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shi\Downloads\excel-customer-churn-analysis\"/>
    </mc:Choice>
  </mc:AlternateContent>
  <xr:revisionPtr revIDLastSave="0" documentId="13_ncr:1_{BCF5307B-DF54-42B6-8FE9-DB4F72C4FC77}" xr6:coauthVersionLast="47" xr6:coauthVersionMax="47" xr10:uidLastSave="{00000000-0000-0000-0000-000000000000}"/>
  <bookViews>
    <workbookView xWindow="-120" yWindow="-120" windowWidth="29040" windowHeight="15720" xr2:uid="{B9DD577D-151E-495F-9B7D-624D07721151}"/>
  </bookViews>
  <sheets>
    <sheet name="Overview" sheetId="6" r:id="rId1"/>
    <sheet name="Insights" sheetId="8" r:id="rId2"/>
    <sheet name="Analysis" sheetId="3" r:id="rId3"/>
    <sheet name="Customers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B5" i="6"/>
  <c r="C5" i="6" s="1"/>
  <c r="A5" i="6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4132" i="1"/>
  <c r="AN4133" i="1"/>
  <c r="AN4134" i="1"/>
  <c r="AN4135" i="1"/>
  <c r="AN4136" i="1"/>
  <c r="AN4137" i="1"/>
  <c r="AN4138" i="1"/>
  <c r="AN4139" i="1"/>
  <c r="AN4140" i="1"/>
  <c r="AN4141" i="1"/>
  <c r="AN4142" i="1"/>
  <c r="AN4143" i="1"/>
  <c r="AN4144" i="1"/>
  <c r="AN4145" i="1"/>
  <c r="AN4146" i="1"/>
  <c r="AN4147" i="1"/>
  <c r="AN4148" i="1"/>
  <c r="AN4149" i="1"/>
  <c r="AN4150" i="1"/>
  <c r="AN4151" i="1"/>
  <c r="AN4152" i="1"/>
  <c r="AN4153" i="1"/>
  <c r="AN4154" i="1"/>
  <c r="AN4155" i="1"/>
  <c r="AN4156" i="1"/>
  <c r="AN4157" i="1"/>
  <c r="AN4158" i="1"/>
  <c r="AN4159" i="1"/>
  <c r="AN4160" i="1"/>
  <c r="AN4161" i="1"/>
  <c r="AN4162" i="1"/>
  <c r="AN4163" i="1"/>
  <c r="AN4164" i="1"/>
  <c r="AN4165" i="1"/>
  <c r="AN4166" i="1"/>
  <c r="AN4167" i="1"/>
  <c r="AN4168" i="1"/>
  <c r="AN4169" i="1"/>
  <c r="AN4170" i="1"/>
  <c r="AN4171" i="1"/>
  <c r="AN4172" i="1"/>
  <c r="AN4173" i="1"/>
  <c r="AN4174" i="1"/>
  <c r="AN4175" i="1"/>
  <c r="AN4176" i="1"/>
  <c r="AN4177" i="1"/>
  <c r="AN4178" i="1"/>
  <c r="AN4179" i="1"/>
  <c r="AN4180" i="1"/>
  <c r="AN4181" i="1"/>
  <c r="AN4182" i="1"/>
  <c r="AN4183" i="1"/>
  <c r="AN4184" i="1"/>
  <c r="AN4185" i="1"/>
  <c r="AN4186" i="1"/>
  <c r="AN4187" i="1"/>
  <c r="AN4188" i="1"/>
  <c r="AN4189" i="1"/>
  <c r="AN4190" i="1"/>
  <c r="AN4191" i="1"/>
  <c r="AN4192" i="1"/>
  <c r="AN4193" i="1"/>
  <c r="AN4194" i="1"/>
  <c r="AN4195" i="1"/>
  <c r="AN4196" i="1"/>
  <c r="AN4197" i="1"/>
  <c r="AN4198" i="1"/>
  <c r="AN4199" i="1"/>
  <c r="AN4200" i="1"/>
  <c r="AN4201" i="1"/>
  <c r="AN4202" i="1"/>
  <c r="AN4203" i="1"/>
  <c r="AN4204" i="1"/>
  <c r="AN4205" i="1"/>
  <c r="AN4206" i="1"/>
  <c r="AN4207" i="1"/>
  <c r="AN4208" i="1"/>
  <c r="AN4209" i="1"/>
  <c r="AN4210" i="1"/>
  <c r="AN4211" i="1"/>
  <c r="AN4212" i="1"/>
  <c r="AN4213" i="1"/>
  <c r="AN4214" i="1"/>
  <c r="AN4215" i="1"/>
  <c r="AN4216" i="1"/>
  <c r="AN4217" i="1"/>
  <c r="AN4218" i="1"/>
  <c r="AN4219" i="1"/>
  <c r="AN4220" i="1"/>
  <c r="AN4221" i="1"/>
  <c r="AN4222" i="1"/>
  <c r="AN4223" i="1"/>
  <c r="AN4224" i="1"/>
  <c r="AN4225" i="1"/>
  <c r="AN4226" i="1"/>
  <c r="AN4227" i="1"/>
  <c r="AN4228" i="1"/>
  <c r="AN4229" i="1"/>
  <c r="AN4230" i="1"/>
  <c r="AN4231" i="1"/>
  <c r="AN4232" i="1"/>
  <c r="AN4233" i="1"/>
  <c r="AN4234" i="1"/>
  <c r="AN4235" i="1"/>
  <c r="AN4236" i="1"/>
  <c r="AN4237" i="1"/>
  <c r="AN4238" i="1"/>
  <c r="AN4239" i="1"/>
  <c r="AN4240" i="1"/>
  <c r="AN4241" i="1"/>
  <c r="AN4242" i="1"/>
  <c r="AN4243" i="1"/>
  <c r="AN4244" i="1"/>
  <c r="AN4245" i="1"/>
  <c r="AN4246" i="1"/>
  <c r="AN4247" i="1"/>
  <c r="AN4248" i="1"/>
  <c r="AN4249" i="1"/>
  <c r="AN4250" i="1"/>
  <c r="AN4251" i="1"/>
  <c r="AN4252" i="1"/>
  <c r="AN4253" i="1"/>
  <c r="AN4254" i="1"/>
  <c r="AN4255" i="1"/>
  <c r="AN4256" i="1"/>
  <c r="AN4257" i="1"/>
  <c r="AN4258" i="1"/>
  <c r="AN4259" i="1"/>
  <c r="AN4260" i="1"/>
  <c r="AN4261" i="1"/>
  <c r="AN4262" i="1"/>
  <c r="AN4263" i="1"/>
  <c r="AN4264" i="1"/>
  <c r="AN4265" i="1"/>
  <c r="AN4266" i="1"/>
  <c r="AN4267" i="1"/>
  <c r="AN4268" i="1"/>
  <c r="AN4269" i="1"/>
  <c r="AN4270" i="1"/>
  <c r="AN4271" i="1"/>
  <c r="AN4272" i="1"/>
  <c r="AN4273" i="1"/>
  <c r="AN4274" i="1"/>
  <c r="AN4275" i="1"/>
  <c r="AN4276" i="1"/>
  <c r="AN4277" i="1"/>
  <c r="AN4278" i="1"/>
  <c r="AN4279" i="1"/>
  <c r="AN4280" i="1"/>
  <c r="AN4281" i="1"/>
  <c r="AN4282" i="1"/>
  <c r="AN4283" i="1"/>
  <c r="AN4284" i="1"/>
  <c r="AN4285" i="1"/>
  <c r="AN4286" i="1"/>
  <c r="AN4287" i="1"/>
  <c r="AN4288" i="1"/>
  <c r="AN4289" i="1"/>
  <c r="AN4290" i="1"/>
  <c r="AN4291" i="1"/>
  <c r="AN4292" i="1"/>
  <c r="AN4293" i="1"/>
  <c r="AN4294" i="1"/>
  <c r="AN4295" i="1"/>
  <c r="AN4296" i="1"/>
  <c r="AN4297" i="1"/>
  <c r="AN4298" i="1"/>
  <c r="AN4299" i="1"/>
  <c r="AN4300" i="1"/>
  <c r="AN4301" i="1"/>
  <c r="AN4302" i="1"/>
  <c r="AN4303" i="1"/>
  <c r="AN4304" i="1"/>
  <c r="AN4305" i="1"/>
  <c r="AN4306" i="1"/>
  <c r="AN4307" i="1"/>
  <c r="AN4308" i="1"/>
  <c r="AN4309" i="1"/>
  <c r="AN4310" i="1"/>
  <c r="AN4311" i="1"/>
  <c r="AN4312" i="1"/>
  <c r="AN4313" i="1"/>
  <c r="AN4314" i="1"/>
  <c r="AN4315" i="1"/>
  <c r="AN4316" i="1"/>
  <c r="AN4317" i="1"/>
  <c r="AN4318" i="1"/>
  <c r="AN4319" i="1"/>
  <c r="AN4320" i="1"/>
  <c r="AN4321" i="1"/>
  <c r="AN4322" i="1"/>
  <c r="AN4323" i="1"/>
  <c r="AN4324" i="1"/>
  <c r="AN4325" i="1"/>
  <c r="AN4326" i="1"/>
  <c r="AN4327" i="1"/>
  <c r="AN4328" i="1"/>
  <c r="AN4329" i="1"/>
  <c r="AN4330" i="1"/>
  <c r="AN4331" i="1"/>
  <c r="AN4332" i="1"/>
  <c r="AN4333" i="1"/>
  <c r="AN4334" i="1"/>
  <c r="AN4335" i="1"/>
  <c r="AN4336" i="1"/>
  <c r="AN4337" i="1"/>
  <c r="AN4338" i="1"/>
  <c r="AN4339" i="1"/>
  <c r="AN4340" i="1"/>
  <c r="AN4341" i="1"/>
  <c r="AN4342" i="1"/>
  <c r="AN4343" i="1"/>
  <c r="AN4344" i="1"/>
  <c r="AN4345" i="1"/>
  <c r="AN4346" i="1"/>
  <c r="AN4347" i="1"/>
  <c r="AN4348" i="1"/>
  <c r="AN4349" i="1"/>
  <c r="AN4350" i="1"/>
  <c r="AN4351" i="1"/>
  <c r="AN4352" i="1"/>
  <c r="AN4353" i="1"/>
  <c r="AN4354" i="1"/>
  <c r="AN4355" i="1"/>
  <c r="AN4356" i="1"/>
  <c r="AN4357" i="1"/>
  <c r="AN4358" i="1"/>
  <c r="AN4359" i="1"/>
  <c r="AN4360" i="1"/>
  <c r="AN4361" i="1"/>
  <c r="AN4362" i="1"/>
  <c r="AN4363" i="1"/>
  <c r="AN4364" i="1"/>
  <c r="AN4365" i="1"/>
  <c r="AN4366" i="1"/>
  <c r="AN4367" i="1"/>
  <c r="AN4368" i="1"/>
  <c r="AN4369" i="1"/>
  <c r="AN4370" i="1"/>
  <c r="AN4371" i="1"/>
  <c r="AN4372" i="1"/>
  <c r="AN4373" i="1"/>
  <c r="AN4374" i="1"/>
  <c r="AN4375" i="1"/>
  <c r="AN4376" i="1"/>
  <c r="AN4377" i="1"/>
  <c r="AN4378" i="1"/>
  <c r="AN4379" i="1"/>
  <c r="AN4380" i="1"/>
  <c r="AN4381" i="1"/>
  <c r="AN4382" i="1"/>
  <c r="AN4383" i="1"/>
  <c r="AN4384" i="1"/>
  <c r="AN4385" i="1"/>
  <c r="AN4386" i="1"/>
  <c r="AN4387" i="1"/>
  <c r="AN4388" i="1"/>
  <c r="AN4389" i="1"/>
  <c r="AN4390" i="1"/>
  <c r="AN4391" i="1"/>
  <c r="AN4392" i="1"/>
  <c r="AN4393" i="1"/>
  <c r="AN4394" i="1"/>
  <c r="AN4395" i="1"/>
  <c r="AN4396" i="1"/>
  <c r="AN4397" i="1"/>
  <c r="AN4398" i="1"/>
  <c r="AN4399" i="1"/>
  <c r="AN4400" i="1"/>
  <c r="AN4401" i="1"/>
  <c r="AN4402" i="1"/>
  <c r="AN4403" i="1"/>
  <c r="AN4404" i="1"/>
  <c r="AN4405" i="1"/>
  <c r="AN4406" i="1"/>
  <c r="AN4407" i="1"/>
  <c r="AN4408" i="1"/>
  <c r="AN4409" i="1"/>
  <c r="AN4410" i="1"/>
  <c r="AN4411" i="1"/>
  <c r="AN4412" i="1"/>
  <c r="AN4413" i="1"/>
  <c r="AN4414" i="1"/>
  <c r="AN4415" i="1"/>
  <c r="AN4416" i="1"/>
  <c r="AN4417" i="1"/>
  <c r="AN4418" i="1"/>
  <c r="AN4419" i="1"/>
  <c r="AN4420" i="1"/>
  <c r="AN4421" i="1"/>
  <c r="AN4422" i="1"/>
  <c r="AN4423" i="1"/>
  <c r="AN4424" i="1"/>
  <c r="AN4425" i="1"/>
  <c r="AN4426" i="1"/>
  <c r="AN4427" i="1"/>
  <c r="AN4428" i="1"/>
  <c r="AN4429" i="1"/>
  <c r="AN4430" i="1"/>
  <c r="AN4431" i="1"/>
  <c r="AN4432" i="1"/>
  <c r="AN4433" i="1"/>
  <c r="AN4434" i="1"/>
  <c r="AN4435" i="1"/>
  <c r="AN4436" i="1"/>
  <c r="AN4437" i="1"/>
  <c r="AN4438" i="1"/>
  <c r="AN4439" i="1"/>
  <c r="AN4440" i="1"/>
  <c r="AN4441" i="1"/>
  <c r="AN4442" i="1"/>
  <c r="AN4443" i="1"/>
  <c r="AN4444" i="1"/>
  <c r="AN4445" i="1"/>
  <c r="AN4446" i="1"/>
  <c r="AN4447" i="1"/>
  <c r="AN4448" i="1"/>
  <c r="AN4449" i="1"/>
  <c r="AN4450" i="1"/>
  <c r="AN4451" i="1"/>
  <c r="AN4452" i="1"/>
  <c r="AN4453" i="1"/>
  <c r="AN4454" i="1"/>
  <c r="AN4455" i="1"/>
  <c r="AN4456" i="1"/>
  <c r="AN4457" i="1"/>
  <c r="AN4458" i="1"/>
  <c r="AN4459" i="1"/>
  <c r="AN4460" i="1"/>
  <c r="AN4461" i="1"/>
  <c r="AN4462" i="1"/>
  <c r="AN4463" i="1"/>
  <c r="AN4464" i="1"/>
  <c r="AN4465" i="1"/>
  <c r="AN4466" i="1"/>
  <c r="AN4467" i="1"/>
  <c r="AN4468" i="1"/>
  <c r="AN4469" i="1"/>
  <c r="AN4470" i="1"/>
  <c r="AN4471" i="1"/>
  <c r="AN4472" i="1"/>
  <c r="AN4473" i="1"/>
  <c r="AN4474" i="1"/>
  <c r="AN4475" i="1"/>
  <c r="AN4476" i="1"/>
  <c r="AN4477" i="1"/>
  <c r="AN4478" i="1"/>
  <c r="AN4479" i="1"/>
  <c r="AN4480" i="1"/>
  <c r="AN4481" i="1"/>
  <c r="AN4482" i="1"/>
  <c r="AN4483" i="1"/>
  <c r="AN4484" i="1"/>
  <c r="AN4485" i="1"/>
  <c r="AN4486" i="1"/>
  <c r="AN4487" i="1"/>
  <c r="AN4488" i="1"/>
  <c r="AN4489" i="1"/>
  <c r="AN4490" i="1"/>
  <c r="AN4491" i="1"/>
  <c r="AN4492" i="1"/>
  <c r="AN4493" i="1"/>
  <c r="AN4494" i="1"/>
  <c r="AN4495" i="1"/>
  <c r="AN4496" i="1"/>
  <c r="AN4497" i="1"/>
  <c r="AN4498" i="1"/>
  <c r="AN4499" i="1"/>
  <c r="AN4500" i="1"/>
  <c r="AN4501" i="1"/>
  <c r="AN4502" i="1"/>
  <c r="AN4503" i="1"/>
  <c r="AN4504" i="1"/>
  <c r="AN4505" i="1"/>
  <c r="AN4506" i="1"/>
  <c r="AN4507" i="1"/>
  <c r="AN4508" i="1"/>
  <c r="AN4509" i="1"/>
  <c r="AN4510" i="1"/>
  <c r="AN4511" i="1"/>
  <c r="AN4512" i="1"/>
  <c r="AN4513" i="1"/>
  <c r="AN4514" i="1"/>
  <c r="AN4515" i="1"/>
  <c r="AN4516" i="1"/>
  <c r="AN4517" i="1"/>
  <c r="AN4518" i="1"/>
  <c r="AN4519" i="1"/>
  <c r="AN4520" i="1"/>
  <c r="AN4521" i="1"/>
  <c r="AN4522" i="1"/>
  <c r="AN4523" i="1"/>
  <c r="AN4524" i="1"/>
  <c r="AN4525" i="1"/>
  <c r="AN4526" i="1"/>
  <c r="AN4527" i="1"/>
  <c r="AN4528" i="1"/>
  <c r="AN4529" i="1"/>
  <c r="AN4530" i="1"/>
  <c r="AN4531" i="1"/>
  <c r="AN4532" i="1"/>
  <c r="AN4533" i="1"/>
  <c r="AN4534" i="1"/>
  <c r="AN4535" i="1"/>
  <c r="AN4536" i="1"/>
  <c r="AN4537" i="1"/>
  <c r="AN4538" i="1"/>
  <c r="AN4539" i="1"/>
  <c r="AN4540" i="1"/>
  <c r="AN4541" i="1"/>
  <c r="AN4542" i="1"/>
  <c r="AN4543" i="1"/>
  <c r="AN4544" i="1"/>
  <c r="AN4545" i="1"/>
  <c r="AN4546" i="1"/>
  <c r="AN4547" i="1"/>
  <c r="AN4548" i="1"/>
  <c r="AN4549" i="1"/>
  <c r="AN4550" i="1"/>
  <c r="AN4551" i="1"/>
  <c r="AN4552" i="1"/>
  <c r="AN4553" i="1"/>
  <c r="AN4554" i="1"/>
  <c r="AN4555" i="1"/>
  <c r="AN4556" i="1"/>
  <c r="AN4557" i="1"/>
  <c r="AN4558" i="1"/>
  <c r="AN4559" i="1"/>
  <c r="AN4560" i="1"/>
  <c r="AN4561" i="1"/>
  <c r="AN4562" i="1"/>
  <c r="AN4563" i="1"/>
  <c r="AN4564" i="1"/>
  <c r="AN4565" i="1"/>
  <c r="AN4566" i="1"/>
  <c r="AN4567" i="1"/>
  <c r="AN4568" i="1"/>
  <c r="AN4569" i="1"/>
  <c r="AN4570" i="1"/>
  <c r="AN4571" i="1"/>
  <c r="AN4572" i="1"/>
  <c r="AN4573" i="1"/>
  <c r="AN4574" i="1"/>
  <c r="AN4575" i="1"/>
  <c r="AN4576" i="1"/>
  <c r="AN4577" i="1"/>
  <c r="AN4578" i="1"/>
  <c r="AN4579" i="1"/>
  <c r="AN4580" i="1"/>
  <c r="AN4581" i="1"/>
  <c r="AN4582" i="1"/>
  <c r="AN4583" i="1"/>
  <c r="AN4584" i="1"/>
  <c r="AN4585" i="1"/>
  <c r="AN4586" i="1"/>
  <c r="AN4587" i="1"/>
  <c r="AN4588" i="1"/>
  <c r="AN4589" i="1"/>
  <c r="AN4590" i="1"/>
  <c r="AN4591" i="1"/>
  <c r="AN4592" i="1"/>
  <c r="AN4593" i="1"/>
  <c r="AN4594" i="1"/>
  <c r="AN4595" i="1"/>
  <c r="AN4596" i="1"/>
  <c r="AN4597" i="1"/>
  <c r="AN4598" i="1"/>
  <c r="AN4599" i="1"/>
  <c r="AN4600" i="1"/>
  <c r="AN4601" i="1"/>
  <c r="AN4602" i="1"/>
  <c r="AN4603" i="1"/>
  <c r="AN4604" i="1"/>
  <c r="AN4605" i="1"/>
  <c r="AN4606" i="1"/>
  <c r="AN4607" i="1"/>
  <c r="AN4608" i="1"/>
  <c r="AN4609" i="1"/>
  <c r="AN4610" i="1"/>
  <c r="AN4611" i="1"/>
  <c r="AN4612" i="1"/>
  <c r="AN4613" i="1"/>
  <c r="AN4614" i="1"/>
  <c r="AN4615" i="1"/>
  <c r="AN4616" i="1"/>
  <c r="AN4617" i="1"/>
  <c r="AN4618" i="1"/>
  <c r="AN4619" i="1"/>
  <c r="AN4620" i="1"/>
  <c r="AN4621" i="1"/>
  <c r="AN4622" i="1"/>
  <c r="AN4623" i="1"/>
  <c r="AN4624" i="1"/>
  <c r="AN4625" i="1"/>
  <c r="AN4626" i="1"/>
  <c r="AN4627" i="1"/>
  <c r="AN4628" i="1"/>
  <c r="AN4629" i="1"/>
  <c r="AN4630" i="1"/>
  <c r="AN4631" i="1"/>
  <c r="AN4632" i="1"/>
  <c r="AN4633" i="1"/>
  <c r="AN4634" i="1"/>
  <c r="AN4635" i="1"/>
  <c r="AN4636" i="1"/>
  <c r="AN4637" i="1"/>
  <c r="AN4638" i="1"/>
  <c r="AN4639" i="1"/>
  <c r="AN4640" i="1"/>
  <c r="AN4641" i="1"/>
  <c r="AN4642" i="1"/>
  <c r="AN4643" i="1"/>
  <c r="AN4644" i="1"/>
  <c r="AN4645" i="1"/>
  <c r="AN4646" i="1"/>
  <c r="AN4647" i="1"/>
  <c r="AN4648" i="1"/>
  <c r="AN4649" i="1"/>
  <c r="AN4650" i="1"/>
  <c r="AN4651" i="1"/>
  <c r="AN4652" i="1"/>
  <c r="AN4653" i="1"/>
  <c r="AN4654" i="1"/>
  <c r="AN4655" i="1"/>
  <c r="AN4656" i="1"/>
  <c r="AN4657" i="1"/>
  <c r="AN4658" i="1"/>
  <c r="AN4659" i="1"/>
  <c r="AN4660" i="1"/>
  <c r="AN4661" i="1"/>
  <c r="AN4662" i="1"/>
  <c r="AN4663" i="1"/>
  <c r="AN4664" i="1"/>
  <c r="AN4665" i="1"/>
  <c r="AN4666" i="1"/>
  <c r="AN4667" i="1"/>
  <c r="AN4668" i="1"/>
  <c r="AN4669" i="1"/>
  <c r="AN4670" i="1"/>
  <c r="AN4671" i="1"/>
  <c r="AN4672" i="1"/>
  <c r="AN4673" i="1"/>
  <c r="AN4674" i="1"/>
  <c r="AN4675" i="1"/>
  <c r="AN4676" i="1"/>
  <c r="AN4677" i="1"/>
  <c r="AN4678" i="1"/>
  <c r="AN4679" i="1"/>
  <c r="AN4680" i="1"/>
  <c r="AN4681" i="1"/>
  <c r="AN4682" i="1"/>
  <c r="AN4683" i="1"/>
  <c r="AN4684" i="1"/>
  <c r="AN4685" i="1"/>
  <c r="AN4686" i="1"/>
  <c r="AN4687" i="1"/>
  <c r="AN4688" i="1"/>
  <c r="AN4689" i="1"/>
  <c r="AN4690" i="1"/>
  <c r="AN4691" i="1"/>
  <c r="AN4692" i="1"/>
  <c r="AN4693" i="1"/>
  <c r="AN4694" i="1"/>
  <c r="AN4695" i="1"/>
  <c r="AN4696" i="1"/>
  <c r="AN4697" i="1"/>
  <c r="AN4698" i="1"/>
  <c r="AN4699" i="1"/>
  <c r="AN4700" i="1"/>
  <c r="AN4701" i="1"/>
  <c r="AN4702" i="1"/>
  <c r="AN4703" i="1"/>
  <c r="AN4704" i="1"/>
  <c r="AN4705" i="1"/>
  <c r="AN4706" i="1"/>
  <c r="AN4707" i="1"/>
  <c r="AN4708" i="1"/>
  <c r="AN4709" i="1"/>
  <c r="AN4710" i="1"/>
  <c r="AN4711" i="1"/>
  <c r="AN4712" i="1"/>
  <c r="AN4713" i="1"/>
  <c r="AN4714" i="1"/>
  <c r="AN4715" i="1"/>
  <c r="AN4716" i="1"/>
  <c r="AN4717" i="1"/>
  <c r="AN4718" i="1"/>
  <c r="AN4719" i="1"/>
  <c r="AN4720" i="1"/>
  <c r="AN4721" i="1"/>
  <c r="AN4722" i="1"/>
  <c r="AN4723" i="1"/>
  <c r="AN4724" i="1"/>
  <c r="AN4725" i="1"/>
  <c r="AN4726" i="1"/>
  <c r="AN4727" i="1"/>
  <c r="AN4728" i="1"/>
  <c r="AN4729" i="1"/>
  <c r="AN4730" i="1"/>
  <c r="AN4731" i="1"/>
  <c r="AN4732" i="1"/>
  <c r="AN4733" i="1"/>
  <c r="AN4734" i="1"/>
  <c r="AN4735" i="1"/>
  <c r="AN4736" i="1"/>
  <c r="AN4737" i="1"/>
  <c r="AN4738" i="1"/>
  <c r="AN4739" i="1"/>
  <c r="AN4740" i="1"/>
  <c r="AN4741" i="1"/>
  <c r="AN4742" i="1"/>
  <c r="AN4743" i="1"/>
  <c r="AN4744" i="1"/>
  <c r="AN4745" i="1"/>
  <c r="AN4746" i="1"/>
  <c r="AN4747" i="1"/>
  <c r="AN4748" i="1"/>
  <c r="AN4749" i="1"/>
  <c r="AN4750" i="1"/>
  <c r="AN4751" i="1"/>
  <c r="AN4752" i="1"/>
  <c r="AN4753" i="1"/>
  <c r="AN4754" i="1"/>
  <c r="AN4755" i="1"/>
  <c r="AN4756" i="1"/>
  <c r="AN4757" i="1"/>
  <c r="AN4758" i="1"/>
  <c r="AN4759" i="1"/>
  <c r="AN4760" i="1"/>
  <c r="AN4761" i="1"/>
  <c r="AN4762" i="1"/>
  <c r="AN4763" i="1"/>
  <c r="AN4764" i="1"/>
  <c r="AN4765" i="1"/>
  <c r="AN4766" i="1"/>
  <c r="AN4767" i="1"/>
  <c r="AN4768" i="1"/>
  <c r="AN4769" i="1"/>
  <c r="AN4770" i="1"/>
  <c r="AN4771" i="1"/>
  <c r="AN4772" i="1"/>
  <c r="AN4773" i="1"/>
  <c r="AN4774" i="1"/>
  <c r="AN4775" i="1"/>
  <c r="AN4776" i="1"/>
  <c r="AN4777" i="1"/>
  <c r="AN4778" i="1"/>
  <c r="AN4779" i="1"/>
  <c r="AN4780" i="1"/>
  <c r="AN4781" i="1"/>
  <c r="AN4782" i="1"/>
  <c r="AN4783" i="1"/>
  <c r="AN4784" i="1"/>
  <c r="AN4785" i="1"/>
  <c r="AN4786" i="1"/>
  <c r="AN4787" i="1"/>
  <c r="AN4788" i="1"/>
  <c r="AN4789" i="1"/>
  <c r="AN4790" i="1"/>
  <c r="AN4791" i="1"/>
  <c r="AN4792" i="1"/>
  <c r="AN4793" i="1"/>
  <c r="AN4794" i="1"/>
  <c r="AN4795" i="1"/>
  <c r="AN4796" i="1"/>
  <c r="AN4797" i="1"/>
  <c r="AN4798" i="1"/>
  <c r="AN4799" i="1"/>
  <c r="AN4800" i="1"/>
  <c r="AN4801" i="1"/>
  <c r="AN4802" i="1"/>
  <c r="AN4803" i="1"/>
  <c r="AN4804" i="1"/>
  <c r="AN4805" i="1"/>
  <c r="AN4806" i="1"/>
  <c r="AN4807" i="1"/>
  <c r="AN4808" i="1"/>
  <c r="AN4809" i="1"/>
  <c r="AN4810" i="1"/>
  <c r="AN4811" i="1"/>
  <c r="AN4812" i="1"/>
  <c r="AN4813" i="1"/>
  <c r="AN4814" i="1"/>
  <c r="AN4815" i="1"/>
  <c r="AN4816" i="1"/>
  <c r="AN4817" i="1"/>
  <c r="AN4818" i="1"/>
  <c r="AN4819" i="1"/>
  <c r="AN4820" i="1"/>
  <c r="AN4821" i="1"/>
  <c r="AN4822" i="1"/>
  <c r="AN4823" i="1"/>
  <c r="AN4824" i="1"/>
  <c r="AN4825" i="1"/>
  <c r="AN4826" i="1"/>
  <c r="AN4827" i="1"/>
  <c r="AN4828" i="1"/>
  <c r="AN4829" i="1"/>
  <c r="AN4830" i="1"/>
  <c r="AN4831" i="1"/>
  <c r="AN4832" i="1"/>
  <c r="AN4833" i="1"/>
  <c r="AN4834" i="1"/>
  <c r="AN4835" i="1"/>
  <c r="AN4836" i="1"/>
  <c r="AN4837" i="1"/>
  <c r="AN4838" i="1"/>
  <c r="AN4839" i="1"/>
  <c r="AN4840" i="1"/>
  <c r="AN4841" i="1"/>
  <c r="AN4842" i="1"/>
  <c r="AN4843" i="1"/>
  <c r="AN4844" i="1"/>
  <c r="AN4845" i="1"/>
  <c r="AN4846" i="1"/>
  <c r="AN4847" i="1"/>
  <c r="AN4848" i="1"/>
  <c r="AN4849" i="1"/>
  <c r="AN4850" i="1"/>
  <c r="AN4851" i="1"/>
  <c r="AN4852" i="1"/>
  <c r="AN4853" i="1"/>
  <c r="AN4854" i="1"/>
  <c r="AN4855" i="1"/>
  <c r="AN4856" i="1"/>
  <c r="AN4857" i="1"/>
  <c r="AN4858" i="1"/>
  <c r="AN4859" i="1"/>
  <c r="AN4860" i="1"/>
  <c r="AN4861" i="1"/>
  <c r="AN4862" i="1"/>
  <c r="AN4863" i="1"/>
  <c r="AN4864" i="1"/>
  <c r="AN4865" i="1"/>
  <c r="AN4866" i="1"/>
  <c r="AN4867" i="1"/>
  <c r="AN4868" i="1"/>
  <c r="AN4869" i="1"/>
  <c r="AN4870" i="1"/>
  <c r="AN4871" i="1"/>
  <c r="AN4872" i="1"/>
  <c r="AN4873" i="1"/>
  <c r="AN4874" i="1"/>
  <c r="AN4875" i="1"/>
  <c r="AN4876" i="1"/>
  <c r="AN4877" i="1"/>
  <c r="AN4878" i="1"/>
  <c r="AN4879" i="1"/>
  <c r="AN4880" i="1"/>
  <c r="AN4881" i="1"/>
  <c r="AN4882" i="1"/>
  <c r="AN4883" i="1"/>
  <c r="AN4884" i="1"/>
  <c r="AN4885" i="1"/>
  <c r="AN4886" i="1"/>
  <c r="AN4887" i="1"/>
  <c r="AN4888" i="1"/>
  <c r="AN4889" i="1"/>
  <c r="AN4890" i="1"/>
  <c r="AN4891" i="1"/>
  <c r="AN4892" i="1"/>
  <c r="AN4893" i="1"/>
  <c r="AN4894" i="1"/>
  <c r="AN4895" i="1"/>
  <c r="AN4896" i="1"/>
  <c r="AN4897" i="1"/>
  <c r="AN4898" i="1"/>
  <c r="AN4899" i="1"/>
  <c r="AN4900" i="1"/>
  <c r="AN4901" i="1"/>
  <c r="AN4902" i="1"/>
  <c r="AN4903" i="1"/>
  <c r="AN4904" i="1"/>
  <c r="AN4905" i="1"/>
  <c r="AN4906" i="1"/>
  <c r="AN4907" i="1"/>
  <c r="AN4908" i="1"/>
  <c r="AN4909" i="1"/>
  <c r="AN4910" i="1"/>
  <c r="AN4911" i="1"/>
  <c r="AN4912" i="1"/>
  <c r="AN4913" i="1"/>
  <c r="AN4914" i="1"/>
  <c r="AN4915" i="1"/>
  <c r="AN4916" i="1"/>
  <c r="AN4917" i="1"/>
  <c r="AN4918" i="1"/>
  <c r="AN4919" i="1"/>
  <c r="AN4920" i="1"/>
  <c r="AN4921" i="1"/>
  <c r="AN4922" i="1"/>
  <c r="AN4923" i="1"/>
  <c r="AN4924" i="1"/>
  <c r="AN4925" i="1"/>
  <c r="AN4926" i="1"/>
  <c r="AN4927" i="1"/>
  <c r="AN4928" i="1"/>
  <c r="AN4929" i="1"/>
  <c r="AN4930" i="1"/>
  <c r="AN4931" i="1"/>
  <c r="AN4932" i="1"/>
  <c r="AN4933" i="1"/>
  <c r="AN4934" i="1"/>
  <c r="AN4935" i="1"/>
  <c r="AN4936" i="1"/>
  <c r="AN4937" i="1"/>
  <c r="AN4938" i="1"/>
  <c r="AN4939" i="1"/>
  <c r="AN4940" i="1"/>
  <c r="AN4941" i="1"/>
  <c r="AN4942" i="1"/>
  <c r="AN4943" i="1"/>
  <c r="AN4944" i="1"/>
  <c r="AN4945" i="1"/>
  <c r="AN4946" i="1"/>
  <c r="AN4947" i="1"/>
  <c r="AN4948" i="1"/>
  <c r="AN4949" i="1"/>
  <c r="AN4950" i="1"/>
  <c r="AN4951" i="1"/>
  <c r="AN4952" i="1"/>
  <c r="AN4953" i="1"/>
  <c r="AN4954" i="1"/>
  <c r="AN4955" i="1"/>
  <c r="AN4956" i="1"/>
  <c r="AN4957" i="1"/>
  <c r="AN4958" i="1"/>
  <c r="AN4959" i="1"/>
  <c r="AN4960" i="1"/>
  <c r="AN4961" i="1"/>
  <c r="AN4962" i="1"/>
  <c r="AN4963" i="1"/>
  <c r="AN4964" i="1"/>
  <c r="AN4965" i="1"/>
  <c r="AN4966" i="1"/>
  <c r="AN4967" i="1"/>
  <c r="AN4968" i="1"/>
  <c r="AN4969" i="1"/>
  <c r="AN4970" i="1"/>
  <c r="AN4971" i="1"/>
  <c r="AN4972" i="1"/>
  <c r="AN4973" i="1"/>
  <c r="AN4974" i="1"/>
  <c r="AN4975" i="1"/>
  <c r="AN4976" i="1"/>
  <c r="AN4977" i="1"/>
  <c r="AN4978" i="1"/>
  <c r="AN4979" i="1"/>
  <c r="AN4980" i="1"/>
  <c r="AN4981" i="1"/>
  <c r="AN4982" i="1"/>
  <c r="AN4983" i="1"/>
  <c r="AN4984" i="1"/>
  <c r="AN4985" i="1"/>
  <c r="AN4986" i="1"/>
  <c r="AN4987" i="1"/>
  <c r="AN4988" i="1"/>
  <c r="AN4989" i="1"/>
  <c r="AN4990" i="1"/>
  <c r="AN4991" i="1"/>
  <c r="AN4992" i="1"/>
  <c r="AN4993" i="1"/>
  <c r="AN4994" i="1"/>
  <c r="AN4995" i="1"/>
  <c r="AN4996" i="1"/>
  <c r="AN4997" i="1"/>
  <c r="AN4998" i="1"/>
  <c r="AN4999" i="1"/>
  <c r="AN5000" i="1"/>
  <c r="AN5001" i="1"/>
  <c r="AN5002" i="1"/>
  <c r="AN5003" i="1"/>
  <c r="AN5004" i="1"/>
  <c r="AN5005" i="1"/>
  <c r="AN5006" i="1"/>
  <c r="AN5007" i="1"/>
  <c r="AN5008" i="1"/>
  <c r="AN5009" i="1"/>
  <c r="AN5010" i="1"/>
  <c r="AN5011" i="1"/>
  <c r="AN5012" i="1"/>
  <c r="AN5013" i="1"/>
  <c r="AN5014" i="1"/>
  <c r="AN5015" i="1"/>
  <c r="AN5016" i="1"/>
  <c r="AN5017" i="1"/>
  <c r="AN5018" i="1"/>
  <c r="AN5019" i="1"/>
  <c r="AN5020" i="1"/>
  <c r="AN5021" i="1"/>
  <c r="AN5022" i="1"/>
  <c r="AN5023" i="1"/>
  <c r="AN5024" i="1"/>
  <c r="AN5025" i="1"/>
  <c r="AN5026" i="1"/>
  <c r="AN5027" i="1"/>
  <c r="AN5028" i="1"/>
  <c r="AN5029" i="1"/>
  <c r="AN5030" i="1"/>
  <c r="AN5031" i="1"/>
  <c r="AN5032" i="1"/>
  <c r="AN5033" i="1"/>
  <c r="AN5034" i="1"/>
  <c r="AN5035" i="1"/>
  <c r="AN5036" i="1"/>
  <c r="AN5037" i="1"/>
  <c r="AN5038" i="1"/>
  <c r="AN5039" i="1"/>
  <c r="AN5040" i="1"/>
  <c r="AN5041" i="1"/>
  <c r="AN5042" i="1"/>
  <c r="AN5043" i="1"/>
  <c r="AN5044" i="1"/>
  <c r="AN5045" i="1"/>
  <c r="AN5046" i="1"/>
  <c r="AN5047" i="1"/>
  <c r="AN5048" i="1"/>
  <c r="AN5049" i="1"/>
  <c r="AN5050" i="1"/>
  <c r="AN5051" i="1"/>
  <c r="AN5052" i="1"/>
  <c r="AN5053" i="1"/>
  <c r="AN5054" i="1"/>
  <c r="AN5055" i="1"/>
  <c r="AN5056" i="1"/>
  <c r="AN5057" i="1"/>
  <c r="AN5058" i="1"/>
  <c r="AN5059" i="1"/>
  <c r="AN5060" i="1"/>
  <c r="AN5061" i="1"/>
  <c r="AN5062" i="1"/>
  <c r="AN5063" i="1"/>
  <c r="AN5064" i="1"/>
  <c r="AN5065" i="1"/>
  <c r="AN5066" i="1"/>
  <c r="AN5067" i="1"/>
  <c r="AN5068" i="1"/>
  <c r="AN5069" i="1"/>
  <c r="AN5070" i="1"/>
  <c r="AN5071" i="1"/>
  <c r="AN5072" i="1"/>
  <c r="AN5073" i="1"/>
  <c r="AN5074" i="1"/>
  <c r="AN5075" i="1"/>
  <c r="AN5076" i="1"/>
  <c r="AN5077" i="1"/>
  <c r="AN5078" i="1"/>
  <c r="AN5079" i="1"/>
  <c r="AN5080" i="1"/>
  <c r="AN5081" i="1"/>
  <c r="AN5082" i="1"/>
  <c r="AN5083" i="1"/>
  <c r="AN5084" i="1"/>
  <c r="AN5085" i="1"/>
  <c r="AN5086" i="1"/>
  <c r="AN5087" i="1"/>
  <c r="AN5088" i="1"/>
  <c r="AN5089" i="1"/>
  <c r="AN5090" i="1"/>
  <c r="AN5091" i="1"/>
  <c r="AN5092" i="1"/>
  <c r="AN5093" i="1"/>
  <c r="AN5094" i="1"/>
  <c r="AN5095" i="1"/>
  <c r="AN5096" i="1"/>
  <c r="AN5097" i="1"/>
  <c r="AN5098" i="1"/>
  <c r="AN5099" i="1"/>
  <c r="AN5100" i="1"/>
  <c r="AN5101" i="1"/>
  <c r="AN5102" i="1"/>
  <c r="AN5103" i="1"/>
  <c r="AN5104" i="1"/>
  <c r="AN5105" i="1"/>
  <c r="AN5106" i="1"/>
  <c r="AN5107" i="1"/>
  <c r="AN5108" i="1"/>
  <c r="AN5109" i="1"/>
  <c r="AN5110" i="1"/>
  <c r="AN5111" i="1"/>
  <c r="AN5112" i="1"/>
  <c r="AN5113" i="1"/>
  <c r="AN5114" i="1"/>
  <c r="AN5115" i="1"/>
  <c r="AN5116" i="1"/>
  <c r="AN5117" i="1"/>
  <c r="AN5118" i="1"/>
  <c r="AN5119" i="1"/>
  <c r="AN5120" i="1"/>
  <c r="AN5121" i="1"/>
  <c r="AN5122" i="1"/>
  <c r="AN5123" i="1"/>
  <c r="AN5124" i="1"/>
  <c r="AN5125" i="1"/>
  <c r="AN5126" i="1"/>
  <c r="AN5127" i="1"/>
  <c r="AN5128" i="1"/>
  <c r="AN5129" i="1"/>
  <c r="AN5130" i="1"/>
  <c r="AN5131" i="1"/>
  <c r="AN5132" i="1"/>
  <c r="AN5133" i="1"/>
  <c r="AN5134" i="1"/>
  <c r="AN5135" i="1"/>
  <c r="AN5136" i="1"/>
  <c r="AN5137" i="1"/>
  <c r="AN5138" i="1"/>
  <c r="AN5139" i="1"/>
  <c r="AN5140" i="1"/>
  <c r="AN5141" i="1"/>
  <c r="AN5142" i="1"/>
  <c r="AN5143" i="1"/>
  <c r="AN5144" i="1"/>
  <c r="AN5145" i="1"/>
  <c r="AN5146" i="1"/>
  <c r="AN5147" i="1"/>
  <c r="AN5148" i="1"/>
  <c r="AN5149" i="1"/>
  <c r="AN5150" i="1"/>
  <c r="AN5151" i="1"/>
  <c r="AN5152" i="1"/>
  <c r="AN5153" i="1"/>
  <c r="AN5154" i="1"/>
  <c r="AN5155" i="1"/>
  <c r="AN5156" i="1"/>
  <c r="AN5157" i="1"/>
  <c r="AN5158" i="1"/>
  <c r="AN5159" i="1"/>
  <c r="AN5160" i="1"/>
  <c r="AN5161" i="1"/>
  <c r="AN5162" i="1"/>
  <c r="AN5163" i="1"/>
  <c r="AN5164" i="1"/>
  <c r="AN5165" i="1"/>
  <c r="AN5166" i="1"/>
  <c r="AN5167" i="1"/>
  <c r="AN5168" i="1"/>
  <c r="AN5169" i="1"/>
  <c r="AN5170" i="1"/>
  <c r="AN5171" i="1"/>
  <c r="AN5172" i="1"/>
  <c r="AN5173" i="1"/>
  <c r="AN5174" i="1"/>
  <c r="AN5175" i="1"/>
  <c r="AN5176" i="1"/>
  <c r="AN5177" i="1"/>
  <c r="AN5178" i="1"/>
  <c r="AN5179" i="1"/>
  <c r="AN5180" i="1"/>
  <c r="AN5181" i="1"/>
  <c r="AN5182" i="1"/>
  <c r="AN5183" i="1"/>
  <c r="AN5184" i="1"/>
  <c r="AN5185" i="1"/>
  <c r="AN5186" i="1"/>
  <c r="AN5187" i="1"/>
  <c r="AN5188" i="1"/>
  <c r="AN5189" i="1"/>
  <c r="AN5190" i="1"/>
  <c r="AN5191" i="1"/>
  <c r="AN5192" i="1"/>
  <c r="AN5193" i="1"/>
  <c r="AN5194" i="1"/>
  <c r="AN5195" i="1"/>
  <c r="AN5196" i="1"/>
  <c r="AN5197" i="1"/>
  <c r="AN5198" i="1"/>
  <c r="AN5199" i="1"/>
  <c r="AN5200" i="1"/>
  <c r="AN5201" i="1"/>
  <c r="AN5202" i="1"/>
  <c r="AN5203" i="1"/>
  <c r="AN5204" i="1"/>
  <c r="AN5205" i="1"/>
  <c r="AN5206" i="1"/>
  <c r="AN5207" i="1"/>
  <c r="AN5208" i="1"/>
  <c r="AN5209" i="1"/>
  <c r="AN5210" i="1"/>
  <c r="AN5211" i="1"/>
  <c r="AN5212" i="1"/>
  <c r="AN5213" i="1"/>
  <c r="AN5214" i="1"/>
  <c r="AN5215" i="1"/>
  <c r="AN5216" i="1"/>
  <c r="AN5217" i="1"/>
  <c r="AN5218" i="1"/>
  <c r="AN5219" i="1"/>
  <c r="AN5220" i="1"/>
  <c r="AN5221" i="1"/>
  <c r="AN5222" i="1"/>
  <c r="AN5223" i="1"/>
  <c r="AN5224" i="1"/>
  <c r="AN5225" i="1"/>
  <c r="AN5226" i="1"/>
  <c r="AN5227" i="1"/>
  <c r="AN5228" i="1"/>
  <c r="AN5229" i="1"/>
  <c r="AN5230" i="1"/>
  <c r="AN5231" i="1"/>
  <c r="AN5232" i="1"/>
  <c r="AN5233" i="1"/>
  <c r="AN5234" i="1"/>
  <c r="AN5235" i="1"/>
  <c r="AN5236" i="1"/>
  <c r="AN5237" i="1"/>
  <c r="AN5238" i="1"/>
  <c r="AN5239" i="1"/>
  <c r="AN5240" i="1"/>
  <c r="AN5241" i="1"/>
  <c r="AN5242" i="1"/>
  <c r="AN5243" i="1"/>
  <c r="AN5244" i="1"/>
  <c r="AN5245" i="1"/>
  <c r="AN5246" i="1"/>
  <c r="AN5247" i="1"/>
  <c r="AN5248" i="1"/>
  <c r="AN5249" i="1"/>
  <c r="AN5250" i="1"/>
  <c r="AN5251" i="1"/>
  <c r="AN5252" i="1"/>
  <c r="AN5253" i="1"/>
  <c r="AN5254" i="1"/>
  <c r="AN5255" i="1"/>
  <c r="AN5256" i="1"/>
  <c r="AN5257" i="1"/>
  <c r="AN5258" i="1"/>
  <c r="AN5259" i="1"/>
  <c r="AN5260" i="1"/>
  <c r="AN5261" i="1"/>
  <c r="AN5262" i="1"/>
  <c r="AN5263" i="1"/>
  <c r="AN5264" i="1"/>
  <c r="AN5265" i="1"/>
  <c r="AN5266" i="1"/>
  <c r="AN5267" i="1"/>
  <c r="AN5268" i="1"/>
  <c r="AN5269" i="1"/>
  <c r="AN5270" i="1"/>
  <c r="AN5271" i="1"/>
  <c r="AN5272" i="1"/>
  <c r="AN5273" i="1"/>
  <c r="AN5274" i="1"/>
  <c r="AN5275" i="1"/>
  <c r="AN5276" i="1"/>
  <c r="AN5277" i="1"/>
  <c r="AN5278" i="1"/>
  <c r="AN5279" i="1"/>
  <c r="AN5280" i="1"/>
  <c r="AN5281" i="1"/>
  <c r="AN5282" i="1"/>
  <c r="AN5283" i="1"/>
  <c r="AN5284" i="1"/>
  <c r="AN5285" i="1"/>
  <c r="AN5286" i="1"/>
  <c r="AN5287" i="1"/>
  <c r="AN5288" i="1"/>
  <c r="AN5289" i="1"/>
  <c r="AN5290" i="1"/>
  <c r="AN5291" i="1"/>
  <c r="AN5292" i="1"/>
  <c r="AN5293" i="1"/>
  <c r="AN5294" i="1"/>
  <c r="AN5295" i="1"/>
  <c r="AN5296" i="1"/>
  <c r="AN5297" i="1"/>
  <c r="AN5298" i="1"/>
  <c r="AN5299" i="1"/>
  <c r="AN5300" i="1"/>
  <c r="AN5301" i="1"/>
  <c r="AN5302" i="1"/>
  <c r="AN5303" i="1"/>
  <c r="AN5304" i="1"/>
  <c r="AN5305" i="1"/>
  <c r="AN5306" i="1"/>
  <c r="AN5307" i="1"/>
  <c r="AN5308" i="1"/>
  <c r="AN5309" i="1"/>
  <c r="AN5310" i="1"/>
  <c r="AN5311" i="1"/>
  <c r="AN5312" i="1"/>
  <c r="AN5313" i="1"/>
  <c r="AN5314" i="1"/>
  <c r="AN5315" i="1"/>
  <c r="AN5316" i="1"/>
  <c r="AN5317" i="1"/>
  <c r="AN5318" i="1"/>
  <c r="AN5319" i="1"/>
  <c r="AN5320" i="1"/>
  <c r="AN5321" i="1"/>
  <c r="AN5322" i="1"/>
  <c r="AN5323" i="1"/>
  <c r="AN5324" i="1"/>
  <c r="AN5325" i="1"/>
  <c r="AN5326" i="1"/>
  <c r="AN5327" i="1"/>
  <c r="AN5328" i="1"/>
  <c r="AN5329" i="1"/>
  <c r="AN5330" i="1"/>
  <c r="AN5331" i="1"/>
  <c r="AN5332" i="1"/>
  <c r="AN5333" i="1"/>
  <c r="AN5334" i="1"/>
  <c r="AN5335" i="1"/>
  <c r="AN5336" i="1"/>
  <c r="AN5337" i="1"/>
  <c r="AN5338" i="1"/>
  <c r="AN5339" i="1"/>
  <c r="AN5340" i="1"/>
  <c r="AN5341" i="1"/>
  <c r="AN5342" i="1"/>
  <c r="AN5343" i="1"/>
  <c r="AN5344" i="1"/>
  <c r="AN5345" i="1"/>
  <c r="AN5346" i="1"/>
  <c r="AN5347" i="1"/>
  <c r="AN5348" i="1"/>
  <c r="AN5349" i="1"/>
  <c r="AN5350" i="1"/>
  <c r="AN5351" i="1"/>
  <c r="AN5352" i="1"/>
  <c r="AN5353" i="1"/>
  <c r="AN5354" i="1"/>
  <c r="AN5355" i="1"/>
  <c r="AN5356" i="1"/>
  <c r="AN5357" i="1"/>
  <c r="AN5358" i="1"/>
  <c r="AN5359" i="1"/>
  <c r="AN5360" i="1"/>
  <c r="AN5361" i="1"/>
  <c r="AN5362" i="1"/>
  <c r="AN5363" i="1"/>
  <c r="AN5364" i="1"/>
  <c r="AN5365" i="1"/>
  <c r="AN5366" i="1"/>
  <c r="AN5367" i="1"/>
  <c r="AN5368" i="1"/>
  <c r="AN5369" i="1"/>
  <c r="AN5370" i="1"/>
  <c r="AN5371" i="1"/>
  <c r="AN5372" i="1"/>
  <c r="AN5373" i="1"/>
  <c r="AN5374" i="1"/>
  <c r="AN5375" i="1"/>
  <c r="AN5376" i="1"/>
  <c r="AN5377" i="1"/>
  <c r="AN5378" i="1"/>
  <c r="AN5379" i="1"/>
  <c r="AN5380" i="1"/>
  <c r="AN5381" i="1"/>
  <c r="AN5382" i="1"/>
  <c r="AN5383" i="1"/>
  <c r="AN5384" i="1"/>
  <c r="AN5385" i="1"/>
  <c r="AN5386" i="1"/>
  <c r="AN5387" i="1"/>
  <c r="AN5388" i="1"/>
  <c r="AN5389" i="1"/>
  <c r="AN5390" i="1"/>
  <c r="AN5391" i="1"/>
  <c r="AN5392" i="1"/>
  <c r="AN5393" i="1"/>
  <c r="AN5394" i="1"/>
  <c r="AN5395" i="1"/>
  <c r="AN5396" i="1"/>
  <c r="AN5397" i="1"/>
  <c r="AN5398" i="1"/>
  <c r="AN5399" i="1"/>
  <c r="AN5400" i="1"/>
  <c r="AN5401" i="1"/>
  <c r="AN5402" i="1"/>
  <c r="AN5403" i="1"/>
  <c r="AN5404" i="1"/>
  <c r="AN5405" i="1"/>
  <c r="AN5406" i="1"/>
  <c r="AN5407" i="1"/>
  <c r="AN5408" i="1"/>
  <c r="AN5409" i="1"/>
  <c r="AN5410" i="1"/>
  <c r="AN5411" i="1"/>
  <c r="AN5412" i="1"/>
  <c r="AN5413" i="1"/>
  <c r="AN5414" i="1"/>
  <c r="AN5415" i="1"/>
  <c r="AN5416" i="1"/>
  <c r="AN5417" i="1"/>
  <c r="AN5418" i="1"/>
  <c r="AN5419" i="1"/>
  <c r="AN5420" i="1"/>
  <c r="AN5421" i="1"/>
  <c r="AN5422" i="1"/>
  <c r="AN5423" i="1"/>
  <c r="AN5424" i="1"/>
  <c r="AN5425" i="1"/>
  <c r="AN5426" i="1"/>
  <c r="AN5427" i="1"/>
  <c r="AN5428" i="1"/>
  <c r="AN5429" i="1"/>
  <c r="AN5430" i="1"/>
  <c r="AN5431" i="1"/>
  <c r="AN5432" i="1"/>
  <c r="AN5433" i="1"/>
  <c r="AN5434" i="1"/>
  <c r="AN5435" i="1"/>
  <c r="AN5436" i="1"/>
  <c r="AN5437" i="1"/>
  <c r="AN5438" i="1"/>
  <c r="AN5439" i="1"/>
  <c r="AN5440" i="1"/>
  <c r="AN5441" i="1"/>
  <c r="AN5442" i="1"/>
  <c r="AN5443" i="1"/>
  <c r="AN5444" i="1"/>
  <c r="AN5445" i="1"/>
  <c r="AN5446" i="1"/>
  <c r="AN5447" i="1"/>
  <c r="AN5448" i="1"/>
  <c r="AN5449" i="1"/>
  <c r="AN5450" i="1"/>
  <c r="AN5451" i="1"/>
  <c r="AN5452" i="1"/>
  <c r="AN5453" i="1"/>
  <c r="AN5454" i="1"/>
  <c r="AN5455" i="1"/>
  <c r="AN5456" i="1"/>
  <c r="AN5457" i="1"/>
  <c r="AN5458" i="1"/>
  <c r="AN5459" i="1"/>
  <c r="AN5460" i="1"/>
  <c r="AN5461" i="1"/>
  <c r="AN5462" i="1"/>
  <c r="AN5463" i="1"/>
  <c r="AN5464" i="1"/>
  <c r="AN5465" i="1"/>
  <c r="AN5466" i="1"/>
  <c r="AN5467" i="1"/>
  <c r="AN5468" i="1"/>
  <c r="AN5469" i="1"/>
  <c r="AN5470" i="1"/>
  <c r="AN5471" i="1"/>
  <c r="AN5472" i="1"/>
  <c r="AN5473" i="1"/>
  <c r="AN5474" i="1"/>
  <c r="AN5475" i="1"/>
  <c r="AN5476" i="1"/>
  <c r="AN5477" i="1"/>
  <c r="AN5478" i="1"/>
  <c r="AN5479" i="1"/>
  <c r="AN5480" i="1"/>
  <c r="AN5481" i="1"/>
  <c r="AN5482" i="1"/>
  <c r="AN5483" i="1"/>
  <c r="AN5484" i="1"/>
  <c r="AN5485" i="1"/>
  <c r="AN5486" i="1"/>
  <c r="AN5487" i="1"/>
  <c r="AN5488" i="1"/>
  <c r="AN5489" i="1"/>
  <c r="AN5490" i="1"/>
  <c r="AN5491" i="1"/>
  <c r="AN5492" i="1"/>
  <c r="AN5493" i="1"/>
  <c r="AN5494" i="1"/>
  <c r="AN5495" i="1"/>
  <c r="AN5496" i="1"/>
  <c r="AN5497" i="1"/>
  <c r="AN5498" i="1"/>
  <c r="AN5499" i="1"/>
  <c r="AN5500" i="1"/>
  <c r="AN5501" i="1"/>
  <c r="AN5502" i="1"/>
  <c r="AN5503" i="1"/>
  <c r="AN5504" i="1"/>
  <c r="AN5505" i="1"/>
  <c r="AN5506" i="1"/>
  <c r="AN5507" i="1"/>
  <c r="AN5508" i="1"/>
  <c r="AN5509" i="1"/>
  <c r="AN5510" i="1"/>
  <c r="AN5511" i="1"/>
  <c r="AN5512" i="1"/>
  <c r="AN5513" i="1"/>
  <c r="AN5514" i="1"/>
  <c r="AN5515" i="1"/>
  <c r="AN5516" i="1"/>
  <c r="AN5517" i="1"/>
  <c r="AN5518" i="1"/>
  <c r="AN5519" i="1"/>
  <c r="AN5520" i="1"/>
  <c r="AN5521" i="1"/>
  <c r="AN5522" i="1"/>
  <c r="AN5523" i="1"/>
  <c r="AN5524" i="1"/>
  <c r="AN5525" i="1"/>
  <c r="AN5526" i="1"/>
  <c r="AN5527" i="1"/>
  <c r="AN5528" i="1"/>
  <c r="AN5529" i="1"/>
  <c r="AN5530" i="1"/>
  <c r="AN5531" i="1"/>
  <c r="AN5532" i="1"/>
  <c r="AN5533" i="1"/>
  <c r="AN5534" i="1"/>
  <c r="AN5535" i="1"/>
  <c r="AN5536" i="1"/>
  <c r="AN5537" i="1"/>
  <c r="AN5538" i="1"/>
  <c r="AN5539" i="1"/>
  <c r="AN5540" i="1"/>
  <c r="AN5541" i="1"/>
  <c r="AN5542" i="1"/>
  <c r="AN5543" i="1"/>
  <c r="AN5544" i="1"/>
  <c r="AN5545" i="1"/>
  <c r="AN5546" i="1"/>
  <c r="AN5547" i="1"/>
  <c r="AN5548" i="1"/>
  <c r="AN5549" i="1"/>
  <c r="AN5550" i="1"/>
  <c r="AN5551" i="1"/>
  <c r="AN5552" i="1"/>
  <c r="AN5553" i="1"/>
  <c r="AN5554" i="1"/>
  <c r="AN5555" i="1"/>
  <c r="AN5556" i="1"/>
  <c r="AN5557" i="1"/>
  <c r="AN5558" i="1"/>
  <c r="AN5559" i="1"/>
  <c r="AN5560" i="1"/>
  <c r="AN5561" i="1"/>
  <c r="AN5562" i="1"/>
  <c r="AN5563" i="1"/>
  <c r="AN5564" i="1"/>
  <c r="AN5565" i="1"/>
  <c r="AN5566" i="1"/>
  <c r="AN5567" i="1"/>
  <c r="AN5568" i="1"/>
  <c r="AN5569" i="1"/>
  <c r="AN5570" i="1"/>
  <c r="AN5571" i="1"/>
  <c r="AN5572" i="1"/>
  <c r="AN5573" i="1"/>
  <c r="AN5574" i="1"/>
  <c r="AN5575" i="1"/>
  <c r="AN5576" i="1"/>
  <c r="AN5577" i="1"/>
  <c r="AN5578" i="1"/>
  <c r="AN5579" i="1"/>
  <c r="AN5580" i="1"/>
  <c r="AN5581" i="1"/>
  <c r="AN5582" i="1"/>
  <c r="AN5583" i="1"/>
  <c r="AN5584" i="1"/>
  <c r="AN5585" i="1"/>
  <c r="AN5586" i="1"/>
  <c r="AN5587" i="1"/>
  <c r="AN5588" i="1"/>
  <c r="AN5589" i="1"/>
  <c r="AN5590" i="1"/>
  <c r="AN5591" i="1"/>
  <c r="AN5592" i="1"/>
  <c r="AN5593" i="1"/>
  <c r="AN5594" i="1"/>
  <c r="AN5595" i="1"/>
  <c r="AN5596" i="1"/>
  <c r="AN5597" i="1"/>
  <c r="AN5598" i="1"/>
  <c r="AN5599" i="1"/>
  <c r="AN5600" i="1"/>
  <c r="AN5601" i="1"/>
  <c r="AN5602" i="1"/>
  <c r="AN5603" i="1"/>
  <c r="AN5604" i="1"/>
  <c r="AN5605" i="1"/>
  <c r="AN5606" i="1"/>
  <c r="AN5607" i="1"/>
  <c r="AN5608" i="1"/>
  <c r="AN5609" i="1"/>
  <c r="AN5610" i="1"/>
  <c r="AN5611" i="1"/>
  <c r="AN5612" i="1"/>
  <c r="AN5613" i="1"/>
  <c r="AN5614" i="1"/>
  <c r="AN5615" i="1"/>
  <c r="AN5616" i="1"/>
  <c r="AN5617" i="1"/>
  <c r="AN5618" i="1"/>
  <c r="AN5619" i="1"/>
  <c r="AN5620" i="1"/>
  <c r="AN5621" i="1"/>
  <c r="AN5622" i="1"/>
  <c r="AN5623" i="1"/>
  <c r="AN5624" i="1"/>
  <c r="AN5625" i="1"/>
  <c r="AN5626" i="1"/>
  <c r="AN5627" i="1"/>
  <c r="AN5628" i="1"/>
  <c r="AN5629" i="1"/>
  <c r="AN5630" i="1"/>
  <c r="AN5631" i="1"/>
  <c r="AN5632" i="1"/>
  <c r="AN5633" i="1"/>
  <c r="AN5634" i="1"/>
  <c r="AN5635" i="1"/>
  <c r="AN5636" i="1"/>
  <c r="AN5637" i="1"/>
  <c r="AN5638" i="1"/>
  <c r="AN5639" i="1"/>
  <c r="AN5640" i="1"/>
  <c r="AN5641" i="1"/>
  <c r="AN5642" i="1"/>
  <c r="AN5643" i="1"/>
  <c r="AN5644" i="1"/>
  <c r="AN5645" i="1"/>
  <c r="AN5646" i="1"/>
  <c r="AN5647" i="1"/>
  <c r="AN5648" i="1"/>
  <c r="AN5649" i="1"/>
  <c r="AN5650" i="1"/>
  <c r="AN5651" i="1"/>
  <c r="AN5652" i="1"/>
  <c r="AN5653" i="1"/>
  <c r="AN5654" i="1"/>
  <c r="AN5655" i="1"/>
  <c r="AN5656" i="1"/>
  <c r="AN5657" i="1"/>
  <c r="AN5658" i="1"/>
  <c r="AN5659" i="1"/>
  <c r="AN5660" i="1"/>
  <c r="AN5661" i="1"/>
  <c r="AN5662" i="1"/>
  <c r="AN5663" i="1"/>
  <c r="AN5664" i="1"/>
  <c r="AN5665" i="1"/>
  <c r="AN5666" i="1"/>
  <c r="AN5667" i="1"/>
  <c r="AN5668" i="1"/>
  <c r="AN5669" i="1"/>
  <c r="AN5670" i="1"/>
  <c r="AN5671" i="1"/>
  <c r="AN5672" i="1"/>
  <c r="AN5673" i="1"/>
  <c r="AN5674" i="1"/>
  <c r="AN5675" i="1"/>
  <c r="AN5676" i="1"/>
  <c r="AN5677" i="1"/>
  <c r="AN5678" i="1"/>
  <c r="AN5679" i="1"/>
  <c r="AN5680" i="1"/>
  <c r="AN5681" i="1"/>
  <c r="AN5682" i="1"/>
  <c r="AN5683" i="1"/>
  <c r="AN5684" i="1"/>
  <c r="AN5685" i="1"/>
  <c r="AN5686" i="1"/>
  <c r="AN5687" i="1"/>
  <c r="AN5688" i="1"/>
  <c r="AN5689" i="1"/>
  <c r="AN5690" i="1"/>
  <c r="AN5691" i="1"/>
  <c r="AN5692" i="1"/>
  <c r="AN5693" i="1"/>
  <c r="AN5694" i="1"/>
  <c r="AN5695" i="1"/>
  <c r="AN5696" i="1"/>
  <c r="AN5697" i="1"/>
  <c r="AN5698" i="1"/>
  <c r="AN5699" i="1"/>
  <c r="AN5700" i="1"/>
  <c r="AN5701" i="1"/>
  <c r="AN5702" i="1"/>
  <c r="AN5703" i="1"/>
  <c r="AN5704" i="1"/>
  <c r="AN5705" i="1"/>
  <c r="AN5706" i="1"/>
  <c r="AN5707" i="1"/>
  <c r="AN5708" i="1"/>
  <c r="AN5709" i="1"/>
  <c r="AN5710" i="1"/>
  <c r="AN5711" i="1"/>
  <c r="AN5712" i="1"/>
  <c r="AN5713" i="1"/>
  <c r="AN5714" i="1"/>
  <c r="AN5715" i="1"/>
  <c r="AN5716" i="1"/>
  <c r="AN5717" i="1"/>
  <c r="AN5718" i="1"/>
  <c r="AN5719" i="1"/>
  <c r="AN5720" i="1"/>
  <c r="AN5721" i="1"/>
  <c r="AN5722" i="1"/>
  <c r="AN5723" i="1"/>
  <c r="AN5724" i="1"/>
  <c r="AN5725" i="1"/>
  <c r="AN5726" i="1"/>
  <c r="AN5727" i="1"/>
  <c r="AN5728" i="1"/>
  <c r="AN5729" i="1"/>
  <c r="AN5730" i="1"/>
  <c r="AN5731" i="1"/>
  <c r="AN5732" i="1"/>
  <c r="AN5733" i="1"/>
  <c r="AN5734" i="1"/>
  <c r="AN5735" i="1"/>
  <c r="AN5736" i="1"/>
  <c r="AN5737" i="1"/>
  <c r="AN5738" i="1"/>
  <c r="AN5739" i="1"/>
  <c r="AN5740" i="1"/>
  <c r="AN5741" i="1"/>
  <c r="AN5742" i="1"/>
  <c r="AN5743" i="1"/>
  <c r="AN5744" i="1"/>
  <c r="AN5745" i="1"/>
  <c r="AN5746" i="1"/>
  <c r="AN5747" i="1"/>
  <c r="AN5748" i="1"/>
  <c r="AN5749" i="1"/>
  <c r="AN5750" i="1"/>
  <c r="AN5751" i="1"/>
  <c r="AN5752" i="1"/>
  <c r="AN5753" i="1"/>
  <c r="AN5754" i="1"/>
  <c r="AN5755" i="1"/>
  <c r="AN5756" i="1"/>
  <c r="AN5757" i="1"/>
  <c r="AN5758" i="1"/>
  <c r="AN5759" i="1"/>
  <c r="AN5760" i="1"/>
  <c r="AN5761" i="1"/>
  <c r="AN5762" i="1"/>
  <c r="AN5763" i="1"/>
  <c r="AN5764" i="1"/>
  <c r="AN5765" i="1"/>
  <c r="AN5766" i="1"/>
  <c r="AN5767" i="1"/>
  <c r="AN5768" i="1"/>
  <c r="AN5769" i="1"/>
  <c r="AN5770" i="1"/>
  <c r="AN5771" i="1"/>
  <c r="AN5772" i="1"/>
  <c r="AN5773" i="1"/>
  <c r="AN5774" i="1"/>
  <c r="AN5775" i="1"/>
  <c r="AN5776" i="1"/>
  <c r="AN5777" i="1"/>
  <c r="AN5778" i="1"/>
  <c r="AN5779" i="1"/>
  <c r="AN5780" i="1"/>
  <c r="AN5781" i="1"/>
  <c r="AN5782" i="1"/>
  <c r="AN5783" i="1"/>
  <c r="AN5784" i="1"/>
  <c r="AN5785" i="1"/>
  <c r="AN5786" i="1"/>
  <c r="AN5787" i="1"/>
  <c r="AN5788" i="1"/>
  <c r="AN5789" i="1"/>
  <c r="AN5790" i="1"/>
  <c r="AN5791" i="1"/>
  <c r="AN5792" i="1"/>
  <c r="AN5793" i="1"/>
  <c r="AN5794" i="1"/>
  <c r="AN5795" i="1"/>
  <c r="AN5796" i="1"/>
  <c r="AN5797" i="1"/>
  <c r="AN5798" i="1"/>
  <c r="AN5799" i="1"/>
  <c r="AN5800" i="1"/>
  <c r="AN5801" i="1"/>
  <c r="AN5802" i="1"/>
  <c r="AN5803" i="1"/>
  <c r="AN5804" i="1"/>
  <c r="AN5805" i="1"/>
  <c r="AN5806" i="1"/>
  <c r="AN5807" i="1"/>
  <c r="AN5808" i="1"/>
  <c r="AN5809" i="1"/>
  <c r="AN5810" i="1"/>
  <c r="AN5811" i="1"/>
  <c r="AN5812" i="1"/>
  <c r="AN5813" i="1"/>
  <c r="AN5814" i="1"/>
  <c r="AN5815" i="1"/>
  <c r="AN5816" i="1"/>
  <c r="AN5817" i="1"/>
  <c r="AN5818" i="1"/>
  <c r="AN5819" i="1"/>
  <c r="AN5820" i="1"/>
  <c r="AN5821" i="1"/>
  <c r="AN5822" i="1"/>
  <c r="AN5823" i="1"/>
  <c r="AN5824" i="1"/>
  <c r="AN5825" i="1"/>
  <c r="AN5826" i="1"/>
  <c r="AN5827" i="1"/>
  <c r="AN5828" i="1"/>
  <c r="AN5829" i="1"/>
  <c r="AN5830" i="1"/>
  <c r="AN5831" i="1"/>
  <c r="AN5832" i="1"/>
  <c r="AN5833" i="1"/>
  <c r="AN5834" i="1"/>
  <c r="AN5835" i="1"/>
  <c r="AN5836" i="1"/>
  <c r="AN5837" i="1"/>
  <c r="AN5838" i="1"/>
  <c r="AN5839" i="1"/>
  <c r="AN5840" i="1"/>
  <c r="AN5841" i="1"/>
  <c r="AN5842" i="1"/>
  <c r="AN5843" i="1"/>
  <c r="AN5844" i="1"/>
  <c r="AN5845" i="1"/>
  <c r="AN5846" i="1"/>
  <c r="AN5847" i="1"/>
  <c r="AN5848" i="1"/>
  <c r="AN5849" i="1"/>
  <c r="AN5850" i="1"/>
  <c r="AN5851" i="1"/>
  <c r="AN5852" i="1"/>
  <c r="AN5853" i="1"/>
  <c r="AN5854" i="1"/>
  <c r="AN5855" i="1"/>
  <c r="AN5856" i="1"/>
  <c r="AN5857" i="1"/>
  <c r="AN5858" i="1"/>
  <c r="AN5859" i="1"/>
  <c r="AN5860" i="1"/>
  <c r="AN5861" i="1"/>
  <c r="AN5862" i="1"/>
  <c r="AN5863" i="1"/>
  <c r="AN5864" i="1"/>
  <c r="AN5865" i="1"/>
  <c r="AN5866" i="1"/>
  <c r="AN5867" i="1"/>
  <c r="AN5868" i="1"/>
  <c r="AN5869" i="1"/>
  <c r="AN5870" i="1"/>
  <c r="AN5871" i="1"/>
  <c r="AN5872" i="1"/>
  <c r="AN5873" i="1"/>
  <c r="AN5874" i="1"/>
  <c r="AN5875" i="1"/>
  <c r="AN5876" i="1"/>
  <c r="AN5877" i="1"/>
  <c r="AN5878" i="1"/>
  <c r="AN5879" i="1"/>
  <c r="AN5880" i="1"/>
  <c r="AN5881" i="1"/>
  <c r="AN5882" i="1"/>
  <c r="AN5883" i="1"/>
  <c r="AN5884" i="1"/>
  <c r="AN5885" i="1"/>
  <c r="AN5886" i="1"/>
  <c r="AN5887" i="1"/>
  <c r="AN5888" i="1"/>
  <c r="AN5889" i="1"/>
  <c r="AN5890" i="1"/>
  <c r="AN5891" i="1"/>
  <c r="AN5892" i="1"/>
  <c r="AN5893" i="1"/>
  <c r="AN5894" i="1"/>
  <c r="AN5895" i="1"/>
  <c r="AN5896" i="1"/>
  <c r="AN5897" i="1"/>
  <c r="AN5898" i="1"/>
  <c r="AN5899" i="1"/>
  <c r="AN5900" i="1"/>
  <c r="AN5901" i="1"/>
  <c r="AN5902" i="1"/>
  <c r="AN5903" i="1"/>
  <c r="AN5904" i="1"/>
  <c r="AN5905" i="1"/>
  <c r="AN5906" i="1"/>
  <c r="AN5907" i="1"/>
  <c r="AN5908" i="1"/>
  <c r="AN5909" i="1"/>
  <c r="AN5910" i="1"/>
  <c r="AN5911" i="1"/>
  <c r="AN5912" i="1"/>
  <c r="AN5913" i="1"/>
  <c r="AN5914" i="1"/>
  <c r="AN5915" i="1"/>
  <c r="AN5916" i="1"/>
  <c r="AN5917" i="1"/>
  <c r="AN5918" i="1"/>
  <c r="AN5919" i="1"/>
  <c r="AN5920" i="1"/>
  <c r="AN5921" i="1"/>
  <c r="AN5922" i="1"/>
  <c r="AN5923" i="1"/>
  <c r="AN5924" i="1"/>
  <c r="AN5925" i="1"/>
  <c r="AN5926" i="1"/>
  <c r="AN5927" i="1"/>
  <c r="AN5928" i="1"/>
  <c r="AN5929" i="1"/>
  <c r="AN5930" i="1"/>
  <c r="AN5931" i="1"/>
  <c r="AN5932" i="1"/>
  <c r="AN5933" i="1"/>
  <c r="AN5934" i="1"/>
  <c r="AN5935" i="1"/>
  <c r="AN5936" i="1"/>
  <c r="AN5937" i="1"/>
  <c r="AN5938" i="1"/>
  <c r="AN5939" i="1"/>
  <c r="AN5940" i="1"/>
  <c r="AN5941" i="1"/>
  <c r="AN5942" i="1"/>
  <c r="AN5943" i="1"/>
  <c r="AN5944" i="1"/>
  <c r="AN5945" i="1"/>
  <c r="AN5946" i="1"/>
  <c r="AN5947" i="1"/>
  <c r="AN5948" i="1"/>
  <c r="AN5949" i="1"/>
  <c r="AN5950" i="1"/>
  <c r="AN5951" i="1"/>
  <c r="AN5952" i="1"/>
  <c r="AN5953" i="1"/>
  <c r="AN5954" i="1"/>
  <c r="AN5955" i="1"/>
  <c r="AN5956" i="1"/>
  <c r="AN5957" i="1"/>
  <c r="AN5958" i="1"/>
  <c r="AN5959" i="1"/>
  <c r="AN5960" i="1"/>
  <c r="AN5961" i="1"/>
  <c r="AN5962" i="1"/>
  <c r="AN5963" i="1"/>
  <c r="AN5964" i="1"/>
  <c r="AN5965" i="1"/>
  <c r="AN5966" i="1"/>
  <c r="AN5967" i="1"/>
  <c r="AN5968" i="1"/>
  <c r="AN5969" i="1"/>
  <c r="AN5970" i="1"/>
  <c r="AN5971" i="1"/>
  <c r="AN5972" i="1"/>
  <c r="AN5973" i="1"/>
  <c r="AN5974" i="1"/>
  <c r="AN5975" i="1"/>
  <c r="AN5976" i="1"/>
  <c r="AN5977" i="1"/>
  <c r="AN5978" i="1"/>
  <c r="AN5979" i="1"/>
  <c r="AN5980" i="1"/>
  <c r="AN5981" i="1"/>
  <c r="AN5982" i="1"/>
  <c r="AN5983" i="1"/>
  <c r="AN5984" i="1"/>
  <c r="AN5985" i="1"/>
  <c r="AN5986" i="1"/>
  <c r="AN5987" i="1"/>
  <c r="AN5988" i="1"/>
  <c r="AN5989" i="1"/>
  <c r="AN5990" i="1"/>
  <c r="AN5991" i="1"/>
  <c r="AN5992" i="1"/>
  <c r="AN5993" i="1"/>
  <c r="AN5994" i="1"/>
  <c r="AN5995" i="1"/>
  <c r="AN5996" i="1"/>
  <c r="AN5997" i="1"/>
  <c r="AN5998" i="1"/>
  <c r="AN5999" i="1"/>
  <c r="AN6000" i="1"/>
  <c r="AN6001" i="1"/>
  <c r="AN6002" i="1"/>
  <c r="AN6003" i="1"/>
  <c r="AN6004" i="1"/>
  <c r="AN6005" i="1"/>
  <c r="AN6006" i="1"/>
  <c r="AN6007" i="1"/>
  <c r="AN6008" i="1"/>
  <c r="AN6009" i="1"/>
  <c r="AN6010" i="1"/>
  <c r="AN6011" i="1"/>
  <c r="AN6012" i="1"/>
  <c r="AN6013" i="1"/>
  <c r="AN6014" i="1"/>
  <c r="AN6015" i="1"/>
  <c r="AN6016" i="1"/>
  <c r="AN6017" i="1"/>
  <c r="AN6018" i="1"/>
  <c r="AN6019" i="1"/>
  <c r="AN6020" i="1"/>
  <c r="AN6021" i="1"/>
  <c r="AN6022" i="1"/>
  <c r="AN6023" i="1"/>
  <c r="AN6024" i="1"/>
  <c r="AN6025" i="1"/>
  <c r="AN6026" i="1"/>
  <c r="AN6027" i="1"/>
  <c r="AN6028" i="1"/>
  <c r="AN6029" i="1"/>
  <c r="AN6030" i="1"/>
  <c r="AN6031" i="1"/>
  <c r="AN6032" i="1"/>
  <c r="AN6033" i="1"/>
  <c r="AN6034" i="1"/>
  <c r="AN6035" i="1"/>
  <c r="AN6036" i="1"/>
  <c r="AN6037" i="1"/>
  <c r="AN6038" i="1"/>
  <c r="AN6039" i="1"/>
  <c r="AN6040" i="1"/>
  <c r="AN6041" i="1"/>
  <c r="AN6042" i="1"/>
  <c r="AN6043" i="1"/>
  <c r="AN6044" i="1"/>
  <c r="AN6045" i="1"/>
  <c r="AN6046" i="1"/>
  <c r="AN6047" i="1"/>
  <c r="AN6048" i="1"/>
  <c r="AN6049" i="1"/>
  <c r="AN6050" i="1"/>
  <c r="AN6051" i="1"/>
  <c r="AN6052" i="1"/>
  <c r="AN6053" i="1"/>
  <c r="AN6054" i="1"/>
  <c r="AN6055" i="1"/>
  <c r="AN6056" i="1"/>
  <c r="AN6057" i="1"/>
  <c r="AN6058" i="1"/>
  <c r="AN6059" i="1"/>
  <c r="AN6060" i="1"/>
  <c r="AN6061" i="1"/>
  <c r="AN6062" i="1"/>
  <c r="AN6063" i="1"/>
  <c r="AN6064" i="1"/>
  <c r="AN6065" i="1"/>
  <c r="AN6066" i="1"/>
  <c r="AN6067" i="1"/>
  <c r="AN6068" i="1"/>
  <c r="AN6069" i="1"/>
  <c r="AN6070" i="1"/>
  <c r="AN6071" i="1"/>
  <c r="AN6072" i="1"/>
  <c r="AN6073" i="1"/>
  <c r="AN6074" i="1"/>
  <c r="AN6075" i="1"/>
  <c r="AN6076" i="1"/>
  <c r="AN6077" i="1"/>
  <c r="AN6078" i="1"/>
  <c r="AN6079" i="1"/>
  <c r="AN6080" i="1"/>
  <c r="AN6081" i="1"/>
  <c r="AN6082" i="1"/>
  <c r="AN6083" i="1"/>
  <c r="AN6084" i="1"/>
  <c r="AN6085" i="1"/>
  <c r="AN6086" i="1"/>
  <c r="AN6087" i="1"/>
  <c r="AN6088" i="1"/>
  <c r="AN6089" i="1"/>
  <c r="AN6090" i="1"/>
  <c r="AN6091" i="1"/>
  <c r="AN6092" i="1"/>
  <c r="AN6093" i="1"/>
  <c r="AN6094" i="1"/>
  <c r="AN6095" i="1"/>
  <c r="AN6096" i="1"/>
  <c r="AN6097" i="1"/>
  <c r="AN6098" i="1"/>
  <c r="AN6099" i="1"/>
  <c r="AN6100" i="1"/>
  <c r="AN6101" i="1"/>
  <c r="AN6102" i="1"/>
  <c r="AN6103" i="1"/>
  <c r="AN6104" i="1"/>
  <c r="AN6105" i="1"/>
  <c r="AN6106" i="1"/>
  <c r="AN6107" i="1"/>
  <c r="AN6108" i="1"/>
  <c r="AN6109" i="1"/>
  <c r="AN6110" i="1"/>
  <c r="AN6111" i="1"/>
  <c r="AN6112" i="1"/>
  <c r="AN6113" i="1"/>
  <c r="AN6114" i="1"/>
  <c r="AN6115" i="1"/>
  <c r="AN6116" i="1"/>
  <c r="AN6117" i="1"/>
  <c r="AN6118" i="1"/>
  <c r="AN6119" i="1"/>
  <c r="AN6120" i="1"/>
  <c r="AN6121" i="1"/>
  <c r="AN6122" i="1"/>
  <c r="AN6123" i="1"/>
  <c r="AN6124" i="1"/>
  <c r="AN6125" i="1"/>
  <c r="AN6126" i="1"/>
  <c r="AN6127" i="1"/>
  <c r="AN6128" i="1"/>
  <c r="AN6129" i="1"/>
  <c r="AN6130" i="1"/>
  <c r="AN6131" i="1"/>
  <c r="AN6132" i="1"/>
  <c r="AN6133" i="1"/>
  <c r="AN6134" i="1"/>
  <c r="AN6135" i="1"/>
  <c r="AN6136" i="1"/>
  <c r="AN6137" i="1"/>
  <c r="AN6138" i="1"/>
  <c r="AN6139" i="1"/>
  <c r="AN6140" i="1"/>
  <c r="AN6141" i="1"/>
  <c r="AN6142" i="1"/>
  <c r="AN6143" i="1"/>
  <c r="AN6144" i="1"/>
  <c r="AN6145" i="1"/>
  <c r="AN6146" i="1"/>
  <c r="AN6147" i="1"/>
  <c r="AN6148" i="1"/>
  <c r="AN6149" i="1"/>
  <c r="AN6150" i="1"/>
  <c r="AN6151" i="1"/>
  <c r="AN6152" i="1"/>
  <c r="AN6153" i="1"/>
  <c r="AN6154" i="1"/>
  <c r="AN6155" i="1"/>
  <c r="AN6156" i="1"/>
  <c r="AN6157" i="1"/>
  <c r="AN6158" i="1"/>
  <c r="AN6159" i="1"/>
  <c r="AN6160" i="1"/>
  <c r="AN6161" i="1"/>
  <c r="AN6162" i="1"/>
  <c r="AN6163" i="1"/>
  <c r="AN6164" i="1"/>
  <c r="AN6165" i="1"/>
  <c r="AN6166" i="1"/>
  <c r="AN6167" i="1"/>
  <c r="AN6168" i="1"/>
  <c r="AN6169" i="1"/>
  <c r="AN6170" i="1"/>
  <c r="AN6171" i="1"/>
  <c r="AN6172" i="1"/>
  <c r="AN6173" i="1"/>
  <c r="AN6174" i="1"/>
  <c r="AN6175" i="1"/>
  <c r="AN6176" i="1"/>
  <c r="AN6177" i="1"/>
  <c r="AN6178" i="1"/>
  <c r="AN6179" i="1"/>
  <c r="AN6180" i="1"/>
  <c r="AN6181" i="1"/>
  <c r="AN6182" i="1"/>
  <c r="AN6183" i="1"/>
  <c r="AN6184" i="1"/>
  <c r="AN6185" i="1"/>
  <c r="AN6186" i="1"/>
  <c r="AN6187" i="1"/>
  <c r="AN6188" i="1"/>
  <c r="AN6189" i="1"/>
  <c r="AN6190" i="1"/>
  <c r="AN6191" i="1"/>
  <c r="AN6192" i="1"/>
  <c r="AN6193" i="1"/>
  <c r="AN6194" i="1"/>
  <c r="AN6195" i="1"/>
  <c r="AN6196" i="1"/>
  <c r="AN6197" i="1"/>
  <c r="AN6198" i="1"/>
  <c r="AN6199" i="1"/>
  <c r="AN6200" i="1"/>
  <c r="AN6201" i="1"/>
  <c r="AN6202" i="1"/>
  <c r="AN6203" i="1"/>
  <c r="AN6204" i="1"/>
  <c r="AN6205" i="1"/>
  <c r="AN6206" i="1"/>
  <c r="AN6207" i="1"/>
  <c r="AN6208" i="1"/>
  <c r="AN6209" i="1"/>
  <c r="AN6210" i="1"/>
  <c r="AN6211" i="1"/>
  <c r="AN6212" i="1"/>
  <c r="AN6213" i="1"/>
  <c r="AN6214" i="1"/>
  <c r="AN6215" i="1"/>
  <c r="AN6216" i="1"/>
  <c r="AN6217" i="1"/>
  <c r="AN6218" i="1"/>
  <c r="AN6219" i="1"/>
  <c r="AN6220" i="1"/>
  <c r="AN6221" i="1"/>
  <c r="AN6222" i="1"/>
  <c r="AN6223" i="1"/>
  <c r="AN6224" i="1"/>
  <c r="AN6225" i="1"/>
  <c r="AN6226" i="1"/>
  <c r="AN6227" i="1"/>
  <c r="AN6228" i="1"/>
  <c r="AN6229" i="1"/>
  <c r="AN6230" i="1"/>
  <c r="AN6231" i="1"/>
  <c r="AN6232" i="1"/>
  <c r="AN6233" i="1"/>
  <c r="AN6234" i="1"/>
  <c r="AN6235" i="1"/>
  <c r="AN6236" i="1"/>
  <c r="AN6237" i="1"/>
  <c r="AN6238" i="1"/>
  <c r="AN6239" i="1"/>
  <c r="AN6240" i="1"/>
  <c r="AN6241" i="1"/>
  <c r="AN6242" i="1"/>
  <c r="AN6243" i="1"/>
  <c r="AN6244" i="1"/>
  <c r="AN6245" i="1"/>
  <c r="AN6246" i="1"/>
  <c r="AN6247" i="1"/>
  <c r="AN6248" i="1"/>
  <c r="AN6249" i="1"/>
  <c r="AN6250" i="1"/>
  <c r="AN6251" i="1"/>
  <c r="AN6252" i="1"/>
  <c r="AN6253" i="1"/>
  <c r="AN6254" i="1"/>
  <c r="AN6255" i="1"/>
  <c r="AN6256" i="1"/>
  <c r="AN6257" i="1"/>
  <c r="AN6258" i="1"/>
  <c r="AN6259" i="1"/>
  <c r="AN6260" i="1"/>
  <c r="AN6261" i="1"/>
  <c r="AN6262" i="1"/>
  <c r="AN6263" i="1"/>
  <c r="AN6264" i="1"/>
  <c r="AN6265" i="1"/>
  <c r="AN6266" i="1"/>
  <c r="AN6267" i="1"/>
  <c r="AN6268" i="1"/>
  <c r="AN6269" i="1"/>
  <c r="AN6270" i="1"/>
  <c r="AN6271" i="1"/>
  <c r="AN6272" i="1"/>
  <c r="AN6273" i="1"/>
  <c r="AN6274" i="1"/>
  <c r="AN6275" i="1"/>
  <c r="AN6276" i="1"/>
  <c r="AN6277" i="1"/>
  <c r="AN6278" i="1"/>
  <c r="AN6279" i="1"/>
  <c r="AN6280" i="1"/>
  <c r="AN6281" i="1"/>
  <c r="AN6282" i="1"/>
  <c r="AN6283" i="1"/>
  <c r="AN6284" i="1"/>
  <c r="AN6285" i="1"/>
  <c r="AN6286" i="1"/>
  <c r="AN6287" i="1"/>
  <c r="AN6288" i="1"/>
  <c r="AN6289" i="1"/>
  <c r="AN6290" i="1"/>
  <c r="AN6291" i="1"/>
  <c r="AN6292" i="1"/>
  <c r="AN6293" i="1"/>
  <c r="AN6294" i="1"/>
  <c r="AN6295" i="1"/>
  <c r="AN6296" i="1"/>
  <c r="AN6297" i="1"/>
  <c r="AN6298" i="1"/>
  <c r="AN6299" i="1"/>
  <c r="AN6300" i="1"/>
  <c r="AN6301" i="1"/>
  <c r="AN6302" i="1"/>
  <c r="AN6303" i="1"/>
  <c r="AN6304" i="1"/>
  <c r="AN6305" i="1"/>
  <c r="AN6306" i="1"/>
  <c r="AN6307" i="1"/>
  <c r="AN6308" i="1"/>
  <c r="AN6309" i="1"/>
  <c r="AN6310" i="1"/>
  <c r="AN6311" i="1"/>
  <c r="AN6312" i="1"/>
  <c r="AN6313" i="1"/>
  <c r="AN6314" i="1"/>
  <c r="AN6315" i="1"/>
  <c r="AN6316" i="1"/>
  <c r="AN6317" i="1"/>
  <c r="AN6318" i="1"/>
  <c r="AN6319" i="1"/>
  <c r="AN6320" i="1"/>
  <c r="AN6321" i="1"/>
  <c r="AN6322" i="1"/>
  <c r="AN6323" i="1"/>
  <c r="AN6324" i="1"/>
  <c r="AN6325" i="1"/>
  <c r="AN6326" i="1"/>
  <c r="AN6327" i="1"/>
  <c r="AN6328" i="1"/>
  <c r="AN6329" i="1"/>
  <c r="AN6330" i="1"/>
  <c r="AN6331" i="1"/>
  <c r="AN6332" i="1"/>
  <c r="AN6333" i="1"/>
  <c r="AN6334" i="1"/>
  <c r="AN6335" i="1"/>
  <c r="AN6336" i="1"/>
  <c r="AN6337" i="1"/>
  <c r="AN6338" i="1"/>
  <c r="AN6339" i="1"/>
  <c r="AN6340" i="1"/>
  <c r="AN6341" i="1"/>
  <c r="AN6342" i="1"/>
  <c r="AN6343" i="1"/>
  <c r="AN6344" i="1"/>
  <c r="AN6345" i="1"/>
  <c r="AN6346" i="1"/>
  <c r="AN6347" i="1"/>
  <c r="AN6348" i="1"/>
  <c r="AN6349" i="1"/>
  <c r="AN6350" i="1"/>
  <c r="AN6351" i="1"/>
  <c r="AN6352" i="1"/>
  <c r="AN6353" i="1"/>
  <c r="AN6354" i="1"/>
  <c r="AN6355" i="1"/>
  <c r="AN6356" i="1"/>
  <c r="AN6357" i="1"/>
  <c r="AN6358" i="1"/>
  <c r="AN6359" i="1"/>
  <c r="AN6360" i="1"/>
  <c r="AN6361" i="1"/>
  <c r="AN6362" i="1"/>
  <c r="AN6363" i="1"/>
  <c r="AN6364" i="1"/>
  <c r="AN6365" i="1"/>
  <c r="AN6366" i="1"/>
  <c r="AN6367" i="1"/>
  <c r="AN6368" i="1"/>
  <c r="AN6369" i="1"/>
  <c r="AN6370" i="1"/>
  <c r="AN6371" i="1"/>
  <c r="AN6372" i="1"/>
  <c r="AN6373" i="1"/>
  <c r="AN6374" i="1"/>
  <c r="AN6375" i="1"/>
  <c r="AN6376" i="1"/>
  <c r="AN6377" i="1"/>
  <c r="AN6378" i="1"/>
  <c r="AN6379" i="1"/>
  <c r="AN6380" i="1"/>
  <c r="AN6381" i="1"/>
  <c r="AN6382" i="1"/>
  <c r="AN6383" i="1"/>
  <c r="AN6384" i="1"/>
  <c r="AN6385" i="1"/>
  <c r="AN6386" i="1"/>
  <c r="AN6387" i="1"/>
  <c r="AN6388" i="1"/>
  <c r="AN6389" i="1"/>
  <c r="AN6390" i="1"/>
  <c r="AN6391" i="1"/>
  <c r="AN6392" i="1"/>
  <c r="AN6393" i="1"/>
  <c r="AN6394" i="1"/>
  <c r="AN6395" i="1"/>
  <c r="AN6396" i="1"/>
  <c r="AN6397" i="1"/>
  <c r="AN6398" i="1"/>
  <c r="AN6399" i="1"/>
  <c r="AN6400" i="1"/>
  <c r="AN6401" i="1"/>
  <c r="AN6402" i="1"/>
  <c r="AN6403" i="1"/>
  <c r="AN6404" i="1"/>
  <c r="AN6405" i="1"/>
  <c r="AN6406" i="1"/>
  <c r="AN6407" i="1"/>
  <c r="AN6408" i="1"/>
  <c r="AN6409" i="1"/>
  <c r="AN6410" i="1"/>
  <c r="AN6411" i="1"/>
  <c r="AN6412" i="1"/>
  <c r="AN6413" i="1"/>
  <c r="AN6414" i="1"/>
  <c r="AN6415" i="1"/>
  <c r="AN6416" i="1"/>
  <c r="AN6417" i="1"/>
  <c r="AN6418" i="1"/>
  <c r="AN6419" i="1"/>
  <c r="AN6420" i="1"/>
  <c r="AN6421" i="1"/>
  <c r="AN6422" i="1"/>
  <c r="AN6423" i="1"/>
  <c r="AN6424" i="1"/>
  <c r="AN6425" i="1"/>
  <c r="AN6426" i="1"/>
  <c r="AN6427" i="1"/>
  <c r="AN6428" i="1"/>
  <c r="AN6429" i="1"/>
  <c r="AN6430" i="1"/>
  <c r="AN6431" i="1"/>
  <c r="AN6432" i="1"/>
  <c r="AN6433" i="1"/>
  <c r="AN6434" i="1"/>
  <c r="AN6435" i="1"/>
  <c r="AN6436" i="1"/>
  <c r="AN6437" i="1"/>
  <c r="AN6438" i="1"/>
  <c r="AN6439" i="1"/>
  <c r="AN6440" i="1"/>
  <c r="AN6441" i="1"/>
  <c r="AN6442" i="1"/>
  <c r="AN6443" i="1"/>
  <c r="AN6444" i="1"/>
  <c r="AN6445" i="1"/>
  <c r="AN6446" i="1"/>
  <c r="AN6447" i="1"/>
  <c r="AN6448" i="1"/>
  <c r="AN6449" i="1"/>
  <c r="AN6450" i="1"/>
  <c r="AN6451" i="1"/>
  <c r="AN6452" i="1"/>
  <c r="AN6453" i="1"/>
  <c r="AN6454" i="1"/>
  <c r="AN6455" i="1"/>
  <c r="AN6456" i="1"/>
  <c r="AN6457" i="1"/>
  <c r="AN6458" i="1"/>
  <c r="AN6459" i="1"/>
  <c r="AN6460" i="1"/>
  <c r="AN6461" i="1"/>
  <c r="AN6462" i="1"/>
  <c r="AN6463" i="1"/>
  <c r="AN6464" i="1"/>
  <c r="AN6465" i="1"/>
  <c r="AN6466" i="1"/>
  <c r="AN6467" i="1"/>
  <c r="AN6468" i="1"/>
  <c r="AN6469" i="1"/>
  <c r="AN6470" i="1"/>
  <c r="AN6471" i="1"/>
  <c r="AN6472" i="1"/>
  <c r="AN6473" i="1"/>
  <c r="AN6474" i="1"/>
  <c r="AN6475" i="1"/>
  <c r="AN6476" i="1"/>
  <c r="AN6477" i="1"/>
  <c r="AN6478" i="1"/>
  <c r="AN6479" i="1"/>
  <c r="AN6480" i="1"/>
  <c r="AN6481" i="1"/>
  <c r="AN6482" i="1"/>
  <c r="AN6483" i="1"/>
  <c r="AN6484" i="1"/>
  <c r="AN6485" i="1"/>
  <c r="AN6486" i="1"/>
  <c r="AN6487" i="1"/>
  <c r="AN6488" i="1"/>
  <c r="AN6489" i="1"/>
  <c r="AN6490" i="1"/>
  <c r="AN6491" i="1"/>
  <c r="AN6492" i="1"/>
  <c r="AN6493" i="1"/>
  <c r="AN6494" i="1"/>
  <c r="AN6495" i="1"/>
  <c r="AN6496" i="1"/>
  <c r="AN6497" i="1"/>
  <c r="AN6498" i="1"/>
  <c r="AN6499" i="1"/>
  <c r="AN6500" i="1"/>
  <c r="AN6501" i="1"/>
  <c r="AN6502" i="1"/>
  <c r="AN6503" i="1"/>
  <c r="AN6504" i="1"/>
  <c r="AN6505" i="1"/>
  <c r="AN6506" i="1"/>
  <c r="AN6507" i="1"/>
  <c r="AN6508" i="1"/>
  <c r="AN6509" i="1"/>
  <c r="AN6510" i="1"/>
  <c r="AN6511" i="1"/>
  <c r="AN6512" i="1"/>
  <c r="AN6513" i="1"/>
  <c r="AN6514" i="1"/>
  <c r="AN6515" i="1"/>
  <c r="AN6516" i="1"/>
  <c r="AN6517" i="1"/>
  <c r="AN6518" i="1"/>
  <c r="AN6519" i="1"/>
  <c r="AN6520" i="1"/>
  <c r="AN6521" i="1"/>
  <c r="AN6522" i="1"/>
  <c r="AN6523" i="1"/>
  <c r="AN6524" i="1"/>
  <c r="AN6525" i="1"/>
  <c r="AN6526" i="1"/>
  <c r="AN6527" i="1"/>
  <c r="AN6528" i="1"/>
  <c r="AN6529" i="1"/>
  <c r="AN6530" i="1"/>
  <c r="AN6531" i="1"/>
  <c r="AN6532" i="1"/>
  <c r="AN6533" i="1"/>
  <c r="AN6534" i="1"/>
  <c r="AN6535" i="1"/>
  <c r="AN6536" i="1"/>
  <c r="AN6537" i="1"/>
  <c r="AN6538" i="1"/>
  <c r="AN6539" i="1"/>
  <c r="AN6540" i="1"/>
  <c r="AN6541" i="1"/>
  <c r="AN6542" i="1"/>
  <c r="AN6543" i="1"/>
  <c r="AN6544" i="1"/>
  <c r="AN6545" i="1"/>
  <c r="AN6546" i="1"/>
  <c r="AN6547" i="1"/>
  <c r="AN6548" i="1"/>
  <c r="AN6549" i="1"/>
  <c r="AN6550" i="1"/>
  <c r="AN6551" i="1"/>
  <c r="AN6552" i="1"/>
  <c r="AN6553" i="1"/>
  <c r="AN6554" i="1"/>
  <c r="AN6555" i="1"/>
  <c r="AN6556" i="1"/>
  <c r="AN6557" i="1"/>
  <c r="AN6558" i="1"/>
  <c r="AN6559" i="1"/>
  <c r="AN6560" i="1"/>
  <c r="AN6561" i="1"/>
  <c r="AN6562" i="1"/>
  <c r="AN6563" i="1"/>
  <c r="AN6564" i="1"/>
  <c r="AN6565" i="1"/>
  <c r="AN6566" i="1"/>
  <c r="AN6567" i="1"/>
  <c r="AN6568" i="1"/>
  <c r="AN6569" i="1"/>
  <c r="AN6570" i="1"/>
  <c r="AN6571" i="1"/>
  <c r="AN6572" i="1"/>
  <c r="AN6573" i="1"/>
  <c r="AN6574" i="1"/>
  <c r="AN6575" i="1"/>
  <c r="AN6576" i="1"/>
  <c r="AN6577" i="1"/>
  <c r="AN6578" i="1"/>
  <c r="AN6579" i="1"/>
  <c r="AN6580" i="1"/>
  <c r="AN6581" i="1"/>
  <c r="AN6582" i="1"/>
  <c r="AN6583" i="1"/>
  <c r="AN6584" i="1"/>
  <c r="AN6585" i="1"/>
  <c r="AN6586" i="1"/>
  <c r="AN6587" i="1"/>
  <c r="AN6588" i="1"/>
  <c r="AN6589" i="1"/>
  <c r="AN6590" i="1"/>
  <c r="AN6591" i="1"/>
  <c r="AN6592" i="1"/>
  <c r="AN6593" i="1"/>
  <c r="AN6594" i="1"/>
  <c r="AN6595" i="1"/>
  <c r="AN6596" i="1"/>
  <c r="AN6597" i="1"/>
  <c r="AN6598" i="1"/>
  <c r="AN6599" i="1"/>
  <c r="AN6600" i="1"/>
  <c r="AN6601" i="1"/>
  <c r="AN6602" i="1"/>
  <c r="AN6603" i="1"/>
  <c r="AN6604" i="1"/>
  <c r="AN6605" i="1"/>
  <c r="AN6606" i="1"/>
  <c r="AN6607" i="1"/>
  <c r="AN6608" i="1"/>
  <c r="AN6609" i="1"/>
  <c r="AN6610" i="1"/>
  <c r="AN6611" i="1"/>
  <c r="AN6612" i="1"/>
  <c r="AN6613" i="1"/>
  <c r="AN6614" i="1"/>
  <c r="AN6615" i="1"/>
  <c r="AN6616" i="1"/>
  <c r="AN6617" i="1"/>
  <c r="AN6618" i="1"/>
  <c r="AN6619" i="1"/>
  <c r="AN6620" i="1"/>
  <c r="AN6621" i="1"/>
  <c r="AN6622" i="1"/>
  <c r="AN6623" i="1"/>
  <c r="AN6624" i="1"/>
  <c r="AN6625" i="1"/>
  <c r="AN6626" i="1"/>
  <c r="AN6627" i="1"/>
  <c r="AN6628" i="1"/>
  <c r="AN6629" i="1"/>
  <c r="AN6630" i="1"/>
  <c r="AN6631" i="1"/>
  <c r="AN6632" i="1"/>
  <c r="AN6633" i="1"/>
  <c r="AN6634" i="1"/>
  <c r="AN6635" i="1"/>
  <c r="AN6636" i="1"/>
  <c r="AN6637" i="1"/>
  <c r="AN6638" i="1"/>
  <c r="AN6639" i="1"/>
  <c r="AN6640" i="1"/>
  <c r="AN6641" i="1"/>
  <c r="AN6642" i="1"/>
  <c r="AN6643" i="1"/>
  <c r="AN6644" i="1"/>
  <c r="AN6645" i="1"/>
  <c r="AN6646" i="1"/>
  <c r="AN6647" i="1"/>
  <c r="AN6648" i="1"/>
  <c r="AN6649" i="1"/>
  <c r="AN6650" i="1"/>
  <c r="AN6651" i="1"/>
  <c r="AN6652" i="1"/>
  <c r="AN6653" i="1"/>
  <c r="AN6654" i="1"/>
  <c r="AN6655" i="1"/>
  <c r="AN6656" i="1"/>
  <c r="AN6657" i="1"/>
  <c r="AN6658" i="1"/>
  <c r="AN6659" i="1"/>
  <c r="AN6660" i="1"/>
  <c r="AN6661" i="1"/>
  <c r="AN6662" i="1"/>
  <c r="AN6663" i="1"/>
  <c r="AN6664" i="1"/>
  <c r="AN6665" i="1"/>
  <c r="AN6666" i="1"/>
  <c r="AN6667" i="1"/>
  <c r="AN6668" i="1"/>
  <c r="AN6669" i="1"/>
  <c r="AN6670" i="1"/>
  <c r="AN6671" i="1"/>
  <c r="AN6672" i="1"/>
  <c r="AN6673" i="1"/>
  <c r="AN6674" i="1"/>
  <c r="AN6675" i="1"/>
  <c r="AN6676" i="1"/>
  <c r="AN6677" i="1"/>
  <c r="AN6678" i="1"/>
  <c r="AN6679" i="1"/>
  <c r="AN6680" i="1"/>
  <c r="AN6681" i="1"/>
  <c r="AN6682" i="1"/>
  <c r="AN6683" i="1"/>
  <c r="AN6684" i="1"/>
  <c r="AN6685" i="1"/>
  <c r="AN6686" i="1"/>
  <c r="AN6687" i="1"/>
  <c r="AN6688" i="1"/>
  <c r="AN6689" i="1"/>
  <c r="AN6690" i="1"/>
  <c r="AN6691" i="1"/>
  <c r="AN6692" i="1"/>
  <c r="AN6693" i="1"/>
  <c r="AN6694" i="1"/>
  <c r="AN6695" i="1"/>
  <c r="AN6696" i="1"/>
  <c r="AN6697" i="1"/>
  <c r="AN6698" i="1"/>
  <c r="AN6699" i="1"/>
  <c r="AN6700" i="1"/>
  <c r="AN6701" i="1"/>
  <c r="AN6702" i="1"/>
  <c r="AN6703" i="1"/>
  <c r="AN6704" i="1"/>
  <c r="AN6705" i="1"/>
  <c r="AN6706" i="1"/>
  <c r="AN6707" i="1"/>
  <c r="AN6708" i="1"/>
  <c r="AN6709" i="1"/>
  <c r="AN6710" i="1"/>
  <c r="AN6711" i="1"/>
  <c r="AN6712" i="1"/>
  <c r="AN6713" i="1"/>
  <c r="AN6714" i="1"/>
  <c r="AN6715" i="1"/>
  <c r="AN6716" i="1"/>
  <c r="AN6717" i="1"/>
  <c r="AN6718" i="1"/>
  <c r="AN6719" i="1"/>
  <c r="AN6720" i="1"/>
  <c r="AN6721" i="1"/>
  <c r="AN6722" i="1"/>
  <c r="AN6723" i="1"/>
  <c r="AN6724" i="1"/>
  <c r="AN6725" i="1"/>
  <c r="AN6726" i="1"/>
  <c r="AN6727" i="1"/>
  <c r="AN6728" i="1"/>
  <c r="AN6729" i="1"/>
  <c r="AN6730" i="1"/>
  <c r="AN6731" i="1"/>
  <c r="AN6732" i="1"/>
  <c r="AN6733" i="1"/>
  <c r="AN6734" i="1"/>
  <c r="AN6735" i="1"/>
  <c r="AN6736" i="1"/>
  <c r="AN6737" i="1"/>
  <c r="AN6738" i="1"/>
  <c r="AN6739" i="1"/>
  <c r="AN6740" i="1"/>
  <c r="AN6741" i="1"/>
  <c r="AN6742" i="1"/>
  <c r="AN6743" i="1"/>
  <c r="AN6744" i="1"/>
  <c r="AN6745" i="1"/>
  <c r="AN6746" i="1"/>
  <c r="AN6747" i="1"/>
  <c r="AN6748" i="1"/>
  <c r="AN6749" i="1"/>
  <c r="AN6750" i="1"/>
  <c r="AN6751" i="1"/>
  <c r="AN6752" i="1"/>
  <c r="AN6753" i="1"/>
  <c r="AN6754" i="1"/>
  <c r="AN6755" i="1"/>
  <c r="AN6756" i="1"/>
  <c r="AN6757" i="1"/>
  <c r="AN6758" i="1"/>
  <c r="AN6759" i="1"/>
  <c r="AN6760" i="1"/>
  <c r="AN6761" i="1"/>
  <c r="AN6762" i="1"/>
  <c r="AN6763" i="1"/>
  <c r="AN6764" i="1"/>
  <c r="AN6765" i="1"/>
  <c r="AN6766" i="1"/>
  <c r="AN6767" i="1"/>
  <c r="AN6768" i="1"/>
  <c r="AN6769" i="1"/>
  <c r="AN6770" i="1"/>
  <c r="AN6771" i="1"/>
  <c r="AN6772" i="1"/>
  <c r="AN6773" i="1"/>
  <c r="AN6774" i="1"/>
  <c r="AN6775" i="1"/>
  <c r="AN6776" i="1"/>
  <c r="AN6777" i="1"/>
  <c r="AN6778" i="1"/>
  <c r="AN6779" i="1"/>
  <c r="AN6780" i="1"/>
  <c r="AN6781" i="1"/>
  <c r="AN6782" i="1"/>
  <c r="AN6783" i="1"/>
  <c r="AN6784" i="1"/>
  <c r="AN6785" i="1"/>
  <c r="AN6786" i="1"/>
  <c r="AN6787" i="1"/>
  <c r="AN6788" i="1"/>
  <c r="AN6789" i="1"/>
  <c r="AN6790" i="1"/>
  <c r="AN6791" i="1"/>
  <c r="AN6792" i="1"/>
  <c r="AN6793" i="1"/>
  <c r="AN6794" i="1"/>
  <c r="AN6795" i="1"/>
  <c r="AN6796" i="1"/>
  <c r="AN6797" i="1"/>
  <c r="AN6798" i="1"/>
  <c r="AN6799" i="1"/>
  <c r="AN6800" i="1"/>
  <c r="AN6801" i="1"/>
  <c r="AN6802" i="1"/>
  <c r="AN6803" i="1"/>
  <c r="AN6804" i="1"/>
  <c r="AN6805" i="1"/>
  <c r="AN6806" i="1"/>
  <c r="AN6807" i="1"/>
  <c r="AN6808" i="1"/>
  <c r="AN6809" i="1"/>
  <c r="AN6810" i="1"/>
  <c r="AN6811" i="1"/>
  <c r="AN6812" i="1"/>
  <c r="AN6813" i="1"/>
  <c r="AN6814" i="1"/>
  <c r="AN6815" i="1"/>
  <c r="AN6816" i="1"/>
  <c r="AN6817" i="1"/>
  <c r="AN6818" i="1"/>
  <c r="AN6819" i="1"/>
  <c r="AN6820" i="1"/>
  <c r="AN6821" i="1"/>
  <c r="AN6822" i="1"/>
  <c r="AN6823" i="1"/>
  <c r="AN6824" i="1"/>
  <c r="AN6825" i="1"/>
  <c r="AN6826" i="1"/>
  <c r="AN6827" i="1"/>
  <c r="AN6828" i="1"/>
  <c r="AN6829" i="1"/>
  <c r="AN6830" i="1"/>
  <c r="AN6831" i="1"/>
  <c r="AN6832" i="1"/>
  <c r="AN6833" i="1"/>
  <c r="AN6834" i="1"/>
  <c r="AN6835" i="1"/>
  <c r="AN6836" i="1"/>
  <c r="AN6837" i="1"/>
  <c r="AN6838" i="1"/>
  <c r="AN6839" i="1"/>
  <c r="AN6840" i="1"/>
  <c r="AN6841" i="1"/>
  <c r="AN6842" i="1"/>
  <c r="AN6843" i="1"/>
  <c r="AN6844" i="1"/>
  <c r="AN6845" i="1"/>
  <c r="AN6846" i="1"/>
  <c r="AN6847" i="1"/>
  <c r="AN6848" i="1"/>
  <c r="AN6849" i="1"/>
  <c r="AN6850" i="1"/>
  <c r="AN6851" i="1"/>
  <c r="AN6852" i="1"/>
  <c r="AN6853" i="1"/>
  <c r="AN6854" i="1"/>
  <c r="AN6855" i="1"/>
  <c r="AN6856" i="1"/>
  <c r="AN6857" i="1"/>
  <c r="AN6858" i="1"/>
  <c r="AN6859" i="1"/>
  <c r="AN6860" i="1"/>
  <c r="AN6861" i="1"/>
  <c r="AN6862" i="1"/>
  <c r="AN6863" i="1"/>
  <c r="AN6864" i="1"/>
  <c r="AN6865" i="1"/>
  <c r="AN6866" i="1"/>
  <c r="AN6867" i="1"/>
  <c r="AN6868" i="1"/>
  <c r="AN6869" i="1"/>
  <c r="AN6870" i="1"/>
  <c r="AN6871" i="1"/>
  <c r="AN6872" i="1"/>
  <c r="AN6873" i="1"/>
  <c r="AN6874" i="1"/>
  <c r="AN6875" i="1"/>
  <c r="AN6876" i="1"/>
  <c r="AN6877" i="1"/>
  <c r="AN6878" i="1"/>
  <c r="AN6879" i="1"/>
  <c r="AN6880" i="1"/>
  <c r="AN6881" i="1"/>
  <c r="AN6882" i="1"/>
  <c r="AN6883" i="1"/>
  <c r="AN6884" i="1"/>
  <c r="AN6885" i="1"/>
  <c r="AN6886" i="1"/>
  <c r="AN6887" i="1"/>
  <c r="AN6888" i="1"/>
  <c r="AN6889" i="1"/>
  <c r="AN6890" i="1"/>
  <c r="AN6891" i="1"/>
  <c r="AN6892" i="1"/>
  <c r="AN6893" i="1"/>
  <c r="AN6894" i="1"/>
  <c r="AN6895" i="1"/>
  <c r="AN6896" i="1"/>
  <c r="AN6897" i="1"/>
  <c r="AN6898" i="1"/>
  <c r="AN6899" i="1"/>
  <c r="AN6900" i="1"/>
  <c r="AN6901" i="1"/>
  <c r="AN6902" i="1"/>
  <c r="AN6903" i="1"/>
  <c r="AN6904" i="1"/>
  <c r="AN6905" i="1"/>
  <c r="AN6906" i="1"/>
  <c r="AN6907" i="1"/>
  <c r="AN6908" i="1"/>
  <c r="AN6909" i="1"/>
  <c r="AN6910" i="1"/>
  <c r="AN6911" i="1"/>
  <c r="AN6912" i="1"/>
  <c r="AN6913" i="1"/>
  <c r="AN6914" i="1"/>
  <c r="AN6915" i="1"/>
  <c r="AN6916" i="1"/>
  <c r="AN6917" i="1"/>
  <c r="AN6918" i="1"/>
  <c r="AN6919" i="1"/>
  <c r="AN6920" i="1"/>
  <c r="AN6921" i="1"/>
  <c r="AN6922" i="1"/>
  <c r="AN6923" i="1"/>
  <c r="AN6924" i="1"/>
  <c r="AN6925" i="1"/>
  <c r="AN6926" i="1"/>
  <c r="AN6927" i="1"/>
  <c r="AN6928" i="1"/>
  <c r="AN6929" i="1"/>
  <c r="AN6930" i="1"/>
  <c r="AN6931" i="1"/>
  <c r="AN6932" i="1"/>
  <c r="AN6933" i="1"/>
  <c r="AN6934" i="1"/>
  <c r="AN6935" i="1"/>
  <c r="AN6936" i="1"/>
  <c r="AN6937" i="1"/>
  <c r="AN6938" i="1"/>
  <c r="AN6939" i="1"/>
  <c r="AN6940" i="1"/>
  <c r="AN6941" i="1"/>
  <c r="AN6942" i="1"/>
  <c r="AN6943" i="1"/>
  <c r="AN6944" i="1"/>
  <c r="AN6945" i="1"/>
  <c r="AN6946" i="1"/>
  <c r="AN6947" i="1"/>
  <c r="AN6948" i="1"/>
  <c r="AN6949" i="1"/>
  <c r="AN6950" i="1"/>
  <c r="AN6951" i="1"/>
  <c r="AN6952" i="1"/>
  <c r="AN6953" i="1"/>
  <c r="AN6954" i="1"/>
  <c r="AN6955" i="1"/>
  <c r="AN6956" i="1"/>
  <c r="AN6957" i="1"/>
  <c r="AN6958" i="1"/>
  <c r="AN6959" i="1"/>
  <c r="AN6960" i="1"/>
  <c r="AN6961" i="1"/>
  <c r="AN6962" i="1"/>
  <c r="AN6963" i="1"/>
  <c r="AN6964" i="1"/>
  <c r="AN6965" i="1"/>
  <c r="AN6966" i="1"/>
  <c r="AN6967" i="1"/>
  <c r="AN6968" i="1"/>
  <c r="AN6969" i="1"/>
  <c r="AN6970" i="1"/>
  <c r="AN6971" i="1"/>
  <c r="AN6972" i="1"/>
  <c r="AN6973" i="1"/>
  <c r="AN6974" i="1"/>
  <c r="AN6975" i="1"/>
  <c r="AN6976" i="1"/>
  <c r="AN6977" i="1"/>
  <c r="AN6978" i="1"/>
  <c r="AN6979" i="1"/>
  <c r="AN6980" i="1"/>
  <c r="AN6981" i="1"/>
  <c r="AN6982" i="1"/>
  <c r="AN6983" i="1"/>
  <c r="AN6984" i="1"/>
  <c r="AN6985" i="1"/>
  <c r="AN6986" i="1"/>
  <c r="AN6987" i="1"/>
  <c r="AN6988" i="1"/>
  <c r="AN6989" i="1"/>
  <c r="AN6990" i="1"/>
  <c r="AN6991" i="1"/>
  <c r="AN6992" i="1"/>
  <c r="AN6993" i="1"/>
  <c r="AN6994" i="1"/>
  <c r="AN6995" i="1"/>
  <c r="AN6996" i="1"/>
  <c r="AN6997" i="1"/>
  <c r="AN6998" i="1"/>
  <c r="AN6999" i="1"/>
  <c r="AN7000" i="1"/>
  <c r="AN7001" i="1"/>
  <c r="AN7002" i="1"/>
  <c r="AN7003" i="1"/>
  <c r="AN7004" i="1"/>
  <c r="AN7005" i="1"/>
  <c r="AN7006" i="1"/>
  <c r="AN7007" i="1"/>
  <c r="AN7008" i="1"/>
  <c r="AN7009" i="1"/>
  <c r="AN7010" i="1"/>
  <c r="AN7011" i="1"/>
  <c r="AN7012" i="1"/>
  <c r="AN7013" i="1"/>
  <c r="AN7014" i="1"/>
  <c r="AN7015" i="1"/>
  <c r="AN7016" i="1"/>
  <c r="AN7017" i="1"/>
  <c r="AN7018" i="1"/>
  <c r="AN7019" i="1"/>
  <c r="AN7020" i="1"/>
  <c r="AN7021" i="1"/>
  <c r="AN7022" i="1"/>
  <c r="AN7023" i="1"/>
  <c r="AN7024" i="1"/>
  <c r="AN7025" i="1"/>
  <c r="AN7026" i="1"/>
  <c r="AN7027" i="1"/>
  <c r="AN7028" i="1"/>
  <c r="AN7029" i="1"/>
  <c r="AN7030" i="1"/>
  <c r="AN7031" i="1"/>
  <c r="AN7032" i="1"/>
  <c r="AN7033" i="1"/>
  <c r="AN7034" i="1"/>
  <c r="AN7035" i="1"/>
  <c r="AN7036" i="1"/>
  <c r="AN7037" i="1"/>
  <c r="AN7038" i="1"/>
  <c r="AN7039" i="1"/>
  <c r="AN7040" i="1"/>
  <c r="AN7041" i="1"/>
  <c r="AN7042" i="1"/>
  <c r="AN7043" i="1"/>
  <c r="AN7044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</calcChain>
</file>

<file path=xl/sharedStrings.xml><?xml version="1.0" encoding="utf-8"?>
<sst xmlns="http://schemas.openxmlformats.org/spreadsheetml/2006/main" count="162292" uniqueCount="8320">
  <si>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</si>
  <si>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</si>
  <si>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</si>
  <si>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</si>
  <si>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</si>
  <si>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</si>
  <si>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</si>
  <si>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</si>
  <si>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</si>
  <si>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</si>
  <si>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</si>
  <si>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</si>
  <si>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</si>
  <si>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</si>
  <si>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</si>
  <si>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</si>
  <si>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</si>
  <si>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</si>
  <si>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</si>
  <si>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</si>
  <si>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</si>
  <si>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</si>
  <si>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</si>
  <si>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</si>
  <si>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</si>
  <si>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</si>
  <si>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</si>
  <si>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</si>
  <si>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</si>
  <si>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</si>
  <si>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</si>
  <si>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</si>
  <si>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</si>
  <si>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</si>
  <si>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</si>
  <si>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</si>
  <si>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</si>
  <si>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</si>
  <si>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</si>
  <si>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</si>
  <si>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</si>
  <si>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</si>
  <si>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</si>
  <si>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</si>
  <si>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</si>
  <si>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</si>
  <si>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</si>
  <si>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</si>
  <si>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</si>
  <si>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</si>
  <si>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</si>
  <si>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</si>
  <si>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</si>
  <si>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</si>
  <si>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</si>
  <si>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</si>
  <si>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</si>
  <si>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</si>
  <si>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</si>
  <si>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</si>
  <si>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</si>
  <si>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</si>
  <si>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</si>
  <si>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</si>
  <si>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</si>
  <si>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</si>
  <si>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</si>
  <si>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</si>
  <si>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</si>
  <si>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</si>
  <si>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</si>
  <si>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</si>
  <si>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</si>
  <si>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</si>
  <si>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</si>
  <si>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</si>
  <si>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</si>
  <si>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</si>
  <si>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</si>
  <si>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</si>
  <si>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</si>
  <si>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</si>
  <si>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</si>
  <si>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</si>
  <si>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</si>
  <si>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</si>
  <si>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</si>
  <si>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</si>
  <si>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</si>
  <si>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</si>
  <si>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</si>
  <si>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</si>
  <si>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</si>
  <si>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</si>
  <si>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</si>
  <si>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</si>
  <si>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</si>
  <si>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</si>
  <si>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</si>
  <si>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</si>
  <si>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</si>
  <si>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</si>
  <si>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</si>
  <si>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</si>
  <si>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</si>
  <si>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</si>
  <si>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</si>
  <si>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</si>
  <si>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</si>
  <si>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</si>
  <si>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</si>
  <si>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</si>
  <si>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</si>
  <si>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</si>
  <si>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</si>
  <si>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</si>
  <si>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</si>
  <si>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</si>
  <si>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</si>
  <si>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</si>
  <si>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</si>
  <si>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</si>
  <si>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</si>
  <si>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</si>
  <si>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</si>
  <si>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</si>
  <si>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</si>
  <si>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</si>
  <si>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</si>
  <si>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</si>
  <si>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</si>
  <si>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</si>
  <si>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</si>
  <si>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</si>
  <si>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</si>
  <si>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</si>
  <si>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</si>
  <si>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</si>
  <si>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</si>
  <si>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</si>
  <si>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</si>
  <si>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</si>
  <si>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</si>
  <si>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</si>
  <si>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</si>
  <si>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</si>
  <si>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</si>
  <si>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</si>
  <si>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</si>
  <si>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</si>
  <si>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</si>
  <si>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</si>
  <si>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</si>
  <si>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</si>
  <si>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</si>
  <si>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</si>
  <si>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</si>
  <si>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</si>
  <si>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</si>
  <si>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</si>
  <si>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</si>
  <si>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</si>
  <si>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</si>
  <si>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</si>
  <si>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</si>
  <si>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</si>
  <si>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</si>
  <si>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</si>
  <si>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</si>
  <si>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</si>
  <si>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</si>
  <si>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</si>
  <si>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</si>
  <si>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</si>
  <si>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</si>
  <si>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</si>
  <si>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</si>
  <si>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</si>
  <si>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</si>
  <si>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</si>
  <si>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</si>
  <si>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</si>
  <si>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</si>
  <si>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</si>
  <si>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</si>
  <si>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</si>
  <si>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</si>
  <si>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</si>
  <si>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</si>
  <si>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</si>
  <si>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</si>
  <si>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</si>
  <si>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</si>
  <si>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</si>
  <si>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</si>
  <si>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</si>
  <si>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</si>
  <si>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</si>
  <si>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</si>
  <si>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</si>
  <si>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</si>
  <si>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</si>
  <si>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</si>
  <si>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</si>
  <si>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</si>
  <si>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</si>
  <si>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</si>
  <si>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</si>
  <si>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</si>
  <si>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</si>
  <si>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</si>
  <si>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</si>
  <si>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</si>
  <si>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</si>
  <si>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</si>
  <si>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</si>
  <si>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</si>
  <si>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</si>
  <si>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</si>
  <si>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</si>
  <si>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</si>
  <si>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</si>
  <si>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</si>
  <si>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</si>
  <si>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</si>
  <si>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</si>
  <si>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</si>
  <si>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</si>
  <si>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</si>
  <si>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</si>
  <si>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</si>
  <si>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</si>
  <si>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</si>
  <si>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</si>
  <si>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</si>
  <si>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</si>
  <si>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</si>
  <si>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</si>
  <si>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</si>
  <si>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</si>
  <si>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</si>
  <si>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</si>
  <si>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</si>
  <si>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</si>
  <si>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</si>
  <si>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</si>
  <si>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</si>
  <si>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</si>
  <si>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</si>
  <si>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</si>
  <si>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</si>
  <si>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</si>
  <si>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</si>
  <si>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</si>
  <si>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</si>
  <si>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</si>
  <si>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</si>
  <si>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</si>
  <si>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</si>
  <si>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</si>
  <si>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</si>
  <si>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</si>
  <si>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</si>
  <si>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</si>
  <si>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</si>
  <si>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</si>
  <si>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</si>
  <si>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</si>
  <si>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</si>
  <si>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</si>
  <si>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</si>
  <si>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</si>
  <si>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</si>
  <si>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</si>
  <si>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</si>
  <si>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</si>
  <si>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</si>
  <si>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</si>
  <si>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</si>
  <si>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</si>
  <si>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</si>
  <si>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</si>
  <si>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</si>
  <si>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</si>
  <si>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</si>
  <si>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</si>
  <si>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</si>
  <si>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</si>
  <si>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</si>
  <si>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</si>
  <si>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</si>
  <si>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</si>
  <si>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</si>
  <si>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</si>
  <si>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</si>
  <si>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</si>
  <si>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</si>
  <si>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</si>
  <si>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</si>
  <si>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</si>
  <si>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</si>
  <si>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</si>
  <si>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</si>
  <si>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</si>
  <si>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</si>
  <si>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</si>
  <si>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</si>
  <si>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</si>
  <si>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</si>
  <si>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</si>
  <si>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</si>
  <si>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</si>
  <si>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</si>
  <si>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</si>
  <si>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</si>
  <si>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</si>
  <si>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</si>
  <si>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</si>
  <si>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</si>
  <si>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</si>
  <si>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</si>
  <si>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</si>
  <si>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</si>
  <si>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</si>
  <si>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</si>
  <si>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</si>
  <si>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</si>
  <si>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</si>
  <si>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</si>
  <si>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</si>
  <si>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</si>
  <si>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</si>
  <si>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</si>
  <si>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</si>
  <si>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</si>
  <si>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</si>
  <si>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</si>
  <si>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</si>
  <si>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</si>
  <si>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</si>
  <si>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</si>
  <si>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</si>
  <si>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</si>
  <si>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</si>
  <si>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</si>
  <si>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</si>
  <si>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</si>
  <si>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</si>
  <si>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</si>
  <si>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</si>
  <si>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</si>
  <si>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</si>
  <si>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</si>
  <si>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</si>
  <si>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</si>
  <si>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</si>
  <si>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</si>
  <si>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</si>
  <si>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</si>
  <si>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</si>
  <si>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</si>
  <si>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</si>
  <si>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</si>
  <si>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</si>
  <si>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</si>
  <si>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</si>
  <si>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</si>
  <si>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</si>
  <si>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</si>
  <si>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</si>
  <si>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</si>
  <si>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</si>
  <si>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</si>
  <si>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</si>
  <si>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</si>
  <si>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</si>
  <si>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</si>
  <si>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</si>
  <si>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</si>
  <si>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</si>
  <si>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</si>
  <si>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</si>
  <si>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</si>
  <si>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</si>
  <si>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</si>
  <si>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</si>
  <si>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</si>
  <si>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</si>
  <si>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</si>
  <si>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</si>
  <si>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</si>
  <si>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</si>
  <si>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</si>
  <si>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</si>
  <si>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</si>
  <si>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</si>
  <si>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</si>
  <si>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</si>
  <si>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</si>
  <si>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</si>
  <si>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</si>
  <si>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</si>
  <si>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</si>
  <si>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</si>
  <si>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</si>
  <si>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</si>
  <si>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</si>
  <si>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</si>
  <si>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</si>
  <si>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</si>
  <si>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</si>
  <si>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</si>
  <si>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</si>
  <si>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</si>
  <si>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</si>
  <si>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</si>
  <si>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</si>
  <si>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</si>
  <si>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</si>
  <si>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</si>
  <si>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</si>
  <si>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</si>
  <si>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</si>
  <si>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</si>
  <si>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</si>
  <si>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</si>
  <si>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</si>
  <si>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</si>
  <si>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</si>
  <si>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</si>
  <si>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</si>
  <si>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</si>
  <si>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</si>
  <si>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</si>
  <si>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</si>
  <si>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</si>
  <si>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</si>
  <si>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</si>
  <si>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</si>
  <si>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</si>
  <si>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</si>
  <si>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</si>
  <si>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</si>
  <si>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</si>
  <si>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</si>
  <si>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</si>
  <si>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</si>
  <si>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</si>
  <si>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</si>
  <si>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</si>
  <si>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</si>
  <si>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</si>
  <si>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</si>
  <si>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</si>
  <si>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</si>
  <si>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</si>
  <si>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</si>
  <si>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</si>
  <si>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</si>
  <si>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</si>
  <si>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</si>
  <si>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</si>
  <si>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</si>
  <si>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</si>
  <si>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</si>
  <si>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</si>
  <si>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</si>
  <si>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</si>
  <si>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</si>
  <si>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</si>
  <si>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</si>
  <si>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</si>
  <si>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</si>
  <si>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</si>
  <si>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</si>
  <si>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</si>
  <si>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</si>
  <si>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</si>
  <si>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</si>
  <si>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</si>
  <si>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</si>
  <si>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</si>
  <si>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</si>
  <si>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</si>
  <si>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</si>
  <si>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</si>
  <si>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</si>
  <si>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</si>
  <si>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</si>
  <si>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</si>
  <si>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</si>
  <si>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</si>
  <si>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</si>
  <si>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</si>
  <si>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</si>
  <si>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</si>
  <si>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</si>
  <si>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</si>
  <si>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</si>
  <si>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</si>
  <si>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</si>
  <si>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</si>
  <si>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</si>
  <si>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</si>
  <si>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</si>
  <si>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</si>
  <si>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</si>
  <si>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</si>
  <si>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</si>
  <si>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</si>
  <si>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</si>
  <si>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</si>
  <si>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</si>
  <si>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</si>
  <si>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</si>
  <si>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</si>
  <si>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</si>
  <si>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</si>
  <si>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</si>
  <si>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</si>
  <si>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</si>
  <si>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</si>
  <si>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</si>
  <si>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</si>
  <si>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</si>
  <si>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</si>
  <si>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</si>
  <si>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</si>
  <si>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</si>
  <si>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</si>
  <si>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</si>
  <si>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</si>
  <si>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</si>
  <si>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</si>
  <si>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</si>
  <si>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</si>
  <si>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</si>
  <si>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</si>
  <si>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</si>
  <si>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</si>
  <si>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</si>
  <si>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</si>
  <si>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</si>
  <si>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</si>
  <si>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</si>
  <si>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</si>
  <si>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</si>
  <si>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</si>
  <si>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</si>
  <si>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</si>
  <si>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</si>
  <si>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</si>
  <si>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</si>
  <si>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</si>
  <si>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</si>
  <si>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</si>
  <si>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</si>
  <si>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</si>
  <si>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</si>
  <si>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</si>
  <si>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</si>
  <si>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</si>
  <si>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</si>
  <si>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</si>
  <si>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</si>
  <si>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</si>
  <si>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</si>
  <si>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</si>
  <si>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</si>
  <si>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</si>
  <si>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</si>
  <si>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</si>
  <si>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</si>
  <si>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</si>
  <si>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</si>
  <si>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</si>
  <si>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</si>
  <si>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</si>
  <si>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</si>
  <si>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</si>
  <si>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</si>
  <si>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</si>
  <si>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</si>
  <si>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</si>
  <si>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</si>
  <si>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</si>
  <si>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</si>
  <si>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</si>
  <si>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</si>
  <si>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</si>
  <si>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</si>
  <si>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</si>
  <si>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</si>
  <si>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</si>
  <si>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</si>
  <si>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</si>
  <si>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</si>
  <si>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</si>
  <si>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</si>
  <si>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</si>
  <si>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</si>
  <si>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</si>
  <si>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</si>
  <si>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</si>
  <si>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</si>
  <si>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</si>
  <si>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</si>
  <si>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</si>
  <si>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</si>
  <si>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</si>
  <si>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</si>
  <si>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</si>
  <si>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</si>
  <si>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</si>
  <si>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</si>
  <si>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</si>
  <si>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</si>
  <si>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</si>
  <si>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</si>
  <si>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</si>
  <si>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</si>
  <si>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</si>
  <si>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</si>
  <si>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</si>
  <si>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</si>
  <si>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</si>
  <si>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</si>
  <si>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</si>
  <si>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</si>
  <si>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</si>
  <si>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</si>
  <si>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</si>
  <si>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</si>
  <si>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</si>
  <si>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</si>
  <si>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</si>
  <si>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</si>
  <si>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</si>
  <si>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</si>
  <si>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</si>
  <si>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</si>
  <si>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</si>
  <si>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</si>
  <si>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</si>
  <si>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</si>
  <si>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</si>
  <si>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</si>
  <si>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</si>
  <si>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</si>
  <si>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</si>
  <si>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</si>
  <si>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</si>
  <si>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</si>
  <si>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</si>
  <si>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</si>
  <si>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</si>
  <si>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</si>
  <si>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</si>
  <si>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</si>
  <si>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</si>
  <si>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</si>
  <si>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</si>
  <si>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</si>
  <si>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</si>
  <si>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</si>
  <si>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</si>
  <si>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</si>
  <si>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</si>
  <si>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</si>
  <si>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</si>
  <si>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</si>
  <si>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</si>
  <si>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</si>
  <si>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</si>
  <si>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</si>
  <si>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</si>
  <si>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</si>
  <si>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</si>
  <si>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</si>
  <si>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</si>
  <si>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</si>
  <si>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</si>
  <si>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</si>
  <si>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</si>
  <si>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</si>
  <si>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</si>
  <si>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</si>
  <si>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</si>
  <si>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</si>
  <si>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</si>
  <si>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</si>
  <si>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</si>
  <si>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</si>
  <si>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</si>
  <si>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</si>
  <si>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</si>
  <si>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</si>
  <si>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</si>
  <si>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</si>
  <si>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</si>
  <si>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</si>
  <si>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</si>
  <si>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</si>
  <si>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</si>
  <si>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</si>
  <si>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</si>
  <si>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</si>
  <si>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</si>
  <si>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</si>
  <si>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</si>
  <si>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</si>
  <si>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</si>
  <si>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</si>
  <si>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</si>
  <si>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</si>
  <si>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</si>
  <si>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</si>
  <si>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</si>
  <si>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</si>
  <si>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</si>
  <si>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</si>
  <si>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</si>
  <si>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</si>
  <si>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</si>
  <si>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</si>
  <si>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</si>
  <si>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</si>
  <si>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</si>
  <si>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</si>
  <si>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</si>
  <si>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</si>
  <si>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</si>
  <si>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</si>
  <si>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</si>
  <si>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</si>
  <si>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</si>
  <si>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</si>
  <si>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</si>
  <si>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</si>
  <si>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</si>
  <si>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</si>
  <si>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</si>
  <si>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</si>
  <si>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</si>
  <si>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</si>
  <si>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</si>
  <si>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</si>
  <si>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</si>
  <si>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</si>
  <si>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</si>
  <si>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</si>
  <si>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</si>
  <si>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</si>
  <si>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</si>
  <si>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</si>
  <si>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</si>
  <si>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</si>
  <si>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</si>
  <si>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</si>
  <si>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</si>
  <si>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</si>
  <si>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</si>
  <si>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</si>
  <si>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</si>
  <si>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</si>
  <si>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</si>
  <si>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</si>
  <si>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</si>
  <si>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</si>
  <si>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</si>
  <si>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</si>
  <si>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</si>
  <si>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</si>
  <si>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</si>
  <si>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</si>
  <si>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</si>
  <si>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</si>
  <si>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</si>
  <si>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</si>
  <si>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</si>
  <si>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</si>
  <si>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</si>
  <si>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</si>
  <si>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</si>
  <si>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</si>
  <si>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</si>
  <si>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</si>
  <si>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</si>
  <si>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</si>
  <si>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</si>
  <si>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</si>
  <si>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</si>
  <si>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</si>
  <si>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</si>
  <si>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</si>
  <si>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</si>
  <si>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</si>
  <si>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</si>
  <si>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</si>
  <si>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</si>
  <si>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</si>
  <si>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</si>
  <si>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</si>
  <si>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</si>
  <si>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</si>
  <si>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</si>
  <si>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</si>
  <si>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</si>
  <si>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</si>
  <si>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</si>
  <si>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</si>
  <si>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</si>
  <si>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</si>
  <si>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</si>
  <si>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</si>
  <si>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</si>
  <si>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</si>
  <si>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</si>
  <si>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</si>
  <si>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</si>
  <si>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</si>
  <si>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</si>
  <si>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</si>
  <si>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</si>
  <si>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</si>
  <si>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</si>
  <si>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</si>
  <si>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</si>
  <si>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</si>
  <si>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</si>
  <si>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</si>
  <si>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</si>
  <si>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</si>
  <si>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</si>
  <si>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</si>
  <si>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</si>
  <si>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</si>
  <si>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</si>
  <si>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</si>
  <si>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</si>
  <si>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</si>
  <si>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</si>
  <si>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</si>
  <si>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</si>
  <si>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</si>
  <si>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</si>
  <si>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</si>
  <si>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</si>
  <si>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</si>
  <si>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</si>
  <si>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</si>
  <si>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</si>
  <si>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</si>
  <si>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</si>
  <si>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</si>
  <si>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</si>
  <si>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</si>
  <si>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</si>
  <si>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</si>
  <si>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</si>
  <si>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</si>
  <si>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</si>
  <si>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</si>
  <si>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</si>
  <si>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</si>
  <si>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</si>
  <si>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</si>
  <si>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</si>
  <si>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</si>
  <si>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</si>
  <si>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</si>
  <si>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</si>
  <si>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</si>
  <si>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</si>
  <si>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</si>
  <si>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</si>
  <si>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</si>
  <si>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</si>
  <si>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</si>
  <si>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</si>
  <si>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</si>
  <si>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</si>
  <si>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</si>
  <si>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</si>
  <si>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</si>
  <si>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</si>
  <si>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</si>
  <si>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</si>
  <si>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</si>
  <si>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</si>
  <si>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</si>
  <si>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</si>
  <si>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</si>
  <si>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</si>
  <si>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</si>
  <si>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</si>
  <si>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</si>
  <si>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</si>
  <si>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</si>
  <si>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</si>
  <si>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</si>
  <si>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</si>
  <si>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</si>
  <si>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</si>
  <si>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</si>
  <si>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</si>
  <si>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</si>
  <si>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</si>
  <si>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</si>
  <si>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</si>
  <si>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</si>
  <si>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</si>
  <si>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</si>
  <si>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</si>
  <si>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</si>
  <si>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</si>
  <si>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</si>
  <si>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</si>
  <si>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</si>
  <si>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</si>
  <si>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</si>
  <si>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</si>
  <si>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</si>
  <si>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</si>
  <si>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</si>
  <si>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</si>
  <si>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</si>
  <si>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</si>
  <si>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</si>
  <si>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</si>
  <si>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</si>
  <si>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</si>
  <si>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</si>
  <si>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</si>
  <si>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</si>
  <si>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</si>
  <si>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</si>
  <si>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</si>
  <si>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</si>
  <si>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</si>
  <si>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</si>
  <si>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</si>
  <si>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</si>
  <si>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</si>
  <si>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</si>
  <si>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</si>
  <si>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</si>
  <si>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</si>
  <si>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</si>
  <si>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</si>
  <si>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</si>
  <si>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</si>
  <si>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</si>
  <si>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</si>
  <si>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</si>
  <si>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</si>
  <si>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</si>
  <si>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</si>
  <si>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</si>
  <si>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</si>
  <si>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</si>
  <si>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</si>
  <si>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</si>
  <si>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</si>
  <si>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</si>
  <si>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</si>
  <si>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</si>
  <si>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</si>
  <si>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</si>
  <si>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</si>
  <si>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</si>
  <si>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</si>
  <si>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</si>
  <si>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</si>
  <si>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</si>
  <si>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</si>
  <si>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</si>
  <si>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</si>
  <si>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</si>
  <si>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</si>
  <si>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</si>
  <si>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</si>
  <si>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</si>
  <si>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</si>
  <si>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</si>
  <si>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</si>
  <si>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</si>
  <si>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</si>
  <si>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</si>
  <si>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</si>
  <si>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</si>
  <si>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</si>
  <si>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</si>
  <si>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</si>
  <si>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</si>
  <si>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</si>
  <si>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</si>
  <si>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</si>
  <si>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</si>
  <si>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</si>
  <si>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</si>
  <si>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</si>
  <si>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</si>
  <si>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</si>
  <si>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</si>
  <si>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</si>
  <si>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</si>
  <si>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</si>
  <si>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</si>
  <si>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</si>
  <si>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</si>
  <si>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</si>
  <si>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</si>
  <si>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</si>
  <si>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</si>
  <si>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</si>
  <si>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</si>
  <si>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</si>
  <si>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</si>
  <si>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</si>
  <si>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</si>
  <si>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</si>
  <si>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</si>
  <si>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</si>
  <si>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</si>
  <si>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</si>
  <si>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</si>
  <si>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</si>
  <si>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</si>
  <si>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</si>
  <si>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</si>
  <si>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</si>
  <si>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</si>
  <si>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</si>
  <si>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</si>
  <si>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</si>
  <si>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</si>
  <si>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</si>
  <si>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</si>
  <si>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</si>
  <si>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</si>
  <si>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</si>
  <si>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</si>
  <si>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</si>
  <si>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</si>
  <si>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</si>
  <si>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</si>
  <si>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</si>
  <si>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</si>
  <si>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</si>
  <si>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</si>
  <si>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</si>
  <si>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</si>
  <si>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</si>
  <si>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</si>
  <si>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</si>
  <si>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</si>
  <si>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</si>
  <si>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</si>
  <si>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</si>
  <si>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</si>
  <si>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</si>
  <si>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</si>
  <si>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</si>
  <si>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</si>
  <si>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</si>
  <si>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</si>
  <si>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</si>
  <si>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</si>
  <si>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</si>
  <si>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</si>
  <si>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</si>
  <si>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</si>
  <si>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</si>
  <si>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</si>
  <si>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</si>
  <si>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</si>
  <si>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</si>
  <si>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</si>
  <si>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</si>
  <si>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</si>
  <si>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</si>
  <si>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</si>
  <si>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</si>
  <si>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</si>
  <si>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</si>
  <si>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</si>
  <si>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</si>
  <si>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</si>
  <si>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</si>
  <si>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</si>
  <si>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</si>
  <si>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</si>
  <si>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</si>
  <si>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</si>
  <si>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</si>
  <si>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</si>
  <si>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</si>
  <si>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</si>
  <si>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</si>
  <si>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</si>
  <si>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</si>
  <si>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</si>
  <si>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</si>
  <si>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</si>
  <si>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</si>
  <si>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</si>
  <si>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</si>
  <si>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</si>
  <si>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</si>
  <si>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</si>
  <si>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</si>
  <si>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</si>
  <si>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</si>
  <si>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</si>
  <si>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</si>
  <si>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</si>
  <si>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</si>
  <si>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</si>
  <si>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</si>
  <si>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</si>
  <si>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</si>
  <si>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</si>
  <si>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</si>
  <si>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</si>
  <si>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</si>
  <si>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</si>
  <si>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</si>
  <si>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</si>
  <si>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</si>
  <si>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</si>
  <si>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</si>
  <si>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</si>
  <si>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</si>
  <si>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</si>
  <si>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</si>
  <si>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</si>
  <si>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</si>
  <si>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</si>
  <si>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</si>
  <si>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</si>
  <si>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</si>
  <si>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</si>
  <si>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</si>
  <si>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</si>
  <si>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</si>
  <si>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</si>
  <si>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</si>
  <si>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</si>
  <si>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</si>
  <si>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</si>
  <si>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</si>
  <si>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</si>
  <si>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</si>
  <si>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</si>
  <si>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</si>
  <si>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</si>
  <si>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</si>
  <si>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</si>
  <si>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</si>
  <si>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</si>
  <si>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</si>
  <si>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</si>
  <si>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</si>
  <si>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</si>
  <si>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</si>
  <si>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</si>
  <si>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</si>
  <si>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</si>
  <si>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</si>
  <si>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</si>
  <si>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</si>
  <si>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</si>
  <si>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</si>
  <si>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</si>
  <si>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</si>
  <si>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</si>
  <si>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</si>
  <si>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</si>
  <si>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</si>
  <si>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</si>
  <si>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</si>
  <si>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</si>
  <si>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</si>
  <si>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</si>
  <si>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</si>
  <si>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</si>
  <si>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</si>
  <si>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</si>
  <si>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</si>
  <si>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</si>
  <si>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</si>
  <si>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</si>
  <si>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</si>
  <si>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</si>
  <si>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</si>
  <si>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</si>
  <si>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</si>
  <si>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</si>
  <si>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</si>
  <si>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</si>
  <si>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</si>
  <si>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</si>
  <si>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</si>
  <si>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</si>
  <si>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</si>
  <si>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</si>
  <si>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</si>
  <si>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</si>
  <si>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</si>
  <si>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</si>
  <si>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</si>
  <si>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</si>
  <si>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</si>
  <si>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</si>
  <si>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</si>
  <si>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</si>
  <si>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</si>
  <si>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</si>
  <si>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</si>
  <si>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</si>
  <si>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</si>
  <si>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</si>
  <si>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</si>
  <si>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</si>
  <si>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</si>
  <si>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</si>
  <si>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</si>
  <si>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</si>
  <si>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</si>
  <si>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</si>
  <si>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</si>
  <si>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</si>
  <si>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</si>
  <si>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</si>
  <si>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</si>
  <si>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</si>
  <si>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</si>
  <si>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</si>
  <si>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</si>
  <si>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</si>
  <si>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</si>
  <si>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</si>
  <si>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</si>
  <si>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</si>
  <si>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</si>
  <si>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</si>
  <si>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</si>
  <si>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</si>
  <si>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</si>
  <si>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</si>
  <si>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</si>
  <si>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</si>
  <si>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</si>
  <si>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</si>
  <si>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</si>
  <si>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</si>
  <si>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</si>
  <si>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</si>
  <si>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</si>
  <si>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</si>
  <si>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</si>
  <si>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</si>
  <si>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</si>
  <si>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</si>
  <si>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</si>
  <si>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</si>
  <si>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</si>
  <si>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</si>
  <si>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</si>
  <si>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</si>
  <si>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</si>
  <si>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</si>
  <si>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</si>
  <si>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</si>
  <si>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</si>
  <si>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</si>
  <si>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</si>
  <si>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</si>
  <si>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</si>
  <si>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</si>
  <si>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</si>
  <si>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</si>
  <si>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</si>
  <si>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</si>
  <si>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</si>
  <si>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</si>
  <si>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</si>
  <si>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</si>
  <si>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</si>
  <si>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</si>
  <si>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</si>
  <si>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</si>
  <si>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</si>
  <si>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</si>
  <si>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</si>
  <si>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</si>
  <si>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</si>
  <si>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</si>
  <si>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</si>
  <si>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</si>
  <si>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</si>
  <si>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</si>
  <si>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</si>
  <si>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</si>
  <si>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</si>
  <si>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</si>
  <si>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</si>
  <si>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</si>
  <si>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</si>
  <si>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</si>
  <si>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</si>
  <si>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</si>
  <si>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</si>
  <si>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</si>
  <si>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</si>
  <si>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</si>
  <si>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</si>
  <si>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</si>
  <si>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</si>
  <si>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</si>
  <si>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</si>
  <si>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</si>
  <si>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</si>
  <si>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</si>
  <si>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</si>
  <si>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</si>
  <si>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</si>
  <si>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</si>
  <si>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</si>
  <si>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</si>
  <si>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</si>
  <si>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</si>
  <si>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</si>
  <si>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</si>
  <si>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</si>
  <si>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</si>
  <si>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</si>
  <si>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</si>
  <si>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</si>
  <si>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</si>
  <si>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</si>
  <si>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</si>
  <si>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</si>
  <si>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</si>
  <si>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</si>
  <si>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</si>
  <si>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</si>
  <si>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</si>
  <si>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</si>
  <si>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</si>
  <si>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</si>
  <si>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</si>
  <si>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</si>
  <si>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</si>
  <si>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</si>
  <si>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</si>
  <si>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</si>
  <si>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</si>
  <si>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</si>
  <si>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</si>
  <si>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</si>
  <si>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</si>
  <si>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</si>
  <si>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</si>
  <si>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</si>
  <si>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</si>
  <si>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</si>
  <si>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</si>
  <si>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</si>
  <si>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</si>
  <si>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</si>
  <si>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</si>
  <si>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</si>
  <si>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</si>
  <si>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</si>
  <si>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</si>
  <si>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</si>
  <si>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</si>
  <si>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</si>
  <si>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</si>
  <si>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</si>
  <si>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</si>
  <si>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</si>
  <si>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</si>
  <si>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</si>
  <si>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</si>
  <si>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</si>
  <si>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</si>
  <si>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</si>
  <si>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</si>
  <si>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</si>
  <si>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</si>
  <si>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</si>
  <si>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</si>
  <si>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</si>
  <si>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</si>
  <si>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</si>
  <si>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</si>
  <si>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</si>
  <si>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</si>
  <si>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</si>
  <si>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</si>
  <si>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</si>
  <si>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</si>
  <si>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</si>
  <si>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</si>
  <si>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</si>
  <si>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</si>
  <si>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</si>
  <si>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</si>
  <si>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</si>
  <si>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</si>
  <si>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</si>
  <si>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</si>
  <si>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</si>
  <si>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</si>
  <si>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</si>
  <si>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</si>
  <si>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</si>
  <si>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</si>
  <si>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</si>
  <si>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</si>
  <si>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</si>
  <si>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</si>
  <si>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</si>
  <si>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</si>
  <si>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</si>
  <si>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</si>
  <si>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</si>
  <si>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</si>
  <si>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</si>
  <si>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</si>
  <si>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</si>
  <si>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</si>
  <si>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</si>
  <si>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</si>
  <si>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</si>
  <si>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</si>
  <si>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</si>
  <si>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</si>
  <si>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</si>
  <si>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</si>
  <si>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</si>
  <si>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</si>
  <si>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</si>
  <si>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</si>
  <si>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</si>
  <si>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</si>
  <si>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</si>
  <si>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</si>
  <si>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</si>
  <si>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</si>
  <si>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</si>
  <si>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</si>
  <si>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</si>
  <si>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</si>
  <si>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</si>
  <si>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</si>
  <si>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</si>
  <si>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</si>
  <si>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</si>
  <si>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</si>
  <si>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</si>
  <si>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</si>
  <si>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</si>
  <si>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</si>
  <si>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</si>
  <si>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</si>
  <si>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</si>
  <si>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</si>
  <si>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</si>
  <si>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</si>
  <si>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</si>
  <si>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</si>
  <si>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</si>
  <si>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</si>
  <si>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</si>
  <si>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</si>
  <si>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</si>
  <si>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</si>
  <si>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</si>
  <si>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</si>
  <si>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</si>
  <si>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</si>
  <si>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</si>
  <si>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</si>
  <si>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</si>
  <si>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</si>
  <si>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</si>
  <si>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</si>
  <si>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</si>
  <si>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</si>
  <si>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</si>
  <si>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</si>
  <si>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</si>
  <si>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</si>
  <si>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</si>
  <si>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</si>
  <si>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</si>
  <si>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</si>
  <si>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</si>
  <si>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</si>
  <si>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</si>
  <si>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</si>
  <si>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</si>
  <si>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</si>
  <si>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</si>
  <si>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</si>
  <si>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</si>
  <si>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</si>
  <si>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</si>
  <si>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</si>
  <si>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</si>
  <si>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</si>
  <si>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</si>
  <si>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</si>
  <si>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</si>
  <si>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</si>
  <si>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</si>
  <si>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</si>
  <si>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</si>
  <si>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</si>
  <si>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</si>
  <si>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</si>
  <si>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</si>
  <si>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</si>
  <si>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</si>
  <si>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</si>
  <si>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</si>
  <si>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</si>
  <si>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</si>
  <si>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</si>
  <si>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</si>
  <si>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</si>
  <si>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</si>
  <si>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</si>
  <si>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</si>
  <si>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</si>
  <si>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</si>
  <si>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</si>
  <si>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</si>
  <si>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</si>
  <si>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</si>
  <si>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</si>
  <si>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</si>
  <si>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</si>
  <si>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</si>
  <si>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</si>
  <si>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</si>
  <si>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</si>
  <si>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</si>
  <si>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</si>
  <si>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</si>
  <si>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</si>
  <si>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</si>
  <si>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</si>
  <si>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</si>
  <si>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</si>
  <si>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</si>
  <si>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</si>
  <si>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</si>
  <si>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</si>
  <si>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</si>
  <si>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</si>
  <si>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</si>
  <si>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</si>
  <si>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</si>
  <si>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</si>
  <si>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</si>
  <si>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</si>
  <si>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</si>
  <si>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</si>
  <si>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</si>
  <si>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</si>
  <si>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</si>
  <si>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</si>
  <si>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</si>
  <si>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</si>
  <si>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</si>
  <si>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</si>
  <si>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</si>
  <si>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</si>
  <si>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</si>
  <si>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</si>
  <si>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</si>
  <si>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</si>
  <si>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</si>
  <si>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</si>
  <si>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</si>
  <si>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</si>
  <si>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</si>
  <si>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</si>
  <si>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</si>
  <si>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</si>
  <si>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</si>
  <si>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</si>
  <si>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</si>
  <si>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</si>
  <si>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</si>
  <si>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</si>
  <si>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</si>
  <si>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</si>
  <si>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</si>
  <si>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</si>
  <si>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</si>
  <si>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</si>
  <si>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</si>
  <si>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</si>
  <si>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</si>
  <si>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</si>
  <si>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</si>
  <si>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</si>
  <si>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</si>
  <si>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</si>
  <si>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</si>
  <si>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</si>
  <si>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</si>
  <si>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</si>
  <si>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</si>
  <si>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</si>
  <si>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</si>
  <si>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</si>
  <si>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</si>
  <si>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</si>
  <si>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</si>
  <si>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</si>
  <si>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</si>
  <si>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</si>
  <si>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</si>
  <si>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</si>
  <si>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</si>
  <si>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</si>
  <si>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</si>
  <si>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</si>
  <si>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</si>
  <si>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</si>
  <si>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</si>
  <si>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</si>
  <si>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</si>
  <si>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</si>
  <si>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</si>
  <si>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</si>
  <si>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</si>
  <si>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</si>
  <si>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</si>
  <si>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</si>
  <si>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</si>
  <si>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</si>
  <si>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</si>
  <si>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</si>
  <si>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</si>
  <si>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</si>
  <si>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</si>
  <si>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</si>
  <si>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</si>
  <si>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</si>
  <si>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</si>
  <si>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</si>
  <si>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</si>
  <si>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</si>
  <si>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</si>
  <si>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</si>
  <si>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</si>
  <si>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</si>
  <si>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</si>
  <si>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</si>
  <si>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</si>
  <si>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</si>
  <si>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</si>
  <si>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</si>
  <si>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</si>
  <si>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</si>
  <si>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</si>
  <si>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</si>
  <si>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</si>
  <si>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</si>
  <si>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</si>
  <si>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</si>
  <si>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</si>
  <si>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</si>
  <si>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</si>
  <si>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</si>
  <si>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</si>
  <si>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</si>
  <si>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</si>
  <si>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</si>
  <si>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</si>
  <si>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</si>
  <si>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</si>
  <si>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</si>
  <si>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</si>
  <si>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</si>
  <si>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</si>
  <si>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</si>
  <si>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</si>
  <si>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</si>
  <si>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</si>
  <si>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</si>
  <si>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</si>
  <si>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</si>
  <si>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</si>
  <si>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</si>
  <si>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</si>
  <si>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</si>
  <si>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</si>
  <si>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</si>
  <si>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</si>
  <si>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</si>
  <si>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</si>
  <si>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</si>
  <si>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</si>
  <si>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</si>
  <si>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</si>
  <si>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</si>
  <si>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</si>
  <si>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</si>
  <si>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</si>
  <si>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</si>
  <si>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</si>
  <si>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</si>
  <si>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</si>
  <si>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</si>
  <si>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</si>
  <si>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</si>
  <si>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</si>
  <si>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</si>
  <si>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</si>
  <si>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</si>
  <si>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</si>
  <si>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</si>
  <si>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</si>
  <si>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</si>
  <si>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</si>
  <si>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</si>
  <si>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</si>
  <si>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</si>
  <si>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</si>
  <si>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</si>
  <si>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</si>
  <si>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</si>
  <si>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</si>
  <si>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</si>
  <si>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</si>
  <si>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</si>
  <si>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</si>
  <si>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</si>
  <si>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</si>
  <si>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</si>
  <si>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</si>
  <si>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</si>
  <si>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</si>
  <si>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</si>
  <si>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</si>
  <si>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</si>
  <si>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</si>
  <si>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</si>
  <si>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</si>
  <si>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</si>
  <si>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</si>
  <si>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</si>
  <si>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</si>
  <si>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</si>
  <si>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</si>
  <si>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</si>
  <si>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</si>
  <si>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</si>
  <si>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</si>
  <si>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</si>
  <si>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</si>
  <si>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</si>
  <si>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</si>
  <si>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</si>
  <si>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</si>
  <si>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</si>
  <si>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</si>
  <si>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</si>
  <si>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</si>
  <si>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</si>
  <si>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</si>
  <si>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</si>
  <si>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</si>
  <si>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</si>
  <si>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</si>
  <si>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</si>
  <si>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</si>
  <si>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</si>
  <si>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</si>
  <si>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</si>
  <si>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</si>
  <si>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</si>
  <si>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</si>
  <si>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</si>
  <si>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</si>
  <si>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</si>
  <si>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</si>
  <si>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</si>
  <si>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</si>
  <si>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</si>
  <si>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</si>
  <si>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</si>
  <si>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</si>
  <si>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</si>
  <si>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</si>
  <si>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</si>
  <si>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</si>
  <si>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</si>
  <si>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</si>
  <si>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</si>
  <si>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</si>
  <si>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</si>
  <si>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</si>
  <si>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</si>
  <si>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</si>
  <si>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</si>
  <si>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</si>
  <si>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</si>
  <si>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</si>
  <si>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</si>
  <si>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</si>
  <si>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</si>
  <si>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</si>
  <si>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</si>
  <si>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</si>
  <si>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</si>
  <si>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</si>
  <si>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</si>
  <si>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</si>
  <si>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</si>
  <si>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</si>
  <si>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</si>
  <si>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</si>
  <si>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</si>
  <si>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</si>
  <si>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</si>
  <si>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</si>
  <si>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</si>
  <si>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</si>
  <si>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</si>
  <si>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</si>
  <si>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</si>
  <si>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</si>
  <si>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</si>
  <si>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</si>
  <si>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</si>
  <si>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</si>
  <si>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</si>
  <si>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</si>
  <si>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</si>
  <si>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</si>
  <si>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</si>
  <si>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</si>
  <si>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</si>
  <si>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</si>
  <si>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</si>
  <si>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</si>
  <si>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</si>
  <si>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</si>
  <si>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</si>
  <si>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</si>
  <si>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</si>
  <si>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</si>
  <si>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</si>
  <si>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</si>
  <si>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</si>
  <si>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</si>
  <si>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</si>
  <si>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</si>
  <si>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</si>
  <si>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</si>
  <si>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</si>
  <si>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</si>
  <si>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</si>
  <si>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</si>
  <si>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</si>
  <si>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</si>
  <si>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</si>
  <si>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</si>
  <si>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</si>
  <si>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</si>
  <si>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</si>
  <si>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</si>
  <si>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</si>
  <si>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</si>
  <si>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</si>
  <si>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</si>
  <si>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</si>
  <si>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</si>
  <si>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</si>
  <si>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</si>
  <si>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</si>
  <si>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</si>
  <si>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</si>
  <si>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</si>
  <si>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</si>
  <si>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</si>
  <si>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</si>
  <si>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</si>
  <si>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</si>
  <si>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</si>
  <si>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</si>
  <si>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</si>
  <si>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</si>
  <si>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</si>
  <si>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</si>
  <si>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</si>
  <si>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</si>
  <si>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</si>
  <si>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</si>
  <si>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</si>
  <si>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</si>
  <si>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</si>
  <si>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</si>
  <si>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</si>
  <si>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</si>
  <si>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</si>
  <si>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</si>
  <si>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</si>
  <si>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</si>
  <si>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</si>
  <si>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</si>
  <si>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</si>
  <si>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</si>
  <si>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</si>
  <si>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</si>
  <si>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</si>
  <si>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</si>
  <si>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</si>
  <si>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</si>
  <si>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</si>
  <si>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</si>
  <si>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</si>
  <si>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</si>
  <si>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</si>
  <si>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</si>
  <si>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</si>
  <si>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</si>
  <si>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</si>
  <si>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</si>
  <si>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</si>
  <si>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</si>
  <si>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</si>
  <si>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</si>
  <si>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</si>
  <si>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</si>
  <si>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</si>
  <si>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</si>
  <si>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</si>
  <si>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</si>
  <si>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</si>
  <si>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</si>
  <si>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</si>
  <si>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</si>
  <si>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</si>
  <si>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</si>
  <si>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</si>
  <si>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</si>
  <si>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</si>
  <si>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</si>
  <si>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</si>
  <si>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</si>
  <si>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</si>
  <si>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</si>
  <si>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</si>
  <si>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</si>
  <si>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</si>
  <si>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</si>
  <si>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</si>
  <si>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</si>
  <si>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</si>
  <si>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</si>
  <si>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</si>
  <si>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</si>
  <si>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</si>
  <si>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</si>
  <si>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</si>
  <si>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</si>
  <si>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</si>
  <si>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</si>
  <si>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</si>
  <si>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</si>
  <si>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</si>
  <si>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</si>
  <si>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</si>
  <si>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</si>
  <si>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</si>
  <si>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</si>
  <si>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</si>
  <si>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</si>
  <si>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</si>
  <si>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</si>
  <si>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</si>
  <si>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</si>
  <si>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</si>
  <si>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</si>
  <si>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</si>
  <si>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</si>
  <si>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</si>
  <si>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</si>
  <si>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</si>
  <si>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</si>
  <si>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</si>
  <si>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</si>
  <si>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</si>
  <si>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</si>
  <si>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</si>
  <si>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</si>
  <si>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</si>
  <si>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</si>
  <si>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</si>
  <si>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</si>
  <si>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</si>
  <si>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</si>
  <si>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</si>
  <si>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</si>
  <si>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</si>
  <si>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</si>
  <si>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</si>
  <si>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</si>
  <si>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</si>
  <si>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</si>
  <si>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</si>
  <si>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</si>
  <si>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</si>
  <si>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</si>
  <si>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</si>
  <si>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</si>
  <si>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</si>
  <si>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</si>
  <si>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</si>
  <si>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</si>
  <si>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</si>
  <si>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</si>
  <si>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</si>
  <si>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</si>
  <si>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</si>
  <si>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</si>
  <si>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</si>
  <si>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</si>
  <si>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</si>
  <si>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</si>
  <si>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</si>
  <si>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</si>
  <si>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</si>
  <si>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</si>
  <si>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</si>
  <si>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</si>
  <si>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</si>
  <si>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</si>
  <si>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</si>
  <si>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</si>
  <si>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</si>
  <si>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</si>
  <si>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</si>
  <si>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</si>
  <si>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</si>
  <si>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</si>
  <si>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</si>
  <si>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</si>
  <si>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</si>
  <si>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</si>
  <si>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</si>
  <si>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</si>
  <si>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</si>
  <si>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</si>
  <si>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</si>
  <si>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</si>
  <si>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</si>
  <si>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</si>
  <si>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</si>
  <si>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</si>
  <si>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</si>
  <si>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</si>
  <si>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</si>
  <si>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</si>
  <si>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</si>
  <si>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</si>
  <si>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</si>
  <si>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</si>
  <si>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</si>
  <si>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</si>
  <si>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</si>
  <si>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</si>
  <si>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</si>
  <si>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</si>
  <si>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</si>
  <si>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</si>
  <si>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</si>
  <si>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</si>
  <si>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</si>
  <si>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</si>
  <si>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</si>
  <si>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</si>
  <si>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</si>
  <si>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</si>
  <si>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</si>
  <si>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</si>
  <si>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</si>
  <si>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</si>
  <si>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</si>
  <si>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</si>
  <si>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</si>
  <si>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</si>
  <si>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</si>
  <si>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</si>
  <si>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</si>
  <si>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</si>
  <si>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</si>
  <si>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</si>
  <si>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</si>
  <si>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</si>
  <si>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</si>
  <si>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</si>
  <si>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</si>
  <si>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</si>
  <si>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</si>
  <si>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</si>
  <si>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</si>
  <si>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</si>
  <si>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</si>
  <si>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</si>
  <si>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</si>
  <si>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</si>
  <si>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</si>
  <si>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</si>
  <si>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</si>
  <si>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</si>
  <si>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</si>
  <si>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</si>
  <si>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</si>
  <si>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</si>
  <si>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</si>
  <si>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</si>
  <si>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</si>
  <si>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</si>
  <si>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</si>
  <si>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</si>
  <si>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</si>
  <si>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</si>
  <si>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</si>
  <si>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</si>
  <si>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</si>
  <si>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</si>
  <si>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</si>
  <si>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</si>
  <si>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</si>
  <si>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</si>
  <si>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</si>
  <si>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</si>
  <si>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</si>
  <si>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</si>
  <si>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</si>
  <si>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</si>
  <si>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</si>
  <si>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</si>
  <si>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</si>
  <si>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</si>
  <si>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</si>
  <si>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</si>
  <si>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</si>
  <si>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</si>
  <si>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</si>
  <si>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</si>
  <si>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</si>
  <si>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</si>
  <si>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</si>
  <si>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</si>
  <si>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</si>
  <si>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</si>
  <si>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</si>
  <si>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</si>
  <si>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</si>
  <si>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</si>
  <si>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</si>
  <si>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</si>
  <si>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</si>
  <si>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</si>
  <si>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</si>
  <si>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</si>
  <si>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</si>
  <si>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</si>
  <si>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</si>
  <si>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</si>
  <si>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</si>
  <si>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</si>
  <si>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</si>
  <si>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</si>
  <si>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</si>
  <si>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</si>
  <si>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</si>
  <si>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</si>
  <si>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</si>
  <si>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</si>
  <si>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</si>
  <si>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</si>
  <si>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</si>
  <si>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</si>
  <si>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</si>
  <si>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</si>
  <si>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</si>
  <si>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</si>
  <si>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</si>
  <si>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</si>
  <si>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</si>
  <si>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</si>
  <si>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</si>
  <si>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</si>
  <si>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</si>
  <si>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</si>
  <si>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</si>
  <si>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</si>
  <si>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</si>
  <si>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</si>
  <si>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</si>
  <si>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</si>
  <si>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</si>
  <si>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</si>
  <si>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</si>
  <si>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</si>
  <si>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</si>
  <si>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</si>
  <si>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</si>
  <si>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</si>
  <si>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</si>
  <si>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</si>
  <si>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</si>
  <si>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</si>
  <si>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</si>
  <si>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</si>
  <si>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</si>
  <si>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</si>
  <si>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</si>
  <si>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</si>
  <si>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</si>
  <si>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</si>
  <si>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</si>
  <si>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</si>
  <si>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</si>
  <si>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</si>
  <si>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</si>
  <si>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</si>
  <si>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</si>
  <si>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</si>
  <si>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</si>
  <si>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</si>
  <si>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</si>
  <si>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</si>
  <si>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</si>
  <si>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</si>
  <si>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</si>
  <si>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</si>
  <si>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</si>
  <si>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</si>
  <si>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</si>
  <si>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</si>
  <si>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</si>
  <si>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</si>
  <si>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</si>
  <si>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</si>
  <si>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</si>
  <si>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</si>
  <si>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</si>
  <si>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</si>
  <si>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</si>
  <si>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</si>
  <si>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</si>
  <si>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</si>
  <si>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</si>
  <si>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</si>
  <si>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</si>
  <si>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</si>
  <si>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</si>
  <si>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</si>
  <si>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</si>
  <si>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</si>
  <si>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</si>
  <si>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</si>
  <si>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</si>
  <si>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</si>
  <si>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</si>
  <si>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</si>
  <si>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</si>
  <si>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</si>
  <si>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</si>
  <si>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</si>
  <si>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</si>
  <si>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</si>
  <si>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</si>
  <si>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</si>
  <si>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</si>
  <si>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</si>
  <si>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</si>
  <si>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</si>
  <si>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</si>
  <si>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</si>
  <si>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</si>
  <si>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</si>
  <si>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</si>
  <si>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</si>
  <si>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</si>
  <si>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</si>
  <si>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</si>
  <si>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</si>
  <si>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</si>
  <si>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</si>
  <si>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</si>
  <si>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</si>
  <si>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</si>
  <si>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</si>
  <si>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</si>
  <si>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</si>
  <si>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</si>
  <si>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</si>
  <si>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</si>
  <si>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</si>
  <si>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</si>
  <si>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</si>
  <si>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</si>
  <si>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</si>
  <si>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</si>
  <si>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</si>
  <si>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</si>
  <si>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</si>
  <si>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</si>
  <si>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</si>
  <si>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</si>
  <si>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</si>
  <si>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</si>
  <si>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</si>
  <si>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</si>
  <si>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</si>
  <si>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</si>
  <si>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</si>
  <si>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</si>
  <si>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</si>
  <si>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</si>
  <si>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</si>
  <si>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</si>
  <si>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</si>
  <si>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</si>
  <si>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</si>
  <si>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</si>
  <si>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</si>
  <si>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</si>
  <si>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</si>
  <si>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</si>
  <si>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</si>
  <si>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</si>
  <si>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</si>
  <si>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</si>
  <si>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</si>
  <si>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</si>
  <si>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</si>
  <si>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</si>
  <si>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</si>
  <si>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</si>
  <si>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</si>
  <si>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</si>
  <si>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</si>
  <si>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</si>
  <si>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</si>
  <si>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</si>
  <si>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</si>
  <si>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</si>
  <si>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</si>
  <si>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</si>
  <si>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</si>
  <si>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</si>
  <si>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</si>
  <si>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</si>
  <si>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</si>
  <si>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</si>
  <si>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</si>
  <si>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</si>
  <si>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</si>
  <si>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</si>
  <si>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</si>
  <si>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</si>
  <si>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</si>
  <si>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</si>
  <si>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</si>
  <si>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</si>
  <si>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</si>
  <si>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</si>
  <si>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</si>
  <si>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</si>
  <si>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</si>
  <si>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</si>
  <si>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</si>
  <si>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</si>
  <si>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</si>
  <si>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</si>
  <si>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</si>
  <si>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</si>
  <si>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</si>
  <si>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</si>
  <si>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</si>
  <si>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</si>
  <si>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</si>
  <si>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</si>
  <si>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</si>
  <si>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</si>
  <si>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</si>
  <si>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</si>
  <si>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</si>
  <si>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</si>
  <si>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</si>
  <si>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</si>
  <si>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</si>
  <si>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</si>
  <si>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</si>
  <si>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</si>
  <si>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</si>
  <si>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</si>
  <si>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</si>
  <si>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</si>
  <si>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</si>
  <si>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</si>
  <si>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</si>
  <si>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</si>
  <si>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</si>
  <si>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</si>
  <si>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</si>
  <si>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</si>
  <si>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</si>
  <si>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</si>
  <si>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</si>
  <si>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</si>
  <si>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</si>
  <si>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</si>
  <si>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</si>
  <si>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</si>
  <si>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</si>
  <si>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</si>
  <si>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</si>
  <si>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</si>
  <si>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</si>
  <si>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</si>
  <si>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</si>
  <si>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</si>
  <si>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</si>
  <si>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</si>
  <si>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</si>
  <si>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</si>
  <si>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</si>
  <si>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</si>
  <si>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</si>
  <si>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</si>
  <si>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</si>
  <si>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</si>
  <si>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</si>
  <si>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</si>
  <si>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</si>
  <si>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</si>
  <si>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</si>
  <si>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</si>
  <si>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</si>
  <si>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</si>
  <si>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</si>
  <si>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</si>
  <si>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</si>
  <si>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</si>
  <si>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</si>
  <si>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</si>
  <si>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</si>
  <si>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</si>
  <si>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</si>
  <si>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</si>
  <si>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</si>
  <si>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</si>
  <si>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</si>
  <si>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</si>
  <si>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</si>
  <si>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</si>
  <si>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</si>
  <si>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</si>
  <si>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</si>
  <si>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</si>
  <si>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</si>
  <si>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</si>
  <si>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</si>
  <si>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</si>
  <si>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</si>
  <si>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</si>
  <si>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</si>
  <si>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</si>
  <si>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</si>
  <si>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</si>
  <si>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</si>
  <si>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</si>
  <si>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</si>
  <si>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</si>
  <si>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</si>
  <si>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</si>
  <si>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</si>
  <si>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</si>
  <si>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</si>
  <si>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</si>
  <si>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</si>
  <si>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</si>
  <si>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</si>
  <si>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</si>
  <si>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</si>
  <si>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</si>
  <si>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</si>
  <si>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</si>
  <si>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</si>
  <si>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</si>
  <si>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</si>
  <si>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</si>
  <si>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</si>
  <si>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</si>
  <si>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</si>
  <si>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</si>
  <si>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</si>
  <si>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</si>
  <si>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</si>
  <si>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</si>
  <si>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</si>
  <si>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</si>
  <si>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</si>
  <si>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</si>
  <si>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</si>
  <si>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</si>
  <si>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</si>
  <si>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</si>
  <si>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</si>
  <si>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</si>
  <si>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</si>
  <si>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</si>
  <si>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</si>
  <si>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</si>
  <si>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</si>
  <si>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</si>
  <si>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</si>
  <si>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</si>
  <si>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</si>
  <si>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</si>
  <si>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</si>
  <si>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</si>
  <si>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</si>
  <si>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</si>
  <si>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</si>
  <si>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</si>
  <si>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</si>
  <si>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</si>
  <si>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</si>
  <si>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</si>
  <si>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</si>
  <si>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</si>
  <si>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</si>
  <si>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</si>
  <si>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</si>
  <si>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</si>
  <si>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</si>
  <si>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</si>
  <si>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</si>
  <si>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</si>
  <si>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</si>
  <si>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</si>
  <si>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</si>
  <si>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</si>
  <si>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</si>
  <si>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</si>
  <si>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</si>
  <si>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</si>
  <si>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</si>
  <si>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</si>
  <si>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</si>
  <si>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</si>
  <si>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</si>
  <si>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</si>
  <si>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</si>
  <si>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</si>
  <si>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</si>
  <si>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</si>
  <si>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</si>
  <si>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</si>
  <si>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</si>
  <si>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</si>
  <si>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</si>
  <si>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</si>
  <si>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</si>
  <si>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</si>
  <si>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</si>
  <si>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</si>
  <si>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</si>
  <si>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</si>
  <si>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</si>
  <si>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</si>
  <si>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</si>
  <si>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</si>
  <si>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</si>
  <si>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</si>
  <si>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</si>
  <si>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</si>
  <si>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</si>
  <si>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</si>
  <si>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</si>
  <si>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</si>
  <si>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</si>
  <si>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</si>
  <si>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</si>
  <si>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</si>
  <si>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</si>
  <si>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</si>
  <si>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</si>
  <si>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</si>
  <si>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</si>
  <si>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</si>
  <si>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</si>
  <si>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</si>
  <si>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</si>
  <si>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</si>
  <si>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</si>
  <si>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</si>
  <si>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</si>
  <si>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</si>
  <si>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</si>
  <si>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</si>
  <si>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</si>
  <si>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</si>
  <si>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</si>
  <si>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</si>
  <si>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</si>
  <si>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</si>
  <si>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</si>
  <si>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</si>
  <si>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</si>
  <si>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</si>
  <si>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</si>
  <si>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</si>
  <si>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</si>
  <si>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</si>
  <si>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</si>
  <si>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</si>
  <si>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</si>
  <si>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</si>
  <si>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</si>
  <si>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</si>
  <si>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</si>
  <si>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</si>
  <si>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</si>
  <si>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</si>
  <si>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</si>
  <si>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</si>
  <si>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</si>
  <si>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</si>
  <si>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</si>
  <si>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</si>
  <si>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</si>
  <si>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</si>
  <si>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</si>
  <si>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</si>
  <si>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</si>
  <si>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</si>
  <si>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</si>
  <si>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</si>
  <si>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</si>
  <si>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</si>
  <si>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</si>
  <si>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</si>
  <si>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</si>
  <si>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</si>
  <si>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</si>
  <si>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</si>
  <si>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</si>
  <si>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</si>
  <si>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</si>
  <si>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</si>
  <si>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</si>
  <si>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</si>
  <si>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</si>
  <si>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</si>
  <si>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</si>
  <si>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</si>
  <si>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</si>
  <si>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</si>
  <si>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</si>
  <si>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</si>
  <si>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</si>
  <si>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</si>
  <si>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</si>
  <si>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</si>
  <si>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</si>
  <si>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</si>
  <si>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</si>
  <si>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</si>
  <si>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</si>
  <si>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</si>
  <si>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</si>
  <si>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</si>
  <si>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</si>
  <si>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</si>
  <si>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</si>
  <si>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</si>
  <si>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</si>
  <si>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</si>
  <si>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</si>
  <si>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</si>
  <si>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</si>
  <si>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</si>
  <si>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</si>
  <si>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</si>
  <si>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</si>
  <si>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</si>
  <si>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</si>
  <si>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</si>
  <si>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</si>
  <si>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</si>
  <si>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</si>
  <si>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</si>
  <si>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</si>
  <si>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</si>
  <si>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</si>
  <si>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</si>
  <si>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</si>
  <si>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</si>
  <si>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</si>
  <si>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</si>
  <si>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</si>
  <si>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</si>
  <si>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</si>
  <si>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</si>
  <si>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</si>
  <si>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</si>
  <si>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</si>
  <si>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</si>
  <si>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</si>
  <si>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</si>
  <si>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</si>
  <si>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</si>
  <si>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</si>
  <si>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</si>
  <si>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</si>
  <si>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</si>
  <si>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</si>
  <si>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</si>
  <si>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</si>
  <si>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</si>
  <si>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</si>
  <si>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</si>
  <si>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</si>
  <si>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</si>
  <si>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</si>
  <si>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</si>
  <si>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</si>
  <si>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</si>
  <si>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</si>
  <si>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</si>
  <si>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</si>
  <si>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</si>
  <si>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</si>
  <si>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</si>
  <si>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</si>
  <si>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</si>
  <si>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</si>
  <si>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</si>
  <si>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</si>
  <si>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</si>
  <si>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</si>
  <si>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</si>
  <si>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</si>
  <si>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</si>
  <si>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</si>
  <si>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</si>
  <si>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</si>
  <si>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</si>
  <si>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</si>
  <si>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</si>
  <si>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</si>
  <si>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</si>
  <si>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</si>
  <si>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</si>
  <si>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</si>
  <si>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</si>
  <si>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</si>
  <si>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</si>
  <si>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</si>
  <si>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</si>
  <si>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</si>
  <si>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</si>
  <si>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</si>
  <si>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</si>
  <si>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</si>
  <si>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</si>
  <si>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</si>
  <si>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</si>
  <si>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</si>
  <si>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</si>
  <si>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</si>
  <si>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</si>
  <si>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</si>
  <si>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</si>
  <si>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</si>
  <si>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</si>
  <si>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</si>
  <si>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</si>
  <si>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</si>
  <si>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</si>
  <si>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</si>
  <si>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</si>
  <si>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</si>
  <si>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</si>
  <si>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</si>
  <si>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</si>
  <si>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</si>
  <si>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</si>
  <si>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</si>
  <si>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</si>
  <si>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</si>
  <si>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</si>
  <si>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</si>
  <si>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</si>
  <si>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</si>
  <si>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</si>
  <si>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</si>
  <si>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</si>
  <si>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</si>
  <si>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</si>
  <si>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</si>
  <si>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</si>
  <si>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</si>
  <si>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</si>
  <si>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</si>
  <si>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</si>
  <si>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</si>
  <si>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</si>
  <si>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</si>
  <si>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</si>
  <si>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</si>
  <si>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</si>
  <si>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</si>
  <si>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</si>
  <si>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</si>
  <si>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</si>
  <si>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</si>
  <si>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</si>
  <si>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</si>
  <si>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</si>
  <si>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</si>
  <si>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</si>
  <si>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</si>
  <si>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</si>
  <si>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</si>
  <si>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</si>
  <si>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</si>
  <si>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</si>
  <si>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</si>
  <si>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</si>
  <si>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</si>
  <si>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</si>
  <si>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</si>
  <si>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</si>
  <si>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</si>
  <si>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</si>
  <si>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</si>
  <si>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</si>
  <si>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</si>
  <si>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</si>
  <si>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</si>
  <si>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</si>
  <si>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</si>
  <si>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</si>
  <si>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</si>
  <si>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</si>
  <si>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</si>
  <si>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</si>
  <si>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</si>
  <si>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</si>
  <si>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</si>
  <si>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</si>
  <si>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</si>
  <si>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</si>
  <si>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</si>
  <si>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</si>
  <si>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</si>
  <si>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</si>
  <si>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</si>
  <si>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</si>
  <si>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</si>
  <si>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</si>
  <si>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</si>
  <si>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</si>
  <si>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</si>
  <si>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</si>
  <si>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</si>
  <si>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</si>
  <si>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</si>
  <si>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</si>
  <si>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</si>
  <si>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</si>
  <si>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</si>
  <si>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</si>
  <si>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</si>
  <si>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</si>
  <si>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</si>
  <si>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</si>
  <si>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</si>
  <si>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</si>
  <si>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</si>
  <si>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</si>
  <si>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</si>
  <si>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</si>
  <si>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</si>
  <si>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</si>
  <si>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</si>
  <si>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</si>
  <si>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</si>
  <si>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</si>
  <si>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</si>
  <si>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</si>
  <si>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</si>
  <si>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</si>
  <si>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</si>
  <si>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</si>
  <si>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</si>
  <si>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</si>
  <si>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</si>
  <si>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</si>
  <si>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</si>
  <si>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</si>
  <si>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</si>
  <si>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</si>
  <si>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</si>
  <si>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</si>
  <si>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</si>
  <si>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</si>
  <si>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</si>
  <si>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</si>
  <si>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</si>
  <si>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</si>
  <si>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</si>
  <si>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</si>
  <si>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</si>
  <si>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</si>
  <si>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</si>
  <si>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</si>
  <si>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</si>
  <si>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</si>
  <si>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</si>
  <si>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</si>
  <si>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</si>
  <si>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</si>
  <si>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</si>
  <si>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</si>
  <si>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</si>
  <si>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</si>
  <si>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</si>
  <si>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</si>
  <si>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</si>
  <si>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</si>
  <si>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</si>
  <si>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</si>
  <si>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</si>
  <si>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</si>
  <si>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</si>
  <si>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</si>
  <si>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</si>
  <si>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</si>
  <si>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</si>
  <si>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</si>
  <si>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</si>
  <si>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</si>
  <si>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</si>
  <si>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</si>
  <si>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</si>
  <si>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</si>
  <si>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</si>
  <si>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</si>
  <si>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</si>
  <si>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</si>
  <si>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</si>
  <si>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</si>
  <si>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</si>
  <si>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</si>
  <si>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</si>
  <si>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</si>
  <si>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</si>
  <si>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</si>
  <si>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</si>
  <si>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</si>
  <si>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</si>
  <si>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</si>
  <si>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</si>
  <si>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</si>
  <si>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</si>
  <si>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</si>
  <si>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</si>
  <si>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</si>
  <si>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</si>
  <si>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</si>
  <si>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</si>
  <si>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</si>
  <si>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</si>
  <si>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</si>
  <si>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</si>
  <si>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</si>
  <si>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</si>
  <si>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</si>
  <si>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</si>
  <si>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</si>
  <si>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</si>
  <si>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</si>
  <si>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</si>
  <si>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</si>
  <si>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</si>
  <si>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</si>
  <si>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</si>
  <si>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</si>
  <si>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</si>
  <si>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</si>
  <si>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</si>
  <si>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</si>
  <si>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</si>
  <si>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</si>
  <si>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</si>
  <si>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</si>
  <si>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</si>
  <si>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</si>
  <si>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</si>
  <si>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</si>
  <si>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</si>
  <si>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</si>
  <si>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</si>
  <si>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</si>
  <si>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</si>
  <si>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</si>
  <si>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</si>
  <si>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</si>
  <si>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</si>
  <si>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</si>
  <si>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</si>
  <si>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</si>
  <si>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</si>
  <si>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</si>
  <si>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</si>
  <si>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</si>
  <si>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</si>
  <si>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</si>
  <si>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</si>
  <si>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</si>
  <si>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</si>
  <si>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</si>
  <si>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</si>
  <si>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</si>
  <si>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</si>
  <si>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</si>
  <si>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</si>
  <si>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</si>
  <si>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</si>
  <si>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</si>
  <si>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</si>
  <si>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</si>
  <si>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</si>
  <si>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</si>
  <si>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</si>
  <si>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</si>
  <si>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</si>
  <si>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</si>
  <si>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</si>
  <si>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</si>
  <si>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</si>
  <si>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</si>
  <si>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</si>
  <si>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</si>
  <si>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</si>
  <si>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</si>
  <si>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</si>
  <si>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</si>
  <si>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</si>
  <si>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</si>
  <si>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</si>
  <si>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</si>
  <si>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</si>
  <si>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</si>
  <si>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</si>
  <si>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</si>
  <si>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</si>
  <si>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</si>
  <si>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</si>
  <si>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</si>
  <si>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</si>
  <si>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</si>
  <si>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</si>
  <si>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</si>
  <si>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</si>
  <si>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</si>
  <si>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</si>
  <si>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</si>
  <si>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</si>
  <si>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</si>
  <si>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</si>
  <si>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</si>
  <si>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</si>
  <si>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</si>
  <si>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</si>
  <si>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</si>
  <si>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</si>
  <si>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</si>
  <si>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</si>
  <si>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</si>
  <si>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</si>
  <si>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</si>
  <si>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</si>
  <si>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</si>
  <si>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</si>
  <si>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</si>
  <si>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</si>
  <si>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</si>
  <si>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</si>
  <si>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</si>
  <si>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</si>
  <si>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</si>
  <si>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</si>
  <si>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</si>
  <si>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</si>
  <si>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</si>
  <si>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</si>
  <si>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</si>
  <si>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</si>
  <si>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</si>
  <si>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</si>
  <si>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</si>
  <si>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</si>
  <si>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</si>
  <si>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</si>
  <si>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</si>
  <si>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</si>
  <si>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</si>
  <si>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</si>
  <si>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</si>
  <si>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</si>
  <si>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</si>
  <si>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</si>
  <si>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</si>
  <si>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</si>
  <si>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</si>
  <si>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</si>
  <si>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</si>
  <si>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</si>
  <si>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</si>
  <si>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</si>
  <si>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</si>
  <si>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</si>
  <si>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</si>
  <si>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</si>
  <si>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</si>
  <si>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</si>
  <si>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</si>
  <si>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</si>
  <si>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</si>
  <si>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</si>
  <si>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</si>
  <si>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</si>
  <si>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</si>
  <si>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</si>
  <si>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</si>
  <si>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</si>
  <si>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</si>
  <si>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</si>
  <si>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</si>
  <si>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</si>
  <si>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</si>
  <si>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</si>
  <si>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</si>
  <si>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</si>
  <si>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</si>
  <si>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</si>
  <si>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</si>
  <si>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</si>
  <si>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</si>
  <si>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</si>
  <si>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</si>
  <si>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</si>
  <si>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</si>
  <si>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</si>
  <si>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</si>
  <si>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</si>
  <si>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</si>
  <si>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</si>
  <si>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</si>
  <si>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</si>
  <si>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</si>
  <si>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</si>
  <si>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</si>
  <si>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</si>
  <si>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</si>
  <si>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</si>
  <si>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</si>
  <si>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</si>
  <si>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</si>
  <si>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</si>
  <si>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</si>
  <si>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</si>
  <si>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</si>
  <si>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</si>
  <si>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</si>
  <si>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</si>
  <si>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</si>
  <si>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</si>
  <si>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</si>
  <si>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</si>
  <si>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</si>
  <si>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</si>
  <si>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</si>
  <si>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</si>
  <si>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</si>
  <si>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</si>
  <si>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</si>
  <si>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</si>
  <si>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</si>
  <si>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</si>
  <si>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</si>
  <si>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</si>
  <si>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</si>
  <si>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</si>
  <si>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</si>
  <si>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</si>
  <si>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</si>
  <si>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</si>
  <si>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</si>
  <si>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</si>
  <si>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</si>
  <si>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</si>
  <si>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</si>
  <si>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</si>
  <si>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</si>
  <si>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</si>
  <si>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</si>
  <si>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</si>
  <si>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</si>
  <si>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</si>
  <si>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</si>
  <si>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</si>
  <si>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</si>
  <si>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</si>
  <si>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</si>
  <si>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</si>
  <si>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</si>
  <si>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</si>
  <si>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</si>
  <si>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</si>
  <si>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</si>
  <si>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</si>
  <si>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</si>
  <si>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</si>
  <si>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</si>
  <si>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</si>
  <si>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</si>
  <si>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</si>
  <si>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</si>
  <si>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</si>
  <si>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</si>
  <si>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</si>
  <si>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</si>
  <si>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</si>
  <si>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</si>
  <si>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</si>
  <si>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</si>
  <si>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</si>
  <si>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</si>
  <si>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</si>
  <si>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</si>
  <si>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</si>
  <si>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</si>
  <si>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</si>
  <si>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</si>
  <si>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</si>
  <si>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</si>
  <si>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</si>
  <si>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</si>
  <si>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</si>
  <si>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</si>
  <si>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</si>
  <si>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</si>
  <si>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</si>
  <si>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</si>
  <si>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</si>
  <si>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</si>
  <si>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</si>
  <si>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</si>
  <si>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</si>
  <si>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</si>
  <si>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</si>
  <si>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</si>
  <si>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</si>
  <si>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</si>
  <si>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</si>
  <si>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</si>
  <si>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</si>
  <si>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</si>
  <si>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</si>
  <si>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</si>
  <si>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</si>
  <si>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</si>
  <si>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</si>
  <si>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</si>
  <si>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</si>
  <si>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</si>
  <si>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</si>
  <si>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</si>
  <si>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</si>
  <si>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</si>
  <si>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</si>
  <si>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</si>
  <si>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</si>
  <si>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</si>
  <si>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</si>
  <si>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</si>
  <si>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</si>
  <si>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</si>
  <si>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</si>
  <si>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</si>
  <si>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</si>
  <si>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</si>
  <si>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</si>
  <si>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</si>
  <si>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</si>
  <si>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</si>
  <si>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</si>
  <si>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</si>
  <si>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</si>
  <si>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</si>
  <si>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</si>
  <si>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</si>
  <si>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</si>
  <si>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</si>
  <si>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</si>
  <si>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</si>
  <si>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</si>
  <si>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</si>
  <si>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</si>
  <si>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</si>
  <si>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</si>
  <si>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</si>
  <si>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</si>
  <si>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</si>
  <si>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</si>
  <si>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</si>
  <si>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</si>
  <si>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</si>
  <si>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</si>
  <si>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</si>
  <si>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</si>
  <si>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</si>
  <si>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</si>
  <si>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</si>
  <si>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</si>
  <si>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</si>
  <si>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</si>
  <si>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</si>
  <si>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</si>
  <si>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</si>
  <si>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</si>
  <si>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</si>
  <si>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</si>
  <si>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</si>
  <si>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</si>
  <si>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</si>
  <si>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</si>
  <si>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</si>
  <si>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</si>
  <si>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</si>
  <si>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</si>
  <si>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</si>
  <si>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</si>
  <si>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</si>
  <si>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</si>
  <si>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</si>
  <si>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</si>
  <si>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</si>
  <si>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</si>
  <si>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</si>
  <si>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</si>
  <si>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</si>
  <si>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</si>
  <si>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</si>
  <si>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</si>
  <si>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</si>
  <si>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</si>
  <si>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</si>
  <si>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</si>
  <si>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</si>
  <si>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</si>
  <si>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</si>
  <si>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</si>
  <si>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</si>
  <si>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</si>
  <si>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</si>
  <si>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</si>
  <si>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</si>
  <si>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</si>
  <si>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</si>
  <si>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</si>
  <si>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</si>
  <si>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</si>
  <si>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</si>
  <si>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</si>
  <si>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</si>
  <si>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</si>
  <si>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</si>
  <si>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</si>
  <si>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</si>
  <si>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</si>
  <si>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</si>
  <si>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</si>
  <si>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</si>
  <si>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</si>
  <si>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</si>
  <si>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</si>
  <si>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</si>
  <si>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</si>
  <si>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</si>
  <si>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</si>
  <si>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</si>
  <si>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</si>
  <si>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</si>
  <si>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</si>
  <si>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</si>
  <si>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</si>
  <si>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</si>
  <si>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</si>
  <si>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</si>
  <si>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</si>
  <si>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</si>
  <si>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</si>
  <si>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</si>
  <si>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</si>
  <si>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</si>
  <si>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</si>
  <si>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</si>
  <si>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</si>
  <si>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</si>
  <si>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</si>
  <si>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</si>
  <si>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</si>
  <si>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</si>
  <si>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</si>
  <si>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</si>
  <si>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</si>
  <si>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</si>
  <si>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</si>
  <si>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</si>
  <si>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</si>
  <si>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</si>
  <si>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</si>
  <si>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</si>
  <si>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</si>
  <si>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</si>
  <si>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</si>
  <si>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</si>
  <si>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</si>
  <si>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</si>
  <si>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</si>
  <si>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</si>
  <si>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</si>
  <si>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</si>
  <si>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</si>
  <si>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</si>
  <si>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</si>
  <si>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</si>
  <si>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</si>
  <si>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</si>
  <si>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</si>
  <si>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</si>
  <si>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</si>
  <si>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</si>
  <si>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</si>
  <si>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</si>
  <si>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</si>
  <si>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</si>
  <si>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</si>
  <si>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</si>
  <si>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</si>
  <si>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</si>
  <si>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</si>
  <si>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</si>
  <si>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</si>
  <si>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</si>
  <si>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</si>
  <si>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</si>
  <si>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</si>
  <si>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</si>
  <si>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</si>
  <si>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</si>
  <si>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</si>
  <si>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</si>
  <si>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</si>
  <si>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</si>
  <si>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</si>
  <si>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</si>
  <si>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</si>
  <si>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</si>
  <si>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</si>
  <si>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</si>
  <si>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</si>
  <si>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</si>
  <si>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</si>
  <si>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</si>
  <si>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</si>
  <si>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</si>
  <si>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</si>
  <si>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</si>
  <si>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</si>
  <si>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</si>
  <si>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</si>
  <si>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</si>
  <si>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</si>
  <si>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</si>
  <si>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</si>
  <si>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</si>
  <si>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</si>
  <si>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</si>
  <si>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</si>
  <si>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</si>
  <si>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</si>
  <si>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</si>
  <si>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</si>
  <si>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</si>
  <si>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</si>
  <si>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</si>
  <si>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</si>
  <si>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</si>
  <si>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</si>
  <si>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</si>
  <si>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</si>
  <si>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</si>
  <si>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</si>
  <si>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</si>
  <si>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</si>
  <si>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</si>
  <si>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</si>
  <si>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</si>
  <si>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</si>
  <si>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</si>
  <si>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</si>
  <si>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</si>
  <si>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</si>
  <si>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</si>
  <si>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</si>
  <si>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</si>
  <si>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</si>
  <si>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</si>
  <si>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</si>
  <si>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</si>
  <si>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</si>
  <si>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</si>
  <si>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</si>
  <si>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</si>
  <si>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</si>
  <si>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</si>
  <si>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</si>
  <si>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</si>
  <si>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</si>
  <si>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</si>
  <si>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</si>
  <si>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</si>
  <si>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</si>
  <si>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</si>
  <si>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</si>
  <si>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</si>
  <si>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</si>
  <si>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</si>
  <si>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</si>
  <si>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</si>
  <si>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</si>
  <si>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</si>
  <si>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</si>
  <si>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</si>
  <si>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</si>
  <si>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</si>
  <si>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</si>
  <si>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</si>
  <si>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</si>
  <si>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</si>
  <si>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</si>
  <si>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</si>
  <si>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</si>
  <si>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</si>
  <si>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</si>
  <si>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</si>
  <si>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</si>
  <si>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</si>
  <si>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</si>
  <si>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</si>
  <si>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</si>
  <si>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</si>
  <si>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</si>
  <si>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</si>
  <si>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</si>
  <si>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</si>
  <si>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</si>
  <si>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</si>
  <si>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</si>
  <si>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</si>
  <si>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</si>
  <si>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</si>
  <si>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</si>
  <si>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</si>
  <si>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</si>
  <si>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</si>
  <si>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</si>
  <si>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</si>
  <si>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</si>
  <si>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</si>
  <si>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</si>
  <si>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</si>
  <si>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</si>
  <si>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</si>
  <si>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</si>
  <si>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</si>
  <si>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</si>
  <si>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</si>
  <si>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</si>
  <si>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</si>
  <si>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</si>
  <si>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</si>
  <si>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</si>
  <si>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</si>
  <si>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</si>
  <si>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</si>
  <si>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</si>
  <si>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</si>
  <si>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</si>
  <si>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</si>
  <si>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</si>
  <si>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</si>
  <si>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</si>
  <si>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</si>
  <si>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</si>
  <si>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</si>
  <si>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</si>
  <si>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</si>
  <si>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</si>
  <si>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</si>
  <si>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</si>
  <si>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</si>
  <si>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</si>
  <si>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</si>
  <si>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</si>
  <si>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</si>
  <si>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</si>
  <si>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</si>
  <si>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</si>
  <si>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</si>
  <si>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</si>
  <si>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</si>
  <si>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</si>
  <si>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</si>
  <si>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</si>
  <si>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</si>
  <si>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</si>
  <si>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</si>
  <si>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</si>
  <si>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</si>
  <si>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</si>
  <si>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</si>
  <si>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</si>
  <si>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</si>
  <si>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</si>
  <si>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</si>
  <si>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</si>
  <si>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</si>
  <si>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</si>
  <si>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</si>
  <si>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</si>
  <si>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</si>
  <si>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</si>
  <si>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</si>
  <si>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</si>
  <si>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</si>
  <si>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</si>
  <si>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</si>
  <si>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</si>
  <si>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</si>
  <si>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</si>
  <si>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</si>
  <si>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</si>
  <si>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</si>
  <si>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</si>
  <si>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</si>
  <si>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</si>
  <si>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</si>
  <si>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</si>
  <si>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</si>
  <si>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</si>
  <si>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</si>
  <si>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</si>
  <si>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</si>
  <si>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</si>
  <si>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</si>
  <si>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</si>
  <si>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</si>
  <si>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</si>
  <si>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</si>
  <si>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</si>
  <si>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</si>
  <si>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</si>
  <si>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</si>
  <si>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</si>
  <si>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</si>
  <si>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</si>
  <si>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</si>
  <si>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</si>
  <si>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</si>
  <si>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</si>
  <si>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</si>
  <si>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</si>
  <si>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</si>
  <si>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</si>
  <si>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</si>
  <si>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</si>
  <si>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</si>
  <si>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</si>
  <si>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</si>
  <si>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</si>
  <si>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</si>
  <si>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</si>
  <si>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</si>
  <si>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</si>
  <si>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</si>
  <si>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</si>
  <si>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</si>
  <si>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</si>
  <si>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</si>
  <si>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</si>
  <si>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</si>
  <si>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</si>
  <si>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</si>
  <si>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</si>
  <si>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</si>
  <si>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</si>
  <si>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</si>
  <si>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</si>
  <si>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</si>
  <si>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</si>
  <si>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</si>
  <si>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</si>
  <si>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</si>
  <si>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</si>
  <si>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</si>
  <si>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</si>
  <si>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</si>
  <si>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</si>
  <si>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</si>
  <si>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</si>
  <si>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</si>
  <si>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</si>
  <si>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</si>
  <si>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</si>
  <si>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</si>
  <si>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</si>
  <si>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</si>
  <si>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</si>
  <si>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</si>
  <si>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</si>
  <si>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</si>
  <si>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</si>
  <si>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</si>
  <si>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</si>
  <si>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</si>
  <si>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</si>
  <si>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</si>
  <si>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</si>
  <si>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</si>
  <si>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</si>
  <si>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</si>
  <si>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</si>
  <si>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</si>
  <si>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</si>
  <si>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</si>
  <si>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</si>
  <si>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</si>
  <si>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</si>
  <si>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</si>
  <si>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</si>
  <si>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</si>
  <si>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</si>
  <si>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</si>
  <si>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</si>
  <si>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</si>
  <si>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</si>
  <si>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</si>
  <si>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</si>
  <si>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</si>
  <si>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</si>
  <si>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</si>
  <si>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</si>
  <si>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</si>
  <si>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</si>
  <si>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</si>
  <si>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</si>
  <si>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</si>
  <si>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</si>
  <si>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</si>
  <si>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</si>
  <si>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</si>
  <si>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</si>
  <si>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</si>
  <si>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</si>
  <si>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</si>
  <si>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</si>
  <si>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</si>
  <si>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</si>
  <si>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</si>
  <si>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</si>
  <si>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</si>
  <si>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</si>
  <si>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</si>
  <si>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</si>
  <si>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</si>
  <si>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</si>
  <si>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</si>
  <si>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</si>
  <si>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</si>
  <si>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</si>
  <si>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</si>
  <si>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</si>
  <si>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</si>
  <si>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</si>
  <si>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</si>
  <si>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</si>
  <si>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</si>
  <si>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</si>
  <si>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</si>
  <si>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</si>
  <si>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</si>
  <si>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</si>
  <si>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</si>
  <si>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</si>
  <si>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</si>
  <si>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</si>
  <si>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</si>
  <si>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</si>
  <si>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</si>
  <si>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</si>
  <si>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</si>
  <si>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</si>
  <si>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</si>
  <si>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</si>
  <si>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</si>
  <si>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</si>
  <si>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</si>
  <si>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</si>
  <si>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</si>
  <si>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</si>
  <si>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</si>
  <si>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</si>
  <si>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</si>
  <si>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</si>
  <si>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</si>
  <si>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</si>
  <si>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</si>
  <si>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</si>
  <si>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</si>
  <si>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</si>
  <si>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</si>
  <si>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</si>
  <si>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</si>
  <si>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</si>
  <si>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</si>
  <si>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</si>
  <si>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</si>
  <si>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</si>
  <si>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</si>
  <si>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</si>
  <si>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</si>
  <si>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</si>
  <si>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</si>
  <si>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</si>
  <si>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</si>
  <si>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</si>
  <si>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</si>
  <si>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</si>
  <si>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</si>
  <si>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</si>
  <si>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</si>
  <si>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</si>
  <si>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</si>
  <si>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</si>
  <si>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</si>
  <si>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</si>
  <si>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</si>
  <si>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</si>
  <si>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</si>
  <si>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</si>
  <si>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</si>
  <si>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</si>
  <si>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</si>
  <si>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</si>
  <si>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</si>
  <si>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</si>
  <si>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</si>
  <si>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</si>
  <si>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</si>
  <si>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</si>
  <si>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</si>
  <si>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</si>
  <si>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</si>
  <si>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</si>
  <si>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</si>
  <si>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</si>
  <si>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</si>
  <si>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</si>
  <si>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</si>
  <si>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</si>
  <si>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</si>
  <si>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</si>
  <si>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</si>
  <si>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</si>
  <si>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</si>
  <si>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</si>
  <si>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</si>
  <si>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</si>
  <si>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</si>
  <si>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</si>
  <si>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</si>
  <si>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</si>
  <si>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</si>
  <si>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</si>
  <si>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</si>
  <si>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</si>
  <si>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</si>
  <si>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</si>
  <si>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</si>
  <si>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</si>
  <si>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</si>
  <si>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</si>
  <si>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</si>
  <si>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</si>
  <si>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</si>
  <si>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</si>
  <si>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</si>
  <si>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</si>
  <si>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</si>
  <si>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</si>
  <si>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</si>
  <si>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</si>
  <si>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</si>
  <si>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</si>
  <si>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</si>
  <si>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</si>
  <si>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</si>
  <si>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</si>
  <si>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</si>
  <si>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</si>
  <si>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</si>
  <si>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</si>
  <si>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</si>
  <si>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</si>
  <si>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</si>
  <si>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</si>
  <si>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</si>
  <si>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</si>
  <si>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</si>
  <si>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</si>
  <si>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</si>
  <si>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</si>
  <si>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</si>
  <si>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</si>
  <si>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</si>
  <si>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</si>
  <si>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</si>
  <si>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</si>
  <si>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</si>
  <si>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</si>
  <si>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</si>
  <si>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</si>
  <si>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</si>
  <si>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</si>
  <si>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</si>
  <si>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</si>
  <si>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</si>
  <si>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</si>
  <si>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</si>
  <si>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</si>
  <si>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</si>
  <si>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</si>
  <si>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</si>
  <si>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</si>
  <si>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</si>
  <si>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</si>
  <si>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</si>
  <si>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</si>
  <si>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</si>
  <si>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</si>
  <si>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</si>
  <si>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</si>
  <si>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</si>
  <si>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</si>
  <si>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</si>
  <si>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</si>
  <si>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</si>
  <si>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</si>
  <si>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</si>
  <si>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</si>
  <si>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</si>
  <si>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</si>
  <si>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</si>
  <si>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</si>
  <si>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</si>
  <si>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</si>
  <si>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</si>
  <si>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</si>
  <si>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</si>
  <si>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</si>
  <si>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</si>
  <si>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</si>
  <si>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</si>
  <si>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</si>
  <si>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</si>
  <si>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</si>
  <si>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</si>
  <si>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</si>
  <si>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</si>
  <si>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</si>
  <si>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</si>
  <si>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</si>
  <si>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</si>
  <si>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</si>
  <si>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</si>
  <si>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</si>
  <si>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</si>
  <si>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</si>
  <si>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</si>
  <si>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</si>
  <si>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</si>
  <si>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</si>
  <si>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</si>
  <si>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</si>
  <si>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</si>
  <si>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</si>
  <si>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</si>
  <si>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</si>
  <si>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</si>
  <si>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</si>
  <si>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</si>
  <si>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</si>
  <si>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</si>
  <si>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</si>
  <si>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</si>
  <si>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</si>
  <si>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</si>
  <si>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</si>
  <si>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</si>
  <si>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</si>
  <si>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</si>
  <si>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</si>
  <si>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</si>
  <si>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</si>
  <si>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</si>
  <si>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</si>
  <si>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</si>
  <si>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</si>
  <si>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</si>
  <si>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</si>
  <si>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</si>
  <si>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</si>
  <si>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</si>
  <si>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</si>
  <si>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</si>
  <si>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</si>
  <si>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</si>
  <si>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</si>
  <si>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</si>
  <si>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</si>
  <si>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</si>
  <si>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</si>
  <si>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</si>
  <si>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</si>
  <si>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</si>
  <si>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</si>
  <si>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</si>
  <si>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</si>
  <si>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</si>
  <si>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</si>
  <si>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</si>
  <si>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</si>
  <si>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</si>
  <si>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</si>
  <si>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</si>
  <si>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</si>
  <si>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</si>
  <si>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</si>
  <si>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</si>
  <si>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</si>
  <si>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</si>
  <si>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</si>
  <si>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</si>
  <si>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</si>
  <si>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</si>
  <si>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</si>
  <si>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</si>
  <si>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</si>
  <si>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</si>
  <si>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</si>
  <si>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</si>
  <si>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</si>
  <si>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</si>
  <si>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</si>
  <si>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</si>
  <si>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</si>
  <si>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</si>
  <si>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</si>
  <si>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</si>
  <si>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</si>
  <si>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</si>
  <si>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</si>
  <si>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</si>
  <si>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</si>
  <si>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</si>
  <si>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</si>
  <si>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</si>
  <si>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</si>
  <si>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</si>
  <si>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</si>
  <si>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</si>
  <si>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</si>
  <si>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</si>
  <si>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</si>
  <si>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</si>
  <si>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</si>
  <si>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</si>
  <si>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</si>
  <si>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</si>
  <si>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</si>
  <si>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</si>
  <si>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</si>
  <si>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</si>
  <si>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</si>
  <si>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</si>
  <si>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</si>
  <si>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</si>
  <si>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</si>
  <si>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</si>
  <si>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</si>
  <si>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</si>
  <si>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</si>
  <si>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</si>
  <si>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</si>
  <si>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</si>
  <si>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</si>
  <si>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</si>
  <si>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</si>
  <si>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</si>
  <si>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</si>
  <si>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</si>
  <si>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</si>
  <si>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</si>
  <si>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</si>
  <si>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</si>
  <si>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</si>
  <si>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</si>
  <si>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</si>
  <si>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</si>
  <si>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</si>
  <si>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</si>
  <si>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</si>
  <si>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</si>
  <si>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</si>
  <si>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</si>
  <si>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</si>
  <si>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</si>
  <si>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</si>
  <si>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</si>
  <si>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</si>
  <si>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</si>
  <si>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</si>
  <si>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</si>
  <si>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</si>
  <si>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</si>
  <si>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</si>
  <si>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</si>
  <si>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</si>
  <si>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</si>
  <si>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</si>
  <si>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</si>
  <si>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</si>
  <si>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</si>
  <si>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</si>
  <si>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</si>
  <si>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</si>
  <si>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</si>
  <si>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</si>
  <si>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</si>
  <si>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</si>
  <si>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</si>
  <si>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</si>
  <si>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</si>
  <si>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</si>
  <si>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</si>
  <si>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</si>
  <si>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</si>
  <si>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</si>
  <si>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</si>
  <si>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</si>
  <si>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</si>
  <si>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</si>
  <si>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</si>
  <si>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</si>
  <si>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</si>
  <si>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</si>
  <si>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</si>
  <si>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</si>
  <si>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</si>
  <si>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</si>
  <si>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</si>
  <si>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</si>
  <si>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</si>
  <si>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</si>
  <si>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</si>
  <si>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</si>
  <si>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</si>
  <si>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</si>
  <si>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</si>
  <si>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</si>
  <si>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</si>
  <si>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</si>
  <si>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</si>
  <si>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</si>
  <si>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</si>
  <si>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</si>
  <si>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</si>
  <si>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</si>
  <si>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</si>
  <si>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</si>
  <si>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</si>
  <si>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</si>
  <si>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</si>
  <si>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</si>
  <si>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</si>
  <si>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</si>
  <si>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</si>
  <si>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</si>
  <si>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</si>
  <si>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</si>
  <si>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</si>
  <si>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</si>
  <si>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</si>
  <si>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</si>
  <si>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</si>
  <si>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</si>
  <si>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</si>
  <si>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</si>
  <si>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</si>
  <si>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</si>
  <si>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</si>
  <si>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</si>
  <si>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</si>
  <si>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</si>
  <si>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</si>
  <si>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</si>
  <si>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</si>
  <si>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</si>
  <si>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</si>
  <si>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</si>
  <si>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</si>
  <si>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</si>
  <si>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</si>
  <si>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</si>
  <si>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</si>
  <si>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</si>
  <si>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</si>
  <si>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</si>
  <si>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</si>
  <si>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</si>
  <si>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</si>
  <si>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</si>
  <si>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</si>
  <si>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</si>
  <si>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</si>
  <si>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</si>
  <si>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</si>
  <si>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</si>
  <si>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</si>
  <si>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</si>
  <si>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</si>
  <si>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</si>
  <si>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</si>
  <si>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</si>
  <si>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</si>
  <si>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</si>
  <si>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</si>
  <si>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</si>
  <si>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</si>
  <si>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</si>
  <si>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</si>
  <si>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</si>
  <si>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</si>
  <si>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</si>
  <si>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</si>
  <si>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</si>
  <si>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</si>
  <si>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</si>
  <si>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</si>
  <si>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</si>
  <si>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</si>
  <si>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</si>
  <si>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</si>
  <si>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</si>
  <si>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</si>
  <si>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</si>
  <si>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</si>
  <si>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</si>
  <si>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</si>
  <si>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</si>
  <si>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</si>
  <si>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</si>
  <si>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</si>
  <si>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</si>
  <si>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</si>
  <si>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</si>
  <si>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</si>
  <si>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</si>
  <si>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</si>
  <si>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</si>
  <si>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</si>
  <si>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</si>
  <si>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</si>
  <si>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</si>
  <si>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</si>
  <si>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</si>
  <si>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</si>
  <si>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</si>
  <si>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</si>
  <si>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</si>
  <si>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</si>
  <si>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</si>
  <si>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</si>
  <si>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</si>
  <si>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</si>
  <si>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</si>
  <si>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</si>
  <si>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</si>
  <si>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</si>
  <si>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</si>
  <si>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</si>
  <si>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</si>
  <si>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</si>
  <si>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</si>
  <si>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</si>
  <si>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</si>
  <si>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</si>
  <si>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</si>
  <si>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</si>
  <si>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</si>
  <si>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</si>
  <si>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</si>
  <si>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</si>
  <si>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</si>
  <si>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</si>
  <si>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</si>
  <si>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</si>
  <si>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</si>
  <si>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</si>
  <si>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</si>
  <si>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</si>
  <si>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</si>
  <si>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</si>
  <si>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</si>
  <si>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</si>
  <si>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</si>
  <si>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</si>
  <si>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</si>
  <si>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</si>
  <si>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</si>
  <si>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</si>
  <si>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</si>
  <si>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</si>
  <si>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</si>
  <si>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</si>
  <si>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</si>
  <si>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</si>
  <si>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</si>
  <si>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</si>
  <si>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</si>
  <si>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</si>
  <si>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</si>
  <si>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</si>
  <si>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</si>
  <si>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</si>
  <si>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</si>
  <si>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</si>
  <si>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</si>
  <si>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</si>
  <si>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</si>
  <si>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</si>
  <si>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</si>
  <si>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</si>
  <si>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</si>
  <si>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</si>
  <si>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</si>
  <si>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</si>
  <si>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</si>
  <si>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</si>
  <si>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</si>
  <si>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</si>
  <si>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</si>
  <si>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</si>
  <si>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</si>
  <si>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</si>
  <si>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</si>
  <si>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</si>
  <si>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</si>
  <si>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</si>
  <si>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</si>
  <si>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</si>
  <si>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</si>
  <si>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</si>
  <si>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</si>
  <si>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</si>
  <si>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</si>
  <si>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</si>
  <si>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</si>
  <si>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</si>
  <si>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</si>
  <si>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</si>
  <si>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</si>
  <si>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</si>
  <si>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</si>
  <si>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</si>
  <si>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</si>
  <si>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</si>
  <si>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</si>
  <si>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</si>
  <si>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</si>
  <si>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</si>
  <si>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</si>
  <si>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</si>
  <si>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</si>
  <si>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</si>
  <si>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</si>
  <si>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</si>
  <si>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</si>
  <si>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</si>
  <si>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</si>
  <si>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</si>
  <si>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</si>
  <si>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</si>
  <si>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</si>
  <si>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</si>
  <si>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</si>
  <si>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</si>
  <si>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</si>
  <si>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</si>
  <si>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</si>
  <si>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</si>
  <si>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</si>
  <si>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</si>
  <si>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</si>
  <si>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</si>
  <si>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</si>
  <si>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</si>
  <si>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</si>
  <si>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</si>
  <si>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</si>
  <si>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</si>
  <si>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</si>
  <si>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</si>
  <si>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</si>
  <si>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</si>
  <si>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</si>
  <si>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</si>
  <si>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</si>
  <si>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</si>
  <si>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</si>
  <si>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</si>
  <si>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</si>
  <si>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</si>
  <si>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</si>
  <si>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</si>
  <si>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</si>
  <si>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</si>
  <si>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</si>
  <si>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</si>
  <si>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</si>
  <si>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</si>
  <si>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</si>
  <si>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</si>
  <si>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</si>
  <si>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</si>
  <si>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</si>
  <si>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</si>
  <si>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</si>
  <si>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</si>
  <si>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</si>
  <si>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</si>
  <si>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</si>
  <si>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</si>
  <si>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</si>
  <si>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</si>
  <si>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</si>
  <si>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</si>
  <si>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</si>
  <si>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</si>
  <si>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</si>
  <si>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</si>
  <si>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</si>
  <si>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</si>
  <si>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</si>
  <si>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</si>
  <si>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</si>
  <si>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</si>
  <si>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</si>
  <si>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</si>
  <si>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</si>
  <si>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</si>
  <si>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</si>
  <si>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</si>
  <si>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</si>
  <si>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</si>
  <si>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</si>
  <si>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</si>
  <si>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</si>
  <si>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</si>
  <si>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</si>
  <si>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</si>
  <si>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</si>
  <si>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</si>
  <si>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</si>
  <si>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</si>
  <si>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</si>
  <si>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</si>
  <si>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</si>
  <si>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</si>
  <si>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</si>
  <si>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</si>
  <si>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</si>
  <si>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</si>
  <si>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</si>
  <si>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</si>
  <si>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</si>
  <si>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</si>
  <si>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</si>
  <si>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</si>
  <si>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</si>
  <si>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</si>
  <si>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</si>
  <si>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</si>
  <si>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</si>
  <si>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</si>
  <si>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</si>
  <si>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</si>
  <si>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</si>
  <si>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</si>
  <si>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</si>
  <si>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</si>
  <si>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</si>
  <si>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</si>
  <si>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</si>
  <si>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</si>
  <si>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</si>
  <si>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</si>
  <si>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</si>
  <si>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</si>
  <si>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</si>
  <si>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</si>
  <si>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</si>
  <si>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</si>
  <si>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</si>
  <si>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</si>
  <si>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</si>
  <si>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</si>
  <si>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</si>
  <si>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</si>
  <si>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</si>
  <si>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</si>
  <si>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</si>
  <si>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</si>
  <si>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</si>
  <si>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</si>
  <si>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</si>
  <si>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</si>
  <si>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</si>
  <si>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</si>
  <si>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</si>
  <si>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</si>
  <si>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</si>
  <si>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</si>
  <si>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</si>
  <si>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</si>
  <si>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</si>
  <si>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</si>
  <si>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</si>
  <si>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</si>
  <si>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</si>
  <si>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</si>
  <si>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</si>
  <si>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</si>
  <si>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</si>
  <si>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</si>
  <si>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</si>
  <si>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</si>
  <si>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</si>
  <si>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</si>
  <si>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</si>
  <si>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</si>
  <si>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</si>
  <si>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</si>
  <si>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</si>
  <si>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</si>
  <si>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</si>
  <si>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</si>
  <si>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</si>
  <si>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</si>
  <si>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</si>
  <si>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</si>
  <si>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</si>
  <si>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</si>
  <si>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</si>
  <si>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</si>
  <si>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</si>
  <si>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</si>
  <si>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</si>
  <si>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</si>
  <si>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</si>
  <si>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</si>
  <si>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</si>
  <si>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</si>
  <si>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</si>
  <si>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</si>
  <si>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</si>
  <si>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</si>
  <si>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</si>
  <si>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</si>
  <si>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</si>
  <si>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</si>
  <si>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</si>
  <si>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</si>
  <si>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</si>
  <si>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</si>
  <si>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</si>
  <si>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</si>
  <si>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</si>
  <si>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</si>
  <si>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</si>
  <si>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</si>
  <si>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</si>
  <si>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</si>
  <si>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</si>
  <si>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</si>
  <si>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</si>
  <si>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</si>
  <si>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</si>
  <si>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</si>
  <si>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</si>
  <si>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</si>
  <si>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</si>
  <si>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</si>
  <si>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</si>
  <si>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</si>
  <si>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</si>
  <si>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</si>
  <si>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</si>
  <si>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</si>
  <si>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</si>
  <si>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</si>
  <si>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</si>
  <si>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</si>
  <si>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</si>
  <si>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</si>
  <si>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</si>
  <si>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</si>
  <si>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</si>
  <si>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</si>
  <si>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</si>
  <si>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</si>
  <si>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</si>
  <si>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</si>
  <si>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</si>
  <si>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</si>
  <si>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</si>
  <si>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</si>
  <si>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</si>
  <si>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</si>
  <si>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</si>
  <si>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</si>
  <si>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</si>
  <si>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</si>
  <si>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</si>
  <si>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</si>
  <si>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</si>
  <si>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</si>
  <si>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</si>
  <si>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</si>
  <si>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</si>
  <si>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</si>
  <si>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</si>
  <si>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</si>
  <si>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</si>
  <si>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</si>
  <si>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</si>
  <si>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</si>
  <si>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</si>
  <si>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</si>
  <si>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</si>
  <si>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</si>
  <si>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</si>
  <si>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</si>
  <si>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</si>
  <si>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</si>
  <si>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</si>
  <si>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</si>
  <si>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</si>
  <si>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</si>
  <si>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</si>
  <si>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</si>
  <si>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</si>
  <si>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</si>
  <si>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</si>
  <si>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</si>
  <si>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</si>
  <si>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</si>
  <si>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</si>
  <si>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</si>
  <si>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</si>
  <si>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</si>
  <si>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</si>
  <si>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</si>
  <si>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</si>
  <si>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</si>
  <si>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</si>
  <si>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</si>
  <si>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</si>
  <si>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</si>
  <si>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</si>
  <si>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</si>
  <si>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</si>
  <si>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</si>
  <si>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</si>
  <si>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</si>
  <si>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</si>
  <si>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</si>
  <si>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</si>
  <si>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</si>
  <si>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</si>
  <si>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</si>
  <si>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</si>
  <si>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</si>
  <si>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</si>
  <si>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</si>
  <si>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</si>
  <si>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</si>
  <si>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</si>
  <si>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</si>
  <si>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</si>
  <si>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</si>
  <si>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</si>
  <si>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</si>
  <si>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</si>
  <si>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</si>
  <si>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</si>
  <si>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</si>
  <si>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</si>
  <si>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</si>
  <si>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</si>
  <si>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</si>
  <si>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</si>
  <si>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</si>
  <si>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</si>
  <si>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</si>
  <si>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</si>
  <si>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</si>
  <si>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</si>
  <si>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</si>
  <si>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</si>
  <si>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</si>
  <si>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</si>
  <si>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</si>
  <si>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</si>
  <si>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</si>
  <si>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</si>
  <si>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</si>
  <si>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</si>
  <si>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</si>
  <si>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</si>
  <si>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</si>
  <si>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</si>
  <si>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</si>
  <si>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</si>
  <si>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</si>
  <si>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</si>
  <si>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</si>
  <si>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</si>
  <si>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</si>
  <si>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</si>
  <si>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</si>
  <si>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</si>
  <si>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</si>
  <si>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</si>
  <si>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</si>
  <si>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</si>
  <si>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</si>
  <si>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</si>
  <si>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</si>
  <si>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</si>
  <si>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</si>
  <si>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</si>
  <si>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</si>
  <si>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</si>
  <si>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</si>
  <si>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</si>
  <si>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</si>
  <si>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</si>
  <si>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</si>
  <si>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</si>
  <si>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</si>
  <si>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</si>
  <si>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</si>
  <si>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</si>
  <si>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</si>
  <si>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</si>
  <si>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</si>
  <si>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</si>
  <si>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</si>
  <si>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</si>
  <si>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</si>
  <si>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</si>
  <si>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</si>
  <si>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</si>
  <si>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</si>
  <si>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</si>
  <si>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</si>
  <si>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</si>
  <si>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</si>
  <si>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</si>
  <si>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</si>
  <si>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</si>
  <si>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</si>
  <si>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</si>
  <si>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</si>
  <si>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</si>
  <si>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</si>
  <si>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</si>
  <si>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</si>
  <si>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</si>
  <si>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</si>
  <si>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</si>
  <si>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</si>
  <si>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</si>
  <si>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</si>
  <si>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</si>
  <si>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</si>
  <si>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</si>
  <si>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</si>
  <si>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</si>
  <si>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</si>
  <si>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</si>
  <si>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</si>
  <si>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</si>
  <si>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</si>
  <si>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</si>
  <si>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</si>
  <si>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</si>
  <si>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</si>
  <si>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</si>
  <si>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</si>
  <si>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</si>
  <si>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</si>
  <si>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</si>
  <si>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</si>
  <si>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</si>
  <si>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</si>
  <si>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</si>
  <si>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</si>
  <si>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</si>
  <si>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</si>
  <si>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</si>
  <si>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</si>
  <si>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</si>
  <si>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</si>
  <si>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</si>
  <si>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</si>
  <si>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</si>
  <si>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</si>
  <si>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</si>
  <si>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</si>
  <si>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</si>
  <si>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</si>
  <si>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</si>
  <si>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</si>
  <si>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</si>
  <si>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</si>
  <si>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</si>
  <si>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</si>
  <si>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</si>
  <si>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</si>
  <si>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</si>
  <si>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</si>
  <si>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</si>
  <si>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</si>
  <si>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</si>
  <si>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</si>
  <si>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</si>
  <si>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</si>
  <si>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</si>
  <si>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</si>
  <si>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</si>
  <si>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</si>
  <si>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</si>
  <si>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</si>
  <si>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</si>
  <si>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</si>
  <si>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</si>
  <si>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</si>
  <si>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</si>
  <si>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</si>
  <si>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</si>
  <si>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</si>
  <si>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</si>
  <si>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</si>
  <si>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</si>
  <si>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</si>
  <si>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</si>
  <si>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</si>
  <si>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</si>
  <si>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</si>
  <si>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</si>
  <si>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</si>
  <si>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</si>
  <si>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</si>
  <si>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</si>
  <si>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</si>
  <si>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</si>
  <si>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</si>
  <si>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</si>
  <si>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</si>
  <si>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</si>
  <si>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</si>
  <si>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</si>
  <si>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</si>
  <si>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</si>
  <si>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</si>
  <si>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</si>
  <si>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</si>
  <si>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</si>
  <si>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</si>
  <si>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</si>
  <si>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</si>
  <si>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</si>
  <si>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</si>
  <si>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</si>
  <si>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</si>
  <si>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</si>
  <si>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</si>
  <si>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</si>
  <si>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</si>
  <si>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</si>
  <si>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</si>
  <si>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</si>
  <si>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</si>
  <si>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</si>
  <si>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</si>
  <si>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</si>
  <si>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</si>
  <si>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</si>
  <si>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</si>
  <si>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</si>
  <si>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</si>
  <si>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</si>
  <si>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</si>
  <si>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</si>
  <si>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</si>
  <si>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</si>
  <si>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</si>
  <si>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</si>
  <si>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</si>
  <si>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</si>
  <si>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</si>
  <si>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</si>
  <si>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</si>
  <si>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</si>
  <si>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</si>
  <si>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</si>
  <si>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</si>
  <si>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</si>
  <si>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</si>
  <si>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</si>
  <si>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</si>
  <si>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</si>
  <si>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</si>
  <si>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</si>
  <si>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</si>
  <si>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</si>
  <si>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</si>
  <si>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</si>
  <si>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</si>
  <si>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</si>
  <si>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</si>
  <si>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</si>
  <si>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</si>
  <si>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</si>
  <si>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</si>
  <si>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</si>
  <si>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</si>
  <si>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</si>
  <si>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</si>
  <si>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</si>
  <si>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</si>
  <si>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</si>
  <si>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</si>
  <si>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</si>
  <si>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</si>
  <si>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</si>
  <si>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</si>
  <si>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</si>
  <si>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</si>
  <si>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</si>
  <si>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</si>
  <si>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</si>
  <si>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</si>
  <si>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</si>
  <si>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</si>
  <si>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</si>
  <si>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</si>
  <si>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</si>
  <si>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</si>
  <si>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</si>
  <si>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</si>
  <si>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</si>
  <si>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</si>
  <si>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</si>
  <si>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</si>
  <si>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</si>
  <si>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</si>
  <si>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</si>
  <si>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</si>
  <si>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</si>
  <si>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</si>
  <si>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</si>
  <si>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</si>
  <si>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</si>
  <si>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</si>
  <si>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</si>
  <si>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</si>
  <si>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</si>
  <si>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</si>
  <si>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</si>
  <si>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</si>
  <si>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</si>
  <si>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</si>
  <si>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</si>
  <si>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</si>
  <si>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</si>
  <si>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</si>
  <si>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</si>
  <si>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</si>
  <si>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</si>
  <si>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</si>
  <si>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</si>
  <si>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</si>
  <si>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</si>
  <si>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</si>
  <si>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</si>
  <si>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</si>
  <si>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</si>
  <si>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</si>
  <si>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</si>
  <si>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</si>
  <si>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</si>
  <si>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</si>
  <si>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</si>
  <si>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</si>
  <si>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</si>
  <si>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</si>
  <si>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</si>
  <si>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</si>
  <si>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</si>
  <si>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</si>
  <si>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</si>
  <si>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</si>
  <si>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</si>
  <si>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</si>
  <si>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</si>
  <si>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</si>
  <si>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</si>
  <si>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</si>
  <si>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</si>
  <si>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</si>
  <si>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</si>
  <si>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</si>
  <si>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</si>
  <si>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</si>
  <si>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</si>
  <si>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</si>
  <si>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</si>
  <si>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</si>
  <si>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</si>
  <si>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</si>
  <si>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</si>
  <si>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</si>
  <si>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</si>
  <si>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</si>
  <si>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</si>
  <si>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</si>
  <si>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</si>
  <si>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</si>
  <si>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</si>
  <si>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</si>
  <si>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</si>
  <si>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</si>
  <si>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</si>
  <si>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</si>
  <si>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</si>
  <si>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</si>
  <si>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</si>
  <si>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</si>
  <si>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</si>
  <si>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</si>
  <si>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</si>
  <si>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</si>
  <si>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</si>
  <si>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</si>
  <si>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</si>
  <si>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</si>
  <si>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</si>
  <si>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</si>
  <si>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</si>
  <si>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</si>
  <si>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</si>
  <si>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</si>
  <si>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</si>
  <si>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</si>
  <si>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</si>
  <si>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</si>
  <si>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</si>
  <si>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</si>
  <si>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</si>
  <si>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</si>
  <si>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</si>
  <si>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</si>
  <si>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</si>
  <si>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</si>
  <si>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</si>
  <si>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</si>
  <si>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</si>
  <si>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</si>
  <si>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</si>
  <si>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</si>
  <si>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</si>
  <si>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</si>
  <si>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</si>
  <si>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</si>
  <si>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</si>
  <si>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</si>
  <si>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</si>
  <si>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</si>
  <si>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</si>
  <si>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</si>
  <si>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</si>
  <si>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</si>
  <si>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</si>
  <si>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</si>
  <si>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</si>
  <si>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</si>
  <si>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</si>
  <si>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</si>
  <si>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</si>
  <si>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</si>
  <si>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</si>
  <si>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</si>
  <si>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</si>
  <si>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</si>
  <si>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</si>
  <si>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</si>
  <si>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</si>
  <si>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</si>
  <si>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</si>
  <si>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</si>
  <si>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</si>
  <si>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</si>
  <si>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</si>
  <si>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</si>
  <si>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</si>
  <si>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</si>
  <si>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</si>
  <si>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</si>
  <si>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</si>
  <si>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</si>
  <si>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</si>
  <si>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</si>
  <si>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</si>
  <si>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</si>
  <si>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</si>
  <si>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</si>
  <si>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</si>
  <si>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</si>
  <si>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</si>
  <si>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</si>
  <si>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</si>
  <si>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</si>
  <si>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</si>
  <si>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</si>
  <si>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</si>
  <si>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</si>
  <si>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</si>
  <si>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</si>
  <si>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</si>
  <si>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</si>
  <si>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</si>
  <si>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</si>
  <si>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</si>
  <si>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</si>
  <si>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</si>
  <si>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</si>
  <si>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</si>
  <si>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</si>
  <si>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</si>
  <si>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</si>
  <si>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</si>
  <si>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</si>
  <si>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</si>
  <si>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</si>
  <si>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</si>
  <si>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</si>
  <si>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</si>
  <si>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</si>
  <si>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</si>
  <si>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</si>
  <si>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</si>
  <si>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</si>
  <si>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</si>
  <si>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</si>
  <si>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</si>
  <si>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</si>
  <si>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</si>
  <si>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</si>
  <si>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</si>
  <si>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</si>
  <si>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</si>
  <si>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</si>
  <si>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</si>
  <si>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</si>
  <si>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</si>
  <si>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</si>
  <si>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</si>
  <si>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</si>
  <si>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</si>
  <si>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</si>
  <si>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</si>
  <si>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</si>
  <si>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</si>
  <si>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</si>
  <si>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</si>
  <si>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</si>
  <si>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</si>
  <si>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</si>
  <si>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</si>
  <si>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</si>
  <si>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</si>
  <si>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</si>
  <si>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</si>
  <si>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</si>
  <si>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</si>
  <si>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</si>
  <si>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</si>
  <si>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</si>
  <si>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</si>
  <si>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</si>
  <si>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</si>
  <si>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</si>
  <si>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</si>
  <si>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</si>
  <si>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</si>
  <si>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</si>
  <si>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</si>
  <si>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</si>
  <si>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</si>
  <si>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</si>
  <si>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</si>
  <si>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</si>
  <si>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</si>
  <si>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</si>
  <si>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</si>
  <si>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</si>
  <si>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</si>
  <si>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</si>
  <si>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</si>
  <si>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</si>
  <si>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</si>
  <si>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</si>
  <si>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</si>
  <si>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</si>
  <si>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</si>
  <si>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</si>
  <si>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</si>
  <si>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</si>
  <si>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</si>
  <si>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</si>
  <si>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</si>
  <si>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</si>
  <si>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</si>
  <si>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</si>
  <si>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</si>
  <si>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</si>
  <si>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</si>
  <si>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</si>
  <si>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</si>
  <si>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</si>
  <si>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</si>
  <si>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</si>
  <si>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</si>
  <si>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</si>
  <si>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</si>
  <si>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</si>
  <si>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</si>
  <si>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</si>
  <si>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</si>
  <si>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</si>
  <si>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</si>
  <si>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</si>
  <si>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</si>
  <si>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</si>
  <si>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</si>
  <si>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</si>
  <si>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</si>
  <si>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</si>
  <si>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</si>
  <si>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</si>
  <si>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</si>
  <si>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</si>
  <si>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</si>
  <si>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</si>
  <si>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</si>
  <si>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</si>
  <si>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</si>
  <si>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</si>
  <si>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</si>
  <si>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</si>
  <si>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</si>
  <si>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</si>
  <si>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</si>
  <si>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</si>
  <si>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</si>
  <si>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</si>
  <si>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</si>
  <si>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</si>
  <si>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</si>
  <si>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</si>
  <si>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</si>
  <si>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</si>
  <si>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</si>
  <si>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</si>
  <si>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</si>
  <si>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</si>
  <si>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</si>
  <si>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</si>
  <si>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</si>
  <si>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</si>
  <si>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</si>
  <si>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</si>
  <si>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</si>
  <si>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</si>
  <si>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</si>
  <si>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</si>
  <si>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</si>
  <si>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</si>
  <si>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</si>
  <si>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</si>
  <si>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</si>
  <si>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</si>
  <si>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</si>
  <si>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</si>
  <si>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</si>
  <si>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</si>
  <si>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</si>
  <si>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</si>
  <si>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</si>
  <si>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</si>
  <si>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</si>
  <si>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</si>
  <si>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</si>
  <si>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</si>
  <si>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</si>
  <si>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</si>
  <si>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</si>
  <si>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</si>
  <si>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</si>
  <si>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</si>
  <si>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</si>
  <si>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</si>
  <si>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</si>
  <si>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</si>
  <si>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</si>
  <si>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</si>
  <si>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</si>
  <si>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</si>
  <si>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</si>
  <si>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</si>
  <si>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</si>
  <si>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</si>
  <si>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</si>
  <si>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</si>
  <si>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</si>
  <si>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</si>
  <si>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</si>
  <si>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</si>
  <si>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</si>
  <si>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</si>
  <si>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</si>
  <si>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</si>
  <si>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</si>
  <si>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</si>
  <si>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</si>
  <si>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</si>
  <si>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</si>
  <si>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</si>
  <si>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</si>
  <si>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</si>
  <si>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</si>
  <si>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</si>
  <si>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</si>
  <si>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</si>
  <si>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</si>
  <si>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</si>
  <si>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</si>
  <si>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</si>
  <si>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</si>
  <si>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</si>
  <si>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</si>
  <si>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</si>
  <si>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</si>
  <si>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</si>
  <si>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</si>
  <si>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</si>
  <si>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</si>
  <si>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</si>
  <si>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</si>
  <si>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</si>
  <si>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</si>
  <si>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</si>
  <si>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</si>
  <si>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</si>
  <si>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</si>
  <si>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</si>
  <si>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</si>
  <si>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</si>
  <si>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</si>
  <si>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</si>
  <si>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</si>
  <si>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</si>
  <si>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</si>
  <si>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</si>
  <si>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</si>
  <si>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</si>
  <si>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</si>
  <si>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</si>
  <si>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</si>
  <si>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</si>
  <si>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</si>
  <si>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</si>
  <si>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</si>
  <si>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</si>
  <si>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</si>
  <si>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</si>
  <si>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</si>
  <si>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</si>
  <si>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</si>
  <si>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</si>
  <si>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</si>
  <si>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</si>
  <si>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</si>
  <si>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</si>
  <si>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</si>
  <si>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</si>
  <si>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</si>
  <si>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</si>
  <si>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</si>
  <si>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</si>
  <si>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</si>
  <si>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</si>
  <si>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</si>
  <si>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</si>
  <si>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</si>
  <si>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</si>
  <si>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</si>
  <si>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</si>
  <si>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</si>
  <si>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</si>
  <si>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</si>
  <si>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</si>
  <si>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</si>
  <si>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</si>
  <si>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</si>
  <si>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</si>
  <si>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</si>
  <si>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</si>
  <si>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</si>
  <si>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</si>
  <si>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</si>
  <si>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</si>
  <si>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</si>
  <si>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</si>
  <si>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</si>
  <si>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</si>
  <si>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</si>
  <si>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</si>
  <si>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</si>
  <si>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</si>
  <si>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</si>
  <si>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</si>
  <si>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</si>
  <si>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</si>
  <si>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</si>
  <si>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</si>
  <si>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</si>
  <si>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</si>
  <si>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</si>
  <si>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</si>
  <si>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</si>
  <si>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</si>
  <si>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</si>
  <si>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</si>
  <si>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</si>
  <si>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</si>
  <si>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</si>
  <si>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</si>
  <si>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</si>
  <si>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</si>
  <si>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</si>
  <si>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</si>
  <si>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</si>
  <si>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</si>
  <si>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</si>
  <si>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</si>
  <si>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</si>
  <si>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</si>
  <si>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</si>
  <si>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</si>
  <si>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</si>
  <si>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</si>
  <si>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</si>
  <si>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</si>
  <si>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</si>
  <si>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</si>
  <si>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</si>
  <si>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</si>
  <si>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</si>
  <si>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</si>
  <si>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</si>
  <si>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</si>
  <si>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</si>
  <si>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</si>
  <si>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</si>
  <si>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</si>
  <si>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</si>
  <si>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</si>
  <si>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</si>
  <si>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</si>
  <si>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</si>
  <si>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</si>
  <si>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</si>
  <si>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</si>
  <si>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</si>
  <si>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</si>
  <si>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</si>
  <si>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</si>
  <si>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</si>
  <si>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</si>
  <si>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</si>
  <si>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</si>
  <si>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</si>
  <si>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</si>
  <si>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</si>
  <si>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</si>
  <si>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</si>
  <si>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</si>
  <si>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</si>
  <si>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</si>
  <si>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</si>
  <si>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</si>
  <si>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</si>
  <si>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</si>
  <si>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</si>
  <si>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</si>
  <si>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</si>
  <si>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</si>
  <si>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</si>
  <si>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</si>
  <si>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</si>
  <si>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</si>
  <si>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</si>
  <si>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</si>
  <si>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</si>
  <si>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</si>
  <si>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</si>
  <si>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</si>
  <si>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</si>
  <si>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</si>
  <si>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</si>
  <si>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</si>
  <si>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</si>
  <si>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</si>
  <si>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</si>
  <si>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</si>
  <si>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</si>
  <si>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</si>
  <si>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</si>
  <si>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</si>
  <si>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</si>
  <si>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</si>
  <si>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</si>
  <si>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</si>
  <si>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</si>
  <si>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</si>
  <si>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</si>
  <si>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</si>
  <si>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</si>
  <si>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</si>
  <si>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</si>
  <si>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</si>
  <si>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</si>
  <si>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</si>
  <si>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</si>
  <si>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</si>
  <si>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</si>
  <si>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</si>
  <si>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</si>
  <si>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</si>
  <si>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</si>
  <si>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</si>
  <si>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</si>
  <si>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</si>
  <si>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</si>
  <si>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</si>
  <si>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</si>
  <si>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</si>
  <si>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</si>
  <si>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</si>
  <si>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</si>
  <si>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</si>
  <si>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</si>
  <si>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</si>
  <si>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</si>
  <si>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</si>
  <si>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</si>
  <si>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</si>
  <si>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</si>
  <si>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</si>
  <si>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</si>
  <si>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</si>
  <si>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</si>
  <si>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</si>
  <si>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</si>
  <si>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</si>
  <si>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</si>
  <si>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</si>
  <si>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</si>
  <si>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</si>
  <si>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</si>
  <si>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</si>
  <si>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</si>
  <si>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</si>
  <si>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</si>
  <si>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</si>
  <si>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</si>
  <si>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</si>
  <si>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</si>
  <si>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</si>
  <si>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</si>
  <si>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</si>
  <si>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</si>
  <si>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</si>
  <si>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</si>
  <si>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</si>
  <si>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</si>
  <si>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</si>
  <si>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</si>
  <si>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</si>
  <si>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</si>
  <si>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</si>
  <si>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</si>
  <si>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</si>
  <si>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</si>
  <si>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</si>
  <si>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</si>
  <si>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</si>
  <si>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</si>
  <si>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</si>
  <si>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</si>
  <si>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</si>
  <si>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</si>
  <si>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</si>
  <si>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</si>
  <si>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</si>
  <si>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</si>
  <si>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</si>
  <si>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</si>
  <si>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</si>
  <si>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</si>
  <si>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</si>
  <si>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</si>
  <si>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</si>
  <si>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</si>
  <si>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</si>
  <si>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</si>
  <si>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</si>
  <si>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</si>
  <si>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</si>
  <si>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</si>
  <si>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</si>
  <si>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</si>
  <si>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</si>
  <si>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</si>
  <si>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</si>
  <si>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</si>
  <si>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</si>
  <si>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</si>
  <si>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</si>
  <si>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</si>
  <si>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</si>
  <si>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</si>
  <si>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</si>
  <si>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</si>
  <si>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</si>
  <si>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</si>
  <si>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</si>
  <si>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</si>
  <si>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</si>
  <si>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</si>
  <si>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</si>
  <si>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</si>
  <si>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</si>
  <si>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</si>
  <si>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</si>
  <si>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</si>
  <si>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</si>
  <si>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</si>
  <si>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</si>
  <si>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</si>
  <si>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</si>
  <si>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</si>
  <si>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</si>
  <si>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</si>
  <si>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</si>
  <si>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</si>
  <si>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</si>
  <si>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</si>
  <si>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</si>
  <si>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</si>
  <si>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</si>
  <si>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</si>
  <si>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</si>
  <si>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</si>
  <si>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</si>
  <si>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</si>
  <si>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</si>
  <si>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</si>
  <si>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</si>
  <si>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</si>
  <si>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</si>
  <si>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</si>
  <si>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</si>
  <si>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</si>
  <si>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</si>
  <si>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</si>
  <si>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</si>
  <si>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</si>
  <si>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</si>
  <si>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</si>
  <si>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</si>
  <si>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</si>
  <si>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</si>
  <si>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</si>
  <si>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</si>
  <si>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</si>
  <si>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</si>
  <si>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</si>
  <si>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</si>
  <si>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</si>
  <si>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</si>
  <si>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</si>
  <si>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</si>
  <si>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</si>
  <si>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</si>
  <si>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</si>
  <si>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</si>
  <si>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</si>
  <si>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</si>
  <si>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</si>
  <si>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</si>
  <si>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</si>
  <si>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</si>
  <si>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</si>
  <si>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</si>
  <si>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</si>
  <si>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</si>
  <si>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</si>
  <si>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</si>
  <si>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</si>
  <si>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</si>
  <si>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</si>
  <si>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</si>
  <si>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</si>
  <si>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</si>
  <si>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</si>
  <si>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</si>
  <si>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</si>
  <si>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</si>
  <si>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</si>
  <si>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</si>
  <si>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</si>
  <si>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</si>
  <si>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</si>
  <si>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</si>
  <si>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</si>
  <si>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</si>
  <si>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</si>
  <si>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</si>
  <si>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</si>
  <si>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</si>
  <si>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</si>
  <si>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</si>
  <si>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</si>
  <si>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</si>
  <si>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</si>
  <si>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</si>
  <si>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</si>
  <si>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</si>
  <si>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</si>
  <si>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</si>
  <si>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</si>
  <si>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</si>
  <si>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</si>
  <si>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</si>
  <si>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</si>
  <si>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</si>
  <si>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</si>
  <si>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</si>
  <si>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</si>
  <si>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</si>
  <si>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</si>
  <si>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</si>
  <si>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</si>
  <si>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</si>
  <si>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</si>
  <si>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</si>
  <si>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</si>
  <si>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</si>
  <si>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</si>
  <si>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</si>
  <si>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</si>
  <si>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</si>
  <si>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</si>
  <si>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</si>
  <si>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</si>
  <si>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</si>
  <si>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</si>
  <si>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</si>
  <si>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</si>
  <si>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</si>
  <si>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</si>
  <si>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</si>
  <si>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</si>
  <si>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</si>
  <si>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</si>
  <si>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</si>
  <si>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</si>
  <si>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</si>
  <si>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</si>
  <si>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</si>
  <si>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</si>
  <si>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</si>
  <si>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</si>
  <si>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</si>
  <si>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</si>
  <si>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</si>
  <si>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</si>
  <si>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</si>
  <si>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</si>
  <si>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</si>
  <si>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</si>
  <si>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</si>
  <si>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</si>
  <si>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</si>
  <si>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</si>
  <si>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</si>
  <si>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</si>
  <si>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</si>
  <si>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</si>
  <si>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</si>
  <si>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</si>
  <si>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</si>
  <si>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</si>
  <si>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</si>
  <si>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</si>
  <si>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</si>
  <si>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</si>
  <si>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</si>
  <si>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</si>
  <si>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</si>
  <si>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</si>
  <si>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</si>
  <si>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</si>
  <si>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</si>
  <si>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</si>
  <si>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</si>
  <si>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</si>
  <si>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</si>
  <si>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</si>
  <si>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</si>
  <si>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</si>
  <si>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</si>
  <si>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</si>
  <si>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</si>
  <si>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</si>
  <si>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</si>
  <si>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</si>
  <si>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</si>
  <si>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</si>
  <si>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</si>
  <si>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</si>
  <si>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</si>
  <si>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</si>
  <si>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</si>
  <si>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</si>
  <si>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</si>
  <si>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</si>
  <si>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</si>
  <si>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</si>
  <si>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</si>
  <si>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</si>
  <si>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</si>
  <si>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</si>
  <si>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</si>
  <si>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</si>
  <si>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</si>
  <si>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</si>
  <si>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</si>
  <si>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</si>
  <si>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</si>
  <si>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</si>
  <si>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</si>
  <si>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</si>
  <si>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</si>
  <si>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</si>
  <si>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</si>
  <si>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</si>
  <si>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</si>
  <si>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</si>
  <si>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</si>
  <si>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</si>
  <si>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</si>
  <si>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</si>
  <si>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</si>
  <si>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</si>
  <si>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</si>
  <si>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</si>
  <si>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</si>
  <si>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</si>
  <si>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</si>
  <si>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</si>
  <si>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</si>
  <si>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</si>
  <si>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</si>
  <si>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</si>
  <si>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</si>
  <si>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</si>
  <si>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</si>
  <si>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</si>
  <si>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</si>
  <si>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</si>
  <si>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</si>
  <si>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</si>
  <si>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</si>
  <si>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</si>
  <si>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</si>
  <si>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</si>
  <si>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</si>
  <si>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</si>
  <si>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</si>
  <si>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</si>
  <si>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</si>
  <si>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</si>
  <si>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</si>
  <si>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</si>
  <si>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</si>
  <si>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</si>
  <si>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</si>
  <si>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</si>
  <si>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</si>
  <si>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</si>
  <si>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</si>
  <si>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</si>
  <si>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</si>
  <si>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</si>
  <si>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</si>
  <si>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</si>
  <si>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</si>
  <si>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</si>
  <si>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</si>
  <si>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</si>
  <si>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</si>
  <si>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</si>
  <si>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</si>
  <si>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</si>
  <si>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</si>
  <si>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</si>
  <si>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</si>
  <si>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</si>
  <si>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</si>
  <si>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</si>
  <si>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</si>
  <si>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</si>
  <si>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</si>
  <si>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</si>
  <si>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</si>
  <si>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</si>
  <si>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</si>
  <si>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</si>
  <si>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</si>
  <si>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</si>
  <si>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</si>
  <si>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</si>
  <si>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</si>
  <si>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</si>
  <si>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</si>
  <si>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</si>
  <si>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</si>
  <si>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</si>
  <si>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</si>
  <si>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</si>
  <si>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</si>
  <si>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</si>
  <si>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</si>
  <si>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</si>
  <si>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</si>
  <si>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</si>
  <si>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</si>
  <si>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</si>
  <si>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</si>
  <si>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</si>
  <si>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</si>
  <si>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</si>
  <si>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</si>
  <si>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</si>
  <si>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</si>
  <si>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</si>
  <si>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</si>
  <si>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</si>
  <si>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</si>
  <si>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</si>
  <si>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</si>
  <si>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</si>
  <si>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</si>
  <si>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</si>
  <si>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</si>
  <si>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</si>
  <si>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</si>
  <si>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</si>
  <si>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</si>
  <si>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</si>
  <si>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</si>
  <si>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</si>
  <si>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</si>
  <si>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</si>
  <si>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</si>
  <si>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</si>
  <si>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</si>
  <si>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</si>
  <si>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</si>
  <si>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</si>
  <si>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</si>
  <si>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</si>
  <si>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</si>
  <si>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</si>
  <si>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</si>
  <si>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</si>
  <si>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</si>
  <si>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</si>
  <si>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</si>
  <si>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</si>
  <si>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</si>
  <si>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</si>
  <si>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</si>
  <si>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</si>
  <si>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</si>
  <si>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</si>
  <si>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</si>
  <si>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</si>
  <si>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</si>
  <si>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</si>
  <si>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</si>
  <si>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</si>
  <si>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</si>
  <si>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</si>
  <si>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</si>
  <si>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</si>
  <si>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</si>
  <si>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</si>
  <si>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</si>
  <si>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</si>
  <si>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</si>
  <si>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</si>
  <si>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</si>
  <si>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</si>
  <si>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</si>
  <si>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</si>
  <si>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</si>
  <si>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</si>
  <si>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</si>
  <si>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</si>
  <si>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</si>
  <si>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</si>
  <si>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</si>
  <si>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</si>
  <si>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</si>
  <si>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</si>
  <si>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</si>
  <si>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</si>
  <si>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</si>
  <si>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</si>
  <si>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</si>
  <si>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</si>
  <si>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</si>
  <si>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</si>
  <si>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</si>
  <si>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</si>
  <si>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</si>
  <si>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</si>
  <si>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</si>
  <si>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</si>
  <si>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</si>
  <si>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</si>
  <si>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</si>
  <si>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</si>
  <si>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</si>
  <si>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</si>
  <si>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</si>
  <si>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</si>
  <si>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</si>
  <si>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</si>
  <si>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</si>
  <si>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</si>
  <si>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</si>
  <si>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</si>
  <si>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</si>
  <si>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</si>
  <si>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</si>
  <si>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</si>
  <si>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</si>
  <si>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</si>
  <si>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</si>
  <si>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</si>
  <si>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</si>
  <si>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</si>
  <si>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</si>
  <si>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</si>
  <si>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</si>
  <si>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</si>
  <si>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</si>
  <si>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</si>
  <si>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</si>
  <si>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</si>
  <si>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</si>
  <si>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</si>
  <si>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</si>
  <si>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</si>
  <si>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</si>
  <si>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</si>
  <si>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</si>
  <si>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</si>
  <si>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</si>
  <si>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</si>
  <si>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</si>
  <si>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</si>
  <si>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</si>
  <si>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</si>
  <si>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</si>
  <si>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</si>
  <si>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</si>
  <si>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</si>
  <si>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</si>
  <si>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</si>
  <si>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</si>
  <si>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</si>
  <si>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</si>
  <si>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</si>
  <si>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</si>
  <si>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</si>
  <si>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</si>
  <si>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</si>
  <si>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</si>
  <si>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</si>
  <si>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</si>
  <si>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</si>
  <si>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</si>
  <si>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</si>
  <si>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</si>
  <si>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</si>
  <si>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</si>
  <si>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</si>
  <si>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</si>
  <si>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</si>
  <si>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</si>
  <si>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</si>
  <si>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</si>
  <si>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</si>
  <si>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</si>
  <si>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</si>
  <si>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</si>
  <si>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</si>
  <si>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</si>
  <si>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</si>
  <si>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</si>
  <si>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</si>
  <si>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</si>
  <si>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</si>
  <si>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</si>
  <si>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</si>
  <si>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</si>
  <si>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</si>
  <si>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</si>
  <si>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</si>
  <si>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</si>
  <si>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</si>
  <si>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</si>
  <si>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</si>
  <si>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</si>
  <si>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</si>
  <si>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</si>
  <si>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</si>
  <si>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</si>
  <si>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</si>
  <si>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</si>
  <si>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</si>
  <si>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</si>
  <si>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</si>
  <si>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</si>
  <si>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</si>
  <si>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</si>
  <si>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</si>
  <si>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</si>
  <si>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</si>
  <si>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</si>
  <si>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</si>
  <si>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</si>
  <si>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</si>
  <si>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</si>
  <si>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</si>
  <si>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</si>
  <si>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</si>
  <si>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</si>
  <si>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</si>
  <si>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</si>
  <si>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</si>
  <si>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</si>
  <si>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</si>
  <si>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</si>
  <si>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</si>
  <si>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</si>
  <si>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</si>
  <si>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</si>
  <si>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</si>
  <si>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</si>
  <si>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</si>
  <si>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</si>
  <si>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</si>
  <si>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</si>
  <si>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</si>
  <si>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</si>
  <si>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</si>
  <si>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</si>
  <si>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</si>
  <si>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</si>
  <si>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</si>
  <si>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</si>
  <si>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</si>
  <si>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</si>
  <si>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</si>
  <si>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</si>
  <si>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</si>
  <si>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</si>
  <si>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</si>
  <si>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</si>
  <si>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</si>
  <si>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</si>
  <si>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</si>
  <si>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</si>
  <si>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</si>
  <si>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</si>
  <si>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</si>
  <si>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</si>
  <si>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</si>
  <si>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</si>
  <si>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</si>
  <si>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</si>
  <si>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</si>
  <si>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</si>
  <si>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</si>
  <si>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</si>
  <si>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</si>
  <si>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</si>
  <si>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</si>
  <si>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</si>
  <si>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</si>
  <si>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</si>
  <si>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</si>
  <si>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</si>
  <si>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</si>
  <si>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</si>
  <si>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</si>
  <si>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</si>
  <si>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</si>
  <si>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</si>
  <si>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</si>
  <si>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</si>
  <si>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</si>
  <si>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</si>
  <si>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</si>
  <si>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</si>
  <si>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</si>
  <si>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</si>
  <si>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</si>
  <si>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</si>
  <si>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</si>
  <si>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</si>
  <si>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</si>
  <si>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</si>
  <si>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</si>
  <si>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</si>
  <si>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</si>
  <si>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</si>
  <si>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</si>
  <si>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</si>
  <si>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</si>
  <si>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</si>
  <si>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</si>
  <si>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</si>
  <si>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</si>
  <si>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</si>
  <si>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</si>
  <si>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</si>
  <si>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</si>
  <si>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</si>
  <si>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</si>
  <si>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</si>
  <si>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</si>
  <si>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</si>
  <si>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</si>
  <si>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</si>
  <si>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</si>
  <si>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</si>
  <si>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</si>
  <si>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</si>
  <si>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</si>
  <si>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</si>
  <si>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</si>
  <si>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</si>
  <si>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</si>
  <si>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</si>
  <si>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</si>
  <si>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</si>
  <si>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</si>
  <si>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</si>
  <si>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</si>
  <si>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</si>
  <si>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</si>
  <si>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</si>
  <si>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</si>
  <si>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</si>
  <si>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</si>
  <si>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</si>
  <si>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</si>
  <si>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</si>
  <si>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</si>
  <si>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</si>
  <si>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</si>
  <si>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</si>
  <si>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</si>
  <si>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</si>
  <si>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</si>
  <si>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</si>
  <si>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</si>
  <si>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</si>
  <si>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</si>
  <si>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</si>
  <si>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</si>
  <si>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</si>
  <si>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</si>
  <si>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</si>
  <si>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</si>
  <si>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</si>
  <si>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</si>
  <si>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</si>
  <si>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</si>
  <si>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</si>
  <si>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</si>
  <si>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</si>
  <si>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</si>
  <si>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</si>
  <si>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</si>
  <si>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</si>
  <si>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</si>
  <si>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</si>
  <si>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</si>
  <si>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</si>
  <si>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</si>
  <si>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</si>
  <si>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</si>
  <si>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</si>
  <si>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</si>
  <si>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</si>
  <si>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</si>
  <si>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</si>
  <si>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</si>
  <si>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</si>
  <si>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</si>
  <si>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</si>
  <si>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</si>
  <si>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</si>
  <si>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</si>
  <si>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</si>
  <si>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</si>
  <si>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</si>
  <si>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</si>
  <si>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</si>
  <si>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</si>
  <si>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</si>
  <si>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</si>
  <si>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</si>
  <si>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</si>
  <si>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</si>
  <si>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</si>
  <si>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</si>
  <si>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</si>
  <si>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</si>
  <si>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</si>
  <si>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</si>
  <si>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</si>
  <si>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</si>
  <si>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</si>
  <si>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</si>
  <si>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</si>
  <si>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</si>
  <si>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</si>
  <si>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</si>
  <si>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</si>
  <si>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</si>
  <si>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</si>
  <si>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</si>
  <si>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</si>
  <si>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</si>
  <si>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</si>
  <si>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</si>
  <si>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</si>
  <si>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</si>
  <si>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</si>
  <si>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</si>
  <si>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</si>
  <si>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</si>
  <si>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</si>
  <si>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</si>
  <si>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</si>
  <si>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</si>
  <si>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</si>
  <si>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</si>
  <si>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</si>
  <si>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</si>
  <si>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</si>
  <si>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</si>
  <si>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</si>
  <si>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</si>
  <si>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</si>
  <si>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</si>
  <si>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</si>
  <si>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</si>
  <si>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</si>
  <si>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</si>
  <si>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</si>
  <si>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</si>
  <si>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</si>
  <si>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</si>
  <si>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</si>
  <si>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</si>
  <si>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</si>
  <si>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</si>
  <si>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</si>
  <si>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</si>
  <si>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</si>
  <si>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</si>
  <si>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</si>
  <si>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</si>
  <si>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</si>
  <si>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</si>
  <si>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</si>
  <si>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</si>
  <si>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</si>
  <si>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</si>
  <si>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</si>
  <si>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</si>
  <si>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</si>
  <si>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</si>
  <si>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</si>
  <si>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</si>
  <si>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</si>
  <si>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</si>
  <si>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</si>
  <si>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</si>
  <si>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</si>
  <si>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</si>
  <si>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</si>
  <si>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</si>
  <si>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</si>
  <si>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</si>
  <si>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</si>
  <si>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</si>
  <si>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</si>
  <si>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</si>
  <si>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</si>
  <si>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</si>
  <si>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</si>
  <si>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</si>
  <si>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</si>
  <si>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</si>
  <si>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</si>
  <si>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</si>
  <si>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</si>
  <si>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</si>
  <si>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</si>
  <si>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</si>
  <si>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</si>
  <si>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</si>
  <si>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</si>
  <si>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</si>
  <si>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</si>
  <si>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</si>
  <si>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</si>
  <si>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</si>
  <si>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</si>
  <si>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</si>
  <si>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</si>
  <si>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</si>
  <si>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</si>
  <si>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</si>
  <si>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</si>
  <si>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</si>
  <si>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</si>
  <si>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</si>
  <si>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</si>
  <si>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</si>
  <si>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</si>
  <si>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</si>
  <si>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</si>
  <si>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</si>
  <si>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</si>
  <si>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</si>
  <si>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</si>
  <si>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</si>
  <si>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</si>
  <si>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</si>
  <si>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</si>
  <si>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</si>
  <si>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</si>
  <si>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</si>
  <si>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</si>
  <si>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</si>
  <si>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</si>
  <si>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</si>
  <si>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</si>
  <si>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</si>
  <si>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</si>
  <si>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</si>
  <si>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</si>
  <si>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</si>
  <si>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</si>
  <si>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</si>
  <si>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</si>
  <si>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</si>
  <si>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</si>
  <si>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</si>
  <si>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</si>
  <si>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</si>
  <si>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</si>
  <si>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</si>
  <si>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</si>
  <si>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</si>
  <si>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</si>
  <si>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</si>
  <si>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</si>
  <si>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</si>
  <si>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</si>
  <si>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</si>
  <si>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</si>
  <si>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</si>
  <si>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</si>
  <si>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</si>
  <si>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</si>
  <si>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</si>
  <si>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</si>
  <si>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</si>
  <si>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</si>
  <si>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</si>
  <si>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</si>
  <si>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</si>
  <si>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</si>
  <si>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</si>
  <si>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</si>
  <si>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</si>
  <si>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</si>
  <si>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</si>
  <si>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</si>
  <si>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</si>
  <si>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</si>
  <si>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</si>
  <si>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</si>
  <si>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</si>
  <si>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</si>
  <si>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</si>
  <si>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</si>
  <si>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</si>
  <si>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</si>
  <si>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</si>
  <si>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</si>
  <si>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</si>
  <si>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</si>
  <si>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</si>
  <si>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</si>
  <si>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</si>
  <si>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</si>
  <si>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</si>
  <si>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</si>
  <si>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</si>
  <si>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</si>
  <si>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</si>
  <si>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</si>
  <si>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</si>
  <si>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</si>
  <si>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</si>
  <si>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</si>
  <si>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</si>
  <si>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</si>
  <si>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</si>
  <si>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</si>
  <si>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</si>
  <si>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</si>
  <si>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</si>
  <si>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</si>
  <si>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</si>
  <si>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</si>
  <si>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</si>
  <si>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</si>
  <si>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</si>
  <si>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</si>
  <si>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</si>
  <si>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</si>
  <si>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</si>
  <si>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</si>
  <si>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</si>
  <si>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</si>
  <si>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</si>
  <si>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</si>
  <si>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</si>
  <si>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</si>
  <si>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</si>
  <si>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</si>
  <si>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</si>
  <si>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</si>
  <si>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</si>
  <si>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</si>
  <si>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</si>
  <si>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</si>
  <si>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</si>
  <si>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</si>
  <si>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</si>
  <si>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</si>
  <si>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</si>
  <si>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</si>
  <si>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</si>
  <si>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</si>
  <si>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</si>
  <si>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</si>
  <si>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</si>
  <si>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</si>
  <si>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</si>
  <si>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</si>
  <si>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</si>
  <si>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</si>
  <si>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</si>
  <si>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</si>
  <si>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</si>
  <si>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</si>
  <si>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</si>
  <si>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</si>
  <si>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</si>
  <si>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</si>
  <si>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</si>
  <si>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</si>
  <si>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</si>
  <si>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</si>
  <si>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</si>
  <si>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</si>
  <si>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</si>
  <si>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</si>
  <si>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</si>
  <si>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</si>
  <si>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</si>
  <si>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</si>
  <si>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</si>
  <si>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</si>
  <si>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</si>
  <si>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</si>
  <si>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</si>
  <si>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</si>
  <si>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</si>
  <si>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</si>
  <si>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</si>
  <si>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</si>
  <si>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</si>
  <si>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</si>
  <si>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</si>
  <si>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</si>
  <si>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</si>
  <si>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</si>
  <si>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</si>
  <si>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</si>
  <si>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</si>
  <si>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</si>
  <si>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</si>
  <si>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</si>
  <si>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</si>
  <si>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</si>
  <si>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</si>
  <si>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</si>
  <si>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</si>
  <si>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</si>
  <si>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</si>
  <si>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</si>
  <si>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</si>
  <si>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</si>
  <si>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</si>
  <si>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</si>
  <si>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</si>
  <si>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</si>
  <si>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</si>
  <si>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</si>
  <si>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</si>
  <si>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</si>
  <si>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</si>
  <si>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</si>
  <si>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</si>
  <si>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</si>
  <si>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</si>
  <si>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</si>
  <si>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</si>
  <si>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</si>
  <si>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</si>
  <si>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</si>
  <si>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</si>
  <si>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</si>
  <si>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</si>
  <si>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</si>
  <si>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</si>
  <si>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</si>
  <si>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</si>
  <si>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</si>
  <si>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</si>
  <si>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</si>
  <si>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</si>
  <si>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</si>
  <si>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</si>
  <si>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</si>
  <si>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</si>
  <si>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</si>
  <si>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</si>
  <si>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</si>
  <si>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</si>
  <si>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</si>
  <si>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</si>
  <si>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</si>
  <si>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</si>
  <si>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</si>
  <si>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</si>
  <si>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</si>
  <si>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</si>
  <si>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</si>
  <si>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</si>
  <si>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</si>
  <si>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</si>
  <si>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</si>
  <si>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</si>
  <si>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</si>
  <si>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</si>
  <si>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</si>
  <si>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</si>
  <si>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</si>
  <si>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</si>
  <si>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</si>
  <si>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</si>
  <si>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</si>
  <si>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</si>
  <si>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</si>
  <si>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</si>
  <si>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</si>
  <si>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</si>
  <si>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</si>
  <si>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</si>
  <si>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</si>
  <si>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</si>
  <si>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</si>
  <si>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</si>
  <si>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</si>
  <si>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</si>
  <si>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</si>
  <si>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</si>
  <si>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</si>
  <si>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</si>
  <si>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</si>
  <si>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</si>
  <si>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</si>
  <si>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</si>
  <si>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</si>
  <si>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</si>
  <si>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</si>
  <si>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</si>
  <si>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</si>
  <si>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</si>
  <si>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</si>
  <si>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</si>
  <si>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</si>
  <si>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</si>
  <si>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</si>
  <si>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</si>
  <si>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</si>
  <si>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</si>
  <si>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</si>
  <si>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</si>
  <si>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</si>
  <si>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</si>
  <si>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</si>
  <si>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</si>
  <si>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</si>
  <si>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</si>
  <si>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</si>
  <si>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</si>
  <si>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</si>
  <si>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</si>
  <si>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</si>
  <si>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</si>
  <si>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</si>
  <si>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</si>
  <si>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</si>
  <si>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</si>
  <si>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</si>
  <si>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</si>
  <si>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</si>
  <si>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</si>
  <si>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</si>
  <si>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</si>
  <si>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</si>
  <si>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</si>
  <si>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</si>
  <si>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</si>
  <si>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</si>
  <si>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</si>
  <si>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</si>
  <si>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</si>
  <si>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</si>
  <si>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</si>
  <si>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</si>
  <si>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</si>
  <si>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</si>
  <si>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</si>
  <si>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</si>
  <si>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</si>
  <si>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</si>
  <si>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</si>
  <si>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</si>
  <si>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</si>
  <si>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</si>
  <si>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</si>
  <si>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</si>
  <si>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</si>
  <si>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</si>
  <si>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</si>
  <si>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</si>
  <si>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</si>
  <si>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</si>
  <si>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</si>
  <si>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</si>
  <si>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</si>
  <si>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</si>
  <si>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</si>
  <si>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</si>
  <si>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</si>
  <si>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</si>
  <si>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</si>
  <si>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</si>
  <si>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</si>
  <si>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</si>
  <si>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</si>
  <si>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</si>
  <si>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</si>
  <si>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</si>
  <si>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</si>
  <si>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</si>
  <si>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</si>
  <si>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</si>
  <si>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</si>
  <si>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</si>
  <si>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</si>
  <si>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</si>
  <si>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</si>
  <si>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</si>
  <si>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</si>
  <si>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</si>
  <si>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</si>
  <si>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</si>
  <si>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</si>
  <si>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</si>
  <si>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</si>
  <si>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</si>
  <si>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</si>
  <si>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</si>
  <si>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</si>
  <si>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</si>
  <si>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</si>
  <si>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</si>
  <si>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</si>
  <si>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</si>
  <si>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</si>
  <si>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</si>
  <si>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</si>
  <si>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</si>
  <si>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</si>
  <si>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</si>
  <si>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</si>
  <si>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</si>
  <si>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</si>
  <si>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</si>
  <si>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</si>
  <si>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</si>
  <si>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</si>
  <si>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</si>
  <si>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</si>
  <si>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</si>
  <si>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</si>
  <si>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</si>
  <si>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</si>
  <si>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</si>
  <si>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</si>
  <si>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</si>
  <si>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</si>
  <si>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</si>
  <si>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</si>
  <si>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</si>
  <si>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</si>
  <si>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</si>
  <si>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</si>
  <si>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</si>
  <si>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</si>
  <si>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</si>
  <si>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</si>
  <si>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</si>
  <si>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</si>
  <si>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</si>
  <si>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</si>
  <si>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</si>
  <si>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</si>
  <si>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</si>
  <si>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</si>
  <si>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</si>
  <si>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</si>
  <si>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</si>
  <si>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</si>
  <si>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</si>
  <si>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</si>
  <si>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</si>
  <si>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</si>
  <si>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</si>
  <si>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</si>
  <si>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</si>
  <si>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</si>
  <si>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</si>
  <si>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</si>
  <si>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</si>
  <si>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</si>
  <si>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</si>
  <si>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</si>
  <si>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</si>
  <si>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</si>
  <si>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</si>
  <si>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</si>
  <si>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</si>
  <si>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</si>
  <si>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</si>
  <si>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</si>
  <si>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</si>
  <si>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</si>
  <si>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</si>
  <si>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</si>
  <si>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</si>
  <si>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</si>
  <si>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</si>
  <si>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</si>
  <si>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</si>
  <si>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</si>
  <si>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</si>
  <si>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</si>
  <si>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</si>
  <si>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</si>
  <si>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</si>
  <si>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</si>
  <si>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</si>
  <si>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</si>
  <si>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</si>
  <si>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</si>
  <si>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</si>
  <si>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</si>
  <si>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</si>
  <si>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</si>
  <si>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</si>
  <si>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</si>
  <si>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</si>
  <si>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</si>
  <si>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</si>
  <si>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</si>
  <si>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</si>
  <si>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</si>
  <si>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</si>
  <si>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</si>
  <si>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</si>
  <si>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</si>
  <si>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</si>
  <si>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</si>
  <si>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</si>
  <si>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</si>
  <si>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</si>
  <si>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</si>
  <si>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</si>
  <si>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</si>
  <si>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</si>
  <si>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</si>
  <si>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</si>
  <si>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</si>
  <si>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</si>
  <si>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</si>
  <si>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</si>
  <si>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</si>
  <si>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</si>
  <si>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</si>
  <si>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</si>
  <si>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</si>
  <si>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</si>
  <si>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</si>
  <si>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</si>
  <si>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</si>
  <si>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</si>
  <si>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</si>
  <si>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</si>
  <si>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</si>
  <si>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</si>
  <si>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</si>
  <si>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</si>
  <si>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</si>
  <si>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</si>
  <si>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</si>
  <si>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</si>
  <si>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</si>
  <si>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</si>
  <si>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</si>
  <si>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</si>
  <si>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</si>
  <si>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</si>
  <si>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</si>
  <si>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</si>
  <si>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</si>
  <si>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</si>
  <si>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</si>
  <si>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</si>
  <si>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</si>
  <si>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</si>
  <si>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</si>
  <si>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</si>
  <si>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</si>
  <si>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</si>
  <si>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</si>
  <si>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</si>
  <si>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</si>
  <si>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</si>
  <si>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</si>
  <si>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</si>
  <si>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</si>
  <si>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</si>
  <si>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</si>
  <si>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</si>
  <si>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</si>
  <si>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</si>
  <si>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</si>
  <si>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</si>
  <si>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</si>
  <si>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</si>
  <si>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</si>
  <si>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</si>
  <si>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</si>
  <si>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</si>
  <si>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</si>
  <si>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</si>
  <si>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</si>
  <si>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</si>
  <si>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</si>
  <si>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</si>
  <si>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</si>
  <si>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</si>
  <si>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</si>
  <si>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</si>
  <si>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</si>
  <si>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</si>
  <si>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</si>
  <si>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</si>
  <si>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</si>
  <si>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</si>
  <si>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</si>
  <si>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</si>
  <si>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</si>
  <si>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</si>
  <si>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</si>
  <si>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</si>
  <si>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</si>
  <si>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</si>
  <si>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</si>
  <si>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</si>
  <si>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</si>
  <si>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</si>
  <si>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</si>
  <si>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</si>
  <si>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</si>
  <si>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</si>
  <si>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</si>
  <si>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</si>
  <si>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</si>
  <si>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</si>
  <si>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</si>
  <si>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</si>
  <si>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</si>
  <si>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</si>
  <si>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</si>
  <si>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</si>
  <si>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</si>
  <si>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</si>
  <si>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</si>
  <si>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</si>
  <si>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</si>
  <si>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</si>
  <si>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</si>
  <si>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</si>
  <si>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</si>
  <si>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</si>
  <si>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</si>
  <si>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</si>
  <si>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</si>
  <si>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</si>
  <si>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</si>
  <si>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</si>
  <si>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</si>
  <si>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</si>
  <si>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</si>
  <si>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</si>
  <si>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</si>
  <si>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</si>
  <si>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</si>
  <si>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</si>
  <si>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</si>
  <si>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</si>
  <si>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</si>
  <si>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</si>
  <si>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</si>
  <si>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</si>
  <si>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</si>
  <si>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</si>
  <si>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</si>
  <si>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</si>
  <si>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</si>
  <si>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</si>
  <si>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</si>
  <si>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</si>
  <si>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</si>
  <si>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</si>
  <si>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</si>
  <si>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</si>
  <si>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</si>
  <si>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</si>
  <si>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</si>
  <si>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</si>
  <si>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</si>
  <si>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</si>
  <si>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</si>
  <si>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</si>
  <si>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</si>
  <si>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</si>
  <si>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</si>
  <si>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</si>
  <si>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</si>
  <si>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</si>
  <si>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</si>
  <si>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</si>
  <si>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</si>
  <si>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</si>
  <si>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</si>
  <si>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</si>
  <si>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</si>
  <si>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</si>
  <si>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</si>
  <si>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</si>
  <si>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</si>
  <si>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</si>
  <si>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</si>
  <si>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</si>
  <si>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</si>
  <si>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</si>
  <si>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</si>
  <si>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</si>
  <si>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</si>
  <si>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</si>
  <si>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</si>
  <si>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</si>
  <si>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</si>
  <si>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</si>
  <si>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</si>
  <si>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</si>
  <si>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</si>
  <si>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</si>
  <si>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</si>
  <si>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</si>
  <si>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</si>
  <si>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</si>
  <si>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</si>
  <si>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</si>
  <si>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</si>
  <si>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</si>
  <si>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</si>
  <si>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</si>
  <si>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</si>
  <si>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</si>
  <si>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</si>
  <si>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</si>
  <si>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</si>
  <si>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</si>
  <si>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</si>
  <si>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</si>
  <si>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</si>
  <si>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</si>
  <si>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</si>
  <si>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</si>
  <si>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</si>
  <si>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</si>
  <si>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</si>
  <si>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</si>
  <si>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</si>
  <si>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</si>
  <si>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</si>
  <si>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</si>
  <si>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</si>
  <si>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</si>
  <si>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</si>
  <si>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</si>
  <si>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</si>
  <si>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</si>
  <si>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</si>
  <si>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</si>
  <si>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</si>
  <si>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</si>
  <si>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</si>
  <si>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</si>
  <si>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</si>
  <si>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</si>
  <si>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</si>
  <si>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</si>
  <si>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</si>
  <si>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</si>
  <si>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</si>
  <si>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</si>
  <si>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</si>
  <si>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</si>
  <si>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</si>
  <si>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</si>
  <si>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</si>
  <si>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</si>
  <si>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</si>
  <si>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</si>
  <si>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</si>
  <si>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</si>
  <si>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</si>
  <si>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</si>
  <si>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</si>
  <si>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</si>
  <si>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</si>
  <si>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</si>
  <si>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</si>
  <si>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</si>
  <si>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</si>
  <si>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</si>
  <si>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</si>
  <si>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</si>
  <si>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</si>
  <si>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</si>
  <si>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</si>
  <si>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</si>
  <si>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</si>
  <si>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</si>
  <si>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</si>
  <si>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</si>
  <si>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</si>
  <si>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</si>
  <si>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</si>
  <si>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</si>
  <si>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</si>
  <si>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</si>
  <si>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</si>
  <si>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</si>
  <si>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</si>
  <si>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</si>
  <si>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</si>
  <si>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</si>
  <si>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</si>
  <si>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</si>
  <si>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</si>
  <si>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</si>
  <si>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</si>
  <si>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</si>
  <si>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</si>
  <si>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</si>
  <si>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</si>
  <si>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</si>
  <si>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</si>
  <si>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</si>
  <si>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</si>
  <si>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</si>
  <si>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</si>
  <si>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</si>
  <si>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</si>
  <si>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</si>
  <si>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</si>
  <si>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</si>
  <si>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</si>
  <si>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</si>
  <si>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</si>
  <si>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</si>
  <si>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</si>
  <si>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</si>
  <si>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</si>
  <si>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</si>
  <si>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</si>
  <si>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</si>
  <si>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</si>
  <si>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</si>
  <si>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</si>
  <si>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</si>
  <si>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</si>
  <si>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</si>
  <si>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</si>
  <si>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</si>
  <si>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</si>
  <si>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</si>
  <si>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</si>
  <si>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</si>
  <si>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</si>
  <si>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</si>
  <si>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</si>
  <si>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</si>
  <si>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</si>
  <si>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</si>
  <si>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</si>
  <si>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</si>
  <si>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</si>
  <si>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</si>
  <si>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</si>
  <si>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</si>
  <si>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</si>
  <si>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</si>
  <si>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</si>
  <si>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</si>
  <si>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</si>
  <si>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</si>
  <si>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</si>
  <si>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</si>
  <si>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</si>
  <si>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</si>
  <si>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</si>
  <si>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</si>
  <si>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</si>
  <si>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</si>
  <si>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</si>
  <si>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</si>
  <si>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</si>
  <si>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</si>
  <si>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</si>
  <si>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</si>
  <si>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</si>
  <si>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</si>
  <si>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</si>
  <si>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</si>
  <si>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</si>
  <si>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</si>
  <si>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</si>
  <si>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</si>
  <si>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</si>
  <si>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</si>
  <si>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</si>
  <si>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</si>
  <si>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</si>
  <si>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</si>
  <si>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</si>
  <si>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</si>
  <si>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</si>
  <si>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</si>
  <si>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</si>
  <si>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</si>
  <si>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</si>
  <si>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</si>
  <si>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</si>
  <si>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</si>
  <si>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</si>
  <si>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</si>
  <si>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</si>
  <si>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</si>
  <si>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</si>
  <si>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</si>
  <si>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</si>
  <si>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</si>
  <si>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</si>
  <si>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</si>
  <si>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</si>
  <si>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</si>
  <si>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</si>
  <si>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</si>
  <si>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</si>
  <si>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</si>
  <si>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</si>
  <si>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</si>
  <si>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</si>
  <si>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</si>
  <si>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</si>
  <si>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</si>
  <si>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</si>
  <si>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</si>
  <si>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</si>
  <si>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</si>
  <si>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</si>
  <si>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</si>
  <si>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</si>
  <si>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</si>
  <si>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</si>
  <si>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</si>
  <si>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</si>
  <si>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</si>
  <si>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</si>
  <si>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</si>
  <si>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</si>
  <si>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</si>
  <si>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</si>
  <si>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</si>
  <si>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</si>
  <si>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</si>
  <si>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</si>
  <si>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</si>
  <si>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</si>
  <si>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</si>
  <si>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</si>
  <si>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</si>
  <si>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</si>
  <si>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</si>
  <si>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</si>
  <si>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</si>
  <si>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</si>
  <si>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</si>
  <si>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</si>
  <si>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</si>
  <si>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</si>
  <si>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</si>
  <si>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</si>
  <si>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</si>
  <si>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</si>
  <si>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</si>
  <si>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</si>
  <si>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</si>
  <si>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</si>
  <si>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</si>
  <si>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</si>
  <si>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</si>
  <si>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</si>
  <si>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</si>
  <si>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</si>
  <si>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</si>
  <si>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</si>
  <si>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</si>
  <si>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</si>
  <si>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</si>
  <si>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</si>
  <si>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</si>
  <si>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</si>
  <si>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</si>
  <si>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</si>
  <si>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</si>
  <si>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</si>
  <si>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</si>
  <si>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</si>
  <si>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</si>
  <si>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</si>
  <si>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</si>
  <si>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</si>
  <si>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</si>
  <si>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</si>
  <si>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</si>
  <si>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</si>
  <si>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</si>
  <si>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</si>
  <si>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</si>
  <si>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</si>
  <si>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</si>
  <si>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</si>
  <si>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</si>
  <si>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</si>
  <si>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</si>
  <si>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</si>
  <si>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</si>
  <si>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</si>
  <si>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</si>
  <si>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</si>
  <si>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</si>
  <si>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</si>
  <si>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</si>
  <si>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</si>
  <si>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</si>
  <si>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</si>
  <si>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</si>
  <si>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</si>
  <si>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</si>
  <si>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</si>
  <si>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</si>
  <si>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</si>
  <si>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</si>
  <si>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</si>
  <si>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</si>
  <si>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</si>
  <si>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</si>
  <si>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</si>
  <si>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</si>
  <si>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</si>
  <si>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</si>
  <si>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</si>
  <si>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</si>
  <si>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</si>
  <si>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</si>
  <si>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</si>
  <si>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</si>
  <si>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</si>
  <si>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</si>
  <si>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</si>
  <si>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</si>
  <si>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</si>
  <si>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</si>
  <si>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</si>
  <si>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</si>
  <si>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</si>
  <si>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</si>
  <si>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</si>
  <si>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</si>
  <si>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</si>
  <si>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</si>
  <si>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</si>
  <si>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</si>
  <si>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</si>
  <si>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</si>
  <si>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</si>
  <si>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</si>
  <si>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</si>
  <si>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</si>
  <si>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</si>
  <si>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</si>
  <si>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</si>
  <si>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</si>
  <si>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</si>
  <si>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</si>
  <si>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</si>
  <si>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</si>
  <si>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</si>
  <si>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</si>
  <si>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</si>
  <si>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</si>
  <si>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</si>
  <si>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</si>
  <si>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</si>
  <si>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</si>
  <si>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</si>
  <si>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</si>
  <si>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</si>
  <si>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</si>
  <si>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</si>
  <si>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</si>
  <si>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</si>
  <si>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</si>
  <si>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</si>
  <si>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</si>
  <si>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</si>
  <si>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</si>
  <si>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</si>
  <si>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</si>
  <si>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</si>
  <si>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</si>
  <si>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</si>
  <si>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</si>
  <si>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</si>
  <si>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</si>
  <si>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</si>
  <si>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</si>
  <si>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</si>
  <si>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</si>
  <si>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</si>
  <si>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</si>
  <si>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</si>
  <si>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</si>
  <si>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</si>
  <si>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</si>
  <si>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</si>
  <si>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</si>
  <si>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</si>
  <si>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</si>
  <si>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</si>
  <si>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</si>
  <si>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</si>
  <si>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</si>
  <si>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</si>
  <si>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</si>
  <si>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</si>
  <si>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</si>
  <si>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</si>
  <si>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</si>
  <si>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</si>
  <si>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</si>
  <si>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</si>
  <si>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</si>
  <si>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</si>
  <si>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</si>
  <si>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</si>
  <si>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</si>
  <si>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</si>
  <si>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</si>
  <si>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</si>
  <si>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</si>
  <si>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</si>
  <si>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</si>
  <si>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</si>
  <si>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</si>
  <si>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</si>
  <si>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</si>
  <si>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</si>
  <si>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</si>
  <si>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</si>
  <si>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</si>
  <si>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</si>
  <si>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</si>
  <si>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</si>
  <si>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</si>
  <si>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</si>
  <si>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</si>
  <si>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</si>
  <si>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</si>
  <si>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</si>
  <si>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</si>
  <si>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</si>
  <si>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</si>
  <si>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</si>
  <si>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</si>
  <si>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</si>
  <si>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</si>
  <si>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</si>
  <si>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</si>
  <si>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</si>
  <si>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</si>
  <si>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</si>
  <si>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</si>
  <si>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</si>
  <si>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</si>
  <si>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</si>
  <si>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</si>
  <si>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</si>
  <si>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</si>
  <si>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</si>
  <si>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</si>
  <si>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</si>
  <si>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</si>
  <si>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</si>
  <si>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</si>
  <si>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</si>
  <si>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</si>
  <si>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</si>
  <si>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</si>
  <si>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</si>
  <si>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</si>
  <si>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</si>
  <si>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</si>
  <si>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</si>
  <si>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</si>
  <si>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</si>
  <si>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</si>
  <si>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</si>
  <si>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</si>
  <si>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</si>
  <si>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</si>
  <si>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</si>
  <si>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</si>
  <si>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</si>
  <si>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</si>
  <si>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</si>
  <si>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</si>
  <si>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</si>
  <si>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</si>
  <si>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</si>
  <si>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</si>
  <si>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</si>
  <si>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</si>
  <si>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</si>
  <si>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</si>
  <si>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</si>
  <si>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</si>
  <si>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</si>
  <si>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</si>
  <si>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</si>
  <si>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</si>
  <si>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</si>
  <si>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</si>
  <si>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</si>
  <si>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</si>
  <si>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</si>
  <si>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</si>
  <si>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</si>
  <si>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</si>
  <si>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</si>
  <si>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</si>
  <si>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</si>
  <si>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</si>
  <si>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</si>
  <si>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</si>
  <si>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</si>
  <si>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</si>
  <si>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</si>
  <si>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</si>
  <si>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</si>
  <si>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</si>
  <si>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</si>
  <si>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</si>
  <si>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</si>
  <si>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</si>
  <si>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</si>
  <si>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</si>
  <si>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</si>
  <si>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</si>
  <si>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</si>
  <si>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</si>
  <si>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</si>
  <si>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</si>
  <si>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</si>
  <si>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</si>
  <si>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</si>
  <si>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</si>
  <si>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</si>
  <si>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</si>
  <si>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</si>
  <si>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</si>
  <si>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</si>
  <si>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</si>
  <si>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</si>
  <si>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</si>
  <si>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</si>
  <si>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</si>
  <si>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</si>
  <si>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</si>
  <si>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</si>
  <si>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</si>
  <si>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</si>
  <si>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</si>
  <si>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</si>
  <si>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</si>
  <si>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</si>
  <si>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</si>
  <si>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</si>
  <si>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</si>
  <si>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</si>
  <si>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</si>
  <si>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</si>
  <si>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</si>
  <si>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</si>
  <si>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</si>
  <si>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</si>
  <si>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</si>
  <si>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</si>
  <si>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</si>
  <si>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</si>
  <si>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</si>
  <si>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</si>
  <si>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</si>
  <si>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</si>
  <si>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</si>
  <si>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</si>
  <si>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</si>
  <si>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</si>
  <si>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</si>
  <si>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</si>
  <si>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</si>
  <si>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</si>
  <si>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</si>
  <si>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</si>
  <si>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</si>
  <si>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</si>
  <si>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</si>
  <si>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</si>
  <si>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</si>
  <si>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</si>
  <si>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</si>
  <si>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</si>
  <si>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</si>
  <si>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</si>
  <si>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</si>
  <si>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</si>
  <si>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</si>
  <si>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</si>
  <si>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</si>
  <si>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</si>
  <si>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</si>
  <si>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</si>
  <si>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</si>
  <si>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</si>
  <si>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</si>
  <si>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</si>
  <si>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</si>
  <si>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</si>
  <si>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</si>
  <si>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</si>
  <si>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</si>
  <si>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</si>
  <si>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</si>
  <si>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</si>
  <si>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</si>
  <si>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</si>
  <si>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</si>
  <si>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</si>
  <si>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</si>
  <si>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</si>
  <si>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</si>
  <si>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</si>
  <si>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</si>
  <si>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</si>
  <si>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</si>
  <si>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</si>
  <si>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</si>
  <si>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</si>
  <si>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</si>
  <si>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</si>
  <si>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</si>
  <si>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</si>
  <si>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</si>
  <si>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</si>
  <si>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</si>
  <si>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</si>
  <si>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</si>
  <si>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</si>
  <si>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</si>
  <si>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</si>
  <si>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</si>
  <si>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</si>
  <si>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</si>
  <si>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</si>
  <si>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</si>
  <si>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</si>
  <si>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</si>
  <si>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</si>
  <si>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</si>
  <si>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</si>
  <si>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</si>
  <si>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</si>
  <si>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</si>
  <si>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</si>
  <si>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</si>
  <si>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</si>
  <si>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</si>
  <si>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</si>
  <si>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</si>
  <si>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</si>
  <si>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</si>
  <si>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</si>
  <si>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</si>
  <si>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</si>
  <si>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</si>
  <si>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</si>
  <si>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</si>
  <si>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</si>
  <si>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</si>
  <si>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</si>
  <si>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</si>
  <si>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</si>
  <si>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</si>
  <si>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</si>
  <si>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</si>
  <si>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</si>
  <si>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</si>
  <si>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</si>
  <si>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</si>
  <si>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</si>
  <si>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</si>
  <si>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</si>
  <si>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</si>
  <si>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</si>
  <si>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</si>
  <si>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</si>
  <si>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</si>
  <si>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</si>
  <si>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</si>
  <si>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</si>
  <si>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</si>
  <si>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</si>
  <si>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</si>
  <si>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</si>
  <si>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</si>
  <si>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</si>
  <si>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</si>
  <si>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</si>
  <si>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</si>
  <si>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</si>
  <si>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</si>
  <si>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</si>
  <si>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</si>
  <si>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</si>
  <si>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</si>
  <si>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</si>
  <si>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</si>
  <si>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</si>
  <si>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</si>
  <si>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</si>
  <si>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</si>
  <si>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</si>
  <si>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</si>
  <si>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</si>
  <si>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</si>
  <si>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</si>
  <si>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</si>
  <si>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</si>
  <si>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</si>
  <si>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</si>
  <si>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</si>
  <si>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</si>
  <si>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</si>
  <si>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</si>
  <si>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</si>
  <si>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</si>
  <si>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</si>
  <si>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</si>
  <si>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</si>
  <si>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</si>
  <si>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</si>
  <si>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</si>
  <si>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</si>
  <si>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</si>
  <si>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</si>
  <si>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</si>
  <si>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</si>
  <si>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</si>
  <si>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</si>
  <si>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</si>
  <si>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</si>
  <si>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</si>
  <si>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</si>
  <si>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</si>
  <si>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</si>
  <si>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</si>
  <si>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</si>
  <si>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</si>
  <si>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</si>
  <si>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</si>
  <si>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</si>
  <si>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</si>
  <si>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</si>
  <si>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</si>
  <si>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</si>
  <si>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</si>
  <si>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</si>
  <si>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</si>
  <si>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</si>
  <si>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</si>
  <si>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</si>
  <si>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</si>
  <si>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</si>
  <si>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</si>
  <si>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</si>
  <si>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</si>
  <si>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</si>
  <si>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</si>
  <si>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</si>
  <si>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</si>
  <si>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</si>
  <si>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</si>
  <si>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</si>
  <si>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</si>
  <si>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</si>
  <si>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</si>
  <si>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</si>
  <si>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</si>
  <si>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</si>
  <si>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</si>
  <si>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</si>
  <si>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</si>
  <si>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</si>
  <si>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</si>
  <si>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</si>
  <si>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</si>
  <si>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</si>
  <si>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</si>
  <si>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</si>
  <si>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</si>
  <si>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</si>
  <si>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</si>
  <si>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</si>
  <si>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</si>
  <si>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</si>
  <si>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</si>
  <si>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</si>
  <si>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</si>
  <si>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</si>
  <si>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</si>
  <si>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</si>
  <si>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</si>
  <si>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</si>
  <si>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</si>
  <si>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</si>
  <si>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</si>
  <si>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</si>
  <si>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</si>
  <si>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</si>
  <si>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</si>
  <si>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</si>
  <si>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</si>
  <si>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</si>
  <si>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</si>
  <si>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</si>
  <si>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</si>
  <si>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</si>
  <si>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</si>
  <si>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</si>
  <si>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</si>
  <si>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</si>
  <si>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</si>
  <si>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</si>
  <si>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</si>
  <si>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</si>
  <si>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</si>
  <si>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</si>
  <si>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</si>
  <si>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</si>
  <si>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</si>
  <si>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</si>
  <si>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</si>
  <si>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</si>
  <si>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</si>
  <si>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</si>
  <si>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</si>
  <si>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</si>
  <si>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</si>
  <si>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</si>
  <si>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</si>
  <si>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</si>
  <si>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</si>
  <si>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</si>
  <si>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</si>
  <si>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</si>
  <si>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</si>
  <si>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</si>
  <si>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</si>
  <si>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</si>
  <si>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</si>
  <si>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</si>
  <si>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</si>
  <si>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</si>
  <si>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</si>
  <si>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</si>
  <si>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</si>
  <si>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</si>
  <si>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</si>
  <si>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</si>
  <si>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</si>
  <si>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</si>
  <si>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</si>
  <si>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</si>
  <si>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</si>
  <si>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</si>
  <si>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</si>
  <si>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</si>
  <si>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</si>
  <si>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</si>
  <si>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</si>
  <si>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</si>
  <si>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</si>
  <si>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</si>
  <si>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</si>
  <si>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</si>
  <si>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</si>
  <si>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</si>
  <si>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</si>
  <si>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</si>
  <si>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</si>
  <si>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</si>
  <si>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</si>
  <si>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</si>
  <si>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</si>
  <si>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</si>
  <si>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</si>
  <si>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</si>
  <si>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</si>
  <si>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</si>
  <si>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</si>
  <si>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</si>
  <si>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</si>
  <si>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</si>
  <si>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</si>
  <si>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</si>
  <si>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</si>
  <si>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</si>
  <si>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</si>
  <si>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</si>
  <si>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</si>
  <si>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</si>
  <si>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</si>
  <si>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</si>
  <si>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</si>
  <si>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</si>
  <si>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</si>
  <si>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</si>
  <si>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</si>
  <si>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</si>
  <si>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</si>
  <si>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</si>
  <si>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</si>
  <si>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</si>
  <si>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</si>
  <si>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</si>
  <si>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</si>
  <si>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</si>
  <si>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</si>
  <si>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</si>
  <si>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</si>
  <si>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</si>
  <si>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</si>
  <si>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</si>
  <si>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</si>
  <si>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</si>
  <si>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</si>
  <si>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</si>
  <si>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</si>
  <si>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</si>
  <si>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</si>
  <si>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</si>
  <si>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</si>
  <si>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</si>
  <si>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</si>
  <si>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</si>
  <si>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</si>
  <si>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</si>
  <si>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</si>
  <si>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</si>
  <si>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</si>
  <si>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</si>
  <si>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</si>
  <si>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</si>
  <si>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</si>
  <si>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</si>
  <si>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</si>
  <si>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</si>
  <si>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</si>
  <si>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</si>
  <si>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</si>
  <si>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</si>
  <si>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</si>
  <si>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</si>
  <si>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</si>
  <si>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</si>
  <si>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</si>
  <si>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</si>
  <si>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</si>
  <si>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</si>
  <si>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</si>
  <si>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</si>
  <si>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</si>
  <si>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</si>
  <si>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</si>
  <si>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</si>
  <si>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</si>
  <si>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</si>
  <si>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</si>
  <si>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</si>
  <si>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</si>
  <si>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</si>
  <si>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</si>
  <si>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</si>
  <si>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</si>
  <si>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</si>
  <si>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</si>
  <si>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</si>
  <si>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</si>
  <si>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</si>
  <si>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</si>
  <si>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</si>
  <si>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</si>
  <si>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</si>
  <si>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</si>
  <si>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</si>
  <si>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</si>
  <si>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</si>
  <si>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</si>
  <si>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</si>
  <si>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</si>
  <si>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</si>
  <si>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</si>
  <si>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</si>
  <si>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</si>
  <si>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</si>
  <si>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</si>
  <si>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</si>
  <si>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</si>
  <si>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</si>
  <si>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</si>
  <si>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</si>
  <si>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</si>
  <si>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</si>
  <si>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</si>
  <si>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</si>
  <si>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</si>
  <si>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</si>
  <si>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</si>
  <si>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</si>
  <si>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</si>
  <si>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</si>
  <si>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</si>
  <si>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</si>
  <si>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</si>
  <si>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Not churned</t>
  </si>
  <si>
    <t>Total Customers</t>
  </si>
  <si>
    <t>Churned Customers</t>
  </si>
  <si>
    <t>Churn Rate</t>
  </si>
  <si>
    <t>Grand Total</t>
  </si>
  <si>
    <t>Status</t>
  </si>
  <si>
    <t>Avg Monthly Charge</t>
  </si>
  <si>
    <t>Revenue Share</t>
  </si>
  <si>
    <t>1-12</t>
  </si>
  <si>
    <t>13-24</t>
  </si>
  <si>
    <t>25-36</t>
  </si>
  <si>
    <t>37-48</t>
  </si>
  <si>
    <t>49-60</t>
  </si>
  <si>
    <t>61-72</t>
  </si>
  <si>
    <t>Avg Tenure (Months)</t>
  </si>
  <si>
    <t>Tenure (Months)</t>
  </si>
  <si>
    <t>% of Churners</t>
  </si>
  <si>
    <t>Customers</t>
  </si>
  <si>
    <t>Churn</t>
  </si>
  <si>
    <t>19-28</t>
  </si>
  <si>
    <t>29-38</t>
  </si>
  <si>
    <t>39-48</t>
  </si>
  <si>
    <t>49-58</t>
  </si>
  <si>
    <t>59-68</t>
  </si>
  <si>
    <t>69-78</t>
  </si>
  <si>
    <t>79-88</t>
  </si>
  <si>
    <t>Monthly Revenue</t>
  </si>
  <si>
    <t>High-value Customers</t>
  </si>
  <si>
    <t>Column Labels</t>
  </si>
  <si>
    <t>High-value</t>
  </si>
  <si>
    <t>Average of Churned</t>
  </si>
  <si>
    <t>Cstomer Type</t>
  </si>
  <si>
    <t>Churn Reasons</t>
  </si>
  <si>
    <t>Telecom Customer Churn Dashboard</t>
  </si>
  <si>
    <t>Source: Maven Analytics Telecom Customer Churn (fictional data)</t>
  </si>
  <si>
    <t>Monthly Revenue Lost</t>
  </si>
  <si>
    <t>Key Findings</t>
  </si>
  <si>
    <t xml:space="preserve">Of 7,043 customers, 26.5% (1,869) churned, costing $137,087 in monthly revenue, about $1.65M a year. </t>
  </si>
  <si>
    <t xml:space="preserve">Churn is concentrated among month-to-month customers, in the first year of service and in San Diego. </t>
  </si>
  <si>
    <t>Competitor offers and devices are the leading reasons.</t>
  </si>
  <si>
    <t>Question</t>
  </si>
  <si>
    <t>Finding</t>
  </si>
  <si>
    <t>Evidence</t>
  </si>
  <si>
    <t>Source</t>
  </si>
  <si>
    <t>How big is the problem?</t>
  </si>
  <si>
    <t>Churn costs about $1.65M a year</t>
  </si>
  <si>
    <t>KPIs</t>
  </si>
  <si>
    <t>Who leaves?</t>
  </si>
  <si>
    <t>Churners pay more and are newer</t>
  </si>
  <si>
    <t>Status pivot</t>
  </si>
  <si>
    <t>Why?</t>
  </si>
  <si>
    <t>Competitors drive churn</t>
  </si>
  <si>
    <t>Which contracts?</t>
  </si>
  <si>
    <t>Month-to-month churns most</t>
  </si>
  <si>
    <t>45.8% vs 2.5% on two-year</t>
  </si>
  <si>
    <t>Contract pivot</t>
  </si>
  <si>
    <t>When?</t>
  </si>
  <si>
    <t>Most churn is in year one</t>
  </si>
  <si>
    <t>Tenure</t>
  </si>
  <si>
    <t>Where?</t>
  </si>
  <si>
    <t>San Diego is a hotspot</t>
  </si>
  <si>
    <t>City, San Diego reasons</t>
  </si>
  <si>
    <t>High-value customers?</t>
  </si>
  <si>
    <t>They churn more</t>
  </si>
  <si>
    <t>High-Value pivot</t>
  </si>
  <si>
    <t>Which services and ages?</t>
  </si>
  <si>
    <t>Fiber and older customers churn more</t>
  </si>
  <si>
    <t>Internet type, Age</t>
  </si>
  <si>
    <t>Insights</t>
  </si>
  <si>
    <t>Recommendations</t>
  </si>
  <si>
    <t>Recommendation</t>
  </si>
  <si>
    <t>Offer high-value month-to-month customers an incentive to move to a one-year contract</t>
  </si>
  <si>
    <t>Their churn is 58.1% vs 20.1% on one-year</t>
  </si>
  <si>
    <t>Run a counter-offer in San Diego</t>
  </si>
  <si>
    <t>64.9% churn, and 78.9% of its churners cite a competitor's better offer</t>
  </si>
  <si>
    <t>Build a first-year program with check-ins in months 1-3 and a contract offer near month 10-12</t>
  </si>
  <si>
    <t>55.5% of churners leave in year one</t>
  </si>
  <si>
    <t>Review fiber devices and speeds against competitors</t>
  </si>
  <si>
    <t>40.7% churn; better devices and faster downloads are cited</t>
  </si>
  <si>
    <t>26.5% churn (1,869 of 7,043);
$137,087 a month</t>
  </si>
  <si>
    <t>$73.35 vs $61.74 a month; 
18 vs 41 months</t>
  </si>
  <si>
    <t>45.0%; better devices 
16.7%, better offers 16.6%</t>
  </si>
  <si>
    <t>47.4% in months 1-12; 
55.5% of churners</t>
  </si>
  <si>
    <t>33.0% vs 24.4%; 
58.1% vs 42.4% on month-to-month</t>
  </si>
  <si>
    <t>Fiber 40.7% vs DSL 18.6%; 
42.0% at 69-78 vs 21.8% at 19-28</t>
  </si>
  <si>
    <t>64.9% vs 26.5% overall;
78.9% cite a competitor's better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</si>
</sst>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"/>
    <numFmt numFmtId="165" formatCode="0.0%"/>
    <numFmt numFmtId="166" formatCode="&quot;$&quot;#,##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2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9" fillId="0" borderId="0" xfId="0" applyFont="1"/>
    <xf numFmtId="0" fontId="20" fillId="0" borderId="0" xfId="0" applyFont="1"/>
    <xf numFmtId="0" fontId="21" fillId="33" borderId="0" xfId="0" applyFont="1" applyFill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3" fontId="22" fillId="34" borderId="10" xfId="0" applyNumberFormat="1" applyFont="1" applyFill="1" applyBorder="1" applyAlignment="1">
      <alignment horizontal="center"/>
    </xf>
    <xf numFmtId="3" fontId="22" fillId="34" borderId="11" xfId="0" applyNumberFormat="1" applyFont="1" applyFill="1" applyBorder="1" applyAlignment="1">
      <alignment horizontal="center"/>
    </xf>
    <xf numFmtId="165" fontId="22" fillId="34" borderId="11" xfId="43" applyNumberFormat="1" applyFont="1" applyFill="1" applyBorder="1" applyAlignment="1">
      <alignment horizontal="center"/>
    </xf>
    <xf numFmtId="166" fontId="22" fillId="34" borderId="0" xfId="1" applyNumberFormat="1" applyFont="1" applyFill="1" applyAlignment="1">
      <alignment horizontal="center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wrapText="1"/>
    </xf>
    <xf numFmtId="0" fontId="2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27"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%"/>
    </dxf>
    <dxf>
      <numFmt numFmtId="1" formatCode="0"/>
    </dxf>
    <dxf>
      <numFmt numFmtId="1" formatCode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91111622930133"/>
          <c:y val="0.12797581476404515"/>
          <c:w val="0.74386887196687257"/>
          <c:h val="0.812739328636551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Analysis!$J$14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Analysis!$I$15:$I$35</c:f>
              <c:strCache>
                <c:ptCount val="20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Lack of affordable download/upload speed</c:v>
                </c:pt>
                <c:pt idx="4">
                  <c:v>Poor expertise of online support</c:v>
                </c:pt>
                <c:pt idx="5">
                  <c:v>Limited range of services</c:v>
                </c:pt>
                <c:pt idx="6">
                  <c:v>Extra data charges</c:v>
                </c:pt>
                <c:pt idx="7">
                  <c:v>Moved</c:v>
                </c:pt>
                <c:pt idx="8">
                  <c:v>Service dissatisfaction</c:v>
                </c:pt>
                <c:pt idx="9">
                  <c:v>Long distance charges</c:v>
                </c:pt>
                <c:pt idx="10">
                  <c:v>Network reliability</c:v>
                </c:pt>
                <c:pt idx="11">
                  <c:v>Product dissatisfaction</c:v>
                </c:pt>
                <c:pt idx="12">
                  <c:v>Price too high</c:v>
                </c:pt>
                <c:pt idx="13">
                  <c:v>Attitude of service provider</c:v>
                </c:pt>
                <c:pt idx="14">
                  <c:v>Competitor offered higher download speeds</c:v>
                </c:pt>
                <c:pt idx="15">
                  <c:v>Competitor offered more data</c:v>
                </c:pt>
                <c:pt idx="16">
                  <c:v>Don't know</c:v>
                </c:pt>
                <c:pt idx="17">
                  <c:v>Attitude of support person</c:v>
                </c:pt>
                <c:pt idx="18">
                  <c:v>Competitor made better offer</c:v>
                </c:pt>
                <c:pt idx="19">
                  <c:v>Competitor had better devices</c:v>
                </c:pt>
              </c:strCache>
            </c:strRef>
          </c:cat>
          <c:val>
            <c:numRef>
              <c:f>Analysis!$J$15:$J$35</c:f>
              <c:numCache>
                <c:formatCode>0.0%</c:formatCode>
                <c:ptCount val="20"/>
                <c:pt idx="0">
                  <c:v>3.2102728731942215E-3</c:v>
                </c:pt>
                <c:pt idx="1">
                  <c:v>6.420545746388443E-3</c:v>
                </c:pt>
                <c:pt idx="2">
                  <c:v>1.5516318887105404E-2</c:v>
                </c:pt>
                <c:pt idx="3">
                  <c:v>1.6051364365971106E-2</c:v>
                </c:pt>
                <c:pt idx="4">
                  <c:v>1.6586409844836811E-2</c:v>
                </c:pt>
                <c:pt idx="5">
                  <c:v>1.9796682718031033E-2</c:v>
                </c:pt>
                <c:pt idx="6">
                  <c:v>2.0866773675762441E-2</c:v>
                </c:pt>
                <c:pt idx="7">
                  <c:v>2.4612092027822365E-2</c:v>
                </c:pt>
                <c:pt idx="8">
                  <c:v>3.3707865168539325E-2</c:v>
                </c:pt>
                <c:pt idx="9">
                  <c:v>3.4242910647405027E-2</c:v>
                </c:pt>
                <c:pt idx="10">
                  <c:v>3.8523274478330656E-2</c:v>
                </c:pt>
                <c:pt idx="11">
                  <c:v>4.1198501872659173E-2</c:v>
                </c:pt>
                <c:pt idx="12">
                  <c:v>4.1733547351524881E-2</c:v>
                </c:pt>
                <c:pt idx="13">
                  <c:v>5.029427501337614E-2</c:v>
                </c:pt>
                <c:pt idx="14">
                  <c:v>5.3504547886570358E-2</c:v>
                </c:pt>
                <c:pt idx="15">
                  <c:v>6.2600321027287326E-2</c:v>
                </c:pt>
                <c:pt idx="16">
                  <c:v>6.9555912252541471E-2</c:v>
                </c:pt>
                <c:pt idx="17">
                  <c:v>0.11771000535045478</c:v>
                </c:pt>
                <c:pt idx="18">
                  <c:v>0.16639914392723382</c:v>
                </c:pt>
                <c:pt idx="19">
                  <c:v>0.16746923488496523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A-4FE2-BE4F-36F75C3E4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2643616"/>
        <c:axId val="1920780976"/>
      </c:barChart>
      <c:catAx>
        <c:axId val="179264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20780976"/>
        <c:crosses val="autoZero"/>
        <c:auto val="1"/>
        <c:lblAlgn val="ctr"/>
        <c:lblOffset val="100"/>
        <c:noMultiLvlLbl val="0"/>
      </c:catAx>
      <c:valAx>
        <c:axId val="192078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79264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[telecom-churn-analysis.xlsx.xlsx]Analysis!PivotTable6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8B5B9B6-BB08-435D-AE74-E922B1B467DA}" type="VALUE">
                  <a:rPr lang="en-US">
                    <a:solidFill>
                      <a:schemeClr val="bg1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BB"/>
              </a:p>
            </c:rich>
          </c:tx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DF463EE-EECE-4229-8E37-261091614502}" type="VALUE">
                  <a:rPr lang="en-US">
                    <a:solidFill>
                      <a:schemeClr val="bg1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BB"/>
              </a:p>
            </c:rich>
          </c:tx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8B5B9B6-BB08-435D-AE74-E922B1B467DA}" type="VALUE">
                  <a:rPr lang="en-US">
                    <a:solidFill>
                      <a:schemeClr val="bg1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BB"/>
              </a:p>
            </c:rich>
          </c:tx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DF463EE-EECE-4229-8E37-261091614502}" type="VALUE">
                  <a:rPr lang="en-US">
                    <a:solidFill>
                      <a:schemeClr val="bg1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BB"/>
              </a:p>
            </c:rich>
          </c:tx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8B5B9B6-BB08-435D-AE74-E922B1B467DA}" type="VALUE">
                  <a:rPr lang="en-US">
                    <a:solidFill>
                      <a:schemeClr val="bg1"/>
                    </a:solidFill>
                  </a:rPr>
                  <a:pPr>
                    <a:defRPr sz="1100" b="1"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BB"/>
              </a:p>
            </c:rich>
          </c:tx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DF463EE-EECE-4229-8E37-261091614502}" type="VALUE">
                  <a:rPr lang="en-US">
                    <a:solidFill>
                      <a:schemeClr val="bg1"/>
                    </a:solidFill>
                  </a:rPr>
                  <a:pPr>
                    <a:defRPr sz="1100" b="1"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BB"/>
              </a:p>
            </c:rich>
          </c:tx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Analysis!$J$6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A7-4F04-842B-84EA1A835997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A7-4F04-842B-84EA1A835997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A7-4F04-842B-84EA1A835997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A7-4F04-842B-84EA1A83599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8B5B9B6-BB08-435D-AE74-E922B1B467D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B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6A7-4F04-842B-84EA1A8359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F463EE-EECE-4229-8E37-261091614502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B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6A7-4F04-842B-84EA1A835997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Analysis!$I$7:$I$11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Analysis!$J$7:$J$11</c:f>
              <c:numCache>
                <c:formatCode>0.0%</c:formatCode>
                <c:ptCount val="4"/>
                <c:pt idx="0">
                  <c:v>0.37217598097502974</c:v>
                </c:pt>
                <c:pt idx="1">
                  <c:v>0.36979785969084422</c:v>
                </c:pt>
                <c:pt idx="2">
                  <c:v>0.11890606420927467</c:v>
                </c:pt>
                <c:pt idx="3">
                  <c:v>0.13912009512485138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A7-4F04-842B-84EA1A8359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BB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BB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High-Value Customer 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BB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Analysis!$M$35:$M$36</c:f>
              <c:strCache>
                <c:ptCount val="1"/>
                <c:pt idx="0">
                  <c:v>High-value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Analysis!$L$37:$L$40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Analysis!$M$37:$M$40</c:f>
              <c:numCache>
                <c:formatCode>0.0%</c:formatCode>
                <c:ptCount val="3"/>
                <c:pt idx="0">
                  <c:v>0.5814249363867684</c:v>
                </c:pt>
                <c:pt idx="1">
                  <c:v>0.2012847965738758</c:v>
                </c:pt>
                <c:pt idx="2">
                  <c:v>6.0903732809430254E-2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E-49FE-B9B5-24AE6108C26C}"/>
            </c:ext>
          </c:extLst>
        </c:ser>
        <c:ser>
          <c:idx val="1"/>
          <c:order val="1"/>
          <c:tx>
            <c:strRef>
              <c:f>Analysis!$N$35:$N$36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Analysis!$L$37:$L$40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Analysis!$N$37:$N$40</c:f>
              <c:numCache>
                <c:formatCode>0.0%</c:formatCode>
                <c:ptCount val="3"/>
                <c:pt idx="0">
                  <c:v>0.42422096317280455</c:v>
                </c:pt>
                <c:pt idx="1">
                  <c:v>6.6481994459833799E-2</c:v>
                </c:pt>
                <c:pt idx="2">
                  <c:v>1.2372634643377001E-2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1E-49FE-B9B5-24AE6108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842927"/>
        <c:axId val="1975346863"/>
      </c:barChart>
      <c:catAx>
        <c:axId val="22084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75346863"/>
        <c:crosses val="autoZero"/>
        <c:auto val="1"/>
        <c:lblAlgn val="ctr"/>
        <c:lblOffset val="100"/>
        <c:noMultiLvlLbl val="0"/>
      </c:catAx>
      <c:valAx>
        <c:axId val="197534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22084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Monthly Tenure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Analysis!$M$14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Analysis!$L$15:$L$21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Analysis!$M$15:$M$21</c:f>
              <c:numCache>
                <c:formatCode>General</c:formatCode>
                <c:ptCount val="6"/>
                <c:pt idx="0">
                  <c:v>2186</c:v>
                </c:pt>
                <c:pt idx="1">
                  <c:v>1024</c:v>
                </c:pt>
                <c:pt idx="2">
                  <c:v>832</c:v>
                </c:pt>
                <c:pt idx="3">
                  <c:v>762</c:v>
                </c:pt>
                <c:pt idx="4">
                  <c:v>832</c:v>
                </c:pt>
                <c:pt idx="5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1-47E1-A47B-9EFF7A5B4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59328720"/>
        <c:axId val="1920781456"/>
      </c:barChart>
      <c:lineChart>
        <c:grouping val="standard"/>
        <c:varyColors val="0"/>
        <c:ser>
          <c:idx val="1"/>
          <c:order val="1"/>
          <c:tx>
            <c:strRef>
              <c:f>Analysis!$N$14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Analysis!$L$15:$L$21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Analysis!$N$15:$N$21</c:f>
              <c:numCache>
                <c:formatCode>0.0%</c:formatCode>
                <c:ptCount val="6"/>
                <c:pt idx="0">
                  <c:v>0.47438243366880145</c:v>
                </c:pt>
                <c:pt idx="1">
                  <c:v>0.287109375</c:v>
                </c:pt>
                <c:pt idx="2">
                  <c:v>0.21634615384615385</c:v>
                </c:pt>
                <c:pt idx="3">
                  <c:v>0.19028871391076116</c:v>
                </c:pt>
                <c:pt idx="4">
                  <c:v>0.14423076923076922</c:v>
                </c:pt>
                <c:pt idx="5">
                  <c:v>6.6098081023454158E-2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51-47E1-A47B-9EFF7A5B4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40320"/>
        <c:axId val="1920783376"/>
      </c:lineChart>
      <c:catAx>
        <c:axId val="15932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20781456"/>
        <c:crosses val="autoZero"/>
        <c:auto val="1"/>
        <c:lblAlgn val="ctr"/>
        <c:lblOffset val="100"/>
        <c:noMultiLvlLbl val="0"/>
      </c:catAx>
      <c:valAx>
        <c:axId val="19207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9328720"/>
        <c:crosses val="autoZero"/>
        <c:crossBetween val="between"/>
      </c:valAx>
      <c:valAx>
        <c:axId val="19207833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9340320"/>
        <c:crosses val="max"/>
        <c:crossBetween val="between"/>
      </c:valAx>
      <c:catAx>
        <c:axId val="159340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0783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Analysis!$M$24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Analysis!$L$25:$L$32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Analysis!$M$25:$M$32</c:f>
              <c:numCache>
                <c:formatCode>General</c:formatCode>
                <c:ptCount val="7"/>
                <c:pt idx="0">
                  <c:v>1283</c:v>
                </c:pt>
                <c:pt idx="1">
                  <c:v>1250</c:v>
                </c:pt>
                <c:pt idx="2">
                  <c:v>1346</c:v>
                </c:pt>
                <c:pt idx="3">
                  <c:v>1260</c:v>
                </c:pt>
                <c:pt idx="4">
                  <c:v>1047</c:v>
                </c:pt>
                <c:pt idx="5">
                  <c:v>715</c:v>
                </c:pt>
                <c:pt idx="6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3-40C8-AC15-BC330A1E0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96167552"/>
        <c:axId val="1920822736"/>
      </c:barChart>
      <c:lineChart>
        <c:grouping val="standard"/>
        <c:varyColors val="0"/>
        <c:ser>
          <c:idx val="1"/>
          <c:order val="1"/>
          <c:tx>
            <c:strRef>
              <c:f>Analysis!$N$24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Analysis!$L$25:$L$32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Analysis!$N$25:$N$32</c:f>
              <c:numCache>
                <c:formatCode>0.0%</c:formatCode>
                <c:ptCount val="7"/>
                <c:pt idx="0">
                  <c:v>0.21823850350740451</c:v>
                </c:pt>
                <c:pt idx="1">
                  <c:v>0.23519999999999999</c:v>
                </c:pt>
                <c:pt idx="2">
                  <c:v>0.24294205052005943</c:v>
                </c:pt>
                <c:pt idx="3">
                  <c:v>0.24920634920634921</c:v>
                </c:pt>
                <c:pt idx="4">
                  <c:v>0.28462273161413565</c:v>
                </c:pt>
                <c:pt idx="5">
                  <c:v>0.41958041958041958</c:v>
                </c:pt>
                <c:pt idx="6">
                  <c:v>0.39436619718309857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3-40C8-AC15-BC330A1E0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63840"/>
        <c:axId val="1920814576"/>
      </c:lineChart>
      <c:catAx>
        <c:axId val="961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20822736"/>
        <c:crosses val="autoZero"/>
        <c:auto val="1"/>
        <c:lblAlgn val="ctr"/>
        <c:lblOffset val="100"/>
        <c:noMultiLvlLbl val="0"/>
      </c:catAx>
      <c:valAx>
        <c:axId val="19208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96167552"/>
        <c:crosses val="autoZero"/>
        <c:crossBetween val="between"/>
      </c:valAx>
      <c:valAx>
        <c:axId val="19208145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96163840"/>
        <c:crosses val="max"/>
        <c:crossBetween val="between"/>
      </c:valAx>
      <c:catAx>
        <c:axId val="96163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081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Analysis!$J$14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Analysis!$I$15:$I$35</c:f>
              <c:strCache>
                <c:ptCount val="20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Lack of affordable download/upload speed</c:v>
                </c:pt>
                <c:pt idx="4">
                  <c:v>Poor expertise of online support</c:v>
                </c:pt>
                <c:pt idx="5">
                  <c:v>Limited range of services</c:v>
                </c:pt>
                <c:pt idx="6">
                  <c:v>Extra data charges</c:v>
                </c:pt>
                <c:pt idx="7">
                  <c:v>Moved</c:v>
                </c:pt>
                <c:pt idx="8">
                  <c:v>Service dissatisfaction</c:v>
                </c:pt>
                <c:pt idx="9">
                  <c:v>Long distance charges</c:v>
                </c:pt>
                <c:pt idx="10">
                  <c:v>Network reliability</c:v>
                </c:pt>
                <c:pt idx="11">
                  <c:v>Product dissatisfaction</c:v>
                </c:pt>
                <c:pt idx="12">
                  <c:v>Price too high</c:v>
                </c:pt>
                <c:pt idx="13">
                  <c:v>Attitude of service provider</c:v>
                </c:pt>
                <c:pt idx="14">
                  <c:v>Competitor offered higher download speeds</c:v>
                </c:pt>
                <c:pt idx="15">
                  <c:v>Competitor offered more data</c:v>
                </c:pt>
                <c:pt idx="16">
                  <c:v>Don't know</c:v>
                </c:pt>
                <c:pt idx="17">
                  <c:v>Attitude of support person</c:v>
                </c:pt>
                <c:pt idx="18">
                  <c:v>Competitor made better offer</c:v>
                </c:pt>
                <c:pt idx="19">
                  <c:v>Competitor had better devices</c:v>
                </c:pt>
              </c:strCache>
            </c:strRef>
          </c:cat>
          <c:val>
            <c:numRef>
              <c:f>Analysis!$J$15:$J$35</c:f>
              <c:numCache>
                <c:formatCode>0.0%</c:formatCode>
                <c:ptCount val="20"/>
                <c:pt idx="0">
                  <c:v>3.2102728731942215E-3</c:v>
                </c:pt>
                <c:pt idx="1">
                  <c:v>6.420545746388443E-3</c:v>
                </c:pt>
                <c:pt idx="2">
                  <c:v>1.5516318887105404E-2</c:v>
                </c:pt>
                <c:pt idx="3">
                  <c:v>1.6051364365971106E-2</c:v>
                </c:pt>
                <c:pt idx="4">
                  <c:v>1.6586409844836811E-2</c:v>
                </c:pt>
                <c:pt idx="5">
                  <c:v>1.9796682718031033E-2</c:v>
                </c:pt>
                <c:pt idx="6">
                  <c:v>2.0866773675762441E-2</c:v>
                </c:pt>
                <c:pt idx="7">
                  <c:v>2.4612092027822365E-2</c:v>
                </c:pt>
                <c:pt idx="8">
                  <c:v>3.3707865168539325E-2</c:v>
                </c:pt>
                <c:pt idx="9">
                  <c:v>3.4242910647405027E-2</c:v>
                </c:pt>
                <c:pt idx="10">
                  <c:v>3.8523274478330656E-2</c:v>
                </c:pt>
                <c:pt idx="11">
                  <c:v>4.1198501872659173E-2</c:v>
                </c:pt>
                <c:pt idx="12">
                  <c:v>4.1733547351524881E-2</c:v>
                </c:pt>
                <c:pt idx="13">
                  <c:v>5.029427501337614E-2</c:v>
                </c:pt>
                <c:pt idx="14">
                  <c:v>5.3504547886570358E-2</c:v>
                </c:pt>
                <c:pt idx="15">
                  <c:v>6.2600321027287326E-2</c:v>
                </c:pt>
                <c:pt idx="16">
                  <c:v>6.9555912252541471E-2</c:v>
                </c:pt>
                <c:pt idx="17">
                  <c:v>0.11771000535045478</c:v>
                </c:pt>
                <c:pt idx="18">
                  <c:v>0.16639914392723382</c:v>
                </c:pt>
                <c:pt idx="19">
                  <c:v>0.16746923488496523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2-46D8-82D9-B1C0F3EE6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2643616"/>
        <c:axId val="1920780976"/>
      </c:barChart>
      <c:catAx>
        <c:axId val="179264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20780976"/>
        <c:crosses val="autoZero"/>
        <c:auto val="1"/>
        <c:lblAlgn val="ctr"/>
        <c:lblOffset val="100"/>
        <c:noMultiLvlLbl val="0"/>
      </c:catAx>
      <c:valAx>
        <c:axId val="192078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79264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[telecom-churn-analysis.xlsx.xlsx]Analysis!PivotTable6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8B5B9B6-BB08-435D-AE74-E922B1B467DA}" type="VALUE">
                  <a:rPr lang="en-US">
                    <a:solidFill>
                      <a:schemeClr val="bg1"/>
                    </a:solidFill>
                  </a:rPr>
                  <a:pPr>
                    <a:defRPr sz="1100" b="1"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BB"/>
              </a:p>
            </c:rich>
          </c:tx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DF463EE-EECE-4229-8E37-261091614502}" type="VALUE">
                  <a:rPr lang="en-US">
                    <a:solidFill>
                      <a:schemeClr val="bg1"/>
                    </a:solidFill>
                  </a:rPr>
                  <a:pPr>
                    <a:defRPr sz="1100" b="1"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BB"/>
              </a:p>
            </c:rich>
          </c:tx>
          <c:spPr>
            <a:noFill/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Analysis!$J$6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11-4C96-84C2-BEED327A7F4F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11-4C96-84C2-BEED327A7F4F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F2-4A3A-9253-AAD47390F736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F2-4A3A-9253-AAD47390F73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8B5B9B6-BB08-435D-AE74-E922B1B467D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B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511-4C96-84C2-BEED327A7F4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F463EE-EECE-4229-8E37-261091614502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B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511-4C96-84C2-BEED327A7F4F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Analysis!$I$7:$I$11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Analysis!$J$7:$J$11</c:f>
              <c:numCache>
                <c:formatCode>0.0%</c:formatCode>
                <c:ptCount val="4"/>
                <c:pt idx="0">
                  <c:v>0.37217598097502974</c:v>
                </c:pt>
                <c:pt idx="1">
                  <c:v>0.36979785969084422</c:v>
                </c:pt>
                <c:pt idx="2">
                  <c:v>0.11890606420927467</c:v>
                </c:pt>
                <c:pt idx="3">
                  <c:v>0.13912009512485138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1-4C96-84C2-BEED327A7F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Analysis!$L$7:$L$10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Analysis!$M$7:$M$10</c:f>
              <c:numCache>
                <c:formatCode>0.0%</c:formatCode>
                <c:ptCount val="3"/>
                <c:pt idx="0">
                  <c:v>0.45844875346260389</c:v>
                </c:pt>
                <c:pt idx="1">
                  <c:v>0.10709677419354839</c:v>
                </c:pt>
                <c:pt idx="2">
                  <c:v>2.5491237387148168E-2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C-413E-A2B9-23F27DFFB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665014192"/>
        <c:axId val="1920783856"/>
      </c:barChart>
      <c:catAx>
        <c:axId val="166501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20783856"/>
        <c:crosses val="autoZero"/>
        <c:auto val="1"/>
        <c:lblAlgn val="ctr"/>
        <c:lblOffset val="100"/>
        <c:noMultiLvlLbl val="0"/>
      </c:catAx>
      <c:valAx>
        <c:axId val="19207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66501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Monthly Tenure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Analysis!$M$14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Analysis!$L$15:$L$21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Analysis!$M$15:$M$21</c:f>
              <c:numCache>
                <c:formatCode>General</c:formatCode>
                <c:ptCount val="6"/>
                <c:pt idx="0">
                  <c:v>2186</c:v>
                </c:pt>
                <c:pt idx="1">
                  <c:v>1024</c:v>
                </c:pt>
                <c:pt idx="2">
                  <c:v>832</c:v>
                </c:pt>
                <c:pt idx="3">
                  <c:v>762</c:v>
                </c:pt>
                <c:pt idx="4">
                  <c:v>832</c:v>
                </c:pt>
                <c:pt idx="5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F-4401-8DCF-0D612E877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59328720"/>
        <c:axId val="1920781456"/>
      </c:barChart>
      <c:lineChart>
        <c:grouping val="standard"/>
        <c:varyColors val="0"/>
        <c:ser>
          <c:idx val="1"/>
          <c:order val="1"/>
          <c:tx>
            <c:strRef>
              <c:f>Analysis!$N$14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Analysis!$L$15:$L$21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Analysis!$N$15:$N$21</c:f>
              <c:numCache>
                <c:formatCode>0.0%</c:formatCode>
                <c:ptCount val="6"/>
                <c:pt idx="0">
                  <c:v>0.47438243366880145</c:v>
                </c:pt>
                <c:pt idx="1">
                  <c:v>0.287109375</c:v>
                </c:pt>
                <c:pt idx="2">
                  <c:v>0.21634615384615385</c:v>
                </c:pt>
                <c:pt idx="3">
                  <c:v>0.19028871391076116</c:v>
                </c:pt>
                <c:pt idx="4">
                  <c:v>0.14423076923076922</c:v>
                </c:pt>
                <c:pt idx="5">
                  <c:v>6.6098081023454158E-2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F-4401-8DCF-0D612E877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40320"/>
        <c:axId val="1920783376"/>
      </c:lineChart>
      <c:catAx>
        <c:axId val="15932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20781456"/>
        <c:crosses val="autoZero"/>
        <c:auto val="1"/>
        <c:lblAlgn val="ctr"/>
        <c:lblOffset val="100"/>
        <c:noMultiLvlLbl val="0"/>
      </c:catAx>
      <c:valAx>
        <c:axId val="19207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9328720"/>
        <c:crosses val="autoZero"/>
        <c:crossBetween val="between"/>
      </c:valAx>
      <c:valAx>
        <c:axId val="19207833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9340320"/>
        <c:crosses val="max"/>
        <c:crossBetween val="between"/>
      </c:valAx>
      <c:catAx>
        <c:axId val="159340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0783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Analysis!$M$24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Analysis!$L$25:$L$32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Analysis!$M$25:$M$32</c:f>
              <c:numCache>
                <c:formatCode>General</c:formatCode>
                <c:ptCount val="7"/>
                <c:pt idx="0">
                  <c:v>1283</c:v>
                </c:pt>
                <c:pt idx="1">
                  <c:v>1250</c:v>
                </c:pt>
                <c:pt idx="2">
                  <c:v>1346</c:v>
                </c:pt>
                <c:pt idx="3">
                  <c:v>1260</c:v>
                </c:pt>
                <c:pt idx="4">
                  <c:v>1047</c:v>
                </c:pt>
                <c:pt idx="5">
                  <c:v>715</c:v>
                </c:pt>
                <c:pt idx="6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B-406E-8620-788F7AA53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96167552"/>
        <c:axId val="1920822736"/>
      </c:barChart>
      <c:lineChart>
        <c:grouping val="standard"/>
        <c:varyColors val="0"/>
        <c:ser>
          <c:idx val="1"/>
          <c:order val="1"/>
          <c:tx>
            <c:strRef>
              <c:f>Analysis!$N$24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Analysis!$L$25:$L$32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Analysis!$N$25:$N$32</c:f>
              <c:numCache>
                <c:formatCode>0.0%</c:formatCode>
                <c:ptCount val="7"/>
                <c:pt idx="0">
                  <c:v>0.21823850350740451</c:v>
                </c:pt>
                <c:pt idx="1">
                  <c:v>0.23519999999999999</c:v>
                </c:pt>
                <c:pt idx="2">
                  <c:v>0.24294205052005943</c:v>
                </c:pt>
                <c:pt idx="3">
                  <c:v>0.24920634920634921</c:v>
                </c:pt>
                <c:pt idx="4">
                  <c:v>0.28462273161413565</c:v>
                </c:pt>
                <c:pt idx="5">
                  <c:v>0.41958041958041958</c:v>
                </c:pt>
                <c:pt idx="6">
                  <c:v>0.39436619718309857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4B-406E-8620-788F7AA53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63840"/>
        <c:axId val="1920814576"/>
      </c:lineChart>
      <c:catAx>
        <c:axId val="961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20822736"/>
        <c:crosses val="autoZero"/>
        <c:auto val="1"/>
        <c:lblAlgn val="ctr"/>
        <c:lblOffset val="100"/>
        <c:noMultiLvlLbl val="0"/>
      </c:catAx>
      <c:valAx>
        <c:axId val="19208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96167552"/>
        <c:crosses val="autoZero"/>
        <c:crossBetween val="between"/>
      </c:valAx>
      <c:valAx>
        <c:axId val="19208145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96163840"/>
        <c:crosses val="max"/>
        <c:crossBetween val="between"/>
      </c:valAx>
      <c:catAx>
        <c:axId val="96163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081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Churn by Internet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Analysis!$I$39:$I$43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None</c:v>
                </c:pt>
              </c:strCache>
            </c:strRef>
          </c:cat>
          <c:val>
            <c:numRef>
              <c:f>Analysis!$J$39:$J$43</c:f>
              <c:numCache>
                <c:formatCode>0.0%</c:formatCode>
                <c:ptCount val="4"/>
                <c:pt idx="0">
                  <c:v>0.25662650602409637</c:v>
                </c:pt>
                <c:pt idx="1">
                  <c:v>0.18583535108958837</c:v>
                </c:pt>
                <c:pt idx="2">
                  <c:v>0.40724876441515651</c:v>
                </c:pt>
                <c:pt idx="3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C-4908-8EE9-C7CB83A2B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77141968"/>
        <c:axId val="1920807856"/>
      </c:barChart>
      <c:catAx>
        <c:axId val="17714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20807856"/>
        <c:crosses val="autoZero"/>
        <c:auto val="1"/>
        <c:lblAlgn val="ctr"/>
        <c:lblOffset val="100"/>
        <c:noMultiLvlLbl val="0"/>
      </c:catAx>
      <c:valAx>
        <c:axId val="192080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7714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[telecom-churn-analysis.xlsx.xlsx]Analysis!PivotTable10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BB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BB"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High-Value Customer 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BB"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Analysis!$M$35:$M$36</c:f>
              <c:strCache>
                <c:ptCount val="1"/>
                <c:pt idx="0">
                  <c:v>High-value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Analysis!$L$37:$L$40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Analysis!$M$37:$M$40</c:f>
              <c:numCache>
                <c:formatCode>0.0%</c:formatCode>
                <c:ptCount val="3"/>
                <c:pt idx="0">
                  <c:v>0.5814249363867684</c:v>
                </c:pt>
                <c:pt idx="1">
                  <c:v>0.2012847965738758</c:v>
                </c:pt>
                <c:pt idx="2">
                  <c:v>6.0903732809430254E-2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F-49B2-8D85-FE08F89E4712}"/>
            </c:ext>
          </c:extLst>
        </c:ser>
        <c:ser>
          <c:idx val="1"/>
          <c:order val="1"/>
          <c:tx>
            <c:strRef>
              <c:f>Analysis!$N$35:$N$36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Analysis!$L$37:$L$40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Analysis!$N$37:$N$40</c:f>
              <c:numCache>
                <c:formatCode>0.0%</c:formatCode>
                <c:ptCount val="3"/>
                <c:pt idx="0">
                  <c:v>0.42422096317280455</c:v>
                </c:pt>
                <c:pt idx="1">
                  <c:v>6.6481994459833799E-2</c:v>
                </c:pt>
                <c:pt idx="2">
                  <c:v>1.2372634643377001E-2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F-49B2-8D85-FE08F89E4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842927"/>
        <c:axId val="1975346863"/>
      </c:barChart>
      <c:catAx>
        <c:axId val="22084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975346863"/>
        <c:crosses val="autoZero"/>
        <c:auto val="1"/>
        <c:lblAlgn val="ctr"/>
        <c:lblOffset val="100"/>
        <c:noMultiLvlLbl val="0"/>
      </c:catAx>
      <c:valAx>
        <c:axId val="197534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22084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B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66675</xdr:rowOff>
    </xdr:from>
    <xdr:to>
      <xdr:col>4</xdr:col>
      <xdr:colOff>9524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6CFE0-0B19-40B6-B444-4FA7DF4DC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76199</xdr:colOff>
      <xdr:row>2</xdr:row>
      <xdr:rowOff>57147</xdr:rowOff>
    </xdr:from>
    <xdr:to>
      <xdr:col>9</xdr:col>
      <xdr:colOff>638175</xdr:colOff>
      <xdr:row>22</xdr:row>
      <xdr:rowOff>116097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0BA95-353B-477D-8DE1-E81D8989C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695325</xdr:colOff>
      <xdr:row>2</xdr:row>
      <xdr:rowOff>57148</xdr:rowOff>
    </xdr:from>
    <xdr:to>
      <xdr:col>16</xdr:col>
      <xdr:colOff>70200</xdr:colOff>
      <xdr:row>22</xdr:row>
      <xdr:rowOff>116098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215B43-BF6D-4CEC-88A2-ADF6E58AC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28575</xdr:rowOff>
    </xdr:from>
    <xdr:to>
      <xdr:col>4</xdr:col>
      <xdr:colOff>9900</xdr:colOff>
      <xdr:row>44</xdr:row>
      <xdr:rowOff>23813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1DE2A1-CEFD-4535-986A-E74304646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76199</xdr:colOff>
      <xdr:row>22</xdr:row>
      <xdr:rowOff>182813</xdr:rowOff>
    </xdr:from>
    <xdr:to>
      <xdr:col>9</xdr:col>
      <xdr:colOff>657225</xdr:colOff>
      <xdr:row>44</xdr:row>
      <xdr:rowOff>23813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DDAE95-3AD5-497B-8980-0F8C597D5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67</xdr:row>
      <xdr:rowOff>57150</xdr:rowOff>
    </xdr:from>
    <xdr:to>
      <xdr:col>12</xdr:col>
      <xdr:colOff>180975</xdr:colOff>
      <xdr:row>92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05D99-01B8-97D5-FA35-82E76CD10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67</xdr:row>
      <xdr:rowOff>38100</xdr:rowOff>
    </xdr:from>
    <xdr:to>
      <xdr:col>3</xdr:col>
      <xdr:colOff>1019175</xdr:colOff>
      <xdr:row>83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63D4C3-2D04-F0CC-BFB7-E28C16E05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219075</xdr:colOff>
      <xdr:row>84</xdr:row>
      <xdr:rowOff>138112</xdr:rowOff>
    </xdr:from>
    <xdr:to>
      <xdr:col>3</xdr:col>
      <xdr:colOff>1019175</xdr:colOff>
      <xdr:row>100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24C7E2-C93C-4DFE-94F9-6041906FA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95249</xdr:colOff>
      <xdr:row>93</xdr:row>
      <xdr:rowOff>33337</xdr:rowOff>
    </xdr:from>
    <xdr:to>
      <xdr:col>9</xdr:col>
      <xdr:colOff>419099</xdr:colOff>
      <xdr:row>111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34BE34-1290-157C-77E7-6A76BA850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904874</xdr:colOff>
      <xdr:row>93</xdr:row>
      <xdr:rowOff>42862</xdr:rowOff>
    </xdr:from>
    <xdr:to>
      <xdr:col>18</xdr:col>
      <xdr:colOff>400050</xdr:colOff>
      <xdr:row>111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843659-147F-E24B-5563-DC2D0D8C1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190500</xdr:colOff>
      <xdr:row>101</xdr:row>
      <xdr:rowOff>176212</xdr:rowOff>
    </xdr:from>
    <xdr:to>
      <xdr:col>3</xdr:col>
      <xdr:colOff>1038225</xdr:colOff>
      <xdr:row>116</xdr:row>
      <xdr:rowOff>61912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793C3A-03C5-09F6-7CA7-89BC05CBA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371473</xdr:colOff>
      <xdr:row>67</xdr:row>
      <xdr:rowOff>71437</xdr:rowOff>
    </xdr:from>
    <xdr:to>
      <xdr:col>19</xdr:col>
      <xdr:colOff>285750</xdr:colOff>
      <xdr:row>84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A8DD25-9DB4-F838-F7BB-95F3D9C9D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Rosales" refreshedDate="46302.67624108796" createdVersion="8" refreshedVersion="8" minRefreshableVersion="3" recordCount="7043" xr:uid="{328BA641-252D-453A-A602-E1D697B057FA}">
  <cacheSource type="worksheet">
    <worksheetSource name="Customers"/>
  </cacheSource>
  <cacheFields count="40">
    <cacheField name="Customer ID" numFmtId="0">
      <sharedItems/>
    </cacheField>
    <cacheField name="Gender" numFmtId="0">
      <sharedItems/>
    </cacheField>
    <cacheField name="Age" numFmtId="1">
      <sharedItems containsSemiMixedTypes="0" containsString="0" containsNumber="1" containsInteger="1" minValue="19" maxValue="80" count="62">
        <n v="37"/>
        <n v="46"/>
        <n v="50"/>
        <n v="78"/>
        <n v="75"/>
        <n v="23"/>
        <n v="67"/>
        <n v="52"/>
        <n v="68"/>
        <n v="43"/>
        <n v="47"/>
        <n v="25"/>
        <n v="58"/>
        <n v="32"/>
        <n v="39"/>
        <n v="72"/>
        <n v="79"/>
        <n v="26"/>
        <n v="30"/>
        <n v="22"/>
        <n v="34"/>
        <n v="42"/>
        <n v="64"/>
        <n v="48"/>
        <n v="28"/>
        <n v="33"/>
        <n v="31"/>
        <n v="60"/>
        <n v="69"/>
        <n v="20"/>
        <n v="57"/>
        <n v="19"/>
        <n v="38"/>
        <n v="54"/>
        <n v="35"/>
        <n v="51"/>
        <n v="66"/>
        <n v="61"/>
        <n v="24"/>
        <n v="55"/>
        <n v="59"/>
        <n v="71"/>
        <n v="49"/>
        <n v="40"/>
        <n v="21"/>
        <n v="45"/>
        <n v="29"/>
        <n v="62"/>
        <n v="76"/>
        <n v="77"/>
        <n v="73"/>
        <n v="41"/>
        <n v="56"/>
        <n v="80"/>
        <n v="63"/>
        <n v="53"/>
        <n v="44"/>
        <n v="70"/>
        <n v="74"/>
        <n v="36"/>
        <n v="27"/>
        <n v="65"/>
      </sharedItems>
      <fieldGroup base="2">
        <rangePr startNum="19" endNum="80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Married" numFmtId="0">
      <sharedItems/>
    </cacheField>
    <cacheField name="Number of Dependents" numFmtId="1">
      <sharedItems containsSemiMixedTypes="0" containsString="0" containsNumber="1" containsInteger="1" minValue="0" maxValue="9"/>
    </cacheField>
    <cacheField name="City" numFmtId="0">
      <sharedItems count="1106">
        <s v="Frazier Park"/>
        <s v="Glendale"/>
        <s v="Costa Mesa"/>
        <s v="Martinez"/>
        <s v="Camarillo"/>
        <s v="Midpines"/>
        <s v="Lompoc"/>
        <s v="Napa"/>
        <s v="Simi Valley"/>
        <s v="Sheridan"/>
        <s v="Rancho Santa Fe"/>
        <s v="Sunnyvale"/>
        <s v="Antelope"/>
        <s v="La Mesa"/>
        <s v="Los Olivos"/>
        <s v="Woodlake"/>
        <s v="Point Reyes Station"/>
        <s v="San Marcos"/>
        <s v="Daly City"/>
        <s v="Morgan Hill"/>
        <s v="Ahwahnee"/>
        <s v="Carnelian Bay"/>
        <s v="Alpaugh"/>
        <s v="Keeler"/>
        <s v="Korbel"/>
        <s v="Palomar Mountain"/>
        <s v="Parlier"/>
        <s v="Modesto"/>
        <s v="Glen Ellen"/>
        <s v="Eureka"/>
        <s v="Moss Beach"/>
        <s v="Los Angeles"/>
        <s v="Calexico"/>
        <s v="Redding"/>
        <s v="San Martin"/>
        <s v="Stockton"/>
        <s v="Huntington Park"/>
        <s v="Yermo"/>
        <s v="San Diego"/>
        <s v="Fremont"/>
        <s v="Santa Rosa"/>
        <s v="San Jose"/>
        <s v="Tujunga"/>
        <s v="Visalia"/>
        <s v="Lodi"/>
        <s v="El Portal"/>
        <s v="Calistoga"/>
        <s v="Farmington"/>
        <s v="Tulelake"/>
        <s v="Coleville"/>
        <s v="Ojai"/>
        <s v="Desert Hot Springs"/>
        <s v="North Hollywood"/>
        <s v="Inverness"/>
        <s v="Wilmington"/>
        <s v="Rancho Palos Verdes"/>
        <s v="Kenwood"/>
        <s v="West Point"/>
        <s v="Morongo Valley"/>
        <s v="Palo Verde"/>
        <s v="Valyermo"/>
        <s v="Cambria"/>
        <s v="Round Mountain"/>
        <s v="Klamath"/>
        <s v="Fresno"/>
        <s v="Angwin"/>
        <s v="Le Grand"/>
        <s v="Redway"/>
        <s v="Monterey Park"/>
        <s v="Big Oak Flat"/>
        <s v="Stevenson Ranch"/>
        <s v="North Highlands"/>
        <s v="La Puente"/>
        <s v="Glenhaven"/>
        <s v="Alhambra"/>
        <s v="Santa Monica"/>
        <s v="Fairfield"/>
        <s v="Temecula"/>
        <s v="Fallbrook"/>
        <s v="Randsburg"/>
        <s v="Atascadero"/>
        <s v="Planada"/>
        <s v="Moorpark"/>
        <s v="Solvang"/>
        <s v="La Mirada"/>
        <s v="Boron"/>
        <s v="Desert Center"/>
        <s v="Crows Landing"/>
        <s v="Tuolumne"/>
        <s v="Auburn"/>
        <s v="Del Rey"/>
        <s v="Redwood City"/>
        <s v="Landers"/>
        <s v="Hawthorne"/>
        <s v="Oceano"/>
        <s v="Armona"/>
        <s v="Clarksburg"/>
        <s v="Irvine"/>
        <s v="Scotts Valley"/>
        <s v="Salida"/>
        <s v="Mckinleyville"/>
        <s v="Atherton"/>
        <s v="Huntington Beach"/>
        <s v="Calimesa"/>
        <s v="Middletown"/>
        <s v="Berkeley"/>
        <s v="Lost Hills"/>
        <s v="Garden Grove"/>
        <s v="Indio"/>
        <s v="Oxnard"/>
        <s v="Escondido"/>
        <s v="Moreno Valley"/>
        <s v="Chino"/>
        <s v="Sacramento"/>
        <s v="Turlock"/>
        <s v="Groveland"/>
        <s v="Los Gatos"/>
        <s v="Clovis"/>
        <s v="Hyampom"/>
        <s v="Woodland Hills"/>
        <s v="Livingston"/>
        <s v="Tulare"/>
        <s v="Buellton"/>
        <s v="Palmdale"/>
        <s v="Midway City"/>
        <s v="Folsom"/>
        <s v="Oakland"/>
        <s v="San Anselmo"/>
        <s v="Duarte"/>
        <s v="Lake Elsinore"/>
        <s v="San Clemente"/>
        <s v="Downey"/>
        <s v="Bodega Bay"/>
        <s v="Challenge"/>
        <s v="Ludlow"/>
        <s v="Santa Clara"/>
        <s v="Perris"/>
        <s v="Fortuna"/>
        <s v="San Dimas"/>
        <s v="Rescue"/>
        <s v="Clio"/>
        <s v="Lotus"/>
        <s v="Pilot Hill"/>
        <s v="San Francisco"/>
        <s v="Mission Hills"/>
        <s v="Harbor City"/>
        <s v="Inglewood"/>
        <s v="Pescadero"/>
        <s v="Aromas"/>
        <s v="Badger"/>
        <s v="Death Valley"/>
        <s v="Riverdale"/>
        <s v="Berry Creek"/>
        <s v="Fulton"/>
        <s v="Capitola"/>
        <s v="Claremont"/>
        <s v="Gardena"/>
        <s v="Santa Ana"/>
        <s v="Snelling"/>
        <s v="Darwin"/>
        <s v="San Bernardino"/>
        <s v="Garberville"/>
        <s v="Long Beach"/>
        <s v="Upland"/>
        <s v="El Dorado Hills"/>
        <s v="Malibu"/>
        <s v="Covina"/>
        <s v="San Lucas"/>
        <s v="Hoopa"/>
        <s v="Samoa"/>
        <s v="Burnt Ranch"/>
        <s v="Milford"/>
        <s v="Anderson"/>
        <s v="Santa Margarita"/>
        <s v="Orange"/>
        <s v="Ione"/>
        <s v="San Mateo"/>
        <s v="Santa Cruz"/>
        <s v="Winchester"/>
        <s v="El Cajon"/>
        <s v="Sherman Oaks"/>
        <s v="Norco"/>
        <s v="Thornton"/>
        <s v="Lake Hughes"/>
        <s v="Paramount"/>
        <s v="San Juan Capistrano"/>
        <s v="Copperopolis"/>
        <s v="Colusa"/>
        <s v="Cypress"/>
        <s v="Lancaster"/>
        <s v="Gonzales"/>
        <s v="San Ysidro"/>
        <s v="Novato"/>
        <s v="Gilroy"/>
        <s v="Oak Park"/>
        <s v="South San Francisco"/>
        <s v="Vernalis"/>
        <s v="Newport Beach"/>
        <s v="Stanford"/>
        <s v="Beverly Hills"/>
        <s v="Riverside"/>
        <s v="Los Alamitos"/>
        <s v="Encinitas"/>
        <s v="South Dos Palos"/>
        <s v="Orick"/>
        <s v="El Monte"/>
        <s v="Spreckels"/>
        <s v="La Habra"/>
        <s v="Whittier"/>
        <s v="Essex"/>
        <s v="Grass Valley"/>
        <s v="Encino"/>
        <s v="Bellflower"/>
        <s v="Sonora"/>
        <s v="Highland"/>
        <s v="Herlong"/>
        <s v="Petaluma"/>
        <s v="Mojave"/>
        <s v="Callahan"/>
        <s v="Bodega"/>
        <s v="Denair"/>
        <s v="Wrightwood"/>
        <s v="Monterey"/>
        <s v="Palo Alto"/>
        <s v="Jamestown"/>
        <s v="Campbell"/>
        <s v="Alderpoint"/>
        <s v="Oak Run"/>
        <s v="Madison"/>
        <s v="Van Nuys"/>
        <s v="Cedarville"/>
        <s v="Lomita"/>
        <s v="Kelseyville"/>
        <s v="Orangevale"/>
        <s v="Pinecrest"/>
        <s v="Beale Afb"/>
        <s v="Greenville"/>
        <s v="Fort Bragg"/>
        <s v="Mecca"/>
        <s v="Torrance"/>
        <s v="Victorville"/>
        <s v="Poway"/>
        <s v="Mount Hermon"/>
        <s v="Santa Barbara"/>
        <s v="Taylorsville"/>
        <s v="Pine Valley"/>
        <s v="Loma Mar"/>
        <s v="Bangor"/>
        <s v="Guinda"/>
        <s v="Rancho Cordova"/>
        <s v="Sultana"/>
        <s v="Fort Irwin"/>
        <s v="Canyon Dam"/>
        <s v="Topanga"/>
        <s v="Capay"/>
        <s v="Stanton"/>
        <s v="Felton"/>
        <s v="Lewiston"/>
        <s v="Sun Valley"/>
        <s v="Anza"/>
        <s v="Bell"/>
        <s v="Forest Ranch"/>
        <s v="Jamul"/>
        <s v="Azusa"/>
        <s v="Montgomery Creek"/>
        <s v="Leggett"/>
        <s v="Rough And Ready"/>
        <s v="Hornitos"/>
        <s v="Dixon"/>
        <s v="Flournoy"/>
        <s v="Thermal"/>
        <s v="Lafayette"/>
        <s v="Pleasanton"/>
        <s v="Whitmore"/>
        <s v="Alameda"/>
        <s v="Herald"/>
        <s v="Guerneville"/>
        <s v="Imperial Beach"/>
        <s v="Benicia"/>
        <s v="Biola"/>
        <s v="Chester"/>
        <s v="Hilmar"/>
        <s v="Seeley"/>
        <s v="Penn Valley"/>
        <s v="Bakersfield"/>
        <s v="Etna"/>
        <s v="Willows"/>
        <s v="Mather"/>
        <s v="Fairfax"/>
        <s v="Hydesville"/>
        <s v="Graton"/>
        <s v="Shafter"/>
        <s v="San Simeon"/>
        <s v="Castro Valley"/>
        <s v="Olivehurst"/>
        <s v="Ranchita"/>
        <s v="Dunlap"/>
        <s v="Comptche"/>
        <s v="Vista"/>
        <s v="Soquel"/>
        <s v="Shasta Lake"/>
        <s v="North Hills"/>
        <s v="Wasco"/>
        <s v="Pasadena"/>
        <s v="Maywood"/>
        <s v="Newhall"/>
        <s v="Murphys"/>
        <s v="Ferndale"/>
        <s v="Arcata"/>
        <s v="Ceres"/>
        <s v="Elk Grove"/>
        <s v="Wilton"/>
        <s v="Douglas City"/>
        <s v="White Water"/>
        <s v="Smartville"/>
        <s v="Coarsegold"/>
        <s v="Merced"/>
        <s v="Aguanga"/>
        <s v="Alviso"/>
        <s v="Palm Springs"/>
        <s v="Rancho Cucamonga"/>
        <s v="Seaside"/>
        <s v="Orleans"/>
        <s v="Nevada City"/>
        <s v="Monte Rio"/>
        <s v="Chino Hills"/>
        <s v="Chowchilla"/>
        <s v="Phelan"/>
        <s v="Elk"/>
        <s v="Placentia"/>
        <s v="Branscomb"/>
        <s v="Winters"/>
        <s v="Diamond Bar"/>
        <s v="Oro Grande"/>
        <s v="Buena Park"/>
        <s v="Richmond"/>
        <s v="Yreka"/>
        <s v="Elverta"/>
        <s v="Westlake Village"/>
        <s v="Dutch Flat"/>
        <s v="Mi Wuk Village"/>
        <s v="Milpitas"/>
        <s v="West Hollywood"/>
        <s v="Madera"/>
        <s v="Half Moon Bay"/>
        <s v="Davis"/>
        <s v="Gold Run"/>
        <s v="Dos Rios"/>
        <s v="Manteca"/>
        <s v="Grover Beach"/>
        <s v="Mountain View"/>
        <s v="Fullerton"/>
        <s v="Adin"/>
        <s v="Butte City"/>
        <s v="Kingsburg"/>
        <s v="Tarzana"/>
        <s v="Cool"/>
        <s v="Pauma Valley"/>
        <s v="June Lake"/>
        <s v="Colton"/>
        <s v="Carmel Valley"/>
        <s v="Brawley"/>
        <s v="Big Bear Lake"/>
        <s v="Pala"/>
        <s v="Anaheim"/>
        <s v="Newman"/>
        <s v="Valley Village"/>
        <s v="Tustin"/>
        <s v="Bishop"/>
        <s v="Grenada"/>
        <s v="Foothill Ranch"/>
        <s v="Palm Desert"/>
        <s v="Woodland"/>
        <s v="Rohnert Park"/>
        <s v="Corona Del Mar"/>
        <s v="Kettleman City"/>
        <s v="Altadena"/>
        <s v="Posey"/>
        <s v="Laytonville"/>
        <s v="Cutler"/>
        <s v="Mission Viejo"/>
        <s v="Surfside"/>
        <s v="Helendale"/>
        <s v="North Palm Springs"/>
        <s v="Shingle Springs"/>
        <s v="Saratoga"/>
        <s v="Concord"/>
        <s v="Woodacre"/>
        <s v="West Covina"/>
        <s v="Trinidad"/>
        <s v="Cassel"/>
        <s v="Pixley"/>
        <s v="Columbia"/>
        <s v="Sheep Ranch"/>
        <s v="Hamilton City"/>
        <s v="San Luis Obispo"/>
        <s v="Pine Grove"/>
        <s v="Livermore"/>
        <s v="Lucerne Valley"/>
        <s v="Honeydew"/>
        <s v="Coalinga"/>
        <s v="Cressey"/>
        <s v="Burney"/>
        <s v="River Pines"/>
        <s v="Forks Of Salmon"/>
        <s v="Marina Del Rey"/>
        <s v="Loomis"/>
        <s v="Pittsburg"/>
        <s v="Clearlake Oaks"/>
        <s v="Sun City"/>
        <s v="Lakewood"/>
        <s v="Paradise"/>
        <s v="Alta"/>
        <s v="Los Molinos"/>
        <s v="Calpine"/>
        <s v="Big Bar"/>
        <s v="Dos Palos"/>
        <s v="Mokelumne Hill"/>
        <s v="Chico"/>
        <s v="Hesperia"/>
        <s v="Vacaville"/>
        <s v="Jolon"/>
        <s v="Clearlake"/>
        <s v="Agoura Hills"/>
        <s v="Pleasant Grove"/>
        <s v="Thousand Palms"/>
        <s v="Bodfish"/>
        <s v="Monrovia"/>
        <s v="Castaic"/>
        <s v="Fiddletown"/>
        <s v="Squaw Valley"/>
        <s v="Santa Ynez"/>
        <s v="Forbestown"/>
        <s v="Wilseyville"/>
        <s v="Corona"/>
        <s v="Junction City"/>
        <s v="Port Hueneme"/>
        <s v="Clements"/>
        <s v="Lawndale"/>
        <s v="Santee"/>
        <s v="Acampo"/>
        <s v="South El Monte"/>
        <s v="Nicolaus"/>
        <s v="Plymouth"/>
        <s v="Burbank"/>
        <s v="Sierra City"/>
        <s v="Parker Dam"/>
        <s v="Zenia"/>
        <s v="Guatay"/>
        <s v="Cobb"/>
        <s v="Hayward"/>
        <s v="San Gregorio"/>
        <s v="Colfax"/>
        <s v="Mendocino"/>
        <s v="Rosemead"/>
        <s v="El Dorado"/>
        <s v="Angelus Oaks"/>
        <s v="Portola"/>
        <s v="Westwood"/>
        <s v="Shaver Lake"/>
        <s v="Bridgeport"/>
        <s v="Lee Vining"/>
        <s v="Fawnskin"/>
        <s v="Boonville"/>
        <s v="La Palma"/>
        <s v="Magalia"/>
        <s v="French Gulch"/>
        <s v="Woodbridge"/>
        <s v="San Pedro"/>
        <s v="Pioneertown"/>
        <s v="Spring Valley"/>
        <s v="Twain Harte"/>
        <s v="Richgrove"/>
        <s v="Klamath River"/>
        <s v="Oakley"/>
        <s v="Grimes"/>
        <s v="Winnetka"/>
        <s v="San Jacinto"/>
        <s v="Porter Ranch"/>
        <s v="Ocotillo"/>
        <s v="San Lorenzo"/>
        <s v="Sunset Beach"/>
        <s v="Hood"/>
        <s v="Byron"/>
        <s v="Coachella"/>
        <s v="Vallecito"/>
        <s v="Farmersville"/>
        <s v="Boulder Creek"/>
        <s v="Oregon House"/>
        <s v="Fall River Mills"/>
        <s v="South Pasadena"/>
        <s v="Shoshone"/>
        <s v="Brookdale"/>
        <s v="Cathedral City"/>
        <s v="Palermo"/>
        <s v="Amador City"/>
        <s v="Lindsay"/>
        <s v="Happy Camp"/>
        <s v="Lockwood"/>
        <s v="Capistrano Beach"/>
        <s v="Big Creek"/>
        <s v="Friant"/>
        <s v="Lakehead"/>
        <s v="Rodeo"/>
        <s v="Grizzly Flats"/>
        <s v="Brisbane"/>
        <s v="San Joaquin"/>
        <s v="Imperial"/>
        <s v="San Miguel"/>
        <s v="Avila Beach"/>
        <s v="Hemet"/>
        <s v="Palos Verdes Peninsula"/>
        <s v="Wendel"/>
        <s v="Somes Bar"/>
        <s v="Greenbrae"/>
        <s v="Windsor"/>
        <s v="Ontario"/>
        <s v="Seal Beach"/>
        <s v="Janesville"/>
        <s v="Lemon Grove"/>
        <s v="Jenner"/>
        <s v="Montara"/>
        <s v="La Grange"/>
        <s v="Alamo"/>
        <s v="Stonyford"/>
        <s v="Phillipsville"/>
        <s v="Forest Knolls"/>
        <s v="Yorkville"/>
        <s v="Volcano"/>
        <s v="Montrose"/>
        <s v="West Sacramento"/>
        <s v="Ladera Ranch"/>
        <s v="Rio Dell"/>
        <s v="Redlands"/>
        <s v="Somis"/>
        <s v="National City"/>
        <s v="Mc Farland"/>
        <s v="Old Station"/>
        <s v="Pinon Hills"/>
        <s v="Hinkley"/>
        <s v="Fellows"/>
        <s v="Prather"/>
        <s v="Emeryville"/>
        <s v="Pearblossom"/>
        <s v="Carson"/>
        <s v="Sequoia National Park"/>
        <s v="Pacoima"/>
        <s v="Kings Beach"/>
        <s v="Canby"/>
        <s v="Lake Forest"/>
        <s v="Canyon Country"/>
        <s v="Aliso Viejo"/>
        <s v="Cottonwood"/>
        <s v="Mad River"/>
        <s v="Firebaugh"/>
        <s v="South Gate"/>
        <s v="Washington"/>
        <s v="Redcrest"/>
        <s v="Standish"/>
        <s v="San Ramon"/>
        <s v="Mount Shasta"/>
        <s v="Weldon"/>
        <s v="Rancho Santa Margarita"/>
        <s v="Oakdale"/>
        <s v="Culver City"/>
        <s v="Olympic Valley"/>
        <s v="Edwards"/>
        <s v="Deer Park"/>
        <s v="Lakeshore"/>
        <s v="Shasta"/>
        <s v="Walnut Creek"/>
        <s v="Fish Camp"/>
        <s v="Gerber"/>
        <s v="Coronado"/>
        <s v="Susanville"/>
        <s v="Del Mar"/>
        <s v="Cantua Creek"/>
        <s v="Bethel Island"/>
        <s v="Heber"/>
        <s v="Niland"/>
        <s v="El Sobrante"/>
        <s v="Lynwood"/>
        <s v="Mentone"/>
        <s v="Freedom"/>
        <s v="San Ardo"/>
        <s v="Arcadia"/>
        <s v="Ivanhoe"/>
        <s v="Nice"/>
        <s v="Citrus Heights"/>
        <s v="Studio City"/>
        <s v="Terra Bella"/>
        <s v="Orange Cove"/>
        <s v="Wheatland"/>
        <s v="Waterford"/>
        <s v="Cedar Glen"/>
        <s v="Weed"/>
        <s v="Descanso"/>
        <s v="Cupertino"/>
        <s v="Tecate"/>
        <s v="Chula Vista"/>
        <s v="Palo Cedro"/>
        <s v="Baldwin Park"/>
        <s v="Meadow Vista"/>
        <s v="Soledad"/>
        <s v="Hickman"/>
        <s v="Tehachapi"/>
        <s v="Forestville"/>
        <s v="Richvale"/>
        <s v="Georgetown"/>
        <s v="Riverbank"/>
        <s v="Avery"/>
        <s v="Biggs"/>
        <s v="Nicasio"/>
        <s v="Camp Nelson"/>
        <s v="Tahoe Vista"/>
        <s v="Brentwood"/>
        <s v="Acton"/>
        <s v="Manton"/>
        <s v="Wallace"/>
        <s v="Cazadero"/>
        <s v="Carlotta"/>
        <s v="Twin Bridges"/>
        <s v="Mira Loma"/>
        <s v="La Quinta"/>
        <s v="Salinas"/>
        <s v="Creston"/>
        <s v="Cotati"/>
        <s v="Artesia"/>
        <s v="Banning"/>
        <s v="Sanger"/>
        <s v="Penryn"/>
        <s v="Glenn"/>
        <s v="Oakhurst"/>
        <s v="Westport"/>
        <s v="Castroville"/>
        <s v="Ventura"/>
        <s v="Dana Point"/>
        <s v="Gridley"/>
        <s v="Corcoran"/>
        <s v="Dorris"/>
        <s v="Shandon"/>
        <s v="Loma Linda"/>
        <s v="Somerset"/>
        <s v="Upper Lake"/>
        <s v="Pomona"/>
        <s v="Bradley"/>
        <s v="Cayucos"/>
        <s v="Pacific Palisades"/>
        <s v="Valley Ford"/>
        <s v="Cerritos"/>
        <s v="Piercy"/>
        <s v="Johannesburg"/>
        <s v="Lathrop"/>
        <s v="Point Arena"/>
        <s v="Pebble Beach"/>
        <s v="Gasquet"/>
        <s v="Keene"/>
        <s v="Belvedere Tiburon"/>
        <s v="Oroville"/>
        <s v="Potrero"/>
        <s v="Carmel"/>
        <s v="Placerville"/>
        <s v="Manchester"/>
        <s v="Smith River"/>
        <s v="Pioneer"/>
        <s v="Boulevard"/>
        <s v="El Segundo"/>
        <s v="Julian"/>
        <s v="Kyburz"/>
        <s v="Miramonte"/>
        <s v="The Sea Ranch"/>
        <s v="El Centro"/>
        <s v="Templeton"/>
        <s v="Arnold"/>
        <s v="Greenwood"/>
        <s v="Menlo Park"/>
        <s v="Delhi"/>
        <s v="Igo"/>
        <s v="Mariposa"/>
        <s v="Weott"/>
        <s v="San Gabriel"/>
        <s v="Exeter"/>
        <s v="Cloverdale"/>
        <s v="Venice"/>
        <s v="Aptos"/>
        <s v="Northridge"/>
        <s v="Campo Seco"/>
        <s v="Menifee"/>
        <s v="Stevinson"/>
        <s v="Westminster"/>
        <s v="Vallejo"/>
        <s v="Likely"/>
        <s v="Big Bend"/>
        <s v="Westmorland"/>
        <s v="Diamond Springs"/>
        <s v="Albion"/>
        <s v="Newport Coast"/>
        <s v="Santa Ysabel"/>
        <s v="Goleta"/>
        <s v="San Pablo"/>
        <s v="Walnut"/>
        <s v="Isleton"/>
        <s v="Compton"/>
        <s v="Yuba City"/>
        <s v="Port Costa"/>
        <s v="Marysville"/>
        <s v="Healdsburg"/>
        <s v="Strawberry Valley"/>
        <s v="Navarro"/>
        <s v="Ramona"/>
        <s v="Cabazon"/>
        <s v="Rio Vista"/>
        <s v="Danville"/>
        <s v="Millbrae"/>
        <s v="Needles"/>
        <s v="Camino"/>
        <s v="Chatsworth"/>
        <s v="Norwalk"/>
        <s v="Weaverville"/>
        <s v="San Leandro"/>
        <s v="Chilcoot"/>
        <s v="Hume"/>
        <s v="San Rafael"/>
        <s v="Dublin"/>
        <s v="Caruthers"/>
        <s v="Willow Creek"/>
        <s v="Rio Nido"/>
        <s v="Brea"/>
        <s v="Fountain Valley"/>
        <s v="Piru"/>
        <s v="Covelo"/>
        <s v="Blairsden Graeagle"/>
        <s v="Homewood"/>
        <s v="Salton City"/>
        <s v="Amboy"/>
        <s v="Castella"/>
        <s v="Live Oak"/>
        <s v="Tahoe City"/>
        <s v="Campo"/>
        <s v="Birds Landing"/>
        <s v="San Carlos"/>
        <s v="Granada Hills"/>
        <s v="Roseville"/>
        <s v="Earp"/>
        <s v="Camptonville"/>
        <s v="Clipper Mills"/>
        <s v="Temple City"/>
        <s v="Patterson"/>
        <s v="Hat Creek"/>
        <s v="Oceanside"/>
        <s v="Baker"/>
        <s v="Three Rivers"/>
        <s v="Porterville"/>
        <s v="Littlerock"/>
        <s v="Gualala"/>
        <s v="Eagleville"/>
        <s v="Buttonwillow"/>
        <s v="Arbuckle"/>
        <s v="Lookout"/>
        <s v="Running Springs"/>
        <s v="Sutter"/>
        <s v="Bonita"/>
        <s v="Sylmar"/>
        <s v="Weimar"/>
        <s v="Yucaipa"/>
        <s v="Big Bear City"/>
        <s v="Dinuba"/>
        <s v="Lucerne"/>
        <s v="Redondo Beach"/>
        <s v="Santa Fe Springs"/>
        <s v="Sebastopol"/>
        <s v="California City"/>
        <s v="Santa Clarita"/>
        <s v="Mammoth Lakes"/>
        <s v="Elk Creek"/>
        <s v="Catheys Valley"/>
        <s v="Miranda"/>
        <s v="North Fork"/>
        <s v="Canoga Park"/>
        <s v="Murrieta"/>
        <s v="Woody"/>
        <s v="Orinda"/>
        <s v="San Juan Bautista"/>
        <s v="Benton"/>
        <s v="Thousand Oaks"/>
        <s v="Blocksburg"/>
        <s v="Ben Lomond"/>
        <s v="Santa Maria"/>
        <s v="Blythe"/>
        <s v="March Air Reserve Base"/>
        <s v="Lemon Cove"/>
        <s v="Suisun City"/>
        <s v="Lamont"/>
        <s v="Bayside"/>
        <s v="Hawaiian Gardens"/>
        <s v="Meridian"/>
        <s v="Pope Valley"/>
        <s v="Little River"/>
        <s v="Mount Laguna"/>
        <s v="Termo"/>
        <s v="Kernville"/>
        <s v="Orosi"/>
        <s v="Chualar"/>
        <s v="Bloomington"/>
        <s v="Kerman"/>
        <s v="Dunnigan"/>
        <s v="Traver"/>
        <s v="Mcarthur"/>
        <s v="Big Pine"/>
        <s v="Olancha"/>
        <s v="Hercules"/>
        <s v="Raymond"/>
        <s v="Tomales"/>
        <s v="Mccloud"/>
        <s v="Sloughhouse"/>
        <s v="Pacific Grove"/>
        <s v="La Jolla"/>
        <s v="Alleghany"/>
        <s v="Paso Robles"/>
        <s v="Greenview"/>
        <s v="Soda Springs"/>
        <s v="Winton"/>
        <s v="Mount Hamilton"/>
        <s v="Los Banos"/>
        <s v="Bonsall"/>
        <s v="Lebec"/>
        <s v="Mt Baldy"/>
        <s v="Rancho Mirage"/>
        <s v="El Cerrito"/>
        <s v="San Marino"/>
        <s v="Kirkwood"/>
        <s v="Caspar"/>
        <s v="Hopland"/>
        <s v="Platina"/>
        <s v="Rio Oso"/>
        <s v="Mc Kittrick"/>
        <s v="Sutter Creek"/>
        <s v="Morro Bay"/>
        <s v="Stinson Beach"/>
        <s v="Salyer"/>
        <s v="Guadalupe"/>
        <s v="Winterhaven"/>
        <s v="Stirling City"/>
        <s v="Fontana"/>
        <s v="Reseda"/>
        <s v="Downieville"/>
        <s v="La Verne"/>
        <s v="Orland"/>
        <s v="Scott Bar"/>
        <s v="Independence"/>
        <s v="Carlsbad"/>
        <s v="Ballico"/>
        <s v="Apple Valley"/>
        <s v="Los Altos"/>
        <s v="Granite Bay"/>
        <s v="Doyle"/>
        <s v="Barstow"/>
        <s v="Myers Flat"/>
        <s v="Dulzura"/>
        <s v="Knights Landing"/>
        <s v="Sierraville"/>
        <s v="Browns Valley"/>
        <s v="Angels Camp"/>
        <s v="Santa Paula"/>
        <s v="Valencia"/>
        <s v="Tollhouse"/>
        <s v="Garden Valley"/>
        <s v="Five Points"/>
        <s v="Foresthill"/>
        <s v="Hathaway Pines"/>
        <s v="Sonoma"/>
        <s v="Lake Isabella"/>
        <s v="Kneeland"/>
        <s v="Burlingame"/>
        <s v="Yorba Linda"/>
        <s v="Williams"/>
        <s v="Wishon"/>
        <s v="Yucca Valley"/>
        <s v="Alpine"/>
        <s v="Paicines"/>
        <s v="Pollock Pines"/>
        <s v="Reedley"/>
        <s v="Maxwell"/>
        <s v="New Cuyama"/>
        <s v="Crockett"/>
        <s v="Redwood Valley"/>
        <s v="Strathmore"/>
        <s v="Rocklin"/>
        <s v="Trabuco Canyon"/>
        <s v="Belmont"/>
        <s v="San Bruno"/>
        <s v="Mill Creek"/>
        <s v="Coulterville"/>
        <s v="Lakeside"/>
        <s v="Raisin City"/>
        <s v="Borrego Springs"/>
        <s v="Taft"/>
        <s v="Petrolia"/>
        <s v="Sunol"/>
        <s v="Bridgeville"/>
        <s v="San Andreas"/>
        <s v="Dobbins"/>
        <s v="Playa Del Rey"/>
        <s v="Blue Lake"/>
        <s v="Lakeport"/>
        <s v="Huron"/>
        <s v="Linden"/>
        <s v="Scotia"/>
        <s v="Newark"/>
        <s v="Glennville"/>
        <s v="Jackson"/>
        <s v="Fowler"/>
        <s v="Los Osos"/>
        <s v="Travis Afb"/>
        <s v="Bolinas"/>
        <s v="San Quentin"/>
        <s v="Lincoln"/>
        <s v="Ravendale"/>
        <s v="Princeton"/>
        <s v="King City"/>
        <s v="Emigrant Gap"/>
        <s v="Ukiah"/>
        <s v="Alturas"/>
        <s v="Carmel By The Sea"/>
        <s v="Sausalito"/>
        <s v="Sierra Madre"/>
        <s v="Idyllwild"/>
        <s v="Marshall"/>
        <s v="Nuevo"/>
        <s v="Adelanto"/>
        <s v="Mill Valley"/>
        <s v="Willits"/>
        <s v="Walnut Grove"/>
        <s v="Ducor"/>
        <s v="Glendora"/>
        <s v="Nubieber"/>
        <s v="Bieber"/>
        <s v="Corte Madera"/>
        <s v="Markleeville"/>
        <s v="La Crescenta"/>
        <s v="Philo"/>
        <s v="Saint Helena"/>
        <s v="Brownsville"/>
        <s v="Nipton"/>
        <s v="Witter Springs"/>
        <s v="Twentynine Palms"/>
        <s v="Rowland Heights"/>
        <s v="La Honda"/>
        <s v="Homeland"/>
        <s v="Trinity Center"/>
        <s v="Hughson"/>
        <s v="Seiad Valley"/>
        <s v="Union City"/>
        <s v="Selma"/>
        <s v="Marina"/>
        <s v="Tahoma"/>
        <s v="Newcastle"/>
        <s v="Corning"/>
        <s v="Geyserville"/>
        <s v="Ripon"/>
        <s v="Tehama"/>
        <s v="Calabasas"/>
        <s v="Nipomo"/>
        <s v="Paynes Creek"/>
        <s v="Echo Lake"/>
        <s v="Dillon Beach"/>
        <s v="Bella Vista"/>
        <s v="California Hot Springs"/>
        <s v="Brooks"/>
        <s v="Lagunitas"/>
        <s v="Lytle Creek"/>
        <s v="Avenal"/>
        <s v="Glencoe"/>
        <s v="Long Barn"/>
        <s v="Bass Lake"/>
        <s v="Courtland"/>
        <s v="Hermosa Beach"/>
        <s v="Millville"/>
        <s v="Atwater"/>
        <s v="Hanford"/>
        <s v="Warner Springs"/>
        <s v="Escalon"/>
        <s v="Shingletown"/>
        <s v="West Hills"/>
        <s v="Sunland"/>
        <s v="La Canada Flintridge"/>
        <s v="Tracy"/>
        <s v="Rio Linda"/>
        <s v="Forest Falls"/>
        <s v="Manhattan Beach"/>
        <s v="Rialto"/>
        <s v="Daggett"/>
        <s v="Davis Creek"/>
        <s v="Joshua Tree"/>
        <s v="Oak View"/>
        <s v="Beaumont"/>
        <s v="Elmira"/>
        <s v="Durham"/>
        <s v="Albany"/>
        <s v="French Camp"/>
        <s v="Larkspur"/>
        <s v="Olema"/>
        <s v="Casmalia"/>
        <s v="Fields Landing"/>
        <s v="Galt"/>
        <s v="Litchfield"/>
        <s v="Loyalton"/>
        <s v="Tupman"/>
        <s v="Llano"/>
        <s v="Quincy"/>
        <s v="Dunsmuir"/>
        <s v="Greenfield"/>
        <s v="Pismo Beach"/>
        <s v="Arroyo Grande"/>
        <s v="Macdoel"/>
        <s v="Pico Rivera"/>
        <s v="Wildomar"/>
        <s v="Springville"/>
        <s v="Crestline"/>
        <s v="Sugarloaf"/>
        <s v="Pleasant Hill"/>
        <s v="Avalon"/>
        <s v="Penngrove"/>
        <s v="Montclair"/>
        <s v="Arvin"/>
        <s v="North San Juan"/>
        <s v="Eldridge"/>
        <s v="Soulsbyville"/>
        <s v="Summerland"/>
        <s v="San Fernando"/>
        <s v="Fair Oaks"/>
        <s v="Annapolis"/>
        <s v="Fillmore"/>
        <s v="Portola Valley"/>
        <s v="Laguna Beach"/>
        <s v="Valley Springs"/>
        <s v="Gustine"/>
        <s v="Pinole"/>
        <s v="Lake Arrowhead"/>
        <s v="Lower Lake"/>
        <s v="Gazelle"/>
        <s v="Potter Valley"/>
        <s v="Laguna Hills"/>
        <s v="O Neals"/>
        <s v="Clayton"/>
        <s v="Delano"/>
        <s v="Lockeford"/>
        <s v="Silverado"/>
        <s v="Calipatria"/>
        <s v="Moss Landing"/>
        <s v="Mountain Ranch"/>
        <s v="Occidental"/>
        <s v="Hornbrook"/>
        <s v="Rosamond"/>
        <s v="Stratford"/>
        <s v="Topaz"/>
        <s v="Holtville"/>
        <s v="Keyes"/>
        <s v="Esparto"/>
        <s v="San Geronimo"/>
        <s v="Cardiff By The Sea"/>
        <s v="Moraga"/>
        <s v="Mountain Center"/>
        <s v="Hacienda Heights"/>
        <s v="Grand Terrace"/>
        <s v="Twain"/>
        <s v="Caliente"/>
        <s v="Laguna Niguel"/>
        <s v="Applegate"/>
        <s v="Laton"/>
        <s v="Duncans Mills"/>
        <s v="Helm"/>
        <s v="Newbury Park"/>
        <s v="El Nido"/>
        <s v="Lemoore"/>
        <s v="Madeline"/>
        <s v="Los Alamos"/>
        <s v="Montebello"/>
        <s v="Auberry"/>
        <s v="Davenport"/>
        <s v="Valley Center"/>
        <s v="Goodyears Bar"/>
        <s v="Red Bluff"/>
        <s v="Carmichael"/>
        <s v="Loleta"/>
        <s v="Crescent Mills"/>
        <s v="Solana Beach"/>
        <s v="Antioch"/>
        <s v="Fort Bidwell"/>
        <s v="Yountville"/>
        <s v="Wofford Heights"/>
        <s v="Villa Park"/>
        <s v="Pacifica"/>
        <s v="Indian Wells"/>
        <s v="Earlimart"/>
        <s v="Mineral"/>
        <s v="Tranquillity"/>
        <s v="Vina"/>
        <s v="Paskenta"/>
        <s v="Green Valley Lake"/>
        <s v="Watsonville"/>
        <s v="Burson"/>
        <s v="South Lake Tahoe"/>
        <s v="Jacumba"/>
        <s v="Carpinteria"/>
        <s v="Meadow Valley"/>
      </sharedItems>
    </cacheField>
    <cacheField name="Zip Code" numFmtId="0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1">
      <sharedItems containsSemiMixedTypes="0" containsString="0" containsNumber="1" containsInteger="1" minValue="0" maxValue="11"/>
    </cacheField>
    <cacheField name="Tenure in Months" numFmtId="1">
      <sharedItems containsSemiMixedTypes="0" containsString="0" containsNumber="1" containsInteger="1" minValue="1" maxValue="72" count="72">
        <n v="9"/>
        <n v="4"/>
        <n v="13"/>
        <n v="3"/>
        <n v="71"/>
        <n v="63"/>
        <n v="7"/>
        <n v="65"/>
        <n v="54"/>
        <n v="72"/>
        <n v="5"/>
        <n v="56"/>
        <n v="34"/>
        <n v="1"/>
        <n v="45"/>
        <n v="50"/>
        <n v="23"/>
        <n v="55"/>
        <n v="26"/>
        <n v="69"/>
        <n v="37"/>
        <n v="49"/>
        <n v="66"/>
        <n v="67"/>
        <n v="20"/>
        <n v="43"/>
        <n v="59"/>
        <n v="12"/>
        <n v="27"/>
        <n v="2"/>
        <n v="25"/>
        <n v="29"/>
        <n v="14"/>
        <n v="35"/>
        <n v="64"/>
        <n v="39"/>
        <n v="40"/>
        <n v="11"/>
        <n v="6"/>
        <n v="30"/>
        <n v="70"/>
        <n v="57"/>
        <n v="58"/>
        <n v="16"/>
        <n v="32"/>
        <n v="33"/>
        <n v="10"/>
        <n v="21"/>
        <n v="61"/>
        <n v="15"/>
        <n v="44"/>
        <n v="22"/>
        <n v="24"/>
        <n v="19"/>
        <n v="47"/>
        <n v="62"/>
        <n v="46"/>
        <n v="52"/>
        <n v="8"/>
        <n v="60"/>
        <n v="48"/>
        <n v="28"/>
        <n v="41"/>
        <n v="53"/>
        <n v="68"/>
        <n v="31"/>
        <n v="36"/>
        <n v="17"/>
        <n v="18"/>
        <n v="51"/>
        <n v="38"/>
        <n v="42"/>
      </sharedItems>
      <fieldGroup base="10">
        <rangePr startNum="1" endNum="72" groupInterval="12"/>
        <groupItems count="8">
          <s v="&lt;1"/>
          <s v="1-12"/>
          <s v="13-24"/>
          <s v="25-36"/>
          <s v="37-48"/>
          <s v="49-60"/>
          <s v="61-72"/>
          <s v="&gt;73"/>
        </groupItems>
      </fieldGroup>
    </cacheField>
    <cacheField name="Offer" numFmtId="0">
      <sharedItems/>
    </cacheField>
    <cacheField name="Phone Service" numFmtId="0">
      <sharedItems/>
    </cacheField>
    <cacheField name="Avg Monthly Long Distance Charges" numFmtId="164">
      <sharedItems containsSemiMixedTypes="0" containsString="0" containsNumber="1" minValue="0" maxValue="49.99"/>
    </cacheField>
    <cacheField name="Multiple Lines" numFmtId="0">
      <sharedItems/>
    </cacheField>
    <cacheField name="Internet Service" numFmtId="0">
      <sharedItems/>
    </cacheField>
    <cacheField name="Internet Type" numFmtId="0">
      <sharedItems count="4">
        <s v="Cable"/>
        <s v="Fiber Optic"/>
        <s v="DSL"/>
        <s v="None"/>
      </sharedItems>
    </cacheField>
    <cacheField name="Avg Monthly GB Download" numFmtId="1">
      <sharedItems containsSemiMixedTypes="0" containsString="0" containsNumber="1" containsInteger="1" minValue="0" maxValue="85"/>
    </cacheField>
    <cacheField name="Online Security" numFmtId="0">
      <sharedItems/>
    </cacheField>
    <cacheField name="Online Backup" numFmtId="0">
      <sharedItems/>
    </cacheField>
    <cacheField name="Device Protection Plan" numFmtId="0">
      <sharedItems/>
    </cacheField>
    <cacheField name="Premium Tech Support" numFmtId="0">
      <sharedItems/>
    </cacheField>
    <cacheField name="Streaming TV" numFmtId="0">
      <sharedItems/>
    </cacheField>
    <cacheField name="Streaming Movies" numFmtId="0">
      <sharedItems/>
    </cacheField>
    <cacheField name="Streaming Music" numFmtId="0">
      <sharedItems/>
    </cacheField>
    <cacheField name="Unlimited Data" numFmtId="0">
      <sharedItems/>
    </cacheField>
    <cacheField name="Contract" numFmtId="0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0">
      <sharedItems count="3">
        <s v="Credit Card"/>
        <s v="Bank Withdrawal"/>
        <s v="Mailed Check"/>
      </sharedItems>
    </cacheField>
    <cacheField name="Monthly Charge" numFmtId="164">
      <sharedItems containsSemiMixedTypes="0" containsString="0" containsNumber="1" minValue="-10" maxValue="118.75"/>
    </cacheField>
    <cacheField name="Total Charges" numFmtId="164">
      <sharedItems containsSemiMixedTypes="0" containsString="0" containsNumber="1" minValue="18.8" maxValue="8684.7999999999993"/>
    </cacheField>
    <cacheField name="Total Refunds" numFmtId="164">
      <sharedItems containsSemiMixedTypes="0" containsString="0" containsNumber="1" minValue="0" maxValue="49.79"/>
    </cacheField>
    <cacheField name="Total Extra Data Charges" numFmtId="164">
      <sharedItems containsSemiMixedTypes="0" containsString="0" containsNumber="1" containsInteger="1" minValue="0" maxValue="150"/>
    </cacheField>
    <cacheField name="Total Long Distance Charges" numFmtId="164">
      <sharedItems containsSemiMixedTypes="0" containsString="0" containsNumber="1" minValue="0" maxValue="3564.72"/>
    </cacheField>
    <cacheField name="Total Revenue" numFmtId="164">
      <sharedItems containsSemiMixedTypes="0" containsString="0" containsNumber="1" minValue="21.36" maxValue="11979.34"/>
    </cacheField>
    <cacheField name="Customer Status" numFmtId="0">
      <sharedItems count="3">
        <s v="Stayed"/>
        <s v="Churned"/>
        <s v="Joined"/>
      </sharedItems>
    </cacheField>
    <cacheField name="Churn Category" numFmtId="0">
      <sharedItems count="6">
        <s v="Not churned"/>
        <s v="Competitor"/>
        <s v="Dissatisfaction"/>
        <s v="Other"/>
        <s v="Price"/>
        <s v="Attitude"/>
      </sharedItems>
    </cacheField>
    <cacheField name="Churn Reason" numFmtId="0">
      <sharedItems count="21">
        <s v="Not churned"/>
        <s v="Competitor had better devices"/>
        <s v="Product dissatisfaction"/>
        <s v="Network reliability"/>
        <s v="Limited range of services"/>
        <s v="Competitor made better offer"/>
        <s v="Don't know"/>
        <s v="Long distance charges"/>
        <s v="Attitude of service provider"/>
        <s v="Attitude of support person"/>
        <s v="Competitor offered higher download speeds"/>
        <s v="Competitor offered more data"/>
        <s v="Lack of affordable download/upload speed"/>
        <s v="Deceased"/>
        <s v="Moved"/>
        <s v="Service dissatisfaction"/>
        <s v="Price too high"/>
        <s v="Lack of self-service on Website"/>
        <s v="Poor expertise of online support"/>
        <s v="Extra data charges"/>
        <s v="Poor expertise of phone support"/>
      </sharedItems>
    </cacheField>
    <cacheField name="Churned" numFmtId="0">
      <sharedItems containsSemiMixedTypes="0" containsString="0" containsNumber="1" containsInteger="1" minValue="0" maxValue="1"/>
    </cacheField>
    <cacheField name="High-value Customers" numFmtId="0">
      <sharedItems count="2">
        <s v="Other"/>
        <s v="High-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s v="Female"/>
    <x v="0"/>
    <s v="Yes"/>
    <n v="0"/>
    <x v="0"/>
    <n v="93225"/>
    <n v="34.827661999999997"/>
    <n v="-118.999073"/>
    <n v="2"/>
    <x v="0"/>
    <s v="None"/>
    <s v="Yes"/>
    <n v="42.39"/>
    <s v="No"/>
    <s v="Yes"/>
    <x v="0"/>
    <n v="16"/>
    <s v="No"/>
    <s v="Yes"/>
    <s v="No"/>
    <s v="Yes"/>
    <s v="Yes"/>
    <s v="No"/>
    <s v="No"/>
    <s v="Yes"/>
    <x v="0"/>
    <s v="Yes"/>
    <x v="0"/>
    <n v="65.599999999999994"/>
    <n v="593.29999999999995"/>
    <n v="0"/>
    <n v="0"/>
    <n v="381.51"/>
    <n v="974.81"/>
    <x v="0"/>
    <x v="0"/>
    <x v="0"/>
    <n v="0"/>
    <x v="0"/>
  </r>
  <r>
    <s v="0003-MKNFE"/>
    <s v="Male"/>
    <x v="1"/>
    <s v="No"/>
    <n v="0"/>
    <x v="1"/>
    <n v="91206"/>
    <n v="34.162514999999999"/>
    <n v="-118.203869"/>
    <n v="0"/>
    <x v="0"/>
    <s v="None"/>
    <s v="Yes"/>
    <n v="10.69"/>
    <s v="Yes"/>
    <s v="Yes"/>
    <x v="0"/>
    <n v="10"/>
    <s v="No"/>
    <s v="No"/>
    <s v="No"/>
    <s v="No"/>
    <s v="No"/>
    <s v="Yes"/>
    <s v="Yes"/>
    <s v="No"/>
    <x v="1"/>
    <s v="No"/>
    <x v="0"/>
    <n v="-4"/>
    <n v="542.4"/>
    <n v="38.33"/>
    <n v="10"/>
    <n v="96.21"/>
    <n v="610.28"/>
    <x v="0"/>
    <x v="0"/>
    <x v="0"/>
    <n v="0"/>
    <x v="0"/>
  </r>
  <r>
    <s v="0004-TLHLJ"/>
    <s v="Male"/>
    <x v="2"/>
    <s v="No"/>
    <n v="0"/>
    <x v="2"/>
    <n v="92627"/>
    <n v="33.645671999999998"/>
    <n v="-117.922613"/>
    <n v="0"/>
    <x v="1"/>
    <s v="Offer E"/>
    <s v="Yes"/>
    <n v="33.65"/>
    <s v="No"/>
    <s v="Yes"/>
    <x v="1"/>
    <n v="30"/>
    <s v="No"/>
    <s v="No"/>
    <s v="Yes"/>
    <s v="No"/>
    <s v="No"/>
    <s v="No"/>
    <s v="No"/>
    <s v="Yes"/>
    <x v="1"/>
    <s v="Yes"/>
    <x v="1"/>
    <n v="73.900000000000006"/>
    <n v="280.85000000000002"/>
    <n v="0"/>
    <n v="0"/>
    <n v="134.6"/>
    <n v="415.45"/>
    <x v="1"/>
    <x v="1"/>
    <x v="1"/>
    <n v="1"/>
    <x v="0"/>
  </r>
  <r>
    <s v="0011-IGKFF"/>
    <s v="Male"/>
    <x v="3"/>
    <s v="Yes"/>
    <n v="0"/>
    <x v="3"/>
    <n v="94553"/>
    <n v="38.014457"/>
    <n v="-122.115432"/>
    <n v="1"/>
    <x v="2"/>
    <s v="Offer D"/>
    <s v="Yes"/>
    <n v="27.82"/>
    <s v="No"/>
    <s v="Yes"/>
    <x v="1"/>
    <n v="4"/>
    <s v="No"/>
    <s v="Yes"/>
    <s v="Yes"/>
    <s v="No"/>
    <s v="Yes"/>
    <s v="Yes"/>
    <s v="No"/>
    <s v="Yes"/>
    <x v="1"/>
    <s v="Yes"/>
    <x v="1"/>
    <n v="98"/>
    <n v="1237.8499999999999"/>
    <n v="0"/>
    <n v="0"/>
    <n v="361.66"/>
    <n v="1599.51"/>
    <x v="1"/>
    <x v="2"/>
    <x v="2"/>
    <n v="1"/>
    <x v="1"/>
  </r>
  <r>
    <s v="0013-EXCHZ"/>
    <s v="Female"/>
    <x v="4"/>
    <s v="Yes"/>
    <n v="0"/>
    <x v="4"/>
    <n v="93010"/>
    <n v="34.227846"/>
    <n v="-119.079903"/>
    <n v="3"/>
    <x v="3"/>
    <s v="None"/>
    <s v="Yes"/>
    <n v="7.38"/>
    <s v="No"/>
    <s v="Yes"/>
    <x v="1"/>
    <n v="11"/>
    <s v="No"/>
    <s v="No"/>
    <s v="No"/>
    <s v="Yes"/>
    <s v="Yes"/>
    <s v="No"/>
    <s v="No"/>
    <s v="Yes"/>
    <x v="1"/>
    <s v="Yes"/>
    <x v="0"/>
    <n v="83.9"/>
    <n v="267.39999999999998"/>
    <n v="0"/>
    <n v="0"/>
    <n v="22.14"/>
    <n v="289.54000000000002"/>
    <x v="1"/>
    <x v="2"/>
    <x v="3"/>
    <n v="1"/>
    <x v="0"/>
  </r>
  <r>
    <s v="0013-MHZWF"/>
    <s v="Female"/>
    <x v="5"/>
    <s v="No"/>
    <n v="3"/>
    <x v="5"/>
    <n v="95345"/>
    <n v="37.581496000000001"/>
    <n v="-119.972762"/>
    <n v="0"/>
    <x v="0"/>
    <s v="Offer E"/>
    <s v="Yes"/>
    <n v="16.77"/>
    <s v="No"/>
    <s v="Yes"/>
    <x v="0"/>
    <n v="73"/>
    <s v="No"/>
    <s v="No"/>
    <s v="No"/>
    <s v="Yes"/>
    <s v="Yes"/>
    <s v="Yes"/>
    <s v="Yes"/>
    <s v="Yes"/>
    <x v="1"/>
    <s v="Yes"/>
    <x v="0"/>
    <n v="69.400000000000006"/>
    <n v="571.45000000000005"/>
    <n v="0"/>
    <n v="0"/>
    <n v="150.93"/>
    <n v="722.38"/>
    <x v="0"/>
    <x v="0"/>
    <x v="0"/>
    <n v="0"/>
    <x v="0"/>
  </r>
  <r>
    <s v="0013-SMEOE"/>
    <s v="Female"/>
    <x v="6"/>
    <s v="Yes"/>
    <n v="0"/>
    <x v="6"/>
    <n v="93437"/>
    <n v="34.757477000000002"/>
    <n v="-120.550507"/>
    <n v="1"/>
    <x v="4"/>
    <s v="Offer A"/>
    <s v="Yes"/>
    <n v="9.9600000000000009"/>
    <s v="No"/>
    <s v="Yes"/>
    <x v="1"/>
    <n v="14"/>
    <s v="Yes"/>
    <s v="Yes"/>
    <s v="Yes"/>
    <s v="Yes"/>
    <s v="Yes"/>
    <s v="Yes"/>
    <s v="Yes"/>
    <s v="Yes"/>
    <x v="2"/>
    <s v="Yes"/>
    <x v="1"/>
    <n v="109.7"/>
    <n v="7904.25"/>
    <n v="0"/>
    <n v="0"/>
    <n v="707.16"/>
    <n v="8611.41"/>
    <x v="0"/>
    <x v="0"/>
    <x v="0"/>
    <n v="0"/>
    <x v="1"/>
  </r>
  <r>
    <s v="0014-BMAQU"/>
    <s v="Male"/>
    <x v="7"/>
    <s v="Yes"/>
    <n v="0"/>
    <x v="7"/>
    <n v="94558"/>
    <n v="38.489789000000002"/>
    <n v="-122.27011"/>
    <n v="8"/>
    <x v="5"/>
    <s v="Offer B"/>
    <s v="Yes"/>
    <n v="12.96"/>
    <s v="Yes"/>
    <s v="Yes"/>
    <x v="1"/>
    <n v="7"/>
    <s v="Yes"/>
    <s v="No"/>
    <s v="No"/>
    <s v="Yes"/>
    <s v="No"/>
    <s v="No"/>
    <s v="No"/>
    <s v="No"/>
    <x v="2"/>
    <s v="Yes"/>
    <x v="0"/>
    <n v="84.65"/>
    <n v="5377.8"/>
    <n v="0"/>
    <n v="20"/>
    <n v="816.48"/>
    <n v="6214.28"/>
    <x v="0"/>
    <x v="0"/>
    <x v="0"/>
    <n v="0"/>
    <x v="0"/>
  </r>
  <r>
    <s v="0015-UOCOJ"/>
    <s v="Female"/>
    <x v="8"/>
    <s v="No"/>
    <n v="0"/>
    <x v="8"/>
    <n v="93063"/>
    <n v="34.296813"/>
    <n v="-118.685703"/>
    <n v="0"/>
    <x v="6"/>
    <s v="Offer E"/>
    <s v="Yes"/>
    <n v="10.53"/>
    <s v="No"/>
    <s v="Yes"/>
    <x v="2"/>
    <n v="21"/>
    <s v="Yes"/>
    <s v="No"/>
    <s v="No"/>
    <s v="No"/>
    <s v="No"/>
    <s v="No"/>
    <s v="No"/>
    <s v="Yes"/>
    <x v="2"/>
    <s v="Yes"/>
    <x v="1"/>
    <n v="48.2"/>
    <n v="340.35"/>
    <n v="0"/>
    <n v="0"/>
    <n v="73.709999999999994"/>
    <n v="414.06"/>
    <x v="0"/>
    <x v="0"/>
    <x v="0"/>
    <n v="0"/>
    <x v="0"/>
  </r>
  <r>
    <s v="0016-QLJIS"/>
    <s v="Female"/>
    <x v="9"/>
    <s v="Yes"/>
    <n v="1"/>
    <x v="9"/>
    <n v="95681"/>
    <n v="38.984755999999997"/>
    <n v="-121.345074"/>
    <n v="3"/>
    <x v="7"/>
    <s v="None"/>
    <s v="Yes"/>
    <n v="28.46"/>
    <s v="Yes"/>
    <s v="Yes"/>
    <x v="0"/>
    <n v="14"/>
    <s v="Yes"/>
    <s v="Yes"/>
    <s v="Yes"/>
    <s v="Yes"/>
    <s v="Yes"/>
    <s v="Yes"/>
    <s v="Yes"/>
    <s v="Yes"/>
    <x v="2"/>
    <s v="Yes"/>
    <x v="0"/>
    <n v="90.45"/>
    <n v="5957.9"/>
    <n v="0"/>
    <n v="0"/>
    <n v="1849.9"/>
    <n v="7807.8"/>
    <x v="0"/>
    <x v="0"/>
    <x v="0"/>
    <n v="0"/>
    <x v="1"/>
  </r>
  <r>
    <s v="0017-DINOC"/>
    <s v="Male"/>
    <x v="10"/>
    <s v="No"/>
    <n v="0"/>
    <x v="10"/>
    <n v="92091"/>
    <n v="32.993560000000002"/>
    <n v="-117.207121"/>
    <n v="0"/>
    <x v="8"/>
    <s v="None"/>
    <s v="No"/>
    <n v="0"/>
    <s v="No"/>
    <s v="Yes"/>
    <x v="0"/>
    <n v="10"/>
    <s v="Yes"/>
    <s v="No"/>
    <s v="No"/>
    <s v="Yes"/>
    <s v="Yes"/>
    <s v="No"/>
    <s v="No"/>
    <s v="Yes"/>
    <x v="2"/>
    <s v="No"/>
    <x v="0"/>
    <n v="45.2"/>
    <n v="2460.5500000000002"/>
    <n v="0"/>
    <n v="0"/>
    <n v="0"/>
    <n v="2460.5500000000002"/>
    <x v="0"/>
    <x v="0"/>
    <x v="0"/>
    <n v="0"/>
    <x v="0"/>
  </r>
  <r>
    <s v="0017-IUDMW"/>
    <s v="Female"/>
    <x v="11"/>
    <s v="Yes"/>
    <n v="2"/>
    <x v="11"/>
    <n v="94086"/>
    <n v="37.378540999999998"/>
    <n v="-122.020456"/>
    <n v="2"/>
    <x v="9"/>
    <s v="None"/>
    <s v="Yes"/>
    <n v="16.010000000000002"/>
    <s v="Yes"/>
    <s v="Yes"/>
    <x v="1"/>
    <n v="59"/>
    <s v="Yes"/>
    <s v="Yes"/>
    <s v="Yes"/>
    <s v="Yes"/>
    <s v="Yes"/>
    <s v="Yes"/>
    <s v="Yes"/>
    <s v="Yes"/>
    <x v="2"/>
    <s v="Yes"/>
    <x v="0"/>
    <n v="116.8"/>
    <n v="8456.75"/>
    <n v="0"/>
    <n v="0"/>
    <n v="1152.72"/>
    <n v="9609.4699999999993"/>
    <x v="0"/>
    <x v="0"/>
    <x v="0"/>
    <n v="0"/>
    <x v="1"/>
  </r>
  <r>
    <s v="0018-NYROU"/>
    <s v="Female"/>
    <x v="12"/>
    <s v="Yes"/>
    <n v="0"/>
    <x v="12"/>
    <n v="95843"/>
    <n v="38.715497999999997"/>
    <n v="-121.363411"/>
    <n v="0"/>
    <x v="10"/>
    <s v="None"/>
    <s v="Yes"/>
    <n v="18.649999999999999"/>
    <s v="No"/>
    <s v="Yes"/>
    <x v="1"/>
    <n v="10"/>
    <s v="No"/>
    <s v="No"/>
    <s v="No"/>
    <s v="No"/>
    <s v="No"/>
    <s v="No"/>
    <s v="No"/>
    <s v="Yes"/>
    <x v="1"/>
    <s v="Yes"/>
    <x v="1"/>
    <n v="68.95"/>
    <n v="351.5"/>
    <n v="0"/>
    <n v="0"/>
    <n v="93.25"/>
    <n v="444.75"/>
    <x v="0"/>
    <x v="0"/>
    <x v="0"/>
    <n v="0"/>
    <x v="0"/>
  </r>
  <r>
    <s v="0019-EFAEP"/>
    <s v="Female"/>
    <x v="13"/>
    <s v="No"/>
    <n v="0"/>
    <x v="13"/>
    <n v="91942"/>
    <n v="32.782501000000003"/>
    <n v="-117.01611"/>
    <n v="0"/>
    <x v="9"/>
    <s v="Offer A"/>
    <s v="Yes"/>
    <n v="2.25"/>
    <s v="Yes"/>
    <s v="Yes"/>
    <x v="1"/>
    <n v="16"/>
    <s v="Yes"/>
    <s v="Yes"/>
    <s v="Yes"/>
    <s v="No"/>
    <s v="Yes"/>
    <s v="No"/>
    <s v="No"/>
    <s v="Yes"/>
    <x v="2"/>
    <s v="Yes"/>
    <x v="1"/>
    <n v="101.3"/>
    <n v="7261.25"/>
    <n v="0"/>
    <n v="0"/>
    <n v="162"/>
    <n v="7423.25"/>
    <x v="0"/>
    <x v="0"/>
    <x v="0"/>
    <n v="0"/>
    <x v="1"/>
  </r>
  <r>
    <s v="0019-GFNTW"/>
    <s v="Female"/>
    <x v="14"/>
    <s v="No"/>
    <n v="0"/>
    <x v="14"/>
    <n v="93441"/>
    <n v="34.704340000000002"/>
    <n v="-120.02609"/>
    <n v="0"/>
    <x v="11"/>
    <s v="None"/>
    <s v="No"/>
    <n v="0"/>
    <s v="No"/>
    <s v="Yes"/>
    <x v="2"/>
    <n v="19"/>
    <s v="Yes"/>
    <s v="Yes"/>
    <s v="Yes"/>
    <s v="Yes"/>
    <s v="No"/>
    <s v="No"/>
    <s v="No"/>
    <s v="Yes"/>
    <x v="2"/>
    <s v="No"/>
    <x v="1"/>
    <n v="45.05"/>
    <n v="2560.1"/>
    <n v="0"/>
    <n v="0"/>
    <n v="0"/>
    <n v="2560.1"/>
    <x v="0"/>
    <x v="0"/>
    <x v="0"/>
    <n v="0"/>
    <x v="0"/>
  </r>
  <r>
    <s v="0020-INWCK"/>
    <s v="Female"/>
    <x v="12"/>
    <s v="Yes"/>
    <n v="2"/>
    <x v="15"/>
    <n v="93286"/>
    <n v="36.464635000000001"/>
    <n v="-119.094348"/>
    <n v="9"/>
    <x v="4"/>
    <s v="Offer A"/>
    <s v="Yes"/>
    <n v="27.26"/>
    <s v="Yes"/>
    <s v="Yes"/>
    <x v="1"/>
    <n v="12"/>
    <s v="No"/>
    <s v="Yes"/>
    <s v="Yes"/>
    <s v="No"/>
    <s v="No"/>
    <s v="Yes"/>
    <s v="Yes"/>
    <s v="Yes"/>
    <x v="2"/>
    <s v="Yes"/>
    <x v="0"/>
    <n v="95.75"/>
    <n v="6849.4"/>
    <n v="0"/>
    <n v="0"/>
    <n v="1935.46"/>
    <n v="8784.86"/>
    <x v="0"/>
    <x v="0"/>
    <x v="0"/>
    <n v="0"/>
    <x v="1"/>
  </r>
  <r>
    <s v="0020-JDNXP"/>
    <s v="Female"/>
    <x v="7"/>
    <s v="Yes"/>
    <n v="1"/>
    <x v="16"/>
    <n v="94956"/>
    <n v="38.060263999999997"/>
    <n v="-122.830646"/>
    <n v="0"/>
    <x v="12"/>
    <s v="None"/>
    <s v="No"/>
    <n v="0"/>
    <s v="No"/>
    <s v="Yes"/>
    <x v="2"/>
    <n v="20"/>
    <s v="Yes"/>
    <s v="No"/>
    <s v="Yes"/>
    <s v="Yes"/>
    <s v="Yes"/>
    <s v="Yes"/>
    <s v="Yes"/>
    <s v="Yes"/>
    <x v="0"/>
    <s v="No"/>
    <x v="0"/>
    <n v="61.25"/>
    <n v="1993.2"/>
    <n v="0"/>
    <n v="0"/>
    <n v="0"/>
    <n v="1993.2"/>
    <x v="0"/>
    <x v="0"/>
    <x v="0"/>
    <n v="0"/>
    <x v="0"/>
  </r>
  <r>
    <s v="0021-IKXGC"/>
    <s v="Female"/>
    <x v="15"/>
    <s v="No"/>
    <n v="0"/>
    <x v="17"/>
    <n v="92078"/>
    <n v="33.119028"/>
    <n v="-117.16603600000001"/>
    <n v="0"/>
    <x v="13"/>
    <s v="Offer E"/>
    <s v="Yes"/>
    <n v="7.77"/>
    <s v="Yes"/>
    <s v="Yes"/>
    <x v="1"/>
    <n v="22"/>
    <s v="No"/>
    <s v="No"/>
    <s v="No"/>
    <s v="No"/>
    <s v="No"/>
    <s v="No"/>
    <s v="No"/>
    <s v="Yes"/>
    <x v="0"/>
    <s v="Yes"/>
    <x v="1"/>
    <n v="72.099999999999994"/>
    <n v="72.099999999999994"/>
    <n v="0"/>
    <n v="0"/>
    <n v="7.77"/>
    <n v="79.87"/>
    <x v="2"/>
    <x v="0"/>
    <x v="0"/>
    <n v="0"/>
    <x v="0"/>
  </r>
  <r>
    <s v="0022-TCJCI"/>
    <s v="Male"/>
    <x v="16"/>
    <s v="No"/>
    <n v="0"/>
    <x v="18"/>
    <n v="94015"/>
    <n v="37.680844"/>
    <n v="-122.48130999999999"/>
    <n v="0"/>
    <x v="14"/>
    <s v="None"/>
    <s v="Yes"/>
    <n v="10.67"/>
    <s v="No"/>
    <s v="Yes"/>
    <x v="2"/>
    <n v="17"/>
    <s v="Yes"/>
    <s v="No"/>
    <s v="Yes"/>
    <s v="No"/>
    <s v="No"/>
    <s v="Yes"/>
    <s v="No"/>
    <s v="Yes"/>
    <x v="0"/>
    <s v="No"/>
    <x v="0"/>
    <n v="62.7"/>
    <n v="2791.5"/>
    <n v="0"/>
    <n v="0"/>
    <n v="480.15"/>
    <n v="3271.65"/>
    <x v="1"/>
    <x v="2"/>
    <x v="4"/>
    <n v="1"/>
    <x v="0"/>
  </r>
  <r>
    <s v="0023-HGHWL"/>
    <s v="Male"/>
    <x v="6"/>
    <s v="No"/>
    <n v="0"/>
    <x v="19"/>
    <n v="95037"/>
    <n v="37.161543999999999"/>
    <n v="-121.649371"/>
    <n v="0"/>
    <x v="13"/>
    <s v="None"/>
    <s v="No"/>
    <n v="0"/>
    <s v="No"/>
    <s v="Yes"/>
    <x v="0"/>
    <n v="9"/>
    <s v="No"/>
    <s v="No"/>
    <s v="No"/>
    <s v="No"/>
    <s v="No"/>
    <s v="No"/>
    <s v="No"/>
    <s v="Yes"/>
    <x v="1"/>
    <s v="Yes"/>
    <x v="1"/>
    <n v="25.1"/>
    <n v="25.1"/>
    <n v="0"/>
    <n v="0"/>
    <n v="0"/>
    <n v="25.1"/>
    <x v="1"/>
    <x v="1"/>
    <x v="5"/>
    <n v="1"/>
    <x v="0"/>
  </r>
  <r>
    <s v="0023-UYUPN"/>
    <s v="Female"/>
    <x v="16"/>
    <s v="Yes"/>
    <n v="0"/>
    <x v="20"/>
    <n v="93601"/>
    <n v="37.375816"/>
    <n v="-119.739935"/>
    <n v="0"/>
    <x v="15"/>
    <s v="None"/>
    <s v="Yes"/>
    <n v="31.43"/>
    <s v="Yes"/>
    <s v="No"/>
    <x v="3"/>
    <n v="0"/>
    <s v="No"/>
    <s v="No"/>
    <s v="No"/>
    <s v="No"/>
    <s v="No"/>
    <s v="No"/>
    <s v="No"/>
    <s v="No"/>
    <x v="0"/>
    <s v="No"/>
    <x v="1"/>
    <n v="25.2"/>
    <n v="1306.3"/>
    <n v="0"/>
    <n v="0"/>
    <n v="1571.5"/>
    <n v="2877.8"/>
    <x v="0"/>
    <x v="0"/>
    <x v="0"/>
    <n v="0"/>
    <x v="0"/>
  </r>
  <r>
    <s v="0023-XUOPT"/>
    <s v="Female"/>
    <x v="17"/>
    <s v="Yes"/>
    <n v="0"/>
    <x v="21"/>
    <n v="96140"/>
    <n v="39.227434000000002"/>
    <n v="-120.09180600000001"/>
    <n v="1"/>
    <x v="2"/>
    <s v="None"/>
    <s v="Yes"/>
    <n v="43.56"/>
    <s v="Yes"/>
    <s v="Yes"/>
    <x v="1"/>
    <n v="52"/>
    <s v="No"/>
    <s v="Yes"/>
    <s v="Yes"/>
    <s v="No"/>
    <s v="Yes"/>
    <s v="No"/>
    <s v="No"/>
    <s v="Yes"/>
    <x v="1"/>
    <s v="No"/>
    <x v="1"/>
    <n v="94.1"/>
    <n v="1215.5999999999999"/>
    <n v="0"/>
    <n v="0"/>
    <n v="566.28"/>
    <n v="1781.88"/>
    <x v="1"/>
    <x v="3"/>
    <x v="6"/>
    <n v="1"/>
    <x v="1"/>
  </r>
  <r>
    <s v="0027-KWYKW"/>
    <s v="Female"/>
    <x v="18"/>
    <s v="Yes"/>
    <n v="2"/>
    <x v="22"/>
    <n v="93201"/>
    <n v="35.869625999999997"/>
    <n v="-119.498771"/>
    <n v="1"/>
    <x v="16"/>
    <s v="Offer D"/>
    <s v="Yes"/>
    <n v="34.909999999999997"/>
    <s v="Yes"/>
    <s v="Yes"/>
    <x v="1"/>
    <n v="30"/>
    <s v="No"/>
    <s v="No"/>
    <s v="No"/>
    <s v="No"/>
    <s v="Yes"/>
    <s v="No"/>
    <s v="No"/>
    <s v="Yes"/>
    <x v="1"/>
    <s v="Yes"/>
    <x v="1"/>
    <n v="83.75"/>
    <n v="1849.95"/>
    <n v="0"/>
    <n v="0"/>
    <n v="802.93"/>
    <n v="2652.88"/>
    <x v="0"/>
    <x v="0"/>
    <x v="0"/>
    <n v="0"/>
    <x v="0"/>
  </r>
  <r>
    <s v="0030-FNXPP"/>
    <s v="Female"/>
    <x v="19"/>
    <s v="No"/>
    <n v="0"/>
    <x v="23"/>
    <n v="93530"/>
    <n v="36.560498000000003"/>
    <n v="-117.962461"/>
    <n v="0"/>
    <x v="3"/>
    <s v="None"/>
    <s v="Yes"/>
    <n v="3.12"/>
    <s v="No"/>
    <s v="No"/>
    <x v="3"/>
    <n v="0"/>
    <s v="No"/>
    <s v="No"/>
    <s v="No"/>
    <s v="No"/>
    <s v="No"/>
    <s v="No"/>
    <s v="No"/>
    <s v="No"/>
    <x v="1"/>
    <s v="No"/>
    <x v="0"/>
    <n v="19.850000000000001"/>
    <n v="57.2"/>
    <n v="0"/>
    <n v="0"/>
    <n v="9.36"/>
    <n v="66.56"/>
    <x v="2"/>
    <x v="0"/>
    <x v="0"/>
    <n v="0"/>
    <x v="0"/>
  </r>
  <r>
    <s v="0031-PVLZI"/>
    <s v="Female"/>
    <x v="20"/>
    <s v="Yes"/>
    <n v="0"/>
    <x v="24"/>
    <n v="95550"/>
    <n v="40.766599999999997"/>
    <n v="-123.80458"/>
    <n v="0"/>
    <x v="1"/>
    <s v="Offer E"/>
    <s v="Yes"/>
    <n v="12.43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76.349999999999994"/>
    <n v="0"/>
    <n v="0"/>
    <n v="49.72"/>
    <n v="126.07"/>
    <x v="1"/>
    <x v="4"/>
    <x v="7"/>
    <n v="1"/>
    <x v="0"/>
  </r>
  <r>
    <s v="0032-PGELS"/>
    <s v="Female"/>
    <x v="0"/>
    <s v="Yes"/>
    <n v="1"/>
    <x v="25"/>
    <n v="92060"/>
    <n v="33.309851999999999"/>
    <n v="-116.82309100000001"/>
    <n v="1"/>
    <x v="13"/>
    <s v="None"/>
    <s v="No"/>
    <n v="0"/>
    <s v="No"/>
    <s v="Yes"/>
    <x v="2"/>
    <n v="19"/>
    <s v="Yes"/>
    <s v="No"/>
    <s v="No"/>
    <s v="No"/>
    <s v="No"/>
    <s v="No"/>
    <s v="No"/>
    <s v="Yes"/>
    <x v="1"/>
    <s v="No"/>
    <x v="1"/>
    <n v="30.5"/>
    <n v="30.5"/>
    <n v="0"/>
    <n v="0"/>
    <n v="0"/>
    <n v="30.5"/>
    <x v="1"/>
    <x v="5"/>
    <x v="8"/>
    <n v="1"/>
    <x v="0"/>
  </r>
  <r>
    <s v="0036-IHMOT"/>
    <s v="Female"/>
    <x v="0"/>
    <s v="Yes"/>
    <n v="3"/>
    <x v="26"/>
    <n v="93648"/>
    <n v="36.622236999999998"/>
    <n v="-119.521126"/>
    <n v="10"/>
    <x v="17"/>
    <s v="None"/>
    <s v="Yes"/>
    <n v="35.04"/>
    <s v="No"/>
    <s v="Yes"/>
    <x v="1"/>
    <n v="57"/>
    <s v="No"/>
    <s v="Yes"/>
    <s v="Yes"/>
    <s v="Yes"/>
    <s v="Yes"/>
    <s v="Yes"/>
    <s v="Yes"/>
    <s v="No"/>
    <x v="0"/>
    <s v="Yes"/>
    <x v="1"/>
    <n v="103.7"/>
    <n v="5656.75"/>
    <n v="0"/>
    <n v="20"/>
    <n v="1927.2"/>
    <n v="7603.95"/>
    <x v="0"/>
    <x v="0"/>
    <x v="0"/>
    <n v="0"/>
    <x v="1"/>
  </r>
  <r>
    <s v="0040-HALCW"/>
    <s v="Male"/>
    <x v="21"/>
    <s v="Yes"/>
    <n v="3"/>
    <x v="27"/>
    <n v="95358"/>
    <n v="37.612611999999999"/>
    <n v="-121.10856800000001"/>
    <n v="3"/>
    <x v="8"/>
    <s v="None"/>
    <s v="Yes"/>
    <n v="19.7"/>
    <s v="No"/>
    <s v="No"/>
    <x v="3"/>
    <n v="0"/>
    <s v="No"/>
    <s v="No"/>
    <s v="No"/>
    <s v="No"/>
    <s v="No"/>
    <s v="No"/>
    <s v="No"/>
    <s v="No"/>
    <x v="2"/>
    <s v="No"/>
    <x v="0"/>
    <n v="20.399999999999999"/>
    <n v="1090.5999999999999"/>
    <n v="0"/>
    <n v="0"/>
    <n v="1063.8"/>
    <n v="2154.4"/>
    <x v="0"/>
    <x v="0"/>
    <x v="0"/>
    <n v="0"/>
    <x v="0"/>
  </r>
  <r>
    <s v="0042-JVWOJ"/>
    <s v="Male"/>
    <x v="22"/>
    <s v="No"/>
    <n v="0"/>
    <x v="28"/>
    <n v="95442"/>
    <n v="38.368744"/>
    <n v="-122.522642"/>
    <n v="0"/>
    <x v="18"/>
    <s v="Offer C"/>
    <s v="Yes"/>
    <n v="37.700000000000003"/>
    <s v="No"/>
    <s v="No"/>
    <x v="3"/>
    <n v="0"/>
    <s v="No"/>
    <s v="No"/>
    <s v="No"/>
    <s v="No"/>
    <s v="No"/>
    <s v="No"/>
    <s v="No"/>
    <s v="No"/>
    <x v="0"/>
    <s v="Yes"/>
    <x v="1"/>
    <n v="19.600000000000001"/>
    <n v="471.85"/>
    <n v="21.25"/>
    <n v="0"/>
    <n v="980.2"/>
    <n v="1430.8"/>
    <x v="0"/>
    <x v="0"/>
    <x v="0"/>
    <n v="0"/>
    <x v="0"/>
  </r>
  <r>
    <s v="0042-RLHYP"/>
    <s v="Female"/>
    <x v="10"/>
    <s v="Yes"/>
    <n v="3"/>
    <x v="29"/>
    <n v="95503"/>
    <n v="40.737431000000001"/>
    <n v="-124.108897"/>
    <n v="5"/>
    <x v="19"/>
    <s v="None"/>
    <s v="Yes"/>
    <n v="38.39"/>
    <s v="No"/>
    <s v="No"/>
    <x v="3"/>
    <n v="0"/>
    <s v="No"/>
    <s v="No"/>
    <s v="No"/>
    <s v="No"/>
    <s v="No"/>
    <s v="No"/>
    <s v="No"/>
    <s v="No"/>
    <x v="2"/>
    <s v="No"/>
    <x v="1"/>
    <n v="19.7"/>
    <n v="1396.9"/>
    <n v="0"/>
    <n v="0"/>
    <n v="2648.91"/>
    <n v="4045.81"/>
    <x v="0"/>
    <x v="0"/>
    <x v="0"/>
    <n v="0"/>
    <x v="0"/>
  </r>
  <r>
    <s v="0048-LUMLS"/>
    <s v="Male"/>
    <x v="5"/>
    <s v="Yes"/>
    <n v="3"/>
    <x v="30"/>
    <n v="94038"/>
    <n v="37.515555999999997"/>
    <n v="-122.50231100000001"/>
    <n v="1"/>
    <x v="20"/>
    <s v="Offer C"/>
    <s v="Yes"/>
    <n v="43.01"/>
    <s v="No"/>
    <s v="Yes"/>
    <x v="1"/>
    <n v="51"/>
    <s v="No"/>
    <s v="No"/>
    <s v="No"/>
    <s v="No"/>
    <s v="Yes"/>
    <s v="Yes"/>
    <s v="Yes"/>
    <s v="Yes"/>
    <x v="0"/>
    <s v="No"/>
    <x v="0"/>
    <n v="91.2"/>
    <n v="3247.55"/>
    <n v="0"/>
    <n v="0"/>
    <n v="1591.37"/>
    <n v="4838.92"/>
    <x v="0"/>
    <x v="0"/>
    <x v="0"/>
    <n v="0"/>
    <x v="1"/>
  </r>
  <r>
    <s v="0048-PIHNL"/>
    <s v="Female"/>
    <x v="23"/>
    <s v="Yes"/>
    <n v="0"/>
    <x v="31"/>
    <n v="90058"/>
    <n v="34.001617000000003"/>
    <n v="-118.222274"/>
    <n v="5"/>
    <x v="21"/>
    <s v="Offer B"/>
    <s v="Yes"/>
    <n v="49.58"/>
    <s v="No"/>
    <s v="No"/>
    <x v="3"/>
    <n v="0"/>
    <s v="No"/>
    <s v="No"/>
    <s v="No"/>
    <s v="No"/>
    <s v="No"/>
    <s v="No"/>
    <s v="No"/>
    <s v="No"/>
    <x v="0"/>
    <s v="No"/>
    <x v="1"/>
    <n v="20.45"/>
    <n v="900.9"/>
    <n v="0"/>
    <n v="0"/>
    <n v="2429.42"/>
    <n v="3330.32"/>
    <x v="0"/>
    <x v="0"/>
    <x v="0"/>
    <n v="0"/>
    <x v="0"/>
  </r>
  <r>
    <s v="0052-DCKON"/>
    <s v="Male"/>
    <x v="24"/>
    <s v="Yes"/>
    <n v="0"/>
    <x v="31"/>
    <n v="90063"/>
    <n v="34.044271000000002"/>
    <n v="-118.185237"/>
    <n v="9"/>
    <x v="22"/>
    <s v="None"/>
    <s v="Yes"/>
    <n v="43.77"/>
    <s v="Yes"/>
    <s v="Yes"/>
    <x v="1"/>
    <n v="41"/>
    <s v="Yes"/>
    <s v="Yes"/>
    <s v="Yes"/>
    <s v="Yes"/>
    <s v="Yes"/>
    <s v="Yes"/>
    <s v="Yes"/>
    <s v="Yes"/>
    <x v="0"/>
    <s v="No"/>
    <x v="1"/>
    <n v="-2"/>
    <n v="7942.15"/>
    <n v="0"/>
    <n v="0"/>
    <n v="2888.82"/>
    <n v="10830.97"/>
    <x v="0"/>
    <x v="0"/>
    <x v="0"/>
    <n v="0"/>
    <x v="0"/>
  </r>
  <r>
    <s v="0052-YNYOT"/>
    <s v="Female"/>
    <x v="24"/>
    <s v="No"/>
    <n v="0"/>
    <x v="32"/>
    <n v="92231"/>
    <n v="32.690654000000002"/>
    <n v="-115.431225"/>
    <n v="0"/>
    <x v="23"/>
    <s v="None"/>
    <s v="Yes"/>
    <n v="23.12"/>
    <s v="No"/>
    <s v="No"/>
    <x v="3"/>
    <n v="0"/>
    <s v="No"/>
    <s v="No"/>
    <s v="No"/>
    <s v="No"/>
    <s v="No"/>
    <s v="No"/>
    <s v="No"/>
    <s v="No"/>
    <x v="0"/>
    <s v="No"/>
    <x v="1"/>
    <n v="20.55"/>
    <n v="1343.4"/>
    <n v="30.53"/>
    <n v="0"/>
    <n v="1549.04"/>
    <n v="2861.91"/>
    <x v="0"/>
    <x v="0"/>
    <x v="0"/>
    <n v="0"/>
    <x v="0"/>
  </r>
  <r>
    <s v="0056-EPFBG"/>
    <s v="Male"/>
    <x v="25"/>
    <s v="Yes"/>
    <n v="1"/>
    <x v="33"/>
    <n v="96003"/>
    <n v="40.677649000000002"/>
    <n v="-122.29467"/>
    <n v="4"/>
    <x v="24"/>
    <s v="None"/>
    <s v="No"/>
    <n v="0"/>
    <s v="No"/>
    <s v="Yes"/>
    <x v="0"/>
    <n v="22"/>
    <s v="Yes"/>
    <s v="No"/>
    <s v="Yes"/>
    <s v="Yes"/>
    <s v="No"/>
    <s v="No"/>
    <s v="No"/>
    <s v="Yes"/>
    <x v="2"/>
    <s v="Yes"/>
    <x v="0"/>
    <n v="39.4"/>
    <n v="825.4"/>
    <n v="0"/>
    <n v="0"/>
    <n v="0"/>
    <n v="825.4"/>
    <x v="0"/>
    <x v="0"/>
    <x v="0"/>
    <n v="0"/>
    <x v="0"/>
  </r>
  <r>
    <s v="0057-QBUQH"/>
    <s v="Female"/>
    <x v="26"/>
    <s v="No"/>
    <n v="3"/>
    <x v="34"/>
    <n v="95046"/>
    <n v="37.084696999999998"/>
    <n v="-121.60641699999999"/>
    <n v="0"/>
    <x v="25"/>
    <s v="None"/>
    <s v="Yes"/>
    <n v="30.64"/>
    <s v="Yes"/>
    <s v="No"/>
    <x v="3"/>
    <n v="0"/>
    <s v="No"/>
    <s v="No"/>
    <s v="No"/>
    <s v="No"/>
    <s v="No"/>
    <s v="No"/>
    <s v="No"/>
    <s v="No"/>
    <x v="2"/>
    <s v="Yes"/>
    <x v="1"/>
    <n v="25.1"/>
    <n v="1070.1500000000001"/>
    <n v="0"/>
    <n v="0"/>
    <n v="1317.52"/>
    <n v="2387.67"/>
    <x v="0"/>
    <x v="0"/>
    <x v="0"/>
    <n v="0"/>
    <x v="0"/>
  </r>
  <r>
    <s v="0058-EVZWM"/>
    <s v="Female"/>
    <x v="0"/>
    <s v="Yes"/>
    <n v="0"/>
    <x v="35"/>
    <n v="95209"/>
    <n v="38.044522999999998"/>
    <n v="-121.34804800000001"/>
    <n v="2"/>
    <x v="17"/>
    <s v="Offer B"/>
    <s v="Yes"/>
    <n v="5.08"/>
    <s v="Yes"/>
    <s v="Yes"/>
    <x v="1"/>
    <n v="9"/>
    <s v="Yes"/>
    <s v="No"/>
    <s v="No"/>
    <s v="No"/>
    <s v="Yes"/>
    <s v="No"/>
    <s v="No"/>
    <s v="Yes"/>
    <x v="1"/>
    <s v="Yes"/>
    <x v="1"/>
    <n v="89.8"/>
    <n v="4959.6000000000004"/>
    <n v="0"/>
    <n v="0"/>
    <n v="279.39999999999998"/>
    <n v="5239"/>
    <x v="0"/>
    <x v="0"/>
    <x v="0"/>
    <n v="0"/>
    <x v="1"/>
  </r>
  <r>
    <s v="0060-FUALY"/>
    <s v="Female"/>
    <x v="27"/>
    <s v="Yes"/>
    <n v="0"/>
    <x v="31"/>
    <n v="90003"/>
    <n v="33.964131000000002"/>
    <n v="-118.272783"/>
    <n v="4"/>
    <x v="26"/>
    <s v="Offer B"/>
    <s v="Yes"/>
    <n v="16.39"/>
    <s v="Yes"/>
    <s v="Yes"/>
    <x v="1"/>
    <n v="14"/>
    <s v="Yes"/>
    <s v="Yes"/>
    <s v="No"/>
    <s v="No"/>
    <s v="Yes"/>
    <s v="No"/>
    <s v="No"/>
    <s v="Yes"/>
    <x v="1"/>
    <s v="Yes"/>
    <x v="1"/>
    <n v="94.75"/>
    <n v="5597.65"/>
    <n v="0"/>
    <n v="0"/>
    <n v="967.01"/>
    <n v="6564.66"/>
    <x v="0"/>
    <x v="0"/>
    <x v="0"/>
    <n v="0"/>
    <x v="1"/>
  </r>
  <r>
    <s v="0064-SUDOG"/>
    <s v="Female"/>
    <x v="23"/>
    <s v="Yes"/>
    <n v="3"/>
    <x v="36"/>
    <n v="90255"/>
    <n v="33.978029999999997"/>
    <n v="-118.217141"/>
    <n v="3"/>
    <x v="27"/>
    <s v="None"/>
    <s v="Yes"/>
    <n v="19.28"/>
    <s v="No"/>
    <s v="No"/>
    <x v="3"/>
    <n v="0"/>
    <s v="No"/>
    <s v="No"/>
    <s v="No"/>
    <s v="No"/>
    <s v="No"/>
    <s v="No"/>
    <s v="No"/>
    <s v="No"/>
    <x v="2"/>
    <s v="No"/>
    <x v="1"/>
    <n v="20.3"/>
    <n v="224.5"/>
    <n v="0"/>
    <n v="0"/>
    <n v="231.36"/>
    <n v="455.86"/>
    <x v="0"/>
    <x v="0"/>
    <x v="0"/>
    <n v="0"/>
    <x v="0"/>
  </r>
  <r>
    <s v="0064-YIJGF"/>
    <s v="Male"/>
    <x v="27"/>
    <s v="Yes"/>
    <n v="3"/>
    <x v="37"/>
    <n v="92398"/>
    <n v="35.013299000000004"/>
    <n v="-116.834092"/>
    <n v="7"/>
    <x v="28"/>
    <s v="Offer C"/>
    <s v="Yes"/>
    <n v="25.26"/>
    <s v="Yes"/>
    <s v="Yes"/>
    <x v="1"/>
    <n v="23"/>
    <s v="No"/>
    <s v="No"/>
    <s v="No"/>
    <s v="No"/>
    <s v="No"/>
    <s v="No"/>
    <s v="No"/>
    <s v="Yes"/>
    <x v="1"/>
    <s v="Yes"/>
    <x v="1"/>
    <n v="75.75"/>
    <n v="1929"/>
    <n v="0"/>
    <n v="0"/>
    <n v="682.02"/>
    <n v="2611.02"/>
    <x v="0"/>
    <x v="0"/>
    <x v="0"/>
    <n v="0"/>
    <x v="0"/>
  </r>
  <r>
    <s v="0067-DKWBL"/>
    <s v="Male"/>
    <x v="28"/>
    <s v="No"/>
    <n v="0"/>
    <x v="38"/>
    <n v="92129"/>
    <n v="32.961064"/>
    <n v="-117.134917"/>
    <n v="0"/>
    <x v="29"/>
    <s v="None"/>
    <s v="Yes"/>
    <n v="43.99"/>
    <s v="No"/>
    <s v="Yes"/>
    <x v="2"/>
    <n v="27"/>
    <s v="Yes"/>
    <s v="No"/>
    <s v="No"/>
    <s v="No"/>
    <s v="No"/>
    <s v="No"/>
    <s v="No"/>
    <s v="Yes"/>
    <x v="1"/>
    <s v="Yes"/>
    <x v="1"/>
    <n v="49.25"/>
    <n v="91.1"/>
    <n v="0"/>
    <n v="0"/>
    <n v="87.98"/>
    <n v="179.08"/>
    <x v="1"/>
    <x v="1"/>
    <x v="5"/>
    <n v="1"/>
    <x v="0"/>
  </r>
  <r>
    <s v="0068-FIGTF"/>
    <s v="Female"/>
    <x v="29"/>
    <s v="No"/>
    <n v="0"/>
    <x v="39"/>
    <n v="94539"/>
    <n v="37.516790999999998"/>
    <n v="-121.899117"/>
    <n v="0"/>
    <x v="28"/>
    <s v="Offer C"/>
    <s v="Yes"/>
    <n v="48.91"/>
    <s v="No"/>
    <s v="Yes"/>
    <x v="2"/>
    <n v="59"/>
    <s v="No"/>
    <s v="Yes"/>
    <s v="Yes"/>
    <s v="Yes"/>
    <s v="Yes"/>
    <s v="Yes"/>
    <s v="Yes"/>
    <s v="Yes"/>
    <x v="0"/>
    <s v="No"/>
    <x v="0"/>
    <n v="78.2"/>
    <n v="2078.9499999999998"/>
    <n v="0"/>
    <n v="0"/>
    <n v="1320.57"/>
    <n v="3399.52"/>
    <x v="0"/>
    <x v="0"/>
    <x v="0"/>
    <n v="0"/>
    <x v="0"/>
  </r>
  <r>
    <s v="0071-NDAFP"/>
    <s v="Male"/>
    <x v="26"/>
    <s v="Yes"/>
    <n v="3"/>
    <x v="40"/>
    <n v="95405"/>
    <n v="38.439695999999998"/>
    <n v="-122.668817"/>
    <n v="1"/>
    <x v="30"/>
    <s v="None"/>
    <s v="Yes"/>
    <n v="23.69"/>
    <s v="Yes"/>
    <s v="No"/>
    <x v="3"/>
    <n v="0"/>
    <s v="No"/>
    <s v="No"/>
    <s v="No"/>
    <s v="No"/>
    <s v="No"/>
    <s v="No"/>
    <s v="No"/>
    <s v="No"/>
    <x v="2"/>
    <s v="No"/>
    <x v="0"/>
    <n v="25.5"/>
    <n v="630.6"/>
    <n v="44.42"/>
    <n v="0"/>
    <n v="592.25"/>
    <n v="1178.43"/>
    <x v="0"/>
    <x v="0"/>
    <x v="0"/>
    <n v="0"/>
    <x v="0"/>
  </r>
  <r>
    <s v="0074-HDKDG"/>
    <s v="Male"/>
    <x v="1"/>
    <s v="Yes"/>
    <n v="0"/>
    <x v="41"/>
    <n v="95126"/>
    <n v="37.327069000000002"/>
    <n v="-121.916819"/>
    <n v="5"/>
    <x v="30"/>
    <s v="None"/>
    <s v="Yes"/>
    <n v="6.45"/>
    <s v="No"/>
    <s v="Yes"/>
    <x v="0"/>
    <n v="19"/>
    <s v="Yes"/>
    <s v="Yes"/>
    <s v="Yes"/>
    <s v="No"/>
    <s v="No"/>
    <s v="No"/>
    <s v="No"/>
    <s v="Yes"/>
    <x v="0"/>
    <s v="Yes"/>
    <x v="1"/>
    <n v="61.6"/>
    <n v="1611"/>
    <n v="44.9"/>
    <n v="0"/>
    <n v="161.25"/>
    <n v="1727.35"/>
    <x v="0"/>
    <x v="0"/>
    <x v="0"/>
    <n v="0"/>
    <x v="0"/>
  </r>
  <r>
    <s v="0076-LVEPS"/>
    <s v="Male"/>
    <x v="30"/>
    <s v="No"/>
    <n v="1"/>
    <x v="42"/>
    <n v="91042"/>
    <n v="34.296574"/>
    <n v="-118.244839"/>
    <n v="0"/>
    <x v="31"/>
    <s v="None"/>
    <s v="No"/>
    <n v="0"/>
    <s v="No"/>
    <s v="Yes"/>
    <x v="2"/>
    <n v="21"/>
    <s v="Yes"/>
    <s v="Yes"/>
    <s v="Yes"/>
    <s v="Yes"/>
    <s v="No"/>
    <s v="No"/>
    <s v="No"/>
    <s v="Yes"/>
    <x v="1"/>
    <s v="Yes"/>
    <x v="0"/>
    <n v="45"/>
    <n v="1242.45"/>
    <n v="12.26"/>
    <n v="0"/>
    <n v="0"/>
    <n v="1230.19"/>
    <x v="0"/>
    <x v="0"/>
    <x v="0"/>
    <n v="0"/>
    <x v="0"/>
  </r>
  <r>
    <s v="0078-XZMHT"/>
    <s v="Male"/>
    <x v="31"/>
    <s v="Yes"/>
    <n v="0"/>
    <x v="43"/>
    <n v="93291"/>
    <n v="36.391776999999998"/>
    <n v="-119.37284200000001"/>
    <n v="5"/>
    <x v="9"/>
    <s v="None"/>
    <s v="Yes"/>
    <n v="32.36"/>
    <s v="Yes"/>
    <s v="Yes"/>
    <x v="2"/>
    <n v="52"/>
    <s v="No"/>
    <s v="Yes"/>
    <s v="Yes"/>
    <s v="Yes"/>
    <s v="Yes"/>
    <s v="Yes"/>
    <s v="Yes"/>
    <s v="Yes"/>
    <x v="2"/>
    <s v="Yes"/>
    <x v="1"/>
    <n v="85.15"/>
    <n v="6316.2"/>
    <n v="0"/>
    <n v="0"/>
    <n v="2329.92"/>
    <n v="8646.1200000000008"/>
    <x v="0"/>
    <x v="0"/>
    <x v="0"/>
    <n v="0"/>
    <x v="0"/>
  </r>
  <r>
    <s v="0080-EMYVY"/>
    <s v="Female"/>
    <x v="22"/>
    <s v="No"/>
    <n v="0"/>
    <x v="44"/>
    <n v="95240"/>
    <n v="38.123544000000003"/>
    <n v="-121.15907799999999"/>
    <n v="0"/>
    <x v="32"/>
    <s v="None"/>
    <s v="Yes"/>
    <n v="24.04"/>
    <s v="No"/>
    <s v="Yes"/>
    <x v="0"/>
    <n v="12"/>
    <s v="No"/>
    <s v="Yes"/>
    <s v="No"/>
    <s v="No"/>
    <s v="No"/>
    <s v="No"/>
    <s v="No"/>
    <s v="Yes"/>
    <x v="0"/>
    <s v="No"/>
    <x v="0"/>
    <n v="51.45"/>
    <n v="727.85"/>
    <n v="0"/>
    <n v="0"/>
    <n v="336.56"/>
    <n v="1064.4100000000001"/>
    <x v="0"/>
    <x v="0"/>
    <x v="0"/>
    <n v="0"/>
    <x v="0"/>
  </r>
  <r>
    <s v="0080-OROZO"/>
    <s v="Female"/>
    <x v="32"/>
    <s v="No"/>
    <n v="0"/>
    <x v="45"/>
    <n v="95318"/>
    <n v="37.654550999999998"/>
    <n v="-119.82298400000001"/>
    <n v="0"/>
    <x v="33"/>
    <s v="Offer C"/>
    <s v="Yes"/>
    <n v="36.42"/>
    <s v="No"/>
    <s v="Yes"/>
    <x v="1"/>
    <n v="2"/>
    <s v="No"/>
    <s v="No"/>
    <s v="Yes"/>
    <s v="Yes"/>
    <s v="Yes"/>
    <s v="Yes"/>
    <s v="Yes"/>
    <s v="Yes"/>
    <x v="0"/>
    <s v="Yes"/>
    <x v="1"/>
    <n v="99.25"/>
    <n v="3532"/>
    <n v="0"/>
    <n v="0"/>
    <n v="1274.7"/>
    <n v="4806.7"/>
    <x v="0"/>
    <x v="0"/>
    <x v="0"/>
    <n v="0"/>
    <x v="1"/>
  </r>
  <r>
    <s v="0082-LDZUE"/>
    <s v="Male"/>
    <x v="33"/>
    <s v="No"/>
    <n v="0"/>
    <x v="46"/>
    <n v="94515"/>
    <n v="38.629618000000001"/>
    <n v="-122.593216"/>
    <n v="0"/>
    <x v="13"/>
    <s v="Offer E"/>
    <s v="Yes"/>
    <n v="42.95"/>
    <s v="No"/>
    <s v="Yes"/>
    <x v="2"/>
    <n v="9"/>
    <s v="No"/>
    <s v="No"/>
    <s v="No"/>
    <s v="No"/>
    <s v="No"/>
    <s v="No"/>
    <s v="No"/>
    <s v="Yes"/>
    <x v="1"/>
    <s v="Yes"/>
    <x v="0"/>
    <n v="44.3"/>
    <n v="44.3"/>
    <n v="0"/>
    <n v="0"/>
    <n v="42.95"/>
    <n v="87.25"/>
    <x v="2"/>
    <x v="0"/>
    <x v="0"/>
    <n v="0"/>
    <x v="0"/>
  </r>
  <r>
    <s v="0082-OQIQY"/>
    <s v="Male"/>
    <x v="2"/>
    <s v="No"/>
    <n v="0"/>
    <x v="47"/>
    <n v="95230"/>
    <n v="37.956963000000002"/>
    <n v="-120.863055"/>
    <n v="0"/>
    <x v="31"/>
    <s v="None"/>
    <s v="Yes"/>
    <n v="2.0499999999999998"/>
    <s v="No"/>
    <s v="Yes"/>
    <x v="1"/>
    <n v="17"/>
    <s v="No"/>
    <s v="No"/>
    <s v="No"/>
    <s v="Yes"/>
    <s v="Yes"/>
    <s v="Yes"/>
    <s v="Yes"/>
    <s v="No"/>
    <x v="1"/>
    <s v="Yes"/>
    <x v="1"/>
    <n v="94.2"/>
    <n v="2607.6"/>
    <n v="0"/>
    <n v="20"/>
    <n v="59.45"/>
    <n v="2687.05"/>
    <x v="0"/>
    <x v="0"/>
    <x v="0"/>
    <n v="0"/>
    <x v="1"/>
  </r>
  <r>
    <s v="0083-PIVIK"/>
    <s v="Male"/>
    <x v="11"/>
    <s v="No"/>
    <n v="0"/>
    <x v="48"/>
    <n v="96134"/>
    <n v="41.813521000000001"/>
    <n v="-121.492666"/>
    <n v="0"/>
    <x v="34"/>
    <s v="None"/>
    <s v="Yes"/>
    <n v="5.49"/>
    <s v="Yes"/>
    <s v="Yes"/>
    <x v="2"/>
    <n v="69"/>
    <s v="Yes"/>
    <s v="Yes"/>
    <s v="Yes"/>
    <s v="Yes"/>
    <s v="Yes"/>
    <s v="No"/>
    <s v="No"/>
    <s v="No"/>
    <x v="0"/>
    <s v="No"/>
    <x v="1"/>
    <n v="81.25"/>
    <n v="5567.55"/>
    <n v="0"/>
    <n v="40"/>
    <n v="351.36"/>
    <n v="5958.91"/>
    <x v="0"/>
    <x v="0"/>
    <x v="0"/>
    <n v="0"/>
    <x v="0"/>
  </r>
  <r>
    <s v="0089-IIQKO"/>
    <s v="Female"/>
    <x v="34"/>
    <s v="Yes"/>
    <n v="3"/>
    <x v="49"/>
    <n v="96107"/>
    <n v="38.425280000000001"/>
    <n v="-119.475741"/>
    <n v="1"/>
    <x v="35"/>
    <s v="None"/>
    <s v="Yes"/>
    <n v="24.38"/>
    <s v="Yes"/>
    <s v="Yes"/>
    <x v="1"/>
    <n v="53"/>
    <s v="No"/>
    <s v="No"/>
    <s v="No"/>
    <s v="Yes"/>
    <s v="Yes"/>
    <s v="Yes"/>
    <s v="Yes"/>
    <s v="Yes"/>
    <x v="1"/>
    <s v="Yes"/>
    <x v="0"/>
    <n v="99.95"/>
    <n v="3767.4"/>
    <n v="0"/>
    <n v="0"/>
    <n v="950.82"/>
    <n v="4718.22"/>
    <x v="0"/>
    <x v="0"/>
    <x v="0"/>
    <n v="0"/>
    <x v="1"/>
  </r>
  <r>
    <s v="0093-EXYQL"/>
    <s v="Female"/>
    <x v="15"/>
    <s v="No"/>
    <n v="0"/>
    <x v="50"/>
    <n v="93023"/>
    <n v="34.581308"/>
    <n v="-118.93194800000001"/>
    <n v="0"/>
    <x v="36"/>
    <s v="None"/>
    <s v="Yes"/>
    <n v="44.14"/>
    <s v="No"/>
    <s v="Yes"/>
    <x v="1"/>
    <n v="23"/>
    <s v="No"/>
    <s v="No"/>
    <s v="No"/>
    <s v="No"/>
    <s v="Yes"/>
    <s v="Yes"/>
    <s v="No"/>
    <s v="Yes"/>
    <x v="2"/>
    <s v="Yes"/>
    <x v="1"/>
    <n v="91.55"/>
    <n v="3673.6"/>
    <n v="0"/>
    <n v="0"/>
    <n v="1765.6"/>
    <n v="5439.2"/>
    <x v="0"/>
    <x v="0"/>
    <x v="0"/>
    <n v="0"/>
    <x v="1"/>
  </r>
  <r>
    <s v="0093-XWZFY"/>
    <s v="Male"/>
    <x v="35"/>
    <s v="No"/>
    <n v="0"/>
    <x v="51"/>
    <n v="92241"/>
    <n v="33.832799000000001"/>
    <n v="-116.250973"/>
    <n v="0"/>
    <x v="36"/>
    <s v="None"/>
    <s v="Yes"/>
    <n v="37.69"/>
    <s v="Yes"/>
    <s v="Yes"/>
    <x v="1"/>
    <n v="15"/>
    <s v="No"/>
    <s v="Yes"/>
    <s v="Yes"/>
    <s v="No"/>
    <s v="Yes"/>
    <s v="Yes"/>
    <s v="Yes"/>
    <s v="Yes"/>
    <x v="1"/>
    <s v="Yes"/>
    <x v="0"/>
    <n v="104.5"/>
    <n v="4036.85"/>
    <n v="0"/>
    <n v="0"/>
    <n v="1507.6"/>
    <n v="5544.45"/>
    <x v="1"/>
    <x v="1"/>
    <x v="1"/>
    <n v="1"/>
    <x v="1"/>
  </r>
  <r>
    <s v="0094-OIFMO"/>
    <s v="Female"/>
    <x v="3"/>
    <s v="No"/>
    <n v="1"/>
    <x v="52"/>
    <n v="91605"/>
    <n v="34.207295000000002"/>
    <n v="-118.40002200000001"/>
    <n v="0"/>
    <x v="37"/>
    <s v="Offer D"/>
    <s v="Yes"/>
    <n v="11.59"/>
    <s v="No"/>
    <s v="Yes"/>
    <x v="1"/>
    <n v="29"/>
    <s v="No"/>
    <s v="Yes"/>
    <s v="No"/>
    <s v="No"/>
    <s v="Yes"/>
    <s v="Yes"/>
    <s v="No"/>
    <s v="No"/>
    <x v="1"/>
    <s v="Yes"/>
    <x v="1"/>
    <n v="95"/>
    <n v="1120.3"/>
    <n v="0"/>
    <n v="120"/>
    <n v="127.49"/>
    <n v="1367.79"/>
    <x v="1"/>
    <x v="2"/>
    <x v="2"/>
    <n v="1"/>
    <x v="1"/>
  </r>
  <r>
    <s v="0096-BXERS"/>
    <s v="Female"/>
    <x v="18"/>
    <s v="Yes"/>
    <n v="0"/>
    <x v="53"/>
    <n v="94937"/>
    <n v="38.099322999999998"/>
    <n v="-122.945723"/>
    <n v="10"/>
    <x v="38"/>
    <s v="Offer E"/>
    <s v="Yes"/>
    <n v="42.66"/>
    <s v="Yes"/>
    <s v="Yes"/>
    <x v="0"/>
    <n v="85"/>
    <s v="No"/>
    <s v="No"/>
    <s v="No"/>
    <s v="No"/>
    <s v="No"/>
    <s v="No"/>
    <s v="No"/>
    <s v="Yes"/>
    <x v="1"/>
    <s v="No"/>
    <x v="1"/>
    <n v="50.35"/>
    <n v="314.55"/>
    <n v="0"/>
    <n v="0"/>
    <n v="255.96"/>
    <n v="570.51"/>
    <x v="0"/>
    <x v="0"/>
    <x v="0"/>
    <n v="0"/>
    <x v="0"/>
  </r>
  <r>
    <s v="0096-FCPUF"/>
    <s v="Male"/>
    <x v="12"/>
    <s v="No"/>
    <n v="0"/>
    <x v="40"/>
    <n v="95404"/>
    <n v="38.526941000000001"/>
    <n v="-122.709096"/>
    <n v="0"/>
    <x v="39"/>
    <s v="None"/>
    <s v="Yes"/>
    <n v="2.64"/>
    <s v="Yes"/>
    <s v="Yes"/>
    <x v="2"/>
    <n v="15"/>
    <s v="Yes"/>
    <s v="No"/>
    <s v="No"/>
    <s v="No"/>
    <s v="No"/>
    <s v="Yes"/>
    <s v="Yes"/>
    <s v="Yes"/>
    <x v="1"/>
    <s v="Yes"/>
    <x v="2"/>
    <n v="64.5"/>
    <n v="1888.45"/>
    <n v="0"/>
    <n v="0"/>
    <n v="79.2"/>
    <n v="1967.65"/>
    <x v="0"/>
    <x v="0"/>
    <x v="0"/>
    <n v="0"/>
    <x v="0"/>
  </r>
  <r>
    <s v="0098-BOWSO"/>
    <s v="Male"/>
    <x v="17"/>
    <s v="No"/>
    <n v="0"/>
    <x v="41"/>
    <n v="95131"/>
    <n v="37.387027000000003"/>
    <n v="-121.897775"/>
    <n v="0"/>
    <x v="28"/>
    <s v="None"/>
    <s v="Yes"/>
    <n v="20.66"/>
    <s v="No"/>
    <s v="No"/>
    <x v="3"/>
    <n v="0"/>
    <s v="No"/>
    <s v="No"/>
    <s v="No"/>
    <s v="No"/>
    <s v="No"/>
    <s v="No"/>
    <s v="No"/>
    <s v="No"/>
    <x v="1"/>
    <s v="Yes"/>
    <x v="1"/>
    <n v="19.399999999999999"/>
    <n v="529.79999999999995"/>
    <n v="0"/>
    <n v="0"/>
    <n v="557.82000000000005"/>
    <n v="1087.6199999999999"/>
    <x v="0"/>
    <x v="0"/>
    <x v="0"/>
    <n v="0"/>
    <x v="0"/>
  </r>
  <r>
    <s v="0100-DUVFC"/>
    <s v="Male"/>
    <x v="36"/>
    <s v="Yes"/>
    <n v="0"/>
    <x v="54"/>
    <n v="90744"/>
    <n v="33.782068000000002"/>
    <n v="-118.262263"/>
    <n v="3"/>
    <x v="40"/>
    <s v="None"/>
    <s v="Yes"/>
    <n v="39.49"/>
    <s v="Yes"/>
    <s v="Yes"/>
    <x v="1"/>
    <n v="28"/>
    <s v="No"/>
    <s v="Yes"/>
    <s v="Yes"/>
    <s v="No"/>
    <s v="Yes"/>
    <s v="Yes"/>
    <s v="No"/>
    <s v="Yes"/>
    <x v="0"/>
    <s v="Yes"/>
    <x v="1"/>
    <n v="104.8"/>
    <n v="7308.95"/>
    <n v="6.11"/>
    <n v="0"/>
    <n v="2764.3"/>
    <n v="10067.14"/>
    <x v="0"/>
    <x v="0"/>
    <x v="0"/>
    <n v="0"/>
    <x v="1"/>
  </r>
  <r>
    <s v="0103-CSITQ"/>
    <s v="Female"/>
    <x v="29"/>
    <s v="Yes"/>
    <n v="0"/>
    <x v="27"/>
    <n v="95357"/>
    <n v="37.670526000000002"/>
    <n v="-120.877572"/>
    <n v="10"/>
    <x v="41"/>
    <s v="Offer B"/>
    <s v="Yes"/>
    <n v="8.01"/>
    <s v="Yes"/>
    <s v="Yes"/>
    <x v="1"/>
    <n v="73"/>
    <s v="No"/>
    <s v="Yes"/>
    <s v="Yes"/>
    <s v="Yes"/>
    <s v="Yes"/>
    <s v="Yes"/>
    <s v="Yes"/>
    <s v="Yes"/>
    <x v="0"/>
    <s v="Yes"/>
    <x v="1"/>
    <n v="109.4"/>
    <n v="6252.7"/>
    <n v="0"/>
    <n v="0"/>
    <n v="456.57"/>
    <n v="6709.27"/>
    <x v="0"/>
    <x v="0"/>
    <x v="0"/>
    <n v="0"/>
    <x v="1"/>
  </r>
  <r>
    <s v="0104-PPXDV"/>
    <s v="Male"/>
    <x v="37"/>
    <s v="Yes"/>
    <n v="0"/>
    <x v="38"/>
    <n v="92113"/>
    <n v="32.697097999999997"/>
    <n v="-117.116587"/>
    <n v="10"/>
    <x v="42"/>
    <s v="None"/>
    <s v="Yes"/>
    <n v="18.37"/>
    <s v="No"/>
    <s v="Yes"/>
    <x v="2"/>
    <n v="18"/>
    <s v="No"/>
    <s v="No"/>
    <s v="Yes"/>
    <s v="No"/>
    <s v="No"/>
    <s v="No"/>
    <s v="No"/>
    <s v="Yes"/>
    <x v="0"/>
    <s v="No"/>
    <x v="0"/>
    <n v="50.3"/>
    <n v="2878.55"/>
    <n v="10.23"/>
    <n v="0"/>
    <n v="1065.46"/>
    <n v="3933.78"/>
    <x v="0"/>
    <x v="0"/>
    <x v="0"/>
    <n v="0"/>
    <x v="0"/>
  </r>
  <r>
    <s v="0106-GHRQR"/>
    <s v="Male"/>
    <x v="38"/>
    <s v="No"/>
    <n v="0"/>
    <x v="55"/>
    <n v="90275"/>
    <n v="33.753146000000001"/>
    <n v="-118.367459"/>
    <n v="0"/>
    <x v="43"/>
    <s v="None"/>
    <s v="Yes"/>
    <n v="25.71"/>
    <s v="Yes"/>
    <s v="Yes"/>
    <x v="2"/>
    <n v="48"/>
    <s v="No"/>
    <s v="Yes"/>
    <s v="Yes"/>
    <s v="No"/>
    <s v="No"/>
    <s v="Yes"/>
    <s v="Yes"/>
    <s v="Yes"/>
    <x v="1"/>
    <s v="Yes"/>
    <x v="1"/>
    <n v="71.400000000000006"/>
    <n v="1212.0999999999999"/>
    <n v="0"/>
    <n v="0"/>
    <n v="411.36"/>
    <n v="1623.46"/>
    <x v="0"/>
    <x v="0"/>
    <x v="0"/>
    <n v="0"/>
    <x v="0"/>
  </r>
  <r>
    <s v="0106-UGRDO"/>
    <s v="Female"/>
    <x v="39"/>
    <s v="Yes"/>
    <n v="0"/>
    <x v="56"/>
    <n v="95452"/>
    <n v="38.419525"/>
    <n v="-122.521585"/>
    <n v="3"/>
    <x v="19"/>
    <s v="Offer A"/>
    <s v="Yes"/>
    <n v="38.520000000000003"/>
    <s v="Yes"/>
    <s v="Yes"/>
    <x v="1"/>
    <n v="27"/>
    <s v="Yes"/>
    <s v="Yes"/>
    <s v="Yes"/>
    <s v="Yes"/>
    <s v="Yes"/>
    <s v="Yes"/>
    <s v="Yes"/>
    <s v="Yes"/>
    <x v="2"/>
    <s v="Yes"/>
    <x v="1"/>
    <n v="116"/>
    <n v="8182.85"/>
    <n v="0"/>
    <n v="0"/>
    <n v="2657.88"/>
    <n v="10840.73"/>
    <x v="0"/>
    <x v="0"/>
    <x v="0"/>
    <n v="0"/>
    <x v="1"/>
  </r>
  <r>
    <s v="0107-WESLM"/>
    <s v="Male"/>
    <x v="13"/>
    <s v="No"/>
    <n v="0"/>
    <x v="57"/>
    <n v="95255"/>
    <n v="38.419350000000001"/>
    <n v="-120.469545"/>
    <n v="0"/>
    <x v="13"/>
    <s v="Offer E"/>
    <s v="Yes"/>
    <n v="31.77"/>
    <s v="No"/>
    <s v="No"/>
    <x v="3"/>
    <n v="0"/>
    <s v="No"/>
    <s v="No"/>
    <s v="No"/>
    <s v="No"/>
    <s v="No"/>
    <s v="No"/>
    <s v="No"/>
    <s v="No"/>
    <x v="1"/>
    <s v="Yes"/>
    <x v="1"/>
    <n v="19.850000000000001"/>
    <n v="19.850000000000001"/>
    <n v="0"/>
    <n v="0"/>
    <n v="31.77"/>
    <n v="51.62"/>
    <x v="1"/>
    <x v="5"/>
    <x v="9"/>
    <n v="1"/>
    <x v="0"/>
  </r>
  <r>
    <s v="0107-YHINA"/>
    <s v="Male"/>
    <x v="40"/>
    <s v="No"/>
    <n v="0"/>
    <x v="31"/>
    <n v="90062"/>
    <n v="34.003552999999997"/>
    <n v="-118.308933"/>
    <n v="0"/>
    <x v="13"/>
    <s v="None"/>
    <s v="Yes"/>
    <n v="40.71"/>
    <s v="Yes"/>
    <s v="Yes"/>
    <x v="1"/>
    <n v="25"/>
    <s v="No"/>
    <s v="No"/>
    <s v="Yes"/>
    <s v="No"/>
    <s v="Yes"/>
    <s v="Yes"/>
    <s v="Yes"/>
    <s v="Yes"/>
    <x v="1"/>
    <s v="Yes"/>
    <x v="1"/>
    <n v="99.75"/>
    <n v="99.75"/>
    <n v="0"/>
    <n v="0"/>
    <n v="40.71"/>
    <n v="140.46"/>
    <x v="1"/>
    <x v="1"/>
    <x v="1"/>
    <n v="1"/>
    <x v="1"/>
  </r>
  <r>
    <s v="0111-KLBQG"/>
    <s v="Male"/>
    <x v="41"/>
    <s v="Yes"/>
    <n v="1"/>
    <x v="58"/>
    <n v="92256"/>
    <n v="34.097862999999997"/>
    <n v="-116.594561"/>
    <n v="9"/>
    <x v="44"/>
    <s v="Offer C"/>
    <s v="Yes"/>
    <n v="31.86"/>
    <s v="No"/>
    <s v="Yes"/>
    <x v="1"/>
    <n v="23"/>
    <s v="No"/>
    <s v="Yes"/>
    <s v="No"/>
    <s v="No"/>
    <s v="Yes"/>
    <s v="Yes"/>
    <s v="Yes"/>
    <s v="Yes"/>
    <x v="0"/>
    <s v="Yes"/>
    <x v="2"/>
    <n v="93.95"/>
    <n v="2861.45"/>
    <n v="0"/>
    <n v="0"/>
    <n v="1019.52"/>
    <n v="3880.97"/>
    <x v="0"/>
    <x v="0"/>
    <x v="0"/>
    <n v="0"/>
    <x v="1"/>
  </r>
  <r>
    <s v="0112-QAWRZ"/>
    <s v="Male"/>
    <x v="42"/>
    <s v="Yes"/>
    <n v="2"/>
    <x v="59"/>
    <n v="92266"/>
    <n v="33.3249"/>
    <n v="-114.758334"/>
    <n v="8"/>
    <x v="43"/>
    <s v="Offer D"/>
    <s v="Yes"/>
    <n v="48.71"/>
    <s v="Yes"/>
    <s v="Yes"/>
    <x v="1"/>
    <n v="12"/>
    <s v="No"/>
    <s v="No"/>
    <s v="Yes"/>
    <s v="No"/>
    <s v="Yes"/>
    <s v="No"/>
    <s v="No"/>
    <s v="Yes"/>
    <x v="1"/>
    <s v="Yes"/>
    <x v="1"/>
    <n v="90.8"/>
    <n v="1442.2"/>
    <n v="0"/>
    <n v="0"/>
    <n v="779.36"/>
    <n v="2221.56"/>
    <x v="0"/>
    <x v="0"/>
    <x v="0"/>
    <n v="0"/>
    <x v="1"/>
  </r>
  <r>
    <s v="0112-QWPNC"/>
    <s v="Male"/>
    <x v="37"/>
    <s v="Yes"/>
    <n v="0"/>
    <x v="60"/>
    <n v="93563"/>
    <n v="34.395829999999997"/>
    <n v="-117.734568"/>
    <n v="1"/>
    <x v="21"/>
    <s v="Offer B"/>
    <s v="Yes"/>
    <n v="39.549999999999997"/>
    <s v="Yes"/>
    <s v="Yes"/>
    <x v="0"/>
    <n v="10"/>
    <s v="Yes"/>
    <s v="No"/>
    <s v="Yes"/>
    <s v="Yes"/>
    <s v="Yes"/>
    <s v="Yes"/>
    <s v="Yes"/>
    <s v="Yes"/>
    <x v="0"/>
    <s v="No"/>
    <x v="1"/>
    <n v="84.35"/>
    <n v="4059.35"/>
    <n v="0"/>
    <n v="0"/>
    <n v="1937.95"/>
    <n v="5997.3"/>
    <x v="1"/>
    <x v="1"/>
    <x v="10"/>
    <n v="1"/>
    <x v="0"/>
  </r>
  <r>
    <s v="0114-IGABW"/>
    <s v="Female"/>
    <x v="43"/>
    <s v="Yes"/>
    <n v="0"/>
    <x v="61"/>
    <n v="93428"/>
    <n v="35.591386999999997"/>
    <n v="-121.032256"/>
    <n v="2"/>
    <x v="4"/>
    <s v="Offer A"/>
    <s v="No"/>
    <n v="0"/>
    <s v="No"/>
    <s v="Yes"/>
    <x v="0"/>
    <n v="29"/>
    <s v="No"/>
    <s v="Yes"/>
    <s v="Yes"/>
    <s v="Yes"/>
    <s v="Yes"/>
    <s v="Yes"/>
    <s v="Yes"/>
    <s v="Yes"/>
    <x v="2"/>
    <s v="No"/>
    <x v="1"/>
    <n v="58.25"/>
    <n v="4145.8999999999996"/>
    <n v="0"/>
    <n v="0"/>
    <n v="0"/>
    <n v="4145.8999999999996"/>
    <x v="0"/>
    <x v="0"/>
    <x v="0"/>
    <n v="0"/>
    <x v="0"/>
  </r>
  <r>
    <s v="0114-PEGZZ"/>
    <s v="Female"/>
    <x v="14"/>
    <s v="No"/>
    <n v="0"/>
    <x v="62"/>
    <n v="96084"/>
    <n v="40.923558"/>
    <n v="-122.059933"/>
    <n v="0"/>
    <x v="45"/>
    <s v="None"/>
    <s v="Yes"/>
    <n v="49.69"/>
    <s v="Yes"/>
    <s v="Yes"/>
    <x v="1"/>
    <n v="12"/>
    <s v="No"/>
    <s v="Yes"/>
    <s v="Yes"/>
    <s v="No"/>
    <s v="Yes"/>
    <s v="Yes"/>
    <s v="Yes"/>
    <s v="Yes"/>
    <x v="1"/>
    <s v="No"/>
    <x v="1"/>
    <n v="107.55"/>
    <n v="3645.5"/>
    <n v="0"/>
    <n v="0"/>
    <n v="1639.77"/>
    <n v="5285.27"/>
    <x v="0"/>
    <x v="0"/>
    <x v="0"/>
    <n v="0"/>
    <x v="1"/>
  </r>
  <r>
    <s v="0114-RSRRW"/>
    <s v="Female"/>
    <x v="44"/>
    <s v="Yes"/>
    <n v="0"/>
    <x v="63"/>
    <n v="95548"/>
    <n v="41.572812999999996"/>
    <n v="-124.035011"/>
    <n v="9"/>
    <x v="46"/>
    <s v="Offer D"/>
    <s v="Yes"/>
    <n v="49.6"/>
    <s v="No"/>
    <s v="No"/>
    <x v="3"/>
    <n v="0"/>
    <s v="No"/>
    <s v="No"/>
    <s v="No"/>
    <s v="No"/>
    <s v="No"/>
    <s v="No"/>
    <s v="No"/>
    <s v="No"/>
    <x v="1"/>
    <s v="Yes"/>
    <x v="1"/>
    <n v="19.95"/>
    <n v="187.75"/>
    <n v="0"/>
    <n v="0"/>
    <n v="496"/>
    <n v="683.75"/>
    <x v="0"/>
    <x v="0"/>
    <x v="0"/>
    <n v="0"/>
    <x v="0"/>
  </r>
  <r>
    <s v="0115-TFERT"/>
    <s v="Male"/>
    <x v="38"/>
    <s v="Yes"/>
    <n v="0"/>
    <x v="64"/>
    <n v="93650"/>
    <n v="36.841655000000003"/>
    <n v="-119.797113"/>
    <n v="1"/>
    <x v="47"/>
    <s v="None"/>
    <s v="Yes"/>
    <n v="36.26"/>
    <s v="Yes"/>
    <s v="Yes"/>
    <x v="1"/>
    <n v="59"/>
    <s v="No"/>
    <s v="Yes"/>
    <s v="Yes"/>
    <s v="Yes"/>
    <s v="Yes"/>
    <s v="Yes"/>
    <s v="Yes"/>
    <s v="No"/>
    <x v="1"/>
    <s v="Yes"/>
    <x v="1"/>
    <n v="111.2"/>
    <n v="2317.1"/>
    <n v="0"/>
    <n v="120"/>
    <n v="761.46"/>
    <n v="3198.56"/>
    <x v="1"/>
    <x v="5"/>
    <x v="8"/>
    <n v="1"/>
    <x v="1"/>
  </r>
  <r>
    <s v="0117-LFRMW"/>
    <s v="Male"/>
    <x v="7"/>
    <s v="Yes"/>
    <n v="1"/>
    <x v="65"/>
    <n v="94508"/>
    <n v="38.542448"/>
    <n v="-122.419923"/>
    <n v="1"/>
    <x v="20"/>
    <s v="None"/>
    <s v="No"/>
    <n v="0"/>
    <s v="No"/>
    <s v="Yes"/>
    <x v="2"/>
    <n v="23"/>
    <s v="Yes"/>
    <s v="Yes"/>
    <s v="Yes"/>
    <s v="No"/>
    <s v="No"/>
    <s v="No"/>
    <s v="No"/>
    <s v="Yes"/>
    <x v="1"/>
    <s v="No"/>
    <x v="1"/>
    <n v="40.200000000000003"/>
    <n v="1448.8"/>
    <n v="0"/>
    <n v="0"/>
    <n v="0"/>
    <n v="1448.8"/>
    <x v="1"/>
    <x v="1"/>
    <x v="11"/>
    <n v="1"/>
    <x v="0"/>
  </r>
  <r>
    <s v="0118-JPNOY"/>
    <s v="Female"/>
    <x v="41"/>
    <s v="No"/>
    <n v="0"/>
    <x v="66"/>
    <n v="95333"/>
    <n v="37.249377000000003"/>
    <n v="-120.24958100000001"/>
    <n v="0"/>
    <x v="18"/>
    <s v="None"/>
    <s v="Yes"/>
    <n v="33.74"/>
    <s v="No"/>
    <s v="Yes"/>
    <x v="1"/>
    <n v="7"/>
    <s v="Yes"/>
    <s v="No"/>
    <s v="No"/>
    <s v="No"/>
    <s v="Yes"/>
    <s v="No"/>
    <s v="No"/>
    <s v="Yes"/>
    <x v="1"/>
    <s v="Yes"/>
    <x v="0"/>
    <n v="85.8"/>
    <n v="2193.65"/>
    <n v="0"/>
    <n v="0"/>
    <n v="877.24"/>
    <n v="3070.89"/>
    <x v="0"/>
    <x v="0"/>
    <x v="0"/>
    <n v="0"/>
    <x v="0"/>
  </r>
  <r>
    <s v="0121-SNYRK"/>
    <s v="Male"/>
    <x v="45"/>
    <s v="No"/>
    <n v="0"/>
    <x v="67"/>
    <n v="95560"/>
    <n v="40.142256000000003"/>
    <n v="-123.85292699999999"/>
    <n v="0"/>
    <x v="15"/>
    <s v="Offer B"/>
    <s v="No"/>
    <n v="0"/>
    <s v="No"/>
    <s v="Yes"/>
    <x v="2"/>
    <n v="7"/>
    <s v="Yes"/>
    <s v="No"/>
    <s v="No"/>
    <s v="Yes"/>
    <s v="No"/>
    <s v="No"/>
    <s v="No"/>
    <s v="Yes"/>
    <x v="0"/>
    <s v="Yes"/>
    <x v="0"/>
    <n v="35.4"/>
    <n v="1748.9"/>
    <n v="0"/>
    <n v="0"/>
    <n v="0"/>
    <n v="1748.9"/>
    <x v="0"/>
    <x v="0"/>
    <x v="0"/>
    <n v="0"/>
    <x v="0"/>
  </r>
  <r>
    <s v="0122-OAHPZ"/>
    <s v="Female"/>
    <x v="46"/>
    <s v="No"/>
    <n v="0"/>
    <x v="38"/>
    <n v="92122"/>
    <n v="32.857230000000001"/>
    <n v="-117.209774"/>
    <n v="0"/>
    <x v="6"/>
    <s v="None"/>
    <s v="Yes"/>
    <n v="28.62"/>
    <s v="Yes"/>
    <s v="Yes"/>
    <x v="1"/>
    <n v="26"/>
    <s v="No"/>
    <s v="No"/>
    <s v="No"/>
    <s v="No"/>
    <s v="No"/>
    <s v="No"/>
    <s v="Yes"/>
    <s v="Yes"/>
    <x v="1"/>
    <s v="Yes"/>
    <x v="1"/>
    <n v="73.849999999999994"/>
    <n v="511.25"/>
    <n v="13.03"/>
    <n v="0"/>
    <n v="200.34"/>
    <n v="698.56"/>
    <x v="1"/>
    <x v="1"/>
    <x v="5"/>
    <n v="1"/>
    <x v="0"/>
  </r>
  <r>
    <s v="0123-CRBRT"/>
    <s v="Female"/>
    <x v="47"/>
    <s v="Yes"/>
    <n v="0"/>
    <x v="68"/>
    <n v="91755"/>
    <n v="34.049171999999999"/>
    <n v="-118.115022"/>
    <n v="1"/>
    <x v="48"/>
    <s v="Offer B"/>
    <s v="Yes"/>
    <n v="47.19"/>
    <s v="Yes"/>
    <s v="Yes"/>
    <x v="2"/>
    <n v="28"/>
    <s v="Yes"/>
    <s v="Yes"/>
    <s v="Yes"/>
    <s v="Yes"/>
    <s v="Yes"/>
    <s v="Yes"/>
    <s v="Yes"/>
    <s v="Yes"/>
    <x v="2"/>
    <s v="No"/>
    <x v="2"/>
    <n v="88.1"/>
    <n v="5526.75"/>
    <n v="0"/>
    <n v="0"/>
    <n v="2878.59"/>
    <n v="8405.34"/>
    <x v="0"/>
    <x v="0"/>
    <x v="0"/>
    <n v="0"/>
    <x v="0"/>
  </r>
  <r>
    <s v="0125-LZQXK"/>
    <s v="Male"/>
    <x v="21"/>
    <s v="No"/>
    <n v="0"/>
    <x v="69"/>
    <n v="95305"/>
    <n v="37.818589000000003"/>
    <n v="-120.256995"/>
    <n v="0"/>
    <x v="49"/>
    <s v="Offer D"/>
    <s v="Yes"/>
    <n v="45.92"/>
    <s v="No"/>
    <s v="Yes"/>
    <x v="1"/>
    <n v="12"/>
    <s v="No"/>
    <s v="No"/>
    <s v="Yes"/>
    <s v="Yes"/>
    <s v="Yes"/>
    <s v="Yes"/>
    <s v="Yes"/>
    <s v="Yes"/>
    <x v="1"/>
    <s v="Yes"/>
    <x v="1"/>
    <n v="101.35"/>
    <n v="1553.95"/>
    <n v="0"/>
    <n v="0"/>
    <n v="688.8"/>
    <n v="2242.75"/>
    <x v="1"/>
    <x v="5"/>
    <x v="8"/>
    <n v="1"/>
    <x v="1"/>
  </r>
  <r>
    <s v="0128-MKWSG"/>
    <s v="Female"/>
    <x v="35"/>
    <s v="No"/>
    <n v="2"/>
    <x v="70"/>
    <n v="91381"/>
    <n v="34.364153000000002"/>
    <n v="-118.615583"/>
    <n v="0"/>
    <x v="18"/>
    <s v="None"/>
    <s v="No"/>
    <n v="0"/>
    <s v="No"/>
    <s v="Yes"/>
    <x v="2"/>
    <n v="19"/>
    <s v="Yes"/>
    <s v="No"/>
    <s v="No"/>
    <s v="Yes"/>
    <s v="No"/>
    <s v="Yes"/>
    <s v="Yes"/>
    <s v="Yes"/>
    <x v="1"/>
    <s v="No"/>
    <x v="0"/>
    <n v="45.8"/>
    <n v="1147"/>
    <n v="0"/>
    <n v="0"/>
    <n v="0"/>
    <n v="1147"/>
    <x v="0"/>
    <x v="0"/>
    <x v="0"/>
    <n v="0"/>
    <x v="0"/>
  </r>
  <r>
    <s v="0129-KPTWJ"/>
    <s v="Male"/>
    <x v="14"/>
    <s v="Yes"/>
    <n v="0"/>
    <x v="71"/>
    <n v="95660"/>
    <n v="38.671295000000001"/>
    <n v="-121.388251"/>
    <n v="9"/>
    <x v="9"/>
    <s v="None"/>
    <s v="Yes"/>
    <n v="33.22"/>
    <s v="No"/>
    <s v="Yes"/>
    <x v="1"/>
    <n v="23"/>
    <s v="No"/>
    <s v="No"/>
    <s v="Yes"/>
    <s v="No"/>
    <s v="Yes"/>
    <s v="Yes"/>
    <s v="Yes"/>
    <s v="Yes"/>
    <x v="1"/>
    <s v="Yes"/>
    <x v="1"/>
    <n v="94.65"/>
    <n v="6747.35"/>
    <n v="0"/>
    <n v="0"/>
    <n v="2391.84"/>
    <n v="9139.19"/>
    <x v="0"/>
    <x v="0"/>
    <x v="0"/>
    <n v="0"/>
    <x v="1"/>
  </r>
  <r>
    <s v="0129-QMPDR"/>
    <s v="Male"/>
    <x v="22"/>
    <s v="Yes"/>
    <n v="0"/>
    <x v="72"/>
    <n v="91746"/>
    <n v="34.038983000000002"/>
    <n v="-117.991372"/>
    <n v="1"/>
    <x v="50"/>
    <s v="None"/>
    <s v="Yes"/>
    <n v="27.4"/>
    <s v="No"/>
    <s v="No"/>
    <x v="3"/>
    <n v="0"/>
    <s v="No"/>
    <s v="No"/>
    <s v="No"/>
    <s v="No"/>
    <s v="No"/>
    <s v="No"/>
    <s v="No"/>
    <s v="No"/>
    <x v="0"/>
    <s v="Yes"/>
    <x v="1"/>
    <n v="20.5"/>
    <n v="865.05"/>
    <n v="0"/>
    <n v="0"/>
    <n v="1205.5999999999999"/>
    <n v="2070.65"/>
    <x v="0"/>
    <x v="0"/>
    <x v="0"/>
    <n v="0"/>
    <x v="0"/>
  </r>
  <r>
    <s v="0130-SXOUN"/>
    <s v="Male"/>
    <x v="39"/>
    <s v="No"/>
    <n v="0"/>
    <x v="73"/>
    <n v="95443"/>
    <n v="39.045245999999999"/>
    <n v="-122.74318100000001"/>
    <n v="0"/>
    <x v="22"/>
    <s v="Offer A"/>
    <s v="Yes"/>
    <n v="48.78"/>
    <s v="Yes"/>
    <s v="Yes"/>
    <x v="1"/>
    <n v="8"/>
    <s v="No"/>
    <s v="Yes"/>
    <s v="No"/>
    <s v="No"/>
    <s v="No"/>
    <s v="Yes"/>
    <s v="Yes"/>
    <s v="No"/>
    <x v="1"/>
    <s v="No"/>
    <x v="0"/>
    <n v="89.4"/>
    <n v="5976.9"/>
    <n v="36.020000000000003"/>
    <n v="40"/>
    <n v="3219.48"/>
    <n v="9200.36"/>
    <x v="0"/>
    <x v="0"/>
    <x v="0"/>
    <n v="0"/>
    <x v="0"/>
  </r>
  <r>
    <s v="0133-BMFZO"/>
    <s v="Female"/>
    <x v="43"/>
    <s v="No"/>
    <n v="0"/>
    <x v="74"/>
    <n v="91803"/>
    <n v="34.074736000000001"/>
    <n v="-118.145959"/>
    <n v="0"/>
    <x v="29"/>
    <s v="None"/>
    <s v="Yes"/>
    <n v="36.81"/>
    <s v="No"/>
    <s v="Yes"/>
    <x v="1"/>
    <n v="16"/>
    <s v="Yes"/>
    <s v="Yes"/>
    <s v="No"/>
    <s v="Yes"/>
    <s v="No"/>
    <s v="No"/>
    <s v="No"/>
    <s v="Yes"/>
    <x v="1"/>
    <s v="Yes"/>
    <x v="1"/>
    <n v="86.25"/>
    <n v="181.65"/>
    <n v="0"/>
    <n v="0"/>
    <n v="73.62"/>
    <n v="255.27"/>
    <x v="1"/>
    <x v="1"/>
    <x v="10"/>
    <n v="1"/>
    <x v="0"/>
  </r>
  <r>
    <s v="0134-XWXCE"/>
    <s v="Female"/>
    <x v="48"/>
    <s v="No"/>
    <n v="0"/>
    <x v="75"/>
    <n v="90403"/>
    <n v="34.031528999999999"/>
    <n v="-118.491156"/>
    <n v="0"/>
    <x v="50"/>
    <s v="None"/>
    <s v="Yes"/>
    <n v="7.72"/>
    <s v="No"/>
    <s v="Yes"/>
    <x v="2"/>
    <n v="17"/>
    <s v="No"/>
    <s v="No"/>
    <s v="Yes"/>
    <s v="Yes"/>
    <s v="Yes"/>
    <s v="Yes"/>
    <s v="Yes"/>
    <s v="Yes"/>
    <x v="0"/>
    <s v="No"/>
    <x v="1"/>
    <n v="74.849999999999994"/>
    <n v="3268.05"/>
    <n v="17.91"/>
    <n v="0"/>
    <n v="339.68"/>
    <n v="3589.82"/>
    <x v="0"/>
    <x v="0"/>
    <x v="0"/>
    <n v="0"/>
    <x v="0"/>
  </r>
  <r>
    <s v="0135-NMXAP"/>
    <s v="Female"/>
    <x v="30"/>
    <s v="No"/>
    <n v="0"/>
    <x v="44"/>
    <n v="95240"/>
    <n v="38.123544000000003"/>
    <n v="-121.15907799999999"/>
    <n v="0"/>
    <x v="27"/>
    <s v="Offer D"/>
    <s v="Yes"/>
    <n v="14.38"/>
    <s v="Yes"/>
    <s v="Yes"/>
    <x v="1"/>
    <n v="6"/>
    <s v="No"/>
    <s v="Yes"/>
    <s v="No"/>
    <s v="No"/>
    <s v="Yes"/>
    <s v="No"/>
    <s v="No"/>
    <s v="Yes"/>
    <x v="1"/>
    <s v="Yes"/>
    <x v="1"/>
    <n v="89.75"/>
    <n v="1052.4000000000001"/>
    <n v="0"/>
    <n v="0"/>
    <n v="172.56"/>
    <n v="1224.96"/>
    <x v="1"/>
    <x v="5"/>
    <x v="9"/>
    <n v="1"/>
    <x v="1"/>
  </r>
  <r>
    <s v="0136-IFMYD"/>
    <s v="Male"/>
    <x v="41"/>
    <s v="Yes"/>
    <n v="0"/>
    <x v="31"/>
    <n v="90001"/>
    <n v="33.973616"/>
    <n v="-118.24902"/>
    <n v="1"/>
    <x v="19"/>
    <s v="None"/>
    <s v="Yes"/>
    <n v="18.41"/>
    <s v="Yes"/>
    <s v="Yes"/>
    <x v="1"/>
    <n v="17"/>
    <s v="No"/>
    <s v="Yes"/>
    <s v="Yes"/>
    <s v="Yes"/>
    <s v="Yes"/>
    <s v="Yes"/>
    <s v="No"/>
    <s v="Yes"/>
    <x v="2"/>
    <s v="Yes"/>
    <x v="1"/>
    <n v="109.95"/>
    <n v="7634.25"/>
    <n v="0"/>
    <n v="0"/>
    <n v="1270.29"/>
    <n v="8904.5400000000009"/>
    <x v="0"/>
    <x v="0"/>
    <x v="0"/>
    <n v="0"/>
    <x v="1"/>
  </r>
  <r>
    <s v="0137-OCGAB"/>
    <s v="Female"/>
    <x v="11"/>
    <s v="No"/>
    <n v="0"/>
    <x v="76"/>
    <n v="94533"/>
    <n v="38.287135999999997"/>
    <n v="-122.02710999999999"/>
    <n v="0"/>
    <x v="13"/>
    <s v="Offer E"/>
    <s v="Yes"/>
    <n v="1.23"/>
    <s v="Yes"/>
    <s v="Yes"/>
    <x v="1"/>
    <n v="69"/>
    <s v="No"/>
    <s v="Yes"/>
    <s v="No"/>
    <s v="No"/>
    <s v="No"/>
    <s v="No"/>
    <s v="No"/>
    <s v="Yes"/>
    <x v="1"/>
    <s v="Yes"/>
    <x v="2"/>
    <n v="80.2"/>
    <n v="80.2"/>
    <n v="0"/>
    <n v="0"/>
    <n v="1.23"/>
    <n v="81.430000000000007"/>
    <x v="1"/>
    <x v="4"/>
    <x v="12"/>
    <n v="1"/>
    <x v="0"/>
  </r>
  <r>
    <s v="0137-UDEUO"/>
    <s v="Female"/>
    <x v="38"/>
    <s v="No"/>
    <n v="0"/>
    <x v="35"/>
    <n v="95204"/>
    <n v="37.974497999999997"/>
    <n v="-121.319568"/>
    <n v="0"/>
    <x v="3"/>
    <s v="Offer E"/>
    <s v="Yes"/>
    <n v="25.75"/>
    <s v="No"/>
    <s v="No"/>
    <x v="3"/>
    <n v="0"/>
    <s v="No"/>
    <s v="No"/>
    <s v="No"/>
    <s v="No"/>
    <s v="No"/>
    <s v="No"/>
    <s v="No"/>
    <s v="No"/>
    <x v="1"/>
    <s v="No"/>
    <x v="0"/>
    <n v="19.850000000000001"/>
    <n v="63.75"/>
    <n v="0"/>
    <n v="0"/>
    <n v="77.25"/>
    <n v="141"/>
    <x v="1"/>
    <x v="4"/>
    <x v="7"/>
    <n v="1"/>
    <x v="0"/>
  </r>
  <r>
    <s v="0139-IVFJG"/>
    <s v="Female"/>
    <x v="31"/>
    <s v="Yes"/>
    <n v="0"/>
    <x v="77"/>
    <n v="92592"/>
    <n v="33.507255000000001"/>
    <n v="-117.029473"/>
    <n v="10"/>
    <x v="29"/>
    <s v="None"/>
    <s v="Yes"/>
    <n v="4.6500000000000004"/>
    <s v="No"/>
    <s v="Yes"/>
    <x v="1"/>
    <n v="53"/>
    <s v="Yes"/>
    <s v="Yes"/>
    <s v="No"/>
    <s v="No"/>
    <s v="Yes"/>
    <s v="No"/>
    <s v="No"/>
    <s v="Yes"/>
    <x v="1"/>
    <s v="No"/>
    <x v="1"/>
    <n v="90.35"/>
    <n v="190.5"/>
    <n v="0"/>
    <n v="0"/>
    <n v="9.3000000000000007"/>
    <n v="199.8"/>
    <x v="2"/>
    <x v="0"/>
    <x v="0"/>
    <n v="0"/>
    <x v="1"/>
  </r>
  <r>
    <s v="0141-YEAYS"/>
    <s v="Female"/>
    <x v="49"/>
    <s v="No"/>
    <n v="0"/>
    <x v="78"/>
    <n v="92028"/>
    <n v="33.362575"/>
    <n v="-117.299644"/>
    <n v="0"/>
    <x v="28"/>
    <s v="None"/>
    <s v="Yes"/>
    <n v="2.97"/>
    <s v="Yes"/>
    <s v="Yes"/>
    <x v="1"/>
    <n v="4"/>
    <s v="No"/>
    <s v="Yes"/>
    <s v="Yes"/>
    <s v="No"/>
    <s v="No"/>
    <s v="No"/>
    <s v="No"/>
    <s v="Yes"/>
    <x v="2"/>
    <s v="Yes"/>
    <x v="1"/>
    <n v="86.45"/>
    <n v="2401.0500000000002"/>
    <n v="0"/>
    <n v="0"/>
    <n v="80.19"/>
    <n v="2481.2399999999998"/>
    <x v="0"/>
    <x v="0"/>
    <x v="0"/>
    <n v="0"/>
    <x v="0"/>
  </r>
  <r>
    <s v="0142-GVYSN"/>
    <s v="Male"/>
    <x v="30"/>
    <s v="No"/>
    <n v="0"/>
    <x v="79"/>
    <n v="93554"/>
    <n v="35.405721999999997"/>
    <n v="-117.773354"/>
    <n v="0"/>
    <x v="18"/>
    <s v="Offer C"/>
    <s v="Yes"/>
    <n v="13.34"/>
    <s v="No"/>
    <s v="No"/>
    <x v="3"/>
    <n v="0"/>
    <s v="No"/>
    <s v="No"/>
    <s v="No"/>
    <s v="No"/>
    <s v="No"/>
    <s v="No"/>
    <s v="No"/>
    <s v="No"/>
    <x v="1"/>
    <s v="Yes"/>
    <x v="1"/>
    <n v="20.3"/>
    <n v="511.25"/>
    <n v="0"/>
    <n v="0"/>
    <n v="346.84"/>
    <n v="858.09"/>
    <x v="0"/>
    <x v="0"/>
    <x v="0"/>
    <n v="0"/>
    <x v="0"/>
  </r>
  <r>
    <s v="0147-ESWWR"/>
    <s v="Female"/>
    <x v="50"/>
    <s v="Yes"/>
    <n v="0"/>
    <x v="80"/>
    <n v="93422"/>
    <n v="35.453912000000003"/>
    <n v="-120.69461"/>
    <n v="9"/>
    <x v="35"/>
    <s v="None"/>
    <s v="Yes"/>
    <n v="20.149999999999999"/>
    <s v="Yes"/>
    <s v="Yes"/>
    <x v="1"/>
    <n v="21"/>
    <s v="No"/>
    <s v="No"/>
    <s v="No"/>
    <s v="Yes"/>
    <s v="Yes"/>
    <s v="Yes"/>
    <s v="Yes"/>
    <s v="Yes"/>
    <x v="1"/>
    <s v="Yes"/>
    <x v="1"/>
    <n v="101.25"/>
    <n v="3949.15"/>
    <n v="0"/>
    <n v="0"/>
    <n v="785.85"/>
    <n v="4735"/>
    <x v="0"/>
    <x v="0"/>
    <x v="0"/>
    <n v="0"/>
    <x v="1"/>
  </r>
  <r>
    <s v="0148-DCDOS"/>
    <s v="Male"/>
    <x v="51"/>
    <s v="No"/>
    <n v="0"/>
    <x v="81"/>
    <n v="95365"/>
    <n v="37.329725000000003"/>
    <n v="-120.306399"/>
    <n v="0"/>
    <x v="30"/>
    <s v="None"/>
    <s v="Yes"/>
    <n v="34.880000000000003"/>
    <s v="Yes"/>
    <s v="Yes"/>
    <x v="1"/>
    <n v="8"/>
    <s v="No"/>
    <s v="No"/>
    <s v="No"/>
    <s v="No"/>
    <s v="Yes"/>
    <s v="Yes"/>
    <s v="Yes"/>
    <s v="Yes"/>
    <x v="1"/>
    <s v="Yes"/>
    <x v="1"/>
    <n v="94.7"/>
    <n v="2362.1"/>
    <n v="0"/>
    <n v="0"/>
    <n v="872"/>
    <n v="3234.1"/>
    <x v="1"/>
    <x v="1"/>
    <x v="1"/>
    <n v="1"/>
    <x v="1"/>
  </r>
  <r>
    <s v="0151-ONTOV"/>
    <s v="Female"/>
    <x v="9"/>
    <s v="No"/>
    <n v="0"/>
    <x v="82"/>
    <n v="93021"/>
    <n v="34.312944999999999"/>
    <n v="-118.858169"/>
    <n v="0"/>
    <x v="13"/>
    <s v="Offer E"/>
    <s v="Yes"/>
    <n v="39.81"/>
    <s v="No"/>
    <s v="Yes"/>
    <x v="1"/>
    <n v="23"/>
    <s v="No"/>
    <s v="No"/>
    <s v="No"/>
    <s v="No"/>
    <s v="No"/>
    <s v="No"/>
    <s v="No"/>
    <s v="Yes"/>
    <x v="1"/>
    <s v="No"/>
    <x v="2"/>
    <n v="70.900000000000006"/>
    <n v="70.900000000000006"/>
    <n v="0"/>
    <n v="0"/>
    <n v="39.81"/>
    <n v="110.71"/>
    <x v="1"/>
    <x v="1"/>
    <x v="1"/>
    <n v="1"/>
    <x v="0"/>
  </r>
  <r>
    <s v="0156-FVPTA"/>
    <s v="Male"/>
    <x v="23"/>
    <s v="Yes"/>
    <n v="0"/>
    <x v="83"/>
    <n v="93463"/>
    <n v="34.624398999999997"/>
    <n v="-120.13787499999999"/>
    <n v="1"/>
    <x v="51"/>
    <s v="Offer D"/>
    <s v="Yes"/>
    <n v="27.24"/>
    <s v="No"/>
    <s v="Yes"/>
    <x v="2"/>
    <n v="21"/>
    <s v="Yes"/>
    <s v="No"/>
    <s v="No"/>
    <s v="Yes"/>
    <s v="No"/>
    <s v="No"/>
    <s v="No"/>
    <s v="Yes"/>
    <x v="1"/>
    <s v="Yes"/>
    <x v="1"/>
    <n v="54.2"/>
    <n v="1152.7"/>
    <n v="0"/>
    <n v="0"/>
    <n v="599.28"/>
    <n v="1751.98"/>
    <x v="1"/>
    <x v="5"/>
    <x v="8"/>
    <n v="1"/>
    <x v="0"/>
  </r>
  <r>
    <s v="0164-APGRB"/>
    <s v="Female"/>
    <x v="52"/>
    <s v="No"/>
    <n v="0"/>
    <x v="46"/>
    <n v="94515"/>
    <n v="38.629618000000001"/>
    <n v="-122.593216"/>
    <n v="0"/>
    <x v="9"/>
    <s v="Offer A"/>
    <s v="Yes"/>
    <n v="48.37"/>
    <s v="Yes"/>
    <s v="Yes"/>
    <x v="1"/>
    <n v="5"/>
    <s v="Yes"/>
    <s v="Yes"/>
    <s v="Yes"/>
    <s v="Yes"/>
    <s v="Yes"/>
    <s v="Yes"/>
    <s v="Yes"/>
    <s v="Yes"/>
    <x v="2"/>
    <s v="Yes"/>
    <x v="1"/>
    <n v="114.9"/>
    <n v="8496.7000000000007"/>
    <n v="0"/>
    <n v="0"/>
    <n v="3482.64"/>
    <n v="11979.34"/>
    <x v="0"/>
    <x v="0"/>
    <x v="0"/>
    <n v="0"/>
    <x v="1"/>
  </r>
  <r>
    <s v="0164-XAIRP"/>
    <s v="Female"/>
    <x v="35"/>
    <s v="No"/>
    <n v="0"/>
    <x v="84"/>
    <n v="90638"/>
    <n v="33.902045000000001"/>
    <n v="-118.008961"/>
    <n v="0"/>
    <x v="52"/>
    <s v="None"/>
    <s v="Yes"/>
    <n v="10.64"/>
    <s v="No"/>
    <s v="No"/>
    <x v="3"/>
    <n v="0"/>
    <s v="No"/>
    <s v="No"/>
    <s v="No"/>
    <s v="No"/>
    <s v="No"/>
    <s v="No"/>
    <s v="No"/>
    <s v="No"/>
    <x v="2"/>
    <s v="Yes"/>
    <x v="1"/>
    <n v="19.55"/>
    <n v="470.2"/>
    <n v="0"/>
    <n v="0"/>
    <n v="255.36"/>
    <n v="725.56"/>
    <x v="0"/>
    <x v="0"/>
    <x v="0"/>
    <n v="0"/>
    <x v="0"/>
  </r>
  <r>
    <s v="0168-XZKBB"/>
    <s v="Female"/>
    <x v="20"/>
    <s v="Yes"/>
    <n v="0"/>
    <x v="85"/>
    <n v="93516"/>
    <n v="34.957030000000003"/>
    <n v="-117.73045"/>
    <n v="8"/>
    <x v="53"/>
    <s v="None"/>
    <s v="Yes"/>
    <n v="7.84"/>
    <s v="Yes"/>
    <s v="Yes"/>
    <x v="1"/>
    <n v="16"/>
    <s v="No"/>
    <s v="No"/>
    <s v="No"/>
    <s v="No"/>
    <s v="Yes"/>
    <s v="No"/>
    <s v="No"/>
    <s v="Yes"/>
    <x v="1"/>
    <s v="Yes"/>
    <x v="1"/>
    <n v="86.85"/>
    <n v="1564.4"/>
    <n v="0"/>
    <n v="0"/>
    <n v="148.96"/>
    <n v="1713.36"/>
    <x v="0"/>
    <x v="0"/>
    <x v="0"/>
    <n v="0"/>
    <x v="0"/>
  </r>
  <r>
    <s v="0174-QRVVY"/>
    <s v="Male"/>
    <x v="44"/>
    <s v="Yes"/>
    <n v="2"/>
    <x v="17"/>
    <n v="92078"/>
    <n v="33.119028"/>
    <n v="-117.16603600000001"/>
    <n v="2"/>
    <x v="4"/>
    <s v="None"/>
    <s v="Yes"/>
    <n v="9.1999999999999993"/>
    <s v="Yes"/>
    <s v="No"/>
    <x v="3"/>
    <n v="0"/>
    <s v="No"/>
    <s v="No"/>
    <s v="No"/>
    <s v="No"/>
    <s v="No"/>
    <s v="No"/>
    <s v="No"/>
    <s v="No"/>
    <x v="2"/>
    <s v="No"/>
    <x v="0"/>
    <n v="25.35"/>
    <n v="1847.55"/>
    <n v="0"/>
    <n v="0"/>
    <n v="653.20000000000005"/>
    <n v="2500.75"/>
    <x v="0"/>
    <x v="0"/>
    <x v="0"/>
    <n v="0"/>
    <x v="0"/>
  </r>
  <r>
    <s v="0177-PXBAT"/>
    <s v="Male"/>
    <x v="3"/>
    <s v="Yes"/>
    <n v="0"/>
    <x v="86"/>
    <n v="92239"/>
    <n v="33.889605000000003"/>
    <n v="-115.257009"/>
    <n v="7"/>
    <x v="45"/>
    <s v="None"/>
    <s v="Yes"/>
    <n v="25.15"/>
    <s v="Yes"/>
    <s v="Yes"/>
    <x v="1"/>
    <n v="20"/>
    <s v="Yes"/>
    <s v="No"/>
    <s v="Yes"/>
    <s v="Yes"/>
    <s v="Yes"/>
    <s v="Yes"/>
    <s v="No"/>
    <s v="Yes"/>
    <x v="0"/>
    <s v="Yes"/>
    <x v="1"/>
    <n v="109.9"/>
    <n v="3694.7"/>
    <n v="0"/>
    <n v="0"/>
    <n v="829.95"/>
    <n v="4524.6499999999996"/>
    <x v="0"/>
    <x v="0"/>
    <x v="0"/>
    <n v="0"/>
    <x v="1"/>
  </r>
  <r>
    <s v="0178-CIIKR"/>
    <s v="Female"/>
    <x v="27"/>
    <s v="No"/>
    <n v="0"/>
    <x v="87"/>
    <n v="95313"/>
    <n v="37.435664000000003"/>
    <n v="-121.04905599999999"/>
    <n v="0"/>
    <x v="3"/>
    <s v="None"/>
    <s v="Yes"/>
    <n v="2.69"/>
    <s v="No"/>
    <s v="No"/>
    <x v="3"/>
    <n v="0"/>
    <s v="No"/>
    <s v="No"/>
    <s v="No"/>
    <s v="No"/>
    <s v="No"/>
    <s v="No"/>
    <s v="No"/>
    <s v="No"/>
    <x v="1"/>
    <s v="No"/>
    <x v="0"/>
    <n v="19.95"/>
    <n v="58"/>
    <n v="0"/>
    <n v="0"/>
    <n v="8.07"/>
    <n v="66.069999999999993"/>
    <x v="2"/>
    <x v="0"/>
    <x v="0"/>
    <n v="0"/>
    <x v="0"/>
  </r>
  <r>
    <s v="0178-SZBHO"/>
    <s v="Male"/>
    <x v="33"/>
    <s v="Yes"/>
    <n v="1"/>
    <x v="88"/>
    <n v="95379"/>
    <n v="37.939768000000001"/>
    <n v="-120.188002"/>
    <n v="7"/>
    <x v="54"/>
    <s v="None"/>
    <s v="Yes"/>
    <n v="1.0900000000000001"/>
    <s v="Yes"/>
    <s v="Yes"/>
    <x v="1"/>
    <n v="13"/>
    <s v="No"/>
    <s v="Yes"/>
    <s v="No"/>
    <s v="No"/>
    <s v="Yes"/>
    <s v="No"/>
    <s v="No"/>
    <s v="Yes"/>
    <x v="1"/>
    <s v="No"/>
    <x v="1"/>
    <n v="87.2"/>
    <n v="4017.45"/>
    <n v="0"/>
    <n v="0"/>
    <n v="51.23"/>
    <n v="4068.68"/>
    <x v="0"/>
    <x v="0"/>
    <x v="0"/>
    <n v="0"/>
    <x v="0"/>
  </r>
  <r>
    <s v="0181-RITDD"/>
    <s v="Male"/>
    <x v="21"/>
    <s v="Yes"/>
    <n v="3"/>
    <x v="38"/>
    <n v="92120"/>
    <n v="32.807867000000002"/>
    <n v="-117.060993"/>
    <n v="2"/>
    <x v="55"/>
    <s v="None"/>
    <s v="Yes"/>
    <n v="1.76"/>
    <s v="No"/>
    <s v="Yes"/>
    <x v="1"/>
    <n v="20"/>
    <s v="Yes"/>
    <s v="Yes"/>
    <s v="Yes"/>
    <s v="Yes"/>
    <s v="Yes"/>
    <s v="Yes"/>
    <s v="Yes"/>
    <s v="Yes"/>
    <x v="2"/>
    <s v="No"/>
    <x v="0"/>
    <n v="108.15"/>
    <n v="6825.65"/>
    <n v="0"/>
    <n v="0"/>
    <n v="109.12"/>
    <n v="6934.77"/>
    <x v="0"/>
    <x v="0"/>
    <x v="0"/>
    <n v="0"/>
    <x v="1"/>
  </r>
  <r>
    <s v="0186-CAERR"/>
    <s v="Male"/>
    <x v="19"/>
    <s v="No"/>
    <n v="0"/>
    <x v="89"/>
    <n v="95603"/>
    <n v="38.912880999999999"/>
    <n v="-121.08276600000001"/>
    <n v="0"/>
    <x v="4"/>
    <s v="None"/>
    <s v="Yes"/>
    <n v="2.88"/>
    <s v="Yes"/>
    <s v="Yes"/>
    <x v="1"/>
    <n v="48"/>
    <s v="Yes"/>
    <s v="Yes"/>
    <s v="Yes"/>
    <s v="Yes"/>
    <s v="Yes"/>
    <s v="Yes"/>
    <s v="Yes"/>
    <s v="Yes"/>
    <x v="0"/>
    <s v="Yes"/>
    <x v="1"/>
    <n v="116.3"/>
    <n v="8309.5499999999993"/>
    <n v="0"/>
    <n v="0"/>
    <n v="204.48"/>
    <n v="8514.0300000000007"/>
    <x v="0"/>
    <x v="0"/>
    <x v="0"/>
    <n v="0"/>
    <x v="1"/>
  </r>
  <r>
    <s v="0187-QSXOE"/>
    <s v="Male"/>
    <x v="41"/>
    <s v="Yes"/>
    <n v="0"/>
    <x v="64"/>
    <n v="93725"/>
    <n v="36.623632000000001"/>
    <n v="-119.741322"/>
    <n v="8"/>
    <x v="6"/>
    <s v="None"/>
    <s v="Yes"/>
    <n v="41.97"/>
    <s v="No"/>
    <s v="Yes"/>
    <x v="1"/>
    <n v="11"/>
    <s v="No"/>
    <s v="No"/>
    <s v="No"/>
    <s v="No"/>
    <s v="Yes"/>
    <s v="Yes"/>
    <s v="Yes"/>
    <s v="Yes"/>
    <x v="2"/>
    <s v="Yes"/>
    <x v="1"/>
    <n v="89"/>
    <n v="605.45000000000005"/>
    <n v="0"/>
    <n v="0"/>
    <n v="293.79000000000002"/>
    <n v="899.24"/>
    <x v="0"/>
    <x v="0"/>
    <x v="0"/>
    <n v="0"/>
    <x v="0"/>
  </r>
  <r>
    <s v="0187-WZNAB"/>
    <s v="Female"/>
    <x v="52"/>
    <s v="Yes"/>
    <n v="2"/>
    <x v="90"/>
    <n v="93616"/>
    <n v="36.657462000000002"/>
    <n v="-119.595293"/>
    <n v="6"/>
    <x v="28"/>
    <s v="Offer C"/>
    <s v="Yes"/>
    <n v="46.66"/>
    <s v="No"/>
    <s v="Yes"/>
    <x v="1"/>
    <n v="28"/>
    <s v="Yes"/>
    <s v="No"/>
    <s v="No"/>
    <s v="No"/>
    <s v="No"/>
    <s v="No"/>
    <s v="No"/>
    <s v="Yes"/>
    <x v="1"/>
    <s v="No"/>
    <x v="0"/>
    <n v="74.400000000000006"/>
    <n v="1972.35"/>
    <n v="0"/>
    <n v="0"/>
    <n v="1259.82"/>
    <n v="3232.17"/>
    <x v="0"/>
    <x v="0"/>
    <x v="0"/>
    <n v="0"/>
    <x v="0"/>
  </r>
  <r>
    <s v="0188-GWFLE"/>
    <s v="Male"/>
    <x v="25"/>
    <s v="No"/>
    <n v="0"/>
    <x v="91"/>
    <n v="94065"/>
    <n v="37.527496999999997"/>
    <n v="-122.230941"/>
    <n v="0"/>
    <x v="29"/>
    <s v="None"/>
    <s v="Yes"/>
    <n v="1.81"/>
    <s v="No"/>
    <s v="No"/>
    <x v="3"/>
    <n v="0"/>
    <s v="No"/>
    <s v="No"/>
    <s v="No"/>
    <s v="No"/>
    <s v="No"/>
    <s v="No"/>
    <s v="No"/>
    <s v="No"/>
    <x v="1"/>
    <s v="No"/>
    <x v="0"/>
    <n v="20.05"/>
    <n v="33.700000000000003"/>
    <n v="0"/>
    <n v="0"/>
    <n v="3.62"/>
    <n v="37.32"/>
    <x v="2"/>
    <x v="0"/>
    <x v="0"/>
    <n v="0"/>
    <x v="0"/>
  </r>
  <r>
    <s v="0191-EQUUH"/>
    <s v="Female"/>
    <x v="13"/>
    <s v="No"/>
    <n v="3"/>
    <x v="92"/>
    <n v="92285"/>
    <n v="34.341737000000002"/>
    <n v="-116.539416"/>
    <n v="0"/>
    <x v="30"/>
    <s v="Offer C"/>
    <s v="No"/>
    <n v="0"/>
    <s v="No"/>
    <s v="Yes"/>
    <x v="0"/>
    <n v="75"/>
    <s v="Yes"/>
    <s v="No"/>
    <s v="No"/>
    <s v="Yes"/>
    <s v="No"/>
    <s v="No"/>
    <s v="No"/>
    <s v="Yes"/>
    <x v="2"/>
    <s v="No"/>
    <x v="1"/>
    <n v="35.049999999999997"/>
    <n v="844.45"/>
    <n v="0"/>
    <n v="0"/>
    <n v="0"/>
    <n v="844.45"/>
    <x v="0"/>
    <x v="0"/>
    <x v="0"/>
    <n v="0"/>
    <x v="0"/>
  </r>
  <r>
    <s v="0191-ZHSKZ"/>
    <s v="Male"/>
    <x v="53"/>
    <s v="No"/>
    <n v="0"/>
    <x v="93"/>
    <n v="90250"/>
    <n v="33.914774999999999"/>
    <n v="-118.348083"/>
    <n v="0"/>
    <x v="39"/>
    <s v="None"/>
    <s v="Yes"/>
    <n v="38.61"/>
    <s v="No"/>
    <s v="Yes"/>
    <x v="2"/>
    <n v="5"/>
    <s v="Yes"/>
    <s v="Yes"/>
    <s v="No"/>
    <s v="No"/>
    <s v="Yes"/>
    <s v="Yes"/>
    <s v="No"/>
    <s v="Yes"/>
    <x v="0"/>
    <s v="Yes"/>
    <x v="1"/>
    <n v="74.75"/>
    <n v="2111.3000000000002"/>
    <n v="0"/>
    <n v="0"/>
    <n v="1158.3"/>
    <n v="3269.6"/>
    <x v="0"/>
    <x v="0"/>
    <x v="0"/>
    <n v="0"/>
    <x v="0"/>
  </r>
  <r>
    <s v="0193-ESZXP"/>
    <s v="Female"/>
    <x v="50"/>
    <s v="Yes"/>
    <n v="0"/>
    <x v="94"/>
    <n v="93445"/>
    <n v="35.059694999999998"/>
    <n v="-120.604741"/>
    <n v="1"/>
    <x v="42"/>
    <s v="None"/>
    <s v="Yes"/>
    <n v="16.940000000000001"/>
    <s v="No"/>
    <s v="Yes"/>
    <x v="1"/>
    <n v="19"/>
    <s v="Yes"/>
    <s v="Yes"/>
    <s v="No"/>
    <s v="Yes"/>
    <s v="Yes"/>
    <s v="Yes"/>
    <s v="Yes"/>
    <s v="Yes"/>
    <x v="0"/>
    <s v="Yes"/>
    <x v="0"/>
    <n v="105.5"/>
    <n v="6205.5"/>
    <n v="0"/>
    <n v="0"/>
    <n v="982.52"/>
    <n v="7188.02"/>
    <x v="1"/>
    <x v="5"/>
    <x v="9"/>
    <n v="1"/>
    <x v="1"/>
  </r>
  <r>
    <s v="0195-IESCP"/>
    <s v="Male"/>
    <x v="17"/>
    <s v="Yes"/>
    <n v="0"/>
    <x v="95"/>
    <n v="93202"/>
    <n v="36.315978999999999"/>
    <n v="-119.710852"/>
    <n v="1"/>
    <x v="46"/>
    <s v="Offer D"/>
    <s v="Yes"/>
    <n v="2.02"/>
    <s v="Yes"/>
    <s v="Yes"/>
    <x v="1"/>
    <n v="82"/>
    <s v="No"/>
    <s v="No"/>
    <s v="No"/>
    <s v="No"/>
    <s v="No"/>
    <s v="Yes"/>
    <s v="Yes"/>
    <s v="No"/>
    <x v="1"/>
    <s v="Yes"/>
    <x v="1"/>
    <n v="85.25"/>
    <n v="855.3"/>
    <n v="0"/>
    <n v="100"/>
    <n v="20.2"/>
    <n v="975.5"/>
    <x v="1"/>
    <x v="1"/>
    <x v="11"/>
    <n v="1"/>
    <x v="0"/>
  </r>
  <r>
    <s v="0196-JTUQI"/>
    <s v="Female"/>
    <x v="40"/>
    <s v="No"/>
    <n v="0"/>
    <x v="96"/>
    <n v="95612"/>
    <n v="38.384647999999999"/>
    <n v="-121.578701"/>
    <n v="0"/>
    <x v="0"/>
    <s v="None"/>
    <s v="Yes"/>
    <n v="9.27"/>
    <s v="Yes"/>
    <s v="Yes"/>
    <x v="1"/>
    <n v="28"/>
    <s v="No"/>
    <s v="No"/>
    <s v="No"/>
    <s v="No"/>
    <s v="No"/>
    <s v="No"/>
    <s v="No"/>
    <s v="Yes"/>
    <x v="1"/>
    <s v="Yes"/>
    <x v="0"/>
    <n v="75.2"/>
    <n v="633.85"/>
    <n v="0"/>
    <n v="0"/>
    <n v="83.43"/>
    <n v="717.28"/>
    <x v="0"/>
    <x v="0"/>
    <x v="0"/>
    <n v="0"/>
    <x v="0"/>
  </r>
  <r>
    <s v="0196-VULGZ"/>
    <s v="Female"/>
    <x v="3"/>
    <s v="Yes"/>
    <n v="0"/>
    <x v="97"/>
    <n v="92620"/>
    <n v="33.716135999999999"/>
    <n v="-117.752574"/>
    <n v="1"/>
    <x v="38"/>
    <s v="None"/>
    <s v="Yes"/>
    <n v="28.71"/>
    <s v="Yes"/>
    <s v="Yes"/>
    <x v="1"/>
    <n v="17"/>
    <s v="No"/>
    <s v="No"/>
    <s v="No"/>
    <s v="No"/>
    <s v="No"/>
    <s v="Yes"/>
    <s v="No"/>
    <s v="Yes"/>
    <x v="1"/>
    <s v="Yes"/>
    <x v="1"/>
    <n v="84.35"/>
    <n v="474.9"/>
    <n v="0"/>
    <n v="0"/>
    <n v="172.26"/>
    <n v="647.16"/>
    <x v="1"/>
    <x v="3"/>
    <x v="13"/>
    <n v="1"/>
    <x v="0"/>
  </r>
  <r>
    <s v="0197-PNKNK"/>
    <s v="Female"/>
    <x v="10"/>
    <s v="Yes"/>
    <n v="1"/>
    <x v="98"/>
    <n v="95066"/>
    <n v="37.070177000000001"/>
    <n v="-122.010077"/>
    <n v="7"/>
    <x v="19"/>
    <s v="None"/>
    <s v="Yes"/>
    <n v="38.92"/>
    <s v="Yes"/>
    <s v="Yes"/>
    <x v="1"/>
    <n v="16"/>
    <s v="Yes"/>
    <s v="No"/>
    <s v="Yes"/>
    <s v="No"/>
    <s v="No"/>
    <s v="No"/>
    <s v="No"/>
    <s v="No"/>
    <x v="0"/>
    <s v="No"/>
    <x v="1"/>
    <n v="84.45"/>
    <n v="5848.6"/>
    <n v="0"/>
    <n v="40"/>
    <n v="2685.48"/>
    <n v="8574.08"/>
    <x v="0"/>
    <x v="0"/>
    <x v="0"/>
    <n v="0"/>
    <x v="0"/>
  </r>
  <r>
    <s v="0201-MIBOL"/>
    <s v="Female"/>
    <x v="8"/>
    <s v="No"/>
    <n v="0"/>
    <x v="99"/>
    <n v="95368"/>
    <n v="37.713152000000001"/>
    <n v="-121.08739"/>
    <n v="0"/>
    <x v="22"/>
    <s v="None"/>
    <s v="Yes"/>
    <n v="10.45"/>
    <s v="Yes"/>
    <s v="Yes"/>
    <x v="1"/>
    <n v="20"/>
    <s v="Yes"/>
    <s v="No"/>
    <s v="No"/>
    <s v="No"/>
    <s v="Yes"/>
    <s v="Yes"/>
    <s v="Yes"/>
    <s v="Yes"/>
    <x v="2"/>
    <s v="Yes"/>
    <x v="1"/>
    <n v="102.4"/>
    <n v="6471.85"/>
    <n v="0"/>
    <n v="0"/>
    <n v="689.7"/>
    <n v="7161.55"/>
    <x v="0"/>
    <x v="0"/>
    <x v="0"/>
    <n v="0"/>
    <x v="1"/>
  </r>
  <r>
    <s v="0201-OAMXR"/>
    <s v="Female"/>
    <x v="18"/>
    <s v="No"/>
    <n v="0"/>
    <x v="100"/>
    <n v="95519"/>
    <n v="40.965010999999997"/>
    <n v="-124.015255"/>
    <n v="0"/>
    <x v="40"/>
    <s v="Offer A"/>
    <s v="Yes"/>
    <n v="10.210000000000001"/>
    <s v="Yes"/>
    <s v="Yes"/>
    <x v="1"/>
    <n v="52"/>
    <s v="Yes"/>
    <s v="Yes"/>
    <s v="Yes"/>
    <s v="Yes"/>
    <s v="Yes"/>
    <s v="Yes"/>
    <s v="Yes"/>
    <s v="Yes"/>
    <x v="0"/>
    <s v="No"/>
    <x v="0"/>
    <n v="115.55"/>
    <n v="8127.6"/>
    <n v="0"/>
    <n v="0"/>
    <n v="714.7"/>
    <n v="8842.2999999999993"/>
    <x v="1"/>
    <x v="2"/>
    <x v="3"/>
    <n v="1"/>
    <x v="1"/>
  </r>
  <r>
    <s v="0203-HHYIJ"/>
    <s v="Male"/>
    <x v="47"/>
    <s v="No"/>
    <n v="0"/>
    <x v="101"/>
    <n v="94027"/>
    <n v="37.454923999999998"/>
    <n v="-122.20316800000001"/>
    <n v="0"/>
    <x v="30"/>
    <s v="Offer C"/>
    <s v="Yes"/>
    <n v="5.57"/>
    <s v="Yes"/>
    <s v="No"/>
    <x v="3"/>
    <n v="0"/>
    <s v="No"/>
    <s v="No"/>
    <s v="No"/>
    <s v="No"/>
    <s v="No"/>
    <s v="No"/>
    <s v="No"/>
    <s v="No"/>
    <x v="0"/>
    <s v="No"/>
    <x v="1"/>
    <n v="25.3"/>
    <n v="676.35"/>
    <n v="0"/>
    <n v="0"/>
    <n v="139.25"/>
    <n v="815.6"/>
    <x v="1"/>
    <x v="4"/>
    <x v="7"/>
    <n v="1"/>
    <x v="0"/>
  </r>
  <r>
    <s v="0206-OYVOC"/>
    <s v="Female"/>
    <x v="7"/>
    <s v="Yes"/>
    <n v="2"/>
    <x v="102"/>
    <n v="92649"/>
    <n v="33.721916999999998"/>
    <n v="-118.043237"/>
    <n v="1"/>
    <x v="56"/>
    <s v="Offer B"/>
    <s v="Yes"/>
    <n v="24.33"/>
    <s v="No"/>
    <s v="No"/>
    <x v="3"/>
    <n v="0"/>
    <s v="No"/>
    <s v="No"/>
    <s v="No"/>
    <s v="No"/>
    <s v="No"/>
    <s v="No"/>
    <s v="No"/>
    <s v="No"/>
    <x v="2"/>
    <s v="Yes"/>
    <x v="0"/>
    <n v="19.25"/>
    <n v="864.2"/>
    <n v="0"/>
    <n v="0"/>
    <n v="1119.18"/>
    <n v="1983.38"/>
    <x v="0"/>
    <x v="0"/>
    <x v="0"/>
    <n v="0"/>
    <x v="0"/>
  </r>
  <r>
    <s v="0206-TBWLC"/>
    <s v="Female"/>
    <x v="54"/>
    <s v="Yes"/>
    <n v="0"/>
    <x v="103"/>
    <n v="92320"/>
    <n v="33.982787000000002"/>
    <n v="-117.057627"/>
    <n v="7"/>
    <x v="8"/>
    <s v="Offer B"/>
    <s v="Yes"/>
    <n v="11.4"/>
    <s v="Yes"/>
    <s v="Yes"/>
    <x v="1"/>
    <n v="26"/>
    <s v="Yes"/>
    <s v="Yes"/>
    <s v="Yes"/>
    <s v="Yes"/>
    <s v="Yes"/>
    <s v="Yes"/>
    <s v="Yes"/>
    <s v="Yes"/>
    <x v="0"/>
    <s v="Yes"/>
    <x v="0"/>
    <n v="114.65"/>
    <n v="6049.5"/>
    <n v="0"/>
    <n v="0"/>
    <n v="615.6"/>
    <n v="6665.1"/>
    <x v="0"/>
    <x v="0"/>
    <x v="0"/>
    <n v="0"/>
    <x v="1"/>
  </r>
  <r>
    <s v="0207-MDKNV"/>
    <s v="Female"/>
    <x v="33"/>
    <s v="No"/>
    <n v="0"/>
    <x v="18"/>
    <n v="94014"/>
    <n v="37.691561"/>
    <n v="-122.44520199999999"/>
    <n v="0"/>
    <x v="49"/>
    <s v="None"/>
    <s v="Yes"/>
    <n v="22.39"/>
    <s v="No"/>
    <s v="Yes"/>
    <x v="1"/>
    <n v="7"/>
    <s v="Yes"/>
    <s v="No"/>
    <s v="Yes"/>
    <s v="Yes"/>
    <s v="Yes"/>
    <s v="Yes"/>
    <s v="Yes"/>
    <s v="Yes"/>
    <x v="1"/>
    <s v="No"/>
    <x v="1"/>
    <n v="105.1"/>
    <n v="1582.75"/>
    <n v="0"/>
    <n v="0"/>
    <n v="335.85"/>
    <n v="1918.6"/>
    <x v="1"/>
    <x v="1"/>
    <x v="5"/>
    <n v="1"/>
    <x v="1"/>
  </r>
  <r>
    <s v="0208-BPQEJ"/>
    <s v="Female"/>
    <x v="23"/>
    <s v="Yes"/>
    <n v="1"/>
    <x v="104"/>
    <n v="95461"/>
    <n v="38.787446000000003"/>
    <n v="-122.58674999999999"/>
    <n v="0"/>
    <x v="27"/>
    <s v="Offer D"/>
    <s v="Yes"/>
    <n v="8.25"/>
    <s v="No"/>
    <s v="No"/>
    <x v="3"/>
    <n v="0"/>
    <s v="No"/>
    <s v="No"/>
    <s v="No"/>
    <s v="No"/>
    <s v="No"/>
    <s v="No"/>
    <s v="No"/>
    <s v="No"/>
    <x v="1"/>
    <s v="No"/>
    <x v="1"/>
    <n v="19.399999999999999"/>
    <n v="198.1"/>
    <n v="0"/>
    <n v="0"/>
    <n v="99"/>
    <n v="297.10000000000002"/>
    <x v="0"/>
    <x v="0"/>
    <x v="0"/>
    <n v="0"/>
    <x v="0"/>
  </r>
  <r>
    <s v="0212-ISBBF"/>
    <s v="Female"/>
    <x v="35"/>
    <s v="No"/>
    <n v="0"/>
    <x v="105"/>
    <n v="94705"/>
    <n v="37.858898000000003"/>
    <n v="-122.240512"/>
    <n v="0"/>
    <x v="51"/>
    <s v="None"/>
    <s v="No"/>
    <n v="0"/>
    <s v="No"/>
    <s v="Yes"/>
    <x v="0"/>
    <n v="22"/>
    <s v="No"/>
    <s v="Yes"/>
    <s v="No"/>
    <s v="No"/>
    <s v="Yes"/>
    <s v="Yes"/>
    <s v="Yes"/>
    <s v="Yes"/>
    <x v="1"/>
    <s v="Yes"/>
    <x v="1"/>
    <n v="50.35"/>
    <n v="1098.8499999999999"/>
    <n v="0"/>
    <n v="0"/>
    <n v="0"/>
    <n v="1098.8499999999999"/>
    <x v="0"/>
    <x v="0"/>
    <x v="0"/>
    <n v="0"/>
    <x v="0"/>
  </r>
  <r>
    <s v="0214-JHPFW"/>
    <s v="Female"/>
    <x v="19"/>
    <s v="Yes"/>
    <n v="0"/>
    <x v="106"/>
    <n v="93249"/>
    <n v="35.637715"/>
    <n v="-119.893068"/>
    <n v="9"/>
    <x v="40"/>
    <s v="None"/>
    <s v="No"/>
    <n v="0"/>
    <s v="No"/>
    <s v="Yes"/>
    <x v="0"/>
    <n v="85"/>
    <s v="No"/>
    <s v="Yes"/>
    <s v="Yes"/>
    <s v="Yes"/>
    <s v="Yes"/>
    <s v="Yes"/>
    <s v="Yes"/>
    <s v="Yes"/>
    <x v="2"/>
    <s v="No"/>
    <x v="1"/>
    <n v="57.8"/>
    <n v="4039.3"/>
    <n v="1.01"/>
    <n v="0"/>
    <n v="0"/>
    <n v="4038.29"/>
    <x v="0"/>
    <x v="0"/>
    <x v="0"/>
    <n v="0"/>
    <x v="0"/>
  </r>
  <r>
    <s v="0215-BQKGS"/>
    <s v="Male"/>
    <x v="7"/>
    <s v="No"/>
    <n v="0"/>
    <x v="107"/>
    <n v="92844"/>
    <n v="33.766475999999997"/>
    <n v="-117.969795"/>
    <n v="0"/>
    <x v="39"/>
    <s v="Offer C"/>
    <s v="Yes"/>
    <n v="24.73"/>
    <s v="No"/>
    <s v="Yes"/>
    <x v="1"/>
    <n v="20"/>
    <s v="Yes"/>
    <s v="Yes"/>
    <s v="Yes"/>
    <s v="No"/>
    <s v="No"/>
    <s v="No"/>
    <s v="No"/>
    <s v="No"/>
    <x v="1"/>
    <s v="Yes"/>
    <x v="0"/>
    <n v="84.3"/>
    <n v="2438.6"/>
    <n v="0"/>
    <n v="130"/>
    <n v="741.9"/>
    <n v="3310.5"/>
    <x v="0"/>
    <x v="0"/>
    <x v="0"/>
    <n v="0"/>
    <x v="0"/>
  </r>
  <r>
    <s v="0218-QNVAS"/>
    <s v="Male"/>
    <x v="19"/>
    <s v="Yes"/>
    <n v="1"/>
    <x v="108"/>
    <n v="92203"/>
    <n v="33.752938"/>
    <n v="-116.23005499999999"/>
    <n v="1"/>
    <x v="4"/>
    <s v="Offer A"/>
    <s v="Yes"/>
    <n v="28.34"/>
    <s v="Yes"/>
    <s v="Yes"/>
    <x v="1"/>
    <n v="59"/>
    <s v="No"/>
    <s v="Yes"/>
    <s v="No"/>
    <s v="No"/>
    <s v="Yes"/>
    <s v="Yes"/>
    <s v="Yes"/>
    <s v="Yes"/>
    <x v="0"/>
    <s v="No"/>
    <x v="1"/>
    <n v="100.55"/>
    <n v="7113.75"/>
    <n v="16.989999999999998"/>
    <n v="0"/>
    <n v="2012.14"/>
    <n v="9108.9"/>
    <x v="0"/>
    <x v="0"/>
    <x v="0"/>
    <n v="0"/>
    <x v="1"/>
  </r>
  <r>
    <s v="0219-QAERP"/>
    <s v="Male"/>
    <x v="25"/>
    <s v="Yes"/>
    <n v="0"/>
    <x v="109"/>
    <n v="93033"/>
    <n v="34.156629000000002"/>
    <n v="-119.11721799999999"/>
    <n v="2"/>
    <x v="39"/>
    <s v="None"/>
    <s v="Yes"/>
    <n v="9.81"/>
    <s v="No"/>
    <s v="No"/>
    <x v="3"/>
    <n v="0"/>
    <s v="No"/>
    <s v="No"/>
    <s v="No"/>
    <s v="No"/>
    <s v="No"/>
    <s v="No"/>
    <s v="No"/>
    <s v="No"/>
    <x v="0"/>
    <s v="No"/>
    <x v="0"/>
    <n v="19.8"/>
    <n v="576.65"/>
    <n v="0"/>
    <n v="0"/>
    <n v="294.3"/>
    <n v="870.95"/>
    <x v="0"/>
    <x v="0"/>
    <x v="0"/>
    <n v="0"/>
    <x v="0"/>
  </r>
  <r>
    <s v="0219-YTZUE"/>
    <s v="Male"/>
    <x v="17"/>
    <s v="Yes"/>
    <n v="0"/>
    <x v="38"/>
    <n v="92122"/>
    <n v="32.857230000000001"/>
    <n v="-117.209774"/>
    <n v="5"/>
    <x v="1"/>
    <s v="Offer E"/>
    <s v="Yes"/>
    <n v="28.77"/>
    <s v="Yes"/>
    <s v="Yes"/>
    <x v="1"/>
    <n v="19"/>
    <s v="No"/>
    <s v="Yes"/>
    <s v="Yes"/>
    <s v="No"/>
    <s v="No"/>
    <s v="No"/>
    <s v="Yes"/>
    <s v="Yes"/>
    <x v="1"/>
    <s v="Yes"/>
    <x v="1"/>
    <n v="84.8"/>
    <n v="371.9"/>
    <n v="0"/>
    <n v="0"/>
    <n v="115.08"/>
    <n v="486.98"/>
    <x v="1"/>
    <x v="1"/>
    <x v="5"/>
    <n v="1"/>
    <x v="0"/>
  </r>
  <r>
    <s v="0220-EBGCE"/>
    <s v="Male"/>
    <x v="12"/>
    <s v="No"/>
    <n v="0"/>
    <x v="110"/>
    <n v="92027"/>
    <n v="33.141264999999997"/>
    <n v="-116.967221"/>
    <n v="0"/>
    <x v="29"/>
    <s v="Offer E"/>
    <s v="Yes"/>
    <n v="14.14"/>
    <s v="No"/>
    <s v="Yes"/>
    <x v="1"/>
    <n v="28"/>
    <s v="No"/>
    <s v="No"/>
    <s v="Yes"/>
    <s v="No"/>
    <s v="No"/>
    <s v="Yes"/>
    <s v="Yes"/>
    <s v="Yes"/>
    <x v="1"/>
    <s v="Yes"/>
    <x v="1"/>
    <n v="85.85"/>
    <n v="167.3"/>
    <n v="0"/>
    <n v="0"/>
    <n v="28.28"/>
    <n v="195.58"/>
    <x v="1"/>
    <x v="1"/>
    <x v="5"/>
    <n v="1"/>
    <x v="0"/>
  </r>
  <r>
    <s v="0221-NAUXK"/>
    <s v="Male"/>
    <x v="19"/>
    <s v="No"/>
    <n v="1"/>
    <x v="111"/>
    <n v="92553"/>
    <n v="33.923149000000002"/>
    <n v="-117.244933"/>
    <n v="0"/>
    <x v="46"/>
    <s v="None"/>
    <s v="Yes"/>
    <n v="7.86"/>
    <s v="No"/>
    <s v="No"/>
    <x v="3"/>
    <n v="0"/>
    <s v="No"/>
    <s v="No"/>
    <s v="No"/>
    <s v="No"/>
    <s v="No"/>
    <s v="No"/>
    <s v="No"/>
    <s v="No"/>
    <x v="0"/>
    <s v="Yes"/>
    <x v="1"/>
    <n v="19.95"/>
    <n v="219.5"/>
    <n v="0"/>
    <n v="0"/>
    <n v="78.599999999999994"/>
    <n v="298.10000000000002"/>
    <x v="0"/>
    <x v="0"/>
    <x v="0"/>
    <n v="0"/>
    <x v="0"/>
  </r>
  <r>
    <s v="0221-WMXNQ"/>
    <s v="Male"/>
    <x v="36"/>
    <s v="No"/>
    <n v="0"/>
    <x v="112"/>
    <n v="91710"/>
    <n v="33.990645999999998"/>
    <n v="-117.663025"/>
    <n v="0"/>
    <x v="1"/>
    <s v="Offer E"/>
    <s v="Yes"/>
    <n v="36.4"/>
    <s v="No"/>
    <s v="Yes"/>
    <x v="1"/>
    <n v="29"/>
    <s v="Yes"/>
    <s v="No"/>
    <s v="No"/>
    <s v="No"/>
    <s v="No"/>
    <s v="No"/>
    <s v="No"/>
    <s v="Yes"/>
    <x v="0"/>
    <s v="No"/>
    <x v="1"/>
    <n v="75.349999999999994"/>
    <n v="273.39999999999998"/>
    <n v="0"/>
    <n v="0"/>
    <n v="145.6"/>
    <n v="419"/>
    <x v="0"/>
    <x v="0"/>
    <x v="0"/>
    <n v="0"/>
    <x v="0"/>
  </r>
  <r>
    <s v="0222-CNVPT"/>
    <s v="Male"/>
    <x v="28"/>
    <s v="No"/>
    <n v="0"/>
    <x v="113"/>
    <n v="95820"/>
    <n v="38.535080000000001"/>
    <n v="-121.44414399999999"/>
    <n v="0"/>
    <x v="57"/>
    <s v="Offer B"/>
    <s v="No"/>
    <n v="0"/>
    <s v="No"/>
    <s v="Yes"/>
    <x v="2"/>
    <n v="19"/>
    <s v="Yes"/>
    <s v="No"/>
    <s v="No"/>
    <s v="No"/>
    <s v="Yes"/>
    <s v="Yes"/>
    <s v="Yes"/>
    <s v="Yes"/>
    <x v="2"/>
    <s v="Yes"/>
    <x v="0"/>
    <n v="48.8"/>
    <n v="2555.0500000000002"/>
    <n v="0"/>
    <n v="0"/>
    <n v="0"/>
    <n v="2555.0500000000002"/>
    <x v="0"/>
    <x v="0"/>
    <x v="0"/>
    <n v="0"/>
    <x v="0"/>
  </r>
  <r>
    <s v="0224-HJAPT"/>
    <s v="Male"/>
    <x v="11"/>
    <s v="No"/>
    <n v="0"/>
    <x v="38"/>
    <n v="92117"/>
    <n v="32.825085999999999"/>
    <n v="-117.19942399999999"/>
    <n v="0"/>
    <x v="10"/>
    <s v="None"/>
    <s v="Yes"/>
    <n v="22.01"/>
    <s v="Yes"/>
    <s v="Yes"/>
    <x v="0"/>
    <n v="85"/>
    <s v="No"/>
    <s v="No"/>
    <s v="No"/>
    <s v="No"/>
    <s v="No"/>
    <s v="No"/>
    <s v="Yes"/>
    <s v="Yes"/>
    <x v="1"/>
    <s v="No"/>
    <x v="1"/>
    <n v="47.15"/>
    <n v="223.15"/>
    <n v="0"/>
    <n v="0"/>
    <n v="110.05"/>
    <n v="333.2"/>
    <x v="1"/>
    <x v="1"/>
    <x v="5"/>
    <n v="1"/>
    <x v="0"/>
  </r>
  <r>
    <s v="0224-NIJLP"/>
    <s v="Male"/>
    <x v="18"/>
    <s v="Yes"/>
    <n v="3"/>
    <x v="114"/>
    <n v="95380"/>
    <n v="37.474395999999999"/>
    <n v="-120.875917"/>
    <n v="1"/>
    <x v="58"/>
    <s v="Offer E"/>
    <s v="Yes"/>
    <n v="2.87"/>
    <s v="No"/>
    <s v="No"/>
    <x v="3"/>
    <n v="0"/>
    <s v="No"/>
    <s v="No"/>
    <s v="No"/>
    <s v="No"/>
    <s v="No"/>
    <s v="No"/>
    <s v="No"/>
    <s v="No"/>
    <x v="2"/>
    <s v="No"/>
    <x v="0"/>
    <n v="20.149999999999999"/>
    <n v="165.5"/>
    <n v="0"/>
    <n v="0"/>
    <n v="22.96"/>
    <n v="188.46"/>
    <x v="0"/>
    <x v="0"/>
    <x v="0"/>
    <n v="0"/>
    <x v="0"/>
  </r>
  <r>
    <s v="0224-RLWWD"/>
    <s v="Female"/>
    <x v="50"/>
    <s v="No"/>
    <n v="0"/>
    <x v="32"/>
    <n v="92231"/>
    <n v="32.690654000000002"/>
    <n v="-115.431225"/>
    <n v="0"/>
    <x v="29"/>
    <s v="Offer E"/>
    <s v="Yes"/>
    <n v="23.91"/>
    <s v="No"/>
    <s v="Yes"/>
    <x v="0"/>
    <n v="22"/>
    <s v="No"/>
    <s v="No"/>
    <s v="No"/>
    <s v="No"/>
    <s v="No"/>
    <s v="No"/>
    <s v="No"/>
    <s v="Yes"/>
    <x v="0"/>
    <s v="Yes"/>
    <x v="1"/>
    <n v="44.3"/>
    <n v="89.3"/>
    <n v="0"/>
    <n v="0"/>
    <n v="47.82"/>
    <n v="137.12"/>
    <x v="2"/>
    <x v="0"/>
    <x v="0"/>
    <n v="0"/>
    <x v="0"/>
  </r>
  <r>
    <s v="0225-ZORZP"/>
    <s v="Male"/>
    <x v="1"/>
    <s v="No"/>
    <n v="0"/>
    <x v="115"/>
    <n v="95321"/>
    <n v="37.902968000000001"/>
    <n v="-119.66754400000001"/>
    <n v="0"/>
    <x v="3"/>
    <s v="Offer E"/>
    <s v="Yes"/>
    <n v="13.72"/>
    <s v="No"/>
    <s v="Yes"/>
    <x v="1"/>
    <n v="26"/>
    <s v="No"/>
    <s v="Yes"/>
    <s v="No"/>
    <s v="No"/>
    <s v="No"/>
    <s v="Yes"/>
    <s v="Yes"/>
    <s v="Yes"/>
    <x v="1"/>
    <s v="No"/>
    <x v="1"/>
    <n v="84.3"/>
    <n v="235.05"/>
    <n v="0"/>
    <n v="0"/>
    <n v="41.16"/>
    <n v="276.20999999999998"/>
    <x v="2"/>
    <x v="0"/>
    <x v="0"/>
    <n v="0"/>
    <x v="0"/>
  </r>
  <r>
    <s v="0228-MAUWC"/>
    <s v="Male"/>
    <x v="43"/>
    <s v="No"/>
    <n v="0"/>
    <x v="116"/>
    <n v="95033"/>
    <n v="37.160193999999997"/>
    <n v="-121.945611"/>
    <n v="0"/>
    <x v="53"/>
    <s v="Offer D"/>
    <s v="Yes"/>
    <n v="11.85"/>
    <s v="Yes"/>
    <s v="Yes"/>
    <x v="2"/>
    <n v="18"/>
    <s v="No"/>
    <s v="No"/>
    <s v="Yes"/>
    <s v="Yes"/>
    <s v="No"/>
    <s v="No"/>
    <s v="No"/>
    <s v="Yes"/>
    <x v="1"/>
    <s v="No"/>
    <x v="1"/>
    <n v="59.55"/>
    <n v="1144.5999999999999"/>
    <n v="0"/>
    <n v="0"/>
    <n v="225.15"/>
    <n v="1369.75"/>
    <x v="0"/>
    <x v="0"/>
    <x v="0"/>
    <n v="0"/>
    <x v="0"/>
  </r>
  <r>
    <s v="0229-LFJAF"/>
    <s v="Male"/>
    <x v="55"/>
    <s v="No"/>
    <n v="0"/>
    <x v="117"/>
    <n v="93611"/>
    <n v="36.917651999999997"/>
    <n v="-119.593757"/>
    <n v="0"/>
    <x v="9"/>
    <s v="Offer A"/>
    <s v="Yes"/>
    <n v="3.66"/>
    <s v="Yes"/>
    <s v="Yes"/>
    <x v="2"/>
    <n v="13"/>
    <s v="Yes"/>
    <s v="Yes"/>
    <s v="Yes"/>
    <s v="Yes"/>
    <s v="No"/>
    <s v="No"/>
    <s v="No"/>
    <s v="Yes"/>
    <x v="2"/>
    <s v="No"/>
    <x v="1"/>
    <n v="69.650000000000006"/>
    <n v="4908.25"/>
    <n v="0"/>
    <n v="0"/>
    <n v="263.52"/>
    <n v="5171.7700000000004"/>
    <x v="0"/>
    <x v="0"/>
    <x v="0"/>
    <n v="0"/>
    <x v="0"/>
  </r>
  <r>
    <s v="0230-UBYPQ"/>
    <s v="Male"/>
    <x v="48"/>
    <s v="Yes"/>
    <n v="0"/>
    <x v="118"/>
    <n v="96046"/>
    <n v="40.648023999999999"/>
    <n v="-123.46508799999999"/>
    <n v="2"/>
    <x v="5"/>
    <s v="Offer B"/>
    <s v="No"/>
    <n v="0"/>
    <s v="No"/>
    <s v="Yes"/>
    <x v="2"/>
    <n v="7"/>
    <s v="Yes"/>
    <s v="No"/>
    <s v="No"/>
    <s v="Yes"/>
    <s v="No"/>
    <s v="No"/>
    <s v="No"/>
    <s v="Yes"/>
    <x v="0"/>
    <s v="No"/>
    <x v="1"/>
    <n v="36.1"/>
    <n v="2298.9"/>
    <n v="0"/>
    <n v="0"/>
    <n v="0"/>
    <n v="2298.9"/>
    <x v="0"/>
    <x v="0"/>
    <x v="0"/>
    <n v="0"/>
    <x v="0"/>
  </r>
  <r>
    <s v="0230-WEQUW"/>
    <s v="Male"/>
    <x v="32"/>
    <s v="Yes"/>
    <n v="0"/>
    <x v="119"/>
    <n v="91364"/>
    <n v="34.153733000000003"/>
    <n v="-118.593408"/>
    <n v="1"/>
    <x v="22"/>
    <s v="None"/>
    <s v="No"/>
    <n v="0"/>
    <s v="No"/>
    <s v="Yes"/>
    <x v="2"/>
    <n v="29"/>
    <s v="Yes"/>
    <s v="Yes"/>
    <s v="Yes"/>
    <s v="Yes"/>
    <s v="Yes"/>
    <s v="No"/>
    <s v="No"/>
    <s v="Yes"/>
    <x v="2"/>
    <s v="Yes"/>
    <x v="1"/>
    <n v="56.6"/>
    <n v="3789.2"/>
    <n v="0"/>
    <n v="0"/>
    <n v="0"/>
    <n v="3789.2"/>
    <x v="0"/>
    <x v="0"/>
    <x v="0"/>
    <n v="0"/>
    <x v="0"/>
  </r>
  <r>
    <s v="0231-LXVAP"/>
    <s v="Male"/>
    <x v="5"/>
    <s v="No"/>
    <n v="0"/>
    <x v="77"/>
    <n v="92592"/>
    <n v="33.507255000000001"/>
    <n v="-117.029473"/>
    <n v="0"/>
    <x v="13"/>
    <s v="None"/>
    <s v="Yes"/>
    <n v="44.56"/>
    <s v="No"/>
    <s v="Yes"/>
    <x v="1"/>
    <n v="27"/>
    <s v="No"/>
    <s v="No"/>
    <s v="No"/>
    <s v="Yes"/>
    <s v="No"/>
    <s v="No"/>
    <s v="No"/>
    <s v="Yes"/>
    <x v="1"/>
    <s v="Yes"/>
    <x v="1"/>
    <n v="75.900000000000006"/>
    <n v="75.900000000000006"/>
    <n v="0"/>
    <n v="0"/>
    <n v="44.56"/>
    <n v="120.46"/>
    <x v="1"/>
    <x v="1"/>
    <x v="5"/>
    <n v="1"/>
    <x v="0"/>
  </r>
  <r>
    <s v="0233-FTHAV"/>
    <s v="Female"/>
    <x v="38"/>
    <s v="No"/>
    <n v="0"/>
    <x v="120"/>
    <n v="95334"/>
    <n v="37.361986999999999"/>
    <n v="-120.748394"/>
    <n v="0"/>
    <x v="59"/>
    <s v="None"/>
    <s v="Yes"/>
    <n v="15.29"/>
    <s v="Yes"/>
    <s v="Yes"/>
    <x v="1"/>
    <n v="48"/>
    <s v="No"/>
    <s v="No"/>
    <s v="Yes"/>
    <s v="No"/>
    <s v="No"/>
    <s v="No"/>
    <s v="No"/>
    <s v="Yes"/>
    <x v="0"/>
    <s v="Yes"/>
    <x v="1"/>
    <n v="79.2"/>
    <n v="4765"/>
    <n v="0"/>
    <n v="0"/>
    <n v="917.4"/>
    <n v="5682.4"/>
    <x v="0"/>
    <x v="0"/>
    <x v="0"/>
    <n v="0"/>
    <x v="0"/>
  </r>
  <r>
    <s v="0234-TEVTT"/>
    <s v="Female"/>
    <x v="9"/>
    <s v="Yes"/>
    <n v="3"/>
    <x v="121"/>
    <n v="93274"/>
    <n v="36.185471"/>
    <n v="-119.375243"/>
    <n v="3"/>
    <x v="60"/>
    <s v="None"/>
    <s v="No"/>
    <n v="0"/>
    <s v="No"/>
    <s v="Yes"/>
    <x v="2"/>
    <n v="22"/>
    <s v="Yes"/>
    <s v="No"/>
    <s v="Yes"/>
    <s v="No"/>
    <s v="No"/>
    <s v="Yes"/>
    <s v="Yes"/>
    <s v="Yes"/>
    <x v="0"/>
    <s v="No"/>
    <x v="0"/>
    <n v="45"/>
    <n v="2196.3000000000002"/>
    <n v="0"/>
    <n v="0"/>
    <n v="0"/>
    <n v="2196.3000000000002"/>
    <x v="0"/>
    <x v="0"/>
    <x v="0"/>
    <n v="0"/>
    <x v="0"/>
  </r>
  <r>
    <s v="0235-KGSLC"/>
    <s v="Female"/>
    <x v="45"/>
    <s v="No"/>
    <n v="0"/>
    <x v="122"/>
    <n v="93427"/>
    <n v="34.631362000000003"/>
    <n v="-120.238218"/>
    <n v="0"/>
    <x v="13"/>
    <s v="Offer E"/>
    <s v="Yes"/>
    <n v="33.340000000000003"/>
    <s v="No"/>
    <s v="Yes"/>
    <x v="1"/>
    <n v="4"/>
    <s v="No"/>
    <s v="No"/>
    <s v="Yes"/>
    <s v="No"/>
    <s v="Yes"/>
    <s v="No"/>
    <s v="No"/>
    <s v="Yes"/>
    <x v="1"/>
    <s v="Yes"/>
    <x v="0"/>
    <n v="85.55"/>
    <n v="85.55"/>
    <n v="0"/>
    <n v="0"/>
    <n v="33.340000000000003"/>
    <n v="118.89"/>
    <x v="1"/>
    <x v="3"/>
    <x v="14"/>
    <n v="1"/>
    <x v="0"/>
  </r>
  <r>
    <s v="0236-HFWSV"/>
    <s v="Male"/>
    <x v="42"/>
    <s v="No"/>
    <n v="0"/>
    <x v="123"/>
    <n v="93552"/>
    <n v="34.557710999999998"/>
    <n v="-118.02944100000001"/>
    <n v="0"/>
    <x v="49"/>
    <s v="None"/>
    <s v="Yes"/>
    <n v="48.93"/>
    <s v="Yes"/>
    <s v="Yes"/>
    <x v="1"/>
    <n v="15"/>
    <s v="No"/>
    <s v="No"/>
    <s v="No"/>
    <s v="No"/>
    <s v="Yes"/>
    <s v="Yes"/>
    <s v="Yes"/>
    <s v="Yes"/>
    <x v="1"/>
    <s v="Yes"/>
    <x v="1"/>
    <n v="93.35"/>
    <n v="1444.65"/>
    <n v="0"/>
    <n v="0"/>
    <n v="733.95"/>
    <n v="2178.6"/>
    <x v="1"/>
    <x v="1"/>
    <x v="1"/>
    <n v="1"/>
    <x v="1"/>
  </r>
  <r>
    <s v="0237-YFUTL"/>
    <s v="Female"/>
    <x v="47"/>
    <s v="Yes"/>
    <n v="0"/>
    <x v="124"/>
    <n v="92655"/>
    <n v="33.744439"/>
    <n v="-117.98587999999999"/>
    <n v="4"/>
    <x v="15"/>
    <s v="Offer B"/>
    <s v="Yes"/>
    <n v="34.57"/>
    <s v="Yes"/>
    <s v="Yes"/>
    <x v="1"/>
    <n v="13"/>
    <s v="Yes"/>
    <s v="Yes"/>
    <s v="No"/>
    <s v="Yes"/>
    <s v="Yes"/>
    <s v="Yes"/>
    <s v="Yes"/>
    <s v="Yes"/>
    <x v="1"/>
    <s v="Yes"/>
    <x v="1"/>
    <n v="109.65"/>
    <n v="5405.8"/>
    <n v="0"/>
    <n v="0"/>
    <n v="1728.5"/>
    <n v="7134.3"/>
    <x v="0"/>
    <x v="0"/>
    <x v="0"/>
    <n v="0"/>
    <x v="1"/>
  </r>
  <r>
    <s v="0238-WHBIQ"/>
    <s v="Male"/>
    <x v="11"/>
    <s v="Yes"/>
    <n v="1"/>
    <x v="125"/>
    <n v="95630"/>
    <n v="38.672637999999999"/>
    <n v="-121.147403"/>
    <n v="10"/>
    <x v="9"/>
    <s v="Offer A"/>
    <s v="Yes"/>
    <n v="33.75"/>
    <s v="Yes"/>
    <s v="Yes"/>
    <x v="0"/>
    <n v="30"/>
    <s v="Yes"/>
    <s v="Yes"/>
    <s v="Yes"/>
    <s v="Yes"/>
    <s v="Yes"/>
    <s v="Yes"/>
    <s v="Yes"/>
    <s v="Yes"/>
    <x v="2"/>
    <s v="No"/>
    <x v="0"/>
    <n v="89.7"/>
    <n v="6339.3"/>
    <n v="0"/>
    <n v="0"/>
    <n v="2430"/>
    <n v="8769.2999999999993"/>
    <x v="0"/>
    <x v="0"/>
    <x v="0"/>
    <n v="0"/>
    <x v="0"/>
  </r>
  <r>
    <s v="0239-OXEXL"/>
    <s v="Female"/>
    <x v="0"/>
    <s v="No"/>
    <n v="0"/>
    <x v="126"/>
    <n v="94619"/>
    <n v="37.787185999999998"/>
    <n v="-122.14633000000001"/>
    <n v="0"/>
    <x v="56"/>
    <s v="None"/>
    <s v="Yes"/>
    <n v="43.27"/>
    <s v="Yes"/>
    <s v="Yes"/>
    <x v="1"/>
    <n v="21"/>
    <s v="Yes"/>
    <s v="Yes"/>
    <s v="No"/>
    <s v="No"/>
    <s v="No"/>
    <s v="No"/>
    <s v="No"/>
    <s v="No"/>
    <x v="1"/>
    <s v="No"/>
    <x v="0"/>
    <n v="84.25"/>
    <n v="3847.6"/>
    <n v="0"/>
    <n v="100"/>
    <n v="1990.42"/>
    <n v="5938.02"/>
    <x v="0"/>
    <x v="0"/>
    <x v="0"/>
    <n v="0"/>
    <x v="0"/>
  </r>
  <r>
    <s v="0244-LGNFY"/>
    <s v="Female"/>
    <x v="34"/>
    <s v="Yes"/>
    <n v="1"/>
    <x v="127"/>
    <n v="94960"/>
    <n v="37.992719999999998"/>
    <n v="-122.57502599999999"/>
    <n v="4"/>
    <x v="9"/>
    <s v="None"/>
    <s v="Yes"/>
    <n v="30"/>
    <s v="Yes"/>
    <s v="Yes"/>
    <x v="2"/>
    <n v="19"/>
    <s v="Yes"/>
    <s v="Yes"/>
    <s v="Yes"/>
    <s v="Yes"/>
    <s v="Yes"/>
    <s v="Yes"/>
    <s v="Yes"/>
    <s v="Yes"/>
    <x v="2"/>
    <s v="No"/>
    <x v="1"/>
    <n v="92.65"/>
    <n v="6733"/>
    <n v="0"/>
    <n v="0"/>
    <n v="2160"/>
    <n v="8893"/>
    <x v="0"/>
    <x v="0"/>
    <x v="0"/>
    <n v="0"/>
    <x v="1"/>
  </r>
  <r>
    <s v="0247-SLUJI"/>
    <s v="Male"/>
    <x v="0"/>
    <s v="Yes"/>
    <n v="3"/>
    <x v="128"/>
    <n v="91010"/>
    <n v="34.145695000000003"/>
    <n v="-117.95981999999999"/>
    <n v="2"/>
    <x v="13"/>
    <s v="None"/>
    <s v="Yes"/>
    <n v="34.28"/>
    <s v="No"/>
    <s v="No"/>
    <x v="3"/>
    <n v="0"/>
    <s v="No"/>
    <s v="No"/>
    <s v="No"/>
    <s v="No"/>
    <s v="No"/>
    <s v="No"/>
    <s v="No"/>
    <s v="No"/>
    <x v="1"/>
    <s v="No"/>
    <x v="0"/>
    <n v="19.7"/>
    <n v="19.7"/>
    <n v="0"/>
    <n v="0"/>
    <n v="34.28"/>
    <n v="53.98"/>
    <x v="2"/>
    <x v="0"/>
    <x v="0"/>
    <n v="0"/>
    <x v="0"/>
  </r>
  <r>
    <s v="0248-IPDFW"/>
    <s v="Female"/>
    <x v="31"/>
    <s v="No"/>
    <n v="0"/>
    <x v="129"/>
    <n v="92530"/>
    <n v="33.655420999999997"/>
    <n v="-117.391751"/>
    <n v="0"/>
    <x v="13"/>
    <s v="None"/>
    <s v="Yes"/>
    <n v="29.13"/>
    <s v="Yes"/>
    <s v="Yes"/>
    <x v="0"/>
    <n v="51"/>
    <s v="No"/>
    <s v="No"/>
    <s v="No"/>
    <s v="No"/>
    <s v="No"/>
    <s v="No"/>
    <s v="No"/>
    <s v="Yes"/>
    <x v="1"/>
    <s v="Yes"/>
    <x v="1"/>
    <n v="50.1"/>
    <n v="50.1"/>
    <n v="0"/>
    <n v="0"/>
    <n v="29.13"/>
    <n v="79.23"/>
    <x v="2"/>
    <x v="0"/>
    <x v="0"/>
    <n v="0"/>
    <x v="0"/>
  </r>
  <r>
    <s v="0248-PGHBZ"/>
    <s v="Female"/>
    <x v="28"/>
    <s v="No"/>
    <n v="0"/>
    <x v="130"/>
    <n v="92672"/>
    <n v="33.429487999999999"/>
    <n v="-117.609432"/>
    <n v="0"/>
    <x v="23"/>
    <s v="Offer A"/>
    <s v="Yes"/>
    <n v="2.57"/>
    <s v="No"/>
    <s v="Yes"/>
    <x v="1"/>
    <n v="21"/>
    <s v="Yes"/>
    <s v="Yes"/>
    <s v="No"/>
    <s v="Yes"/>
    <s v="Yes"/>
    <s v="No"/>
    <s v="No"/>
    <s v="Yes"/>
    <x v="2"/>
    <s v="Yes"/>
    <x v="1"/>
    <n v="92.45"/>
    <n v="6140.85"/>
    <n v="0"/>
    <n v="0"/>
    <n v="172.19"/>
    <n v="6313.04"/>
    <x v="0"/>
    <x v="0"/>
    <x v="0"/>
    <n v="0"/>
    <x v="1"/>
  </r>
  <r>
    <s v="0253-ZTEOB"/>
    <s v="Female"/>
    <x v="56"/>
    <s v="Yes"/>
    <n v="1"/>
    <x v="31"/>
    <n v="90004"/>
    <n v="34.076259"/>
    <n v="-118.310715"/>
    <n v="5"/>
    <x v="60"/>
    <s v="None"/>
    <s v="Yes"/>
    <n v="8.94"/>
    <s v="Yes"/>
    <s v="Yes"/>
    <x v="2"/>
    <n v="27"/>
    <s v="No"/>
    <s v="Yes"/>
    <s v="No"/>
    <s v="Yes"/>
    <s v="Yes"/>
    <s v="Yes"/>
    <s v="Yes"/>
    <s v="Yes"/>
    <x v="2"/>
    <s v="No"/>
    <x v="1"/>
    <n v="79.650000000000006"/>
    <n v="3870.3"/>
    <n v="0"/>
    <n v="0"/>
    <n v="429.12"/>
    <n v="4299.42"/>
    <x v="0"/>
    <x v="0"/>
    <x v="0"/>
    <n v="0"/>
    <x v="0"/>
  </r>
  <r>
    <s v="0254-FNMCI"/>
    <s v="Female"/>
    <x v="31"/>
    <s v="No"/>
    <n v="0"/>
    <x v="131"/>
    <n v="90241"/>
    <n v="33.940883999999997"/>
    <n v="-118.12862800000001"/>
    <n v="0"/>
    <x v="9"/>
    <s v="None"/>
    <s v="Yes"/>
    <n v="41.91"/>
    <s v="No"/>
    <s v="Yes"/>
    <x v="1"/>
    <n v="73"/>
    <s v="Yes"/>
    <s v="Yes"/>
    <s v="Yes"/>
    <s v="Yes"/>
    <s v="Yes"/>
    <s v="Yes"/>
    <s v="Yes"/>
    <s v="Yes"/>
    <x v="2"/>
    <s v="Yes"/>
    <x v="1"/>
    <n v="109.9"/>
    <n v="7624.2"/>
    <n v="0"/>
    <n v="0"/>
    <n v="3017.52"/>
    <n v="10641.72"/>
    <x v="0"/>
    <x v="0"/>
    <x v="0"/>
    <n v="0"/>
    <x v="1"/>
  </r>
  <r>
    <s v="0254-KCJGT"/>
    <s v="Male"/>
    <x v="22"/>
    <s v="Yes"/>
    <n v="0"/>
    <x v="132"/>
    <n v="94923"/>
    <n v="38.377164999999998"/>
    <n v="-123.03795700000001"/>
    <n v="6"/>
    <x v="57"/>
    <s v="Offer B"/>
    <s v="Yes"/>
    <n v="41.34"/>
    <s v="Yes"/>
    <s v="Yes"/>
    <x v="0"/>
    <n v="24"/>
    <s v="Yes"/>
    <s v="Yes"/>
    <s v="Yes"/>
    <s v="Yes"/>
    <s v="No"/>
    <s v="Yes"/>
    <s v="Yes"/>
    <s v="Yes"/>
    <x v="0"/>
    <s v="Yes"/>
    <x v="0"/>
    <n v="81.400000000000006"/>
    <n v="4354.45"/>
    <n v="0"/>
    <n v="0"/>
    <n v="2149.6799999999998"/>
    <n v="6504.13"/>
    <x v="0"/>
    <x v="0"/>
    <x v="0"/>
    <n v="0"/>
    <x v="0"/>
  </r>
  <r>
    <s v="0254-WWRKD"/>
    <s v="Female"/>
    <x v="56"/>
    <s v="Yes"/>
    <n v="3"/>
    <x v="133"/>
    <n v="95925"/>
    <n v="39.461767999999999"/>
    <n v="-121.195825"/>
    <n v="1"/>
    <x v="23"/>
    <s v="Offer A"/>
    <s v="Yes"/>
    <n v="46.9"/>
    <s v="No"/>
    <s v="Yes"/>
    <x v="0"/>
    <n v="28"/>
    <s v="No"/>
    <s v="Yes"/>
    <s v="No"/>
    <s v="No"/>
    <s v="No"/>
    <s v="No"/>
    <s v="No"/>
    <s v="Yes"/>
    <x v="0"/>
    <s v="No"/>
    <x v="0"/>
    <n v="50.55"/>
    <n v="3431.75"/>
    <n v="0"/>
    <n v="0"/>
    <n v="3142.3"/>
    <n v="6574.05"/>
    <x v="0"/>
    <x v="0"/>
    <x v="0"/>
    <n v="0"/>
    <x v="0"/>
  </r>
  <r>
    <s v="0256-LTHVJ"/>
    <s v="Female"/>
    <x v="12"/>
    <s v="Yes"/>
    <n v="0"/>
    <x v="134"/>
    <n v="92338"/>
    <n v="34.702765999999997"/>
    <n v="-116.09337600000001"/>
    <n v="1"/>
    <x v="61"/>
    <s v="Offer C"/>
    <s v="Yes"/>
    <n v="16.850000000000001"/>
    <s v="No"/>
    <s v="Yes"/>
    <x v="1"/>
    <n v="13"/>
    <s v="No"/>
    <s v="No"/>
    <s v="No"/>
    <s v="No"/>
    <s v="No"/>
    <s v="Yes"/>
    <s v="Yes"/>
    <s v="Yes"/>
    <x v="1"/>
    <s v="Yes"/>
    <x v="1"/>
    <n v="81.05"/>
    <n v="2227.1"/>
    <n v="0"/>
    <n v="0"/>
    <n v="471.8"/>
    <n v="2698.9"/>
    <x v="1"/>
    <x v="1"/>
    <x v="1"/>
    <n v="1"/>
    <x v="0"/>
  </r>
  <r>
    <s v="0257-KXZGU"/>
    <s v="Female"/>
    <x v="46"/>
    <s v="Yes"/>
    <n v="1"/>
    <x v="135"/>
    <n v="95051"/>
    <n v="37.348129"/>
    <n v="-121.98469"/>
    <n v="9"/>
    <x v="44"/>
    <s v="Offer C"/>
    <s v="Yes"/>
    <n v="33.28"/>
    <s v="Yes"/>
    <s v="Yes"/>
    <x v="2"/>
    <n v="51"/>
    <s v="No"/>
    <s v="Yes"/>
    <s v="Yes"/>
    <s v="No"/>
    <s v="No"/>
    <s v="No"/>
    <s v="Yes"/>
    <s v="Yes"/>
    <x v="1"/>
    <s v="No"/>
    <x v="1"/>
    <n v="62.45"/>
    <n v="2045.55"/>
    <n v="0"/>
    <n v="0"/>
    <n v="1064.96"/>
    <n v="3110.51"/>
    <x v="0"/>
    <x v="0"/>
    <x v="0"/>
    <n v="0"/>
    <x v="0"/>
  </r>
  <r>
    <s v="0257-ZESQC"/>
    <s v="Female"/>
    <x v="53"/>
    <s v="Yes"/>
    <n v="0"/>
    <x v="136"/>
    <n v="92571"/>
    <n v="33.828288999999998"/>
    <n v="-117.201666"/>
    <n v="2"/>
    <x v="28"/>
    <s v="None"/>
    <s v="Yes"/>
    <n v="7.02"/>
    <s v="No"/>
    <s v="Yes"/>
    <x v="0"/>
    <n v="25"/>
    <s v="Yes"/>
    <s v="No"/>
    <s v="No"/>
    <s v="No"/>
    <s v="No"/>
    <s v="No"/>
    <s v="No"/>
    <s v="Yes"/>
    <x v="1"/>
    <s v="Yes"/>
    <x v="1"/>
    <n v="75.2"/>
    <n v="1929.35"/>
    <n v="0"/>
    <n v="0"/>
    <n v="189.54"/>
    <n v="2118.89"/>
    <x v="1"/>
    <x v="5"/>
    <x v="9"/>
    <n v="1"/>
    <x v="0"/>
  </r>
  <r>
    <s v="0258-NOKBL"/>
    <s v="Male"/>
    <x v="19"/>
    <s v="No"/>
    <n v="0"/>
    <x v="137"/>
    <n v="95540"/>
    <n v="40.584991000000002"/>
    <n v="-124.121504"/>
    <n v="0"/>
    <x v="3"/>
    <s v="None"/>
    <s v="Yes"/>
    <n v="31.48"/>
    <s v="No"/>
    <s v="Yes"/>
    <x v="1"/>
    <n v="73"/>
    <s v="No"/>
    <s v="Yes"/>
    <s v="Yes"/>
    <s v="No"/>
    <s v="No"/>
    <s v="Yes"/>
    <s v="Yes"/>
    <s v="Yes"/>
    <x v="1"/>
    <s v="No"/>
    <x v="1"/>
    <n v="90.4"/>
    <n v="268.45"/>
    <n v="0"/>
    <n v="0"/>
    <n v="94.44"/>
    <n v="362.89"/>
    <x v="2"/>
    <x v="0"/>
    <x v="0"/>
    <n v="0"/>
    <x v="1"/>
  </r>
  <r>
    <s v="0259-GBZSH"/>
    <s v="Male"/>
    <x v="19"/>
    <s v="No"/>
    <n v="0"/>
    <x v="38"/>
    <n v="92122"/>
    <n v="32.857230000000001"/>
    <n v="-117.209774"/>
    <n v="0"/>
    <x v="29"/>
    <s v="Offer E"/>
    <s v="Yes"/>
    <n v="40.43"/>
    <s v="Yes"/>
    <s v="Yes"/>
    <x v="0"/>
    <n v="27"/>
    <s v="No"/>
    <s v="No"/>
    <s v="No"/>
    <s v="No"/>
    <s v="Yes"/>
    <s v="No"/>
    <s v="Yes"/>
    <s v="Yes"/>
    <x v="1"/>
    <s v="Yes"/>
    <x v="1"/>
    <n v="85.65"/>
    <n v="181.5"/>
    <n v="0"/>
    <n v="0"/>
    <n v="80.86"/>
    <n v="262.36"/>
    <x v="1"/>
    <x v="1"/>
    <x v="5"/>
    <n v="1"/>
    <x v="0"/>
  </r>
  <r>
    <s v="0260-ZDLGK"/>
    <s v="Female"/>
    <x v="2"/>
    <s v="No"/>
    <n v="2"/>
    <x v="138"/>
    <n v="91773"/>
    <n v="34.102119000000002"/>
    <n v="-117.815532"/>
    <n v="0"/>
    <x v="0"/>
    <s v="None"/>
    <s v="Yes"/>
    <n v="35.49"/>
    <s v="No"/>
    <s v="Yes"/>
    <x v="0"/>
    <n v="11"/>
    <s v="No"/>
    <s v="No"/>
    <s v="Yes"/>
    <s v="Yes"/>
    <s v="Yes"/>
    <s v="Yes"/>
    <s v="Yes"/>
    <s v="Yes"/>
    <x v="1"/>
    <s v="Yes"/>
    <x v="0"/>
    <n v="72.900000000000006"/>
    <n v="651.4"/>
    <n v="0"/>
    <n v="0"/>
    <n v="319.41000000000003"/>
    <n v="970.81"/>
    <x v="1"/>
    <x v="1"/>
    <x v="5"/>
    <n v="1"/>
    <x v="0"/>
  </r>
  <r>
    <s v="0263-FJTQO"/>
    <s v="Male"/>
    <x v="55"/>
    <s v="Yes"/>
    <n v="2"/>
    <x v="139"/>
    <n v="95672"/>
    <n v="38.724322000000001"/>
    <n v="-120.991237"/>
    <n v="10"/>
    <x v="15"/>
    <s v="Offer B"/>
    <s v="Yes"/>
    <n v="44.49"/>
    <s v="Yes"/>
    <s v="Yes"/>
    <x v="0"/>
    <n v="28"/>
    <s v="Yes"/>
    <s v="No"/>
    <s v="No"/>
    <s v="Yes"/>
    <s v="Yes"/>
    <s v="No"/>
    <s v="No"/>
    <s v="Yes"/>
    <x v="2"/>
    <s v="Yes"/>
    <x v="0"/>
    <n v="70.5"/>
    <n v="3486.65"/>
    <n v="0"/>
    <n v="0"/>
    <n v="2224.5"/>
    <n v="5711.15"/>
    <x v="0"/>
    <x v="0"/>
    <x v="0"/>
    <n v="0"/>
    <x v="0"/>
  </r>
  <r>
    <s v="0264-CNITK"/>
    <s v="Female"/>
    <x v="45"/>
    <s v="Yes"/>
    <n v="2"/>
    <x v="140"/>
    <n v="96106"/>
    <n v="39.745804999999997"/>
    <n v="-120.580882"/>
    <n v="1"/>
    <x v="4"/>
    <s v="None"/>
    <s v="Yes"/>
    <n v="31.03"/>
    <s v="No"/>
    <s v="No"/>
    <x v="3"/>
    <n v="0"/>
    <s v="No"/>
    <s v="No"/>
    <s v="No"/>
    <s v="No"/>
    <s v="No"/>
    <s v="No"/>
    <s v="No"/>
    <s v="No"/>
    <x v="2"/>
    <s v="No"/>
    <x v="1"/>
    <n v="20.100000000000001"/>
    <n v="1389.6"/>
    <n v="0"/>
    <n v="0"/>
    <n v="2203.13"/>
    <n v="3592.73"/>
    <x v="0"/>
    <x v="0"/>
    <x v="0"/>
    <n v="0"/>
    <x v="0"/>
  </r>
  <r>
    <s v="0265-EDXBD"/>
    <s v="Male"/>
    <x v="48"/>
    <s v="Yes"/>
    <n v="0"/>
    <x v="38"/>
    <n v="92122"/>
    <n v="32.857230000000001"/>
    <n v="-117.209774"/>
    <n v="2"/>
    <x v="44"/>
    <s v="Offer C"/>
    <s v="Yes"/>
    <n v="47.34"/>
    <s v="Yes"/>
    <s v="Yes"/>
    <x v="1"/>
    <n v="10"/>
    <s v="No"/>
    <s v="No"/>
    <s v="No"/>
    <s v="No"/>
    <s v="No"/>
    <s v="No"/>
    <s v="No"/>
    <s v="Yes"/>
    <x v="1"/>
    <s v="Yes"/>
    <x v="1"/>
    <n v="74.900000000000006"/>
    <n v="2303.35"/>
    <n v="0"/>
    <n v="0"/>
    <n v="1514.88"/>
    <n v="3818.23"/>
    <x v="1"/>
    <x v="5"/>
    <x v="9"/>
    <n v="1"/>
    <x v="0"/>
  </r>
  <r>
    <s v="0265-PSUAE"/>
    <s v="Female"/>
    <x v="30"/>
    <s v="Yes"/>
    <n v="3"/>
    <x v="141"/>
    <n v="95651"/>
    <n v="38.815514999999998"/>
    <n v="-120.91699699999999"/>
    <n v="10"/>
    <x v="43"/>
    <s v="Offer D"/>
    <s v="Yes"/>
    <n v="27.27"/>
    <s v="No"/>
    <s v="Yes"/>
    <x v="1"/>
    <n v="76"/>
    <s v="Yes"/>
    <s v="No"/>
    <s v="Yes"/>
    <s v="No"/>
    <s v="Yes"/>
    <s v="Yes"/>
    <s v="Yes"/>
    <s v="Yes"/>
    <x v="1"/>
    <s v="No"/>
    <x v="1"/>
    <n v="100.7"/>
    <n v="1522.7"/>
    <n v="0"/>
    <n v="0"/>
    <n v="436.32"/>
    <n v="1959.02"/>
    <x v="0"/>
    <x v="0"/>
    <x v="0"/>
    <n v="0"/>
    <x v="1"/>
  </r>
  <r>
    <s v="0266-CLZKZ"/>
    <s v="Female"/>
    <x v="45"/>
    <s v="Yes"/>
    <n v="3"/>
    <x v="17"/>
    <n v="92078"/>
    <n v="33.119028"/>
    <n v="-117.16603600000001"/>
    <n v="8"/>
    <x v="23"/>
    <s v="Offer A"/>
    <s v="Yes"/>
    <n v="17.79"/>
    <s v="Yes"/>
    <s v="Yes"/>
    <x v="1"/>
    <n v="22"/>
    <s v="No"/>
    <s v="No"/>
    <s v="Yes"/>
    <s v="Yes"/>
    <s v="Yes"/>
    <s v="Yes"/>
    <s v="Yes"/>
    <s v="Yes"/>
    <x v="2"/>
    <s v="Yes"/>
    <x v="1"/>
    <n v="105.65"/>
    <n v="6717.9"/>
    <n v="0"/>
    <n v="0"/>
    <n v="1191.93"/>
    <n v="7909.83"/>
    <x v="0"/>
    <x v="0"/>
    <x v="0"/>
    <n v="0"/>
    <x v="1"/>
  </r>
  <r>
    <s v="0266-GMEAO"/>
    <s v="Male"/>
    <x v="9"/>
    <s v="Yes"/>
    <n v="1"/>
    <x v="6"/>
    <n v="93436"/>
    <n v="34.601055000000002"/>
    <n v="-120.38291700000001"/>
    <n v="1"/>
    <x v="9"/>
    <s v="None"/>
    <s v="Yes"/>
    <n v="15.94"/>
    <s v="Yes"/>
    <s v="Yes"/>
    <x v="1"/>
    <n v="13"/>
    <s v="Yes"/>
    <s v="Yes"/>
    <s v="Yes"/>
    <s v="Yes"/>
    <s v="Yes"/>
    <s v="Yes"/>
    <s v="Yes"/>
    <s v="Yes"/>
    <x v="2"/>
    <s v="Yes"/>
    <x v="0"/>
    <n v="114.3"/>
    <n v="8058.55"/>
    <n v="0"/>
    <n v="0"/>
    <n v="1147.68"/>
    <n v="9206.23"/>
    <x v="0"/>
    <x v="0"/>
    <x v="0"/>
    <n v="0"/>
    <x v="1"/>
  </r>
  <r>
    <s v="0268-QKIWO"/>
    <s v="Female"/>
    <x v="51"/>
    <s v="No"/>
    <n v="0"/>
    <x v="142"/>
    <n v="95664"/>
    <n v="38.803730999999999"/>
    <n v="-121.04379900000001"/>
    <n v="0"/>
    <x v="3"/>
    <s v="Offer E"/>
    <s v="Yes"/>
    <n v="24.63"/>
    <s v="No"/>
    <s v="No"/>
    <x v="3"/>
    <n v="0"/>
    <s v="No"/>
    <s v="No"/>
    <s v="No"/>
    <s v="No"/>
    <s v="No"/>
    <s v="No"/>
    <s v="No"/>
    <s v="No"/>
    <x v="1"/>
    <s v="No"/>
    <x v="1"/>
    <n v="19.75"/>
    <n v="58.85"/>
    <n v="0"/>
    <n v="0"/>
    <n v="73.89"/>
    <n v="132.74"/>
    <x v="1"/>
    <x v="5"/>
    <x v="9"/>
    <n v="1"/>
    <x v="0"/>
  </r>
  <r>
    <s v="0269-XFESX"/>
    <s v="Male"/>
    <x v="19"/>
    <s v="Yes"/>
    <n v="3"/>
    <x v="143"/>
    <n v="94133"/>
    <n v="37.802070999999998"/>
    <n v="-122.41100400000001"/>
    <n v="1"/>
    <x v="16"/>
    <s v="None"/>
    <s v="Yes"/>
    <n v="48.02"/>
    <s v="Yes"/>
    <s v="No"/>
    <x v="3"/>
    <n v="0"/>
    <s v="No"/>
    <s v="No"/>
    <s v="No"/>
    <s v="No"/>
    <s v="No"/>
    <s v="No"/>
    <s v="No"/>
    <s v="No"/>
    <x v="0"/>
    <s v="No"/>
    <x v="0"/>
    <n v="24.35"/>
    <n v="538.5"/>
    <n v="0"/>
    <n v="0"/>
    <n v="1104.46"/>
    <n v="1642.96"/>
    <x v="0"/>
    <x v="0"/>
    <x v="0"/>
    <n v="0"/>
    <x v="0"/>
  </r>
  <r>
    <s v="0270-THENM"/>
    <s v="Male"/>
    <x v="47"/>
    <s v="Yes"/>
    <n v="2"/>
    <x v="144"/>
    <n v="91345"/>
    <n v="34.266388999999997"/>
    <n v="-118.459744"/>
    <n v="1"/>
    <x v="9"/>
    <s v="None"/>
    <s v="Yes"/>
    <n v="28.37"/>
    <s v="Yes"/>
    <s v="Yes"/>
    <x v="2"/>
    <n v="18"/>
    <s v="Yes"/>
    <s v="Yes"/>
    <s v="Yes"/>
    <s v="Yes"/>
    <s v="No"/>
    <s v="No"/>
    <s v="No"/>
    <s v="Yes"/>
    <x v="2"/>
    <s v="No"/>
    <x v="1"/>
    <n v="69.849999999999994"/>
    <n v="5102.3500000000004"/>
    <n v="25.24"/>
    <n v="0"/>
    <n v="2042.64"/>
    <n v="7119.75"/>
    <x v="0"/>
    <x v="0"/>
    <x v="0"/>
    <n v="0"/>
    <x v="0"/>
  </r>
  <r>
    <s v="0274-JKUJR"/>
    <s v="Male"/>
    <x v="44"/>
    <s v="Yes"/>
    <n v="2"/>
    <x v="31"/>
    <n v="90040"/>
    <n v="33.994523999999998"/>
    <n v="-118.149953"/>
    <n v="9"/>
    <x v="6"/>
    <s v="Offer E"/>
    <s v="No"/>
    <n v="0"/>
    <s v="No"/>
    <s v="Yes"/>
    <x v="0"/>
    <n v="47"/>
    <s v="Yes"/>
    <s v="Yes"/>
    <s v="Yes"/>
    <s v="No"/>
    <s v="Yes"/>
    <s v="Yes"/>
    <s v="Yes"/>
    <s v="Yes"/>
    <x v="1"/>
    <s v="No"/>
    <x v="0"/>
    <n v="-3"/>
    <n v="465.7"/>
    <n v="0"/>
    <n v="0"/>
    <n v="0"/>
    <n v="465.7"/>
    <x v="0"/>
    <x v="0"/>
    <x v="0"/>
    <n v="0"/>
    <x v="0"/>
  </r>
  <r>
    <s v="0277-BKSQP"/>
    <s v="Male"/>
    <x v="42"/>
    <s v="Yes"/>
    <n v="3"/>
    <x v="145"/>
    <n v="90710"/>
    <n v="33.798265999999998"/>
    <n v="-118.300237"/>
    <n v="10"/>
    <x v="58"/>
    <s v="Offer E"/>
    <s v="Yes"/>
    <n v="1.56"/>
    <s v="No"/>
    <s v="Yes"/>
    <x v="2"/>
    <n v="57"/>
    <s v="No"/>
    <s v="No"/>
    <s v="No"/>
    <s v="No"/>
    <s v="Yes"/>
    <s v="No"/>
    <s v="No"/>
    <s v="Yes"/>
    <x v="1"/>
    <s v="Yes"/>
    <x v="1"/>
    <n v="54.4"/>
    <n v="475.1"/>
    <n v="0"/>
    <n v="0"/>
    <n v="12.48"/>
    <n v="487.58"/>
    <x v="0"/>
    <x v="0"/>
    <x v="0"/>
    <n v="0"/>
    <x v="0"/>
  </r>
  <r>
    <s v="0277-ORXQS"/>
    <s v="Male"/>
    <x v="25"/>
    <s v="Yes"/>
    <n v="4"/>
    <x v="143"/>
    <n v="94108"/>
    <n v="37.791998"/>
    <n v="-122.408653"/>
    <n v="9"/>
    <x v="22"/>
    <s v="Offer A"/>
    <s v="No"/>
    <n v="0"/>
    <s v="No"/>
    <s v="Yes"/>
    <x v="0"/>
    <n v="23"/>
    <s v="No"/>
    <s v="No"/>
    <s v="No"/>
    <s v="Yes"/>
    <s v="Yes"/>
    <s v="Yes"/>
    <s v="Yes"/>
    <s v="No"/>
    <x v="2"/>
    <s v="No"/>
    <x v="1"/>
    <n v="50.55"/>
    <n v="3364.55"/>
    <n v="0"/>
    <n v="110"/>
    <n v="0"/>
    <n v="3474.55"/>
    <x v="0"/>
    <x v="0"/>
    <x v="0"/>
    <n v="0"/>
    <x v="0"/>
  </r>
  <r>
    <s v="0278-YXOOG"/>
    <s v="Male"/>
    <x v="18"/>
    <s v="No"/>
    <n v="0"/>
    <x v="146"/>
    <n v="90301"/>
    <n v="33.956445000000002"/>
    <n v="-118.358634"/>
    <n v="0"/>
    <x v="10"/>
    <s v="Offer E"/>
    <s v="Yes"/>
    <n v="34.26"/>
    <s v="No"/>
    <s v="No"/>
    <x v="3"/>
    <n v="0"/>
    <s v="No"/>
    <s v="No"/>
    <s v="No"/>
    <s v="No"/>
    <s v="No"/>
    <s v="No"/>
    <s v="No"/>
    <s v="No"/>
    <x v="1"/>
    <s v="No"/>
    <x v="0"/>
    <n v="21.05"/>
    <n v="113.85"/>
    <n v="0"/>
    <n v="0"/>
    <n v="171.3"/>
    <n v="285.14999999999998"/>
    <x v="1"/>
    <x v="5"/>
    <x v="9"/>
    <n v="1"/>
    <x v="0"/>
  </r>
  <r>
    <s v="0280-XJGEX"/>
    <s v="Male"/>
    <x v="32"/>
    <s v="No"/>
    <n v="1"/>
    <x v="31"/>
    <n v="90015"/>
    <n v="34.039223999999997"/>
    <n v="-118.266293"/>
    <n v="0"/>
    <x v="21"/>
    <s v="None"/>
    <s v="Yes"/>
    <n v="44.33"/>
    <s v="Yes"/>
    <s v="Yes"/>
    <x v="1"/>
    <n v="11"/>
    <s v="No"/>
    <s v="Yes"/>
    <s v="Yes"/>
    <s v="No"/>
    <s v="Yes"/>
    <s v="Yes"/>
    <s v="Yes"/>
    <s v="Yes"/>
    <x v="1"/>
    <s v="Yes"/>
    <x v="1"/>
    <n v="103.7"/>
    <n v="5036.3"/>
    <n v="0"/>
    <n v="0"/>
    <n v="2172.17"/>
    <n v="7208.47"/>
    <x v="1"/>
    <x v="1"/>
    <x v="1"/>
    <n v="1"/>
    <x v="1"/>
  </r>
  <r>
    <s v="0281-CNTZX"/>
    <s v="Male"/>
    <x v="52"/>
    <s v="Yes"/>
    <n v="0"/>
    <x v="147"/>
    <n v="94060"/>
    <n v="37.225650000000002"/>
    <n v="-122.297533"/>
    <n v="2"/>
    <x v="5"/>
    <s v="Offer B"/>
    <s v="Yes"/>
    <n v="38.36"/>
    <s v="No"/>
    <s v="No"/>
    <x v="3"/>
    <n v="0"/>
    <s v="No"/>
    <s v="No"/>
    <s v="No"/>
    <s v="No"/>
    <s v="No"/>
    <s v="No"/>
    <s v="No"/>
    <s v="No"/>
    <x v="2"/>
    <s v="Yes"/>
    <x v="1"/>
    <n v="19.95"/>
    <n v="1234.8"/>
    <n v="0"/>
    <n v="0"/>
    <n v="2416.6799999999998"/>
    <n v="3651.48"/>
    <x v="0"/>
    <x v="0"/>
    <x v="0"/>
    <n v="0"/>
    <x v="0"/>
  </r>
  <r>
    <s v="0282-NVSJS"/>
    <s v="Female"/>
    <x v="57"/>
    <s v="Yes"/>
    <n v="1"/>
    <x v="148"/>
    <n v="95004"/>
    <n v="36.878363999999998"/>
    <n v="-121.62978099999999"/>
    <n v="1"/>
    <x v="27"/>
    <s v="Offer D"/>
    <s v="No"/>
    <n v="0"/>
    <s v="No"/>
    <s v="Yes"/>
    <x v="2"/>
    <n v="14"/>
    <s v="No"/>
    <s v="No"/>
    <s v="No"/>
    <s v="Yes"/>
    <s v="No"/>
    <s v="No"/>
    <s v="No"/>
    <s v="Yes"/>
    <x v="1"/>
    <s v="Yes"/>
    <x v="2"/>
    <n v="29.3"/>
    <n v="355.9"/>
    <n v="0"/>
    <n v="0"/>
    <n v="0"/>
    <n v="355.9"/>
    <x v="0"/>
    <x v="0"/>
    <x v="0"/>
    <n v="0"/>
    <x v="0"/>
  </r>
  <r>
    <s v="0285-INHLN"/>
    <s v="Male"/>
    <x v="33"/>
    <s v="Yes"/>
    <n v="6"/>
    <x v="149"/>
    <n v="93603"/>
    <n v="36.645449999999997"/>
    <n v="-118.924982"/>
    <n v="5"/>
    <x v="28"/>
    <s v="None"/>
    <s v="Yes"/>
    <n v="36.19"/>
    <s v="No"/>
    <s v="Yes"/>
    <x v="2"/>
    <n v="53"/>
    <s v="Yes"/>
    <s v="Yes"/>
    <s v="No"/>
    <s v="No"/>
    <s v="No"/>
    <s v="No"/>
    <s v="No"/>
    <s v="Yes"/>
    <x v="1"/>
    <s v="Yes"/>
    <x v="0"/>
    <n v="54.75"/>
    <n v="1510.3"/>
    <n v="0"/>
    <n v="0"/>
    <n v="977.13"/>
    <n v="2487.4299999999998"/>
    <x v="0"/>
    <x v="0"/>
    <x v="0"/>
    <n v="0"/>
    <x v="0"/>
  </r>
  <r>
    <s v="0289-IVARM"/>
    <s v="Female"/>
    <x v="30"/>
    <s v="No"/>
    <n v="0"/>
    <x v="26"/>
    <n v="93648"/>
    <n v="36.622236999999998"/>
    <n v="-119.521126"/>
    <n v="0"/>
    <x v="33"/>
    <s v="None"/>
    <s v="Yes"/>
    <n v="44.81"/>
    <s v="No"/>
    <s v="Yes"/>
    <x v="2"/>
    <n v="20"/>
    <s v="Yes"/>
    <s v="Yes"/>
    <s v="Yes"/>
    <s v="No"/>
    <s v="No"/>
    <s v="No"/>
    <s v="No"/>
    <s v="Yes"/>
    <x v="1"/>
    <s v="No"/>
    <x v="1"/>
    <n v="60.55"/>
    <n v="1982.6"/>
    <n v="0"/>
    <n v="0"/>
    <n v="1568.35"/>
    <n v="3550.95"/>
    <x v="0"/>
    <x v="0"/>
    <x v="0"/>
    <n v="0"/>
    <x v="0"/>
  </r>
  <r>
    <s v="0292-WEGCH"/>
    <s v="Female"/>
    <x v="43"/>
    <s v="Yes"/>
    <n v="2"/>
    <x v="150"/>
    <n v="92328"/>
    <n v="36.276879999999998"/>
    <n v="-117.033326"/>
    <n v="7"/>
    <x v="8"/>
    <s v="Offer B"/>
    <s v="Yes"/>
    <n v="4.33"/>
    <s v="Yes"/>
    <s v="Yes"/>
    <x v="2"/>
    <n v="12"/>
    <s v="No"/>
    <s v="Yes"/>
    <s v="Yes"/>
    <s v="Yes"/>
    <s v="Yes"/>
    <s v="Yes"/>
    <s v="Yes"/>
    <s v="Yes"/>
    <x v="1"/>
    <s v="Yes"/>
    <x v="1"/>
    <n v="86.2"/>
    <n v="4524.05"/>
    <n v="0"/>
    <n v="0"/>
    <n v="233.82"/>
    <n v="4757.87"/>
    <x v="0"/>
    <x v="0"/>
    <x v="0"/>
    <n v="0"/>
    <x v="0"/>
  </r>
  <r>
    <s v="0295-PPHDO"/>
    <s v="Male"/>
    <x v="52"/>
    <s v="No"/>
    <n v="0"/>
    <x v="72"/>
    <n v="91744"/>
    <n v="34.031441000000001"/>
    <n v="-117.936436"/>
    <n v="0"/>
    <x v="13"/>
    <s v="None"/>
    <s v="Yes"/>
    <n v="5.59"/>
    <s v="Yes"/>
    <s v="Yes"/>
    <x v="1"/>
    <n v="2"/>
    <s v="No"/>
    <s v="No"/>
    <s v="No"/>
    <s v="No"/>
    <s v="Yes"/>
    <s v="Yes"/>
    <s v="Yes"/>
    <s v="Yes"/>
    <x v="1"/>
    <s v="Yes"/>
    <x v="1"/>
    <n v="95.45"/>
    <n v="95.45"/>
    <n v="0"/>
    <n v="0"/>
    <n v="5.59"/>
    <n v="101.04"/>
    <x v="1"/>
    <x v="1"/>
    <x v="1"/>
    <n v="1"/>
    <x v="1"/>
  </r>
  <r>
    <s v="0295-QVKPB"/>
    <s v="Male"/>
    <x v="32"/>
    <s v="No"/>
    <n v="0"/>
    <x v="151"/>
    <n v="93656"/>
    <n v="36.452210999999998"/>
    <n v="-119.94575"/>
    <n v="0"/>
    <x v="10"/>
    <s v="Offer E"/>
    <s v="Yes"/>
    <n v="13.96"/>
    <s v="No"/>
    <s v="Yes"/>
    <x v="2"/>
    <n v="5"/>
    <s v="No"/>
    <s v="No"/>
    <s v="Yes"/>
    <s v="Yes"/>
    <s v="Yes"/>
    <s v="No"/>
    <s v="No"/>
    <s v="Yes"/>
    <x v="1"/>
    <s v="Yes"/>
    <x v="0"/>
    <n v="63.95"/>
    <n v="318.10000000000002"/>
    <n v="0"/>
    <n v="0"/>
    <n v="69.8"/>
    <n v="387.9"/>
    <x v="0"/>
    <x v="0"/>
    <x v="0"/>
    <n v="0"/>
    <x v="0"/>
  </r>
  <r>
    <s v="0297-RBCSG"/>
    <s v="Male"/>
    <x v="37"/>
    <s v="No"/>
    <n v="0"/>
    <x v="143"/>
    <n v="94104"/>
    <n v="37.791221999999998"/>
    <n v="-122.402241"/>
    <n v="0"/>
    <x v="53"/>
    <s v="None"/>
    <s v="Yes"/>
    <n v="41.79"/>
    <s v="No"/>
    <s v="Yes"/>
    <x v="2"/>
    <n v="6"/>
    <s v="No"/>
    <s v="Yes"/>
    <s v="No"/>
    <s v="Yes"/>
    <s v="No"/>
    <s v="Yes"/>
    <s v="Yes"/>
    <s v="No"/>
    <x v="0"/>
    <s v="Yes"/>
    <x v="1"/>
    <n v="65.349999999999994"/>
    <n v="1231.8499999999999"/>
    <n v="0"/>
    <n v="60"/>
    <n v="794.01"/>
    <n v="2085.86"/>
    <x v="0"/>
    <x v="0"/>
    <x v="0"/>
    <n v="0"/>
    <x v="0"/>
  </r>
  <r>
    <s v="0298-XACET"/>
    <s v="Male"/>
    <x v="34"/>
    <s v="Yes"/>
    <n v="2"/>
    <x v="152"/>
    <n v="95916"/>
    <n v="39.657228000000003"/>
    <n v="-121.37778"/>
    <n v="1"/>
    <x v="57"/>
    <s v="None"/>
    <s v="No"/>
    <n v="0"/>
    <s v="No"/>
    <s v="Yes"/>
    <x v="2"/>
    <n v="17"/>
    <s v="No"/>
    <s v="Yes"/>
    <s v="Yes"/>
    <s v="Yes"/>
    <s v="Yes"/>
    <s v="No"/>
    <s v="No"/>
    <s v="Yes"/>
    <x v="2"/>
    <s v="No"/>
    <x v="0"/>
    <n v="50.2"/>
    <n v="2554"/>
    <n v="27.01"/>
    <n v="0"/>
    <n v="0"/>
    <n v="2526.9899999999998"/>
    <x v="0"/>
    <x v="0"/>
    <x v="0"/>
    <n v="0"/>
    <x v="0"/>
  </r>
  <r>
    <s v="0301-FIDRB"/>
    <s v="Female"/>
    <x v="37"/>
    <s v="Yes"/>
    <n v="3"/>
    <x v="153"/>
    <n v="95439"/>
    <n v="38.493887999999998"/>
    <n v="-122.777141"/>
    <n v="8"/>
    <x v="9"/>
    <s v="None"/>
    <s v="No"/>
    <n v="0"/>
    <s v="No"/>
    <s v="Yes"/>
    <x v="2"/>
    <n v="22"/>
    <s v="Yes"/>
    <s v="Yes"/>
    <s v="Yes"/>
    <s v="Yes"/>
    <s v="Yes"/>
    <s v="Yes"/>
    <s v="Yes"/>
    <s v="Yes"/>
    <x v="2"/>
    <s v="Yes"/>
    <x v="1"/>
    <n v="63.8"/>
    <n v="4684.3"/>
    <n v="0"/>
    <n v="0"/>
    <n v="0"/>
    <n v="4684.3"/>
    <x v="0"/>
    <x v="0"/>
    <x v="0"/>
    <n v="0"/>
    <x v="0"/>
  </r>
  <r>
    <s v="0301-KOBTQ"/>
    <s v="Male"/>
    <x v="2"/>
    <s v="No"/>
    <n v="0"/>
    <x v="154"/>
    <n v="95010"/>
    <n v="36.977024999999998"/>
    <n v="-121.95286400000001"/>
    <n v="0"/>
    <x v="44"/>
    <s v="None"/>
    <s v="Yes"/>
    <n v="14.91"/>
    <s v="No"/>
    <s v="No"/>
    <x v="3"/>
    <n v="0"/>
    <s v="No"/>
    <s v="No"/>
    <s v="No"/>
    <s v="No"/>
    <s v="No"/>
    <s v="No"/>
    <s v="No"/>
    <s v="No"/>
    <x v="2"/>
    <s v="Yes"/>
    <x v="1"/>
    <n v="20.05"/>
    <n v="614.45000000000005"/>
    <n v="9.73"/>
    <n v="0"/>
    <n v="477.12"/>
    <n v="1081.8399999999999"/>
    <x v="0"/>
    <x v="0"/>
    <x v="0"/>
    <n v="0"/>
    <x v="0"/>
  </r>
  <r>
    <s v="0302-JOIVN"/>
    <s v="Female"/>
    <x v="10"/>
    <s v="Yes"/>
    <n v="0"/>
    <x v="38"/>
    <n v="92109"/>
    <n v="32.787835999999999"/>
    <n v="-117.232376"/>
    <n v="1"/>
    <x v="58"/>
    <s v="None"/>
    <s v="Yes"/>
    <n v="16.88"/>
    <s v="No"/>
    <s v="Yes"/>
    <x v="1"/>
    <n v="6"/>
    <s v="No"/>
    <s v="Yes"/>
    <s v="Yes"/>
    <s v="No"/>
    <s v="Yes"/>
    <s v="Yes"/>
    <s v="Yes"/>
    <s v="Yes"/>
    <x v="1"/>
    <s v="No"/>
    <x v="1"/>
    <n v="101.15"/>
    <n v="842.9"/>
    <n v="0"/>
    <n v="0"/>
    <n v="135.04"/>
    <n v="977.94"/>
    <x v="1"/>
    <x v="1"/>
    <x v="5"/>
    <n v="1"/>
    <x v="1"/>
  </r>
  <r>
    <s v="0303-UNCIP"/>
    <s v="Male"/>
    <x v="34"/>
    <s v="No"/>
    <n v="0"/>
    <x v="155"/>
    <n v="91711"/>
    <n v="34.127620999999998"/>
    <n v="-117.71786299999999"/>
    <n v="0"/>
    <x v="62"/>
    <s v="Offer B"/>
    <s v="Yes"/>
    <n v="37.549999999999997"/>
    <s v="Yes"/>
    <s v="Yes"/>
    <x v="2"/>
    <n v="30"/>
    <s v="No"/>
    <s v="No"/>
    <s v="Yes"/>
    <s v="No"/>
    <s v="No"/>
    <s v="Yes"/>
    <s v="Yes"/>
    <s v="No"/>
    <x v="0"/>
    <s v="No"/>
    <x v="2"/>
    <n v="65"/>
    <n v="2531.8000000000002"/>
    <n v="0"/>
    <n v="140"/>
    <n v="1539.55"/>
    <n v="4211.3500000000004"/>
    <x v="0"/>
    <x v="0"/>
    <x v="0"/>
    <n v="0"/>
    <x v="0"/>
  </r>
  <r>
    <s v="0303-WMMRN"/>
    <s v="Male"/>
    <x v="13"/>
    <s v="No"/>
    <n v="0"/>
    <x v="1"/>
    <n v="91207"/>
    <n v="34.182378"/>
    <n v="-118.262922"/>
    <n v="0"/>
    <x v="10"/>
    <s v="None"/>
    <s v="Yes"/>
    <n v="21.01"/>
    <s v="No"/>
    <s v="No"/>
    <x v="3"/>
    <n v="0"/>
    <s v="No"/>
    <s v="No"/>
    <s v="No"/>
    <s v="No"/>
    <s v="No"/>
    <s v="No"/>
    <s v="No"/>
    <s v="No"/>
    <x v="1"/>
    <s v="Yes"/>
    <x v="0"/>
    <n v="19.25"/>
    <n v="86.05"/>
    <n v="0"/>
    <n v="0"/>
    <n v="105.05"/>
    <n v="191.1"/>
    <x v="0"/>
    <x v="0"/>
    <x v="0"/>
    <n v="0"/>
    <x v="0"/>
  </r>
  <r>
    <s v="0305-SQECB"/>
    <s v="Female"/>
    <x v="33"/>
    <s v="No"/>
    <n v="1"/>
    <x v="156"/>
    <n v="90248"/>
    <n v="33.876482000000003"/>
    <n v="-118.284077"/>
    <n v="0"/>
    <x v="37"/>
    <s v="None"/>
    <s v="No"/>
    <n v="0"/>
    <s v="No"/>
    <s v="Yes"/>
    <x v="2"/>
    <n v="17"/>
    <s v="Yes"/>
    <s v="No"/>
    <s v="No"/>
    <s v="Yes"/>
    <s v="No"/>
    <s v="No"/>
    <s v="No"/>
    <s v="No"/>
    <x v="0"/>
    <s v="Yes"/>
    <x v="0"/>
    <n v="36.049999999999997"/>
    <n v="402.6"/>
    <n v="0"/>
    <n v="100"/>
    <n v="0"/>
    <n v="502.6"/>
    <x v="0"/>
    <x v="0"/>
    <x v="0"/>
    <n v="0"/>
    <x v="0"/>
  </r>
  <r>
    <s v="0306-JAELE"/>
    <s v="Male"/>
    <x v="37"/>
    <s v="No"/>
    <n v="0"/>
    <x v="78"/>
    <n v="92028"/>
    <n v="33.362575"/>
    <n v="-117.299644"/>
    <n v="0"/>
    <x v="10"/>
    <s v="None"/>
    <s v="Yes"/>
    <n v="31.09"/>
    <s v="No"/>
    <s v="Yes"/>
    <x v="1"/>
    <n v="11"/>
    <s v="No"/>
    <s v="No"/>
    <s v="No"/>
    <s v="Yes"/>
    <s v="Yes"/>
    <s v="Yes"/>
    <s v="Yes"/>
    <s v="Yes"/>
    <x v="1"/>
    <s v="Yes"/>
    <x v="1"/>
    <n v="96.1"/>
    <n v="453.4"/>
    <n v="0"/>
    <n v="0"/>
    <n v="155.44999999999999"/>
    <n v="608.85"/>
    <x v="1"/>
    <x v="1"/>
    <x v="5"/>
    <n v="1"/>
    <x v="1"/>
  </r>
  <r>
    <s v="0307-BCOPK"/>
    <s v="Female"/>
    <x v="47"/>
    <s v="No"/>
    <n v="0"/>
    <x v="143"/>
    <n v="94134"/>
    <n v="37.721052"/>
    <n v="-122.413573"/>
    <n v="0"/>
    <x v="43"/>
    <s v="Offer D"/>
    <s v="Yes"/>
    <n v="41.51"/>
    <s v="No"/>
    <s v="No"/>
    <x v="3"/>
    <n v="0"/>
    <s v="No"/>
    <s v="No"/>
    <s v="No"/>
    <s v="No"/>
    <s v="No"/>
    <s v="No"/>
    <s v="No"/>
    <s v="No"/>
    <x v="0"/>
    <s v="No"/>
    <x v="0"/>
    <n v="19.05"/>
    <n v="326.64999999999998"/>
    <n v="0"/>
    <n v="0"/>
    <n v="664.16"/>
    <n v="990.81"/>
    <x v="0"/>
    <x v="0"/>
    <x v="0"/>
    <n v="0"/>
    <x v="0"/>
  </r>
  <r>
    <s v="0308-GIQJT"/>
    <s v="Male"/>
    <x v="53"/>
    <s v="No"/>
    <n v="0"/>
    <x v="38"/>
    <n v="92126"/>
    <n v="32.886924999999998"/>
    <n v="-117.152162"/>
    <n v="0"/>
    <x v="4"/>
    <s v="None"/>
    <s v="Yes"/>
    <n v="6.1"/>
    <s v="Yes"/>
    <s v="Yes"/>
    <x v="1"/>
    <n v="9"/>
    <s v="No"/>
    <s v="Yes"/>
    <s v="No"/>
    <s v="Yes"/>
    <s v="Yes"/>
    <s v="Yes"/>
    <s v="No"/>
    <s v="Yes"/>
    <x v="0"/>
    <s v="No"/>
    <x v="1"/>
    <n v="105.75"/>
    <n v="7382.85"/>
    <n v="0"/>
    <n v="0"/>
    <n v="433.1"/>
    <n v="7815.95"/>
    <x v="0"/>
    <x v="0"/>
    <x v="0"/>
    <n v="0"/>
    <x v="1"/>
  </r>
  <r>
    <s v="0308-IVGOK"/>
    <s v="Female"/>
    <x v="5"/>
    <s v="No"/>
    <n v="0"/>
    <x v="157"/>
    <n v="92703"/>
    <n v="33.748635"/>
    <n v="-117.906125"/>
    <n v="0"/>
    <x v="37"/>
    <s v="None"/>
    <s v="No"/>
    <n v="0"/>
    <s v="No"/>
    <s v="Yes"/>
    <x v="2"/>
    <n v="59"/>
    <s v="No"/>
    <s v="Yes"/>
    <s v="Yes"/>
    <s v="Yes"/>
    <s v="No"/>
    <s v="No"/>
    <s v="No"/>
    <s v="Yes"/>
    <x v="0"/>
    <s v="Yes"/>
    <x v="0"/>
    <n v="40.4"/>
    <n v="422.6"/>
    <n v="0"/>
    <n v="0"/>
    <n v="0"/>
    <n v="422.6"/>
    <x v="0"/>
    <x v="0"/>
    <x v="0"/>
    <n v="0"/>
    <x v="0"/>
  </r>
  <r>
    <s v="0310-MVLET"/>
    <s v="Female"/>
    <x v="54"/>
    <s v="Yes"/>
    <n v="0"/>
    <x v="158"/>
    <n v="95369"/>
    <n v="37.521707999999997"/>
    <n v="-120.42684300000001"/>
    <n v="1"/>
    <x v="48"/>
    <s v="None"/>
    <s v="Yes"/>
    <n v="49.33"/>
    <s v="Yes"/>
    <s v="Yes"/>
    <x v="1"/>
    <n v="7"/>
    <s v="No"/>
    <s v="Yes"/>
    <s v="No"/>
    <s v="No"/>
    <s v="Yes"/>
    <s v="Yes"/>
    <s v="Yes"/>
    <s v="Yes"/>
    <x v="1"/>
    <s v="Yes"/>
    <x v="1"/>
    <n v="99.15"/>
    <n v="6010.05"/>
    <n v="0"/>
    <n v="0"/>
    <n v="3009.13"/>
    <n v="9019.18"/>
    <x v="1"/>
    <x v="2"/>
    <x v="15"/>
    <n v="1"/>
    <x v="1"/>
  </r>
  <r>
    <s v="0310-SUCIN"/>
    <s v="Female"/>
    <x v="2"/>
    <s v="Yes"/>
    <n v="0"/>
    <x v="159"/>
    <n v="93522"/>
    <n v="36.319181"/>
    <n v="-117.593053"/>
    <n v="2"/>
    <x v="4"/>
    <s v="None"/>
    <s v="Yes"/>
    <n v="23.06"/>
    <s v="No"/>
    <s v="Yes"/>
    <x v="0"/>
    <n v="6"/>
    <s v="Yes"/>
    <s v="Yes"/>
    <s v="Yes"/>
    <s v="Yes"/>
    <s v="Yes"/>
    <s v="Yes"/>
    <s v="Yes"/>
    <s v="Yes"/>
    <x v="0"/>
    <s v="Yes"/>
    <x v="1"/>
    <n v="84.8"/>
    <n v="6046.1"/>
    <n v="0"/>
    <n v="0"/>
    <n v="1637.26"/>
    <n v="7683.36"/>
    <x v="0"/>
    <x v="0"/>
    <x v="0"/>
    <n v="0"/>
    <x v="0"/>
  </r>
  <r>
    <s v="0310-VQXAM"/>
    <s v="Male"/>
    <x v="52"/>
    <s v="No"/>
    <n v="0"/>
    <x v="160"/>
    <n v="92404"/>
    <n v="34.183286000000003"/>
    <n v="-117.221722"/>
    <n v="0"/>
    <x v="0"/>
    <s v="None"/>
    <s v="Yes"/>
    <n v="40.74"/>
    <s v="No"/>
    <s v="No"/>
    <x v="3"/>
    <n v="0"/>
    <s v="No"/>
    <s v="No"/>
    <s v="No"/>
    <s v="No"/>
    <s v="No"/>
    <s v="No"/>
    <s v="No"/>
    <s v="No"/>
    <x v="1"/>
    <s v="No"/>
    <x v="0"/>
    <n v="19.850000000000001"/>
    <n v="178.8"/>
    <n v="0"/>
    <n v="0"/>
    <n v="366.66"/>
    <n v="545.46"/>
    <x v="0"/>
    <x v="0"/>
    <x v="0"/>
    <n v="0"/>
    <x v="0"/>
  </r>
  <r>
    <s v="0311-QYWSS"/>
    <s v="Female"/>
    <x v="54"/>
    <s v="No"/>
    <n v="0"/>
    <x v="161"/>
    <n v="95542"/>
    <n v="40.057783999999998"/>
    <n v="-123.679461"/>
    <n v="0"/>
    <x v="38"/>
    <s v="None"/>
    <s v="Yes"/>
    <n v="39.159999999999997"/>
    <s v="No"/>
    <s v="Yes"/>
    <x v="2"/>
    <n v="8"/>
    <s v="Yes"/>
    <s v="No"/>
    <s v="No"/>
    <s v="No"/>
    <s v="No"/>
    <s v="No"/>
    <s v="No"/>
    <s v="Yes"/>
    <x v="1"/>
    <s v="Yes"/>
    <x v="1"/>
    <n v="49.45"/>
    <n v="314.60000000000002"/>
    <n v="0"/>
    <n v="0"/>
    <n v="234.96"/>
    <n v="549.55999999999995"/>
    <x v="0"/>
    <x v="0"/>
    <x v="0"/>
    <n v="0"/>
    <x v="0"/>
  </r>
  <r>
    <s v="0311-UNPFF"/>
    <s v="Female"/>
    <x v="12"/>
    <s v="No"/>
    <n v="0"/>
    <x v="162"/>
    <n v="90807"/>
    <n v="33.830098999999997"/>
    <n v="-118.182239"/>
    <n v="0"/>
    <x v="18"/>
    <s v="None"/>
    <s v="Yes"/>
    <n v="38.090000000000003"/>
    <s v="No"/>
    <s v="Yes"/>
    <x v="1"/>
    <n v="22"/>
    <s v="No"/>
    <s v="No"/>
    <s v="No"/>
    <s v="No"/>
    <s v="Yes"/>
    <s v="Yes"/>
    <s v="Yes"/>
    <s v="No"/>
    <x v="1"/>
    <s v="Yes"/>
    <x v="1"/>
    <n v="88.8"/>
    <n v="2274.35"/>
    <n v="0"/>
    <n v="50"/>
    <n v="990.34"/>
    <n v="3314.69"/>
    <x v="1"/>
    <x v="2"/>
    <x v="15"/>
    <n v="1"/>
    <x v="0"/>
  </r>
  <r>
    <s v="0314-TKOSI"/>
    <s v="Female"/>
    <x v="46"/>
    <s v="No"/>
    <n v="0"/>
    <x v="163"/>
    <n v="91784"/>
    <n v="34.141145999999999"/>
    <n v="-117.65558299999999"/>
    <n v="0"/>
    <x v="38"/>
    <s v="Offer E"/>
    <s v="Yes"/>
    <n v="6.98"/>
    <s v="No"/>
    <s v="Yes"/>
    <x v="0"/>
    <n v="30"/>
    <s v="Yes"/>
    <s v="Yes"/>
    <s v="No"/>
    <s v="No"/>
    <s v="No"/>
    <s v="No"/>
    <s v="No"/>
    <s v="No"/>
    <x v="1"/>
    <s v="No"/>
    <x v="2"/>
    <n v="55.15"/>
    <n v="322.89999999999998"/>
    <n v="0"/>
    <n v="0"/>
    <n v="41.88"/>
    <n v="364.78"/>
    <x v="0"/>
    <x v="0"/>
    <x v="0"/>
    <n v="0"/>
    <x v="0"/>
  </r>
  <r>
    <s v="0315-LVCRK"/>
    <s v="Male"/>
    <x v="33"/>
    <s v="No"/>
    <n v="0"/>
    <x v="164"/>
    <n v="95762"/>
    <n v="38.684437000000003"/>
    <n v="-121.055634"/>
    <n v="0"/>
    <x v="37"/>
    <s v="None"/>
    <s v="Yes"/>
    <n v="30.57"/>
    <s v="No"/>
    <s v="Yes"/>
    <x v="1"/>
    <n v="15"/>
    <s v="No"/>
    <s v="No"/>
    <s v="Yes"/>
    <s v="No"/>
    <s v="No"/>
    <s v="Yes"/>
    <s v="Yes"/>
    <s v="Yes"/>
    <x v="1"/>
    <s v="No"/>
    <x v="1"/>
    <n v="84.8"/>
    <n v="888.75"/>
    <n v="0"/>
    <n v="0"/>
    <n v="336.27"/>
    <n v="1225.02"/>
    <x v="0"/>
    <x v="0"/>
    <x v="0"/>
    <n v="0"/>
    <x v="0"/>
  </r>
  <r>
    <s v="0318-QUUOB"/>
    <s v="Male"/>
    <x v="11"/>
    <s v="Yes"/>
    <n v="0"/>
    <x v="40"/>
    <n v="95403"/>
    <n v="38.488430999999999"/>
    <n v="-122.75283899999999"/>
    <n v="1"/>
    <x v="13"/>
    <s v="None"/>
    <s v="Yes"/>
    <n v="43.67"/>
    <s v="No"/>
    <s v="Yes"/>
    <x v="1"/>
    <n v="73"/>
    <s v="No"/>
    <s v="No"/>
    <s v="No"/>
    <s v="No"/>
    <s v="Yes"/>
    <s v="No"/>
    <s v="Yes"/>
    <s v="No"/>
    <x v="1"/>
    <s v="Yes"/>
    <x v="1"/>
    <n v="80.55"/>
    <n v="80.55"/>
    <n v="0"/>
    <n v="0"/>
    <n v="43.67"/>
    <n v="124.22"/>
    <x v="1"/>
    <x v="1"/>
    <x v="1"/>
    <n v="1"/>
    <x v="0"/>
  </r>
  <r>
    <s v="0318-ZOPWS"/>
    <s v="Female"/>
    <x v="26"/>
    <s v="Yes"/>
    <n v="0"/>
    <x v="165"/>
    <n v="90265"/>
    <n v="34.074572000000003"/>
    <n v="-118.831181"/>
    <n v="10"/>
    <x v="21"/>
    <s v="None"/>
    <s v="Yes"/>
    <n v="2.82"/>
    <s v="No"/>
    <s v="No"/>
    <x v="3"/>
    <n v="0"/>
    <s v="No"/>
    <s v="No"/>
    <s v="No"/>
    <s v="No"/>
    <s v="No"/>
    <s v="No"/>
    <s v="No"/>
    <s v="No"/>
    <x v="2"/>
    <s v="Yes"/>
    <x v="1"/>
    <n v="20.149999999999999"/>
    <n v="973.35"/>
    <n v="0"/>
    <n v="0"/>
    <n v="138.18"/>
    <n v="1111.53"/>
    <x v="0"/>
    <x v="0"/>
    <x v="0"/>
    <n v="0"/>
    <x v="0"/>
  </r>
  <r>
    <s v="0319-QZTCO"/>
    <s v="Female"/>
    <x v="11"/>
    <s v="Yes"/>
    <n v="2"/>
    <x v="40"/>
    <n v="95401"/>
    <n v="38.460517000000003"/>
    <n v="-122.790335"/>
    <n v="9"/>
    <x v="3"/>
    <s v="Offer E"/>
    <s v="Yes"/>
    <n v="11.47"/>
    <s v="No"/>
    <s v="Yes"/>
    <x v="2"/>
    <n v="51"/>
    <s v="No"/>
    <s v="Yes"/>
    <s v="No"/>
    <s v="No"/>
    <s v="Yes"/>
    <s v="No"/>
    <s v="No"/>
    <s v="Yes"/>
    <x v="1"/>
    <s v="Yes"/>
    <x v="0"/>
    <n v="58.7"/>
    <n v="168.6"/>
    <n v="0"/>
    <n v="0"/>
    <n v="34.409999999999997"/>
    <n v="203.01"/>
    <x v="2"/>
    <x v="0"/>
    <x v="0"/>
    <n v="0"/>
    <x v="0"/>
  </r>
  <r>
    <s v="0320-DWVTU"/>
    <s v="Female"/>
    <x v="1"/>
    <s v="No"/>
    <n v="0"/>
    <x v="151"/>
    <n v="93656"/>
    <n v="36.452210999999998"/>
    <n v="-119.94575"/>
    <n v="0"/>
    <x v="63"/>
    <s v="Offer B"/>
    <s v="Yes"/>
    <n v="43.57"/>
    <s v="No"/>
    <s v="Yes"/>
    <x v="1"/>
    <n v="13"/>
    <s v="Yes"/>
    <s v="Yes"/>
    <s v="Yes"/>
    <s v="Yes"/>
    <s v="No"/>
    <s v="Yes"/>
    <s v="Yes"/>
    <s v="Yes"/>
    <x v="2"/>
    <s v="No"/>
    <x v="0"/>
    <n v="99.5"/>
    <n v="5424.25"/>
    <n v="0"/>
    <n v="0"/>
    <n v="2309.21"/>
    <n v="7733.46"/>
    <x v="0"/>
    <x v="0"/>
    <x v="0"/>
    <n v="0"/>
    <x v="1"/>
  </r>
  <r>
    <s v="0320-JDNQG"/>
    <s v="Male"/>
    <x v="24"/>
    <s v="Yes"/>
    <n v="0"/>
    <x v="109"/>
    <n v="93035"/>
    <n v="34.184539999999998"/>
    <n v="-119.224666"/>
    <n v="1"/>
    <x v="16"/>
    <s v="None"/>
    <s v="Yes"/>
    <n v="37.950000000000003"/>
    <s v="No"/>
    <s v="Yes"/>
    <x v="1"/>
    <n v="27"/>
    <s v="Yes"/>
    <s v="No"/>
    <s v="No"/>
    <s v="Yes"/>
    <s v="Yes"/>
    <s v="Yes"/>
    <s v="Yes"/>
    <s v="Yes"/>
    <x v="1"/>
    <s v="Yes"/>
    <x v="1"/>
    <n v="99.85"/>
    <n v="2331.3000000000002"/>
    <n v="0"/>
    <n v="0"/>
    <n v="872.85"/>
    <n v="3204.15"/>
    <x v="1"/>
    <x v="3"/>
    <x v="6"/>
    <n v="1"/>
    <x v="1"/>
  </r>
  <r>
    <s v="0322-CHQRU"/>
    <s v="Male"/>
    <x v="54"/>
    <s v="No"/>
    <n v="0"/>
    <x v="123"/>
    <n v="93591"/>
    <n v="34.598221000000002"/>
    <n v="-117.79593"/>
    <n v="0"/>
    <x v="29"/>
    <s v="None"/>
    <s v="Yes"/>
    <n v="25.49"/>
    <s v="No"/>
    <s v="Yes"/>
    <x v="2"/>
    <n v="9"/>
    <s v="No"/>
    <s v="No"/>
    <s v="No"/>
    <s v="No"/>
    <s v="No"/>
    <s v="No"/>
    <s v="No"/>
    <s v="Yes"/>
    <x v="1"/>
    <s v="No"/>
    <x v="1"/>
    <n v="45.35"/>
    <n v="89.5"/>
    <n v="0"/>
    <n v="0"/>
    <n v="50.98"/>
    <n v="140.47999999999999"/>
    <x v="1"/>
    <x v="1"/>
    <x v="1"/>
    <n v="1"/>
    <x v="0"/>
  </r>
  <r>
    <s v="0322-YINQP"/>
    <s v="Male"/>
    <x v="0"/>
    <s v="No"/>
    <n v="0"/>
    <x v="166"/>
    <n v="91723"/>
    <n v="34.084747"/>
    <n v="-117.886844"/>
    <n v="0"/>
    <x v="13"/>
    <s v="None"/>
    <s v="Yes"/>
    <n v="11.35"/>
    <s v="No"/>
    <s v="Yes"/>
    <x v="2"/>
    <n v="9"/>
    <s v="Yes"/>
    <s v="No"/>
    <s v="No"/>
    <s v="No"/>
    <s v="No"/>
    <s v="No"/>
    <s v="No"/>
    <s v="Yes"/>
    <x v="1"/>
    <s v="Yes"/>
    <x v="0"/>
    <n v="48.55"/>
    <n v="48.55"/>
    <n v="0"/>
    <n v="0"/>
    <n v="11.35"/>
    <n v="59.9"/>
    <x v="1"/>
    <x v="5"/>
    <x v="9"/>
    <n v="1"/>
    <x v="0"/>
  </r>
  <r>
    <s v="0323-XWWTN"/>
    <s v="Male"/>
    <x v="56"/>
    <s v="No"/>
    <n v="1"/>
    <x v="167"/>
    <n v="93954"/>
    <n v="36.125529"/>
    <n v="-120.86444299999999"/>
    <n v="0"/>
    <x v="3"/>
    <s v="None"/>
    <s v="Yes"/>
    <n v="33.869999999999997"/>
    <s v="Yes"/>
    <s v="No"/>
    <x v="3"/>
    <n v="0"/>
    <s v="No"/>
    <s v="No"/>
    <s v="No"/>
    <s v="No"/>
    <s v="No"/>
    <s v="No"/>
    <s v="No"/>
    <s v="No"/>
    <x v="2"/>
    <s v="Yes"/>
    <x v="0"/>
    <n v="26.4"/>
    <n v="121.25"/>
    <n v="0"/>
    <n v="0"/>
    <n v="101.61"/>
    <n v="222.86"/>
    <x v="2"/>
    <x v="0"/>
    <x v="0"/>
    <n v="0"/>
    <x v="0"/>
  </r>
  <r>
    <s v="0324-BRPCJ"/>
    <s v="Female"/>
    <x v="58"/>
    <s v="Yes"/>
    <n v="0"/>
    <x v="123"/>
    <n v="93591"/>
    <n v="34.598221000000002"/>
    <n v="-117.79593"/>
    <n v="1"/>
    <x v="64"/>
    <s v="None"/>
    <s v="Yes"/>
    <n v="21.33"/>
    <s v="Yes"/>
    <s v="Yes"/>
    <x v="0"/>
    <n v="24"/>
    <s v="No"/>
    <s v="Yes"/>
    <s v="No"/>
    <s v="No"/>
    <s v="Yes"/>
    <s v="Yes"/>
    <s v="Yes"/>
    <s v="Yes"/>
    <x v="1"/>
    <s v="Yes"/>
    <x v="1"/>
    <n v="100.2"/>
    <n v="6851.65"/>
    <n v="0"/>
    <n v="0"/>
    <n v="1450.44"/>
    <n v="8302.09"/>
    <x v="1"/>
    <x v="1"/>
    <x v="11"/>
    <n v="1"/>
    <x v="1"/>
  </r>
  <r>
    <s v="0325-XBFAC"/>
    <s v="Male"/>
    <x v="56"/>
    <s v="No"/>
    <n v="0"/>
    <x v="168"/>
    <n v="95546"/>
    <n v="41.163637000000001"/>
    <n v="-123.704841"/>
    <n v="0"/>
    <x v="58"/>
    <s v="None"/>
    <s v="Yes"/>
    <n v="19.489999999999998"/>
    <s v="No"/>
    <s v="Yes"/>
    <x v="1"/>
    <n v="10"/>
    <s v="No"/>
    <s v="No"/>
    <s v="Yes"/>
    <s v="No"/>
    <s v="Yes"/>
    <s v="Yes"/>
    <s v="Yes"/>
    <s v="No"/>
    <x v="1"/>
    <s v="Yes"/>
    <x v="1"/>
    <n v="94.7"/>
    <n v="740.3"/>
    <n v="0"/>
    <n v="80"/>
    <n v="155.91999999999999"/>
    <n v="976.22"/>
    <x v="1"/>
    <x v="1"/>
    <x v="11"/>
    <n v="1"/>
    <x v="1"/>
  </r>
  <r>
    <s v="0326-VDYXE"/>
    <s v="Female"/>
    <x v="44"/>
    <s v="Yes"/>
    <n v="0"/>
    <x v="162"/>
    <n v="90802"/>
    <n v="33.752524000000001"/>
    <n v="-118.21073699999999"/>
    <n v="9"/>
    <x v="40"/>
    <s v="Offer A"/>
    <s v="Yes"/>
    <n v="16.66"/>
    <s v="Yes"/>
    <s v="Yes"/>
    <x v="1"/>
    <n v="26"/>
    <s v="No"/>
    <s v="No"/>
    <s v="Yes"/>
    <s v="No"/>
    <s v="Yes"/>
    <s v="Yes"/>
    <s v="Yes"/>
    <s v="No"/>
    <x v="0"/>
    <s v="Yes"/>
    <x v="1"/>
    <n v="97.65"/>
    <n v="6982.5"/>
    <n v="0"/>
    <n v="80"/>
    <n v="1166.2"/>
    <n v="8228.7000000000007"/>
    <x v="0"/>
    <x v="0"/>
    <x v="0"/>
    <n v="0"/>
    <x v="1"/>
  </r>
  <r>
    <s v="0327-WFZSY"/>
    <s v="Male"/>
    <x v="47"/>
    <s v="Yes"/>
    <n v="3"/>
    <x v="169"/>
    <n v="95564"/>
    <n v="40.809635999999998"/>
    <n v="-124.189977"/>
    <n v="9"/>
    <x v="35"/>
    <s v="Offer C"/>
    <s v="Yes"/>
    <n v="17.29"/>
    <s v="Yes"/>
    <s v="Yes"/>
    <x v="1"/>
    <n v="75"/>
    <s v="No"/>
    <s v="No"/>
    <s v="Yes"/>
    <s v="No"/>
    <s v="Yes"/>
    <s v="Yes"/>
    <s v="Yes"/>
    <s v="Yes"/>
    <x v="0"/>
    <s v="No"/>
    <x v="1"/>
    <n v="100"/>
    <n v="3835.55"/>
    <n v="0"/>
    <n v="0"/>
    <n v="674.31"/>
    <n v="4509.8599999999997"/>
    <x v="0"/>
    <x v="0"/>
    <x v="0"/>
    <n v="0"/>
    <x v="1"/>
  </r>
  <r>
    <s v="0328-GRPMV"/>
    <s v="Female"/>
    <x v="9"/>
    <s v="No"/>
    <n v="0"/>
    <x v="170"/>
    <n v="95527"/>
    <n v="40.854512"/>
    <n v="-123.450097"/>
    <n v="0"/>
    <x v="13"/>
    <s v="None"/>
    <s v="Yes"/>
    <n v="17.37"/>
    <s v="No"/>
    <s v="Yes"/>
    <x v="1"/>
    <n v="25"/>
    <s v="No"/>
    <s v="No"/>
    <s v="No"/>
    <s v="No"/>
    <s v="No"/>
    <s v="No"/>
    <s v="No"/>
    <s v="Yes"/>
    <x v="1"/>
    <s v="Yes"/>
    <x v="1"/>
    <n v="70.099999999999994"/>
    <n v="70.099999999999994"/>
    <n v="0"/>
    <n v="0"/>
    <n v="17.37"/>
    <n v="87.47"/>
    <x v="1"/>
    <x v="1"/>
    <x v="1"/>
    <n v="1"/>
    <x v="0"/>
  </r>
  <r>
    <s v="0329-GTIAJ"/>
    <s v="Female"/>
    <x v="43"/>
    <s v="No"/>
    <n v="0"/>
    <x v="107"/>
    <n v="92844"/>
    <n v="33.766475999999997"/>
    <n v="-117.969795"/>
    <n v="0"/>
    <x v="3"/>
    <s v="None"/>
    <s v="Yes"/>
    <n v="30.18"/>
    <s v="No"/>
    <s v="Yes"/>
    <x v="1"/>
    <n v="7"/>
    <s v="No"/>
    <s v="Yes"/>
    <s v="No"/>
    <s v="Yes"/>
    <s v="Yes"/>
    <s v="Yes"/>
    <s v="Yes"/>
    <s v="Yes"/>
    <x v="1"/>
    <s v="Yes"/>
    <x v="1"/>
    <n v="97.9"/>
    <n v="315.3"/>
    <n v="0"/>
    <n v="0"/>
    <n v="90.54"/>
    <n v="405.84"/>
    <x v="1"/>
    <x v="4"/>
    <x v="16"/>
    <n v="1"/>
    <x v="1"/>
  </r>
  <r>
    <s v="0330-BGYZE"/>
    <s v="Male"/>
    <x v="23"/>
    <s v="Yes"/>
    <n v="0"/>
    <x v="171"/>
    <n v="96121"/>
    <n v="40.181279000000004"/>
    <n v="-120.392967"/>
    <n v="8"/>
    <x v="59"/>
    <s v="Offer B"/>
    <s v="Yes"/>
    <n v="19.22"/>
    <s v="Yes"/>
    <s v="Yes"/>
    <x v="1"/>
    <n v="4"/>
    <s v="No"/>
    <s v="Yes"/>
    <s v="Yes"/>
    <s v="No"/>
    <s v="Yes"/>
    <s v="Yes"/>
    <s v="Yes"/>
    <s v="Yes"/>
    <x v="0"/>
    <s v="No"/>
    <x v="1"/>
    <n v="102.5"/>
    <n v="6157.6"/>
    <n v="0"/>
    <n v="0"/>
    <n v="1153.2"/>
    <n v="7310.8"/>
    <x v="0"/>
    <x v="0"/>
    <x v="0"/>
    <n v="0"/>
    <x v="1"/>
  </r>
  <r>
    <s v="0330-IVZHA"/>
    <s v="Female"/>
    <x v="39"/>
    <s v="Yes"/>
    <n v="0"/>
    <x v="172"/>
    <n v="96007"/>
    <n v="40.448632000000003"/>
    <n v="-122.306657"/>
    <n v="1"/>
    <x v="10"/>
    <s v="Offer E"/>
    <s v="Yes"/>
    <n v="17.079999999999998"/>
    <s v="No"/>
    <s v="Yes"/>
    <x v="1"/>
    <n v="10"/>
    <s v="No"/>
    <s v="No"/>
    <s v="No"/>
    <s v="No"/>
    <s v="No"/>
    <s v="No"/>
    <s v="No"/>
    <s v="Yes"/>
    <x v="1"/>
    <s v="No"/>
    <x v="1"/>
    <n v="69.95"/>
    <n v="330.15"/>
    <n v="0"/>
    <n v="0"/>
    <n v="85.4"/>
    <n v="415.55"/>
    <x v="1"/>
    <x v="5"/>
    <x v="8"/>
    <n v="1"/>
    <x v="0"/>
  </r>
  <r>
    <s v="0334-GDDSO"/>
    <s v="Male"/>
    <x v="49"/>
    <s v="No"/>
    <n v="0"/>
    <x v="38"/>
    <n v="92122"/>
    <n v="32.857230000000001"/>
    <n v="-117.209774"/>
    <n v="0"/>
    <x v="3"/>
    <s v="Offer E"/>
    <s v="Yes"/>
    <n v="9.2200000000000006"/>
    <s v="Yes"/>
    <s v="Yes"/>
    <x v="1"/>
    <n v="14"/>
    <s v="No"/>
    <s v="Yes"/>
    <s v="No"/>
    <s v="No"/>
    <s v="No"/>
    <s v="No"/>
    <s v="No"/>
    <s v="Yes"/>
    <x v="1"/>
    <s v="Yes"/>
    <x v="1"/>
    <n v="81.349999999999994"/>
    <n v="233.7"/>
    <n v="0"/>
    <n v="0"/>
    <n v="27.66"/>
    <n v="261.36"/>
    <x v="1"/>
    <x v="1"/>
    <x v="5"/>
    <n v="1"/>
    <x v="0"/>
  </r>
  <r>
    <s v="0334-ZFJSR"/>
    <s v="Female"/>
    <x v="51"/>
    <s v="Yes"/>
    <n v="0"/>
    <x v="38"/>
    <n v="92123"/>
    <n v="32.808813999999998"/>
    <n v="-117.134694"/>
    <n v="0"/>
    <x v="17"/>
    <s v="None"/>
    <s v="Yes"/>
    <n v="35.380000000000003"/>
    <s v="Yes"/>
    <s v="Yes"/>
    <x v="0"/>
    <n v="13"/>
    <s v="Yes"/>
    <s v="Yes"/>
    <s v="No"/>
    <s v="Yes"/>
    <s v="No"/>
    <s v="No"/>
    <s v="No"/>
    <s v="No"/>
    <x v="0"/>
    <s v="Yes"/>
    <x v="0"/>
    <n v="66.05"/>
    <n v="3462.1"/>
    <n v="44.53"/>
    <n v="150"/>
    <n v="1945.9"/>
    <n v="5513.47"/>
    <x v="0"/>
    <x v="0"/>
    <x v="0"/>
    <n v="0"/>
    <x v="0"/>
  </r>
  <r>
    <s v="0336-KXKFK"/>
    <s v="Male"/>
    <x v="9"/>
    <s v="No"/>
    <n v="0"/>
    <x v="173"/>
    <n v="93453"/>
    <n v="35.303925999999997"/>
    <n v="-120.256567"/>
    <n v="0"/>
    <x v="9"/>
    <s v="None"/>
    <s v="No"/>
    <n v="0"/>
    <s v="No"/>
    <s v="Yes"/>
    <x v="2"/>
    <n v="6"/>
    <s v="Yes"/>
    <s v="No"/>
    <s v="Yes"/>
    <s v="Yes"/>
    <s v="Yes"/>
    <s v="Yes"/>
    <s v="Yes"/>
    <s v="Yes"/>
    <x v="2"/>
    <s v="Yes"/>
    <x v="0"/>
    <n v="61.2"/>
    <n v="4390.25"/>
    <n v="0"/>
    <n v="0"/>
    <n v="0"/>
    <n v="4390.25"/>
    <x v="0"/>
    <x v="0"/>
    <x v="0"/>
    <n v="0"/>
    <x v="0"/>
  </r>
  <r>
    <s v="0336-PIKEI"/>
    <s v="Male"/>
    <x v="28"/>
    <s v="Yes"/>
    <n v="0"/>
    <x v="174"/>
    <n v="92869"/>
    <n v="33.792791000000001"/>
    <n v="-117.789749"/>
    <n v="7"/>
    <x v="9"/>
    <s v="Offer A"/>
    <s v="Yes"/>
    <n v="5.27"/>
    <s v="No"/>
    <s v="Yes"/>
    <x v="2"/>
    <n v="9"/>
    <s v="Yes"/>
    <s v="Yes"/>
    <s v="Yes"/>
    <s v="Yes"/>
    <s v="Yes"/>
    <s v="No"/>
    <s v="No"/>
    <s v="No"/>
    <x v="2"/>
    <s v="No"/>
    <x v="1"/>
    <n v="74.400000000000006"/>
    <n v="5360.75"/>
    <n v="0"/>
    <n v="140"/>
    <n v="379.44"/>
    <n v="5880.19"/>
    <x v="0"/>
    <x v="0"/>
    <x v="0"/>
    <n v="0"/>
    <x v="0"/>
  </r>
  <r>
    <s v="0337-CNPZE"/>
    <s v="Female"/>
    <x v="54"/>
    <s v="No"/>
    <n v="0"/>
    <x v="31"/>
    <n v="90033"/>
    <n v="34.050198000000002"/>
    <n v="-118.21094600000001"/>
    <n v="0"/>
    <x v="62"/>
    <s v="None"/>
    <s v="Yes"/>
    <n v="10.43"/>
    <s v="Yes"/>
    <s v="Yes"/>
    <x v="1"/>
    <n v="22"/>
    <s v="No"/>
    <s v="Yes"/>
    <s v="Yes"/>
    <s v="No"/>
    <s v="Yes"/>
    <s v="Yes"/>
    <s v="Yes"/>
    <s v="No"/>
    <x v="1"/>
    <s v="Yes"/>
    <x v="1"/>
    <n v="106.3"/>
    <n v="4443.45"/>
    <n v="0"/>
    <n v="130"/>
    <n v="427.63"/>
    <n v="5001.08"/>
    <x v="1"/>
    <x v="4"/>
    <x v="16"/>
    <n v="1"/>
    <x v="1"/>
  </r>
  <r>
    <s v="0343-QLUZP"/>
    <s v="Male"/>
    <x v="32"/>
    <s v="No"/>
    <n v="0"/>
    <x v="41"/>
    <n v="95111"/>
    <n v="37.284264999999998"/>
    <n v="-121.827673"/>
    <n v="0"/>
    <x v="59"/>
    <s v="Offer B"/>
    <s v="No"/>
    <n v="0"/>
    <s v="No"/>
    <s v="Yes"/>
    <x v="2"/>
    <n v="25"/>
    <s v="Yes"/>
    <s v="Yes"/>
    <s v="Yes"/>
    <s v="No"/>
    <s v="No"/>
    <s v="No"/>
    <s v="No"/>
    <s v="Yes"/>
    <x v="2"/>
    <s v="No"/>
    <x v="1"/>
    <n v="39.6"/>
    <n v="2424.5"/>
    <n v="38.46"/>
    <n v="0"/>
    <n v="0"/>
    <n v="2386.04"/>
    <x v="0"/>
    <x v="0"/>
    <x v="0"/>
    <n v="0"/>
    <x v="0"/>
  </r>
  <r>
    <s v="0345-HKJVM"/>
    <s v="Female"/>
    <x v="9"/>
    <s v="No"/>
    <n v="0"/>
    <x v="38"/>
    <n v="92109"/>
    <n v="32.787835999999999"/>
    <n v="-117.232376"/>
    <n v="0"/>
    <x v="38"/>
    <s v="None"/>
    <s v="Yes"/>
    <n v="2.6"/>
    <s v="No"/>
    <s v="Yes"/>
    <x v="1"/>
    <n v="22"/>
    <s v="No"/>
    <s v="No"/>
    <s v="No"/>
    <s v="No"/>
    <s v="Yes"/>
    <s v="Yes"/>
    <s v="Yes"/>
    <s v="Yes"/>
    <x v="1"/>
    <s v="No"/>
    <x v="1"/>
    <n v="89.3"/>
    <n v="577.6"/>
    <n v="0"/>
    <n v="0"/>
    <n v="15.6"/>
    <n v="593.20000000000005"/>
    <x v="1"/>
    <x v="3"/>
    <x v="6"/>
    <n v="1"/>
    <x v="0"/>
  </r>
  <r>
    <s v="0345-XMMUG"/>
    <s v="Female"/>
    <x v="46"/>
    <s v="Yes"/>
    <n v="0"/>
    <x v="175"/>
    <n v="95640"/>
    <n v="38.337879999999998"/>
    <n v="-120.954202"/>
    <n v="6"/>
    <x v="56"/>
    <s v="None"/>
    <s v="Yes"/>
    <n v="2"/>
    <s v="Yes"/>
    <s v="Yes"/>
    <x v="1"/>
    <n v="48"/>
    <s v="No"/>
    <s v="Yes"/>
    <s v="Yes"/>
    <s v="Yes"/>
    <s v="Yes"/>
    <s v="Yes"/>
    <s v="Yes"/>
    <s v="Yes"/>
    <x v="2"/>
    <s v="Yes"/>
    <x v="0"/>
    <n v="108.9"/>
    <n v="4854.3"/>
    <n v="0"/>
    <n v="0"/>
    <n v="92"/>
    <n v="4946.3"/>
    <x v="0"/>
    <x v="0"/>
    <x v="0"/>
    <n v="0"/>
    <x v="1"/>
  </r>
  <r>
    <s v="0347-UBKUZ"/>
    <s v="Female"/>
    <x v="1"/>
    <s v="No"/>
    <n v="0"/>
    <x v="176"/>
    <n v="94404"/>
    <n v="37.556094000000002"/>
    <n v="-122.272437"/>
    <n v="0"/>
    <x v="49"/>
    <s v="None"/>
    <s v="Yes"/>
    <n v="2.74"/>
    <s v="No"/>
    <s v="No"/>
    <x v="3"/>
    <n v="0"/>
    <s v="No"/>
    <s v="No"/>
    <s v="No"/>
    <s v="No"/>
    <s v="No"/>
    <s v="No"/>
    <s v="No"/>
    <s v="No"/>
    <x v="1"/>
    <s v="No"/>
    <x v="2"/>
    <n v="19.899999999999999"/>
    <n v="320.45"/>
    <n v="0"/>
    <n v="0"/>
    <n v="41.1"/>
    <n v="361.55"/>
    <x v="0"/>
    <x v="0"/>
    <x v="0"/>
    <n v="0"/>
    <x v="0"/>
  </r>
  <r>
    <s v="0348-SDKOL"/>
    <s v="Female"/>
    <x v="25"/>
    <s v="Yes"/>
    <n v="0"/>
    <x v="38"/>
    <n v="92117"/>
    <n v="32.825085999999999"/>
    <n v="-117.19942399999999"/>
    <n v="1"/>
    <x v="42"/>
    <s v="None"/>
    <s v="Yes"/>
    <n v="3.51"/>
    <s v="Yes"/>
    <s v="Yes"/>
    <x v="1"/>
    <n v="28"/>
    <s v="No"/>
    <s v="No"/>
    <s v="Yes"/>
    <s v="Yes"/>
    <s v="Yes"/>
    <s v="Yes"/>
    <s v="Yes"/>
    <s v="No"/>
    <x v="1"/>
    <s v="Yes"/>
    <x v="0"/>
    <n v="102.1"/>
    <n v="5885.4"/>
    <n v="0"/>
    <n v="100"/>
    <n v="203.58"/>
    <n v="6188.98"/>
    <x v="1"/>
    <x v="1"/>
    <x v="5"/>
    <n v="1"/>
    <x v="1"/>
  </r>
  <r>
    <s v="0354-VXMJC"/>
    <s v="Male"/>
    <x v="27"/>
    <s v="Yes"/>
    <n v="3"/>
    <x v="31"/>
    <n v="90034"/>
    <n v="34.030577999999998"/>
    <n v="-118.399613"/>
    <n v="10"/>
    <x v="16"/>
    <s v="None"/>
    <s v="Yes"/>
    <n v="34.04"/>
    <s v="No"/>
    <s v="No"/>
    <x v="3"/>
    <n v="0"/>
    <s v="No"/>
    <s v="No"/>
    <s v="No"/>
    <s v="No"/>
    <s v="No"/>
    <s v="No"/>
    <s v="No"/>
    <s v="No"/>
    <x v="2"/>
    <s v="No"/>
    <x v="0"/>
    <n v="19.600000000000001"/>
    <n v="426.65"/>
    <n v="0"/>
    <n v="0"/>
    <n v="782.92"/>
    <n v="1209.57"/>
    <x v="0"/>
    <x v="0"/>
    <x v="0"/>
    <n v="0"/>
    <x v="0"/>
  </r>
  <r>
    <s v="0354-WYROK"/>
    <s v="Female"/>
    <x v="57"/>
    <s v="Yes"/>
    <n v="0"/>
    <x v="143"/>
    <n v="94130"/>
    <n v="37.820894000000003"/>
    <n v="-122.369725"/>
    <n v="1"/>
    <x v="65"/>
    <s v="Offer C"/>
    <s v="Yes"/>
    <n v="47.95"/>
    <s v="No"/>
    <s v="Yes"/>
    <x v="1"/>
    <n v="21"/>
    <s v="No"/>
    <s v="No"/>
    <s v="Yes"/>
    <s v="Yes"/>
    <s v="Yes"/>
    <s v="Yes"/>
    <s v="No"/>
    <s v="Yes"/>
    <x v="1"/>
    <s v="Yes"/>
    <x v="1"/>
    <n v="98.9"/>
    <n v="2911.3"/>
    <n v="0"/>
    <n v="0"/>
    <n v="1486.45"/>
    <n v="4397.75"/>
    <x v="1"/>
    <x v="3"/>
    <x v="6"/>
    <n v="1"/>
    <x v="1"/>
  </r>
  <r>
    <s v="0356-ERHVT"/>
    <s v="Male"/>
    <x v="33"/>
    <s v="Yes"/>
    <n v="0"/>
    <x v="177"/>
    <n v="95062"/>
    <n v="36.974575000000002"/>
    <n v="-121.99114899999999"/>
    <n v="1"/>
    <x v="37"/>
    <s v="Offer D"/>
    <s v="Yes"/>
    <n v="12.95"/>
    <s v="No"/>
    <s v="Yes"/>
    <x v="0"/>
    <n v="6"/>
    <s v="No"/>
    <s v="No"/>
    <s v="No"/>
    <s v="No"/>
    <s v="No"/>
    <s v="No"/>
    <s v="No"/>
    <s v="Yes"/>
    <x v="1"/>
    <s v="Yes"/>
    <x v="1"/>
    <n v="45.9"/>
    <n v="521.9"/>
    <n v="0"/>
    <n v="0"/>
    <n v="142.44999999999999"/>
    <n v="664.35"/>
    <x v="0"/>
    <x v="0"/>
    <x v="0"/>
    <n v="0"/>
    <x v="0"/>
  </r>
  <r>
    <s v="0356-OBMAC"/>
    <s v="Female"/>
    <x v="53"/>
    <s v="No"/>
    <n v="0"/>
    <x v="178"/>
    <n v="92596"/>
    <n v="33.657432999999997"/>
    <n v="-117.04254"/>
    <n v="0"/>
    <x v="11"/>
    <s v="None"/>
    <s v="Yes"/>
    <n v="17.329999999999998"/>
    <s v="Yes"/>
    <s v="Yes"/>
    <x v="1"/>
    <n v="16"/>
    <s v="No"/>
    <s v="Yes"/>
    <s v="Yes"/>
    <s v="Yes"/>
    <s v="Yes"/>
    <s v="No"/>
    <s v="No"/>
    <s v="Yes"/>
    <x v="2"/>
    <s v="Yes"/>
    <x v="1"/>
    <n v="99.9"/>
    <n v="5706.3"/>
    <n v="0"/>
    <n v="0"/>
    <n v="970.48"/>
    <n v="6676.78"/>
    <x v="0"/>
    <x v="0"/>
    <x v="0"/>
    <n v="0"/>
    <x v="1"/>
  </r>
  <r>
    <s v="0357-NVCRI"/>
    <s v="Female"/>
    <x v="51"/>
    <s v="No"/>
    <n v="3"/>
    <x v="179"/>
    <n v="92021"/>
    <n v="32.832706000000002"/>
    <n v="-116.87325800000001"/>
    <n v="0"/>
    <x v="30"/>
    <s v="Offer C"/>
    <s v="Yes"/>
    <n v="12.87"/>
    <s v="No"/>
    <s v="No"/>
    <x v="3"/>
    <n v="0"/>
    <s v="No"/>
    <s v="No"/>
    <s v="No"/>
    <s v="No"/>
    <s v="No"/>
    <s v="No"/>
    <s v="No"/>
    <s v="No"/>
    <x v="1"/>
    <s v="No"/>
    <x v="0"/>
    <n v="20.05"/>
    <n v="471.7"/>
    <n v="0"/>
    <n v="0"/>
    <n v="321.75"/>
    <n v="793.45"/>
    <x v="0"/>
    <x v="0"/>
    <x v="0"/>
    <n v="0"/>
    <x v="0"/>
  </r>
  <r>
    <s v="0361-HJRDX"/>
    <s v="Female"/>
    <x v="32"/>
    <s v="No"/>
    <n v="0"/>
    <x v="180"/>
    <n v="91403"/>
    <n v="34.147148999999999"/>
    <n v="-118.463365"/>
    <n v="0"/>
    <x v="64"/>
    <s v="Offer A"/>
    <s v="No"/>
    <n v="0"/>
    <s v="No"/>
    <s v="Yes"/>
    <x v="2"/>
    <n v="28"/>
    <s v="Yes"/>
    <s v="Yes"/>
    <s v="Yes"/>
    <s v="Yes"/>
    <s v="Yes"/>
    <s v="Yes"/>
    <s v="Yes"/>
    <s v="No"/>
    <x v="2"/>
    <s v="No"/>
    <x v="0"/>
    <n v="-8"/>
    <n v="4539.6000000000004"/>
    <n v="0"/>
    <n v="130"/>
    <n v="0"/>
    <n v="4669.6000000000004"/>
    <x v="0"/>
    <x v="0"/>
    <x v="0"/>
    <n v="0"/>
    <x v="0"/>
  </r>
  <r>
    <s v="0362-RAOQO"/>
    <s v="Female"/>
    <x v="23"/>
    <s v="No"/>
    <n v="0"/>
    <x v="181"/>
    <n v="92860"/>
    <n v="33.925832999999997"/>
    <n v="-117.559639"/>
    <n v="0"/>
    <x v="36"/>
    <s v="None"/>
    <s v="Yes"/>
    <n v="26.03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830.25"/>
    <n v="0"/>
    <n v="0"/>
    <n v="1041.2"/>
    <n v="1871.45"/>
    <x v="0"/>
    <x v="0"/>
    <x v="0"/>
    <n v="0"/>
    <x v="0"/>
  </r>
  <r>
    <s v="0362-ZBZWJ"/>
    <s v="Male"/>
    <x v="1"/>
    <s v="No"/>
    <n v="0"/>
    <x v="182"/>
    <n v="95686"/>
    <n v="38.157794000000003"/>
    <n v="-121.520223"/>
    <n v="0"/>
    <x v="66"/>
    <s v="None"/>
    <s v="Yes"/>
    <n v="24.66"/>
    <s v="Yes"/>
    <s v="Yes"/>
    <x v="1"/>
    <n v="22"/>
    <s v="No"/>
    <s v="No"/>
    <s v="No"/>
    <s v="No"/>
    <s v="No"/>
    <s v="Yes"/>
    <s v="Yes"/>
    <s v="Yes"/>
    <x v="1"/>
    <s v="Yes"/>
    <x v="1"/>
    <n v="84.9"/>
    <n v="3067.2"/>
    <n v="0"/>
    <n v="0"/>
    <n v="887.76"/>
    <n v="3954.96"/>
    <x v="1"/>
    <x v="5"/>
    <x v="8"/>
    <n v="1"/>
    <x v="0"/>
  </r>
  <r>
    <s v="0363-QJVFX"/>
    <s v="Male"/>
    <x v="19"/>
    <s v="No"/>
    <n v="0"/>
    <x v="183"/>
    <n v="93532"/>
    <n v="34.659579000000001"/>
    <n v="-118.58421199999999"/>
    <n v="0"/>
    <x v="44"/>
    <s v="Offer C"/>
    <s v="Yes"/>
    <n v="27.69"/>
    <s v="Yes"/>
    <s v="Yes"/>
    <x v="1"/>
    <n v="73"/>
    <s v="Yes"/>
    <s v="Yes"/>
    <s v="No"/>
    <s v="Yes"/>
    <s v="Yes"/>
    <s v="Yes"/>
    <s v="Yes"/>
    <s v="Yes"/>
    <x v="1"/>
    <s v="Yes"/>
    <x v="0"/>
    <n v="108.15"/>
    <n v="3432.9"/>
    <n v="0"/>
    <n v="0"/>
    <n v="886.08"/>
    <n v="4318.9799999999996"/>
    <x v="1"/>
    <x v="5"/>
    <x v="8"/>
    <n v="1"/>
    <x v="1"/>
  </r>
  <r>
    <s v="0363-SVHYR"/>
    <s v="Male"/>
    <x v="24"/>
    <s v="Yes"/>
    <n v="3"/>
    <x v="184"/>
    <n v="90723"/>
    <n v="33.897122000000003"/>
    <n v="-118.16443200000001"/>
    <n v="10"/>
    <x v="4"/>
    <s v="Offer A"/>
    <s v="Yes"/>
    <n v="10.11"/>
    <s v="Yes"/>
    <s v="Yes"/>
    <x v="2"/>
    <n v="59"/>
    <s v="Yes"/>
    <s v="Yes"/>
    <s v="Yes"/>
    <s v="Yes"/>
    <s v="Yes"/>
    <s v="Yes"/>
    <s v="Yes"/>
    <s v="Yes"/>
    <x v="2"/>
    <s v="No"/>
    <x v="1"/>
    <n v="86.85"/>
    <n v="6263.8"/>
    <n v="0"/>
    <n v="0"/>
    <n v="717.81"/>
    <n v="6981.61"/>
    <x v="0"/>
    <x v="0"/>
    <x v="0"/>
    <n v="0"/>
    <x v="0"/>
  </r>
  <r>
    <s v="0365-BZUWY"/>
    <s v="Male"/>
    <x v="12"/>
    <s v="Yes"/>
    <n v="0"/>
    <x v="185"/>
    <n v="92675"/>
    <n v="33.521447000000002"/>
    <n v="-117.602555"/>
    <n v="2"/>
    <x v="67"/>
    <s v="Offer D"/>
    <s v="Yes"/>
    <n v="10.11"/>
    <s v="Yes"/>
    <s v="Yes"/>
    <x v="1"/>
    <n v="2"/>
    <s v="No"/>
    <s v="Yes"/>
    <s v="Yes"/>
    <s v="No"/>
    <s v="Yes"/>
    <s v="Yes"/>
    <s v="Yes"/>
    <s v="Yes"/>
    <x v="1"/>
    <s v="Yes"/>
    <x v="1"/>
    <n v="102.55"/>
    <n v="1742.5"/>
    <n v="0"/>
    <n v="0"/>
    <n v="171.87"/>
    <n v="1914.37"/>
    <x v="0"/>
    <x v="0"/>
    <x v="0"/>
    <n v="0"/>
    <x v="1"/>
  </r>
  <r>
    <s v="0365-GXEZS"/>
    <s v="Male"/>
    <x v="39"/>
    <s v="Yes"/>
    <n v="0"/>
    <x v="186"/>
    <n v="95228"/>
    <n v="37.943953999999998"/>
    <n v="-120.67108"/>
    <n v="6"/>
    <x v="68"/>
    <s v="Offer D"/>
    <s v="Yes"/>
    <n v="31.79"/>
    <s v="No"/>
    <s v="Yes"/>
    <x v="1"/>
    <n v="19"/>
    <s v="No"/>
    <s v="No"/>
    <s v="Yes"/>
    <s v="Yes"/>
    <s v="No"/>
    <s v="No"/>
    <s v="No"/>
    <s v="Yes"/>
    <x v="1"/>
    <s v="No"/>
    <x v="1"/>
    <n v="78.2"/>
    <n v="1468.75"/>
    <n v="0"/>
    <n v="0"/>
    <n v="572.22"/>
    <n v="2040.97"/>
    <x v="0"/>
    <x v="0"/>
    <x v="0"/>
    <n v="0"/>
    <x v="0"/>
  </r>
  <r>
    <s v="0365-TRTPY"/>
    <s v="Female"/>
    <x v="7"/>
    <s v="No"/>
    <n v="0"/>
    <x v="166"/>
    <n v="91724"/>
    <n v="34.081110000000002"/>
    <n v="-117.85393500000001"/>
    <n v="0"/>
    <x v="20"/>
    <s v="None"/>
    <s v="Yes"/>
    <n v="11.73"/>
    <s v="Yes"/>
    <s v="Yes"/>
    <x v="1"/>
    <n v="30"/>
    <s v="Yes"/>
    <s v="Yes"/>
    <s v="Yes"/>
    <s v="No"/>
    <s v="No"/>
    <s v="No"/>
    <s v="No"/>
    <s v="No"/>
    <x v="1"/>
    <s v="No"/>
    <x v="1"/>
    <n v="91.2"/>
    <n v="3382.3"/>
    <n v="0"/>
    <n v="0"/>
    <n v="434.01"/>
    <n v="3816.31"/>
    <x v="0"/>
    <x v="0"/>
    <x v="0"/>
    <n v="0"/>
    <x v="1"/>
  </r>
  <r>
    <s v="0366-NQSHS"/>
    <s v="Male"/>
    <x v="21"/>
    <s v="No"/>
    <n v="0"/>
    <x v="187"/>
    <n v="95932"/>
    <n v="39.273096000000002"/>
    <n v="-122.050763"/>
    <n v="0"/>
    <x v="29"/>
    <s v="None"/>
    <s v="Yes"/>
    <n v="44.34"/>
    <s v="No"/>
    <s v="No"/>
    <x v="3"/>
    <n v="0"/>
    <s v="No"/>
    <s v="No"/>
    <s v="No"/>
    <s v="No"/>
    <s v="No"/>
    <s v="No"/>
    <s v="No"/>
    <s v="No"/>
    <x v="1"/>
    <s v="No"/>
    <x v="0"/>
    <n v="19.350000000000001"/>
    <n v="46.35"/>
    <n v="0"/>
    <n v="0"/>
    <n v="88.68"/>
    <n v="135.03"/>
    <x v="2"/>
    <x v="0"/>
    <x v="0"/>
    <n v="0"/>
    <x v="0"/>
  </r>
  <r>
    <s v="0369-ZGOVK"/>
    <s v="Female"/>
    <x v="52"/>
    <s v="Yes"/>
    <n v="2"/>
    <x v="188"/>
    <n v="90630"/>
    <n v="33.818477000000001"/>
    <n v="-118.038307"/>
    <n v="6"/>
    <x v="61"/>
    <s v="Offer C"/>
    <s v="Yes"/>
    <n v="12.94"/>
    <s v="No"/>
    <s v="Yes"/>
    <x v="1"/>
    <n v="24"/>
    <s v="No"/>
    <s v="No"/>
    <s v="No"/>
    <s v="No"/>
    <s v="No"/>
    <s v="No"/>
    <s v="No"/>
    <s v="Yes"/>
    <x v="0"/>
    <s v="Yes"/>
    <x v="1"/>
    <n v="70.400000000000006"/>
    <n v="1992.2"/>
    <n v="0"/>
    <n v="0"/>
    <n v="362.32"/>
    <n v="2354.52"/>
    <x v="0"/>
    <x v="0"/>
    <x v="0"/>
    <n v="0"/>
    <x v="0"/>
  </r>
  <r>
    <s v="0373-AIVNJ"/>
    <s v="Male"/>
    <x v="20"/>
    <s v="No"/>
    <n v="0"/>
    <x v="113"/>
    <n v="95814"/>
    <n v="38.584505"/>
    <n v="-121.491956"/>
    <n v="0"/>
    <x v="0"/>
    <s v="Offer E"/>
    <s v="No"/>
    <n v="0"/>
    <s v="No"/>
    <s v="Yes"/>
    <x v="0"/>
    <n v="19"/>
    <s v="Yes"/>
    <s v="Yes"/>
    <s v="Yes"/>
    <s v="No"/>
    <s v="No"/>
    <s v="No"/>
    <s v="No"/>
    <s v="Yes"/>
    <x v="0"/>
    <s v="No"/>
    <x v="0"/>
    <n v="39.549999999999997"/>
    <n v="373"/>
    <n v="0"/>
    <n v="0"/>
    <n v="0"/>
    <n v="373"/>
    <x v="0"/>
    <x v="0"/>
    <x v="0"/>
    <n v="0"/>
    <x v="0"/>
  </r>
  <r>
    <s v="0374-AACSZ"/>
    <s v="Female"/>
    <x v="54"/>
    <s v="No"/>
    <n v="0"/>
    <x v="189"/>
    <n v="93534"/>
    <n v="34.727528999999997"/>
    <n v="-118.153098"/>
    <n v="0"/>
    <x v="13"/>
    <s v="Offer E"/>
    <s v="Yes"/>
    <n v="38.33"/>
    <s v="No"/>
    <s v="Yes"/>
    <x v="2"/>
    <n v="24"/>
    <s v="Yes"/>
    <s v="No"/>
    <s v="No"/>
    <s v="No"/>
    <s v="No"/>
    <s v="No"/>
    <s v="No"/>
    <s v="No"/>
    <x v="1"/>
    <s v="No"/>
    <x v="1"/>
    <n v="50.15"/>
    <n v="50.15"/>
    <n v="0"/>
    <n v="50"/>
    <n v="38.33"/>
    <n v="138.47999999999999"/>
    <x v="2"/>
    <x v="0"/>
    <x v="0"/>
    <n v="0"/>
    <x v="0"/>
  </r>
  <r>
    <s v="0374-FIUCA"/>
    <s v="Male"/>
    <x v="40"/>
    <s v="Yes"/>
    <n v="0"/>
    <x v="174"/>
    <n v="92867"/>
    <n v="33.81859"/>
    <n v="-117.821288"/>
    <n v="1"/>
    <x v="7"/>
    <s v="None"/>
    <s v="Yes"/>
    <n v="23.46"/>
    <s v="No"/>
    <s v="No"/>
    <x v="3"/>
    <n v="0"/>
    <s v="No"/>
    <s v="No"/>
    <s v="No"/>
    <s v="No"/>
    <s v="No"/>
    <s v="No"/>
    <s v="No"/>
    <s v="No"/>
    <x v="2"/>
    <s v="Yes"/>
    <x v="0"/>
    <n v="20.399999999999999"/>
    <n v="1414.45"/>
    <n v="0"/>
    <n v="0"/>
    <n v="1524.9"/>
    <n v="2939.35"/>
    <x v="0"/>
    <x v="0"/>
    <x v="0"/>
    <n v="0"/>
    <x v="0"/>
  </r>
  <r>
    <s v="0374-IOEGQ"/>
    <s v="Female"/>
    <x v="47"/>
    <s v="No"/>
    <n v="0"/>
    <x v="190"/>
    <n v="93926"/>
    <n v="36.525880000000001"/>
    <n v="-121.396719"/>
    <n v="0"/>
    <x v="3"/>
    <s v="None"/>
    <s v="Yes"/>
    <n v="15.59"/>
    <s v="No"/>
    <s v="Yes"/>
    <x v="0"/>
    <n v="27"/>
    <s v="No"/>
    <s v="No"/>
    <s v="No"/>
    <s v="No"/>
    <s v="No"/>
    <s v="No"/>
    <s v="No"/>
    <s v="Yes"/>
    <x v="1"/>
    <s v="No"/>
    <x v="1"/>
    <n v="44.6"/>
    <n v="122.7"/>
    <n v="0"/>
    <n v="0"/>
    <n v="46.77"/>
    <n v="169.47"/>
    <x v="2"/>
    <x v="0"/>
    <x v="0"/>
    <n v="0"/>
    <x v="0"/>
  </r>
  <r>
    <s v="0375-HVGXO"/>
    <s v="Female"/>
    <x v="26"/>
    <s v="No"/>
    <n v="0"/>
    <x v="31"/>
    <n v="90045"/>
    <n v="33.954017"/>
    <n v="-118.402447"/>
    <n v="0"/>
    <x v="13"/>
    <s v="Offer E"/>
    <s v="No"/>
    <n v="0"/>
    <s v="No"/>
    <s v="Yes"/>
    <x v="2"/>
    <n v="8"/>
    <s v="No"/>
    <s v="No"/>
    <s v="No"/>
    <s v="No"/>
    <s v="Yes"/>
    <s v="No"/>
    <s v="No"/>
    <s v="Yes"/>
    <x v="1"/>
    <s v="Yes"/>
    <x v="1"/>
    <n v="34.700000000000003"/>
    <n v="34.700000000000003"/>
    <n v="0"/>
    <n v="0"/>
    <n v="0"/>
    <n v="34.700000000000003"/>
    <x v="1"/>
    <x v="3"/>
    <x v="6"/>
    <n v="1"/>
    <x v="0"/>
  </r>
  <r>
    <s v="0376-OIWME"/>
    <s v="Male"/>
    <x v="38"/>
    <s v="Yes"/>
    <n v="0"/>
    <x v="191"/>
    <n v="92173"/>
    <n v="32.555827999999998"/>
    <n v="-117.04007300000001"/>
    <n v="3"/>
    <x v="66"/>
    <s v="Offer C"/>
    <s v="Yes"/>
    <n v="41.33"/>
    <s v="No"/>
    <s v="Yes"/>
    <x v="1"/>
    <n v="41"/>
    <s v="Yes"/>
    <s v="No"/>
    <s v="No"/>
    <s v="No"/>
    <s v="Yes"/>
    <s v="Yes"/>
    <s v="Yes"/>
    <s v="Yes"/>
    <x v="1"/>
    <s v="Yes"/>
    <x v="1"/>
    <n v="93.6"/>
    <n v="3366.05"/>
    <n v="16.559999999999999"/>
    <n v="0"/>
    <n v="1487.88"/>
    <n v="4837.37"/>
    <x v="0"/>
    <x v="0"/>
    <x v="0"/>
    <n v="0"/>
    <x v="1"/>
  </r>
  <r>
    <s v="0376-YMCJC"/>
    <s v="Male"/>
    <x v="44"/>
    <s v="No"/>
    <n v="0"/>
    <x v="192"/>
    <n v="94949"/>
    <n v="38.067203999999997"/>
    <n v="-122.52400400000001"/>
    <n v="0"/>
    <x v="16"/>
    <s v="None"/>
    <s v="Yes"/>
    <n v="38.69"/>
    <s v="Yes"/>
    <s v="Yes"/>
    <x v="0"/>
    <n v="69"/>
    <s v="No"/>
    <s v="No"/>
    <s v="No"/>
    <s v="Yes"/>
    <s v="Yes"/>
    <s v="No"/>
    <s v="Yes"/>
    <s v="Yes"/>
    <x v="1"/>
    <s v="Yes"/>
    <x v="1"/>
    <n v="90.6"/>
    <n v="1943.2"/>
    <n v="4.7300000000000004"/>
    <n v="0"/>
    <n v="889.87"/>
    <n v="2828.34"/>
    <x v="1"/>
    <x v="1"/>
    <x v="10"/>
    <n v="1"/>
    <x v="1"/>
  </r>
  <r>
    <s v="0377-JBKKT"/>
    <s v="Male"/>
    <x v="44"/>
    <s v="Yes"/>
    <n v="3"/>
    <x v="193"/>
    <n v="95020"/>
    <n v="37.038890000000002"/>
    <n v="-121.528955"/>
    <n v="9"/>
    <x v="51"/>
    <s v="Offer D"/>
    <s v="Yes"/>
    <n v="42.58"/>
    <s v="No"/>
    <s v="Yes"/>
    <x v="2"/>
    <n v="82"/>
    <s v="Yes"/>
    <s v="Yes"/>
    <s v="No"/>
    <s v="Yes"/>
    <s v="No"/>
    <s v="No"/>
    <s v="Yes"/>
    <s v="Yes"/>
    <x v="1"/>
    <s v="Yes"/>
    <x v="0"/>
    <n v="57.95"/>
    <n v="1271.8"/>
    <n v="0"/>
    <n v="0"/>
    <n v="936.76"/>
    <n v="2208.56"/>
    <x v="0"/>
    <x v="0"/>
    <x v="0"/>
    <n v="0"/>
    <x v="0"/>
  </r>
  <r>
    <s v="0378-CJKPV"/>
    <s v="Female"/>
    <x v="52"/>
    <s v="Yes"/>
    <n v="0"/>
    <x v="194"/>
    <n v="91377"/>
    <n v="34.192250000000001"/>
    <n v="-118.77687400000001"/>
    <n v="1"/>
    <x v="9"/>
    <s v="None"/>
    <s v="Yes"/>
    <n v="4.5599999999999996"/>
    <s v="Yes"/>
    <s v="Yes"/>
    <x v="1"/>
    <n v="18"/>
    <s v="Yes"/>
    <s v="Yes"/>
    <s v="Yes"/>
    <s v="Yes"/>
    <s v="Yes"/>
    <s v="Yes"/>
    <s v="Yes"/>
    <s v="Yes"/>
    <x v="2"/>
    <s v="No"/>
    <x v="0"/>
    <n v="112.1"/>
    <n v="7965.95"/>
    <n v="18.88"/>
    <n v="0"/>
    <n v="328.32"/>
    <n v="8275.39"/>
    <x v="0"/>
    <x v="0"/>
    <x v="0"/>
    <n v="0"/>
    <x v="1"/>
  </r>
  <r>
    <s v="0378-NHQXU"/>
    <s v="Female"/>
    <x v="26"/>
    <s v="Yes"/>
    <n v="0"/>
    <x v="195"/>
    <n v="94080"/>
    <n v="37.654435999999997"/>
    <n v="-122.426468"/>
    <n v="7"/>
    <x v="67"/>
    <s v="None"/>
    <s v="Yes"/>
    <n v="17.91"/>
    <s v="Yes"/>
    <s v="Yes"/>
    <x v="1"/>
    <n v="9"/>
    <s v="No"/>
    <s v="No"/>
    <s v="Yes"/>
    <s v="No"/>
    <s v="Yes"/>
    <s v="No"/>
    <s v="No"/>
    <s v="Yes"/>
    <x v="1"/>
    <s v="No"/>
    <x v="1"/>
    <n v="88.25"/>
    <n v="1460.65"/>
    <n v="0"/>
    <n v="0"/>
    <n v="304.47000000000003"/>
    <n v="1765.12"/>
    <x v="1"/>
    <x v="3"/>
    <x v="13"/>
    <n v="1"/>
    <x v="0"/>
  </r>
  <r>
    <s v="0378-TOVMS"/>
    <s v="Female"/>
    <x v="29"/>
    <s v="No"/>
    <n v="0"/>
    <x v="196"/>
    <n v="95385"/>
    <n v="37.609095000000003"/>
    <n v="-121.263381"/>
    <n v="0"/>
    <x v="3"/>
    <s v="None"/>
    <s v="Yes"/>
    <n v="10.6"/>
    <s v="No"/>
    <s v="Yes"/>
    <x v="1"/>
    <n v="73"/>
    <s v="No"/>
    <s v="No"/>
    <s v="No"/>
    <s v="Yes"/>
    <s v="No"/>
    <s v="Yes"/>
    <s v="Yes"/>
    <s v="Yes"/>
    <x v="1"/>
    <s v="No"/>
    <x v="1"/>
    <n v="85.8"/>
    <n v="272.2"/>
    <n v="0"/>
    <n v="0"/>
    <n v="31.8"/>
    <n v="304"/>
    <x v="1"/>
    <x v="1"/>
    <x v="1"/>
    <n v="1"/>
    <x v="0"/>
  </r>
  <r>
    <s v="0378-XSZPU"/>
    <s v="Male"/>
    <x v="26"/>
    <s v="Yes"/>
    <n v="0"/>
    <x v="41"/>
    <n v="95117"/>
    <n v="37.311087999999998"/>
    <n v="-121.961786"/>
    <n v="1"/>
    <x v="42"/>
    <s v="Offer B"/>
    <s v="Yes"/>
    <n v="17.22"/>
    <s v="No"/>
    <s v="Yes"/>
    <x v="0"/>
    <n v="21"/>
    <s v="Yes"/>
    <s v="Yes"/>
    <s v="Yes"/>
    <s v="No"/>
    <s v="No"/>
    <s v="No"/>
    <s v="No"/>
    <s v="Yes"/>
    <x v="0"/>
    <s v="No"/>
    <x v="0"/>
    <n v="60.3"/>
    <n v="3563.8"/>
    <n v="0"/>
    <n v="0"/>
    <n v="998.76"/>
    <n v="4562.5600000000004"/>
    <x v="1"/>
    <x v="2"/>
    <x v="3"/>
    <n v="1"/>
    <x v="0"/>
  </r>
  <r>
    <s v="0379-DJQHR"/>
    <s v="Male"/>
    <x v="27"/>
    <s v="Yes"/>
    <n v="0"/>
    <x v="11"/>
    <n v="94089"/>
    <n v="37.421633"/>
    <n v="-122.009613"/>
    <n v="1"/>
    <x v="23"/>
    <s v="None"/>
    <s v="Yes"/>
    <n v="45.25"/>
    <s v="No"/>
    <s v="Yes"/>
    <x v="2"/>
    <n v="18"/>
    <s v="Yes"/>
    <s v="Yes"/>
    <s v="Yes"/>
    <s v="No"/>
    <s v="Yes"/>
    <s v="Yes"/>
    <s v="Yes"/>
    <s v="Yes"/>
    <x v="2"/>
    <s v="No"/>
    <x v="0"/>
    <n v="81.349999999999994"/>
    <n v="5398.6"/>
    <n v="0"/>
    <n v="0"/>
    <n v="3031.75"/>
    <n v="8430.35"/>
    <x v="0"/>
    <x v="0"/>
    <x v="0"/>
    <n v="0"/>
    <x v="0"/>
  </r>
  <r>
    <s v="0380-NEAVX"/>
    <s v="Male"/>
    <x v="15"/>
    <s v="No"/>
    <n v="0"/>
    <x v="197"/>
    <n v="92660"/>
    <n v="33.634625999999997"/>
    <n v="-117.874882"/>
    <n v="0"/>
    <x v="12"/>
    <s v="None"/>
    <s v="Yes"/>
    <n v="35"/>
    <s v="No"/>
    <s v="Yes"/>
    <x v="1"/>
    <n v="12"/>
    <s v="No"/>
    <s v="Yes"/>
    <s v="Yes"/>
    <s v="No"/>
    <s v="Yes"/>
    <s v="Yes"/>
    <s v="No"/>
    <s v="Yes"/>
    <x v="0"/>
    <s v="Yes"/>
    <x v="1"/>
    <n v="99.85"/>
    <n v="3343.15"/>
    <n v="0"/>
    <n v="0"/>
    <n v="1190"/>
    <n v="4533.1499999999996"/>
    <x v="0"/>
    <x v="0"/>
    <x v="0"/>
    <n v="0"/>
    <x v="1"/>
  </r>
  <r>
    <s v="0380-ZCSBI"/>
    <s v="Male"/>
    <x v="52"/>
    <s v="No"/>
    <n v="0"/>
    <x v="143"/>
    <n v="94133"/>
    <n v="37.802070999999998"/>
    <n v="-122.41100400000001"/>
    <n v="0"/>
    <x v="46"/>
    <s v="None"/>
    <s v="Yes"/>
    <n v="4.42"/>
    <s v="No"/>
    <s v="No"/>
    <x v="3"/>
    <n v="0"/>
    <s v="No"/>
    <s v="No"/>
    <s v="No"/>
    <s v="No"/>
    <s v="No"/>
    <s v="No"/>
    <s v="No"/>
    <s v="No"/>
    <x v="1"/>
    <s v="No"/>
    <x v="0"/>
    <n v="20"/>
    <n v="198.7"/>
    <n v="0"/>
    <n v="0"/>
    <n v="44.2"/>
    <n v="242.9"/>
    <x v="0"/>
    <x v="0"/>
    <x v="0"/>
    <n v="0"/>
    <x v="0"/>
  </r>
  <r>
    <s v="0383-CLDDA"/>
    <s v="Female"/>
    <x v="21"/>
    <s v="No"/>
    <n v="0"/>
    <x v="198"/>
    <n v="94305"/>
    <n v="37.424342000000003"/>
    <n v="-122.16564099999999"/>
    <n v="0"/>
    <x v="19"/>
    <s v="Offer A"/>
    <s v="Yes"/>
    <n v="18.47"/>
    <s v="Yes"/>
    <s v="Yes"/>
    <x v="2"/>
    <n v="28"/>
    <s v="Yes"/>
    <s v="No"/>
    <s v="Yes"/>
    <s v="Yes"/>
    <s v="Yes"/>
    <s v="Yes"/>
    <s v="Yes"/>
    <s v="Yes"/>
    <x v="2"/>
    <s v="Yes"/>
    <x v="0"/>
    <n v="85.35"/>
    <n v="5897.4"/>
    <n v="0"/>
    <n v="0"/>
    <n v="1274.43"/>
    <n v="7171.83"/>
    <x v="0"/>
    <x v="0"/>
    <x v="0"/>
    <n v="0"/>
    <x v="0"/>
  </r>
  <r>
    <s v="0384-LPITE"/>
    <s v="Male"/>
    <x v="32"/>
    <s v="No"/>
    <n v="0"/>
    <x v="31"/>
    <n v="90041"/>
    <n v="34.137411999999998"/>
    <n v="-118.207607"/>
    <n v="0"/>
    <x v="36"/>
    <s v="None"/>
    <s v="No"/>
    <n v="0"/>
    <s v="No"/>
    <s v="Yes"/>
    <x v="0"/>
    <n v="19"/>
    <s v="Yes"/>
    <s v="Yes"/>
    <s v="Yes"/>
    <s v="No"/>
    <s v="Yes"/>
    <s v="Yes"/>
    <s v="Yes"/>
    <s v="Yes"/>
    <x v="0"/>
    <s v="No"/>
    <x v="0"/>
    <n v="62.05"/>
    <n v="2511.5500000000002"/>
    <n v="0"/>
    <n v="0"/>
    <n v="0"/>
    <n v="2511.5500000000002"/>
    <x v="0"/>
    <x v="0"/>
    <x v="0"/>
    <n v="0"/>
    <x v="0"/>
  </r>
  <r>
    <s v="0384-RVBPI"/>
    <s v="Male"/>
    <x v="22"/>
    <s v="No"/>
    <n v="0"/>
    <x v="114"/>
    <n v="95380"/>
    <n v="37.474395999999999"/>
    <n v="-120.875917"/>
    <n v="0"/>
    <x v="24"/>
    <s v="Offer D"/>
    <s v="Yes"/>
    <n v="12.6"/>
    <s v="No"/>
    <s v="Yes"/>
    <x v="2"/>
    <n v="29"/>
    <s v="Yes"/>
    <s v="No"/>
    <s v="Yes"/>
    <s v="No"/>
    <s v="No"/>
    <s v="Yes"/>
    <s v="Yes"/>
    <s v="Yes"/>
    <x v="1"/>
    <s v="No"/>
    <x v="0"/>
    <n v="64.400000000000006"/>
    <n v="1398.6"/>
    <n v="0"/>
    <n v="0"/>
    <n v="252"/>
    <n v="1650.6"/>
    <x v="0"/>
    <x v="0"/>
    <x v="0"/>
    <n v="0"/>
    <x v="0"/>
  </r>
  <r>
    <s v="0386-CWRGM"/>
    <s v="Female"/>
    <x v="37"/>
    <s v="Yes"/>
    <n v="1"/>
    <x v="199"/>
    <n v="90210"/>
    <n v="34.099891"/>
    <n v="-118.414338"/>
    <n v="9"/>
    <x v="56"/>
    <s v="None"/>
    <s v="Yes"/>
    <n v="47.5"/>
    <s v="No"/>
    <s v="No"/>
    <x v="3"/>
    <n v="0"/>
    <s v="No"/>
    <s v="No"/>
    <s v="No"/>
    <s v="No"/>
    <s v="No"/>
    <s v="No"/>
    <s v="No"/>
    <s v="No"/>
    <x v="2"/>
    <s v="No"/>
    <x v="0"/>
    <n v="19.399999999999999"/>
    <n v="967.85"/>
    <n v="0"/>
    <n v="0"/>
    <n v="2185"/>
    <n v="3152.85"/>
    <x v="0"/>
    <x v="0"/>
    <x v="0"/>
    <n v="0"/>
    <x v="0"/>
  </r>
  <r>
    <s v="0388-EOPEX"/>
    <s v="Female"/>
    <x v="24"/>
    <s v="Yes"/>
    <n v="0"/>
    <x v="200"/>
    <n v="92503"/>
    <n v="33.890045999999998"/>
    <n v="-117.455583"/>
    <n v="1"/>
    <x v="29"/>
    <s v="None"/>
    <s v="Yes"/>
    <n v="9.7899999999999991"/>
    <s v="No"/>
    <s v="Yes"/>
    <x v="1"/>
    <n v="41"/>
    <s v="Yes"/>
    <s v="No"/>
    <s v="No"/>
    <s v="No"/>
    <s v="No"/>
    <s v="No"/>
    <s v="No"/>
    <s v="Yes"/>
    <x v="1"/>
    <s v="Yes"/>
    <x v="1"/>
    <n v="74.400000000000006"/>
    <n v="139.4"/>
    <n v="0"/>
    <n v="0"/>
    <n v="19.579999999999998"/>
    <n v="158.97999999999999"/>
    <x v="1"/>
    <x v="5"/>
    <x v="9"/>
    <n v="1"/>
    <x v="0"/>
  </r>
  <r>
    <s v="0390-DCFDQ"/>
    <s v="Female"/>
    <x v="48"/>
    <s v="Yes"/>
    <n v="2"/>
    <x v="201"/>
    <n v="90720"/>
    <n v="33.794989999999999"/>
    <n v="-118.065591"/>
    <n v="1"/>
    <x v="13"/>
    <s v="Offer E"/>
    <s v="Yes"/>
    <n v="15.28"/>
    <s v="No"/>
    <s v="Yes"/>
    <x v="1"/>
    <n v="30"/>
    <s v="No"/>
    <s v="No"/>
    <s v="No"/>
    <s v="No"/>
    <s v="No"/>
    <s v="No"/>
    <s v="No"/>
    <s v="Yes"/>
    <x v="1"/>
    <s v="Yes"/>
    <x v="2"/>
    <n v="70.45"/>
    <n v="70.45"/>
    <n v="0"/>
    <n v="0"/>
    <n v="15.28"/>
    <n v="85.73"/>
    <x v="1"/>
    <x v="3"/>
    <x v="6"/>
    <n v="1"/>
    <x v="0"/>
  </r>
  <r>
    <s v="0392-BZIUW"/>
    <s v="Female"/>
    <x v="56"/>
    <s v="Yes"/>
    <n v="0"/>
    <x v="64"/>
    <n v="93710"/>
    <n v="36.822715000000002"/>
    <n v="-119.761826"/>
    <n v="7"/>
    <x v="9"/>
    <s v="None"/>
    <s v="Yes"/>
    <n v="6.58"/>
    <s v="Yes"/>
    <s v="Yes"/>
    <x v="1"/>
    <n v="7"/>
    <s v="Yes"/>
    <s v="No"/>
    <s v="Yes"/>
    <s v="No"/>
    <s v="Yes"/>
    <s v="Yes"/>
    <s v="Yes"/>
    <s v="Yes"/>
    <x v="2"/>
    <s v="Yes"/>
    <x v="0"/>
    <n v="105"/>
    <n v="7589.8"/>
    <n v="0"/>
    <n v="0"/>
    <n v="473.76"/>
    <n v="8063.56"/>
    <x v="0"/>
    <x v="0"/>
    <x v="0"/>
    <n v="0"/>
    <x v="1"/>
  </r>
  <r>
    <s v="0394-YONDK"/>
    <s v="Male"/>
    <x v="24"/>
    <s v="Yes"/>
    <n v="3"/>
    <x v="110"/>
    <n v="92025"/>
    <n v="33.081477999999997"/>
    <n v="-117.03381400000001"/>
    <n v="0"/>
    <x v="40"/>
    <s v="None"/>
    <s v="Yes"/>
    <n v="1.22"/>
    <s v="Yes"/>
    <s v="No"/>
    <x v="3"/>
    <n v="0"/>
    <s v="No"/>
    <s v="No"/>
    <s v="No"/>
    <s v="No"/>
    <s v="No"/>
    <s v="No"/>
    <s v="No"/>
    <s v="No"/>
    <x v="2"/>
    <s v="No"/>
    <x v="0"/>
    <n v="25.15"/>
    <n v="1790.15"/>
    <n v="0"/>
    <n v="0"/>
    <n v="85.4"/>
    <n v="1875.55"/>
    <x v="0"/>
    <x v="0"/>
    <x v="0"/>
    <n v="0"/>
    <x v="0"/>
  </r>
  <r>
    <s v="0396-HUJBP"/>
    <s v="Female"/>
    <x v="20"/>
    <s v="No"/>
    <n v="0"/>
    <x v="156"/>
    <n v="90247"/>
    <n v="33.890853"/>
    <n v="-118.297967"/>
    <n v="0"/>
    <x v="29"/>
    <s v="None"/>
    <s v="Yes"/>
    <n v="49.91"/>
    <s v="No"/>
    <s v="No"/>
    <x v="3"/>
    <n v="0"/>
    <s v="No"/>
    <s v="No"/>
    <s v="No"/>
    <s v="No"/>
    <s v="No"/>
    <s v="No"/>
    <s v="No"/>
    <s v="No"/>
    <x v="1"/>
    <s v="No"/>
    <x v="0"/>
    <n v="19.3"/>
    <n v="44.4"/>
    <n v="0"/>
    <n v="0"/>
    <n v="99.82"/>
    <n v="144.22"/>
    <x v="2"/>
    <x v="0"/>
    <x v="0"/>
    <n v="0"/>
    <x v="0"/>
  </r>
  <r>
    <s v="0396-UKGAI"/>
    <s v="Male"/>
    <x v="11"/>
    <s v="No"/>
    <n v="3"/>
    <x v="202"/>
    <n v="92024"/>
    <n v="33.054578999999997"/>
    <n v="-117.25664999999999"/>
    <n v="0"/>
    <x v="16"/>
    <s v="Offer D"/>
    <s v="Yes"/>
    <n v="1.58"/>
    <s v="No"/>
    <s v="Yes"/>
    <x v="2"/>
    <n v="47"/>
    <s v="No"/>
    <s v="Yes"/>
    <s v="No"/>
    <s v="Yes"/>
    <s v="No"/>
    <s v="No"/>
    <s v="Yes"/>
    <s v="Yes"/>
    <x v="1"/>
    <s v="Yes"/>
    <x v="1"/>
    <n v="55.3"/>
    <n v="1284.2"/>
    <n v="0"/>
    <n v="0"/>
    <n v="36.340000000000003"/>
    <n v="1320.54"/>
    <x v="0"/>
    <x v="0"/>
    <x v="0"/>
    <n v="0"/>
    <x v="0"/>
  </r>
  <r>
    <s v="0396-YCHWO"/>
    <s v="Male"/>
    <x v="12"/>
    <s v="Yes"/>
    <n v="0"/>
    <x v="113"/>
    <n v="95829"/>
    <n v="38.486502000000002"/>
    <n v="-121.334051"/>
    <n v="4"/>
    <x v="66"/>
    <s v="Offer C"/>
    <s v="Yes"/>
    <n v="40.58"/>
    <s v="Yes"/>
    <s v="Yes"/>
    <x v="1"/>
    <n v="12"/>
    <s v="No"/>
    <s v="No"/>
    <s v="No"/>
    <s v="No"/>
    <s v="Yes"/>
    <s v="Yes"/>
    <s v="Yes"/>
    <s v="Yes"/>
    <x v="1"/>
    <s v="Yes"/>
    <x v="1"/>
    <n v="95.4"/>
    <n v="3474.2"/>
    <n v="0"/>
    <n v="0"/>
    <n v="1460.88"/>
    <n v="4935.08"/>
    <x v="0"/>
    <x v="0"/>
    <x v="0"/>
    <n v="0"/>
    <x v="1"/>
  </r>
  <r>
    <s v="0397-GZBBC"/>
    <s v="Male"/>
    <x v="57"/>
    <s v="Yes"/>
    <n v="0"/>
    <x v="203"/>
    <n v="93665"/>
    <n v="36.959730999999998"/>
    <n v="-120.653519"/>
    <n v="0"/>
    <x v="26"/>
    <s v="None"/>
    <s v="Yes"/>
    <n v="10.78"/>
    <s v="Yes"/>
    <s v="Yes"/>
    <x v="1"/>
    <n v="15"/>
    <s v="No"/>
    <s v="No"/>
    <s v="No"/>
    <s v="No"/>
    <s v="Yes"/>
    <s v="Yes"/>
    <s v="No"/>
    <s v="Yes"/>
    <x v="1"/>
    <s v="Yes"/>
    <x v="1"/>
    <n v="93.85"/>
    <n v="5574.75"/>
    <n v="8.1300000000000008"/>
    <n v="0"/>
    <n v="636.02"/>
    <n v="6202.64"/>
    <x v="1"/>
    <x v="4"/>
    <x v="16"/>
    <n v="1"/>
    <x v="1"/>
  </r>
  <r>
    <s v="0397-ZXWQF"/>
    <s v="Male"/>
    <x v="38"/>
    <s v="No"/>
    <n v="0"/>
    <x v="204"/>
    <n v="95555"/>
    <n v="41.336354"/>
    <n v="-124.044354"/>
    <n v="0"/>
    <x v="23"/>
    <s v="Offer A"/>
    <s v="Yes"/>
    <n v="47.31"/>
    <s v="No"/>
    <s v="No"/>
    <x v="3"/>
    <n v="0"/>
    <s v="No"/>
    <s v="No"/>
    <s v="No"/>
    <s v="No"/>
    <s v="No"/>
    <s v="No"/>
    <s v="No"/>
    <s v="No"/>
    <x v="2"/>
    <s v="No"/>
    <x v="1"/>
    <n v="20.5"/>
    <n v="1430.95"/>
    <n v="0"/>
    <n v="0"/>
    <n v="3169.77"/>
    <n v="4600.72"/>
    <x v="0"/>
    <x v="0"/>
    <x v="0"/>
    <n v="0"/>
    <x v="0"/>
  </r>
  <r>
    <s v="0401-WDBXM"/>
    <s v="Male"/>
    <x v="19"/>
    <s v="Yes"/>
    <n v="3"/>
    <x v="41"/>
    <n v="95118"/>
    <n v="37.255479000000001"/>
    <n v="-121.889838"/>
    <n v="4"/>
    <x v="9"/>
    <s v="None"/>
    <s v="Yes"/>
    <n v="8.33"/>
    <s v="Yes"/>
    <s v="Yes"/>
    <x v="1"/>
    <n v="59"/>
    <s v="Yes"/>
    <s v="No"/>
    <s v="Yes"/>
    <s v="No"/>
    <s v="Yes"/>
    <s v="Yes"/>
    <s v="Yes"/>
    <s v="No"/>
    <x v="2"/>
    <s v="Yes"/>
    <x v="1"/>
    <n v="105.55"/>
    <n v="7542.25"/>
    <n v="0"/>
    <n v="10"/>
    <n v="599.76"/>
    <n v="8152.01"/>
    <x v="0"/>
    <x v="0"/>
    <x v="0"/>
    <n v="0"/>
    <x v="1"/>
  </r>
  <r>
    <s v="0402-CQAJN"/>
    <s v="Female"/>
    <x v="19"/>
    <s v="No"/>
    <n v="0"/>
    <x v="205"/>
    <n v="91732"/>
    <n v="34.074491999999999"/>
    <n v="-118.01461999999999"/>
    <n v="0"/>
    <x v="20"/>
    <s v="None"/>
    <s v="Yes"/>
    <n v="24.04"/>
    <s v="Yes"/>
    <s v="Yes"/>
    <x v="1"/>
    <n v="59"/>
    <s v="No"/>
    <s v="Yes"/>
    <s v="Yes"/>
    <s v="No"/>
    <s v="Yes"/>
    <s v="Yes"/>
    <s v="Yes"/>
    <s v="Yes"/>
    <x v="1"/>
    <s v="Yes"/>
    <x v="1"/>
    <n v="101.9"/>
    <n v="3545.35"/>
    <n v="0"/>
    <n v="0"/>
    <n v="889.48"/>
    <n v="4434.83"/>
    <x v="1"/>
    <x v="2"/>
    <x v="17"/>
    <n v="1"/>
    <x v="1"/>
  </r>
  <r>
    <s v="0402-OAMEN"/>
    <s v="Female"/>
    <x v="59"/>
    <s v="Yes"/>
    <n v="1"/>
    <x v="206"/>
    <n v="93962"/>
    <n v="36.624640999999997"/>
    <n v="-121.647195"/>
    <n v="4"/>
    <x v="9"/>
    <s v="Offer A"/>
    <s v="Yes"/>
    <n v="20.56"/>
    <s v="Yes"/>
    <s v="No"/>
    <x v="3"/>
    <n v="0"/>
    <s v="No"/>
    <s v="No"/>
    <s v="No"/>
    <s v="No"/>
    <s v="No"/>
    <s v="No"/>
    <s v="No"/>
    <s v="No"/>
    <x v="2"/>
    <s v="No"/>
    <x v="1"/>
    <n v="24.45"/>
    <n v="1709.1"/>
    <n v="0"/>
    <n v="0"/>
    <n v="1480.32"/>
    <n v="3189.42"/>
    <x v="0"/>
    <x v="0"/>
    <x v="0"/>
    <n v="0"/>
    <x v="0"/>
  </r>
  <r>
    <s v="0404-AHASP"/>
    <s v="Male"/>
    <x v="5"/>
    <s v="Yes"/>
    <n v="0"/>
    <x v="199"/>
    <n v="90212"/>
    <n v="34.062094999999999"/>
    <n v="-118.40150800000001"/>
    <n v="10"/>
    <x v="9"/>
    <s v="Offer A"/>
    <s v="Yes"/>
    <n v="27.97"/>
    <s v="No"/>
    <s v="No"/>
    <x v="3"/>
    <n v="0"/>
    <s v="No"/>
    <s v="No"/>
    <s v="No"/>
    <s v="No"/>
    <s v="No"/>
    <s v="No"/>
    <s v="No"/>
    <s v="No"/>
    <x v="2"/>
    <s v="No"/>
    <x v="0"/>
    <n v="19.7"/>
    <n v="1421.9"/>
    <n v="0"/>
    <n v="0"/>
    <n v="2013.84"/>
    <n v="3435.74"/>
    <x v="0"/>
    <x v="0"/>
    <x v="0"/>
    <n v="0"/>
    <x v="0"/>
  </r>
  <r>
    <s v="0404-SWRVG"/>
    <s v="Male"/>
    <x v="44"/>
    <s v="No"/>
    <n v="2"/>
    <x v="207"/>
    <n v="90631"/>
    <n v="33.940618999999998"/>
    <n v="-117.9513"/>
    <n v="0"/>
    <x v="3"/>
    <s v="Offer E"/>
    <s v="Yes"/>
    <n v="14.6"/>
    <s v="Yes"/>
    <s v="Yes"/>
    <x v="1"/>
    <n v="71"/>
    <s v="No"/>
    <s v="No"/>
    <s v="No"/>
    <s v="No"/>
    <s v="No"/>
    <s v="No"/>
    <s v="Yes"/>
    <s v="Yes"/>
    <x v="1"/>
    <s v="Yes"/>
    <x v="1"/>
    <n v="74.400000000000006"/>
    <n v="229.55"/>
    <n v="8.74"/>
    <n v="0"/>
    <n v="43.8"/>
    <n v="264.61"/>
    <x v="1"/>
    <x v="2"/>
    <x v="2"/>
    <n v="1"/>
    <x v="0"/>
  </r>
  <r>
    <s v="0406-BPDVR"/>
    <s v="Female"/>
    <x v="4"/>
    <s v="Yes"/>
    <n v="0"/>
    <x v="43"/>
    <n v="93277"/>
    <n v="36.303792999999999"/>
    <n v="-119.375646"/>
    <n v="0"/>
    <x v="8"/>
    <s v="Offer B"/>
    <s v="Yes"/>
    <n v="33.49"/>
    <s v="Yes"/>
    <s v="Yes"/>
    <x v="1"/>
    <n v="8"/>
    <s v="No"/>
    <s v="Yes"/>
    <s v="No"/>
    <s v="No"/>
    <s v="Yes"/>
    <s v="Yes"/>
    <s v="Yes"/>
    <s v="Yes"/>
    <x v="0"/>
    <s v="Yes"/>
    <x v="0"/>
    <n v="101.5"/>
    <n v="5373.1"/>
    <n v="0"/>
    <n v="0"/>
    <n v="1808.46"/>
    <n v="7181.56"/>
    <x v="1"/>
    <x v="4"/>
    <x v="12"/>
    <n v="1"/>
    <x v="1"/>
  </r>
  <r>
    <s v="0407-BDJKB"/>
    <s v="Male"/>
    <x v="40"/>
    <s v="Yes"/>
    <n v="0"/>
    <x v="143"/>
    <n v="94114"/>
    <n v="37.758085000000001"/>
    <n v="-122.43480099999999"/>
    <n v="1"/>
    <x v="59"/>
    <s v="None"/>
    <s v="Yes"/>
    <n v="35.22"/>
    <s v="Yes"/>
    <s v="Yes"/>
    <x v="1"/>
    <n v="16"/>
    <s v="No"/>
    <s v="Yes"/>
    <s v="Yes"/>
    <s v="No"/>
    <s v="Yes"/>
    <s v="No"/>
    <s v="No"/>
    <s v="Yes"/>
    <x v="1"/>
    <s v="Yes"/>
    <x v="1"/>
    <n v="95.75"/>
    <n v="5742.9"/>
    <n v="0"/>
    <n v="0"/>
    <n v="2113.1999999999998"/>
    <n v="7856.1"/>
    <x v="1"/>
    <x v="2"/>
    <x v="15"/>
    <n v="1"/>
    <x v="1"/>
  </r>
  <r>
    <s v="0409-WTMPL"/>
    <s v="Female"/>
    <x v="34"/>
    <s v="Yes"/>
    <n v="0"/>
    <x v="208"/>
    <n v="90602"/>
    <n v="33.972118999999999"/>
    <n v="-118.020188"/>
    <n v="8"/>
    <x v="42"/>
    <s v="Offer B"/>
    <s v="Yes"/>
    <n v="37.950000000000003"/>
    <s v="Yes"/>
    <s v="Yes"/>
    <x v="1"/>
    <n v="18"/>
    <s v="Yes"/>
    <s v="Yes"/>
    <s v="Yes"/>
    <s v="No"/>
    <s v="Yes"/>
    <s v="Yes"/>
    <s v="Yes"/>
    <s v="Yes"/>
    <x v="0"/>
    <s v="Yes"/>
    <x v="0"/>
    <n v="110.65"/>
    <n v="6526.65"/>
    <n v="0"/>
    <n v="0"/>
    <n v="2201.1"/>
    <n v="8727.75"/>
    <x v="0"/>
    <x v="0"/>
    <x v="0"/>
    <n v="0"/>
    <x v="1"/>
  </r>
  <r>
    <s v="0410-IPFTY"/>
    <s v="Female"/>
    <x v="22"/>
    <s v="Yes"/>
    <n v="0"/>
    <x v="162"/>
    <n v="90822"/>
    <n v="33.778435999999999"/>
    <n v="-118.11864799999999"/>
    <n v="1"/>
    <x v="65"/>
    <s v="Offer C"/>
    <s v="Yes"/>
    <n v="12.03"/>
    <s v="No"/>
    <s v="Yes"/>
    <x v="1"/>
    <n v="9"/>
    <s v="No"/>
    <s v="Yes"/>
    <s v="No"/>
    <s v="No"/>
    <s v="No"/>
    <s v="Yes"/>
    <s v="Yes"/>
    <s v="Yes"/>
    <x v="1"/>
    <s v="Yes"/>
    <x v="1"/>
    <n v="83.85"/>
    <n v="2674.15"/>
    <n v="11.37"/>
    <n v="0"/>
    <n v="372.93"/>
    <n v="3035.71"/>
    <x v="0"/>
    <x v="0"/>
    <x v="0"/>
    <n v="0"/>
    <x v="0"/>
  </r>
  <r>
    <s v="0411-EZJZE"/>
    <s v="Female"/>
    <x v="47"/>
    <s v="No"/>
    <n v="0"/>
    <x v="35"/>
    <n v="95215"/>
    <n v="37.946281999999997"/>
    <n v="-121.139499"/>
    <n v="0"/>
    <x v="3"/>
    <s v="None"/>
    <s v="Yes"/>
    <n v="20.100000000000001"/>
    <s v="Yes"/>
    <s v="Yes"/>
    <x v="2"/>
    <n v="29"/>
    <s v="No"/>
    <s v="No"/>
    <s v="No"/>
    <s v="No"/>
    <s v="Yes"/>
    <s v="No"/>
    <s v="No"/>
    <s v="No"/>
    <x v="1"/>
    <s v="Yes"/>
    <x v="1"/>
    <n v="60.25"/>
    <n v="170.5"/>
    <n v="0"/>
    <n v="70"/>
    <n v="60.3"/>
    <n v="300.8"/>
    <x v="2"/>
    <x v="0"/>
    <x v="0"/>
    <n v="0"/>
    <x v="0"/>
  </r>
  <r>
    <s v="0412-UCCNP"/>
    <s v="Male"/>
    <x v="29"/>
    <s v="No"/>
    <n v="0"/>
    <x v="209"/>
    <n v="92332"/>
    <n v="34.943600000000004"/>
    <n v="-115.28790100000001"/>
    <n v="0"/>
    <x v="17"/>
    <s v="None"/>
    <s v="Yes"/>
    <n v="12.28"/>
    <s v="No"/>
    <s v="Yes"/>
    <x v="2"/>
    <n v="48"/>
    <s v="Yes"/>
    <s v="No"/>
    <s v="Yes"/>
    <s v="Yes"/>
    <s v="No"/>
    <s v="No"/>
    <s v="No"/>
    <s v="Yes"/>
    <x v="2"/>
    <s v="Yes"/>
    <x v="1"/>
    <n v="59.2"/>
    <n v="3175.85"/>
    <n v="0"/>
    <n v="0"/>
    <n v="675.4"/>
    <n v="3851.25"/>
    <x v="0"/>
    <x v="0"/>
    <x v="0"/>
    <n v="0"/>
    <x v="0"/>
  </r>
  <r>
    <s v="0415-MOSGF"/>
    <s v="Female"/>
    <x v="12"/>
    <s v="No"/>
    <n v="0"/>
    <x v="116"/>
    <n v="95030"/>
    <n v="37.222842"/>
    <n v="-121.988727"/>
    <n v="0"/>
    <x v="13"/>
    <s v="Offer E"/>
    <s v="Yes"/>
    <n v="26.53"/>
    <s v="No"/>
    <s v="Yes"/>
    <x v="2"/>
    <n v="30"/>
    <s v="No"/>
    <s v="No"/>
    <s v="No"/>
    <s v="No"/>
    <s v="No"/>
    <s v="No"/>
    <s v="No"/>
    <s v="Yes"/>
    <x v="1"/>
    <s v="No"/>
    <x v="0"/>
    <n v="44.4"/>
    <n v="44.4"/>
    <n v="0"/>
    <n v="0"/>
    <n v="26.53"/>
    <n v="70.930000000000007"/>
    <x v="1"/>
    <x v="5"/>
    <x v="9"/>
    <n v="1"/>
    <x v="0"/>
  </r>
  <r>
    <s v="0419-YAAPX"/>
    <s v="Male"/>
    <x v="56"/>
    <s v="Yes"/>
    <n v="0"/>
    <x v="210"/>
    <n v="95949"/>
    <n v="39.099204"/>
    <n v="-121.137962"/>
    <n v="1"/>
    <x v="21"/>
    <s v="Offer B"/>
    <s v="Yes"/>
    <n v="14.21"/>
    <s v="No"/>
    <s v="Yes"/>
    <x v="1"/>
    <n v="23"/>
    <s v="No"/>
    <s v="Yes"/>
    <s v="No"/>
    <s v="No"/>
    <s v="Yes"/>
    <s v="No"/>
    <s v="No"/>
    <s v="Yes"/>
    <x v="1"/>
    <s v="Yes"/>
    <x v="0"/>
    <n v="85.3"/>
    <n v="4297.95"/>
    <n v="0"/>
    <n v="0"/>
    <n v="696.29"/>
    <n v="4994.24"/>
    <x v="0"/>
    <x v="0"/>
    <x v="0"/>
    <n v="0"/>
    <x v="0"/>
  </r>
  <r>
    <s v="0420-BWTPW"/>
    <s v="Male"/>
    <x v="43"/>
    <s v="No"/>
    <n v="0"/>
    <x v="38"/>
    <n v="92117"/>
    <n v="32.825085999999999"/>
    <n v="-117.19942399999999"/>
    <n v="0"/>
    <x v="58"/>
    <s v="None"/>
    <s v="No"/>
    <n v="0"/>
    <s v="No"/>
    <s v="Yes"/>
    <x v="2"/>
    <n v="16"/>
    <s v="No"/>
    <s v="No"/>
    <s v="No"/>
    <s v="No"/>
    <s v="No"/>
    <s v="No"/>
    <s v="No"/>
    <s v="Yes"/>
    <x v="1"/>
    <s v="No"/>
    <x v="2"/>
    <n v="25.5"/>
    <n v="215.2"/>
    <n v="0"/>
    <n v="0"/>
    <n v="0"/>
    <n v="215.2"/>
    <x v="1"/>
    <x v="5"/>
    <x v="9"/>
    <n v="1"/>
    <x v="0"/>
  </r>
  <r>
    <s v="0420-HLGXF"/>
    <s v="Female"/>
    <x v="15"/>
    <s v="No"/>
    <n v="0"/>
    <x v="43"/>
    <n v="93291"/>
    <n v="36.391776999999998"/>
    <n v="-119.37284200000001"/>
    <n v="0"/>
    <x v="35"/>
    <s v="None"/>
    <s v="Yes"/>
    <n v="10.029999999999999"/>
    <s v="Yes"/>
    <s v="Yes"/>
    <x v="1"/>
    <n v="13"/>
    <s v="No"/>
    <s v="No"/>
    <s v="Yes"/>
    <s v="No"/>
    <s v="Yes"/>
    <s v="Yes"/>
    <s v="No"/>
    <s v="Yes"/>
    <x v="2"/>
    <s v="Yes"/>
    <x v="1"/>
    <n v="99.75"/>
    <n v="4036"/>
    <n v="0"/>
    <n v="0"/>
    <n v="391.17"/>
    <n v="4427.17"/>
    <x v="0"/>
    <x v="0"/>
    <x v="0"/>
    <n v="0"/>
    <x v="1"/>
  </r>
  <r>
    <s v="0420-TXVSG"/>
    <s v="Male"/>
    <x v="9"/>
    <s v="Yes"/>
    <n v="0"/>
    <x v="41"/>
    <n v="95112"/>
    <n v="37.343826999999997"/>
    <n v="-121.88311899999999"/>
    <n v="9"/>
    <x v="22"/>
    <s v="Offer A"/>
    <s v="Yes"/>
    <n v="37.71"/>
    <s v="Yes"/>
    <s v="Yes"/>
    <x v="2"/>
    <n v="15"/>
    <s v="Yes"/>
    <s v="Yes"/>
    <s v="Yes"/>
    <s v="No"/>
    <s v="No"/>
    <s v="No"/>
    <s v="No"/>
    <s v="Yes"/>
    <x v="2"/>
    <s v="Yes"/>
    <x v="0"/>
    <n v="66.099999999999994"/>
    <n v="4428.45"/>
    <n v="0"/>
    <n v="0"/>
    <n v="2488.86"/>
    <n v="6917.31"/>
    <x v="0"/>
    <x v="0"/>
    <x v="0"/>
    <n v="0"/>
    <x v="0"/>
  </r>
  <r>
    <s v="0422-OHQHQ"/>
    <s v="Female"/>
    <x v="5"/>
    <s v="Yes"/>
    <n v="0"/>
    <x v="64"/>
    <n v="93722"/>
    <n v="36.789790000000004"/>
    <n v="-119.929894"/>
    <n v="7"/>
    <x v="49"/>
    <s v="None"/>
    <s v="Yes"/>
    <n v="34.630000000000003"/>
    <s v="No"/>
    <s v="No"/>
    <x v="3"/>
    <n v="0"/>
    <s v="No"/>
    <s v="No"/>
    <s v="No"/>
    <s v="No"/>
    <s v="No"/>
    <s v="No"/>
    <s v="No"/>
    <s v="No"/>
    <x v="0"/>
    <s v="No"/>
    <x v="0"/>
    <n v="20.55"/>
    <n v="295.95"/>
    <n v="0"/>
    <n v="0"/>
    <n v="519.45000000000005"/>
    <n v="815.4"/>
    <x v="0"/>
    <x v="0"/>
    <x v="0"/>
    <n v="0"/>
    <x v="0"/>
  </r>
  <r>
    <s v="0422-UXFAP"/>
    <s v="Female"/>
    <x v="20"/>
    <s v="Yes"/>
    <n v="0"/>
    <x v="38"/>
    <n v="92117"/>
    <n v="32.825085999999999"/>
    <n v="-117.19942399999999"/>
    <n v="1"/>
    <x v="69"/>
    <s v="Offer B"/>
    <s v="Yes"/>
    <n v="47.72"/>
    <s v="Yes"/>
    <s v="Yes"/>
    <x v="1"/>
    <n v="23"/>
    <s v="No"/>
    <s v="No"/>
    <s v="Yes"/>
    <s v="No"/>
    <s v="Yes"/>
    <s v="Yes"/>
    <s v="Yes"/>
    <s v="No"/>
    <x v="0"/>
    <s v="Yes"/>
    <x v="1"/>
    <n v="98.85"/>
    <n v="4947.55"/>
    <n v="0"/>
    <n v="130"/>
    <n v="2433.7199999999998"/>
    <n v="7511.27"/>
    <x v="0"/>
    <x v="0"/>
    <x v="0"/>
    <n v="0"/>
    <x v="1"/>
  </r>
  <r>
    <s v="0423-UDIJQ"/>
    <s v="Male"/>
    <x v="58"/>
    <s v="No"/>
    <n v="0"/>
    <x v="158"/>
    <n v="95369"/>
    <n v="37.521707999999997"/>
    <n v="-120.42684300000001"/>
    <n v="0"/>
    <x v="0"/>
    <s v="None"/>
    <s v="Yes"/>
    <n v="7.11"/>
    <s v="No"/>
    <s v="Yes"/>
    <x v="2"/>
    <n v="12"/>
    <s v="No"/>
    <s v="No"/>
    <s v="No"/>
    <s v="Yes"/>
    <s v="No"/>
    <s v="No"/>
    <s v="No"/>
    <s v="Yes"/>
    <x v="2"/>
    <s v="No"/>
    <x v="2"/>
    <n v="49.2"/>
    <n v="447.9"/>
    <n v="0"/>
    <n v="0"/>
    <n v="63.99"/>
    <n v="511.89"/>
    <x v="0"/>
    <x v="0"/>
    <x v="0"/>
    <n v="0"/>
    <x v="0"/>
  </r>
  <r>
    <s v="0426-TIRNE"/>
    <s v="Female"/>
    <x v="33"/>
    <s v="No"/>
    <n v="0"/>
    <x v="211"/>
    <n v="91316"/>
    <n v="34.150354"/>
    <n v="-118.518292"/>
    <n v="0"/>
    <x v="13"/>
    <s v="Offer E"/>
    <s v="Yes"/>
    <n v="15.51"/>
    <s v="No"/>
    <s v="No"/>
    <x v="3"/>
    <n v="0"/>
    <s v="No"/>
    <s v="No"/>
    <s v="No"/>
    <s v="No"/>
    <s v="No"/>
    <s v="No"/>
    <s v="No"/>
    <s v="No"/>
    <x v="1"/>
    <s v="No"/>
    <x v="0"/>
    <n v="20.9"/>
    <n v="20.9"/>
    <n v="0"/>
    <n v="0"/>
    <n v="15.51"/>
    <n v="36.409999999999997"/>
    <x v="1"/>
    <x v="2"/>
    <x v="4"/>
    <n v="1"/>
    <x v="0"/>
  </r>
  <r>
    <s v="0428-AXXLJ"/>
    <s v="Male"/>
    <x v="46"/>
    <s v="No"/>
    <n v="0"/>
    <x v="212"/>
    <n v="90706"/>
    <n v="33.887675999999999"/>
    <n v="-118.127289"/>
    <n v="0"/>
    <x v="30"/>
    <s v="Offer C"/>
    <s v="Yes"/>
    <n v="3.58"/>
    <s v="No"/>
    <s v="No"/>
    <x v="3"/>
    <n v="0"/>
    <s v="No"/>
    <s v="No"/>
    <s v="No"/>
    <s v="No"/>
    <s v="No"/>
    <s v="No"/>
    <s v="No"/>
    <s v="No"/>
    <x v="0"/>
    <s v="Yes"/>
    <x v="1"/>
    <n v="19.5"/>
    <n v="516.29999999999995"/>
    <n v="0"/>
    <n v="0"/>
    <n v="89.5"/>
    <n v="605.79999999999995"/>
    <x v="0"/>
    <x v="0"/>
    <x v="0"/>
    <n v="0"/>
    <x v="0"/>
  </r>
  <r>
    <s v="0428-IKYCP"/>
    <s v="Male"/>
    <x v="52"/>
    <s v="Yes"/>
    <n v="0"/>
    <x v="213"/>
    <n v="95370"/>
    <n v="37.982716000000003"/>
    <n v="-120.343732"/>
    <n v="9"/>
    <x v="51"/>
    <s v="None"/>
    <s v="Yes"/>
    <n v="48.68"/>
    <s v="No"/>
    <s v="Yes"/>
    <x v="1"/>
    <n v="18"/>
    <s v="No"/>
    <s v="No"/>
    <s v="Yes"/>
    <s v="No"/>
    <s v="Yes"/>
    <s v="No"/>
    <s v="No"/>
    <s v="Yes"/>
    <x v="1"/>
    <s v="Yes"/>
    <x v="1"/>
    <n v="87"/>
    <n v="1850.65"/>
    <n v="0"/>
    <n v="0"/>
    <n v="1070.96"/>
    <n v="2921.61"/>
    <x v="0"/>
    <x v="0"/>
    <x v="0"/>
    <n v="0"/>
    <x v="0"/>
  </r>
  <r>
    <s v="0430-IHCDJ"/>
    <s v="Male"/>
    <x v="43"/>
    <s v="No"/>
    <n v="0"/>
    <x v="214"/>
    <n v="92346"/>
    <n v="34.129677000000001"/>
    <n v="-117.15427699999999"/>
    <n v="0"/>
    <x v="49"/>
    <s v="None"/>
    <s v="Yes"/>
    <n v="11.75"/>
    <s v="Yes"/>
    <s v="Yes"/>
    <x v="2"/>
    <n v="28"/>
    <s v="No"/>
    <s v="No"/>
    <s v="No"/>
    <s v="No"/>
    <s v="No"/>
    <s v="No"/>
    <s v="No"/>
    <s v="Yes"/>
    <x v="1"/>
    <s v="Yes"/>
    <x v="1"/>
    <n v="49"/>
    <n v="749.25"/>
    <n v="0"/>
    <n v="0"/>
    <n v="176.25"/>
    <n v="925.5"/>
    <x v="0"/>
    <x v="0"/>
    <x v="0"/>
    <n v="0"/>
    <x v="0"/>
  </r>
  <r>
    <s v="0431-APWVY"/>
    <s v="Female"/>
    <x v="0"/>
    <s v="Yes"/>
    <n v="0"/>
    <x v="192"/>
    <n v="94949"/>
    <n v="38.067203999999997"/>
    <n v="-122.52400400000001"/>
    <n v="1"/>
    <x v="61"/>
    <s v="None"/>
    <s v="Yes"/>
    <n v="18.309999999999999"/>
    <s v="No"/>
    <s v="Yes"/>
    <x v="1"/>
    <n v="13"/>
    <s v="No"/>
    <s v="No"/>
    <s v="No"/>
    <s v="No"/>
    <s v="Yes"/>
    <s v="Yes"/>
    <s v="Yes"/>
    <s v="Yes"/>
    <x v="0"/>
    <s v="Yes"/>
    <x v="1"/>
    <n v="90.1"/>
    <n v="2598.9499999999998"/>
    <n v="0"/>
    <n v="0"/>
    <n v="512.67999999999995"/>
    <n v="3111.63"/>
    <x v="1"/>
    <x v="2"/>
    <x v="18"/>
    <n v="1"/>
    <x v="1"/>
  </r>
  <r>
    <s v="0432-CAJZV"/>
    <s v="Male"/>
    <x v="10"/>
    <s v="No"/>
    <n v="0"/>
    <x v="77"/>
    <n v="92592"/>
    <n v="33.507255000000001"/>
    <n v="-117.029473"/>
    <n v="0"/>
    <x v="3"/>
    <s v="None"/>
    <s v="Yes"/>
    <n v="5.39"/>
    <s v="No"/>
    <s v="Yes"/>
    <x v="1"/>
    <n v="10"/>
    <s v="No"/>
    <s v="No"/>
    <s v="No"/>
    <s v="No"/>
    <s v="Yes"/>
    <s v="Yes"/>
    <s v="Yes"/>
    <s v="Yes"/>
    <x v="1"/>
    <s v="No"/>
    <x v="0"/>
    <n v="90.7"/>
    <n v="237.65"/>
    <n v="0"/>
    <n v="0"/>
    <n v="16.170000000000002"/>
    <n v="253.82"/>
    <x v="2"/>
    <x v="0"/>
    <x v="0"/>
    <n v="0"/>
    <x v="1"/>
  </r>
  <r>
    <s v="0434-CSFON"/>
    <s v="Female"/>
    <x v="20"/>
    <s v="Yes"/>
    <n v="0"/>
    <x v="31"/>
    <n v="90071"/>
    <n v="34.052917000000001"/>
    <n v="-118.255178"/>
    <n v="3"/>
    <x v="54"/>
    <s v="Offer B"/>
    <s v="Yes"/>
    <n v="38.15"/>
    <s v="Yes"/>
    <s v="Yes"/>
    <x v="1"/>
    <n v="14"/>
    <s v="No"/>
    <s v="No"/>
    <s v="Yes"/>
    <s v="No"/>
    <s v="Yes"/>
    <s v="Yes"/>
    <s v="Yes"/>
    <s v="Yes"/>
    <x v="1"/>
    <s v="Yes"/>
    <x v="1"/>
    <n v="100.5"/>
    <n v="4707.1000000000004"/>
    <n v="0"/>
    <n v="0"/>
    <n v="1793.05"/>
    <n v="6500.15"/>
    <x v="0"/>
    <x v="0"/>
    <x v="0"/>
    <n v="0"/>
    <x v="1"/>
  </r>
  <r>
    <s v="0436-TWFFZ"/>
    <s v="Female"/>
    <x v="44"/>
    <s v="No"/>
    <n v="0"/>
    <x v="162"/>
    <n v="90805"/>
    <n v="33.864621999999997"/>
    <n v="-118.179626"/>
    <n v="0"/>
    <x v="23"/>
    <s v="Offer A"/>
    <s v="Yes"/>
    <n v="8.7100000000000009"/>
    <s v="Yes"/>
    <s v="Yes"/>
    <x v="2"/>
    <n v="41"/>
    <s v="Yes"/>
    <s v="No"/>
    <s v="Yes"/>
    <s v="Yes"/>
    <s v="Yes"/>
    <s v="Yes"/>
    <s v="Yes"/>
    <s v="Yes"/>
    <x v="2"/>
    <s v="Yes"/>
    <x v="2"/>
    <n v="85.25"/>
    <n v="5714.2"/>
    <n v="1.31"/>
    <n v="0"/>
    <n v="583.57000000000005"/>
    <n v="6296.46"/>
    <x v="0"/>
    <x v="0"/>
    <x v="0"/>
    <n v="0"/>
    <x v="0"/>
  </r>
  <r>
    <s v="0439-IFYUN"/>
    <s v="Female"/>
    <x v="3"/>
    <s v="No"/>
    <n v="0"/>
    <x v="110"/>
    <n v="92027"/>
    <n v="33.141264999999997"/>
    <n v="-116.967221"/>
    <n v="0"/>
    <x v="68"/>
    <s v="Offer D"/>
    <s v="Yes"/>
    <n v="21.09"/>
    <s v="No"/>
    <s v="Yes"/>
    <x v="1"/>
    <n v="18"/>
    <s v="No"/>
    <s v="Yes"/>
    <s v="No"/>
    <s v="No"/>
    <s v="No"/>
    <s v="No"/>
    <s v="No"/>
    <s v="No"/>
    <x v="1"/>
    <s v="Yes"/>
    <x v="1"/>
    <n v="74.7"/>
    <n v="1294.5999999999999"/>
    <n v="0"/>
    <n v="20"/>
    <n v="379.62"/>
    <n v="1694.22"/>
    <x v="0"/>
    <x v="0"/>
    <x v="0"/>
    <n v="0"/>
    <x v="0"/>
  </r>
  <r>
    <s v="0440-EKDCF"/>
    <s v="Male"/>
    <x v="10"/>
    <s v="Yes"/>
    <n v="0"/>
    <x v="215"/>
    <n v="96113"/>
    <n v="40.198233999999999"/>
    <n v="-120.18089000000001"/>
    <n v="1"/>
    <x v="55"/>
    <s v="Offer B"/>
    <s v="Yes"/>
    <n v="33.700000000000003"/>
    <s v="No"/>
    <s v="Yes"/>
    <x v="0"/>
    <n v="15"/>
    <s v="No"/>
    <s v="Yes"/>
    <s v="Yes"/>
    <s v="Yes"/>
    <s v="No"/>
    <s v="No"/>
    <s v="No"/>
    <s v="Yes"/>
    <x v="2"/>
    <s v="Yes"/>
    <x v="0"/>
    <n v="60.15"/>
    <n v="3753.2"/>
    <n v="0"/>
    <n v="0"/>
    <n v="2089.4"/>
    <n v="5842.6"/>
    <x v="0"/>
    <x v="0"/>
    <x v="0"/>
    <n v="0"/>
    <x v="0"/>
  </r>
  <r>
    <s v="0440-MOGPM"/>
    <s v="Female"/>
    <x v="35"/>
    <s v="No"/>
    <n v="0"/>
    <x v="216"/>
    <n v="94954"/>
    <n v="38.235021000000003"/>
    <n v="-122.557332"/>
    <n v="0"/>
    <x v="62"/>
    <s v="None"/>
    <s v="Yes"/>
    <n v="6.16"/>
    <s v="Yes"/>
    <s v="Yes"/>
    <x v="2"/>
    <n v="12"/>
    <s v="No"/>
    <s v="Yes"/>
    <s v="Yes"/>
    <s v="No"/>
    <s v="Yes"/>
    <s v="Yes"/>
    <s v="Yes"/>
    <s v="Yes"/>
    <x v="0"/>
    <s v="Yes"/>
    <x v="1"/>
    <n v="80.55"/>
    <n v="3263.9"/>
    <n v="0"/>
    <n v="0"/>
    <n v="252.56"/>
    <n v="3516.46"/>
    <x v="0"/>
    <x v="0"/>
    <x v="0"/>
    <n v="0"/>
    <x v="0"/>
  </r>
  <r>
    <s v="0440-QEXBZ"/>
    <s v="Female"/>
    <x v="22"/>
    <s v="No"/>
    <n v="0"/>
    <x v="217"/>
    <n v="93501"/>
    <n v="35.097323000000003"/>
    <n v="-118.171288"/>
    <n v="0"/>
    <x v="50"/>
    <s v="Offer B"/>
    <s v="Yes"/>
    <n v="18.420000000000002"/>
    <s v="Yes"/>
    <s v="Yes"/>
    <x v="2"/>
    <n v="22"/>
    <s v="No"/>
    <s v="No"/>
    <s v="No"/>
    <s v="No"/>
    <s v="No"/>
    <s v="No"/>
    <s v="No"/>
    <s v="Yes"/>
    <x v="1"/>
    <s v="Yes"/>
    <x v="0"/>
    <n v="50.15"/>
    <n v="2139.1"/>
    <n v="0"/>
    <n v="0"/>
    <n v="810.48"/>
    <n v="2949.58"/>
    <x v="0"/>
    <x v="0"/>
    <x v="0"/>
    <n v="0"/>
    <x v="0"/>
  </r>
  <r>
    <s v="0440-UEDAI"/>
    <s v="Female"/>
    <x v="40"/>
    <s v="No"/>
    <n v="0"/>
    <x v="218"/>
    <n v="96014"/>
    <n v="41.388396999999998"/>
    <n v="-122.794636"/>
    <n v="0"/>
    <x v="63"/>
    <s v="None"/>
    <s v="Yes"/>
    <n v="33.880000000000003"/>
    <s v="No"/>
    <s v="Yes"/>
    <x v="1"/>
    <n v="6"/>
    <s v="No"/>
    <s v="Yes"/>
    <s v="Yes"/>
    <s v="Yes"/>
    <s v="No"/>
    <s v="Yes"/>
    <s v="Yes"/>
    <s v="Yes"/>
    <x v="0"/>
    <s v="Yes"/>
    <x v="0"/>
    <n v="94.45"/>
    <n v="5042.75"/>
    <n v="0"/>
    <n v="0"/>
    <n v="1795.64"/>
    <n v="6838.39"/>
    <x v="0"/>
    <x v="0"/>
    <x v="0"/>
    <n v="0"/>
    <x v="1"/>
  </r>
  <r>
    <s v="0442-TDYUO"/>
    <s v="Male"/>
    <x v="56"/>
    <s v="Yes"/>
    <n v="0"/>
    <x v="219"/>
    <n v="94922"/>
    <n v="38.343282000000002"/>
    <n v="-122.9755"/>
    <n v="4"/>
    <x v="60"/>
    <s v="None"/>
    <s v="Yes"/>
    <n v="33.06"/>
    <s v="No"/>
    <s v="No"/>
    <x v="3"/>
    <n v="0"/>
    <s v="No"/>
    <s v="No"/>
    <s v="No"/>
    <s v="No"/>
    <s v="No"/>
    <s v="No"/>
    <s v="No"/>
    <s v="No"/>
    <x v="2"/>
    <s v="Yes"/>
    <x v="0"/>
    <n v="20.05"/>
    <n v="1036"/>
    <n v="0"/>
    <n v="0"/>
    <n v="1586.88"/>
    <n v="2622.88"/>
    <x v="0"/>
    <x v="0"/>
    <x v="0"/>
    <n v="0"/>
    <x v="0"/>
  </r>
  <r>
    <s v="0442-ZXKVS"/>
    <s v="Female"/>
    <x v="16"/>
    <s v="Yes"/>
    <n v="0"/>
    <x v="220"/>
    <n v="95316"/>
    <n v="37.524721"/>
    <n v="-120.757977"/>
    <n v="2"/>
    <x v="8"/>
    <s v="Offer B"/>
    <s v="Yes"/>
    <n v="43.71"/>
    <s v="Yes"/>
    <s v="Yes"/>
    <x v="1"/>
    <n v="12"/>
    <s v="Yes"/>
    <s v="Yes"/>
    <s v="Yes"/>
    <s v="Yes"/>
    <s v="Yes"/>
    <s v="Yes"/>
    <s v="No"/>
    <s v="Yes"/>
    <x v="0"/>
    <s v="Yes"/>
    <x v="1"/>
    <n v="115.6"/>
    <n v="6431.05"/>
    <n v="0"/>
    <n v="0"/>
    <n v="2360.34"/>
    <n v="8791.39"/>
    <x v="0"/>
    <x v="0"/>
    <x v="0"/>
    <n v="0"/>
    <x v="1"/>
  </r>
  <r>
    <s v="0447-BEMNG"/>
    <s v="Female"/>
    <x v="24"/>
    <s v="Yes"/>
    <n v="0"/>
    <x v="221"/>
    <n v="92397"/>
    <n v="34.358320999999997"/>
    <n v="-117.618263"/>
    <n v="3"/>
    <x v="60"/>
    <s v="None"/>
    <s v="No"/>
    <n v="0"/>
    <s v="No"/>
    <s v="Yes"/>
    <x v="0"/>
    <n v="58"/>
    <s v="Yes"/>
    <s v="No"/>
    <s v="Yes"/>
    <s v="No"/>
    <s v="No"/>
    <s v="Yes"/>
    <s v="Yes"/>
    <s v="No"/>
    <x v="1"/>
    <s v="Yes"/>
    <x v="1"/>
    <n v="45.3"/>
    <n v="2145"/>
    <n v="0"/>
    <n v="140"/>
    <n v="0"/>
    <n v="2285"/>
    <x v="1"/>
    <x v="4"/>
    <x v="16"/>
    <n v="1"/>
    <x v="0"/>
  </r>
  <r>
    <s v="0447-RXSGD"/>
    <s v="Male"/>
    <x v="14"/>
    <s v="No"/>
    <n v="0"/>
    <x v="222"/>
    <n v="93940"/>
    <n v="36.362741"/>
    <n v="-121.869685"/>
    <n v="0"/>
    <x v="52"/>
    <s v="Offer C"/>
    <s v="Yes"/>
    <n v="25.68"/>
    <s v="Yes"/>
    <s v="Yes"/>
    <x v="1"/>
    <n v="6"/>
    <s v="No"/>
    <s v="Yes"/>
    <s v="No"/>
    <s v="No"/>
    <s v="Yes"/>
    <s v="Yes"/>
    <s v="Yes"/>
    <s v="Yes"/>
    <x v="1"/>
    <s v="Yes"/>
    <x v="1"/>
    <n v="99.65"/>
    <n v="2404.85"/>
    <n v="0"/>
    <n v="0"/>
    <n v="616.32000000000005"/>
    <n v="3021.17"/>
    <x v="0"/>
    <x v="0"/>
    <x v="0"/>
    <n v="0"/>
    <x v="1"/>
  </r>
  <r>
    <s v="0454-OKRCT"/>
    <s v="Male"/>
    <x v="13"/>
    <s v="No"/>
    <n v="0"/>
    <x v="223"/>
    <n v="94301"/>
    <n v="37.444313999999999"/>
    <n v="-122.149996"/>
    <n v="0"/>
    <x v="45"/>
    <s v="Offer C"/>
    <s v="Yes"/>
    <n v="34.85"/>
    <s v="No"/>
    <s v="Yes"/>
    <x v="1"/>
    <n v="27"/>
    <s v="No"/>
    <s v="Yes"/>
    <s v="No"/>
    <s v="Yes"/>
    <s v="No"/>
    <s v="No"/>
    <s v="No"/>
    <s v="Yes"/>
    <x v="2"/>
    <s v="No"/>
    <x v="1"/>
    <n v="80.599999999999994"/>
    <n v="2651.1"/>
    <n v="0"/>
    <n v="0"/>
    <n v="1150.05"/>
    <n v="3801.15"/>
    <x v="0"/>
    <x v="0"/>
    <x v="0"/>
    <n v="0"/>
    <x v="0"/>
  </r>
  <r>
    <s v="0455-ENTCR"/>
    <s v="Male"/>
    <x v="12"/>
    <s v="Yes"/>
    <n v="0"/>
    <x v="224"/>
    <n v="95327"/>
    <n v="37.847709999999999"/>
    <n v="-120.486589"/>
    <n v="1"/>
    <x v="22"/>
    <s v="None"/>
    <s v="Yes"/>
    <n v="42.85"/>
    <s v="Yes"/>
    <s v="Yes"/>
    <x v="2"/>
    <n v="21"/>
    <s v="Yes"/>
    <s v="Yes"/>
    <s v="No"/>
    <s v="Yes"/>
    <s v="Yes"/>
    <s v="Yes"/>
    <s v="Yes"/>
    <s v="Yes"/>
    <x v="2"/>
    <s v="No"/>
    <x v="1"/>
    <n v="85.25"/>
    <n v="5538.35"/>
    <n v="0"/>
    <n v="0"/>
    <n v="2828.1"/>
    <n v="8366.4500000000007"/>
    <x v="0"/>
    <x v="0"/>
    <x v="0"/>
    <n v="0"/>
    <x v="0"/>
  </r>
  <r>
    <s v="0455-XFASS"/>
    <s v="Female"/>
    <x v="37"/>
    <s v="Yes"/>
    <n v="2"/>
    <x v="225"/>
    <n v="95008"/>
    <n v="37.279688999999998"/>
    <n v="-121.954567"/>
    <n v="3"/>
    <x v="3"/>
    <s v="None"/>
    <s v="Yes"/>
    <n v="1.67"/>
    <s v="No"/>
    <s v="Yes"/>
    <x v="1"/>
    <n v="19"/>
    <s v="No"/>
    <s v="No"/>
    <s v="No"/>
    <s v="No"/>
    <s v="No"/>
    <s v="No"/>
    <s v="No"/>
    <s v="Yes"/>
    <x v="1"/>
    <s v="Yes"/>
    <x v="1"/>
    <n v="69.55"/>
    <n v="200.2"/>
    <n v="33.799999999999997"/>
    <n v="0"/>
    <n v="5.01"/>
    <n v="171.41"/>
    <x v="2"/>
    <x v="0"/>
    <x v="0"/>
    <n v="0"/>
    <x v="0"/>
  </r>
  <r>
    <s v="0458-HEUZG"/>
    <s v="Female"/>
    <x v="12"/>
    <s v="No"/>
    <n v="0"/>
    <x v="226"/>
    <n v="95511"/>
    <n v="40.166027999999997"/>
    <n v="-123.58414399999999"/>
    <n v="0"/>
    <x v="2"/>
    <s v="Offer D"/>
    <s v="No"/>
    <n v="0"/>
    <s v="No"/>
    <s v="Yes"/>
    <x v="0"/>
    <n v="13"/>
    <s v="No"/>
    <s v="No"/>
    <s v="Yes"/>
    <s v="Yes"/>
    <s v="No"/>
    <s v="No"/>
    <s v="No"/>
    <s v="No"/>
    <x v="2"/>
    <s v="No"/>
    <x v="0"/>
    <n v="35.4"/>
    <n v="450.4"/>
    <n v="0"/>
    <n v="100"/>
    <n v="0"/>
    <n v="550.4"/>
    <x v="0"/>
    <x v="0"/>
    <x v="0"/>
    <n v="0"/>
    <x v="0"/>
  </r>
  <r>
    <s v="0459-SPZHJ"/>
    <s v="Male"/>
    <x v="31"/>
    <s v="Yes"/>
    <n v="0"/>
    <x v="107"/>
    <n v="92843"/>
    <n v="33.764018"/>
    <n v="-117.931507"/>
    <n v="1"/>
    <x v="5"/>
    <s v="None"/>
    <s v="Yes"/>
    <n v="13.45"/>
    <s v="Yes"/>
    <s v="Yes"/>
    <x v="2"/>
    <n v="69"/>
    <s v="Yes"/>
    <s v="Yes"/>
    <s v="Yes"/>
    <s v="No"/>
    <s v="Yes"/>
    <s v="Yes"/>
    <s v="Yes"/>
    <s v="Yes"/>
    <x v="2"/>
    <s v="No"/>
    <x v="0"/>
    <n v="83.5"/>
    <n v="5435"/>
    <n v="0"/>
    <n v="0"/>
    <n v="847.35"/>
    <n v="6282.35"/>
    <x v="0"/>
    <x v="0"/>
    <x v="0"/>
    <n v="0"/>
    <x v="0"/>
  </r>
  <r>
    <s v="0461-CVKMU"/>
    <s v="Female"/>
    <x v="45"/>
    <s v="Yes"/>
    <n v="0"/>
    <x v="227"/>
    <n v="96069"/>
    <n v="40.689242999999998"/>
    <n v="-122.037023"/>
    <n v="0"/>
    <x v="16"/>
    <s v="None"/>
    <s v="Yes"/>
    <n v="38.81"/>
    <s v="No"/>
    <s v="Yes"/>
    <x v="1"/>
    <n v="28"/>
    <s v="No"/>
    <s v="Yes"/>
    <s v="Yes"/>
    <s v="Yes"/>
    <s v="No"/>
    <s v="No"/>
    <s v="No"/>
    <s v="Yes"/>
    <x v="1"/>
    <s v="No"/>
    <x v="1"/>
    <n v="83.8"/>
    <n v="1900.25"/>
    <n v="0"/>
    <n v="0"/>
    <n v="892.63"/>
    <n v="2792.88"/>
    <x v="1"/>
    <x v="5"/>
    <x v="9"/>
    <n v="1"/>
    <x v="0"/>
  </r>
  <r>
    <s v="0463-TXOAK"/>
    <s v="Male"/>
    <x v="17"/>
    <s v="No"/>
    <n v="1"/>
    <x v="228"/>
    <n v="95653"/>
    <n v="38.674275999999999"/>
    <n v="-121.961866"/>
    <n v="0"/>
    <x v="57"/>
    <s v="None"/>
    <s v="Yes"/>
    <n v="23.12"/>
    <s v="Yes"/>
    <s v="No"/>
    <x v="3"/>
    <n v="0"/>
    <s v="No"/>
    <s v="No"/>
    <s v="No"/>
    <s v="No"/>
    <s v="No"/>
    <s v="No"/>
    <s v="No"/>
    <s v="No"/>
    <x v="2"/>
    <s v="No"/>
    <x v="0"/>
    <n v="25.6"/>
    <n v="1334.5"/>
    <n v="0"/>
    <n v="0"/>
    <n v="1202.24"/>
    <n v="2536.7399999999998"/>
    <x v="0"/>
    <x v="0"/>
    <x v="0"/>
    <n v="0"/>
    <x v="0"/>
  </r>
  <r>
    <s v="0463-WZZKO"/>
    <s v="Male"/>
    <x v="5"/>
    <s v="No"/>
    <n v="0"/>
    <x v="229"/>
    <n v="91406"/>
    <n v="34.195684999999997"/>
    <n v="-118.490752"/>
    <n v="0"/>
    <x v="3"/>
    <s v="Offer E"/>
    <s v="Yes"/>
    <n v="16.39"/>
    <s v="No"/>
    <s v="No"/>
    <x v="3"/>
    <n v="0"/>
    <s v="No"/>
    <s v="No"/>
    <s v="No"/>
    <s v="No"/>
    <s v="No"/>
    <s v="No"/>
    <s v="No"/>
    <s v="No"/>
    <x v="1"/>
    <s v="Yes"/>
    <x v="0"/>
    <n v="20.75"/>
    <n v="67.099999999999994"/>
    <n v="0"/>
    <n v="0"/>
    <n v="49.17"/>
    <n v="116.27"/>
    <x v="2"/>
    <x v="0"/>
    <x v="0"/>
    <n v="0"/>
    <x v="0"/>
  </r>
  <r>
    <s v="0463-ZSDNT"/>
    <s v="Male"/>
    <x v="5"/>
    <s v="No"/>
    <n v="0"/>
    <x v="110"/>
    <n v="92026"/>
    <n v="33.21846"/>
    <n v="-117.116916"/>
    <n v="0"/>
    <x v="46"/>
    <s v="None"/>
    <s v="Yes"/>
    <n v="30.3"/>
    <s v="No"/>
    <s v="Yes"/>
    <x v="2"/>
    <n v="73"/>
    <s v="No"/>
    <s v="No"/>
    <s v="No"/>
    <s v="No"/>
    <s v="No"/>
    <s v="Yes"/>
    <s v="Yes"/>
    <s v="No"/>
    <x v="1"/>
    <s v="Yes"/>
    <x v="1"/>
    <n v="56.75"/>
    <n v="503.25"/>
    <n v="0"/>
    <n v="30"/>
    <n v="303"/>
    <n v="836.25"/>
    <x v="0"/>
    <x v="0"/>
    <x v="0"/>
    <n v="0"/>
    <x v="0"/>
  </r>
  <r>
    <s v="0464-WJTKO"/>
    <s v="Female"/>
    <x v="14"/>
    <s v="Yes"/>
    <n v="2"/>
    <x v="230"/>
    <n v="96104"/>
    <n v="41.505915999999999"/>
    <n v="-120.152505"/>
    <n v="10"/>
    <x v="9"/>
    <s v="None"/>
    <s v="Yes"/>
    <n v="14.17"/>
    <s v="No"/>
    <s v="No"/>
    <x v="3"/>
    <n v="0"/>
    <s v="No"/>
    <s v="No"/>
    <s v="No"/>
    <s v="No"/>
    <s v="No"/>
    <s v="No"/>
    <s v="No"/>
    <s v="No"/>
    <x v="2"/>
    <s v="No"/>
    <x v="1"/>
    <n v="20.100000000000001"/>
    <n v="1460.85"/>
    <n v="0"/>
    <n v="0"/>
    <n v="1020.24"/>
    <n v="2481.09"/>
    <x v="0"/>
    <x v="0"/>
    <x v="0"/>
    <n v="0"/>
    <x v="0"/>
  </r>
  <r>
    <s v="0468-YRPXN"/>
    <s v="Male"/>
    <x v="47"/>
    <s v="No"/>
    <n v="0"/>
    <x v="231"/>
    <n v="90717"/>
    <n v="33.794209000000002"/>
    <n v="-118.31735399999999"/>
    <n v="0"/>
    <x v="31"/>
    <s v="Offer C"/>
    <s v="Yes"/>
    <n v="48.2"/>
    <s v="No"/>
    <s v="Yes"/>
    <x v="1"/>
    <n v="19"/>
    <s v="No"/>
    <s v="No"/>
    <s v="Yes"/>
    <s v="Yes"/>
    <s v="Yes"/>
    <s v="Yes"/>
    <s v="Yes"/>
    <s v="Yes"/>
    <x v="1"/>
    <s v="Yes"/>
    <x v="0"/>
    <n v="98.8"/>
    <n v="2807.1"/>
    <n v="0"/>
    <n v="0"/>
    <n v="1397.8"/>
    <n v="4204.8999999999996"/>
    <x v="0"/>
    <x v="0"/>
    <x v="0"/>
    <n v="0"/>
    <x v="1"/>
  </r>
  <r>
    <s v="0471-ARVMX"/>
    <s v="Female"/>
    <x v="57"/>
    <s v="Yes"/>
    <n v="0"/>
    <x v="232"/>
    <n v="95451"/>
    <n v="38.934959999999997"/>
    <n v="-122.792243"/>
    <n v="8"/>
    <x v="55"/>
    <s v="Offer B"/>
    <s v="Yes"/>
    <n v="22.74"/>
    <s v="Yes"/>
    <s v="Yes"/>
    <x v="1"/>
    <n v="18"/>
    <s v="Yes"/>
    <s v="No"/>
    <s v="Yes"/>
    <s v="No"/>
    <s v="Yes"/>
    <s v="Yes"/>
    <s v="Yes"/>
    <s v="Yes"/>
    <x v="0"/>
    <s v="Yes"/>
    <x v="1"/>
    <n v="104.85"/>
    <n v="6312.9"/>
    <n v="0"/>
    <n v="0"/>
    <n v="1409.88"/>
    <n v="7722.78"/>
    <x v="0"/>
    <x v="0"/>
    <x v="0"/>
    <n v="0"/>
    <x v="1"/>
  </r>
  <r>
    <s v="0471-LVHGK"/>
    <s v="Male"/>
    <x v="20"/>
    <s v="Yes"/>
    <n v="0"/>
    <x v="233"/>
    <n v="95662"/>
    <n v="38.689174000000001"/>
    <n v="-121.218435"/>
    <n v="1"/>
    <x v="62"/>
    <s v="None"/>
    <s v="Yes"/>
    <n v="15.91"/>
    <s v="Yes"/>
    <s v="Yes"/>
    <x v="2"/>
    <n v="29"/>
    <s v="No"/>
    <s v="No"/>
    <s v="Yes"/>
    <s v="No"/>
    <s v="Yes"/>
    <s v="Yes"/>
    <s v="Yes"/>
    <s v="Yes"/>
    <x v="0"/>
    <s v="Yes"/>
    <x v="1"/>
    <n v="73"/>
    <n v="3001.2"/>
    <n v="0"/>
    <n v="0"/>
    <n v="652.30999999999995"/>
    <n v="3653.51"/>
    <x v="1"/>
    <x v="1"/>
    <x v="10"/>
    <n v="1"/>
    <x v="0"/>
  </r>
  <r>
    <s v="0475-RIJEP"/>
    <s v="Male"/>
    <x v="10"/>
    <s v="No"/>
    <n v="0"/>
    <x v="234"/>
    <n v="95364"/>
    <n v="38.224868999999998"/>
    <n v="-119.755729"/>
    <n v="0"/>
    <x v="25"/>
    <s v="Offer B"/>
    <s v="Yes"/>
    <n v="49.13"/>
    <s v="Yes"/>
    <s v="Yes"/>
    <x v="1"/>
    <n v="25"/>
    <s v="No"/>
    <s v="Yes"/>
    <s v="No"/>
    <s v="No"/>
    <s v="No"/>
    <s v="No"/>
    <s v="No"/>
    <s v="Yes"/>
    <x v="1"/>
    <s v="Yes"/>
    <x v="1"/>
    <n v="77.849999999999994"/>
    <n v="3365.85"/>
    <n v="0"/>
    <n v="0"/>
    <n v="2112.59"/>
    <n v="5478.44"/>
    <x v="1"/>
    <x v="4"/>
    <x v="12"/>
    <n v="1"/>
    <x v="0"/>
  </r>
  <r>
    <s v="0479-HMSWA"/>
    <s v="Female"/>
    <x v="54"/>
    <s v="No"/>
    <n v="1"/>
    <x v="130"/>
    <n v="92672"/>
    <n v="33.429487999999999"/>
    <n v="-117.609432"/>
    <n v="0"/>
    <x v="18"/>
    <s v="Offer C"/>
    <s v="Yes"/>
    <n v="2.48"/>
    <s v="No"/>
    <s v="Yes"/>
    <x v="1"/>
    <n v="19"/>
    <s v="No"/>
    <s v="Yes"/>
    <s v="Yes"/>
    <s v="Yes"/>
    <s v="Yes"/>
    <s v="Yes"/>
    <s v="Yes"/>
    <s v="Yes"/>
    <x v="2"/>
    <s v="Yes"/>
    <x v="1"/>
    <n v="105.45"/>
    <n v="2715.3"/>
    <n v="0"/>
    <n v="0"/>
    <n v="64.48"/>
    <n v="2779.78"/>
    <x v="0"/>
    <x v="0"/>
    <x v="0"/>
    <n v="0"/>
    <x v="1"/>
  </r>
  <r>
    <s v="0480-BIXDE"/>
    <s v="Female"/>
    <x v="12"/>
    <s v="Yes"/>
    <n v="0"/>
    <x v="235"/>
    <n v="95903"/>
    <n v="39.125311000000004"/>
    <n v="-121.39228300000001"/>
    <n v="9"/>
    <x v="53"/>
    <s v="Offer D"/>
    <s v="Yes"/>
    <n v="10.68"/>
    <s v="No"/>
    <s v="Yes"/>
    <x v="1"/>
    <n v="23"/>
    <s v="No"/>
    <s v="No"/>
    <s v="Yes"/>
    <s v="No"/>
    <s v="Yes"/>
    <s v="Yes"/>
    <s v="Yes"/>
    <s v="Yes"/>
    <x v="1"/>
    <s v="Yes"/>
    <x v="1"/>
    <n v="96.8"/>
    <n v="1743.05"/>
    <n v="0"/>
    <n v="0"/>
    <n v="202.92"/>
    <n v="1945.97"/>
    <x v="0"/>
    <x v="0"/>
    <x v="0"/>
    <n v="0"/>
    <x v="1"/>
  </r>
  <r>
    <s v="0480-KYJVA"/>
    <s v="Female"/>
    <x v="21"/>
    <s v="Yes"/>
    <n v="3"/>
    <x v="113"/>
    <n v="95835"/>
    <n v="38.685068999999999"/>
    <n v="-121.54370900000001"/>
    <n v="8"/>
    <x v="9"/>
    <s v="None"/>
    <s v="Yes"/>
    <n v="47.6"/>
    <s v="Yes"/>
    <s v="No"/>
    <x v="3"/>
    <n v="0"/>
    <s v="No"/>
    <s v="No"/>
    <s v="No"/>
    <s v="No"/>
    <s v="No"/>
    <s v="No"/>
    <s v="No"/>
    <s v="No"/>
    <x v="2"/>
    <s v="No"/>
    <x v="0"/>
    <n v="24.25"/>
    <n v="1784.5"/>
    <n v="49.76"/>
    <n v="0"/>
    <n v="3427.2"/>
    <n v="5161.9399999999996"/>
    <x v="0"/>
    <x v="0"/>
    <x v="0"/>
    <n v="0"/>
    <x v="0"/>
  </r>
  <r>
    <s v="0481-SUMCB"/>
    <s v="Female"/>
    <x v="58"/>
    <s v="No"/>
    <n v="0"/>
    <x v="236"/>
    <n v="95947"/>
    <n v="40.160386000000003"/>
    <n v="-120.83542799999999"/>
    <n v="0"/>
    <x v="14"/>
    <s v="Offer B"/>
    <s v="Yes"/>
    <n v="34.119999999999997"/>
    <s v="Yes"/>
    <s v="Yes"/>
    <x v="1"/>
    <n v="15"/>
    <s v="No"/>
    <s v="No"/>
    <s v="Yes"/>
    <s v="No"/>
    <s v="Yes"/>
    <s v="Yes"/>
    <s v="No"/>
    <s v="Yes"/>
    <x v="0"/>
    <s v="Yes"/>
    <x v="1"/>
    <n v="102.15"/>
    <n v="4735.3500000000004"/>
    <n v="0"/>
    <n v="0"/>
    <n v="1535.4"/>
    <n v="6270.75"/>
    <x v="0"/>
    <x v="0"/>
    <x v="0"/>
    <n v="0"/>
    <x v="1"/>
  </r>
  <r>
    <s v="0484-FFVBJ"/>
    <s v="Male"/>
    <x v="9"/>
    <s v="No"/>
    <n v="0"/>
    <x v="237"/>
    <n v="95437"/>
    <n v="39.455554999999997"/>
    <n v="-123.68397899999999"/>
    <n v="0"/>
    <x v="44"/>
    <s v="None"/>
    <s v="Yes"/>
    <n v="15.52"/>
    <s v="No"/>
    <s v="Yes"/>
    <x v="2"/>
    <n v="12"/>
    <s v="No"/>
    <s v="No"/>
    <s v="No"/>
    <s v="No"/>
    <s v="Yes"/>
    <s v="Yes"/>
    <s v="Yes"/>
    <s v="Yes"/>
    <x v="0"/>
    <s v="Yes"/>
    <x v="1"/>
    <n v="64.849999999999994"/>
    <n v="2010.95"/>
    <n v="0"/>
    <n v="0"/>
    <n v="496.64"/>
    <n v="2507.59"/>
    <x v="0"/>
    <x v="0"/>
    <x v="0"/>
    <n v="0"/>
    <x v="0"/>
  </r>
  <r>
    <s v="0484-JPBRU"/>
    <s v="Male"/>
    <x v="5"/>
    <s v="No"/>
    <n v="0"/>
    <x v="216"/>
    <n v="94954"/>
    <n v="38.235021000000003"/>
    <n v="-122.557332"/>
    <n v="0"/>
    <x v="62"/>
    <s v="None"/>
    <s v="Yes"/>
    <n v="41.21"/>
    <s v="Yes"/>
    <s v="No"/>
    <x v="3"/>
    <n v="0"/>
    <s v="No"/>
    <s v="No"/>
    <s v="No"/>
    <s v="No"/>
    <s v="No"/>
    <s v="No"/>
    <s v="No"/>
    <s v="No"/>
    <x v="1"/>
    <s v="Yes"/>
    <x v="1"/>
    <n v="25.25"/>
    <n v="996.45"/>
    <n v="0"/>
    <n v="0"/>
    <n v="1689.61"/>
    <n v="2686.06"/>
    <x v="0"/>
    <x v="0"/>
    <x v="0"/>
    <n v="0"/>
    <x v="0"/>
  </r>
  <r>
    <s v="0485-ZBSLN"/>
    <s v="Male"/>
    <x v="7"/>
    <s v="Yes"/>
    <n v="2"/>
    <x v="238"/>
    <n v="92254"/>
    <n v="33.543835000000001"/>
    <n v="-115.993906"/>
    <n v="4"/>
    <x v="7"/>
    <s v="None"/>
    <s v="Yes"/>
    <n v="36.5"/>
    <s v="Yes"/>
    <s v="No"/>
    <x v="3"/>
    <n v="0"/>
    <s v="No"/>
    <s v="No"/>
    <s v="No"/>
    <s v="No"/>
    <s v="No"/>
    <s v="No"/>
    <s v="No"/>
    <s v="No"/>
    <x v="2"/>
    <s v="No"/>
    <x v="0"/>
    <n v="24.75"/>
    <n v="1715.1"/>
    <n v="0"/>
    <n v="0"/>
    <n v="2372.5"/>
    <n v="4087.6"/>
    <x v="0"/>
    <x v="0"/>
    <x v="0"/>
    <n v="0"/>
    <x v="0"/>
  </r>
  <r>
    <s v="0486-HECZI"/>
    <s v="Male"/>
    <x v="0"/>
    <s v="Yes"/>
    <n v="1"/>
    <x v="239"/>
    <n v="90504"/>
    <n v="33.867257000000002"/>
    <n v="-118.330794"/>
    <n v="0"/>
    <x v="17"/>
    <s v="None"/>
    <s v="Yes"/>
    <n v="49.06"/>
    <s v="Yes"/>
    <s v="Yes"/>
    <x v="1"/>
    <n v="27"/>
    <s v="Yes"/>
    <s v="Yes"/>
    <s v="No"/>
    <s v="No"/>
    <s v="Yes"/>
    <s v="No"/>
    <s v="No"/>
    <s v="Yes"/>
    <x v="1"/>
    <s v="Yes"/>
    <x v="1"/>
    <n v="96.75"/>
    <n v="5238.8999999999996"/>
    <n v="0"/>
    <n v="0"/>
    <n v="2698.3"/>
    <n v="7937.2"/>
    <x v="1"/>
    <x v="4"/>
    <x v="7"/>
    <n v="1"/>
    <x v="1"/>
  </r>
  <r>
    <s v="0486-LGCCH"/>
    <s v="Male"/>
    <x v="23"/>
    <s v="Yes"/>
    <n v="2"/>
    <x v="240"/>
    <n v="92394"/>
    <n v="34.567058000000003"/>
    <n v="-117.362329"/>
    <n v="2"/>
    <x v="37"/>
    <s v="Offer D"/>
    <s v="Yes"/>
    <n v="40.76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225.75"/>
    <n v="0"/>
    <n v="0"/>
    <n v="448.36"/>
    <n v="674.11"/>
    <x v="0"/>
    <x v="0"/>
    <x v="0"/>
    <n v="0"/>
    <x v="0"/>
  </r>
  <r>
    <s v="0487-CRLZF"/>
    <s v="Female"/>
    <x v="12"/>
    <s v="No"/>
    <n v="0"/>
    <x v="241"/>
    <n v="92064"/>
    <n v="32.984394999999999"/>
    <n v="-117.013454"/>
    <n v="0"/>
    <x v="21"/>
    <s v="Offer B"/>
    <s v="Yes"/>
    <n v="7.51"/>
    <s v="No"/>
    <s v="Yes"/>
    <x v="2"/>
    <n v="13"/>
    <s v="No"/>
    <s v="No"/>
    <s v="Yes"/>
    <s v="Yes"/>
    <s v="Yes"/>
    <s v="Yes"/>
    <s v="Yes"/>
    <s v="Yes"/>
    <x v="2"/>
    <s v="Yes"/>
    <x v="1"/>
    <n v="74.45"/>
    <n v="3721.9"/>
    <n v="0"/>
    <n v="0"/>
    <n v="367.99"/>
    <n v="4089.89"/>
    <x v="0"/>
    <x v="0"/>
    <x v="0"/>
    <n v="0"/>
    <x v="0"/>
  </r>
  <r>
    <s v="0487-RPVUM"/>
    <s v="Male"/>
    <x v="42"/>
    <s v="Yes"/>
    <n v="0"/>
    <x v="242"/>
    <n v="95041"/>
    <n v="37.051166000000002"/>
    <n v="-122.056194"/>
    <n v="1"/>
    <x v="48"/>
    <s v="None"/>
    <s v="Yes"/>
    <n v="15.15"/>
    <s v="Yes"/>
    <s v="Yes"/>
    <x v="1"/>
    <n v="28"/>
    <s v="Yes"/>
    <s v="No"/>
    <s v="Yes"/>
    <s v="Yes"/>
    <s v="Yes"/>
    <s v="No"/>
    <s v="No"/>
    <s v="Yes"/>
    <x v="1"/>
    <s v="No"/>
    <x v="1"/>
    <n v="99.4"/>
    <n v="5943.65"/>
    <n v="0"/>
    <n v="0"/>
    <n v="924.15"/>
    <n v="6867.8"/>
    <x v="0"/>
    <x v="0"/>
    <x v="0"/>
    <n v="0"/>
    <x v="1"/>
  </r>
  <r>
    <s v="0487-VVUVK"/>
    <s v="Male"/>
    <x v="42"/>
    <s v="Yes"/>
    <n v="2"/>
    <x v="243"/>
    <n v="93109"/>
    <n v="34.406255999999999"/>
    <n v="-119.72693599999999"/>
    <n v="5"/>
    <x v="30"/>
    <s v="None"/>
    <s v="Yes"/>
    <n v="19.09"/>
    <s v="No"/>
    <s v="No"/>
    <x v="3"/>
    <n v="0"/>
    <s v="No"/>
    <s v="No"/>
    <s v="No"/>
    <s v="No"/>
    <s v="No"/>
    <s v="No"/>
    <s v="No"/>
    <s v="No"/>
    <x v="1"/>
    <s v="Yes"/>
    <x v="0"/>
    <n v="19.149999999999999"/>
    <n v="477.6"/>
    <n v="0"/>
    <n v="0"/>
    <n v="477.25"/>
    <n v="954.85"/>
    <x v="0"/>
    <x v="0"/>
    <x v="0"/>
    <n v="0"/>
    <x v="0"/>
  </r>
  <r>
    <s v="0488-GSLFR"/>
    <s v="Female"/>
    <x v="51"/>
    <s v="No"/>
    <n v="0"/>
    <x v="244"/>
    <n v="95983"/>
    <n v="40.053683999999997"/>
    <n v="-120.743116"/>
    <n v="0"/>
    <x v="13"/>
    <s v="None"/>
    <s v="Yes"/>
    <n v="8.31"/>
    <s v="No"/>
    <s v="Yes"/>
    <x v="1"/>
    <n v="27"/>
    <s v="No"/>
    <s v="No"/>
    <s v="No"/>
    <s v="No"/>
    <s v="No"/>
    <s v="No"/>
    <s v="No"/>
    <s v="Yes"/>
    <x v="1"/>
    <s v="Yes"/>
    <x v="1"/>
    <n v="69.5"/>
    <n v="69.5"/>
    <n v="0"/>
    <n v="0"/>
    <n v="8.31"/>
    <n v="77.81"/>
    <x v="1"/>
    <x v="2"/>
    <x v="2"/>
    <n v="1"/>
    <x v="0"/>
  </r>
  <r>
    <s v="0489-WMEMG"/>
    <s v="Female"/>
    <x v="37"/>
    <s v="No"/>
    <n v="3"/>
    <x v="24"/>
    <n v="95550"/>
    <n v="40.766599999999997"/>
    <n v="-123.80458"/>
    <n v="0"/>
    <x v="16"/>
    <s v="Offer D"/>
    <s v="Yes"/>
    <n v="25.85"/>
    <s v="No"/>
    <s v="Yes"/>
    <x v="0"/>
    <n v="53"/>
    <s v="No"/>
    <s v="No"/>
    <s v="No"/>
    <s v="Yes"/>
    <s v="No"/>
    <s v="No"/>
    <s v="No"/>
    <s v="Yes"/>
    <x v="0"/>
    <s v="Yes"/>
    <x v="1"/>
    <n v="49.45"/>
    <n v="1119.3499999999999"/>
    <n v="0"/>
    <n v="0"/>
    <n v="594.54999999999995"/>
    <n v="1713.9"/>
    <x v="0"/>
    <x v="0"/>
    <x v="0"/>
    <n v="0"/>
    <x v="0"/>
  </r>
  <r>
    <s v="0491-KAPQG"/>
    <s v="Male"/>
    <x v="24"/>
    <s v="No"/>
    <n v="0"/>
    <x v="245"/>
    <n v="91962"/>
    <n v="32.800671000000001"/>
    <n v="-116.483363"/>
    <n v="0"/>
    <x v="47"/>
    <s v="Offer D"/>
    <s v="Yes"/>
    <n v="28.54"/>
    <s v="Yes"/>
    <s v="Yes"/>
    <x v="1"/>
    <n v="42"/>
    <s v="No"/>
    <s v="No"/>
    <s v="No"/>
    <s v="No"/>
    <s v="No"/>
    <s v="No"/>
    <s v="Yes"/>
    <s v="Yes"/>
    <x v="1"/>
    <s v="Yes"/>
    <x v="1"/>
    <n v="73.7"/>
    <n v="1558.7"/>
    <n v="0"/>
    <n v="0"/>
    <n v="599.34"/>
    <n v="2158.04"/>
    <x v="0"/>
    <x v="0"/>
    <x v="0"/>
    <n v="0"/>
    <x v="0"/>
  </r>
  <r>
    <s v="0495-RVCBF"/>
    <s v="Female"/>
    <x v="14"/>
    <s v="No"/>
    <n v="0"/>
    <x v="40"/>
    <n v="95401"/>
    <n v="38.460517000000003"/>
    <n v="-122.790335"/>
    <n v="0"/>
    <x v="13"/>
    <s v="None"/>
    <s v="Yes"/>
    <n v="33.880000000000003"/>
    <s v="No"/>
    <s v="Yes"/>
    <x v="1"/>
    <n v="26"/>
    <s v="No"/>
    <s v="No"/>
    <s v="No"/>
    <s v="No"/>
    <s v="No"/>
    <s v="Yes"/>
    <s v="Yes"/>
    <s v="Yes"/>
    <x v="1"/>
    <s v="Yes"/>
    <x v="1"/>
    <n v="79.7"/>
    <n v="79.7"/>
    <n v="0"/>
    <n v="0"/>
    <n v="33.880000000000003"/>
    <n v="113.58"/>
    <x v="1"/>
    <x v="2"/>
    <x v="18"/>
    <n v="1"/>
    <x v="0"/>
  </r>
  <r>
    <s v="0495-ZBNGW"/>
    <s v="Male"/>
    <x v="3"/>
    <s v="Yes"/>
    <n v="0"/>
    <x v="246"/>
    <n v="94021"/>
    <n v="37.266387999999999"/>
    <n v="-122.26308"/>
    <n v="1"/>
    <x v="10"/>
    <s v="None"/>
    <s v="Yes"/>
    <n v="6.66"/>
    <s v="Yes"/>
    <s v="Yes"/>
    <x v="1"/>
    <n v="14"/>
    <s v="No"/>
    <s v="No"/>
    <s v="Yes"/>
    <s v="No"/>
    <s v="No"/>
    <s v="No"/>
    <s v="No"/>
    <s v="No"/>
    <x v="1"/>
    <s v="Yes"/>
    <x v="1"/>
    <n v="-1"/>
    <n v="343.95"/>
    <n v="0"/>
    <n v="20"/>
    <n v="33.299999999999997"/>
    <n v="397.25"/>
    <x v="1"/>
    <x v="1"/>
    <x v="11"/>
    <n v="1"/>
    <x v="0"/>
  </r>
  <r>
    <s v="0496-AHOOK"/>
    <s v="Male"/>
    <x v="37"/>
    <s v="Yes"/>
    <n v="0"/>
    <x v="247"/>
    <n v="95914"/>
    <n v="39.396585000000002"/>
    <n v="-121.38029"/>
    <n v="10"/>
    <x v="52"/>
    <s v="Offer C"/>
    <s v="Yes"/>
    <n v="32.86"/>
    <s v="No"/>
    <s v="Yes"/>
    <x v="0"/>
    <n v="30"/>
    <s v="Yes"/>
    <s v="No"/>
    <s v="No"/>
    <s v="Yes"/>
    <s v="Yes"/>
    <s v="Yes"/>
    <s v="Yes"/>
    <s v="Yes"/>
    <x v="0"/>
    <s v="No"/>
    <x v="1"/>
    <n v="74.400000000000006"/>
    <n v="1712.9"/>
    <n v="0"/>
    <n v="0"/>
    <n v="788.64"/>
    <n v="2501.54"/>
    <x v="0"/>
    <x v="0"/>
    <x v="0"/>
    <n v="0"/>
    <x v="0"/>
  </r>
  <r>
    <s v="0504-HHAPI"/>
    <s v="Female"/>
    <x v="15"/>
    <s v="No"/>
    <n v="0"/>
    <x v="248"/>
    <n v="95637"/>
    <n v="38.830739000000001"/>
    <n v="-122.196202"/>
    <n v="0"/>
    <x v="28"/>
    <s v="None"/>
    <s v="Yes"/>
    <n v="16.940000000000001"/>
    <s v="Yes"/>
    <s v="Yes"/>
    <x v="1"/>
    <n v="11"/>
    <s v="No"/>
    <s v="No"/>
    <s v="Yes"/>
    <s v="No"/>
    <s v="No"/>
    <s v="Yes"/>
    <s v="No"/>
    <s v="Yes"/>
    <x v="1"/>
    <s v="No"/>
    <x v="0"/>
    <n v="88.3"/>
    <n v="2467.75"/>
    <n v="0"/>
    <n v="0"/>
    <n v="457.38"/>
    <n v="2925.13"/>
    <x v="1"/>
    <x v="3"/>
    <x v="6"/>
    <n v="1"/>
    <x v="0"/>
  </r>
  <r>
    <s v="0505-SPOOW"/>
    <s v="Female"/>
    <x v="51"/>
    <s v="Yes"/>
    <n v="0"/>
    <x v="200"/>
    <n v="92508"/>
    <n v="33.885499000000003"/>
    <n v="-117.32495900000001"/>
    <n v="7"/>
    <x v="40"/>
    <s v="Offer A"/>
    <s v="Yes"/>
    <n v="11.71"/>
    <s v="No"/>
    <s v="No"/>
    <x v="3"/>
    <n v="0"/>
    <s v="No"/>
    <s v="No"/>
    <s v="No"/>
    <s v="No"/>
    <s v="No"/>
    <s v="No"/>
    <s v="No"/>
    <s v="No"/>
    <x v="2"/>
    <s v="No"/>
    <x v="1"/>
    <n v="19.8"/>
    <n v="1397.65"/>
    <n v="0"/>
    <n v="0"/>
    <n v="819.7"/>
    <n v="2217.35"/>
    <x v="0"/>
    <x v="0"/>
    <x v="0"/>
    <n v="0"/>
    <x v="0"/>
  </r>
  <r>
    <s v="0506-LVNGN"/>
    <s v="Female"/>
    <x v="3"/>
    <s v="No"/>
    <n v="0"/>
    <x v="249"/>
    <n v="95742"/>
    <n v="38.591133999999997"/>
    <n v="-121.161585"/>
    <n v="0"/>
    <x v="10"/>
    <s v="None"/>
    <s v="Yes"/>
    <n v="42.33"/>
    <s v="No"/>
    <s v="Yes"/>
    <x v="1"/>
    <n v="9"/>
    <s v="No"/>
    <s v="No"/>
    <s v="Yes"/>
    <s v="No"/>
    <s v="No"/>
    <s v="No"/>
    <s v="No"/>
    <s v="Yes"/>
    <x v="1"/>
    <s v="Yes"/>
    <x v="0"/>
    <n v="75.55"/>
    <n v="349.65"/>
    <n v="0"/>
    <n v="0"/>
    <n v="211.65"/>
    <n v="561.29999999999995"/>
    <x v="1"/>
    <x v="1"/>
    <x v="1"/>
    <n v="1"/>
    <x v="0"/>
  </r>
  <r>
    <s v="0506-YLVKJ"/>
    <s v="Male"/>
    <x v="33"/>
    <s v="Yes"/>
    <n v="1"/>
    <x v="250"/>
    <n v="93666"/>
    <n v="36.545352999999999"/>
    <n v="-119.33853499999999"/>
    <n v="1"/>
    <x v="56"/>
    <s v="None"/>
    <s v="Yes"/>
    <n v="45.92"/>
    <s v="No"/>
    <s v="No"/>
    <x v="3"/>
    <n v="0"/>
    <s v="No"/>
    <s v="No"/>
    <s v="No"/>
    <s v="No"/>
    <s v="No"/>
    <s v="No"/>
    <s v="No"/>
    <s v="No"/>
    <x v="2"/>
    <s v="Yes"/>
    <x v="0"/>
    <n v="20.2"/>
    <n v="917.45"/>
    <n v="0"/>
    <n v="0"/>
    <n v="2112.3200000000002"/>
    <n v="3029.77"/>
    <x v="0"/>
    <x v="0"/>
    <x v="0"/>
    <n v="0"/>
    <x v="0"/>
  </r>
  <r>
    <s v="0508-OOLTO"/>
    <s v="Female"/>
    <x v="25"/>
    <s v="Yes"/>
    <n v="1"/>
    <x v="251"/>
    <n v="92310"/>
    <n v="35.349240999999999"/>
    <n v="-116.770281"/>
    <n v="5"/>
    <x v="29"/>
    <s v="None"/>
    <s v="Yes"/>
    <n v="29.03"/>
    <s v="No"/>
    <s v="Yes"/>
    <x v="1"/>
    <n v="10"/>
    <s v="No"/>
    <s v="No"/>
    <s v="No"/>
    <s v="No"/>
    <s v="No"/>
    <s v="No"/>
    <s v="No"/>
    <s v="Yes"/>
    <x v="1"/>
    <s v="Yes"/>
    <x v="1"/>
    <n v="71.650000000000006"/>
    <n v="135.75"/>
    <n v="0"/>
    <n v="0"/>
    <n v="58.06"/>
    <n v="193.81"/>
    <x v="2"/>
    <x v="0"/>
    <x v="0"/>
    <n v="0"/>
    <x v="0"/>
  </r>
  <r>
    <s v="0508-SQWPL"/>
    <s v="Female"/>
    <x v="13"/>
    <s v="Yes"/>
    <n v="3"/>
    <x v="13"/>
    <n v="91941"/>
    <n v="32.759326999999999"/>
    <n v="-116.99726"/>
    <n v="9"/>
    <x v="41"/>
    <s v="Offer B"/>
    <s v="Yes"/>
    <n v="26.67"/>
    <s v="No"/>
    <s v="No"/>
    <x v="3"/>
    <n v="0"/>
    <s v="No"/>
    <s v="No"/>
    <s v="No"/>
    <s v="No"/>
    <s v="No"/>
    <s v="No"/>
    <s v="No"/>
    <s v="No"/>
    <x v="2"/>
    <s v="Yes"/>
    <x v="1"/>
    <n v="20.100000000000001"/>
    <n v="1087.7"/>
    <n v="0"/>
    <n v="0"/>
    <n v="1520.19"/>
    <n v="2607.89"/>
    <x v="0"/>
    <x v="0"/>
    <x v="0"/>
    <n v="0"/>
    <x v="0"/>
  </r>
  <r>
    <s v="0511-JTEOY"/>
    <s v="Female"/>
    <x v="51"/>
    <s v="No"/>
    <n v="0"/>
    <x v="252"/>
    <n v="95923"/>
    <n v="40.171312"/>
    <n v="-121.120605"/>
    <n v="0"/>
    <x v="13"/>
    <s v="Offer E"/>
    <s v="Yes"/>
    <n v="10.19"/>
    <s v="No"/>
    <s v="Yes"/>
    <x v="1"/>
    <n v="9"/>
    <s v="No"/>
    <s v="No"/>
    <s v="No"/>
    <s v="No"/>
    <s v="No"/>
    <s v="No"/>
    <s v="No"/>
    <s v="Yes"/>
    <x v="1"/>
    <s v="No"/>
    <x v="2"/>
    <n v="71.099999999999994"/>
    <n v="71.099999999999994"/>
    <n v="0"/>
    <n v="0"/>
    <n v="10.19"/>
    <n v="81.290000000000006"/>
    <x v="1"/>
    <x v="1"/>
    <x v="5"/>
    <n v="1"/>
    <x v="0"/>
  </r>
  <r>
    <s v="0512-FLFDW"/>
    <s v="Female"/>
    <x v="58"/>
    <s v="Yes"/>
    <n v="0"/>
    <x v="25"/>
    <n v="92060"/>
    <n v="33.309851999999999"/>
    <n v="-116.82309100000001"/>
    <n v="3"/>
    <x v="59"/>
    <s v="None"/>
    <s v="Yes"/>
    <n v="27.68"/>
    <s v="Yes"/>
    <s v="Yes"/>
    <x v="1"/>
    <n v="26"/>
    <s v="No"/>
    <s v="No"/>
    <s v="Yes"/>
    <s v="No"/>
    <s v="Yes"/>
    <s v="Yes"/>
    <s v="No"/>
    <s v="Yes"/>
    <x v="0"/>
    <s v="Yes"/>
    <x v="0"/>
    <n v="100.5"/>
    <n v="6029"/>
    <n v="0"/>
    <n v="0"/>
    <n v="1660.8"/>
    <n v="7689.8"/>
    <x v="0"/>
    <x v="0"/>
    <x v="0"/>
    <n v="0"/>
    <x v="1"/>
  </r>
  <r>
    <s v="0513-RBGPE"/>
    <s v="Male"/>
    <x v="30"/>
    <s v="Yes"/>
    <n v="0"/>
    <x v="10"/>
    <n v="92091"/>
    <n v="32.993560000000002"/>
    <n v="-117.207121"/>
    <n v="6"/>
    <x v="20"/>
    <s v="None"/>
    <s v="Yes"/>
    <n v="4.5"/>
    <s v="Yes"/>
    <s v="Yes"/>
    <x v="2"/>
    <n v="9"/>
    <s v="Yes"/>
    <s v="No"/>
    <s v="Yes"/>
    <s v="Yes"/>
    <s v="No"/>
    <s v="No"/>
    <s v="No"/>
    <s v="Yes"/>
    <x v="2"/>
    <s v="Yes"/>
    <x v="0"/>
    <n v="62.8"/>
    <n v="2278.75"/>
    <n v="16.97"/>
    <n v="0"/>
    <n v="166.5"/>
    <n v="2428.2800000000002"/>
    <x v="0"/>
    <x v="0"/>
    <x v="0"/>
    <n v="0"/>
    <x v="0"/>
  </r>
  <r>
    <s v="0515-YPMCW"/>
    <s v="Male"/>
    <x v="21"/>
    <s v="No"/>
    <n v="0"/>
    <x v="41"/>
    <n v="95116"/>
    <n v="37.350284000000002"/>
    <n v="-121.85285500000001"/>
    <n v="0"/>
    <x v="13"/>
    <s v="None"/>
    <s v="Yes"/>
    <n v="42.87"/>
    <s v="No"/>
    <s v="Yes"/>
    <x v="1"/>
    <n v="8"/>
    <s v="No"/>
    <s v="No"/>
    <s v="No"/>
    <s v="No"/>
    <s v="No"/>
    <s v="No"/>
    <s v="No"/>
    <s v="No"/>
    <x v="1"/>
    <s v="Yes"/>
    <x v="0"/>
    <n v="70.45"/>
    <n v="70.45"/>
    <n v="0"/>
    <n v="10"/>
    <n v="42.87"/>
    <n v="123.32"/>
    <x v="1"/>
    <x v="1"/>
    <x v="1"/>
    <n v="1"/>
    <x v="0"/>
  </r>
  <r>
    <s v="0516-OOHAR"/>
    <s v="Male"/>
    <x v="14"/>
    <s v="Yes"/>
    <n v="2"/>
    <x v="253"/>
    <n v="90290"/>
    <n v="34.115192"/>
    <n v="-118.61017"/>
    <n v="8"/>
    <x v="61"/>
    <s v="None"/>
    <s v="Yes"/>
    <n v="7.73"/>
    <s v="No"/>
    <s v="Yes"/>
    <x v="1"/>
    <n v="13"/>
    <s v="No"/>
    <s v="Yes"/>
    <s v="Yes"/>
    <s v="No"/>
    <s v="Yes"/>
    <s v="Yes"/>
    <s v="Yes"/>
    <s v="Yes"/>
    <x v="0"/>
    <s v="No"/>
    <x v="1"/>
    <n v="100.35"/>
    <n v="2799"/>
    <n v="0"/>
    <n v="0"/>
    <n v="216.44"/>
    <n v="3015.44"/>
    <x v="0"/>
    <x v="0"/>
    <x v="0"/>
    <n v="0"/>
    <x v="1"/>
  </r>
  <r>
    <s v="0516-QREYC"/>
    <s v="Female"/>
    <x v="3"/>
    <s v="No"/>
    <n v="0"/>
    <x v="254"/>
    <n v="95607"/>
    <n v="38.681651000000002"/>
    <n v="-122.13056899999999"/>
    <n v="0"/>
    <x v="52"/>
    <s v="None"/>
    <s v="Yes"/>
    <n v="18.39"/>
    <s v="No"/>
    <s v="No"/>
    <x v="3"/>
    <n v="0"/>
    <s v="No"/>
    <s v="No"/>
    <s v="No"/>
    <s v="No"/>
    <s v="No"/>
    <s v="No"/>
    <s v="No"/>
    <s v="No"/>
    <x v="2"/>
    <s v="Yes"/>
    <x v="0"/>
    <n v="20.3"/>
    <n v="459.95"/>
    <n v="0"/>
    <n v="0"/>
    <n v="441.36"/>
    <n v="901.31"/>
    <x v="0"/>
    <x v="0"/>
    <x v="0"/>
    <n v="0"/>
    <x v="0"/>
  </r>
  <r>
    <s v="0516-UXRMT"/>
    <s v="Female"/>
    <x v="60"/>
    <s v="No"/>
    <n v="0"/>
    <x v="109"/>
    <n v="93033"/>
    <n v="34.156629000000002"/>
    <n v="-119.11721799999999"/>
    <n v="0"/>
    <x v="55"/>
    <s v="None"/>
    <s v="Yes"/>
    <n v="23.88"/>
    <s v="Yes"/>
    <s v="Yes"/>
    <x v="1"/>
    <n v="47"/>
    <s v="Yes"/>
    <s v="Yes"/>
    <s v="Yes"/>
    <s v="No"/>
    <s v="No"/>
    <s v="No"/>
    <s v="No"/>
    <s v="Yes"/>
    <x v="0"/>
    <s v="Yes"/>
    <x v="1"/>
    <n v="92.05"/>
    <n v="5755.8"/>
    <n v="14.21"/>
    <n v="0"/>
    <n v="1480.56"/>
    <n v="7222.15"/>
    <x v="0"/>
    <x v="0"/>
    <x v="0"/>
    <n v="0"/>
    <x v="1"/>
  </r>
  <r>
    <s v="0516-VRYBW"/>
    <s v="Female"/>
    <x v="14"/>
    <s v="No"/>
    <n v="0"/>
    <x v="255"/>
    <n v="90680"/>
    <n v="33.801869000000003"/>
    <n v="-117.995068"/>
    <n v="0"/>
    <x v="68"/>
    <s v="Offer D"/>
    <s v="Yes"/>
    <n v="8.9499999999999993"/>
    <s v="No"/>
    <s v="No"/>
    <x v="3"/>
    <n v="0"/>
    <s v="No"/>
    <s v="No"/>
    <s v="No"/>
    <s v="No"/>
    <s v="No"/>
    <s v="No"/>
    <s v="No"/>
    <s v="No"/>
    <x v="0"/>
    <s v="No"/>
    <x v="1"/>
    <n v="20.149999999999999"/>
    <n v="390.85"/>
    <n v="0"/>
    <n v="0"/>
    <n v="161.1"/>
    <n v="551.95000000000005"/>
    <x v="1"/>
    <x v="5"/>
    <x v="9"/>
    <n v="1"/>
    <x v="0"/>
  </r>
  <r>
    <s v="0516-WJVXC"/>
    <s v="Female"/>
    <x v="44"/>
    <s v="No"/>
    <n v="0"/>
    <x v="113"/>
    <n v="95818"/>
    <n v="38.556305999999999"/>
    <n v="-121.495817"/>
    <n v="0"/>
    <x v="10"/>
    <s v="None"/>
    <s v="Yes"/>
    <n v="3.61"/>
    <s v="No"/>
    <s v="Yes"/>
    <x v="2"/>
    <n v="69"/>
    <s v="Yes"/>
    <s v="No"/>
    <s v="No"/>
    <s v="Yes"/>
    <s v="No"/>
    <s v="No"/>
    <s v="No"/>
    <s v="Yes"/>
    <x v="1"/>
    <s v="No"/>
    <x v="1"/>
    <n v="54.2"/>
    <n v="308.25"/>
    <n v="0"/>
    <n v="0"/>
    <n v="18.05"/>
    <n v="326.3"/>
    <x v="1"/>
    <x v="2"/>
    <x v="3"/>
    <n v="1"/>
    <x v="0"/>
  </r>
  <r>
    <s v="0519-DRGTI"/>
    <s v="Female"/>
    <x v="12"/>
    <s v="Yes"/>
    <n v="3"/>
    <x v="35"/>
    <n v="95219"/>
    <n v="38.029729000000003"/>
    <n v="-121.38799899999999"/>
    <n v="9"/>
    <x v="24"/>
    <s v="None"/>
    <s v="Yes"/>
    <n v="42.46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442.6"/>
    <n v="0"/>
    <n v="0"/>
    <n v="849.2"/>
    <n v="1291.8"/>
    <x v="0"/>
    <x v="0"/>
    <x v="0"/>
    <n v="0"/>
    <x v="0"/>
  </r>
  <r>
    <s v="0519-XUZJU"/>
    <s v="Female"/>
    <x v="52"/>
    <s v="No"/>
    <n v="0"/>
    <x v="256"/>
    <n v="95018"/>
    <n v="37.089111000000003"/>
    <n v="-122.062213"/>
    <n v="0"/>
    <x v="13"/>
    <s v="None"/>
    <s v="Yes"/>
    <n v="26"/>
    <s v="No"/>
    <s v="Yes"/>
    <x v="1"/>
    <n v="8"/>
    <s v="No"/>
    <s v="No"/>
    <s v="No"/>
    <s v="No"/>
    <s v="No"/>
    <s v="No"/>
    <s v="No"/>
    <s v="Yes"/>
    <x v="1"/>
    <s v="No"/>
    <x v="2"/>
    <n v="70.75"/>
    <n v="70.75"/>
    <n v="0"/>
    <n v="0"/>
    <n v="26"/>
    <n v="96.75"/>
    <x v="1"/>
    <x v="2"/>
    <x v="15"/>
    <n v="1"/>
    <x v="0"/>
  </r>
  <r>
    <s v="0520-FDVVT"/>
    <s v="Male"/>
    <x v="17"/>
    <s v="No"/>
    <n v="0"/>
    <x v="257"/>
    <n v="96052"/>
    <n v="40.704293"/>
    <n v="-122.803899"/>
    <n v="0"/>
    <x v="33"/>
    <s v="None"/>
    <s v="Yes"/>
    <n v="39.840000000000003"/>
    <s v="No"/>
    <s v="Yes"/>
    <x v="1"/>
    <n v="48"/>
    <s v="No"/>
    <s v="Yes"/>
    <s v="Yes"/>
    <s v="No"/>
    <s v="Yes"/>
    <s v="Yes"/>
    <s v="Yes"/>
    <s v="Yes"/>
    <x v="0"/>
    <s v="Yes"/>
    <x v="1"/>
    <n v="102.35"/>
    <n v="3626.1"/>
    <n v="0"/>
    <n v="0"/>
    <n v="1394.4"/>
    <n v="5020.5"/>
    <x v="1"/>
    <x v="4"/>
    <x v="16"/>
    <n v="1"/>
    <x v="1"/>
  </r>
  <r>
    <s v="0523-VNGTF"/>
    <s v="Female"/>
    <x v="3"/>
    <s v="No"/>
    <n v="0"/>
    <x v="258"/>
    <n v="91352"/>
    <n v="34.231053000000003"/>
    <n v="-118.338307"/>
    <n v="0"/>
    <x v="57"/>
    <s v="None"/>
    <s v="No"/>
    <n v="0"/>
    <s v="No"/>
    <s v="Yes"/>
    <x v="2"/>
    <n v="23"/>
    <s v="No"/>
    <s v="Yes"/>
    <s v="Yes"/>
    <s v="Yes"/>
    <s v="Yes"/>
    <s v="No"/>
    <s v="No"/>
    <s v="Yes"/>
    <x v="2"/>
    <s v="Yes"/>
    <x v="1"/>
    <n v="50.5"/>
    <n v="2566.3000000000002"/>
    <n v="0"/>
    <n v="0"/>
    <n v="0"/>
    <n v="2566.3000000000002"/>
    <x v="0"/>
    <x v="0"/>
    <x v="0"/>
    <n v="0"/>
    <x v="0"/>
  </r>
  <r>
    <s v="0524-IAVZO"/>
    <s v="Female"/>
    <x v="11"/>
    <s v="Yes"/>
    <n v="0"/>
    <x v="259"/>
    <n v="92539"/>
    <n v="33.527605000000001"/>
    <n v="-116.666551"/>
    <n v="1"/>
    <x v="39"/>
    <s v="Offer C"/>
    <s v="Yes"/>
    <n v="4.82"/>
    <s v="Yes"/>
    <s v="Yes"/>
    <x v="1"/>
    <n v="41"/>
    <s v="No"/>
    <s v="No"/>
    <s v="No"/>
    <s v="No"/>
    <s v="No"/>
    <s v="Yes"/>
    <s v="Yes"/>
    <s v="Yes"/>
    <x v="1"/>
    <s v="Yes"/>
    <x v="1"/>
    <n v="85"/>
    <n v="2624.25"/>
    <n v="0"/>
    <n v="0"/>
    <n v="144.6"/>
    <n v="2768.85"/>
    <x v="1"/>
    <x v="3"/>
    <x v="6"/>
    <n v="1"/>
    <x v="0"/>
  </r>
  <r>
    <s v="0526-SXDJP"/>
    <s v="Male"/>
    <x v="59"/>
    <s v="Yes"/>
    <n v="0"/>
    <x v="260"/>
    <n v="90201"/>
    <n v="33.970343"/>
    <n v="-118.171368"/>
    <n v="7"/>
    <x v="9"/>
    <s v="Offer A"/>
    <s v="No"/>
    <n v="0"/>
    <s v="No"/>
    <s v="Yes"/>
    <x v="0"/>
    <n v="17"/>
    <s v="Yes"/>
    <s v="Yes"/>
    <s v="Yes"/>
    <s v="No"/>
    <s v="No"/>
    <s v="No"/>
    <s v="No"/>
    <s v="Yes"/>
    <x v="2"/>
    <s v="No"/>
    <x v="1"/>
    <n v="42.1"/>
    <n v="2962"/>
    <n v="0"/>
    <n v="0"/>
    <n v="0"/>
    <n v="2962"/>
    <x v="0"/>
    <x v="0"/>
    <x v="0"/>
    <n v="0"/>
    <x v="0"/>
  </r>
  <r>
    <s v="0529-ONKER"/>
    <s v="Male"/>
    <x v="57"/>
    <s v="No"/>
    <n v="0"/>
    <x v="261"/>
    <n v="95942"/>
    <n v="40.077027999999999"/>
    <n v="-121.494168"/>
    <n v="0"/>
    <x v="49"/>
    <s v="Offer D"/>
    <s v="Yes"/>
    <n v="46.38"/>
    <s v="Yes"/>
    <s v="Yes"/>
    <x v="1"/>
    <n v="19"/>
    <s v="No"/>
    <s v="No"/>
    <s v="No"/>
    <s v="No"/>
    <s v="No"/>
    <s v="No"/>
    <s v="No"/>
    <s v="Yes"/>
    <x v="1"/>
    <s v="No"/>
    <x v="1"/>
    <n v="75.650000000000006"/>
    <n v="1146.6500000000001"/>
    <n v="0"/>
    <n v="0"/>
    <n v="695.7"/>
    <n v="1842.35"/>
    <x v="1"/>
    <x v="5"/>
    <x v="9"/>
    <n v="1"/>
    <x v="0"/>
  </r>
  <r>
    <s v="0530-IJVDB"/>
    <s v="Male"/>
    <x v="59"/>
    <s v="No"/>
    <n v="2"/>
    <x v="262"/>
    <n v="91935"/>
    <n v="32.695681"/>
    <n v="-116.79838599999999"/>
    <n v="0"/>
    <x v="40"/>
    <s v="Offer A"/>
    <s v="Yes"/>
    <n v="26.67"/>
    <s v="Yes"/>
    <s v="Yes"/>
    <x v="1"/>
    <n v="17"/>
    <s v="Yes"/>
    <s v="Yes"/>
    <s v="Yes"/>
    <s v="Yes"/>
    <s v="Yes"/>
    <s v="Yes"/>
    <s v="Yes"/>
    <s v="Yes"/>
    <x v="2"/>
    <s v="Yes"/>
    <x v="1"/>
    <n v="114.6"/>
    <n v="7882.5"/>
    <n v="0"/>
    <n v="0"/>
    <n v="1866.9"/>
    <n v="9749.4"/>
    <x v="0"/>
    <x v="0"/>
    <x v="0"/>
    <n v="0"/>
    <x v="1"/>
  </r>
  <r>
    <s v="0531-XBKMM"/>
    <s v="Male"/>
    <x v="0"/>
    <s v="No"/>
    <n v="2"/>
    <x v="263"/>
    <n v="91702"/>
    <n v="34.174492999999998"/>
    <n v="-117.87067999999999"/>
    <n v="0"/>
    <x v="22"/>
    <s v="None"/>
    <s v="Yes"/>
    <n v="32.119999999999997"/>
    <s v="Yes"/>
    <s v="Yes"/>
    <x v="2"/>
    <n v="17"/>
    <s v="Yes"/>
    <s v="Yes"/>
    <s v="No"/>
    <s v="Yes"/>
    <s v="No"/>
    <s v="No"/>
    <s v="No"/>
    <s v="Yes"/>
    <x v="2"/>
    <s v="No"/>
    <x v="1"/>
    <n v="65.7"/>
    <n v="4378.8999999999996"/>
    <n v="0"/>
    <n v="0"/>
    <n v="2119.92"/>
    <n v="6498.82"/>
    <x v="0"/>
    <x v="0"/>
    <x v="0"/>
    <n v="0"/>
    <x v="0"/>
  </r>
  <r>
    <s v="0531-ZZJWQ"/>
    <s v="Male"/>
    <x v="8"/>
    <s v="Yes"/>
    <n v="0"/>
    <x v="78"/>
    <n v="92028"/>
    <n v="33.362575"/>
    <n v="-117.299644"/>
    <n v="6"/>
    <x v="17"/>
    <s v="None"/>
    <s v="Yes"/>
    <n v="42.9"/>
    <s v="Yes"/>
    <s v="Yes"/>
    <x v="1"/>
    <n v="27"/>
    <s v="No"/>
    <s v="No"/>
    <s v="No"/>
    <s v="No"/>
    <s v="No"/>
    <s v="No"/>
    <s v="No"/>
    <s v="Yes"/>
    <x v="2"/>
    <s v="Yes"/>
    <x v="1"/>
    <n v="74"/>
    <n v="4052.4"/>
    <n v="0"/>
    <n v="0"/>
    <n v="2359.5"/>
    <n v="6411.9"/>
    <x v="0"/>
    <x v="0"/>
    <x v="0"/>
    <n v="0"/>
    <x v="0"/>
  </r>
  <r>
    <s v="0533-BNWKF"/>
    <s v="Female"/>
    <x v="36"/>
    <s v="Yes"/>
    <n v="0"/>
    <x v="38"/>
    <n v="92122"/>
    <n v="32.857230000000001"/>
    <n v="-117.209774"/>
    <n v="2"/>
    <x v="17"/>
    <s v="Offer B"/>
    <s v="Yes"/>
    <n v="42.82"/>
    <s v="Yes"/>
    <s v="Yes"/>
    <x v="1"/>
    <n v="27"/>
    <s v="No"/>
    <s v="Yes"/>
    <s v="Yes"/>
    <s v="No"/>
    <s v="No"/>
    <s v="No"/>
    <s v="No"/>
    <s v="No"/>
    <x v="1"/>
    <s v="Yes"/>
    <x v="1"/>
    <n v="85.45"/>
    <n v="4874.7"/>
    <n v="0"/>
    <n v="90"/>
    <n v="2355.1"/>
    <n v="7319.8"/>
    <x v="1"/>
    <x v="1"/>
    <x v="5"/>
    <n v="1"/>
    <x v="0"/>
  </r>
  <r>
    <s v="0533-UCAAU"/>
    <s v="Male"/>
    <x v="15"/>
    <s v="Yes"/>
    <n v="0"/>
    <x v="264"/>
    <n v="96065"/>
    <n v="40.877552000000001"/>
    <n v="-121.885884"/>
    <n v="2"/>
    <x v="41"/>
    <s v="None"/>
    <s v="Yes"/>
    <n v="48.16"/>
    <s v="Yes"/>
    <s v="Yes"/>
    <x v="2"/>
    <n v="10"/>
    <s v="No"/>
    <s v="Yes"/>
    <s v="Yes"/>
    <s v="No"/>
    <s v="Yes"/>
    <s v="No"/>
    <s v="No"/>
    <s v="Yes"/>
    <x v="0"/>
    <s v="Yes"/>
    <x v="0"/>
    <n v="71.099999999999994"/>
    <n v="4140.1000000000004"/>
    <n v="0"/>
    <n v="0"/>
    <n v="2745.12"/>
    <n v="6885.22"/>
    <x v="0"/>
    <x v="0"/>
    <x v="0"/>
    <n v="0"/>
    <x v="0"/>
  </r>
  <r>
    <s v="0536-ACXIP"/>
    <s v="Female"/>
    <x v="20"/>
    <s v="Yes"/>
    <n v="0"/>
    <x v="44"/>
    <n v="95242"/>
    <n v="38.128087000000001"/>
    <n v="-121.40779999999999"/>
    <n v="9"/>
    <x v="9"/>
    <s v="None"/>
    <s v="Yes"/>
    <n v="44.2"/>
    <s v="Yes"/>
    <s v="Yes"/>
    <x v="1"/>
    <n v="2"/>
    <s v="Yes"/>
    <s v="Yes"/>
    <s v="Yes"/>
    <s v="No"/>
    <s v="Yes"/>
    <s v="Yes"/>
    <s v="Yes"/>
    <s v="Yes"/>
    <x v="2"/>
    <s v="Yes"/>
    <x v="1"/>
    <n v="109.55"/>
    <n v="8165.1"/>
    <n v="0"/>
    <n v="0"/>
    <n v="3182.4"/>
    <n v="11347.5"/>
    <x v="0"/>
    <x v="0"/>
    <x v="0"/>
    <n v="0"/>
    <x v="1"/>
  </r>
  <r>
    <s v="0536-BGFMZ"/>
    <s v="Female"/>
    <x v="60"/>
    <s v="Yes"/>
    <n v="0"/>
    <x v="265"/>
    <n v="95585"/>
    <n v="39.873370999999999"/>
    <n v="-123.741474"/>
    <n v="3"/>
    <x v="61"/>
    <s v="None"/>
    <s v="Yes"/>
    <n v="42.33"/>
    <s v="No"/>
    <s v="No"/>
    <x v="3"/>
    <n v="0"/>
    <s v="No"/>
    <s v="No"/>
    <s v="No"/>
    <s v="No"/>
    <s v="No"/>
    <s v="No"/>
    <s v="No"/>
    <s v="No"/>
    <x v="1"/>
    <s v="No"/>
    <x v="0"/>
    <n v="20.5"/>
    <n v="563.04999999999995"/>
    <n v="0"/>
    <n v="0"/>
    <n v="1185.24"/>
    <n v="1748.29"/>
    <x v="0"/>
    <x v="0"/>
    <x v="0"/>
    <n v="0"/>
    <x v="0"/>
  </r>
  <r>
    <s v="0536-ESJEP"/>
    <s v="Male"/>
    <x v="23"/>
    <s v="Yes"/>
    <n v="0"/>
    <x v="266"/>
    <n v="95975"/>
    <n v="39.225633999999999"/>
    <n v="-121.15616300000001"/>
    <n v="8"/>
    <x v="8"/>
    <s v="None"/>
    <s v="Yes"/>
    <n v="14.18"/>
    <s v="No"/>
    <s v="Yes"/>
    <x v="2"/>
    <n v="25"/>
    <s v="Yes"/>
    <s v="Yes"/>
    <s v="No"/>
    <s v="No"/>
    <s v="Yes"/>
    <s v="Yes"/>
    <s v="Yes"/>
    <s v="Yes"/>
    <x v="2"/>
    <s v="Yes"/>
    <x v="1"/>
    <n v="74.55"/>
    <n v="4191.45"/>
    <n v="0"/>
    <n v="0"/>
    <n v="765.72"/>
    <n v="4957.17"/>
    <x v="0"/>
    <x v="0"/>
    <x v="0"/>
    <n v="0"/>
    <x v="0"/>
  </r>
  <r>
    <s v="0537-QYZZN"/>
    <s v="Male"/>
    <x v="36"/>
    <s v="Yes"/>
    <n v="2"/>
    <x v="216"/>
    <n v="94952"/>
    <n v="38.237017999999999"/>
    <n v="-122.77872000000001"/>
    <n v="6"/>
    <x v="52"/>
    <s v="Offer C"/>
    <s v="Yes"/>
    <n v="4.0599999999999996"/>
    <s v="Yes"/>
    <s v="Yes"/>
    <x v="1"/>
    <n v="28"/>
    <s v="Yes"/>
    <s v="No"/>
    <s v="No"/>
    <s v="No"/>
    <s v="No"/>
    <s v="No"/>
    <s v="No"/>
    <s v="Yes"/>
    <x v="2"/>
    <s v="Yes"/>
    <x v="1"/>
    <n v="79.849999999999994"/>
    <n v="1857.75"/>
    <n v="0"/>
    <n v="0"/>
    <n v="97.44"/>
    <n v="1955.19"/>
    <x v="0"/>
    <x v="0"/>
    <x v="0"/>
    <n v="0"/>
    <x v="0"/>
  </r>
  <r>
    <s v="0541-FITGH"/>
    <s v="Female"/>
    <x v="40"/>
    <s v="Yes"/>
    <n v="0"/>
    <x v="267"/>
    <n v="95325"/>
    <n v="37.479925999999999"/>
    <n v="-120.230424"/>
    <n v="6"/>
    <x v="29"/>
    <s v="Offer E"/>
    <s v="Yes"/>
    <n v="48.39"/>
    <s v="No"/>
    <s v="Yes"/>
    <x v="0"/>
    <n v="24"/>
    <s v="Yes"/>
    <s v="No"/>
    <s v="No"/>
    <s v="No"/>
    <s v="No"/>
    <s v="Yes"/>
    <s v="Yes"/>
    <s v="Yes"/>
    <x v="1"/>
    <s v="Yes"/>
    <x v="2"/>
    <n v="62.15"/>
    <n v="113.1"/>
    <n v="0"/>
    <n v="0"/>
    <n v="96.78"/>
    <n v="209.88"/>
    <x v="2"/>
    <x v="0"/>
    <x v="0"/>
    <n v="0"/>
    <x v="0"/>
  </r>
  <r>
    <s v="0547-HURJB"/>
    <s v="Male"/>
    <x v="31"/>
    <s v="No"/>
    <n v="2"/>
    <x v="268"/>
    <n v="95620"/>
    <n v="38.392820999999998"/>
    <n v="-121.79991699999999"/>
    <n v="0"/>
    <x v="27"/>
    <s v="Offer D"/>
    <s v="Yes"/>
    <n v="19.38"/>
    <s v="No"/>
    <s v="No"/>
    <x v="3"/>
    <n v="0"/>
    <s v="No"/>
    <s v="No"/>
    <s v="No"/>
    <s v="No"/>
    <s v="No"/>
    <s v="No"/>
    <s v="No"/>
    <s v="No"/>
    <x v="1"/>
    <s v="No"/>
    <x v="0"/>
    <n v="21.05"/>
    <n v="235.8"/>
    <n v="0"/>
    <n v="0"/>
    <n v="232.56"/>
    <n v="468.36"/>
    <x v="0"/>
    <x v="0"/>
    <x v="0"/>
    <n v="0"/>
    <x v="0"/>
  </r>
  <r>
    <s v="0549-CYCQN"/>
    <s v="Male"/>
    <x v="28"/>
    <s v="No"/>
    <n v="0"/>
    <x v="269"/>
    <n v="96029"/>
    <n v="39.847839999999998"/>
    <n v="-122.544556"/>
    <n v="0"/>
    <x v="69"/>
    <s v="None"/>
    <s v="Yes"/>
    <n v="24.92"/>
    <s v="Yes"/>
    <s v="Yes"/>
    <x v="1"/>
    <n v="11"/>
    <s v="No"/>
    <s v="Yes"/>
    <s v="No"/>
    <s v="No"/>
    <s v="No"/>
    <s v="No"/>
    <s v="No"/>
    <s v="Yes"/>
    <x v="0"/>
    <s v="Yes"/>
    <x v="1"/>
    <n v="79.599999999999994"/>
    <n v="3974.7"/>
    <n v="16.73"/>
    <n v="0"/>
    <n v="1270.92"/>
    <n v="5228.8900000000003"/>
    <x v="0"/>
    <x v="0"/>
    <x v="0"/>
    <n v="0"/>
    <x v="0"/>
  </r>
  <r>
    <s v="0550-DCXLH"/>
    <s v="Male"/>
    <x v="22"/>
    <s v="No"/>
    <n v="0"/>
    <x v="270"/>
    <n v="92274"/>
    <n v="33.53604"/>
    <n v="-116.11922199999999"/>
    <n v="0"/>
    <x v="2"/>
    <s v="None"/>
    <s v="Yes"/>
    <n v="40.99"/>
    <s v="No"/>
    <s v="Yes"/>
    <x v="2"/>
    <n v="21"/>
    <s v="No"/>
    <s v="Yes"/>
    <s v="No"/>
    <s v="Yes"/>
    <s v="Yes"/>
    <s v="Yes"/>
    <s v="Yes"/>
    <s v="Yes"/>
    <x v="1"/>
    <s v="No"/>
    <x v="2"/>
    <n v="73.349999999999994"/>
    <n v="931.55"/>
    <n v="49.02"/>
    <n v="0"/>
    <n v="532.87"/>
    <n v="1415.4"/>
    <x v="0"/>
    <x v="0"/>
    <x v="0"/>
    <n v="0"/>
    <x v="0"/>
  </r>
  <r>
    <s v="0556-FJEGU"/>
    <s v="Male"/>
    <x v="17"/>
    <s v="No"/>
    <n v="0"/>
    <x v="271"/>
    <n v="94549"/>
    <n v="37.907777000000003"/>
    <n v="-122.127161"/>
    <n v="0"/>
    <x v="42"/>
    <s v="Offer B"/>
    <s v="Yes"/>
    <n v="47.47"/>
    <s v="No"/>
    <s v="Yes"/>
    <x v="2"/>
    <n v="69"/>
    <s v="No"/>
    <s v="Yes"/>
    <s v="Yes"/>
    <s v="Yes"/>
    <s v="Yes"/>
    <s v="No"/>
    <s v="No"/>
    <s v="Yes"/>
    <x v="2"/>
    <s v="No"/>
    <x v="1"/>
    <n v="70.099999999999994"/>
    <n v="4048.95"/>
    <n v="0"/>
    <n v="0"/>
    <n v="2753.26"/>
    <n v="6802.21"/>
    <x v="0"/>
    <x v="0"/>
    <x v="0"/>
    <n v="0"/>
    <x v="0"/>
  </r>
  <r>
    <s v="0557-ASKVU"/>
    <s v="Female"/>
    <x v="9"/>
    <s v="Yes"/>
    <n v="0"/>
    <x v="199"/>
    <n v="90210"/>
    <n v="34.099891"/>
    <n v="-118.414338"/>
    <n v="2"/>
    <x v="68"/>
    <s v="Offer D"/>
    <s v="Yes"/>
    <n v="44.97"/>
    <s v="No"/>
    <s v="Yes"/>
    <x v="0"/>
    <n v="7"/>
    <s v="No"/>
    <s v="No"/>
    <s v="Yes"/>
    <s v="Yes"/>
    <s v="No"/>
    <s v="No"/>
    <s v="No"/>
    <s v="Yes"/>
    <x v="0"/>
    <s v="Yes"/>
    <x v="0"/>
    <n v="54.4"/>
    <n v="957.1"/>
    <n v="0"/>
    <n v="0"/>
    <n v="809.46"/>
    <n v="1766.56"/>
    <x v="0"/>
    <x v="0"/>
    <x v="0"/>
    <n v="0"/>
    <x v="0"/>
  </r>
  <r>
    <s v="0559-CKHUS"/>
    <s v="Female"/>
    <x v="56"/>
    <s v="Yes"/>
    <n v="0"/>
    <x v="272"/>
    <n v="94588"/>
    <n v="37.685051999999999"/>
    <n v="-121.91206099999999"/>
    <n v="6"/>
    <x v="31"/>
    <s v="Offer C"/>
    <s v="Yes"/>
    <n v="49.96"/>
    <s v="No"/>
    <s v="No"/>
    <x v="3"/>
    <n v="0"/>
    <s v="No"/>
    <s v="No"/>
    <s v="No"/>
    <s v="No"/>
    <s v="No"/>
    <s v="No"/>
    <s v="No"/>
    <s v="No"/>
    <x v="2"/>
    <s v="Yes"/>
    <x v="0"/>
    <n v="19.55"/>
    <n v="521.79999999999995"/>
    <n v="0"/>
    <n v="0"/>
    <n v="1448.84"/>
    <n v="1970.64"/>
    <x v="0"/>
    <x v="0"/>
    <x v="0"/>
    <n v="0"/>
    <x v="0"/>
  </r>
  <r>
    <s v="0562-FGDCR"/>
    <s v="Female"/>
    <x v="37"/>
    <s v="Yes"/>
    <n v="3"/>
    <x v="273"/>
    <n v="96096"/>
    <n v="40.637104999999998"/>
    <n v="-121.906949"/>
    <n v="9"/>
    <x v="9"/>
    <s v="None"/>
    <s v="Yes"/>
    <n v="21.84"/>
    <s v="Yes"/>
    <s v="Yes"/>
    <x v="2"/>
    <n v="30"/>
    <s v="Yes"/>
    <s v="Yes"/>
    <s v="No"/>
    <s v="Yes"/>
    <s v="Yes"/>
    <s v="No"/>
    <s v="No"/>
    <s v="Yes"/>
    <x v="2"/>
    <s v="No"/>
    <x v="0"/>
    <n v="74.55"/>
    <n v="5430.65"/>
    <n v="0"/>
    <n v="0"/>
    <n v="1572.48"/>
    <n v="7003.13"/>
    <x v="0"/>
    <x v="0"/>
    <x v="0"/>
    <n v="0"/>
    <x v="0"/>
  </r>
  <r>
    <s v="0562-HKHML"/>
    <s v="Male"/>
    <x v="14"/>
    <s v="Yes"/>
    <n v="1"/>
    <x v="274"/>
    <n v="94502"/>
    <n v="37.724817000000002"/>
    <n v="-122.224363"/>
    <n v="9"/>
    <x v="4"/>
    <s v="Offer A"/>
    <s v="Yes"/>
    <n v="18.989999999999998"/>
    <s v="Yes"/>
    <s v="No"/>
    <x v="3"/>
    <n v="0"/>
    <s v="No"/>
    <s v="No"/>
    <s v="No"/>
    <s v="No"/>
    <s v="No"/>
    <s v="No"/>
    <s v="No"/>
    <s v="No"/>
    <x v="2"/>
    <s v="No"/>
    <x v="0"/>
    <n v="23.9"/>
    <n v="1626.4"/>
    <n v="0"/>
    <n v="0"/>
    <n v="1348.29"/>
    <n v="2974.69"/>
    <x v="0"/>
    <x v="0"/>
    <x v="0"/>
    <n v="0"/>
    <x v="0"/>
  </r>
  <r>
    <s v="0562-KBDVM"/>
    <s v="Female"/>
    <x v="47"/>
    <s v="No"/>
    <n v="0"/>
    <x v="275"/>
    <n v="95638"/>
    <n v="38.313446999999996"/>
    <n v="-121.123886"/>
    <n v="0"/>
    <x v="40"/>
    <s v="Offer A"/>
    <s v="No"/>
    <n v="0"/>
    <s v="No"/>
    <s v="Yes"/>
    <x v="2"/>
    <n v="11"/>
    <s v="Yes"/>
    <s v="Yes"/>
    <s v="Yes"/>
    <s v="Yes"/>
    <s v="No"/>
    <s v="No"/>
    <s v="No"/>
    <s v="Yes"/>
    <x v="2"/>
    <s v="Yes"/>
    <x v="1"/>
    <n v="44.6"/>
    <n v="3058.15"/>
    <n v="0"/>
    <n v="0"/>
    <n v="0"/>
    <n v="3058.15"/>
    <x v="0"/>
    <x v="0"/>
    <x v="0"/>
    <n v="0"/>
    <x v="0"/>
  </r>
  <r>
    <s v="0564-JJHGS"/>
    <s v="Male"/>
    <x v="45"/>
    <s v="No"/>
    <n v="0"/>
    <x v="276"/>
    <n v="95446"/>
    <n v="38.525759999999998"/>
    <n v="-123.013347"/>
    <n v="0"/>
    <x v="0"/>
    <s v="None"/>
    <s v="Yes"/>
    <n v="19.22"/>
    <s v="Yes"/>
    <s v="Yes"/>
    <x v="1"/>
    <n v="10"/>
    <s v="No"/>
    <s v="No"/>
    <s v="No"/>
    <s v="No"/>
    <s v="Yes"/>
    <s v="Yes"/>
    <s v="Yes"/>
    <s v="Yes"/>
    <x v="1"/>
    <s v="Yes"/>
    <x v="1"/>
    <n v="95.5"/>
    <n v="829.1"/>
    <n v="0"/>
    <n v="0"/>
    <n v="172.98"/>
    <n v="1002.08"/>
    <x v="1"/>
    <x v="2"/>
    <x v="4"/>
    <n v="1"/>
    <x v="1"/>
  </r>
  <r>
    <s v="0564-MUUQK"/>
    <s v="Female"/>
    <x v="24"/>
    <s v="Yes"/>
    <n v="2"/>
    <x v="277"/>
    <n v="91932"/>
    <n v="32.579134000000003"/>
    <n v="-117.11900900000001"/>
    <n v="5"/>
    <x v="24"/>
    <s v="None"/>
    <s v="Yes"/>
    <n v="38.71"/>
    <s v="Yes"/>
    <s v="Yes"/>
    <x v="1"/>
    <n v="48"/>
    <s v="No"/>
    <s v="No"/>
    <s v="Yes"/>
    <s v="Yes"/>
    <s v="No"/>
    <s v="Yes"/>
    <s v="Yes"/>
    <s v="Yes"/>
    <x v="1"/>
    <s v="Yes"/>
    <x v="1"/>
    <n v="95.5"/>
    <n v="1916.2"/>
    <n v="0"/>
    <n v="0"/>
    <n v="774.2"/>
    <n v="2690.4"/>
    <x v="0"/>
    <x v="0"/>
    <x v="0"/>
    <n v="0"/>
    <x v="1"/>
  </r>
  <r>
    <s v="0565-IYCGT"/>
    <s v="Male"/>
    <x v="35"/>
    <s v="No"/>
    <n v="0"/>
    <x v="38"/>
    <n v="92117"/>
    <n v="32.825085999999999"/>
    <n v="-117.19942399999999"/>
    <n v="0"/>
    <x v="19"/>
    <s v="Offer A"/>
    <s v="Yes"/>
    <n v="29.38"/>
    <s v="Yes"/>
    <s v="Yes"/>
    <x v="2"/>
    <n v="9"/>
    <s v="Yes"/>
    <s v="Yes"/>
    <s v="Yes"/>
    <s v="Yes"/>
    <s v="No"/>
    <s v="Yes"/>
    <s v="Yes"/>
    <s v="Yes"/>
    <x v="0"/>
    <s v="Yes"/>
    <x v="0"/>
    <n v="78.599999999999994"/>
    <n v="5356.45"/>
    <n v="0"/>
    <n v="0"/>
    <n v="2027.22"/>
    <n v="7383.67"/>
    <x v="1"/>
    <x v="1"/>
    <x v="5"/>
    <n v="1"/>
    <x v="0"/>
  </r>
  <r>
    <s v="0565-JUPYD"/>
    <s v="Male"/>
    <x v="17"/>
    <s v="No"/>
    <n v="0"/>
    <x v="278"/>
    <n v="94510"/>
    <n v="38.113532999999997"/>
    <n v="-122.11926"/>
    <n v="0"/>
    <x v="5"/>
    <s v="None"/>
    <s v="Yes"/>
    <n v="21.45"/>
    <s v="Yes"/>
    <s v="Yes"/>
    <x v="1"/>
    <n v="85"/>
    <s v="Yes"/>
    <s v="Yes"/>
    <s v="Yes"/>
    <s v="Yes"/>
    <s v="Yes"/>
    <s v="No"/>
    <s v="No"/>
    <s v="Yes"/>
    <x v="0"/>
    <s v="No"/>
    <x v="0"/>
    <n v="104.5"/>
    <n v="6590.8"/>
    <n v="0"/>
    <n v="0"/>
    <n v="1351.35"/>
    <n v="7942.15"/>
    <x v="0"/>
    <x v="0"/>
    <x v="0"/>
    <n v="0"/>
    <x v="1"/>
  </r>
  <r>
    <s v="0567-GGCAC"/>
    <s v="Female"/>
    <x v="32"/>
    <s v="No"/>
    <n v="0"/>
    <x v="279"/>
    <n v="93606"/>
    <n v="36.798881999999999"/>
    <n v="-120.01951099999999"/>
    <n v="0"/>
    <x v="6"/>
    <s v="None"/>
    <s v="Yes"/>
    <n v="15.84"/>
    <s v="No"/>
    <s v="Yes"/>
    <x v="2"/>
    <n v="14"/>
    <s v="Yes"/>
    <s v="Yes"/>
    <s v="Yes"/>
    <s v="No"/>
    <s v="No"/>
    <s v="No"/>
    <s v="No"/>
    <s v="Yes"/>
    <x v="1"/>
    <s v="No"/>
    <x v="1"/>
    <n v="61.4"/>
    <n v="438.9"/>
    <n v="0"/>
    <n v="0"/>
    <n v="110.88"/>
    <n v="549.78"/>
    <x v="0"/>
    <x v="0"/>
    <x v="0"/>
    <n v="0"/>
    <x v="0"/>
  </r>
  <r>
    <s v="0567-XRHCU"/>
    <s v="Female"/>
    <x v="31"/>
    <s v="Yes"/>
    <n v="1"/>
    <x v="31"/>
    <n v="90049"/>
    <n v="34.091828999999997"/>
    <n v="-118.49124399999999"/>
    <n v="7"/>
    <x v="19"/>
    <s v="None"/>
    <s v="No"/>
    <n v="0"/>
    <s v="No"/>
    <s v="Yes"/>
    <x v="2"/>
    <n v="59"/>
    <s v="Yes"/>
    <s v="No"/>
    <s v="Yes"/>
    <s v="No"/>
    <s v="No"/>
    <s v="Yes"/>
    <s v="Yes"/>
    <s v="Yes"/>
    <x v="2"/>
    <s v="Yes"/>
    <x v="0"/>
    <n v="43.95"/>
    <n v="2960.1"/>
    <n v="0"/>
    <n v="0"/>
    <n v="0"/>
    <n v="2960.1"/>
    <x v="0"/>
    <x v="0"/>
    <x v="0"/>
    <n v="0"/>
    <x v="0"/>
  </r>
  <r>
    <s v="0568-ONFPC"/>
    <s v="Male"/>
    <x v="20"/>
    <s v="Yes"/>
    <n v="1"/>
    <x v="143"/>
    <n v="94112"/>
    <n v="37.720497999999999"/>
    <n v="-122.443119"/>
    <n v="1"/>
    <x v="10"/>
    <s v="Offer E"/>
    <s v="Yes"/>
    <n v="40.049999999999997"/>
    <s v="Yes"/>
    <s v="No"/>
    <x v="3"/>
    <n v="0"/>
    <s v="No"/>
    <s v="No"/>
    <s v="No"/>
    <s v="No"/>
    <s v="No"/>
    <s v="No"/>
    <s v="No"/>
    <s v="No"/>
    <x v="1"/>
    <s v="Yes"/>
    <x v="1"/>
    <n v="25.9"/>
    <n v="135"/>
    <n v="0"/>
    <n v="0"/>
    <n v="200.25"/>
    <n v="335.25"/>
    <x v="1"/>
    <x v="3"/>
    <x v="14"/>
    <n v="1"/>
    <x v="0"/>
  </r>
  <r>
    <s v="0570-BFQHT"/>
    <s v="Female"/>
    <x v="32"/>
    <s v="No"/>
    <n v="0"/>
    <x v="172"/>
    <n v="96007"/>
    <n v="40.448632000000003"/>
    <n v="-122.306657"/>
    <n v="0"/>
    <x v="0"/>
    <s v="None"/>
    <s v="Yes"/>
    <n v="32.57"/>
    <s v="No"/>
    <s v="Yes"/>
    <x v="1"/>
    <n v="13"/>
    <s v="No"/>
    <s v="Yes"/>
    <s v="Yes"/>
    <s v="No"/>
    <s v="No"/>
    <s v="No"/>
    <s v="No"/>
    <s v="Yes"/>
    <x v="1"/>
    <s v="No"/>
    <x v="1"/>
    <n v="80.55"/>
    <n v="653.9"/>
    <n v="2.2799999999999998"/>
    <n v="0"/>
    <n v="293.13"/>
    <n v="944.75"/>
    <x v="0"/>
    <x v="0"/>
    <x v="0"/>
    <n v="0"/>
    <x v="0"/>
  </r>
  <r>
    <s v="0572-ZJKLT"/>
    <s v="Female"/>
    <x v="13"/>
    <s v="Yes"/>
    <n v="1"/>
    <x v="280"/>
    <n v="96020"/>
    <n v="40.243493999999998"/>
    <n v="-121.15473299999999"/>
    <n v="10"/>
    <x v="56"/>
    <s v="Offer B"/>
    <s v="Yes"/>
    <n v="49.26"/>
    <s v="Yes"/>
    <s v="Yes"/>
    <x v="1"/>
    <n v="18"/>
    <s v="Yes"/>
    <s v="No"/>
    <s v="Yes"/>
    <s v="Yes"/>
    <s v="No"/>
    <s v="Yes"/>
    <s v="Yes"/>
    <s v="Yes"/>
    <x v="2"/>
    <s v="No"/>
    <x v="0"/>
    <n v="99.65"/>
    <n v="4630.2"/>
    <n v="9.35"/>
    <n v="0"/>
    <n v="2265.96"/>
    <n v="6886.81"/>
    <x v="0"/>
    <x v="0"/>
    <x v="0"/>
    <n v="0"/>
    <x v="1"/>
  </r>
  <r>
    <s v="0575-CUQOV"/>
    <s v="Male"/>
    <x v="48"/>
    <s v="Yes"/>
    <n v="0"/>
    <x v="281"/>
    <n v="95324"/>
    <n v="37.394536000000002"/>
    <n v="-120.890747"/>
    <n v="10"/>
    <x v="59"/>
    <s v="Offer B"/>
    <s v="Yes"/>
    <n v="17.05"/>
    <s v="No"/>
    <s v="Yes"/>
    <x v="1"/>
    <n v="21"/>
    <s v="No"/>
    <s v="Yes"/>
    <s v="Yes"/>
    <s v="No"/>
    <s v="Yes"/>
    <s v="Yes"/>
    <s v="No"/>
    <s v="Yes"/>
    <x v="0"/>
    <s v="Yes"/>
    <x v="1"/>
    <n v="97.95"/>
    <n v="5867"/>
    <n v="0"/>
    <n v="0"/>
    <n v="1023"/>
    <n v="6890"/>
    <x v="0"/>
    <x v="0"/>
    <x v="0"/>
    <n v="0"/>
    <x v="1"/>
  </r>
  <r>
    <s v="0576-WNXXC"/>
    <s v="Male"/>
    <x v="57"/>
    <s v="Yes"/>
    <n v="0"/>
    <x v="26"/>
    <n v="93648"/>
    <n v="36.622236999999998"/>
    <n v="-119.521126"/>
    <n v="1"/>
    <x v="28"/>
    <s v="None"/>
    <s v="Yes"/>
    <n v="39.49"/>
    <s v="Yes"/>
    <s v="Yes"/>
    <x v="1"/>
    <n v="7"/>
    <s v="No"/>
    <s v="Yes"/>
    <s v="Yes"/>
    <s v="No"/>
    <s v="No"/>
    <s v="Yes"/>
    <s v="Yes"/>
    <s v="Yes"/>
    <x v="1"/>
    <s v="Yes"/>
    <x v="1"/>
    <n v="95.55"/>
    <n v="2510.1999999999998"/>
    <n v="0"/>
    <n v="0"/>
    <n v="1066.23"/>
    <n v="3576.43"/>
    <x v="1"/>
    <x v="2"/>
    <x v="15"/>
    <n v="1"/>
    <x v="1"/>
  </r>
  <r>
    <s v="0577-WHMEV"/>
    <s v="Female"/>
    <x v="31"/>
    <s v="Yes"/>
    <n v="0"/>
    <x v="41"/>
    <n v="95133"/>
    <n v="37.371862"/>
    <n v="-121.860349"/>
    <n v="2"/>
    <x v="43"/>
    <s v="Offer D"/>
    <s v="Yes"/>
    <n v="27.83"/>
    <s v="Yes"/>
    <s v="Yes"/>
    <x v="1"/>
    <n v="52"/>
    <s v="Yes"/>
    <s v="Yes"/>
    <s v="Yes"/>
    <s v="No"/>
    <s v="No"/>
    <s v="No"/>
    <s v="Yes"/>
    <s v="Yes"/>
    <x v="1"/>
    <s v="No"/>
    <x v="1"/>
    <n v="90.7"/>
    <n v="1374.9"/>
    <n v="0"/>
    <n v="0"/>
    <n v="445.28"/>
    <n v="1820.18"/>
    <x v="0"/>
    <x v="0"/>
    <x v="0"/>
    <n v="0"/>
    <x v="1"/>
  </r>
  <r>
    <s v="0578-SKVMF"/>
    <s v="Female"/>
    <x v="5"/>
    <s v="Yes"/>
    <n v="0"/>
    <x v="282"/>
    <n v="92273"/>
    <n v="32.790281999999998"/>
    <n v="-115.689559"/>
    <n v="4"/>
    <x v="51"/>
    <s v="None"/>
    <s v="Yes"/>
    <n v="4.01"/>
    <s v="No"/>
    <s v="Yes"/>
    <x v="0"/>
    <n v="53"/>
    <s v="No"/>
    <s v="Yes"/>
    <s v="No"/>
    <s v="No"/>
    <s v="No"/>
    <s v="Yes"/>
    <s v="Yes"/>
    <s v="Yes"/>
    <x v="1"/>
    <s v="No"/>
    <x v="1"/>
    <n v="83.3"/>
    <n v="1845.9"/>
    <n v="0"/>
    <n v="0"/>
    <n v="88.22"/>
    <n v="1934.12"/>
    <x v="1"/>
    <x v="1"/>
    <x v="1"/>
    <n v="1"/>
    <x v="0"/>
  </r>
  <r>
    <s v="0580-PIQHM"/>
    <s v="Female"/>
    <x v="44"/>
    <s v="Yes"/>
    <n v="1"/>
    <x v="200"/>
    <n v="92503"/>
    <n v="33.890045999999998"/>
    <n v="-117.455583"/>
    <n v="7"/>
    <x v="62"/>
    <s v="Offer B"/>
    <s v="Yes"/>
    <n v="14.73"/>
    <s v="Yes"/>
    <s v="Yes"/>
    <x v="1"/>
    <n v="82"/>
    <s v="Yes"/>
    <s v="Yes"/>
    <s v="Yes"/>
    <s v="No"/>
    <s v="No"/>
    <s v="Yes"/>
    <s v="Yes"/>
    <s v="Yes"/>
    <x v="0"/>
    <s v="Yes"/>
    <x v="1"/>
    <n v="101.6"/>
    <n v="3930.55"/>
    <n v="0"/>
    <n v="0"/>
    <n v="603.92999999999995"/>
    <n v="4534.4799999999996"/>
    <x v="0"/>
    <x v="0"/>
    <x v="0"/>
    <n v="0"/>
    <x v="1"/>
  </r>
  <r>
    <s v="0581-BXBUB"/>
    <s v="Female"/>
    <x v="48"/>
    <s v="No"/>
    <n v="0"/>
    <x v="283"/>
    <n v="95946"/>
    <n v="39.203817000000001"/>
    <n v="-121.19584"/>
    <n v="0"/>
    <x v="1"/>
    <s v="None"/>
    <s v="Yes"/>
    <n v="35.67"/>
    <s v="No"/>
    <s v="Yes"/>
    <x v="1"/>
    <n v="8"/>
    <s v="No"/>
    <s v="Yes"/>
    <s v="No"/>
    <s v="No"/>
    <s v="No"/>
    <s v="No"/>
    <s v="No"/>
    <s v="Yes"/>
    <x v="2"/>
    <s v="No"/>
    <x v="1"/>
    <n v="72.75"/>
    <n v="317.75"/>
    <n v="0"/>
    <n v="0"/>
    <n v="142.68"/>
    <n v="460.43"/>
    <x v="0"/>
    <x v="0"/>
    <x v="0"/>
    <n v="0"/>
    <x v="0"/>
  </r>
  <r>
    <s v="0581-MDMPW"/>
    <s v="Female"/>
    <x v="54"/>
    <s v="No"/>
    <n v="0"/>
    <x v="41"/>
    <n v="95148"/>
    <n v="37.339533000000003"/>
    <n v="-121.777179"/>
    <n v="0"/>
    <x v="52"/>
    <s v="Offer C"/>
    <s v="Yes"/>
    <n v="44.09"/>
    <s v="Yes"/>
    <s v="Yes"/>
    <x v="1"/>
    <n v="9"/>
    <s v="No"/>
    <s v="No"/>
    <s v="Yes"/>
    <s v="No"/>
    <s v="Yes"/>
    <s v="No"/>
    <s v="No"/>
    <s v="Yes"/>
    <x v="1"/>
    <s v="Yes"/>
    <x v="0"/>
    <n v="88.95"/>
    <n v="2072.75"/>
    <n v="0"/>
    <n v="0"/>
    <n v="1058.1600000000001"/>
    <n v="3130.91"/>
    <x v="0"/>
    <x v="0"/>
    <x v="0"/>
    <n v="0"/>
    <x v="0"/>
  </r>
  <r>
    <s v="0582-AVCLN"/>
    <s v="Female"/>
    <x v="9"/>
    <s v="No"/>
    <n v="0"/>
    <x v="284"/>
    <n v="93304"/>
    <n v="35.339796"/>
    <n v="-119.023552"/>
    <n v="0"/>
    <x v="70"/>
    <s v="None"/>
    <s v="Yes"/>
    <n v="43.19"/>
    <s v="No"/>
    <s v="No"/>
    <x v="3"/>
    <n v="0"/>
    <s v="No"/>
    <s v="No"/>
    <s v="No"/>
    <s v="No"/>
    <s v="No"/>
    <s v="No"/>
    <s v="No"/>
    <s v="No"/>
    <x v="2"/>
    <s v="No"/>
    <x v="0"/>
    <n v="20.3"/>
    <n v="743.05"/>
    <n v="0"/>
    <n v="0"/>
    <n v="1641.22"/>
    <n v="2384.27"/>
    <x v="0"/>
    <x v="0"/>
    <x v="0"/>
    <n v="0"/>
    <x v="0"/>
  </r>
  <r>
    <s v="0584-BJQGZ"/>
    <s v="Female"/>
    <x v="31"/>
    <s v="No"/>
    <n v="0"/>
    <x v="244"/>
    <n v="95983"/>
    <n v="40.053683999999997"/>
    <n v="-120.743116"/>
    <n v="0"/>
    <x v="30"/>
    <s v="None"/>
    <s v="Yes"/>
    <n v="28.05"/>
    <s v="Yes"/>
    <s v="Yes"/>
    <x v="0"/>
    <n v="85"/>
    <s v="Yes"/>
    <s v="Yes"/>
    <s v="Yes"/>
    <s v="Yes"/>
    <s v="Yes"/>
    <s v="No"/>
    <s v="No"/>
    <s v="Yes"/>
    <x v="1"/>
    <s v="Yes"/>
    <x v="1"/>
    <n v="78.349999999999994"/>
    <n v="1837.9"/>
    <n v="0"/>
    <n v="0"/>
    <n v="701.25"/>
    <n v="2539.15"/>
    <x v="0"/>
    <x v="0"/>
    <x v="0"/>
    <n v="0"/>
    <x v="0"/>
  </r>
  <r>
    <s v="0585-EGDDA"/>
    <s v="Male"/>
    <x v="51"/>
    <s v="Yes"/>
    <n v="0"/>
    <x v="285"/>
    <n v="96027"/>
    <n v="41.405192999999997"/>
    <n v="-123.008567"/>
    <n v="8"/>
    <x v="36"/>
    <s v="Offer B"/>
    <s v="Yes"/>
    <n v="39.22"/>
    <s v="No"/>
    <s v="Yes"/>
    <x v="1"/>
    <n v="27"/>
    <s v="No"/>
    <s v="Yes"/>
    <s v="Yes"/>
    <s v="No"/>
    <s v="No"/>
    <s v="No"/>
    <s v="No"/>
    <s v="Yes"/>
    <x v="1"/>
    <s v="Yes"/>
    <x v="1"/>
    <n v="80"/>
    <n v="3168.75"/>
    <n v="41.74"/>
    <n v="0"/>
    <n v="1568.8"/>
    <n v="4695.8100000000004"/>
    <x v="0"/>
    <x v="0"/>
    <x v="0"/>
    <n v="0"/>
    <x v="0"/>
  </r>
  <r>
    <s v="0587-DMGBH"/>
    <s v="Female"/>
    <x v="23"/>
    <s v="No"/>
    <n v="0"/>
    <x v="286"/>
    <n v="95988"/>
    <n v="39.493991000000001"/>
    <n v="-122.28636299999999"/>
    <n v="0"/>
    <x v="58"/>
    <s v="None"/>
    <s v="Yes"/>
    <n v="37.79"/>
    <s v="No"/>
    <s v="Yes"/>
    <x v="0"/>
    <n v="25"/>
    <s v="Yes"/>
    <s v="No"/>
    <s v="No"/>
    <s v="No"/>
    <s v="No"/>
    <s v="No"/>
    <s v="No"/>
    <s v="No"/>
    <x v="1"/>
    <s v="Yes"/>
    <x v="1"/>
    <n v="49.85"/>
    <n v="365.55"/>
    <n v="13.01"/>
    <n v="10"/>
    <n v="302.32"/>
    <n v="664.86"/>
    <x v="1"/>
    <x v="1"/>
    <x v="10"/>
    <n v="1"/>
    <x v="0"/>
  </r>
  <r>
    <s v="0594-UFTUL"/>
    <s v="Male"/>
    <x v="34"/>
    <s v="Yes"/>
    <n v="3"/>
    <x v="287"/>
    <n v="95655"/>
    <n v="38.549821999999999"/>
    <n v="-121.26672499999999"/>
    <n v="1"/>
    <x v="2"/>
    <s v="Offer D"/>
    <s v="Yes"/>
    <n v="40.200000000000003"/>
    <s v="No"/>
    <s v="No"/>
    <x v="3"/>
    <n v="0"/>
    <s v="No"/>
    <s v="No"/>
    <s v="No"/>
    <s v="No"/>
    <s v="No"/>
    <s v="No"/>
    <s v="No"/>
    <s v="No"/>
    <x v="1"/>
    <s v="Yes"/>
    <x v="0"/>
    <n v="19.850000000000001"/>
    <n v="252"/>
    <n v="0"/>
    <n v="0"/>
    <n v="522.6"/>
    <n v="774.6"/>
    <x v="0"/>
    <x v="0"/>
    <x v="0"/>
    <n v="0"/>
    <x v="0"/>
  </r>
  <r>
    <s v="0595-ITUDF"/>
    <s v="Male"/>
    <x v="44"/>
    <s v="Yes"/>
    <n v="1"/>
    <x v="288"/>
    <n v="94930"/>
    <n v="37.971750999999998"/>
    <n v="-122.611873"/>
    <n v="0"/>
    <x v="34"/>
    <s v="None"/>
    <s v="Yes"/>
    <n v="34.58"/>
    <s v="Yes"/>
    <s v="Yes"/>
    <x v="1"/>
    <n v="27"/>
    <s v="Yes"/>
    <s v="Yes"/>
    <s v="Yes"/>
    <s v="No"/>
    <s v="No"/>
    <s v="No"/>
    <s v="No"/>
    <s v="Yes"/>
    <x v="1"/>
    <s v="Yes"/>
    <x v="1"/>
    <n v="91.8"/>
    <n v="5960.5"/>
    <n v="0"/>
    <n v="0"/>
    <n v="2213.12"/>
    <n v="8173.62"/>
    <x v="0"/>
    <x v="0"/>
    <x v="0"/>
    <n v="0"/>
    <x v="1"/>
  </r>
  <r>
    <s v="0596-BQCEQ"/>
    <s v="Female"/>
    <x v="13"/>
    <s v="Yes"/>
    <n v="0"/>
    <x v="289"/>
    <n v="95547"/>
    <n v="40.557313999999998"/>
    <n v="-124.08166199999999"/>
    <n v="1"/>
    <x v="55"/>
    <s v="None"/>
    <s v="Yes"/>
    <n v="48.58"/>
    <s v="No"/>
    <s v="Yes"/>
    <x v="1"/>
    <n v="13"/>
    <s v="No"/>
    <s v="Yes"/>
    <s v="Yes"/>
    <s v="No"/>
    <s v="Yes"/>
    <s v="Yes"/>
    <s v="Yes"/>
    <s v="Yes"/>
    <x v="1"/>
    <s v="Yes"/>
    <x v="1"/>
    <n v="100.15"/>
    <n v="6283.3"/>
    <n v="0"/>
    <n v="0"/>
    <n v="3011.96"/>
    <n v="9295.26"/>
    <x v="1"/>
    <x v="1"/>
    <x v="1"/>
    <n v="1"/>
    <x v="1"/>
  </r>
  <r>
    <s v="0599-XNYDO"/>
    <s v="Female"/>
    <x v="35"/>
    <s v="Yes"/>
    <n v="0"/>
    <x v="290"/>
    <n v="95444"/>
    <n v="38.434362"/>
    <n v="-122.86891"/>
    <n v="0"/>
    <x v="24"/>
    <s v="None"/>
    <s v="Yes"/>
    <n v="43.49"/>
    <s v="No"/>
    <s v="Yes"/>
    <x v="1"/>
    <n v="28"/>
    <s v="No"/>
    <s v="No"/>
    <s v="No"/>
    <s v="No"/>
    <s v="No"/>
    <s v="No"/>
    <s v="No"/>
    <s v="Yes"/>
    <x v="1"/>
    <s v="Yes"/>
    <x v="1"/>
    <n v="69.8"/>
    <n v="1540.35"/>
    <n v="0"/>
    <n v="0"/>
    <n v="869.8"/>
    <n v="2410.15"/>
    <x v="0"/>
    <x v="0"/>
    <x v="0"/>
    <n v="0"/>
    <x v="0"/>
  </r>
  <r>
    <s v="0601-WZHJF"/>
    <s v="Male"/>
    <x v="55"/>
    <s v="Yes"/>
    <n v="0"/>
    <x v="291"/>
    <n v="93263"/>
    <n v="35.490704999999998"/>
    <n v="-119.286833"/>
    <n v="1"/>
    <x v="32"/>
    <s v="Offer D"/>
    <s v="No"/>
    <n v="0"/>
    <s v="No"/>
    <s v="Yes"/>
    <x v="2"/>
    <n v="12"/>
    <s v="No"/>
    <s v="No"/>
    <s v="No"/>
    <s v="No"/>
    <s v="Yes"/>
    <s v="Yes"/>
    <s v="Yes"/>
    <s v="Yes"/>
    <x v="1"/>
    <s v="No"/>
    <x v="1"/>
    <n v="46.35"/>
    <n v="667.7"/>
    <n v="0"/>
    <n v="0"/>
    <n v="0"/>
    <n v="667.7"/>
    <x v="1"/>
    <x v="5"/>
    <x v="8"/>
    <n v="1"/>
    <x v="0"/>
  </r>
  <r>
    <s v="0602-DDUML"/>
    <s v="Female"/>
    <x v="44"/>
    <s v="No"/>
    <n v="0"/>
    <x v="78"/>
    <n v="92028"/>
    <n v="33.362575"/>
    <n v="-117.299644"/>
    <n v="0"/>
    <x v="41"/>
    <s v="None"/>
    <s v="Yes"/>
    <n v="36.14"/>
    <s v="No"/>
    <s v="Yes"/>
    <x v="0"/>
    <n v="48"/>
    <s v="No"/>
    <s v="Yes"/>
    <s v="Yes"/>
    <s v="Yes"/>
    <s v="Yes"/>
    <s v="No"/>
    <s v="Yes"/>
    <s v="Yes"/>
    <x v="2"/>
    <s v="No"/>
    <x v="2"/>
    <n v="69.75"/>
    <n v="3894.4"/>
    <n v="0"/>
    <n v="0"/>
    <n v="2059.98"/>
    <n v="5954.38"/>
    <x v="0"/>
    <x v="0"/>
    <x v="0"/>
    <n v="0"/>
    <x v="0"/>
  </r>
  <r>
    <s v="0603-OLQDC"/>
    <s v="Male"/>
    <x v="51"/>
    <s v="No"/>
    <n v="1"/>
    <x v="208"/>
    <n v="90601"/>
    <n v="34.007353000000002"/>
    <n v="-118.033683"/>
    <n v="0"/>
    <x v="27"/>
    <s v="Offer D"/>
    <s v="Yes"/>
    <n v="27.07"/>
    <s v="No"/>
    <s v="Yes"/>
    <x v="0"/>
    <n v="29"/>
    <s v="Yes"/>
    <s v="No"/>
    <s v="No"/>
    <s v="No"/>
    <s v="Yes"/>
    <s v="Yes"/>
    <s v="Yes"/>
    <s v="Yes"/>
    <x v="1"/>
    <s v="Yes"/>
    <x v="2"/>
    <n v="69.849999999999994"/>
    <n v="837.5"/>
    <n v="0"/>
    <n v="0"/>
    <n v="324.83999999999997"/>
    <n v="1162.3399999999999"/>
    <x v="0"/>
    <x v="0"/>
    <x v="0"/>
    <n v="0"/>
    <x v="0"/>
  </r>
  <r>
    <s v="0603-TPMIB"/>
    <s v="Female"/>
    <x v="43"/>
    <s v="Yes"/>
    <n v="2"/>
    <x v="292"/>
    <n v="93452"/>
    <n v="35.746484000000002"/>
    <n v="-121.223355"/>
    <n v="0"/>
    <x v="26"/>
    <s v="Offer B"/>
    <s v="Yes"/>
    <n v="42.37"/>
    <s v="Yes"/>
    <s v="No"/>
    <x v="3"/>
    <n v="0"/>
    <s v="No"/>
    <s v="No"/>
    <s v="No"/>
    <s v="No"/>
    <s v="No"/>
    <s v="No"/>
    <s v="No"/>
    <s v="No"/>
    <x v="2"/>
    <s v="No"/>
    <x v="0"/>
    <n v="25.45"/>
    <n v="1534.05"/>
    <n v="0"/>
    <n v="0"/>
    <n v="2499.83"/>
    <n v="4033.88"/>
    <x v="0"/>
    <x v="0"/>
    <x v="0"/>
    <n v="0"/>
    <x v="0"/>
  </r>
  <r>
    <s v="0604-THJFP"/>
    <s v="Female"/>
    <x v="43"/>
    <s v="Yes"/>
    <n v="0"/>
    <x v="293"/>
    <n v="94552"/>
    <n v="37.722726999999999"/>
    <n v="-122.02157"/>
    <n v="4"/>
    <x v="26"/>
    <s v="Offer B"/>
    <s v="Yes"/>
    <n v="8.2799999999999994"/>
    <s v="No"/>
    <s v="Yes"/>
    <x v="2"/>
    <n v="22"/>
    <s v="No"/>
    <s v="Yes"/>
    <s v="No"/>
    <s v="Yes"/>
    <s v="Yes"/>
    <s v="Yes"/>
    <s v="Yes"/>
    <s v="Yes"/>
    <x v="2"/>
    <s v="Yes"/>
    <x v="0"/>
    <n v="75.95"/>
    <n v="4542.3500000000004"/>
    <n v="0"/>
    <n v="0"/>
    <n v="488.52"/>
    <n v="5030.87"/>
    <x v="0"/>
    <x v="0"/>
    <x v="0"/>
    <n v="0"/>
    <x v="0"/>
  </r>
  <r>
    <s v="0607-DAAHE"/>
    <s v="Male"/>
    <x v="47"/>
    <s v="No"/>
    <n v="0"/>
    <x v="294"/>
    <n v="95961"/>
    <n v="39.082568000000002"/>
    <n v="-121.55325000000001"/>
    <n v="0"/>
    <x v="63"/>
    <s v="Offer B"/>
    <s v="Yes"/>
    <n v="26.21"/>
    <s v="No"/>
    <s v="No"/>
    <x v="3"/>
    <n v="0"/>
    <s v="No"/>
    <s v="No"/>
    <s v="No"/>
    <s v="No"/>
    <s v="No"/>
    <s v="No"/>
    <s v="No"/>
    <s v="No"/>
    <x v="2"/>
    <s v="No"/>
    <x v="1"/>
    <n v="19.75"/>
    <n v="1052.3499999999999"/>
    <n v="0"/>
    <n v="0"/>
    <n v="1389.13"/>
    <n v="2441.48"/>
    <x v="1"/>
    <x v="4"/>
    <x v="7"/>
    <n v="1"/>
    <x v="0"/>
  </r>
  <r>
    <s v="0607-MVMGC"/>
    <s v="Male"/>
    <x v="25"/>
    <s v="Yes"/>
    <n v="0"/>
    <x v="295"/>
    <n v="92066"/>
    <n v="33.215251000000002"/>
    <n v="-116.53633000000001"/>
    <n v="3"/>
    <x v="14"/>
    <s v="None"/>
    <s v="Yes"/>
    <n v="39.82"/>
    <s v="Yes"/>
    <s v="Yes"/>
    <x v="2"/>
    <n v="13"/>
    <s v="No"/>
    <s v="Yes"/>
    <s v="Yes"/>
    <s v="No"/>
    <s v="Yes"/>
    <s v="Yes"/>
    <s v="Yes"/>
    <s v="Yes"/>
    <x v="0"/>
    <s v="No"/>
    <x v="0"/>
    <n v="78.75"/>
    <n v="3600.65"/>
    <n v="0"/>
    <n v="0"/>
    <n v="1791.9"/>
    <n v="5392.55"/>
    <x v="0"/>
    <x v="0"/>
    <x v="0"/>
    <n v="0"/>
    <x v="0"/>
  </r>
  <r>
    <s v="0608-JDVEC"/>
    <s v="Male"/>
    <x v="39"/>
    <s v="Yes"/>
    <n v="0"/>
    <x v="296"/>
    <n v="93621"/>
    <n v="36.789212999999997"/>
    <n v="-119.140338"/>
    <n v="5"/>
    <x v="15"/>
    <s v="Offer B"/>
    <s v="Yes"/>
    <n v="1.87"/>
    <s v="No"/>
    <s v="No"/>
    <x v="3"/>
    <n v="0"/>
    <s v="No"/>
    <s v="No"/>
    <s v="No"/>
    <s v="No"/>
    <s v="No"/>
    <s v="No"/>
    <s v="No"/>
    <s v="No"/>
    <x v="2"/>
    <s v="No"/>
    <x v="1"/>
    <n v="19.8"/>
    <n v="1013.2"/>
    <n v="0"/>
    <n v="0"/>
    <n v="93.5"/>
    <n v="1106.7"/>
    <x v="0"/>
    <x v="0"/>
    <x v="0"/>
    <n v="0"/>
    <x v="0"/>
  </r>
  <r>
    <s v="0611-DFXKO"/>
    <s v="Male"/>
    <x v="34"/>
    <s v="Yes"/>
    <n v="0"/>
    <x v="297"/>
    <n v="95427"/>
    <n v="39.239818"/>
    <n v="-123.565432"/>
    <n v="1"/>
    <x v="24"/>
    <s v="Offer D"/>
    <s v="Yes"/>
    <n v="18.05"/>
    <s v="No"/>
    <s v="Yes"/>
    <x v="1"/>
    <n v="5"/>
    <s v="No"/>
    <s v="No"/>
    <s v="No"/>
    <s v="No"/>
    <s v="Yes"/>
    <s v="Yes"/>
    <s v="Yes"/>
    <s v="Yes"/>
    <x v="1"/>
    <s v="Yes"/>
    <x v="0"/>
    <n v="89"/>
    <n v="1820.45"/>
    <n v="0"/>
    <n v="0"/>
    <n v="361"/>
    <n v="2181.4499999999998"/>
    <x v="1"/>
    <x v="2"/>
    <x v="15"/>
    <n v="1"/>
    <x v="0"/>
  </r>
  <r>
    <s v="0612-RTZZA"/>
    <s v="Female"/>
    <x v="49"/>
    <s v="No"/>
    <n v="0"/>
    <x v="298"/>
    <n v="92084"/>
    <n v="33.22784"/>
    <n v="-117.200024"/>
    <n v="0"/>
    <x v="13"/>
    <s v="Offer E"/>
    <s v="No"/>
    <n v="0"/>
    <s v="No"/>
    <s v="Yes"/>
    <x v="2"/>
    <n v="15"/>
    <s v="No"/>
    <s v="No"/>
    <s v="No"/>
    <s v="No"/>
    <s v="No"/>
    <s v="No"/>
    <s v="No"/>
    <s v="Yes"/>
    <x v="1"/>
    <s v="No"/>
    <x v="1"/>
    <n v="25.25"/>
    <n v="25.25"/>
    <n v="0"/>
    <n v="0"/>
    <n v="0"/>
    <n v="25.25"/>
    <x v="1"/>
    <x v="4"/>
    <x v="16"/>
    <n v="1"/>
    <x v="0"/>
  </r>
  <r>
    <s v="0613-WUXUM"/>
    <s v="Female"/>
    <x v="32"/>
    <s v="Yes"/>
    <n v="3"/>
    <x v="299"/>
    <n v="95073"/>
    <n v="37.023668999999998"/>
    <n v="-121.946461"/>
    <n v="1"/>
    <x v="40"/>
    <s v="None"/>
    <s v="Yes"/>
    <n v="38.630000000000003"/>
    <s v="No"/>
    <s v="No"/>
    <x v="3"/>
    <n v="0"/>
    <s v="No"/>
    <s v="No"/>
    <s v="No"/>
    <s v="No"/>
    <s v="No"/>
    <s v="No"/>
    <s v="No"/>
    <s v="No"/>
    <x v="2"/>
    <s v="Yes"/>
    <x v="0"/>
    <n v="19.2"/>
    <n v="1401.4"/>
    <n v="0"/>
    <n v="0"/>
    <n v="2704.1"/>
    <n v="4105.5"/>
    <x v="0"/>
    <x v="0"/>
    <x v="0"/>
    <n v="0"/>
    <x v="0"/>
  </r>
  <r>
    <s v="0616-ATFGB"/>
    <s v="Male"/>
    <x v="58"/>
    <s v="Yes"/>
    <n v="0"/>
    <x v="300"/>
    <n v="96019"/>
    <n v="40.692523000000001"/>
    <n v="-122.369876"/>
    <n v="1"/>
    <x v="13"/>
    <s v="Offer E"/>
    <s v="No"/>
    <n v="0"/>
    <s v="No"/>
    <s v="Yes"/>
    <x v="0"/>
    <n v="18"/>
    <s v="No"/>
    <s v="No"/>
    <s v="No"/>
    <s v="No"/>
    <s v="No"/>
    <s v="No"/>
    <s v="No"/>
    <s v="Yes"/>
    <x v="1"/>
    <s v="No"/>
    <x v="1"/>
    <n v="25.05"/>
    <n v="25.05"/>
    <n v="0"/>
    <n v="0"/>
    <n v="0"/>
    <n v="25.05"/>
    <x v="1"/>
    <x v="1"/>
    <x v="1"/>
    <n v="1"/>
    <x v="0"/>
  </r>
  <r>
    <s v="0617-AQNWT"/>
    <s v="Female"/>
    <x v="37"/>
    <s v="Yes"/>
    <n v="0"/>
    <x v="301"/>
    <n v="91343"/>
    <n v="34.238802"/>
    <n v="-118.48229600000001"/>
    <n v="5"/>
    <x v="34"/>
    <s v="None"/>
    <s v="No"/>
    <n v="0"/>
    <s v="No"/>
    <s v="Yes"/>
    <x v="2"/>
    <n v="27"/>
    <s v="Yes"/>
    <s v="No"/>
    <s v="Yes"/>
    <s v="Yes"/>
    <s v="No"/>
    <s v="Yes"/>
    <s v="Yes"/>
    <s v="Yes"/>
    <x v="2"/>
    <s v="No"/>
    <x v="1"/>
    <n v="47.85"/>
    <n v="3147.5"/>
    <n v="0"/>
    <n v="0"/>
    <n v="0"/>
    <n v="3147.5"/>
    <x v="1"/>
    <x v="1"/>
    <x v="5"/>
    <n v="1"/>
    <x v="0"/>
  </r>
  <r>
    <s v="0617-FHSGK"/>
    <s v="Male"/>
    <x v="47"/>
    <s v="No"/>
    <n v="0"/>
    <x v="249"/>
    <n v="95670"/>
    <n v="38.602722999999997"/>
    <n v="-121.27991299999999"/>
    <n v="0"/>
    <x v="21"/>
    <s v="None"/>
    <s v="Yes"/>
    <n v="19.079999999999998"/>
    <s v="Yes"/>
    <s v="Yes"/>
    <x v="1"/>
    <n v="24"/>
    <s v="No"/>
    <s v="No"/>
    <s v="No"/>
    <s v="No"/>
    <s v="No"/>
    <s v="No"/>
    <s v="No"/>
    <s v="No"/>
    <x v="1"/>
    <s v="No"/>
    <x v="0"/>
    <n v="75.2"/>
    <n v="3678.3"/>
    <n v="0"/>
    <n v="20"/>
    <n v="934.92"/>
    <n v="4633.22"/>
    <x v="1"/>
    <x v="4"/>
    <x v="19"/>
    <n v="1"/>
    <x v="0"/>
  </r>
  <r>
    <s v="0618-XWMSS"/>
    <s v="Male"/>
    <x v="27"/>
    <s v="No"/>
    <n v="0"/>
    <x v="302"/>
    <n v="93280"/>
    <n v="35.652242000000001"/>
    <n v="-119.4464"/>
    <n v="0"/>
    <x v="61"/>
    <s v="Offer C"/>
    <s v="Yes"/>
    <n v="44.28"/>
    <s v="No"/>
    <s v="Yes"/>
    <x v="1"/>
    <n v="5"/>
    <s v="Yes"/>
    <s v="No"/>
    <s v="No"/>
    <s v="No"/>
    <s v="No"/>
    <s v="No"/>
    <s v="No"/>
    <s v="Yes"/>
    <x v="1"/>
    <s v="Yes"/>
    <x v="1"/>
    <n v="74.900000000000006"/>
    <n v="2068.5500000000002"/>
    <n v="0"/>
    <n v="0"/>
    <n v="1239.8399999999999"/>
    <n v="3308.39"/>
    <x v="1"/>
    <x v="4"/>
    <x v="7"/>
    <n v="1"/>
    <x v="0"/>
  </r>
  <r>
    <s v="0619-OLYUR"/>
    <s v="Male"/>
    <x v="13"/>
    <s v="Yes"/>
    <n v="0"/>
    <x v="107"/>
    <n v="92840"/>
    <n v="33.787165000000002"/>
    <n v="-117.931889"/>
    <n v="1"/>
    <x v="9"/>
    <s v="None"/>
    <s v="Yes"/>
    <n v="47.83"/>
    <s v="Yes"/>
    <s v="Yes"/>
    <x v="1"/>
    <n v="27"/>
    <s v="Yes"/>
    <s v="No"/>
    <s v="Yes"/>
    <s v="Yes"/>
    <s v="Yes"/>
    <s v="Yes"/>
    <s v="Yes"/>
    <s v="Yes"/>
    <x v="2"/>
    <s v="Yes"/>
    <x v="0"/>
    <n v="111.9"/>
    <n v="8071.05"/>
    <n v="0"/>
    <n v="0"/>
    <n v="3443.76"/>
    <n v="11514.81"/>
    <x v="0"/>
    <x v="0"/>
    <x v="0"/>
    <n v="0"/>
    <x v="1"/>
  </r>
  <r>
    <s v="0620-DLSLK"/>
    <s v="Female"/>
    <x v="10"/>
    <s v="No"/>
    <n v="0"/>
    <x v="303"/>
    <n v="91103"/>
    <n v="34.167465"/>
    <n v="-118.165327"/>
    <n v="0"/>
    <x v="2"/>
    <s v="None"/>
    <s v="Yes"/>
    <n v="34.18"/>
    <s v="No"/>
    <s v="Yes"/>
    <x v="1"/>
    <n v="19"/>
    <s v="No"/>
    <s v="No"/>
    <s v="No"/>
    <s v="No"/>
    <s v="Yes"/>
    <s v="No"/>
    <s v="No"/>
    <s v="Yes"/>
    <x v="1"/>
    <s v="Yes"/>
    <x v="0"/>
    <n v="81.900000000000006"/>
    <n v="1028.9000000000001"/>
    <n v="0"/>
    <n v="0"/>
    <n v="444.34"/>
    <n v="1473.24"/>
    <x v="0"/>
    <x v="0"/>
    <x v="0"/>
    <n v="0"/>
    <x v="0"/>
  </r>
  <r>
    <s v="0620-XEFWH"/>
    <s v="Male"/>
    <x v="51"/>
    <s v="Yes"/>
    <n v="1"/>
    <x v="227"/>
    <n v="96069"/>
    <n v="40.689242999999998"/>
    <n v="-122.037023"/>
    <n v="1"/>
    <x v="1"/>
    <s v="Offer E"/>
    <s v="Yes"/>
    <n v="39.04"/>
    <s v="No"/>
    <s v="No"/>
    <x v="3"/>
    <n v="0"/>
    <s v="No"/>
    <s v="No"/>
    <s v="No"/>
    <s v="No"/>
    <s v="No"/>
    <s v="No"/>
    <s v="No"/>
    <s v="No"/>
    <x v="1"/>
    <s v="No"/>
    <x v="0"/>
    <n v="18.850000000000001"/>
    <n v="84.2"/>
    <n v="0"/>
    <n v="0"/>
    <n v="156.16"/>
    <n v="240.36"/>
    <x v="0"/>
    <x v="0"/>
    <x v="0"/>
    <n v="0"/>
    <x v="0"/>
  </r>
  <r>
    <s v="0621-CXBKL"/>
    <s v="Female"/>
    <x v="47"/>
    <s v="No"/>
    <n v="0"/>
    <x v="186"/>
    <n v="95228"/>
    <n v="37.943953999999998"/>
    <n v="-120.67108"/>
    <n v="0"/>
    <x v="63"/>
    <s v="Offer B"/>
    <s v="Yes"/>
    <n v="10.32"/>
    <s v="No"/>
    <s v="No"/>
    <x v="3"/>
    <n v="0"/>
    <s v="No"/>
    <s v="No"/>
    <s v="No"/>
    <s v="No"/>
    <s v="No"/>
    <s v="No"/>
    <s v="No"/>
    <s v="No"/>
    <x v="2"/>
    <s v="No"/>
    <x v="2"/>
    <n v="18.7"/>
    <n v="1005.7"/>
    <n v="0"/>
    <n v="0"/>
    <n v="546.96"/>
    <n v="1552.66"/>
    <x v="0"/>
    <x v="0"/>
    <x v="0"/>
    <n v="0"/>
    <x v="0"/>
  </r>
  <r>
    <s v="0621-HJWXJ"/>
    <s v="Female"/>
    <x v="33"/>
    <s v="Yes"/>
    <n v="0"/>
    <x v="97"/>
    <n v="92618"/>
    <n v="33.667144999999998"/>
    <n v="-117.732135"/>
    <n v="1"/>
    <x v="5"/>
    <s v="Offer B"/>
    <s v="Yes"/>
    <n v="21.15"/>
    <s v="Yes"/>
    <s v="Yes"/>
    <x v="1"/>
    <n v="24"/>
    <s v="No"/>
    <s v="Yes"/>
    <s v="No"/>
    <s v="No"/>
    <s v="No"/>
    <s v="No"/>
    <s v="No"/>
    <s v="Yes"/>
    <x v="1"/>
    <s v="Yes"/>
    <x v="1"/>
    <n v="81.55"/>
    <n v="5029.05"/>
    <n v="0"/>
    <n v="0"/>
    <n v="1332.45"/>
    <n v="6361.5"/>
    <x v="0"/>
    <x v="0"/>
    <x v="0"/>
    <n v="0"/>
    <x v="0"/>
  </r>
  <r>
    <s v="0621-JFHOL"/>
    <s v="Female"/>
    <x v="51"/>
    <s v="No"/>
    <n v="0"/>
    <x v="52"/>
    <n v="91602"/>
    <n v="34.151359999999997"/>
    <n v="-118.364786"/>
    <n v="0"/>
    <x v="46"/>
    <s v="Offer D"/>
    <s v="No"/>
    <n v="0"/>
    <s v="No"/>
    <s v="Yes"/>
    <x v="0"/>
    <n v="29"/>
    <s v="No"/>
    <s v="No"/>
    <s v="No"/>
    <s v="Yes"/>
    <s v="No"/>
    <s v="No"/>
    <s v="No"/>
    <s v="Yes"/>
    <x v="2"/>
    <s v="Yes"/>
    <x v="2"/>
    <n v="29.6"/>
    <n v="299.05"/>
    <n v="0"/>
    <n v="0"/>
    <n v="0"/>
    <n v="299.05"/>
    <x v="0"/>
    <x v="0"/>
    <x v="0"/>
    <n v="0"/>
    <x v="0"/>
  </r>
  <r>
    <s v="0621-TSSMU"/>
    <s v="Male"/>
    <x v="46"/>
    <s v="Yes"/>
    <n v="0"/>
    <x v="304"/>
    <n v="90270"/>
    <n v="33.988571999999998"/>
    <n v="-118.186565"/>
    <n v="0"/>
    <x v="11"/>
    <s v="None"/>
    <s v="Yes"/>
    <n v="48.87"/>
    <s v="No"/>
    <s v="No"/>
    <x v="3"/>
    <n v="0"/>
    <s v="No"/>
    <s v="No"/>
    <s v="No"/>
    <s v="No"/>
    <s v="No"/>
    <s v="No"/>
    <s v="No"/>
    <s v="No"/>
    <x v="0"/>
    <s v="No"/>
    <x v="0"/>
    <n v="19.95"/>
    <n v="1126.75"/>
    <n v="0"/>
    <n v="0"/>
    <n v="2736.72"/>
    <n v="3863.47"/>
    <x v="0"/>
    <x v="0"/>
    <x v="0"/>
    <n v="0"/>
    <x v="0"/>
  </r>
  <r>
    <s v="0621-TWIEM"/>
    <s v="Male"/>
    <x v="24"/>
    <s v="No"/>
    <n v="0"/>
    <x v="305"/>
    <n v="91321"/>
    <n v="34.370378000000002"/>
    <n v="-118.50411800000001"/>
    <n v="0"/>
    <x v="46"/>
    <s v="Offer D"/>
    <s v="Yes"/>
    <n v="34.44"/>
    <s v="No"/>
    <s v="Yes"/>
    <x v="0"/>
    <n v="69"/>
    <s v="No"/>
    <s v="No"/>
    <s v="No"/>
    <s v="No"/>
    <s v="No"/>
    <s v="No"/>
    <s v="Yes"/>
    <s v="Yes"/>
    <x v="1"/>
    <s v="Yes"/>
    <x v="1"/>
    <n v="45.55"/>
    <n v="402.6"/>
    <n v="0"/>
    <n v="0"/>
    <n v="344.4"/>
    <n v="747"/>
    <x v="1"/>
    <x v="5"/>
    <x v="9"/>
    <n v="1"/>
    <x v="0"/>
  </r>
  <r>
    <s v="0623-EJQEG"/>
    <s v="Male"/>
    <x v="2"/>
    <s v="No"/>
    <n v="0"/>
    <x v="306"/>
    <n v="95247"/>
    <n v="38.147852"/>
    <n v="-120.440124"/>
    <n v="0"/>
    <x v="7"/>
    <s v="Offer B"/>
    <s v="Yes"/>
    <n v="2.72"/>
    <s v="Yes"/>
    <s v="Yes"/>
    <x v="1"/>
    <n v="16"/>
    <s v="Yes"/>
    <s v="No"/>
    <s v="No"/>
    <s v="Yes"/>
    <s v="No"/>
    <s v="Yes"/>
    <s v="Yes"/>
    <s v="No"/>
    <x v="0"/>
    <s v="No"/>
    <x v="1"/>
    <n v="93.55"/>
    <n v="6069.25"/>
    <n v="0"/>
    <n v="30"/>
    <n v="176.8"/>
    <n v="6276.05"/>
    <x v="0"/>
    <x v="0"/>
    <x v="0"/>
    <n v="0"/>
    <x v="1"/>
  </r>
  <r>
    <s v="0623-GDISB"/>
    <s v="Female"/>
    <x v="54"/>
    <s v="No"/>
    <n v="0"/>
    <x v="130"/>
    <n v="92673"/>
    <n v="33.472499999999997"/>
    <n v="-117.584273"/>
    <n v="0"/>
    <x v="13"/>
    <s v="None"/>
    <s v="Yes"/>
    <n v="16.420000000000002"/>
    <s v="No"/>
    <s v="Yes"/>
    <x v="0"/>
    <n v="21"/>
    <s v="Yes"/>
    <s v="No"/>
    <s v="No"/>
    <s v="No"/>
    <s v="No"/>
    <s v="No"/>
    <s v="No"/>
    <s v="Yes"/>
    <x v="1"/>
    <s v="Yes"/>
    <x v="1"/>
    <n v="48.45"/>
    <n v="48.45"/>
    <n v="0"/>
    <n v="0"/>
    <n v="16.420000000000002"/>
    <n v="64.87"/>
    <x v="2"/>
    <x v="0"/>
    <x v="0"/>
    <n v="0"/>
    <x v="0"/>
  </r>
  <r>
    <s v="0623-IIHUG"/>
    <s v="Female"/>
    <x v="49"/>
    <s v="No"/>
    <n v="0"/>
    <x v="38"/>
    <n v="92122"/>
    <n v="32.857230000000001"/>
    <n v="-117.209774"/>
    <n v="0"/>
    <x v="47"/>
    <s v="None"/>
    <s v="No"/>
    <n v="0"/>
    <s v="No"/>
    <s v="Yes"/>
    <x v="0"/>
    <n v="8"/>
    <s v="Yes"/>
    <s v="No"/>
    <s v="No"/>
    <s v="No"/>
    <s v="Yes"/>
    <s v="No"/>
    <s v="No"/>
    <s v="Yes"/>
    <x v="1"/>
    <s v="Yes"/>
    <x v="1"/>
    <n v="-10"/>
    <n v="840.1"/>
    <n v="0"/>
    <n v="0"/>
    <n v="0"/>
    <n v="840.1"/>
    <x v="1"/>
    <x v="1"/>
    <x v="5"/>
    <n v="1"/>
    <x v="0"/>
  </r>
  <r>
    <s v="0625-AFOHS"/>
    <s v="Female"/>
    <x v="43"/>
    <s v="Yes"/>
    <n v="1"/>
    <x v="307"/>
    <n v="95536"/>
    <n v="40.478499999999997"/>
    <n v="-124.301372"/>
    <n v="5"/>
    <x v="31"/>
    <s v="Offer C"/>
    <s v="Yes"/>
    <n v="34.44"/>
    <s v="No"/>
    <s v="No"/>
    <x v="3"/>
    <n v="0"/>
    <s v="No"/>
    <s v="No"/>
    <s v="No"/>
    <s v="No"/>
    <s v="No"/>
    <s v="No"/>
    <s v="No"/>
    <s v="No"/>
    <x v="2"/>
    <s v="No"/>
    <x v="0"/>
    <n v="20.2"/>
    <n v="558.79999999999995"/>
    <n v="0"/>
    <n v="0"/>
    <n v="998.76"/>
    <n v="1557.56"/>
    <x v="0"/>
    <x v="0"/>
    <x v="0"/>
    <n v="0"/>
    <x v="0"/>
  </r>
  <r>
    <s v="0626-QXNGV"/>
    <s v="Female"/>
    <x v="39"/>
    <s v="Yes"/>
    <n v="0"/>
    <x v="308"/>
    <n v="95521"/>
    <n v="40.839958000000003"/>
    <n v="-124.00375699999999"/>
    <n v="7"/>
    <x v="9"/>
    <s v="None"/>
    <s v="Yes"/>
    <n v="37.979999999999997"/>
    <s v="Yes"/>
    <s v="No"/>
    <x v="3"/>
    <n v="0"/>
    <s v="No"/>
    <s v="No"/>
    <s v="No"/>
    <s v="No"/>
    <s v="No"/>
    <s v="No"/>
    <s v="No"/>
    <s v="No"/>
    <x v="2"/>
    <s v="Yes"/>
    <x v="0"/>
    <n v="24.15"/>
    <n v="1776.45"/>
    <n v="0"/>
    <n v="0"/>
    <n v="2734.56"/>
    <n v="4511.01"/>
    <x v="0"/>
    <x v="0"/>
    <x v="0"/>
    <n v="0"/>
    <x v="0"/>
  </r>
  <r>
    <s v="0628-CNQRM"/>
    <s v="Male"/>
    <x v="42"/>
    <s v="Yes"/>
    <n v="0"/>
    <x v="77"/>
    <n v="92592"/>
    <n v="33.507255000000001"/>
    <n v="-117.029473"/>
    <n v="1"/>
    <x v="51"/>
    <s v="None"/>
    <s v="Yes"/>
    <n v="19.8"/>
    <s v="No"/>
    <s v="Yes"/>
    <x v="0"/>
    <n v="17"/>
    <s v="Yes"/>
    <s v="No"/>
    <s v="Yes"/>
    <s v="Yes"/>
    <s v="Yes"/>
    <s v="No"/>
    <s v="No"/>
    <s v="Yes"/>
    <x v="0"/>
    <s v="Yes"/>
    <x v="1"/>
    <n v="67.5"/>
    <n v="1544.05"/>
    <n v="0"/>
    <n v="0"/>
    <n v="435.6"/>
    <n v="1979.65"/>
    <x v="1"/>
    <x v="3"/>
    <x v="6"/>
    <n v="1"/>
    <x v="0"/>
  </r>
  <r>
    <s v="0634-SZPQA"/>
    <s v="Female"/>
    <x v="22"/>
    <s v="No"/>
    <n v="0"/>
    <x v="127"/>
    <n v="94960"/>
    <n v="37.992719999999998"/>
    <n v="-122.57502599999999"/>
    <n v="0"/>
    <x v="16"/>
    <s v="None"/>
    <s v="Yes"/>
    <n v="3.55"/>
    <s v="Yes"/>
    <s v="Yes"/>
    <x v="1"/>
    <n v="4"/>
    <s v="Yes"/>
    <s v="No"/>
    <s v="No"/>
    <s v="No"/>
    <s v="Yes"/>
    <s v="No"/>
    <s v="No"/>
    <s v="Yes"/>
    <x v="1"/>
    <s v="Yes"/>
    <x v="1"/>
    <n v="90.05"/>
    <n v="2169.8000000000002"/>
    <n v="27.38"/>
    <n v="0"/>
    <n v="81.650000000000006"/>
    <n v="2224.0700000000002"/>
    <x v="1"/>
    <x v="1"/>
    <x v="10"/>
    <n v="1"/>
    <x v="1"/>
  </r>
  <r>
    <s v="0635-WKOLD"/>
    <s v="Male"/>
    <x v="25"/>
    <s v="Yes"/>
    <n v="0"/>
    <x v="309"/>
    <n v="95307"/>
    <n v="37.553469"/>
    <n v="-120.952825"/>
    <n v="0"/>
    <x v="36"/>
    <s v="Offer B"/>
    <s v="Yes"/>
    <n v="23.74"/>
    <s v="Yes"/>
    <s v="Yes"/>
    <x v="2"/>
    <n v="22"/>
    <s v="No"/>
    <s v="Yes"/>
    <s v="No"/>
    <s v="Yes"/>
    <s v="Yes"/>
    <s v="No"/>
    <s v="No"/>
    <s v="Yes"/>
    <x v="0"/>
    <s v="No"/>
    <x v="0"/>
    <n v="70.75"/>
    <n v="2921.75"/>
    <n v="0"/>
    <n v="0"/>
    <n v="949.6"/>
    <n v="3871.35"/>
    <x v="0"/>
    <x v="0"/>
    <x v="0"/>
    <n v="0"/>
    <x v="0"/>
  </r>
  <r>
    <s v="0637-KVDLV"/>
    <s v="Male"/>
    <x v="18"/>
    <s v="No"/>
    <n v="0"/>
    <x v="310"/>
    <n v="95758"/>
    <n v="38.353630000000003"/>
    <n v="-121.44195000000001"/>
    <n v="0"/>
    <x v="29"/>
    <s v="Offer E"/>
    <s v="Yes"/>
    <n v="17.22"/>
    <s v="Yes"/>
    <s v="Yes"/>
    <x v="1"/>
    <n v="30"/>
    <s v="No"/>
    <s v="No"/>
    <s v="No"/>
    <s v="No"/>
    <s v="No"/>
    <s v="No"/>
    <s v="No"/>
    <s v="Yes"/>
    <x v="1"/>
    <s v="Yes"/>
    <x v="1"/>
    <n v="76.5"/>
    <n v="162.44999999999999"/>
    <n v="0"/>
    <n v="0"/>
    <n v="34.44"/>
    <n v="196.89"/>
    <x v="1"/>
    <x v="3"/>
    <x v="6"/>
    <n v="1"/>
    <x v="0"/>
  </r>
  <r>
    <s v="0637-UBJRP"/>
    <s v="Male"/>
    <x v="43"/>
    <s v="Yes"/>
    <n v="0"/>
    <x v="311"/>
    <n v="95693"/>
    <n v="38.392558999999999"/>
    <n v="-121.225093"/>
    <n v="5"/>
    <x v="2"/>
    <s v="Offer D"/>
    <s v="Yes"/>
    <n v="29.92"/>
    <s v="No"/>
    <s v="Yes"/>
    <x v="1"/>
    <n v="21"/>
    <s v="Yes"/>
    <s v="No"/>
    <s v="No"/>
    <s v="No"/>
    <s v="No"/>
    <s v="Yes"/>
    <s v="Yes"/>
    <s v="Yes"/>
    <x v="1"/>
    <s v="No"/>
    <x v="1"/>
    <n v="84.05"/>
    <n v="1095.3"/>
    <n v="23.97"/>
    <n v="0"/>
    <n v="388.96"/>
    <n v="1460.29"/>
    <x v="1"/>
    <x v="1"/>
    <x v="10"/>
    <n v="1"/>
    <x v="0"/>
  </r>
  <r>
    <s v="0637-YLETY"/>
    <s v="Female"/>
    <x v="14"/>
    <s v="No"/>
    <n v="0"/>
    <x v="312"/>
    <n v="96024"/>
    <n v="40.586587999999999"/>
    <n v="-122.903677"/>
    <n v="0"/>
    <x v="43"/>
    <s v="Offer D"/>
    <s v="Yes"/>
    <n v="18.989999999999998"/>
    <s v="Yes"/>
    <s v="Yes"/>
    <x v="1"/>
    <n v="30"/>
    <s v="No"/>
    <s v="Yes"/>
    <s v="Yes"/>
    <s v="No"/>
    <s v="No"/>
    <s v="Yes"/>
    <s v="Yes"/>
    <s v="Yes"/>
    <x v="1"/>
    <s v="Yes"/>
    <x v="0"/>
    <n v="95.6"/>
    <n v="1555.65"/>
    <n v="0"/>
    <n v="0"/>
    <n v="303.83999999999997"/>
    <n v="1859.49"/>
    <x v="1"/>
    <x v="5"/>
    <x v="8"/>
    <n v="1"/>
    <x v="1"/>
  </r>
  <r>
    <s v="0639-TSIQW"/>
    <s v="Female"/>
    <x v="24"/>
    <s v="No"/>
    <n v="0"/>
    <x v="313"/>
    <n v="92282"/>
    <n v="33.972293000000001"/>
    <n v="-116.654195"/>
    <n v="0"/>
    <x v="23"/>
    <s v="Offer A"/>
    <s v="Yes"/>
    <n v="37.5"/>
    <s v="Yes"/>
    <s v="Yes"/>
    <x v="1"/>
    <n v="30"/>
    <s v="Yes"/>
    <s v="Yes"/>
    <s v="Yes"/>
    <s v="No"/>
    <s v="Yes"/>
    <s v="No"/>
    <s v="No"/>
    <s v="Yes"/>
    <x v="1"/>
    <s v="Yes"/>
    <x v="0"/>
    <n v="102.95"/>
    <n v="6886.25"/>
    <n v="0"/>
    <n v="0"/>
    <n v="2512.5"/>
    <n v="9398.75"/>
    <x v="1"/>
    <x v="1"/>
    <x v="11"/>
    <n v="1"/>
    <x v="1"/>
  </r>
  <r>
    <s v="0640-YJTPY"/>
    <s v="Male"/>
    <x v="31"/>
    <s v="Yes"/>
    <n v="1"/>
    <x v="314"/>
    <n v="95977"/>
    <n v="39.176594999999999"/>
    <n v="-121.291692"/>
    <n v="3"/>
    <x v="9"/>
    <s v="Offer A"/>
    <s v="Yes"/>
    <n v="5.7"/>
    <s v="No"/>
    <s v="No"/>
    <x v="3"/>
    <n v="0"/>
    <s v="No"/>
    <s v="No"/>
    <s v="No"/>
    <s v="No"/>
    <s v="No"/>
    <s v="No"/>
    <s v="No"/>
    <s v="No"/>
    <x v="2"/>
    <s v="No"/>
    <x v="1"/>
    <n v="21"/>
    <n v="1493.75"/>
    <n v="0"/>
    <n v="0"/>
    <n v="410.4"/>
    <n v="1904.15"/>
    <x v="0"/>
    <x v="0"/>
    <x v="0"/>
    <n v="0"/>
    <x v="0"/>
  </r>
  <r>
    <s v="0641-EVBOJ"/>
    <s v="Male"/>
    <x v="37"/>
    <s v="No"/>
    <n v="0"/>
    <x v="315"/>
    <n v="93614"/>
    <n v="37.212190999999997"/>
    <n v="-119.749323"/>
    <n v="0"/>
    <x v="3"/>
    <s v="None"/>
    <s v="Yes"/>
    <n v="44.97"/>
    <s v="No"/>
    <s v="Yes"/>
    <x v="1"/>
    <n v="16"/>
    <s v="Yes"/>
    <s v="No"/>
    <s v="No"/>
    <s v="Yes"/>
    <s v="No"/>
    <s v="No"/>
    <s v="No"/>
    <s v="No"/>
    <x v="1"/>
    <s v="Yes"/>
    <x v="0"/>
    <n v="82.3"/>
    <n v="214.4"/>
    <n v="0"/>
    <n v="20"/>
    <n v="134.91"/>
    <n v="369.31"/>
    <x v="2"/>
    <x v="0"/>
    <x v="0"/>
    <n v="0"/>
    <x v="0"/>
  </r>
  <r>
    <s v="0643-OKLRP"/>
    <s v="Female"/>
    <x v="50"/>
    <s v="Yes"/>
    <n v="0"/>
    <x v="263"/>
    <n v="91702"/>
    <n v="34.174492999999998"/>
    <n v="-117.87067999999999"/>
    <n v="1"/>
    <x v="54"/>
    <s v="None"/>
    <s v="Yes"/>
    <n v="38.31"/>
    <s v="Yes"/>
    <s v="Yes"/>
    <x v="1"/>
    <n v="7"/>
    <s v="Yes"/>
    <s v="No"/>
    <s v="No"/>
    <s v="No"/>
    <s v="No"/>
    <s v="No"/>
    <s v="No"/>
    <s v="No"/>
    <x v="1"/>
    <s v="No"/>
    <x v="1"/>
    <n v="80.349999999999994"/>
    <n v="3825.85"/>
    <n v="0"/>
    <n v="90"/>
    <n v="1800.57"/>
    <n v="5716.42"/>
    <x v="1"/>
    <x v="2"/>
    <x v="3"/>
    <n v="1"/>
    <x v="0"/>
  </r>
  <r>
    <s v="0644-OQMDK"/>
    <s v="Male"/>
    <x v="28"/>
    <s v="No"/>
    <n v="0"/>
    <x v="316"/>
    <n v="95348"/>
    <n v="37.401220000000002"/>
    <n v="-120.514191"/>
    <n v="0"/>
    <x v="1"/>
    <s v="Offer E"/>
    <s v="Yes"/>
    <n v="6.18"/>
    <s v="No"/>
    <s v="Yes"/>
    <x v="1"/>
    <n v="12"/>
    <s v="No"/>
    <s v="No"/>
    <s v="No"/>
    <s v="No"/>
    <s v="No"/>
    <s v="No"/>
    <s v="No"/>
    <s v="Yes"/>
    <x v="1"/>
    <s v="Yes"/>
    <x v="1"/>
    <n v="70.650000000000006"/>
    <n v="293.85000000000002"/>
    <n v="0"/>
    <n v="0"/>
    <n v="24.72"/>
    <n v="318.57"/>
    <x v="0"/>
    <x v="0"/>
    <x v="0"/>
    <n v="0"/>
    <x v="0"/>
  </r>
  <r>
    <s v="0650-BWOZN"/>
    <s v="Female"/>
    <x v="41"/>
    <s v="No"/>
    <n v="0"/>
    <x v="317"/>
    <n v="92536"/>
    <n v="33.482242999999997"/>
    <n v="-116.827173"/>
    <n v="0"/>
    <x v="68"/>
    <s v="None"/>
    <s v="Yes"/>
    <n v="7.51"/>
    <s v="No"/>
    <s v="Yes"/>
    <x v="1"/>
    <n v="24"/>
    <s v="No"/>
    <s v="Yes"/>
    <s v="No"/>
    <s v="No"/>
    <s v="No"/>
    <s v="No"/>
    <s v="No"/>
    <s v="Yes"/>
    <x v="2"/>
    <s v="Yes"/>
    <x v="1"/>
    <n v="73.55"/>
    <n v="1359.45"/>
    <n v="0"/>
    <n v="0"/>
    <n v="135.18"/>
    <n v="1494.63"/>
    <x v="0"/>
    <x v="0"/>
    <x v="0"/>
    <n v="0"/>
    <x v="0"/>
  </r>
  <r>
    <s v="0654-HMSHN"/>
    <s v="Male"/>
    <x v="45"/>
    <s v="Yes"/>
    <n v="0"/>
    <x v="217"/>
    <n v="93501"/>
    <n v="35.097323000000003"/>
    <n v="-118.171288"/>
    <n v="1"/>
    <x v="47"/>
    <s v="Offer D"/>
    <s v="Yes"/>
    <n v="42.65"/>
    <s v="Yes"/>
    <s v="Yes"/>
    <x v="1"/>
    <n v="3"/>
    <s v="No"/>
    <s v="Yes"/>
    <s v="Yes"/>
    <s v="No"/>
    <s v="Yes"/>
    <s v="Yes"/>
    <s v="Yes"/>
    <s v="Yes"/>
    <x v="1"/>
    <s v="No"/>
    <x v="1"/>
    <n v="104.4"/>
    <n v="2157.9499999999998"/>
    <n v="0"/>
    <n v="0"/>
    <n v="895.65"/>
    <n v="3053.6"/>
    <x v="1"/>
    <x v="5"/>
    <x v="9"/>
    <n v="1"/>
    <x v="1"/>
  </r>
  <r>
    <s v="0654-PQKDW"/>
    <s v="Female"/>
    <x v="12"/>
    <s v="Yes"/>
    <n v="2"/>
    <x v="147"/>
    <n v="94060"/>
    <n v="37.225650000000002"/>
    <n v="-122.297533"/>
    <n v="5"/>
    <x v="55"/>
    <s v="None"/>
    <s v="Yes"/>
    <n v="42.05"/>
    <s v="No"/>
    <s v="Yes"/>
    <x v="2"/>
    <n v="20"/>
    <s v="Yes"/>
    <s v="No"/>
    <s v="Yes"/>
    <s v="Yes"/>
    <s v="Yes"/>
    <s v="No"/>
    <s v="No"/>
    <s v="Yes"/>
    <x v="0"/>
    <s v="Yes"/>
    <x v="1"/>
    <n v="70.75"/>
    <n v="4263.45"/>
    <n v="0"/>
    <n v="0"/>
    <n v="2607.1"/>
    <n v="6870.55"/>
    <x v="0"/>
    <x v="0"/>
    <x v="0"/>
    <n v="0"/>
    <x v="0"/>
  </r>
  <r>
    <s v="0655-RBDUG"/>
    <s v="Male"/>
    <x v="13"/>
    <s v="No"/>
    <n v="0"/>
    <x v="318"/>
    <n v="95002"/>
    <n v="37.449536999999999"/>
    <n v="-121.99481299999999"/>
    <n v="0"/>
    <x v="6"/>
    <s v="Offer E"/>
    <s v="Yes"/>
    <n v="9.25"/>
    <s v="Yes"/>
    <s v="Yes"/>
    <x v="1"/>
    <n v="29"/>
    <s v="No"/>
    <s v="No"/>
    <s v="Yes"/>
    <s v="No"/>
    <s v="Yes"/>
    <s v="Yes"/>
    <s v="Yes"/>
    <s v="Yes"/>
    <x v="1"/>
    <s v="Yes"/>
    <x v="1"/>
    <n v="98.05"/>
    <n v="713"/>
    <n v="0"/>
    <n v="0"/>
    <n v="64.75"/>
    <n v="777.75"/>
    <x v="1"/>
    <x v="1"/>
    <x v="1"/>
    <n v="1"/>
    <x v="1"/>
  </r>
  <r>
    <s v="0655-YDGFJ"/>
    <s v="Male"/>
    <x v="20"/>
    <s v="No"/>
    <n v="0"/>
    <x v="319"/>
    <n v="92264"/>
    <n v="33.745745999999997"/>
    <n v="-116.51421499999999"/>
    <n v="0"/>
    <x v="31"/>
    <s v="Offer C"/>
    <s v="Yes"/>
    <n v="10.06"/>
    <s v="No"/>
    <s v="Yes"/>
    <x v="2"/>
    <n v="25"/>
    <s v="No"/>
    <s v="No"/>
    <s v="Yes"/>
    <s v="No"/>
    <s v="No"/>
    <s v="No"/>
    <s v="No"/>
    <s v="Yes"/>
    <x v="1"/>
    <s v="No"/>
    <x v="1"/>
    <n v="48.95"/>
    <n v="1323.7"/>
    <n v="0"/>
    <n v="0"/>
    <n v="291.74"/>
    <n v="1615.44"/>
    <x v="0"/>
    <x v="0"/>
    <x v="0"/>
    <n v="0"/>
    <x v="0"/>
  </r>
  <r>
    <s v="0657-DOGUM"/>
    <s v="Female"/>
    <x v="34"/>
    <s v="Yes"/>
    <n v="0"/>
    <x v="320"/>
    <n v="91739"/>
    <n v="34.133808999999999"/>
    <n v="-117.523724"/>
    <n v="1"/>
    <x v="60"/>
    <s v="Offer B"/>
    <s v="Yes"/>
    <n v="44.72"/>
    <s v="Yes"/>
    <s v="Yes"/>
    <x v="2"/>
    <n v="13"/>
    <s v="Yes"/>
    <s v="No"/>
    <s v="No"/>
    <s v="Yes"/>
    <s v="No"/>
    <s v="No"/>
    <s v="No"/>
    <s v="No"/>
    <x v="0"/>
    <s v="Yes"/>
    <x v="1"/>
    <n v="60.6"/>
    <n v="2985.25"/>
    <n v="0"/>
    <n v="100"/>
    <n v="2146.56"/>
    <n v="5231.8100000000004"/>
    <x v="0"/>
    <x v="0"/>
    <x v="0"/>
    <n v="0"/>
    <x v="0"/>
  </r>
  <r>
    <s v="0661-KBKPA"/>
    <s v="Male"/>
    <x v="9"/>
    <s v="Yes"/>
    <n v="3"/>
    <x v="321"/>
    <n v="93955"/>
    <n v="36.625114000000004"/>
    <n v="-121.823565"/>
    <n v="7"/>
    <x v="63"/>
    <s v="None"/>
    <s v="Yes"/>
    <n v="31.86"/>
    <s v="Yes"/>
    <s v="Yes"/>
    <x v="2"/>
    <n v="56"/>
    <s v="No"/>
    <s v="No"/>
    <s v="Yes"/>
    <s v="Yes"/>
    <s v="Yes"/>
    <s v="Yes"/>
    <s v="Yes"/>
    <s v="Yes"/>
    <x v="0"/>
    <s v="Yes"/>
    <x v="0"/>
    <n v="78.75"/>
    <n v="3942.45"/>
    <n v="0"/>
    <n v="0"/>
    <n v="1688.58"/>
    <n v="5631.03"/>
    <x v="0"/>
    <x v="0"/>
    <x v="0"/>
    <n v="0"/>
    <x v="0"/>
  </r>
  <r>
    <s v="0661-KQHNK"/>
    <s v="Female"/>
    <x v="32"/>
    <s v="Yes"/>
    <n v="3"/>
    <x v="62"/>
    <n v="96084"/>
    <n v="40.923558"/>
    <n v="-122.059933"/>
    <n v="0"/>
    <x v="38"/>
    <s v="None"/>
    <s v="Yes"/>
    <n v="30.01"/>
    <s v="No"/>
    <s v="No"/>
    <x v="3"/>
    <n v="0"/>
    <s v="No"/>
    <s v="No"/>
    <s v="No"/>
    <s v="No"/>
    <s v="No"/>
    <s v="No"/>
    <s v="No"/>
    <s v="No"/>
    <x v="0"/>
    <s v="No"/>
    <x v="0"/>
    <n v="19"/>
    <n v="105.5"/>
    <n v="0"/>
    <n v="0"/>
    <n v="180.06"/>
    <n v="285.56"/>
    <x v="0"/>
    <x v="0"/>
    <x v="0"/>
    <n v="0"/>
    <x v="0"/>
  </r>
  <r>
    <s v="0661-WCQNQ"/>
    <s v="Male"/>
    <x v="52"/>
    <s v="Yes"/>
    <n v="0"/>
    <x v="322"/>
    <n v="95556"/>
    <n v="41.269520999999997"/>
    <n v="-123.546958"/>
    <n v="8"/>
    <x v="51"/>
    <s v="Offer D"/>
    <s v="Yes"/>
    <n v="7.68"/>
    <s v="No"/>
    <s v="Yes"/>
    <x v="2"/>
    <n v="7"/>
    <s v="Yes"/>
    <s v="No"/>
    <s v="No"/>
    <s v="Yes"/>
    <s v="No"/>
    <s v="No"/>
    <s v="No"/>
    <s v="No"/>
    <x v="0"/>
    <s v="Yes"/>
    <x v="0"/>
    <n v="56.25"/>
    <n v="1292.2"/>
    <n v="0"/>
    <n v="100"/>
    <n v="168.96"/>
    <n v="1561.16"/>
    <x v="0"/>
    <x v="0"/>
    <x v="0"/>
    <n v="0"/>
    <x v="0"/>
  </r>
  <r>
    <s v="0661-XEYAN"/>
    <s v="Female"/>
    <x v="48"/>
    <s v="No"/>
    <n v="0"/>
    <x v="323"/>
    <n v="95959"/>
    <n v="39.333736999999999"/>
    <n v="-120.858667"/>
    <n v="0"/>
    <x v="13"/>
    <s v="None"/>
    <s v="No"/>
    <n v="0"/>
    <s v="No"/>
    <s v="Yes"/>
    <x v="2"/>
    <n v="26"/>
    <s v="No"/>
    <s v="No"/>
    <s v="No"/>
    <s v="No"/>
    <s v="No"/>
    <s v="No"/>
    <s v="No"/>
    <s v="No"/>
    <x v="1"/>
    <s v="Yes"/>
    <x v="2"/>
    <n v="25.8"/>
    <n v="25.8"/>
    <n v="0"/>
    <n v="20"/>
    <n v="0"/>
    <n v="45.8"/>
    <x v="1"/>
    <x v="1"/>
    <x v="1"/>
    <n v="1"/>
    <x v="0"/>
  </r>
  <r>
    <s v="0665-XHDJU"/>
    <s v="Male"/>
    <x v="44"/>
    <s v="Yes"/>
    <n v="0"/>
    <x v="324"/>
    <n v="95462"/>
    <n v="38.471049000000001"/>
    <n v="-123.01554899999999"/>
    <n v="7"/>
    <x v="9"/>
    <s v="None"/>
    <s v="Yes"/>
    <n v="34.950000000000003"/>
    <s v="Yes"/>
    <s v="Yes"/>
    <x v="1"/>
    <n v="48"/>
    <s v="No"/>
    <s v="Yes"/>
    <s v="No"/>
    <s v="No"/>
    <s v="Yes"/>
    <s v="Yes"/>
    <s v="Yes"/>
    <s v="Yes"/>
    <x v="2"/>
    <s v="Yes"/>
    <x v="1"/>
    <n v="99.4"/>
    <n v="7285.7"/>
    <n v="0"/>
    <n v="0"/>
    <n v="2516.4"/>
    <n v="9802.1"/>
    <x v="0"/>
    <x v="0"/>
    <x v="0"/>
    <n v="0"/>
    <x v="1"/>
  </r>
  <r>
    <s v="0666-UXTJO"/>
    <s v="Male"/>
    <x v="53"/>
    <s v="Yes"/>
    <n v="0"/>
    <x v="58"/>
    <n v="92256"/>
    <n v="34.097862999999997"/>
    <n v="-116.594561"/>
    <n v="4"/>
    <x v="12"/>
    <s v="Offer C"/>
    <s v="Yes"/>
    <n v="29.66"/>
    <s v="No"/>
    <s v="Yes"/>
    <x v="1"/>
    <n v="29"/>
    <s v="No"/>
    <s v="No"/>
    <s v="Yes"/>
    <s v="No"/>
    <s v="Yes"/>
    <s v="No"/>
    <s v="No"/>
    <s v="Yes"/>
    <x v="1"/>
    <s v="Yes"/>
    <x v="0"/>
    <n v="85.2"/>
    <n v="2874.45"/>
    <n v="0"/>
    <n v="0"/>
    <n v="1008.44"/>
    <n v="3882.89"/>
    <x v="0"/>
    <x v="0"/>
    <x v="0"/>
    <n v="0"/>
    <x v="0"/>
  </r>
  <r>
    <s v="0667-NSRGI"/>
    <s v="Female"/>
    <x v="45"/>
    <s v="Yes"/>
    <n v="0"/>
    <x v="44"/>
    <n v="95240"/>
    <n v="38.123544000000003"/>
    <n v="-121.15907799999999"/>
    <n v="3"/>
    <x v="60"/>
    <s v="None"/>
    <s v="Yes"/>
    <n v="17.03"/>
    <s v="Yes"/>
    <s v="Yes"/>
    <x v="2"/>
    <n v="15"/>
    <s v="No"/>
    <s v="No"/>
    <s v="Yes"/>
    <s v="Yes"/>
    <s v="No"/>
    <s v="Yes"/>
    <s v="Yes"/>
    <s v="Yes"/>
    <x v="0"/>
    <s v="Yes"/>
    <x v="0"/>
    <n v="69.55"/>
    <n v="3435.6"/>
    <n v="0"/>
    <n v="0"/>
    <n v="817.44"/>
    <n v="4253.04"/>
    <x v="0"/>
    <x v="0"/>
    <x v="0"/>
    <n v="0"/>
    <x v="0"/>
  </r>
  <r>
    <s v="0668-OGMHD"/>
    <s v="Female"/>
    <x v="29"/>
    <s v="Yes"/>
    <n v="0"/>
    <x v="40"/>
    <n v="95405"/>
    <n v="38.439695999999998"/>
    <n v="-122.668817"/>
    <n v="8"/>
    <x v="47"/>
    <s v="Offer D"/>
    <s v="No"/>
    <n v="0"/>
    <s v="No"/>
    <s v="Yes"/>
    <x v="2"/>
    <n v="59"/>
    <s v="Yes"/>
    <s v="No"/>
    <s v="No"/>
    <s v="No"/>
    <s v="No"/>
    <s v="No"/>
    <s v="No"/>
    <s v="Yes"/>
    <x v="1"/>
    <s v="No"/>
    <x v="1"/>
    <n v="28.5"/>
    <n v="629.35"/>
    <n v="0"/>
    <n v="0"/>
    <n v="0"/>
    <n v="629.35"/>
    <x v="0"/>
    <x v="0"/>
    <x v="0"/>
    <n v="0"/>
    <x v="0"/>
  </r>
  <r>
    <s v="0670-ANMUU"/>
    <s v="Male"/>
    <x v="10"/>
    <s v="No"/>
    <n v="0"/>
    <x v="325"/>
    <n v="91709"/>
    <n v="33.942895"/>
    <n v="-117.725644"/>
    <n v="0"/>
    <x v="4"/>
    <s v="None"/>
    <s v="Yes"/>
    <n v="16.57"/>
    <s v="Yes"/>
    <s v="Yes"/>
    <x v="1"/>
    <n v="5"/>
    <s v="Yes"/>
    <s v="No"/>
    <s v="No"/>
    <s v="Yes"/>
    <s v="No"/>
    <s v="Yes"/>
    <s v="Yes"/>
    <s v="Yes"/>
    <x v="0"/>
    <s v="No"/>
    <x v="0"/>
    <n v="97.65"/>
    <n v="6687.85"/>
    <n v="0"/>
    <n v="0"/>
    <n v="1176.47"/>
    <n v="7864.32"/>
    <x v="0"/>
    <x v="0"/>
    <x v="0"/>
    <n v="0"/>
    <x v="1"/>
  </r>
  <r>
    <s v="0670-KDOMA"/>
    <s v="Female"/>
    <x v="21"/>
    <s v="No"/>
    <n v="0"/>
    <x v="326"/>
    <n v="93610"/>
    <n v="37.100948000000002"/>
    <n v="-120.27013599999999"/>
    <n v="0"/>
    <x v="13"/>
    <s v="Offer E"/>
    <s v="Yes"/>
    <n v="28.18"/>
    <s v="No"/>
    <s v="No"/>
    <x v="3"/>
    <n v="0"/>
    <s v="No"/>
    <s v="No"/>
    <s v="No"/>
    <s v="No"/>
    <s v="No"/>
    <s v="No"/>
    <s v="No"/>
    <s v="No"/>
    <x v="1"/>
    <s v="Yes"/>
    <x v="0"/>
    <n v="20.25"/>
    <n v="20.25"/>
    <n v="0"/>
    <n v="0"/>
    <n v="28.18"/>
    <n v="48.43"/>
    <x v="2"/>
    <x v="0"/>
    <x v="0"/>
    <n v="0"/>
    <x v="0"/>
  </r>
  <r>
    <s v="0673-IGUQO"/>
    <s v="Male"/>
    <x v="17"/>
    <s v="No"/>
    <n v="0"/>
    <x v="327"/>
    <n v="92371"/>
    <n v="34.441122999999997"/>
    <n v="-117.537886"/>
    <n v="0"/>
    <x v="13"/>
    <s v="None"/>
    <s v="Yes"/>
    <n v="30.09"/>
    <s v="No"/>
    <s v="No"/>
    <x v="3"/>
    <n v="0"/>
    <s v="No"/>
    <s v="No"/>
    <s v="No"/>
    <s v="No"/>
    <s v="No"/>
    <s v="No"/>
    <s v="No"/>
    <s v="No"/>
    <x v="1"/>
    <s v="No"/>
    <x v="0"/>
    <n v="20.45"/>
    <n v="20.45"/>
    <n v="0"/>
    <n v="0"/>
    <n v="30.09"/>
    <n v="50.54"/>
    <x v="2"/>
    <x v="0"/>
    <x v="0"/>
    <n v="0"/>
    <x v="0"/>
  </r>
  <r>
    <s v="0674-DGMAQ"/>
    <s v="Male"/>
    <x v="3"/>
    <s v="Yes"/>
    <n v="0"/>
    <x v="328"/>
    <n v="95432"/>
    <n v="39.108252"/>
    <n v="-123.645121"/>
    <n v="9"/>
    <x v="44"/>
    <s v="Offer C"/>
    <s v="Yes"/>
    <n v="43.54"/>
    <s v="Yes"/>
    <s v="Yes"/>
    <x v="1"/>
    <n v="3"/>
    <s v="No"/>
    <s v="Yes"/>
    <s v="Yes"/>
    <s v="No"/>
    <s v="No"/>
    <s v="Yes"/>
    <s v="No"/>
    <s v="Yes"/>
    <x v="2"/>
    <s v="Yes"/>
    <x v="1"/>
    <n v="93.5"/>
    <n v="2970.8"/>
    <n v="0"/>
    <n v="0"/>
    <n v="1393.28"/>
    <n v="4364.08"/>
    <x v="0"/>
    <x v="0"/>
    <x v="0"/>
    <n v="0"/>
    <x v="1"/>
  </r>
  <r>
    <s v="0674-EYYZV"/>
    <s v="Female"/>
    <x v="51"/>
    <s v="No"/>
    <n v="0"/>
    <x v="31"/>
    <n v="90065"/>
    <n v="34.108832999999997"/>
    <n v="-118.229715"/>
    <n v="0"/>
    <x v="13"/>
    <s v="None"/>
    <s v="Yes"/>
    <n v="36.33"/>
    <s v="No"/>
    <s v="Yes"/>
    <x v="2"/>
    <n v="4"/>
    <s v="No"/>
    <s v="No"/>
    <s v="No"/>
    <s v="No"/>
    <s v="Yes"/>
    <s v="No"/>
    <s v="No"/>
    <s v="Yes"/>
    <x v="1"/>
    <s v="Yes"/>
    <x v="1"/>
    <n v="54.65"/>
    <n v="54.65"/>
    <n v="0"/>
    <n v="0"/>
    <n v="36.33"/>
    <n v="90.98"/>
    <x v="2"/>
    <x v="0"/>
    <x v="0"/>
    <n v="0"/>
    <x v="0"/>
  </r>
  <r>
    <s v="0674-GCDXG"/>
    <s v="Male"/>
    <x v="29"/>
    <s v="No"/>
    <n v="0"/>
    <x v="284"/>
    <n v="93308"/>
    <n v="35.559617000000003"/>
    <n v="-118.925185"/>
    <n v="0"/>
    <x v="5"/>
    <s v="Offer B"/>
    <s v="Yes"/>
    <n v="42.59"/>
    <s v="Yes"/>
    <s v="Yes"/>
    <x v="2"/>
    <n v="85"/>
    <s v="Yes"/>
    <s v="No"/>
    <s v="Yes"/>
    <s v="Yes"/>
    <s v="No"/>
    <s v="Yes"/>
    <s v="Yes"/>
    <s v="Yes"/>
    <x v="2"/>
    <s v="Yes"/>
    <x v="1"/>
    <n v="71.900000000000006"/>
    <n v="4479.2"/>
    <n v="0"/>
    <n v="0"/>
    <n v="2683.17"/>
    <n v="7162.37"/>
    <x v="0"/>
    <x v="0"/>
    <x v="0"/>
    <n v="0"/>
    <x v="0"/>
  </r>
  <r>
    <s v="0675-NCDYU"/>
    <s v="Female"/>
    <x v="37"/>
    <s v="Yes"/>
    <n v="2"/>
    <x v="329"/>
    <n v="92870"/>
    <n v="33.881157999999999"/>
    <n v="-117.854783"/>
    <n v="1"/>
    <x v="9"/>
    <s v="Offer A"/>
    <s v="Yes"/>
    <n v="28.86"/>
    <s v="Yes"/>
    <s v="Yes"/>
    <x v="1"/>
    <n v="20"/>
    <s v="Yes"/>
    <s v="Yes"/>
    <s v="Yes"/>
    <s v="Yes"/>
    <s v="Yes"/>
    <s v="Yes"/>
    <s v="Yes"/>
    <s v="Yes"/>
    <x v="2"/>
    <s v="Yes"/>
    <x v="0"/>
    <n v="116.4"/>
    <n v="8543.25"/>
    <n v="0"/>
    <n v="0"/>
    <n v="2077.92"/>
    <n v="10621.17"/>
    <x v="0"/>
    <x v="0"/>
    <x v="0"/>
    <n v="0"/>
    <x v="1"/>
  </r>
  <r>
    <s v="0678-RLHVP"/>
    <s v="Female"/>
    <x v="25"/>
    <s v="No"/>
    <n v="0"/>
    <x v="91"/>
    <n v="94065"/>
    <n v="37.527496999999997"/>
    <n v="-122.230941"/>
    <n v="0"/>
    <x v="63"/>
    <s v="Offer B"/>
    <s v="Yes"/>
    <n v="12.92"/>
    <s v="Yes"/>
    <s v="Yes"/>
    <x v="1"/>
    <n v="19"/>
    <s v="No"/>
    <s v="Yes"/>
    <s v="Yes"/>
    <s v="No"/>
    <s v="Yes"/>
    <s v="Yes"/>
    <s v="Yes"/>
    <s v="Yes"/>
    <x v="2"/>
    <s v="No"/>
    <x v="1"/>
    <n v="105.55"/>
    <n v="5682.25"/>
    <n v="0"/>
    <n v="0"/>
    <n v="684.76"/>
    <n v="6367.01"/>
    <x v="0"/>
    <x v="0"/>
    <x v="0"/>
    <n v="0"/>
    <x v="1"/>
  </r>
  <r>
    <s v="0679-IDSTG"/>
    <s v="Female"/>
    <x v="50"/>
    <s v="Yes"/>
    <n v="0"/>
    <x v="330"/>
    <n v="95417"/>
    <n v="39.710591000000001"/>
    <n v="-123.682799"/>
    <n v="1"/>
    <x v="13"/>
    <s v="None"/>
    <s v="Yes"/>
    <n v="37.299999999999997"/>
    <s v="No"/>
    <s v="Yes"/>
    <x v="1"/>
    <n v="8"/>
    <s v="No"/>
    <s v="No"/>
    <s v="No"/>
    <s v="No"/>
    <s v="No"/>
    <s v="No"/>
    <s v="No"/>
    <s v="Yes"/>
    <x v="1"/>
    <s v="Yes"/>
    <x v="1"/>
    <n v="69.25"/>
    <n v="69.25"/>
    <n v="0"/>
    <n v="0"/>
    <n v="37.299999999999997"/>
    <n v="106.55"/>
    <x v="1"/>
    <x v="1"/>
    <x v="1"/>
    <n v="1"/>
    <x v="0"/>
  </r>
  <r>
    <s v="0679-TDGAK"/>
    <s v="Male"/>
    <x v="46"/>
    <s v="Yes"/>
    <n v="1"/>
    <x v="64"/>
    <n v="93727"/>
    <n v="36.751488999999999"/>
    <n v="-119.68071999999999"/>
    <n v="1"/>
    <x v="15"/>
    <s v="None"/>
    <s v="Yes"/>
    <n v="31.83"/>
    <s v="No"/>
    <s v="Yes"/>
    <x v="0"/>
    <n v="47"/>
    <s v="Yes"/>
    <s v="No"/>
    <s v="No"/>
    <s v="Yes"/>
    <s v="Yes"/>
    <s v="Yes"/>
    <s v="Yes"/>
    <s v="No"/>
    <x v="0"/>
    <s v="No"/>
    <x v="1"/>
    <n v="75.5"/>
    <n v="4025.6"/>
    <n v="0"/>
    <n v="100"/>
    <n v="1591.5"/>
    <n v="5717.1"/>
    <x v="0"/>
    <x v="0"/>
    <x v="0"/>
    <n v="0"/>
    <x v="0"/>
  </r>
  <r>
    <s v="0680-DFNNY"/>
    <s v="Male"/>
    <x v="47"/>
    <s v="Yes"/>
    <n v="0"/>
    <x v="331"/>
    <n v="95694"/>
    <n v="38.578603999999999"/>
    <n v="-122.024579"/>
    <n v="1"/>
    <x v="49"/>
    <s v="None"/>
    <s v="Yes"/>
    <n v="40.700000000000003"/>
    <s v="Yes"/>
    <s v="Yes"/>
    <x v="1"/>
    <n v="29"/>
    <s v="No"/>
    <s v="No"/>
    <s v="Yes"/>
    <s v="No"/>
    <s v="Yes"/>
    <s v="Yes"/>
    <s v="Yes"/>
    <s v="Yes"/>
    <x v="1"/>
    <s v="Yes"/>
    <x v="1"/>
    <n v="101.1"/>
    <n v="1504.05"/>
    <n v="0"/>
    <n v="0"/>
    <n v="610.5"/>
    <n v="2114.5500000000002"/>
    <x v="1"/>
    <x v="1"/>
    <x v="11"/>
    <n v="1"/>
    <x v="1"/>
  </r>
  <r>
    <s v="0682-USIXD"/>
    <s v="Female"/>
    <x v="43"/>
    <s v="Yes"/>
    <n v="0"/>
    <x v="332"/>
    <n v="91765"/>
    <n v="33.992415999999999"/>
    <n v="-117.807874"/>
    <n v="7"/>
    <x v="47"/>
    <s v="None"/>
    <s v="Yes"/>
    <n v="14.81"/>
    <s v="No"/>
    <s v="Yes"/>
    <x v="1"/>
    <n v="25"/>
    <s v="No"/>
    <s v="No"/>
    <s v="No"/>
    <s v="Yes"/>
    <s v="Yes"/>
    <s v="No"/>
    <s v="No"/>
    <s v="Yes"/>
    <x v="1"/>
    <s v="Yes"/>
    <x v="1"/>
    <n v="86.05"/>
    <n v="1818.9"/>
    <n v="0"/>
    <n v="0"/>
    <n v="311.01"/>
    <n v="2129.91"/>
    <x v="0"/>
    <x v="0"/>
    <x v="0"/>
    <n v="0"/>
    <x v="0"/>
  </r>
  <r>
    <s v="0684-AOSIH"/>
    <s v="Male"/>
    <x v="21"/>
    <s v="Yes"/>
    <n v="0"/>
    <x v="333"/>
    <n v="92368"/>
    <n v="34.647959"/>
    <n v="-117.29695700000001"/>
    <n v="1"/>
    <x v="13"/>
    <s v="None"/>
    <s v="Yes"/>
    <n v="12.04"/>
    <s v="No"/>
    <s v="Yes"/>
    <x v="0"/>
    <n v="5"/>
    <s v="Yes"/>
    <s v="No"/>
    <s v="No"/>
    <s v="No"/>
    <s v="Yes"/>
    <s v="Yes"/>
    <s v="Yes"/>
    <s v="Yes"/>
    <x v="1"/>
    <s v="Yes"/>
    <x v="1"/>
    <n v="95"/>
    <n v="95"/>
    <n v="0"/>
    <n v="0"/>
    <n v="12.04"/>
    <n v="107.04"/>
    <x v="1"/>
    <x v="2"/>
    <x v="3"/>
    <n v="1"/>
    <x v="1"/>
  </r>
  <r>
    <s v="0685-MLYYM"/>
    <s v="Female"/>
    <x v="58"/>
    <s v="No"/>
    <n v="0"/>
    <x v="334"/>
    <n v="90620"/>
    <n v="33.845706"/>
    <n v="-118.012204"/>
    <n v="0"/>
    <x v="29"/>
    <s v="Offer E"/>
    <s v="Yes"/>
    <n v="9.86"/>
    <s v="No"/>
    <s v="Yes"/>
    <x v="1"/>
    <n v="21"/>
    <s v="No"/>
    <s v="No"/>
    <s v="No"/>
    <s v="No"/>
    <s v="No"/>
    <s v="No"/>
    <s v="No"/>
    <s v="Yes"/>
    <x v="1"/>
    <s v="No"/>
    <x v="1"/>
    <n v="70.75"/>
    <n v="154.85"/>
    <n v="0"/>
    <n v="0"/>
    <n v="19.72"/>
    <n v="174.57"/>
    <x v="1"/>
    <x v="4"/>
    <x v="7"/>
    <n v="1"/>
    <x v="0"/>
  </r>
  <r>
    <s v="0687-ZVTHB"/>
    <s v="Male"/>
    <x v="38"/>
    <s v="Yes"/>
    <n v="0"/>
    <x v="335"/>
    <n v="94805"/>
    <n v="37.941456000000002"/>
    <n v="-122.32096799999999"/>
    <n v="1"/>
    <x v="7"/>
    <s v="Offer B"/>
    <s v="Yes"/>
    <n v="26.75"/>
    <s v="Yes"/>
    <s v="Yes"/>
    <x v="0"/>
    <n v="51"/>
    <s v="Yes"/>
    <s v="Yes"/>
    <s v="Yes"/>
    <s v="No"/>
    <s v="No"/>
    <s v="Yes"/>
    <s v="Yes"/>
    <s v="Yes"/>
    <x v="0"/>
    <s v="No"/>
    <x v="0"/>
    <n v="72.45"/>
    <n v="4653.8500000000004"/>
    <n v="14.23"/>
    <n v="0"/>
    <n v="1738.75"/>
    <n v="6378.37"/>
    <x v="1"/>
    <x v="1"/>
    <x v="11"/>
    <n v="1"/>
    <x v="0"/>
  </r>
  <r>
    <s v="0689-DSXGL"/>
    <s v="Female"/>
    <x v="37"/>
    <s v="Yes"/>
    <n v="1"/>
    <x v="336"/>
    <n v="96097"/>
    <n v="41.764868999999997"/>
    <n v="-122.671316"/>
    <n v="3"/>
    <x v="57"/>
    <s v="Offer B"/>
    <s v="Yes"/>
    <n v="16.87"/>
    <s v="No"/>
    <s v="Yes"/>
    <x v="1"/>
    <n v="24"/>
    <s v="No"/>
    <s v="Yes"/>
    <s v="Yes"/>
    <s v="Yes"/>
    <s v="No"/>
    <s v="No"/>
    <s v="No"/>
    <s v="Yes"/>
    <x v="1"/>
    <s v="No"/>
    <x v="1"/>
    <n v="85.8"/>
    <n v="4433.3"/>
    <n v="0"/>
    <n v="0"/>
    <n v="877.24"/>
    <n v="5310.54"/>
    <x v="0"/>
    <x v="0"/>
    <x v="0"/>
    <n v="0"/>
    <x v="0"/>
  </r>
  <r>
    <s v="0689-NKYLF"/>
    <s v="Male"/>
    <x v="21"/>
    <s v="No"/>
    <n v="0"/>
    <x v="31"/>
    <n v="90066"/>
    <n v="34.002028000000003"/>
    <n v="-118.430656"/>
    <n v="0"/>
    <x v="2"/>
    <s v="Offer D"/>
    <s v="Yes"/>
    <n v="35.4"/>
    <s v="No"/>
    <s v="Yes"/>
    <x v="1"/>
    <n v="18"/>
    <s v="No"/>
    <s v="No"/>
    <s v="Yes"/>
    <s v="No"/>
    <s v="Yes"/>
    <s v="No"/>
    <s v="No"/>
    <s v="Yes"/>
    <x v="1"/>
    <s v="Yes"/>
    <x v="1"/>
    <n v="83.2"/>
    <n v="1060.5999999999999"/>
    <n v="0"/>
    <n v="0"/>
    <n v="460.2"/>
    <n v="1520.8"/>
    <x v="1"/>
    <x v="5"/>
    <x v="9"/>
    <n v="1"/>
    <x v="0"/>
  </r>
  <r>
    <s v="0690-SRQID"/>
    <s v="Male"/>
    <x v="29"/>
    <s v="No"/>
    <n v="0"/>
    <x v="35"/>
    <n v="95203"/>
    <n v="37.954089000000003"/>
    <n v="-121.329761"/>
    <n v="0"/>
    <x v="1"/>
    <s v="Offer E"/>
    <s v="Yes"/>
    <n v="18.28"/>
    <s v="No"/>
    <s v="No"/>
    <x v="3"/>
    <n v="0"/>
    <s v="No"/>
    <s v="No"/>
    <s v="No"/>
    <s v="No"/>
    <s v="No"/>
    <s v="No"/>
    <s v="No"/>
    <s v="No"/>
    <x v="1"/>
    <s v="Yes"/>
    <x v="0"/>
    <n v="19.649999999999999"/>
    <n v="67.55"/>
    <n v="0"/>
    <n v="0"/>
    <n v="73.12"/>
    <n v="140.66999999999999"/>
    <x v="0"/>
    <x v="0"/>
    <x v="0"/>
    <n v="0"/>
    <x v="0"/>
  </r>
  <r>
    <s v="0691-IFBQW"/>
    <s v="Female"/>
    <x v="61"/>
    <s v="No"/>
    <n v="0"/>
    <x v="279"/>
    <n v="93606"/>
    <n v="36.798881999999999"/>
    <n v="-120.01951099999999"/>
    <n v="0"/>
    <x v="56"/>
    <s v="None"/>
    <s v="Yes"/>
    <n v="2.37"/>
    <s v="Yes"/>
    <s v="Yes"/>
    <x v="1"/>
    <n v="20"/>
    <s v="Yes"/>
    <s v="Yes"/>
    <s v="Yes"/>
    <s v="No"/>
    <s v="Yes"/>
    <s v="Yes"/>
    <s v="Yes"/>
    <s v="Yes"/>
    <x v="0"/>
    <s v="Yes"/>
    <x v="1"/>
    <n v="110"/>
    <n v="4874.8"/>
    <n v="0"/>
    <n v="0"/>
    <n v="109.02"/>
    <n v="4983.82"/>
    <x v="1"/>
    <x v="1"/>
    <x v="5"/>
    <n v="1"/>
    <x v="1"/>
  </r>
  <r>
    <s v="0691-JVSYA"/>
    <s v="Female"/>
    <x v="38"/>
    <s v="Yes"/>
    <n v="0"/>
    <x v="303"/>
    <n v="91103"/>
    <n v="34.167465"/>
    <n v="-118.165327"/>
    <n v="5"/>
    <x v="63"/>
    <s v="None"/>
    <s v="Yes"/>
    <n v="40.619999999999997"/>
    <s v="No"/>
    <s v="Yes"/>
    <x v="1"/>
    <n v="73"/>
    <s v="No"/>
    <s v="No"/>
    <s v="Yes"/>
    <s v="No"/>
    <s v="Yes"/>
    <s v="Yes"/>
    <s v="Yes"/>
    <s v="Yes"/>
    <x v="0"/>
    <s v="Yes"/>
    <x v="1"/>
    <n v="94.85"/>
    <n v="5000.2"/>
    <n v="18.55"/>
    <n v="0"/>
    <n v="2152.86"/>
    <n v="7134.51"/>
    <x v="1"/>
    <x v="1"/>
    <x v="1"/>
    <n v="1"/>
    <x v="1"/>
  </r>
  <r>
    <s v="0691-NIKRI"/>
    <s v="Female"/>
    <x v="51"/>
    <s v="No"/>
    <n v="0"/>
    <x v="337"/>
    <n v="95626"/>
    <n v="38.734997"/>
    <n v="-121.463719"/>
    <n v="0"/>
    <x v="36"/>
    <s v="Offer B"/>
    <s v="Yes"/>
    <n v="16.73"/>
    <s v="Yes"/>
    <s v="Yes"/>
    <x v="1"/>
    <n v="14"/>
    <s v="No"/>
    <s v="No"/>
    <s v="Yes"/>
    <s v="Yes"/>
    <s v="Yes"/>
    <s v="Yes"/>
    <s v="Yes"/>
    <s v="Yes"/>
    <x v="0"/>
    <s v="Yes"/>
    <x v="0"/>
    <n v="105.95"/>
    <n v="4335.2"/>
    <n v="0"/>
    <n v="0"/>
    <n v="669.2"/>
    <n v="5004.3999999999996"/>
    <x v="0"/>
    <x v="0"/>
    <x v="0"/>
    <n v="0"/>
    <x v="1"/>
  </r>
  <r>
    <s v="0696-UKTOX"/>
    <s v="Male"/>
    <x v="22"/>
    <s v="No"/>
    <n v="1"/>
    <x v="301"/>
    <n v="91343"/>
    <n v="34.238802"/>
    <n v="-118.48229600000001"/>
    <n v="0"/>
    <x v="16"/>
    <s v="None"/>
    <s v="Yes"/>
    <n v="8.4"/>
    <s v="No"/>
    <s v="Yes"/>
    <x v="0"/>
    <n v="27"/>
    <s v="No"/>
    <s v="Yes"/>
    <s v="No"/>
    <s v="Yes"/>
    <s v="No"/>
    <s v="No"/>
    <s v="No"/>
    <s v="No"/>
    <x v="1"/>
    <s v="No"/>
    <x v="1"/>
    <n v="54.15"/>
    <n v="1312.45"/>
    <n v="0"/>
    <n v="40"/>
    <n v="193.2"/>
    <n v="1545.65"/>
    <x v="0"/>
    <x v="0"/>
    <x v="0"/>
    <n v="0"/>
    <x v="0"/>
  </r>
  <r>
    <s v="0697-ZMSWS"/>
    <s v="Male"/>
    <x v="31"/>
    <s v="No"/>
    <n v="0"/>
    <x v="31"/>
    <n v="90023"/>
    <n v="34.017696999999998"/>
    <n v="-118.200577"/>
    <n v="0"/>
    <x v="1"/>
    <s v="None"/>
    <s v="Yes"/>
    <n v="6.91"/>
    <s v="Yes"/>
    <s v="Yes"/>
    <x v="1"/>
    <n v="53"/>
    <s v="No"/>
    <s v="No"/>
    <s v="No"/>
    <s v="No"/>
    <s v="No"/>
    <s v="Yes"/>
    <s v="Yes"/>
    <s v="Yes"/>
    <x v="1"/>
    <s v="Yes"/>
    <x v="1"/>
    <n v="85.65"/>
    <n v="338.9"/>
    <n v="0"/>
    <n v="0"/>
    <n v="27.64"/>
    <n v="366.54"/>
    <x v="1"/>
    <x v="2"/>
    <x v="4"/>
    <n v="1"/>
    <x v="0"/>
  </r>
  <r>
    <s v="0699-NDKJM"/>
    <s v="Female"/>
    <x v="45"/>
    <s v="Yes"/>
    <n v="0"/>
    <x v="338"/>
    <n v="91361"/>
    <n v="34.130991999999999"/>
    <n v="-118.894673"/>
    <n v="1"/>
    <x v="41"/>
    <s v="Offer B"/>
    <s v="No"/>
    <n v="0"/>
    <s v="No"/>
    <s v="Yes"/>
    <x v="0"/>
    <n v="22"/>
    <s v="Yes"/>
    <s v="Yes"/>
    <s v="Yes"/>
    <s v="No"/>
    <s v="Yes"/>
    <s v="Yes"/>
    <s v="Yes"/>
    <s v="Yes"/>
    <x v="1"/>
    <s v="Yes"/>
    <x v="1"/>
    <n v="58.75"/>
    <n v="3437.45"/>
    <n v="0"/>
    <n v="0"/>
    <n v="0"/>
    <n v="3437.45"/>
    <x v="0"/>
    <x v="0"/>
    <x v="0"/>
    <n v="0"/>
    <x v="0"/>
  </r>
  <r>
    <s v="0701-RFGFI"/>
    <s v="Female"/>
    <x v="52"/>
    <s v="Yes"/>
    <n v="6"/>
    <x v="13"/>
    <n v="91941"/>
    <n v="32.759326999999999"/>
    <n v="-116.99726"/>
    <n v="6"/>
    <x v="21"/>
    <s v="Offer B"/>
    <s v="Yes"/>
    <n v="8.18"/>
    <s v="Yes"/>
    <s v="Yes"/>
    <x v="1"/>
    <n v="53"/>
    <s v="No"/>
    <s v="No"/>
    <s v="No"/>
    <s v="No"/>
    <s v="Yes"/>
    <s v="Yes"/>
    <s v="Yes"/>
    <s v="Yes"/>
    <x v="1"/>
    <s v="Yes"/>
    <x v="1"/>
    <n v="95.4"/>
    <n v="4613.95"/>
    <n v="0"/>
    <n v="0"/>
    <n v="400.82"/>
    <n v="5014.7700000000004"/>
    <x v="0"/>
    <x v="0"/>
    <x v="0"/>
    <n v="0"/>
    <x v="1"/>
  </r>
  <r>
    <s v="0701-TJSEF"/>
    <s v="Male"/>
    <x v="45"/>
    <s v="No"/>
    <n v="0"/>
    <x v="243"/>
    <n v="93105"/>
    <n v="34.037342000000002"/>
    <n v="-119.80079000000001"/>
    <n v="0"/>
    <x v="0"/>
    <s v="Offer E"/>
    <s v="Yes"/>
    <n v="32.31"/>
    <s v="No"/>
    <s v="Yes"/>
    <x v="0"/>
    <n v="24"/>
    <s v="Yes"/>
    <s v="No"/>
    <s v="Yes"/>
    <s v="Yes"/>
    <s v="No"/>
    <s v="Yes"/>
    <s v="Yes"/>
    <s v="Yes"/>
    <x v="1"/>
    <s v="Yes"/>
    <x v="1"/>
    <n v="68.25"/>
    <n v="576.95000000000005"/>
    <n v="0"/>
    <n v="0"/>
    <n v="290.79000000000002"/>
    <n v="867.74"/>
    <x v="0"/>
    <x v="0"/>
    <x v="0"/>
    <n v="0"/>
    <x v="0"/>
  </r>
  <r>
    <s v="0702-PGIBZ"/>
    <s v="Male"/>
    <x v="24"/>
    <s v="No"/>
    <n v="0"/>
    <x v="339"/>
    <n v="95714"/>
    <n v="39.197215"/>
    <n v="-120.83678999999999"/>
    <n v="0"/>
    <x v="1"/>
    <s v="Offer E"/>
    <s v="Yes"/>
    <n v="26.16"/>
    <s v="Yes"/>
    <s v="Yes"/>
    <x v="1"/>
    <n v="85"/>
    <s v="No"/>
    <s v="Yes"/>
    <s v="No"/>
    <s v="No"/>
    <s v="Yes"/>
    <s v="Yes"/>
    <s v="Yes"/>
    <s v="Yes"/>
    <x v="1"/>
    <s v="Yes"/>
    <x v="1"/>
    <n v="101.7"/>
    <n v="364.55"/>
    <n v="1.48"/>
    <n v="0"/>
    <n v="104.64"/>
    <n v="467.71"/>
    <x v="1"/>
    <x v="1"/>
    <x v="5"/>
    <n v="1"/>
    <x v="1"/>
  </r>
  <r>
    <s v="0704-VCUMB"/>
    <s v="Female"/>
    <x v="22"/>
    <s v="Yes"/>
    <n v="0"/>
    <x v="38"/>
    <n v="92103"/>
    <n v="32.747484"/>
    <n v="-117.166877"/>
    <n v="1"/>
    <x v="48"/>
    <s v="None"/>
    <s v="Yes"/>
    <n v="10.94"/>
    <s v="No"/>
    <s v="No"/>
    <x v="3"/>
    <n v="0"/>
    <s v="No"/>
    <s v="No"/>
    <s v="No"/>
    <s v="No"/>
    <s v="No"/>
    <s v="No"/>
    <s v="No"/>
    <s v="No"/>
    <x v="2"/>
    <s v="No"/>
    <x v="0"/>
    <n v="20.25"/>
    <n v="1278.8"/>
    <n v="5.15"/>
    <n v="0"/>
    <n v="667.34"/>
    <n v="1940.99"/>
    <x v="0"/>
    <x v="0"/>
    <x v="0"/>
    <n v="0"/>
    <x v="0"/>
  </r>
  <r>
    <s v="0707-HOVVN"/>
    <s v="Female"/>
    <x v="16"/>
    <s v="No"/>
    <n v="0"/>
    <x v="340"/>
    <n v="95346"/>
    <n v="38.121600999999998"/>
    <n v="-120.133915"/>
    <n v="0"/>
    <x v="40"/>
    <s v="Offer A"/>
    <s v="Yes"/>
    <n v="47.27"/>
    <s v="Yes"/>
    <s v="Yes"/>
    <x v="0"/>
    <n v="3"/>
    <s v="No"/>
    <s v="Yes"/>
    <s v="Yes"/>
    <s v="Yes"/>
    <s v="Yes"/>
    <s v="No"/>
    <s v="No"/>
    <s v="Yes"/>
    <x v="2"/>
    <s v="Yes"/>
    <x v="1"/>
    <n v="75.5"/>
    <n v="5212.6499999999996"/>
    <n v="0"/>
    <n v="0"/>
    <n v="3308.9"/>
    <n v="8521.5499999999993"/>
    <x v="0"/>
    <x v="0"/>
    <x v="0"/>
    <n v="0"/>
    <x v="0"/>
  </r>
  <r>
    <s v="0708-LGSMF"/>
    <s v="Male"/>
    <x v="52"/>
    <s v="Yes"/>
    <n v="0"/>
    <x v="341"/>
    <n v="95035"/>
    <n v="37.441930999999997"/>
    <n v="-121.878502"/>
    <n v="1"/>
    <x v="2"/>
    <s v="Offer D"/>
    <s v="Yes"/>
    <n v="14.32"/>
    <s v="Yes"/>
    <s v="Yes"/>
    <x v="2"/>
    <n v="4"/>
    <s v="Yes"/>
    <s v="No"/>
    <s v="No"/>
    <s v="No"/>
    <s v="No"/>
    <s v="Yes"/>
    <s v="Yes"/>
    <s v="Yes"/>
    <x v="1"/>
    <s v="Yes"/>
    <x v="1"/>
    <n v="65.849999999999994"/>
    <n v="902.25"/>
    <n v="0"/>
    <n v="0"/>
    <n v="186.16"/>
    <n v="1088.4100000000001"/>
    <x v="0"/>
    <x v="0"/>
    <x v="0"/>
    <n v="0"/>
    <x v="0"/>
  </r>
  <r>
    <s v="0708-SJDIS"/>
    <s v="Female"/>
    <x v="13"/>
    <s v="No"/>
    <n v="0"/>
    <x v="342"/>
    <n v="90069"/>
    <n v="34.093781"/>
    <n v="-118.381061"/>
    <n v="0"/>
    <x v="12"/>
    <s v="Offer C"/>
    <s v="Yes"/>
    <n v="45.28"/>
    <s v="Yes"/>
    <s v="Yes"/>
    <x v="0"/>
    <n v="27"/>
    <s v="No"/>
    <s v="No"/>
    <s v="No"/>
    <s v="Yes"/>
    <s v="Yes"/>
    <s v="No"/>
    <s v="No"/>
    <s v="Yes"/>
    <x v="1"/>
    <s v="No"/>
    <x v="0"/>
    <n v="65"/>
    <n v="2157.5"/>
    <n v="0"/>
    <n v="0"/>
    <n v="1539.52"/>
    <n v="3697.02"/>
    <x v="0"/>
    <x v="0"/>
    <x v="0"/>
    <n v="0"/>
    <x v="0"/>
  </r>
  <r>
    <s v="0709-TVGUR"/>
    <s v="Female"/>
    <x v="57"/>
    <s v="No"/>
    <n v="0"/>
    <x v="35"/>
    <n v="95207"/>
    <n v="38.002124999999999"/>
    <n v="-121.324979"/>
    <n v="0"/>
    <x v="0"/>
    <s v="None"/>
    <s v="Yes"/>
    <n v="17.559999999999999"/>
    <s v="Yes"/>
    <s v="Yes"/>
    <x v="1"/>
    <n v="27"/>
    <s v="No"/>
    <s v="No"/>
    <s v="No"/>
    <s v="No"/>
    <s v="No"/>
    <s v="No"/>
    <s v="No"/>
    <s v="Yes"/>
    <x v="1"/>
    <s v="Yes"/>
    <x v="1"/>
    <n v="74.55"/>
    <n v="622.9"/>
    <n v="33.25"/>
    <n v="0"/>
    <n v="158.04"/>
    <n v="747.69"/>
    <x v="1"/>
    <x v="1"/>
    <x v="1"/>
    <n v="1"/>
    <x v="0"/>
  </r>
  <r>
    <s v="0716-BQNDX"/>
    <s v="Male"/>
    <x v="49"/>
    <s v="No"/>
    <n v="0"/>
    <x v="343"/>
    <n v="93637"/>
    <n v="36.902954000000001"/>
    <n v="-120.19427399999999"/>
    <n v="0"/>
    <x v="41"/>
    <s v="None"/>
    <s v="Yes"/>
    <n v="2.21"/>
    <s v="Yes"/>
    <s v="Yes"/>
    <x v="1"/>
    <n v="11"/>
    <s v="Yes"/>
    <s v="No"/>
    <s v="No"/>
    <s v="Yes"/>
    <s v="No"/>
    <s v="Yes"/>
    <s v="Yes"/>
    <s v="Yes"/>
    <x v="2"/>
    <s v="No"/>
    <x v="1"/>
    <n v="93.75"/>
    <n v="5625.55"/>
    <n v="0"/>
    <n v="0"/>
    <n v="125.97"/>
    <n v="5751.52"/>
    <x v="0"/>
    <x v="0"/>
    <x v="0"/>
    <n v="0"/>
    <x v="1"/>
  </r>
  <r>
    <s v="0719-SYFRB"/>
    <s v="Female"/>
    <x v="7"/>
    <s v="No"/>
    <n v="0"/>
    <x v="181"/>
    <n v="92860"/>
    <n v="33.925832999999997"/>
    <n v="-117.559639"/>
    <n v="0"/>
    <x v="27"/>
    <s v="Offer D"/>
    <s v="Yes"/>
    <n v="36.24"/>
    <s v="Yes"/>
    <s v="Yes"/>
    <x v="2"/>
    <n v="30"/>
    <s v="Yes"/>
    <s v="No"/>
    <s v="Yes"/>
    <s v="Yes"/>
    <s v="No"/>
    <s v="No"/>
    <s v="No"/>
    <s v="Yes"/>
    <x v="1"/>
    <s v="Yes"/>
    <x v="2"/>
    <n v="61.65"/>
    <n v="713.75"/>
    <n v="0"/>
    <n v="0"/>
    <n v="434.88"/>
    <n v="1148.6300000000001"/>
    <x v="1"/>
    <x v="1"/>
    <x v="10"/>
    <n v="1"/>
    <x v="0"/>
  </r>
  <r>
    <s v="0722-SVSFK"/>
    <s v="Female"/>
    <x v="45"/>
    <s v="No"/>
    <n v="0"/>
    <x v="344"/>
    <n v="94019"/>
    <n v="37.455669999999998"/>
    <n v="-122.40799199999999"/>
    <n v="0"/>
    <x v="6"/>
    <s v="None"/>
    <s v="Yes"/>
    <n v="39.020000000000003"/>
    <s v="No"/>
    <s v="Yes"/>
    <x v="1"/>
    <n v="25"/>
    <s v="No"/>
    <s v="No"/>
    <s v="Yes"/>
    <s v="Yes"/>
    <s v="Yes"/>
    <s v="Yes"/>
    <s v="Yes"/>
    <s v="Yes"/>
    <x v="1"/>
    <s v="Yes"/>
    <x v="1"/>
    <n v="100.4"/>
    <n v="715"/>
    <n v="0"/>
    <n v="0"/>
    <n v="273.14"/>
    <n v="988.14"/>
    <x v="0"/>
    <x v="0"/>
    <x v="0"/>
    <n v="0"/>
    <x v="1"/>
  </r>
  <r>
    <s v="0722-TROQR"/>
    <s v="Female"/>
    <x v="8"/>
    <s v="No"/>
    <n v="0"/>
    <x v="345"/>
    <n v="95616"/>
    <n v="38.508735000000001"/>
    <n v="-121.67881300000001"/>
    <n v="0"/>
    <x v="1"/>
    <s v="None"/>
    <s v="Yes"/>
    <n v="26.23"/>
    <s v="Yes"/>
    <s v="Yes"/>
    <x v="1"/>
    <n v="29"/>
    <s v="No"/>
    <s v="No"/>
    <s v="No"/>
    <s v="No"/>
    <s v="No"/>
    <s v="No"/>
    <s v="No"/>
    <s v="Yes"/>
    <x v="1"/>
    <s v="Yes"/>
    <x v="1"/>
    <n v="74.900000000000006"/>
    <n v="321.75"/>
    <n v="0"/>
    <n v="0"/>
    <n v="104.92"/>
    <n v="426.67"/>
    <x v="1"/>
    <x v="4"/>
    <x v="12"/>
    <n v="1"/>
    <x v="0"/>
  </r>
  <r>
    <s v="0723-DRCLG"/>
    <s v="Female"/>
    <x v="50"/>
    <s v="Yes"/>
    <n v="0"/>
    <x v="78"/>
    <n v="92028"/>
    <n v="33.362575"/>
    <n v="-117.299644"/>
    <n v="1"/>
    <x v="13"/>
    <s v="None"/>
    <s v="Yes"/>
    <n v="31.27"/>
    <s v="Yes"/>
    <s v="Yes"/>
    <x v="1"/>
    <n v="11"/>
    <s v="No"/>
    <s v="No"/>
    <s v="No"/>
    <s v="No"/>
    <s v="No"/>
    <s v="No"/>
    <s v="No"/>
    <s v="No"/>
    <x v="1"/>
    <s v="Yes"/>
    <x v="1"/>
    <n v="74.45"/>
    <n v="74.45"/>
    <n v="0"/>
    <n v="10"/>
    <n v="31.27"/>
    <n v="115.72"/>
    <x v="1"/>
    <x v="3"/>
    <x v="6"/>
    <n v="1"/>
    <x v="0"/>
  </r>
  <r>
    <s v="0723-FDLAY"/>
    <s v="Male"/>
    <x v="33"/>
    <s v="No"/>
    <n v="0"/>
    <x v="346"/>
    <n v="95717"/>
    <n v="39.170375999999997"/>
    <n v="-120.838404"/>
    <n v="0"/>
    <x v="50"/>
    <s v="Offer B"/>
    <s v="Yes"/>
    <n v="49.57"/>
    <s v="Yes"/>
    <s v="Yes"/>
    <x v="0"/>
    <n v="21"/>
    <s v="No"/>
    <s v="Yes"/>
    <s v="Yes"/>
    <s v="Yes"/>
    <s v="Yes"/>
    <s v="Yes"/>
    <s v="Yes"/>
    <s v="No"/>
    <x v="0"/>
    <s v="Yes"/>
    <x v="1"/>
    <n v="85.25"/>
    <n v="3704.15"/>
    <n v="0"/>
    <n v="100"/>
    <n v="2181.08"/>
    <n v="5985.23"/>
    <x v="0"/>
    <x v="0"/>
    <x v="0"/>
    <n v="0"/>
    <x v="0"/>
  </r>
  <r>
    <s v="0723-VSOBE"/>
    <s v="Female"/>
    <x v="6"/>
    <s v="No"/>
    <n v="0"/>
    <x v="347"/>
    <n v="95429"/>
    <n v="39.756048999999997"/>
    <n v="-123.358701"/>
    <n v="0"/>
    <x v="14"/>
    <s v="Offer B"/>
    <s v="No"/>
    <n v="0"/>
    <s v="No"/>
    <s v="Yes"/>
    <x v="0"/>
    <n v="4"/>
    <s v="No"/>
    <s v="No"/>
    <s v="No"/>
    <s v="No"/>
    <s v="No"/>
    <s v="Yes"/>
    <s v="No"/>
    <s v="No"/>
    <x v="0"/>
    <s v="No"/>
    <x v="1"/>
    <n v="34.200000000000003"/>
    <n v="1596.6"/>
    <n v="0"/>
    <n v="0"/>
    <n v="0"/>
    <n v="1596.6"/>
    <x v="0"/>
    <x v="0"/>
    <x v="0"/>
    <n v="0"/>
    <x v="0"/>
  </r>
  <r>
    <s v="0725-CXOTM"/>
    <s v="Female"/>
    <x v="46"/>
    <s v="No"/>
    <n v="0"/>
    <x v="348"/>
    <n v="95337"/>
    <n v="37.750821999999999"/>
    <n v="-121.238423"/>
    <n v="0"/>
    <x v="66"/>
    <s v="None"/>
    <s v="Yes"/>
    <n v="44.7"/>
    <s v="Yes"/>
    <s v="Yes"/>
    <x v="2"/>
    <n v="59"/>
    <s v="Yes"/>
    <s v="No"/>
    <s v="Yes"/>
    <s v="Yes"/>
    <s v="Yes"/>
    <s v="Yes"/>
    <s v="Yes"/>
    <s v="Yes"/>
    <x v="0"/>
    <s v="Yes"/>
    <x v="0"/>
    <n v="89.65"/>
    <n v="3348.1"/>
    <n v="0"/>
    <n v="0"/>
    <n v="1609.2"/>
    <n v="4957.3"/>
    <x v="0"/>
    <x v="0"/>
    <x v="0"/>
    <n v="0"/>
    <x v="0"/>
  </r>
  <r>
    <s v="0727-BMPLR"/>
    <s v="Female"/>
    <x v="36"/>
    <s v="No"/>
    <n v="0"/>
    <x v="64"/>
    <n v="93706"/>
    <n v="36.654614000000002"/>
    <n v="-119.903674"/>
    <n v="0"/>
    <x v="17"/>
    <s v="None"/>
    <s v="Yes"/>
    <n v="37.380000000000003"/>
    <s v="Yes"/>
    <s v="Yes"/>
    <x v="1"/>
    <n v="7"/>
    <s v="No"/>
    <s v="No"/>
    <s v="Yes"/>
    <s v="No"/>
    <s v="Yes"/>
    <s v="Yes"/>
    <s v="Yes"/>
    <s v="No"/>
    <x v="0"/>
    <s v="Yes"/>
    <x v="1"/>
    <n v="100"/>
    <n v="5509.3"/>
    <n v="0"/>
    <n v="100"/>
    <n v="2055.9"/>
    <n v="7665.2"/>
    <x v="1"/>
    <x v="1"/>
    <x v="10"/>
    <n v="1"/>
    <x v="1"/>
  </r>
  <r>
    <s v="0727-BNRLG"/>
    <s v="Male"/>
    <x v="51"/>
    <s v="No"/>
    <n v="0"/>
    <x v="31"/>
    <n v="90064"/>
    <n v="34.037250999999998"/>
    <n v="-118.423573"/>
    <n v="0"/>
    <x v="19"/>
    <s v="Offer A"/>
    <s v="Yes"/>
    <n v="49.35"/>
    <s v="Yes"/>
    <s v="Yes"/>
    <x v="1"/>
    <n v="30"/>
    <s v="No"/>
    <s v="Yes"/>
    <s v="Yes"/>
    <s v="Yes"/>
    <s v="Yes"/>
    <s v="No"/>
    <s v="No"/>
    <s v="Yes"/>
    <x v="2"/>
    <s v="Yes"/>
    <x v="0"/>
    <n v="97.65"/>
    <n v="6743.55"/>
    <n v="0"/>
    <n v="0"/>
    <n v="3405.15"/>
    <n v="10148.700000000001"/>
    <x v="0"/>
    <x v="0"/>
    <x v="0"/>
    <n v="0"/>
    <x v="1"/>
  </r>
  <r>
    <s v="0727-IWKVK"/>
    <s v="Male"/>
    <x v="34"/>
    <s v="Yes"/>
    <n v="0"/>
    <x v="37"/>
    <n v="92398"/>
    <n v="35.013299000000004"/>
    <n v="-116.834092"/>
    <n v="0"/>
    <x v="0"/>
    <s v="Offer E"/>
    <s v="Yes"/>
    <n v="19.18"/>
    <s v="No"/>
    <s v="Yes"/>
    <x v="1"/>
    <n v="27"/>
    <s v="No"/>
    <s v="Yes"/>
    <s v="Yes"/>
    <s v="No"/>
    <s v="No"/>
    <s v="No"/>
    <s v="No"/>
    <s v="Yes"/>
    <x v="1"/>
    <s v="Yes"/>
    <x v="1"/>
    <n v="79.900000000000006"/>
    <n v="741.7"/>
    <n v="0"/>
    <n v="0"/>
    <n v="172.62"/>
    <n v="914.32"/>
    <x v="1"/>
    <x v="4"/>
    <x v="19"/>
    <n v="1"/>
    <x v="0"/>
  </r>
  <r>
    <s v="0730-BGQGF"/>
    <s v="Male"/>
    <x v="23"/>
    <s v="Yes"/>
    <n v="3"/>
    <x v="349"/>
    <n v="93433"/>
    <n v="35.120832999999998"/>
    <n v="-120.61843"/>
    <n v="1"/>
    <x v="4"/>
    <s v="Offer A"/>
    <s v="Yes"/>
    <n v="15.71"/>
    <s v="Yes"/>
    <s v="Yes"/>
    <x v="2"/>
    <n v="57"/>
    <s v="Yes"/>
    <s v="Yes"/>
    <s v="Yes"/>
    <s v="Yes"/>
    <s v="Yes"/>
    <s v="Yes"/>
    <s v="Yes"/>
    <s v="No"/>
    <x v="2"/>
    <s v="No"/>
    <x v="0"/>
    <n v="90.3"/>
    <n v="6287.3"/>
    <n v="0"/>
    <n v="100"/>
    <n v="1115.4100000000001"/>
    <n v="7502.71"/>
    <x v="0"/>
    <x v="0"/>
    <x v="0"/>
    <n v="0"/>
    <x v="1"/>
  </r>
  <r>
    <s v="0730-KOAVE"/>
    <s v="Male"/>
    <x v="55"/>
    <s v="No"/>
    <n v="0"/>
    <x v="91"/>
    <n v="94062"/>
    <n v="37.410567"/>
    <n v="-122.297152"/>
    <n v="0"/>
    <x v="39"/>
    <s v="Offer C"/>
    <s v="Yes"/>
    <n v="41.66"/>
    <s v="Yes"/>
    <s v="Yes"/>
    <x v="1"/>
    <n v="28"/>
    <s v="Yes"/>
    <s v="Yes"/>
    <s v="No"/>
    <s v="No"/>
    <s v="No"/>
    <s v="Yes"/>
    <s v="Yes"/>
    <s v="Yes"/>
    <x v="1"/>
    <s v="Yes"/>
    <x v="0"/>
    <n v="94.3"/>
    <n v="2679.7"/>
    <n v="0"/>
    <n v="0"/>
    <n v="1249.8"/>
    <n v="3929.5"/>
    <x v="0"/>
    <x v="0"/>
    <x v="0"/>
    <n v="0"/>
    <x v="1"/>
  </r>
  <r>
    <s v="0731-EBJQB"/>
    <s v="Female"/>
    <x v="38"/>
    <s v="Yes"/>
    <n v="0"/>
    <x v="131"/>
    <n v="90240"/>
    <n v="33.956228000000003"/>
    <n v="-118.120993"/>
    <n v="3"/>
    <x v="57"/>
    <s v="Offer B"/>
    <s v="Yes"/>
    <n v="5.65"/>
    <s v="No"/>
    <s v="No"/>
    <x v="3"/>
    <n v="0"/>
    <s v="No"/>
    <s v="No"/>
    <s v="No"/>
    <s v="No"/>
    <s v="No"/>
    <s v="No"/>
    <s v="No"/>
    <s v="No"/>
    <x v="0"/>
    <s v="Yes"/>
    <x v="1"/>
    <n v="20.399999999999999"/>
    <n v="1090.6500000000001"/>
    <n v="0"/>
    <n v="0"/>
    <n v="293.8"/>
    <n v="1384.45"/>
    <x v="0"/>
    <x v="0"/>
    <x v="0"/>
    <n v="0"/>
    <x v="0"/>
  </r>
  <r>
    <s v="0732-OCQOC"/>
    <s v="Female"/>
    <x v="18"/>
    <s v="Yes"/>
    <n v="0"/>
    <x v="150"/>
    <n v="92328"/>
    <n v="36.276879999999998"/>
    <n v="-117.033326"/>
    <n v="10"/>
    <x v="57"/>
    <s v="Offer B"/>
    <s v="Yes"/>
    <n v="5.32"/>
    <s v="Yes"/>
    <s v="No"/>
    <x v="3"/>
    <n v="0"/>
    <s v="No"/>
    <s v="No"/>
    <s v="No"/>
    <s v="No"/>
    <s v="No"/>
    <s v="No"/>
    <s v="No"/>
    <s v="No"/>
    <x v="2"/>
    <s v="Yes"/>
    <x v="1"/>
    <n v="25.05"/>
    <n v="1270.25"/>
    <n v="0"/>
    <n v="0"/>
    <n v="276.64"/>
    <n v="1546.89"/>
    <x v="0"/>
    <x v="0"/>
    <x v="0"/>
    <n v="0"/>
    <x v="0"/>
  </r>
  <r>
    <s v="0733-VUNUW"/>
    <s v="Male"/>
    <x v="9"/>
    <s v="No"/>
    <n v="0"/>
    <x v="143"/>
    <n v="94114"/>
    <n v="37.758085000000001"/>
    <n v="-122.43480099999999"/>
    <n v="0"/>
    <x v="52"/>
    <s v="None"/>
    <s v="Yes"/>
    <n v="8.99"/>
    <s v="Yes"/>
    <s v="Yes"/>
    <x v="2"/>
    <n v="5"/>
    <s v="Yes"/>
    <s v="No"/>
    <s v="No"/>
    <s v="No"/>
    <s v="No"/>
    <s v="No"/>
    <s v="No"/>
    <s v="No"/>
    <x v="1"/>
    <s v="Yes"/>
    <x v="1"/>
    <n v="55.65"/>
    <n v="1400.55"/>
    <n v="0"/>
    <n v="60"/>
    <n v="215.76"/>
    <n v="1676.31"/>
    <x v="1"/>
    <x v="1"/>
    <x v="1"/>
    <n v="1"/>
    <x v="0"/>
  </r>
  <r>
    <s v="0734-OXWBT"/>
    <s v="Male"/>
    <x v="56"/>
    <s v="No"/>
    <n v="1"/>
    <x v="166"/>
    <n v="91722"/>
    <n v="34.097344999999997"/>
    <n v="-117.906736"/>
    <n v="0"/>
    <x v="3"/>
    <s v="Offer E"/>
    <s v="Yes"/>
    <n v="25.04"/>
    <s v="No"/>
    <s v="Yes"/>
    <x v="0"/>
    <n v="17"/>
    <s v="No"/>
    <s v="No"/>
    <s v="No"/>
    <s v="Yes"/>
    <s v="Yes"/>
    <s v="Yes"/>
    <s v="Yes"/>
    <s v="Yes"/>
    <x v="1"/>
    <s v="No"/>
    <x v="0"/>
    <n v="70.7"/>
    <n v="225.65"/>
    <n v="0"/>
    <n v="0"/>
    <n v="75.12"/>
    <n v="300.77"/>
    <x v="2"/>
    <x v="0"/>
    <x v="0"/>
    <n v="0"/>
    <x v="0"/>
  </r>
  <r>
    <s v="0739-UUAJR"/>
    <s v="Female"/>
    <x v="37"/>
    <s v="Yes"/>
    <n v="1"/>
    <x v="350"/>
    <n v="94040"/>
    <n v="37.380662000000001"/>
    <n v="-122.086022"/>
    <n v="10"/>
    <x v="9"/>
    <s v="Offer A"/>
    <s v="No"/>
    <n v="0"/>
    <s v="No"/>
    <s v="Yes"/>
    <x v="0"/>
    <n v="14"/>
    <s v="Yes"/>
    <s v="No"/>
    <s v="Yes"/>
    <s v="No"/>
    <s v="Yes"/>
    <s v="Yes"/>
    <s v="Yes"/>
    <s v="Yes"/>
    <x v="2"/>
    <s v="Yes"/>
    <x v="0"/>
    <n v="53.8"/>
    <n v="3952.45"/>
    <n v="0"/>
    <n v="0"/>
    <n v="0"/>
    <n v="3952.45"/>
    <x v="0"/>
    <x v="0"/>
    <x v="0"/>
    <n v="0"/>
    <x v="0"/>
  </r>
  <r>
    <s v="0742-LAFQK"/>
    <s v="Male"/>
    <x v="7"/>
    <s v="Yes"/>
    <n v="0"/>
    <x v="351"/>
    <n v="92833"/>
    <n v="33.877639000000002"/>
    <n v="-117.961212"/>
    <n v="1"/>
    <x v="9"/>
    <s v="None"/>
    <s v="Yes"/>
    <n v="28.86"/>
    <s v="Yes"/>
    <s v="Yes"/>
    <x v="1"/>
    <n v="8"/>
    <s v="Yes"/>
    <s v="Yes"/>
    <s v="Yes"/>
    <s v="No"/>
    <s v="No"/>
    <s v="Yes"/>
    <s v="Yes"/>
    <s v="Yes"/>
    <x v="2"/>
    <s v="Yes"/>
    <x v="1"/>
    <n v="99.15"/>
    <n v="7422.1"/>
    <n v="0"/>
    <n v="0"/>
    <n v="2077.92"/>
    <n v="9500.02"/>
    <x v="0"/>
    <x v="0"/>
    <x v="0"/>
    <n v="0"/>
    <x v="1"/>
  </r>
  <r>
    <s v="0742-MOABM"/>
    <s v="Male"/>
    <x v="2"/>
    <s v="Yes"/>
    <n v="0"/>
    <x v="78"/>
    <n v="92028"/>
    <n v="33.362575"/>
    <n v="-117.299644"/>
    <n v="2"/>
    <x v="1"/>
    <s v="None"/>
    <s v="Yes"/>
    <n v="9.67"/>
    <s v="No"/>
    <s v="Yes"/>
    <x v="0"/>
    <n v="22"/>
    <s v="No"/>
    <s v="No"/>
    <s v="No"/>
    <s v="Yes"/>
    <s v="No"/>
    <s v="No"/>
    <s v="No"/>
    <s v="Yes"/>
    <x v="1"/>
    <s v="No"/>
    <x v="0"/>
    <n v="50.05"/>
    <n v="179.35"/>
    <n v="0"/>
    <n v="0"/>
    <n v="38.68"/>
    <n v="218.03"/>
    <x v="1"/>
    <x v="1"/>
    <x v="5"/>
    <n v="1"/>
    <x v="0"/>
  </r>
  <r>
    <s v="0742-NXBGR"/>
    <s v="Female"/>
    <x v="22"/>
    <s v="No"/>
    <n v="0"/>
    <x v="352"/>
    <n v="96006"/>
    <n v="41.171577999999997"/>
    <n v="-120.913161"/>
    <n v="0"/>
    <x v="13"/>
    <s v="Offer E"/>
    <s v="Yes"/>
    <n v="33.409999999999997"/>
    <s v="No"/>
    <s v="Yes"/>
    <x v="1"/>
    <n v="28"/>
    <s v="No"/>
    <s v="Yes"/>
    <s v="Yes"/>
    <s v="No"/>
    <s v="No"/>
    <s v="No"/>
    <s v="No"/>
    <s v="Yes"/>
    <x v="1"/>
    <s v="Yes"/>
    <x v="1"/>
    <n v="82.3"/>
    <n v="82.3"/>
    <n v="0"/>
    <n v="0"/>
    <n v="33.409999999999997"/>
    <n v="115.71"/>
    <x v="1"/>
    <x v="1"/>
    <x v="1"/>
    <n v="1"/>
    <x v="0"/>
  </r>
  <r>
    <s v="0743-HNPFG"/>
    <s v="Female"/>
    <x v="2"/>
    <s v="Yes"/>
    <n v="0"/>
    <x v="353"/>
    <n v="95920"/>
    <n v="39.449793999999997"/>
    <n v="-121.93637200000001"/>
    <n v="2"/>
    <x v="69"/>
    <s v="None"/>
    <s v="Yes"/>
    <n v="17.95"/>
    <s v="No"/>
    <s v="Yes"/>
    <x v="2"/>
    <n v="14"/>
    <s v="Yes"/>
    <s v="Yes"/>
    <s v="No"/>
    <s v="Yes"/>
    <s v="No"/>
    <s v="Yes"/>
    <s v="Yes"/>
    <s v="Yes"/>
    <x v="0"/>
    <s v="Yes"/>
    <x v="0"/>
    <n v="69.75"/>
    <n v="3562.5"/>
    <n v="0"/>
    <n v="0"/>
    <n v="915.45"/>
    <n v="4477.95"/>
    <x v="0"/>
    <x v="0"/>
    <x v="0"/>
    <n v="0"/>
    <x v="0"/>
  </r>
  <r>
    <s v="0743-HRVFF"/>
    <s v="Female"/>
    <x v="21"/>
    <s v="Yes"/>
    <n v="3"/>
    <x v="284"/>
    <n v="93309"/>
    <n v="35.342891000000002"/>
    <n v="-119.064803"/>
    <n v="4"/>
    <x v="69"/>
    <s v="None"/>
    <s v="No"/>
    <n v="0"/>
    <s v="No"/>
    <s v="Yes"/>
    <x v="2"/>
    <n v="76"/>
    <s v="No"/>
    <s v="No"/>
    <s v="Yes"/>
    <s v="Yes"/>
    <s v="Yes"/>
    <s v="Yes"/>
    <s v="Yes"/>
    <s v="Yes"/>
    <x v="0"/>
    <s v="Yes"/>
    <x v="1"/>
    <n v="56.15"/>
    <n v="2898.95"/>
    <n v="0"/>
    <n v="0"/>
    <n v="0"/>
    <n v="2898.95"/>
    <x v="0"/>
    <x v="0"/>
    <x v="0"/>
    <n v="0"/>
    <x v="0"/>
  </r>
  <r>
    <s v="0744-BIKKF"/>
    <s v="Male"/>
    <x v="14"/>
    <s v="No"/>
    <n v="0"/>
    <x v="238"/>
    <n v="92254"/>
    <n v="33.543835000000001"/>
    <n v="-115.993906"/>
    <n v="0"/>
    <x v="9"/>
    <s v="Offer A"/>
    <s v="Yes"/>
    <n v="11.41"/>
    <s v="Yes"/>
    <s v="Yes"/>
    <x v="2"/>
    <n v="17"/>
    <s v="Yes"/>
    <s v="Yes"/>
    <s v="Yes"/>
    <s v="Yes"/>
    <s v="Yes"/>
    <s v="Yes"/>
    <s v="Yes"/>
    <s v="Yes"/>
    <x v="2"/>
    <s v="No"/>
    <x v="1"/>
    <n v="86.65"/>
    <n v="6224.8"/>
    <n v="0"/>
    <n v="0"/>
    <n v="821.52"/>
    <n v="7046.32"/>
    <x v="0"/>
    <x v="0"/>
    <x v="0"/>
    <n v="0"/>
    <x v="0"/>
  </r>
  <r>
    <s v="0744-GKNGE"/>
    <s v="Female"/>
    <x v="26"/>
    <s v="Yes"/>
    <n v="2"/>
    <x v="146"/>
    <n v="90305"/>
    <n v="33.958134000000001"/>
    <n v="-118.330905"/>
    <n v="0"/>
    <x v="34"/>
    <s v="Offer B"/>
    <s v="Yes"/>
    <n v="27.74"/>
    <s v="Yes"/>
    <s v="Yes"/>
    <x v="1"/>
    <n v="12"/>
    <s v="Yes"/>
    <s v="No"/>
    <s v="No"/>
    <s v="Yes"/>
    <s v="No"/>
    <s v="No"/>
    <s v="No"/>
    <s v="Yes"/>
    <x v="1"/>
    <s v="Yes"/>
    <x v="1"/>
    <n v="86.8"/>
    <n v="5327.25"/>
    <n v="0"/>
    <n v="0"/>
    <n v="1775.36"/>
    <n v="7102.61"/>
    <x v="0"/>
    <x v="0"/>
    <x v="0"/>
    <n v="0"/>
    <x v="0"/>
  </r>
  <r>
    <s v="0746-JTRFU"/>
    <s v="Male"/>
    <x v="19"/>
    <s v="No"/>
    <n v="0"/>
    <x v="354"/>
    <n v="93631"/>
    <n v="36.478239000000002"/>
    <n v="-119.52137"/>
    <n v="0"/>
    <x v="29"/>
    <s v="Offer E"/>
    <s v="No"/>
    <n v="0"/>
    <s v="No"/>
    <s v="Yes"/>
    <x v="0"/>
    <n v="73"/>
    <s v="No"/>
    <s v="No"/>
    <s v="No"/>
    <s v="No"/>
    <s v="No"/>
    <s v="No"/>
    <s v="Yes"/>
    <s v="Yes"/>
    <x v="1"/>
    <s v="Yes"/>
    <x v="1"/>
    <n v="25.05"/>
    <n v="56.35"/>
    <n v="0"/>
    <n v="0"/>
    <n v="0"/>
    <n v="56.35"/>
    <x v="1"/>
    <x v="2"/>
    <x v="2"/>
    <n v="1"/>
    <x v="0"/>
  </r>
  <r>
    <s v="0748-RDGGM"/>
    <s v="Male"/>
    <x v="32"/>
    <s v="Yes"/>
    <n v="0"/>
    <x v="355"/>
    <n v="91356"/>
    <n v="34.157136999999999"/>
    <n v="-118.548511"/>
    <n v="1"/>
    <x v="40"/>
    <s v="None"/>
    <s v="Yes"/>
    <n v="39.630000000000003"/>
    <s v="No"/>
    <s v="Yes"/>
    <x v="1"/>
    <n v="26"/>
    <s v="Yes"/>
    <s v="Yes"/>
    <s v="Yes"/>
    <s v="Yes"/>
    <s v="Yes"/>
    <s v="Yes"/>
    <s v="Yes"/>
    <s v="Yes"/>
    <x v="0"/>
    <s v="Yes"/>
    <x v="1"/>
    <n v="109.5"/>
    <n v="7534.65"/>
    <n v="0"/>
    <n v="0"/>
    <n v="2774.1"/>
    <n v="10308.75"/>
    <x v="1"/>
    <x v="4"/>
    <x v="7"/>
    <n v="1"/>
    <x v="1"/>
  </r>
  <r>
    <s v="0749-IRGQE"/>
    <s v="Female"/>
    <x v="8"/>
    <s v="Yes"/>
    <n v="0"/>
    <x v="334"/>
    <n v="90621"/>
    <n v="33.874223999999998"/>
    <n v="-117.993368"/>
    <n v="5"/>
    <x v="2"/>
    <s v="None"/>
    <s v="No"/>
    <n v="0"/>
    <s v="No"/>
    <s v="Yes"/>
    <x v="2"/>
    <n v="9"/>
    <s v="No"/>
    <s v="No"/>
    <s v="No"/>
    <s v="No"/>
    <s v="Yes"/>
    <s v="Yes"/>
    <s v="No"/>
    <s v="Yes"/>
    <x v="1"/>
    <s v="No"/>
    <x v="1"/>
    <n v="45.3"/>
    <n v="528.45000000000005"/>
    <n v="0"/>
    <n v="0"/>
    <n v="0"/>
    <n v="528.45000000000005"/>
    <x v="0"/>
    <x v="0"/>
    <x v="0"/>
    <n v="0"/>
    <x v="0"/>
  </r>
  <r>
    <s v="0750-EBAIU"/>
    <s v="Male"/>
    <x v="9"/>
    <s v="No"/>
    <n v="0"/>
    <x v="77"/>
    <n v="92590"/>
    <n v="33.475493"/>
    <n v="-117.219551"/>
    <n v="0"/>
    <x v="57"/>
    <s v="Offer B"/>
    <s v="Yes"/>
    <n v="31.31"/>
    <s v="No"/>
    <s v="Yes"/>
    <x v="1"/>
    <n v="12"/>
    <s v="Yes"/>
    <s v="No"/>
    <s v="Yes"/>
    <s v="No"/>
    <s v="Yes"/>
    <s v="No"/>
    <s v="No"/>
    <s v="Yes"/>
    <x v="0"/>
    <s v="No"/>
    <x v="1"/>
    <n v="91.25"/>
    <n v="4738.3"/>
    <n v="0"/>
    <n v="0"/>
    <n v="1628.12"/>
    <n v="6366.42"/>
    <x v="0"/>
    <x v="0"/>
    <x v="0"/>
    <n v="0"/>
    <x v="1"/>
  </r>
  <r>
    <s v="0750-EKNGL"/>
    <s v="Male"/>
    <x v="56"/>
    <s v="No"/>
    <n v="0"/>
    <x v="118"/>
    <n v="96046"/>
    <n v="40.648023999999999"/>
    <n v="-123.46508799999999"/>
    <n v="0"/>
    <x v="6"/>
    <s v="Offer E"/>
    <s v="Yes"/>
    <n v="47.19"/>
    <s v="No"/>
    <s v="No"/>
    <x v="3"/>
    <n v="0"/>
    <s v="No"/>
    <s v="No"/>
    <s v="No"/>
    <s v="No"/>
    <s v="No"/>
    <s v="No"/>
    <s v="No"/>
    <s v="No"/>
    <x v="1"/>
    <s v="No"/>
    <x v="2"/>
    <n v="20.75"/>
    <n v="141.1"/>
    <n v="0"/>
    <n v="0"/>
    <n v="330.33"/>
    <n v="471.43"/>
    <x v="0"/>
    <x v="0"/>
    <x v="0"/>
    <n v="0"/>
    <x v="0"/>
  </r>
  <r>
    <s v="0754-EEBDC"/>
    <s v="Male"/>
    <x v="11"/>
    <s v="Yes"/>
    <n v="1"/>
    <x v="166"/>
    <n v="91723"/>
    <n v="34.084747"/>
    <n v="-117.886844"/>
    <n v="1"/>
    <x v="1"/>
    <s v="Offer E"/>
    <s v="Yes"/>
    <n v="24.57"/>
    <s v="No"/>
    <s v="No"/>
    <x v="3"/>
    <n v="0"/>
    <s v="No"/>
    <s v="No"/>
    <s v="No"/>
    <s v="No"/>
    <s v="No"/>
    <s v="No"/>
    <s v="No"/>
    <s v="No"/>
    <x v="2"/>
    <s v="No"/>
    <x v="2"/>
    <n v="19.899999999999999"/>
    <n v="76.650000000000006"/>
    <n v="0"/>
    <n v="0"/>
    <n v="98.28"/>
    <n v="174.93"/>
    <x v="0"/>
    <x v="0"/>
    <x v="0"/>
    <n v="0"/>
    <x v="0"/>
  </r>
  <r>
    <s v="0754-UKWQP"/>
    <s v="Male"/>
    <x v="54"/>
    <s v="No"/>
    <n v="0"/>
    <x v="356"/>
    <n v="95614"/>
    <n v="38.880622000000002"/>
    <n v="-120.973865"/>
    <n v="0"/>
    <x v="29"/>
    <s v="None"/>
    <s v="Yes"/>
    <n v="37.43"/>
    <s v="No"/>
    <s v="Yes"/>
    <x v="1"/>
    <n v="18"/>
    <s v="No"/>
    <s v="No"/>
    <s v="Yes"/>
    <s v="No"/>
    <s v="Yes"/>
    <s v="Yes"/>
    <s v="Yes"/>
    <s v="Yes"/>
    <x v="1"/>
    <s v="Yes"/>
    <x v="1"/>
    <n v="95.85"/>
    <n v="197.7"/>
    <n v="0"/>
    <n v="0"/>
    <n v="74.86"/>
    <n v="272.56"/>
    <x v="1"/>
    <x v="1"/>
    <x v="1"/>
    <n v="1"/>
    <x v="1"/>
  </r>
  <r>
    <s v="0756-MPZRL"/>
    <s v="Male"/>
    <x v="34"/>
    <s v="No"/>
    <n v="0"/>
    <x v="357"/>
    <n v="92061"/>
    <n v="33.313828000000001"/>
    <n v="-116.940501"/>
    <n v="0"/>
    <x v="56"/>
    <s v="Offer B"/>
    <s v="No"/>
    <n v="0"/>
    <s v="No"/>
    <s v="Yes"/>
    <x v="2"/>
    <n v="18"/>
    <s v="No"/>
    <s v="No"/>
    <s v="Yes"/>
    <s v="Yes"/>
    <s v="No"/>
    <s v="No"/>
    <s v="No"/>
    <s v="Yes"/>
    <x v="0"/>
    <s v="No"/>
    <x v="0"/>
    <n v="33.700000000000003"/>
    <n v="1537.85"/>
    <n v="0"/>
    <n v="0"/>
    <n v="0"/>
    <n v="1537.85"/>
    <x v="0"/>
    <x v="0"/>
    <x v="0"/>
    <n v="0"/>
    <x v="0"/>
  </r>
  <r>
    <s v="0757-WCUUZ"/>
    <s v="Male"/>
    <x v="46"/>
    <s v="Yes"/>
    <n v="3"/>
    <x v="358"/>
    <n v="93529"/>
    <n v="37.730269"/>
    <n v="-119.055813"/>
    <n v="1"/>
    <x v="8"/>
    <s v="Offer B"/>
    <s v="Yes"/>
    <n v="36.090000000000003"/>
    <s v="Yes"/>
    <s v="Yes"/>
    <x v="2"/>
    <n v="59"/>
    <s v="No"/>
    <s v="No"/>
    <s v="Yes"/>
    <s v="No"/>
    <s v="No"/>
    <s v="Yes"/>
    <s v="Yes"/>
    <s v="Yes"/>
    <x v="2"/>
    <s v="No"/>
    <x v="0"/>
    <n v="63.35"/>
    <n v="3409.1"/>
    <n v="0"/>
    <n v="0"/>
    <n v="1948.86"/>
    <n v="5357.96"/>
    <x v="0"/>
    <x v="0"/>
    <x v="0"/>
    <n v="0"/>
    <x v="0"/>
  </r>
  <r>
    <s v="0761-AETCS"/>
    <s v="Female"/>
    <x v="12"/>
    <s v="No"/>
    <n v="0"/>
    <x v="359"/>
    <n v="92324"/>
    <n v="34.030915"/>
    <n v="-117.273201"/>
    <n v="0"/>
    <x v="13"/>
    <s v="Offer E"/>
    <s v="Yes"/>
    <n v="25.62"/>
    <s v="No"/>
    <s v="No"/>
    <x v="3"/>
    <n v="0"/>
    <s v="No"/>
    <s v="No"/>
    <s v="No"/>
    <s v="No"/>
    <s v="No"/>
    <s v="No"/>
    <s v="No"/>
    <s v="No"/>
    <x v="1"/>
    <s v="No"/>
    <x v="1"/>
    <n v="19.3"/>
    <n v="19.3"/>
    <n v="0"/>
    <n v="0"/>
    <n v="25.62"/>
    <n v="44.92"/>
    <x v="1"/>
    <x v="5"/>
    <x v="9"/>
    <n v="1"/>
    <x v="0"/>
  </r>
  <r>
    <s v="0769-MURVM"/>
    <s v="Female"/>
    <x v="56"/>
    <s v="Yes"/>
    <n v="2"/>
    <x v="360"/>
    <n v="93924"/>
    <n v="36.414611000000001"/>
    <n v="-121.6386"/>
    <n v="5"/>
    <x v="9"/>
    <s v="Offer A"/>
    <s v="No"/>
    <n v="0"/>
    <s v="No"/>
    <s v="Yes"/>
    <x v="0"/>
    <n v="23"/>
    <s v="Yes"/>
    <s v="Yes"/>
    <s v="Yes"/>
    <s v="Yes"/>
    <s v="Yes"/>
    <s v="Yes"/>
    <s v="Yes"/>
    <s v="Yes"/>
    <x v="2"/>
    <s v="No"/>
    <x v="1"/>
    <n v="65.7"/>
    <n v="4575.3500000000004"/>
    <n v="0"/>
    <n v="0"/>
    <n v="0"/>
    <n v="4575.3500000000004"/>
    <x v="0"/>
    <x v="0"/>
    <x v="0"/>
    <n v="0"/>
    <x v="0"/>
  </r>
  <r>
    <s v="0771-CHWSK"/>
    <s v="Male"/>
    <x v="52"/>
    <s v="No"/>
    <n v="0"/>
    <x v="361"/>
    <n v="92227"/>
    <n v="33.03933"/>
    <n v="-115.191857"/>
    <n v="0"/>
    <x v="22"/>
    <s v="Offer A"/>
    <s v="Yes"/>
    <n v="45.57"/>
    <s v="Yes"/>
    <s v="Yes"/>
    <x v="2"/>
    <n v="11"/>
    <s v="Yes"/>
    <s v="Yes"/>
    <s v="Yes"/>
    <s v="No"/>
    <s v="No"/>
    <s v="Yes"/>
    <s v="Yes"/>
    <s v="Yes"/>
    <x v="2"/>
    <s v="Yes"/>
    <x v="0"/>
    <n v="74.599999999999994"/>
    <n v="4798.3999999999996"/>
    <n v="0"/>
    <n v="0"/>
    <n v="3007.62"/>
    <n v="7806.02"/>
    <x v="0"/>
    <x v="0"/>
    <x v="0"/>
    <n v="0"/>
    <x v="0"/>
  </r>
  <r>
    <s v="0771-WLCLA"/>
    <s v="Female"/>
    <x v="42"/>
    <s v="Yes"/>
    <n v="1"/>
    <x v="362"/>
    <n v="92315"/>
    <n v="34.242058"/>
    <n v="-116.89802"/>
    <n v="8"/>
    <x v="43"/>
    <s v="Offer D"/>
    <s v="Yes"/>
    <n v="46.45"/>
    <s v="Yes"/>
    <s v="Yes"/>
    <x v="1"/>
    <n v="12"/>
    <s v="Yes"/>
    <s v="No"/>
    <s v="Yes"/>
    <s v="Yes"/>
    <s v="Yes"/>
    <s v="Yes"/>
    <s v="Yes"/>
    <s v="Yes"/>
    <x v="1"/>
    <s v="Yes"/>
    <x v="1"/>
    <n v="112.95"/>
    <n v="1882.55"/>
    <n v="0"/>
    <n v="0"/>
    <n v="743.2"/>
    <n v="2625.75"/>
    <x v="0"/>
    <x v="0"/>
    <x v="0"/>
    <n v="0"/>
    <x v="1"/>
  </r>
  <r>
    <s v="0772-GYEQQ"/>
    <s v="Male"/>
    <x v="25"/>
    <s v="No"/>
    <n v="0"/>
    <x v="44"/>
    <n v="95240"/>
    <n v="38.123544000000003"/>
    <n v="-121.15907799999999"/>
    <n v="0"/>
    <x v="3"/>
    <s v="Offer E"/>
    <s v="Yes"/>
    <n v="49.4"/>
    <s v="No"/>
    <s v="Yes"/>
    <x v="1"/>
    <n v="10"/>
    <s v="No"/>
    <s v="No"/>
    <s v="Yes"/>
    <s v="Yes"/>
    <s v="Yes"/>
    <s v="No"/>
    <s v="No"/>
    <s v="Yes"/>
    <x v="1"/>
    <s v="Yes"/>
    <x v="0"/>
    <n v="88.35"/>
    <n v="262.05"/>
    <n v="0"/>
    <n v="0"/>
    <n v="148.19999999999999"/>
    <n v="410.25"/>
    <x v="1"/>
    <x v="1"/>
    <x v="11"/>
    <n v="1"/>
    <x v="0"/>
  </r>
  <r>
    <s v="0774-IFUVM"/>
    <s v="Male"/>
    <x v="31"/>
    <s v="Yes"/>
    <n v="2"/>
    <x v="35"/>
    <n v="95202"/>
    <n v="37.959705999999997"/>
    <n v="-121.28766899999999"/>
    <n v="7"/>
    <x v="37"/>
    <s v="None"/>
    <s v="Yes"/>
    <n v="16.71"/>
    <s v="Yes"/>
    <s v="Yes"/>
    <x v="2"/>
    <n v="59"/>
    <s v="Yes"/>
    <s v="No"/>
    <s v="No"/>
    <s v="No"/>
    <s v="Yes"/>
    <s v="No"/>
    <s v="No"/>
    <s v="Yes"/>
    <x v="1"/>
    <s v="Yes"/>
    <x v="1"/>
    <n v="65.150000000000006"/>
    <n v="723.35"/>
    <n v="0"/>
    <n v="0"/>
    <n v="183.81"/>
    <n v="907.16"/>
    <x v="0"/>
    <x v="0"/>
    <x v="0"/>
    <n v="0"/>
    <x v="0"/>
  </r>
  <r>
    <s v="0774-RMNUW"/>
    <s v="Female"/>
    <x v="56"/>
    <s v="Yes"/>
    <n v="1"/>
    <x v="363"/>
    <n v="92059"/>
    <n v="33.384345000000003"/>
    <n v="-117.072619"/>
    <n v="6"/>
    <x v="4"/>
    <s v="Offer A"/>
    <s v="No"/>
    <n v="0"/>
    <s v="No"/>
    <s v="Yes"/>
    <x v="0"/>
    <n v="19"/>
    <s v="Yes"/>
    <s v="Yes"/>
    <s v="No"/>
    <s v="Yes"/>
    <s v="Yes"/>
    <s v="Yes"/>
    <s v="Yes"/>
    <s v="Yes"/>
    <x v="2"/>
    <s v="No"/>
    <x v="1"/>
    <n v="59.7"/>
    <n v="4122.6499999999996"/>
    <n v="0"/>
    <n v="0"/>
    <n v="0"/>
    <n v="4122.6499999999996"/>
    <x v="0"/>
    <x v="0"/>
    <x v="0"/>
    <n v="0"/>
    <x v="0"/>
  </r>
  <r>
    <s v="0778-NELLA"/>
    <s v="Male"/>
    <x v="9"/>
    <s v="No"/>
    <n v="0"/>
    <x v="364"/>
    <n v="92805"/>
    <n v="33.830209000000004"/>
    <n v="-117.906099"/>
    <n v="0"/>
    <x v="0"/>
    <s v="None"/>
    <s v="No"/>
    <n v="0"/>
    <s v="No"/>
    <s v="Yes"/>
    <x v="2"/>
    <n v="9"/>
    <s v="No"/>
    <s v="No"/>
    <s v="No"/>
    <s v="No"/>
    <s v="Yes"/>
    <s v="No"/>
    <s v="No"/>
    <s v="Yes"/>
    <x v="1"/>
    <s v="Yes"/>
    <x v="0"/>
    <n v="34.700000000000003"/>
    <n v="296.10000000000002"/>
    <n v="0"/>
    <n v="0"/>
    <n v="0"/>
    <n v="296.10000000000002"/>
    <x v="1"/>
    <x v="1"/>
    <x v="10"/>
    <n v="1"/>
    <x v="0"/>
  </r>
  <r>
    <s v="0780-XNZFN"/>
    <s v="Male"/>
    <x v="27"/>
    <s v="No"/>
    <n v="0"/>
    <x v="126"/>
    <n v="94618"/>
    <n v="37.845509999999997"/>
    <n v="-122.235181"/>
    <n v="0"/>
    <x v="41"/>
    <s v="None"/>
    <s v="Yes"/>
    <n v="1.69"/>
    <s v="No"/>
    <s v="No"/>
    <x v="3"/>
    <n v="0"/>
    <s v="No"/>
    <s v="No"/>
    <s v="No"/>
    <s v="No"/>
    <s v="No"/>
    <s v="No"/>
    <s v="No"/>
    <s v="No"/>
    <x v="2"/>
    <s v="No"/>
    <x v="1"/>
    <n v="20.65"/>
    <n v="1125.5999999999999"/>
    <n v="0"/>
    <n v="0"/>
    <n v="96.33"/>
    <n v="1221.93"/>
    <x v="0"/>
    <x v="0"/>
    <x v="0"/>
    <n v="0"/>
    <x v="0"/>
  </r>
  <r>
    <s v="0781-LKXBR"/>
    <s v="Male"/>
    <x v="61"/>
    <s v="No"/>
    <n v="0"/>
    <x v="143"/>
    <n v="94102"/>
    <n v="37.779499999999999"/>
    <n v="-122.41923300000001"/>
    <n v="0"/>
    <x v="0"/>
    <s v="None"/>
    <s v="Yes"/>
    <n v="48.71"/>
    <s v="Yes"/>
    <s v="Yes"/>
    <x v="1"/>
    <n v="15"/>
    <s v="No"/>
    <s v="No"/>
    <s v="Yes"/>
    <s v="No"/>
    <s v="Yes"/>
    <s v="Yes"/>
    <s v="Yes"/>
    <s v="Yes"/>
    <x v="1"/>
    <s v="Yes"/>
    <x v="1"/>
    <n v="100.5"/>
    <n v="918.6"/>
    <n v="0"/>
    <n v="0"/>
    <n v="438.39"/>
    <n v="1356.99"/>
    <x v="1"/>
    <x v="1"/>
    <x v="1"/>
    <n v="1"/>
    <x v="1"/>
  </r>
  <r>
    <s v="0784-GTUUK"/>
    <s v="Male"/>
    <x v="17"/>
    <s v="Yes"/>
    <n v="0"/>
    <x v="365"/>
    <n v="95360"/>
    <n v="37.343845999999999"/>
    <n v="-121.03939099999999"/>
    <n v="6"/>
    <x v="55"/>
    <s v="None"/>
    <s v="Yes"/>
    <n v="32.28"/>
    <s v="Yes"/>
    <s v="No"/>
    <x v="3"/>
    <n v="0"/>
    <s v="No"/>
    <s v="No"/>
    <s v="No"/>
    <s v="No"/>
    <s v="No"/>
    <s v="No"/>
    <s v="No"/>
    <s v="No"/>
    <x v="0"/>
    <s v="Yes"/>
    <x v="0"/>
    <n v="23.75"/>
    <n v="1446.8"/>
    <n v="0"/>
    <n v="0"/>
    <n v="2001.36"/>
    <n v="3448.16"/>
    <x v="0"/>
    <x v="0"/>
    <x v="0"/>
    <n v="0"/>
    <x v="0"/>
  </r>
  <r>
    <s v="0784-ZQJZX"/>
    <s v="Male"/>
    <x v="19"/>
    <s v="No"/>
    <n v="1"/>
    <x v="206"/>
    <n v="93962"/>
    <n v="36.624640999999997"/>
    <n v="-121.647195"/>
    <n v="0"/>
    <x v="9"/>
    <s v="None"/>
    <s v="Yes"/>
    <n v="31.93"/>
    <s v="No"/>
    <s v="No"/>
    <x v="3"/>
    <n v="0"/>
    <s v="No"/>
    <s v="No"/>
    <s v="No"/>
    <s v="No"/>
    <s v="No"/>
    <s v="No"/>
    <s v="No"/>
    <s v="No"/>
    <x v="2"/>
    <s v="No"/>
    <x v="0"/>
    <n v="19.899999999999999"/>
    <n v="1529.65"/>
    <n v="0"/>
    <n v="0"/>
    <n v="2298.96"/>
    <n v="3828.61"/>
    <x v="0"/>
    <x v="0"/>
    <x v="0"/>
    <n v="0"/>
    <x v="0"/>
  </r>
  <r>
    <s v="0786-IVLAW"/>
    <s v="Female"/>
    <x v="15"/>
    <s v="No"/>
    <n v="0"/>
    <x v="366"/>
    <n v="91607"/>
    <n v="34.165782999999998"/>
    <n v="-118.399795"/>
    <n v="0"/>
    <x v="22"/>
    <s v="None"/>
    <s v="Yes"/>
    <n v="3.57"/>
    <s v="Yes"/>
    <s v="Yes"/>
    <x v="1"/>
    <n v="28"/>
    <s v="No"/>
    <s v="Yes"/>
    <s v="Yes"/>
    <s v="No"/>
    <s v="Yes"/>
    <s v="Yes"/>
    <s v="No"/>
    <s v="Yes"/>
    <x v="0"/>
    <s v="No"/>
    <x v="1"/>
    <n v="108.1"/>
    <n v="7238.6"/>
    <n v="0"/>
    <n v="0"/>
    <n v="235.62"/>
    <n v="7474.22"/>
    <x v="0"/>
    <x v="0"/>
    <x v="0"/>
    <n v="0"/>
    <x v="1"/>
  </r>
  <r>
    <s v="0786-VSSUD"/>
    <s v="Male"/>
    <x v="8"/>
    <s v="No"/>
    <n v="0"/>
    <x v="38"/>
    <n v="92123"/>
    <n v="32.808813999999998"/>
    <n v="-117.134694"/>
    <n v="0"/>
    <x v="43"/>
    <s v="None"/>
    <s v="No"/>
    <n v="0"/>
    <s v="No"/>
    <s v="Yes"/>
    <x v="2"/>
    <n v="24"/>
    <s v="No"/>
    <s v="Yes"/>
    <s v="No"/>
    <s v="No"/>
    <s v="Yes"/>
    <s v="No"/>
    <s v="No"/>
    <s v="Yes"/>
    <x v="1"/>
    <s v="Yes"/>
    <x v="2"/>
    <n v="39"/>
    <n v="679.85"/>
    <n v="0"/>
    <n v="0"/>
    <n v="0"/>
    <n v="679.85"/>
    <x v="1"/>
    <x v="1"/>
    <x v="1"/>
    <n v="1"/>
    <x v="0"/>
  </r>
  <r>
    <s v="0787-LHDYT"/>
    <s v="Male"/>
    <x v="59"/>
    <s v="No"/>
    <n v="0"/>
    <x v="360"/>
    <n v="93924"/>
    <n v="36.414611000000001"/>
    <n v="-121.6386"/>
    <n v="0"/>
    <x v="43"/>
    <s v="Offer D"/>
    <s v="Yes"/>
    <n v="33.44"/>
    <s v="No"/>
    <s v="No"/>
    <x v="3"/>
    <n v="0"/>
    <s v="No"/>
    <s v="No"/>
    <s v="No"/>
    <s v="No"/>
    <s v="No"/>
    <s v="No"/>
    <s v="No"/>
    <s v="No"/>
    <x v="1"/>
    <s v="Yes"/>
    <x v="0"/>
    <n v="20.6"/>
    <n v="330.25"/>
    <n v="0"/>
    <n v="0"/>
    <n v="535.04"/>
    <n v="865.29"/>
    <x v="0"/>
    <x v="0"/>
    <x v="0"/>
    <n v="0"/>
    <x v="0"/>
  </r>
  <r>
    <s v="0788-DXBFY"/>
    <s v="Male"/>
    <x v="33"/>
    <s v="Yes"/>
    <n v="0"/>
    <x v="367"/>
    <n v="92780"/>
    <n v="33.735802"/>
    <n v="-117.818805"/>
    <n v="3"/>
    <x v="42"/>
    <s v="Offer B"/>
    <s v="Yes"/>
    <n v="27.93"/>
    <s v="No"/>
    <s v="No"/>
    <x v="3"/>
    <n v="0"/>
    <s v="No"/>
    <s v="No"/>
    <s v="No"/>
    <s v="No"/>
    <s v="No"/>
    <s v="No"/>
    <s v="No"/>
    <s v="No"/>
    <x v="0"/>
    <s v="Yes"/>
    <x v="1"/>
    <n v="19.55"/>
    <n v="1108.8"/>
    <n v="0"/>
    <n v="0"/>
    <n v="1619.94"/>
    <n v="2728.74"/>
    <x v="0"/>
    <x v="0"/>
    <x v="0"/>
    <n v="0"/>
    <x v="0"/>
  </r>
  <r>
    <s v="0793-TWELN"/>
    <s v="Female"/>
    <x v="60"/>
    <s v="No"/>
    <n v="0"/>
    <x v="31"/>
    <n v="90026"/>
    <n v="34.078991000000002"/>
    <n v="-118.26380399999999"/>
    <n v="0"/>
    <x v="1"/>
    <s v="Offer E"/>
    <s v="Yes"/>
    <n v="6.5"/>
    <s v="Yes"/>
    <s v="Yes"/>
    <x v="1"/>
    <n v="73"/>
    <s v="Yes"/>
    <s v="No"/>
    <s v="No"/>
    <s v="No"/>
    <s v="No"/>
    <s v="No"/>
    <s v="No"/>
    <s v="Yes"/>
    <x v="1"/>
    <s v="Yes"/>
    <x v="1"/>
    <n v="80.150000000000006"/>
    <n v="319.85000000000002"/>
    <n v="0"/>
    <n v="0"/>
    <n v="26"/>
    <n v="345.85"/>
    <x v="0"/>
    <x v="0"/>
    <x v="0"/>
    <n v="0"/>
    <x v="0"/>
  </r>
  <r>
    <s v="0794-YVSGE"/>
    <s v="Male"/>
    <x v="46"/>
    <s v="Yes"/>
    <n v="1"/>
    <x v="303"/>
    <n v="91101"/>
    <n v="34.146635000000003"/>
    <n v="-118.139225"/>
    <n v="9"/>
    <x v="9"/>
    <s v="Offer A"/>
    <s v="Yes"/>
    <n v="27.16"/>
    <s v="No"/>
    <s v="No"/>
    <x v="3"/>
    <n v="0"/>
    <s v="No"/>
    <s v="No"/>
    <s v="No"/>
    <s v="No"/>
    <s v="No"/>
    <s v="No"/>
    <s v="No"/>
    <s v="No"/>
    <x v="2"/>
    <s v="No"/>
    <x v="1"/>
    <n v="20.3"/>
    <n v="1401.15"/>
    <n v="0"/>
    <n v="0"/>
    <n v="1955.52"/>
    <n v="3356.67"/>
    <x v="0"/>
    <x v="0"/>
    <x v="0"/>
    <n v="0"/>
    <x v="0"/>
  </r>
  <r>
    <s v="0795-GMVQO"/>
    <s v="Male"/>
    <x v="59"/>
    <s v="Yes"/>
    <n v="0"/>
    <x v="38"/>
    <n v="92105"/>
    <n v="32.741858999999998"/>
    <n v="-117.09035299999999"/>
    <n v="1"/>
    <x v="23"/>
    <s v="None"/>
    <s v="Yes"/>
    <n v="23.13"/>
    <s v="Yes"/>
    <s v="Yes"/>
    <x v="1"/>
    <n v="24"/>
    <s v="Yes"/>
    <s v="Yes"/>
    <s v="Yes"/>
    <s v="No"/>
    <s v="Yes"/>
    <s v="Yes"/>
    <s v="Yes"/>
    <s v="Yes"/>
    <x v="0"/>
    <s v="No"/>
    <x v="0"/>
    <n v="109.9"/>
    <n v="7332.4"/>
    <n v="0"/>
    <n v="0"/>
    <n v="1549.71"/>
    <n v="8882.11"/>
    <x v="0"/>
    <x v="0"/>
    <x v="0"/>
    <n v="0"/>
    <x v="1"/>
  </r>
  <r>
    <s v="0795-LAFGP"/>
    <s v="Male"/>
    <x v="11"/>
    <s v="Yes"/>
    <n v="0"/>
    <x v="351"/>
    <n v="92835"/>
    <n v="33.902211000000001"/>
    <n v="-117.914922"/>
    <n v="1"/>
    <x v="4"/>
    <s v="None"/>
    <s v="Yes"/>
    <n v="3.57"/>
    <s v="Yes"/>
    <s v="Yes"/>
    <x v="2"/>
    <n v="52"/>
    <s v="Yes"/>
    <s v="Yes"/>
    <s v="Yes"/>
    <s v="Yes"/>
    <s v="Yes"/>
    <s v="Yes"/>
    <s v="Yes"/>
    <s v="Yes"/>
    <x v="2"/>
    <s v="No"/>
    <x v="1"/>
    <n v="90.4"/>
    <n v="6668.05"/>
    <n v="0"/>
    <n v="0"/>
    <n v="253.47"/>
    <n v="6921.52"/>
    <x v="0"/>
    <x v="0"/>
    <x v="0"/>
    <n v="0"/>
    <x v="1"/>
  </r>
  <r>
    <s v="0795-XCCTE"/>
    <s v="Male"/>
    <x v="53"/>
    <s v="No"/>
    <n v="0"/>
    <x v="368"/>
    <n v="93514"/>
    <n v="37.045839999999998"/>
    <n v="-118.39723600000001"/>
    <n v="0"/>
    <x v="9"/>
    <s v="Offer A"/>
    <s v="Yes"/>
    <n v="26.01"/>
    <s v="Yes"/>
    <s v="No"/>
    <x v="3"/>
    <n v="0"/>
    <s v="No"/>
    <s v="No"/>
    <s v="No"/>
    <s v="No"/>
    <s v="No"/>
    <s v="No"/>
    <s v="No"/>
    <s v="No"/>
    <x v="2"/>
    <s v="No"/>
    <x v="1"/>
    <n v="25.4"/>
    <n v="1809.35"/>
    <n v="0"/>
    <n v="0"/>
    <n v="1872.72"/>
    <n v="3682.07"/>
    <x v="0"/>
    <x v="0"/>
    <x v="0"/>
    <n v="0"/>
    <x v="0"/>
  </r>
  <r>
    <s v="0799-DDIHE"/>
    <s v="Female"/>
    <x v="38"/>
    <s v="Yes"/>
    <n v="3"/>
    <x v="369"/>
    <n v="96038"/>
    <n v="41.599978"/>
    <n v="-122.53938100000001"/>
    <n v="7"/>
    <x v="49"/>
    <s v="Offer D"/>
    <s v="Yes"/>
    <n v="24.27"/>
    <s v="No"/>
    <s v="Yes"/>
    <x v="0"/>
    <n v="27"/>
    <s v="No"/>
    <s v="No"/>
    <s v="No"/>
    <s v="No"/>
    <s v="No"/>
    <s v="No"/>
    <s v="No"/>
    <s v="Yes"/>
    <x v="1"/>
    <s v="No"/>
    <x v="1"/>
    <n v="46.3"/>
    <n v="639.45000000000005"/>
    <n v="0"/>
    <n v="0"/>
    <n v="364.05"/>
    <n v="1003.5"/>
    <x v="0"/>
    <x v="0"/>
    <x v="0"/>
    <n v="0"/>
    <x v="0"/>
  </r>
  <r>
    <s v="0804-XBFBV"/>
    <s v="Female"/>
    <x v="42"/>
    <s v="No"/>
    <n v="1"/>
    <x v="370"/>
    <n v="92610"/>
    <n v="33.698728000000003"/>
    <n v="-117.67768"/>
    <n v="0"/>
    <x v="37"/>
    <s v="None"/>
    <s v="No"/>
    <n v="0"/>
    <s v="No"/>
    <s v="Yes"/>
    <x v="2"/>
    <n v="19"/>
    <s v="No"/>
    <s v="No"/>
    <s v="No"/>
    <s v="No"/>
    <s v="No"/>
    <s v="No"/>
    <s v="No"/>
    <s v="Yes"/>
    <x v="1"/>
    <s v="No"/>
    <x v="1"/>
    <n v="25.2"/>
    <n v="321.05"/>
    <n v="0"/>
    <n v="0"/>
    <n v="0"/>
    <n v="321.05"/>
    <x v="0"/>
    <x v="0"/>
    <x v="0"/>
    <n v="0"/>
    <x v="0"/>
  </r>
  <r>
    <s v="0804-YGEQV"/>
    <s v="Female"/>
    <x v="40"/>
    <s v="Yes"/>
    <n v="1"/>
    <x v="371"/>
    <n v="92211"/>
    <n v="33.762759000000003"/>
    <n v="-116.324817"/>
    <n v="9"/>
    <x v="25"/>
    <s v="Offer B"/>
    <s v="Yes"/>
    <n v="28.03"/>
    <s v="Yes"/>
    <s v="No"/>
    <x v="3"/>
    <n v="0"/>
    <s v="No"/>
    <s v="No"/>
    <s v="No"/>
    <s v="No"/>
    <s v="No"/>
    <s v="No"/>
    <s v="No"/>
    <s v="No"/>
    <x v="0"/>
    <s v="Yes"/>
    <x v="1"/>
    <n v="24.45"/>
    <n v="993.15"/>
    <n v="41.33"/>
    <n v="0"/>
    <n v="1205.29"/>
    <n v="2157.11"/>
    <x v="0"/>
    <x v="0"/>
    <x v="0"/>
    <n v="0"/>
    <x v="0"/>
  </r>
  <r>
    <s v="0807-ZABDG"/>
    <s v="Female"/>
    <x v="9"/>
    <s v="No"/>
    <n v="2"/>
    <x v="372"/>
    <n v="95776"/>
    <n v="38.694080999999997"/>
    <n v="-121.69443099999999"/>
    <n v="0"/>
    <x v="3"/>
    <s v="Offer E"/>
    <s v="Yes"/>
    <n v="26.04"/>
    <s v="No"/>
    <s v="Yes"/>
    <x v="0"/>
    <n v="16"/>
    <s v="Yes"/>
    <s v="No"/>
    <s v="No"/>
    <s v="Yes"/>
    <s v="No"/>
    <s v="No"/>
    <s v="No"/>
    <s v="Yes"/>
    <x v="1"/>
    <s v="Yes"/>
    <x v="2"/>
    <n v="55.1"/>
    <n v="154.65"/>
    <n v="0"/>
    <n v="0"/>
    <n v="78.12"/>
    <n v="232.77"/>
    <x v="1"/>
    <x v="1"/>
    <x v="10"/>
    <n v="1"/>
    <x v="0"/>
  </r>
  <r>
    <s v="0810-BDHAW"/>
    <s v="Female"/>
    <x v="33"/>
    <s v="Yes"/>
    <n v="0"/>
    <x v="326"/>
    <n v="93610"/>
    <n v="37.100948000000002"/>
    <n v="-120.27013599999999"/>
    <n v="4"/>
    <x v="52"/>
    <s v="None"/>
    <s v="Yes"/>
    <n v="31.62"/>
    <s v="Yes"/>
    <s v="Yes"/>
    <x v="2"/>
    <n v="12"/>
    <s v="Yes"/>
    <s v="Yes"/>
    <s v="No"/>
    <s v="No"/>
    <s v="Yes"/>
    <s v="Yes"/>
    <s v="Yes"/>
    <s v="No"/>
    <x v="0"/>
    <s v="No"/>
    <x v="1"/>
    <n v="78.400000000000006"/>
    <n v="1832.4"/>
    <n v="0"/>
    <n v="130"/>
    <n v="758.88"/>
    <n v="2721.28"/>
    <x v="0"/>
    <x v="0"/>
    <x v="0"/>
    <n v="0"/>
    <x v="0"/>
  </r>
  <r>
    <s v="0810-DHDBD"/>
    <s v="Female"/>
    <x v="26"/>
    <s v="No"/>
    <n v="0"/>
    <x v="373"/>
    <n v="94928"/>
    <n v="38.347189999999998"/>
    <n v="-122.697822"/>
    <n v="0"/>
    <x v="57"/>
    <s v="None"/>
    <s v="Yes"/>
    <n v="21.38"/>
    <s v="Yes"/>
    <s v="Yes"/>
    <x v="0"/>
    <n v="21"/>
    <s v="Yes"/>
    <s v="No"/>
    <s v="Yes"/>
    <s v="Yes"/>
    <s v="Yes"/>
    <s v="No"/>
    <s v="No"/>
    <s v="Yes"/>
    <x v="0"/>
    <s v="No"/>
    <x v="0"/>
    <n v="74"/>
    <n v="3877.65"/>
    <n v="0"/>
    <n v="0"/>
    <n v="1111.76"/>
    <n v="4989.41"/>
    <x v="0"/>
    <x v="0"/>
    <x v="0"/>
    <n v="0"/>
    <x v="0"/>
  </r>
  <r>
    <s v="0811-GSDTP"/>
    <s v="Female"/>
    <x v="2"/>
    <s v="No"/>
    <n v="2"/>
    <x v="274"/>
    <n v="94502"/>
    <n v="37.724817000000002"/>
    <n v="-122.224363"/>
    <n v="0"/>
    <x v="2"/>
    <s v="None"/>
    <s v="No"/>
    <n v="0"/>
    <s v="No"/>
    <s v="Yes"/>
    <x v="0"/>
    <n v="19"/>
    <s v="No"/>
    <s v="Yes"/>
    <s v="No"/>
    <s v="No"/>
    <s v="No"/>
    <s v="No"/>
    <s v="No"/>
    <s v="No"/>
    <x v="1"/>
    <s v="No"/>
    <x v="1"/>
    <n v="30.15"/>
    <n v="382.2"/>
    <n v="0"/>
    <n v="10"/>
    <n v="0"/>
    <n v="392.2"/>
    <x v="0"/>
    <x v="0"/>
    <x v="0"/>
    <n v="0"/>
    <x v="0"/>
  </r>
  <r>
    <s v="0812-WUPTB"/>
    <s v="Male"/>
    <x v="61"/>
    <s v="Yes"/>
    <n v="0"/>
    <x v="374"/>
    <n v="92625"/>
    <n v="33.600987000000003"/>
    <n v="-117.862734"/>
    <n v="1"/>
    <x v="13"/>
    <s v="Offer E"/>
    <s v="Yes"/>
    <n v="49.6"/>
    <s v="No"/>
    <s v="Yes"/>
    <x v="1"/>
    <n v="13"/>
    <s v="No"/>
    <s v="No"/>
    <s v="No"/>
    <s v="No"/>
    <s v="No"/>
    <s v="No"/>
    <s v="No"/>
    <s v="Yes"/>
    <x v="1"/>
    <s v="No"/>
    <x v="0"/>
    <n v="70.849999999999994"/>
    <n v="70.849999999999994"/>
    <n v="0"/>
    <n v="0"/>
    <n v="49.6"/>
    <n v="120.45"/>
    <x v="1"/>
    <x v="4"/>
    <x v="7"/>
    <n v="1"/>
    <x v="0"/>
  </r>
  <r>
    <s v="0813-TAXXS"/>
    <s v="Male"/>
    <x v="23"/>
    <s v="No"/>
    <n v="0"/>
    <x v="226"/>
    <n v="95511"/>
    <n v="40.166027999999997"/>
    <n v="-123.58414399999999"/>
    <n v="0"/>
    <x v="17"/>
    <s v="None"/>
    <s v="Yes"/>
    <n v="26.3"/>
    <s v="Yes"/>
    <s v="Yes"/>
    <x v="2"/>
    <n v="23"/>
    <s v="No"/>
    <s v="No"/>
    <s v="Yes"/>
    <s v="No"/>
    <s v="Yes"/>
    <s v="Yes"/>
    <s v="Yes"/>
    <s v="Yes"/>
    <x v="2"/>
    <s v="Yes"/>
    <x v="1"/>
    <n v="77.8"/>
    <n v="4323.3500000000004"/>
    <n v="0"/>
    <n v="0"/>
    <n v="1446.5"/>
    <n v="5769.85"/>
    <x v="0"/>
    <x v="0"/>
    <x v="0"/>
    <n v="0"/>
    <x v="0"/>
  </r>
  <r>
    <s v="0815-MFZGM"/>
    <s v="Female"/>
    <x v="33"/>
    <s v="Yes"/>
    <n v="0"/>
    <x v="19"/>
    <n v="95037"/>
    <n v="37.161543999999999"/>
    <n v="-121.649371"/>
    <n v="9"/>
    <x v="71"/>
    <s v="None"/>
    <s v="Yes"/>
    <n v="1.31"/>
    <s v="No"/>
    <s v="Yes"/>
    <x v="1"/>
    <n v="17"/>
    <s v="No"/>
    <s v="No"/>
    <s v="Yes"/>
    <s v="Yes"/>
    <s v="Yes"/>
    <s v="Yes"/>
    <s v="Yes"/>
    <s v="Yes"/>
    <x v="2"/>
    <s v="Yes"/>
    <x v="0"/>
    <n v="99"/>
    <n v="4135"/>
    <n v="0"/>
    <n v="0"/>
    <n v="55.02"/>
    <n v="4190.0200000000004"/>
    <x v="0"/>
    <x v="0"/>
    <x v="0"/>
    <n v="0"/>
    <x v="1"/>
  </r>
  <r>
    <s v="0816-TSPHQ"/>
    <s v="Male"/>
    <x v="34"/>
    <s v="No"/>
    <n v="0"/>
    <x v="375"/>
    <n v="93239"/>
    <n v="35.996923000000002"/>
    <n v="-120.000951"/>
    <n v="0"/>
    <x v="29"/>
    <s v="None"/>
    <s v="Yes"/>
    <n v="27.67"/>
    <s v="No"/>
    <s v="No"/>
    <x v="3"/>
    <n v="0"/>
    <s v="No"/>
    <s v="No"/>
    <s v="No"/>
    <s v="No"/>
    <s v="No"/>
    <s v="No"/>
    <s v="No"/>
    <s v="No"/>
    <x v="1"/>
    <s v="No"/>
    <x v="0"/>
    <n v="20.75"/>
    <n v="44.2"/>
    <n v="0"/>
    <n v="0"/>
    <n v="55.34"/>
    <n v="99.54"/>
    <x v="2"/>
    <x v="0"/>
    <x v="0"/>
    <n v="0"/>
    <x v="0"/>
  </r>
  <r>
    <s v="0817-HSUSE"/>
    <s v="Male"/>
    <x v="17"/>
    <s v="No"/>
    <n v="0"/>
    <x v="376"/>
    <n v="91001"/>
    <n v="34.196837000000002"/>
    <n v="-118.142236"/>
    <n v="0"/>
    <x v="13"/>
    <s v="None"/>
    <s v="Yes"/>
    <n v="5.63"/>
    <s v="No"/>
    <s v="Yes"/>
    <x v="0"/>
    <n v="52"/>
    <s v="No"/>
    <s v="No"/>
    <s v="Yes"/>
    <s v="Yes"/>
    <s v="Yes"/>
    <s v="Yes"/>
    <s v="Yes"/>
    <s v="Yes"/>
    <x v="1"/>
    <s v="Yes"/>
    <x v="1"/>
    <n v="75.5"/>
    <n v="75.5"/>
    <n v="0"/>
    <n v="0"/>
    <n v="5.63"/>
    <n v="81.13"/>
    <x v="2"/>
    <x v="0"/>
    <x v="0"/>
    <n v="0"/>
    <x v="0"/>
  </r>
  <r>
    <s v="0818-OCPZO"/>
    <s v="Male"/>
    <x v="53"/>
    <s v="No"/>
    <n v="0"/>
    <x v="31"/>
    <n v="90059"/>
    <n v="33.927253999999998"/>
    <n v="-118.249826"/>
    <n v="0"/>
    <x v="28"/>
    <s v="None"/>
    <s v="Yes"/>
    <n v="42.91"/>
    <s v="Yes"/>
    <s v="Yes"/>
    <x v="1"/>
    <n v="5"/>
    <s v="No"/>
    <s v="Yes"/>
    <s v="No"/>
    <s v="No"/>
    <s v="No"/>
    <s v="No"/>
    <s v="No"/>
    <s v="Yes"/>
    <x v="1"/>
    <s v="Yes"/>
    <x v="1"/>
    <n v="81.45"/>
    <n v="2122.0500000000002"/>
    <n v="0"/>
    <n v="0"/>
    <n v="1158.57"/>
    <n v="3280.62"/>
    <x v="1"/>
    <x v="1"/>
    <x v="11"/>
    <n v="1"/>
    <x v="0"/>
  </r>
  <r>
    <s v="0820-FNRNX"/>
    <s v="Male"/>
    <x v="23"/>
    <s v="Yes"/>
    <n v="3"/>
    <x v="271"/>
    <n v="94549"/>
    <n v="37.907777000000003"/>
    <n v="-122.127161"/>
    <n v="1"/>
    <x v="67"/>
    <s v="Offer D"/>
    <s v="Yes"/>
    <n v="29.87"/>
    <s v="Yes"/>
    <s v="Yes"/>
    <x v="2"/>
    <n v="53"/>
    <s v="No"/>
    <s v="Yes"/>
    <s v="Yes"/>
    <s v="Yes"/>
    <s v="No"/>
    <s v="No"/>
    <s v="No"/>
    <s v="Yes"/>
    <x v="1"/>
    <s v="Yes"/>
    <x v="2"/>
    <n v="66.7"/>
    <n v="1077.05"/>
    <n v="0"/>
    <n v="0"/>
    <n v="507.79"/>
    <n v="1584.84"/>
    <x v="0"/>
    <x v="0"/>
    <x v="0"/>
    <n v="0"/>
    <x v="0"/>
  </r>
  <r>
    <s v="0822-GAVAP"/>
    <s v="Female"/>
    <x v="31"/>
    <s v="No"/>
    <n v="0"/>
    <x v="377"/>
    <n v="93260"/>
    <n v="35.861927999999999"/>
    <n v="-118.636698"/>
    <n v="0"/>
    <x v="29"/>
    <s v="Offer E"/>
    <s v="No"/>
    <n v="0"/>
    <s v="No"/>
    <s v="Yes"/>
    <x v="2"/>
    <n v="76"/>
    <s v="No"/>
    <s v="No"/>
    <s v="No"/>
    <s v="No"/>
    <s v="No"/>
    <s v="Yes"/>
    <s v="Yes"/>
    <s v="Yes"/>
    <x v="1"/>
    <s v="Yes"/>
    <x v="1"/>
    <n v="34.700000000000003"/>
    <n v="62.25"/>
    <n v="0"/>
    <n v="0"/>
    <n v="0"/>
    <n v="62.25"/>
    <x v="1"/>
    <x v="1"/>
    <x v="5"/>
    <n v="1"/>
    <x v="0"/>
  </r>
  <r>
    <s v="0822-QGCXA"/>
    <s v="Female"/>
    <x v="48"/>
    <s v="Yes"/>
    <n v="0"/>
    <x v="31"/>
    <n v="90068"/>
    <n v="34.137411"/>
    <n v="-118.32891499999999"/>
    <n v="5"/>
    <x v="28"/>
    <s v="Offer C"/>
    <s v="Yes"/>
    <n v="3.43"/>
    <s v="Yes"/>
    <s v="Yes"/>
    <x v="2"/>
    <n v="21"/>
    <s v="No"/>
    <s v="Yes"/>
    <s v="Yes"/>
    <s v="Yes"/>
    <s v="Yes"/>
    <s v="Yes"/>
    <s v="Yes"/>
    <s v="Yes"/>
    <x v="1"/>
    <s v="No"/>
    <x v="1"/>
    <n v="83.85"/>
    <n v="2310.1999999999998"/>
    <n v="0"/>
    <n v="0"/>
    <n v="92.61"/>
    <n v="2402.81"/>
    <x v="0"/>
    <x v="0"/>
    <x v="0"/>
    <n v="0"/>
    <x v="0"/>
  </r>
  <r>
    <s v="0823-HSCDJ"/>
    <s v="Male"/>
    <x v="48"/>
    <s v="No"/>
    <n v="0"/>
    <x v="77"/>
    <n v="92592"/>
    <n v="33.507255000000001"/>
    <n v="-117.029473"/>
    <n v="0"/>
    <x v="57"/>
    <s v="None"/>
    <s v="No"/>
    <n v="0"/>
    <s v="No"/>
    <s v="Yes"/>
    <x v="2"/>
    <n v="18"/>
    <s v="No"/>
    <s v="Yes"/>
    <s v="No"/>
    <s v="No"/>
    <s v="Yes"/>
    <s v="Yes"/>
    <s v="Yes"/>
    <s v="No"/>
    <x v="1"/>
    <s v="Yes"/>
    <x v="1"/>
    <n v="49.15"/>
    <n v="2550.9"/>
    <n v="0"/>
    <n v="30"/>
    <n v="0"/>
    <n v="2580.9"/>
    <x v="1"/>
    <x v="1"/>
    <x v="5"/>
    <n v="1"/>
    <x v="0"/>
  </r>
  <r>
    <s v="0824-VWDPO"/>
    <s v="Female"/>
    <x v="12"/>
    <s v="No"/>
    <n v="0"/>
    <x v="100"/>
    <n v="95519"/>
    <n v="40.965010999999997"/>
    <n v="-124.015255"/>
    <n v="0"/>
    <x v="14"/>
    <s v="None"/>
    <s v="Yes"/>
    <n v="1.57"/>
    <s v="Yes"/>
    <s v="Yes"/>
    <x v="1"/>
    <n v="30"/>
    <s v="Yes"/>
    <s v="Yes"/>
    <s v="No"/>
    <s v="No"/>
    <s v="No"/>
    <s v="Yes"/>
    <s v="Yes"/>
    <s v="Yes"/>
    <x v="0"/>
    <s v="No"/>
    <x v="1"/>
    <n v="96.75"/>
    <n v="4442.75"/>
    <n v="0"/>
    <n v="0"/>
    <n v="70.650000000000006"/>
    <n v="4513.3999999999996"/>
    <x v="0"/>
    <x v="0"/>
    <x v="0"/>
    <n v="0"/>
    <x v="1"/>
  </r>
  <r>
    <s v="0825-CPPQH"/>
    <s v="Female"/>
    <x v="17"/>
    <s v="Yes"/>
    <n v="0"/>
    <x v="378"/>
    <n v="95454"/>
    <n v="39.806140999999997"/>
    <n v="-123.531098"/>
    <n v="2"/>
    <x v="4"/>
    <s v="None"/>
    <s v="Yes"/>
    <n v="39.44"/>
    <s v="No"/>
    <s v="No"/>
    <x v="3"/>
    <n v="0"/>
    <s v="No"/>
    <s v="No"/>
    <s v="No"/>
    <s v="No"/>
    <s v="No"/>
    <s v="No"/>
    <s v="No"/>
    <s v="No"/>
    <x v="2"/>
    <s v="No"/>
    <x v="0"/>
    <n v="19.100000000000001"/>
    <n v="1372.45"/>
    <n v="0"/>
    <n v="0"/>
    <n v="2800.24"/>
    <n v="4172.6899999999996"/>
    <x v="0"/>
    <x v="0"/>
    <x v="0"/>
    <n v="0"/>
    <x v="0"/>
  </r>
  <r>
    <s v="0827-ITJPH"/>
    <s v="Male"/>
    <x v="25"/>
    <s v="No"/>
    <n v="0"/>
    <x v="31"/>
    <n v="90047"/>
    <n v="33.958148999999999"/>
    <n v="-118.308441"/>
    <n v="0"/>
    <x v="66"/>
    <s v="Offer C"/>
    <s v="Yes"/>
    <n v="8.5"/>
    <s v="No"/>
    <s v="No"/>
    <x v="3"/>
    <n v="0"/>
    <s v="No"/>
    <s v="No"/>
    <s v="No"/>
    <s v="No"/>
    <s v="No"/>
    <s v="No"/>
    <s v="No"/>
    <s v="No"/>
    <x v="2"/>
    <s v="Yes"/>
    <x v="0"/>
    <n v="18.55"/>
    <n v="689"/>
    <n v="0"/>
    <n v="0"/>
    <n v="306"/>
    <n v="995"/>
    <x v="0"/>
    <x v="0"/>
    <x v="0"/>
    <n v="0"/>
    <x v="0"/>
  </r>
  <r>
    <s v="0829-DDVLK"/>
    <s v="Female"/>
    <x v="12"/>
    <s v="No"/>
    <n v="0"/>
    <x v="174"/>
    <n v="92866"/>
    <n v="33.784596999999998"/>
    <n v="-117.84453499999999"/>
    <n v="0"/>
    <x v="49"/>
    <s v="None"/>
    <s v="Yes"/>
    <n v="9.74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302.45"/>
    <n v="0"/>
    <n v="0"/>
    <n v="146.1"/>
    <n v="448.55"/>
    <x v="0"/>
    <x v="0"/>
    <x v="0"/>
    <n v="0"/>
    <x v="0"/>
  </r>
  <r>
    <s v="0829-XXPLX"/>
    <s v="Female"/>
    <x v="23"/>
    <s v="No"/>
    <n v="0"/>
    <x v="379"/>
    <n v="93615"/>
    <n v="36.497895"/>
    <n v="-119.285484"/>
    <n v="0"/>
    <x v="24"/>
    <s v="None"/>
    <s v="Yes"/>
    <n v="30.52"/>
    <s v="No"/>
    <s v="Yes"/>
    <x v="1"/>
    <n v="21"/>
    <s v="Yes"/>
    <s v="No"/>
    <s v="Yes"/>
    <s v="No"/>
    <s v="Yes"/>
    <s v="No"/>
    <s v="No"/>
    <s v="Yes"/>
    <x v="1"/>
    <s v="Yes"/>
    <x v="1"/>
    <n v="89.4"/>
    <n v="1871.15"/>
    <n v="0"/>
    <n v="0"/>
    <n v="610.4"/>
    <n v="2481.5500000000002"/>
    <x v="0"/>
    <x v="0"/>
    <x v="0"/>
    <n v="0"/>
    <x v="0"/>
  </r>
  <r>
    <s v="0831-JNISG"/>
    <s v="Male"/>
    <x v="7"/>
    <s v="Yes"/>
    <n v="2"/>
    <x v="41"/>
    <n v="95148"/>
    <n v="37.339533000000003"/>
    <n v="-121.777179"/>
    <n v="9"/>
    <x v="4"/>
    <s v="Offer A"/>
    <s v="Yes"/>
    <n v="23.34"/>
    <s v="No"/>
    <s v="No"/>
    <x v="3"/>
    <n v="0"/>
    <s v="No"/>
    <s v="No"/>
    <s v="No"/>
    <s v="No"/>
    <s v="No"/>
    <s v="No"/>
    <s v="No"/>
    <s v="No"/>
    <x v="2"/>
    <s v="No"/>
    <x v="0"/>
    <n v="19.8"/>
    <n v="1396.25"/>
    <n v="0"/>
    <n v="0"/>
    <n v="1657.14"/>
    <n v="3053.39"/>
    <x v="0"/>
    <x v="0"/>
    <x v="0"/>
    <n v="0"/>
    <x v="0"/>
  </r>
  <r>
    <s v="0835-DUUIQ"/>
    <s v="Female"/>
    <x v="39"/>
    <s v="No"/>
    <n v="0"/>
    <x v="274"/>
    <n v="94501"/>
    <n v="37.774633000000001"/>
    <n v="-122.274434"/>
    <n v="0"/>
    <x v="52"/>
    <s v="None"/>
    <s v="Yes"/>
    <n v="47.31"/>
    <s v="No"/>
    <s v="No"/>
    <x v="3"/>
    <n v="0"/>
    <s v="No"/>
    <s v="No"/>
    <s v="No"/>
    <s v="No"/>
    <s v="No"/>
    <s v="No"/>
    <s v="No"/>
    <s v="No"/>
    <x v="0"/>
    <s v="No"/>
    <x v="1"/>
    <n v="21.05"/>
    <n v="531.54999999999995"/>
    <n v="0"/>
    <n v="0"/>
    <n v="1135.44"/>
    <n v="1666.99"/>
    <x v="0"/>
    <x v="0"/>
    <x v="0"/>
    <n v="0"/>
    <x v="0"/>
  </r>
  <r>
    <s v="0835-JKADZ"/>
    <s v="Female"/>
    <x v="46"/>
    <s v="No"/>
    <n v="0"/>
    <x v="143"/>
    <n v="94107"/>
    <n v="37.768881"/>
    <n v="-122.395521"/>
    <n v="0"/>
    <x v="4"/>
    <s v="None"/>
    <s v="Yes"/>
    <n v="41.92"/>
    <s v="Yes"/>
    <s v="Yes"/>
    <x v="1"/>
    <n v="53"/>
    <s v="No"/>
    <s v="Yes"/>
    <s v="Yes"/>
    <s v="Yes"/>
    <s v="Yes"/>
    <s v="Yes"/>
    <s v="Yes"/>
    <s v="Yes"/>
    <x v="2"/>
    <s v="Yes"/>
    <x v="1"/>
    <n v="111.25"/>
    <n v="7984.15"/>
    <n v="0"/>
    <n v="0"/>
    <n v="2976.32"/>
    <n v="10960.47"/>
    <x v="0"/>
    <x v="0"/>
    <x v="0"/>
    <n v="0"/>
    <x v="1"/>
  </r>
  <r>
    <s v="0836-SEYLU"/>
    <s v="Male"/>
    <x v="22"/>
    <s v="Yes"/>
    <n v="0"/>
    <x v="38"/>
    <n v="92128"/>
    <n v="33.000269000000003"/>
    <n v="-117.072093"/>
    <n v="2"/>
    <x v="0"/>
    <s v="Offer E"/>
    <s v="No"/>
    <n v="0"/>
    <s v="No"/>
    <s v="Yes"/>
    <x v="2"/>
    <n v="26"/>
    <s v="No"/>
    <s v="No"/>
    <s v="No"/>
    <s v="Yes"/>
    <s v="Yes"/>
    <s v="No"/>
    <s v="No"/>
    <s v="Yes"/>
    <x v="1"/>
    <s v="No"/>
    <x v="2"/>
    <n v="40.65"/>
    <n v="328.95"/>
    <n v="0"/>
    <n v="0"/>
    <n v="0"/>
    <n v="328.95"/>
    <x v="1"/>
    <x v="1"/>
    <x v="1"/>
    <n v="1"/>
    <x v="0"/>
  </r>
  <r>
    <s v="0839-JTCUD"/>
    <s v="Female"/>
    <x v="26"/>
    <s v="Yes"/>
    <n v="0"/>
    <x v="380"/>
    <n v="92691"/>
    <n v="33.611944999999999"/>
    <n v="-117.66586700000001"/>
    <n v="9"/>
    <x v="22"/>
    <s v="None"/>
    <s v="Yes"/>
    <n v="36.36"/>
    <s v="Yes"/>
    <s v="Yes"/>
    <x v="0"/>
    <n v="3"/>
    <s v="Yes"/>
    <s v="Yes"/>
    <s v="Yes"/>
    <s v="Yes"/>
    <s v="Yes"/>
    <s v="Yes"/>
    <s v="Yes"/>
    <s v="Yes"/>
    <x v="2"/>
    <s v="No"/>
    <x v="0"/>
    <n v="89.9"/>
    <n v="5958.85"/>
    <n v="0"/>
    <n v="0"/>
    <n v="2399.7600000000002"/>
    <n v="8358.61"/>
    <x v="0"/>
    <x v="0"/>
    <x v="0"/>
    <n v="0"/>
    <x v="1"/>
  </r>
  <r>
    <s v="0839-QNXME"/>
    <s v="Female"/>
    <x v="34"/>
    <s v="No"/>
    <n v="0"/>
    <x v="381"/>
    <n v="90743"/>
    <n v="33.728273000000002"/>
    <n v="-118.08530399999999"/>
    <n v="0"/>
    <x v="39"/>
    <s v="None"/>
    <s v="Yes"/>
    <n v="9.27"/>
    <s v="No"/>
    <s v="No"/>
    <x v="3"/>
    <n v="0"/>
    <s v="No"/>
    <s v="No"/>
    <s v="No"/>
    <s v="No"/>
    <s v="No"/>
    <s v="No"/>
    <s v="No"/>
    <s v="No"/>
    <x v="2"/>
    <s v="No"/>
    <x v="0"/>
    <n v="19.399999999999999"/>
    <n v="578.5"/>
    <n v="0"/>
    <n v="0"/>
    <n v="278.10000000000002"/>
    <n v="856.6"/>
    <x v="0"/>
    <x v="0"/>
    <x v="0"/>
    <n v="0"/>
    <x v="0"/>
  </r>
  <r>
    <s v="0840-DCNZE"/>
    <s v="Male"/>
    <x v="25"/>
    <s v="No"/>
    <n v="0"/>
    <x v="197"/>
    <n v="92661"/>
    <n v="33.601309000000001"/>
    <n v="-117.902304"/>
    <n v="0"/>
    <x v="54"/>
    <s v="Offer B"/>
    <s v="Yes"/>
    <n v="36.78"/>
    <s v="No"/>
    <s v="Yes"/>
    <x v="2"/>
    <n v="25"/>
    <s v="Yes"/>
    <s v="Yes"/>
    <s v="Yes"/>
    <s v="Yes"/>
    <s v="Yes"/>
    <s v="Yes"/>
    <s v="Yes"/>
    <s v="Yes"/>
    <x v="0"/>
    <s v="Yes"/>
    <x v="1"/>
    <n v="-2"/>
    <n v="4138.8999999999996"/>
    <n v="0"/>
    <n v="0"/>
    <n v="1728.66"/>
    <n v="5867.56"/>
    <x v="0"/>
    <x v="0"/>
    <x v="0"/>
    <n v="0"/>
    <x v="0"/>
  </r>
  <r>
    <s v="0840-DFEZH"/>
    <s v="Female"/>
    <x v="54"/>
    <s v="No"/>
    <n v="0"/>
    <x v="31"/>
    <n v="90036"/>
    <n v="34.070290999999997"/>
    <n v="-118.349191"/>
    <n v="0"/>
    <x v="6"/>
    <s v="None"/>
    <s v="Yes"/>
    <n v="25.17"/>
    <s v="Yes"/>
    <s v="Yes"/>
    <x v="1"/>
    <n v="17"/>
    <s v="No"/>
    <s v="No"/>
    <s v="No"/>
    <s v="No"/>
    <s v="No"/>
    <s v="No"/>
    <s v="No"/>
    <s v="Yes"/>
    <x v="1"/>
    <s v="Yes"/>
    <x v="1"/>
    <n v="75.349999999999994"/>
    <n v="564.65"/>
    <n v="0"/>
    <n v="0"/>
    <n v="176.19"/>
    <n v="740.84"/>
    <x v="0"/>
    <x v="0"/>
    <x v="0"/>
    <n v="0"/>
    <x v="0"/>
  </r>
  <r>
    <s v="0841-NULXI"/>
    <s v="Male"/>
    <x v="32"/>
    <s v="No"/>
    <n v="0"/>
    <x v="35"/>
    <n v="95209"/>
    <n v="38.044522999999998"/>
    <n v="-121.34804800000001"/>
    <n v="0"/>
    <x v="13"/>
    <s v="None"/>
    <s v="No"/>
    <n v="0"/>
    <s v="No"/>
    <s v="Yes"/>
    <x v="2"/>
    <n v="26"/>
    <s v="No"/>
    <s v="No"/>
    <s v="No"/>
    <s v="No"/>
    <s v="No"/>
    <s v="Yes"/>
    <s v="Yes"/>
    <s v="Yes"/>
    <x v="1"/>
    <s v="Yes"/>
    <x v="1"/>
    <n v="35.549999999999997"/>
    <n v="35.549999999999997"/>
    <n v="0"/>
    <n v="0"/>
    <n v="0"/>
    <n v="35.549999999999997"/>
    <x v="1"/>
    <x v="3"/>
    <x v="6"/>
    <n v="1"/>
    <x v="0"/>
  </r>
  <r>
    <s v="0842-IWYCP"/>
    <s v="Female"/>
    <x v="31"/>
    <s v="No"/>
    <n v="0"/>
    <x v="382"/>
    <n v="92342"/>
    <n v="34.757783000000003"/>
    <n v="-117.33996999999999"/>
    <n v="0"/>
    <x v="56"/>
    <s v="None"/>
    <s v="Yes"/>
    <n v="40.32"/>
    <s v="No"/>
    <s v="Yes"/>
    <x v="0"/>
    <n v="51"/>
    <s v="No"/>
    <s v="No"/>
    <s v="No"/>
    <s v="No"/>
    <s v="No"/>
    <s v="No"/>
    <s v="No"/>
    <s v="Yes"/>
    <x v="1"/>
    <s v="No"/>
    <x v="1"/>
    <n v="44.95"/>
    <n v="2168.9"/>
    <n v="0"/>
    <n v="0"/>
    <n v="1854.72"/>
    <n v="4023.62"/>
    <x v="0"/>
    <x v="0"/>
    <x v="0"/>
    <n v="0"/>
    <x v="0"/>
  </r>
  <r>
    <s v="0843-WTBXE"/>
    <s v="Male"/>
    <x v="32"/>
    <s v="No"/>
    <n v="0"/>
    <x v="38"/>
    <n v="92126"/>
    <n v="32.886924999999998"/>
    <n v="-117.152162"/>
    <n v="0"/>
    <x v="63"/>
    <s v="None"/>
    <s v="Yes"/>
    <n v="16.43"/>
    <s v="Yes"/>
    <s v="Yes"/>
    <x v="1"/>
    <n v="29"/>
    <s v="No"/>
    <s v="No"/>
    <s v="No"/>
    <s v="No"/>
    <s v="Yes"/>
    <s v="No"/>
    <s v="No"/>
    <s v="Yes"/>
    <x v="1"/>
    <s v="No"/>
    <x v="1"/>
    <n v="85.45"/>
    <n v="4517.25"/>
    <n v="0"/>
    <n v="0"/>
    <n v="870.79"/>
    <n v="5388.04"/>
    <x v="1"/>
    <x v="3"/>
    <x v="6"/>
    <n v="1"/>
    <x v="0"/>
  </r>
  <r>
    <s v="0847-HGRML"/>
    <s v="Male"/>
    <x v="56"/>
    <s v="No"/>
    <n v="2"/>
    <x v="383"/>
    <n v="92258"/>
    <n v="33.906495999999997"/>
    <n v="-116.56949899999999"/>
    <n v="0"/>
    <x v="55"/>
    <s v="None"/>
    <s v="Yes"/>
    <n v="24.48"/>
    <s v="No"/>
    <s v="No"/>
    <x v="3"/>
    <n v="0"/>
    <s v="No"/>
    <s v="No"/>
    <s v="No"/>
    <s v="No"/>
    <s v="No"/>
    <s v="No"/>
    <s v="No"/>
    <s v="No"/>
    <x v="2"/>
    <s v="No"/>
    <x v="1"/>
    <n v="20"/>
    <n v="1250.0999999999999"/>
    <n v="0"/>
    <n v="0"/>
    <n v="1517.76"/>
    <n v="2767.86"/>
    <x v="0"/>
    <x v="0"/>
    <x v="0"/>
    <n v="0"/>
    <x v="0"/>
  </r>
  <r>
    <s v="0848-SOMKO"/>
    <s v="Male"/>
    <x v="5"/>
    <s v="No"/>
    <n v="0"/>
    <x v="384"/>
    <n v="95682"/>
    <n v="38.598936000000002"/>
    <n v="-120.963092"/>
    <n v="0"/>
    <x v="40"/>
    <s v="None"/>
    <s v="No"/>
    <n v="0"/>
    <s v="No"/>
    <s v="Yes"/>
    <x v="2"/>
    <n v="26"/>
    <s v="Yes"/>
    <s v="No"/>
    <s v="Yes"/>
    <s v="Yes"/>
    <s v="No"/>
    <s v="Yes"/>
    <s v="Yes"/>
    <s v="Yes"/>
    <x v="2"/>
    <s v="No"/>
    <x v="1"/>
    <n v="48.4"/>
    <n v="3442.8"/>
    <n v="0"/>
    <n v="0"/>
    <n v="0"/>
    <n v="3442.8"/>
    <x v="0"/>
    <x v="0"/>
    <x v="0"/>
    <n v="0"/>
    <x v="0"/>
  </r>
  <r>
    <s v="0848-ZGQIJ"/>
    <s v="Female"/>
    <x v="52"/>
    <s v="Yes"/>
    <n v="0"/>
    <x v="385"/>
    <n v="95070"/>
    <n v="37.257772000000003"/>
    <n v="-122.051824"/>
    <n v="3"/>
    <x v="43"/>
    <s v="Offer D"/>
    <s v="Yes"/>
    <n v="10.5"/>
    <s v="No"/>
    <s v="Yes"/>
    <x v="1"/>
    <n v="2"/>
    <s v="No"/>
    <s v="Yes"/>
    <s v="No"/>
    <s v="No"/>
    <s v="Yes"/>
    <s v="Yes"/>
    <s v="Yes"/>
    <s v="Yes"/>
    <x v="1"/>
    <s v="Yes"/>
    <x v="1"/>
    <n v="94.65"/>
    <n v="1461.15"/>
    <n v="0"/>
    <n v="0"/>
    <n v="168"/>
    <n v="1629.15"/>
    <x v="0"/>
    <x v="0"/>
    <x v="0"/>
    <n v="0"/>
    <x v="1"/>
  </r>
  <r>
    <s v="0851-DFJKB"/>
    <s v="Female"/>
    <x v="30"/>
    <s v="No"/>
    <n v="0"/>
    <x v="386"/>
    <n v="94518"/>
    <n v="37.950248000000002"/>
    <n v="-122.02245499999999"/>
    <n v="0"/>
    <x v="49"/>
    <s v="None"/>
    <s v="Yes"/>
    <n v="30.54"/>
    <s v="No"/>
    <s v="Yes"/>
    <x v="2"/>
    <n v="11"/>
    <s v="Yes"/>
    <s v="No"/>
    <s v="Yes"/>
    <s v="Yes"/>
    <s v="No"/>
    <s v="No"/>
    <s v="No"/>
    <s v="Yes"/>
    <x v="1"/>
    <s v="No"/>
    <x v="1"/>
    <n v="58.95"/>
    <n v="955.15"/>
    <n v="0"/>
    <n v="0"/>
    <n v="458.1"/>
    <n v="1413.25"/>
    <x v="0"/>
    <x v="0"/>
    <x v="0"/>
    <n v="0"/>
    <x v="0"/>
  </r>
  <r>
    <s v="0853-NWIFK"/>
    <s v="Female"/>
    <x v="60"/>
    <s v="No"/>
    <n v="0"/>
    <x v="387"/>
    <n v="94973"/>
    <n v="38.005839000000002"/>
    <n v="-122.638155"/>
    <n v="0"/>
    <x v="14"/>
    <s v="None"/>
    <s v="Yes"/>
    <n v="1.03"/>
    <s v="No"/>
    <s v="Yes"/>
    <x v="1"/>
    <n v="47"/>
    <s v="Yes"/>
    <s v="Yes"/>
    <s v="No"/>
    <s v="No"/>
    <s v="Yes"/>
    <s v="Yes"/>
    <s v="Yes"/>
    <s v="Yes"/>
    <x v="0"/>
    <s v="Yes"/>
    <x v="1"/>
    <n v="100.3"/>
    <n v="4483.95"/>
    <n v="0"/>
    <n v="0"/>
    <n v="46.35"/>
    <n v="4530.3"/>
    <x v="0"/>
    <x v="0"/>
    <x v="0"/>
    <n v="0"/>
    <x v="1"/>
  </r>
  <r>
    <s v="0853-TWRVK"/>
    <s v="Male"/>
    <x v="40"/>
    <s v="Yes"/>
    <n v="0"/>
    <x v="52"/>
    <n v="91606"/>
    <n v="34.187598999999999"/>
    <n v="-118.387125"/>
    <n v="5"/>
    <x v="9"/>
    <s v="None"/>
    <s v="Yes"/>
    <n v="6.15"/>
    <s v="Yes"/>
    <s v="Yes"/>
    <x v="1"/>
    <n v="5"/>
    <s v="Yes"/>
    <s v="Yes"/>
    <s v="Yes"/>
    <s v="Yes"/>
    <s v="No"/>
    <s v="Yes"/>
    <s v="Yes"/>
    <s v="Yes"/>
    <x v="2"/>
    <s v="No"/>
    <x v="1"/>
    <n v="105.6"/>
    <n v="7581.5"/>
    <n v="0"/>
    <n v="0"/>
    <n v="442.8"/>
    <n v="8024.3"/>
    <x v="0"/>
    <x v="0"/>
    <x v="0"/>
    <n v="0"/>
    <x v="1"/>
  </r>
  <r>
    <s v="0854-UYHZD"/>
    <s v="Female"/>
    <x v="44"/>
    <s v="Yes"/>
    <n v="3"/>
    <x v="388"/>
    <n v="91792"/>
    <n v="34.024405000000002"/>
    <n v="-117.89872200000001"/>
    <n v="1"/>
    <x v="2"/>
    <s v="None"/>
    <s v="Yes"/>
    <n v="42.23"/>
    <s v="No"/>
    <s v="No"/>
    <x v="3"/>
    <n v="0"/>
    <s v="No"/>
    <s v="No"/>
    <s v="No"/>
    <s v="No"/>
    <s v="No"/>
    <s v="No"/>
    <s v="No"/>
    <s v="No"/>
    <x v="2"/>
    <s v="No"/>
    <x v="2"/>
    <n v="19.55"/>
    <n v="265.3"/>
    <n v="0"/>
    <n v="0"/>
    <n v="548.99"/>
    <n v="814.29"/>
    <x v="0"/>
    <x v="0"/>
    <x v="0"/>
    <n v="0"/>
    <x v="0"/>
  </r>
  <r>
    <s v="0856-NAOES"/>
    <s v="Male"/>
    <x v="46"/>
    <s v="No"/>
    <n v="0"/>
    <x v="386"/>
    <n v="94519"/>
    <n v="37.990118000000002"/>
    <n v="-122.01218799999999"/>
    <n v="0"/>
    <x v="38"/>
    <s v="Offer E"/>
    <s v="Yes"/>
    <n v="45.67"/>
    <s v="No"/>
    <s v="Yes"/>
    <x v="2"/>
    <n v="71"/>
    <s v="No"/>
    <s v="No"/>
    <s v="Yes"/>
    <s v="No"/>
    <s v="Yes"/>
    <s v="No"/>
    <s v="No"/>
    <s v="Yes"/>
    <x v="1"/>
    <s v="No"/>
    <x v="0"/>
    <n v="60.9"/>
    <n v="414.1"/>
    <n v="0"/>
    <n v="0"/>
    <n v="274.02"/>
    <n v="688.12"/>
    <x v="0"/>
    <x v="0"/>
    <x v="0"/>
    <n v="0"/>
    <x v="0"/>
  </r>
  <r>
    <s v="0859-YGKFW"/>
    <s v="Male"/>
    <x v="52"/>
    <s v="Yes"/>
    <n v="3"/>
    <x v="294"/>
    <n v="95961"/>
    <n v="39.082568000000002"/>
    <n v="-121.55325000000001"/>
    <n v="1"/>
    <x v="68"/>
    <s v="Offer D"/>
    <s v="Yes"/>
    <n v="28.06"/>
    <s v="No"/>
    <s v="No"/>
    <x v="3"/>
    <n v="0"/>
    <s v="No"/>
    <s v="No"/>
    <s v="No"/>
    <s v="No"/>
    <s v="No"/>
    <s v="No"/>
    <s v="No"/>
    <s v="No"/>
    <x v="0"/>
    <s v="No"/>
    <x v="1"/>
    <n v="20.05"/>
    <n v="345.9"/>
    <n v="0"/>
    <n v="0"/>
    <n v="505.08"/>
    <n v="850.98"/>
    <x v="0"/>
    <x v="0"/>
    <x v="0"/>
    <n v="0"/>
    <x v="0"/>
  </r>
  <r>
    <s v="0862-PRCBS"/>
    <s v="Female"/>
    <x v="13"/>
    <s v="Yes"/>
    <n v="3"/>
    <x v="143"/>
    <n v="94132"/>
    <n v="37.722301999999999"/>
    <n v="-122.491129"/>
    <n v="6"/>
    <x v="64"/>
    <s v="None"/>
    <s v="Yes"/>
    <n v="16.09"/>
    <s v="Yes"/>
    <s v="Yes"/>
    <x v="1"/>
    <n v="53"/>
    <s v="No"/>
    <s v="Yes"/>
    <s v="No"/>
    <s v="Yes"/>
    <s v="Yes"/>
    <s v="Yes"/>
    <s v="Yes"/>
    <s v="Yes"/>
    <x v="2"/>
    <s v="Yes"/>
    <x v="0"/>
    <n v="103.75"/>
    <n v="7039.45"/>
    <n v="0"/>
    <n v="0"/>
    <n v="1094.1199999999999"/>
    <n v="8133.57"/>
    <x v="0"/>
    <x v="0"/>
    <x v="0"/>
    <n v="0"/>
    <x v="1"/>
  </r>
  <r>
    <s v="0864-FVJNJ"/>
    <s v="Female"/>
    <x v="54"/>
    <s v="Yes"/>
    <n v="1"/>
    <x v="389"/>
    <n v="95570"/>
    <n v="41.162295"/>
    <n v="-124.02738100000001"/>
    <n v="1"/>
    <x v="34"/>
    <s v="Offer B"/>
    <s v="Yes"/>
    <n v="6.83"/>
    <s v="Yes"/>
    <s v="Yes"/>
    <x v="1"/>
    <n v="19"/>
    <s v="Yes"/>
    <s v="Yes"/>
    <s v="Yes"/>
    <s v="Yes"/>
    <s v="Yes"/>
    <s v="Yes"/>
    <s v="Yes"/>
    <s v="No"/>
    <x v="0"/>
    <s v="No"/>
    <x v="1"/>
    <n v="113.35"/>
    <n v="7222.75"/>
    <n v="0"/>
    <n v="20"/>
    <n v="437.12"/>
    <n v="7679.87"/>
    <x v="0"/>
    <x v="0"/>
    <x v="0"/>
    <n v="0"/>
    <x v="1"/>
  </r>
  <r>
    <s v="0866-QLSIR"/>
    <s v="Female"/>
    <x v="55"/>
    <s v="No"/>
    <n v="0"/>
    <x v="107"/>
    <n v="92843"/>
    <n v="33.764018"/>
    <n v="-117.931507"/>
    <n v="0"/>
    <x v="12"/>
    <s v="Offer C"/>
    <s v="Yes"/>
    <n v="34.409999999999997"/>
    <s v="Yes"/>
    <s v="Yes"/>
    <x v="2"/>
    <n v="4"/>
    <s v="Yes"/>
    <s v="Yes"/>
    <s v="No"/>
    <s v="Yes"/>
    <s v="No"/>
    <s v="No"/>
    <s v="No"/>
    <s v="Yes"/>
    <x v="0"/>
    <s v="Yes"/>
    <x v="2"/>
    <n v="64.400000000000006"/>
    <n v="2088.75"/>
    <n v="0"/>
    <n v="0"/>
    <n v="1169.94"/>
    <n v="3258.69"/>
    <x v="1"/>
    <x v="5"/>
    <x v="9"/>
    <n v="1"/>
    <x v="0"/>
  </r>
  <r>
    <s v="0867-LDTTC"/>
    <s v="Male"/>
    <x v="35"/>
    <s v="No"/>
    <n v="0"/>
    <x v="113"/>
    <n v="95830"/>
    <n v="38.490507999999998"/>
    <n v="-121.284171"/>
    <n v="0"/>
    <x v="10"/>
    <s v="None"/>
    <s v="Yes"/>
    <n v="45.69"/>
    <s v="No"/>
    <s v="Yes"/>
    <x v="0"/>
    <n v="4"/>
    <s v="No"/>
    <s v="No"/>
    <s v="Yes"/>
    <s v="Yes"/>
    <s v="Yes"/>
    <s v="Yes"/>
    <s v="Yes"/>
    <s v="Yes"/>
    <x v="1"/>
    <s v="No"/>
    <x v="1"/>
    <n v="75.150000000000006"/>
    <n v="392.65"/>
    <n v="0"/>
    <n v="0"/>
    <n v="228.45"/>
    <n v="621.1"/>
    <x v="0"/>
    <x v="0"/>
    <x v="0"/>
    <n v="0"/>
    <x v="0"/>
  </r>
  <r>
    <s v="0867-MKZVY"/>
    <s v="Female"/>
    <x v="17"/>
    <s v="Yes"/>
    <n v="1"/>
    <x v="376"/>
    <n v="91001"/>
    <n v="34.196837000000002"/>
    <n v="-118.142236"/>
    <n v="5"/>
    <x v="24"/>
    <s v="None"/>
    <s v="Yes"/>
    <n v="36.6"/>
    <s v="Yes"/>
    <s v="Yes"/>
    <x v="1"/>
    <n v="51"/>
    <s v="Yes"/>
    <s v="No"/>
    <s v="No"/>
    <s v="No"/>
    <s v="No"/>
    <s v="No"/>
    <s v="Yes"/>
    <s v="Yes"/>
    <x v="1"/>
    <s v="No"/>
    <x v="1"/>
    <n v="82.4"/>
    <n v="1592.35"/>
    <n v="33.43"/>
    <n v="0"/>
    <n v="732"/>
    <n v="2290.92"/>
    <x v="1"/>
    <x v="4"/>
    <x v="16"/>
    <n v="1"/>
    <x v="0"/>
  </r>
  <r>
    <s v="0868-VJRDR"/>
    <s v="Male"/>
    <x v="37"/>
    <s v="Yes"/>
    <n v="0"/>
    <x v="390"/>
    <n v="96016"/>
    <n v="40.936284999999998"/>
    <n v="-121.572692"/>
    <n v="1"/>
    <x v="34"/>
    <s v="None"/>
    <s v="Yes"/>
    <n v="4.76"/>
    <s v="No"/>
    <s v="Yes"/>
    <x v="1"/>
    <n v="8"/>
    <s v="Yes"/>
    <s v="Yes"/>
    <s v="No"/>
    <s v="Yes"/>
    <s v="Yes"/>
    <s v="Yes"/>
    <s v="Yes"/>
    <s v="Yes"/>
    <x v="2"/>
    <s v="Yes"/>
    <x v="0"/>
    <n v="104.05"/>
    <n v="6605.55"/>
    <n v="0"/>
    <n v="0"/>
    <n v="304.64"/>
    <n v="6910.19"/>
    <x v="0"/>
    <x v="0"/>
    <x v="0"/>
    <n v="0"/>
    <x v="1"/>
  </r>
  <r>
    <s v="0869-PAPRP"/>
    <s v="Female"/>
    <x v="8"/>
    <s v="Yes"/>
    <n v="0"/>
    <x v="391"/>
    <n v="93256"/>
    <n v="35.957019000000003"/>
    <n v="-119.330928"/>
    <n v="4"/>
    <x v="18"/>
    <s v="None"/>
    <s v="Yes"/>
    <n v="46.24"/>
    <s v="No"/>
    <s v="Yes"/>
    <x v="1"/>
    <n v="4"/>
    <s v="No"/>
    <s v="No"/>
    <s v="Yes"/>
    <s v="No"/>
    <s v="Yes"/>
    <s v="No"/>
    <s v="No"/>
    <s v="Yes"/>
    <x v="2"/>
    <s v="Yes"/>
    <x v="0"/>
    <n v="85.7"/>
    <n v="2067"/>
    <n v="0"/>
    <n v="0"/>
    <n v="1202.24"/>
    <n v="3269.24"/>
    <x v="0"/>
    <x v="0"/>
    <x v="0"/>
    <n v="0"/>
    <x v="0"/>
  </r>
  <r>
    <s v="0870-VEMYL"/>
    <s v="Female"/>
    <x v="20"/>
    <s v="No"/>
    <n v="0"/>
    <x v="392"/>
    <n v="95310"/>
    <n v="38.085839"/>
    <n v="-120.37855"/>
    <n v="0"/>
    <x v="10"/>
    <s v="Offer E"/>
    <s v="Yes"/>
    <n v="24.32"/>
    <s v="No"/>
    <s v="Yes"/>
    <x v="0"/>
    <n v="22"/>
    <s v="Yes"/>
    <s v="No"/>
    <s v="No"/>
    <s v="Yes"/>
    <s v="No"/>
    <s v="No"/>
    <s v="No"/>
    <s v="No"/>
    <x v="1"/>
    <s v="No"/>
    <x v="0"/>
    <n v="53.85"/>
    <n v="259.8"/>
    <n v="22.96"/>
    <n v="10"/>
    <n v="121.6"/>
    <n v="368.44"/>
    <x v="1"/>
    <x v="1"/>
    <x v="10"/>
    <n v="1"/>
    <x v="0"/>
  </r>
  <r>
    <s v="0871-OPBXW"/>
    <s v="Female"/>
    <x v="30"/>
    <s v="No"/>
    <n v="0"/>
    <x v="110"/>
    <n v="92027"/>
    <n v="33.141264999999997"/>
    <n v="-116.967221"/>
    <n v="0"/>
    <x v="29"/>
    <s v="Offer E"/>
    <s v="Yes"/>
    <n v="6.85"/>
    <s v="No"/>
    <s v="No"/>
    <x v="3"/>
    <n v="0"/>
    <s v="No"/>
    <s v="No"/>
    <s v="No"/>
    <s v="No"/>
    <s v="No"/>
    <s v="No"/>
    <s v="No"/>
    <s v="No"/>
    <x v="1"/>
    <s v="Yes"/>
    <x v="2"/>
    <n v="20.05"/>
    <n v="39.25"/>
    <n v="0"/>
    <n v="0"/>
    <n v="13.7"/>
    <n v="52.95"/>
    <x v="2"/>
    <x v="0"/>
    <x v="0"/>
    <n v="0"/>
    <x v="0"/>
  </r>
  <r>
    <s v="0871-URUWO"/>
    <s v="Male"/>
    <x v="59"/>
    <s v="Yes"/>
    <n v="0"/>
    <x v="393"/>
    <n v="95250"/>
    <n v="38.244805999999997"/>
    <n v="-120.41730099999999"/>
    <n v="1"/>
    <x v="2"/>
    <s v="None"/>
    <s v="Yes"/>
    <n v="30.55"/>
    <s v="Yes"/>
    <s v="Yes"/>
    <x v="1"/>
    <n v="28"/>
    <s v="No"/>
    <s v="No"/>
    <s v="Yes"/>
    <s v="No"/>
    <s v="Yes"/>
    <s v="Yes"/>
    <s v="Yes"/>
    <s v="Yes"/>
    <x v="1"/>
    <s v="Yes"/>
    <x v="0"/>
    <n v="102.25"/>
    <n v="1359"/>
    <n v="0"/>
    <n v="0"/>
    <n v="397.15"/>
    <n v="1756.15"/>
    <x v="1"/>
    <x v="1"/>
    <x v="1"/>
    <n v="1"/>
    <x v="1"/>
  </r>
  <r>
    <s v="0872-CASZJ"/>
    <s v="Male"/>
    <x v="18"/>
    <s v="Yes"/>
    <n v="0"/>
    <x v="394"/>
    <n v="95951"/>
    <n v="39.732767000000003"/>
    <n v="-122.042298"/>
    <n v="1"/>
    <x v="26"/>
    <s v="Offer B"/>
    <s v="Yes"/>
    <n v="20.5"/>
    <s v="Yes"/>
    <s v="Yes"/>
    <x v="0"/>
    <n v="53"/>
    <s v="Yes"/>
    <s v="No"/>
    <s v="No"/>
    <s v="Yes"/>
    <s v="No"/>
    <s v="Yes"/>
    <s v="Yes"/>
    <s v="Yes"/>
    <x v="0"/>
    <s v="Yes"/>
    <x v="0"/>
    <n v="69.099999999999994"/>
    <n v="4096.8999999999996"/>
    <n v="0"/>
    <n v="0"/>
    <n v="1209.5"/>
    <n v="5306.4"/>
    <x v="0"/>
    <x v="0"/>
    <x v="0"/>
    <n v="0"/>
    <x v="0"/>
  </r>
  <r>
    <s v="0872-JCPIB"/>
    <s v="Male"/>
    <x v="10"/>
    <s v="No"/>
    <n v="0"/>
    <x v="234"/>
    <n v="95364"/>
    <n v="38.224868999999998"/>
    <n v="-119.755729"/>
    <n v="0"/>
    <x v="67"/>
    <s v="Offer D"/>
    <s v="Yes"/>
    <n v="47.45"/>
    <s v="Yes"/>
    <s v="Yes"/>
    <x v="2"/>
    <n v="5"/>
    <s v="Yes"/>
    <s v="No"/>
    <s v="No"/>
    <s v="No"/>
    <s v="No"/>
    <s v="Yes"/>
    <s v="Yes"/>
    <s v="Yes"/>
    <x v="1"/>
    <s v="No"/>
    <x v="1"/>
    <n v="65.75"/>
    <n v="1111.2"/>
    <n v="0"/>
    <n v="0"/>
    <n v="806.65"/>
    <n v="1917.85"/>
    <x v="0"/>
    <x v="0"/>
    <x v="0"/>
    <n v="0"/>
    <x v="0"/>
  </r>
  <r>
    <s v="0872-NXJYS"/>
    <s v="Female"/>
    <x v="43"/>
    <s v="No"/>
    <n v="0"/>
    <x v="342"/>
    <n v="90069"/>
    <n v="34.093781"/>
    <n v="-118.381061"/>
    <n v="0"/>
    <x v="0"/>
    <s v="None"/>
    <s v="Yes"/>
    <n v="45.41"/>
    <s v="No"/>
    <s v="Yes"/>
    <x v="1"/>
    <n v="23"/>
    <s v="No"/>
    <s v="No"/>
    <s v="No"/>
    <s v="No"/>
    <s v="No"/>
    <s v="Yes"/>
    <s v="Yes"/>
    <s v="Yes"/>
    <x v="1"/>
    <s v="Yes"/>
    <x v="1"/>
    <n v="79.55"/>
    <n v="723.4"/>
    <n v="0"/>
    <n v="0"/>
    <n v="408.69"/>
    <n v="1132.0899999999999"/>
    <x v="1"/>
    <x v="1"/>
    <x v="11"/>
    <n v="1"/>
    <x v="0"/>
  </r>
  <r>
    <s v="0875-CABNR"/>
    <s v="Female"/>
    <x v="57"/>
    <s v="No"/>
    <n v="0"/>
    <x v="395"/>
    <n v="93401"/>
    <n v="35.233744999999999"/>
    <n v="-120.626442"/>
    <n v="0"/>
    <x v="46"/>
    <s v="None"/>
    <s v="Yes"/>
    <n v="16.850000000000001"/>
    <s v="No"/>
    <s v="Yes"/>
    <x v="1"/>
    <n v="30"/>
    <s v="No"/>
    <s v="No"/>
    <s v="Yes"/>
    <s v="No"/>
    <s v="No"/>
    <s v="Yes"/>
    <s v="Yes"/>
    <s v="Yes"/>
    <x v="1"/>
    <s v="Yes"/>
    <x v="0"/>
    <n v="84.6"/>
    <n v="865.55"/>
    <n v="0"/>
    <n v="0"/>
    <n v="168.5"/>
    <n v="1034.05"/>
    <x v="1"/>
    <x v="5"/>
    <x v="9"/>
    <n v="1"/>
    <x v="0"/>
  </r>
  <r>
    <s v="0876-WDUUZ"/>
    <s v="Female"/>
    <x v="47"/>
    <s v="No"/>
    <n v="0"/>
    <x v="396"/>
    <n v="95665"/>
    <n v="38.400264"/>
    <n v="-120.641274"/>
    <n v="0"/>
    <x v="10"/>
    <s v="Offer E"/>
    <s v="Yes"/>
    <n v="43.51"/>
    <s v="No"/>
    <s v="Yes"/>
    <x v="1"/>
    <n v="17"/>
    <s v="No"/>
    <s v="No"/>
    <s v="No"/>
    <s v="Yes"/>
    <s v="No"/>
    <s v="Yes"/>
    <s v="Yes"/>
    <s v="Yes"/>
    <x v="1"/>
    <s v="Yes"/>
    <x v="0"/>
    <n v="85.4"/>
    <n v="425.9"/>
    <n v="0"/>
    <n v="0"/>
    <n v="217.55"/>
    <n v="643.45000000000005"/>
    <x v="1"/>
    <x v="4"/>
    <x v="7"/>
    <n v="1"/>
    <x v="0"/>
  </r>
  <r>
    <s v="0877-SDMBN"/>
    <s v="Female"/>
    <x v="29"/>
    <s v="No"/>
    <n v="0"/>
    <x v="38"/>
    <n v="92126"/>
    <n v="32.886924999999998"/>
    <n v="-117.152162"/>
    <n v="0"/>
    <x v="8"/>
    <s v="None"/>
    <s v="Yes"/>
    <n v="43.47"/>
    <s v="Yes"/>
    <s v="Yes"/>
    <x v="1"/>
    <n v="82"/>
    <s v="Yes"/>
    <s v="No"/>
    <s v="Yes"/>
    <s v="No"/>
    <s v="Yes"/>
    <s v="Yes"/>
    <s v="Yes"/>
    <s v="Yes"/>
    <x v="0"/>
    <s v="Yes"/>
    <x v="1"/>
    <n v="103.95"/>
    <n v="5639.05"/>
    <n v="0"/>
    <n v="0"/>
    <n v="2347.38"/>
    <n v="7986.43"/>
    <x v="1"/>
    <x v="1"/>
    <x v="5"/>
    <n v="1"/>
    <x v="1"/>
  </r>
  <r>
    <s v="0880-FVFWF"/>
    <s v="Male"/>
    <x v="13"/>
    <s v="No"/>
    <n v="0"/>
    <x v="397"/>
    <n v="94550"/>
    <n v="37.571747999999999"/>
    <n v="-121.65956199999999"/>
    <n v="0"/>
    <x v="11"/>
    <s v="Offer B"/>
    <s v="Yes"/>
    <n v="37.15"/>
    <s v="Yes"/>
    <s v="Yes"/>
    <x v="1"/>
    <n v="13"/>
    <s v="Yes"/>
    <s v="Yes"/>
    <s v="No"/>
    <s v="No"/>
    <s v="No"/>
    <s v="No"/>
    <s v="No"/>
    <s v="Yes"/>
    <x v="1"/>
    <s v="Yes"/>
    <x v="1"/>
    <n v="86.4"/>
    <n v="4922.3999999999996"/>
    <n v="0"/>
    <n v="0"/>
    <n v="2080.4"/>
    <n v="7002.8"/>
    <x v="0"/>
    <x v="0"/>
    <x v="0"/>
    <n v="0"/>
    <x v="0"/>
  </r>
  <r>
    <s v="0880-TKATG"/>
    <s v="Male"/>
    <x v="44"/>
    <s v="Yes"/>
    <n v="0"/>
    <x v="398"/>
    <n v="92356"/>
    <n v="34.508417000000001"/>
    <n v="-116.856103"/>
    <n v="3"/>
    <x v="1"/>
    <s v="Offer E"/>
    <s v="Yes"/>
    <n v="9.56"/>
    <s v="Yes"/>
    <s v="Yes"/>
    <x v="1"/>
    <n v="48"/>
    <s v="No"/>
    <s v="No"/>
    <s v="Yes"/>
    <s v="No"/>
    <s v="Yes"/>
    <s v="Yes"/>
    <s v="Yes"/>
    <s v="Yes"/>
    <x v="1"/>
    <s v="No"/>
    <x v="1"/>
    <n v="101.15"/>
    <n v="385.9"/>
    <n v="0"/>
    <n v="0"/>
    <n v="38.24"/>
    <n v="424.14"/>
    <x v="1"/>
    <x v="1"/>
    <x v="1"/>
    <n v="1"/>
    <x v="1"/>
  </r>
  <r>
    <s v="0883-EIBTI"/>
    <s v="Female"/>
    <x v="5"/>
    <s v="No"/>
    <n v="0"/>
    <x v="96"/>
    <n v="95612"/>
    <n v="38.384647999999999"/>
    <n v="-121.578701"/>
    <n v="0"/>
    <x v="29"/>
    <s v="None"/>
    <s v="Yes"/>
    <n v="28.02"/>
    <s v="No"/>
    <s v="No"/>
    <x v="3"/>
    <n v="0"/>
    <s v="No"/>
    <s v="No"/>
    <s v="No"/>
    <s v="No"/>
    <s v="No"/>
    <s v="No"/>
    <s v="No"/>
    <s v="No"/>
    <x v="1"/>
    <s v="No"/>
    <x v="2"/>
    <n v="19.5"/>
    <n v="31.55"/>
    <n v="0"/>
    <n v="0"/>
    <n v="56.04"/>
    <n v="87.59"/>
    <x v="1"/>
    <x v="2"/>
    <x v="4"/>
    <n v="1"/>
    <x v="0"/>
  </r>
  <r>
    <s v="0885-HMGPY"/>
    <s v="Male"/>
    <x v="39"/>
    <s v="No"/>
    <n v="0"/>
    <x v="399"/>
    <n v="95545"/>
    <n v="40.342928000000001"/>
    <n v="-124.063329"/>
    <n v="0"/>
    <x v="55"/>
    <s v="Offer B"/>
    <s v="Yes"/>
    <n v="41.13"/>
    <s v="Yes"/>
    <s v="Yes"/>
    <x v="0"/>
    <n v="12"/>
    <s v="Yes"/>
    <s v="Yes"/>
    <s v="Yes"/>
    <s v="Yes"/>
    <s v="No"/>
    <s v="No"/>
    <s v="No"/>
    <s v="Yes"/>
    <x v="2"/>
    <s v="No"/>
    <x v="1"/>
    <n v="69.400000000000006"/>
    <n v="4237.5"/>
    <n v="0"/>
    <n v="0"/>
    <n v="2550.06"/>
    <n v="6787.56"/>
    <x v="0"/>
    <x v="0"/>
    <x v="0"/>
    <n v="0"/>
    <x v="0"/>
  </r>
  <r>
    <s v="0886-QGENL"/>
    <s v="Female"/>
    <x v="15"/>
    <s v="Yes"/>
    <n v="0"/>
    <x v="38"/>
    <n v="92104"/>
    <n v="32.741498999999997"/>
    <n v="-117.127409"/>
    <n v="1"/>
    <x v="28"/>
    <s v="None"/>
    <s v="Yes"/>
    <n v="45.82"/>
    <s v="No"/>
    <s v="Yes"/>
    <x v="1"/>
    <n v="13"/>
    <s v="Yes"/>
    <s v="No"/>
    <s v="Yes"/>
    <s v="No"/>
    <s v="Yes"/>
    <s v="Yes"/>
    <s v="No"/>
    <s v="Yes"/>
    <x v="1"/>
    <s v="Yes"/>
    <x v="1"/>
    <n v="101.25"/>
    <n v="2754.45"/>
    <n v="0"/>
    <n v="0"/>
    <n v="1237.1400000000001"/>
    <n v="3991.59"/>
    <x v="1"/>
    <x v="5"/>
    <x v="8"/>
    <n v="1"/>
    <x v="1"/>
  </r>
  <r>
    <s v="0887-HJGAR"/>
    <s v="Male"/>
    <x v="30"/>
    <s v="No"/>
    <n v="0"/>
    <x v="400"/>
    <n v="93210"/>
    <n v="36.186866999999999"/>
    <n v="-120.387793"/>
    <n v="0"/>
    <x v="13"/>
    <s v="Offer E"/>
    <s v="Yes"/>
    <n v="5.55"/>
    <s v="No"/>
    <s v="Yes"/>
    <x v="2"/>
    <n v="13"/>
    <s v="No"/>
    <s v="No"/>
    <s v="No"/>
    <s v="No"/>
    <s v="No"/>
    <s v="No"/>
    <s v="No"/>
    <s v="Yes"/>
    <x v="1"/>
    <s v="Yes"/>
    <x v="2"/>
    <n v="45.7"/>
    <n v="45.7"/>
    <n v="0"/>
    <n v="0"/>
    <n v="5.55"/>
    <n v="51.25"/>
    <x v="1"/>
    <x v="1"/>
    <x v="10"/>
    <n v="1"/>
    <x v="0"/>
  </r>
  <r>
    <s v="0887-WBJVH"/>
    <s v="Female"/>
    <x v="46"/>
    <s v="Yes"/>
    <n v="0"/>
    <x v="401"/>
    <n v="95312"/>
    <n v="37.420273000000002"/>
    <n v="-120.66527000000001"/>
    <n v="1"/>
    <x v="63"/>
    <s v="Offer B"/>
    <s v="Yes"/>
    <n v="38.35"/>
    <s v="No"/>
    <s v="Yes"/>
    <x v="1"/>
    <n v="82"/>
    <s v="No"/>
    <s v="No"/>
    <s v="No"/>
    <s v="Yes"/>
    <s v="Yes"/>
    <s v="Yes"/>
    <s v="Yes"/>
    <s v="Yes"/>
    <x v="0"/>
    <s v="Yes"/>
    <x v="1"/>
    <n v="93.45"/>
    <n v="4872.2"/>
    <n v="0"/>
    <n v="0"/>
    <n v="2032.55"/>
    <n v="6904.75"/>
    <x v="0"/>
    <x v="0"/>
    <x v="0"/>
    <n v="0"/>
    <x v="1"/>
  </r>
  <r>
    <s v="0895-DQHEW"/>
    <s v="Male"/>
    <x v="10"/>
    <s v="Yes"/>
    <n v="0"/>
    <x v="402"/>
    <n v="96013"/>
    <n v="40.946784999999998"/>
    <n v="-121.719489"/>
    <n v="1"/>
    <x v="8"/>
    <s v="None"/>
    <s v="Yes"/>
    <n v="35.46"/>
    <s v="Yes"/>
    <s v="Yes"/>
    <x v="1"/>
    <n v="23"/>
    <s v="No"/>
    <s v="Yes"/>
    <s v="Yes"/>
    <s v="No"/>
    <s v="Yes"/>
    <s v="Yes"/>
    <s v="Yes"/>
    <s v="Yes"/>
    <x v="1"/>
    <s v="Yes"/>
    <x v="1"/>
    <n v="104.3"/>
    <n v="5278.15"/>
    <n v="11.45"/>
    <n v="0"/>
    <n v="1914.84"/>
    <n v="7181.54"/>
    <x v="1"/>
    <x v="1"/>
    <x v="11"/>
    <n v="1"/>
    <x v="1"/>
  </r>
  <r>
    <s v="0895-LMRSF"/>
    <s v="Male"/>
    <x v="20"/>
    <s v="No"/>
    <n v="0"/>
    <x v="277"/>
    <n v="91932"/>
    <n v="32.579134000000003"/>
    <n v="-117.11900900000001"/>
    <n v="0"/>
    <x v="16"/>
    <s v="None"/>
    <s v="Yes"/>
    <n v="46.4"/>
    <s v="No"/>
    <s v="Yes"/>
    <x v="0"/>
    <n v="23"/>
    <s v="No"/>
    <s v="No"/>
    <s v="No"/>
    <s v="No"/>
    <s v="Yes"/>
    <s v="Yes"/>
    <s v="Yes"/>
    <s v="No"/>
    <x v="0"/>
    <s v="Yes"/>
    <x v="1"/>
    <n v="64.900000000000006"/>
    <n v="1509.8"/>
    <n v="0"/>
    <n v="130"/>
    <n v="1067.2"/>
    <n v="2707"/>
    <x v="0"/>
    <x v="0"/>
    <x v="0"/>
    <n v="0"/>
    <x v="0"/>
  </r>
  <r>
    <s v="0895-LNKRC"/>
    <s v="Male"/>
    <x v="55"/>
    <s v="Yes"/>
    <n v="3"/>
    <x v="205"/>
    <n v="91732"/>
    <n v="34.074491999999999"/>
    <n v="-118.01461999999999"/>
    <n v="10"/>
    <x v="38"/>
    <s v="Offer E"/>
    <s v="Yes"/>
    <n v="1.57"/>
    <s v="No"/>
    <s v="No"/>
    <x v="3"/>
    <n v="0"/>
    <s v="No"/>
    <s v="No"/>
    <s v="No"/>
    <s v="No"/>
    <s v="No"/>
    <s v="No"/>
    <s v="No"/>
    <s v="No"/>
    <x v="0"/>
    <s v="No"/>
    <x v="0"/>
    <n v="19.45"/>
    <n v="113.5"/>
    <n v="0"/>
    <n v="0"/>
    <n v="9.42"/>
    <n v="122.92"/>
    <x v="0"/>
    <x v="0"/>
    <x v="0"/>
    <n v="0"/>
    <x v="0"/>
  </r>
  <r>
    <s v="0895-UADGO"/>
    <s v="Male"/>
    <x v="1"/>
    <s v="No"/>
    <n v="0"/>
    <x v="403"/>
    <n v="95675"/>
    <n v="38.545774999999999"/>
    <n v="-120.743325"/>
    <n v="0"/>
    <x v="58"/>
    <s v="None"/>
    <s v="No"/>
    <n v="0"/>
    <s v="No"/>
    <s v="Yes"/>
    <x v="0"/>
    <n v="4"/>
    <s v="Yes"/>
    <s v="No"/>
    <s v="No"/>
    <s v="Yes"/>
    <s v="No"/>
    <s v="Yes"/>
    <s v="Yes"/>
    <s v="Yes"/>
    <x v="2"/>
    <s v="Yes"/>
    <x v="2"/>
    <n v="44.55"/>
    <n v="343.45"/>
    <n v="0"/>
    <n v="0"/>
    <n v="0"/>
    <n v="343.45"/>
    <x v="0"/>
    <x v="0"/>
    <x v="0"/>
    <n v="0"/>
    <x v="0"/>
  </r>
  <r>
    <s v="0897-FEGMU"/>
    <s v="Female"/>
    <x v="9"/>
    <s v="Yes"/>
    <n v="0"/>
    <x v="31"/>
    <n v="90048"/>
    <n v="34.072944999999997"/>
    <n v="-118.37267"/>
    <n v="1"/>
    <x v="37"/>
    <s v="Offer D"/>
    <s v="Yes"/>
    <n v="31.08"/>
    <s v="Yes"/>
    <s v="Yes"/>
    <x v="1"/>
    <n v="26"/>
    <s v="No"/>
    <s v="No"/>
    <s v="Yes"/>
    <s v="No"/>
    <s v="Yes"/>
    <s v="Yes"/>
    <s v="Yes"/>
    <s v="Yes"/>
    <x v="1"/>
    <s v="Yes"/>
    <x v="1"/>
    <n v="99.5"/>
    <n v="1056.95"/>
    <n v="0"/>
    <n v="0"/>
    <n v="341.88"/>
    <n v="1398.83"/>
    <x v="1"/>
    <x v="2"/>
    <x v="3"/>
    <n v="1"/>
    <x v="1"/>
  </r>
  <r>
    <s v="0898-XCGTF"/>
    <s v="Male"/>
    <x v="1"/>
    <s v="Yes"/>
    <n v="0"/>
    <x v="31"/>
    <n v="90039"/>
    <n v="34.110844999999998"/>
    <n v="-118.259595"/>
    <n v="1"/>
    <x v="48"/>
    <s v="None"/>
    <s v="Yes"/>
    <n v="21.96"/>
    <s v="Yes"/>
    <s v="Yes"/>
    <x v="1"/>
    <n v="2"/>
    <s v="No"/>
    <s v="No"/>
    <s v="No"/>
    <s v="No"/>
    <s v="Yes"/>
    <s v="Yes"/>
    <s v="Yes"/>
    <s v="Yes"/>
    <x v="0"/>
    <s v="Yes"/>
    <x v="1"/>
    <n v="96.5"/>
    <n v="5673.7"/>
    <n v="0"/>
    <n v="0"/>
    <n v="1339.56"/>
    <n v="7013.26"/>
    <x v="0"/>
    <x v="0"/>
    <x v="0"/>
    <n v="0"/>
    <x v="1"/>
  </r>
  <r>
    <s v="0899-LIIBW"/>
    <s v="Male"/>
    <x v="44"/>
    <s v="Yes"/>
    <n v="0"/>
    <x v="404"/>
    <n v="96031"/>
    <n v="41.232128000000003"/>
    <n v="-123.194748"/>
    <n v="8"/>
    <x v="12"/>
    <s v="None"/>
    <s v="Yes"/>
    <n v="33.549999999999997"/>
    <s v="Yes"/>
    <s v="Yes"/>
    <x v="1"/>
    <n v="41"/>
    <s v="No"/>
    <s v="No"/>
    <s v="Yes"/>
    <s v="No"/>
    <s v="Yes"/>
    <s v="Yes"/>
    <s v="Yes"/>
    <s v="Yes"/>
    <x v="1"/>
    <s v="No"/>
    <x v="1"/>
    <n v="100.85"/>
    <n v="3527.3"/>
    <n v="0"/>
    <n v="0"/>
    <n v="1140.7"/>
    <n v="4668"/>
    <x v="0"/>
    <x v="0"/>
    <x v="0"/>
    <n v="0"/>
    <x v="1"/>
  </r>
  <r>
    <s v="0899-WZRSD"/>
    <s v="Male"/>
    <x v="26"/>
    <s v="No"/>
    <n v="0"/>
    <x v="405"/>
    <n v="90292"/>
    <n v="33.977468000000002"/>
    <n v="-118.445475"/>
    <n v="0"/>
    <x v="11"/>
    <s v="None"/>
    <s v="Yes"/>
    <n v="37.99"/>
    <s v="Yes"/>
    <s v="Yes"/>
    <x v="1"/>
    <n v="24"/>
    <s v="Yes"/>
    <s v="No"/>
    <s v="No"/>
    <s v="Yes"/>
    <s v="Yes"/>
    <s v="Yes"/>
    <s v="Yes"/>
    <s v="Yes"/>
    <x v="1"/>
    <s v="Yes"/>
    <x v="0"/>
    <n v="105.35"/>
    <n v="5794.45"/>
    <n v="0"/>
    <n v="0"/>
    <n v="2127.44"/>
    <n v="7921.89"/>
    <x v="0"/>
    <x v="0"/>
    <x v="0"/>
    <n v="0"/>
    <x v="1"/>
  </r>
  <r>
    <s v="0902-RFHOF"/>
    <s v="Male"/>
    <x v="32"/>
    <s v="No"/>
    <n v="0"/>
    <x v="406"/>
    <n v="95650"/>
    <n v="38.809175000000003"/>
    <n v="-121.171375"/>
    <n v="0"/>
    <x v="70"/>
    <s v="None"/>
    <s v="Yes"/>
    <n v="22.23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730.1"/>
    <n v="0"/>
    <n v="0"/>
    <n v="844.74"/>
    <n v="1574.84"/>
    <x v="0"/>
    <x v="0"/>
    <x v="0"/>
    <n v="0"/>
    <x v="0"/>
  </r>
  <r>
    <s v="0902-XKXPN"/>
    <s v="Male"/>
    <x v="46"/>
    <s v="Yes"/>
    <n v="1"/>
    <x v="33"/>
    <n v="96001"/>
    <n v="40.587918999999999"/>
    <n v="-122.464732"/>
    <n v="2"/>
    <x v="19"/>
    <s v="None"/>
    <s v="Yes"/>
    <n v="23.55"/>
    <s v="No"/>
    <s v="No"/>
    <x v="3"/>
    <n v="0"/>
    <s v="No"/>
    <s v="No"/>
    <s v="No"/>
    <s v="No"/>
    <s v="No"/>
    <s v="No"/>
    <s v="No"/>
    <s v="No"/>
    <x v="2"/>
    <s v="No"/>
    <x v="1"/>
    <n v="20.2"/>
    <n v="1376.5"/>
    <n v="0"/>
    <n v="0"/>
    <n v="1624.95"/>
    <n v="3001.45"/>
    <x v="0"/>
    <x v="0"/>
    <x v="0"/>
    <n v="0"/>
    <x v="0"/>
  </r>
  <r>
    <s v="0906-QVPMS"/>
    <s v="Male"/>
    <x v="46"/>
    <s v="Yes"/>
    <n v="0"/>
    <x v="222"/>
    <n v="93940"/>
    <n v="36.362741"/>
    <n v="-121.869685"/>
    <n v="4"/>
    <x v="9"/>
    <s v="Offer A"/>
    <s v="Yes"/>
    <n v="35.71"/>
    <s v="Yes"/>
    <s v="Yes"/>
    <x v="1"/>
    <n v="58"/>
    <s v="Yes"/>
    <s v="Yes"/>
    <s v="Yes"/>
    <s v="Yes"/>
    <s v="Yes"/>
    <s v="Yes"/>
    <s v="Yes"/>
    <s v="Yes"/>
    <x v="2"/>
    <s v="No"/>
    <x v="1"/>
    <n v="115.15"/>
    <n v="8349.4500000000007"/>
    <n v="0"/>
    <n v="0"/>
    <n v="2571.12"/>
    <n v="10920.57"/>
    <x v="0"/>
    <x v="0"/>
    <x v="0"/>
    <n v="0"/>
    <x v="1"/>
  </r>
  <r>
    <s v="0907-HQNTS"/>
    <s v="Female"/>
    <x v="58"/>
    <s v="Yes"/>
    <n v="0"/>
    <x v="407"/>
    <n v="94565"/>
    <n v="38.006047000000002"/>
    <n v="-121.91683399999999"/>
    <n v="8"/>
    <x v="40"/>
    <s v="Offer A"/>
    <s v="Yes"/>
    <n v="46.2"/>
    <s v="Yes"/>
    <s v="Yes"/>
    <x v="1"/>
    <n v="14"/>
    <s v="Yes"/>
    <s v="Yes"/>
    <s v="Yes"/>
    <s v="Yes"/>
    <s v="Yes"/>
    <s v="Yes"/>
    <s v="No"/>
    <s v="Yes"/>
    <x v="2"/>
    <s v="Yes"/>
    <x v="0"/>
    <n v="113"/>
    <n v="7987.6"/>
    <n v="0"/>
    <n v="0"/>
    <n v="3234"/>
    <n v="11221.6"/>
    <x v="0"/>
    <x v="0"/>
    <x v="0"/>
    <n v="0"/>
    <x v="1"/>
  </r>
  <r>
    <s v="0909-SDHNU"/>
    <s v="Female"/>
    <x v="25"/>
    <s v="No"/>
    <n v="2"/>
    <x v="31"/>
    <n v="90036"/>
    <n v="34.070290999999997"/>
    <n v="-118.349191"/>
    <n v="0"/>
    <x v="6"/>
    <s v="None"/>
    <s v="No"/>
    <n v="0"/>
    <s v="No"/>
    <s v="Yes"/>
    <x v="0"/>
    <n v="19"/>
    <s v="Yes"/>
    <s v="No"/>
    <s v="No"/>
    <s v="No"/>
    <s v="No"/>
    <s v="No"/>
    <s v="No"/>
    <s v="Yes"/>
    <x v="1"/>
    <s v="No"/>
    <x v="0"/>
    <n v="29.8"/>
    <n v="201.95"/>
    <n v="0"/>
    <n v="0"/>
    <n v="0"/>
    <n v="201.95"/>
    <x v="0"/>
    <x v="0"/>
    <x v="0"/>
    <n v="0"/>
    <x v="0"/>
  </r>
  <r>
    <s v="0909-SELIE"/>
    <s v="Male"/>
    <x v="55"/>
    <s v="Yes"/>
    <n v="0"/>
    <x v="408"/>
    <n v="95423"/>
    <n v="39.071159999999999"/>
    <n v="-122.59854199999999"/>
    <n v="1"/>
    <x v="48"/>
    <s v="None"/>
    <s v="Yes"/>
    <n v="43.48"/>
    <s v="Yes"/>
    <s v="Yes"/>
    <x v="2"/>
    <n v="20"/>
    <s v="Yes"/>
    <s v="Yes"/>
    <s v="Yes"/>
    <s v="Yes"/>
    <s v="No"/>
    <s v="Yes"/>
    <s v="Yes"/>
    <s v="Yes"/>
    <x v="2"/>
    <s v="Yes"/>
    <x v="1"/>
    <n v="80.8"/>
    <n v="4860.8500000000004"/>
    <n v="17.170000000000002"/>
    <n v="0"/>
    <n v="2652.28"/>
    <n v="7495.96"/>
    <x v="0"/>
    <x v="0"/>
    <x v="0"/>
    <n v="0"/>
    <x v="0"/>
  </r>
  <r>
    <s v="0913-XWSCN"/>
    <s v="Male"/>
    <x v="46"/>
    <s v="Yes"/>
    <n v="2"/>
    <x v="409"/>
    <n v="92585"/>
    <n v="33.739412000000002"/>
    <n v="-117.173334"/>
    <n v="1"/>
    <x v="17"/>
    <s v="Offer B"/>
    <s v="Yes"/>
    <n v="41.89"/>
    <s v="Yes"/>
    <s v="Yes"/>
    <x v="1"/>
    <n v="52"/>
    <s v="No"/>
    <s v="No"/>
    <s v="No"/>
    <s v="No"/>
    <s v="No"/>
    <s v="Yes"/>
    <s v="Yes"/>
    <s v="Yes"/>
    <x v="1"/>
    <s v="No"/>
    <x v="1"/>
    <n v="85.5"/>
    <n v="4713.3999999999996"/>
    <n v="0"/>
    <n v="0"/>
    <n v="2303.9499999999998"/>
    <n v="7017.35"/>
    <x v="0"/>
    <x v="0"/>
    <x v="0"/>
    <n v="0"/>
    <x v="0"/>
  </r>
  <r>
    <s v="0916-KNFAJ"/>
    <s v="Male"/>
    <x v="0"/>
    <s v="Yes"/>
    <n v="0"/>
    <x v="41"/>
    <n v="95133"/>
    <n v="37.371862"/>
    <n v="-121.860349"/>
    <n v="1"/>
    <x v="48"/>
    <s v="Offer B"/>
    <s v="Yes"/>
    <n v="4.6900000000000004"/>
    <s v="Yes"/>
    <s v="Yes"/>
    <x v="0"/>
    <n v="4"/>
    <s v="Yes"/>
    <s v="No"/>
    <s v="Yes"/>
    <s v="No"/>
    <s v="No"/>
    <s v="Yes"/>
    <s v="Yes"/>
    <s v="Yes"/>
    <x v="2"/>
    <s v="Yes"/>
    <x v="0"/>
    <n v="69.900000000000006"/>
    <n v="4226.7"/>
    <n v="0"/>
    <n v="0"/>
    <n v="286.08999999999997"/>
    <n v="4512.79"/>
    <x v="0"/>
    <x v="0"/>
    <x v="0"/>
    <n v="0"/>
    <x v="0"/>
  </r>
  <r>
    <s v="0916-QOFDP"/>
    <s v="Female"/>
    <x v="16"/>
    <s v="Yes"/>
    <n v="1"/>
    <x v="79"/>
    <n v="93554"/>
    <n v="35.405721999999997"/>
    <n v="-117.773354"/>
    <n v="5"/>
    <x v="32"/>
    <s v="None"/>
    <s v="Yes"/>
    <n v="14.39"/>
    <s v="Yes"/>
    <s v="Yes"/>
    <x v="1"/>
    <n v="30"/>
    <s v="No"/>
    <s v="No"/>
    <s v="No"/>
    <s v="No"/>
    <s v="Yes"/>
    <s v="Yes"/>
    <s v="No"/>
    <s v="Yes"/>
    <x v="2"/>
    <s v="Yes"/>
    <x v="1"/>
    <n v="95.8"/>
    <n v="1346.3"/>
    <n v="0"/>
    <n v="0"/>
    <n v="201.46"/>
    <n v="1547.76"/>
    <x v="0"/>
    <x v="0"/>
    <x v="0"/>
    <n v="0"/>
    <x v="1"/>
  </r>
  <r>
    <s v="0917-EZOLA"/>
    <s v="Male"/>
    <x v="36"/>
    <s v="Yes"/>
    <n v="0"/>
    <x v="410"/>
    <n v="90713"/>
    <n v="33.847754999999999"/>
    <n v="-118.112532"/>
    <n v="0"/>
    <x v="9"/>
    <s v="None"/>
    <s v="Yes"/>
    <n v="6.03"/>
    <s v="Yes"/>
    <s v="Yes"/>
    <x v="1"/>
    <n v="2"/>
    <s v="No"/>
    <s v="Yes"/>
    <s v="Yes"/>
    <s v="No"/>
    <s v="Yes"/>
    <s v="Yes"/>
    <s v="No"/>
    <s v="Yes"/>
    <x v="2"/>
    <s v="Yes"/>
    <x v="1"/>
    <n v="104.15"/>
    <n v="7689.95"/>
    <n v="0"/>
    <n v="0"/>
    <n v="434.16"/>
    <n v="8124.11"/>
    <x v="1"/>
    <x v="4"/>
    <x v="19"/>
    <n v="1"/>
    <x v="1"/>
  </r>
  <r>
    <s v="0921-OHLVP"/>
    <s v="Male"/>
    <x v="34"/>
    <s v="No"/>
    <n v="0"/>
    <x v="411"/>
    <n v="95969"/>
    <n v="39.696759999999998"/>
    <n v="-121.644379"/>
    <n v="0"/>
    <x v="51"/>
    <s v="Offer D"/>
    <s v="Yes"/>
    <n v="11.46"/>
    <s v="Yes"/>
    <s v="Yes"/>
    <x v="1"/>
    <n v="16"/>
    <s v="No"/>
    <s v="No"/>
    <s v="No"/>
    <s v="No"/>
    <s v="No"/>
    <s v="Yes"/>
    <s v="Yes"/>
    <s v="Yes"/>
    <x v="1"/>
    <s v="No"/>
    <x v="1"/>
    <n v="83.05"/>
    <n v="1799.3"/>
    <n v="0"/>
    <n v="0"/>
    <n v="252.12"/>
    <n v="2051.42"/>
    <x v="0"/>
    <x v="0"/>
    <x v="0"/>
    <n v="0"/>
    <x v="0"/>
  </r>
  <r>
    <s v="0923-PNFUB"/>
    <s v="Female"/>
    <x v="39"/>
    <s v="No"/>
    <n v="0"/>
    <x v="338"/>
    <n v="91361"/>
    <n v="34.130991999999999"/>
    <n v="-118.894673"/>
    <n v="0"/>
    <x v="3"/>
    <s v="Offer E"/>
    <s v="Yes"/>
    <n v="46.36"/>
    <s v="No"/>
    <s v="Yes"/>
    <x v="1"/>
    <n v="4"/>
    <s v="No"/>
    <s v="Yes"/>
    <s v="No"/>
    <s v="No"/>
    <s v="Yes"/>
    <s v="No"/>
    <s v="No"/>
    <s v="Yes"/>
    <x v="1"/>
    <s v="No"/>
    <x v="1"/>
    <n v="83.75"/>
    <n v="247.25"/>
    <n v="0"/>
    <n v="0"/>
    <n v="139.08000000000001"/>
    <n v="386.33"/>
    <x v="1"/>
    <x v="5"/>
    <x v="9"/>
    <n v="1"/>
    <x v="0"/>
  </r>
  <r>
    <s v="0924-BJCRC"/>
    <s v="Female"/>
    <x v="57"/>
    <s v="Yes"/>
    <n v="0"/>
    <x v="256"/>
    <n v="95018"/>
    <n v="37.089111000000003"/>
    <n v="-122.062213"/>
    <n v="6"/>
    <x v="59"/>
    <s v="Offer B"/>
    <s v="Yes"/>
    <n v="24.68"/>
    <s v="Yes"/>
    <s v="Yes"/>
    <x v="1"/>
    <n v="19"/>
    <s v="No"/>
    <s v="Yes"/>
    <s v="No"/>
    <s v="No"/>
    <s v="No"/>
    <s v="Yes"/>
    <s v="No"/>
    <s v="No"/>
    <x v="2"/>
    <s v="No"/>
    <x v="1"/>
    <n v="89.45"/>
    <n v="5294.6"/>
    <n v="0"/>
    <n v="10"/>
    <n v="1480.8"/>
    <n v="6785.4"/>
    <x v="0"/>
    <x v="0"/>
    <x v="0"/>
    <n v="0"/>
    <x v="0"/>
  </r>
  <r>
    <s v="0925-VYDLG"/>
    <s v="Female"/>
    <x v="43"/>
    <s v="No"/>
    <n v="0"/>
    <x v="134"/>
    <n v="92338"/>
    <n v="34.702765999999997"/>
    <n v="-116.09337600000001"/>
    <n v="0"/>
    <x v="3"/>
    <s v="None"/>
    <s v="Yes"/>
    <n v="17.87"/>
    <s v="Yes"/>
    <s v="Yes"/>
    <x v="1"/>
    <n v="25"/>
    <s v="No"/>
    <s v="No"/>
    <s v="No"/>
    <s v="No"/>
    <s v="No"/>
    <s v="No"/>
    <s v="No"/>
    <s v="Yes"/>
    <x v="1"/>
    <s v="No"/>
    <x v="1"/>
    <n v="75.25"/>
    <n v="242"/>
    <n v="0"/>
    <n v="0"/>
    <n v="53.61"/>
    <n v="295.61"/>
    <x v="1"/>
    <x v="5"/>
    <x v="8"/>
    <n v="1"/>
    <x v="0"/>
  </r>
  <r>
    <s v="0927-CNGRH"/>
    <s v="Male"/>
    <x v="21"/>
    <s v="No"/>
    <n v="3"/>
    <x v="412"/>
    <n v="95701"/>
    <n v="39.218096000000003"/>
    <n v="-120.79152999999999"/>
    <n v="0"/>
    <x v="13"/>
    <s v="None"/>
    <s v="Yes"/>
    <n v="30.63"/>
    <s v="No"/>
    <s v="No"/>
    <x v="3"/>
    <n v="0"/>
    <s v="No"/>
    <s v="No"/>
    <s v="No"/>
    <s v="No"/>
    <s v="No"/>
    <s v="No"/>
    <s v="No"/>
    <s v="No"/>
    <x v="1"/>
    <s v="No"/>
    <x v="0"/>
    <n v="19.55"/>
    <n v="19.55"/>
    <n v="0"/>
    <n v="0"/>
    <n v="30.63"/>
    <n v="50.18"/>
    <x v="2"/>
    <x v="0"/>
    <x v="0"/>
    <n v="0"/>
    <x v="0"/>
  </r>
  <r>
    <s v="0927-LCSMG"/>
    <s v="Male"/>
    <x v="5"/>
    <s v="No"/>
    <n v="0"/>
    <x v="41"/>
    <n v="95129"/>
    <n v="37.305622"/>
    <n v="-122.00088700000001"/>
    <n v="0"/>
    <x v="6"/>
    <s v="Offer E"/>
    <s v="Yes"/>
    <n v="21.58"/>
    <s v="No"/>
    <s v="Yes"/>
    <x v="1"/>
    <n v="71"/>
    <s v="No"/>
    <s v="No"/>
    <s v="Yes"/>
    <s v="No"/>
    <s v="No"/>
    <s v="No"/>
    <s v="Yes"/>
    <s v="No"/>
    <x v="1"/>
    <s v="No"/>
    <x v="2"/>
    <n v="74.650000000000006"/>
    <n v="544.54999999999995"/>
    <n v="0"/>
    <n v="10"/>
    <n v="151.06"/>
    <n v="705.61"/>
    <x v="1"/>
    <x v="1"/>
    <x v="11"/>
    <n v="1"/>
    <x v="0"/>
  </r>
  <r>
    <s v="0928-JMXNP"/>
    <s v="Male"/>
    <x v="3"/>
    <s v="Yes"/>
    <n v="0"/>
    <x v="413"/>
    <n v="96055"/>
    <n v="40.059384999999999"/>
    <n v="-122.091481"/>
    <n v="3"/>
    <x v="1"/>
    <s v="Offer E"/>
    <s v="No"/>
    <n v="0"/>
    <s v="No"/>
    <s v="Yes"/>
    <x v="2"/>
    <n v="5"/>
    <s v="No"/>
    <s v="No"/>
    <s v="Yes"/>
    <s v="No"/>
    <s v="No"/>
    <s v="No"/>
    <s v="No"/>
    <s v="Yes"/>
    <x v="2"/>
    <s v="Yes"/>
    <x v="1"/>
    <n v="29.9"/>
    <n v="118.25"/>
    <n v="0"/>
    <n v="0"/>
    <n v="0"/>
    <n v="118.25"/>
    <x v="0"/>
    <x v="0"/>
    <x v="0"/>
    <n v="0"/>
    <x v="0"/>
  </r>
  <r>
    <s v="0928-XUTSN"/>
    <s v="Female"/>
    <x v="19"/>
    <s v="No"/>
    <n v="0"/>
    <x v="361"/>
    <n v="92227"/>
    <n v="33.03933"/>
    <n v="-115.191857"/>
    <n v="0"/>
    <x v="2"/>
    <s v="None"/>
    <s v="Yes"/>
    <n v="44.99"/>
    <s v="No"/>
    <s v="Yes"/>
    <x v="1"/>
    <n v="27"/>
    <s v="No"/>
    <s v="No"/>
    <s v="No"/>
    <s v="No"/>
    <s v="No"/>
    <s v="Yes"/>
    <s v="Yes"/>
    <s v="Yes"/>
    <x v="1"/>
    <s v="Yes"/>
    <x v="1"/>
    <n v="80.5"/>
    <n v="1011.8"/>
    <n v="24.99"/>
    <n v="0"/>
    <n v="584.87"/>
    <n v="1571.68"/>
    <x v="0"/>
    <x v="0"/>
    <x v="0"/>
    <n v="0"/>
    <x v="0"/>
  </r>
  <r>
    <s v="0929-HYQEW"/>
    <s v="Male"/>
    <x v="29"/>
    <s v="No"/>
    <n v="0"/>
    <x v="126"/>
    <n v="94601"/>
    <n v="37.776522999999997"/>
    <n v="-122.219268"/>
    <n v="0"/>
    <x v="3"/>
    <s v="None"/>
    <s v="Yes"/>
    <n v="17.420000000000002"/>
    <s v="No"/>
    <s v="Yes"/>
    <x v="2"/>
    <n v="59"/>
    <s v="Yes"/>
    <s v="No"/>
    <s v="No"/>
    <s v="No"/>
    <s v="No"/>
    <s v="No"/>
    <s v="No"/>
    <s v="Yes"/>
    <x v="1"/>
    <s v="Yes"/>
    <x v="0"/>
    <n v="50.15"/>
    <n v="160.85"/>
    <n v="0"/>
    <n v="0"/>
    <n v="52.26"/>
    <n v="213.11"/>
    <x v="2"/>
    <x v="0"/>
    <x v="0"/>
    <n v="0"/>
    <x v="0"/>
  </r>
  <r>
    <s v="0929-PECLO"/>
    <s v="Female"/>
    <x v="58"/>
    <s v="No"/>
    <n v="0"/>
    <x v="63"/>
    <n v="95548"/>
    <n v="41.572812999999996"/>
    <n v="-124.035011"/>
    <n v="0"/>
    <x v="5"/>
    <s v="Offer B"/>
    <s v="Yes"/>
    <n v="41.8"/>
    <s v="Yes"/>
    <s v="Yes"/>
    <x v="1"/>
    <n v="16"/>
    <s v="No"/>
    <s v="No"/>
    <s v="Yes"/>
    <s v="No"/>
    <s v="No"/>
    <s v="Yes"/>
    <s v="Yes"/>
    <s v="Yes"/>
    <x v="2"/>
    <s v="Yes"/>
    <x v="1"/>
    <n v="89.6"/>
    <n v="5538.8"/>
    <n v="0"/>
    <n v="0"/>
    <n v="2633.4"/>
    <n v="8172.2"/>
    <x v="0"/>
    <x v="0"/>
    <x v="0"/>
    <n v="0"/>
    <x v="0"/>
  </r>
  <r>
    <s v="0930-EHUZA"/>
    <s v="Female"/>
    <x v="25"/>
    <s v="No"/>
    <n v="0"/>
    <x v="414"/>
    <n v="96124"/>
    <n v="39.672812999999998"/>
    <n v="-120.456699"/>
    <n v="0"/>
    <x v="66"/>
    <s v="None"/>
    <s v="Yes"/>
    <n v="44.87"/>
    <s v="No"/>
    <s v="Yes"/>
    <x v="0"/>
    <n v="8"/>
    <s v="Yes"/>
    <s v="Yes"/>
    <s v="Yes"/>
    <s v="Yes"/>
    <s v="Yes"/>
    <s v="No"/>
    <s v="No"/>
    <s v="Yes"/>
    <x v="0"/>
    <s v="Yes"/>
    <x v="0"/>
    <n v="76.349999999999994"/>
    <n v="2606.35"/>
    <n v="0"/>
    <n v="0"/>
    <n v="1615.32"/>
    <n v="4221.67"/>
    <x v="0"/>
    <x v="0"/>
    <x v="0"/>
    <n v="0"/>
    <x v="0"/>
  </r>
  <r>
    <s v="0931-MHTEM"/>
    <s v="Female"/>
    <x v="59"/>
    <s v="No"/>
    <n v="0"/>
    <x v="415"/>
    <n v="96010"/>
    <n v="40.775272000000001"/>
    <n v="-123.287414"/>
    <n v="0"/>
    <x v="8"/>
    <s v="None"/>
    <s v="Yes"/>
    <n v="34.270000000000003"/>
    <s v="No"/>
    <s v="Yes"/>
    <x v="1"/>
    <n v="20"/>
    <s v="Yes"/>
    <s v="Yes"/>
    <s v="No"/>
    <s v="No"/>
    <s v="Yes"/>
    <s v="Yes"/>
    <s v="Yes"/>
    <s v="Yes"/>
    <x v="0"/>
    <s v="Yes"/>
    <x v="0"/>
    <n v="100.05"/>
    <n v="5299.65"/>
    <n v="0"/>
    <n v="0"/>
    <n v="1850.58"/>
    <n v="7150.23"/>
    <x v="0"/>
    <x v="0"/>
    <x v="0"/>
    <n v="0"/>
    <x v="1"/>
  </r>
  <r>
    <s v="0932-YIXYU"/>
    <s v="Female"/>
    <x v="2"/>
    <s v="No"/>
    <n v="0"/>
    <x v="416"/>
    <n v="93620"/>
    <n v="37.045727999999997"/>
    <n v="-120.63068199999999"/>
    <n v="0"/>
    <x v="54"/>
    <s v="None"/>
    <s v="Yes"/>
    <n v="8.85"/>
    <s v="No"/>
    <s v="No"/>
    <x v="3"/>
    <n v="0"/>
    <s v="No"/>
    <s v="No"/>
    <s v="No"/>
    <s v="No"/>
    <s v="No"/>
    <s v="No"/>
    <s v="No"/>
    <s v="No"/>
    <x v="2"/>
    <s v="No"/>
    <x v="0"/>
    <n v="20.25"/>
    <n v="1029.8"/>
    <n v="0"/>
    <n v="0"/>
    <n v="415.95"/>
    <n v="1445.75"/>
    <x v="0"/>
    <x v="0"/>
    <x v="0"/>
    <n v="0"/>
    <x v="0"/>
  </r>
  <r>
    <s v="0936-NQLJU"/>
    <s v="Female"/>
    <x v="43"/>
    <s v="Yes"/>
    <n v="0"/>
    <x v="417"/>
    <n v="95245"/>
    <n v="38.304194000000003"/>
    <n v="-120.592431"/>
    <n v="9"/>
    <x v="62"/>
    <s v="Offer B"/>
    <s v="Yes"/>
    <n v="8.44"/>
    <s v="No"/>
    <s v="No"/>
    <x v="3"/>
    <n v="0"/>
    <s v="No"/>
    <s v="No"/>
    <s v="No"/>
    <s v="No"/>
    <s v="No"/>
    <s v="No"/>
    <s v="No"/>
    <s v="No"/>
    <x v="2"/>
    <s v="No"/>
    <x v="0"/>
    <n v="20.65"/>
    <n v="875.55"/>
    <n v="0"/>
    <n v="0"/>
    <n v="346.04"/>
    <n v="1221.5899999999999"/>
    <x v="0"/>
    <x v="0"/>
    <x v="0"/>
    <n v="0"/>
    <x v="0"/>
  </r>
  <r>
    <s v="0939-EREMR"/>
    <s v="Female"/>
    <x v="43"/>
    <s v="No"/>
    <n v="1"/>
    <x v="418"/>
    <n v="95973"/>
    <n v="39.903272000000001"/>
    <n v="-121.84356699999999"/>
    <n v="0"/>
    <x v="2"/>
    <s v="Offer D"/>
    <s v="Yes"/>
    <n v="25.33"/>
    <s v="No"/>
    <s v="Yes"/>
    <x v="0"/>
    <n v="27"/>
    <s v="No"/>
    <s v="No"/>
    <s v="Yes"/>
    <s v="Yes"/>
    <s v="No"/>
    <s v="No"/>
    <s v="No"/>
    <s v="No"/>
    <x v="1"/>
    <s v="No"/>
    <x v="0"/>
    <n v="53.45"/>
    <n v="718.1"/>
    <n v="26.37"/>
    <n v="0"/>
    <n v="329.29"/>
    <n v="1021.02"/>
    <x v="0"/>
    <x v="0"/>
    <x v="0"/>
    <n v="0"/>
    <x v="0"/>
  </r>
  <r>
    <s v="0939-YAPAF"/>
    <s v="Female"/>
    <x v="56"/>
    <s v="No"/>
    <n v="0"/>
    <x v="157"/>
    <n v="92701"/>
    <n v="33.748477999999999"/>
    <n v="-117.858918"/>
    <n v="0"/>
    <x v="33"/>
    <s v="Offer C"/>
    <s v="Yes"/>
    <n v="10.49"/>
    <s v="Yes"/>
    <s v="Yes"/>
    <x v="1"/>
    <n v="17"/>
    <s v="No"/>
    <s v="No"/>
    <s v="Yes"/>
    <s v="No"/>
    <s v="Yes"/>
    <s v="Yes"/>
    <s v="Yes"/>
    <s v="Yes"/>
    <x v="1"/>
    <s v="Yes"/>
    <x v="1"/>
    <n v="100.25"/>
    <n v="3527.6"/>
    <n v="0"/>
    <n v="0"/>
    <n v="367.15"/>
    <n v="3894.75"/>
    <x v="1"/>
    <x v="1"/>
    <x v="10"/>
    <n v="1"/>
    <x v="1"/>
  </r>
  <r>
    <s v="0940-OUQEC"/>
    <s v="Male"/>
    <x v="33"/>
    <s v="No"/>
    <n v="0"/>
    <x v="331"/>
    <n v="95694"/>
    <n v="38.578603999999999"/>
    <n v="-122.024579"/>
    <n v="0"/>
    <x v="46"/>
    <s v="Offer D"/>
    <s v="Yes"/>
    <n v="17.07"/>
    <s v="Yes"/>
    <s v="Yes"/>
    <x v="1"/>
    <n v="3"/>
    <s v="No"/>
    <s v="Yes"/>
    <s v="No"/>
    <s v="No"/>
    <s v="No"/>
    <s v="No"/>
    <s v="No"/>
    <s v="No"/>
    <x v="1"/>
    <s v="Yes"/>
    <x v="1"/>
    <n v="80.7"/>
    <n v="788.8"/>
    <n v="38.42"/>
    <n v="50"/>
    <n v="170.7"/>
    <n v="971.08"/>
    <x v="1"/>
    <x v="1"/>
    <x v="11"/>
    <n v="1"/>
    <x v="0"/>
  </r>
  <r>
    <s v="0942-KOWSM"/>
    <s v="Female"/>
    <x v="38"/>
    <s v="Yes"/>
    <n v="0"/>
    <x v="419"/>
    <n v="92345"/>
    <n v="34.361387000000001"/>
    <n v="-117.337509"/>
    <n v="4"/>
    <x v="39"/>
    <s v="Offer C"/>
    <s v="Yes"/>
    <n v="15.94"/>
    <s v="No"/>
    <s v="Yes"/>
    <x v="2"/>
    <n v="53"/>
    <s v="No"/>
    <s v="Yes"/>
    <s v="Yes"/>
    <s v="Yes"/>
    <s v="Yes"/>
    <s v="Yes"/>
    <s v="Yes"/>
    <s v="Yes"/>
    <x v="2"/>
    <s v="No"/>
    <x v="1"/>
    <n v="80.8"/>
    <n v="2369.3000000000002"/>
    <n v="0"/>
    <n v="0"/>
    <n v="478.2"/>
    <n v="2847.5"/>
    <x v="0"/>
    <x v="0"/>
    <x v="0"/>
    <n v="0"/>
    <x v="0"/>
  </r>
  <r>
    <s v="0943-ZQPXH"/>
    <s v="Male"/>
    <x v="1"/>
    <s v="Yes"/>
    <n v="1"/>
    <x v="420"/>
    <n v="95688"/>
    <n v="38.419088000000002"/>
    <n v="-122.024568"/>
    <n v="2"/>
    <x v="50"/>
    <s v="None"/>
    <s v="Yes"/>
    <n v="26.25"/>
    <s v="No"/>
    <s v="Yes"/>
    <x v="1"/>
    <n v="25"/>
    <s v="No"/>
    <s v="No"/>
    <s v="Yes"/>
    <s v="No"/>
    <s v="Yes"/>
    <s v="Yes"/>
    <s v="Yes"/>
    <s v="Yes"/>
    <x v="1"/>
    <s v="Yes"/>
    <x v="1"/>
    <n v="92.95"/>
    <n v="4122.8999999999996"/>
    <n v="0"/>
    <n v="0"/>
    <n v="1155"/>
    <n v="5277.9"/>
    <x v="0"/>
    <x v="0"/>
    <x v="0"/>
    <n v="0"/>
    <x v="1"/>
  </r>
  <r>
    <s v="0945-TSONX"/>
    <s v="Female"/>
    <x v="19"/>
    <s v="Yes"/>
    <n v="0"/>
    <x v="211"/>
    <n v="91436"/>
    <n v="34.152875000000002"/>
    <n v="-118.486056"/>
    <n v="6"/>
    <x v="54"/>
    <s v="Offer B"/>
    <s v="Yes"/>
    <n v="29.15"/>
    <s v="Yes"/>
    <s v="Yes"/>
    <x v="2"/>
    <n v="52"/>
    <s v="Yes"/>
    <s v="Yes"/>
    <s v="No"/>
    <s v="Yes"/>
    <s v="Yes"/>
    <s v="Yes"/>
    <s v="Yes"/>
    <s v="No"/>
    <x v="2"/>
    <s v="Yes"/>
    <x v="0"/>
    <n v="85.3"/>
    <n v="4107.25"/>
    <n v="0"/>
    <n v="130"/>
    <n v="1370.05"/>
    <n v="5607.3"/>
    <x v="0"/>
    <x v="0"/>
    <x v="0"/>
    <n v="0"/>
    <x v="0"/>
  </r>
  <r>
    <s v="0946-CLJTI"/>
    <s v="Male"/>
    <x v="6"/>
    <s v="Yes"/>
    <n v="0"/>
    <x v="123"/>
    <n v="93551"/>
    <n v="34.613475999999999"/>
    <n v="-118.25635800000001"/>
    <n v="1"/>
    <x v="42"/>
    <s v="Offer B"/>
    <s v="Yes"/>
    <n v="3.18"/>
    <s v="Yes"/>
    <s v="Yes"/>
    <x v="1"/>
    <n v="5"/>
    <s v="No"/>
    <s v="No"/>
    <s v="Yes"/>
    <s v="No"/>
    <s v="Yes"/>
    <s v="Yes"/>
    <s v="Yes"/>
    <s v="Yes"/>
    <x v="1"/>
    <s v="Yes"/>
    <x v="1"/>
    <n v="98.7"/>
    <n v="5812.6"/>
    <n v="0"/>
    <n v="0"/>
    <n v="184.44"/>
    <n v="5997.04"/>
    <x v="1"/>
    <x v="1"/>
    <x v="1"/>
    <n v="1"/>
    <x v="1"/>
  </r>
  <r>
    <s v="0946-FKYTX"/>
    <s v="Male"/>
    <x v="21"/>
    <s v="No"/>
    <n v="0"/>
    <x v="121"/>
    <n v="93274"/>
    <n v="36.185471"/>
    <n v="-119.375243"/>
    <n v="0"/>
    <x v="57"/>
    <s v="Offer B"/>
    <s v="No"/>
    <n v="0"/>
    <s v="No"/>
    <s v="Yes"/>
    <x v="0"/>
    <n v="14"/>
    <s v="No"/>
    <s v="Yes"/>
    <s v="No"/>
    <s v="No"/>
    <s v="No"/>
    <s v="No"/>
    <s v="No"/>
    <s v="Yes"/>
    <x v="0"/>
    <s v="No"/>
    <x v="2"/>
    <n v="30.1"/>
    <n v="1623.4"/>
    <n v="11.72"/>
    <n v="0"/>
    <n v="0"/>
    <n v="1611.68"/>
    <x v="0"/>
    <x v="0"/>
    <x v="0"/>
    <n v="0"/>
    <x v="0"/>
  </r>
  <r>
    <s v="0947-IDHRQ"/>
    <s v="Female"/>
    <x v="44"/>
    <s v="No"/>
    <n v="0"/>
    <x v="119"/>
    <n v="91367"/>
    <n v="34.178068000000003"/>
    <n v="-118.615714"/>
    <n v="0"/>
    <x v="6"/>
    <s v="None"/>
    <s v="Yes"/>
    <n v="39.21"/>
    <s v="No"/>
    <s v="Yes"/>
    <x v="1"/>
    <n v="42"/>
    <s v="No"/>
    <s v="No"/>
    <s v="No"/>
    <s v="No"/>
    <s v="Yes"/>
    <s v="No"/>
    <s v="Yes"/>
    <s v="No"/>
    <x v="1"/>
    <s v="Yes"/>
    <x v="2"/>
    <n v="80.3"/>
    <n v="526.70000000000005"/>
    <n v="0"/>
    <n v="10"/>
    <n v="274.47000000000003"/>
    <n v="811.17"/>
    <x v="1"/>
    <x v="1"/>
    <x v="5"/>
    <n v="1"/>
    <x v="0"/>
  </r>
  <r>
    <s v="0947-MUGVO"/>
    <s v="Male"/>
    <x v="41"/>
    <s v="Yes"/>
    <n v="0"/>
    <x v="421"/>
    <n v="93928"/>
    <n v="35.930782000000001"/>
    <n v="-121.189757"/>
    <n v="1"/>
    <x v="24"/>
    <s v="None"/>
    <s v="Yes"/>
    <n v="5.37"/>
    <s v="No"/>
    <s v="Yes"/>
    <x v="1"/>
    <n v="24"/>
    <s v="No"/>
    <s v="Yes"/>
    <s v="No"/>
    <s v="No"/>
    <s v="No"/>
    <s v="No"/>
    <s v="No"/>
    <s v="Yes"/>
    <x v="1"/>
    <s v="Yes"/>
    <x v="1"/>
    <n v="73.650000000000006"/>
    <n v="1463.5"/>
    <n v="0"/>
    <n v="0"/>
    <n v="107.4"/>
    <n v="1570.9"/>
    <x v="1"/>
    <x v="1"/>
    <x v="1"/>
    <n v="1"/>
    <x v="0"/>
  </r>
  <r>
    <s v="0952-KMEEH"/>
    <s v="Male"/>
    <x v="1"/>
    <s v="No"/>
    <n v="0"/>
    <x v="350"/>
    <n v="94043"/>
    <n v="37.419725"/>
    <n v="-122.06294699999999"/>
    <n v="0"/>
    <x v="2"/>
    <s v="None"/>
    <s v="Yes"/>
    <n v="3.36"/>
    <s v="Yes"/>
    <s v="Yes"/>
    <x v="1"/>
    <n v="15"/>
    <s v="Yes"/>
    <s v="No"/>
    <s v="No"/>
    <s v="No"/>
    <s v="Yes"/>
    <s v="Yes"/>
    <s v="Yes"/>
    <s v="No"/>
    <x v="1"/>
    <s v="No"/>
    <x v="2"/>
    <n v="98.15"/>
    <n v="1230.25"/>
    <n v="0"/>
    <n v="40"/>
    <n v="43.68"/>
    <n v="1313.93"/>
    <x v="1"/>
    <x v="4"/>
    <x v="7"/>
    <n v="1"/>
    <x v="1"/>
  </r>
  <r>
    <s v="0953-LGOVU"/>
    <s v="Male"/>
    <x v="31"/>
    <s v="Yes"/>
    <n v="3"/>
    <x v="422"/>
    <n v="95422"/>
    <n v="38.965803999999999"/>
    <n v="-122.63177899999999"/>
    <n v="7"/>
    <x v="27"/>
    <s v="Offer D"/>
    <s v="No"/>
    <n v="0"/>
    <s v="No"/>
    <s v="Yes"/>
    <x v="2"/>
    <n v="73"/>
    <s v="No"/>
    <s v="Yes"/>
    <s v="No"/>
    <s v="Yes"/>
    <s v="No"/>
    <s v="No"/>
    <s v="No"/>
    <s v="Yes"/>
    <x v="1"/>
    <s v="No"/>
    <x v="2"/>
    <n v="35.5"/>
    <n v="432.25"/>
    <n v="0"/>
    <n v="0"/>
    <n v="0"/>
    <n v="432.25"/>
    <x v="0"/>
    <x v="0"/>
    <x v="0"/>
    <n v="0"/>
    <x v="0"/>
  </r>
  <r>
    <s v="0956-ACVZC"/>
    <s v="Female"/>
    <x v="5"/>
    <s v="No"/>
    <n v="0"/>
    <x v="192"/>
    <n v="94947"/>
    <n v="38.112166000000002"/>
    <n v="-122.634384"/>
    <n v="0"/>
    <x v="8"/>
    <s v="None"/>
    <s v="Yes"/>
    <n v="48.97"/>
    <s v="No"/>
    <s v="Yes"/>
    <x v="1"/>
    <n v="42"/>
    <s v="No"/>
    <s v="No"/>
    <s v="Yes"/>
    <s v="No"/>
    <s v="Yes"/>
    <s v="Yes"/>
    <s v="Yes"/>
    <s v="No"/>
    <x v="0"/>
    <s v="Yes"/>
    <x v="0"/>
    <n v="94.1"/>
    <n v="5060.8999999999996"/>
    <n v="0"/>
    <n v="140"/>
    <n v="2644.38"/>
    <n v="7845.28"/>
    <x v="0"/>
    <x v="0"/>
    <x v="0"/>
    <n v="0"/>
    <x v="1"/>
  </r>
  <r>
    <s v="0956-SYCWG"/>
    <s v="Female"/>
    <x v="37"/>
    <s v="No"/>
    <n v="0"/>
    <x v="423"/>
    <n v="91301"/>
    <n v="34.129058000000001"/>
    <n v="-118.759788"/>
    <n v="0"/>
    <x v="2"/>
    <s v="Offer D"/>
    <s v="Yes"/>
    <n v="33.130000000000003"/>
    <s v="No"/>
    <s v="No"/>
    <x v="3"/>
    <n v="0"/>
    <s v="No"/>
    <s v="No"/>
    <s v="No"/>
    <s v="No"/>
    <s v="No"/>
    <s v="No"/>
    <s v="No"/>
    <s v="No"/>
    <x v="0"/>
    <s v="No"/>
    <x v="1"/>
    <n v="19.649999999999999"/>
    <n v="244.8"/>
    <n v="0"/>
    <n v="0"/>
    <n v="430.69"/>
    <n v="675.49"/>
    <x v="0"/>
    <x v="0"/>
    <x v="0"/>
    <n v="0"/>
    <x v="0"/>
  </r>
  <r>
    <s v="0958-YHXGP"/>
    <s v="Female"/>
    <x v="11"/>
    <s v="No"/>
    <n v="0"/>
    <x v="126"/>
    <n v="94621"/>
    <n v="37.750552999999996"/>
    <n v="-122.197175"/>
    <n v="0"/>
    <x v="6"/>
    <s v="None"/>
    <s v="Yes"/>
    <n v="30.99"/>
    <s v="No"/>
    <s v="Yes"/>
    <x v="1"/>
    <n v="42"/>
    <s v="No"/>
    <s v="No"/>
    <s v="No"/>
    <s v="No"/>
    <s v="No"/>
    <s v="No"/>
    <s v="No"/>
    <s v="Yes"/>
    <x v="1"/>
    <s v="Yes"/>
    <x v="0"/>
    <n v="69.900000000000006"/>
    <n v="497.3"/>
    <n v="0"/>
    <n v="0"/>
    <n v="216.93"/>
    <n v="714.23"/>
    <x v="0"/>
    <x v="0"/>
    <x v="0"/>
    <n v="0"/>
    <x v="0"/>
  </r>
  <r>
    <s v="0959-WHOKV"/>
    <s v="Male"/>
    <x v="24"/>
    <s v="No"/>
    <n v="0"/>
    <x v="166"/>
    <n v="91724"/>
    <n v="34.081110000000002"/>
    <n v="-117.85393500000001"/>
    <n v="0"/>
    <x v="71"/>
    <s v="Offer B"/>
    <s v="Yes"/>
    <n v="6.42"/>
    <s v="Yes"/>
    <s v="Yes"/>
    <x v="1"/>
    <n v="48"/>
    <s v="Yes"/>
    <s v="Yes"/>
    <s v="Yes"/>
    <s v="No"/>
    <s v="No"/>
    <s v="Yes"/>
    <s v="Yes"/>
    <s v="Yes"/>
    <x v="0"/>
    <s v="Yes"/>
    <x v="1"/>
    <n v="99"/>
    <n v="4298.45"/>
    <n v="0"/>
    <n v="0"/>
    <n v="269.64"/>
    <n v="4568.09"/>
    <x v="0"/>
    <x v="0"/>
    <x v="0"/>
    <n v="0"/>
    <x v="1"/>
  </r>
  <r>
    <s v="0960-HUWBM"/>
    <s v="Male"/>
    <x v="43"/>
    <s v="Yes"/>
    <n v="3"/>
    <x v="424"/>
    <n v="95668"/>
    <n v="38.833553999999999"/>
    <n v="-121.498102"/>
    <n v="0"/>
    <x v="7"/>
    <s v="Offer B"/>
    <s v="Yes"/>
    <n v="39.520000000000003"/>
    <s v="Yes"/>
    <s v="Yes"/>
    <x v="1"/>
    <n v="57"/>
    <s v="No"/>
    <s v="No"/>
    <s v="Yes"/>
    <s v="Yes"/>
    <s v="Yes"/>
    <s v="Yes"/>
    <s v="Yes"/>
    <s v="Yes"/>
    <x v="2"/>
    <s v="Yes"/>
    <x v="1"/>
    <n v="104.1"/>
    <n v="6700.05"/>
    <n v="0"/>
    <n v="0"/>
    <n v="2568.8000000000002"/>
    <n v="9268.85"/>
    <x v="0"/>
    <x v="0"/>
    <x v="0"/>
    <n v="0"/>
    <x v="1"/>
  </r>
  <r>
    <s v="0961-ZWLVI"/>
    <s v="Male"/>
    <x v="34"/>
    <s v="No"/>
    <n v="3"/>
    <x v="249"/>
    <n v="95670"/>
    <n v="38.602722999999997"/>
    <n v="-121.27991299999999"/>
    <n v="0"/>
    <x v="21"/>
    <s v="None"/>
    <s v="Yes"/>
    <n v="4.76"/>
    <s v="Yes"/>
    <s v="Yes"/>
    <x v="1"/>
    <n v="58"/>
    <s v="Yes"/>
    <s v="Yes"/>
    <s v="Yes"/>
    <s v="No"/>
    <s v="Yes"/>
    <s v="Yes"/>
    <s v="Yes"/>
    <s v="Yes"/>
    <x v="0"/>
    <s v="Yes"/>
    <x v="0"/>
    <n v="109.2"/>
    <n v="5290.45"/>
    <n v="0"/>
    <n v="0"/>
    <n v="233.24"/>
    <n v="5523.69"/>
    <x v="0"/>
    <x v="0"/>
    <x v="0"/>
    <n v="0"/>
    <x v="1"/>
  </r>
  <r>
    <s v="0962-CQPWQ"/>
    <s v="Female"/>
    <x v="30"/>
    <s v="Yes"/>
    <n v="2"/>
    <x v="274"/>
    <n v="94502"/>
    <n v="37.724817000000002"/>
    <n v="-122.224363"/>
    <n v="1"/>
    <x v="55"/>
    <s v="None"/>
    <s v="Yes"/>
    <n v="2.41"/>
    <s v="No"/>
    <s v="No"/>
    <x v="3"/>
    <n v="0"/>
    <s v="No"/>
    <s v="No"/>
    <s v="No"/>
    <s v="No"/>
    <s v="No"/>
    <s v="No"/>
    <s v="No"/>
    <s v="No"/>
    <x v="2"/>
    <s v="No"/>
    <x v="1"/>
    <n v="20.3"/>
    <n v="1296.1500000000001"/>
    <n v="0"/>
    <n v="0"/>
    <n v="149.41999999999999"/>
    <n v="1445.57"/>
    <x v="0"/>
    <x v="0"/>
    <x v="0"/>
    <n v="0"/>
    <x v="0"/>
  </r>
  <r>
    <s v="0963-ZBDRN"/>
    <s v="Male"/>
    <x v="45"/>
    <s v="No"/>
    <n v="0"/>
    <x v="155"/>
    <n v="91711"/>
    <n v="34.127620999999998"/>
    <n v="-117.71786299999999"/>
    <n v="0"/>
    <x v="44"/>
    <s v="None"/>
    <s v="Yes"/>
    <n v="25.21"/>
    <s v="No"/>
    <s v="Yes"/>
    <x v="1"/>
    <n v="26"/>
    <s v="No"/>
    <s v="No"/>
    <s v="No"/>
    <s v="Yes"/>
    <s v="Yes"/>
    <s v="Yes"/>
    <s v="Yes"/>
    <s v="Yes"/>
    <x v="1"/>
    <s v="Yes"/>
    <x v="1"/>
    <n v="96.2"/>
    <n v="3183.4"/>
    <n v="0"/>
    <n v="0"/>
    <n v="806.72"/>
    <n v="3990.12"/>
    <x v="1"/>
    <x v="5"/>
    <x v="9"/>
    <n v="1"/>
    <x v="1"/>
  </r>
  <r>
    <s v="0967-BMLBD"/>
    <s v="Female"/>
    <x v="0"/>
    <s v="Yes"/>
    <n v="1"/>
    <x v="267"/>
    <n v="95325"/>
    <n v="37.479925999999999"/>
    <n v="-120.230424"/>
    <n v="8"/>
    <x v="37"/>
    <s v="Offer D"/>
    <s v="Yes"/>
    <n v="49.19"/>
    <s v="No"/>
    <s v="No"/>
    <x v="3"/>
    <n v="0"/>
    <s v="No"/>
    <s v="No"/>
    <s v="No"/>
    <s v="No"/>
    <s v="No"/>
    <s v="No"/>
    <s v="No"/>
    <s v="No"/>
    <x v="0"/>
    <s v="Yes"/>
    <x v="0"/>
    <n v="20"/>
    <n v="196.35"/>
    <n v="0"/>
    <n v="0"/>
    <n v="541.09"/>
    <n v="737.44"/>
    <x v="0"/>
    <x v="0"/>
    <x v="0"/>
    <n v="0"/>
    <x v="0"/>
  </r>
  <r>
    <s v="0968-GSIKN"/>
    <s v="Female"/>
    <x v="5"/>
    <s v="No"/>
    <n v="0"/>
    <x v="425"/>
    <n v="92276"/>
    <n v="33.849263000000001"/>
    <n v="-116.382778"/>
    <n v="0"/>
    <x v="13"/>
    <s v="Offer E"/>
    <s v="Yes"/>
    <n v="30.6"/>
    <s v="No"/>
    <s v="Yes"/>
    <x v="1"/>
    <n v="27"/>
    <s v="No"/>
    <s v="No"/>
    <s v="No"/>
    <s v="No"/>
    <s v="No"/>
    <s v="No"/>
    <s v="Yes"/>
    <s v="Yes"/>
    <x v="1"/>
    <s v="Yes"/>
    <x v="2"/>
    <n v="70.8"/>
    <n v="70.8"/>
    <n v="0"/>
    <n v="0"/>
    <n v="30.6"/>
    <n v="101.4"/>
    <x v="1"/>
    <x v="1"/>
    <x v="5"/>
    <n v="1"/>
    <x v="0"/>
  </r>
  <r>
    <s v="0969-RGKCU"/>
    <s v="Male"/>
    <x v="26"/>
    <s v="Yes"/>
    <n v="1"/>
    <x v="119"/>
    <n v="91367"/>
    <n v="34.178068000000003"/>
    <n v="-118.615714"/>
    <n v="1"/>
    <x v="20"/>
    <s v="None"/>
    <s v="Yes"/>
    <n v="43.68"/>
    <s v="No"/>
    <s v="No"/>
    <x v="3"/>
    <n v="0"/>
    <s v="No"/>
    <s v="No"/>
    <s v="No"/>
    <s v="No"/>
    <s v="No"/>
    <s v="No"/>
    <s v="No"/>
    <s v="No"/>
    <x v="0"/>
    <s v="No"/>
    <x v="0"/>
    <n v="19.8"/>
    <n v="677.05"/>
    <n v="29.21"/>
    <n v="0"/>
    <n v="1616.16"/>
    <n v="2264"/>
    <x v="0"/>
    <x v="0"/>
    <x v="0"/>
    <n v="0"/>
    <x v="0"/>
  </r>
  <r>
    <s v="0970-ETWGE"/>
    <s v="Male"/>
    <x v="32"/>
    <s v="No"/>
    <n v="0"/>
    <x v="426"/>
    <n v="93205"/>
    <n v="35.523991000000002"/>
    <n v="-118.400432"/>
    <n v="0"/>
    <x v="13"/>
    <s v="Offer E"/>
    <s v="Yes"/>
    <n v="42.46"/>
    <s v="No"/>
    <s v="Yes"/>
    <x v="0"/>
    <n v="27"/>
    <s v="No"/>
    <s v="No"/>
    <s v="No"/>
    <s v="No"/>
    <s v="Yes"/>
    <s v="Yes"/>
    <s v="Yes"/>
    <s v="Yes"/>
    <x v="1"/>
    <s v="Yes"/>
    <x v="1"/>
    <n v="89.55"/>
    <n v="89.55"/>
    <n v="0"/>
    <n v="0"/>
    <n v="42.46"/>
    <n v="132.01"/>
    <x v="1"/>
    <x v="1"/>
    <x v="1"/>
    <n v="1"/>
    <x v="0"/>
  </r>
  <r>
    <s v="0970-QXPXW"/>
    <s v="Female"/>
    <x v="24"/>
    <s v="No"/>
    <n v="0"/>
    <x v="427"/>
    <n v="91016"/>
    <n v="34.152799999999999"/>
    <n v="-118.00048200000001"/>
    <n v="0"/>
    <x v="13"/>
    <s v="None"/>
    <s v="Yes"/>
    <n v="42.42"/>
    <s v="No"/>
    <s v="No"/>
    <x v="3"/>
    <n v="0"/>
    <s v="No"/>
    <s v="No"/>
    <s v="No"/>
    <s v="No"/>
    <s v="No"/>
    <s v="No"/>
    <s v="No"/>
    <s v="No"/>
    <x v="1"/>
    <s v="No"/>
    <x v="0"/>
    <n v="19.649999999999999"/>
    <n v="19.649999999999999"/>
    <n v="0"/>
    <n v="0"/>
    <n v="42.42"/>
    <n v="62.07"/>
    <x v="2"/>
    <x v="0"/>
    <x v="0"/>
    <n v="0"/>
    <x v="0"/>
  </r>
  <r>
    <s v="0971-QIFJK"/>
    <s v="Female"/>
    <x v="30"/>
    <s v="Yes"/>
    <n v="0"/>
    <x v="299"/>
    <n v="95073"/>
    <n v="37.023668999999998"/>
    <n v="-121.946461"/>
    <n v="10"/>
    <x v="19"/>
    <s v="Offer A"/>
    <s v="Yes"/>
    <n v="39.78"/>
    <s v="Yes"/>
    <s v="No"/>
    <x v="3"/>
    <n v="0"/>
    <s v="No"/>
    <s v="No"/>
    <s v="No"/>
    <s v="No"/>
    <s v="No"/>
    <s v="No"/>
    <s v="No"/>
    <s v="No"/>
    <x v="2"/>
    <s v="No"/>
    <x v="1"/>
    <n v="24.25"/>
    <n v="1641.8"/>
    <n v="45.75"/>
    <n v="0"/>
    <n v="2744.82"/>
    <n v="4340.87"/>
    <x v="0"/>
    <x v="0"/>
    <x v="0"/>
    <n v="0"/>
    <x v="0"/>
  </r>
  <r>
    <s v="0973-KYVNF"/>
    <s v="Female"/>
    <x v="40"/>
    <s v="Yes"/>
    <n v="0"/>
    <x v="428"/>
    <n v="91384"/>
    <n v="34.506627000000002"/>
    <n v="-118.699048"/>
    <n v="6"/>
    <x v="9"/>
    <s v="None"/>
    <s v="Yes"/>
    <n v="43.12"/>
    <s v="No"/>
    <s v="Yes"/>
    <x v="0"/>
    <n v="22"/>
    <s v="Yes"/>
    <s v="Yes"/>
    <s v="Yes"/>
    <s v="No"/>
    <s v="Yes"/>
    <s v="No"/>
    <s v="No"/>
    <s v="Yes"/>
    <x v="2"/>
    <s v="Yes"/>
    <x v="0"/>
    <n v="70.650000000000006"/>
    <n v="5011.1499999999996"/>
    <n v="0"/>
    <n v="0"/>
    <n v="3104.64"/>
    <n v="8115.79"/>
    <x v="0"/>
    <x v="0"/>
    <x v="0"/>
    <n v="0"/>
    <x v="0"/>
  </r>
  <r>
    <s v="0975-UYDTX"/>
    <s v="Female"/>
    <x v="1"/>
    <s v="Yes"/>
    <n v="0"/>
    <x v="1"/>
    <n v="91207"/>
    <n v="34.182378"/>
    <n v="-118.262922"/>
    <n v="1"/>
    <x v="18"/>
    <s v="Offer C"/>
    <s v="Yes"/>
    <n v="25.63"/>
    <s v="Yes"/>
    <s v="Yes"/>
    <x v="2"/>
    <n v="19"/>
    <s v="Yes"/>
    <s v="Yes"/>
    <s v="Yes"/>
    <s v="Yes"/>
    <s v="Yes"/>
    <s v="Yes"/>
    <s v="Yes"/>
    <s v="Yes"/>
    <x v="0"/>
    <s v="Yes"/>
    <x v="0"/>
    <n v="90.1"/>
    <n v="2312.5500000000002"/>
    <n v="47.79"/>
    <n v="0"/>
    <n v="666.38"/>
    <n v="2931.14"/>
    <x v="0"/>
    <x v="0"/>
    <x v="0"/>
    <n v="0"/>
    <x v="1"/>
  </r>
  <r>
    <s v="0975-VOOVL"/>
    <s v="Female"/>
    <x v="20"/>
    <s v="No"/>
    <n v="0"/>
    <x v="423"/>
    <n v="91301"/>
    <n v="34.129058000000001"/>
    <n v="-118.759788"/>
    <n v="0"/>
    <x v="3"/>
    <s v="None"/>
    <s v="No"/>
    <n v="0"/>
    <s v="No"/>
    <s v="Yes"/>
    <x v="2"/>
    <n v="22"/>
    <s v="No"/>
    <s v="Yes"/>
    <s v="No"/>
    <s v="No"/>
    <s v="No"/>
    <s v="No"/>
    <s v="No"/>
    <s v="Yes"/>
    <x v="1"/>
    <s v="No"/>
    <x v="0"/>
    <n v="29.2"/>
    <n v="98.5"/>
    <n v="0"/>
    <n v="0"/>
    <n v="0"/>
    <n v="98.5"/>
    <x v="2"/>
    <x v="0"/>
    <x v="0"/>
    <n v="0"/>
    <x v="0"/>
  </r>
  <r>
    <s v="0979-MOZQI"/>
    <s v="Male"/>
    <x v="37"/>
    <s v="Yes"/>
    <n v="0"/>
    <x v="222"/>
    <n v="93940"/>
    <n v="36.362741"/>
    <n v="-121.869685"/>
    <n v="6"/>
    <x v="55"/>
    <s v="None"/>
    <s v="No"/>
    <n v="0"/>
    <s v="No"/>
    <s v="Yes"/>
    <x v="0"/>
    <n v="4"/>
    <s v="No"/>
    <s v="No"/>
    <s v="No"/>
    <s v="Yes"/>
    <s v="Yes"/>
    <s v="No"/>
    <s v="No"/>
    <s v="Yes"/>
    <x v="2"/>
    <s v="Yes"/>
    <x v="1"/>
    <n v="39"/>
    <n v="2337.4499999999998"/>
    <n v="0"/>
    <n v="0"/>
    <n v="0"/>
    <n v="2337.4499999999998"/>
    <x v="0"/>
    <x v="0"/>
    <x v="0"/>
    <n v="0"/>
    <x v="0"/>
  </r>
  <r>
    <s v="0979-PHULV"/>
    <s v="Male"/>
    <x v="18"/>
    <s v="Yes"/>
    <n v="0"/>
    <x v="38"/>
    <n v="92122"/>
    <n v="32.857230000000001"/>
    <n v="-117.209774"/>
    <n v="2"/>
    <x v="19"/>
    <s v="Offer A"/>
    <s v="Yes"/>
    <n v="48.8"/>
    <s v="Yes"/>
    <s v="Yes"/>
    <x v="1"/>
    <n v="26"/>
    <s v="No"/>
    <s v="No"/>
    <s v="Yes"/>
    <s v="No"/>
    <s v="Yes"/>
    <s v="Yes"/>
    <s v="Yes"/>
    <s v="Yes"/>
    <x v="1"/>
    <s v="Yes"/>
    <x v="0"/>
    <n v="99.45"/>
    <n v="7007.6"/>
    <n v="0"/>
    <n v="0"/>
    <n v="3367.2"/>
    <n v="10374.799999999999"/>
    <x v="1"/>
    <x v="1"/>
    <x v="5"/>
    <n v="1"/>
    <x v="1"/>
  </r>
  <r>
    <s v="0980-FEXWF"/>
    <s v="Male"/>
    <x v="13"/>
    <s v="Yes"/>
    <n v="1"/>
    <x v="429"/>
    <n v="95629"/>
    <n v="38.513483999999998"/>
    <n v="-120.70461299999999"/>
    <n v="4"/>
    <x v="18"/>
    <s v="Offer C"/>
    <s v="Yes"/>
    <n v="4.62"/>
    <s v="No"/>
    <s v="Yes"/>
    <x v="2"/>
    <n v="19"/>
    <s v="No"/>
    <s v="No"/>
    <s v="Yes"/>
    <s v="No"/>
    <s v="No"/>
    <s v="No"/>
    <s v="No"/>
    <s v="Yes"/>
    <x v="0"/>
    <s v="No"/>
    <x v="0"/>
    <n v="50.35"/>
    <n v="1285.8"/>
    <n v="0"/>
    <n v="0"/>
    <n v="120.12"/>
    <n v="1405.92"/>
    <x v="0"/>
    <x v="0"/>
    <x v="0"/>
    <n v="0"/>
    <x v="0"/>
  </r>
  <r>
    <s v="0980-PVMRC"/>
    <s v="Female"/>
    <x v="60"/>
    <s v="Yes"/>
    <n v="3"/>
    <x v="430"/>
    <n v="93675"/>
    <n v="36.719141"/>
    <n v="-119.20267699999999"/>
    <n v="0"/>
    <x v="36"/>
    <s v="None"/>
    <s v="No"/>
    <n v="0"/>
    <s v="No"/>
    <s v="Yes"/>
    <x v="2"/>
    <n v="52"/>
    <s v="No"/>
    <s v="Yes"/>
    <s v="No"/>
    <s v="No"/>
    <s v="Yes"/>
    <s v="Yes"/>
    <s v="Yes"/>
    <s v="Yes"/>
    <x v="1"/>
    <s v="Yes"/>
    <x v="1"/>
    <n v="50.85"/>
    <n v="2036.55"/>
    <n v="0"/>
    <n v="0"/>
    <n v="0"/>
    <n v="2036.55"/>
    <x v="0"/>
    <x v="0"/>
    <x v="0"/>
    <n v="0"/>
    <x v="0"/>
  </r>
  <r>
    <s v="0983-TATYJ"/>
    <s v="Female"/>
    <x v="21"/>
    <s v="Yes"/>
    <n v="0"/>
    <x v="431"/>
    <n v="93460"/>
    <n v="34.630355999999999"/>
    <n v="-120.03256399999999"/>
    <n v="7"/>
    <x v="45"/>
    <s v="None"/>
    <s v="Yes"/>
    <n v="48.09"/>
    <s v="No"/>
    <s v="Yes"/>
    <x v="2"/>
    <n v="9"/>
    <s v="No"/>
    <s v="No"/>
    <s v="No"/>
    <s v="Yes"/>
    <s v="No"/>
    <s v="No"/>
    <s v="No"/>
    <s v="Yes"/>
    <x v="0"/>
    <s v="Yes"/>
    <x v="0"/>
    <n v="51.45"/>
    <n v="1758.9"/>
    <n v="0"/>
    <n v="0"/>
    <n v="1586.97"/>
    <n v="3345.87"/>
    <x v="0"/>
    <x v="0"/>
    <x v="0"/>
    <n v="0"/>
    <x v="0"/>
  </r>
  <r>
    <s v="0988-AADSA"/>
    <s v="Female"/>
    <x v="43"/>
    <s v="Yes"/>
    <n v="2"/>
    <x v="432"/>
    <n v="95941"/>
    <n v="39.531027999999999"/>
    <n v="-121.24807"/>
    <n v="5"/>
    <x v="9"/>
    <s v="Offer A"/>
    <s v="Yes"/>
    <n v="9.7200000000000006"/>
    <s v="Yes"/>
    <s v="Yes"/>
    <x v="0"/>
    <n v="15"/>
    <s v="Yes"/>
    <s v="Yes"/>
    <s v="Yes"/>
    <s v="Yes"/>
    <s v="No"/>
    <s v="Yes"/>
    <s v="Yes"/>
    <s v="No"/>
    <x v="2"/>
    <s v="No"/>
    <x v="1"/>
    <n v="80.849999999999994"/>
    <n v="5824.75"/>
    <n v="0"/>
    <n v="10"/>
    <n v="699.84"/>
    <n v="6534.59"/>
    <x v="0"/>
    <x v="0"/>
    <x v="0"/>
    <n v="0"/>
    <x v="0"/>
  </r>
  <r>
    <s v="0988-JRWWP"/>
    <s v="Female"/>
    <x v="2"/>
    <s v="No"/>
    <n v="0"/>
    <x v="433"/>
    <n v="95257"/>
    <n v="38.392685999999998"/>
    <n v="-120.41595100000001"/>
    <n v="0"/>
    <x v="3"/>
    <s v="None"/>
    <s v="Yes"/>
    <n v="41.38"/>
    <s v="No"/>
    <s v="Yes"/>
    <x v="2"/>
    <n v="5"/>
    <s v="No"/>
    <s v="No"/>
    <s v="No"/>
    <s v="No"/>
    <s v="Yes"/>
    <s v="No"/>
    <s v="No"/>
    <s v="Yes"/>
    <x v="1"/>
    <s v="Yes"/>
    <x v="1"/>
    <n v="54.2"/>
    <n v="140.4"/>
    <n v="0"/>
    <n v="0"/>
    <n v="124.14"/>
    <n v="264.54000000000002"/>
    <x v="2"/>
    <x v="0"/>
    <x v="0"/>
    <n v="0"/>
    <x v="0"/>
  </r>
  <r>
    <s v="0991-BRRFB"/>
    <s v="Male"/>
    <x v="26"/>
    <s v="No"/>
    <n v="0"/>
    <x v="434"/>
    <n v="92883"/>
    <n v="33.762351000000002"/>
    <n v="-117.488725"/>
    <n v="0"/>
    <x v="68"/>
    <s v="None"/>
    <s v="Yes"/>
    <n v="20.86"/>
    <s v="No"/>
    <s v="Yes"/>
    <x v="2"/>
    <n v="3"/>
    <s v="Yes"/>
    <s v="No"/>
    <s v="No"/>
    <s v="No"/>
    <s v="No"/>
    <s v="No"/>
    <s v="No"/>
    <s v="Yes"/>
    <x v="1"/>
    <s v="No"/>
    <x v="1"/>
    <n v="49.4"/>
    <n v="874.8"/>
    <n v="0"/>
    <n v="0"/>
    <n v="375.48"/>
    <n v="1250.28"/>
    <x v="1"/>
    <x v="3"/>
    <x v="13"/>
    <n v="1"/>
    <x v="0"/>
  </r>
  <r>
    <s v="0993-OSGPT"/>
    <s v="Female"/>
    <x v="3"/>
    <s v="Yes"/>
    <n v="0"/>
    <x v="435"/>
    <n v="96048"/>
    <n v="40.913192000000002"/>
    <n v="-123.06596999999999"/>
    <n v="2"/>
    <x v="64"/>
    <s v="None"/>
    <s v="Yes"/>
    <n v="40.549999999999997"/>
    <s v="No"/>
    <s v="Yes"/>
    <x v="2"/>
    <n v="20"/>
    <s v="No"/>
    <s v="Yes"/>
    <s v="Yes"/>
    <s v="Yes"/>
    <s v="No"/>
    <s v="No"/>
    <s v="No"/>
    <s v="Yes"/>
    <x v="0"/>
    <s v="Yes"/>
    <x v="1"/>
    <n v="60.65"/>
    <n v="3975.9"/>
    <n v="0"/>
    <n v="0"/>
    <n v="2757.4"/>
    <n v="6733.3"/>
    <x v="0"/>
    <x v="0"/>
    <x v="0"/>
    <n v="0"/>
    <x v="0"/>
  </r>
  <r>
    <s v="0997-YTLNY"/>
    <s v="Female"/>
    <x v="40"/>
    <s v="No"/>
    <n v="2"/>
    <x v="110"/>
    <n v="92029"/>
    <n v="33.079833999999998"/>
    <n v="-117.134275"/>
    <n v="0"/>
    <x v="53"/>
    <s v="Offer D"/>
    <s v="Yes"/>
    <n v="4.03"/>
    <s v="No"/>
    <s v="Yes"/>
    <x v="0"/>
    <n v="26"/>
    <s v="No"/>
    <s v="No"/>
    <s v="No"/>
    <s v="Yes"/>
    <s v="No"/>
    <s v="No"/>
    <s v="No"/>
    <s v="Yes"/>
    <x v="1"/>
    <s v="No"/>
    <x v="0"/>
    <n v="48.8"/>
    <n v="953.65"/>
    <n v="0"/>
    <n v="0"/>
    <n v="76.569999999999993"/>
    <n v="1030.22"/>
    <x v="0"/>
    <x v="0"/>
    <x v="0"/>
    <n v="0"/>
    <x v="0"/>
  </r>
  <r>
    <s v="0999-QXNSA"/>
    <s v="Male"/>
    <x v="15"/>
    <s v="No"/>
    <n v="1"/>
    <x v="31"/>
    <n v="90029"/>
    <n v="34.089953000000001"/>
    <n v="-118.29482400000001"/>
    <n v="0"/>
    <x v="6"/>
    <s v="None"/>
    <s v="Yes"/>
    <n v="41.14"/>
    <s v="No"/>
    <s v="Yes"/>
    <x v="2"/>
    <n v="17"/>
    <s v="No"/>
    <s v="No"/>
    <s v="No"/>
    <s v="No"/>
    <s v="No"/>
    <s v="No"/>
    <s v="No"/>
    <s v="Yes"/>
    <x v="2"/>
    <s v="Yes"/>
    <x v="0"/>
    <n v="45.75"/>
    <n v="344.2"/>
    <n v="29"/>
    <n v="0"/>
    <n v="287.98"/>
    <n v="603.17999999999995"/>
    <x v="0"/>
    <x v="0"/>
    <x v="0"/>
    <n v="0"/>
    <x v="0"/>
  </r>
  <r>
    <s v="1000-AJSLD"/>
    <s v="Male"/>
    <x v="11"/>
    <s v="No"/>
    <n v="0"/>
    <x v="38"/>
    <n v="92121"/>
    <n v="32.898612999999997"/>
    <n v="-117.20293700000001"/>
    <n v="0"/>
    <x v="13"/>
    <s v="None"/>
    <s v="Yes"/>
    <n v="4.1100000000000003"/>
    <s v="No"/>
    <s v="No"/>
    <x v="3"/>
    <n v="0"/>
    <s v="No"/>
    <s v="No"/>
    <s v="No"/>
    <s v="No"/>
    <s v="No"/>
    <s v="No"/>
    <s v="No"/>
    <s v="No"/>
    <x v="1"/>
    <s v="Yes"/>
    <x v="2"/>
    <n v="20.100000000000001"/>
    <n v="20.100000000000001"/>
    <n v="0"/>
    <n v="0"/>
    <n v="4.1100000000000003"/>
    <n v="24.21"/>
    <x v="1"/>
    <x v="1"/>
    <x v="5"/>
    <n v="1"/>
    <x v="0"/>
  </r>
  <r>
    <s v="1004-NOZNR"/>
    <s v="Male"/>
    <x v="41"/>
    <s v="No"/>
    <n v="2"/>
    <x v="28"/>
    <n v="95442"/>
    <n v="38.368744"/>
    <n v="-122.522642"/>
    <n v="0"/>
    <x v="11"/>
    <s v="Offer B"/>
    <s v="Yes"/>
    <n v="10.57"/>
    <s v="No"/>
    <s v="Yes"/>
    <x v="1"/>
    <n v="28"/>
    <s v="Yes"/>
    <s v="No"/>
    <s v="No"/>
    <s v="No"/>
    <s v="Yes"/>
    <s v="Yes"/>
    <s v="No"/>
    <s v="Yes"/>
    <x v="0"/>
    <s v="No"/>
    <x v="0"/>
    <n v="94.8"/>
    <n v="5264.3"/>
    <n v="0"/>
    <n v="0"/>
    <n v="591.91999999999996"/>
    <n v="5856.22"/>
    <x v="0"/>
    <x v="0"/>
    <x v="0"/>
    <n v="0"/>
    <x v="1"/>
  </r>
  <r>
    <s v="1009-IRMNA"/>
    <s v="Female"/>
    <x v="60"/>
    <s v="No"/>
    <n v="0"/>
    <x v="436"/>
    <n v="93041"/>
    <n v="34.110123999999999"/>
    <n v="-119.100972"/>
    <n v="0"/>
    <x v="6"/>
    <s v="Offer E"/>
    <s v="Yes"/>
    <n v="16.04"/>
    <s v="No"/>
    <s v="No"/>
    <x v="3"/>
    <n v="0"/>
    <s v="No"/>
    <s v="No"/>
    <s v="No"/>
    <s v="No"/>
    <s v="No"/>
    <s v="No"/>
    <s v="No"/>
    <s v="No"/>
    <x v="1"/>
    <s v="No"/>
    <x v="1"/>
    <n v="20"/>
    <n v="137.6"/>
    <n v="0"/>
    <n v="0"/>
    <n v="112.28"/>
    <n v="249.88"/>
    <x v="1"/>
    <x v="5"/>
    <x v="9"/>
    <n v="1"/>
    <x v="0"/>
  </r>
  <r>
    <s v="1010-DIAUQ"/>
    <s v="Male"/>
    <x v="33"/>
    <s v="No"/>
    <n v="0"/>
    <x v="38"/>
    <n v="92122"/>
    <n v="32.857230000000001"/>
    <n v="-117.209774"/>
    <n v="0"/>
    <x v="10"/>
    <s v="Offer E"/>
    <s v="Yes"/>
    <n v="20.86"/>
    <s v="No"/>
    <s v="Yes"/>
    <x v="1"/>
    <n v="8"/>
    <s v="No"/>
    <s v="No"/>
    <s v="Yes"/>
    <s v="No"/>
    <s v="Yes"/>
    <s v="Yes"/>
    <s v="Yes"/>
    <s v="Yes"/>
    <x v="1"/>
    <s v="No"/>
    <x v="1"/>
    <n v="96.5"/>
    <n v="492.55"/>
    <n v="0"/>
    <n v="0"/>
    <n v="104.3"/>
    <n v="596.85"/>
    <x v="1"/>
    <x v="1"/>
    <x v="5"/>
    <n v="1"/>
    <x v="1"/>
  </r>
  <r>
    <s v="1013-QCWAM"/>
    <s v="Female"/>
    <x v="50"/>
    <s v="Yes"/>
    <n v="0"/>
    <x v="107"/>
    <n v="92841"/>
    <n v="33.786738"/>
    <n v="-117.982564"/>
    <n v="0"/>
    <x v="22"/>
    <s v="Offer A"/>
    <s v="Yes"/>
    <n v="28.06"/>
    <s v="Yes"/>
    <s v="Yes"/>
    <x v="1"/>
    <n v="20"/>
    <s v="No"/>
    <s v="Yes"/>
    <s v="No"/>
    <s v="No"/>
    <s v="Yes"/>
    <s v="Yes"/>
    <s v="No"/>
    <s v="Yes"/>
    <x v="2"/>
    <s v="Yes"/>
    <x v="1"/>
    <n v="100.8"/>
    <n v="6690.75"/>
    <n v="0"/>
    <n v="0"/>
    <n v="1851.96"/>
    <n v="8542.7099999999991"/>
    <x v="0"/>
    <x v="0"/>
    <x v="0"/>
    <n v="0"/>
    <x v="1"/>
  </r>
  <r>
    <s v="1015-JPFYW"/>
    <s v="Male"/>
    <x v="10"/>
    <s v="No"/>
    <n v="2"/>
    <x v="437"/>
    <n v="95227"/>
    <n v="38.227285000000002"/>
    <n v="-121.02789"/>
    <n v="0"/>
    <x v="6"/>
    <s v="None"/>
    <s v="Yes"/>
    <n v="49.16"/>
    <s v="No"/>
    <s v="No"/>
    <x v="3"/>
    <n v="0"/>
    <s v="No"/>
    <s v="No"/>
    <s v="No"/>
    <s v="No"/>
    <s v="No"/>
    <s v="No"/>
    <s v="No"/>
    <s v="No"/>
    <x v="0"/>
    <s v="No"/>
    <x v="0"/>
    <n v="19.45"/>
    <n v="136.75"/>
    <n v="0"/>
    <n v="0"/>
    <n v="344.12"/>
    <n v="480.87"/>
    <x v="0"/>
    <x v="0"/>
    <x v="0"/>
    <n v="0"/>
    <x v="0"/>
  </r>
  <r>
    <s v="1015-OWJKI"/>
    <s v="Male"/>
    <x v="1"/>
    <s v="No"/>
    <n v="0"/>
    <x v="438"/>
    <n v="90260"/>
    <n v="33.888559999999998"/>
    <n v="-118.35181300000001"/>
    <n v="0"/>
    <x v="13"/>
    <s v="None"/>
    <s v="Yes"/>
    <n v="5.0199999999999996"/>
    <s v="No"/>
    <s v="No"/>
    <x v="3"/>
    <n v="0"/>
    <s v="No"/>
    <s v="No"/>
    <s v="No"/>
    <s v="No"/>
    <s v="No"/>
    <s v="No"/>
    <s v="No"/>
    <s v="No"/>
    <x v="1"/>
    <s v="No"/>
    <x v="0"/>
    <n v="19.05"/>
    <n v="19.05"/>
    <n v="0"/>
    <n v="0"/>
    <n v="5.0199999999999996"/>
    <n v="24.07"/>
    <x v="2"/>
    <x v="0"/>
    <x v="0"/>
    <n v="0"/>
    <x v="0"/>
  </r>
  <r>
    <s v="1016-DJTSV"/>
    <s v="Male"/>
    <x v="36"/>
    <s v="No"/>
    <n v="0"/>
    <x v="439"/>
    <n v="92071"/>
    <n v="32.847335999999999"/>
    <n v="-116.99760499999999"/>
    <n v="0"/>
    <x v="58"/>
    <s v="Offer E"/>
    <s v="Yes"/>
    <n v="41.85"/>
    <s v="No"/>
    <s v="Yes"/>
    <x v="1"/>
    <n v="5"/>
    <s v="No"/>
    <s v="No"/>
    <s v="No"/>
    <s v="No"/>
    <s v="No"/>
    <s v="No"/>
    <s v="No"/>
    <s v="Yes"/>
    <x v="2"/>
    <s v="Yes"/>
    <x v="1"/>
    <n v="69.7"/>
    <n v="572.85"/>
    <n v="0"/>
    <n v="0"/>
    <n v="334.8"/>
    <n v="907.65"/>
    <x v="0"/>
    <x v="0"/>
    <x v="0"/>
    <n v="0"/>
    <x v="0"/>
  </r>
  <r>
    <s v="1017-FBQMM"/>
    <s v="Female"/>
    <x v="10"/>
    <s v="Yes"/>
    <n v="2"/>
    <x v="440"/>
    <n v="95220"/>
    <n v="38.200231000000002"/>
    <n v="-121.235034"/>
    <n v="8"/>
    <x v="55"/>
    <s v="Offer B"/>
    <s v="Yes"/>
    <n v="15.05"/>
    <s v="Yes"/>
    <s v="Yes"/>
    <x v="1"/>
    <n v="23"/>
    <s v="No"/>
    <s v="Yes"/>
    <s v="No"/>
    <s v="Yes"/>
    <s v="Yes"/>
    <s v="Yes"/>
    <s v="Yes"/>
    <s v="Yes"/>
    <x v="0"/>
    <s v="Yes"/>
    <x v="0"/>
    <n v="106.05"/>
    <n v="6703.5"/>
    <n v="0"/>
    <n v="0"/>
    <n v="933.1"/>
    <n v="7636.6"/>
    <x v="0"/>
    <x v="0"/>
    <x v="0"/>
    <n v="0"/>
    <x v="1"/>
  </r>
  <r>
    <s v="1020-JPQOW"/>
    <s v="Female"/>
    <x v="54"/>
    <s v="Yes"/>
    <n v="0"/>
    <x v="65"/>
    <n v="94508"/>
    <n v="38.542448"/>
    <n v="-122.419923"/>
    <n v="1"/>
    <x v="11"/>
    <s v="None"/>
    <s v="Yes"/>
    <n v="2.8"/>
    <s v="Yes"/>
    <s v="Yes"/>
    <x v="1"/>
    <n v="20"/>
    <s v="No"/>
    <s v="Yes"/>
    <s v="Yes"/>
    <s v="Yes"/>
    <s v="No"/>
    <s v="No"/>
    <s v="No"/>
    <s v="No"/>
    <x v="1"/>
    <s v="No"/>
    <x v="1"/>
    <n v="90.55"/>
    <n v="5116.6000000000004"/>
    <n v="0"/>
    <n v="40"/>
    <n v="156.80000000000001"/>
    <n v="5313.4"/>
    <x v="0"/>
    <x v="0"/>
    <x v="0"/>
    <n v="0"/>
    <x v="1"/>
  </r>
  <r>
    <s v="1022-RKXDR"/>
    <s v="Female"/>
    <x v="32"/>
    <s v="No"/>
    <n v="0"/>
    <x v="441"/>
    <n v="91733"/>
    <n v="34.046219999999998"/>
    <n v="-118.053753"/>
    <n v="0"/>
    <x v="62"/>
    <s v="None"/>
    <s v="Yes"/>
    <n v="32.659999999999997"/>
    <s v="Yes"/>
    <s v="No"/>
    <x v="3"/>
    <n v="0"/>
    <s v="No"/>
    <s v="No"/>
    <s v="No"/>
    <s v="No"/>
    <s v="No"/>
    <s v="No"/>
    <s v="No"/>
    <s v="No"/>
    <x v="0"/>
    <s v="Yes"/>
    <x v="2"/>
    <n v="24.85"/>
    <n v="962.25"/>
    <n v="0"/>
    <n v="0"/>
    <n v="1339.06"/>
    <n v="2301.31"/>
    <x v="0"/>
    <x v="0"/>
    <x v="0"/>
    <n v="0"/>
    <x v="0"/>
  </r>
  <r>
    <s v="1023-BQXZE"/>
    <s v="Male"/>
    <x v="18"/>
    <s v="No"/>
    <n v="0"/>
    <x v="35"/>
    <n v="95203"/>
    <n v="37.954089000000003"/>
    <n v="-121.329761"/>
    <n v="0"/>
    <x v="41"/>
    <s v="None"/>
    <s v="Yes"/>
    <n v="24.67"/>
    <s v="No"/>
    <s v="Yes"/>
    <x v="2"/>
    <n v="42"/>
    <s v="Yes"/>
    <s v="No"/>
    <s v="Yes"/>
    <s v="No"/>
    <s v="Yes"/>
    <s v="Yes"/>
    <s v="Yes"/>
    <s v="Yes"/>
    <x v="2"/>
    <s v="Yes"/>
    <x v="1"/>
    <n v="74.349999999999994"/>
    <n v="4317.3500000000004"/>
    <n v="0"/>
    <n v="0"/>
    <n v="1406.19"/>
    <n v="5723.54"/>
    <x v="0"/>
    <x v="0"/>
    <x v="0"/>
    <n v="0"/>
    <x v="0"/>
  </r>
  <r>
    <s v="1024-GUALD"/>
    <s v="Female"/>
    <x v="46"/>
    <s v="Yes"/>
    <n v="0"/>
    <x v="1"/>
    <n v="91207"/>
    <n v="34.182378"/>
    <n v="-118.262922"/>
    <n v="4"/>
    <x v="13"/>
    <s v="Offer E"/>
    <s v="No"/>
    <n v="0"/>
    <s v="No"/>
    <s v="Yes"/>
    <x v="2"/>
    <n v="29"/>
    <s v="No"/>
    <s v="No"/>
    <s v="No"/>
    <s v="No"/>
    <s v="No"/>
    <s v="No"/>
    <s v="Yes"/>
    <s v="Yes"/>
    <x v="1"/>
    <s v="Yes"/>
    <x v="1"/>
    <n v="-4"/>
    <n v="24.8"/>
    <n v="0"/>
    <n v="0"/>
    <n v="0"/>
    <n v="24.8"/>
    <x v="1"/>
    <x v="2"/>
    <x v="2"/>
    <n v="1"/>
    <x v="0"/>
  </r>
  <r>
    <s v="1024-KPRBB"/>
    <s v="Female"/>
    <x v="54"/>
    <s v="No"/>
    <n v="0"/>
    <x v="38"/>
    <n v="92101"/>
    <n v="32.725230000000003"/>
    <n v="-117.171346"/>
    <n v="0"/>
    <x v="70"/>
    <s v="Offer C"/>
    <s v="Yes"/>
    <n v="30.09"/>
    <s v="No"/>
    <s v="Yes"/>
    <x v="1"/>
    <n v="18"/>
    <s v="No"/>
    <s v="No"/>
    <s v="No"/>
    <s v="No"/>
    <s v="Yes"/>
    <s v="Yes"/>
    <s v="Yes"/>
    <s v="No"/>
    <x v="0"/>
    <s v="Yes"/>
    <x v="2"/>
    <n v="89.1"/>
    <n v="3342"/>
    <n v="0"/>
    <n v="90"/>
    <n v="1143.42"/>
    <n v="4575.42"/>
    <x v="0"/>
    <x v="0"/>
    <x v="0"/>
    <n v="0"/>
    <x v="0"/>
  </r>
  <r>
    <s v="1024-VRZHF"/>
    <s v="Male"/>
    <x v="14"/>
    <s v="Yes"/>
    <n v="0"/>
    <x v="38"/>
    <n v="92117"/>
    <n v="32.825085999999999"/>
    <n v="-117.19942399999999"/>
    <n v="1"/>
    <x v="37"/>
    <s v="Offer D"/>
    <s v="Yes"/>
    <n v="21.58"/>
    <s v="Yes"/>
    <s v="Yes"/>
    <x v="1"/>
    <n v="30"/>
    <s v="No"/>
    <s v="No"/>
    <s v="No"/>
    <s v="No"/>
    <s v="No"/>
    <s v="No"/>
    <s v="No"/>
    <s v="Yes"/>
    <x v="1"/>
    <s v="Yes"/>
    <x v="1"/>
    <n v="-7"/>
    <n v="825.7"/>
    <n v="0"/>
    <n v="0"/>
    <n v="237.38"/>
    <n v="1063.08"/>
    <x v="1"/>
    <x v="1"/>
    <x v="5"/>
    <n v="1"/>
    <x v="0"/>
  </r>
  <r>
    <s v="1025-FALIX"/>
    <s v="Female"/>
    <x v="42"/>
    <s v="No"/>
    <n v="0"/>
    <x v="442"/>
    <n v="95659"/>
    <n v="38.788898000000003"/>
    <n v="-121.60862400000001"/>
    <n v="0"/>
    <x v="18"/>
    <s v="None"/>
    <s v="Yes"/>
    <n v="37.51"/>
    <s v="No"/>
    <s v="Yes"/>
    <x v="1"/>
    <n v="30"/>
    <s v="No"/>
    <s v="No"/>
    <s v="No"/>
    <s v="No"/>
    <s v="No"/>
    <s v="No"/>
    <s v="No"/>
    <s v="Yes"/>
    <x v="1"/>
    <s v="Yes"/>
    <x v="0"/>
    <n v="69.05"/>
    <n v="1815.65"/>
    <n v="0"/>
    <n v="0"/>
    <n v="975.26"/>
    <n v="2790.91"/>
    <x v="0"/>
    <x v="0"/>
    <x v="0"/>
    <n v="0"/>
    <x v="0"/>
  </r>
  <r>
    <s v="1027-LKKQQ"/>
    <s v="Female"/>
    <x v="34"/>
    <s v="Yes"/>
    <n v="3"/>
    <x v="443"/>
    <n v="95669"/>
    <n v="38.489272999999997"/>
    <n v="-120.891614"/>
    <n v="3"/>
    <x v="9"/>
    <s v="None"/>
    <s v="Yes"/>
    <n v="12.96"/>
    <s v="No"/>
    <s v="Yes"/>
    <x v="2"/>
    <n v="56"/>
    <s v="Yes"/>
    <s v="No"/>
    <s v="Yes"/>
    <s v="Yes"/>
    <s v="Yes"/>
    <s v="Yes"/>
    <s v="Yes"/>
    <s v="Yes"/>
    <x v="2"/>
    <s v="Yes"/>
    <x v="1"/>
    <n v="80.45"/>
    <n v="5886.85"/>
    <n v="0"/>
    <n v="0"/>
    <n v="933.12"/>
    <n v="6819.97"/>
    <x v="0"/>
    <x v="0"/>
    <x v="0"/>
    <n v="0"/>
    <x v="0"/>
  </r>
  <r>
    <s v="1028-FFNJK"/>
    <s v="Male"/>
    <x v="16"/>
    <s v="Yes"/>
    <n v="0"/>
    <x v="444"/>
    <n v="91504"/>
    <n v="34.213048999999998"/>
    <n v="-118.317651"/>
    <n v="1"/>
    <x v="39"/>
    <s v="Offer C"/>
    <s v="Yes"/>
    <n v="48.02"/>
    <s v="Yes"/>
    <s v="Yes"/>
    <x v="1"/>
    <n v="24"/>
    <s v="No"/>
    <s v="No"/>
    <s v="No"/>
    <s v="Yes"/>
    <s v="Yes"/>
    <s v="Yes"/>
    <s v="No"/>
    <s v="Yes"/>
    <x v="1"/>
    <s v="Yes"/>
    <x v="1"/>
    <n v="101.5"/>
    <n v="2917.65"/>
    <n v="0"/>
    <n v="0"/>
    <n v="1440.6"/>
    <n v="4358.25"/>
    <x v="0"/>
    <x v="0"/>
    <x v="0"/>
    <n v="0"/>
    <x v="1"/>
  </r>
  <r>
    <s v="1029-QFBEN"/>
    <s v="Male"/>
    <x v="60"/>
    <s v="No"/>
    <n v="0"/>
    <x v="38"/>
    <n v="92129"/>
    <n v="32.961064"/>
    <n v="-117.134917"/>
    <n v="0"/>
    <x v="13"/>
    <s v="None"/>
    <s v="Yes"/>
    <n v="38.44"/>
    <s v="No"/>
    <s v="No"/>
    <x v="3"/>
    <n v="0"/>
    <s v="No"/>
    <s v="No"/>
    <s v="No"/>
    <s v="No"/>
    <s v="No"/>
    <s v="No"/>
    <s v="No"/>
    <s v="No"/>
    <x v="1"/>
    <s v="No"/>
    <x v="2"/>
    <n v="19.55"/>
    <n v="19.55"/>
    <n v="0"/>
    <n v="0"/>
    <n v="38.44"/>
    <n v="57.99"/>
    <x v="1"/>
    <x v="1"/>
    <x v="5"/>
    <n v="1"/>
    <x v="0"/>
  </r>
  <r>
    <s v="1031-IIDEO"/>
    <s v="Female"/>
    <x v="35"/>
    <s v="No"/>
    <n v="0"/>
    <x v="445"/>
    <n v="96125"/>
    <n v="39.600599000000003"/>
    <n v="-120.636358"/>
    <n v="0"/>
    <x v="13"/>
    <s v="Offer E"/>
    <s v="Yes"/>
    <n v="27.05"/>
    <s v="No"/>
    <s v="Yes"/>
    <x v="1"/>
    <n v="23"/>
    <s v="No"/>
    <s v="No"/>
    <s v="No"/>
    <s v="No"/>
    <s v="No"/>
    <s v="No"/>
    <s v="No"/>
    <s v="Yes"/>
    <x v="1"/>
    <s v="Yes"/>
    <x v="1"/>
    <n v="70.849999999999994"/>
    <n v="70.849999999999994"/>
    <n v="0"/>
    <n v="0"/>
    <n v="27.05"/>
    <n v="97.9"/>
    <x v="1"/>
    <x v="2"/>
    <x v="3"/>
    <n v="1"/>
    <x v="0"/>
  </r>
  <r>
    <s v="1032-MAELW"/>
    <s v="Female"/>
    <x v="30"/>
    <s v="Yes"/>
    <n v="3"/>
    <x v="64"/>
    <n v="93703"/>
    <n v="36.768774000000001"/>
    <n v="-119.76263299999999"/>
    <n v="8"/>
    <x v="64"/>
    <s v="None"/>
    <s v="Yes"/>
    <n v="7.47"/>
    <s v="Yes"/>
    <s v="Yes"/>
    <x v="2"/>
    <n v="29"/>
    <s v="Yes"/>
    <s v="Yes"/>
    <s v="Yes"/>
    <s v="Yes"/>
    <s v="No"/>
    <s v="Yes"/>
    <s v="Yes"/>
    <s v="Yes"/>
    <x v="0"/>
    <s v="Yes"/>
    <x v="1"/>
    <n v="78.45"/>
    <n v="5333.35"/>
    <n v="0"/>
    <n v="0"/>
    <n v="507.96"/>
    <n v="5841.31"/>
    <x v="0"/>
    <x v="0"/>
    <x v="0"/>
    <n v="0"/>
    <x v="0"/>
  </r>
  <r>
    <s v="1035-IPQPU"/>
    <s v="Female"/>
    <x v="49"/>
    <s v="Yes"/>
    <n v="0"/>
    <x v="446"/>
    <n v="92267"/>
    <n v="34.273871999999997"/>
    <n v="-114.19290100000001"/>
    <n v="2"/>
    <x v="5"/>
    <s v="None"/>
    <s v="Yes"/>
    <n v="18.14"/>
    <s v="Yes"/>
    <s v="Yes"/>
    <x v="1"/>
    <n v="2"/>
    <s v="No"/>
    <s v="Yes"/>
    <s v="Yes"/>
    <s v="No"/>
    <s v="Yes"/>
    <s v="Yes"/>
    <s v="Yes"/>
    <s v="Yes"/>
    <x v="1"/>
    <s v="Yes"/>
    <x v="1"/>
    <n v="103.5"/>
    <n v="6479.4"/>
    <n v="0"/>
    <n v="0"/>
    <n v="1142.82"/>
    <n v="7622.22"/>
    <x v="0"/>
    <x v="0"/>
    <x v="0"/>
    <n v="0"/>
    <x v="1"/>
  </r>
  <r>
    <s v="1036-GUDCL"/>
    <s v="Male"/>
    <x v="40"/>
    <s v="Yes"/>
    <n v="3"/>
    <x v="194"/>
    <n v="91377"/>
    <n v="34.192250000000001"/>
    <n v="-118.77687400000001"/>
    <n v="1"/>
    <x v="59"/>
    <s v="None"/>
    <s v="Yes"/>
    <n v="39.76"/>
    <s v="No"/>
    <s v="Yes"/>
    <x v="2"/>
    <n v="76"/>
    <s v="Yes"/>
    <s v="Yes"/>
    <s v="No"/>
    <s v="Yes"/>
    <s v="Yes"/>
    <s v="Yes"/>
    <s v="Yes"/>
    <s v="Yes"/>
    <x v="1"/>
    <s v="Yes"/>
    <x v="0"/>
    <n v="-9"/>
    <n v="4663.3999999999996"/>
    <n v="0"/>
    <n v="0"/>
    <n v="2385.6"/>
    <n v="7049"/>
    <x v="0"/>
    <x v="0"/>
    <x v="0"/>
    <n v="0"/>
    <x v="0"/>
  </r>
  <r>
    <s v="1038-RQOST"/>
    <s v="Male"/>
    <x v="9"/>
    <s v="Yes"/>
    <n v="2"/>
    <x v="447"/>
    <n v="95595"/>
    <n v="40.170357000000003"/>
    <n v="-123.417298"/>
    <n v="6"/>
    <x v="53"/>
    <s v="Offer D"/>
    <s v="Yes"/>
    <n v="4.7"/>
    <s v="No"/>
    <s v="No"/>
    <x v="3"/>
    <n v="0"/>
    <s v="No"/>
    <s v="No"/>
    <s v="No"/>
    <s v="No"/>
    <s v="No"/>
    <s v="No"/>
    <s v="No"/>
    <s v="No"/>
    <x v="1"/>
    <s v="No"/>
    <x v="0"/>
    <n v="20.6"/>
    <n v="414.95"/>
    <n v="0"/>
    <n v="0"/>
    <n v="89.3"/>
    <n v="504.25"/>
    <x v="0"/>
    <x v="0"/>
    <x v="0"/>
    <n v="0"/>
    <x v="0"/>
  </r>
  <r>
    <s v="1038-ZAGBI"/>
    <s v="Female"/>
    <x v="40"/>
    <s v="Yes"/>
    <n v="0"/>
    <x v="64"/>
    <n v="93711"/>
    <n v="36.833002"/>
    <n v="-119.82947"/>
    <n v="1"/>
    <x v="27"/>
    <s v="None"/>
    <s v="Yes"/>
    <n v="37.65"/>
    <s v="No"/>
    <s v="No"/>
    <x v="3"/>
    <n v="0"/>
    <s v="No"/>
    <s v="No"/>
    <s v="No"/>
    <s v="No"/>
    <s v="No"/>
    <s v="No"/>
    <s v="No"/>
    <s v="No"/>
    <x v="0"/>
    <s v="No"/>
    <x v="1"/>
    <n v="19.8"/>
    <n v="229.6"/>
    <n v="0"/>
    <n v="0"/>
    <n v="451.8"/>
    <n v="681.4"/>
    <x v="1"/>
    <x v="5"/>
    <x v="9"/>
    <n v="1"/>
    <x v="0"/>
  </r>
  <r>
    <s v="1041-RXHRA"/>
    <s v="Female"/>
    <x v="11"/>
    <s v="No"/>
    <n v="0"/>
    <x v="448"/>
    <n v="91931"/>
    <n v="32.857945999999998"/>
    <n v="-116.56191699999999"/>
    <n v="0"/>
    <x v="62"/>
    <s v="None"/>
    <s v="Yes"/>
    <n v="40.78"/>
    <s v="No"/>
    <s v="Yes"/>
    <x v="1"/>
    <n v="41"/>
    <s v="No"/>
    <s v="No"/>
    <s v="No"/>
    <s v="No"/>
    <s v="No"/>
    <s v="No"/>
    <s v="Yes"/>
    <s v="Yes"/>
    <x v="1"/>
    <s v="No"/>
    <x v="1"/>
    <n v="70.25"/>
    <n v="2868.05"/>
    <n v="0"/>
    <n v="0"/>
    <n v="1671.98"/>
    <n v="4540.03"/>
    <x v="1"/>
    <x v="5"/>
    <x v="9"/>
    <n v="1"/>
    <x v="0"/>
  </r>
  <r>
    <s v="1042-HFUCW"/>
    <s v="Female"/>
    <x v="0"/>
    <s v="No"/>
    <n v="1"/>
    <x v="449"/>
    <n v="95426"/>
    <n v="38.838087999999999"/>
    <n v="-122.73202999999999"/>
    <n v="0"/>
    <x v="30"/>
    <s v="Offer C"/>
    <s v="Yes"/>
    <n v="39.9"/>
    <s v="No"/>
    <s v="Yes"/>
    <x v="2"/>
    <n v="27"/>
    <s v="No"/>
    <s v="Yes"/>
    <s v="No"/>
    <s v="Yes"/>
    <s v="No"/>
    <s v="No"/>
    <s v="No"/>
    <s v="Yes"/>
    <x v="0"/>
    <s v="Yes"/>
    <x v="0"/>
    <n v="54.75"/>
    <n v="1266.3499999999999"/>
    <n v="15.76"/>
    <n v="0"/>
    <n v="997.5"/>
    <n v="2248.09"/>
    <x v="0"/>
    <x v="0"/>
    <x v="0"/>
    <n v="0"/>
    <x v="0"/>
  </r>
  <r>
    <s v="1043-UXOVO"/>
    <s v="Female"/>
    <x v="11"/>
    <s v="No"/>
    <n v="0"/>
    <x v="113"/>
    <n v="95830"/>
    <n v="38.490507999999998"/>
    <n v="-121.284171"/>
    <n v="0"/>
    <x v="4"/>
    <s v="Offer A"/>
    <s v="Yes"/>
    <n v="28.4"/>
    <s v="Yes"/>
    <s v="Yes"/>
    <x v="1"/>
    <n v="76"/>
    <s v="Yes"/>
    <s v="Yes"/>
    <s v="Yes"/>
    <s v="Yes"/>
    <s v="Yes"/>
    <s v="Yes"/>
    <s v="Yes"/>
    <s v="Yes"/>
    <x v="2"/>
    <s v="Yes"/>
    <x v="0"/>
    <n v="113.15"/>
    <n v="7993.3"/>
    <n v="0"/>
    <n v="0"/>
    <n v="2016.4"/>
    <n v="10009.700000000001"/>
    <x v="0"/>
    <x v="0"/>
    <x v="0"/>
    <n v="0"/>
    <x v="1"/>
  </r>
  <r>
    <s v="1043-YCUTE"/>
    <s v="Male"/>
    <x v="31"/>
    <s v="Yes"/>
    <n v="0"/>
    <x v="450"/>
    <n v="94544"/>
    <n v="37.639215"/>
    <n v="-122.037554"/>
    <n v="1"/>
    <x v="11"/>
    <s v="Offer B"/>
    <s v="Yes"/>
    <n v="13.2"/>
    <s v="Yes"/>
    <s v="No"/>
    <x v="3"/>
    <n v="0"/>
    <s v="No"/>
    <s v="No"/>
    <s v="No"/>
    <s v="No"/>
    <s v="No"/>
    <s v="No"/>
    <s v="No"/>
    <s v="No"/>
    <x v="2"/>
    <s v="Yes"/>
    <x v="0"/>
    <n v="25.15"/>
    <n v="1327.15"/>
    <n v="0"/>
    <n v="0"/>
    <n v="739.2"/>
    <n v="2066.35"/>
    <x v="1"/>
    <x v="2"/>
    <x v="15"/>
    <n v="1"/>
    <x v="0"/>
  </r>
  <r>
    <s v="1045-LTCYT"/>
    <s v="Female"/>
    <x v="33"/>
    <s v="Yes"/>
    <n v="3"/>
    <x v="41"/>
    <n v="95118"/>
    <n v="37.255479000000001"/>
    <n v="-121.889838"/>
    <n v="5"/>
    <x v="58"/>
    <s v="None"/>
    <s v="Yes"/>
    <n v="43.05"/>
    <s v="No"/>
    <s v="No"/>
    <x v="3"/>
    <n v="0"/>
    <s v="No"/>
    <s v="No"/>
    <s v="No"/>
    <s v="No"/>
    <s v="No"/>
    <s v="No"/>
    <s v="No"/>
    <s v="No"/>
    <x v="1"/>
    <s v="No"/>
    <x v="0"/>
    <n v="21.05"/>
    <n v="139.75"/>
    <n v="0"/>
    <n v="0"/>
    <n v="344.4"/>
    <n v="484.15"/>
    <x v="0"/>
    <x v="0"/>
    <x v="0"/>
    <n v="0"/>
    <x v="0"/>
  </r>
  <r>
    <s v="1047-NNCBF"/>
    <s v="Male"/>
    <x v="52"/>
    <s v="No"/>
    <n v="0"/>
    <x v="41"/>
    <n v="95123"/>
    <n v="37.238757999999997"/>
    <n v="-121.82837499999999"/>
    <n v="0"/>
    <x v="24"/>
    <s v="None"/>
    <s v="Yes"/>
    <n v="3.8"/>
    <s v="No"/>
    <s v="Yes"/>
    <x v="1"/>
    <n v="26"/>
    <s v="No"/>
    <s v="No"/>
    <s v="No"/>
    <s v="No"/>
    <s v="No"/>
    <s v="No"/>
    <s v="No"/>
    <s v="No"/>
    <x v="1"/>
    <s v="No"/>
    <x v="0"/>
    <n v="70.55"/>
    <n v="1493.55"/>
    <n v="17.600000000000001"/>
    <n v="0"/>
    <n v="76"/>
    <n v="1551.95"/>
    <x v="0"/>
    <x v="0"/>
    <x v="0"/>
    <n v="0"/>
    <x v="0"/>
  </r>
  <r>
    <s v="1047-RNXZV"/>
    <s v="Male"/>
    <x v="30"/>
    <s v="No"/>
    <n v="0"/>
    <x v="1"/>
    <n v="91208"/>
    <n v="34.195385999999999"/>
    <n v="-118.238508"/>
    <n v="0"/>
    <x v="25"/>
    <s v="None"/>
    <s v="Yes"/>
    <n v="3.18"/>
    <s v="No"/>
    <s v="No"/>
    <x v="3"/>
    <n v="0"/>
    <s v="No"/>
    <s v="No"/>
    <s v="No"/>
    <s v="No"/>
    <s v="No"/>
    <s v="No"/>
    <s v="No"/>
    <s v="No"/>
    <x v="2"/>
    <s v="No"/>
    <x v="0"/>
    <n v="19.55"/>
    <n v="876.15"/>
    <n v="15.17"/>
    <n v="0"/>
    <n v="136.74"/>
    <n v="997.72"/>
    <x v="0"/>
    <x v="0"/>
    <x v="0"/>
    <n v="0"/>
    <x v="0"/>
  </r>
  <r>
    <s v="1049-FYSYG"/>
    <s v="Female"/>
    <x v="23"/>
    <s v="Yes"/>
    <n v="0"/>
    <x v="77"/>
    <n v="92592"/>
    <n v="33.507255000000001"/>
    <n v="-117.029473"/>
    <n v="5"/>
    <x v="67"/>
    <s v="Offer D"/>
    <s v="No"/>
    <n v="0"/>
    <s v="No"/>
    <s v="Yes"/>
    <x v="2"/>
    <n v="23"/>
    <s v="No"/>
    <s v="Yes"/>
    <s v="Yes"/>
    <s v="No"/>
    <s v="No"/>
    <s v="No"/>
    <s v="No"/>
    <s v="Yes"/>
    <x v="1"/>
    <s v="Yes"/>
    <x v="0"/>
    <n v="35.65"/>
    <n v="646.04999999999995"/>
    <n v="0"/>
    <n v="0"/>
    <n v="0"/>
    <n v="646.04999999999995"/>
    <x v="0"/>
    <x v="0"/>
    <x v="0"/>
    <n v="0"/>
    <x v="0"/>
  </r>
  <r>
    <s v="1051-EQPZR"/>
    <s v="Female"/>
    <x v="44"/>
    <s v="Yes"/>
    <n v="2"/>
    <x v="198"/>
    <n v="94305"/>
    <n v="37.424342000000003"/>
    <n v="-122.16564099999999"/>
    <n v="1"/>
    <x v="50"/>
    <s v="None"/>
    <s v="Yes"/>
    <n v="4.17"/>
    <s v="No"/>
    <s v="No"/>
    <x v="3"/>
    <n v="0"/>
    <s v="No"/>
    <s v="No"/>
    <s v="No"/>
    <s v="No"/>
    <s v="No"/>
    <s v="No"/>
    <s v="No"/>
    <s v="No"/>
    <x v="1"/>
    <s v="No"/>
    <x v="0"/>
    <n v="19.600000000000001"/>
    <n v="780.25"/>
    <n v="0"/>
    <n v="0"/>
    <n v="183.48"/>
    <n v="963.73"/>
    <x v="0"/>
    <x v="0"/>
    <x v="0"/>
    <n v="0"/>
    <x v="0"/>
  </r>
  <r>
    <s v="1051-GEJLJ"/>
    <s v="Female"/>
    <x v="31"/>
    <s v="No"/>
    <n v="0"/>
    <x v="451"/>
    <n v="94074"/>
    <n v="37.331761999999998"/>
    <n v="-122.341444"/>
    <n v="0"/>
    <x v="29"/>
    <s v="None"/>
    <s v="Yes"/>
    <n v="27.17"/>
    <s v="No"/>
    <s v="No"/>
    <x v="3"/>
    <n v="0"/>
    <s v="No"/>
    <s v="No"/>
    <s v="No"/>
    <s v="No"/>
    <s v="No"/>
    <s v="No"/>
    <s v="No"/>
    <s v="No"/>
    <x v="1"/>
    <s v="No"/>
    <x v="2"/>
    <n v="19.5"/>
    <n v="27.55"/>
    <n v="0"/>
    <n v="0"/>
    <n v="54.34"/>
    <n v="81.89"/>
    <x v="2"/>
    <x v="0"/>
    <x v="0"/>
    <n v="0"/>
    <x v="0"/>
  </r>
  <r>
    <s v="1052-QJIBV"/>
    <s v="Female"/>
    <x v="24"/>
    <s v="Yes"/>
    <n v="2"/>
    <x v="452"/>
    <n v="95713"/>
    <n v="39.084645000000002"/>
    <n v="-120.894014"/>
    <n v="1"/>
    <x v="4"/>
    <s v="Offer A"/>
    <s v="Yes"/>
    <n v="20.49"/>
    <s v="No"/>
    <s v="No"/>
    <x v="3"/>
    <n v="0"/>
    <s v="No"/>
    <s v="No"/>
    <s v="No"/>
    <s v="No"/>
    <s v="No"/>
    <s v="No"/>
    <s v="No"/>
    <s v="No"/>
    <x v="2"/>
    <s v="No"/>
    <x v="0"/>
    <n v="19.899999999999999"/>
    <n v="1397.3"/>
    <n v="0"/>
    <n v="0"/>
    <n v="1454.79"/>
    <n v="2852.09"/>
    <x v="0"/>
    <x v="0"/>
    <x v="0"/>
    <n v="0"/>
    <x v="0"/>
  </r>
  <r>
    <s v="1053-MXTTK"/>
    <s v="Female"/>
    <x v="54"/>
    <s v="Yes"/>
    <n v="1"/>
    <x v="52"/>
    <n v="91602"/>
    <n v="34.151359999999997"/>
    <n v="-118.364786"/>
    <n v="1"/>
    <x v="9"/>
    <s v="None"/>
    <s v="Yes"/>
    <n v="14.46"/>
    <s v="No"/>
    <s v="Yes"/>
    <x v="1"/>
    <n v="29"/>
    <s v="Yes"/>
    <s v="Yes"/>
    <s v="Yes"/>
    <s v="Yes"/>
    <s v="Yes"/>
    <s v="Yes"/>
    <s v="Yes"/>
    <s v="Yes"/>
    <x v="2"/>
    <s v="Yes"/>
    <x v="1"/>
    <n v="108.65"/>
    <n v="7726.35"/>
    <n v="0"/>
    <n v="0"/>
    <n v="1041.1199999999999"/>
    <n v="8767.4699999999993"/>
    <x v="0"/>
    <x v="0"/>
    <x v="0"/>
    <n v="0"/>
    <x v="1"/>
  </r>
  <r>
    <s v="1057-FOGLZ"/>
    <s v="Female"/>
    <x v="56"/>
    <s v="No"/>
    <n v="0"/>
    <x v="103"/>
    <n v="92320"/>
    <n v="33.982787000000002"/>
    <n v="-117.057627"/>
    <n v="0"/>
    <x v="68"/>
    <s v="Offer D"/>
    <s v="Yes"/>
    <n v="18.2"/>
    <s v="No"/>
    <s v="No"/>
    <x v="3"/>
    <n v="0"/>
    <s v="No"/>
    <s v="No"/>
    <s v="No"/>
    <s v="No"/>
    <s v="No"/>
    <s v="No"/>
    <s v="No"/>
    <s v="No"/>
    <x v="1"/>
    <s v="No"/>
    <x v="0"/>
    <n v="19.649999999999999"/>
    <n v="391.7"/>
    <n v="0"/>
    <n v="0"/>
    <n v="327.60000000000002"/>
    <n v="719.3"/>
    <x v="0"/>
    <x v="0"/>
    <x v="0"/>
    <n v="0"/>
    <x v="0"/>
  </r>
  <r>
    <s v="1060-ENTOF"/>
    <s v="Female"/>
    <x v="57"/>
    <s v="Yes"/>
    <n v="0"/>
    <x v="31"/>
    <n v="90028"/>
    <n v="34.099868999999998"/>
    <n v="-118.326843"/>
    <n v="3"/>
    <x v="23"/>
    <s v="None"/>
    <s v="Yes"/>
    <n v="2.67"/>
    <s v="Yes"/>
    <s v="Yes"/>
    <x v="1"/>
    <n v="25"/>
    <s v="Yes"/>
    <s v="Yes"/>
    <s v="Yes"/>
    <s v="Yes"/>
    <s v="No"/>
    <s v="Yes"/>
    <s v="No"/>
    <s v="Yes"/>
    <x v="0"/>
    <s v="Yes"/>
    <x v="0"/>
    <n v="105.4"/>
    <n v="7035.6"/>
    <n v="0"/>
    <n v="0"/>
    <n v="178.89"/>
    <n v="7214.49"/>
    <x v="0"/>
    <x v="0"/>
    <x v="0"/>
    <n v="0"/>
    <x v="1"/>
  </r>
  <r>
    <s v="1061-PNTHC"/>
    <s v="Female"/>
    <x v="59"/>
    <s v="Yes"/>
    <n v="2"/>
    <x v="202"/>
    <n v="92024"/>
    <n v="33.054578999999997"/>
    <n v="-117.25664999999999"/>
    <n v="5"/>
    <x v="11"/>
    <s v="Offer B"/>
    <s v="Yes"/>
    <n v="13.94"/>
    <s v="Yes"/>
    <s v="Yes"/>
    <x v="1"/>
    <n v="11"/>
    <s v="Yes"/>
    <s v="No"/>
    <s v="Yes"/>
    <s v="Yes"/>
    <s v="Yes"/>
    <s v="Yes"/>
    <s v="Yes"/>
    <s v="Yes"/>
    <x v="1"/>
    <s v="Yes"/>
    <x v="0"/>
    <n v="109.6"/>
    <n v="5953"/>
    <n v="0"/>
    <n v="0"/>
    <n v="780.64"/>
    <n v="6733.64"/>
    <x v="0"/>
    <x v="0"/>
    <x v="0"/>
    <n v="0"/>
    <x v="1"/>
  </r>
  <r>
    <s v="1062-LHZOD"/>
    <s v="Male"/>
    <x v="42"/>
    <s v="Yes"/>
    <n v="0"/>
    <x v="38"/>
    <n v="92121"/>
    <n v="32.898612999999997"/>
    <n v="-117.20293700000001"/>
    <n v="0"/>
    <x v="13"/>
    <s v="None"/>
    <s v="Yes"/>
    <n v="4.99"/>
    <s v="No"/>
    <s v="Yes"/>
    <x v="1"/>
    <n v="28"/>
    <s v="No"/>
    <s v="No"/>
    <s v="No"/>
    <s v="No"/>
    <s v="No"/>
    <s v="No"/>
    <s v="No"/>
    <s v="Yes"/>
    <x v="1"/>
    <s v="Yes"/>
    <x v="2"/>
    <n v="69.900000000000006"/>
    <n v="69.900000000000006"/>
    <n v="0"/>
    <n v="0"/>
    <n v="4.99"/>
    <n v="74.89"/>
    <x v="1"/>
    <x v="1"/>
    <x v="5"/>
    <n v="1"/>
    <x v="0"/>
  </r>
  <r>
    <s v="1063-DHQJF"/>
    <s v="Male"/>
    <x v="52"/>
    <s v="Yes"/>
    <n v="3"/>
    <x v="208"/>
    <n v="90604"/>
    <n v="33.929704000000001"/>
    <n v="-118.01208"/>
    <n v="2"/>
    <x v="19"/>
    <s v="Offer A"/>
    <s v="Yes"/>
    <n v="20.32"/>
    <s v="No"/>
    <s v="Yes"/>
    <x v="1"/>
    <n v="56"/>
    <s v="No"/>
    <s v="Yes"/>
    <s v="No"/>
    <s v="Yes"/>
    <s v="Yes"/>
    <s v="No"/>
    <s v="No"/>
    <s v="Yes"/>
    <x v="2"/>
    <s v="Yes"/>
    <x v="2"/>
    <n v="92.15"/>
    <n v="6480.9"/>
    <n v="0"/>
    <n v="0"/>
    <n v="1402.08"/>
    <n v="7882.98"/>
    <x v="0"/>
    <x v="0"/>
    <x v="0"/>
    <n v="0"/>
    <x v="1"/>
  </r>
  <r>
    <s v="1064-FBXNK"/>
    <s v="Male"/>
    <x v="39"/>
    <s v="Yes"/>
    <n v="1"/>
    <x v="113"/>
    <n v="95831"/>
    <n v="38.494832000000002"/>
    <n v="-121.529447"/>
    <n v="5"/>
    <x v="13"/>
    <s v="None"/>
    <s v="Yes"/>
    <n v="47.46"/>
    <s v="No"/>
    <s v="No"/>
    <x v="3"/>
    <n v="0"/>
    <s v="No"/>
    <s v="No"/>
    <s v="No"/>
    <s v="No"/>
    <s v="No"/>
    <s v="No"/>
    <s v="No"/>
    <s v="No"/>
    <x v="0"/>
    <s v="No"/>
    <x v="0"/>
    <n v="19.850000000000001"/>
    <n v="19.850000000000001"/>
    <n v="0"/>
    <n v="0"/>
    <n v="47.46"/>
    <n v="67.31"/>
    <x v="2"/>
    <x v="0"/>
    <x v="0"/>
    <n v="0"/>
    <x v="0"/>
  </r>
  <r>
    <s v="1066-JKSGK"/>
    <s v="Male"/>
    <x v="46"/>
    <s v="No"/>
    <n v="0"/>
    <x v="31"/>
    <n v="90024"/>
    <n v="34.066302999999998"/>
    <n v="-118.435479"/>
    <n v="0"/>
    <x v="13"/>
    <s v="None"/>
    <s v="Yes"/>
    <n v="33.58"/>
    <s v="No"/>
    <s v="No"/>
    <x v="3"/>
    <n v="0"/>
    <s v="No"/>
    <s v="No"/>
    <s v="No"/>
    <s v="No"/>
    <s v="No"/>
    <s v="No"/>
    <s v="No"/>
    <s v="No"/>
    <x v="1"/>
    <s v="No"/>
    <x v="0"/>
    <n v="20.149999999999999"/>
    <n v="20.149999999999999"/>
    <n v="0"/>
    <n v="0"/>
    <n v="33.58"/>
    <n v="53.73"/>
    <x v="1"/>
    <x v="1"/>
    <x v="5"/>
    <n v="1"/>
    <x v="0"/>
  </r>
  <r>
    <s v="1069-QJOEE"/>
    <s v="Male"/>
    <x v="10"/>
    <s v="Yes"/>
    <n v="1"/>
    <x v="450"/>
    <n v="94541"/>
    <n v="37.674002000000002"/>
    <n v="-122.076796"/>
    <n v="0"/>
    <x v="30"/>
    <s v="None"/>
    <s v="Yes"/>
    <n v="18.87"/>
    <s v="No"/>
    <s v="No"/>
    <x v="3"/>
    <n v="0"/>
    <s v="No"/>
    <s v="No"/>
    <s v="No"/>
    <s v="No"/>
    <s v="No"/>
    <s v="No"/>
    <s v="No"/>
    <s v="No"/>
    <x v="0"/>
    <s v="No"/>
    <x v="1"/>
    <n v="19.899999999999999"/>
    <n v="505.45"/>
    <n v="0"/>
    <n v="0"/>
    <n v="471.75"/>
    <n v="977.2"/>
    <x v="0"/>
    <x v="0"/>
    <x v="0"/>
    <n v="0"/>
    <x v="0"/>
  </r>
  <r>
    <s v="1069-XAIEM"/>
    <s v="Female"/>
    <x v="8"/>
    <s v="No"/>
    <n v="0"/>
    <x v="453"/>
    <n v="95460"/>
    <n v="39.305545000000002"/>
    <n v="-123.743697"/>
    <n v="0"/>
    <x v="13"/>
    <s v="None"/>
    <s v="Yes"/>
    <n v="16.37"/>
    <s v="Yes"/>
    <s v="Yes"/>
    <x v="1"/>
    <n v="7"/>
    <s v="No"/>
    <s v="No"/>
    <s v="No"/>
    <s v="No"/>
    <s v="No"/>
    <s v="Yes"/>
    <s v="Yes"/>
    <s v="Yes"/>
    <x v="1"/>
    <s v="Yes"/>
    <x v="1"/>
    <n v="85.05"/>
    <n v="85.05"/>
    <n v="0"/>
    <n v="0"/>
    <n v="16.37"/>
    <n v="101.42"/>
    <x v="1"/>
    <x v="1"/>
    <x v="1"/>
    <n v="1"/>
    <x v="0"/>
  </r>
  <r>
    <s v="1073-XXCZD"/>
    <s v="Male"/>
    <x v="33"/>
    <s v="Yes"/>
    <n v="0"/>
    <x v="284"/>
    <n v="93308"/>
    <n v="35.559617000000003"/>
    <n v="-118.925185"/>
    <n v="1"/>
    <x v="17"/>
    <s v="None"/>
    <s v="Yes"/>
    <n v="12.21"/>
    <s v="Yes"/>
    <s v="No"/>
    <x v="3"/>
    <n v="0"/>
    <s v="No"/>
    <s v="No"/>
    <s v="No"/>
    <s v="No"/>
    <s v="No"/>
    <s v="No"/>
    <s v="No"/>
    <s v="No"/>
    <x v="2"/>
    <s v="No"/>
    <x v="1"/>
    <n v="25.7"/>
    <n v="1443.65"/>
    <n v="0"/>
    <n v="0"/>
    <n v="671.55"/>
    <n v="2115.1999999999998"/>
    <x v="0"/>
    <x v="0"/>
    <x v="0"/>
    <n v="0"/>
    <x v="0"/>
  </r>
  <r>
    <s v="1074-AMIOH"/>
    <s v="Female"/>
    <x v="32"/>
    <s v="Yes"/>
    <n v="2"/>
    <x v="143"/>
    <n v="94127"/>
    <n v="37.736535000000003"/>
    <n v="-122.45732"/>
    <n v="1"/>
    <x v="63"/>
    <s v="None"/>
    <s v="Yes"/>
    <n v="43.39"/>
    <s v="No"/>
    <s v="Yes"/>
    <x v="1"/>
    <n v="29"/>
    <s v="No"/>
    <s v="Yes"/>
    <s v="Yes"/>
    <s v="Yes"/>
    <s v="Yes"/>
    <s v="Yes"/>
    <s v="Yes"/>
    <s v="Yes"/>
    <x v="1"/>
    <s v="Yes"/>
    <x v="1"/>
    <n v="108.25"/>
    <n v="5935.1"/>
    <n v="0"/>
    <n v="0"/>
    <n v="2299.67"/>
    <n v="8234.77"/>
    <x v="0"/>
    <x v="0"/>
    <x v="0"/>
    <n v="0"/>
    <x v="1"/>
  </r>
  <r>
    <s v="1074-WVEVG"/>
    <s v="Female"/>
    <x v="46"/>
    <s v="Yes"/>
    <n v="0"/>
    <x v="31"/>
    <n v="90021"/>
    <n v="34.029043000000001"/>
    <n v="-118.239504"/>
    <n v="6"/>
    <x v="26"/>
    <s v="None"/>
    <s v="Yes"/>
    <n v="31.43"/>
    <s v="No"/>
    <s v="No"/>
    <x v="3"/>
    <n v="0"/>
    <s v="No"/>
    <s v="No"/>
    <s v="No"/>
    <s v="No"/>
    <s v="No"/>
    <s v="No"/>
    <s v="No"/>
    <s v="No"/>
    <x v="0"/>
    <s v="No"/>
    <x v="0"/>
    <n v="20.350000000000001"/>
    <n v="1267"/>
    <n v="0"/>
    <n v="0"/>
    <n v="1854.37"/>
    <n v="3121.37"/>
    <x v="0"/>
    <x v="0"/>
    <x v="0"/>
    <n v="0"/>
    <x v="0"/>
  </r>
  <r>
    <s v="1075-BGWOH"/>
    <s v="Male"/>
    <x v="28"/>
    <s v="Yes"/>
    <n v="0"/>
    <x v="454"/>
    <n v="91770"/>
    <n v="34.065108000000002"/>
    <n v="-118.082791"/>
    <n v="1"/>
    <x v="43"/>
    <s v="None"/>
    <s v="Yes"/>
    <n v="15.16"/>
    <s v="Yes"/>
    <s v="Yes"/>
    <x v="1"/>
    <n v="7"/>
    <s v="No"/>
    <s v="No"/>
    <s v="Yes"/>
    <s v="No"/>
    <s v="Yes"/>
    <s v="Yes"/>
    <s v="No"/>
    <s v="Yes"/>
    <x v="1"/>
    <s v="Yes"/>
    <x v="1"/>
    <n v="98.75"/>
    <n v="1587.55"/>
    <n v="0"/>
    <n v="0"/>
    <n v="242.56"/>
    <n v="1830.11"/>
    <x v="1"/>
    <x v="5"/>
    <x v="9"/>
    <n v="1"/>
    <x v="1"/>
  </r>
  <r>
    <s v="1077-HUUJM"/>
    <s v="Female"/>
    <x v="23"/>
    <s v="No"/>
    <n v="1"/>
    <x v="320"/>
    <n v="91730"/>
    <n v="34.100969999999997"/>
    <n v="-117.57881999999999"/>
    <n v="0"/>
    <x v="6"/>
    <s v="Offer E"/>
    <s v="Yes"/>
    <n v="28.5"/>
    <s v="No"/>
    <s v="Yes"/>
    <x v="1"/>
    <n v="13"/>
    <s v="No"/>
    <s v="No"/>
    <s v="No"/>
    <s v="No"/>
    <s v="No"/>
    <s v="No"/>
    <s v="No"/>
    <s v="No"/>
    <x v="1"/>
    <s v="Yes"/>
    <x v="1"/>
    <n v="71.05"/>
    <n v="472.65"/>
    <n v="0"/>
    <n v="10"/>
    <n v="199.5"/>
    <n v="682.15"/>
    <x v="0"/>
    <x v="0"/>
    <x v="0"/>
    <n v="0"/>
    <x v="0"/>
  </r>
  <r>
    <s v="1078-TDCRN"/>
    <s v="Female"/>
    <x v="4"/>
    <s v="Yes"/>
    <n v="0"/>
    <x v="423"/>
    <n v="91301"/>
    <n v="34.129058000000001"/>
    <n v="-118.759788"/>
    <n v="7"/>
    <x v="3"/>
    <s v="None"/>
    <s v="No"/>
    <n v="0"/>
    <s v="No"/>
    <s v="Yes"/>
    <x v="2"/>
    <n v="3"/>
    <s v="No"/>
    <s v="Yes"/>
    <s v="No"/>
    <s v="No"/>
    <s v="No"/>
    <s v="No"/>
    <s v="No"/>
    <s v="Yes"/>
    <x v="1"/>
    <s v="Yes"/>
    <x v="1"/>
    <n v="30.75"/>
    <n v="82.85"/>
    <n v="0"/>
    <n v="0"/>
    <n v="0"/>
    <n v="82.85"/>
    <x v="2"/>
    <x v="0"/>
    <x v="0"/>
    <n v="0"/>
    <x v="0"/>
  </r>
  <r>
    <s v="1080-BWSYE"/>
    <s v="Male"/>
    <x v="48"/>
    <s v="Yes"/>
    <n v="0"/>
    <x v="97"/>
    <n v="92618"/>
    <n v="33.667144999999998"/>
    <n v="-117.732135"/>
    <n v="0"/>
    <x v="34"/>
    <s v="None"/>
    <s v="Yes"/>
    <n v="29.43"/>
    <s v="Yes"/>
    <s v="No"/>
    <x v="3"/>
    <n v="0"/>
    <s v="No"/>
    <s v="No"/>
    <s v="No"/>
    <s v="No"/>
    <s v="No"/>
    <s v="No"/>
    <s v="No"/>
    <s v="No"/>
    <x v="2"/>
    <s v="No"/>
    <x v="0"/>
    <n v="25.65"/>
    <n v="1740.8"/>
    <n v="0"/>
    <n v="0"/>
    <n v="1883.52"/>
    <n v="3624.32"/>
    <x v="0"/>
    <x v="0"/>
    <x v="0"/>
    <n v="0"/>
    <x v="0"/>
  </r>
  <r>
    <s v="1084-MNSMJ"/>
    <s v="Female"/>
    <x v="54"/>
    <s v="Yes"/>
    <n v="0"/>
    <x v="455"/>
    <n v="95623"/>
    <n v="38.631529999999998"/>
    <n v="-120.842609"/>
    <n v="10"/>
    <x v="69"/>
    <s v="Offer B"/>
    <s v="Yes"/>
    <n v="33.93"/>
    <s v="No"/>
    <s v="Yes"/>
    <x v="2"/>
    <n v="13"/>
    <s v="Yes"/>
    <s v="Yes"/>
    <s v="Yes"/>
    <s v="Yes"/>
    <s v="Yes"/>
    <s v="Yes"/>
    <s v="Yes"/>
    <s v="Yes"/>
    <x v="2"/>
    <s v="No"/>
    <x v="0"/>
    <n v="85.5"/>
    <n v="4421.95"/>
    <n v="0"/>
    <n v="0"/>
    <n v="1730.43"/>
    <n v="6152.38"/>
    <x v="0"/>
    <x v="0"/>
    <x v="0"/>
    <n v="0"/>
    <x v="0"/>
  </r>
  <r>
    <s v="1084-UQCHV"/>
    <s v="Male"/>
    <x v="34"/>
    <s v="No"/>
    <n v="0"/>
    <x v="456"/>
    <n v="92305"/>
    <n v="34.1678"/>
    <n v="-116.86433"/>
    <n v="0"/>
    <x v="13"/>
    <s v="Offer E"/>
    <s v="Yes"/>
    <n v="27.97"/>
    <s v="No"/>
    <s v="Yes"/>
    <x v="1"/>
    <n v="18"/>
    <s v="No"/>
    <s v="No"/>
    <s v="No"/>
    <s v="No"/>
    <s v="No"/>
    <s v="No"/>
    <s v="No"/>
    <s v="Yes"/>
    <x v="1"/>
    <s v="No"/>
    <x v="1"/>
    <n v="-7"/>
    <n v="69.75"/>
    <n v="0"/>
    <n v="0"/>
    <n v="27.97"/>
    <n v="97.72"/>
    <x v="1"/>
    <x v="5"/>
    <x v="9"/>
    <n v="1"/>
    <x v="0"/>
  </r>
  <r>
    <s v="1085-LDWAM"/>
    <s v="Female"/>
    <x v="38"/>
    <s v="Yes"/>
    <n v="2"/>
    <x v="457"/>
    <n v="96122"/>
    <n v="39.786754999999999"/>
    <n v="-120.445626"/>
    <n v="5"/>
    <x v="19"/>
    <s v="None"/>
    <s v="Yes"/>
    <n v="23.47"/>
    <s v="No"/>
    <s v="No"/>
    <x v="3"/>
    <n v="0"/>
    <s v="No"/>
    <s v="No"/>
    <s v="No"/>
    <s v="No"/>
    <s v="No"/>
    <s v="No"/>
    <s v="No"/>
    <s v="No"/>
    <x v="0"/>
    <s v="Yes"/>
    <x v="0"/>
    <n v="20.350000000000001"/>
    <n v="1442.65"/>
    <n v="0"/>
    <n v="0"/>
    <n v="1619.43"/>
    <n v="3062.08"/>
    <x v="0"/>
    <x v="0"/>
    <x v="0"/>
    <n v="0"/>
    <x v="0"/>
  </r>
  <r>
    <s v="1086-LXKFY"/>
    <s v="Female"/>
    <x v="1"/>
    <s v="Yes"/>
    <n v="0"/>
    <x v="458"/>
    <n v="96137"/>
    <n v="40.271535"/>
    <n v="-121.01808699999999"/>
    <n v="1"/>
    <x v="13"/>
    <s v="Offer E"/>
    <s v="Yes"/>
    <n v="16.55"/>
    <s v="No"/>
    <s v="Yes"/>
    <x v="1"/>
    <n v="19"/>
    <s v="No"/>
    <s v="No"/>
    <s v="No"/>
    <s v="No"/>
    <s v="No"/>
    <s v="No"/>
    <s v="No"/>
    <s v="Yes"/>
    <x v="1"/>
    <s v="Yes"/>
    <x v="0"/>
    <n v="69.099999999999994"/>
    <n v="69.099999999999994"/>
    <n v="0"/>
    <n v="0"/>
    <n v="16.55"/>
    <n v="85.65"/>
    <x v="1"/>
    <x v="3"/>
    <x v="6"/>
    <n v="1"/>
    <x v="0"/>
  </r>
  <r>
    <s v="1087-GRUYI"/>
    <s v="Male"/>
    <x v="47"/>
    <s v="Yes"/>
    <n v="0"/>
    <x v="38"/>
    <n v="92116"/>
    <n v="32.765298999999999"/>
    <n v="-117.12256499999999"/>
    <n v="8"/>
    <x v="70"/>
    <s v="Offer C"/>
    <s v="Yes"/>
    <n v="6.97"/>
    <s v="No"/>
    <s v="No"/>
    <x v="3"/>
    <n v="0"/>
    <s v="No"/>
    <s v="No"/>
    <s v="No"/>
    <s v="No"/>
    <s v="No"/>
    <s v="No"/>
    <s v="No"/>
    <s v="No"/>
    <x v="2"/>
    <s v="No"/>
    <x v="1"/>
    <n v="20.399999999999999"/>
    <n v="743.5"/>
    <n v="0"/>
    <n v="0"/>
    <n v="264.86"/>
    <n v="1008.36"/>
    <x v="0"/>
    <x v="0"/>
    <x v="0"/>
    <n v="0"/>
    <x v="0"/>
  </r>
  <r>
    <s v="1087-UDSIH"/>
    <s v="Female"/>
    <x v="32"/>
    <s v="No"/>
    <n v="0"/>
    <x v="386"/>
    <n v="94520"/>
    <n v="38.013824999999997"/>
    <n v="-122.03914399999999"/>
    <n v="0"/>
    <x v="3"/>
    <s v="Offer E"/>
    <s v="Yes"/>
    <n v="13.28"/>
    <s v="No"/>
    <s v="No"/>
    <x v="3"/>
    <n v="0"/>
    <s v="No"/>
    <s v="No"/>
    <s v="No"/>
    <s v="No"/>
    <s v="No"/>
    <s v="No"/>
    <s v="No"/>
    <s v="No"/>
    <x v="1"/>
    <s v="Yes"/>
    <x v="0"/>
    <n v="19.600000000000001"/>
    <n v="59.75"/>
    <n v="0"/>
    <n v="0"/>
    <n v="39.840000000000003"/>
    <n v="99.59"/>
    <x v="1"/>
    <x v="5"/>
    <x v="9"/>
    <n v="1"/>
    <x v="0"/>
  </r>
  <r>
    <s v="1088-AUUZZ"/>
    <s v="Male"/>
    <x v="25"/>
    <s v="Yes"/>
    <n v="1"/>
    <x v="459"/>
    <n v="93664"/>
    <n v="37.222999999999999"/>
    <n v="-119.00102099999999"/>
    <n v="6"/>
    <x v="11"/>
    <s v="Offer B"/>
    <s v="Yes"/>
    <n v="37.58"/>
    <s v="Yes"/>
    <s v="Yes"/>
    <x v="2"/>
    <n v="26"/>
    <s v="Yes"/>
    <s v="Yes"/>
    <s v="No"/>
    <s v="Yes"/>
    <s v="No"/>
    <s v="Yes"/>
    <s v="Yes"/>
    <s v="Yes"/>
    <x v="2"/>
    <s v="Yes"/>
    <x v="0"/>
    <n v="75.849999999999994"/>
    <n v="4261.2"/>
    <n v="0"/>
    <n v="0"/>
    <n v="2104.48"/>
    <n v="6365.68"/>
    <x v="0"/>
    <x v="0"/>
    <x v="0"/>
    <n v="0"/>
    <x v="0"/>
  </r>
  <r>
    <s v="1088-CNNKB"/>
    <s v="Male"/>
    <x v="20"/>
    <s v="Yes"/>
    <n v="0"/>
    <x v="225"/>
    <n v="95008"/>
    <n v="37.279688999999998"/>
    <n v="-121.954567"/>
    <n v="9"/>
    <x v="5"/>
    <s v="None"/>
    <s v="Yes"/>
    <n v="34.020000000000003"/>
    <s v="Yes"/>
    <s v="Yes"/>
    <x v="2"/>
    <n v="18"/>
    <s v="Yes"/>
    <s v="Yes"/>
    <s v="Yes"/>
    <s v="Yes"/>
    <s v="No"/>
    <s v="Yes"/>
    <s v="Yes"/>
    <s v="Yes"/>
    <x v="0"/>
    <s v="No"/>
    <x v="0"/>
    <n v="80"/>
    <n v="5040.2"/>
    <n v="0"/>
    <n v="0"/>
    <n v="2143.2600000000002"/>
    <n v="7183.46"/>
    <x v="0"/>
    <x v="0"/>
    <x v="0"/>
    <n v="0"/>
    <x v="0"/>
  </r>
  <r>
    <s v="1089-HDMKP"/>
    <s v="Male"/>
    <x v="15"/>
    <s v="No"/>
    <n v="1"/>
    <x v="460"/>
    <n v="93517"/>
    <n v="38.184583000000003"/>
    <n v="-119.286558"/>
    <n v="0"/>
    <x v="37"/>
    <s v="None"/>
    <s v="Yes"/>
    <n v="11.86"/>
    <s v="No"/>
    <s v="Yes"/>
    <x v="0"/>
    <n v="23"/>
    <s v="No"/>
    <s v="Yes"/>
    <s v="No"/>
    <s v="Yes"/>
    <s v="No"/>
    <s v="No"/>
    <s v="No"/>
    <s v="Yes"/>
    <x v="2"/>
    <s v="Yes"/>
    <x v="1"/>
    <n v="54.55"/>
    <n v="601.25"/>
    <n v="0"/>
    <n v="0"/>
    <n v="130.46"/>
    <n v="731.71"/>
    <x v="0"/>
    <x v="0"/>
    <x v="0"/>
    <n v="0"/>
    <x v="0"/>
  </r>
  <r>
    <s v="1089-XZWHH"/>
    <s v="Female"/>
    <x v="9"/>
    <s v="Yes"/>
    <n v="3"/>
    <x v="461"/>
    <n v="93541"/>
    <n v="37.890144999999997"/>
    <n v="-119.18408700000001"/>
    <n v="5"/>
    <x v="52"/>
    <s v="None"/>
    <s v="Yes"/>
    <n v="46.3"/>
    <s v="No"/>
    <s v="No"/>
    <x v="3"/>
    <n v="0"/>
    <s v="No"/>
    <s v="No"/>
    <s v="No"/>
    <s v="No"/>
    <s v="No"/>
    <s v="No"/>
    <s v="No"/>
    <s v="No"/>
    <x v="2"/>
    <s v="Yes"/>
    <x v="0"/>
    <n v="19.7"/>
    <n v="494.05"/>
    <n v="0"/>
    <n v="0"/>
    <n v="1111.2"/>
    <n v="1605.25"/>
    <x v="0"/>
    <x v="0"/>
    <x v="0"/>
    <n v="0"/>
    <x v="0"/>
  </r>
  <r>
    <s v="1090-ESELR"/>
    <s v="Male"/>
    <x v="10"/>
    <s v="Yes"/>
    <n v="0"/>
    <x v="462"/>
    <n v="92333"/>
    <n v="34.274845999999997"/>
    <n v="-116.93758099999999"/>
    <n v="8"/>
    <x v="9"/>
    <s v="Offer A"/>
    <s v="Yes"/>
    <n v="27.25"/>
    <s v="No"/>
    <s v="Yes"/>
    <x v="1"/>
    <n v="19"/>
    <s v="Yes"/>
    <s v="Yes"/>
    <s v="No"/>
    <s v="Yes"/>
    <s v="Yes"/>
    <s v="Yes"/>
    <s v="Yes"/>
    <s v="Yes"/>
    <x v="2"/>
    <s v="No"/>
    <x v="1"/>
    <n v="105.5"/>
    <n v="7611.55"/>
    <n v="0"/>
    <n v="0"/>
    <n v="1962"/>
    <n v="9573.5499999999993"/>
    <x v="0"/>
    <x v="0"/>
    <x v="0"/>
    <n v="0"/>
    <x v="1"/>
  </r>
  <r>
    <s v="1090-PYKCI"/>
    <s v="Female"/>
    <x v="31"/>
    <s v="Yes"/>
    <n v="3"/>
    <x v="463"/>
    <n v="95415"/>
    <n v="39.025866999999998"/>
    <n v="-123.38154400000001"/>
    <n v="1"/>
    <x v="19"/>
    <s v="Offer A"/>
    <s v="Yes"/>
    <n v="23.02"/>
    <s v="Yes"/>
    <s v="Yes"/>
    <x v="1"/>
    <n v="48"/>
    <s v="Yes"/>
    <s v="Yes"/>
    <s v="Yes"/>
    <s v="Yes"/>
    <s v="Yes"/>
    <s v="No"/>
    <s v="No"/>
    <s v="No"/>
    <x v="0"/>
    <s v="Yes"/>
    <x v="0"/>
    <n v="105.1"/>
    <n v="7234.8"/>
    <n v="0"/>
    <n v="110"/>
    <n v="1588.38"/>
    <n v="8933.18"/>
    <x v="0"/>
    <x v="0"/>
    <x v="0"/>
    <n v="0"/>
    <x v="1"/>
  </r>
  <r>
    <s v="1091-SOZGA"/>
    <s v="Female"/>
    <x v="60"/>
    <s v="Yes"/>
    <n v="0"/>
    <x v="464"/>
    <n v="90623"/>
    <n v="33.850504000000001"/>
    <n v="-118.03989199999999"/>
    <n v="1"/>
    <x v="11"/>
    <s v="None"/>
    <s v="Yes"/>
    <n v="42.37"/>
    <s v="Yes"/>
    <s v="Yes"/>
    <x v="1"/>
    <n v="71"/>
    <s v="No"/>
    <s v="No"/>
    <s v="Yes"/>
    <s v="No"/>
    <s v="Yes"/>
    <s v="Yes"/>
    <s v="Yes"/>
    <s v="Yes"/>
    <x v="0"/>
    <s v="Yes"/>
    <x v="0"/>
    <n v="99.8"/>
    <n v="5515.45"/>
    <n v="0"/>
    <n v="0"/>
    <n v="2372.7199999999998"/>
    <n v="7888.17"/>
    <x v="0"/>
    <x v="0"/>
    <x v="0"/>
    <n v="0"/>
    <x v="1"/>
  </r>
  <r>
    <s v="1092-GANHU"/>
    <s v="Male"/>
    <x v="47"/>
    <s v="No"/>
    <n v="0"/>
    <x v="465"/>
    <n v="95954"/>
    <n v="39.933852000000002"/>
    <n v="-121.584371"/>
    <n v="0"/>
    <x v="67"/>
    <s v="None"/>
    <s v="Yes"/>
    <n v="30.61"/>
    <s v="No"/>
    <s v="Yes"/>
    <x v="1"/>
    <n v="7"/>
    <s v="No"/>
    <s v="No"/>
    <s v="Yes"/>
    <s v="No"/>
    <s v="No"/>
    <s v="No"/>
    <s v="No"/>
    <s v="Yes"/>
    <x v="1"/>
    <s v="Yes"/>
    <x v="1"/>
    <n v="76.650000000000006"/>
    <n v="1313.55"/>
    <n v="0"/>
    <n v="0"/>
    <n v="520.37"/>
    <n v="1833.92"/>
    <x v="1"/>
    <x v="1"/>
    <x v="11"/>
    <n v="1"/>
    <x v="0"/>
  </r>
  <r>
    <s v="1092-WPIVQ"/>
    <s v="Female"/>
    <x v="25"/>
    <s v="Yes"/>
    <n v="1"/>
    <x v="466"/>
    <n v="96033"/>
    <n v="40.740138000000002"/>
    <n v="-122.587476"/>
    <n v="2"/>
    <x v="68"/>
    <s v="Offer D"/>
    <s v="Yes"/>
    <n v="39.56"/>
    <s v="Yes"/>
    <s v="No"/>
    <x v="3"/>
    <n v="0"/>
    <s v="No"/>
    <s v="No"/>
    <s v="No"/>
    <s v="No"/>
    <s v="No"/>
    <s v="No"/>
    <s v="No"/>
    <s v="No"/>
    <x v="2"/>
    <s v="No"/>
    <x v="0"/>
    <n v="25.1"/>
    <n v="428.45"/>
    <n v="14.57"/>
    <n v="0"/>
    <n v="712.08"/>
    <n v="1125.96"/>
    <x v="0"/>
    <x v="0"/>
    <x v="0"/>
    <n v="0"/>
    <x v="0"/>
  </r>
  <r>
    <s v="1093-YSWCA"/>
    <s v="Male"/>
    <x v="45"/>
    <s v="No"/>
    <n v="0"/>
    <x v="434"/>
    <n v="92881"/>
    <n v="33.833686"/>
    <n v="-117.513063"/>
    <n v="0"/>
    <x v="37"/>
    <s v="Offer D"/>
    <s v="Yes"/>
    <n v="17.12"/>
    <s v="No"/>
    <s v="No"/>
    <x v="3"/>
    <n v="0"/>
    <s v="No"/>
    <s v="No"/>
    <s v="No"/>
    <s v="No"/>
    <s v="No"/>
    <s v="No"/>
    <s v="No"/>
    <s v="No"/>
    <x v="2"/>
    <s v="No"/>
    <x v="0"/>
    <n v="19.55"/>
    <n v="223.15"/>
    <n v="26.32"/>
    <n v="0"/>
    <n v="188.32"/>
    <n v="385.15"/>
    <x v="0"/>
    <x v="0"/>
    <x v="0"/>
    <n v="0"/>
    <x v="0"/>
  </r>
  <r>
    <s v="1094-BKOSX"/>
    <s v="Female"/>
    <x v="7"/>
    <s v="Yes"/>
    <n v="2"/>
    <x v="49"/>
    <n v="96107"/>
    <n v="38.425280000000001"/>
    <n v="-119.475741"/>
    <n v="10"/>
    <x v="14"/>
    <s v="None"/>
    <s v="No"/>
    <n v="0"/>
    <s v="No"/>
    <s v="Yes"/>
    <x v="0"/>
    <n v="19"/>
    <s v="No"/>
    <s v="Yes"/>
    <s v="Yes"/>
    <s v="Yes"/>
    <s v="No"/>
    <s v="Yes"/>
    <s v="Yes"/>
    <s v="Yes"/>
    <x v="0"/>
    <s v="No"/>
    <x v="1"/>
    <n v="51"/>
    <n v="2264.5"/>
    <n v="0"/>
    <n v="0"/>
    <n v="0"/>
    <n v="2264.5"/>
    <x v="0"/>
    <x v="0"/>
    <x v="0"/>
    <n v="0"/>
    <x v="0"/>
  </r>
  <r>
    <s v="1095-JUDTC"/>
    <s v="Female"/>
    <x v="3"/>
    <s v="No"/>
    <n v="0"/>
    <x v="467"/>
    <n v="95258"/>
    <n v="38.169604999999997"/>
    <n v="-121.310964"/>
    <n v="0"/>
    <x v="54"/>
    <s v="None"/>
    <s v="Yes"/>
    <n v="14.22"/>
    <s v="Yes"/>
    <s v="Yes"/>
    <x v="1"/>
    <n v="11"/>
    <s v="No"/>
    <s v="Yes"/>
    <s v="No"/>
    <s v="Yes"/>
    <s v="Yes"/>
    <s v="No"/>
    <s v="No"/>
    <s v="Yes"/>
    <x v="1"/>
    <s v="Yes"/>
    <x v="1"/>
    <n v="95.05"/>
    <n v="4504.55"/>
    <n v="0"/>
    <n v="0"/>
    <n v="668.34"/>
    <n v="5172.8900000000003"/>
    <x v="1"/>
    <x v="1"/>
    <x v="10"/>
    <n v="1"/>
    <x v="1"/>
  </r>
  <r>
    <s v="1095-WGNGG"/>
    <s v="Female"/>
    <x v="34"/>
    <s v="Yes"/>
    <n v="0"/>
    <x v="468"/>
    <n v="90732"/>
    <n v="33.744118999999998"/>
    <n v="-118.31448"/>
    <n v="2"/>
    <x v="48"/>
    <s v="None"/>
    <s v="Yes"/>
    <n v="17.489999999999998"/>
    <s v="Yes"/>
    <s v="Yes"/>
    <x v="1"/>
    <n v="21"/>
    <s v="No"/>
    <s v="Yes"/>
    <s v="No"/>
    <s v="No"/>
    <s v="Yes"/>
    <s v="Yes"/>
    <s v="Yes"/>
    <s v="Yes"/>
    <x v="2"/>
    <s v="Yes"/>
    <x v="1"/>
    <n v="101.05"/>
    <n v="5971.25"/>
    <n v="0"/>
    <n v="0"/>
    <n v="1066.8900000000001"/>
    <n v="7038.14"/>
    <x v="0"/>
    <x v="0"/>
    <x v="0"/>
    <n v="0"/>
    <x v="1"/>
  </r>
  <r>
    <s v="1096-ADRUX"/>
    <s v="Female"/>
    <x v="20"/>
    <s v="Yes"/>
    <n v="1"/>
    <x v="329"/>
    <n v="92870"/>
    <n v="33.881157999999999"/>
    <n v="-117.854783"/>
    <n v="1"/>
    <x v="22"/>
    <s v="None"/>
    <s v="Yes"/>
    <n v="37.840000000000003"/>
    <s v="Yes"/>
    <s v="Yes"/>
    <x v="1"/>
    <n v="17"/>
    <s v="No"/>
    <s v="No"/>
    <s v="No"/>
    <s v="No"/>
    <s v="No"/>
    <s v="No"/>
    <s v="No"/>
    <s v="Yes"/>
    <x v="0"/>
    <s v="Yes"/>
    <x v="1"/>
    <n v="74.25"/>
    <n v="4859.25"/>
    <n v="0"/>
    <n v="0"/>
    <n v="2497.44"/>
    <n v="7356.69"/>
    <x v="0"/>
    <x v="0"/>
    <x v="0"/>
    <n v="0"/>
    <x v="0"/>
  </r>
  <r>
    <s v="1097-FSPVW"/>
    <s v="Female"/>
    <x v="21"/>
    <s v="No"/>
    <n v="0"/>
    <x v="469"/>
    <n v="92268"/>
    <n v="34.201107999999998"/>
    <n v="-116.593456"/>
    <n v="0"/>
    <x v="71"/>
    <s v="Offer B"/>
    <s v="Yes"/>
    <n v="32.159999999999997"/>
    <s v="No"/>
    <s v="Yes"/>
    <x v="2"/>
    <n v="8"/>
    <s v="Yes"/>
    <s v="No"/>
    <s v="Yes"/>
    <s v="No"/>
    <s v="No"/>
    <s v="No"/>
    <s v="No"/>
    <s v="Yes"/>
    <x v="1"/>
    <s v="No"/>
    <x v="0"/>
    <n v="54.55"/>
    <n v="2455.0500000000002"/>
    <n v="0"/>
    <n v="0"/>
    <n v="1350.72"/>
    <n v="3805.77"/>
    <x v="0"/>
    <x v="0"/>
    <x v="0"/>
    <n v="0"/>
    <x v="0"/>
  </r>
  <r>
    <s v="1098-KFQEC"/>
    <s v="Female"/>
    <x v="38"/>
    <s v="Yes"/>
    <n v="2"/>
    <x v="211"/>
    <n v="91316"/>
    <n v="34.150354"/>
    <n v="-118.518292"/>
    <n v="8"/>
    <x v="17"/>
    <s v="None"/>
    <s v="Yes"/>
    <n v="27.75"/>
    <s v="No"/>
    <s v="No"/>
    <x v="3"/>
    <n v="0"/>
    <s v="No"/>
    <s v="No"/>
    <s v="No"/>
    <s v="No"/>
    <s v="No"/>
    <s v="No"/>
    <s v="No"/>
    <s v="No"/>
    <x v="2"/>
    <s v="No"/>
    <x v="0"/>
    <n v="19.399999999999999"/>
    <n v="1083"/>
    <n v="0"/>
    <n v="0"/>
    <n v="1526.25"/>
    <n v="2609.25"/>
    <x v="0"/>
    <x v="0"/>
    <x v="0"/>
    <n v="0"/>
    <x v="0"/>
  </r>
  <r>
    <s v="1098-TDVUQ"/>
    <s v="Female"/>
    <x v="20"/>
    <s v="No"/>
    <n v="0"/>
    <x v="470"/>
    <n v="91977"/>
    <n v="32.726627000000001"/>
    <n v="-116.994608"/>
    <n v="0"/>
    <x v="13"/>
    <s v="Offer E"/>
    <s v="Yes"/>
    <n v="9.44"/>
    <s v="No"/>
    <s v="No"/>
    <x v="3"/>
    <n v="0"/>
    <s v="No"/>
    <s v="No"/>
    <s v="No"/>
    <s v="No"/>
    <s v="No"/>
    <s v="No"/>
    <s v="No"/>
    <s v="No"/>
    <x v="1"/>
    <s v="Yes"/>
    <x v="1"/>
    <n v="19.25"/>
    <n v="19.25"/>
    <n v="0"/>
    <n v="0"/>
    <n v="9.44"/>
    <n v="28.69"/>
    <x v="2"/>
    <x v="0"/>
    <x v="0"/>
    <n v="0"/>
    <x v="0"/>
  </r>
  <r>
    <s v="1099-BTKWT"/>
    <s v="Female"/>
    <x v="12"/>
    <s v="Yes"/>
    <n v="0"/>
    <x v="380"/>
    <n v="92692"/>
    <n v="33.606929999999998"/>
    <n v="-117.64425300000001"/>
    <n v="8"/>
    <x v="64"/>
    <s v="Offer A"/>
    <s v="No"/>
    <n v="0"/>
    <s v="No"/>
    <s v="Yes"/>
    <x v="2"/>
    <n v="11"/>
    <s v="Yes"/>
    <s v="No"/>
    <s v="Yes"/>
    <s v="No"/>
    <s v="Yes"/>
    <s v="Yes"/>
    <s v="Yes"/>
    <s v="Yes"/>
    <x v="0"/>
    <s v="Yes"/>
    <x v="1"/>
    <n v="54.4"/>
    <n v="3723.65"/>
    <n v="25.62"/>
    <n v="0"/>
    <n v="0"/>
    <n v="3698.03"/>
    <x v="0"/>
    <x v="0"/>
    <x v="0"/>
    <n v="0"/>
    <x v="0"/>
  </r>
  <r>
    <s v="1099-GODLO"/>
    <s v="Female"/>
    <x v="47"/>
    <s v="Yes"/>
    <n v="3"/>
    <x v="105"/>
    <n v="94709"/>
    <n v="37.878554000000001"/>
    <n v="-122.26609000000001"/>
    <n v="9"/>
    <x v="13"/>
    <s v="None"/>
    <s v="Yes"/>
    <n v="30.09"/>
    <s v="No"/>
    <s v="No"/>
    <x v="3"/>
    <n v="0"/>
    <s v="No"/>
    <s v="No"/>
    <s v="No"/>
    <s v="No"/>
    <s v="No"/>
    <s v="No"/>
    <s v="No"/>
    <s v="No"/>
    <x v="2"/>
    <s v="No"/>
    <x v="0"/>
    <n v="20.350000000000001"/>
    <n v="20.350000000000001"/>
    <n v="0"/>
    <n v="0"/>
    <n v="30.09"/>
    <n v="50.44"/>
    <x v="2"/>
    <x v="0"/>
    <x v="0"/>
    <n v="0"/>
    <x v="0"/>
  </r>
  <r>
    <s v="1100-DDVRV"/>
    <s v="Male"/>
    <x v="60"/>
    <s v="Yes"/>
    <n v="0"/>
    <x v="471"/>
    <n v="95383"/>
    <n v="38.107441000000001"/>
    <n v="-120.230625"/>
    <n v="1"/>
    <x v="67"/>
    <s v="None"/>
    <s v="No"/>
    <n v="0"/>
    <s v="No"/>
    <s v="Yes"/>
    <x v="2"/>
    <n v="52"/>
    <s v="No"/>
    <s v="Yes"/>
    <s v="No"/>
    <s v="No"/>
    <s v="Yes"/>
    <s v="Yes"/>
    <s v="Yes"/>
    <s v="Yes"/>
    <x v="1"/>
    <s v="Yes"/>
    <x v="0"/>
    <n v="49.8"/>
    <n v="836.35"/>
    <n v="0"/>
    <n v="0"/>
    <n v="0"/>
    <n v="836.35"/>
    <x v="0"/>
    <x v="0"/>
    <x v="0"/>
    <n v="0"/>
    <x v="0"/>
  </r>
  <r>
    <s v="1101-SSWAG"/>
    <s v="Female"/>
    <x v="27"/>
    <s v="Yes"/>
    <n v="0"/>
    <x v="105"/>
    <n v="94702"/>
    <n v="37.866008999999998"/>
    <n v="-122.28622799999999"/>
    <n v="1"/>
    <x v="49"/>
    <s v="None"/>
    <s v="Yes"/>
    <n v="31.13"/>
    <s v="Yes"/>
    <s v="Yes"/>
    <x v="2"/>
    <n v="5"/>
    <s v="No"/>
    <s v="No"/>
    <s v="No"/>
    <s v="No"/>
    <s v="No"/>
    <s v="No"/>
    <s v="No"/>
    <s v="Yes"/>
    <x v="1"/>
    <s v="Yes"/>
    <x v="1"/>
    <n v="51.1"/>
    <n v="711.15"/>
    <n v="0"/>
    <n v="0"/>
    <n v="466.95"/>
    <n v="1178.0999999999999"/>
    <x v="0"/>
    <x v="0"/>
    <x v="0"/>
    <n v="0"/>
    <x v="0"/>
  </r>
  <r>
    <s v="1104-FEJAM"/>
    <s v="Male"/>
    <x v="7"/>
    <s v="Yes"/>
    <n v="2"/>
    <x v="472"/>
    <n v="93261"/>
    <n v="35.809921000000003"/>
    <n v="-119.127437"/>
    <n v="2"/>
    <x v="61"/>
    <s v="None"/>
    <s v="Yes"/>
    <n v="9.31"/>
    <s v="Yes"/>
    <s v="Yes"/>
    <x v="2"/>
    <n v="19"/>
    <s v="No"/>
    <s v="Yes"/>
    <s v="No"/>
    <s v="No"/>
    <s v="No"/>
    <s v="Yes"/>
    <s v="Yes"/>
    <s v="Yes"/>
    <x v="1"/>
    <s v="No"/>
    <x v="1"/>
    <n v="64.400000000000006"/>
    <n v="1802.15"/>
    <n v="0"/>
    <n v="0"/>
    <n v="260.68"/>
    <n v="2062.83"/>
    <x v="0"/>
    <x v="0"/>
    <x v="0"/>
    <n v="0"/>
    <x v="0"/>
  </r>
  <r>
    <s v="1104-TNLZA"/>
    <s v="Male"/>
    <x v="6"/>
    <s v="Yes"/>
    <n v="0"/>
    <x v="473"/>
    <n v="96050"/>
    <n v="41.816595"/>
    <n v="-122.94828699999999"/>
    <n v="8"/>
    <x v="61"/>
    <s v="Offer C"/>
    <s v="Yes"/>
    <n v="24.35"/>
    <s v="Yes"/>
    <s v="Yes"/>
    <x v="1"/>
    <n v="15"/>
    <s v="No"/>
    <s v="Yes"/>
    <s v="No"/>
    <s v="Yes"/>
    <s v="Yes"/>
    <s v="Yes"/>
    <s v="Yes"/>
    <s v="Yes"/>
    <x v="1"/>
    <s v="Yes"/>
    <x v="1"/>
    <n v="105.8"/>
    <n v="2998"/>
    <n v="0"/>
    <n v="0"/>
    <n v="681.8"/>
    <n v="3679.8"/>
    <x v="0"/>
    <x v="0"/>
    <x v="0"/>
    <n v="0"/>
    <x v="1"/>
  </r>
  <r>
    <s v="1106-HRLKZ"/>
    <s v="Male"/>
    <x v="44"/>
    <s v="Yes"/>
    <n v="1"/>
    <x v="474"/>
    <n v="94561"/>
    <n v="37.999406"/>
    <n v="-121.686241"/>
    <n v="9"/>
    <x v="36"/>
    <s v="Offer B"/>
    <s v="Yes"/>
    <n v="22.96"/>
    <s v="No"/>
    <s v="No"/>
    <x v="3"/>
    <n v="0"/>
    <s v="No"/>
    <s v="No"/>
    <s v="No"/>
    <s v="No"/>
    <s v="No"/>
    <s v="No"/>
    <s v="No"/>
    <s v="No"/>
    <x v="2"/>
    <s v="No"/>
    <x v="0"/>
    <n v="19.600000000000001"/>
    <n v="808.95"/>
    <n v="0"/>
    <n v="0"/>
    <n v="918.4"/>
    <n v="1727.35"/>
    <x v="0"/>
    <x v="0"/>
    <x v="0"/>
    <n v="0"/>
    <x v="0"/>
  </r>
  <r>
    <s v="1110-KYLGQ"/>
    <s v="Female"/>
    <x v="1"/>
    <s v="No"/>
    <n v="0"/>
    <x v="225"/>
    <n v="95008"/>
    <n v="37.279688999999998"/>
    <n v="-121.954567"/>
    <n v="0"/>
    <x v="5"/>
    <s v="None"/>
    <s v="Yes"/>
    <n v="5.17"/>
    <s v="Yes"/>
    <s v="Yes"/>
    <x v="1"/>
    <n v="16"/>
    <s v="Yes"/>
    <s v="Yes"/>
    <s v="Yes"/>
    <s v="No"/>
    <s v="Yes"/>
    <s v="Yes"/>
    <s v="Yes"/>
    <s v="Yes"/>
    <x v="1"/>
    <s v="No"/>
    <x v="0"/>
    <n v="108.25"/>
    <n v="6780.1"/>
    <n v="0"/>
    <n v="0"/>
    <n v="325.70999999999998"/>
    <n v="7105.81"/>
    <x v="0"/>
    <x v="0"/>
    <x v="0"/>
    <n v="0"/>
    <x v="1"/>
  </r>
  <r>
    <s v="1112-CUNAO"/>
    <s v="Female"/>
    <x v="6"/>
    <s v="No"/>
    <n v="0"/>
    <x v="475"/>
    <n v="95950"/>
    <n v="39.033057999999997"/>
    <n v="-121.895718"/>
    <n v="0"/>
    <x v="49"/>
    <s v="Offer D"/>
    <s v="Yes"/>
    <n v="4.28"/>
    <s v="Yes"/>
    <s v="Yes"/>
    <x v="1"/>
    <n v="6"/>
    <s v="No"/>
    <s v="Yes"/>
    <s v="No"/>
    <s v="No"/>
    <s v="No"/>
    <s v="Yes"/>
    <s v="No"/>
    <s v="Yes"/>
    <x v="1"/>
    <s v="No"/>
    <x v="1"/>
    <n v="89.85"/>
    <n v="1424.95"/>
    <n v="0"/>
    <n v="0"/>
    <n v="64.2"/>
    <n v="1489.15"/>
    <x v="1"/>
    <x v="2"/>
    <x v="15"/>
    <n v="1"/>
    <x v="1"/>
  </r>
  <r>
    <s v="1113-IUJYX"/>
    <s v="Female"/>
    <x v="40"/>
    <s v="Yes"/>
    <n v="0"/>
    <x v="476"/>
    <n v="91306"/>
    <n v="34.209532000000003"/>
    <n v="-118.577563"/>
    <n v="3"/>
    <x v="32"/>
    <s v="None"/>
    <s v="Yes"/>
    <n v="5.63"/>
    <s v="No"/>
    <s v="Yes"/>
    <x v="1"/>
    <n v="23"/>
    <s v="Yes"/>
    <s v="Yes"/>
    <s v="No"/>
    <s v="Yes"/>
    <s v="Yes"/>
    <s v="Yes"/>
    <s v="Yes"/>
    <s v="Yes"/>
    <x v="0"/>
    <s v="No"/>
    <x v="0"/>
    <n v="105.95"/>
    <n v="1348.9"/>
    <n v="0"/>
    <n v="0"/>
    <n v="78.819999999999993"/>
    <n v="1427.72"/>
    <x v="1"/>
    <x v="1"/>
    <x v="10"/>
    <n v="1"/>
    <x v="1"/>
  </r>
  <r>
    <s v="1114-CENIM"/>
    <s v="Male"/>
    <x v="9"/>
    <s v="No"/>
    <n v="2"/>
    <x v="477"/>
    <n v="92582"/>
    <n v="33.806708"/>
    <n v="-117.02007"/>
    <n v="0"/>
    <x v="8"/>
    <s v="None"/>
    <s v="Yes"/>
    <n v="6.7"/>
    <s v="Yes"/>
    <s v="Yes"/>
    <x v="0"/>
    <n v="16"/>
    <s v="No"/>
    <s v="Yes"/>
    <s v="No"/>
    <s v="No"/>
    <s v="No"/>
    <s v="No"/>
    <s v="No"/>
    <s v="Yes"/>
    <x v="1"/>
    <s v="Yes"/>
    <x v="0"/>
    <n v="55"/>
    <n v="3092.65"/>
    <n v="0"/>
    <n v="0"/>
    <n v="361.8"/>
    <n v="3454.45"/>
    <x v="1"/>
    <x v="3"/>
    <x v="6"/>
    <n v="1"/>
    <x v="0"/>
  </r>
  <r>
    <s v="1116-DXXDF"/>
    <s v="Male"/>
    <x v="32"/>
    <s v="No"/>
    <n v="0"/>
    <x v="478"/>
    <n v="91326"/>
    <n v="34.281911000000001"/>
    <n v="-118.556218"/>
    <n v="0"/>
    <x v="35"/>
    <s v="None"/>
    <s v="Yes"/>
    <n v="37.94"/>
    <s v="No"/>
    <s v="Yes"/>
    <x v="1"/>
    <n v="19"/>
    <s v="Yes"/>
    <s v="No"/>
    <s v="Yes"/>
    <s v="No"/>
    <s v="Yes"/>
    <s v="Yes"/>
    <s v="Yes"/>
    <s v="Yes"/>
    <x v="2"/>
    <s v="Yes"/>
    <x v="1"/>
    <n v="100.45"/>
    <n v="3801.7"/>
    <n v="0"/>
    <n v="0"/>
    <n v="1479.66"/>
    <n v="5281.36"/>
    <x v="0"/>
    <x v="0"/>
    <x v="0"/>
    <n v="0"/>
    <x v="1"/>
  </r>
  <r>
    <s v="1116-FRYVH"/>
    <s v="Female"/>
    <x v="46"/>
    <s v="Yes"/>
    <n v="3"/>
    <x v="354"/>
    <n v="93631"/>
    <n v="36.478239000000002"/>
    <n v="-119.52137"/>
    <n v="5"/>
    <x v="60"/>
    <s v="None"/>
    <s v="No"/>
    <n v="0"/>
    <s v="No"/>
    <s v="Yes"/>
    <x v="2"/>
    <n v="52"/>
    <s v="Yes"/>
    <s v="Yes"/>
    <s v="No"/>
    <s v="Yes"/>
    <s v="No"/>
    <s v="No"/>
    <s v="No"/>
    <s v="No"/>
    <x v="2"/>
    <s v="No"/>
    <x v="0"/>
    <n v="39.4"/>
    <n v="1978.65"/>
    <n v="0"/>
    <n v="130"/>
    <n v="0"/>
    <n v="2108.65"/>
    <x v="0"/>
    <x v="0"/>
    <x v="0"/>
    <n v="0"/>
    <x v="0"/>
  </r>
  <r>
    <s v="1120-BMWUB"/>
    <s v="Female"/>
    <x v="59"/>
    <s v="No"/>
    <n v="0"/>
    <x v="31"/>
    <n v="90056"/>
    <n v="33.987945000000003"/>
    <n v="-118.370442"/>
    <n v="0"/>
    <x v="43"/>
    <s v="Offer D"/>
    <s v="Yes"/>
    <n v="6.86"/>
    <s v="No"/>
    <s v="Yes"/>
    <x v="2"/>
    <n v="8"/>
    <s v="No"/>
    <s v="Yes"/>
    <s v="No"/>
    <s v="Yes"/>
    <s v="No"/>
    <s v="No"/>
    <s v="No"/>
    <s v="No"/>
    <x v="1"/>
    <s v="Yes"/>
    <x v="0"/>
    <n v="53.9"/>
    <n v="834.15"/>
    <n v="0"/>
    <n v="40"/>
    <n v="109.76"/>
    <n v="983.91"/>
    <x v="1"/>
    <x v="3"/>
    <x v="6"/>
    <n v="1"/>
    <x v="0"/>
  </r>
  <r>
    <s v="1121-QSIVB"/>
    <s v="Female"/>
    <x v="14"/>
    <s v="No"/>
    <n v="3"/>
    <x v="284"/>
    <n v="93309"/>
    <n v="35.342891000000002"/>
    <n v="-119.064803"/>
    <n v="0"/>
    <x v="50"/>
    <s v="Offer B"/>
    <s v="Yes"/>
    <n v="5.07"/>
    <s v="Yes"/>
    <s v="Yes"/>
    <x v="2"/>
    <n v="26"/>
    <s v="No"/>
    <s v="Yes"/>
    <s v="No"/>
    <s v="No"/>
    <s v="Yes"/>
    <s v="Yes"/>
    <s v="Yes"/>
    <s v="Yes"/>
    <x v="0"/>
    <s v="Yes"/>
    <x v="0"/>
    <n v="77.55"/>
    <n v="3471.1"/>
    <n v="0"/>
    <n v="0"/>
    <n v="223.08"/>
    <n v="3694.18"/>
    <x v="0"/>
    <x v="0"/>
    <x v="0"/>
    <n v="0"/>
    <x v="0"/>
  </r>
  <r>
    <s v="1122-JWTJW"/>
    <s v="Male"/>
    <x v="22"/>
    <s v="Yes"/>
    <n v="2"/>
    <x v="479"/>
    <n v="92259"/>
    <n v="32.698963999999997"/>
    <n v="-115.886656"/>
    <n v="1"/>
    <x v="13"/>
    <s v="None"/>
    <s v="Yes"/>
    <n v="37.68"/>
    <s v="No"/>
    <s v="Yes"/>
    <x v="1"/>
    <n v="26"/>
    <s v="No"/>
    <s v="No"/>
    <s v="No"/>
    <s v="No"/>
    <s v="No"/>
    <s v="No"/>
    <s v="No"/>
    <s v="Yes"/>
    <x v="1"/>
    <s v="Yes"/>
    <x v="0"/>
    <n v="70.650000000000006"/>
    <n v="70.650000000000006"/>
    <n v="0"/>
    <n v="0"/>
    <n v="37.68"/>
    <n v="108.33"/>
    <x v="1"/>
    <x v="1"/>
    <x v="1"/>
    <n v="1"/>
    <x v="0"/>
  </r>
  <r>
    <s v="1122-YJBCS"/>
    <s v="Male"/>
    <x v="59"/>
    <s v="Yes"/>
    <n v="0"/>
    <x v="31"/>
    <n v="90032"/>
    <n v="34.078820999999998"/>
    <n v="-118.177576"/>
    <n v="7"/>
    <x v="19"/>
    <s v="Offer A"/>
    <s v="Yes"/>
    <n v="14.18"/>
    <s v="No"/>
    <s v="Yes"/>
    <x v="2"/>
    <n v="16"/>
    <s v="Yes"/>
    <s v="Yes"/>
    <s v="No"/>
    <s v="No"/>
    <s v="No"/>
    <s v="No"/>
    <s v="No"/>
    <s v="Yes"/>
    <x v="0"/>
    <s v="Yes"/>
    <x v="0"/>
    <n v="53.65"/>
    <n v="3804.4"/>
    <n v="0"/>
    <n v="0"/>
    <n v="978.42"/>
    <n v="4782.82"/>
    <x v="0"/>
    <x v="0"/>
    <x v="0"/>
    <n v="0"/>
    <x v="0"/>
  </r>
  <r>
    <s v="1125-SNVCK"/>
    <s v="Female"/>
    <x v="3"/>
    <s v="No"/>
    <n v="0"/>
    <x v="31"/>
    <n v="90040"/>
    <n v="33.994523999999998"/>
    <n v="-118.149953"/>
    <n v="0"/>
    <x v="21"/>
    <s v="None"/>
    <s v="Yes"/>
    <n v="35.65"/>
    <s v="No"/>
    <s v="Yes"/>
    <x v="2"/>
    <n v="3"/>
    <s v="No"/>
    <s v="No"/>
    <s v="No"/>
    <s v="No"/>
    <s v="No"/>
    <s v="No"/>
    <s v="No"/>
    <s v="Yes"/>
    <x v="2"/>
    <s v="No"/>
    <x v="0"/>
    <n v="43.8"/>
    <n v="2106.0500000000002"/>
    <n v="20.45"/>
    <n v="0"/>
    <n v="1746.85"/>
    <n v="3832.45"/>
    <x v="0"/>
    <x v="0"/>
    <x v="0"/>
    <n v="0"/>
    <x v="0"/>
  </r>
  <r>
    <s v="1131-ALZWV"/>
    <s v="Female"/>
    <x v="12"/>
    <s v="No"/>
    <n v="0"/>
    <x v="480"/>
    <n v="94580"/>
    <n v="37.676248999999999"/>
    <n v="-122.13241499999999"/>
    <n v="0"/>
    <x v="52"/>
    <s v="Offer C"/>
    <s v="Yes"/>
    <n v="42.66"/>
    <s v="Yes"/>
    <s v="No"/>
    <x v="3"/>
    <n v="0"/>
    <s v="No"/>
    <s v="No"/>
    <s v="No"/>
    <s v="No"/>
    <s v="No"/>
    <s v="No"/>
    <s v="No"/>
    <s v="No"/>
    <x v="0"/>
    <s v="No"/>
    <x v="1"/>
    <n v="24.6"/>
    <n v="605.25"/>
    <n v="0"/>
    <n v="0"/>
    <n v="1023.84"/>
    <n v="1629.09"/>
    <x v="0"/>
    <x v="0"/>
    <x v="0"/>
    <n v="0"/>
    <x v="0"/>
  </r>
  <r>
    <s v="1131-QQZEB"/>
    <s v="Male"/>
    <x v="36"/>
    <s v="Yes"/>
    <n v="0"/>
    <x v="481"/>
    <n v="90742"/>
    <n v="33.719220999999997"/>
    <n v="-118.07359599999999"/>
    <n v="7"/>
    <x v="4"/>
    <s v="Offer A"/>
    <s v="Yes"/>
    <n v="30.72"/>
    <s v="Yes"/>
    <s v="No"/>
    <x v="3"/>
    <n v="0"/>
    <s v="No"/>
    <s v="No"/>
    <s v="No"/>
    <s v="No"/>
    <s v="No"/>
    <s v="No"/>
    <s v="No"/>
    <s v="No"/>
    <x v="2"/>
    <s v="No"/>
    <x v="1"/>
    <n v="23.95"/>
    <n v="1756.2"/>
    <n v="0"/>
    <n v="0"/>
    <n v="2181.12"/>
    <n v="3937.32"/>
    <x v="0"/>
    <x v="0"/>
    <x v="0"/>
    <n v="0"/>
    <x v="0"/>
  </r>
  <r>
    <s v="1131-SUEKT"/>
    <s v="Male"/>
    <x v="51"/>
    <s v="Yes"/>
    <n v="1"/>
    <x v="482"/>
    <n v="95639"/>
    <n v="38.375324999999997"/>
    <n v="-121.507935"/>
    <n v="4"/>
    <x v="48"/>
    <s v="Offer B"/>
    <s v="Yes"/>
    <n v="41.57"/>
    <s v="No"/>
    <s v="Yes"/>
    <x v="1"/>
    <n v="21"/>
    <s v="No"/>
    <s v="Yes"/>
    <s v="No"/>
    <s v="Yes"/>
    <s v="Yes"/>
    <s v="Yes"/>
    <s v="Yes"/>
    <s v="Yes"/>
    <x v="0"/>
    <s v="Yes"/>
    <x v="1"/>
    <n v="98.45"/>
    <n v="6145.2"/>
    <n v="0"/>
    <n v="0"/>
    <n v="2535.77"/>
    <n v="8680.9699999999993"/>
    <x v="0"/>
    <x v="0"/>
    <x v="0"/>
    <n v="0"/>
    <x v="1"/>
  </r>
  <r>
    <s v="1133-KXCGE"/>
    <s v="Female"/>
    <x v="32"/>
    <s v="No"/>
    <n v="0"/>
    <x v="123"/>
    <n v="93552"/>
    <n v="34.557710999999998"/>
    <n v="-118.02944100000001"/>
    <n v="0"/>
    <x v="68"/>
    <s v="Offer D"/>
    <s v="Yes"/>
    <n v="18.8"/>
    <s v="No"/>
    <s v="No"/>
    <x v="3"/>
    <n v="0"/>
    <s v="No"/>
    <s v="No"/>
    <s v="No"/>
    <s v="No"/>
    <s v="No"/>
    <s v="No"/>
    <s v="No"/>
    <s v="No"/>
    <x v="0"/>
    <s v="No"/>
    <x v="2"/>
    <n v="20.100000000000001"/>
    <n v="407.05"/>
    <n v="0"/>
    <n v="0"/>
    <n v="338.4"/>
    <n v="745.45"/>
    <x v="0"/>
    <x v="0"/>
    <x v="0"/>
    <n v="0"/>
    <x v="0"/>
  </r>
  <r>
    <s v="1134-YWTYF"/>
    <s v="Male"/>
    <x v="13"/>
    <s v="Yes"/>
    <n v="0"/>
    <x v="64"/>
    <n v="93725"/>
    <n v="36.623632000000001"/>
    <n v="-119.741322"/>
    <n v="1"/>
    <x v="28"/>
    <s v="Offer C"/>
    <s v="Yes"/>
    <n v="41.48"/>
    <s v="No"/>
    <s v="Yes"/>
    <x v="2"/>
    <n v="15"/>
    <s v="No"/>
    <s v="Yes"/>
    <s v="No"/>
    <s v="Yes"/>
    <s v="No"/>
    <s v="No"/>
    <s v="No"/>
    <s v="Yes"/>
    <x v="1"/>
    <s v="Yes"/>
    <x v="1"/>
    <n v="53.8"/>
    <n v="1389.85"/>
    <n v="0"/>
    <n v="0"/>
    <n v="1119.96"/>
    <n v="2509.81"/>
    <x v="0"/>
    <x v="0"/>
    <x v="0"/>
    <n v="0"/>
    <x v="0"/>
  </r>
  <r>
    <s v="1135-HIORI"/>
    <s v="Female"/>
    <x v="23"/>
    <s v="Yes"/>
    <n v="3"/>
    <x v="483"/>
    <n v="94514"/>
    <n v="37.83323"/>
    <n v="-121.601461"/>
    <n v="3"/>
    <x v="34"/>
    <s v="Offer B"/>
    <s v="Yes"/>
    <n v="39.369999999999997"/>
    <s v="Yes"/>
    <s v="Yes"/>
    <x v="1"/>
    <n v="53"/>
    <s v="No"/>
    <s v="Yes"/>
    <s v="Yes"/>
    <s v="Yes"/>
    <s v="Yes"/>
    <s v="Yes"/>
    <s v="Yes"/>
    <s v="Yes"/>
    <x v="0"/>
    <s v="Yes"/>
    <x v="1"/>
    <n v="111.45"/>
    <n v="7266.95"/>
    <n v="0"/>
    <n v="0"/>
    <n v="2519.6799999999998"/>
    <n v="9786.6299999999992"/>
    <x v="0"/>
    <x v="0"/>
    <x v="0"/>
    <n v="0"/>
    <x v="1"/>
  </r>
  <r>
    <s v="1135-LMECX"/>
    <s v="Female"/>
    <x v="10"/>
    <s v="No"/>
    <n v="0"/>
    <x v="111"/>
    <n v="92551"/>
    <n v="33.882739999999998"/>
    <n v="-117.224878"/>
    <n v="0"/>
    <x v="13"/>
    <s v="None"/>
    <s v="Yes"/>
    <n v="16.47"/>
    <s v="No"/>
    <s v="No"/>
    <x v="3"/>
    <n v="0"/>
    <s v="No"/>
    <s v="No"/>
    <s v="No"/>
    <s v="No"/>
    <s v="No"/>
    <s v="No"/>
    <s v="No"/>
    <s v="No"/>
    <x v="1"/>
    <s v="No"/>
    <x v="0"/>
    <n v="19.850000000000001"/>
    <n v="19.850000000000001"/>
    <n v="0"/>
    <n v="0"/>
    <n v="16.47"/>
    <n v="36.32"/>
    <x v="2"/>
    <x v="0"/>
    <x v="0"/>
    <n v="0"/>
    <x v="0"/>
  </r>
  <r>
    <s v="1136-XGEQU"/>
    <s v="Female"/>
    <x v="55"/>
    <s v="Yes"/>
    <n v="0"/>
    <x v="178"/>
    <n v="92596"/>
    <n v="33.657432999999997"/>
    <n v="-117.04254"/>
    <n v="9"/>
    <x v="15"/>
    <s v="Offer B"/>
    <s v="Yes"/>
    <n v="46.49"/>
    <s v="Yes"/>
    <s v="Yes"/>
    <x v="2"/>
    <n v="11"/>
    <s v="No"/>
    <s v="Yes"/>
    <s v="Yes"/>
    <s v="Yes"/>
    <s v="Yes"/>
    <s v="Yes"/>
    <s v="Yes"/>
    <s v="Yes"/>
    <x v="0"/>
    <s v="Yes"/>
    <x v="0"/>
    <n v="84.15"/>
    <n v="4164.3999999999996"/>
    <n v="0"/>
    <n v="0"/>
    <n v="2324.5"/>
    <n v="6488.9"/>
    <x v="0"/>
    <x v="0"/>
    <x v="0"/>
    <n v="0"/>
    <x v="0"/>
  </r>
  <r>
    <s v="1137-DGOWI"/>
    <s v="Female"/>
    <x v="55"/>
    <s v="Yes"/>
    <n v="0"/>
    <x v="484"/>
    <n v="92236"/>
    <n v="33.680031"/>
    <n v="-116.171678"/>
    <n v="7"/>
    <x v="39"/>
    <s v="None"/>
    <s v="Yes"/>
    <n v="17.329999999999998"/>
    <s v="No"/>
    <s v="Yes"/>
    <x v="2"/>
    <n v="13"/>
    <s v="No"/>
    <s v="Yes"/>
    <s v="Yes"/>
    <s v="Yes"/>
    <s v="No"/>
    <s v="Yes"/>
    <s v="Yes"/>
    <s v="Yes"/>
    <x v="0"/>
    <s v="No"/>
    <x v="1"/>
    <n v="70.25"/>
    <n v="2198.9"/>
    <n v="0"/>
    <n v="0"/>
    <n v="519.9"/>
    <n v="2718.8"/>
    <x v="0"/>
    <x v="0"/>
    <x v="0"/>
    <n v="0"/>
    <x v="0"/>
  </r>
  <r>
    <s v="1139-WUOAH"/>
    <s v="Male"/>
    <x v="25"/>
    <s v="No"/>
    <n v="0"/>
    <x v="485"/>
    <n v="95251"/>
    <n v="38.055562000000002"/>
    <n v="-120.456298"/>
    <n v="0"/>
    <x v="41"/>
    <s v="None"/>
    <s v="No"/>
    <n v="0"/>
    <s v="No"/>
    <s v="Yes"/>
    <x v="2"/>
    <n v="28"/>
    <s v="No"/>
    <s v="No"/>
    <s v="Yes"/>
    <s v="Yes"/>
    <s v="Yes"/>
    <s v="Yes"/>
    <s v="Yes"/>
    <s v="No"/>
    <x v="2"/>
    <s v="No"/>
    <x v="0"/>
    <n v="53.35"/>
    <n v="3090.05"/>
    <n v="0"/>
    <n v="100"/>
    <n v="0"/>
    <n v="3190.05"/>
    <x v="0"/>
    <x v="0"/>
    <x v="0"/>
    <n v="0"/>
    <x v="0"/>
  </r>
  <r>
    <s v="1140-UKVZG"/>
    <s v="Female"/>
    <x v="22"/>
    <s v="No"/>
    <n v="0"/>
    <x v="486"/>
    <n v="93223"/>
    <n v="36.298780000000001"/>
    <n v="-119.20102799999999"/>
    <n v="0"/>
    <x v="67"/>
    <s v="Offer D"/>
    <s v="Yes"/>
    <n v="9.84"/>
    <s v="Yes"/>
    <s v="No"/>
    <x v="3"/>
    <n v="0"/>
    <s v="No"/>
    <s v="No"/>
    <s v="No"/>
    <s v="No"/>
    <s v="No"/>
    <s v="No"/>
    <s v="No"/>
    <s v="No"/>
    <x v="1"/>
    <s v="No"/>
    <x v="0"/>
    <n v="24.8"/>
    <n v="475.25"/>
    <n v="37.06"/>
    <n v="0"/>
    <n v="167.28"/>
    <n v="605.47"/>
    <x v="0"/>
    <x v="0"/>
    <x v="0"/>
    <n v="0"/>
    <x v="0"/>
  </r>
  <r>
    <s v="1142-IHLOO"/>
    <s v="Female"/>
    <x v="59"/>
    <s v="No"/>
    <n v="0"/>
    <x v="38"/>
    <n v="92107"/>
    <n v="32.741852000000002"/>
    <n v="-117.243453"/>
    <n v="0"/>
    <x v="69"/>
    <s v="Offer B"/>
    <s v="Yes"/>
    <n v="14.37"/>
    <s v="No"/>
    <s v="Yes"/>
    <x v="1"/>
    <n v="7"/>
    <s v="No"/>
    <s v="No"/>
    <s v="No"/>
    <s v="No"/>
    <s v="Yes"/>
    <s v="Yes"/>
    <s v="Yes"/>
    <s v="Yes"/>
    <x v="0"/>
    <s v="No"/>
    <x v="0"/>
    <n v="87.55"/>
    <n v="4475.8999999999996"/>
    <n v="0"/>
    <n v="0"/>
    <n v="732.87"/>
    <n v="5208.7700000000004"/>
    <x v="0"/>
    <x v="0"/>
    <x v="0"/>
    <n v="0"/>
    <x v="0"/>
  </r>
  <r>
    <s v="1142-WACZW"/>
    <s v="Male"/>
    <x v="22"/>
    <s v="No"/>
    <n v="0"/>
    <x v="418"/>
    <n v="95926"/>
    <n v="39.745711999999997"/>
    <n v="-121.84332999999999"/>
    <n v="0"/>
    <x v="29"/>
    <s v="None"/>
    <s v="No"/>
    <n v="0"/>
    <s v="No"/>
    <s v="Yes"/>
    <x v="0"/>
    <n v="11"/>
    <s v="No"/>
    <s v="No"/>
    <s v="No"/>
    <s v="Yes"/>
    <s v="No"/>
    <s v="No"/>
    <s v="No"/>
    <s v="Yes"/>
    <x v="1"/>
    <s v="No"/>
    <x v="1"/>
    <n v="29.85"/>
    <n v="75.599999999999994"/>
    <n v="0"/>
    <n v="0"/>
    <n v="0"/>
    <n v="75.599999999999994"/>
    <x v="1"/>
    <x v="3"/>
    <x v="6"/>
    <n v="1"/>
    <x v="0"/>
  </r>
  <r>
    <s v="1143-NMNQJ"/>
    <s v="Female"/>
    <x v="14"/>
    <s v="No"/>
    <n v="0"/>
    <x v="487"/>
    <n v="95006"/>
    <n v="37.171726999999997"/>
    <n v="-122.142961"/>
    <n v="0"/>
    <x v="29"/>
    <s v="None"/>
    <s v="Yes"/>
    <n v="14.07"/>
    <s v="Yes"/>
    <s v="Yes"/>
    <x v="1"/>
    <n v="6"/>
    <s v="No"/>
    <s v="No"/>
    <s v="No"/>
    <s v="No"/>
    <s v="No"/>
    <s v="Yes"/>
    <s v="Yes"/>
    <s v="Yes"/>
    <x v="1"/>
    <s v="Yes"/>
    <x v="1"/>
    <n v="85.7"/>
    <n v="169.8"/>
    <n v="0"/>
    <n v="0"/>
    <n v="28.14"/>
    <n v="197.94"/>
    <x v="1"/>
    <x v="5"/>
    <x v="8"/>
    <n v="1"/>
    <x v="0"/>
  </r>
  <r>
    <s v="1150-FTQGN"/>
    <s v="Female"/>
    <x v="34"/>
    <s v="Yes"/>
    <n v="3"/>
    <x v="488"/>
    <n v="95962"/>
    <n v="39.342587000000002"/>
    <n v="-121.249833"/>
    <n v="1"/>
    <x v="59"/>
    <s v="Offer B"/>
    <s v="Yes"/>
    <n v="48.04"/>
    <s v="Yes"/>
    <s v="Yes"/>
    <x v="1"/>
    <n v="76"/>
    <s v="Yes"/>
    <s v="Yes"/>
    <s v="No"/>
    <s v="No"/>
    <s v="Yes"/>
    <s v="No"/>
    <s v="No"/>
    <s v="Yes"/>
    <x v="0"/>
    <s v="No"/>
    <x v="1"/>
    <n v="94.15"/>
    <n v="5811.8"/>
    <n v="0"/>
    <n v="0"/>
    <n v="2882.4"/>
    <n v="8694.2000000000007"/>
    <x v="0"/>
    <x v="0"/>
    <x v="0"/>
    <n v="0"/>
    <x v="1"/>
  </r>
  <r>
    <s v="1150-WFARN"/>
    <s v="Female"/>
    <x v="40"/>
    <s v="Yes"/>
    <n v="0"/>
    <x v="361"/>
    <n v="92227"/>
    <n v="33.03933"/>
    <n v="-115.191857"/>
    <n v="1"/>
    <x v="23"/>
    <s v="None"/>
    <s v="Yes"/>
    <n v="32.15"/>
    <s v="Yes"/>
    <s v="Yes"/>
    <x v="1"/>
    <n v="28"/>
    <s v="Yes"/>
    <s v="No"/>
    <s v="Yes"/>
    <s v="Yes"/>
    <s v="Yes"/>
    <s v="Yes"/>
    <s v="Yes"/>
    <s v="Yes"/>
    <x v="2"/>
    <s v="Yes"/>
    <x v="0"/>
    <n v="108.75"/>
    <n v="7156.2"/>
    <n v="0"/>
    <n v="0"/>
    <n v="2154.0500000000002"/>
    <n v="9310.25"/>
    <x v="1"/>
    <x v="1"/>
    <x v="1"/>
    <n v="1"/>
    <x v="1"/>
  </r>
  <r>
    <s v="1153-GNOLC"/>
    <s v="Male"/>
    <x v="47"/>
    <s v="No"/>
    <n v="0"/>
    <x v="157"/>
    <n v="92707"/>
    <n v="33.714829000000002"/>
    <n v="-117.872941"/>
    <n v="0"/>
    <x v="45"/>
    <s v="None"/>
    <s v="No"/>
    <n v="0"/>
    <s v="No"/>
    <s v="Yes"/>
    <x v="2"/>
    <n v="30"/>
    <s v="No"/>
    <s v="Yes"/>
    <s v="No"/>
    <s v="No"/>
    <s v="Yes"/>
    <s v="No"/>
    <s v="No"/>
    <s v="Yes"/>
    <x v="0"/>
    <s v="Yes"/>
    <x v="1"/>
    <n v="39.1"/>
    <n v="1309"/>
    <n v="0"/>
    <n v="0"/>
    <n v="0"/>
    <n v="1309"/>
    <x v="0"/>
    <x v="0"/>
    <x v="0"/>
    <n v="0"/>
    <x v="0"/>
  </r>
  <r>
    <s v="1154-HYWWO"/>
    <s v="Male"/>
    <x v="39"/>
    <s v="No"/>
    <n v="0"/>
    <x v="130"/>
    <n v="92672"/>
    <n v="33.429487999999999"/>
    <n v="-117.609432"/>
    <n v="0"/>
    <x v="70"/>
    <s v="Offer C"/>
    <s v="Yes"/>
    <n v="42.24"/>
    <s v="No"/>
    <s v="Yes"/>
    <x v="2"/>
    <n v="22"/>
    <s v="Yes"/>
    <s v="Yes"/>
    <s v="No"/>
    <s v="Yes"/>
    <s v="Yes"/>
    <s v="No"/>
    <s v="No"/>
    <s v="Yes"/>
    <x v="0"/>
    <s v="No"/>
    <x v="0"/>
    <n v="70.599999999999994"/>
    <n v="2708.2"/>
    <n v="0"/>
    <n v="0"/>
    <n v="1605.12"/>
    <n v="4313.32"/>
    <x v="0"/>
    <x v="0"/>
    <x v="0"/>
    <n v="0"/>
    <x v="0"/>
  </r>
  <r>
    <s v="1156-ZFYDO"/>
    <s v="Female"/>
    <x v="30"/>
    <s v="No"/>
    <n v="0"/>
    <x v="1"/>
    <n v="91201"/>
    <n v="34.17051"/>
    <n v="-118.289463"/>
    <n v="0"/>
    <x v="13"/>
    <s v="None"/>
    <s v="Yes"/>
    <n v="37.619999999999997"/>
    <s v="No"/>
    <s v="No"/>
    <x v="3"/>
    <n v="0"/>
    <s v="No"/>
    <s v="No"/>
    <s v="No"/>
    <s v="No"/>
    <s v="No"/>
    <s v="No"/>
    <s v="No"/>
    <s v="No"/>
    <x v="1"/>
    <s v="No"/>
    <x v="1"/>
    <n v="19.75"/>
    <n v="19.75"/>
    <n v="0"/>
    <n v="0"/>
    <n v="37.619999999999997"/>
    <n v="57.37"/>
    <x v="2"/>
    <x v="0"/>
    <x v="0"/>
    <n v="0"/>
    <x v="0"/>
  </r>
  <r>
    <s v="1157-BQCUW"/>
    <s v="Male"/>
    <x v="40"/>
    <s v="No"/>
    <n v="0"/>
    <x v="489"/>
    <n v="96028"/>
    <n v="41.017282000000002"/>
    <n v="-121.46894500000001"/>
    <n v="0"/>
    <x v="13"/>
    <s v="Offer E"/>
    <s v="Yes"/>
    <n v="30.07"/>
    <s v="Yes"/>
    <s v="Yes"/>
    <x v="1"/>
    <n v="26"/>
    <s v="No"/>
    <s v="No"/>
    <s v="No"/>
    <s v="No"/>
    <s v="No"/>
    <s v="No"/>
    <s v="No"/>
    <s v="Yes"/>
    <x v="1"/>
    <s v="Yes"/>
    <x v="1"/>
    <n v="74.95"/>
    <n v="74.95"/>
    <n v="0"/>
    <n v="0"/>
    <n v="30.07"/>
    <n v="105.02"/>
    <x v="1"/>
    <x v="1"/>
    <x v="1"/>
    <n v="1"/>
    <x v="0"/>
  </r>
  <r>
    <s v="1159-WFSGR"/>
    <s v="Female"/>
    <x v="40"/>
    <s v="Yes"/>
    <n v="2"/>
    <x v="490"/>
    <n v="91030"/>
    <n v="34.110444000000001"/>
    <n v="-118.15695700000001"/>
    <n v="3"/>
    <x v="43"/>
    <s v="Offer D"/>
    <s v="Yes"/>
    <n v="45.54"/>
    <s v="No"/>
    <s v="No"/>
    <x v="3"/>
    <n v="0"/>
    <s v="No"/>
    <s v="No"/>
    <s v="No"/>
    <s v="No"/>
    <s v="No"/>
    <s v="No"/>
    <s v="No"/>
    <s v="No"/>
    <x v="1"/>
    <s v="No"/>
    <x v="1"/>
    <n v="20.399999999999999"/>
    <n v="321.39999999999998"/>
    <n v="0"/>
    <n v="0"/>
    <n v="728.64"/>
    <n v="1050.04"/>
    <x v="0"/>
    <x v="0"/>
    <x v="0"/>
    <n v="0"/>
    <x v="0"/>
  </r>
  <r>
    <s v="1162-ECVII"/>
    <s v="Male"/>
    <x v="36"/>
    <s v="Yes"/>
    <n v="0"/>
    <x v="64"/>
    <n v="93704"/>
    <n v="36.799647999999998"/>
    <n v="-119.801247"/>
    <n v="1"/>
    <x v="9"/>
    <s v="Offer A"/>
    <s v="Yes"/>
    <n v="18.739999999999998"/>
    <s v="Yes"/>
    <s v="Yes"/>
    <x v="1"/>
    <n v="14"/>
    <s v="No"/>
    <s v="Yes"/>
    <s v="Yes"/>
    <s v="Yes"/>
    <s v="Yes"/>
    <s v="Yes"/>
    <s v="Yes"/>
    <s v="No"/>
    <x v="2"/>
    <s v="Yes"/>
    <x v="1"/>
    <n v="109.75"/>
    <n v="7932.5"/>
    <n v="0"/>
    <n v="140"/>
    <n v="1349.28"/>
    <n v="9421.7800000000007"/>
    <x v="0"/>
    <x v="0"/>
    <x v="0"/>
    <n v="0"/>
    <x v="1"/>
  </r>
  <r>
    <s v="1163-ONYEY"/>
    <s v="Male"/>
    <x v="37"/>
    <s v="Yes"/>
    <n v="2"/>
    <x v="491"/>
    <n v="92384"/>
    <n v="35.924252000000003"/>
    <n v="-116.18866800000001"/>
    <n v="4"/>
    <x v="62"/>
    <s v="Offer B"/>
    <s v="Yes"/>
    <n v="28.55"/>
    <s v="Yes"/>
    <s v="Yes"/>
    <x v="0"/>
    <n v="20"/>
    <s v="Yes"/>
    <s v="Yes"/>
    <s v="Yes"/>
    <s v="No"/>
    <s v="Yes"/>
    <s v="No"/>
    <s v="No"/>
    <s v="Yes"/>
    <x v="1"/>
    <s v="Yes"/>
    <x v="0"/>
    <n v="74.55"/>
    <n v="3023.55"/>
    <n v="0"/>
    <n v="0"/>
    <n v="1170.55"/>
    <n v="4194.1000000000004"/>
    <x v="0"/>
    <x v="0"/>
    <x v="0"/>
    <n v="0"/>
    <x v="0"/>
  </r>
  <r>
    <s v="1163-VIPRI"/>
    <s v="Female"/>
    <x v="19"/>
    <s v="Yes"/>
    <n v="2"/>
    <x v="161"/>
    <n v="95542"/>
    <n v="40.057783999999998"/>
    <n v="-123.679461"/>
    <n v="4"/>
    <x v="7"/>
    <s v="Offer B"/>
    <s v="Yes"/>
    <n v="13.25"/>
    <s v="Yes"/>
    <s v="Yes"/>
    <x v="1"/>
    <n v="47"/>
    <s v="Yes"/>
    <s v="No"/>
    <s v="Yes"/>
    <s v="Yes"/>
    <s v="Yes"/>
    <s v="Yes"/>
    <s v="Yes"/>
    <s v="Yes"/>
    <x v="2"/>
    <s v="No"/>
    <x v="1"/>
    <n v="109.3"/>
    <n v="7337.55"/>
    <n v="0"/>
    <n v="0"/>
    <n v="861.25"/>
    <n v="8198.7999999999993"/>
    <x v="0"/>
    <x v="0"/>
    <x v="0"/>
    <n v="0"/>
    <x v="1"/>
  </r>
  <r>
    <s v="1166-PQLGG"/>
    <s v="Female"/>
    <x v="12"/>
    <s v="Yes"/>
    <n v="1"/>
    <x v="91"/>
    <n v="94065"/>
    <n v="37.527496999999997"/>
    <n v="-122.230941"/>
    <n v="6"/>
    <x v="9"/>
    <s v="None"/>
    <s v="Yes"/>
    <n v="17.329999999999998"/>
    <s v="No"/>
    <s v="No"/>
    <x v="3"/>
    <n v="0"/>
    <s v="No"/>
    <s v="No"/>
    <s v="No"/>
    <s v="No"/>
    <s v="No"/>
    <s v="No"/>
    <s v="No"/>
    <s v="No"/>
    <x v="2"/>
    <s v="No"/>
    <x v="1"/>
    <n v="19.55"/>
    <n v="1463.45"/>
    <n v="0"/>
    <n v="0"/>
    <n v="1247.76"/>
    <n v="2711.21"/>
    <x v="0"/>
    <x v="0"/>
    <x v="0"/>
    <n v="0"/>
    <x v="0"/>
  </r>
  <r>
    <s v="1167-OYZJF"/>
    <s v="Female"/>
    <x v="61"/>
    <s v="Yes"/>
    <n v="0"/>
    <x v="75"/>
    <n v="90402"/>
    <n v="34.035848999999999"/>
    <n v="-118.503508"/>
    <n v="7"/>
    <x v="23"/>
    <s v="None"/>
    <s v="Yes"/>
    <n v="49.94"/>
    <s v="No"/>
    <s v="No"/>
    <x v="3"/>
    <n v="0"/>
    <s v="No"/>
    <s v="No"/>
    <s v="No"/>
    <s v="No"/>
    <s v="No"/>
    <s v="No"/>
    <s v="No"/>
    <s v="No"/>
    <x v="2"/>
    <s v="Yes"/>
    <x v="1"/>
    <n v="20.05"/>
    <n v="1263.05"/>
    <n v="43.66"/>
    <n v="0"/>
    <n v="3345.98"/>
    <n v="4565.37"/>
    <x v="0"/>
    <x v="0"/>
    <x v="0"/>
    <n v="0"/>
    <x v="0"/>
  </r>
  <r>
    <s v="1169-SAOCL"/>
    <s v="Male"/>
    <x v="45"/>
    <s v="No"/>
    <n v="0"/>
    <x v="492"/>
    <n v="95007"/>
    <n v="37.106901999999998"/>
    <n v="-122.10000599999999"/>
    <n v="0"/>
    <x v="21"/>
    <s v="None"/>
    <s v="Yes"/>
    <n v="22.52"/>
    <s v="Yes"/>
    <s v="Yes"/>
    <x v="1"/>
    <n v="25"/>
    <s v="No"/>
    <s v="Yes"/>
    <s v="No"/>
    <s v="Yes"/>
    <s v="Yes"/>
    <s v="Yes"/>
    <s v="Yes"/>
    <s v="No"/>
    <x v="0"/>
    <s v="Yes"/>
    <x v="1"/>
    <n v="106.65"/>
    <n v="5168.1000000000004"/>
    <n v="0"/>
    <n v="130"/>
    <n v="1103.48"/>
    <n v="6401.58"/>
    <x v="0"/>
    <x v="0"/>
    <x v="0"/>
    <n v="0"/>
    <x v="1"/>
  </r>
  <r>
    <s v="1169-WCVAK"/>
    <s v="Male"/>
    <x v="21"/>
    <s v="Yes"/>
    <n v="0"/>
    <x v="64"/>
    <n v="93710"/>
    <n v="36.822715000000002"/>
    <n v="-119.761826"/>
    <n v="1"/>
    <x v="53"/>
    <s v="Offer D"/>
    <s v="Yes"/>
    <n v="34.049999999999997"/>
    <s v="Yes"/>
    <s v="Yes"/>
    <x v="1"/>
    <n v="20"/>
    <s v="Yes"/>
    <s v="Yes"/>
    <s v="No"/>
    <s v="Yes"/>
    <s v="No"/>
    <s v="No"/>
    <s v="No"/>
    <s v="Yes"/>
    <x v="1"/>
    <s v="Yes"/>
    <x v="0"/>
    <n v="88.8"/>
    <n v="1672.35"/>
    <n v="0"/>
    <n v="0"/>
    <n v="646.95000000000005"/>
    <n v="2319.3000000000002"/>
    <x v="0"/>
    <x v="0"/>
    <x v="0"/>
    <n v="0"/>
    <x v="0"/>
  </r>
  <r>
    <s v="1170-SASML"/>
    <s v="Female"/>
    <x v="25"/>
    <s v="Yes"/>
    <n v="0"/>
    <x v="51"/>
    <n v="92240"/>
    <n v="33.948557999999998"/>
    <n v="-116.516976"/>
    <n v="6"/>
    <x v="19"/>
    <s v="Offer A"/>
    <s v="Yes"/>
    <n v="34.49"/>
    <s v="Yes"/>
    <s v="Yes"/>
    <x v="1"/>
    <n v="29"/>
    <s v="No"/>
    <s v="Yes"/>
    <s v="Yes"/>
    <s v="No"/>
    <s v="No"/>
    <s v="No"/>
    <s v="No"/>
    <s v="Yes"/>
    <x v="1"/>
    <s v="Yes"/>
    <x v="1"/>
    <n v="85.4"/>
    <n v="5869.4"/>
    <n v="0"/>
    <n v="0"/>
    <n v="2379.81"/>
    <n v="8249.2099999999991"/>
    <x v="0"/>
    <x v="0"/>
    <x v="0"/>
    <n v="0"/>
    <x v="0"/>
  </r>
  <r>
    <s v="1171-TYKUR"/>
    <s v="Male"/>
    <x v="29"/>
    <s v="Yes"/>
    <n v="0"/>
    <x v="31"/>
    <n v="90010"/>
    <n v="34.062125000000002"/>
    <n v="-118.315709"/>
    <n v="1"/>
    <x v="54"/>
    <s v="None"/>
    <s v="Yes"/>
    <n v="10.07"/>
    <s v="Yes"/>
    <s v="No"/>
    <x v="3"/>
    <n v="0"/>
    <s v="No"/>
    <s v="No"/>
    <s v="No"/>
    <s v="No"/>
    <s v="No"/>
    <s v="No"/>
    <s v="No"/>
    <s v="No"/>
    <x v="1"/>
    <s v="No"/>
    <x v="1"/>
    <n v="25.4"/>
    <n v="1139.2"/>
    <n v="0"/>
    <n v="0"/>
    <n v="473.29"/>
    <n v="1612.49"/>
    <x v="0"/>
    <x v="0"/>
    <x v="0"/>
    <n v="0"/>
    <x v="0"/>
  </r>
  <r>
    <s v="1172-VIYBP"/>
    <s v="Male"/>
    <x v="33"/>
    <s v="Yes"/>
    <n v="3"/>
    <x v="493"/>
    <n v="92234"/>
    <n v="33.829583"/>
    <n v="-116.474131"/>
    <n v="9"/>
    <x v="63"/>
    <s v="None"/>
    <s v="Yes"/>
    <n v="27.93"/>
    <s v="Yes"/>
    <s v="Yes"/>
    <x v="2"/>
    <n v="57"/>
    <s v="Yes"/>
    <s v="Yes"/>
    <s v="No"/>
    <s v="No"/>
    <s v="No"/>
    <s v="Yes"/>
    <s v="Yes"/>
    <s v="Yes"/>
    <x v="2"/>
    <s v="No"/>
    <x v="1"/>
    <n v="69.7"/>
    <n v="3686.05"/>
    <n v="0"/>
    <n v="0"/>
    <n v="1480.29"/>
    <n v="5166.34"/>
    <x v="0"/>
    <x v="0"/>
    <x v="0"/>
    <n v="0"/>
    <x v="0"/>
  </r>
  <r>
    <s v="1173-NOEYG"/>
    <s v="Female"/>
    <x v="11"/>
    <s v="Yes"/>
    <n v="0"/>
    <x v="173"/>
    <n v="93453"/>
    <n v="35.303925999999997"/>
    <n v="-120.256567"/>
    <n v="1"/>
    <x v="28"/>
    <s v="None"/>
    <s v="Yes"/>
    <n v="18.739999999999998"/>
    <s v="Yes"/>
    <s v="Yes"/>
    <x v="1"/>
    <n v="59"/>
    <s v="No"/>
    <s v="No"/>
    <s v="Yes"/>
    <s v="No"/>
    <s v="No"/>
    <s v="Yes"/>
    <s v="Yes"/>
    <s v="Yes"/>
    <x v="1"/>
    <s v="No"/>
    <x v="1"/>
    <n v="90.15"/>
    <n v="2423.4"/>
    <n v="0"/>
    <n v="0"/>
    <n v="505.98"/>
    <n v="2929.38"/>
    <x v="0"/>
    <x v="0"/>
    <x v="0"/>
    <n v="0"/>
    <x v="1"/>
  </r>
  <r>
    <s v="1173-XZPYF"/>
    <s v="Female"/>
    <x v="27"/>
    <s v="No"/>
    <n v="0"/>
    <x v="239"/>
    <n v="90501"/>
    <n v="33.833699000000003"/>
    <n v="-118.314387"/>
    <n v="0"/>
    <x v="37"/>
    <s v="Offer D"/>
    <s v="Yes"/>
    <n v="10.95"/>
    <s v="Yes"/>
    <s v="Yes"/>
    <x v="1"/>
    <n v="29"/>
    <s v="No"/>
    <s v="No"/>
    <s v="Yes"/>
    <s v="No"/>
    <s v="Yes"/>
    <s v="No"/>
    <s v="No"/>
    <s v="Yes"/>
    <x v="1"/>
    <s v="Yes"/>
    <x v="1"/>
    <n v="89.2"/>
    <n v="990.3"/>
    <n v="0"/>
    <n v="0"/>
    <n v="120.45"/>
    <n v="1110.75"/>
    <x v="0"/>
    <x v="0"/>
    <x v="0"/>
    <n v="0"/>
    <x v="0"/>
  </r>
  <r>
    <s v="1174-FGIFN"/>
    <s v="Female"/>
    <x v="56"/>
    <s v="Yes"/>
    <n v="1"/>
    <x v="430"/>
    <n v="93675"/>
    <n v="36.719141"/>
    <n v="-119.20267699999999"/>
    <n v="7"/>
    <x v="61"/>
    <s v="Offer C"/>
    <s v="Yes"/>
    <n v="26.28"/>
    <s v="Yes"/>
    <s v="Yes"/>
    <x v="1"/>
    <n v="19"/>
    <s v="No"/>
    <s v="No"/>
    <s v="No"/>
    <s v="Yes"/>
    <s v="No"/>
    <s v="Yes"/>
    <s v="Yes"/>
    <s v="Yes"/>
    <x v="0"/>
    <s v="Yes"/>
    <x v="1"/>
    <n v="90.45"/>
    <n v="2509.25"/>
    <n v="0"/>
    <n v="0"/>
    <n v="735.84"/>
    <n v="3245.09"/>
    <x v="0"/>
    <x v="0"/>
    <x v="0"/>
    <n v="0"/>
    <x v="1"/>
  </r>
  <r>
    <s v="1177-XZBJL"/>
    <s v="Male"/>
    <x v="34"/>
    <s v="Yes"/>
    <n v="2"/>
    <x v="494"/>
    <n v="95968"/>
    <n v="39.435755999999998"/>
    <n v="-121.552071"/>
    <n v="1"/>
    <x v="63"/>
    <s v="Offer B"/>
    <s v="Yes"/>
    <n v="37.57"/>
    <s v="Yes"/>
    <s v="Yes"/>
    <x v="2"/>
    <n v="15"/>
    <s v="Yes"/>
    <s v="Yes"/>
    <s v="No"/>
    <s v="Yes"/>
    <s v="No"/>
    <s v="No"/>
    <s v="No"/>
    <s v="Yes"/>
    <x v="0"/>
    <s v="No"/>
    <x v="1"/>
    <n v="64.150000000000006"/>
    <n v="3491.55"/>
    <n v="0"/>
    <n v="0"/>
    <n v="1991.21"/>
    <n v="5482.76"/>
    <x v="0"/>
    <x v="0"/>
    <x v="0"/>
    <n v="0"/>
    <x v="0"/>
  </r>
  <r>
    <s v="1178-PZGAB"/>
    <s v="Female"/>
    <x v="45"/>
    <s v="No"/>
    <n v="0"/>
    <x v="409"/>
    <n v="92585"/>
    <n v="33.739412000000002"/>
    <n v="-117.173334"/>
    <n v="0"/>
    <x v="53"/>
    <s v="None"/>
    <s v="Yes"/>
    <n v="18.57"/>
    <s v="No"/>
    <s v="No"/>
    <x v="3"/>
    <n v="0"/>
    <s v="No"/>
    <s v="No"/>
    <s v="No"/>
    <s v="No"/>
    <s v="No"/>
    <s v="No"/>
    <s v="No"/>
    <s v="No"/>
    <x v="0"/>
    <s v="No"/>
    <x v="0"/>
    <n v="20.25"/>
    <n v="383.65"/>
    <n v="0"/>
    <n v="0"/>
    <n v="352.83"/>
    <n v="736.48"/>
    <x v="0"/>
    <x v="0"/>
    <x v="0"/>
    <n v="0"/>
    <x v="0"/>
  </r>
  <r>
    <s v="1179-INLAT"/>
    <s v="Male"/>
    <x v="25"/>
    <s v="No"/>
    <n v="0"/>
    <x v="135"/>
    <n v="95050"/>
    <n v="37.351213999999999"/>
    <n v="-121.952417"/>
    <n v="0"/>
    <x v="3"/>
    <s v="None"/>
    <s v="Yes"/>
    <n v="2.78"/>
    <s v="No"/>
    <s v="No"/>
    <x v="3"/>
    <n v="0"/>
    <s v="No"/>
    <s v="No"/>
    <s v="No"/>
    <s v="No"/>
    <s v="No"/>
    <s v="No"/>
    <s v="No"/>
    <s v="No"/>
    <x v="0"/>
    <s v="Yes"/>
    <x v="0"/>
    <n v="19.45"/>
    <n v="69.25"/>
    <n v="0"/>
    <n v="0"/>
    <n v="8.34"/>
    <n v="77.59"/>
    <x v="2"/>
    <x v="0"/>
    <x v="0"/>
    <n v="0"/>
    <x v="0"/>
  </r>
  <r>
    <s v="1183-CANVH"/>
    <s v="Female"/>
    <x v="39"/>
    <s v="Yes"/>
    <n v="0"/>
    <x v="110"/>
    <n v="92027"/>
    <n v="33.141264999999997"/>
    <n v="-116.967221"/>
    <n v="5"/>
    <x v="16"/>
    <s v="Offer D"/>
    <s v="Yes"/>
    <n v="1.39"/>
    <s v="No"/>
    <s v="Yes"/>
    <x v="2"/>
    <n v="18"/>
    <s v="No"/>
    <s v="No"/>
    <s v="No"/>
    <s v="Yes"/>
    <s v="Yes"/>
    <s v="No"/>
    <s v="No"/>
    <s v="Yes"/>
    <x v="0"/>
    <s v="No"/>
    <x v="1"/>
    <n v="60"/>
    <n v="1347.15"/>
    <n v="0"/>
    <n v="0"/>
    <n v="31.97"/>
    <n v="1379.12"/>
    <x v="0"/>
    <x v="0"/>
    <x v="0"/>
    <n v="0"/>
    <x v="0"/>
  </r>
  <r>
    <s v="1184-PJVDB"/>
    <s v="Male"/>
    <x v="32"/>
    <s v="Yes"/>
    <n v="0"/>
    <x v="495"/>
    <n v="95601"/>
    <n v="38.431407"/>
    <n v="-120.8421"/>
    <n v="1"/>
    <x v="46"/>
    <s v="None"/>
    <s v="Yes"/>
    <n v="11.3"/>
    <s v="No"/>
    <s v="Yes"/>
    <x v="1"/>
    <n v="4"/>
    <s v="No"/>
    <s v="No"/>
    <s v="No"/>
    <s v="No"/>
    <s v="Yes"/>
    <s v="No"/>
    <s v="No"/>
    <s v="Yes"/>
    <x v="1"/>
    <s v="Yes"/>
    <x v="1"/>
    <n v="79.95"/>
    <n v="857.2"/>
    <n v="0"/>
    <n v="0"/>
    <n v="113"/>
    <n v="970.2"/>
    <x v="1"/>
    <x v="1"/>
    <x v="1"/>
    <n v="1"/>
    <x v="0"/>
  </r>
  <r>
    <s v="1187-WILMM"/>
    <s v="Male"/>
    <x v="14"/>
    <s v="Yes"/>
    <n v="0"/>
    <x v="496"/>
    <n v="93247"/>
    <n v="36.205464999999997"/>
    <n v="-119.085807"/>
    <n v="6"/>
    <x v="5"/>
    <s v="None"/>
    <s v="Yes"/>
    <n v="44.55"/>
    <s v="Yes"/>
    <s v="Yes"/>
    <x v="2"/>
    <n v="29"/>
    <s v="Yes"/>
    <s v="Yes"/>
    <s v="Yes"/>
    <s v="Yes"/>
    <s v="Yes"/>
    <s v="Yes"/>
    <s v="Yes"/>
    <s v="Yes"/>
    <x v="2"/>
    <s v="Yes"/>
    <x v="0"/>
    <n v="89.4"/>
    <n v="5597.65"/>
    <n v="0"/>
    <n v="0"/>
    <n v="2806.65"/>
    <n v="8404.2999999999993"/>
    <x v="0"/>
    <x v="0"/>
    <x v="0"/>
    <n v="0"/>
    <x v="0"/>
  </r>
  <r>
    <s v="1193-RTSLK"/>
    <s v="Female"/>
    <x v="17"/>
    <s v="No"/>
    <n v="0"/>
    <x v="497"/>
    <n v="96039"/>
    <n v="41.831901000000002"/>
    <n v="-123.487478"/>
    <n v="0"/>
    <x v="70"/>
    <s v="None"/>
    <s v="Yes"/>
    <n v="36.18"/>
    <s v="No"/>
    <s v="Yes"/>
    <x v="1"/>
    <n v="48"/>
    <s v="Yes"/>
    <s v="Yes"/>
    <s v="Yes"/>
    <s v="No"/>
    <s v="No"/>
    <s v="No"/>
    <s v="Yes"/>
    <s v="Yes"/>
    <x v="1"/>
    <s v="Yes"/>
    <x v="0"/>
    <n v="83.9"/>
    <n v="3233.6"/>
    <n v="0"/>
    <n v="0"/>
    <n v="1374.84"/>
    <n v="4608.4399999999996"/>
    <x v="1"/>
    <x v="1"/>
    <x v="10"/>
    <n v="1"/>
    <x v="0"/>
  </r>
  <r>
    <s v="1194-BHJYC"/>
    <s v="Male"/>
    <x v="19"/>
    <s v="Yes"/>
    <n v="0"/>
    <x v="498"/>
    <n v="93932"/>
    <n v="35.989792000000001"/>
    <n v="-121.055933"/>
    <n v="1"/>
    <x v="48"/>
    <s v="Offer B"/>
    <s v="No"/>
    <n v="0"/>
    <s v="No"/>
    <s v="Yes"/>
    <x v="2"/>
    <n v="59"/>
    <s v="Yes"/>
    <s v="No"/>
    <s v="Yes"/>
    <s v="Yes"/>
    <s v="Yes"/>
    <s v="Yes"/>
    <s v="Yes"/>
    <s v="Yes"/>
    <x v="2"/>
    <s v="Yes"/>
    <x v="0"/>
    <n v="62.15"/>
    <n v="3778.85"/>
    <n v="0"/>
    <n v="0"/>
    <n v="0"/>
    <n v="3778.85"/>
    <x v="0"/>
    <x v="0"/>
    <x v="0"/>
    <n v="0"/>
    <x v="0"/>
  </r>
  <r>
    <s v="1194-HVAIF"/>
    <s v="Female"/>
    <x v="44"/>
    <s v="Yes"/>
    <n v="0"/>
    <x v="499"/>
    <n v="92624"/>
    <n v="33.458753999999999"/>
    <n v="-117.665104"/>
    <n v="1"/>
    <x v="28"/>
    <s v="Offer C"/>
    <s v="Yes"/>
    <n v="18.420000000000002"/>
    <s v="Yes"/>
    <s v="Yes"/>
    <x v="1"/>
    <n v="26"/>
    <s v="No"/>
    <s v="No"/>
    <s v="No"/>
    <s v="No"/>
    <s v="Yes"/>
    <s v="Yes"/>
    <s v="Yes"/>
    <s v="Yes"/>
    <x v="1"/>
    <s v="No"/>
    <x v="0"/>
    <n v="95"/>
    <n v="2462.5500000000002"/>
    <n v="0"/>
    <n v="0"/>
    <n v="497.34"/>
    <n v="2959.89"/>
    <x v="0"/>
    <x v="0"/>
    <x v="0"/>
    <n v="0"/>
    <x v="1"/>
  </r>
  <r>
    <s v="1194-SPVSP"/>
    <s v="Male"/>
    <x v="29"/>
    <s v="No"/>
    <n v="0"/>
    <x v="299"/>
    <n v="95073"/>
    <n v="37.023668999999998"/>
    <n v="-121.946461"/>
    <n v="0"/>
    <x v="13"/>
    <s v="None"/>
    <s v="Yes"/>
    <n v="27.88"/>
    <s v="No"/>
    <s v="No"/>
    <x v="3"/>
    <n v="0"/>
    <s v="No"/>
    <s v="No"/>
    <s v="No"/>
    <s v="No"/>
    <s v="No"/>
    <s v="No"/>
    <s v="No"/>
    <s v="No"/>
    <x v="1"/>
    <s v="No"/>
    <x v="1"/>
    <n v="19.649999999999999"/>
    <n v="19.649999999999999"/>
    <n v="0"/>
    <n v="0"/>
    <n v="27.88"/>
    <n v="47.53"/>
    <x v="2"/>
    <x v="0"/>
    <x v="0"/>
    <n v="0"/>
    <x v="0"/>
  </r>
  <r>
    <s v="1195-OIYEJ"/>
    <s v="Male"/>
    <x v="33"/>
    <s v="No"/>
    <n v="0"/>
    <x v="72"/>
    <n v="91746"/>
    <n v="34.038983000000002"/>
    <n v="-117.991372"/>
    <n v="0"/>
    <x v="2"/>
    <s v="Offer D"/>
    <s v="Yes"/>
    <n v="5.43"/>
    <s v="No"/>
    <s v="Yes"/>
    <x v="1"/>
    <n v="26"/>
    <s v="No"/>
    <s v="No"/>
    <s v="No"/>
    <s v="No"/>
    <s v="Yes"/>
    <s v="Yes"/>
    <s v="Yes"/>
    <s v="No"/>
    <x v="1"/>
    <s v="Yes"/>
    <x v="1"/>
    <n v="91.1"/>
    <n v="1135.7"/>
    <n v="0"/>
    <n v="80"/>
    <n v="70.59"/>
    <n v="1286.29"/>
    <x v="1"/>
    <x v="5"/>
    <x v="9"/>
    <n v="1"/>
    <x v="1"/>
  </r>
  <r>
    <s v="1196-AMORA"/>
    <s v="Male"/>
    <x v="54"/>
    <s v="No"/>
    <n v="0"/>
    <x v="500"/>
    <n v="93605"/>
    <n v="37.17277"/>
    <n v="-119.2997"/>
    <n v="0"/>
    <x v="6"/>
    <s v="None"/>
    <s v="Yes"/>
    <n v="38.07"/>
    <s v="Yes"/>
    <s v="Yes"/>
    <x v="1"/>
    <n v="28"/>
    <s v="No"/>
    <s v="No"/>
    <s v="No"/>
    <s v="No"/>
    <s v="No"/>
    <s v="No"/>
    <s v="No"/>
    <s v="Yes"/>
    <x v="1"/>
    <s v="No"/>
    <x v="1"/>
    <n v="73.599999999999994"/>
    <n v="520"/>
    <n v="0"/>
    <n v="0"/>
    <n v="266.49"/>
    <n v="786.49"/>
    <x v="1"/>
    <x v="1"/>
    <x v="11"/>
    <n v="1"/>
    <x v="0"/>
  </r>
  <r>
    <s v="1197-BVMVG"/>
    <s v="Female"/>
    <x v="61"/>
    <s v="No"/>
    <n v="0"/>
    <x v="501"/>
    <n v="93626"/>
    <n v="37.027662999999997"/>
    <n v="-119.69056"/>
    <n v="0"/>
    <x v="1"/>
    <s v="None"/>
    <s v="Yes"/>
    <n v="4.29"/>
    <s v="Yes"/>
    <s v="Yes"/>
    <x v="1"/>
    <n v="7"/>
    <s v="No"/>
    <s v="No"/>
    <s v="No"/>
    <s v="No"/>
    <s v="No"/>
    <s v="No"/>
    <s v="No"/>
    <s v="Yes"/>
    <x v="2"/>
    <s v="Yes"/>
    <x v="1"/>
    <n v="74.45"/>
    <n v="294.45"/>
    <n v="0"/>
    <n v="0"/>
    <n v="17.16"/>
    <n v="311.61"/>
    <x v="0"/>
    <x v="0"/>
    <x v="0"/>
    <n v="0"/>
    <x v="0"/>
  </r>
  <r>
    <s v="1200-TUZHR"/>
    <s v="Female"/>
    <x v="57"/>
    <s v="No"/>
    <n v="0"/>
    <x v="377"/>
    <n v="93260"/>
    <n v="35.861927999999999"/>
    <n v="-118.636698"/>
    <n v="0"/>
    <x v="58"/>
    <s v="Offer E"/>
    <s v="Yes"/>
    <n v="44.63"/>
    <s v="Yes"/>
    <s v="Yes"/>
    <x v="1"/>
    <n v="29"/>
    <s v="No"/>
    <s v="No"/>
    <s v="No"/>
    <s v="No"/>
    <s v="No"/>
    <s v="Yes"/>
    <s v="No"/>
    <s v="Yes"/>
    <x v="2"/>
    <s v="No"/>
    <x v="1"/>
    <n v="85.2"/>
    <n v="695.75"/>
    <n v="0"/>
    <n v="0"/>
    <n v="357.04"/>
    <n v="1052.79"/>
    <x v="0"/>
    <x v="0"/>
    <x v="0"/>
    <n v="0"/>
    <x v="0"/>
  </r>
  <r>
    <s v="1202-KKGFU"/>
    <s v="Female"/>
    <x v="38"/>
    <s v="Yes"/>
    <n v="0"/>
    <x v="24"/>
    <n v="95550"/>
    <n v="40.766599999999997"/>
    <n v="-123.80458"/>
    <n v="4"/>
    <x v="27"/>
    <s v="Offer D"/>
    <s v="Yes"/>
    <n v="23.99"/>
    <s v="No"/>
    <s v="Yes"/>
    <x v="2"/>
    <n v="51"/>
    <s v="Yes"/>
    <s v="No"/>
    <s v="No"/>
    <s v="Yes"/>
    <s v="No"/>
    <s v="No"/>
    <s v="No"/>
    <s v="Yes"/>
    <x v="1"/>
    <s v="No"/>
    <x v="1"/>
    <n v="54.2"/>
    <n v="690.5"/>
    <n v="0"/>
    <n v="0"/>
    <n v="287.88"/>
    <n v="978.38"/>
    <x v="0"/>
    <x v="0"/>
    <x v="0"/>
    <n v="0"/>
    <x v="0"/>
  </r>
  <r>
    <s v="1205-WNWPJ"/>
    <s v="Female"/>
    <x v="33"/>
    <s v="No"/>
    <n v="0"/>
    <x v="502"/>
    <n v="96051"/>
    <n v="40.883853000000002"/>
    <n v="-122.41825799999999"/>
    <n v="0"/>
    <x v="6"/>
    <s v="Offer E"/>
    <s v="Yes"/>
    <n v="2.2400000000000002"/>
    <s v="No"/>
    <s v="Yes"/>
    <x v="2"/>
    <n v="22"/>
    <s v="No"/>
    <s v="No"/>
    <s v="No"/>
    <s v="Yes"/>
    <s v="Yes"/>
    <s v="No"/>
    <s v="No"/>
    <s v="Yes"/>
    <x v="1"/>
    <s v="Yes"/>
    <x v="0"/>
    <n v="59.5"/>
    <n v="415.95"/>
    <n v="0"/>
    <n v="0"/>
    <n v="15.68"/>
    <n v="431.63"/>
    <x v="1"/>
    <x v="3"/>
    <x v="14"/>
    <n v="1"/>
    <x v="0"/>
  </r>
  <r>
    <s v="1206-EHBDD"/>
    <s v="Female"/>
    <x v="52"/>
    <s v="Yes"/>
    <n v="0"/>
    <x v="503"/>
    <n v="94572"/>
    <n v="38.027217999999998"/>
    <n v="-122.23463"/>
    <n v="9"/>
    <x v="11"/>
    <s v="Offer B"/>
    <s v="Yes"/>
    <n v="4.24"/>
    <s v="No"/>
    <s v="Yes"/>
    <x v="1"/>
    <n v="15"/>
    <s v="Yes"/>
    <s v="No"/>
    <s v="Yes"/>
    <s v="No"/>
    <s v="No"/>
    <s v="No"/>
    <s v="No"/>
    <s v="Yes"/>
    <x v="2"/>
    <s v="No"/>
    <x v="1"/>
    <n v="80.3"/>
    <n v="4513.6499999999996"/>
    <n v="0"/>
    <n v="0"/>
    <n v="237.44"/>
    <n v="4751.09"/>
    <x v="0"/>
    <x v="0"/>
    <x v="0"/>
    <n v="0"/>
    <x v="0"/>
  </r>
  <r>
    <s v="1207-BLKSA"/>
    <s v="Female"/>
    <x v="21"/>
    <s v="Yes"/>
    <n v="2"/>
    <x v="91"/>
    <n v="94061"/>
    <n v="37.461250999999997"/>
    <n v="-122.23541400000001"/>
    <n v="1"/>
    <x v="57"/>
    <s v="None"/>
    <s v="Yes"/>
    <n v="19.21"/>
    <s v="Yes"/>
    <s v="No"/>
    <x v="3"/>
    <n v="0"/>
    <s v="No"/>
    <s v="No"/>
    <s v="No"/>
    <s v="No"/>
    <s v="No"/>
    <s v="No"/>
    <s v="No"/>
    <s v="No"/>
    <x v="2"/>
    <s v="No"/>
    <x v="0"/>
    <n v="23.05"/>
    <n v="1255.0999999999999"/>
    <n v="0"/>
    <n v="0"/>
    <n v="998.92"/>
    <n v="2254.02"/>
    <x v="0"/>
    <x v="0"/>
    <x v="0"/>
    <n v="0"/>
    <x v="0"/>
  </r>
  <r>
    <s v="1208-DNHLN"/>
    <s v="Male"/>
    <x v="27"/>
    <s v="Yes"/>
    <n v="0"/>
    <x v="504"/>
    <n v="95636"/>
    <n v="38.636102000000001"/>
    <n v="-120.522149"/>
    <n v="1"/>
    <x v="16"/>
    <s v="None"/>
    <s v="Yes"/>
    <n v="5.8"/>
    <s v="Yes"/>
    <s v="Yes"/>
    <x v="2"/>
    <n v="12"/>
    <s v="No"/>
    <s v="No"/>
    <s v="No"/>
    <s v="No"/>
    <s v="No"/>
    <s v="No"/>
    <s v="No"/>
    <s v="Yes"/>
    <x v="0"/>
    <s v="Yes"/>
    <x v="0"/>
    <n v="48.35"/>
    <n v="1067.1500000000001"/>
    <n v="0"/>
    <n v="0"/>
    <n v="133.4"/>
    <n v="1200.55"/>
    <x v="1"/>
    <x v="3"/>
    <x v="6"/>
    <n v="1"/>
    <x v="0"/>
  </r>
  <r>
    <s v="1208-NBVFH"/>
    <s v="Male"/>
    <x v="54"/>
    <s v="Yes"/>
    <n v="1"/>
    <x v="136"/>
    <n v="92570"/>
    <n v="33.787298"/>
    <n v="-117.32067600000001"/>
    <n v="5"/>
    <x v="24"/>
    <s v="None"/>
    <s v="Yes"/>
    <n v="13.18"/>
    <s v="No"/>
    <s v="Yes"/>
    <x v="0"/>
    <n v="10"/>
    <s v="No"/>
    <s v="No"/>
    <s v="Yes"/>
    <s v="No"/>
    <s v="No"/>
    <s v="No"/>
    <s v="No"/>
    <s v="Yes"/>
    <x v="1"/>
    <s v="Yes"/>
    <x v="1"/>
    <n v="49.6"/>
    <n v="939.8"/>
    <n v="0"/>
    <n v="0"/>
    <n v="263.60000000000002"/>
    <n v="1203.4000000000001"/>
    <x v="0"/>
    <x v="0"/>
    <x v="0"/>
    <n v="0"/>
    <x v="0"/>
  </r>
  <r>
    <s v="1209-VFFOC"/>
    <s v="Male"/>
    <x v="10"/>
    <s v="Yes"/>
    <n v="2"/>
    <x v="505"/>
    <n v="94005"/>
    <n v="37.684694"/>
    <n v="-122.40712000000001"/>
    <n v="10"/>
    <x v="64"/>
    <s v="Offer A"/>
    <s v="No"/>
    <n v="0"/>
    <s v="No"/>
    <s v="Yes"/>
    <x v="2"/>
    <n v="19"/>
    <s v="Yes"/>
    <s v="Yes"/>
    <s v="Yes"/>
    <s v="Yes"/>
    <s v="No"/>
    <s v="Yes"/>
    <s v="Yes"/>
    <s v="Yes"/>
    <x v="2"/>
    <s v="Yes"/>
    <x v="0"/>
    <n v="56.4"/>
    <n v="3948.45"/>
    <n v="0"/>
    <n v="0"/>
    <n v="0"/>
    <n v="3948.45"/>
    <x v="0"/>
    <x v="0"/>
    <x v="0"/>
    <n v="0"/>
    <x v="0"/>
  </r>
  <r>
    <s v="1212-GLHMD"/>
    <s v="Male"/>
    <x v="33"/>
    <s v="No"/>
    <n v="0"/>
    <x v="506"/>
    <n v="93660"/>
    <n v="36.600192999999997"/>
    <n v="-120.15339299999999"/>
    <n v="0"/>
    <x v="3"/>
    <s v="Offer E"/>
    <s v="Yes"/>
    <n v="18.260000000000002"/>
    <s v="No"/>
    <s v="Yes"/>
    <x v="1"/>
    <n v="29"/>
    <s v="Yes"/>
    <s v="No"/>
    <s v="No"/>
    <s v="No"/>
    <s v="No"/>
    <s v="Yes"/>
    <s v="Yes"/>
    <s v="Yes"/>
    <x v="1"/>
    <s v="Yes"/>
    <x v="0"/>
    <n v="86.05"/>
    <n v="244.85"/>
    <n v="0"/>
    <n v="0"/>
    <n v="54.78"/>
    <n v="299.63"/>
    <x v="2"/>
    <x v="0"/>
    <x v="0"/>
    <n v="0"/>
    <x v="0"/>
  </r>
  <r>
    <s v="1213-NGCUN"/>
    <s v="Female"/>
    <x v="42"/>
    <s v="No"/>
    <n v="0"/>
    <x v="38"/>
    <n v="92111"/>
    <n v="32.805517999999999"/>
    <n v="-117.16905199999999"/>
    <n v="0"/>
    <x v="38"/>
    <s v="Offer E"/>
    <s v="Yes"/>
    <n v="48.89"/>
    <s v="No"/>
    <s v="Yes"/>
    <x v="2"/>
    <n v="22"/>
    <s v="No"/>
    <s v="No"/>
    <s v="No"/>
    <s v="Yes"/>
    <s v="No"/>
    <s v="No"/>
    <s v="No"/>
    <s v="Yes"/>
    <x v="1"/>
    <s v="Yes"/>
    <x v="1"/>
    <n v="49.65"/>
    <n v="267.35000000000002"/>
    <n v="0"/>
    <n v="0"/>
    <n v="293.33999999999997"/>
    <n v="560.69000000000005"/>
    <x v="1"/>
    <x v="2"/>
    <x v="17"/>
    <n v="1"/>
    <x v="0"/>
  </r>
  <r>
    <s v="1215-EXRMO"/>
    <s v="Male"/>
    <x v="13"/>
    <s v="Yes"/>
    <n v="0"/>
    <x v="435"/>
    <n v="96048"/>
    <n v="40.913192000000002"/>
    <n v="-123.06596999999999"/>
    <n v="4"/>
    <x v="15"/>
    <s v="None"/>
    <s v="Yes"/>
    <n v="46.91"/>
    <s v="No"/>
    <s v="No"/>
    <x v="3"/>
    <n v="0"/>
    <s v="No"/>
    <s v="No"/>
    <s v="No"/>
    <s v="No"/>
    <s v="No"/>
    <s v="No"/>
    <s v="No"/>
    <s v="No"/>
    <x v="2"/>
    <s v="No"/>
    <x v="0"/>
    <n v="20.55"/>
    <n v="1067.6500000000001"/>
    <n v="0"/>
    <n v="0"/>
    <n v="2345.5"/>
    <n v="3413.15"/>
    <x v="0"/>
    <x v="0"/>
    <x v="0"/>
    <n v="0"/>
    <x v="0"/>
  </r>
  <r>
    <s v="1215-FIGMP"/>
    <s v="Male"/>
    <x v="60"/>
    <s v="No"/>
    <n v="0"/>
    <x v="31"/>
    <n v="90077"/>
    <n v="34.102083999999998"/>
    <n v="-118.451629"/>
    <n v="0"/>
    <x v="59"/>
    <s v="Offer B"/>
    <s v="Yes"/>
    <n v="42.88"/>
    <s v="Yes"/>
    <s v="Yes"/>
    <x v="1"/>
    <n v="52"/>
    <s v="No"/>
    <s v="Yes"/>
    <s v="No"/>
    <s v="No"/>
    <s v="Yes"/>
    <s v="No"/>
    <s v="No"/>
    <s v="Yes"/>
    <x v="1"/>
    <s v="Yes"/>
    <x v="1"/>
    <n v="89.9"/>
    <n v="5450.7"/>
    <n v="0"/>
    <n v="0"/>
    <n v="2572.8000000000002"/>
    <n v="8023.5"/>
    <x v="0"/>
    <x v="0"/>
    <x v="0"/>
    <n v="0"/>
    <x v="1"/>
  </r>
  <r>
    <s v="1215-VFYVK"/>
    <s v="Female"/>
    <x v="31"/>
    <s v="No"/>
    <n v="0"/>
    <x v="115"/>
    <n v="95321"/>
    <n v="37.902968000000001"/>
    <n v="-119.66754400000001"/>
    <n v="0"/>
    <x v="1"/>
    <s v="Offer E"/>
    <s v="No"/>
    <n v="0"/>
    <s v="No"/>
    <s v="Yes"/>
    <x v="0"/>
    <n v="30"/>
    <s v="Yes"/>
    <s v="No"/>
    <s v="Yes"/>
    <s v="Yes"/>
    <s v="No"/>
    <s v="Yes"/>
    <s v="Yes"/>
    <s v="No"/>
    <x v="1"/>
    <s v="No"/>
    <x v="2"/>
    <n v="48.25"/>
    <n v="202.25"/>
    <n v="0"/>
    <n v="10"/>
    <n v="0"/>
    <n v="212.25"/>
    <x v="0"/>
    <x v="0"/>
    <x v="0"/>
    <n v="0"/>
    <x v="0"/>
  </r>
  <r>
    <s v="1216-BGTSP"/>
    <s v="Male"/>
    <x v="18"/>
    <s v="No"/>
    <n v="0"/>
    <x v="507"/>
    <n v="92251"/>
    <n v="32.858595000000001"/>
    <n v="-115.66270900000001"/>
    <n v="0"/>
    <x v="14"/>
    <s v="None"/>
    <s v="Yes"/>
    <n v="5.97"/>
    <s v="Yes"/>
    <s v="Yes"/>
    <x v="1"/>
    <n v="73"/>
    <s v="Yes"/>
    <s v="No"/>
    <s v="Yes"/>
    <s v="Yes"/>
    <s v="Yes"/>
    <s v="Yes"/>
    <s v="Yes"/>
    <s v="Yes"/>
    <x v="1"/>
    <s v="Yes"/>
    <x v="0"/>
    <n v="108.45"/>
    <n v="4964.7"/>
    <n v="0"/>
    <n v="0"/>
    <n v="268.64999999999998"/>
    <n v="5233.3500000000004"/>
    <x v="0"/>
    <x v="0"/>
    <x v="0"/>
    <n v="0"/>
    <x v="1"/>
  </r>
  <r>
    <s v="1216-JWVUX"/>
    <s v="Male"/>
    <x v="35"/>
    <s v="Yes"/>
    <n v="3"/>
    <x v="508"/>
    <n v="93451"/>
    <n v="35.886766999999999"/>
    <n v="-120.608661"/>
    <n v="4"/>
    <x v="30"/>
    <s v="None"/>
    <s v="Yes"/>
    <n v="4.46"/>
    <s v="No"/>
    <s v="Yes"/>
    <x v="1"/>
    <n v="58"/>
    <s v="No"/>
    <s v="Yes"/>
    <s v="No"/>
    <s v="No"/>
    <s v="No"/>
    <s v="No"/>
    <s v="No"/>
    <s v="Yes"/>
    <x v="1"/>
    <s v="Yes"/>
    <x v="1"/>
    <n v="75.5"/>
    <n v="1901.05"/>
    <n v="0"/>
    <n v="0"/>
    <n v="111.5"/>
    <n v="2012.55"/>
    <x v="0"/>
    <x v="0"/>
    <x v="0"/>
    <n v="0"/>
    <x v="0"/>
  </r>
  <r>
    <s v="1217-VASWC"/>
    <s v="Male"/>
    <x v="49"/>
    <s v="Yes"/>
    <n v="0"/>
    <x v="509"/>
    <n v="93424"/>
    <n v="35.186644000000001"/>
    <n v="-120.72830500000001"/>
    <n v="10"/>
    <x v="25"/>
    <s v="Offer B"/>
    <s v="Yes"/>
    <n v="37.090000000000003"/>
    <s v="No"/>
    <s v="Yes"/>
    <x v="1"/>
    <n v="8"/>
    <s v="No"/>
    <s v="Yes"/>
    <s v="Yes"/>
    <s v="No"/>
    <s v="Yes"/>
    <s v="Yes"/>
    <s v="Yes"/>
    <s v="Yes"/>
    <x v="0"/>
    <s v="Yes"/>
    <x v="1"/>
    <n v="100.55"/>
    <n v="4304"/>
    <n v="0"/>
    <n v="0"/>
    <n v="1594.87"/>
    <n v="5898.87"/>
    <x v="0"/>
    <x v="0"/>
    <x v="0"/>
    <n v="0"/>
    <x v="1"/>
  </r>
  <r>
    <s v="1218-VKFPE"/>
    <s v="Female"/>
    <x v="23"/>
    <s v="Yes"/>
    <n v="0"/>
    <x v="364"/>
    <n v="92805"/>
    <n v="33.830209000000004"/>
    <n v="-117.906099"/>
    <n v="1"/>
    <x v="27"/>
    <s v="Offer D"/>
    <s v="Yes"/>
    <n v="19.48"/>
    <s v="No"/>
    <s v="No"/>
    <x v="3"/>
    <n v="0"/>
    <s v="No"/>
    <s v="No"/>
    <s v="No"/>
    <s v="No"/>
    <s v="No"/>
    <s v="No"/>
    <s v="No"/>
    <s v="No"/>
    <x v="1"/>
    <s v="No"/>
    <x v="0"/>
    <n v="19"/>
    <n v="233.55"/>
    <n v="0"/>
    <n v="0"/>
    <n v="233.76"/>
    <n v="467.31"/>
    <x v="1"/>
    <x v="1"/>
    <x v="5"/>
    <n v="1"/>
    <x v="0"/>
  </r>
  <r>
    <s v="1219-NNDDO"/>
    <s v="Female"/>
    <x v="35"/>
    <s v="No"/>
    <n v="0"/>
    <x v="31"/>
    <n v="90015"/>
    <n v="34.039223999999997"/>
    <n v="-118.266293"/>
    <n v="0"/>
    <x v="0"/>
    <s v="Offer E"/>
    <s v="Yes"/>
    <n v="42.41"/>
    <s v="Yes"/>
    <s v="Yes"/>
    <x v="1"/>
    <n v="8"/>
    <s v="No"/>
    <s v="No"/>
    <s v="No"/>
    <s v="No"/>
    <s v="No"/>
    <s v="No"/>
    <s v="No"/>
    <s v="Yes"/>
    <x v="1"/>
    <s v="Yes"/>
    <x v="1"/>
    <n v="76.849999999999994"/>
    <n v="663.55"/>
    <n v="0"/>
    <n v="0"/>
    <n v="381.69"/>
    <n v="1045.24"/>
    <x v="0"/>
    <x v="0"/>
    <x v="0"/>
    <n v="0"/>
    <x v="0"/>
  </r>
  <r>
    <s v="1221-GHZEP"/>
    <s v="Female"/>
    <x v="45"/>
    <s v="No"/>
    <n v="0"/>
    <x v="510"/>
    <n v="92544"/>
    <n v="33.644584999999999"/>
    <n v="-116.871544"/>
    <n v="0"/>
    <x v="55"/>
    <s v="None"/>
    <s v="Yes"/>
    <n v="23.18"/>
    <s v="No"/>
    <s v="Yes"/>
    <x v="2"/>
    <n v="18"/>
    <s v="Yes"/>
    <s v="No"/>
    <s v="No"/>
    <s v="Yes"/>
    <s v="No"/>
    <s v="Yes"/>
    <s v="Yes"/>
    <s v="Yes"/>
    <x v="2"/>
    <s v="Yes"/>
    <x v="0"/>
    <n v="65.099999999999994"/>
    <n v="3846.75"/>
    <n v="0"/>
    <n v="0"/>
    <n v="1437.16"/>
    <n v="5283.91"/>
    <x v="0"/>
    <x v="0"/>
    <x v="0"/>
    <n v="0"/>
    <x v="0"/>
  </r>
  <r>
    <s v="1222-KJNZD"/>
    <s v="Male"/>
    <x v="37"/>
    <s v="Yes"/>
    <n v="1"/>
    <x v="511"/>
    <n v="90274"/>
    <n v="33.788207999999997"/>
    <n v="-118.404955"/>
    <n v="2"/>
    <x v="36"/>
    <s v="Offer B"/>
    <s v="Yes"/>
    <n v="1.89"/>
    <s v="No"/>
    <s v="No"/>
    <x v="3"/>
    <n v="0"/>
    <s v="No"/>
    <s v="No"/>
    <s v="No"/>
    <s v="No"/>
    <s v="No"/>
    <s v="No"/>
    <s v="No"/>
    <s v="No"/>
    <x v="1"/>
    <s v="Yes"/>
    <x v="1"/>
    <n v="20.399999999999999"/>
    <n v="745.3"/>
    <n v="0"/>
    <n v="0"/>
    <n v="75.599999999999994"/>
    <n v="820.9"/>
    <x v="0"/>
    <x v="0"/>
    <x v="0"/>
    <n v="0"/>
    <x v="0"/>
  </r>
  <r>
    <s v="1222-LRYKO"/>
    <s v="Male"/>
    <x v="44"/>
    <s v="No"/>
    <n v="3"/>
    <x v="377"/>
    <n v="93260"/>
    <n v="35.861927999999999"/>
    <n v="-118.636698"/>
    <n v="0"/>
    <x v="38"/>
    <s v="Offer E"/>
    <s v="Yes"/>
    <n v="38.28"/>
    <s v="Yes"/>
    <s v="No"/>
    <x v="3"/>
    <n v="0"/>
    <s v="No"/>
    <s v="No"/>
    <s v="No"/>
    <s v="No"/>
    <s v="No"/>
    <s v="No"/>
    <s v="No"/>
    <s v="No"/>
    <x v="1"/>
    <s v="No"/>
    <x v="0"/>
    <n v="26.35"/>
    <n v="184.05"/>
    <n v="0"/>
    <n v="0"/>
    <n v="229.68"/>
    <n v="413.73"/>
    <x v="0"/>
    <x v="0"/>
    <x v="0"/>
    <n v="0"/>
    <x v="0"/>
  </r>
  <r>
    <s v="1223-UNPKS"/>
    <s v="Male"/>
    <x v="39"/>
    <s v="Yes"/>
    <n v="1"/>
    <x v="512"/>
    <n v="96136"/>
    <n v="40.345948999999997"/>
    <n v="-120.081187"/>
    <n v="4"/>
    <x v="24"/>
    <s v="None"/>
    <s v="Yes"/>
    <n v="3.87"/>
    <s v="No"/>
    <s v="No"/>
    <x v="3"/>
    <n v="0"/>
    <s v="No"/>
    <s v="No"/>
    <s v="No"/>
    <s v="No"/>
    <s v="No"/>
    <s v="No"/>
    <s v="No"/>
    <s v="No"/>
    <x v="2"/>
    <s v="No"/>
    <x v="0"/>
    <n v="20.05"/>
    <n v="400"/>
    <n v="0"/>
    <n v="0"/>
    <n v="77.400000000000006"/>
    <n v="477.4"/>
    <x v="0"/>
    <x v="0"/>
    <x v="0"/>
    <n v="0"/>
    <x v="0"/>
  </r>
  <r>
    <s v="1226-IENZN"/>
    <s v="Male"/>
    <x v="8"/>
    <s v="No"/>
    <n v="0"/>
    <x v="31"/>
    <n v="90024"/>
    <n v="34.066302999999998"/>
    <n v="-118.435479"/>
    <n v="0"/>
    <x v="43"/>
    <s v="Offer D"/>
    <s v="Yes"/>
    <n v="39.520000000000003"/>
    <s v="No"/>
    <s v="Yes"/>
    <x v="1"/>
    <n v="17"/>
    <s v="No"/>
    <s v="No"/>
    <s v="No"/>
    <s v="No"/>
    <s v="No"/>
    <s v="Yes"/>
    <s v="Yes"/>
    <s v="Yes"/>
    <x v="1"/>
    <s v="Yes"/>
    <x v="1"/>
    <n v="78.75"/>
    <n v="1218.25"/>
    <n v="0"/>
    <n v="0"/>
    <n v="632.32000000000005"/>
    <n v="1850.57"/>
    <x v="0"/>
    <x v="0"/>
    <x v="0"/>
    <n v="0"/>
    <x v="0"/>
  </r>
  <r>
    <s v="1226-JZNKR"/>
    <s v="Female"/>
    <x v="29"/>
    <s v="Yes"/>
    <n v="0"/>
    <x v="431"/>
    <n v="93460"/>
    <n v="34.630355999999999"/>
    <n v="-120.03256399999999"/>
    <n v="1"/>
    <x v="58"/>
    <s v="Offer E"/>
    <s v="Yes"/>
    <n v="28.37"/>
    <s v="No"/>
    <s v="No"/>
    <x v="3"/>
    <n v="0"/>
    <s v="No"/>
    <s v="No"/>
    <s v="No"/>
    <s v="No"/>
    <s v="No"/>
    <s v="No"/>
    <s v="No"/>
    <s v="No"/>
    <x v="0"/>
    <s v="No"/>
    <x v="1"/>
    <n v="19.8"/>
    <n v="160.05000000000001"/>
    <n v="0"/>
    <n v="0"/>
    <n v="226.96"/>
    <n v="387.01"/>
    <x v="0"/>
    <x v="0"/>
    <x v="0"/>
    <n v="0"/>
    <x v="0"/>
  </r>
  <r>
    <s v="1226-UDFZR"/>
    <s v="Female"/>
    <x v="17"/>
    <s v="No"/>
    <n v="0"/>
    <x v="271"/>
    <n v="94549"/>
    <n v="37.907777000000003"/>
    <n v="-122.127161"/>
    <n v="0"/>
    <x v="29"/>
    <s v="Offer E"/>
    <s v="Yes"/>
    <n v="21.28"/>
    <s v="No"/>
    <s v="Yes"/>
    <x v="0"/>
    <n v="26"/>
    <s v="No"/>
    <s v="Yes"/>
    <s v="No"/>
    <s v="No"/>
    <s v="No"/>
    <s v="No"/>
    <s v="No"/>
    <s v="Yes"/>
    <x v="1"/>
    <s v="Yes"/>
    <x v="0"/>
    <n v="49.6"/>
    <n v="114.7"/>
    <n v="0"/>
    <n v="0"/>
    <n v="42.56"/>
    <n v="157.26"/>
    <x v="1"/>
    <x v="2"/>
    <x v="3"/>
    <n v="1"/>
    <x v="0"/>
  </r>
  <r>
    <s v="1227-UDMZR"/>
    <s v="Female"/>
    <x v="55"/>
    <s v="Yes"/>
    <n v="0"/>
    <x v="39"/>
    <n v="94536"/>
    <n v="37.572273000000003"/>
    <n v="-121.964583"/>
    <n v="4"/>
    <x v="9"/>
    <s v="None"/>
    <s v="Yes"/>
    <n v="2.95"/>
    <s v="Yes"/>
    <s v="Yes"/>
    <x v="0"/>
    <n v="26"/>
    <s v="Yes"/>
    <s v="Yes"/>
    <s v="Yes"/>
    <s v="Yes"/>
    <s v="Yes"/>
    <s v="Yes"/>
    <s v="Yes"/>
    <s v="Yes"/>
    <x v="2"/>
    <s v="Yes"/>
    <x v="1"/>
    <n v="91.15"/>
    <n v="6637.9"/>
    <n v="0"/>
    <n v="0"/>
    <n v="212.4"/>
    <n v="6850.3"/>
    <x v="0"/>
    <x v="0"/>
    <x v="0"/>
    <n v="0"/>
    <x v="1"/>
  </r>
  <r>
    <s v="1228-FZFRV"/>
    <s v="Male"/>
    <x v="0"/>
    <s v="Yes"/>
    <n v="0"/>
    <x v="31"/>
    <n v="90007"/>
    <n v="34.027337000000003"/>
    <n v="-118.28515"/>
    <n v="0"/>
    <x v="15"/>
    <s v="None"/>
    <s v="Yes"/>
    <n v="20.88"/>
    <s v="Yes"/>
    <s v="Yes"/>
    <x v="1"/>
    <n v="13"/>
    <s v="Yes"/>
    <s v="No"/>
    <s v="Yes"/>
    <s v="No"/>
    <s v="Yes"/>
    <s v="Yes"/>
    <s v="Yes"/>
    <s v="Yes"/>
    <x v="1"/>
    <s v="No"/>
    <x v="0"/>
    <n v="105.95"/>
    <n v="5341.8"/>
    <n v="0"/>
    <n v="0"/>
    <n v="1044"/>
    <n v="6385.8"/>
    <x v="1"/>
    <x v="4"/>
    <x v="19"/>
    <n v="1"/>
    <x v="1"/>
  </r>
  <r>
    <s v="1228-ZLNBX"/>
    <s v="Male"/>
    <x v="11"/>
    <s v="No"/>
    <n v="0"/>
    <x v="47"/>
    <n v="95230"/>
    <n v="37.956963000000002"/>
    <n v="-120.863055"/>
    <n v="0"/>
    <x v="47"/>
    <s v="None"/>
    <s v="Yes"/>
    <n v="3.26"/>
    <s v="Yes"/>
    <s v="Yes"/>
    <x v="1"/>
    <n v="51"/>
    <s v="No"/>
    <s v="No"/>
    <s v="No"/>
    <s v="No"/>
    <s v="No"/>
    <s v="No"/>
    <s v="No"/>
    <s v="Yes"/>
    <x v="1"/>
    <s v="No"/>
    <x v="0"/>
    <n v="75.3"/>
    <n v="1570.7"/>
    <n v="0"/>
    <n v="0"/>
    <n v="68.459999999999994"/>
    <n v="1639.16"/>
    <x v="0"/>
    <x v="0"/>
    <x v="0"/>
    <n v="0"/>
    <x v="0"/>
  </r>
  <r>
    <s v="1229-RCALF"/>
    <s v="Female"/>
    <x v="0"/>
    <s v="Yes"/>
    <n v="0"/>
    <x v="41"/>
    <n v="95117"/>
    <n v="37.311087999999998"/>
    <n v="-121.961786"/>
    <n v="1"/>
    <x v="34"/>
    <s v="None"/>
    <s v="Yes"/>
    <n v="46.44"/>
    <s v="Yes"/>
    <s v="Yes"/>
    <x v="1"/>
    <n v="29"/>
    <s v="Yes"/>
    <s v="Yes"/>
    <s v="Yes"/>
    <s v="Yes"/>
    <s v="Yes"/>
    <s v="Yes"/>
    <s v="Yes"/>
    <s v="Yes"/>
    <x v="0"/>
    <s v="Yes"/>
    <x v="1"/>
    <n v="115"/>
    <n v="7396.15"/>
    <n v="0"/>
    <n v="0"/>
    <n v="2972.16"/>
    <n v="10368.31"/>
    <x v="0"/>
    <x v="0"/>
    <x v="0"/>
    <n v="0"/>
    <x v="1"/>
  </r>
  <r>
    <s v="1230-QAJDW"/>
    <s v="Male"/>
    <x v="13"/>
    <s v="No"/>
    <n v="0"/>
    <x v="513"/>
    <n v="95568"/>
    <n v="41.444606"/>
    <n v="-123.471895"/>
    <n v="0"/>
    <x v="3"/>
    <s v="None"/>
    <s v="Yes"/>
    <n v="42.68"/>
    <s v="Yes"/>
    <s v="Yes"/>
    <x v="0"/>
    <n v="27"/>
    <s v="No"/>
    <s v="No"/>
    <s v="No"/>
    <s v="Yes"/>
    <s v="Yes"/>
    <s v="No"/>
    <s v="No"/>
    <s v="Yes"/>
    <x v="1"/>
    <s v="Yes"/>
    <x v="0"/>
    <n v="65.25"/>
    <n v="209.9"/>
    <n v="0"/>
    <n v="0"/>
    <n v="128.04"/>
    <n v="337.94"/>
    <x v="2"/>
    <x v="0"/>
    <x v="0"/>
    <n v="0"/>
    <x v="0"/>
  </r>
  <r>
    <s v="1231-YNDEK"/>
    <s v="Male"/>
    <x v="42"/>
    <s v="No"/>
    <n v="0"/>
    <x v="33"/>
    <n v="96002"/>
    <n v="40.527833999999999"/>
    <n v="-122.318749"/>
    <n v="0"/>
    <x v="42"/>
    <s v="None"/>
    <s v="Yes"/>
    <n v="29.31"/>
    <s v="No"/>
    <s v="No"/>
    <x v="3"/>
    <n v="0"/>
    <s v="No"/>
    <s v="No"/>
    <s v="No"/>
    <s v="No"/>
    <s v="No"/>
    <s v="No"/>
    <s v="No"/>
    <s v="No"/>
    <x v="2"/>
    <s v="Yes"/>
    <x v="1"/>
    <n v="19.149999999999999"/>
    <n v="1035.5"/>
    <n v="28.7"/>
    <n v="0"/>
    <n v="1699.98"/>
    <n v="2706.78"/>
    <x v="0"/>
    <x v="0"/>
    <x v="0"/>
    <n v="0"/>
    <x v="0"/>
  </r>
  <r>
    <s v="1236-WFCDV"/>
    <s v="Male"/>
    <x v="58"/>
    <s v="No"/>
    <n v="0"/>
    <x v="514"/>
    <n v="94904"/>
    <n v="37.946617000000003"/>
    <n v="-122.563571"/>
    <n v="0"/>
    <x v="32"/>
    <s v="None"/>
    <s v="Yes"/>
    <n v="11.31"/>
    <s v="No"/>
    <s v="Yes"/>
    <x v="1"/>
    <n v="24"/>
    <s v="No"/>
    <s v="No"/>
    <s v="No"/>
    <s v="No"/>
    <s v="Yes"/>
    <s v="Yes"/>
    <s v="No"/>
    <s v="Yes"/>
    <x v="1"/>
    <s v="No"/>
    <x v="0"/>
    <n v="90.45"/>
    <n v="1266.0999999999999"/>
    <n v="0"/>
    <n v="0"/>
    <n v="158.34"/>
    <n v="1424.44"/>
    <x v="1"/>
    <x v="1"/>
    <x v="11"/>
    <n v="1"/>
    <x v="1"/>
  </r>
  <r>
    <s v="1237-WIYYZ"/>
    <s v="Female"/>
    <x v="42"/>
    <s v="No"/>
    <n v="0"/>
    <x v="31"/>
    <n v="90017"/>
    <n v="34.052841999999998"/>
    <n v="-118.264495"/>
    <n v="0"/>
    <x v="68"/>
    <s v="Offer D"/>
    <s v="Yes"/>
    <n v="10.67"/>
    <s v="No"/>
    <s v="No"/>
    <x v="3"/>
    <n v="0"/>
    <s v="No"/>
    <s v="No"/>
    <s v="No"/>
    <s v="No"/>
    <s v="No"/>
    <s v="No"/>
    <s v="No"/>
    <s v="No"/>
    <x v="1"/>
    <s v="Yes"/>
    <x v="0"/>
    <n v="19.55"/>
    <n v="389.25"/>
    <n v="0"/>
    <n v="0"/>
    <n v="192.06"/>
    <n v="581.30999999999995"/>
    <x v="0"/>
    <x v="0"/>
    <x v="0"/>
    <n v="0"/>
    <x v="0"/>
  </r>
  <r>
    <s v="1240-HCBOH"/>
    <s v="Female"/>
    <x v="45"/>
    <s v="No"/>
    <n v="0"/>
    <x v="515"/>
    <n v="95492"/>
    <n v="38.527296999999997"/>
    <n v="-122.810044"/>
    <n v="0"/>
    <x v="23"/>
    <s v="None"/>
    <s v="Yes"/>
    <n v="43.3"/>
    <s v="Yes"/>
    <s v="No"/>
    <x v="3"/>
    <n v="0"/>
    <s v="No"/>
    <s v="No"/>
    <s v="No"/>
    <s v="No"/>
    <s v="No"/>
    <s v="No"/>
    <s v="No"/>
    <s v="No"/>
    <x v="2"/>
    <s v="Yes"/>
    <x v="0"/>
    <n v="26.1"/>
    <n v="1759.55"/>
    <n v="0"/>
    <n v="0"/>
    <n v="2901.1"/>
    <n v="4660.6499999999996"/>
    <x v="0"/>
    <x v="0"/>
    <x v="0"/>
    <n v="0"/>
    <x v="0"/>
  </r>
  <r>
    <s v="1240-KNSEZ"/>
    <s v="Male"/>
    <x v="54"/>
    <s v="No"/>
    <n v="0"/>
    <x v="38"/>
    <n v="92127"/>
    <n v="33.017518000000003"/>
    <n v="-117.11845599999999"/>
    <n v="0"/>
    <x v="13"/>
    <s v="Offer E"/>
    <s v="Yes"/>
    <n v="40.83"/>
    <s v="No"/>
    <s v="No"/>
    <x v="3"/>
    <n v="0"/>
    <s v="No"/>
    <s v="No"/>
    <s v="No"/>
    <s v="No"/>
    <s v="No"/>
    <s v="No"/>
    <s v="No"/>
    <s v="No"/>
    <x v="1"/>
    <s v="Yes"/>
    <x v="0"/>
    <n v="20.100000000000001"/>
    <n v="20.100000000000001"/>
    <n v="0"/>
    <n v="0"/>
    <n v="40.83"/>
    <n v="60.93"/>
    <x v="1"/>
    <x v="4"/>
    <x v="7"/>
    <n v="1"/>
    <x v="0"/>
  </r>
  <r>
    <s v="1241-EZFMJ"/>
    <s v="Male"/>
    <x v="23"/>
    <s v="Yes"/>
    <n v="0"/>
    <x v="516"/>
    <n v="91761"/>
    <n v="34.035601999999997"/>
    <n v="-117.591528"/>
    <n v="2"/>
    <x v="48"/>
    <s v="Offer B"/>
    <s v="Yes"/>
    <n v="11.53"/>
    <s v="Yes"/>
    <s v="No"/>
    <x v="3"/>
    <n v="0"/>
    <s v="No"/>
    <s v="No"/>
    <s v="No"/>
    <s v="No"/>
    <s v="No"/>
    <s v="No"/>
    <s v="No"/>
    <s v="No"/>
    <x v="2"/>
    <s v="No"/>
    <x v="1"/>
    <n v="25.45"/>
    <n v="1538.6"/>
    <n v="0"/>
    <n v="0"/>
    <n v="703.33"/>
    <n v="2241.9299999999998"/>
    <x v="0"/>
    <x v="0"/>
    <x v="0"/>
    <n v="0"/>
    <x v="0"/>
  </r>
  <r>
    <s v="1241-FPMOF"/>
    <s v="Male"/>
    <x v="26"/>
    <s v="No"/>
    <n v="0"/>
    <x v="517"/>
    <n v="90740"/>
    <n v="33.754620000000003"/>
    <n v="-118.071128"/>
    <n v="0"/>
    <x v="57"/>
    <s v="None"/>
    <s v="Yes"/>
    <n v="21.98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1025.05"/>
    <n v="0"/>
    <n v="0"/>
    <n v="1142.96"/>
    <n v="2168.0100000000002"/>
    <x v="0"/>
    <x v="0"/>
    <x v="0"/>
    <n v="0"/>
    <x v="0"/>
  </r>
  <r>
    <s v="1245-HARPS"/>
    <s v="Female"/>
    <x v="1"/>
    <s v="Yes"/>
    <n v="0"/>
    <x v="518"/>
    <n v="96114"/>
    <n v="40.294034000000003"/>
    <n v="-120.51262199999999"/>
    <n v="0"/>
    <x v="32"/>
    <s v="None"/>
    <s v="Yes"/>
    <n v="14.61"/>
    <s v="No"/>
    <s v="No"/>
    <x v="3"/>
    <n v="0"/>
    <s v="No"/>
    <s v="No"/>
    <s v="No"/>
    <s v="No"/>
    <s v="No"/>
    <s v="No"/>
    <s v="No"/>
    <s v="No"/>
    <x v="2"/>
    <s v="No"/>
    <x v="0"/>
    <n v="20.399999999999999"/>
    <n v="292.39999999999998"/>
    <n v="0"/>
    <n v="0"/>
    <n v="204.54"/>
    <n v="496.94"/>
    <x v="0"/>
    <x v="0"/>
    <x v="0"/>
    <n v="0"/>
    <x v="0"/>
  </r>
  <r>
    <s v="1247-QBVSH"/>
    <s v="Female"/>
    <x v="51"/>
    <s v="Yes"/>
    <n v="2"/>
    <x v="173"/>
    <n v="93453"/>
    <n v="35.303925999999997"/>
    <n v="-120.256567"/>
    <n v="1"/>
    <x v="25"/>
    <s v="Offer B"/>
    <s v="Yes"/>
    <n v="14.64"/>
    <s v="No"/>
    <s v="Yes"/>
    <x v="2"/>
    <n v="19"/>
    <s v="No"/>
    <s v="Yes"/>
    <s v="No"/>
    <s v="No"/>
    <s v="No"/>
    <s v="No"/>
    <s v="No"/>
    <s v="Yes"/>
    <x v="1"/>
    <s v="No"/>
    <x v="2"/>
    <n v="50.2"/>
    <n v="2169.4"/>
    <n v="0"/>
    <n v="0"/>
    <n v="629.52"/>
    <n v="2798.92"/>
    <x v="0"/>
    <x v="0"/>
    <x v="0"/>
    <n v="0"/>
    <x v="0"/>
  </r>
  <r>
    <s v="1248-DYXUB"/>
    <s v="Male"/>
    <x v="21"/>
    <s v="Yes"/>
    <n v="3"/>
    <x v="519"/>
    <n v="91945"/>
    <n v="32.733564000000001"/>
    <n v="-117.03371300000001"/>
    <n v="1"/>
    <x v="57"/>
    <s v="Offer B"/>
    <s v="Yes"/>
    <n v="40.33"/>
    <s v="Yes"/>
    <s v="No"/>
    <x v="3"/>
    <n v="0"/>
    <s v="No"/>
    <s v="No"/>
    <s v="No"/>
    <s v="No"/>
    <s v="No"/>
    <s v="No"/>
    <s v="No"/>
    <s v="No"/>
    <x v="2"/>
    <s v="No"/>
    <x v="0"/>
    <n v="24.8"/>
    <n v="1229.0999999999999"/>
    <n v="0"/>
    <n v="0"/>
    <n v="2097.16"/>
    <n v="3326.26"/>
    <x v="0"/>
    <x v="0"/>
    <x v="0"/>
    <n v="0"/>
    <x v="0"/>
  </r>
  <r>
    <s v="1251-KRREG"/>
    <s v="Male"/>
    <x v="19"/>
    <s v="No"/>
    <n v="0"/>
    <x v="52"/>
    <n v="91601"/>
    <n v="34.169199999999996"/>
    <n v="-118.37249799999999"/>
    <n v="0"/>
    <x v="29"/>
    <s v="None"/>
    <s v="Yes"/>
    <n v="44.31"/>
    <s v="Yes"/>
    <s v="Yes"/>
    <x v="2"/>
    <n v="73"/>
    <s v="No"/>
    <s v="Yes"/>
    <s v="No"/>
    <s v="No"/>
    <s v="No"/>
    <s v="No"/>
    <s v="Yes"/>
    <s v="Yes"/>
    <x v="1"/>
    <s v="Yes"/>
    <x v="0"/>
    <n v="54.4"/>
    <n v="114.1"/>
    <n v="0"/>
    <n v="0"/>
    <n v="88.62"/>
    <n v="202.72"/>
    <x v="1"/>
    <x v="4"/>
    <x v="16"/>
    <n v="1"/>
    <x v="0"/>
  </r>
  <r>
    <s v="1251-STYSZ"/>
    <s v="Female"/>
    <x v="36"/>
    <s v="No"/>
    <n v="0"/>
    <x v="73"/>
    <n v="95443"/>
    <n v="39.045245999999999"/>
    <n v="-122.74318100000001"/>
    <n v="0"/>
    <x v="1"/>
    <s v="None"/>
    <s v="Yes"/>
    <n v="8.75"/>
    <s v="Yes"/>
    <s v="Yes"/>
    <x v="1"/>
    <n v="4"/>
    <s v="Yes"/>
    <s v="No"/>
    <s v="No"/>
    <s v="No"/>
    <s v="No"/>
    <s v="No"/>
    <s v="No"/>
    <s v="No"/>
    <x v="0"/>
    <s v="Yes"/>
    <x v="1"/>
    <n v="80.25"/>
    <n v="303.7"/>
    <n v="0"/>
    <n v="30"/>
    <n v="35"/>
    <n v="368.7"/>
    <x v="0"/>
    <x v="0"/>
    <x v="0"/>
    <n v="0"/>
    <x v="0"/>
  </r>
  <r>
    <s v="1254-IZEYF"/>
    <s v="Female"/>
    <x v="58"/>
    <s v="No"/>
    <n v="0"/>
    <x v="379"/>
    <n v="93615"/>
    <n v="36.497895"/>
    <n v="-119.285484"/>
    <n v="0"/>
    <x v="65"/>
    <s v="None"/>
    <s v="Yes"/>
    <n v="39.36"/>
    <s v="Yes"/>
    <s v="Yes"/>
    <x v="1"/>
    <n v="4"/>
    <s v="No"/>
    <s v="Yes"/>
    <s v="No"/>
    <s v="No"/>
    <s v="Yes"/>
    <s v="Yes"/>
    <s v="No"/>
    <s v="Yes"/>
    <x v="1"/>
    <s v="Yes"/>
    <x v="1"/>
    <n v="99.95"/>
    <n v="3186.65"/>
    <n v="0"/>
    <n v="0"/>
    <n v="1220.1600000000001"/>
    <n v="4406.8100000000004"/>
    <x v="1"/>
    <x v="1"/>
    <x v="5"/>
    <n v="1"/>
    <x v="1"/>
  </r>
  <r>
    <s v="1257-SXUXQ"/>
    <s v="Male"/>
    <x v="29"/>
    <s v="Yes"/>
    <n v="1"/>
    <x v="520"/>
    <n v="95450"/>
    <n v="38.505994999999999"/>
    <n v="-123.18701900000001"/>
    <n v="10"/>
    <x v="10"/>
    <s v="None"/>
    <s v="Yes"/>
    <n v="8.0399999999999991"/>
    <s v="No"/>
    <s v="No"/>
    <x v="3"/>
    <n v="0"/>
    <s v="No"/>
    <s v="No"/>
    <s v="No"/>
    <s v="No"/>
    <s v="No"/>
    <s v="No"/>
    <s v="No"/>
    <s v="No"/>
    <x v="1"/>
    <s v="No"/>
    <x v="0"/>
    <n v="19.45"/>
    <n v="86.05"/>
    <n v="0"/>
    <n v="0"/>
    <n v="40.200000000000003"/>
    <n v="126.25"/>
    <x v="0"/>
    <x v="0"/>
    <x v="0"/>
    <n v="0"/>
    <x v="0"/>
  </r>
  <r>
    <s v="1258-YMZNM"/>
    <s v="Female"/>
    <x v="57"/>
    <s v="No"/>
    <n v="0"/>
    <x v="521"/>
    <n v="94037"/>
    <n v="37.540582000000001"/>
    <n v="-122.50959400000001"/>
    <n v="0"/>
    <x v="28"/>
    <s v="Offer C"/>
    <s v="Yes"/>
    <n v="35.76"/>
    <s v="Yes"/>
    <s v="Yes"/>
    <x v="1"/>
    <n v="4"/>
    <s v="Yes"/>
    <s v="Yes"/>
    <s v="Yes"/>
    <s v="No"/>
    <s v="Yes"/>
    <s v="Yes"/>
    <s v="No"/>
    <s v="Yes"/>
    <x v="0"/>
    <s v="Yes"/>
    <x v="1"/>
    <n v="110.5"/>
    <n v="2857.6"/>
    <n v="0"/>
    <n v="0"/>
    <n v="965.52"/>
    <n v="3823.12"/>
    <x v="0"/>
    <x v="0"/>
    <x v="0"/>
    <n v="0"/>
    <x v="1"/>
  </r>
  <r>
    <s v="1260-TTRXI"/>
    <s v="Male"/>
    <x v="22"/>
    <s v="No"/>
    <n v="0"/>
    <x v="81"/>
    <n v="95365"/>
    <n v="37.329725000000003"/>
    <n v="-120.306399"/>
    <n v="0"/>
    <x v="1"/>
    <s v="Offer E"/>
    <s v="Yes"/>
    <n v="40.15"/>
    <s v="No"/>
    <s v="Yes"/>
    <x v="2"/>
    <n v="19"/>
    <s v="No"/>
    <s v="No"/>
    <s v="No"/>
    <s v="No"/>
    <s v="No"/>
    <s v="Yes"/>
    <s v="Yes"/>
    <s v="No"/>
    <x v="1"/>
    <s v="No"/>
    <x v="1"/>
    <n v="54.3"/>
    <n v="195.3"/>
    <n v="0"/>
    <n v="80"/>
    <n v="160.6"/>
    <n v="435.9"/>
    <x v="1"/>
    <x v="4"/>
    <x v="7"/>
    <n v="1"/>
    <x v="0"/>
  </r>
  <r>
    <s v="1261-FWTTE"/>
    <s v="Male"/>
    <x v="3"/>
    <s v="No"/>
    <n v="0"/>
    <x v="31"/>
    <n v="90067"/>
    <n v="34.057496"/>
    <n v="-118.41395900000001"/>
    <n v="0"/>
    <x v="16"/>
    <s v="None"/>
    <s v="No"/>
    <n v="0"/>
    <s v="No"/>
    <s v="Yes"/>
    <x v="0"/>
    <n v="2"/>
    <s v="No"/>
    <s v="No"/>
    <s v="No"/>
    <s v="No"/>
    <s v="No"/>
    <s v="Yes"/>
    <s v="Yes"/>
    <s v="Yes"/>
    <x v="1"/>
    <s v="Yes"/>
    <x v="1"/>
    <n v="34.65"/>
    <n v="768.45"/>
    <n v="0"/>
    <n v="0"/>
    <n v="0"/>
    <n v="768.45"/>
    <x v="0"/>
    <x v="0"/>
    <x v="0"/>
    <n v="0"/>
    <x v="0"/>
  </r>
  <r>
    <s v="1262-OPMFY"/>
    <s v="Female"/>
    <x v="1"/>
    <s v="Yes"/>
    <n v="0"/>
    <x v="38"/>
    <n v="92130"/>
    <n v="32.957194999999999"/>
    <n v="-117.20254199999999"/>
    <n v="1"/>
    <x v="0"/>
    <s v="Offer E"/>
    <s v="Yes"/>
    <n v="31.75"/>
    <s v="No"/>
    <s v="Yes"/>
    <x v="1"/>
    <n v="25"/>
    <s v="No"/>
    <s v="No"/>
    <s v="Yes"/>
    <s v="No"/>
    <s v="No"/>
    <s v="No"/>
    <s v="No"/>
    <s v="Yes"/>
    <x v="1"/>
    <s v="Yes"/>
    <x v="1"/>
    <n v="75.75"/>
    <n v="655.9"/>
    <n v="0"/>
    <n v="0"/>
    <n v="285.75"/>
    <n v="941.65"/>
    <x v="1"/>
    <x v="1"/>
    <x v="5"/>
    <n v="1"/>
    <x v="0"/>
  </r>
  <r>
    <s v="1264-BYWMS"/>
    <s v="Male"/>
    <x v="43"/>
    <s v="No"/>
    <n v="0"/>
    <x v="522"/>
    <n v="95329"/>
    <n v="37.666587"/>
    <n v="-120.411517"/>
    <n v="0"/>
    <x v="17"/>
    <s v="Offer B"/>
    <s v="Yes"/>
    <n v="47.38"/>
    <s v="Yes"/>
    <s v="Yes"/>
    <x v="1"/>
    <n v="29"/>
    <s v="No"/>
    <s v="No"/>
    <s v="No"/>
    <s v="No"/>
    <s v="Yes"/>
    <s v="Yes"/>
    <s v="Yes"/>
    <s v="Yes"/>
    <x v="1"/>
    <s v="Yes"/>
    <x v="1"/>
    <n v="96.8"/>
    <n v="5283.95"/>
    <n v="0"/>
    <n v="0"/>
    <n v="2605.9"/>
    <n v="7889.85"/>
    <x v="1"/>
    <x v="1"/>
    <x v="11"/>
    <n v="1"/>
    <x v="1"/>
  </r>
  <r>
    <s v="1264-FUHCX"/>
    <s v="Female"/>
    <x v="35"/>
    <s v="Yes"/>
    <n v="0"/>
    <x v="38"/>
    <n v="92106"/>
    <n v="32.713459999999998"/>
    <n v="-117.236378"/>
    <n v="1"/>
    <x v="21"/>
    <s v="Offer B"/>
    <s v="No"/>
    <n v="0"/>
    <s v="No"/>
    <s v="Yes"/>
    <x v="2"/>
    <n v="21"/>
    <s v="No"/>
    <s v="Yes"/>
    <s v="No"/>
    <s v="Yes"/>
    <s v="Yes"/>
    <s v="Yes"/>
    <s v="Yes"/>
    <s v="Yes"/>
    <x v="0"/>
    <s v="Yes"/>
    <x v="0"/>
    <n v="56.3"/>
    <n v="2780.6"/>
    <n v="0"/>
    <n v="0"/>
    <n v="0"/>
    <n v="2780.6"/>
    <x v="0"/>
    <x v="0"/>
    <x v="0"/>
    <n v="0"/>
    <x v="0"/>
  </r>
  <r>
    <s v="1265-BCFEO"/>
    <s v="Female"/>
    <x v="18"/>
    <s v="Yes"/>
    <n v="0"/>
    <x v="523"/>
    <n v="94507"/>
    <n v="37.855716999999999"/>
    <n v="-121.99481299999999"/>
    <n v="1"/>
    <x v="4"/>
    <s v="Offer A"/>
    <s v="Yes"/>
    <n v="26.58"/>
    <s v="Yes"/>
    <s v="Yes"/>
    <x v="0"/>
    <n v="27"/>
    <s v="No"/>
    <s v="No"/>
    <s v="Yes"/>
    <s v="Yes"/>
    <s v="Yes"/>
    <s v="Yes"/>
    <s v="Yes"/>
    <s v="Yes"/>
    <x v="2"/>
    <s v="Yes"/>
    <x v="1"/>
    <n v="80.45"/>
    <n v="5662.25"/>
    <n v="0"/>
    <n v="0"/>
    <n v="1887.18"/>
    <n v="7549.43"/>
    <x v="0"/>
    <x v="0"/>
    <x v="0"/>
    <n v="0"/>
    <x v="0"/>
  </r>
  <r>
    <s v="1265-HVPZB"/>
    <s v="Male"/>
    <x v="42"/>
    <s v="Yes"/>
    <n v="0"/>
    <x v="476"/>
    <n v="91306"/>
    <n v="34.209532000000003"/>
    <n v="-118.577563"/>
    <n v="3"/>
    <x v="26"/>
    <s v="None"/>
    <s v="Yes"/>
    <n v="16.059999999999999"/>
    <s v="No"/>
    <s v="Yes"/>
    <x v="2"/>
    <n v="4"/>
    <s v="Yes"/>
    <s v="Yes"/>
    <s v="Yes"/>
    <s v="No"/>
    <s v="Yes"/>
    <s v="No"/>
    <s v="No"/>
    <s v="Yes"/>
    <x v="0"/>
    <s v="No"/>
    <x v="0"/>
    <n v="66.400000000000006"/>
    <n v="3958.2"/>
    <n v="0"/>
    <n v="0"/>
    <n v="947.54"/>
    <n v="4905.74"/>
    <x v="0"/>
    <x v="0"/>
    <x v="0"/>
    <n v="0"/>
    <x v="0"/>
  </r>
  <r>
    <s v="1265-XTECC"/>
    <s v="Female"/>
    <x v="8"/>
    <s v="Yes"/>
    <n v="0"/>
    <x v="343"/>
    <n v="93638"/>
    <n v="37.004067999999997"/>
    <n v="-119.930027"/>
    <n v="5"/>
    <x v="64"/>
    <s v="None"/>
    <s v="Yes"/>
    <n v="1.98"/>
    <s v="Yes"/>
    <s v="Yes"/>
    <x v="1"/>
    <n v="19"/>
    <s v="Yes"/>
    <s v="Yes"/>
    <s v="No"/>
    <s v="No"/>
    <s v="No"/>
    <s v="Yes"/>
    <s v="No"/>
    <s v="Yes"/>
    <x v="0"/>
    <s v="Yes"/>
    <x v="0"/>
    <n v="96.55"/>
    <n v="6581.9"/>
    <n v="0"/>
    <n v="0"/>
    <n v="134.63999999999999"/>
    <n v="6716.54"/>
    <x v="1"/>
    <x v="5"/>
    <x v="8"/>
    <n v="1"/>
    <x v="1"/>
  </r>
  <r>
    <s v="1265-ZFOSD"/>
    <s v="Female"/>
    <x v="25"/>
    <s v="Yes"/>
    <n v="0"/>
    <x v="524"/>
    <n v="95979"/>
    <n v="39.288127000000003"/>
    <n v="-122.415841"/>
    <n v="6"/>
    <x v="34"/>
    <s v="None"/>
    <s v="Yes"/>
    <n v="16.61"/>
    <s v="Yes"/>
    <s v="Yes"/>
    <x v="0"/>
    <n v="4"/>
    <s v="Yes"/>
    <s v="Yes"/>
    <s v="Yes"/>
    <s v="Yes"/>
    <s v="No"/>
    <s v="Yes"/>
    <s v="Yes"/>
    <s v="Yes"/>
    <x v="2"/>
    <s v="Yes"/>
    <x v="2"/>
    <n v="81.3"/>
    <n v="5129.3"/>
    <n v="22.34"/>
    <n v="0"/>
    <n v="1063.04"/>
    <n v="6170"/>
    <x v="0"/>
    <x v="0"/>
    <x v="0"/>
    <n v="0"/>
    <x v="0"/>
  </r>
  <r>
    <s v="1266-NZYUI"/>
    <s v="Female"/>
    <x v="52"/>
    <s v="Yes"/>
    <n v="0"/>
    <x v="461"/>
    <n v="93541"/>
    <n v="37.890144999999997"/>
    <n v="-119.18408700000001"/>
    <n v="6"/>
    <x v="9"/>
    <s v="Offer A"/>
    <s v="Yes"/>
    <n v="14.65"/>
    <s v="Yes"/>
    <s v="Yes"/>
    <x v="2"/>
    <n v="20"/>
    <s v="Yes"/>
    <s v="No"/>
    <s v="Yes"/>
    <s v="Yes"/>
    <s v="No"/>
    <s v="No"/>
    <s v="No"/>
    <s v="Yes"/>
    <x v="2"/>
    <s v="No"/>
    <x v="1"/>
    <n v="66.849999999999994"/>
    <n v="4758.8"/>
    <n v="0"/>
    <n v="0"/>
    <n v="1054.8"/>
    <n v="5813.6"/>
    <x v="0"/>
    <x v="0"/>
    <x v="0"/>
    <n v="0"/>
    <x v="0"/>
  </r>
  <r>
    <s v="1268-ASBGA"/>
    <s v="Female"/>
    <x v="36"/>
    <s v="Yes"/>
    <n v="0"/>
    <x v="36"/>
    <n v="90255"/>
    <n v="33.978029999999997"/>
    <n v="-118.217141"/>
    <n v="1"/>
    <x v="43"/>
    <s v="Offer D"/>
    <s v="Yes"/>
    <n v="9.93"/>
    <s v="Yes"/>
    <s v="Yes"/>
    <x v="1"/>
    <n v="27"/>
    <s v="No"/>
    <s v="No"/>
    <s v="No"/>
    <s v="No"/>
    <s v="No"/>
    <s v="Yes"/>
    <s v="No"/>
    <s v="Yes"/>
    <x v="1"/>
    <s v="Yes"/>
    <x v="0"/>
    <n v="85.35"/>
    <n v="1375.15"/>
    <n v="0"/>
    <n v="0"/>
    <n v="158.88"/>
    <n v="1534.03"/>
    <x v="1"/>
    <x v="2"/>
    <x v="4"/>
    <n v="1"/>
    <x v="0"/>
  </r>
  <r>
    <s v="1269-FOYWN"/>
    <s v="Male"/>
    <x v="5"/>
    <s v="Yes"/>
    <n v="3"/>
    <x v="525"/>
    <n v="95559"/>
    <n v="40.184094000000002"/>
    <n v="-123.745487"/>
    <n v="2"/>
    <x v="50"/>
    <s v="None"/>
    <s v="Yes"/>
    <n v="36.86"/>
    <s v="No"/>
    <s v="No"/>
    <x v="3"/>
    <n v="0"/>
    <s v="No"/>
    <s v="No"/>
    <s v="No"/>
    <s v="No"/>
    <s v="No"/>
    <s v="No"/>
    <s v="No"/>
    <s v="No"/>
    <x v="0"/>
    <s v="No"/>
    <x v="1"/>
    <n v="20"/>
    <n v="860.85"/>
    <n v="0"/>
    <n v="0"/>
    <n v="1621.84"/>
    <n v="2482.69"/>
    <x v="0"/>
    <x v="0"/>
    <x v="0"/>
    <n v="0"/>
    <x v="0"/>
  </r>
  <r>
    <s v="1270-XKUCC"/>
    <s v="Female"/>
    <x v="38"/>
    <s v="Yes"/>
    <n v="1"/>
    <x v="38"/>
    <n v="92122"/>
    <n v="32.857230000000001"/>
    <n v="-117.209774"/>
    <n v="1"/>
    <x v="39"/>
    <s v="None"/>
    <s v="Yes"/>
    <n v="12.85"/>
    <s v="No"/>
    <s v="No"/>
    <x v="3"/>
    <n v="0"/>
    <s v="No"/>
    <s v="No"/>
    <s v="No"/>
    <s v="No"/>
    <s v="No"/>
    <s v="No"/>
    <s v="No"/>
    <s v="No"/>
    <x v="2"/>
    <s v="No"/>
    <x v="0"/>
    <n v="19.7"/>
    <n v="599.25"/>
    <n v="49.79"/>
    <n v="0"/>
    <n v="385.5"/>
    <n v="934.96"/>
    <x v="0"/>
    <x v="0"/>
    <x v="0"/>
    <n v="0"/>
    <x v="0"/>
  </r>
  <r>
    <s v="1271-SJBGZ"/>
    <s v="Male"/>
    <x v="49"/>
    <s v="No"/>
    <n v="0"/>
    <x v="526"/>
    <n v="94933"/>
    <n v="38.010092"/>
    <n v="-122.689442"/>
    <n v="0"/>
    <x v="27"/>
    <s v="None"/>
    <s v="No"/>
    <n v="0"/>
    <s v="No"/>
    <s v="Yes"/>
    <x v="2"/>
    <n v="10"/>
    <s v="No"/>
    <s v="No"/>
    <s v="Yes"/>
    <s v="Yes"/>
    <s v="No"/>
    <s v="Yes"/>
    <s v="No"/>
    <s v="Yes"/>
    <x v="1"/>
    <s v="Yes"/>
    <x v="1"/>
    <n v="43.65"/>
    <n v="526.95000000000005"/>
    <n v="0"/>
    <n v="0"/>
    <n v="0"/>
    <n v="526.95000000000005"/>
    <x v="1"/>
    <x v="1"/>
    <x v="1"/>
    <n v="1"/>
    <x v="0"/>
  </r>
  <r>
    <s v="1271-UODNO"/>
    <s v="Male"/>
    <x v="27"/>
    <s v="No"/>
    <n v="0"/>
    <x v="41"/>
    <n v="95118"/>
    <n v="37.255479000000001"/>
    <n v="-121.889838"/>
    <n v="0"/>
    <x v="35"/>
    <s v="None"/>
    <s v="Yes"/>
    <n v="5.4"/>
    <s v="Yes"/>
    <s v="Yes"/>
    <x v="2"/>
    <n v="16"/>
    <s v="No"/>
    <s v="No"/>
    <s v="No"/>
    <s v="Yes"/>
    <s v="No"/>
    <s v="No"/>
    <s v="No"/>
    <s v="Yes"/>
    <x v="2"/>
    <s v="Yes"/>
    <x v="0"/>
    <n v="53.85"/>
    <n v="2200.6999999999998"/>
    <n v="46.66"/>
    <n v="0"/>
    <n v="210.6"/>
    <n v="2364.64"/>
    <x v="0"/>
    <x v="0"/>
    <x v="0"/>
    <n v="0"/>
    <x v="0"/>
  </r>
  <r>
    <s v="1272-ILHFG"/>
    <s v="Male"/>
    <x v="23"/>
    <s v="Yes"/>
    <n v="3"/>
    <x v="207"/>
    <n v="90631"/>
    <n v="33.940618999999998"/>
    <n v="-117.9513"/>
    <n v="1"/>
    <x v="49"/>
    <s v="Offer D"/>
    <s v="Yes"/>
    <n v="17.28"/>
    <s v="No"/>
    <s v="No"/>
    <x v="3"/>
    <n v="0"/>
    <s v="No"/>
    <s v="No"/>
    <s v="No"/>
    <s v="No"/>
    <s v="No"/>
    <s v="No"/>
    <s v="No"/>
    <s v="No"/>
    <x v="0"/>
    <s v="No"/>
    <x v="0"/>
    <n v="19.649999999999999"/>
    <n v="332.65"/>
    <n v="0"/>
    <n v="0"/>
    <n v="259.2"/>
    <n v="591.85"/>
    <x v="0"/>
    <x v="0"/>
    <x v="0"/>
    <n v="0"/>
    <x v="0"/>
  </r>
  <r>
    <s v="1273-MTETI"/>
    <s v="Female"/>
    <x v="28"/>
    <s v="No"/>
    <n v="0"/>
    <x v="320"/>
    <n v="91737"/>
    <n v="34.245289"/>
    <n v="-117.642503"/>
    <n v="0"/>
    <x v="1"/>
    <s v="None"/>
    <s v="Yes"/>
    <n v="12.86"/>
    <s v="Yes"/>
    <s v="Yes"/>
    <x v="1"/>
    <n v="4"/>
    <s v="No"/>
    <s v="No"/>
    <s v="Yes"/>
    <s v="No"/>
    <s v="No"/>
    <s v="Yes"/>
    <s v="No"/>
    <s v="Yes"/>
    <x v="1"/>
    <s v="Yes"/>
    <x v="1"/>
    <n v="88.85"/>
    <n v="372.45"/>
    <n v="0"/>
    <n v="0"/>
    <n v="51.44"/>
    <n v="423.89"/>
    <x v="1"/>
    <x v="3"/>
    <x v="6"/>
    <n v="1"/>
    <x v="0"/>
  </r>
  <r>
    <s v="1282-IHQAC"/>
    <s v="Male"/>
    <x v="8"/>
    <s v="No"/>
    <n v="0"/>
    <x v="393"/>
    <n v="95250"/>
    <n v="38.244805999999997"/>
    <n v="-120.41730099999999"/>
    <n v="0"/>
    <x v="40"/>
    <s v="Offer A"/>
    <s v="No"/>
    <n v="0"/>
    <s v="No"/>
    <s v="Yes"/>
    <x v="0"/>
    <n v="13"/>
    <s v="No"/>
    <s v="Yes"/>
    <s v="Yes"/>
    <s v="No"/>
    <s v="Yes"/>
    <s v="No"/>
    <s v="No"/>
    <s v="Yes"/>
    <x v="0"/>
    <s v="Yes"/>
    <x v="0"/>
    <n v="44.05"/>
    <n v="3011.65"/>
    <n v="0"/>
    <n v="0"/>
    <n v="0"/>
    <n v="3011.65"/>
    <x v="0"/>
    <x v="0"/>
    <x v="0"/>
    <n v="0"/>
    <x v="0"/>
  </r>
  <r>
    <s v="1285-OKIPP"/>
    <s v="Male"/>
    <x v="47"/>
    <s v="No"/>
    <n v="3"/>
    <x v="144"/>
    <n v="91345"/>
    <n v="34.266388999999997"/>
    <n v="-118.459744"/>
    <n v="0"/>
    <x v="13"/>
    <s v="None"/>
    <s v="Yes"/>
    <n v="23.2"/>
    <s v="No"/>
    <s v="Yes"/>
    <x v="1"/>
    <n v="21"/>
    <s v="No"/>
    <s v="No"/>
    <s v="No"/>
    <s v="No"/>
    <s v="No"/>
    <s v="Yes"/>
    <s v="Yes"/>
    <s v="Yes"/>
    <x v="1"/>
    <s v="No"/>
    <x v="1"/>
    <n v="79.900000000000006"/>
    <n v="79.900000000000006"/>
    <n v="0"/>
    <n v="0"/>
    <n v="23.2"/>
    <n v="103.1"/>
    <x v="1"/>
    <x v="5"/>
    <x v="9"/>
    <n v="1"/>
    <x v="0"/>
  </r>
  <r>
    <s v="1291-CUOCY"/>
    <s v="Male"/>
    <x v="39"/>
    <s v="Yes"/>
    <n v="0"/>
    <x v="527"/>
    <n v="95494"/>
    <n v="38.888351"/>
    <n v="-123.23964700000001"/>
    <n v="7"/>
    <x v="9"/>
    <s v="None"/>
    <s v="Yes"/>
    <n v="4.32"/>
    <s v="Yes"/>
    <s v="Yes"/>
    <x v="1"/>
    <n v="18"/>
    <s v="No"/>
    <s v="Yes"/>
    <s v="Yes"/>
    <s v="Yes"/>
    <s v="Yes"/>
    <s v="Yes"/>
    <s v="Yes"/>
    <s v="Yes"/>
    <x v="2"/>
    <s v="Yes"/>
    <x v="0"/>
    <n v="110.6"/>
    <n v="7962.2"/>
    <n v="0"/>
    <n v="0"/>
    <n v="311.04000000000002"/>
    <n v="8273.24"/>
    <x v="0"/>
    <x v="0"/>
    <x v="0"/>
    <n v="0"/>
    <x v="1"/>
  </r>
  <r>
    <s v="1293-BSEUN"/>
    <s v="Female"/>
    <x v="22"/>
    <s v="Yes"/>
    <n v="3"/>
    <x v="528"/>
    <n v="95689"/>
    <n v="38.481901999999998"/>
    <n v="-120.603668"/>
    <n v="9"/>
    <x v="9"/>
    <s v="None"/>
    <s v="Yes"/>
    <n v="6.9"/>
    <s v="No"/>
    <s v="No"/>
    <x v="3"/>
    <n v="0"/>
    <s v="No"/>
    <s v="No"/>
    <s v="No"/>
    <s v="No"/>
    <s v="No"/>
    <s v="No"/>
    <s v="No"/>
    <s v="No"/>
    <x v="2"/>
    <s v="Yes"/>
    <x v="0"/>
    <n v="20.7"/>
    <n v="1482.3"/>
    <n v="0"/>
    <n v="0"/>
    <n v="496.8"/>
    <n v="1979.1"/>
    <x v="0"/>
    <x v="0"/>
    <x v="0"/>
    <n v="0"/>
    <x v="0"/>
  </r>
  <r>
    <s v="1293-HHSHJ"/>
    <s v="Female"/>
    <x v="37"/>
    <s v="No"/>
    <n v="0"/>
    <x v="529"/>
    <n v="91020"/>
    <n v="34.211199999999998"/>
    <n v="-118.230625"/>
    <n v="0"/>
    <x v="33"/>
    <s v="Offer C"/>
    <s v="Yes"/>
    <n v="23.77"/>
    <s v="No"/>
    <s v="No"/>
    <x v="3"/>
    <n v="0"/>
    <s v="No"/>
    <s v="No"/>
    <s v="No"/>
    <s v="No"/>
    <s v="No"/>
    <s v="No"/>
    <s v="No"/>
    <s v="No"/>
    <x v="0"/>
    <s v="No"/>
    <x v="0"/>
    <n v="21.1"/>
    <n v="741"/>
    <n v="14.23"/>
    <n v="0"/>
    <n v="831.95"/>
    <n v="1558.72"/>
    <x v="0"/>
    <x v="0"/>
    <x v="0"/>
    <n v="0"/>
    <x v="0"/>
  </r>
  <r>
    <s v="1297-VQDRP"/>
    <s v="Male"/>
    <x v="53"/>
    <s v="Yes"/>
    <n v="1"/>
    <x v="370"/>
    <n v="92610"/>
    <n v="33.698728000000003"/>
    <n v="-117.67768"/>
    <n v="0"/>
    <x v="64"/>
    <s v="Offer A"/>
    <s v="Yes"/>
    <n v="32.11"/>
    <s v="Yes"/>
    <s v="Yes"/>
    <x v="1"/>
    <n v="12"/>
    <s v="No"/>
    <s v="No"/>
    <s v="Yes"/>
    <s v="Yes"/>
    <s v="Yes"/>
    <s v="Yes"/>
    <s v="No"/>
    <s v="No"/>
    <x v="0"/>
    <s v="Yes"/>
    <x v="0"/>
    <n v="107.15"/>
    <n v="7379.8"/>
    <n v="0"/>
    <n v="50"/>
    <n v="2183.48"/>
    <n v="9613.2800000000007"/>
    <x v="0"/>
    <x v="0"/>
    <x v="0"/>
    <n v="0"/>
    <x v="1"/>
  </r>
  <r>
    <s v="1298-PHBTI"/>
    <s v="Male"/>
    <x v="43"/>
    <s v="Yes"/>
    <n v="3"/>
    <x v="31"/>
    <n v="90049"/>
    <n v="34.091828999999997"/>
    <n v="-118.49124399999999"/>
    <n v="9"/>
    <x v="4"/>
    <s v="None"/>
    <s v="Yes"/>
    <n v="33.67"/>
    <s v="Yes"/>
    <s v="Yes"/>
    <x v="1"/>
    <n v="75"/>
    <s v="No"/>
    <s v="Yes"/>
    <s v="No"/>
    <s v="Yes"/>
    <s v="No"/>
    <s v="No"/>
    <s v="No"/>
    <s v="Yes"/>
    <x v="2"/>
    <s v="Yes"/>
    <x v="1"/>
    <n v="84.8"/>
    <n v="6152.4"/>
    <n v="0"/>
    <n v="0"/>
    <n v="2390.5700000000002"/>
    <n v="8542.9699999999993"/>
    <x v="0"/>
    <x v="0"/>
    <x v="0"/>
    <n v="0"/>
    <x v="0"/>
  </r>
  <r>
    <s v="1299-AURJA"/>
    <s v="Female"/>
    <x v="9"/>
    <s v="Yes"/>
    <n v="2"/>
    <x v="471"/>
    <n v="95383"/>
    <n v="38.107441000000001"/>
    <n v="-120.230625"/>
    <n v="8"/>
    <x v="40"/>
    <s v="None"/>
    <s v="Yes"/>
    <n v="30.33"/>
    <s v="Yes"/>
    <s v="No"/>
    <x v="3"/>
    <n v="0"/>
    <s v="No"/>
    <s v="No"/>
    <s v="No"/>
    <s v="No"/>
    <s v="No"/>
    <s v="No"/>
    <s v="No"/>
    <s v="No"/>
    <x v="2"/>
    <s v="No"/>
    <x v="1"/>
    <n v="24.7"/>
    <n v="1685.9"/>
    <n v="0"/>
    <n v="0"/>
    <n v="2123.1"/>
    <n v="3809"/>
    <x v="0"/>
    <x v="0"/>
    <x v="0"/>
    <n v="0"/>
    <x v="0"/>
  </r>
  <r>
    <s v="1301-LOPVR"/>
    <s v="Male"/>
    <x v="47"/>
    <s v="Yes"/>
    <n v="3"/>
    <x v="52"/>
    <n v="91605"/>
    <n v="34.207295000000002"/>
    <n v="-118.40002200000001"/>
    <n v="6"/>
    <x v="31"/>
    <s v="None"/>
    <s v="No"/>
    <n v="0"/>
    <s v="No"/>
    <s v="Yes"/>
    <x v="2"/>
    <n v="57"/>
    <s v="Yes"/>
    <s v="Yes"/>
    <s v="Yes"/>
    <s v="Yes"/>
    <s v="No"/>
    <s v="Yes"/>
    <s v="Yes"/>
    <s v="Yes"/>
    <x v="0"/>
    <s v="Yes"/>
    <x v="0"/>
    <n v="55.35"/>
    <n v="1636.95"/>
    <n v="0"/>
    <n v="0"/>
    <n v="0"/>
    <n v="1636.95"/>
    <x v="0"/>
    <x v="0"/>
    <x v="0"/>
    <n v="0"/>
    <x v="0"/>
  </r>
  <r>
    <s v="1302-TPUBN"/>
    <s v="Male"/>
    <x v="12"/>
    <s v="No"/>
    <n v="0"/>
    <x v="530"/>
    <n v="95691"/>
    <n v="38.627951000000003"/>
    <n v="-121.593287"/>
    <n v="0"/>
    <x v="22"/>
    <s v="None"/>
    <s v="Yes"/>
    <n v="21.23"/>
    <s v="No"/>
    <s v="No"/>
    <x v="3"/>
    <n v="0"/>
    <s v="No"/>
    <s v="No"/>
    <s v="No"/>
    <s v="No"/>
    <s v="No"/>
    <s v="No"/>
    <s v="No"/>
    <s v="No"/>
    <x v="2"/>
    <s v="No"/>
    <x v="1"/>
    <n v="19.350000000000001"/>
    <n v="1240.8"/>
    <n v="0"/>
    <n v="0"/>
    <n v="1401.18"/>
    <n v="2641.98"/>
    <x v="0"/>
    <x v="0"/>
    <x v="0"/>
    <n v="0"/>
    <x v="0"/>
  </r>
  <r>
    <s v="1302-UHBDD"/>
    <s v="Male"/>
    <x v="57"/>
    <s v="No"/>
    <n v="0"/>
    <x v="531"/>
    <n v="92694"/>
    <n v="33.569186000000002"/>
    <n v="-117.640055"/>
    <n v="0"/>
    <x v="24"/>
    <s v="Offer D"/>
    <s v="Yes"/>
    <n v="48.46"/>
    <s v="No"/>
    <s v="Yes"/>
    <x v="1"/>
    <n v="23"/>
    <s v="No"/>
    <s v="No"/>
    <s v="No"/>
    <s v="No"/>
    <s v="Yes"/>
    <s v="Yes"/>
    <s v="No"/>
    <s v="Yes"/>
    <x v="2"/>
    <s v="No"/>
    <x v="1"/>
    <n v="89.95"/>
    <n v="1648.45"/>
    <n v="0"/>
    <n v="0"/>
    <n v="969.2"/>
    <n v="2617.65"/>
    <x v="0"/>
    <x v="0"/>
    <x v="0"/>
    <n v="0"/>
    <x v="1"/>
  </r>
  <r>
    <s v="1303-SRDOK"/>
    <s v="Female"/>
    <x v="7"/>
    <s v="Yes"/>
    <n v="2"/>
    <x v="532"/>
    <n v="95562"/>
    <n v="40.485849000000002"/>
    <n v="-124.163234"/>
    <n v="3"/>
    <x v="17"/>
    <s v="Offer B"/>
    <s v="Yes"/>
    <n v="27.87"/>
    <s v="No"/>
    <s v="Yes"/>
    <x v="1"/>
    <n v="17"/>
    <s v="No"/>
    <s v="No"/>
    <s v="No"/>
    <s v="No"/>
    <s v="No"/>
    <s v="No"/>
    <s v="No"/>
    <s v="Yes"/>
    <x v="2"/>
    <s v="Yes"/>
    <x v="0"/>
    <n v="69.05"/>
    <n v="3842.6"/>
    <n v="0"/>
    <n v="0"/>
    <n v="1532.85"/>
    <n v="5375.45"/>
    <x v="0"/>
    <x v="0"/>
    <x v="0"/>
    <n v="0"/>
    <x v="0"/>
  </r>
  <r>
    <s v="1304-BCCFO"/>
    <s v="Male"/>
    <x v="38"/>
    <s v="Yes"/>
    <n v="0"/>
    <x v="533"/>
    <n v="92374"/>
    <n v="34.064073"/>
    <n v="-117.166158"/>
    <n v="2"/>
    <x v="0"/>
    <s v="None"/>
    <s v="Yes"/>
    <n v="14.91"/>
    <s v="No"/>
    <s v="Yes"/>
    <x v="0"/>
    <n v="82"/>
    <s v="No"/>
    <s v="No"/>
    <s v="Yes"/>
    <s v="No"/>
    <s v="Yes"/>
    <s v="Yes"/>
    <s v="Yes"/>
    <s v="Yes"/>
    <x v="1"/>
    <s v="Yes"/>
    <x v="2"/>
    <n v="70.05"/>
    <n v="564.4"/>
    <n v="0"/>
    <n v="0"/>
    <n v="134.19"/>
    <n v="698.59"/>
    <x v="0"/>
    <x v="0"/>
    <x v="0"/>
    <n v="0"/>
    <x v="0"/>
  </r>
  <r>
    <s v="1304-NECVQ"/>
    <s v="Female"/>
    <x v="28"/>
    <s v="No"/>
    <n v="0"/>
    <x v="534"/>
    <n v="93066"/>
    <n v="34.297628000000003"/>
    <n v="-119.014627"/>
    <n v="0"/>
    <x v="29"/>
    <s v="Offer E"/>
    <s v="Yes"/>
    <n v="43.96"/>
    <s v="Yes"/>
    <s v="Yes"/>
    <x v="1"/>
    <n v="14"/>
    <s v="No"/>
    <s v="No"/>
    <s v="Yes"/>
    <s v="No"/>
    <s v="No"/>
    <s v="No"/>
    <s v="No"/>
    <s v="Yes"/>
    <x v="1"/>
    <s v="Yes"/>
    <x v="1"/>
    <n v="78.55"/>
    <n v="149.55000000000001"/>
    <n v="0"/>
    <n v="0"/>
    <n v="87.92"/>
    <n v="237.47"/>
    <x v="1"/>
    <x v="1"/>
    <x v="5"/>
    <n v="1"/>
    <x v="0"/>
  </r>
  <r>
    <s v="1304-SEGFY"/>
    <s v="Female"/>
    <x v="30"/>
    <s v="Yes"/>
    <n v="0"/>
    <x v="535"/>
    <n v="91950"/>
    <n v="32.671019999999999"/>
    <n v="-117.095235"/>
    <n v="7"/>
    <x v="9"/>
    <s v="Offer A"/>
    <s v="Yes"/>
    <n v="2.56"/>
    <s v="Yes"/>
    <s v="Yes"/>
    <x v="1"/>
    <n v="24"/>
    <s v="No"/>
    <s v="No"/>
    <s v="Yes"/>
    <s v="No"/>
    <s v="Yes"/>
    <s v="Yes"/>
    <s v="Yes"/>
    <s v="Yes"/>
    <x v="2"/>
    <s v="Yes"/>
    <x v="1"/>
    <n v="97.85"/>
    <n v="6841.3"/>
    <n v="0"/>
    <n v="0"/>
    <n v="184.32"/>
    <n v="7025.62"/>
    <x v="0"/>
    <x v="0"/>
    <x v="0"/>
    <n v="0"/>
    <x v="1"/>
  </r>
  <r>
    <s v="1306-RPWXZ"/>
    <s v="Female"/>
    <x v="27"/>
    <s v="No"/>
    <n v="3"/>
    <x v="536"/>
    <n v="93250"/>
    <n v="35.666885999999998"/>
    <n v="-119.186717"/>
    <n v="0"/>
    <x v="21"/>
    <s v="None"/>
    <s v="Yes"/>
    <n v="31.7"/>
    <s v="No"/>
    <s v="No"/>
    <x v="3"/>
    <n v="0"/>
    <s v="No"/>
    <s v="No"/>
    <s v="No"/>
    <s v="No"/>
    <s v="No"/>
    <s v="No"/>
    <s v="No"/>
    <s v="No"/>
    <x v="2"/>
    <s v="No"/>
    <x v="0"/>
    <n v="20.45"/>
    <n v="1024.6500000000001"/>
    <n v="0"/>
    <n v="0"/>
    <n v="1553.3"/>
    <n v="2577.9499999999998"/>
    <x v="0"/>
    <x v="0"/>
    <x v="0"/>
    <n v="0"/>
    <x v="0"/>
  </r>
  <r>
    <s v="1307-ATKGB"/>
    <s v="Male"/>
    <x v="44"/>
    <s v="No"/>
    <n v="0"/>
    <x v="135"/>
    <n v="95054"/>
    <n v="37.393554000000002"/>
    <n v="-121.965114"/>
    <n v="0"/>
    <x v="52"/>
    <s v="None"/>
    <s v="Yes"/>
    <n v="27.91"/>
    <s v="No"/>
    <s v="Yes"/>
    <x v="1"/>
    <n v="59"/>
    <s v="No"/>
    <s v="Yes"/>
    <s v="Yes"/>
    <s v="No"/>
    <s v="No"/>
    <s v="Yes"/>
    <s v="Yes"/>
    <s v="Yes"/>
    <x v="1"/>
    <s v="Yes"/>
    <x v="1"/>
    <n v="89.55"/>
    <n v="2187.15"/>
    <n v="0"/>
    <n v="0"/>
    <n v="669.84"/>
    <n v="2856.99"/>
    <x v="0"/>
    <x v="0"/>
    <x v="0"/>
    <n v="0"/>
    <x v="0"/>
  </r>
  <r>
    <s v="1307-TVUFB"/>
    <s v="Male"/>
    <x v="36"/>
    <s v="No"/>
    <n v="0"/>
    <x v="431"/>
    <n v="93460"/>
    <n v="34.630355999999999"/>
    <n v="-120.03256399999999"/>
    <n v="0"/>
    <x v="71"/>
    <s v="None"/>
    <s v="Yes"/>
    <n v="13.51"/>
    <s v="Yes"/>
    <s v="Yes"/>
    <x v="1"/>
    <n v="19"/>
    <s v="No"/>
    <s v="Yes"/>
    <s v="No"/>
    <s v="No"/>
    <s v="No"/>
    <s v="No"/>
    <s v="No"/>
    <s v="Yes"/>
    <x v="0"/>
    <s v="Yes"/>
    <x v="1"/>
    <n v="-5"/>
    <n v="3344.1"/>
    <n v="0"/>
    <n v="0"/>
    <n v="567.41999999999996"/>
    <n v="3911.52"/>
    <x v="0"/>
    <x v="0"/>
    <x v="0"/>
    <n v="0"/>
    <x v="0"/>
  </r>
  <r>
    <s v="1309-BXVOQ"/>
    <s v="Male"/>
    <x v="60"/>
    <s v="Yes"/>
    <n v="0"/>
    <x v="537"/>
    <n v="96071"/>
    <n v="40.656286999999999"/>
    <n v="-121.42896500000001"/>
    <n v="1"/>
    <x v="47"/>
    <s v="Offer D"/>
    <s v="Yes"/>
    <n v="21.83"/>
    <s v="Yes"/>
    <s v="Yes"/>
    <x v="1"/>
    <n v="59"/>
    <s v="No"/>
    <s v="No"/>
    <s v="Yes"/>
    <s v="Yes"/>
    <s v="Yes"/>
    <s v="Yes"/>
    <s v="Yes"/>
    <s v="Yes"/>
    <x v="1"/>
    <s v="Yes"/>
    <x v="1"/>
    <n v="106.1"/>
    <n v="2249.9499999999998"/>
    <n v="0"/>
    <n v="0"/>
    <n v="458.43"/>
    <n v="2708.38"/>
    <x v="1"/>
    <x v="4"/>
    <x v="7"/>
    <n v="1"/>
    <x v="1"/>
  </r>
  <r>
    <s v="1309-XGFSN"/>
    <s v="Male"/>
    <x v="15"/>
    <s v="Yes"/>
    <n v="1"/>
    <x v="538"/>
    <n v="92372"/>
    <n v="34.459322"/>
    <n v="-117.629729"/>
    <n v="1"/>
    <x v="57"/>
    <s v="None"/>
    <s v="Yes"/>
    <n v="7.04"/>
    <s v="Yes"/>
    <s v="Yes"/>
    <x v="2"/>
    <n v="22"/>
    <s v="No"/>
    <s v="Yes"/>
    <s v="Yes"/>
    <s v="No"/>
    <s v="Yes"/>
    <s v="Yes"/>
    <s v="Yes"/>
    <s v="Yes"/>
    <x v="0"/>
    <s v="Yes"/>
    <x v="1"/>
    <n v="80.849999999999994"/>
    <n v="4079.55"/>
    <n v="0"/>
    <n v="0"/>
    <n v="366.08"/>
    <n v="4445.63"/>
    <x v="0"/>
    <x v="0"/>
    <x v="0"/>
    <n v="0"/>
    <x v="0"/>
  </r>
  <r>
    <s v="1310-QRITU"/>
    <s v="Female"/>
    <x v="43"/>
    <s v="No"/>
    <n v="0"/>
    <x v="539"/>
    <n v="92347"/>
    <n v="34.983808000000003"/>
    <n v="-117.239306"/>
    <n v="0"/>
    <x v="68"/>
    <s v="None"/>
    <s v="Yes"/>
    <n v="38.32"/>
    <s v="Yes"/>
    <s v="Yes"/>
    <x v="2"/>
    <n v="20"/>
    <s v="No"/>
    <s v="No"/>
    <s v="No"/>
    <s v="No"/>
    <s v="No"/>
    <s v="No"/>
    <s v="No"/>
    <s v="Yes"/>
    <x v="1"/>
    <s v="Yes"/>
    <x v="1"/>
    <n v="50.3"/>
    <n v="913.3"/>
    <n v="0"/>
    <n v="0"/>
    <n v="689.76"/>
    <n v="1603.06"/>
    <x v="0"/>
    <x v="0"/>
    <x v="0"/>
    <n v="0"/>
    <x v="0"/>
  </r>
  <r>
    <s v="1319-YLZJG"/>
    <s v="Male"/>
    <x v="47"/>
    <s v="Yes"/>
    <n v="0"/>
    <x v="339"/>
    <n v="95714"/>
    <n v="39.197215"/>
    <n v="-120.83678999999999"/>
    <n v="9"/>
    <x v="27"/>
    <s v="Offer D"/>
    <s v="Yes"/>
    <n v="39"/>
    <s v="No"/>
    <s v="Yes"/>
    <x v="1"/>
    <n v="7"/>
    <s v="Yes"/>
    <s v="Yes"/>
    <s v="Yes"/>
    <s v="No"/>
    <s v="No"/>
    <s v="No"/>
    <s v="No"/>
    <s v="Yes"/>
    <x v="1"/>
    <s v="Yes"/>
    <x v="1"/>
    <n v="84.6"/>
    <n v="959.9"/>
    <n v="0"/>
    <n v="0"/>
    <n v="468"/>
    <n v="1427.9"/>
    <x v="0"/>
    <x v="0"/>
    <x v="0"/>
    <n v="0"/>
    <x v="0"/>
  </r>
  <r>
    <s v="1320-GVNHT"/>
    <s v="Male"/>
    <x v="52"/>
    <s v="Yes"/>
    <n v="2"/>
    <x v="1"/>
    <n v="91207"/>
    <n v="34.182378"/>
    <n v="-118.262922"/>
    <n v="4"/>
    <x v="9"/>
    <s v="None"/>
    <s v="Yes"/>
    <n v="27.88"/>
    <s v="Yes"/>
    <s v="Yes"/>
    <x v="1"/>
    <n v="30"/>
    <s v="Yes"/>
    <s v="Yes"/>
    <s v="Yes"/>
    <s v="No"/>
    <s v="Yes"/>
    <s v="Yes"/>
    <s v="Yes"/>
    <s v="No"/>
    <x v="2"/>
    <s v="Yes"/>
    <x v="0"/>
    <n v="108.4"/>
    <n v="7767.25"/>
    <n v="0"/>
    <n v="30"/>
    <n v="2007.36"/>
    <n v="9804.61"/>
    <x v="0"/>
    <x v="0"/>
    <x v="0"/>
    <n v="0"/>
    <x v="1"/>
  </r>
  <r>
    <s v="1320-HTRDR"/>
    <s v="Female"/>
    <x v="18"/>
    <s v="No"/>
    <n v="0"/>
    <x v="540"/>
    <n v="93224"/>
    <n v="35.215730999999998"/>
    <n v="-119.57013000000001"/>
    <n v="0"/>
    <x v="3"/>
    <s v="Offer E"/>
    <s v="Yes"/>
    <n v="47.51"/>
    <s v="Yes"/>
    <s v="Yes"/>
    <x v="1"/>
    <n v="85"/>
    <s v="No"/>
    <s v="No"/>
    <s v="No"/>
    <s v="No"/>
    <s v="No"/>
    <s v="No"/>
    <s v="No"/>
    <s v="Yes"/>
    <x v="1"/>
    <s v="Yes"/>
    <x v="1"/>
    <n v="75.5"/>
    <n v="220.6"/>
    <n v="0"/>
    <n v="0"/>
    <n v="142.53"/>
    <n v="363.13"/>
    <x v="1"/>
    <x v="5"/>
    <x v="8"/>
    <n v="1"/>
    <x v="0"/>
  </r>
  <r>
    <s v="1320-REHCS"/>
    <s v="Male"/>
    <x v="4"/>
    <s v="No"/>
    <n v="0"/>
    <x v="146"/>
    <n v="90301"/>
    <n v="33.956445000000002"/>
    <n v="-118.358634"/>
    <n v="0"/>
    <x v="57"/>
    <s v="None"/>
    <s v="Yes"/>
    <n v="23.04"/>
    <s v="Yes"/>
    <s v="Yes"/>
    <x v="1"/>
    <n v="25"/>
    <s v="No"/>
    <s v="Yes"/>
    <s v="Yes"/>
    <s v="Yes"/>
    <s v="Yes"/>
    <s v="Yes"/>
    <s v="Yes"/>
    <s v="Yes"/>
    <x v="2"/>
    <s v="Yes"/>
    <x v="1"/>
    <n v="110.75"/>
    <n v="5832"/>
    <n v="6.26"/>
    <n v="0"/>
    <n v="1198.08"/>
    <n v="7023.82"/>
    <x v="0"/>
    <x v="0"/>
    <x v="0"/>
    <n v="0"/>
    <x v="1"/>
  </r>
  <r>
    <s v="1322-AGOQM"/>
    <s v="Male"/>
    <x v="30"/>
    <s v="No"/>
    <n v="0"/>
    <x v="287"/>
    <n v="95655"/>
    <n v="38.549821999999999"/>
    <n v="-121.26672499999999"/>
    <n v="0"/>
    <x v="56"/>
    <s v="None"/>
    <s v="No"/>
    <n v="0"/>
    <s v="No"/>
    <s v="Yes"/>
    <x v="2"/>
    <n v="26"/>
    <s v="No"/>
    <s v="Yes"/>
    <s v="No"/>
    <s v="No"/>
    <s v="No"/>
    <s v="No"/>
    <s v="No"/>
    <s v="Yes"/>
    <x v="1"/>
    <s v="No"/>
    <x v="1"/>
    <n v="30.3"/>
    <n v="1380.1"/>
    <n v="0"/>
    <n v="0"/>
    <n v="0"/>
    <n v="1380.1"/>
    <x v="1"/>
    <x v="2"/>
    <x v="15"/>
    <n v="1"/>
    <x v="0"/>
  </r>
  <r>
    <s v="1323-OOEPC"/>
    <s v="Female"/>
    <x v="45"/>
    <s v="Yes"/>
    <n v="0"/>
    <x v="541"/>
    <n v="93651"/>
    <n v="37.007238000000001"/>
    <n v="-119.505661"/>
    <n v="1"/>
    <x v="63"/>
    <s v="None"/>
    <s v="Yes"/>
    <n v="41.74"/>
    <s v="Yes"/>
    <s v="Yes"/>
    <x v="1"/>
    <n v="24"/>
    <s v="No"/>
    <s v="Yes"/>
    <s v="No"/>
    <s v="No"/>
    <s v="Yes"/>
    <s v="Yes"/>
    <s v="Yes"/>
    <s v="Yes"/>
    <x v="1"/>
    <s v="Yes"/>
    <x v="0"/>
    <n v="98.4"/>
    <n v="5149.5"/>
    <n v="0"/>
    <n v="0"/>
    <n v="2212.2199999999998"/>
    <n v="7361.72"/>
    <x v="1"/>
    <x v="4"/>
    <x v="19"/>
    <n v="1"/>
    <x v="1"/>
  </r>
  <r>
    <s v="1324-NLTJE"/>
    <s v="Female"/>
    <x v="50"/>
    <s v="No"/>
    <n v="0"/>
    <x v="542"/>
    <n v="94608"/>
    <n v="37.837260000000001"/>
    <n v="-122.287648"/>
    <n v="0"/>
    <x v="49"/>
    <s v="Offer D"/>
    <s v="Yes"/>
    <n v="17.190000000000001"/>
    <s v="Yes"/>
    <s v="Yes"/>
    <x v="2"/>
    <n v="19"/>
    <s v="No"/>
    <s v="No"/>
    <s v="No"/>
    <s v="Yes"/>
    <s v="No"/>
    <s v="No"/>
    <s v="No"/>
    <s v="Yes"/>
    <x v="1"/>
    <s v="No"/>
    <x v="0"/>
    <n v="55"/>
    <n v="757.1"/>
    <n v="0"/>
    <n v="0"/>
    <n v="257.85000000000002"/>
    <n v="1014.95"/>
    <x v="1"/>
    <x v="3"/>
    <x v="6"/>
    <n v="1"/>
    <x v="0"/>
  </r>
  <r>
    <s v="1325-USMEC"/>
    <s v="Male"/>
    <x v="12"/>
    <s v="Yes"/>
    <n v="0"/>
    <x v="543"/>
    <n v="93553"/>
    <n v="34.445239000000001"/>
    <n v="-117.894868"/>
    <n v="10"/>
    <x v="40"/>
    <s v="Offer A"/>
    <s v="Yes"/>
    <n v="48"/>
    <s v="Yes"/>
    <s v="Yes"/>
    <x v="1"/>
    <n v="13"/>
    <s v="Yes"/>
    <s v="Yes"/>
    <s v="Yes"/>
    <s v="No"/>
    <s v="Yes"/>
    <s v="No"/>
    <s v="No"/>
    <s v="Yes"/>
    <x v="2"/>
    <s v="Yes"/>
    <x v="0"/>
    <n v="99.35"/>
    <n v="6944.5"/>
    <n v="0"/>
    <n v="0"/>
    <n v="3360"/>
    <n v="10304.5"/>
    <x v="0"/>
    <x v="0"/>
    <x v="0"/>
    <n v="0"/>
    <x v="1"/>
  </r>
  <r>
    <s v="1328-EUZHC"/>
    <s v="Female"/>
    <x v="40"/>
    <s v="Yes"/>
    <n v="0"/>
    <x v="544"/>
    <n v="90746"/>
    <n v="33.859171000000003"/>
    <n v="-118.252272"/>
    <n v="4"/>
    <x v="68"/>
    <s v="None"/>
    <s v="Yes"/>
    <n v="25.54"/>
    <s v="No"/>
    <s v="No"/>
    <x v="3"/>
    <n v="0"/>
    <s v="No"/>
    <s v="No"/>
    <s v="No"/>
    <s v="No"/>
    <s v="No"/>
    <s v="No"/>
    <s v="No"/>
    <s v="No"/>
    <x v="2"/>
    <s v="No"/>
    <x v="0"/>
    <n v="20.100000000000001"/>
    <n v="370.5"/>
    <n v="0"/>
    <n v="0"/>
    <n v="459.72"/>
    <n v="830.22"/>
    <x v="0"/>
    <x v="0"/>
    <x v="0"/>
    <n v="0"/>
    <x v="0"/>
  </r>
  <r>
    <s v="1329-VHWNP"/>
    <s v="Female"/>
    <x v="21"/>
    <s v="No"/>
    <n v="0"/>
    <x v="349"/>
    <n v="93433"/>
    <n v="35.120832999999998"/>
    <n v="-120.61843"/>
    <n v="0"/>
    <x v="6"/>
    <s v="None"/>
    <s v="No"/>
    <n v="0"/>
    <s v="No"/>
    <s v="Yes"/>
    <x v="2"/>
    <n v="4"/>
    <s v="No"/>
    <s v="No"/>
    <s v="No"/>
    <s v="No"/>
    <s v="No"/>
    <s v="No"/>
    <s v="No"/>
    <s v="Yes"/>
    <x v="1"/>
    <s v="No"/>
    <x v="1"/>
    <n v="25.05"/>
    <n v="189.95"/>
    <n v="0"/>
    <n v="0"/>
    <n v="0"/>
    <n v="189.95"/>
    <x v="0"/>
    <x v="0"/>
    <x v="0"/>
    <n v="0"/>
    <x v="0"/>
  </r>
  <r>
    <s v="1333-PBMXB"/>
    <s v="Female"/>
    <x v="43"/>
    <s v="Yes"/>
    <n v="2"/>
    <x v="157"/>
    <n v="92703"/>
    <n v="33.748635"/>
    <n v="-117.906125"/>
    <n v="1"/>
    <x v="8"/>
    <s v="None"/>
    <s v="Yes"/>
    <n v="28.87"/>
    <s v="Yes"/>
    <s v="No"/>
    <x v="3"/>
    <n v="0"/>
    <s v="No"/>
    <s v="No"/>
    <s v="No"/>
    <s v="No"/>
    <s v="No"/>
    <s v="No"/>
    <s v="No"/>
    <s v="No"/>
    <x v="0"/>
    <s v="Yes"/>
    <x v="1"/>
    <n v="24.75"/>
    <n v="1342.15"/>
    <n v="0"/>
    <n v="0"/>
    <n v="1558.98"/>
    <n v="2901.13"/>
    <x v="0"/>
    <x v="0"/>
    <x v="0"/>
    <n v="0"/>
    <x v="0"/>
  </r>
  <r>
    <s v="1334-FJSVR"/>
    <s v="Male"/>
    <x v="22"/>
    <s v="No"/>
    <n v="0"/>
    <x v="545"/>
    <n v="93262"/>
    <n v="36.527242999999999"/>
    <n v="-118.594938"/>
    <n v="0"/>
    <x v="13"/>
    <s v="Offer E"/>
    <s v="No"/>
    <n v="0"/>
    <s v="No"/>
    <s v="Yes"/>
    <x v="2"/>
    <n v="7"/>
    <s v="No"/>
    <s v="No"/>
    <s v="No"/>
    <s v="No"/>
    <s v="No"/>
    <s v="No"/>
    <s v="No"/>
    <s v="Yes"/>
    <x v="1"/>
    <s v="Yes"/>
    <x v="1"/>
    <n v="24.25"/>
    <n v="24.25"/>
    <n v="0"/>
    <n v="0"/>
    <n v="0"/>
    <n v="24.25"/>
    <x v="1"/>
    <x v="2"/>
    <x v="17"/>
    <n v="1"/>
    <x v="0"/>
  </r>
  <r>
    <s v="1334-PDUKM"/>
    <s v="Female"/>
    <x v="23"/>
    <s v="Yes"/>
    <n v="0"/>
    <x v="25"/>
    <n v="92060"/>
    <n v="33.309851999999999"/>
    <n v="-116.82309100000001"/>
    <n v="5"/>
    <x v="64"/>
    <s v="Offer A"/>
    <s v="Yes"/>
    <n v="9.76"/>
    <s v="Yes"/>
    <s v="Yes"/>
    <x v="1"/>
    <n v="15"/>
    <s v="No"/>
    <s v="Yes"/>
    <s v="Yes"/>
    <s v="No"/>
    <s v="No"/>
    <s v="No"/>
    <s v="No"/>
    <s v="No"/>
    <x v="0"/>
    <s v="No"/>
    <x v="0"/>
    <n v="86.45"/>
    <n v="5762.95"/>
    <n v="0"/>
    <n v="150"/>
    <n v="663.68"/>
    <n v="6576.63"/>
    <x v="0"/>
    <x v="0"/>
    <x v="0"/>
    <n v="0"/>
    <x v="0"/>
  </r>
  <r>
    <s v="1335-HQMKX"/>
    <s v="Female"/>
    <x v="42"/>
    <s v="Yes"/>
    <n v="0"/>
    <x v="31"/>
    <n v="90044"/>
    <n v="33.952714"/>
    <n v="-118.292061"/>
    <n v="6"/>
    <x v="9"/>
    <s v="Offer A"/>
    <s v="Yes"/>
    <n v="46.1"/>
    <s v="Yes"/>
    <s v="Yes"/>
    <x v="1"/>
    <n v="23"/>
    <s v="No"/>
    <s v="Yes"/>
    <s v="Yes"/>
    <s v="No"/>
    <s v="Yes"/>
    <s v="Yes"/>
    <s v="Yes"/>
    <s v="Yes"/>
    <x v="0"/>
    <s v="Yes"/>
    <x v="1"/>
    <n v="101.35"/>
    <n v="7323.15"/>
    <n v="0"/>
    <n v="0"/>
    <n v="3319.2"/>
    <n v="10642.35"/>
    <x v="0"/>
    <x v="0"/>
    <x v="0"/>
    <n v="0"/>
    <x v="1"/>
  </r>
  <r>
    <s v="1335-MXCSE"/>
    <s v="Male"/>
    <x v="38"/>
    <s v="Yes"/>
    <n v="1"/>
    <x v="491"/>
    <n v="92384"/>
    <n v="35.924252000000003"/>
    <n v="-116.18866800000001"/>
    <n v="5"/>
    <x v="17"/>
    <s v="None"/>
    <s v="Yes"/>
    <n v="46.61"/>
    <s v="No"/>
    <s v="Yes"/>
    <x v="2"/>
    <n v="30"/>
    <s v="No"/>
    <s v="No"/>
    <s v="Yes"/>
    <s v="Yes"/>
    <s v="No"/>
    <s v="No"/>
    <s v="No"/>
    <s v="Yes"/>
    <x v="2"/>
    <s v="Yes"/>
    <x v="0"/>
    <n v="55.25"/>
    <n v="3119.9"/>
    <n v="0"/>
    <n v="0"/>
    <n v="2563.5500000000002"/>
    <n v="5683.45"/>
    <x v="0"/>
    <x v="0"/>
    <x v="0"/>
    <n v="0"/>
    <x v="0"/>
  </r>
  <r>
    <s v="1335-NTIUC"/>
    <s v="Male"/>
    <x v="37"/>
    <s v="No"/>
    <n v="0"/>
    <x v="546"/>
    <n v="91331"/>
    <n v="34.255442000000002"/>
    <n v="-118.421314"/>
    <n v="0"/>
    <x v="0"/>
    <s v="None"/>
    <s v="No"/>
    <n v="0"/>
    <s v="No"/>
    <s v="Yes"/>
    <x v="2"/>
    <n v="7"/>
    <s v="No"/>
    <s v="No"/>
    <s v="No"/>
    <s v="No"/>
    <s v="No"/>
    <s v="No"/>
    <s v="No"/>
    <s v="Yes"/>
    <x v="1"/>
    <s v="Yes"/>
    <x v="1"/>
    <n v="24.95"/>
    <n v="190.25"/>
    <n v="0"/>
    <n v="0"/>
    <n v="0"/>
    <n v="190.25"/>
    <x v="0"/>
    <x v="0"/>
    <x v="0"/>
    <n v="0"/>
    <x v="0"/>
  </r>
  <r>
    <s v="1336-EZFZY"/>
    <s v="Female"/>
    <x v="25"/>
    <s v="No"/>
    <n v="0"/>
    <x v="547"/>
    <n v="96143"/>
    <n v="39.246653999999999"/>
    <n v="-120.029273"/>
    <n v="0"/>
    <x v="1"/>
    <s v="None"/>
    <s v="Yes"/>
    <n v="25.8"/>
    <s v="No"/>
    <s v="No"/>
    <x v="3"/>
    <n v="0"/>
    <s v="No"/>
    <s v="No"/>
    <s v="No"/>
    <s v="No"/>
    <s v="No"/>
    <s v="No"/>
    <s v="No"/>
    <s v="No"/>
    <x v="1"/>
    <s v="No"/>
    <x v="0"/>
    <n v="20.05"/>
    <n v="83.3"/>
    <n v="0"/>
    <n v="0"/>
    <n v="103.2"/>
    <n v="186.5"/>
    <x v="0"/>
    <x v="0"/>
    <x v="0"/>
    <n v="0"/>
    <x v="0"/>
  </r>
  <r>
    <s v="1337-BOZWO"/>
    <s v="Male"/>
    <x v="11"/>
    <s v="Yes"/>
    <n v="2"/>
    <x v="548"/>
    <n v="96015"/>
    <n v="41.486953"/>
    <n v="-120.91397499999999"/>
    <n v="2"/>
    <x v="68"/>
    <s v="None"/>
    <s v="No"/>
    <n v="0"/>
    <s v="No"/>
    <s v="Yes"/>
    <x v="2"/>
    <n v="59"/>
    <s v="No"/>
    <s v="Yes"/>
    <s v="Yes"/>
    <s v="No"/>
    <s v="Yes"/>
    <s v="No"/>
    <s v="No"/>
    <s v="Yes"/>
    <x v="0"/>
    <s v="No"/>
    <x v="0"/>
    <n v="46.4"/>
    <n v="812.4"/>
    <n v="0"/>
    <n v="0"/>
    <n v="0"/>
    <n v="812.4"/>
    <x v="0"/>
    <x v="0"/>
    <x v="0"/>
    <n v="0"/>
    <x v="0"/>
  </r>
  <r>
    <s v="1338-CECEE"/>
    <s v="Male"/>
    <x v="24"/>
    <s v="Yes"/>
    <n v="0"/>
    <x v="242"/>
    <n v="95041"/>
    <n v="37.051166000000002"/>
    <n v="-122.056194"/>
    <n v="4"/>
    <x v="62"/>
    <s v="None"/>
    <s v="Yes"/>
    <n v="13.58"/>
    <s v="Yes"/>
    <s v="Yes"/>
    <x v="2"/>
    <n v="51"/>
    <s v="No"/>
    <s v="Yes"/>
    <s v="Yes"/>
    <s v="No"/>
    <s v="Yes"/>
    <s v="No"/>
    <s v="No"/>
    <s v="Yes"/>
    <x v="0"/>
    <s v="No"/>
    <x v="1"/>
    <n v="68.5"/>
    <n v="2839.95"/>
    <n v="38.369999999999997"/>
    <n v="0"/>
    <n v="556.78"/>
    <n v="3358.36"/>
    <x v="0"/>
    <x v="0"/>
    <x v="0"/>
    <n v="0"/>
    <x v="0"/>
  </r>
  <r>
    <s v="1342-JPNKI"/>
    <s v="Male"/>
    <x v="25"/>
    <s v="No"/>
    <n v="0"/>
    <x v="549"/>
    <n v="92630"/>
    <n v="33.644849000000001"/>
    <n v="-117.684254"/>
    <n v="0"/>
    <x v="46"/>
    <s v="Offer D"/>
    <s v="Yes"/>
    <n v="5.92"/>
    <s v="Yes"/>
    <s v="Yes"/>
    <x v="1"/>
    <n v="11"/>
    <s v="No"/>
    <s v="No"/>
    <s v="No"/>
    <s v="No"/>
    <s v="Yes"/>
    <s v="No"/>
    <s v="No"/>
    <s v="Yes"/>
    <x v="1"/>
    <s v="Yes"/>
    <x v="1"/>
    <n v="86.05"/>
    <n v="834.1"/>
    <n v="0"/>
    <n v="0"/>
    <n v="59.2"/>
    <n v="893.3"/>
    <x v="1"/>
    <x v="3"/>
    <x v="6"/>
    <n v="1"/>
    <x v="0"/>
  </r>
  <r>
    <s v="1343-EHPYB"/>
    <s v="Male"/>
    <x v="37"/>
    <s v="Yes"/>
    <n v="0"/>
    <x v="38"/>
    <n v="92122"/>
    <n v="32.857230000000001"/>
    <n v="-117.209774"/>
    <n v="2"/>
    <x v="5"/>
    <s v="None"/>
    <s v="Yes"/>
    <n v="48.95"/>
    <s v="Yes"/>
    <s v="Yes"/>
    <x v="1"/>
    <n v="13"/>
    <s v="No"/>
    <s v="Yes"/>
    <s v="Yes"/>
    <s v="No"/>
    <s v="Yes"/>
    <s v="Yes"/>
    <s v="Yes"/>
    <s v="Yes"/>
    <x v="1"/>
    <s v="Yes"/>
    <x v="1"/>
    <n v="103.4"/>
    <n v="6603"/>
    <n v="0"/>
    <n v="0"/>
    <n v="3083.85"/>
    <n v="9686.85"/>
    <x v="1"/>
    <x v="1"/>
    <x v="5"/>
    <n v="1"/>
    <x v="1"/>
  </r>
  <r>
    <s v="1345-GKDZZ"/>
    <s v="Male"/>
    <x v="29"/>
    <s v="No"/>
    <n v="1"/>
    <x v="200"/>
    <n v="92507"/>
    <n v="33.976328000000002"/>
    <n v="-117.31978599999999"/>
    <n v="0"/>
    <x v="38"/>
    <s v="None"/>
    <s v="Yes"/>
    <n v="17.53"/>
    <s v="No"/>
    <s v="No"/>
    <x v="3"/>
    <n v="0"/>
    <s v="No"/>
    <s v="No"/>
    <s v="No"/>
    <s v="No"/>
    <s v="No"/>
    <s v="No"/>
    <s v="No"/>
    <s v="No"/>
    <x v="1"/>
    <s v="No"/>
    <x v="0"/>
    <n v="19.55"/>
    <n v="128.6"/>
    <n v="0"/>
    <n v="0"/>
    <n v="105.18"/>
    <n v="233.78"/>
    <x v="0"/>
    <x v="0"/>
    <x v="0"/>
    <n v="0"/>
    <x v="0"/>
  </r>
  <r>
    <s v="1345-ZUKID"/>
    <s v="Male"/>
    <x v="38"/>
    <s v="No"/>
    <n v="0"/>
    <x v="465"/>
    <n v="95954"/>
    <n v="39.933852000000002"/>
    <n v="-121.584371"/>
    <n v="0"/>
    <x v="32"/>
    <s v="Offer D"/>
    <s v="Yes"/>
    <n v="26.02"/>
    <s v="No"/>
    <s v="No"/>
    <x v="3"/>
    <n v="0"/>
    <s v="No"/>
    <s v="No"/>
    <s v="No"/>
    <s v="No"/>
    <s v="No"/>
    <s v="No"/>
    <s v="No"/>
    <s v="No"/>
    <x v="0"/>
    <s v="No"/>
    <x v="2"/>
    <n v="19.350000000000001"/>
    <n v="324.8"/>
    <n v="0"/>
    <n v="0"/>
    <n v="364.28"/>
    <n v="689.08"/>
    <x v="0"/>
    <x v="0"/>
    <x v="0"/>
    <n v="0"/>
    <x v="0"/>
  </r>
  <r>
    <s v="1346-PJWTK"/>
    <s v="Male"/>
    <x v="54"/>
    <s v="Yes"/>
    <n v="0"/>
    <x v="434"/>
    <n v="92880"/>
    <n v="33.918042999999997"/>
    <n v="-117.61780899999999"/>
    <n v="1"/>
    <x v="48"/>
    <s v="None"/>
    <s v="Yes"/>
    <n v="17.73"/>
    <s v="No"/>
    <s v="Yes"/>
    <x v="1"/>
    <n v="2"/>
    <s v="No"/>
    <s v="Yes"/>
    <s v="Yes"/>
    <s v="Yes"/>
    <s v="No"/>
    <s v="Yes"/>
    <s v="Yes"/>
    <s v="Yes"/>
    <x v="1"/>
    <s v="No"/>
    <x v="0"/>
    <n v="94.15"/>
    <n v="5731.85"/>
    <n v="0"/>
    <n v="0"/>
    <n v="1081.53"/>
    <n v="6813.38"/>
    <x v="0"/>
    <x v="0"/>
    <x v="0"/>
    <n v="0"/>
    <x v="1"/>
  </r>
  <r>
    <s v="1346-UFHAX"/>
    <s v="Female"/>
    <x v="40"/>
    <s v="No"/>
    <n v="0"/>
    <x v="467"/>
    <n v="95258"/>
    <n v="38.169604999999997"/>
    <n v="-121.310964"/>
    <n v="0"/>
    <x v="2"/>
    <s v="Offer D"/>
    <s v="Yes"/>
    <n v="33.69"/>
    <s v="Yes"/>
    <s v="Yes"/>
    <x v="1"/>
    <n v="15"/>
    <s v="Yes"/>
    <s v="No"/>
    <s v="No"/>
    <s v="No"/>
    <s v="No"/>
    <s v="No"/>
    <s v="No"/>
    <s v="No"/>
    <x v="1"/>
    <s v="Yes"/>
    <x v="0"/>
    <n v="80"/>
    <n v="1029.3499999999999"/>
    <n v="0"/>
    <n v="0"/>
    <n v="437.97"/>
    <n v="1467.32"/>
    <x v="0"/>
    <x v="0"/>
    <x v="0"/>
    <n v="0"/>
    <x v="0"/>
  </r>
  <r>
    <s v="1347-KTTTA"/>
    <s v="Male"/>
    <x v="19"/>
    <s v="Yes"/>
    <n v="0"/>
    <x v="550"/>
    <n v="91351"/>
    <n v="34.422519000000001"/>
    <n v="-118.420717"/>
    <n v="10"/>
    <x v="34"/>
    <s v="Offer B"/>
    <s v="Yes"/>
    <n v="40.49"/>
    <s v="No"/>
    <s v="Yes"/>
    <x v="1"/>
    <n v="69"/>
    <s v="No"/>
    <s v="Yes"/>
    <s v="Yes"/>
    <s v="Yes"/>
    <s v="Yes"/>
    <s v="Yes"/>
    <s v="Yes"/>
    <s v="Yes"/>
    <x v="0"/>
    <s v="Yes"/>
    <x v="0"/>
    <n v="102.45"/>
    <n v="6654.1"/>
    <n v="0"/>
    <n v="0"/>
    <n v="2591.36"/>
    <n v="9245.4599999999991"/>
    <x v="0"/>
    <x v="0"/>
    <x v="0"/>
    <n v="0"/>
    <x v="1"/>
  </r>
  <r>
    <s v="1349-WXNGG"/>
    <s v="Male"/>
    <x v="30"/>
    <s v="No"/>
    <n v="0"/>
    <x v="1"/>
    <n v="91207"/>
    <n v="34.182378"/>
    <n v="-118.262922"/>
    <n v="0"/>
    <x v="13"/>
    <s v="None"/>
    <s v="Yes"/>
    <n v="12"/>
    <s v="No"/>
    <s v="No"/>
    <x v="3"/>
    <n v="0"/>
    <s v="No"/>
    <s v="No"/>
    <s v="No"/>
    <s v="No"/>
    <s v="No"/>
    <s v="No"/>
    <s v="No"/>
    <s v="No"/>
    <x v="1"/>
    <s v="No"/>
    <x v="1"/>
    <n v="20.05"/>
    <n v="20.05"/>
    <n v="0"/>
    <n v="0"/>
    <n v="12"/>
    <n v="32.049999999999997"/>
    <x v="1"/>
    <x v="5"/>
    <x v="9"/>
    <n v="1"/>
    <x v="0"/>
  </r>
  <r>
    <s v="1352-HNSAW"/>
    <s v="Female"/>
    <x v="17"/>
    <s v="Yes"/>
    <n v="3"/>
    <x v="551"/>
    <n v="92656"/>
    <n v="33.571258999999998"/>
    <n v="-117.731917"/>
    <n v="9"/>
    <x v="9"/>
    <s v="None"/>
    <s v="Yes"/>
    <n v="34.69"/>
    <s v="Yes"/>
    <s v="Yes"/>
    <x v="1"/>
    <n v="59"/>
    <s v="Yes"/>
    <s v="Yes"/>
    <s v="Yes"/>
    <s v="Yes"/>
    <s v="Yes"/>
    <s v="Yes"/>
    <s v="Yes"/>
    <s v="No"/>
    <x v="2"/>
    <s v="Yes"/>
    <x v="1"/>
    <n v="115.6"/>
    <n v="8220.4"/>
    <n v="0"/>
    <n v="140"/>
    <n v="2497.6799999999998"/>
    <n v="10858.08"/>
    <x v="0"/>
    <x v="0"/>
    <x v="0"/>
    <n v="0"/>
    <x v="1"/>
  </r>
  <r>
    <s v="1352-VHKAJ"/>
    <s v="Male"/>
    <x v="18"/>
    <s v="Yes"/>
    <n v="2"/>
    <x v="105"/>
    <n v="94709"/>
    <n v="37.878554000000001"/>
    <n v="-122.26609000000001"/>
    <n v="1"/>
    <x v="28"/>
    <s v="None"/>
    <s v="Yes"/>
    <n v="13.55"/>
    <s v="Yes"/>
    <s v="Yes"/>
    <x v="0"/>
    <n v="59"/>
    <s v="No"/>
    <s v="No"/>
    <s v="No"/>
    <s v="Yes"/>
    <s v="Yes"/>
    <s v="Yes"/>
    <s v="Yes"/>
    <s v="No"/>
    <x v="1"/>
    <s v="No"/>
    <x v="1"/>
    <n v="71.599999999999994"/>
    <n v="1957.1"/>
    <n v="0"/>
    <n v="140"/>
    <n v="365.85"/>
    <n v="2462.9499999999998"/>
    <x v="0"/>
    <x v="0"/>
    <x v="0"/>
    <n v="0"/>
    <x v="0"/>
  </r>
  <r>
    <s v="1353-GHZOS"/>
    <s v="Male"/>
    <x v="19"/>
    <s v="Yes"/>
    <n v="0"/>
    <x v="38"/>
    <n v="92115"/>
    <n v="32.762506000000002"/>
    <n v="-117.07245"/>
    <n v="10"/>
    <x v="51"/>
    <s v="Offer D"/>
    <s v="Yes"/>
    <n v="6.03"/>
    <s v="No"/>
    <s v="Yes"/>
    <x v="2"/>
    <n v="51"/>
    <s v="Yes"/>
    <s v="No"/>
    <s v="No"/>
    <s v="No"/>
    <s v="Yes"/>
    <s v="No"/>
    <s v="No"/>
    <s v="Yes"/>
    <x v="0"/>
    <s v="Yes"/>
    <x v="1"/>
    <n v="59.75"/>
    <n v="1374.35"/>
    <n v="0"/>
    <n v="0"/>
    <n v="132.66"/>
    <n v="1507.01"/>
    <x v="0"/>
    <x v="0"/>
    <x v="0"/>
    <n v="0"/>
    <x v="0"/>
  </r>
  <r>
    <s v="1353-LJWEM"/>
    <s v="Male"/>
    <x v="5"/>
    <s v="No"/>
    <n v="0"/>
    <x v="552"/>
    <n v="96022"/>
    <n v="40.336391999999996"/>
    <n v="-122.448533"/>
    <n v="0"/>
    <x v="37"/>
    <s v="Offer D"/>
    <s v="Yes"/>
    <n v="28.76"/>
    <s v="No"/>
    <s v="Yes"/>
    <x v="2"/>
    <n v="27"/>
    <s v="No"/>
    <s v="Yes"/>
    <s v="Yes"/>
    <s v="Yes"/>
    <s v="No"/>
    <s v="No"/>
    <s v="No"/>
    <s v="Yes"/>
    <x v="1"/>
    <s v="Yes"/>
    <x v="1"/>
    <n v="-10"/>
    <n v="688.5"/>
    <n v="49.24"/>
    <n v="0"/>
    <n v="316.36"/>
    <n v="955.62"/>
    <x v="0"/>
    <x v="0"/>
    <x v="0"/>
    <n v="0"/>
    <x v="0"/>
  </r>
  <r>
    <s v="1354-YZFNB"/>
    <s v="Male"/>
    <x v="55"/>
    <s v="Yes"/>
    <n v="3"/>
    <x v="553"/>
    <n v="95552"/>
    <n v="40.390301000000001"/>
    <n v="-123.412327"/>
    <n v="0"/>
    <x v="1"/>
    <s v="Offer E"/>
    <s v="Yes"/>
    <n v="29.09"/>
    <s v="No"/>
    <s v="No"/>
    <x v="3"/>
    <n v="0"/>
    <s v="No"/>
    <s v="No"/>
    <s v="No"/>
    <s v="No"/>
    <s v="No"/>
    <s v="No"/>
    <s v="No"/>
    <s v="No"/>
    <x v="2"/>
    <s v="No"/>
    <x v="0"/>
    <n v="19.55"/>
    <n v="68.8"/>
    <n v="0"/>
    <n v="0"/>
    <n v="116.36"/>
    <n v="185.16"/>
    <x v="0"/>
    <x v="0"/>
    <x v="0"/>
    <n v="0"/>
    <x v="0"/>
  </r>
  <r>
    <s v="1355-KUSBG"/>
    <s v="Female"/>
    <x v="52"/>
    <s v="Yes"/>
    <n v="2"/>
    <x v="489"/>
    <n v="96028"/>
    <n v="41.017282000000002"/>
    <n v="-121.46894500000001"/>
    <n v="1"/>
    <x v="6"/>
    <s v="Offer E"/>
    <s v="Yes"/>
    <n v="9.1"/>
    <s v="Yes"/>
    <s v="Yes"/>
    <x v="2"/>
    <n v="28"/>
    <s v="No"/>
    <s v="No"/>
    <s v="No"/>
    <s v="No"/>
    <s v="No"/>
    <s v="No"/>
    <s v="No"/>
    <s v="Yes"/>
    <x v="1"/>
    <s v="No"/>
    <x v="1"/>
    <n v="48.8"/>
    <n v="349.8"/>
    <n v="0"/>
    <n v="0"/>
    <n v="63.7"/>
    <n v="413.5"/>
    <x v="0"/>
    <x v="0"/>
    <x v="0"/>
    <n v="0"/>
    <x v="0"/>
  </r>
  <r>
    <s v="1356-MKYSK"/>
    <s v="Male"/>
    <x v="56"/>
    <s v="No"/>
    <n v="0"/>
    <x v="293"/>
    <n v="94546"/>
    <n v="37.708326999999997"/>
    <n v="-122.083473"/>
    <n v="0"/>
    <x v="38"/>
    <s v="Offer E"/>
    <s v="Yes"/>
    <n v="46.59"/>
    <s v="No"/>
    <s v="Yes"/>
    <x v="2"/>
    <n v="7"/>
    <s v="Yes"/>
    <s v="No"/>
    <s v="Yes"/>
    <s v="Yes"/>
    <s v="Yes"/>
    <s v="Yes"/>
    <s v="Yes"/>
    <s v="No"/>
    <x v="1"/>
    <s v="No"/>
    <x v="0"/>
    <n v="78.650000000000006"/>
    <n v="483.3"/>
    <n v="0"/>
    <n v="10"/>
    <n v="279.54000000000002"/>
    <n v="772.84"/>
    <x v="0"/>
    <x v="0"/>
    <x v="0"/>
    <n v="0"/>
    <x v="0"/>
  </r>
  <r>
    <s v="1357-BIJKI"/>
    <s v="Male"/>
    <x v="1"/>
    <s v="Yes"/>
    <n v="0"/>
    <x v="380"/>
    <n v="92691"/>
    <n v="33.611944999999999"/>
    <n v="-117.66586700000001"/>
    <n v="10"/>
    <x v="15"/>
    <s v="Offer B"/>
    <s v="Yes"/>
    <n v="38.29"/>
    <s v="Yes"/>
    <s v="Yes"/>
    <x v="1"/>
    <n v="16"/>
    <s v="No"/>
    <s v="Yes"/>
    <s v="No"/>
    <s v="No"/>
    <s v="Yes"/>
    <s v="Yes"/>
    <s v="Yes"/>
    <s v="Yes"/>
    <x v="0"/>
    <s v="Yes"/>
    <x v="1"/>
    <n v="98.25"/>
    <n v="4858.7"/>
    <n v="3.55"/>
    <n v="0"/>
    <n v="1914.5"/>
    <n v="6769.65"/>
    <x v="0"/>
    <x v="0"/>
    <x v="0"/>
    <n v="0"/>
    <x v="1"/>
  </r>
  <r>
    <s v="1357-MVDOZ"/>
    <s v="Male"/>
    <x v="11"/>
    <s v="Yes"/>
    <n v="1"/>
    <x v="554"/>
    <n v="93622"/>
    <n v="36.785617999999999"/>
    <n v="-120.625382"/>
    <n v="7"/>
    <x v="37"/>
    <s v="Offer D"/>
    <s v="Yes"/>
    <n v="21.14"/>
    <s v="No"/>
    <s v="Yes"/>
    <x v="2"/>
    <n v="47"/>
    <s v="No"/>
    <s v="No"/>
    <s v="Yes"/>
    <s v="No"/>
    <s v="Yes"/>
    <s v="No"/>
    <s v="No"/>
    <s v="Yes"/>
    <x v="1"/>
    <s v="Yes"/>
    <x v="1"/>
    <n v="59.65"/>
    <n v="683.25"/>
    <n v="0"/>
    <n v="0"/>
    <n v="232.54"/>
    <n v="915.79"/>
    <x v="0"/>
    <x v="0"/>
    <x v="0"/>
    <n v="0"/>
    <x v="0"/>
  </r>
  <r>
    <s v="1360-JYXKQ"/>
    <s v="Female"/>
    <x v="8"/>
    <s v="Yes"/>
    <n v="0"/>
    <x v="555"/>
    <n v="90280"/>
    <n v="33.944623999999997"/>
    <n v="-118.192615"/>
    <n v="1"/>
    <x v="8"/>
    <s v="None"/>
    <s v="Yes"/>
    <n v="22.05"/>
    <s v="No"/>
    <s v="Yes"/>
    <x v="1"/>
    <n v="17"/>
    <s v="No"/>
    <s v="No"/>
    <s v="Yes"/>
    <s v="Yes"/>
    <s v="Yes"/>
    <s v="Yes"/>
    <s v="Yes"/>
    <s v="Yes"/>
    <x v="0"/>
    <s v="Yes"/>
    <x v="1"/>
    <n v="99.1"/>
    <n v="5437.1"/>
    <n v="0"/>
    <n v="0"/>
    <n v="1190.7"/>
    <n v="6627.8"/>
    <x v="0"/>
    <x v="0"/>
    <x v="0"/>
    <n v="0"/>
    <x v="1"/>
  </r>
  <r>
    <s v="1360-RCYRT"/>
    <s v="Male"/>
    <x v="45"/>
    <s v="Yes"/>
    <n v="1"/>
    <x v="526"/>
    <n v="94933"/>
    <n v="38.010092"/>
    <n v="-122.689442"/>
    <n v="2"/>
    <x v="16"/>
    <s v="Offer D"/>
    <s v="No"/>
    <n v="0"/>
    <s v="No"/>
    <s v="Yes"/>
    <x v="2"/>
    <n v="19"/>
    <s v="No"/>
    <s v="No"/>
    <s v="No"/>
    <s v="Yes"/>
    <s v="No"/>
    <s v="No"/>
    <s v="No"/>
    <s v="Yes"/>
    <x v="1"/>
    <s v="Yes"/>
    <x v="1"/>
    <n v="30.35"/>
    <n v="678.75"/>
    <n v="0"/>
    <n v="0"/>
    <n v="0"/>
    <n v="678.75"/>
    <x v="0"/>
    <x v="0"/>
    <x v="0"/>
    <n v="0"/>
    <x v="0"/>
  </r>
  <r>
    <s v="1360-XFJMR"/>
    <s v="Female"/>
    <x v="2"/>
    <s v="Yes"/>
    <n v="0"/>
    <x v="556"/>
    <n v="95986"/>
    <n v="39.341279999999998"/>
    <n v="-120.786867"/>
    <n v="6"/>
    <x v="23"/>
    <s v="None"/>
    <s v="Yes"/>
    <n v="17.72"/>
    <s v="Yes"/>
    <s v="Yes"/>
    <x v="1"/>
    <n v="23"/>
    <s v="No"/>
    <s v="Yes"/>
    <s v="Yes"/>
    <s v="Yes"/>
    <s v="Yes"/>
    <s v="Yes"/>
    <s v="Yes"/>
    <s v="Yes"/>
    <x v="0"/>
    <s v="Yes"/>
    <x v="0"/>
    <n v="109.7"/>
    <n v="7344.45"/>
    <n v="0"/>
    <n v="0"/>
    <n v="1187.24"/>
    <n v="8531.69"/>
    <x v="0"/>
    <x v="0"/>
    <x v="0"/>
    <n v="0"/>
    <x v="1"/>
  </r>
  <r>
    <s v="1363-TXLSL"/>
    <s v="Male"/>
    <x v="53"/>
    <s v="Yes"/>
    <n v="0"/>
    <x v="167"/>
    <n v="93954"/>
    <n v="36.125529"/>
    <n v="-120.86444299999999"/>
    <n v="0"/>
    <x v="13"/>
    <s v="Offer E"/>
    <s v="Yes"/>
    <n v="39.1"/>
    <s v="No"/>
    <s v="Yes"/>
    <x v="1"/>
    <n v="27"/>
    <s v="No"/>
    <s v="No"/>
    <s v="No"/>
    <s v="No"/>
    <s v="No"/>
    <s v="No"/>
    <s v="No"/>
    <s v="Yes"/>
    <x v="1"/>
    <s v="Yes"/>
    <x v="1"/>
    <n v="70.3"/>
    <n v="70.3"/>
    <n v="0"/>
    <n v="0"/>
    <n v="39.1"/>
    <n v="109.4"/>
    <x v="1"/>
    <x v="1"/>
    <x v="1"/>
    <n v="1"/>
    <x v="0"/>
  </r>
  <r>
    <s v="1370-GGAWX"/>
    <s v="Female"/>
    <x v="39"/>
    <s v="No"/>
    <n v="0"/>
    <x v="199"/>
    <n v="90211"/>
    <n v="34.063946999999999"/>
    <n v="-118.38300099999999"/>
    <n v="0"/>
    <x v="56"/>
    <s v="None"/>
    <s v="Yes"/>
    <n v="33.18"/>
    <s v="Yes"/>
    <s v="Yes"/>
    <x v="1"/>
    <n v="3"/>
    <s v="No"/>
    <s v="Yes"/>
    <s v="Yes"/>
    <s v="No"/>
    <s v="No"/>
    <s v="Yes"/>
    <s v="Yes"/>
    <s v="Yes"/>
    <x v="0"/>
    <s v="Yes"/>
    <x v="1"/>
    <n v="94.15"/>
    <n v="4408.45"/>
    <n v="0"/>
    <n v="0"/>
    <n v="1526.28"/>
    <n v="5934.73"/>
    <x v="0"/>
    <x v="0"/>
    <x v="0"/>
    <n v="0"/>
    <x v="1"/>
  </r>
  <r>
    <s v="1371-DWPAZ"/>
    <s v="Female"/>
    <x v="22"/>
    <s v="Yes"/>
    <n v="0"/>
    <x v="557"/>
    <n v="95569"/>
    <n v="40.363446000000003"/>
    <n v="-123.835041"/>
    <n v="2"/>
    <x v="46"/>
    <s v="None"/>
    <s v="No"/>
    <n v="0"/>
    <s v="No"/>
    <s v="Yes"/>
    <x v="2"/>
    <n v="8"/>
    <s v="Yes"/>
    <s v="Yes"/>
    <s v="Yes"/>
    <s v="Yes"/>
    <s v="Yes"/>
    <s v="No"/>
    <s v="No"/>
    <s v="Yes"/>
    <x v="2"/>
    <s v="No"/>
    <x v="0"/>
    <n v="56.05"/>
    <n v="560.5"/>
    <n v="0"/>
    <n v="0"/>
    <n v="0"/>
    <n v="560.5"/>
    <x v="0"/>
    <x v="0"/>
    <x v="0"/>
    <n v="0"/>
    <x v="0"/>
  </r>
  <r>
    <s v="1371-OJCEK"/>
    <s v="Female"/>
    <x v="11"/>
    <s v="No"/>
    <n v="0"/>
    <x v="558"/>
    <n v="96128"/>
    <n v="40.346634000000002"/>
    <n v="-120.386422"/>
    <n v="0"/>
    <x v="60"/>
    <s v="None"/>
    <s v="Yes"/>
    <n v="13.67"/>
    <s v="Yes"/>
    <s v="No"/>
    <x v="3"/>
    <n v="0"/>
    <s v="No"/>
    <s v="No"/>
    <s v="No"/>
    <s v="No"/>
    <s v="No"/>
    <s v="No"/>
    <s v="No"/>
    <s v="No"/>
    <x v="0"/>
    <s v="No"/>
    <x v="1"/>
    <n v="24.35"/>
    <n v="1133.7"/>
    <n v="0"/>
    <n v="0"/>
    <n v="656.16"/>
    <n v="1789.86"/>
    <x v="0"/>
    <x v="0"/>
    <x v="0"/>
    <n v="0"/>
    <x v="0"/>
  </r>
  <r>
    <s v="1371-WEPDS"/>
    <s v="Male"/>
    <x v="41"/>
    <s v="Yes"/>
    <n v="0"/>
    <x v="326"/>
    <n v="93610"/>
    <n v="37.100948000000002"/>
    <n v="-120.27013599999999"/>
    <n v="8"/>
    <x v="36"/>
    <s v="None"/>
    <s v="Yes"/>
    <n v="28.56"/>
    <s v="No"/>
    <s v="Yes"/>
    <x v="2"/>
    <n v="18"/>
    <s v="No"/>
    <s v="No"/>
    <s v="No"/>
    <s v="No"/>
    <s v="No"/>
    <s v="Yes"/>
    <s v="Yes"/>
    <s v="No"/>
    <x v="0"/>
    <s v="No"/>
    <x v="1"/>
    <n v="55.8"/>
    <n v="2283.3000000000002"/>
    <n v="0"/>
    <n v="50"/>
    <n v="1142.4000000000001"/>
    <n v="3475.7"/>
    <x v="0"/>
    <x v="0"/>
    <x v="0"/>
    <n v="0"/>
    <x v="0"/>
  </r>
  <r>
    <s v="1373-ORVIZ"/>
    <s v="Female"/>
    <x v="47"/>
    <s v="Yes"/>
    <n v="0"/>
    <x v="27"/>
    <n v="95351"/>
    <n v="37.621457999999997"/>
    <n v="-121.01229499999999"/>
    <n v="1"/>
    <x v="37"/>
    <s v="Offer D"/>
    <s v="Yes"/>
    <n v="15.69"/>
    <s v="Yes"/>
    <s v="Yes"/>
    <x v="2"/>
    <n v="12"/>
    <s v="No"/>
    <s v="No"/>
    <s v="No"/>
    <s v="Yes"/>
    <s v="No"/>
    <s v="Yes"/>
    <s v="Yes"/>
    <s v="Yes"/>
    <x v="1"/>
    <s v="Yes"/>
    <x v="1"/>
    <n v="66.349999999999994"/>
    <n v="740.8"/>
    <n v="0"/>
    <n v="0"/>
    <n v="172.59"/>
    <n v="913.39"/>
    <x v="1"/>
    <x v="1"/>
    <x v="1"/>
    <n v="1"/>
    <x v="0"/>
  </r>
  <r>
    <s v="1374-DMZUI"/>
    <s v="Female"/>
    <x v="61"/>
    <s v="No"/>
    <n v="0"/>
    <x v="559"/>
    <n v="94583"/>
    <n v="37.766556000000001"/>
    <n v="-121.97678399999999"/>
    <n v="0"/>
    <x v="1"/>
    <s v="Offer E"/>
    <s v="Yes"/>
    <n v="49.5"/>
    <s v="Yes"/>
    <s v="Yes"/>
    <x v="1"/>
    <n v="23"/>
    <s v="No"/>
    <s v="No"/>
    <s v="No"/>
    <s v="No"/>
    <s v="Yes"/>
    <s v="Yes"/>
    <s v="Yes"/>
    <s v="Yes"/>
    <x v="1"/>
    <s v="Yes"/>
    <x v="1"/>
    <n v="94.3"/>
    <n v="424.45"/>
    <n v="0"/>
    <n v="0"/>
    <n v="198"/>
    <n v="622.45000000000005"/>
    <x v="1"/>
    <x v="1"/>
    <x v="5"/>
    <n v="1"/>
    <x v="1"/>
  </r>
  <r>
    <s v="1376-HHBDV"/>
    <s v="Female"/>
    <x v="0"/>
    <s v="No"/>
    <n v="0"/>
    <x v="75"/>
    <n v="90401"/>
    <n v="34.015481000000001"/>
    <n v="-118.49323099999999"/>
    <n v="0"/>
    <x v="39"/>
    <s v="Offer C"/>
    <s v="Yes"/>
    <n v="10.74"/>
    <s v="No"/>
    <s v="Yes"/>
    <x v="2"/>
    <n v="13"/>
    <s v="Yes"/>
    <s v="No"/>
    <s v="No"/>
    <s v="No"/>
    <s v="No"/>
    <s v="No"/>
    <s v="No"/>
    <s v="Yes"/>
    <x v="1"/>
    <s v="Yes"/>
    <x v="0"/>
    <n v="48.8"/>
    <n v="1536.75"/>
    <n v="0"/>
    <n v="0"/>
    <n v="322.2"/>
    <n v="1858.95"/>
    <x v="0"/>
    <x v="0"/>
    <x v="0"/>
    <n v="0"/>
    <x v="0"/>
  </r>
  <r>
    <s v="1379-FRVEB"/>
    <s v="Male"/>
    <x v="26"/>
    <s v="No"/>
    <n v="1"/>
    <x v="160"/>
    <n v="92401"/>
    <n v="34.105935000000002"/>
    <n v="-117.2914"/>
    <n v="0"/>
    <x v="49"/>
    <s v="Offer D"/>
    <s v="Yes"/>
    <n v="30.22"/>
    <s v="Yes"/>
    <s v="Yes"/>
    <x v="1"/>
    <n v="12"/>
    <s v="No"/>
    <s v="Yes"/>
    <s v="No"/>
    <s v="No"/>
    <s v="Yes"/>
    <s v="No"/>
    <s v="No"/>
    <s v="Yes"/>
    <x v="1"/>
    <s v="Yes"/>
    <x v="1"/>
    <n v="91"/>
    <n v="1430.05"/>
    <n v="0"/>
    <n v="0"/>
    <n v="453.3"/>
    <n v="1883.35"/>
    <x v="0"/>
    <x v="0"/>
    <x v="0"/>
    <n v="0"/>
    <x v="1"/>
  </r>
  <r>
    <s v="1383-EZRWL"/>
    <s v="Female"/>
    <x v="47"/>
    <s v="No"/>
    <n v="0"/>
    <x v="162"/>
    <n v="90810"/>
    <n v="33.819814000000001"/>
    <n v="-118.222416"/>
    <n v="0"/>
    <x v="6"/>
    <s v="Offer E"/>
    <s v="Yes"/>
    <n v="48.22"/>
    <s v="No"/>
    <s v="No"/>
    <x v="3"/>
    <n v="0"/>
    <s v="No"/>
    <s v="No"/>
    <s v="No"/>
    <s v="No"/>
    <s v="No"/>
    <s v="No"/>
    <s v="No"/>
    <s v="No"/>
    <x v="1"/>
    <s v="No"/>
    <x v="2"/>
    <n v="20.05"/>
    <n v="164.85"/>
    <n v="0"/>
    <n v="0"/>
    <n v="337.54"/>
    <n v="502.39"/>
    <x v="1"/>
    <x v="3"/>
    <x v="14"/>
    <n v="1"/>
    <x v="0"/>
  </r>
  <r>
    <s v="1384-RCUXW"/>
    <s v="Male"/>
    <x v="12"/>
    <s v="No"/>
    <n v="0"/>
    <x v="466"/>
    <n v="96033"/>
    <n v="40.740138000000002"/>
    <n v="-122.587476"/>
    <n v="0"/>
    <x v="43"/>
    <s v="None"/>
    <s v="Yes"/>
    <n v="34.18"/>
    <s v="Yes"/>
    <s v="Yes"/>
    <x v="1"/>
    <n v="8"/>
    <s v="No"/>
    <s v="Yes"/>
    <s v="No"/>
    <s v="No"/>
    <s v="No"/>
    <s v="No"/>
    <s v="No"/>
    <s v="Yes"/>
    <x v="1"/>
    <s v="Yes"/>
    <x v="0"/>
    <n v="80.55"/>
    <n v="1248.9000000000001"/>
    <n v="0"/>
    <n v="0"/>
    <n v="546.88"/>
    <n v="1795.78"/>
    <x v="0"/>
    <x v="0"/>
    <x v="0"/>
    <n v="0"/>
    <x v="0"/>
  </r>
  <r>
    <s v="1385-TQOZW"/>
    <s v="Female"/>
    <x v="13"/>
    <s v="No"/>
    <n v="0"/>
    <x v="330"/>
    <n v="95417"/>
    <n v="39.710591000000001"/>
    <n v="-123.682799"/>
    <n v="0"/>
    <x v="0"/>
    <s v="Offer E"/>
    <s v="Yes"/>
    <n v="45.99"/>
    <s v="No"/>
    <s v="No"/>
    <x v="3"/>
    <n v="0"/>
    <s v="No"/>
    <s v="No"/>
    <s v="No"/>
    <s v="No"/>
    <s v="No"/>
    <s v="No"/>
    <s v="No"/>
    <s v="No"/>
    <x v="1"/>
    <s v="Yes"/>
    <x v="0"/>
    <n v="20.45"/>
    <n v="147.55000000000001"/>
    <n v="0"/>
    <n v="0"/>
    <n v="413.91"/>
    <n v="561.46"/>
    <x v="0"/>
    <x v="0"/>
    <x v="0"/>
    <n v="0"/>
    <x v="0"/>
  </r>
  <r>
    <s v="1386-ZIKUV"/>
    <s v="Male"/>
    <x v="21"/>
    <s v="No"/>
    <n v="0"/>
    <x v="73"/>
    <n v="95443"/>
    <n v="39.045245999999999"/>
    <n v="-122.74318100000001"/>
    <n v="0"/>
    <x v="6"/>
    <s v="Offer E"/>
    <s v="Yes"/>
    <n v="33.18"/>
    <s v="No"/>
    <s v="No"/>
    <x v="3"/>
    <n v="0"/>
    <s v="No"/>
    <s v="No"/>
    <s v="No"/>
    <s v="No"/>
    <s v="No"/>
    <s v="No"/>
    <s v="No"/>
    <s v="No"/>
    <x v="1"/>
    <s v="Yes"/>
    <x v="0"/>
    <n v="18.95"/>
    <n v="130.55000000000001"/>
    <n v="0"/>
    <n v="0"/>
    <n v="232.26"/>
    <n v="362.81"/>
    <x v="0"/>
    <x v="0"/>
    <x v="0"/>
    <n v="0"/>
    <x v="0"/>
  </r>
  <r>
    <s v="1389-CXMLU"/>
    <s v="Male"/>
    <x v="61"/>
    <s v="No"/>
    <n v="0"/>
    <x v="131"/>
    <n v="90242"/>
    <n v="33.921793000000001"/>
    <n v="-118.14058799999999"/>
    <n v="0"/>
    <x v="3"/>
    <s v="Offer E"/>
    <s v="Yes"/>
    <n v="26.32"/>
    <s v="Yes"/>
    <s v="Yes"/>
    <x v="1"/>
    <n v="8"/>
    <s v="No"/>
    <s v="No"/>
    <s v="Yes"/>
    <s v="No"/>
    <s v="Yes"/>
    <s v="No"/>
    <s v="No"/>
    <s v="Yes"/>
    <x v="1"/>
    <s v="No"/>
    <x v="1"/>
    <n v="91.05"/>
    <n v="289.10000000000002"/>
    <n v="0"/>
    <n v="0"/>
    <n v="78.959999999999994"/>
    <n v="368.06"/>
    <x v="1"/>
    <x v="1"/>
    <x v="5"/>
    <n v="1"/>
    <x v="1"/>
  </r>
  <r>
    <s v="1389-WNUIB"/>
    <s v="Female"/>
    <x v="44"/>
    <s v="Yes"/>
    <n v="3"/>
    <x v="38"/>
    <n v="92154"/>
    <n v="32.578102999999999"/>
    <n v="-117.012975"/>
    <n v="7"/>
    <x v="24"/>
    <s v="None"/>
    <s v="Yes"/>
    <n v="15.29"/>
    <s v="Yes"/>
    <s v="Yes"/>
    <x v="0"/>
    <n v="59"/>
    <s v="Yes"/>
    <s v="No"/>
    <s v="No"/>
    <s v="No"/>
    <s v="Yes"/>
    <s v="Yes"/>
    <s v="Yes"/>
    <s v="No"/>
    <x v="0"/>
    <s v="No"/>
    <x v="1"/>
    <n v="76"/>
    <n v="1588.75"/>
    <n v="7.3"/>
    <n v="70"/>
    <n v="305.8"/>
    <n v="1957.25"/>
    <x v="0"/>
    <x v="0"/>
    <x v="0"/>
    <n v="0"/>
    <x v="0"/>
  </r>
  <r>
    <s v="1391-UBDAR"/>
    <s v="Male"/>
    <x v="60"/>
    <s v="No"/>
    <n v="0"/>
    <x v="200"/>
    <n v="92504"/>
    <n v="33.910800000000002"/>
    <n v="-117.39815299999999"/>
    <n v="0"/>
    <x v="37"/>
    <s v="Offer D"/>
    <s v="Yes"/>
    <n v="18.329999999999998"/>
    <s v="No"/>
    <s v="Yes"/>
    <x v="1"/>
    <n v="76"/>
    <s v="No"/>
    <s v="No"/>
    <s v="Yes"/>
    <s v="No"/>
    <s v="No"/>
    <s v="No"/>
    <s v="No"/>
    <s v="Yes"/>
    <x v="1"/>
    <s v="No"/>
    <x v="1"/>
    <n v="72.900000000000006"/>
    <n v="818.45"/>
    <n v="0"/>
    <n v="0"/>
    <n v="201.63"/>
    <n v="1020.08"/>
    <x v="0"/>
    <x v="0"/>
    <x v="0"/>
    <n v="0"/>
    <x v="0"/>
  </r>
  <r>
    <s v="1393-IMKZG"/>
    <s v="Female"/>
    <x v="2"/>
    <s v="No"/>
    <n v="0"/>
    <x v="351"/>
    <n v="92831"/>
    <n v="33.879983000000003"/>
    <n v="-117.895482"/>
    <n v="0"/>
    <x v="13"/>
    <s v="None"/>
    <s v="Yes"/>
    <n v="2.7"/>
    <s v="No"/>
    <s v="Yes"/>
    <x v="1"/>
    <n v="14"/>
    <s v="No"/>
    <s v="No"/>
    <s v="No"/>
    <s v="Yes"/>
    <s v="Yes"/>
    <s v="Yes"/>
    <s v="Yes"/>
    <s v="Yes"/>
    <x v="1"/>
    <s v="Yes"/>
    <x v="1"/>
    <n v="95.85"/>
    <n v="95.85"/>
    <n v="0"/>
    <n v="0"/>
    <n v="2.7"/>
    <n v="98.55"/>
    <x v="2"/>
    <x v="0"/>
    <x v="0"/>
    <n v="0"/>
    <x v="1"/>
  </r>
  <r>
    <s v="1394-SUIUH"/>
    <s v="Female"/>
    <x v="57"/>
    <s v="Yes"/>
    <n v="0"/>
    <x v="560"/>
    <n v="96067"/>
    <n v="41.338320000000003"/>
    <n v="-122.290756"/>
    <n v="4"/>
    <x v="50"/>
    <s v="None"/>
    <s v="Yes"/>
    <n v="44.44"/>
    <s v="No"/>
    <s v="Yes"/>
    <x v="1"/>
    <n v="6"/>
    <s v="Yes"/>
    <s v="Yes"/>
    <s v="No"/>
    <s v="Yes"/>
    <s v="No"/>
    <s v="No"/>
    <s v="No"/>
    <s v="Yes"/>
    <x v="2"/>
    <s v="Yes"/>
    <x v="1"/>
    <n v="85.15"/>
    <n v="3670.5"/>
    <n v="0"/>
    <n v="0"/>
    <n v="1955.36"/>
    <n v="5625.86"/>
    <x v="0"/>
    <x v="0"/>
    <x v="0"/>
    <n v="0"/>
    <x v="0"/>
  </r>
  <r>
    <s v="1395-OFUWC"/>
    <s v="Male"/>
    <x v="56"/>
    <s v="Yes"/>
    <n v="3"/>
    <x v="31"/>
    <n v="90067"/>
    <n v="34.057496"/>
    <n v="-118.41395900000001"/>
    <n v="5"/>
    <x v="25"/>
    <s v="Offer B"/>
    <s v="No"/>
    <n v="0"/>
    <s v="No"/>
    <s v="Yes"/>
    <x v="0"/>
    <n v="53"/>
    <s v="No"/>
    <s v="Yes"/>
    <s v="No"/>
    <s v="No"/>
    <s v="No"/>
    <s v="No"/>
    <s v="No"/>
    <s v="Yes"/>
    <x v="1"/>
    <s v="No"/>
    <x v="0"/>
    <n v="29.3"/>
    <n v="1224.05"/>
    <n v="0"/>
    <n v="0"/>
    <n v="0"/>
    <n v="1224.05"/>
    <x v="0"/>
    <x v="0"/>
    <x v="0"/>
    <n v="0"/>
    <x v="0"/>
  </r>
  <r>
    <s v="1395-WSWXR"/>
    <s v="Male"/>
    <x v="43"/>
    <s v="No"/>
    <n v="0"/>
    <x v="561"/>
    <n v="93283"/>
    <n v="35.556469999999997"/>
    <n v="-118.24491399999999"/>
    <n v="0"/>
    <x v="52"/>
    <s v="None"/>
    <s v="Yes"/>
    <n v="47.51"/>
    <s v="No"/>
    <s v="No"/>
    <x v="3"/>
    <n v="0"/>
    <s v="No"/>
    <s v="No"/>
    <s v="No"/>
    <s v="No"/>
    <s v="No"/>
    <s v="No"/>
    <s v="No"/>
    <s v="No"/>
    <x v="2"/>
    <s v="No"/>
    <x v="0"/>
    <n v="20.75"/>
    <n v="487.05"/>
    <n v="0"/>
    <n v="0"/>
    <n v="1140.24"/>
    <n v="1627.29"/>
    <x v="0"/>
    <x v="0"/>
    <x v="0"/>
    <n v="0"/>
    <x v="0"/>
  </r>
  <r>
    <s v="1396-QWFBJ"/>
    <s v="Female"/>
    <x v="13"/>
    <s v="Yes"/>
    <n v="0"/>
    <x v="562"/>
    <n v="92688"/>
    <n v="33.624654"/>
    <n v="-117.611733"/>
    <n v="1"/>
    <x v="47"/>
    <s v="None"/>
    <s v="Yes"/>
    <n v="5.07"/>
    <s v="No"/>
    <s v="Yes"/>
    <x v="1"/>
    <n v="26"/>
    <s v="No"/>
    <s v="Yes"/>
    <s v="No"/>
    <s v="No"/>
    <s v="No"/>
    <s v="No"/>
    <s v="No"/>
    <s v="Yes"/>
    <x v="1"/>
    <s v="Yes"/>
    <x v="1"/>
    <n v="74.05"/>
    <n v="1565.7"/>
    <n v="0"/>
    <n v="0"/>
    <n v="106.47"/>
    <n v="1672.17"/>
    <x v="1"/>
    <x v="2"/>
    <x v="17"/>
    <n v="1"/>
    <x v="0"/>
  </r>
  <r>
    <s v="1397-XKKWR"/>
    <s v="Male"/>
    <x v="10"/>
    <s v="No"/>
    <n v="0"/>
    <x v="41"/>
    <n v="95112"/>
    <n v="37.343826999999997"/>
    <n v="-121.88311899999999"/>
    <n v="0"/>
    <x v="6"/>
    <s v="None"/>
    <s v="No"/>
    <n v="0"/>
    <s v="No"/>
    <s v="Yes"/>
    <x v="2"/>
    <n v="14"/>
    <s v="Yes"/>
    <s v="No"/>
    <s v="Yes"/>
    <s v="No"/>
    <s v="No"/>
    <s v="No"/>
    <s v="No"/>
    <s v="Yes"/>
    <x v="0"/>
    <s v="No"/>
    <x v="0"/>
    <n v="35.299999999999997"/>
    <n v="264.8"/>
    <n v="0"/>
    <n v="0"/>
    <n v="0"/>
    <n v="264.8"/>
    <x v="0"/>
    <x v="0"/>
    <x v="0"/>
    <n v="0"/>
    <x v="0"/>
  </r>
  <r>
    <s v="1399-OUPJN"/>
    <s v="Female"/>
    <x v="9"/>
    <s v="Yes"/>
    <n v="2"/>
    <x v="212"/>
    <n v="90706"/>
    <n v="33.887675999999999"/>
    <n v="-118.127289"/>
    <n v="3"/>
    <x v="41"/>
    <s v="None"/>
    <s v="Yes"/>
    <n v="12.26"/>
    <s v="No"/>
    <s v="No"/>
    <x v="3"/>
    <n v="0"/>
    <s v="No"/>
    <s v="No"/>
    <s v="No"/>
    <s v="No"/>
    <s v="No"/>
    <s v="No"/>
    <s v="No"/>
    <s v="No"/>
    <x v="2"/>
    <s v="No"/>
    <x v="1"/>
    <n v="19.75"/>
    <n v="1272.05"/>
    <n v="0"/>
    <n v="0"/>
    <n v="698.82"/>
    <n v="1970.87"/>
    <x v="0"/>
    <x v="0"/>
    <x v="0"/>
    <n v="0"/>
    <x v="0"/>
  </r>
  <r>
    <s v="1399-UBQIU"/>
    <s v="Male"/>
    <x v="34"/>
    <s v="No"/>
    <n v="0"/>
    <x v="174"/>
    <n v="92867"/>
    <n v="33.81859"/>
    <n v="-117.821288"/>
    <n v="0"/>
    <x v="37"/>
    <s v="None"/>
    <s v="Yes"/>
    <n v="16.14"/>
    <s v="No"/>
    <s v="Yes"/>
    <x v="2"/>
    <n v="8"/>
    <s v="No"/>
    <s v="No"/>
    <s v="Yes"/>
    <s v="No"/>
    <s v="Yes"/>
    <s v="Yes"/>
    <s v="Yes"/>
    <s v="Yes"/>
    <x v="1"/>
    <s v="Yes"/>
    <x v="1"/>
    <n v="-3"/>
    <n v="712.25"/>
    <n v="0"/>
    <n v="0"/>
    <n v="177.54"/>
    <n v="889.79"/>
    <x v="0"/>
    <x v="0"/>
    <x v="0"/>
    <n v="0"/>
    <x v="0"/>
  </r>
  <r>
    <s v="1400-MMYXY"/>
    <s v="Male"/>
    <x v="41"/>
    <s v="Yes"/>
    <n v="0"/>
    <x v="74"/>
    <n v="91801"/>
    <n v="34.090924999999999"/>
    <n v="-118.128164"/>
    <n v="1"/>
    <x v="3"/>
    <s v="None"/>
    <s v="Yes"/>
    <n v="41.3"/>
    <s v="Yes"/>
    <s v="Yes"/>
    <x v="1"/>
    <n v="2"/>
    <s v="No"/>
    <s v="Yes"/>
    <s v="Yes"/>
    <s v="No"/>
    <s v="Yes"/>
    <s v="Yes"/>
    <s v="No"/>
    <s v="Yes"/>
    <x v="1"/>
    <s v="Yes"/>
    <x v="1"/>
    <n v="105.9"/>
    <n v="334.65"/>
    <n v="0"/>
    <n v="0"/>
    <n v="123.9"/>
    <n v="458.55"/>
    <x v="1"/>
    <x v="5"/>
    <x v="8"/>
    <n v="1"/>
    <x v="1"/>
  </r>
  <r>
    <s v="1400-WIVLL"/>
    <s v="Male"/>
    <x v="26"/>
    <s v="Yes"/>
    <n v="0"/>
    <x v="563"/>
    <n v="95361"/>
    <n v="37.785032999999999"/>
    <n v="-120.776141"/>
    <n v="2"/>
    <x v="41"/>
    <s v="None"/>
    <s v="Yes"/>
    <n v="16.78"/>
    <s v="Yes"/>
    <s v="Yes"/>
    <x v="1"/>
    <n v="29"/>
    <s v="No"/>
    <s v="No"/>
    <s v="Yes"/>
    <s v="Yes"/>
    <s v="Yes"/>
    <s v="Yes"/>
    <s v="Yes"/>
    <s v="Yes"/>
    <x v="2"/>
    <s v="No"/>
    <x v="1"/>
    <n v="107.95"/>
    <n v="5969.85"/>
    <n v="0"/>
    <n v="0"/>
    <n v="956.46"/>
    <n v="6926.31"/>
    <x v="0"/>
    <x v="0"/>
    <x v="0"/>
    <n v="0"/>
    <x v="1"/>
  </r>
  <r>
    <s v="1401-FTHFQ"/>
    <s v="Male"/>
    <x v="22"/>
    <s v="Yes"/>
    <n v="1"/>
    <x v="564"/>
    <n v="90232"/>
    <n v="34.019323"/>
    <n v="-118.391902"/>
    <n v="2"/>
    <x v="16"/>
    <s v="Offer D"/>
    <s v="Yes"/>
    <n v="24.22"/>
    <s v="No"/>
    <s v="No"/>
    <x v="3"/>
    <n v="0"/>
    <s v="No"/>
    <s v="No"/>
    <s v="No"/>
    <s v="No"/>
    <s v="No"/>
    <s v="No"/>
    <s v="No"/>
    <s v="No"/>
    <x v="0"/>
    <s v="Yes"/>
    <x v="0"/>
    <n v="20"/>
    <n v="445.3"/>
    <n v="0"/>
    <n v="0"/>
    <n v="557.05999999999995"/>
    <n v="1002.36"/>
    <x v="0"/>
    <x v="0"/>
    <x v="0"/>
    <n v="0"/>
    <x v="0"/>
  </r>
  <r>
    <s v="1402-PTHGN"/>
    <s v="Female"/>
    <x v="19"/>
    <s v="Yes"/>
    <n v="2"/>
    <x v="310"/>
    <n v="95624"/>
    <n v="38.434137999999997"/>
    <n v="-121.30587"/>
    <n v="7"/>
    <x v="68"/>
    <s v="Offer D"/>
    <s v="Yes"/>
    <n v="40.36"/>
    <s v="No"/>
    <s v="Yes"/>
    <x v="2"/>
    <n v="51"/>
    <s v="Yes"/>
    <s v="Yes"/>
    <s v="No"/>
    <s v="Yes"/>
    <s v="No"/>
    <s v="No"/>
    <s v="No"/>
    <s v="Yes"/>
    <x v="0"/>
    <s v="Yes"/>
    <x v="0"/>
    <n v="61.5"/>
    <n v="1087.45"/>
    <n v="0"/>
    <n v="0"/>
    <n v="726.48"/>
    <n v="1813.93"/>
    <x v="0"/>
    <x v="0"/>
    <x v="0"/>
    <n v="0"/>
    <x v="0"/>
  </r>
  <r>
    <s v="1403-GYAFU"/>
    <s v="Male"/>
    <x v="10"/>
    <s v="Yes"/>
    <n v="2"/>
    <x v="97"/>
    <n v="92604"/>
    <n v="33.688546000000002"/>
    <n v="-117.78809099999999"/>
    <n v="5"/>
    <x v="40"/>
    <s v="Offer A"/>
    <s v="Yes"/>
    <n v="48.57"/>
    <s v="No"/>
    <s v="No"/>
    <x v="3"/>
    <n v="0"/>
    <s v="No"/>
    <s v="No"/>
    <s v="No"/>
    <s v="No"/>
    <s v="No"/>
    <s v="No"/>
    <s v="No"/>
    <s v="No"/>
    <x v="2"/>
    <s v="No"/>
    <x v="0"/>
    <n v="20.05"/>
    <n v="1360.25"/>
    <n v="0"/>
    <n v="0"/>
    <n v="3399.9"/>
    <n v="4760.1499999999996"/>
    <x v="0"/>
    <x v="0"/>
    <x v="0"/>
    <n v="0"/>
    <x v="0"/>
  </r>
  <r>
    <s v="1403-LKLIK"/>
    <s v="Female"/>
    <x v="5"/>
    <s v="Yes"/>
    <n v="3"/>
    <x v="565"/>
    <n v="96146"/>
    <n v="39.191797000000001"/>
    <n v="-120.212401"/>
    <n v="3"/>
    <x v="45"/>
    <s v="None"/>
    <s v="Yes"/>
    <n v="28.4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579.4"/>
    <n v="0"/>
    <n v="0"/>
    <n v="937.2"/>
    <n v="1516.6"/>
    <x v="0"/>
    <x v="0"/>
    <x v="0"/>
    <n v="0"/>
    <x v="0"/>
  </r>
  <r>
    <s v="1406-PUQVY"/>
    <s v="Male"/>
    <x v="46"/>
    <s v="No"/>
    <n v="1"/>
    <x v="228"/>
    <n v="95653"/>
    <n v="38.674275999999999"/>
    <n v="-121.961866"/>
    <n v="0"/>
    <x v="13"/>
    <s v="Offer E"/>
    <s v="Yes"/>
    <n v="6.35"/>
    <s v="No"/>
    <s v="Yes"/>
    <x v="2"/>
    <n v="76"/>
    <s v="No"/>
    <s v="Yes"/>
    <s v="No"/>
    <s v="No"/>
    <s v="No"/>
    <s v="No"/>
    <s v="No"/>
    <s v="Yes"/>
    <x v="1"/>
    <s v="Yes"/>
    <x v="1"/>
    <n v="49.9"/>
    <n v="49.9"/>
    <n v="0"/>
    <n v="0"/>
    <n v="6.35"/>
    <n v="56.25"/>
    <x v="2"/>
    <x v="0"/>
    <x v="0"/>
    <n v="0"/>
    <x v="0"/>
  </r>
  <r>
    <s v="1407-DIGZV"/>
    <s v="Female"/>
    <x v="13"/>
    <s v="Yes"/>
    <n v="2"/>
    <x v="33"/>
    <n v="96003"/>
    <n v="40.677649000000002"/>
    <n v="-122.29467"/>
    <n v="9"/>
    <x v="3"/>
    <s v="None"/>
    <s v="Yes"/>
    <n v="45.33"/>
    <s v="No"/>
    <s v="No"/>
    <x v="3"/>
    <n v="0"/>
    <s v="No"/>
    <s v="No"/>
    <s v="No"/>
    <s v="No"/>
    <s v="No"/>
    <s v="No"/>
    <s v="No"/>
    <s v="No"/>
    <x v="2"/>
    <s v="No"/>
    <x v="2"/>
    <n v="19.100000000000001"/>
    <n v="52"/>
    <n v="0"/>
    <n v="0"/>
    <n v="135.99"/>
    <n v="187.99"/>
    <x v="2"/>
    <x v="0"/>
    <x v="0"/>
    <n v="0"/>
    <x v="0"/>
  </r>
  <r>
    <s v="1409-PHXTF"/>
    <s v="Male"/>
    <x v="49"/>
    <s v="Yes"/>
    <n v="0"/>
    <x v="519"/>
    <n v="91945"/>
    <n v="32.733564000000001"/>
    <n v="-117.03371300000001"/>
    <n v="5"/>
    <x v="8"/>
    <s v="Offer B"/>
    <s v="Yes"/>
    <n v="32.56"/>
    <s v="Yes"/>
    <s v="Yes"/>
    <x v="1"/>
    <n v="16"/>
    <s v="No"/>
    <s v="Yes"/>
    <s v="Yes"/>
    <s v="Yes"/>
    <s v="Yes"/>
    <s v="Yes"/>
    <s v="No"/>
    <s v="Yes"/>
    <x v="2"/>
    <s v="Yes"/>
    <x v="1"/>
    <n v="110.45"/>
    <n v="6077.75"/>
    <n v="0"/>
    <n v="0"/>
    <n v="1758.24"/>
    <n v="7835.99"/>
    <x v="0"/>
    <x v="0"/>
    <x v="0"/>
    <n v="0"/>
    <x v="1"/>
  </r>
  <r>
    <s v="1410-RSCMR"/>
    <s v="Male"/>
    <x v="10"/>
    <s v="Yes"/>
    <n v="2"/>
    <x v="566"/>
    <n v="93523"/>
    <n v="34.966777"/>
    <n v="-117.961179"/>
    <n v="3"/>
    <x v="6"/>
    <s v="None"/>
    <s v="Yes"/>
    <n v="49.98"/>
    <s v="No"/>
    <s v="Yes"/>
    <x v="0"/>
    <n v="25"/>
    <s v="Yes"/>
    <s v="No"/>
    <s v="Yes"/>
    <s v="Yes"/>
    <s v="No"/>
    <s v="Yes"/>
    <s v="Yes"/>
    <s v="Yes"/>
    <x v="1"/>
    <s v="Yes"/>
    <x v="0"/>
    <n v="71.349999999999994"/>
    <n v="515.75"/>
    <n v="0"/>
    <n v="0"/>
    <n v="349.86"/>
    <n v="865.61"/>
    <x v="0"/>
    <x v="0"/>
    <x v="0"/>
    <n v="0"/>
    <x v="0"/>
  </r>
  <r>
    <s v="1414-YADCW"/>
    <s v="Male"/>
    <x v="45"/>
    <s v="Yes"/>
    <n v="0"/>
    <x v="567"/>
    <n v="94576"/>
    <n v="38.554383000000001"/>
    <n v="-122.474773"/>
    <n v="3"/>
    <x v="40"/>
    <s v="Offer A"/>
    <s v="Yes"/>
    <n v="1.07"/>
    <s v="No"/>
    <s v="Yes"/>
    <x v="1"/>
    <n v="21"/>
    <s v="Yes"/>
    <s v="Yes"/>
    <s v="No"/>
    <s v="Yes"/>
    <s v="No"/>
    <s v="No"/>
    <s v="No"/>
    <s v="Yes"/>
    <x v="2"/>
    <s v="No"/>
    <x v="1"/>
    <n v="84.6"/>
    <n v="5706.2"/>
    <n v="0"/>
    <n v="0"/>
    <n v="74.900000000000006"/>
    <n v="5781.1"/>
    <x v="0"/>
    <x v="0"/>
    <x v="0"/>
    <n v="0"/>
    <x v="0"/>
  </r>
  <r>
    <s v="1415-YFWLT"/>
    <s v="Female"/>
    <x v="8"/>
    <s v="No"/>
    <n v="0"/>
    <x v="459"/>
    <n v="93664"/>
    <n v="37.222999999999999"/>
    <n v="-119.00102099999999"/>
    <n v="0"/>
    <x v="13"/>
    <s v="Offer E"/>
    <s v="Yes"/>
    <n v="30.23"/>
    <s v="No"/>
    <s v="Yes"/>
    <x v="1"/>
    <n v="30"/>
    <s v="No"/>
    <s v="No"/>
    <s v="No"/>
    <s v="No"/>
    <s v="Yes"/>
    <s v="Yes"/>
    <s v="No"/>
    <s v="Yes"/>
    <x v="1"/>
    <s v="Yes"/>
    <x v="1"/>
    <n v="89.3"/>
    <n v="89.3"/>
    <n v="0"/>
    <n v="0"/>
    <n v="30.23"/>
    <n v="119.53"/>
    <x v="1"/>
    <x v="1"/>
    <x v="1"/>
    <n v="1"/>
    <x v="0"/>
  </r>
  <r>
    <s v="1421-HCERK"/>
    <s v="Male"/>
    <x v="4"/>
    <s v="Yes"/>
    <n v="0"/>
    <x v="568"/>
    <n v="93634"/>
    <n v="37.290605999999997"/>
    <n v="-119.216328"/>
    <n v="6"/>
    <x v="39"/>
    <s v="None"/>
    <s v="Yes"/>
    <n v="33.479999999999997"/>
    <s v="Yes"/>
    <s v="Yes"/>
    <x v="1"/>
    <n v="22"/>
    <s v="Yes"/>
    <s v="Yes"/>
    <s v="Yes"/>
    <s v="Yes"/>
    <s v="Yes"/>
    <s v="No"/>
    <s v="No"/>
    <s v="Yes"/>
    <x v="1"/>
    <s v="Yes"/>
    <x v="1"/>
    <n v="105.7"/>
    <n v="3181.8"/>
    <n v="0"/>
    <n v="0"/>
    <n v="1004.4"/>
    <n v="4186.2"/>
    <x v="0"/>
    <x v="0"/>
    <x v="0"/>
    <n v="0"/>
    <x v="1"/>
  </r>
  <r>
    <s v="1422-DGUBX"/>
    <s v="Male"/>
    <x v="22"/>
    <s v="Yes"/>
    <n v="0"/>
    <x v="113"/>
    <n v="95832"/>
    <n v="38.445939000000003"/>
    <n v="-121.496855"/>
    <n v="4"/>
    <x v="44"/>
    <s v="None"/>
    <s v="Yes"/>
    <n v="43.11"/>
    <s v="Yes"/>
    <s v="Yes"/>
    <x v="1"/>
    <n v="18"/>
    <s v="No"/>
    <s v="No"/>
    <s v="No"/>
    <s v="Yes"/>
    <s v="No"/>
    <s v="No"/>
    <s v="No"/>
    <s v="Yes"/>
    <x v="0"/>
    <s v="Yes"/>
    <x v="1"/>
    <n v="79.25"/>
    <n v="2619.15"/>
    <n v="16.96"/>
    <n v="0"/>
    <n v="1379.52"/>
    <n v="3981.71"/>
    <x v="0"/>
    <x v="0"/>
    <x v="0"/>
    <n v="0"/>
    <x v="0"/>
  </r>
  <r>
    <s v="1423-BMPBQ"/>
    <s v="Female"/>
    <x v="47"/>
    <s v="Yes"/>
    <n v="1"/>
    <x v="364"/>
    <n v="92808"/>
    <n v="33.850451999999997"/>
    <n v="-117.726668"/>
    <n v="1"/>
    <x v="13"/>
    <s v="Offer E"/>
    <s v="Yes"/>
    <n v="28.28"/>
    <s v="No"/>
    <s v="No"/>
    <x v="3"/>
    <n v="0"/>
    <s v="No"/>
    <s v="No"/>
    <s v="No"/>
    <s v="No"/>
    <s v="No"/>
    <s v="No"/>
    <s v="No"/>
    <s v="No"/>
    <x v="1"/>
    <s v="Yes"/>
    <x v="0"/>
    <n v="19"/>
    <n v="19"/>
    <n v="0"/>
    <n v="0"/>
    <n v="28.28"/>
    <n v="47.28"/>
    <x v="2"/>
    <x v="0"/>
    <x v="0"/>
    <n v="0"/>
    <x v="0"/>
  </r>
  <r>
    <s v="1427-VERSM"/>
    <s v="Female"/>
    <x v="47"/>
    <s v="Yes"/>
    <n v="0"/>
    <x v="569"/>
    <n v="96087"/>
    <n v="40.617614000000003"/>
    <n v="-122.512861"/>
    <n v="3"/>
    <x v="11"/>
    <s v="Offer B"/>
    <s v="Yes"/>
    <n v="7"/>
    <s v="No"/>
    <s v="Yes"/>
    <x v="1"/>
    <n v="18"/>
    <s v="No"/>
    <s v="No"/>
    <s v="Yes"/>
    <s v="Yes"/>
    <s v="Yes"/>
    <s v="Yes"/>
    <s v="Yes"/>
    <s v="Yes"/>
    <x v="1"/>
    <s v="Yes"/>
    <x v="1"/>
    <n v="98.7"/>
    <n v="5669.5"/>
    <n v="0"/>
    <n v="0"/>
    <n v="392"/>
    <n v="6061.5"/>
    <x v="0"/>
    <x v="0"/>
    <x v="0"/>
    <n v="0"/>
    <x v="1"/>
  </r>
  <r>
    <s v="1428-GTBJJ"/>
    <s v="Male"/>
    <x v="29"/>
    <s v="No"/>
    <n v="0"/>
    <x v="520"/>
    <n v="95450"/>
    <n v="38.505994999999999"/>
    <n v="-123.18701900000001"/>
    <n v="0"/>
    <x v="37"/>
    <s v="None"/>
    <s v="Yes"/>
    <n v="5.4"/>
    <s v="No"/>
    <s v="Yes"/>
    <x v="1"/>
    <n v="41"/>
    <s v="No"/>
    <s v="Yes"/>
    <s v="No"/>
    <s v="No"/>
    <s v="No"/>
    <s v="No"/>
    <s v="No"/>
    <s v="Yes"/>
    <x v="1"/>
    <s v="Yes"/>
    <x v="1"/>
    <n v="74.55"/>
    <n v="824.75"/>
    <n v="0"/>
    <n v="0"/>
    <n v="59.4"/>
    <n v="884.15"/>
    <x v="1"/>
    <x v="4"/>
    <x v="7"/>
    <n v="1"/>
    <x v="0"/>
  </r>
  <r>
    <s v="1428-IEDPR"/>
    <s v="Male"/>
    <x v="33"/>
    <s v="No"/>
    <n v="0"/>
    <x v="113"/>
    <n v="95816"/>
    <n v="38.574855999999997"/>
    <n v="-121.46504"/>
    <n v="0"/>
    <x v="57"/>
    <s v="None"/>
    <s v="Yes"/>
    <n v="20.8"/>
    <s v="Yes"/>
    <s v="Yes"/>
    <x v="1"/>
    <n v="30"/>
    <s v="Yes"/>
    <s v="No"/>
    <s v="Yes"/>
    <s v="Yes"/>
    <s v="Yes"/>
    <s v="Yes"/>
    <s v="Yes"/>
    <s v="No"/>
    <x v="2"/>
    <s v="Yes"/>
    <x v="1"/>
    <n v="109.3"/>
    <n v="5731.4"/>
    <n v="3.85"/>
    <n v="60"/>
    <n v="1081.5999999999999"/>
    <n v="6869.15"/>
    <x v="0"/>
    <x v="0"/>
    <x v="0"/>
    <n v="0"/>
    <x v="1"/>
  </r>
  <r>
    <s v="1429-UYJSV"/>
    <s v="Female"/>
    <x v="30"/>
    <s v="No"/>
    <n v="0"/>
    <x v="41"/>
    <n v="95119"/>
    <n v="37.233226000000002"/>
    <n v="-121.78809"/>
    <n v="0"/>
    <x v="27"/>
    <s v="Offer D"/>
    <s v="Yes"/>
    <n v="36.65"/>
    <s v="No"/>
    <s v="No"/>
    <x v="3"/>
    <n v="0"/>
    <s v="No"/>
    <s v="No"/>
    <s v="No"/>
    <s v="No"/>
    <s v="No"/>
    <s v="No"/>
    <s v="No"/>
    <s v="No"/>
    <x v="0"/>
    <s v="No"/>
    <x v="0"/>
    <n v="19.7"/>
    <n v="260.89999999999998"/>
    <n v="0"/>
    <n v="0"/>
    <n v="439.8"/>
    <n v="700.7"/>
    <x v="0"/>
    <x v="0"/>
    <x v="0"/>
    <n v="0"/>
    <x v="0"/>
  </r>
  <r>
    <s v="1430-SFQSA"/>
    <s v="Male"/>
    <x v="1"/>
    <s v="No"/>
    <n v="0"/>
    <x v="35"/>
    <n v="95212"/>
    <n v="38.049456999999997"/>
    <n v="-121.21653000000001"/>
    <n v="0"/>
    <x v="31"/>
    <s v="Offer C"/>
    <s v="No"/>
    <n v="0"/>
    <s v="No"/>
    <s v="Yes"/>
    <x v="2"/>
    <n v="8"/>
    <s v="Yes"/>
    <s v="No"/>
    <s v="No"/>
    <s v="Yes"/>
    <s v="No"/>
    <s v="No"/>
    <s v="No"/>
    <s v="Yes"/>
    <x v="0"/>
    <s v="No"/>
    <x v="2"/>
    <n v="35.6"/>
    <n v="1072.5999999999999"/>
    <n v="0"/>
    <n v="0"/>
    <n v="0"/>
    <n v="1072.5999999999999"/>
    <x v="0"/>
    <x v="0"/>
    <x v="0"/>
    <n v="0"/>
    <x v="0"/>
  </r>
  <r>
    <s v="1431-AIDJQ"/>
    <s v="Male"/>
    <x v="56"/>
    <s v="Yes"/>
    <n v="1"/>
    <x v="570"/>
    <n v="94598"/>
    <n v="37.916648000000002"/>
    <n v="-122.008483"/>
    <n v="1"/>
    <x v="45"/>
    <s v="Offer C"/>
    <s v="Yes"/>
    <n v="1.62"/>
    <s v="No"/>
    <s v="Yes"/>
    <x v="0"/>
    <n v="30"/>
    <s v="No"/>
    <s v="Yes"/>
    <s v="Yes"/>
    <s v="Yes"/>
    <s v="Yes"/>
    <s v="Yes"/>
    <s v="Yes"/>
    <s v="Yes"/>
    <x v="2"/>
    <s v="No"/>
    <x v="0"/>
    <n v="82.1"/>
    <n v="2603.1"/>
    <n v="0"/>
    <n v="0"/>
    <n v="53.46"/>
    <n v="2656.56"/>
    <x v="0"/>
    <x v="0"/>
    <x v="0"/>
    <n v="0"/>
    <x v="0"/>
  </r>
  <r>
    <s v="1431-CYWMH"/>
    <s v="Female"/>
    <x v="34"/>
    <s v="Yes"/>
    <n v="1"/>
    <x v="571"/>
    <n v="93623"/>
    <n v="37.483535000000003"/>
    <n v="-119.67941399999999"/>
    <n v="0"/>
    <x v="51"/>
    <s v="Offer D"/>
    <s v="Yes"/>
    <n v="46.45"/>
    <s v="No"/>
    <s v="No"/>
    <x v="3"/>
    <n v="0"/>
    <s v="No"/>
    <s v="No"/>
    <s v="No"/>
    <s v="No"/>
    <s v="No"/>
    <s v="No"/>
    <s v="No"/>
    <s v="No"/>
    <x v="1"/>
    <s v="No"/>
    <x v="1"/>
    <n v="19.05"/>
    <n v="454.05"/>
    <n v="0"/>
    <n v="0"/>
    <n v="1021.9"/>
    <n v="1475.95"/>
    <x v="0"/>
    <x v="0"/>
    <x v="0"/>
    <n v="0"/>
    <x v="0"/>
  </r>
  <r>
    <s v="1432-FPAXX"/>
    <s v="Female"/>
    <x v="55"/>
    <s v="No"/>
    <n v="0"/>
    <x v="235"/>
    <n v="95903"/>
    <n v="39.125311000000004"/>
    <n v="-121.39228300000001"/>
    <n v="0"/>
    <x v="31"/>
    <s v="None"/>
    <s v="No"/>
    <n v="0"/>
    <s v="No"/>
    <s v="Yes"/>
    <x v="2"/>
    <n v="7"/>
    <s v="No"/>
    <s v="Yes"/>
    <s v="No"/>
    <s v="No"/>
    <s v="No"/>
    <s v="No"/>
    <s v="No"/>
    <s v="Yes"/>
    <x v="1"/>
    <s v="Yes"/>
    <x v="1"/>
    <n v="30.6"/>
    <n v="856.35"/>
    <n v="0"/>
    <n v="0"/>
    <n v="0"/>
    <n v="856.35"/>
    <x v="1"/>
    <x v="2"/>
    <x v="2"/>
    <n v="1"/>
    <x v="0"/>
  </r>
  <r>
    <s v="1436-ZMJAN"/>
    <s v="Female"/>
    <x v="47"/>
    <s v="Yes"/>
    <n v="0"/>
    <x v="572"/>
    <n v="96035"/>
    <n v="40.031939999999999"/>
    <n v="-122.176023"/>
    <n v="6"/>
    <x v="46"/>
    <s v="Offer D"/>
    <s v="Yes"/>
    <n v="37.08"/>
    <s v="No"/>
    <s v="Yes"/>
    <x v="0"/>
    <n v="7"/>
    <s v="No"/>
    <s v="No"/>
    <s v="Yes"/>
    <s v="No"/>
    <s v="Yes"/>
    <s v="Yes"/>
    <s v="Yes"/>
    <s v="Yes"/>
    <x v="1"/>
    <s v="Yes"/>
    <x v="0"/>
    <n v="67.8"/>
    <n v="653.15"/>
    <n v="0"/>
    <n v="0"/>
    <n v="370.8"/>
    <n v="1023.95"/>
    <x v="0"/>
    <x v="0"/>
    <x v="0"/>
    <n v="0"/>
    <x v="0"/>
  </r>
  <r>
    <s v="1439-LCGVL"/>
    <s v="Female"/>
    <x v="21"/>
    <s v="Yes"/>
    <n v="0"/>
    <x v="31"/>
    <n v="90035"/>
    <n v="34.051808999999999"/>
    <n v="-118.383843"/>
    <n v="10"/>
    <x v="18"/>
    <s v="Offer C"/>
    <s v="Yes"/>
    <n v="1.75"/>
    <s v="No"/>
    <s v="No"/>
    <x v="3"/>
    <n v="0"/>
    <s v="No"/>
    <s v="No"/>
    <s v="No"/>
    <s v="No"/>
    <s v="No"/>
    <s v="No"/>
    <s v="No"/>
    <s v="No"/>
    <x v="0"/>
    <s v="No"/>
    <x v="0"/>
    <n v="-5"/>
    <n v="459.6"/>
    <n v="0"/>
    <n v="0"/>
    <n v="45.5"/>
    <n v="505.1"/>
    <x v="0"/>
    <x v="0"/>
    <x v="0"/>
    <n v="0"/>
    <x v="0"/>
  </r>
  <r>
    <s v="1442-BQPVU"/>
    <s v="Female"/>
    <x v="25"/>
    <s v="No"/>
    <n v="0"/>
    <x v="564"/>
    <n v="90230"/>
    <n v="33.993991000000001"/>
    <n v="-118.39704"/>
    <n v="0"/>
    <x v="2"/>
    <s v="None"/>
    <s v="No"/>
    <n v="0"/>
    <s v="No"/>
    <s v="Yes"/>
    <x v="2"/>
    <n v="28"/>
    <s v="No"/>
    <s v="Yes"/>
    <s v="No"/>
    <s v="No"/>
    <s v="No"/>
    <s v="No"/>
    <s v="No"/>
    <s v="Yes"/>
    <x v="1"/>
    <s v="No"/>
    <x v="1"/>
    <n v="29.15"/>
    <n v="357.15"/>
    <n v="0"/>
    <n v="0"/>
    <n v="0"/>
    <n v="357.15"/>
    <x v="0"/>
    <x v="0"/>
    <x v="0"/>
    <n v="0"/>
    <x v="0"/>
  </r>
  <r>
    <s v="1442-OKRJE"/>
    <s v="Male"/>
    <x v="43"/>
    <s v="Yes"/>
    <n v="2"/>
    <x v="31"/>
    <n v="90021"/>
    <n v="34.029043000000001"/>
    <n v="-118.239504"/>
    <n v="7"/>
    <x v="22"/>
    <s v="None"/>
    <s v="Yes"/>
    <n v="39.450000000000003"/>
    <s v="No"/>
    <s v="Yes"/>
    <x v="1"/>
    <n v="19"/>
    <s v="Yes"/>
    <s v="Yes"/>
    <s v="Yes"/>
    <s v="No"/>
    <s v="Yes"/>
    <s v="Yes"/>
    <s v="Yes"/>
    <s v="Yes"/>
    <x v="0"/>
    <s v="Yes"/>
    <x v="1"/>
    <n v="103.15"/>
    <n v="7031.3"/>
    <n v="0"/>
    <n v="0"/>
    <n v="2603.6999999999998"/>
    <n v="9635"/>
    <x v="0"/>
    <x v="0"/>
    <x v="0"/>
    <n v="0"/>
    <x v="1"/>
  </r>
  <r>
    <s v="1444-VVSGW"/>
    <s v="Male"/>
    <x v="35"/>
    <s v="Yes"/>
    <n v="0"/>
    <x v="413"/>
    <n v="96055"/>
    <n v="40.059384999999999"/>
    <n v="-122.091481"/>
    <n v="1"/>
    <x v="40"/>
    <s v="Offer A"/>
    <s v="Yes"/>
    <n v="17.170000000000002"/>
    <s v="Yes"/>
    <s v="Yes"/>
    <x v="1"/>
    <n v="20"/>
    <s v="Yes"/>
    <s v="Yes"/>
    <s v="Yes"/>
    <s v="Yes"/>
    <s v="Yes"/>
    <s v="Yes"/>
    <s v="Yes"/>
    <s v="No"/>
    <x v="0"/>
    <s v="No"/>
    <x v="0"/>
    <n v="115.65"/>
    <n v="7968.85"/>
    <n v="0"/>
    <n v="10"/>
    <n v="1201.9000000000001"/>
    <n v="9180.75"/>
    <x v="1"/>
    <x v="2"/>
    <x v="2"/>
    <n v="1"/>
    <x v="1"/>
  </r>
  <r>
    <s v="1447-GIQMR"/>
    <s v="Male"/>
    <x v="33"/>
    <s v="Yes"/>
    <n v="0"/>
    <x v="31"/>
    <n v="90062"/>
    <n v="34.003552999999997"/>
    <n v="-118.308933"/>
    <n v="1"/>
    <x v="13"/>
    <s v="None"/>
    <s v="Yes"/>
    <n v="2.2000000000000002"/>
    <s v="No"/>
    <s v="Yes"/>
    <x v="1"/>
    <n v="30"/>
    <s v="No"/>
    <s v="No"/>
    <s v="No"/>
    <s v="No"/>
    <s v="No"/>
    <s v="No"/>
    <s v="No"/>
    <s v="Yes"/>
    <x v="1"/>
    <s v="Yes"/>
    <x v="1"/>
    <n v="69.150000000000006"/>
    <n v="69.150000000000006"/>
    <n v="0"/>
    <n v="0"/>
    <n v="2.2000000000000002"/>
    <n v="71.349999999999994"/>
    <x v="1"/>
    <x v="1"/>
    <x v="11"/>
    <n v="1"/>
    <x v="0"/>
  </r>
  <r>
    <s v="1447-PJGGA"/>
    <s v="Female"/>
    <x v="14"/>
    <s v="No"/>
    <n v="0"/>
    <x v="38"/>
    <n v="92117"/>
    <n v="32.825085999999999"/>
    <n v="-117.19942399999999"/>
    <n v="0"/>
    <x v="41"/>
    <s v="None"/>
    <s v="Yes"/>
    <n v="17.55"/>
    <s v="No"/>
    <s v="Yes"/>
    <x v="1"/>
    <n v="15"/>
    <s v="No"/>
    <s v="No"/>
    <s v="Yes"/>
    <s v="No"/>
    <s v="Yes"/>
    <s v="Yes"/>
    <s v="Yes"/>
    <s v="Yes"/>
    <x v="2"/>
    <s v="Yes"/>
    <x v="1"/>
    <n v="95.25"/>
    <n v="5464.65"/>
    <n v="0"/>
    <n v="0"/>
    <n v="1000.35"/>
    <n v="6465"/>
    <x v="1"/>
    <x v="1"/>
    <x v="5"/>
    <n v="1"/>
    <x v="1"/>
  </r>
  <r>
    <s v="1448-CYWKC"/>
    <s v="Female"/>
    <x v="37"/>
    <s v="Yes"/>
    <n v="3"/>
    <x v="573"/>
    <n v="92118"/>
    <n v="32.68674"/>
    <n v="-117.186612"/>
    <n v="2"/>
    <x v="42"/>
    <s v="None"/>
    <s v="Yes"/>
    <n v="43.01"/>
    <s v="Yes"/>
    <s v="Yes"/>
    <x v="1"/>
    <n v="30"/>
    <s v="No"/>
    <s v="Yes"/>
    <s v="Yes"/>
    <s v="No"/>
    <s v="Yes"/>
    <s v="Yes"/>
    <s v="Yes"/>
    <s v="Yes"/>
    <x v="0"/>
    <s v="Yes"/>
    <x v="0"/>
    <n v="105.2"/>
    <n v="6225.4"/>
    <n v="34.83"/>
    <n v="0"/>
    <n v="2494.58"/>
    <n v="8685.15"/>
    <x v="0"/>
    <x v="0"/>
    <x v="0"/>
    <n v="0"/>
    <x v="1"/>
  </r>
  <r>
    <s v="1448-PWKYE"/>
    <s v="Male"/>
    <x v="23"/>
    <s v="Yes"/>
    <n v="0"/>
    <x v="291"/>
    <n v="93263"/>
    <n v="35.490704999999998"/>
    <n v="-119.286833"/>
    <n v="1"/>
    <x v="13"/>
    <s v="Offer E"/>
    <s v="Yes"/>
    <n v="35.71"/>
    <s v="No"/>
    <s v="Yes"/>
    <x v="0"/>
    <n v="3"/>
    <s v="No"/>
    <s v="No"/>
    <s v="No"/>
    <s v="No"/>
    <s v="No"/>
    <s v="Yes"/>
    <s v="Yes"/>
    <s v="Yes"/>
    <x v="1"/>
    <s v="No"/>
    <x v="1"/>
    <n v="80"/>
    <n v="80"/>
    <n v="0"/>
    <n v="0"/>
    <n v="35.71"/>
    <n v="115.71"/>
    <x v="1"/>
    <x v="1"/>
    <x v="1"/>
    <n v="1"/>
    <x v="0"/>
  </r>
  <r>
    <s v="1449-XQEMT"/>
    <s v="Male"/>
    <x v="25"/>
    <s v="No"/>
    <n v="0"/>
    <x v="574"/>
    <n v="96130"/>
    <n v="40.559176999999998"/>
    <n v="-120.61211299999999"/>
    <n v="0"/>
    <x v="3"/>
    <s v="Offer E"/>
    <s v="Yes"/>
    <n v="15.12"/>
    <s v="No"/>
    <s v="No"/>
    <x v="3"/>
    <n v="0"/>
    <s v="No"/>
    <s v="No"/>
    <s v="No"/>
    <s v="No"/>
    <s v="No"/>
    <s v="No"/>
    <s v="No"/>
    <s v="No"/>
    <x v="1"/>
    <s v="Yes"/>
    <x v="2"/>
    <n v="19.8"/>
    <n v="58.15"/>
    <n v="0"/>
    <n v="0"/>
    <n v="45.36"/>
    <n v="103.51"/>
    <x v="1"/>
    <x v="4"/>
    <x v="7"/>
    <n v="1"/>
    <x v="0"/>
  </r>
  <r>
    <s v="1450-GALXR"/>
    <s v="Female"/>
    <x v="25"/>
    <s v="No"/>
    <n v="0"/>
    <x v="501"/>
    <n v="93626"/>
    <n v="37.027662999999997"/>
    <n v="-119.69056"/>
    <n v="0"/>
    <x v="46"/>
    <s v="None"/>
    <s v="Yes"/>
    <n v="14.53"/>
    <s v="Yes"/>
    <s v="Yes"/>
    <x v="1"/>
    <n v="30"/>
    <s v="No"/>
    <s v="No"/>
    <s v="No"/>
    <s v="Yes"/>
    <s v="Yes"/>
    <s v="Yes"/>
    <s v="Yes"/>
    <s v="No"/>
    <x v="1"/>
    <s v="Yes"/>
    <x v="1"/>
    <n v="98.5"/>
    <n v="1058.25"/>
    <n v="0"/>
    <n v="110"/>
    <n v="145.30000000000001"/>
    <n v="1313.55"/>
    <x v="1"/>
    <x v="1"/>
    <x v="1"/>
    <n v="1"/>
    <x v="1"/>
  </r>
  <r>
    <s v="1450-SKCVI"/>
    <s v="Female"/>
    <x v="19"/>
    <s v="No"/>
    <n v="0"/>
    <x v="575"/>
    <n v="92014"/>
    <n v="32.948262"/>
    <n v="-117.256086"/>
    <n v="0"/>
    <x v="11"/>
    <s v="None"/>
    <s v="Yes"/>
    <n v="35.590000000000003"/>
    <s v="No"/>
    <s v="Yes"/>
    <x v="1"/>
    <n v="69"/>
    <s v="No"/>
    <s v="Yes"/>
    <s v="No"/>
    <s v="No"/>
    <s v="No"/>
    <s v="No"/>
    <s v="Yes"/>
    <s v="Yes"/>
    <x v="1"/>
    <s v="Yes"/>
    <x v="1"/>
    <n v="73.849999999999994"/>
    <n v="4092.85"/>
    <n v="0"/>
    <n v="0"/>
    <n v="1993.04"/>
    <n v="6085.89"/>
    <x v="1"/>
    <x v="5"/>
    <x v="9"/>
    <n v="1"/>
    <x v="0"/>
  </r>
  <r>
    <s v="1452-KIOVK"/>
    <s v="Male"/>
    <x v="21"/>
    <s v="No"/>
    <n v="3"/>
    <x v="31"/>
    <n v="90007"/>
    <n v="34.027337000000003"/>
    <n v="-118.28515"/>
    <n v="0"/>
    <x v="51"/>
    <s v="Offer D"/>
    <s v="Yes"/>
    <n v="29.54"/>
    <s v="Yes"/>
    <s v="Yes"/>
    <x v="1"/>
    <n v="53"/>
    <s v="No"/>
    <s v="Yes"/>
    <s v="No"/>
    <s v="No"/>
    <s v="Yes"/>
    <s v="No"/>
    <s v="No"/>
    <s v="Yes"/>
    <x v="1"/>
    <s v="Yes"/>
    <x v="0"/>
    <n v="89.1"/>
    <n v="1949.4"/>
    <n v="0"/>
    <n v="0"/>
    <n v="649.88"/>
    <n v="2599.2800000000002"/>
    <x v="0"/>
    <x v="0"/>
    <x v="0"/>
    <n v="0"/>
    <x v="0"/>
  </r>
  <r>
    <s v="1452-UZOSF"/>
    <s v="Male"/>
    <x v="26"/>
    <s v="Yes"/>
    <n v="1"/>
    <x v="276"/>
    <n v="95446"/>
    <n v="38.525759999999998"/>
    <n v="-123.013347"/>
    <n v="9"/>
    <x v="9"/>
    <s v="Offer A"/>
    <s v="Yes"/>
    <n v="7.16"/>
    <s v="Yes"/>
    <s v="Yes"/>
    <x v="1"/>
    <n v="24"/>
    <s v="Yes"/>
    <s v="Yes"/>
    <s v="Yes"/>
    <s v="Yes"/>
    <s v="Yes"/>
    <s v="No"/>
    <s v="No"/>
    <s v="Yes"/>
    <x v="2"/>
    <s v="Yes"/>
    <x v="0"/>
    <n v="106.1"/>
    <n v="7548.6"/>
    <n v="23.39"/>
    <n v="0"/>
    <n v="515.52"/>
    <n v="8040.73"/>
    <x v="0"/>
    <x v="0"/>
    <x v="0"/>
    <n v="0"/>
    <x v="1"/>
  </r>
  <r>
    <s v="1452-VOQCH"/>
    <s v="Male"/>
    <x v="37"/>
    <s v="No"/>
    <n v="0"/>
    <x v="539"/>
    <n v="92347"/>
    <n v="34.983808000000003"/>
    <n v="-117.239306"/>
    <n v="0"/>
    <x v="13"/>
    <s v="None"/>
    <s v="Yes"/>
    <n v="4.53"/>
    <s v="Yes"/>
    <s v="Yes"/>
    <x v="1"/>
    <n v="28"/>
    <s v="No"/>
    <s v="No"/>
    <s v="No"/>
    <s v="No"/>
    <s v="No"/>
    <s v="No"/>
    <s v="No"/>
    <s v="Yes"/>
    <x v="1"/>
    <s v="Yes"/>
    <x v="1"/>
    <n v="75.099999999999994"/>
    <n v="75.099999999999994"/>
    <n v="0"/>
    <n v="0"/>
    <n v="4.53"/>
    <n v="79.63"/>
    <x v="2"/>
    <x v="0"/>
    <x v="0"/>
    <n v="0"/>
    <x v="0"/>
  </r>
  <r>
    <s v="1452-XRSJV"/>
    <s v="Female"/>
    <x v="40"/>
    <s v="Yes"/>
    <n v="2"/>
    <x v="126"/>
    <n v="94612"/>
    <n v="37.809013999999998"/>
    <n v="-122.269739"/>
    <n v="3"/>
    <x v="35"/>
    <s v="None"/>
    <s v="Yes"/>
    <n v="15.06"/>
    <s v="No"/>
    <s v="Yes"/>
    <x v="2"/>
    <n v="11"/>
    <s v="Yes"/>
    <s v="No"/>
    <s v="No"/>
    <s v="No"/>
    <s v="No"/>
    <s v="No"/>
    <s v="No"/>
    <s v="Yes"/>
    <x v="1"/>
    <s v="No"/>
    <x v="0"/>
    <n v="51.05"/>
    <n v="2066"/>
    <n v="0"/>
    <n v="0"/>
    <n v="587.34"/>
    <n v="2653.34"/>
    <x v="0"/>
    <x v="0"/>
    <x v="0"/>
    <n v="0"/>
    <x v="0"/>
  </r>
  <r>
    <s v="1453-RZFON"/>
    <s v="Female"/>
    <x v="14"/>
    <s v="No"/>
    <n v="3"/>
    <x v="576"/>
    <n v="93608"/>
    <n v="36.488056"/>
    <n v="-120.407691"/>
    <n v="0"/>
    <x v="13"/>
    <s v="Offer E"/>
    <s v="Yes"/>
    <n v="9"/>
    <s v="No"/>
    <s v="Yes"/>
    <x v="0"/>
    <n v="53"/>
    <s v="Yes"/>
    <s v="No"/>
    <s v="No"/>
    <s v="No"/>
    <s v="No"/>
    <s v="No"/>
    <s v="No"/>
    <s v="Yes"/>
    <x v="1"/>
    <s v="No"/>
    <x v="0"/>
    <n v="49.9"/>
    <n v="49.9"/>
    <n v="0"/>
    <n v="0"/>
    <n v="9"/>
    <n v="58.9"/>
    <x v="2"/>
    <x v="0"/>
    <x v="0"/>
    <n v="0"/>
    <x v="0"/>
  </r>
  <r>
    <s v="1455-ESIQH"/>
    <s v="Male"/>
    <x v="56"/>
    <s v="No"/>
    <n v="0"/>
    <x v="126"/>
    <n v="94619"/>
    <n v="37.787185999999998"/>
    <n v="-122.14633000000001"/>
    <n v="0"/>
    <x v="13"/>
    <s v="None"/>
    <s v="Yes"/>
    <n v="16.059999999999999"/>
    <s v="No"/>
    <s v="Yes"/>
    <x v="1"/>
    <n v="3"/>
    <s v="No"/>
    <s v="No"/>
    <s v="No"/>
    <s v="No"/>
    <s v="Yes"/>
    <s v="Yes"/>
    <s v="Yes"/>
    <s v="Yes"/>
    <x v="1"/>
    <s v="Yes"/>
    <x v="1"/>
    <n v="89.1"/>
    <n v="89.1"/>
    <n v="0"/>
    <n v="0"/>
    <n v="16.059999999999999"/>
    <n v="105.16"/>
    <x v="1"/>
    <x v="3"/>
    <x v="14"/>
    <n v="1"/>
    <x v="0"/>
  </r>
  <r>
    <s v="1455-HFBXA"/>
    <s v="Male"/>
    <x v="37"/>
    <s v="Yes"/>
    <n v="0"/>
    <x v="577"/>
    <n v="94511"/>
    <n v="38.050558000000002"/>
    <n v="-121.646924"/>
    <n v="3"/>
    <x v="57"/>
    <s v="Offer B"/>
    <s v="Yes"/>
    <n v="18.02"/>
    <s v="Yes"/>
    <s v="Yes"/>
    <x v="1"/>
    <n v="3"/>
    <s v="Yes"/>
    <s v="No"/>
    <s v="Yes"/>
    <s v="Yes"/>
    <s v="No"/>
    <s v="No"/>
    <s v="No"/>
    <s v="No"/>
    <x v="2"/>
    <s v="Yes"/>
    <x v="0"/>
    <n v="91.6"/>
    <n v="4627.8"/>
    <n v="0"/>
    <n v="60"/>
    <n v="937.04"/>
    <n v="5624.84"/>
    <x v="0"/>
    <x v="0"/>
    <x v="0"/>
    <n v="0"/>
    <x v="1"/>
  </r>
  <r>
    <s v="1455-UGQVH"/>
    <s v="Male"/>
    <x v="34"/>
    <s v="Yes"/>
    <n v="0"/>
    <x v="440"/>
    <n v="95220"/>
    <n v="38.200231000000002"/>
    <n v="-121.235034"/>
    <n v="1"/>
    <x v="46"/>
    <s v="Offer D"/>
    <s v="Yes"/>
    <n v="1.0900000000000001"/>
    <s v="Yes"/>
    <s v="Yes"/>
    <x v="1"/>
    <n v="18"/>
    <s v="No"/>
    <s v="No"/>
    <s v="Yes"/>
    <s v="No"/>
    <s v="Yes"/>
    <s v="Yes"/>
    <s v="Yes"/>
    <s v="Yes"/>
    <x v="1"/>
    <s v="Yes"/>
    <x v="1"/>
    <n v="98.5"/>
    <n v="1037.75"/>
    <n v="0"/>
    <n v="0"/>
    <n v="10.9"/>
    <n v="1048.6500000000001"/>
    <x v="1"/>
    <x v="2"/>
    <x v="17"/>
    <n v="1"/>
    <x v="1"/>
  </r>
  <r>
    <s v="1456-TWCGB"/>
    <s v="Male"/>
    <x v="20"/>
    <s v="No"/>
    <n v="0"/>
    <x v="284"/>
    <n v="93309"/>
    <n v="35.342891000000002"/>
    <n v="-119.064803"/>
    <n v="0"/>
    <x v="1"/>
    <s v="None"/>
    <s v="Yes"/>
    <n v="38.01"/>
    <s v="No"/>
    <s v="Yes"/>
    <x v="0"/>
    <n v="5"/>
    <s v="No"/>
    <s v="Yes"/>
    <s v="No"/>
    <s v="No"/>
    <s v="No"/>
    <s v="No"/>
    <s v="No"/>
    <s v="Yes"/>
    <x v="1"/>
    <s v="No"/>
    <x v="2"/>
    <n v="49.25"/>
    <n v="208.45"/>
    <n v="0"/>
    <n v="0"/>
    <n v="152.04"/>
    <n v="360.49"/>
    <x v="0"/>
    <x v="0"/>
    <x v="0"/>
    <n v="0"/>
    <x v="0"/>
  </r>
  <r>
    <s v="1459-QNFQT"/>
    <s v="Male"/>
    <x v="44"/>
    <s v="Yes"/>
    <n v="0"/>
    <x v="41"/>
    <n v="95122"/>
    <n v="37.328859999999999"/>
    <n v="-121.83456700000001"/>
    <n v="7"/>
    <x v="40"/>
    <s v="Offer A"/>
    <s v="No"/>
    <n v="0"/>
    <s v="No"/>
    <s v="Yes"/>
    <x v="2"/>
    <n v="30"/>
    <s v="Yes"/>
    <s v="No"/>
    <s v="Yes"/>
    <s v="Yes"/>
    <s v="Yes"/>
    <s v="Yes"/>
    <s v="Yes"/>
    <s v="Yes"/>
    <x v="2"/>
    <s v="No"/>
    <x v="1"/>
    <n v="59.5"/>
    <n v="4144.8"/>
    <n v="23.72"/>
    <n v="0"/>
    <n v="0"/>
    <n v="4121.08"/>
    <x v="0"/>
    <x v="0"/>
    <x v="0"/>
    <n v="0"/>
    <x v="0"/>
  </r>
  <r>
    <s v="1460-UZPRJ"/>
    <s v="Male"/>
    <x v="14"/>
    <s v="Yes"/>
    <n v="0"/>
    <x v="578"/>
    <n v="92249"/>
    <n v="32.730583000000003"/>
    <n v="-115.50108299999999"/>
    <n v="7"/>
    <x v="59"/>
    <s v="None"/>
    <s v="Yes"/>
    <n v="30.14"/>
    <s v="No"/>
    <s v="No"/>
    <x v="3"/>
    <n v="0"/>
    <s v="No"/>
    <s v="No"/>
    <s v="No"/>
    <s v="No"/>
    <s v="No"/>
    <s v="No"/>
    <s v="No"/>
    <s v="No"/>
    <x v="2"/>
    <s v="No"/>
    <x v="0"/>
    <n v="19.95"/>
    <n v="1258.1500000000001"/>
    <n v="0"/>
    <n v="0"/>
    <n v="1808.4"/>
    <n v="3066.55"/>
    <x v="0"/>
    <x v="0"/>
    <x v="0"/>
    <n v="0"/>
    <x v="0"/>
  </r>
  <r>
    <s v="1465-LNTLJ"/>
    <s v="Male"/>
    <x v="3"/>
    <s v="Yes"/>
    <n v="0"/>
    <x v="243"/>
    <n v="93109"/>
    <n v="34.406255999999999"/>
    <n v="-119.72693599999999"/>
    <n v="7"/>
    <x v="58"/>
    <s v="Offer E"/>
    <s v="Yes"/>
    <n v="25.57"/>
    <s v="No"/>
    <s v="Yes"/>
    <x v="0"/>
    <n v="12"/>
    <s v="No"/>
    <s v="No"/>
    <s v="Yes"/>
    <s v="Yes"/>
    <s v="No"/>
    <s v="Yes"/>
    <s v="Yes"/>
    <s v="Yes"/>
    <x v="2"/>
    <s v="Yes"/>
    <x v="0"/>
    <n v="64.400000000000006"/>
    <n v="581.70000000000005"/>
    <n v="0"/>
    <n v="0"/>
    <n v="204.56"/>
    <n v="786.26"/>
    <x v="0"/>
    <x v="0"/>
    <x v="0"/>
    <n v="0"/>
    <x v="0"/>
  </r>
  <r>
    <s v="1465-VINDH"/>
    <s v="Female"/>
    <x v="26"/>
    <s v="Yes"/>
    <n v="0"/>
    <x v="31"/>
    <n v="90028"/>
    <n v="34.099868999999998"/>
    <n v="-118.326843"/>
    <n v="1"/>
    <x v="46"/>
    <s v="None"/>
    <s v="Yes"/>
    <n v="32.07"/>
    <s v="Yes"/>
    <s v="Yes"/>
    <x v="1"/>
    <n v="22"/>
    <s v="No"/>
    <s v="Yes"/>
    <s v="Yes"/>
    <s v="No"/>
    <s v="Yes"/>
    <s v="Yes"/>
    <s v="Yes"/>
    <s v="Yes"/>
    <x v="1"/>
    <s v="Yes"/>
    <x v="0"/>
    <n v="102.1"/>
    <n v="1068.8499999999999"/>
    <n v="0"/>
    <n v="0"/>
    <n v="320.7"/>
    <n v="1389.55"/>
    <x v="1"/>
    <x v="1"/>
    <x v="10"/>
    <n v="1"/>
    <x v="1"/>
  </r>
  <r>
    <s v="1465-WCZVT"/>
    <s v="Female"/>
    <x v="56"/>
    <s v="Yes"/>
    <n v="3"/>
    <x v="149"/>
    <n v="93603"/>
    <n v="36.645449999999997"/>
    <n v="-118.924982"/>
    <n v="1"/>
    <x v="3"/>
    <s v="None"/>
    <s v="Yes"/>
    <n v="30.34"/>
    <s v="No"/>
    <s v="No"/>
    <x v="3"/>
    <n v="0"/>
    <s v="No"/>
    <s v="No"/>
    <s v="No"/>
    <s v="No"/>
    <s v="No"/>
    <s v="No"/>
    <s v="No"/>
    <s v="No"/>
    <x v="1"/>
    <s v="No"/>
    <x v="0"/>
    <n v="19.649999999999999"/>
    <n v="60.65"/>
    <n v="0"/>
    <n v="0"/>
    <n v="91.02"/>
    <n v="151.66999999999999"/>
    <x v="2"/>
    <x v="0"/>
    <x v="0"/>
    <n v="0"/>
    <x v="0"/>
  </r>
  <r>
    <s v="1468-DEFNC"/>
    <s v="Male"/>
    <x v="28"/>
    <s v="Yes"/>
    <n v="1"/>
    <x v="41"/>
    <n v="95130"/>
    <n v="37.277591999999999"/>
    <n v="-121.98647699999999"/>
    <n v="9"/>
    <x v="34"/>
    <s v="None"/>
    <s v="Yes"/>
    <n v="37.090000000000003"/>
    <s v="Yes"/>
    <s v="No"/>
    <x v="3"/>
    <n v="0"/>
    <s v="No"/>
    <s v="No"/>
    <s v="No"/>
    <s v="No"/>
    <s v="No"/>
    <s v="No"/>
    <s v="No"/>
    <s v="No"/>
    <x v="2"/>
    <s v="Yes"/>
    <x v="1"/>
    <n v="24.4"/>
    <n v="1548.65"/>
    <n v="0"/>
    <n v="0"/>
    <n v="2373.7600000000002"/>
    <n v="3922.41"/>
    <x v="0"/>
    <x v="0"/>
    <x v="0"/>
    <n v="0"/>
    <x v="0"/>
  </r>
  <r>
    <s v="1469-LBJQJ"/>
    <s v="Female"/>
    <x v="14"/>
    <s v="Yes"/>
    <n v="0"/>
    <x v="240"/>
    <n v="92392"/>
    <n v="34.486834999999999"/>
    <n v="-117.362274"/>
    <n v="6"/>
    <x v="22"/>
    <s v="Offer A"/>
    <s v="Yes"/>
    <n v="42.23"/>
    <s v="Yes"/>
    <s v="Yes"/>
    <x v="1"/>
    <n v="30"/>
    <s v="No"/>
    <s v="Yes"/>
    <s v="Yes"/>
    <s v="No"/>
    <s v="Yes"/>
    <s v="Yes"/>
    <s v="Yes"/>
    <s v="Yes"/>
    <x v="1"/>
    <s v="Yes"/>
    <x v="1"/>
    <n v="105.2"/>
    <n v="6936.85"/>
    <n v="0"/>
    <n v="0"/>
    <n v="2787.18"/>
    <n v="9724.0300000000007"/>
    <x v="0"/>
    <x v="0"/>
    <x v="0"/>
    <n v="0"/>
    <x v="1"/>
  </r>
  <r>
    <s v="1470-PSXNM"/>
    <s v="Male"/>
    <x v="60"/>
    <s v="Yes"/>
    <n v="2"/>
    <x v="38"/>
    <n v="92110"/>
    <n v="32.765009999999997"/>
    <n v="-117.19938"/>
    <n v="7"/>
    <x v="21"/>
    <s v="None"/>
    <s v="Yes"/>
    <n v="36.08"/>
    <s v="Yes"/>
    <s v="Yes"/>
    <x v="1"/>
    <n v="59"/>
    <s v="No"/>
    <s v="Yes"/>
    <s v="Yes"/>
    <s v="No"/>
    <s v="Yes"/>
    <s v="No"/>
    <s v="No"/>
    <s v="Yes"/>
    <x v="0"/>
    <s v="Yes"/>
    <x v="1"/>
    <n v="93.65"/>
    <n v="4520.1499999999996"/>
    <n v="33.130000000000003"/>
    <n v="0"/>
    <n v="1767.92"/>
    <n v="6254.94"/>
    <x v="0"/>
    <x v="0"/>
    <x v="0"/>
    <n v="0"/>
    <x v="1"/>
  </r>
  <r>
    <s v="1471-GIQKQ"/>
    <s v="Female"/>
    <x v="0"/>
    <s v="No"/>
    <n v="0"/>
    <x v="579"/>
    <n v="92257"/>
    <n v="33.345824999999998"/>
    <n v="-115.596574"/>
    <n v="0"/>
    <x v="13"/>
    <s v="None"/>
    <s v="Yes"/>
    <n v="44.98"/>
    <s v="No"/>
    <s v="Yes"/>
    <x v="2"/>
    <n v="27"/>
    <s v="No"/>
    <s v="Yes"/>
    <s v="No"/>
    <s v="No"/>
    <s v="No"/>
    <s v="No"/>
    <s v="No"/>
    <s v="Yes"/>
    <x v="1"/>
    <s v="No"/>
    <x v="1"/>
    <n v="49.95"/>
    <n v="49.95"/>
    <n v="0"/>
    <n v="0"/>
    <n v="44.98"/>
    <n v="94.93"/>
    <x v="2"/>
    <x v="0"/>
    <x v="0"/>
    <n v="0"/>
    <x v="0"/>
  </r>
  <r>
    <s v="1472-TNCWL"/>
    <s v="Male"/>
    <x v="39"/>
    <s v="No"/>
    <n v="1"/>
    <x v="580"/>
    <n v="94803"/>
    <n v="37.963994999999997"/>
    <n v="-122.288296"/>
    <n v="0"/>
    <x v="66"/>
    <s v="None"/>
    <s v="Yes"/>
    <n v="21.3"/>
    <s v="No"/>
    <s v="Yes"/>
    <x v="1"/>
    <n v="18"/>
    <s v="No"/>
    <s v="Yes"/>
    <s v="No"/>
    <s v="No"/>
    <s v="Yes"/>
    <s v="Yes"/>
    <s v="Yes"/>
    <s v="Yes"/>
    <x v="1"/>
    <s v="Yes"/>
    <x v="1"/>
    <n v="94.7"/>
    <n v="3512.5"/>
    <n v="0"/>
    <n v="0"/>
    <n v="766.8"/>
    <n v="4279.3"/>
    <x v="0"/>
    <x v="0"/>
    <x v="0"/>
    <n v="0"/>
    <x v="1"/>
  </r>
  <r>
    <s v="1474-JUWSM"/>
    <s v="Female"/>
    <x v="38"/>
    <s v="Yes"/>
    <n v="0"/>
    <x v="581"/>
    <n v="90262"/>
    <n v="33.923572999999998"/>
    <n v="-118.200669"/>
    <n v="8"/>
    <x v="42"/>
    <s v="None"/>
    <s v="Yes"/>
    <n v="26.99"/>
    <s v="Yes"/>
    <s v="Yes"/>
    <x v="0"/>
    <n v="53"/>
    <s v="Yes"/>
    <s v="No"/>
    <s v="No"/>
    <s v="Yes"/>
    <s v="No"/>
    <s v="Yes"/>
    <s v="Yes"/>
    <s v="Yes"/>
    <x v="0"/>
    <s v="Yes"/>
    <x v="1"/>
    <n v="68.400000000000006"/>
    <n v="3972.25"/>
    <n v="0"/>
    <n v="0"/>
    <n v="1565.42"/>
    <n v="5537.67"/>
    <x v="0"/>
    <x v="0"/>
    <x v="0"/>
    <n v="0"/>
    <x v="0"/>
  </r>
  <r>
    <s v="1475-VWVDO"/>
    <s v="Male"/>
    <x v="39"/>
    <s v="No"/>
    <n v="0"/>
    <x v="416"/>
    <n v="93620"/>
    <n v="37.045727999999997"/>
    <n v="-120.63068199999999"/>
    <n v="0"/>
    <x v="6"/>
    <s v="Offer E"/>
    <s v="Yes"/>
    <n v="34.590000000000003"/>
    <s v="No"/>
    <s v="Yes"/>
    <x v="1"/>
    <n v="12"/>
    <s v="No"/>
    <s v="No"/>
    <s v="Yes"/>
    <s v="No"/>
    <s v="No"/>
    <s v="No"/>
    <s v="No"/>
    <s v="Yes"/>
    <x v="1"/>
    <s v="Yes"/>
    <x v="1"/>
    <n v="74.900000000000006"/>
    <n v="490.55"/>
    <n v="0"/>
    <n v="0"/>
    <n v="242.13"/>
    <n v="732.68"/>
    <x v="0"/>
    <x v="0"/>
    <x v="0"/>
    <n v="0"/>
    <x v="0"/>
  </r>
  <r>
    <s v="1478-VPOAD"/>
    <s v="Female"/>
    <x v="14"/>
    <s v="No"/>
    <n v="0"/>
    <x v="414"/>
    <n v="96124"/>
    <n v="39.672812999999998"/>
    <n v="-120.456699"/>
    <n v="0"/>
    <x v="13"/>
    <s v="Offer E"/>
    <s v="Yes"/>
    <n v="37.5"/>
    <s v="No"/>
    <s v="Yes"/>
    <x v="2"/>
    <n v="3"/>
    <s v="No"/>
    <s v="No"/>
    <s v="No"/>
    <s v="No"/>
    <s v="No"/>
    <s v="No"/>
    <s v="No"/>
    <s v="Yes"/>
    <x v="1"/>
    <s v="No"/>
    <x v="1"/>
    <n v="43.8"/>
    <n v="43.8"/>
    <n v="0"/>
    <n v="0"/>
    <n v="37.5"/>
    <n v="81.3"/>
    <x v="2"/>
    <x v="0"/>
    <x v="0"/>
    <n v="0"/>
    <x v="0"/>
  </r>
  <r>
    <s v="1480-BKXGA"/>
    <s v="Male"/>
    <x v="4"/>
    <s v="Yes"/>
    <n v="0"/>
    <x v="582"/>
    <n v="92359"/>
    <n v="34.103577999999999"/>
    <n v="-117.04053999999999"/>
    <n v="5"/>
    <x v="9"/>
    <s v="Offer A"/>
    <s v="Yes"/>
    <n v="21.37"/>
    <s v="Yes"/>
    <s v="Yes"/>
    <x v="1"/>
    <n v="13"/>
    <s v="Yes"/>
    <s v="Yes"/>
    <s v="Yes"/>
    <s v="Yes"/>
    <s v="Yes"/>
    <s v="Yes"/>
    <s v="Yes"/>
    <s v="No"/>
    <x v="2"/>
    <s v="Yes"/>
    <x v="1"/>
    <n v="116.05"/>
    <n v="8404.9"/>
    <n v="0"/>
    <n v="120"/>
    <n v="1538.64"/>
    <n v="10063.540000000001"/>
    <x v="0"/>
    <x v="0"/>
    <x v="0"/>
    <n v="0"/>
    <x v="1"/>
  </r>
  <r>
    <s v="1480-IVEVR"/>
    <s v="Male"/>
    <x v="48"/>
    <s v="Yes"/>
    <n v="0"/>
    <x v="521"/>
    <n v="94037"/>
    <n v="37.540582000000001"/>
    <n v="-122.50959400000001"/>
    <n v="2"/>
    <x v="33"/>
    <s v="None"/>
    <s v="Yes"/>
    <n v="4.16"/>
    <s v="Yes"/>
    <s v="Yes"/>
    <x v="1"/>
    <n v="28"/>
    <s v="No"/>
    <s v="No"/>
    <s v="Yes"/>
    <s v="No"/>
    <s v="No"/>
    <s v="No"/>
    <s v="No"/>
    <s v="Yes"/>
    <x v="0"/>
    <s v="Yes"/>
    <x v="1"/>
    <n v="81.599999999999994"/>
    <n v="2815.25"/>
    <n v="0"/>
    <n v="0"/>
    <n v="145.6"/>
    <n v="2960.85"/>
    <x v="0"/>
    <x v="0"/>
    <x v="0"/>
    <n v="0"/>
    <x v="0"/>
  </r>
  <r>
    <s v="1481-ZUWZA"/>
    <s v="Male"/>
    <x v="7"/>
    <s v="No"/>
    <n v="0"/>
    <x v="63"/>
    <n v="95548"/>
    <n v="41.572812999999996"/>
    <n v="-124.035011"/>
    <n v="0"/>
    <x v="61"/>
    <s v="None"/>
    <s v="Yes"/>
    <n v="35.520000000000003"/>
    <s v="Yes"/>
    <s v="Yes"/>
    <x v="1"/>
    <n v="26"/>
    <s v="Yes"/>
    <s v="Yes"/>
    <s v="No"/>
    <s v="No"/>
    <s v="No"/>
    <s v="Yes"/>
    <s v="Yes"/>
    <s v="Yes"/>
    <x v="1"/>
    <s v="Yes"/>
    <x v="0"/>
    <n v="94.5"/>
    <n v="2659.4"/>
    <n v="0"/>
    <n v="0"/>
    <n v="994.56"/>
    <n v="3653.96"/>
    <x v="1"/>
    <x v="2"/>
    <x v="15"/>
    <n v="1"/>
    <x v="1"/>
  </r>
  <r>
    <s v="1482-OXZSY"/>
    <s v="Male"/>
    <x v="45"/>
    <s v="No"/>
    <n v="0"/>
    <x v="583"/>
    <n v="95019"/>
    <n v="36.936228"/>
    <n v="-121.78555900000001"/>
    <n v="0"/>
    <x v="39"/>
    <s v="Offer C"/>
    <s v="Yes"/>
    <n v="17.260000000000002"/>
    <s v="Yes"/>
    <s v="Yes"/>
    <x v="1"/>
    <n v="19"/>
    <s v="Yes"/>
    <s v="No"/>
    <s v="No"/>
    <s v="No"/>
    <s v="Yes"/>
    <s v="Yes"/>
    <s v="Yes"/>
    <s v="Yes"/>
    <x v="1"/>
    <s v="Yes"/>
    <x v="1"/>
    <n v="100.4"/>
    <n v="2936.25"/>
    <n v="0"/>
    <n v="0"/>
    <n v="517.79999999999995"/>
    <n v="3454.05"/>
    <x v="0"/>
    <x v="0"/>
    <x v="0"/>
    <n v="0"/>
    <x v="1"/>
  </r>
  <r>
    <s v="1485-YDHMM"/>
    <s v="Male"/>
    <x v="42"/>
    <s v="Yes"/>
    <n v="1"/>
    <x v="584"/>
    <n v="93450"/>
    <n v="35.996008000000003"/>
    <n v="-120.85305"/>
    <n v="1"/>
    <x v="57"/>
    <s v="None"/>
    <s v="Yes"/>
    <n v="11.3"/>
    <s v="Yes"/>
    <s v="Yes"/>
    <x v="1"/>
    <n v="10"/>
    <s v="No"/>
    <s v="Yes"/>
    <s v="No"/>
    <s v="Yes"/>
    <s v="No"/>
    <s v="Yes"/>
    <s v="Yes"/>
    <s v="Yes"/>
    <x v="1"/>
    <s v="Yes"/>
    <x v="1"/>
    <n v="93.25"/>
    <n v="4631.7"/>
    <n v="0"/>
    <n v="0"/>
    <n v="587.6"/>
    <n v="5219.3"/>
    <x v="0"/>
    <x v="0"/>
    <x v="0"/>
    <n v="0"/>
    <x v="1"/>
  </r>
  <r>
    <s v="1488-PBLJN"/>
    <s v="Female"/>
    <x v="54"/>
    <s v="Yes"/>
    <n v="1"/>
    <x v="38"/>
    <n v="92124"/>
    <n v="32.827238000000001"/>
    <n v="-117.089287"/>
    <n v="1"/>
    <x v="9"/>
    <s v="Offer A"/>
    <s v="Yes"/>
    <n v="31.83"/>
    <s v="Yes"/>
    <s v="Yes"/>
    <x v="1"/>
    <n v="14"/>
    <s v="Yes"/>
    <s v="Yes"/>
    <s v="Yes"/>
    <s v="Yes"/>
    <s v="Yes"/>
    <s v="Yes"/>
    <s v="Yes"/>
    <s v="Yes"/>
    <x v="2"/>
    <s v="Yes"/>
    <x v="1"/>
    <n v="116.85"/>
    <n v="8477.7000000000007"/>
    <n v="0"/>
    <n v="0"/>
    <n v="2291.7600000000002"/>
    <n v="10769.46"/>
    <x v="0"/>
    <x v="0"/>
    <x v="0"/>
    <n v="0"/>
    <x v="1"/>
  </r>
  <r>
    <s v="1488-SYSFC"/>
    <s v="Male"/>
    <x v="26"/>
    <s v="Yes"/>
    <n v="1"/>
    <x v="585"/>
    <n v="91007"/>
    <n v="34.128284000000001"/>
    <n v="-118.047732"/>
    <n v="10"/>
    <x v="65"/>
    <s v="None"/>
    <s v="Yes"/>
    <n v="9.56"/>
    <s v="No"/>
    <s v="No"/>
    <x v="3"/>
    <n v="0"/>
    <s v="No"/>
    <s v="No"/>
    <s v="No"/>
    <s v="No"/>
    <s v="No"/>
    <s v="No"/>
    <s v="No"/>
    <s v="No"/>
    <x v="1"/>
    <s v="Yes"/>
    <x v="1"/>
    <n v="20.65"/>
    <n v="702.05"/>
    <n v="43.76"/>
    <n v="0"/>
    <n v="296.36"/>
    <n v="954.65"/>
    <x v="0"/>
    <x v="0"/>
    <x v="0"/>
    <n v="0"/>
    <x v="0"/>
  </r>
  <r>
    <s v="1492-KGETH"/>
    <s v="Male"/>
    <x v="11"/>
    <s v="Yes"/>
    <n v="1"/>
    <x v="50"/>
    <n v="93023"/>
    <n v="34.581308"/>
    <n v="-118.93194800000001"/>
    <n v="2"/>
    <x v="40"/>
    <s v="Offer A"/>
    <s v="Yes"/>
    <n v="35.9"/>
    <s v="Yes"/>
    <s v="Yes"/>
    <x v="0"/>
    <n v="59"/>
    <s v="Yes"/>
    <s v="Yes"/>
    <s v="Yes"/>
    <s v="Yes"/>
    <s v="No"/>
    <s v="Yes"/>
    <s v="Yes"/>
    <s v="Yes"/>
    <x v="0"/>
    <s v="No"/>
    <x v="1"/>
    <n v="78.349999999999994"/>
    <n v="5445.95"/>
    <n v="0"/>
    <n v="0"/>
    <n v="2513"/>
    <n v="7958.95"/>
    <x v="0"/>
    <x v="0"/>
    <x v="0"/>
    <n v="0"/>
    <x v="0"/>
  </r>
  <r>
    <s v="1492-QGCLU"/>
    <s v="Male"/>
    <x v="35"/>
    <s v="Yes"/>
    <n v="2"/>
    <x v="38"/>
    <n v="92109"/>
    <n v="32.787835999999999"/>
    <n v="-117.232376"/>
    <n v="5"/>
    <x v="63"/>
    <s v="None"/>
    <s v="Yes"/>
    <n v="26.84"/>
    <s v="Yes"/>
    <s v="Yes"/>
    <x v="0"/>
    <n v="12"/>
    <s v="Yes"/>
    <s v="No"/>
    <s v="Yes"/>
    <s v="Yes"/>
    <s v="Yes"/>
    <s v="Yes"/>
    <s v="Yes"/>
    <s v="Yes"/>
    <x v="1"/>
    <s v="No"/>
    <x v="1"/>
    <n v="85.7"/>
    <n v="4616.1000000000004"/>
    <n v="0"/>
    <n v="0"/>
    <n v="1422.52"/>
    <n v="6038.62"/>
    <x v="0"/>
    <x v="0"/>
    <x v="0"/>
    <n v="0"/>
    <x v="0"/>
  </r>
  <r>
    <s v="1493-AMTIE"/>
    <s v="Male"/>
    <x v="24"/>
    <s v="No"/>
    <n v="0"/>
    <x v="586"/>
    <n v="93235"/>
    <n v="36.385818"/>
    <n v="-119.224243"/>
    <n v="0"/>
    <x v="13"/>
    <s v="Offer E"/>
    <s v="Yes"/>
    <n v="10.98"/>
    <s v="No"/>
    <s v="No"/>
    <x v="3"/>
    <n v="0"/>
    <s v="No"/>
    <s v="No"/>
    <s v="No"/>
    <s v="No"/>
    <s v="No"/>
    <s v="No"/>
    <s v="No"/>
    <s v="No"/>
    <x v="1"/>
    <s v="Yes"/>
    <x v="1"/>
    <n v="20.2"/>
    <n v="20.2"/>
    <n v="0"/>
    <n v="0"/>
    <n v="10.98"/>
    <n v="31.18"/>
    <x v="1"/>
    <x v="4"/>
    <x v="7"/>
    <n v="1"/>
    <x v="0"/>
  </r>
  <r>
    <s v="1494-EJZDW"/>
    <s v="Female"/>
    <x v="35"/>
    <s v="Yes"/>
    <n v="3"/>
    <x v="587"/>
    <n v="95464"/>
    <n v="39.123339999999999"/>
    <n v="-122.83819800000001"/>
    <n v="1"/>
    <x v="46"/>
    <s v="None"/>
    <s v="Yes"/>
    <n v="18.62"/>
    <s v="No"/>
    <s v="No"/>
    <x v="3"/>
    <n v="0"/>
    <s v="No"/>
    <s v="No"/>
    <s v="No"/>
    <s v="No"/>
    <s v="No"/>
    <s v="No"/>
    <s v="No"/>
    <s v="No"/>
    <x v="2"/>
    <s v="No"/>
    <x v="0"/>
    <n v="20.149999999999999"/>
    <n v="220.8"/>
    <n v="0"/>
    <n v="0"/>
    <n v="186.2"/>
    <n v="407"/>
    <x v="0"/>
    <x v="0"/>
    <x v="0"/>
    <n v="0"/>
    <x v="0"/>
  </r>
  <r>
    <s v="1496-GGSUK"/>
    <s v="Female"/>
    <x v="8"/>
    <s v="No"/>
    <n v="0"/>
    <x v="153"/>
    <n v="95439"/>
    <n v="38.493887999999998"/>
    <n v="-122.777141"/>
    <n v="0"/>
    <x v="13"/>
    <s v="None"/>
    <s v="No"/>
    <n v="0"/>
    <s v="No"/>
    <s v="Yes"/>
    <x v="0"/>
    <n v="9"/>
    <s v="No"/>
    <s v="No"/>
    <s v="No"/>
    <s v="No"/>
    <s v="No"/>
    <s v="No"/>
    <s v="No"/>
    <s v="Yes"/>
    <x v="1"/>
    <s v="Yes"/>
    <x v="2"/>
    <n v="25.7"/>
    <n v="25.7"/>
    <n v="0"/>
    <n v="0"/>
    <n v="0"/>
    <n v="25.7"/>
    <x v="1"/>
    <x v="5"/>
    <x v="8"/>
    <n v="1"/>
    <x v="0"/>
  </r>
  <r>
    <s v="1498-DQNRX"/>
    <s v="Female"/>
    <x v="1"/>
    <s v="Yes"/>
    <n v="0"/>
    <x v="458"/>
    <n v="96137"/>
    <n v="40.271535"/>
    <n v="-121.01808699999999"/>
    <n v="0"/>
    <x v="31"/>
    <s v="None"/>
    <s v="Yes"/>
    <n v="5.69"/>
    <s v="No"/>
    <s v="No"/>
    <x v="3"/>
    <n v="0"/>
    <s v="No"/>
    <s v="No"/>
    <s v="No"/>
    <s v="No"/>
    <s v="No"/>
    <s v="No"/>
    <s v="No"/>
    <s v="No"/>
    <x v="1"/>
    <s v="No"/>
    <x v="2"/>
    <n v="19.850000000000001"/>
    <n v="573.04999999999995"/>
    <n v="0"/>
    <n v="0"/>
    <n v="165.01"/>
    <n v="738.06"/>
    <x v="0"/>
    <x v="0"/>
    <x v="0"/>
    <n v="0"/>
    <x v="0"/>
  </r>
  <r>
    <s v="1498-NHTLT"/>
    <s v="Male"/>
    <x v="44"/>
    <s v="Yes"/>
    <n v="3"/>
    <x v="588"/>
    <n v="95621"/>
    <n v="38.695489999999999"/>
    <n v="-121.307864"/>
    <n v="4"/>
    <x v="26"/>
    <s v="Offer B"/>
    <s v="Yes"/>
    <n v="42.37"/>
    <s v="No"/>
    <s v="Yes"/>
    <x v="0"/>
    <n v="73"/>
    <s v="Yes"/>
    <s v="Yes"/>
    <s v="Yes"/>
    <s v="Yes"/>
    <s v="Yes"/>
    <s v="Yes"/>
    <s v="Yes"/>
    <s v="No"/>
    <x v="2"/>
    <s v="Yes"/>
    <x v="1"/>
    <n v="86.75"/>
    <n v="5186"/>
    <n v="0"/>
    <n v="150"/>
    <n v="2499.83"/>
    <n v="7835.83"/>
    <x v="0"/>
    <x v="0"/>
    <x v="0"/>
    <n v="0"/>
    <x v="0"/>
  </r>
  <r>
    <s v="1501-SGHBW"/>
    <s v="Male"/>
    <x v="20"/>
    <s v="No"/>
    <n v="0"/>
    <x v="448"/>
    <n v="91931"/>
    <n v="32.857945999999998"/>
    <n v="-116.56191699999999"/>
    <n v="0"/>
    <x v="29"/>
    <s v="None"/>
    <s v="Yes"/>
    <n v="19.52"/>
    <s v="No"/>
    <s v="Yes"/>
    <x v="0"/>
    <n v="16"/>
    <s v="No"/>
    <s v="No"/>
    <s v="No"/>
    <s v="No"/>
    <s v="No"/>
    <s v="No"/>
    <s v="No"/>
    <s v="Yes"/>
    <x v="1"/>
    <s v="No"/>
    <x v="0"/>
    <n v="45.85"/>
    <n v="81"/>
    <n v="0"/>
    <n v="0"/>
    <n v="39.04"/>
    <n v="120.04"/>
    <x v="1"/>
    <x v="1"/>
    <x v="5"/>
    <n v="1"/>
    <x v="0"/>
  </r>
  <r>
    <s v="1502-XFCVR"/>
    <s v="Female"/>
    <x v="30"/>
    <s v="No"/>
    <n v="0"/>
    <x v="31"/>
    <n v="90038"/>
    <n v="34.088017000000001"/>
    <n v="-118.327168"/>
    <n v="0"/>
    <x v="42"/>
    <s v="Offer B"/>
    <s v="Yes"/>
    <n v="14.99"/>
    <s v="No"/>
    <s v="Yes"/>
    <x v="1"/>
    <n v="12"/>
    <s v="Yes"/>
    <s v="Yes"/>
    <s v="Yes"/>
    <s v="No"/>
    <s v="Yes"/>
    <s v="Yes"/>
    <s v="Yes"/>
    <s v="Yes"/>
    <x v="0"/>
    <s v="Yes"/>
    <x v="1"/>
    <n v="106.45"/>
    <n v="6145.85"/>
    <n v="0"/>
    <n v="0"/>
    <n v="869.42"/>
    <n v="7015.27"/>
    <x v="1"/>
    <x v="1"/>
    <x v="10"/>
    <n v="1"/>
    <x v="1"/>
  </r>
  <r>
    <s v="1506-YJTYT"/>
    <s v="Male"/>
    <x v="44"/>
    <s v="Yes"/>
    <n v="1"/>
    <x v="474"/>
    <n v="94561"/>
    <n v="37.999406"/>
    <n v="-121.686241"/>
    <n v="9"/>
    <x v="14"/>
    <s v="Offer B"/>
    <s v="Yes"/>
    <n v="25.69"/>
    <s v="Yes"/>
    <s v="Yes"/>
    <x v="2"/>
    <n v="26"/>
    <s v="Yes"/>
    <s v="Yes"/>
    <s v="No"/>
    <s v="Yes"/>
    <s v="Yes"/>
    <s v="No"/>
    <s v="No"/>
    <s v="Yes"/>
    <x v="2"/>
    <s v="No"/>
    <x v="0"/>
    <n v="73.849999999999994"/>
    <n v="3371"/>
    <n v="0"/>
    <n v="0"/>
    <n v="1156.05"/>
    <n v="4527.05"/>
    <x v="0"/>
    <x v="0"/>
    <x v="0"/>
    <n v="0"/>
    <x v="0"/>
  </r>
  <r>
    <s v="1508-DFXCU"/>
    <s v="Male"/>
    <x v="13"/>
    <s v="No"/>
    <n v="0"/>
    <x v="200"/>
    <n v="92501"/>
    <n v="33.994675999999998"/>
    <n v="-117.37249799999999"/>
    <n v="0"/>
    <x v="27"/>
    <s v="None"/>
    <s v="Yes"/>
    <n v="11.04"/>
    <s v="No"/>
    <s v="Yes"/>
    <x v="1"/>
    <n v="16"/>
    <s v="No"/>
    <s v="No"/>
    <s v="No"/>
    <s v="No"/>
    <s v="Yes"/>
    <s v="No"/>
    <s v="No"/>
    <s v="Yes"/>
    <x v="1"/>
    <s v="Yes"/>
    <x v="1"/>
    <n v="81.45"/>
    <n v="912"/>
    <n v="0"/>
    <n v="0"/>
    <n v="132.47999999999999"/>
    <n v="1044.48"/>
    <x v="0"/>
    <x v="0"/>
    <x v="0"/>
    <n v="0"/>
    <x v="0"/>
  </r>
  <r>
    <s v="1513-XNPPH"/>
    <s v="Female"/>
    <x v="59"/>
    <s v="No"/>
    <n v="0"/>
    <x v="31"/>
    <n v="90037"/>
    <n v="34.002642000000002"/>
    <n v="-118.28759599999999"/>
    <n v="0"/>
    <x v="27"/>
    <s v="Offer D"/>
    <s v="Yes"/>
    <n v="17.46"/>
    <s v="No"/>
    <s v="Yes"/>
    <x v="1"/>
    <n v="9"/>
    <s v="No"/>
    <s v="No"/>
    <s v="Yes"/>
    <s v="Yes"/>
    <s v="No"/>
    <s v="Yes"/>
    <s v="Yes"/>
    <s v="Yes"/>
    <x v="1"/>
    <s v="Yes"/>
    <x v="1"/>
    <n v="89.4"/>
    <n v="1095.6500000000001"/>
    <n v="0"/>
    <n v="0"/>
    <n v="209.52"/>
    <n v="1305.17"/>
    <x v="1"/>
    <x v="2"/>
    <x v="2"/>
    <n v="1"/>
    <x v="0"/>
  </r>
  <r>
    <s v="1518-OMDIK"/>
    <s v="Male"/>
    <x v="5"/>
    <s v="Yes"/>
    <n v="0"/>
    <x v="373"/>
    <n v="94928"/>
    <n v="38.347189999999998"/>
    <n v="-122.697822"/>
    <n v="6"/>
    <x v="45"/>
    <s v="Offer C"/>
    <s v="Yes"/>
    <n v="48.49"/>
    <s v="No"/>
    <s v="Yes"/>
    <x v="2"/>
    <n v="51"/>
    <s v="No"/>
    <s v="No"/>
    <s v="No"/>
    <s v="No"/>
    <s v="No"/>
    <s v="No"/>
    <s v="No"/>
    <s v="Yes"/>
    <x v="1"/>
    <s v="Yes"/>
    <x v="0"/>
    <n v="44.55"/>
    <n v="1462.6"/>
    <n v="0"/>
    <n v="0"/>
    <n v="1600.17"/>
    <n v="3062.77"/>
    <x v="0"/>
    <x v="0"/>
    <x v="0"/>
    <n v="0"/>
    <x v="0"/>
  </r>
  <r>
    <s v="1518-VOWAV"/>
    <s v="Female"/>
    <x v="26"/>
    <s v="No"/>
    <n v="0"/>
    <x v="78"/>
    <n v="92028"/>
    <n v="33.362575"/>
    <n v="-117.299644"/>
    <n v="0"/>
    <x v="0"/>
    <s v="Offer E"/>
    <s v="Yes"/>
    <n v="36.43"/>
    <s v="No"/>
    <s v="Yes"/>
    <x v="2"/>
    <n v="16"/>
    <s v="Yes"/>
    <s v="Yes"/>
    <s v="No"/>
    <s v="No"/>
    <s v="Yes"/>
    <s v="Yes"/>
    <s v="Yes"/>
    <s v="Yes"/>
    <x v="1"/>
    <s v="Yes"/>
    <x v="1"/>
    <n v="74.650000000000006"/>
    <n v="703.55"/>
    <n v="0"/>
    <n v="0"/>
    <n v="327.87"/>
    <n v="1031.42"/>
    <x v="1"/>
    <x v="1"/>
    <x v="5"/>
    <n v="1"/>
    <x v="0"/>
  </r>
  <r>
    <s v="1522-VVDMG"/>
    <s v="Male"/>
    <x v="11"/>
    <s v="Yes"/>
    <n v="0"/>
    <x v="126"/>
    <n v="94611"/>
    <n v="37.828415999999997"/>
    <n v="-122.216005"/>
    <n v="1"/>
    <x v="6"/>
    <s v="None"/>
    <s v="Yes"/>
    <n v="19.23"/>
    <s v="No"/>
    <s v="Yes"/>
    <x v="1"/>
    <n v="52"/>
    <s v="No"/>
    <s v="Yes"/>
    <s v="No"/>
    <s v="Yes"/>
    <s v="Yes"/>
    <s v="No"/>
    <s v="No"/>
    <s v="Yes"/>
    <x v="1"/>
    <s v="Yes"/>
    <x v="1"/>
    <n v="89.75"/>
    <n v="608.79999999999995"/>
    <n v="26.02"/>
    <n v="0"/>
    <n v="134.61000000000001"/>
    <n v="717.39"/>
    <x v="1"/>
    <x v="2"/>
    <x v="18"/>
    <n v="1"/>
    <x v="1"/>
  </r>
  <r>
    <s v="1525-LNLOJ"/>
    <s v="Male"/>
    <x v="20"/>
    <s v="Yes"/>
    <n v="0"/>
    <x v="284"/>
    <n v="93305"/>
    <n v="35.391733000000002"/>
    <n v="-118.984109"/>
    <n v="5"/>
    <x v="22"/>
    <s v="None"/>
    <s v="Yes"/>
    <n v="32.04"/>
    <s v="Yes"/>
    <s v="Yes"/>
    <x v="2"/>
    <n v="19"/>
    <s v="No"/>
    <s v="No"/>
    <s v="Yes"/>
    <s v="No"/>
    <s v="Yes"/>
    <s v="No"/>
    <s v="No"/>
    <s v="Yes"/>
    <x v="2"/>
    <s v="Yes"/>
    <x v="1"/>
    <n v="63.3"/>
    <n v="4189.7"/>
    <n v="40.619999999999997"/>
    <n v="0"/>
    <n v="2114.64"/>
    <n v="6263.72"/>
    <x v="0"/>
    <x v="0"/>
    <x v="0"/>
    <n v="0"/>
    <x v="0"/>
  </r>
  <r>
    <s v="1527-SXDPN"/>
    <s v="Male"/>
    <x v="54"/>
    <s v="Yes"/>
    <n v="0"/>
    <x v="38"/>
    <n v="92109"/>
    <n v="32.787835999999999"/>
    <n v="-117.232376"/>
    <n v="1"/>
    <x v="57"/>
    <s v="None"/>
    <s v="Yes"/>
    <n v="46.59"/>
    <s v="Yes"/>
    <s v="Yes"/>
    <x v="1"/>
    <n v="26"/>
    <s v="No"/>
    <s v="No"/>
    <s v="Yes"/>
    <s v="Yes"/>
    <s v="No"/>
    <s v="Yes"/>
    <s v="Yes"/>
    <s v="No"/>
    <x v="2"/>
    <s v="Yes"/>
    <x v="1"/>
    <n v="96.25"/>
    <n v="4990.25"/>
    <n v="0"/>
    <n v="120"/>
    <n v="2422.6799999999998"/>
    <n v="7532.93"/>
    <x v="1"/>
    <x v="1"/>
    <x v="5"/>
    <n v="1"/>
    <x v="1"/>
  </r>
  <r>
    <s v="1530-ZTDOZ"/>
    <s v="Female"/>
    <x v="30"/>
    <s v="Yes"/>
    <n v="0"/>
    <x v="589"/>
    <n v="91604"/>
    <n v="34.139082000000002"/>
    <n v="-118.39275000000001"/>
    <n v="6"/>
    <x v="21"/>
    <s v="None"/>
    <s v="No"/>
    <n v="0"/>
    <s v="No"/>
    <s v="Yes"/>
    <x v="0"/>
    <n v="11"/>
    <s v="Yes"/>
    <s v="No"/>
    <s v="No"/>
    <s v="No"/>
    <s v="Yes"/>
    <s v="No"/>
    <s v="No"/>
    <s v="Yes"/>
    <x v="1"/>
    <s v="No"/>
    <x v="1"/>
    <n v="40.65"/>
    <n v="2070.75"/>
    <n v="0"/>
    <n v="0"/>
    <n v="0"/>
    <n v="2070.75"/>
    <x v="0"/>
    <x v="0"/>
    <x v="0"/>
    <n v="0"/>
    <x v="0"/>
  </r>
  <r>
    <s v="1534-OULXE"/>
    <s v="Female"/>
    <x v="20"/>
    <s v="Yes"/>
    <n v="2"/>
    <x v="101"/>
    <n v="94027"/>
    <n v="37.454923999999998"/>
    <n v="-122.20316800000001"/>
    <n v="2"/>
    <x v="48"/>
    <s v="Offer B"/>
    <s v="Yes"/>
    <n v="42.85"/>
    <s v="No"/>
    <s v="Yes"/>
    <x v="2"/>
    <n v="11"/>
    <s v="Yes"/>
    <s v="No"/>
    <s v="No"/>
    <s v="No"/>
    <s v="No"/>
    <s v="No"/>
    <s v="No"/>
    <s v="Yes"/>
    <x v="0"/>
    <s v="Yes"/>
    <x v="1"/>
    <n v="49.7"/>
    <n v="2961.4"/>
    <n v="0"/>
    <n v="0"/>
    <n v="2613.85"/>
    <n v="5575.25"/>
    <x v="0"/>
    <x v="0"/>
    <x v="0"/>
    <n v="0"/>
    <x v="0"/>
  </r>
  <r>
    <s v="1535-VTJOQ"/>
    <s v="Female"/>
    <x v="31"/>
    <s v="No"/>
    <n v="0"/>
    <x v="182"/>
    <n v="95686"/>
    <n v="38.157794000000003"/>
    <n v="-121.520223"/>
    <n v="0"/>
    <x v="52"/>
    <s v="None"/>
    <s v="Yes"/>
    <n v="26.64"/>
    <s v="Yes"/>
    <s v="No"/>
    <x v="3"/>
    <n v="0"/>
    <s v="No"/>
    <s v="No"/>
    <s v="No"/>
    <s v="No"/>
    <s v="No"/>
    <s v="No"/>
    <s v="No"/>
    <s v="No"/>
    <x v="2"/>
    <s v="No"/>
    <x v="0"/>
    <n v="25.15"/>
    <n v="553"/>
    <n v="0"/>
    <n v="0"/>
    <n v="639.36"/>
    <n v="1192.3599999999999"/>
    <x v="0"/>
    <x v="0"/>
    <x v="0"/>
    <n v="0"/>
    <x v="0"/>
  </r>
  <r>
    <s v="1536-HBSWP"/>
    <s v="Female"/>
    <x v="25"/>
    <s v="No"/>
    <n v="0"/>
    <x v="590"/>
    <n v="93270"/>
    <n v="35.939067999999999"/>
    <n v="-119.043666"/>
    <n v="0"/>
    <x v="13"/>
    <s v="None"/>
    <s v="Yes"/>
    <n v="14.93"/>
    <s v="No"/>
    <s v="Yes"/>
    <x v="2"/>
    <n v="4"/>
    <s v="No"/>
    <s v="No"/>
    <s v="No"/>
    <s v="Yes"/>
    <s v="No"/>
    <s v="No"/>
    <s v="No"/>
    <s v="Yes"/>
    <x v="1"/>
    <s v="Yes"/>
    <x v="1"/>
    <n v="49.9"/>
    <n v="49.9"/>
    <n v="0"/>
    <n v="0"/>
    <n v="14.93"/>
    <n v="64.83"/>
    <x v="2"/>
    <x v="0"/>
    <x v="0"/>
    <n v="0"/>
    <x v="0"/>
  </r>
  <r>
    <s v="1536-YHDOE"/>
    <s v="Male"/>
    <x v="12"/>
    <s v="Yes"/>
    <n v="3"/>
    <x v="62"/>
    <n v="96084"/>
    <n v="40.923558"/>
    <n v="-122.059933"/>
    <n v="10"/>
    <x v="67"/>
    <s v="None"/>
    <s v="Yes"/>
    <n v="32.270000000000003"/>
    <s v="Yes"/>
    <s v="Yes"/>
    <x v="0"/>
    <n v="28"/>
    <s v="Yes"/>
    <s v="No"/>
    <s v="No"/>
    <s v="Yes"/>
    <s v="No"/>
    <s v="No"/>
    <s v="No"/>
    <s v="Yes"/>
    <x v="0"/>
    <s v="Yes"/>
    <x v="0"/>
    <n v="62.1"/>
    <n v="1096.6500000000001"/>
    <n v="0"/>
    <n v="0"/>
    <n v="548.59"/>
    <n v="1645.24"/>
    <x v="0"/>
    <x v="0"/>
    <x v="0"/>
    <n v="0"/>
    <x v="0"/>
  </r>
  <r>
    <s v="1539-LNKHM"/>
    <s v="Female"/>
    <x v="55"/>
    <s v="No"/>
    <n v="0"/>
    <x v="591"/>
    <n v="93646"/>
    <n v="36.633498000000003"/>
    <n v="-119.298895"/>
    <n v="0"/>
    <x v="27"/>
    <s v="Offer D"/>
    <s v="Yes"/>
    <n v="23.2"/>
    <s v="No"/>
    <s v="No"/>
    <x v="3"/>
    <n v="0"/>
    <s v="No"/>
    <s v="No"/>
    <s v="No"/>
    <s v="No"/>
    <s v="No"/>
    <s v="No"/>
    <s v="No"/>
    <s v="No"/>
    <x v="1"/>
    <s v="No"/>
    <x v="0"/>
    <n v="20.399999999999999"/>
    <n v="266.60000000000002"/>
    <n v="0"/>
    <n v="0"/>
    <n v="278.39999999999998"/>
    <n v="545"/>
    <x v="0"/>
    <x v="0"/>
    <x v="0"/>
    <n v="0"/>
    <x v="0"/>
  </r>
  <r>
    <s v="1541-ETJZO"/>
    <s v="Male"/>
    <x v="12"/>
    <s v="No"/>
    <n v="0"/>
    <x v="592"/>
    <n v="95692"/>
    <n v="39.043387000000003"/>
    <n v="-121.409837"/>
    <n v="0"/>
    <x v="13"/>
    <s v="Offer E"/>
    <s v="Yes"/>
    <n v="47.83"/>
    <s v="Yes"/>
    <s v="Yes"/>
    <x v="2"/>
    <n v="12"/>
    <s v="No"/>
    <s v="No"/>
    <s v="Yes"/>
    <s v="Yes"/>
    <s v="No"/>
    <s v="No"/>
    <s v="No"/>
    <s v="No"/>
    <x v="1"/>
    <s v="No"/>
    <x v="2"/>
    <n v="62.05"/>
    <n v="62.05"/>
    <n v="0"/>
    <n v="10"/>
    <n v="47.83"/>
    <n v="119.88"/>
    <x v="1"/>
    <x v="3"/>
    <x v="14"/>
    <n v="1"/>
    <x v="0"/>
  </r>
  <r>
    <s v="1543-LLLFT"/>
    <s v="Male"/>
    <x v="49"/>
    <s v="Yes"/>
    <n v="0"/>
    <x v="593"/>
    <n v="95386"/>
    <n v="37.669516000000002"/>
    <n v="-120.626964"/>
    <n v="2"/>
    <x v="48"/>
    <s v="None"/>
    <s v="Yes"/>
    <n v="2.19"/>
    <s v="Yes"/>
    <s v="Yes"/>
    <x v="1"/>
    <n v="8"/>
    <s v="No"/>
    <s v="Yes"/>
    <s v="Yes"/>
    <s v="Yes"/>
    <s v="Yes"/>
    <s v="No"/>
    <s v="No"/>
    <s v="Yes"/>
    <x v="0"/>
    <s v="Yes"/>
    <x v="0"/>
    <n v="98.3"/>
    <n v="6066.55"/>
    <n v="0"/>
    <n v="0"/>
    <n v="133.59"/>
    <n v="6200.14"/>
    <x v="0"/>
    <x v="0"/>
    <x v="0"/>
    <n v="0"/>
    <x v="1"/>
  </r>
  <r>
    <s v="1544-JJMYL"/>
    <s v="Male"/>
    <x v="31"/>
    <s v="No"/>
    <n v="0"/>
    <x v="41"/>
    <n v="95119"/>
    <n v="37.233226000000002"/>
    <n v="-121.78809"/>
    <n v="0"/>
    <x v="28"/>
    <s v="None"/>
    <s v="Yes"/>
    <n v="36.39"/>
    <s v="No"/>
    <s v="Yes"/>
    <x v="2"/>
    <n v="26"/>
    <s v="Yes"/>
    <s v="No"/>
    <s v="Yes"/>
    <s v="Yes"/>
    <s v="Yes"/>
    <s v="No"/>
    <s v="Yes"/>
    <s v="Yes"/>
    <x v="0"/>
    <s v="No"/>
    <x v="0"/>
    <n v="69.349999999999994"/>
    <n v="1927.3"/>
    <n v="0"/>
    <n v="0"/>
    <n v="982.53"/>
    <n v="2909.83"/>
    <x v="0"/>
    <x v="0"/>
    <x v="0"/>
    <n v="0"/>
    <x v="0"/>
  </r>
  <r>
    <s v="1545-ACTAS"/>
    <s v="Female"/>
    <x v="55"/>
    <s v="Yes"/>
    <n v="2"/>
    <x v="388"/>
    <n v="91791"/>
    <n v="34.061633999999998"/>
    <n v="-117.893169"/>
    <n v="2"/>
    <x v="60"/>
    <s v="Offer B"/>
    <s v="Yes"/>
    <n v="36.18"/>
    <s v="No"/>
    <s v="Yes"/>
    <x v="1"/>
    <n v="29"/>
    <s v="Yes"/>
    <s v="No"/>
    <s v="Yes"/>
    <s v="No"/>
    <s v="Yes"/>
    <s v="Yes"/>
    <s v="Yes"/>
    <s v="Yes"/>
    <x v="0"/>
    <s v="Yes"/>
    <x v="1"/>
    <n v="99.7"/>
    <n v="4977.2"/>
    <n v="0"/>
    <n v="0"/>
    <n v="1736.64"/>
    <n v="6713.84"/>
    <x v="0"/>
    <x v="0"/>
    <x v="0"/>
    <n v="0"/>
    <x v="1"/>
  </r>
  <r>
    <s v="1545-JFUML"/>
    <s v="Male"/>
    <x v="2"/>
    <s v="Yes"/>
    <n v="0"/>
    <x v="38"/>
    <n v="92111"/>
    <n v="32.805517999999999"/>
    <n v="-117.16905199999999"/>
    <n v="5"/>
    <x v="4"/>
    <s v="None"/>
    <s v="Yes"/>
    <n v="44.06"/>
    <s v="Yes"/>
    <s v="Yes"/>
    <x v="1"/>
    <n v="6"/>
    <s v="Yes"/>
    <s v="Yes"/>
    <s v="Yes"/>
    <s v="No"/>
    <s v="Yes"/>
    <s v="No"/>
    <s v="No"/>
    <s v="No"/>
    <x v="2"/>
    <s v="Yes"/>
    <x v="1"/>
    <n v="99"/>
    <n v="6994.6"/>
    <n v="0"/>
    <n v="40"/>
    <n v="3128.26"/>
    <n v="10162.86"/>
    <x v="0"/>
    <x v="0"/>
    <x v="0"/>
    <n v="0"/>
    <x v="1"/>
  </r>
  <r>
    <s v="1548-ARAGG"/>
    <s v="Female"/>
    <x v="24"/>
    <s v="Yes"/>
    <n v="3"/>
    <x v="594"/>
    <n v="92321"/>
    <n v="34.255203000000002"/>
    <n v="-117.17565399999999"/>
    <n v="9"/>
    <x v="1"/>
    <s v="None"/>
    <s v="Yes"/>
    <n v="35.200000000000003"/>
    <s v="Yes"/>
    <s v="Yes"/>
    <x v="2"/>
    <n v="52"/>
    <s v="No"/>
    <s v="Yes"/>
    <s v="No"/>
    <s v="Yes"/>
    <s v="No"/>
    <s v="No"/>
    <s v="No"/>
    <s v="Yes"/>
    <x v="1"/>
    <s v="Yes"/>
    <x v="0"/>
    <n v="58.5"/>
    <n v="224.85"/>
    <n v="0"/>
    <n v="0"/>
    <n v="140.80000000000001"/>
    <n v="365.65"/>
    <x v="0"/>
    <x v="0"/>
    <x v="0"/>
    <n v="0"/>
    <x v="0"/>
  </r>
  <r>
    <s v="1548-FEHVL"/>
    <s v="Male"/>
    <x v="43"/>
    <s v="Yes"/>
    <n v="0"/>
    <x v="595"/>
    <n v="96094"/>
    <n v="41.465121000000003"/>
    <n v="-122.38094700000001"/>
    <n v="6"/>
    <x v="48"/>
    <s v="None"/>
    <s v="Yes"/>
    <n v="27.66"/>
    <s v="Yes"/>
    <s v="Yes"/>
    <x v="1"/>
    <n v="29"/>
    <s v="Yes"/>
    <s v="Yes"/>
    <s v="No"/>
    <s v="No"/>
    <s v="Yes"/>
    <s v="Yes"/>
    <s v="Yes"/>
    <s v="Yes"/>
    <x v="1"/>
    <s v="Yes"/>
    <x v="1"/>
    <n v="106.2"/>
    <n v="6375.2"/>
    <n v="0"/>
    <n v="0"/>
    <n v="1687.26"/>
    <n v="8062.46"/>
    <x v="0"/>
    <x v="0"/>
    <x v="0"/>
    <n v="0"/>
    <x v="1"/>
  </r>
  <r>
    <s v="1550-EENBN"/>
    <s v="Female"/>
    <x v="5"/>
    <s v="No"/>
    <n v="0"/>
    <x v="386"/>
    <n v="94519"/>
    <n v="37.990118000000002"/>
    <n v="-122.01218799999999"/>
    <n v="0"/>
    <x v="65"/>
    <s v="None"/>
    <s v="Yes"/>
    <n v="45.71"/>
    <s v="Yes"/>
    <s v="Yes"/>
    <x v="1"/>
    <n v="58"/>
    <s v="Yes"/>
    <s v="Yes"/>
    <s v="No"/>
    <s v="No"/>
    <s v="Yes"/>
    <s v="Yes"/>
    <s v="Yes"/>
    <s v="Yes"/>
    <x v="1"/>
    <s v="No"/>
    <x v="1"/>
    <n v="104.35"/>
    <n v="3205.6"/>
    <n v="0"/>
    <n v="0"/>
    <n v="1417.01"/>
    <n v="4622.6099999999997"/>
    <x v="0"/>
    <x v="0"/>
    <x v="0"/>
    <n v="0"/>
    <x v="1"/>
  </r>
  <r>
    <s v="1550-LOAHA"/>
    <s v="Female"/>
    <x v="55"/>
    <s v="Yes"/>
    <n v="0"/>
    <x v="233"/>
    <n v="95662"/>
    <n v="38.689174000000001"/>
    <n v="-121.218435"/>
    <n v="1"/>
    <x v="44"/>
    <s v="None"/>
    <s v="Yes"/>
    <n v="37.479999999999997"/>
    <s v="No"/>
    <s v="Yes"/>
    <x v="1"/>
    <n v="13"/>
    <s v="No"/>
    <s v="Yes"/>
    <s v="No"/>
    <s v="No"/>
    <s v="No"/>
    <s v="Yes"/>
    <s v="Yes"/>
    <s v="Yes"/>
    <x v="1"/>
    <s v="No"/>
    <x v="1"/>
    <n v="84.15"/>
    <n v="2585.9499999999998"/>
    <n v="0"/>
    <n v="0"/>
    <n v="1199.3599999999999"/>
    <n v="3785.31"/>
    <x v="1"/>
    <x v="2"/>
    <x v="4"/>
    <n v="1"/>
    <x v="0"/>
  </r>
  <r>
    <s v="1552-AAGRX"/>
    <s v="Female"/>
    <x v="19"/>
    <s v="No"/>
    <n v="0"/>
    <x v="43"/>
    <n v="93277"/>
    <n v="36.303792999999999"/>
    <n v="-119.375646"/>
    <n v="0"/>
    <x v="39"/>
    <s v="None"/>
    <s v="Yes"/>
    <n v="42.49"/>
    <s v="Yes"/>
    <s v="Yes"/>
    <x v="1"/>
    <n v="73"/>
    <s v="Yes"/>
    <s v="No"/>
    <s v="No"/>
    <s v="Yes"/>
    <s v="Yes"/>
    <s v="Yes"/>
    <s v="Yes"/>
    <s v="No"/>
    <x v="1"/>
    <s v="No"/>
    <x v="1"/>
    <n v="106.4"/>
    <n v="3211.9"/>
    <n v="0"/>
    <n v="60"/>
    <n v="1274.7"/>
    <n v="4546.6000000000004"/>
    <x v="0"/>
    <x v="0"/>
    <x v="0"/>
    <n v="0"/>
    <x v="1"/>
  </r>
  <r>
    <s v="1552-CZCLL"/>
    <s v="Female"/>
    <x v="26"/>
    <s v="Yes"/>
    <n v="1"/>
    <x v="596"/>
    <n v="91916"/>
    <n v="32.912663999999999"/>
    <n v="-116.63538699999999"/>
    <n v="4"/>
    <x v="17"/>
    <s v="Offer B"/>
    <s v="Yes"/>
    <n v="31.3"/>
    <s v="No"/>
    <s v="No"/>
    <x v="3"/>
    <n v="0"/>
    <s v="No"/>
    <s v="No"/>
    <s v="No"/>
    <s v="No"/>
    <s v="No"/>
    <s v="No"/>
    <s v="No"/>
    <s v="No"/>
    <x v="1"/>
    <s v="No"/>
    <x v="0"/>
    <n v="20"/>
    <n v="1087.25"/>
    <n v="0"/>
    <n v="0"/>
    <n v="1721.5"/>
    <n v="2808.75"/>
    <x v="0"/>
    <x v="0"/>
    <x v="0"/>
    <n v="0"/>
    <x v="0"/>
  </r>
  <r>
    <s v="1552-TKMXS"/>
    <s v="Female"/>
    <x v="0"/>
    <s v="Yes"/>
    <n v="0"/>
    <x v="64"/>
    <n v="93705"/>
    <n v="36.787239999999997"/>
    <n v="-119.82781300000001"/>
    <n v="0"/>
    <x v="71"/>
    <s v="Offer B"/>
    <s v="Yes"/>
    <n v="5.95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869.9"/>
    <n v="0"/>
    <n v="0"/>
    <n v="249.9"/>
    <n v="1119.8"/>
    <x v="0"/>
    <x v="0"/>
    <x v="0"/>
    <n v="0"/>
    <x v="0"/>
  </r>
  <r>
    <s v="1555-DJEQW"/>
    <s v="Female"/>
    <x v="44"/>
    <s v="Yes"/>
    <n v="0"/>
    <x v="597"/>
    <n v="95014"/>
    <n v="37.306612000000001"/>
    <n v="-122.08062099999999"/>
    <n v="1"/>
    <x v="40"/>
    <s v="Offer A"/>
    <s v="Yes"/>
    <n v="16.78"/>
    <s v="Yes"/>
    <s v="Yes"/>
    <x v="1"/>
    <n v="48"/>
    <s v="Yes"/>
    <s v="Yes"/>
    <s v="Yes"/>
    <s v="Yes"/>
    <s v="Yes"/>
    <s v="Yes"/>
    <s v="Yes"/>
    <s v="Yes"/>
    <x v="2"/>
    <s v="Yes"/>
    <x v="1"/>
    <n v="114.2"/>
    <n v="7723.9"/>
    <n v="48.54"/>
    <n v="0"/>
    <n v="1174.5999999999999"/>
    <n v="8849.9599999999991"/>
    <x v="1"/>
    <x v="4"/>
    <x v="16"/>
    <n v="1"/>
    <x v="1"/>
  </r>
  <r>
    <s v="1555-HAPSU"/>
    <s v="Female"/>
    <x v="11"/>
    <s v="Yes"/>
    <n v="2"/>
    <x v="64"/>
    <n v="93727"/>
    <n v="36.751488999999999"/>
    <n v="-119.68071999999999"/>
    <n v="1"/>
    <x v="4"/>
    <s v="Offer A"/>
    <s v="Yes"/>
    <n v="29.41"/>
    <s v="Yes"/>
    <s v="No"/>
    <x v="3"/>
    <n v="0"/>
    <s v="No"/>
    <s v="No"/>
    <s v="No"/>
    <s v="No"/>
    <s v="No"/>
    <s v="No"/>
    <s v="No"/>
    <s v="No"/>
    <x v="2"/>
    <s v="No"/>
    <x v="0"/>
    <n v="23.9"/>
    <n v="1663.5"/>
    <n v="0"/>
    <n v="0"/>
    <n v="2088.11"/>
    <n v="3751.61"/>
    <x v="0"/>
    <x v="0"/>
    <x v="0"/>
    <n v="0"/>
    <x v="0"/>
  </r>
  <r>
    <s v="1557-EMYVT"/>
    <s v="Female"/>
    <x v="11"/>
    <s v="No"/>
    <n v="0"/>
    <x v="598"/>
    <n v="91980"/>
    <n v="32.587556999999997"/>
    <n v="-116.636816"/>
    <n v="0"/>
    <x v="25"/>
    <s v="Offer B"/>
    <s v="Yes"/>
    <n v="24.85"/>
    <s v="Yes"/>
    <s v="Yes"/>
    <x v="1"/>
    <n v="26"/>
    <s v="Yes"/>
    <s v="Yes"/>
    <s v="Yes"/>
    <s v="Yes"/>
    <s v="Yes"/>
    <s v="Yes"/>
    <s v="Yes"/>
    <s v="Yes"/>
    <x v="2"/>
    <s v="No"/>
    <x v="0"/>
    <n v="115.05"/>
    <n v="4895.1000000000004"/>
    <n v="10.76"/>
    <n v="0"/>
    <n v="1068.55"/>
    <n v="5952.89"/>
    <x v="0"/>
    <x v="0"/>
    <x v="0"/>
    <n v="0"/>
    <x v="1"/>
  </r>
  <r>
    <s v="1559-DTODC"/>
    <s v="Male"/>
    <x v="0"/>
    <s v="No"/>
    <n v="0"/>
    <x v="243"/>
    <n v="93111"/>
    <n v="34.460197000000001"/>
    <n v="-119.80260199999999"/>
    <n v="0"/>
    <x v="53"/>
    <s v="Offer D"/>
    <s v="No"/>
    <n v="0"/>
    <s v="No"/>
    <s v="Yes"/>
    <x v="2"/>
    <n v="6"/>
    <s v="No"/>
    <s v="No"/>
    <s v="No"/>
    <s v="No"/>
    <s v="No"/>
    <s v="No"/>
    <s v="No"/>
    <s v="Yes"/>
    <x v="1"/>
    <s v="Yes"/>
    <x v="1"/>
    <n v="25.15"/>
    <n v="468.35"/>
    <n v="0"/>
    <n v="0"/>
    <n v="0"/>
    <n v="468.35"/>
    <x v="0"/>
    <x v="0"/>
    <x v="0"/>
    <n v="0"/>
    <x v="0"/>
  </r>
  <r>
    <s v="1561-BWHIN"/>
    <s v="Male"/>
    <x v="25"/>
    <s v="Yes"/>
    <n v="1"/>
    <x v="304"/>
    <n v="90270"/>
    <n v="33.988571999999998"/>
    <n v="-118.186565"/>
    <n v="1"/>
    <x v="53"/>
    <s v="Offer D"/>
    <s v="Yes"/>
    <n v="13.13"/>
    <s v="No"/>
    <s v="No"/>
    <x v="3"/>
    <n v="0"/>
    <s v="No"/>
    <s v="No"/>
    <s v="No"/>
    <s v="No"/>
    <s v="No"/>
    <s v="No"/>
    <s v="No"/>
    <s v="No"/>
    <x v="0"/>
    <s v="No"/>
    <x v="0"/>
    <n v="19.8"/>
    <n v="344.5"/>
    <n v="0"/>
    <n v="0"/>
    <n v="249.47"/>
    <n v="593.97"/>
    <x v="0"/>
    <x v="0"/>
    <x v="0"/>
    <n v="0"/>
    <x v="0"/>
  </r>
  <r>
    <s v="1563-IWQEX"/>
    <s v="Female"/>
    <x v="9"/>
    <s v="No"/>
    <n v="0"/>
    <x v="599"/>
    <n v="91913"/>
    <n v="32.641640000000002"/>
    <n v="-116.985026"/>
    <n v="0"/>
    <x v="27"/>
    <s v="None"/>
    <s v="Yes"/>
    <n v="18.71"/>
    <s v="No"/>
    <s v="No"/>
    <x v="3"/>
    <n v="0"/>
    <s v="No"/>
    <s v="No"/>
    <s v="No"/>
    <s v="No"/>
    <s v="No"/>
    <s v="No"/>
    <s v="No"/>
    <s v="No"/>
    <x v="1"/>
    <s v="No"/>
    <x v="0"/>
    <n v="19.7"/>
    <n v="220.35"/>
    <n v="0"/>
    <n v="0"/>
    <n v="224.52"/>
    <n v="444.87"/>
    <x v="0"/>
    <x v="0"/>
    <x v="0"/>
    <n v="0"/>
    <x v="0"/>
  </r>
  <r>
    <s v="1564-HJUVY"/>
    <s v="Male"/>
    <x v="55"/>
    <s v="No"/>
    <n v="0"/>
    <x v="27"/>
    <n v="95354"/>
    <n v="37.639029000000001"/>
    <n v="-120.964772"/>
    <n v="0"/>
    <x v="1"/>
    <s v="None"/>
    <s v="Yes"/>
    <n v="3.03"/>
    <s v="No"/>
    <s v="Yes"/>
    <x v="2"/>
    <n v="11"/>
    <s v="No"/>
    <s v="Yes"/>
    <s v="No"/>
    <s v="Yes"/>
    <s v="Yes"/>
    <s v="No"/>
    <s v="No"/>
    <s v="Yes"/>
    <x v="1"/>
    <s v="Yes"/>
    <x v="1"/>
    <n v="63.75"/>
    <n v="226.2"/>
    <n v="0"/>
    <n v="0"/>
    <n v="12.12"/>
    <n v="238.32"/>
    <x v="0"/>
    <x v="0"/>
    <x v="0"/>
    <n v="0"/>
    <x v="0"/>
  </r>
  <r>
    <s v="1564-NTYXF"/>
    <s v="Female"/>
    <x v="16"/>
    <s v="No"/>
    <n v="0"/>
    <x v="17"/>
    <n v="92078"/>
    <n v="33.119028"/>
    <n v="-117.16603600000001"/>
    <n v="0"/>
    <x v="2"/>
    <s v="None"/>
    <s v="Yes"/>
    <n v="4.45"/>
    <s v="Yes"/>
    <s v="Yes"/>
    <x v="1"/>
    <n v="25"/>
    <s v="No"/>
    <s v="No"/>
    <s v="No"/>
    <s v="No"/>
    <s v="No"/>
    <s v="Yes"/>
    <s v="No"/>
    <s v="Yes"/>
    <x v="1"/>
    <s v="Yes"/>
    <x v="1"/>
    <n v="82"/>
    <n v="1127.2"/>
    <n v="0"/>
    <n v="0"/>
    <n v="57.85"/>
    <n v="1185.05"/>
    <x v="1"/>
    <x v="5"/>
    <x v="9"/>
    <n v="1"/>
    <x v="0"/>
  </r>
  <r>
    <s v="1565-RHDJD"/>
    <s v="Female"/>
    <x v="44"/>
    <s v="No"/>
    <n v="0"/>
    <x v="600"/>
    <n v="96073"/>
    <n v="40.582399000000002"/>
    <n v="-122.19551199999999"/>
    <n v="0"/>
    <x v="1"/>
    <s v="None"/>
    <s v="Yes"/>
    <n v="41.72"/>
    <s v="Yes"/>
    <s v="Yes"/>
    <x v="1"/>
    <n v="69"/>
    <s v="No"/>
    <s v="Yes"/>
    <s v="Yes"/>
    <s v="No"/>
    <s v="No"/>
    <s v="No"/>
    <s v="Yes"/>
    <s v="Yes"/>
    <x v="1"/>
    <s v="No"/>
    <x v="1"/>
    <n v="84.05"/>
    <n v="333.55"/>
    <n v="0"/>
    <n v="0"/>
    <n v="166.88"/>
    <n v="500.43"/>
    <x v="1"/>
    <x v="1"/>
    <x v="10"/>
    <n v="1"/>
    <x v="0"/>
  </r>
  <r>
    <s v="1567-DSCIC"/>
    <s v="Male"/>
    <x v="40"/>
    <s v="No"/>
    <n v="0"/>
    <x v="176"/>
    <n v="94401"/>
    <n v="37.590420999999999"/>
    <n v="-122.306467"/>
    <n v="0"/>
    <x v="58"/>
    <s v="None"/>
    <s v="Yes"/>
    <n v="23.89"/>
    <s v="Yes"/>
    <s v="Yes"/>
    <x v="1"/>
    <n v="14"/>
    <s v="No"/>
    <s v="Yes"/>
    <s v="Yes"/>
    <s v="No"/>
    <s v="Yes"/>
    <s v="No"/>
    <s v="No"/>
    <s v="Yes"/>
    <x v="1"/>
    <s v="Yes"/>
    <x v="1"/>
    <n v="94"/>
    <n v="773.65"/>
    <n v="0"/>
    <n v="0"/>
    <n v="191.12"/>
    <n v="964.77"/>
    <x v="1"/>
    <x v="2"/>
    <x v="2"/>
    <n v="1"/>
    <x v="1"/>
  </r>
  <r>
    <s v="1568-BEKZM"/>
    <s v="Male"/>
    <x v="61"/>
    <s v="Yes"/>
    <n v="0"/>
    <x v="601"/>
    <n v="91706"/>
    <n v="34.098275000000001"/>
    <n v="-117.967399"/>
    <n v="7"/>
    <x v="40"/>
    <s v="None"/>
    <s v="Yes"/>
    <n v="12.07"/>
    <s v="Yes"/>
    <s v="Yes"/>
    <x v="2"/>
    <n v="17"/>
    <s v="Yes"/>
    <s v="Yes"/>
    <s v="Yes"/>
    <s v="Yes"/>
    <s v="Yes"/>
    <s v="Yes"/>
    <s v="Yes"/>
    <s v="Yes"/>
    <x v="2"/>
    <s v="No"/>
    <x v="0"/>
    <n v="90.05"/>
    <n v="6333.4"/>
    <n v="0"/>
    <n v="0"/>
    <n v="844.9"/>
    <n v="7178.3"/>
    <x v="0"/>
    <x v="0"/>
    <x v="0"/>
    <n v="0"/>
    <x v="1"/>
  </r>
  <r>
    <s v="1568-LJSZU"/>
    <s v="Male"/>
    <x v="14"/>
    <s v="Yes"/>
    <n v="0"/>
    <x v="145"/>
    <n v="90710"/>
    <n v="33.798265999999998"/>
    <n v="-118.300237"/>
    <n v="4"/>
    <x v="64"/>
    <s v="Offer A"/>
    <s v="Yes"/>
    <n v="38.380000000000003"/>
    <s v="Yes"/>
    <s v="Yes"/>
    <x v="2"/>
    <n v="20"/>
    <s v="Yes"/>
    <s v="Yes"/>
    <s v="Yes"/>
    <s v="Yes"/>
    <s v="Yes"/>
    <s v="Yes"/>
    <s v="Yes"/>
    <s v="Yes"/>
    <x v="2"/>
    <s v="Yes"/>
    <x v="0"/>
    <n v="92.2"/>
    <n v="6392.85"/>
    <n v="0"/>
    <n v="0"/>
    <n v="2609.84"/>
    <n v="9002.69"/>
    <x v="0"/>
    <x v="0"/>
    <x v="0"/>
    <n v="0"/>
    <x v="1"/>
  </r>
  <r>
    <s v="1569-TTNYJ"/>
    <s v="Male"/>
    <x v="39"/>
    <s v="Yes"/>
    <n v="0"/>
    <x v="335"/>
    <n v="94805"/>
    <n v="37.941456000000002"/>
    <n v="-122.32096799999999"/>
    <n v="1"/>
    <x v="10"/>
    <s v="None"/>
    <s v="Yes"/>
    <n v="1.1599999999999999"/>
    <s v="Yes"/>
    <s v="Yes"/>
    <x v="1"/>
    <n v="7"/>
    <s v="No"/>
    <s v="Yes"/>
    <s v="No"/>
    <s v="No"/>
    <s v="No"/>
    <s v="No"/>
    <s v="No"/>
    <s v="No"/>
    <x v="1"/>
    <s v="Yes"/>
    <x v="1"/>
    <n v="78.75"/>
    <n v="412.1"/>
    <n v="0"/>
    <n v="10"/>
    <n v="5.8"/>
    <n v="427.9"/>
    <x v="1"/>
    <x v="3"/>
    <x v="6"/>
    <n v="1"/>
    <x v="0"/>
  </r>
  <r>
    <s v="1571-SAVHK"/>
    <s v="Male"/>
    <x v="29"/>
    <s v="No"/>
    <n v="0"/>
    <x v="602"/>
    <n v="95722"/>
    <n v="39.003357999999999"/>
    <n v="-121.02253899999999"/>
    <n v="0"/>
    <x v="27"/>
    <s v="None"/>
    <s v="Yes"/>
    <n v="28.16"/>
    <s v="Yes"/>
    <s v="Yes"/>
    <x v="1"/>
    <n v="42"/>
    <s v="No"/>
    <s v="No"/>
    <s v="No"/>
    <s v="Yes"/>
    <s v="Yes"/>
    <s v="Yes"/>
    <s v="Yes"/>
    <s v="No"/>
    <x v="1"/>
    <s v="Yes"/>
    <x v="0"/>
    <n v="99.95"/>
    <n v="1132.75"/>
    <n v="0"/>
    <n v="120"/>
    <n v="337.92"/>
    <n v="1590.67"/>
    <x v="1"/>
    <x v="1"/>
    <x v="1"/>
    <n v="1"/>
    <x v="1"/>
  </r>
  <r>
    <s v="1573-LGXBA"/>
    <s v="Male"/>
    <x v="17"/>
    <s v="Yes"/>
    <n v="3"/>
    <x v="603"/>
    <n v="93960"/>
    <n v="36.414216000000003"/>
    <n v="-121.360597"/>
    <n v="1"/>
    <x v="41"/>
    <s v="None"/>
    <s v="Yes"/>
    <n v="4.18"/>
    <s v="No"/>
    <s v="Yes"/>
    <x v="1"/>
    <n v="73"/>
    <s v="No"/>
    <s v="Yes"/>
    <s v="Yes"/>
    <s v="No"/>
    <s v="Yes"/>
    <s v="Yes"/>
    <s v="Yes"/>
    <s v="Yes"/>
    <x v="0"/>
    <s v="Yes"/>
    <x v="0"/>
    <n v="97.55"/>
    <n v="5598"/>
    <n v="0"/>
    <n v="0"/>
    <n v="238.26"/>
    <n v="5836.26"/>
    <x v="0"/>
    <x v="0"/>
    <x v="0"/>
    <n v="0"/>
    <x v="1"/>
  </r>
  <r>
    <s v="1574-DYCWE"/>
    <s v="Female"/>
    <x v="27"/>
    <s v="Yes"/>
    <n v="1"/>
    <x v="110"/>
    <n v="92027"/>
    <n v="33.141264999999997"/>
    <n v="-116.967221"/>
    <n v="10"/>
    <x v="69"/>
    <s v="Offer B"/>
    <s v="Yes"/>
    <n v="14.54"/>
    <s v="No"/>
    <s v="No"/>
    <x v="3"/>
    <n v="0"/>
    <s v="No"/>
    <s v="No"/>
    <s v="No"/>
    <s v="No"/>
    <s v="No"/>
    <s v="No"/>
    <s v="No"/>
    <s v="No"/>
    <x v="2"/>
    <s v="No"/>
    <x v="0"/>
    <n v="19.95"/>
    <n v="1028.75"/>
    <n v="0"/>
    <n v="0"/>
    <n v="741.54"/>
    <n v="1770.29"/>
    <x v="0"/>
    <x v="0"/>
    <x v="0"/>
    <n v="0"/>
    <x v="0"/>
  </r>
  <r>
    <s v="1575-KRZZE"/>
    <s v="Female"/>
    <x v="22"/>
    <s v="No"/>
    <n v="0"/>
    <x v="306"/>
    <n v="95247"/>
    <n v="38.147852"/>
    <n v="-120.440124"/>
    <n v="0"/>
    <x v="1"/>
    <s v="Offer E"/>
    <s v="Yes"/>
    <n v="7.49"/>
    <s v="No"/>
    <s v="Yes"/>
    <x v="0"/>
    <n v="17"/>
    <s v="Yes"/>
    <s v="Yes"/>
    <s v="No"/>
    <s v="No"/>
    <s v="No"/>
    <s v="No"/>
    <s v="No"/>
    <s v="Yes"/>
    <x v="1"/>
    <s v="No"/>
    <x v="1"/>
    <n v="55.2"/>
    <n v="220.65"/>
    <n v="0"/>
    <n v="0"/>
    <n v="29.96"/>
    <n v="250.61"/>
    <x v="0"/>
    <x v="0"/>
    <x v="0"/>
    <n v="0"/>
    <x v="0"/>
  </r>
  <r>
    <s v="1576-PFZIW"/>
    <s v="Male"/>
    <x v="57"/>
    <s v="Yes"/>
    <n v="0"/>
    <x v="284"/>
    <n v="93301"/>
    <n v="35.383937000000003"/>
    <n v="-119.020428"/>
    <n v="2"/>
    <x v="40"/>
    <s v="Offer A"/>
    <s v="Yes"/>
    <n v="14.48"/>
    <s v="No"/>
    <s v="Yes"/>
    <x v="1"/>
    <n v="7"/>
    <s v="Yes"/>
    <s v="Yes"/>
    <s v="Yes"/>
    <s v="No"/>
    <s v="Yes"/>
    <s v="Yes"/>
    <s v="Yes"/>
    <s v="Yes"/>
    <x v="2"/>
    <s v="No"/>
    <x v="0"/>
    <n v="105.35"/>
    <n v="7511.9"/>
    <n v="0"/>
    <n v="0"/>
    <n v="1013.6"/>
    <n v="8525.5"/>
    <x v="0"/>
    <x v="0"/>
    <x v="0"/>
    <n v="0"/>
    <x v="1"/>
  </r>
  <r>
    <s v="1577-HKTFG"/>
    <s v="Female"/>
    <x v="21"/>
    <s v="Yes"/>
    <n v="0"/>
    <x v="310"/>
    <n v="95624"/>
    <n v="38.434137999999997"/>
    <n v="-121.30587"/>
    <n v="1"/>
    <x v="39"/>
    <s v="None"/>
    <s v="Yes"/>
    <n v="15.36"/>
    <s v="No"/>
    <s v="No"/>
    <x v="3"/>
    <n v="0"/>
    <s v="No"/>
    <s v="No"/>
    <s v="No"/>
    <s v="No"/>
    <s v="No"/>
    <s v="No"/>
    <s v="No"/>
    <s v="No"/>
    <x v="1"/>
    <s v="No"/>
    <x v="1"/>
    <n v="19.649999999999999"/>
    <n v="655.85"/>
    <n v="0"/>
    <n v="0"/>
    <n v="460.8"/>
    <n v="1116.6500000000001"/>
    <x v="1"/>
    <x v="5"/>
    <x v="9"/>
    <n v="1"/>
    <x v="0"/>
  </r>
  <r>
    <s v="1579-KLYDT"/>
    <s v="Male"/>
    <x v="26"/>
    <s v="No"/>
    <n v="0"/>
    <x v="604"/>
    <n v="95323"/>
    <n v="37.605925999999997"/>
    <n v="-120.69955"/>
    <n v="0"/>
    <x v="6"/>
    <s v="Offer E"/>
    <s v="Yes"/>
    <n v="35.909999999999997"/>
    <s v="Yes"/>
    <s v="Yes"/>
    <x v="1"/>
    <n v="27"/>
    <s v="No"/>
    <s v="No"/>
    <s v="Yes"/>
    <s v="No"/>
    <s v="Yes"/>
    <s v="No"/>
    <s v="No"/>
    <s v="Yes"/>
    <x v="1"/>
    <s v="Yes"/>
    <x v="1"/>
    <n v="90.45"/>
    <n v="593.45000000000005"/>
    <n v="0"/>
    <n v="0"/>
    <n v="251.37"/>
    <n v="844.82"/>
    <x v="1"/>
    <x v="1"/>
    <x v="5"/>
    <n v="1"/>
    <x v="1"/>
  </r>
  <r>
    <s v="1580-BMCMR"/>
    <s v="Male"/>
    <x v="36"/>
    <s v="No"/>
    <n v="0"/>
    <x v="605"/>
    <n v="93561"/>
    <n v="35.073777"/>
    <n v="-118.652112"/>
    <n v="0"/>
    <x v="53"/>
    <s v="None"/>
    <s v="Yes"/>
    <n v="29.8"/>
    <s v="No"/>
    <s v="Yes"/>
    <x v="1"/>
    <n v="16"/>
    <s v="Yes"/>
    <s v="No"/>
    <s v="No"/>
    <s v="No"/>
    <s v="No"/>
    <s v="Yes"/>
    <s v="Yes"/>
    <s v="Yes"/>
    <x v="1"/>
    <s v="Yes"/>
    <x v="1"/>
    <n v="87.3"/>
    <n v="1637.3"/>
    <n v="0"/>
    <n v="0"/>
    <n v="566.20000000000005"/>
    <n v="2203.5"/>
    <x v="0"/>
    <x v="0"/>
    <x v="0"/>
    <n v="0"/>
    <x v="0"/>
  </r>
  <r>
    <s v="1582-RAFML"/>
    <s v="Male"/>
    <x v="17"/>
    <s v="No"/>
    <n v="0"/>
    <x v="113"/>
    <n v="95821"/>
    <n v="38.625095999999999"/>
    <n v="-121.383658"/>
    <n v="0"/>
    <x v="13"/>
    <s v="Offer E"/>
    <s v="Yes"/>
    <n v="23.63"/>
    <s v="Yes"/>
    <s v="Yes"/>
    <x v="0"/>
    <n v="85"/>
    <s v="No"/>
    <s v="Yes"/>
    <s v="No"/>
    <s v="Yes"/>
    <s v="No"/>
    <s v="No"/>
    <s v="No"/>
    <s v="Yes"/>
    <x v="1"/>
    <s v="No"/>
    <x v="2"/>
    <n v="60.1"/>
    <n v="60.1"/>
    <n v="0"/>
    <n v="0"/>
    <n v="23.63"/>
    <n v="83.73"/>
    <x v="1"/>
    <x v="1"/>
    <x v="1"/>
    <n v="1"/>
    <x v="0"/>
  </r>
  <r>
    <s v="1583-IHQZE"/>
    <s v="Male"/>
    <x v="27"/>
    <s v="No"/>
    <n v="0"/>
    <x v="4"/>
    <n v="93010"/>
    <n v="34.227846"/>
    <n v="-119.079903"/>
    <n v="0"/>
    <x v="27"/>
    <s v="None"/>
    <s v="Yes"/>
    <n v="16.45"/>
    <s v="Yes"/>
    <s v="Yes"/>
    <x v="0"/>
    <n v="23"/>
    <s v="No"/>
    <s v="Yes"/>
    <s v="Yes"/>
    <s v="Yes"/>
    <s v="Yes"/>
    <s v="Yes"/>
    <s v="Yes"/>
    <s v="Yes"/>
    <x v="1"/>
    <s v="Yes"/>
    <x v="2"/>
    <n v="112.95"/>
    <n v="1384.75"/>
    <n v="0"/>
    <n v="0"/>
    <n v="197.4"/>
    <n v="1582.15"/>
    <x v="1"/>
    <x v="5"/>
    <x v="9"/>
    <n v="1"/>
    <x v="1"/>
  </r>
  <r>
    <s v="1585-MQSSU"/>
    <s v="Male"/>
    <x v="59"/>
    <s v="No"/>
    <n v="0"/>
    <x v="40"/>
    <n v="95404"/>
    <n v="38.526941000000001"/>
    <n v="-122.709096"/>
    <n v="0"/>
    <x v="67"/>
    <s v="Offer D"/>
    <s v="Yes"/>
    <n v="46.6"/>
    <s v="No"/>
    <s v="Yes"/>
    <x v="0"/>
    <n v="2"/>
    <s v="No"/>
    <s v="No"/>
    <s v="No"/>
    <s v="Yes"/>
    <s v="No"/>
    <s v="No"/>
    <s v="No"/>
    <s v="Yes"/>
    <x v="1"/>
    <s v="No"/>
    <x v="2"/>
    <n v="51.5"/>
    <n v="900.5"/>
    <n v="35.340000000000003"/>
    <n v="0"/>
    <n v="792.2"/>
    <n v="1657.36"/>
    <x v="1"/>
    <x v="2"/>
    <x v="17"/>
    <n v="1"/>
    <x v="0"/>
  </r>
  <r>
    <s v="1587-FKLZB"/>
    <s v="Male"/>
    <x v="16"/>
    <s v="Yes"/>
    <n v="0"/>
    <x v="243"/>
    <n v="93101"/>
    <n v="34.419203000000003"/>
    <n v="-119.710008"/>
    <n v="1"/>
    <x v="22"/>
    <s v="Offer A"/>
    <s v="Yes"/>
    <n v="28.86"/>
    <s v="Yes"/>
    <s v="Yes"/>
    <x v="1"/>
    <n v="25"/>
    <s v="No"/>
    <s v="No"/>
    <s v="Yes"/>
    <s v="No"/>
    <s v="Yes"/>
    <s v="Yes"/>
    <s v="No"/>
    <s v="Yes"/>
    <x v="1"/>
    <s v="Yes"/>
    <x v="0"/>
    <n v="99.5"/>
    <n v="6822.15"/>
    <n v="0"/>
    <n v="0"/>
    <n v="1904.76"/>
    <n v="8726.91"/>
    <x v="1"/>
    <x v="1"/>
    <x v="1"/>
    <n v="1"/>
    <x v="1"/>
  </r>
  <r>
    <s v="1589-AGTLK"/>
    <s v="Male"/>
    <x v="17"/>
    <s v="No"/>
    <n v="0"/>
    <x v="38"/>
    <n v="92129"/>
    <n v="32.961064"/>
    <n v="-117.134917"/>
    <n v="0"/>
    <x v="3"/>
    <s v="None"/>
    <s v="Yes"/>
    <n v="36.479999999999997"/>
    <s v="No"/>
    <s v="Yes"/>
    <x v="2"/>
    <n v="59"/>
    <s v="No"/>
    <s v="No"/>
    <s v="No"/>
    <s v="No"/>
    <s v="No"/>
    <s v="No"/>
    <s v="No"/>
    <s v="Yes"/>
    <x v="1"/>
    <s v="Yes"/>
    <x v="1"/>
    <n v="45.35"/>
    <n v="141.5"/>
    <n v="0"/>
    <n v="0"/>
    <n v="109.44"/>
    <n v="250.94"/>
    <x v="1"/>
    <x v="3"/>
    <x v="6"/>
    <n v="1"/>
    <x v="0"/>
  </r>
  <r>
    <s v="1591-MQJTP"/>
    <s v="Male"/>
    <x v="48"/>
    <s v="Yes"/>
    <n v="0"/>
    <x v="162"/>
    <n v="90804"/>
    <n v="33.783047000000003"/>
    <n v="-118.1486"/>
    <n v="7"/>
    <x v="69"/>
    <s v="Offer B"/>
    <s v="Yes"/>
    <n v="2.21"/>
    <s v="Yes"/>
    <s v="Yes"/>
    <x v="1"/>
    <n v="10"/>
    <s v="Yes"/>
    <s v="No"/>
    <s v="Yes"/>
    <s v="No"/>
    <s v="No"/>
    <s v="Yes"/>
    <s v="No"/>
    <s v="Yes"/>
    <x v="0"/>
    <s v="Yes"/>
    <x v="1"/>
    <n v="93.65"/>
    <n v="4839.1499999999996"/>
    <n v="0"/>
    <n v="0"/>
    <n v="112.71"/>
    <n v="4951.8599999999997"/>
    <x v="0"/>
    <x v="0"/>
    <x v="0"/>
    <n v="0"/>
    <x v="1"/>
  </r>
  <r>
    <s v="1591-NFNLQ"/>
    <s v="Male"/>
    <x v="32"/>
    <s v="No"/>
    <n v="0"/>
    <x v="78"/>
    <n v="92028"/>
    <n v="33.362575"/>
    <n v="-117.299644"/>
    <n v="0"/>
    <x v="69"/>
    <s v="None"/>
    <s v="Yes"/>
    <n v="5.62"/>
    <s v="Yes"/>
    <s v="Yes"/>
    <x v="1"/>
    <n v="16"/>
    <s v="No"/>
    <s v="No"/>
    <s v="Yes"/>
    <s v="No"/>
    <s v="No"/>
    <s v="No"/>
    <s v="No"/>
    <s v="Yes"/>
    <x v="1"/>
    <s v="No"/>
    <x v="0"/>
    <n v="80"/>
    <n v="4242.3500000000004"/>
    <n v="0"/>
    <n v="0"/>
    <n v="286.62"/>
    <n v="4528.97"/>
    <x v="1"/>
    <x v="2"/>
    <x v="18"/>
    <n v="1"/>
    <x v="0"/>
  </r>
  <r>
    <s v="1591-XWLGB"/>
    <s v="Female"/>
    <x v="56"/>
    <s v="Yes"/>
    <n v="0"/>
    <x v="179"/>
    <n v="92021"/>
    <n v="32.832706000000002"/>
    <n v="-116.87325800000001"/>
    <n v="10"/>
    <x v="4"/>
    <s v="None"/>
    <s v="Yes"/>
    <n v="18.41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1379.6"/>
    <n v="0"/>
    <n v="0"/>
    <n v="1307.1099999999999"/>
    <n v="2686.71"/>
    <x v="0"/>
    <x v="0"/>
    <x v="0"/>
    <n v="0"/>
    <x v="0"/>
  </r>
  <r>
    <s v="1596-BBVTG"/>
    <s v="Male"/>
    <x v="55"/>
    <s v="No"/>
    <n v="0"/>
    <x v="138"/>
    <n v="91773"/>
    <n v="34.102119000000002"/>
    <n v="-117.815532"/>
    <n v="0"/>
    <x v="33"/>
    <s v="Offer C"/>
    <s v="Yes"/>
    <n v="25.04"/>
    <s v="Yes"/>
    <s v="Yes"/>
    <x v="1"/>
    <n v="21"/>
    <s v="No"/>
    <s v="No"/>
    <s v="No"/>
    <s v="No"/>
    <s v="No"/>
    <s v="No"/>
    <s v="No"/>
    <s v="Yes"/>
    <x v="1"/>
    <s v="No"/>
    <x v="0"/>
    <n v="75.349999999999994"/>
    <n v="2636.05"/>
    <n v="0"/>
    <n v="0"/>
    <n v="876.4"/>
    <n v="3512.45"/>
    <x v="1"/>
    <x v="2"/>
    <x v="18"/>
    <n v="1"/>
    <x v="0"/>
  </r>
  <r>
    <s v="1596-OQSPS"/>
    <s v="Female"/>
    <x v="22"/>
    <s v="No"/>
    <n v="0"/>
    <x v="303"/>
    <n v="91104"/>
    <n v="34.165382999999999"/>
    <n v="-118.123752"/>
    <n v="0"/>
    <x v="37"/>
    <s v="None"/>
    <s v="Yes"/>
    <n v="2.95"/>
    <s v="No"/>
    <s v="Yes"/>
    <x v="2"/>
    <n v="21"/>
    <s v="No"/>
    <s v="Yes"/>
    <s v="No"/>
    <s v="No"/>
    <s v="No"/>
    <s v="No"/>
    <s v="No"/>
    <s v="Yes"/>
    <x v="1"/>
    <s v="No"/>
    <x v="1"/>
    <n v="51.1"/>
    <n v="531.15"/>
    <n v="0"/>
    <n v="0"/>
    <n v="32.450000000000003"/>
    <n v="563.6"/>
    <x v="0"/>
    <x v="0"/>
    <x v="0"/>
    <n v="0"/>
    <x v="0"/>
  </r>
  <r>
    <s v="1597-FZREH"/>
    <s v="Female"/>
    <x v="14"/>
    <s v="No"/>
    <n v="0"/>
    <x v="491"/>
    <n v="92384"/>
    <n v="35.924252000000003"/>
    <n v="-116.18866800000001"/>
    <n v="0"/>
    <x v="29"/>
    <s v="Offer E"/>
    <s v="Yes"/>
    <n v="41.64"/>
    <s v="No"/>
    <s v="Yes"/>
    <x v="2"/>
    <n v="25"/>
    <s v="No"/>
    <s v="No"/>
    <s v="Yes"/>
    <s v="Yes"/>
    <s v="Yes"/>
    <s v="Yes"/>
    <s v="Yes"/>
    <s v="Yes"/>
    <x v="1"/>
    <s v="No"/>
    <x v="1"/>
    <n v="76.400000000000006"/>
    <n v="160.80000000000001"/>
    <n v="0"/>
    <n v="0"/>
    <n v="83.28"/>
    <n v="244.08"/>
    <x v="1"/>
    <x v="4"/>
    <x v="12"/>
    <n v="1"/>
    <x v="0"/>
  </r>
  <r>
    <s v="1597-LHYNC"/>
    <s v="Female"/>
    <x v="58"/>
    <s v="No"/>
    <n v="0"/>
    <x v="89"/>
    <n v="95602"/>
    <n v="38.990029999999997"/>
    <n v="-121.114408"/>
    <n v="0"/>
    <x v="18"/>
    <s v="None"/>
    <s v="Yes"/>
    <n v="47.63"/>
    <s v="Yes"/>
    <s v="Yes"/>
    <x v="1"/>
    <n v="26"/>
    <s v="Yes"/>
    <s v="Yes"/>
    <s v="No"/>
    <s v="No"/>
    <s v="No"/>
    <s v="Yes"/>
    <s v="No"/>
    <s v="No"/>
    <x v="1"/>
    <s v="Yes"/>
    <x v="1"/>
    <n v="95"/>
    <n v="2497.1999999999998"/>
    <n v="0"/>
    <n v="60"/>
    <n v="1238.3800000000001"/>
    <n v="3795.58"/>
    <x v="1"/>
    <x v="4"/>
    <x v="16"/>
    <n v="1"/>
    <x v="1"/>
  </r>
  <r>
    <s v="1599-EAHXY"/>
    <s v="Male"/>
    <x v="0"/>
    <s v="Yes"/>
    <n v="2"/>
    <x v="346"/>
    <n v="95717"/>
    <n v="39.170375999999997"/>
    <n v="-120.838404"/>
    <n v="1"/>
    <x v="59"/>
    <s v="None"/>
    <s v="Yes"/>
    <n v="28.45"/>
    <s v="Yes"/>
    <s v="No"/>
    <x v="3"/>
    <n v="0"/>
    <s v="No"/>
    <s v="No"/>
    <s v="No"/>
    <s v="No"/>
    <s v="No"/>
    <s v="No"/>
    <s v="No"/>
    <s v="No"/>
    <x v="0"/>
    <s v="No"/>
    <x v="0"/>
    <n v="23.95"/>
    <n v="1506.4"/>
    <n v="0"/>
    <n v="0"/>
    <n v="1707"/>
    <n v="3213.4"/>
    <x v="0"/>
    <x v="0"/>
    <x v="0"/>
    <n v="0"/>
    <x v="0"/>
  </r>
  <r>
    <s v="1599-MMYRQ"/>
    <s v="Male"/>
    <x v="60"/>
    <s v="Yes"/>
    <n v="3"/>
    <x v="606"/>
    <n v="95436"/>
    <n v="38.499302"/>
    <n v="-122.92444"/>
    <n v="1"/>
    <x v="55"/>
    <s v="None"/>
    <s v="Yes"/>
    <n v="39.67"/>
    <s v="No"/>
    <s v="Yes"/>
    <x v="1"/>
    <n v="41"/>
    <s v="Yes"/>
    <s v="Yes"/>
    <s v="No"/>
    <s v="No"/>
    <s v="No"/>
    <s v="No"/>
    <s v="No"/>
    <s v="Yes"/>
    <x v="0"/>
    <s v="Yes"/>
    <x v="0"/>
    <n v="81.45"/>
    <n v="4983.05"/>
    <n v="14.15"/>
    <n v="0"/>
    <n v="2459.54"/>
    <n v="7428.44"/>
    <x v="0"/>
    <x v="0"/>
    <x v="0"/>
    <n v="0"/>
    <x v="0"/>
  </r>
  <r>
    <s v="1600-DILPE"/>
    <s v="Female"/>
    <x v="10"/>
    <s v="No"/>
    <n v="0"/>
    <x v="607"/>
    <n v="95974"/>
    <n v="39.495767999999998"/>
    <n v="-121.747472"/>
    <n v="0"/>
    <x v="27"/>
    <s v="None"/>
    <s v="Yes"/>
    <n v="36.11"/>
    <s v="No"/>
    <s v="Yes"/>
    <x v="2"/>
    <n v="13"/>
    <s v="No"/>
    <s v="No"/>
    <s v="No"/>
    <s v="No"/>
    <s v="No"/>
    <s v="No"/>
    <s v="No"/>
    <s v="Yes"/>
    <x v="1"/>
    <s v="Yes"/>
    <x v="1"/>
    <n v="45"/>
    <n v="524.35"/>
    <n v="0"/>
    <n v="0"/>
    <n v="433.32"/>
    <n v="957.67"/>
    <x v="0"/>
    <x v="0"/>
    <x v="0"/>
    <n v="0"/>
    <x v="0"/>
  </r>
  <r>
    <s v="1602-IJQQE"/>
    <s v="Female"/>
    <x v="21"/>
    <s v="No"/>
    <n v="0"/>
    <x v="208"/>
    <n v="90602"/>
    <n v="33.972118999999999"/>
    <n v="-118.020188"/>
    <n v="0"/>
    <x v="1"/>
    <s v="Offer E"/>
    <s v="Yes"/>
    <n v="29.11"/>
    <s v="Yes"/>
    <s v="Yes"/>
    <x v="1"/>
    <n v="9"/>
    <s v="No"/>
    <s v="No"/>
    <s v="No"/>
    <s v="No"/>
    <s v="No"/>
    <s v="No"/>
    <s v="No"/>
    <s v="Yes"/>
    <x v="1"/>
    <s v="No"/>
    <x v="1"/>
    <n v="75.349999999999994"/>
    <n v="338.1"/>
    <n v="0"/>
    <n v="0"/>
    <n v="116.44"/>
    <n v="454.54"/>
    <x v="1"/>
    <x v="1"/>
    <x v="1"/>
    <n v="1"/>
    <x v="0"/>
  </r>
  <r>
    <s v="1608-GMEWB"/>
    <s v="Male"/>
    <x v="48"/>
    <s v="No"/>
    <n v="0"/>
    <x v="35"/>
    <n v="95215"/>
    <n v="37.946281999999997"/>
    <n v="-121.139499"/>
    <n v="0"/>
    <x v="14"/>
    <s v="Offer B"/>
    <s v="Yes"/>
    <n v="15.65"/>
    <s v="Yes"/>
    <s v="Yes"/>
    <x v="1"/>
    <n v="18"/>
    <s v="No"/>
    <s v="No"/>
    <s v="No"/>
    <s v="No"/>
    <s v="Yes"/>
    <s v="Yes"/>
    <s v="No"/>
    <s v="Yes"/>
    <x v="2"/>
    <s v="Yes"/>
    <x v="1"/>
    <n v="93.9"/>
    <n v="4200.25"/>
    <n v="0"/>
    <n v="0"/>
    <n v="704.25"/>
    <n v="4904.5"/>
    <x v="0"/>
    <x v="0"/>
    <x v="0"/>
    <n v="0"/>
    <x v="1"/>
  </r>
  <r>
    <s v="1612-EOHDH"/>
    <s v="Female"/>
    <x v="46"/>
    <s v="No"/>
    <n v="0"/>
    <x v="546"/>
    <n v="91331"/>
    <n v="34.255442000000002"/>
    <n v="-118.421314"/>
    <n v="0"/>
    <x v="13"/>
    <s v="Offer E"/>
    <s v="Yes"/>
    <n v="30.92"/>
    <s v="No"/>
    <s v="Yes"/>
    <x v="2"/>
    <n v="69"/>
    <s v="No"/>
    <s v="No"/>
    <s v="No"/>
    <s v="No"/>
    <s v="No"/>
    <s v="No"/>
    <s v="Yes"/>
    <s v="Yes"/>
    <x v="1"/>
    <s v="No"/>
    <x v="1"/>
    <n v="45.15"/>
    <n v="45.15"/>
    <n v="0"/>
    <n v="0"/>
    <n v="30.92"/>
    <n v="76.069999999999993"/>
    <x v="1"/>
    <x v="5"/>
    <x v="9"/>
    <n v="1"/>
    <x v="0"/>
  </r>
  <r>
    <s v="1614-JBEBI"/>
    <s v="Female"/>
    <x v="40"/>
    <s v="No"/>
    <n v="0"/>
    <x v="608"/>
    <n v="95634"/>
    <n v="38.938600000000001"/>
    <n v="-120.78551400000001"/>
    <n v="0"/>
    <x v="58"/>
    <s v="Offer E"/>
    <s v="Yes"/>
    <n v="26.47"/>
    <s v="No"/>
    <s v="No"/>
    <x v="3"/>
    <n v="0"/>
    <s v="No"/>
    <s v="No"/>
    <s v="No"/>
    <s v="No"/>
    <s v="No"/>
    <s v="No"/>
    <s v="No"/>
    <s v="No"/>
    <x v="1"/>
    <s v="Yes"/>
    <x v="2"/>
    <n v="20.7"/>
    <n v="137.6"/>
    <n v="0"/>
    <n v="0"/>
    <n v="211.76"/>
    <n v="349.36"/>
    <x v="0"/>
    <x v="0"/>
    <x v="0"/>
    <n v="0"/>
    <x v="0"/>
  </r>
  <r>
    <s v="1618-CFHME"/>
    <s v="Female"/>
    <x v="18"/>
    <s v="No"/>
    <n v="0"/>
    <x v="609"/>
    <n v="95367"/>
    <n v="37.734971000000002"/>
    <n v="-120.95427100000001"/>
    <n v="0"/>
    <x v="29"/>
    <s v="None"/>
    <s v="Yes"/>
    <n v="26.87"/>
    <s v="Yes"/>
    <s v="Yes"/>
    <x v="1"/>
    <n v="52"/>
    <s v="No"/>
    <s v="No"/>
    <s v="No"/>
    <s v="No"/>
    <s v="No"/>
    <s v="No"/>
    <s v="No"/>
    <s v="Yes"/>
    <x v="1"/>
    <s v="Yes"/>
    <x v="1"/>
    <n v="75.900000000000006"/>
    <n v="143.35"/>
    <n v="0"/>
    <n v="0"/>
    <n v="53.74"/>
    <n v="197.09"/>
    <x v="1"/>
    <x v="3"/>
    <x v="6"/>
    <n v="1"/>
    <x v="0"/>
  </r>
  <r>
    <s v="1619-YWUBB"/>
    <s v="Female"/>
    <x v="32"/>
    <s v="Yes"/>
    <n v="0"/>
    <x v="610"/>
    <n v="95224"/>
    <n v="38.208336000000003"/>
    <n v="-120.339938"/>
    <n v="2"/>
    <x v="64"/>
    <s v="Offer A"/>
    <s v="Yes"/>
    <n v="26.64"/>
    <s v="Yes"/>
    <s v="No"/>
    <x v="3"/>
    <n v="0"/>
    <s v="No"/>
    <s v="No"/>
    <s v="No"/>
    <s v="No"/>
    <s v="No"/>
    <s v="No"/>
    <s v="No"/>
    <s v="No"/>
    <x v="2"/>
    <s v="Yes"/>
    <x v="0"/>
    <n v="24.95"/>
    <n v="1614.9"/>
    <n v="0"/>
    <n v="0"/>
    <n v="1811.52"/>
    <n v="3426.42"/>
    <x v="0"/>
    <x v="0"/>
    <x v="0"/>
    <n v="0"/>
    <x v="0"/>
  </r>
  <r>
    <s v="1621-YNCJH"/>
    <s v="Female"/>
    <x v="33"/>
    <s v="Yes"/>
    <n v="0"/>
    <x v="113"/>
    <n v="95823"/>
    <n v="38.475465"/>
    <n v="-121.443625"/>
    <n v="4"/>
    <x v="66"/>
    <s v="None"/>
    <s v="Yes"/>
    <n v="19.239999999999998"/>
    <s v="Yes"/>
    <s v="Yes"/>
    <x v="1"/>
    <n v="18"/>
    <s v="Yes"/>
    <s v="Yes"/>
    <s v="Yes"/>
    <s v="Yes"/>
    <s v="No"/>
    <s v="Yes"/>
    <s v="Yes"/>
    <s v="No"/>
    <x v="2"/>
    <s v="Yes"/>
    <x v="0"/>
    <n v="106.05"/>
    <n v="3834.4"/>
    <n v="0"/>
    <n v="50"/>
    <n v="692.64"/>
    <n v="4577.04"/>
    <x v="0"/>
    <x v="0"/>
    <x v="0"/>
    <n v="0"/>
    <x v="1"/>
  </r>
  <r>
    <s v="1622-HSHSF"/>
    <s v="Female"/>
    <x v="56"/>
    <s v="No"/>
    <n v="0"/>
    <x v="611"/>
    <n v="95917"/>
    <n v="39.457388000000002"/>
    <n v="-121.818201"/>
    <n v="0"/>
    <x v="13"/>
    <s v="None"/>
    <s v="Yes"/>
    <n v="10.199999999999999"/>
    <s v="No"/>
    <s v="No"/>
    <x v="3"/>
    <n v="0"/>
    <s v="No"/>
    <s v="No"/>
    <s v="No"/>
    <s v="No"/>
    <s v="No"/>
    <s v="No"/>
    <s v="No"/>
    <s v="No"/>
    <x v="1"/>
    <s v="Yes"/>
    <x v="0"/>
    <n v="19.55"/>
    <n v="19.55"/>
    <n v="0"/>
    <n v="0"/>
    <n v="10.199999999999999"/>
    <n v="29.75"/>
    <x v="2"/>
    <x v="0"/>
    <x v="0"/>
    <n v="0"/>
    <x v="0"/>
  </r>
  <r>
    <s v="1623-NLDOT"/>
    <s v="Female"/>
    <x v="39"/>
    <s v="Yes"/>
    <n v="0"/>
    <x v="189"/>
    <n v="93534"/>
    <n v="34.727528999999997"/>
    <n v="-118.153098"/>
    <n v="1"/>
    <x v="71"/>
    <s v="Offer B"/>
    <s v="No"/>
    <n v="0"/>
    <s v="No"/>
    <s v="Yes"/>
    <x v="0"/>
    <n v="5"/>
    <s v="No"/>
    <s v="Yes"/>
    <s v="No"/>
    <s v="Yes"/>
    <s v="No"/>
    <s v="No"/>
    <s v="No"/>
    <s v="No"/>
    <x v="0"/>
    <s v="No"/>
    <x v="2"/>
    <n v="33.549999999999997"/>
    <n v="1445.3"/>
    <n v="0"/>
    <n v="50"/>
    <n v="0"/>
    <n v="1495.3"/>
    <x v="1"/>
    <x v="1"/>
    <x v="1"/>
    <n v="1"/>
    <x v="0"/>
  </r>
  <r>
    <s v="1624-NALOJ"/>
    <s v="Male"/>
    <x v="4"/>
    <s v="No"/>
    <n v="0"/>
    <x v="52"/>
    <n v="91605"/>
    <n v="34.207295000000002"/>
    <n v="-118.40002200000001"/>
    <n v="0"/>
    <x v="10"/>
    <s v="None"/>
    <s v="Yes"/>
    <n v="36.36"/>
    <s v="Yes"/>
    <s v="Yes"/>
    <x v="1"/>
    <n v="12"/>
    <s v="No"/>
    <s v="Yes"/>
    <s v="No"/>
    <s v="No"/>
    <s v="No"/>
    <s v="Yes"/>
    <s v="No"/>
    <s v="Yes"/>
    <x v="1"/>
    <s v="Yes"/>
    <x v="1"/>
    <n v="89.8"/>
    <n v="502.6"/>
    <n v="0"/>
    <n v="0"/>
    <n v="181.8"/>
    <n v="684.4"/>
    <x v="1"/>
    <x v="3"/>
    <x v="14"/>
    <n v="1"/>
    <x v="1"/>
  </r>
  <r>
    <s v="1624-WOIWJ"/>
    <s v="Female"/>
    <x v="43"/>
    <s v="No"/>
    <n v="0"/>
    <x v="612"/>
    <n v="94946"/>
    <n v="38.065359000000001"/>
    <n v="-122.665566"/>
    <n v="0"/>
    <x v="46"/>
    <s v="None"/>
    <s v="Yes"/>
    <n v="45.69"/>
    <s v="No"/>
    <s v="Yes"/>
    <x v="1"/>
    <n v="18"/>
    <s v="Yes"/>
    <s v="No"/>
    <s v="No"/>
    <s v="No"/>
    <s v="Yes"/>
    <s v="No"/>
    <s v="No"/>
    <s v="Yes"/>
    <x v="1"/>
    <s v="Yes"/>
    <x v="2"/>
    <n v="84.7"/>
    <n v="832.05"/>
    <n v="12.81"/>
    <n v="0"/>
    <n v="456.9"/>
    <n v="1276.1400000000001"/>
    <x v="1"/>
    <x v="1"/>
    <x v="1"/>
    <n v="1"/>
    <x v="0"/>
  </r>
  <r>
    <s v="1625-JAIIY"/>
    <s v="Female"/>
    <x v="21"/>
    <s v="Yes"/>
    <n v="0"/>
    <x v="239"/>
    <n v="90505"/>
    <n v="33.807881999999999"/>
    <n v="-118.34795699999999"/>
    <n v="1"/>
    <x v="64"/>
    <s v="None"/>
    <s v="Yes"/>
    <n v="44.24"/>
    <s v="Yes"/>
    <s v="Yes"/>
    <x v="1"/>
    <n v="5"/>
    <s v="No"/>
    <s v="No"/>
    <s v="No"/>
    <s v="No"/>
    <s v="Yes"/>
    <s v="No"/>
    <s v="No"/>
    <s v="Yes"/>
    <x v="0"/>
    <s v="Yes"/>
    <x v="1"/>
    <n v="83"/>
    <n v="5685.8"/>
    <n v="0"/>
    <n v="0"/>
    <n v="3008.32"/>
    <n v="8694.1200000000008"/>
    <x v="1"/>
    <x v="2"/>
    <x v="2"/>
    <n v="1"/>
    <x v="0"/>
  </r>
  <r>
    <s v="1626-ERCMM"/>
    <s v="Male"/>
    <x v="4"/>
    <s v="Yes"/>
    <n v="0"/>
    <x v="613"/>
    <n v="93208"/>
    <n v="36.057457999999997"/>
    <n v="-118.59195099999999"/>
    <n v="7"/>
    <x v="24"/>
    <s v="None"/>
    <s v="Yes"/>
    <n v="5.31"/>
    <s v="Yes"/>
    <s v="Yes"/>
    <x v="1"/>
    <n v="10"/>
    <s v="No"/>
    <s v="No"/>
    <s v="No"/>
    <s v="No"/>
    <s v="Yes"/>
    <s v="Yes"/>
    <s v="Yes"/>
    <s v="Yes"/>
    <x v="1"/>
    <s v="Yes"/>
    <x v="1"/>
    <n v="94.55"/>
    <n v="1899.65"/>
    <n v="0"/>
    <n v="0"/>
    <n v="106.2"/>
    <n v="2005.85"/>
    <x v="1"/>
    <x v="1"/>
    <x v="1"/>
    <n v="1"/>
    <x v="1"/>
  </r>
  <r>
    <s v="1627-AFWVJ"/>
    <s v="Female"/>
    <x v="18"/>
    <s v="No"/>
    <n v="0"/>
    <x v="614"/>
    <n v="96148"/>
    <n v="39.241239999999998"/>
    <n v="-120.054765"/>
    <n v="0"/>
    <x v="31"/>
    <s v="None"/>
    <s v="Yes"/>
    <n v="15.06"/>
    <s v="No"/>
    <s v="No"/>
    <x v="3"/>
    <n v="0"/>
    <s v="No"/>
    <s v="No"/>
    <s v="No"/>
    <s v="No"/>
    <s v="No"/>
    <s v="No"/>
    <s v="No"/>
    <s v="No"/>
    <x v="2"/>
    <s v="No"/>
    <x v="0"/>
    <n v="19.399999999999999"/>
    <n v="554.25"/>
    <n v="0"/>
    <n v="0"/>
    <n v="436.74"/>
    <n v="990.99"/>
    <x v="0"/>
    <x v="0"/>
    <x v="0"/>
    <n v="0"/>
    <x v="0"/>
  </r>
  <r>
    <s v="1628-BIZYP"/>
    <s v="Male"/>
    <x v="27"/>
    <s v="No"/>
    <n v="0"/>
    <x v="615"/>
    <n v="94513"/>
    <n v="37.908242000000001"/>
    <n v="-121.682472"/>
    <n v="0"/>
    <x v="13"/>
    <s v="None"/>
    <s v="Yes"/>
    <n v="15.2"/>
    <s v="No"/>
    <s v="Yes"/>
    <x v="1"/>
    <n v="2"/>
    <s v="No"/>
    <s v="Yes"/>
    <s v="No"/>
    <s v="No"/>
    <s v="No"/>
    <s v="Yes"/>
    <s v="Yes"/>
    <s v="Yes"/>
    <x v="1"/>
    <s v="Yes"/>
    <x v="1"/>
    <n v="85"/>
    <n v="85"/>
    <n v="0"/>
    <n v="0"/>
    <n v="15.2"/>
    <n v="100.2"/>
    <x v="2"/>
    <x v="0"/>
    <x v="0"/>
    <n v="0"/>
    <x v="0"/>
  </r>
  <r>
    <s v="1629-DQQVB"/>
    <s v="Female"/>
    <x v="31"/>
    <s v="No"/>
    <n v="0"/>
    <x v="23"/>
    <n v="93530"/>
    <n v="36.560498000000003"/>
    <n v="-117.962461"/>
    <n v="0"/>
    <x v="32"/>
    <s v="None"/>
    <s v="Yes"/>
    <n v="36.22"/>
    <s v="No"/>
    <s v="Yes"/>
    <x v="0"/>
    <n v="59"/>
    <s v="Yes"/>
    <s v="No"/>
    <s v="No"/>
    <s v="No"/>
    <s v="No"/>
    <s v="No"/>
    <s v="No"/>
    <s v="Yes"/>
    <x v="1"/>
    <s v="No"/>
    <x v="1"/>
    <n v="50.1"/>
    <n v="709.5"/>
    <n v="0"/>
    <n v="0"/>
    <n v="507.08"/>
    <n v="1216.58"/>
    <x v="0"/>
    <x v="0"/>
    <x v="0"/>
    <n v="0"/>
    <x v="0"/>
  </r>
  <r>
    <s v="1635-FJFCC"/>
    <s v="Female"/>
    <x v="1"/>
    <s v="No"/>
    <n v="0"/>
    <x v="616"/>
    <n v="93510"/>
    <n v="34.501452"/>
    <n v="-118.20786200000001"/>
    <n v="0"/>
    <x v="10"/>
    <s v="None"/>
    <s v="Yes"/>
    <n v="10.99"/>
    <s v="No"/>
    <s v="Yes"/>
    <x v="2"/>
    <n v="29"/>
    <s v="No"/>
    <s v="No"/>
    <s v="No"/>
    <s v="No"/>
    <s v="No"/>
    <s v="No"/>
    <s v="No"/>
    <s v="Yes"/>
    <x v="1"/>
    <s v="Yes"/>
    <x v="0"/>
    <n v="44.05"/>
    <n v="202.15"/>
    <n v="0"/>
    <n v="0"/>
    <n v="54.95"/>
    <n v="257.10000000000002"/>
    <x v="0"/>
    <x v="0"/>
    <x v="0"/>
    <n v="0"/>
    <x v="0"/>
  </r>
  <r>
    <s v="1635-HDGFT"/>
    <s v="Female"/>
    <x v="46"/>
    <s v="No"/>
    <n v="1"/>
    <x v="617"/>
    <n v="96059"/>
    <n v="40.426679"/>
    <n v="-121.850421"/>
    <n v="0"/>
    <x v="53"/>
    <s v="Offer D"/>
    <s v="Yes"/>
    <n v="35.450000000000003"/>
    <s v="No"/>
    <s v="No"/>
    <x v="3"/>
    <n v="0"/>
    <s v="No"/>
    <s v="No"/>
    <s v="No"/>
    <s v="No"/>
    <s v="No"/>
    <s v="No"/>
    <s v="No"/>
    <s v="No"/>
    <x v="2"/>
    <s v="No"/>
    <x v="0"/>
    <n v="20.5"/>
    <n v="398.55"/>
    <n v="24.07"/>
    <n v="0"/>
    <n v="673.55"/>
    <n v="1048.03"/>
    <x v="0"/>
    <x v="0"/>
    <x v="0"/>
    <n v="0"/>
    <x v="0"/>
  </r>
  <r>
    <s v="1635-NZATJ"/>
    <s v="Male"/>
    <x v="53"/>
    <s v="Yes"/>
    <n v="0"/>
    <x v="274"/>
    <n v="94501"/>
    <n v="37.774633000000001"/>
    <n v="-122.274434"/>
    <n v="3"/>
    <x v="4"/>
    <s v="Offer A"/>
    <s v="Yes"/>
    <n v="37.25"/>
    <s v="Yes"/>
    <s v="No"/>
    <x v="3"/>
    <n v="0"/>
    <s v="No"/>
    <s v="No"/>
    <s v="No"/>
    <s v="No"/>
    <s v="No"/>
    <s v="No"/>
    <s v="No"/>
    <s v="No"/>
    <x v="2"/>
    <s v="No"/>
    <x v="0"/>
    <n v="25.45"/>
    <n v="1789.65"/>
    <n v="0"/>
    <n v="0"/>
    <n v="2644.75"/>
    <n v="4434.3999999999996"/>
    <x v="0"/>
    <x v="0"/>
    <x v="0"/>
    <n v="0"/>
    <x v="0"/>
  </r>
  <r>
    <s v="1636-NTNCO"/>
    <s v="Male"/>
    <x v="15"/>
    <s v="No"/>
    <n v="0"/>
    <x v="366"/>
    <n v="91607"/>
    <n v="34.165782999999998"/>
    <n v="-118.399795"/>
    <n v="0"/>
    <x v="1"/>
    <s v="None"/>
    <s v="No"/>
    <n v="0"/>
    <s v="No"/>
    <s v="Yes"/>
    <x v="2"/>
    <n v="10"/>
    <s v="No"/>
    <s v="Yes"/>
    <s v="No"/>
    <s v="No"/>
    <s v="Yes"/>
    <s v="Yes"/>
    <s v="No"/>
    <s v="Yes"/>
    <x v="2"/>
    <s v="Yes"/>
    <x v="0"/>
    <n v="50.95"/>
    <n v="207.35"/>
    <n v="0"/>
    <n v="0"/>
    <n v="0"/>
    <n v="207.35"/>
    <x v="0"/>
    <x v="0"/>
    <x v="0"/>
    <n v="0"/>
    <x v="0"/>
  </r>
  <r>
    <s v="1640-PLFMP"/>
    <s v="Female"/>
    <x v="29"/>
    <s v="No"/>
    <n v="0"/>
    <x v="31"/>
    <n v="90026"/>
    <n v="34.078991000000002"/>
    <n v="-118.26380399999999"/>
    <n v="0"/>
    <x v="13"/>
    <s v="None"/>
    <s v="Yes"/>
    <n v="10.050000000000001"/>
    <s v="No"/>
    <s v="Yes"/>
    <x v="1"/>
    <n v="51"/>
    <s v="No"/>
    <s v="No"/>
    <s v="No"/>
    <s v="No"/>
    <s v="No"/>
    <s v="No"/>
    <s v="No"/>
    <s v="No"/>
    <x v="1"/>
    <s v="Yes"/>
    <x v="1"/>
    <n v="70.25"/>
    <n v="70.25"/>
    <n v="0"/>
    <n v="10"/>
    <n v="10.050000000000001"/>
    <n v="90.3"/>
    <x v="2"/>
    <x v="0"/>
    <x v="0"/>
    <n v="0"/>
    <x v="0"/>
  </r>
  <r>
    <s v="1641-BYBTK"/>
    <s v="Male"/>
    <x v="32"/>
    <s v="No"/>
    <n v="2"/>
    <x v="35"/>
    <n v="95205"/>
    <n v="37.965694999999997"/>
    <n v="-121.260051"/>
    <n v="0"/>
    <x v="38"/>
    <s v="None"/>
    <s v="Yes"/>
    <n v="16.91"/>
    <s v="No"/>
    <s v="No"/>
    <x v="3"/>
    <n v="0"/>
    <s v="No"/>
    <s v="No"/>
    <s v="No"/>
    <s v="No"/>
    <s v="No"/>
    <s v="No"/>
    <s v="No"/>
    <s v="No"/>
    <x v="1"/>
    <s v="Yes"/>
    <x v="0"/>
    <n v="20.2"/>
    <n v="98.35"/>
    <n v="0"/>
    <n v="0"/>
    <n v="101.46"/>
    <n v="199.81"/>
    <x v="0"/>
    <x v="0"/>
    <x v="0"/>
    <n v="0"/>
    <x v="0"/>
  </r>
  <r>
    <s v="1641-RQDAY"/>
    <s v="Female"/>
    <x v="49"/>
    <s v="Yes"/>
    <n v="2"/>
    <x v="618"/>
    <n v="95254"/>
    <n v="38.192608"/>
    <n v="-120.957842"/>
    <n v="1"/>
    <x v="44"/>
    <s v="Offer C"/>
    <s v="Yes"/>
    <n v="49.21"/>
    <s v="Yes"/>
    <s v="Yes"/>
    <x v="1"/>
    <n v="19"/>
    <s v="No"/>
    <s v="Yes"/>
    <s v="No"/>
    <s v="No"/>
    <s v="Yes"/>
    <s v="Yes"/>
    <s v="No"/>
    <s v="Yes"/>
    <x v="0"/>
    <s v="Yes"/>
    <x v="1"/>
    <n v="100.4"/>
    <n v="3217.65"/>
    <n v="0"/>
    <n v="0"/>
    <n v="1574.72"/>
    <n v="4792.37"/>
    <x v="0"/>
    <x v="0"/>
    <x v="0"/>
    <n v="0"/>
    <x v="1"/>
  </r>
  <r>
    <s v="1642-HMARX"/>
    <s v="Female"/>
    <x v="45"/>
    <s v="Yes"/>
    <n v="0"/>
    <x v="253"/>
    <n v="90290"/>
    <n v="34.115192"/>
    <n v="-118.61017"/>
    <n v="10"/>
    <x v="64"/>
    <s v="Offer A"/>
    <s v="Yes"/>
    <n v="15.65"/>
    <s v="Yes"/>
    <s v="Yes"/>
    <x v="2"/>
    <n v="5"/>
    <s v="Yes"/>
    <s v="Yes"/>
    <s v="Yes"/>
    <s v="Yes"/>
    <s v="Yes"/>
    <s v="Yes"/>
    <s v="Yes"/>
    <s v="Yes"/>
    <x v="2"/>
    <s v="Yes"/>
    <x v="1"/>
    <n v="91.7"/>
    <n v="6424.7"/>
    <n v="0"/>
    <n v="0"/>
    <n v="1064.2"/>
    <n v="7488.9"/>
    <x v="0"/>
    <x v="0"/>
    <x v="0"/>
    <n v="0"/>
    <x v="1"/>
  </r>
  <r>
    <s v="1644-IRKSF"/>
    <s v="Female"/>
    <x v="23"/>
    <s v="Yes"/>
    <n v="0"/>
    <x v="464"/>
    <n v="90623"/>
    <n v="33.850504000000001"/>
    <n v="-118.03989199999999"/>
    <n v="5"/>
    <x v="45"/>
    <s v="None"/>
    <s v="Yes"/>
    <n v="20.02"/>
    <s v="No"/>
    <s v="Yes"/>
    <x v="1"/>
    <n v="27"/>
    <s v="No"/>
    <s v="No"/>
    <s v="Yes"/>
    <s v="No"/>
    <s v="Yes"/>
    <s v="Yes"/>
    <s v="Yes"/>
    <s v="Yes"/>
    <x v="0"/>
    <s v="Yes"/>
    <x v="1"/>
    <n v="93.8"/>
    <n v="3124.5"/>
    <n v="0"/>
    <n v="0"/>
    <n v="660.66"/>
    <n v="3785.16"/>
    <x v="1"/>
    <x v="5"/>
    <x v="9"/>
    <n v="1"/>
    <x v="1"/>
  </r>
  <r>
    <s v="1656-DRSMG"/>
    <s v="Female"/>
    <x v="43"/>
    <s v="No"/>
    <n v="0"/>
    <x v="418"/>
    <n v="95973"/>
    <n v="39.903272000000001"/>
    <n v="-121.84356699999999"/>
    <n v="0"/>
    <x v="5"/>
    <s v="Offer B"/>
    <s v="Yes"/>
    <n v="19.010000000000002"/>
    <s v="Yes"/>
    <s v="Yes"/>
    <x v="1"/>
    <n v="20"/>
    <s v="No"/>
    <s v="Yes"/>
    <s v="Yes"/>
    <s v="Yes"/>
    <s v="Yes"/>
    <s v="Yes"/>
    <s v="Yes"/>
    <s v="Yes"/>
    <x v="1"/>
    <s v="Yes"/>
    <x v="0"/>
    <n v="109.85"/>
    <n v="7002.95"/>
    <n v="0"/>
    <n v="0"/>
    <n v="1197.6300000000001"/>
    <n v="8200.58"/>
    <x v="0"/>
    <x v="0"/>
    <x v="0"/>
    <n v="0"/>
    <x v="1"/>
  </r>
  <r>
    <s v="1657-DYMBM"/>
    <s v="Male"/>
    <x v="34"/>
    <s v="Yes"/>
    <n v="0"/>
    <x v="77"/>
    <n v="92591"/>
    <n v="33.540604000000002"/>
    <n v="-117.10908999999999"/>
    <n v="8"/>
    <x v="63"/>
    <s v="Offer B"/>
    <s v="Yes"/>
    <n v="34.46"/>
    <s v="No"/>
    <s v="No"/>
    <x v="3"/>
    <n v="0"/>
    <s v="No"/>
    <s v="No"/>
    <s v="No"/>
    <s v="No"/>
    <s v="No"/>
    <s v="No"/>
    <s v="No"/>
    <s v="No"/>
    <x v="2"/>
    <s v="No"/>
    <x v="0"/>
    <n v="19.899999999999999"/>
    <n v="1110.05"/>
    <n v="0"/>
    <n v="0"/>
    <n v="1826.38"/>
    <n v="2936.43"/>
    <x v="0"/>
    <x v="0"/>
    <x v="0"/>
    <n v="0"/>
    <x v="0"/>
  </r>
  <r>
    <s v="1658-BYGOY"/>
    <s v="Male"/>
    <x v="41"/>
    <s v="No"/>
    <n v="3"/>
    <x v="31"/>
    <n v="90065"/>
    <n v="34.108832999999997"/>
    <n v="-118.229715"/>
    <n v="0"/>
    <x v="68"/>
    <s v="Offer D"/>
    <s v="Yes"/>
    <n v="11.33"/>
    <s v="Yes"/>
    <s v="Yes"/>
    <x v="1"/>
    <n v="52"/>
    <s v="No"/>
    <s v="No"/>
    <s v="No"/>
    <s v="No"/>
    <s v="Yes"/>
    <s v="Yes"/>
    <s v="Yes"/>
    <s v="Yes"/>
    <x v="1"/>
    <s v="Yes"/>
    <x v="1"/>
    <n v="95.45"/>
    <n v="1752.55"/>
    <n v="45.61"/>
    <n v="0"/>
    <n v="203.94"/>
    <n v="1910.88"/>
    <x v="1"/>
    <x v="1"/>
    <x v="5"/>
    <n v="1"/>
    <x v="1"/>
  </r>
  <r>
    <s v="1658-TJVOA"/>
    <s v="Female"/>
    <x v="61"/>
    <s v="No"/>
    <n v="0"/>
    <x v="619"/>
    <n v="95421"/>
    <n v="38.578806999999998"/>
    <n v="-123.19338"/>
    <n v="0"/>
    <x v="38"/>
    <s v="None"/>
    <s v="Yes"/>
    <n v="12.67"/>
    <s v="No"/>
    <s v="Yes"/>
    <x v="1"/>
    <n v="20"/>
    <s v="Yes"/>
    <s v="No"/>
    <s v="No"/>
    <s v="No"/>
    <s v="No"/>
    <s v="No"/>
    <s v="No"/>
    <s v="Yes"/>
    <x v="2"/>
    <s v="Yes"/>
    <x v="1"/>
    <n v="74.099999999999994"/>
    <n v="450.9"/>
    <n v="0"/>
    <n v="0"/>
    <n v="76.02"/>
    <n v="526.91999999999996"/>
    <x v="0"/>
    <x v="0"/>
    <x v="0"/>
    <n v="0"/>
    <x v="0"/>
  </r>
  <r>
    <s v="1658-XUHBX"/>
    <s v="Female"/>
    <x v="4"/>
    <s v="Yes"/>
    <n v="1"/>
    <x v="27"/>
    <n v="95357"/>
    <n v="37.670526000000002"/>
    <n v="-120.877572"/>
    <n v="3"/>
    <x v="26"/>
    <s v="None"/>
    <s v="Yes"/>
    <n v="16.149999999999999"/>
    <s v="Yes"/>
    <s v="Yes"/>
    <x v="1"/>
    <n v="26"/>
    <s v="No"/>
    <s v="No"/>
    <s v="Yes"/>
    <s v="No"/>
    <s v="No"/>
    <s v="Yes"/>
    <s v="No"/>
    <s v="Yes"/>
    <x v="1"/>
    <s v="Yes"/>
    <x v="0"/>
    <n v="88.75"/>
    <n v="5348.65"/>
    <n v="0"/>
    <n v="0"/>
    <n v="952.85"/>
    <n v="6301.5"/>
    <x v="0"/>
    <x v="0"/>
    <x v="0"/>
    <n v="0"/>
    <x v="0"/>
  </r>
  <r>
    <s v="1660-HSOOQ"/>
    <s v="Male"/>
    <x v="27"/>
    <s v="No"/>
    <n v="0"/>
    <x v="243"/>
    <n v="93105"/>
    <n v="34.037342000000002"/>
    <n v="-119.80079000000001"/>
    <n v="0"/>
    <x v="13"/>
    <s v="None"/>
    <s v="Yes"/>
    <n v="4.18"/>
    <s v="No"/>
    <s v="Yes"/>
    <x v="2"/>
    <n v="8"/>
    <s v="No"/>
    <s v="No"/>
    <s v="Yes"/>
    <s v="No"/>
    <s v="No"/>
    <s v="No"/>
    <s v="No"/>
    <s v="No"/>
    <x v="1"/>
    <s v="Yes"/>
    <x v="0"/>
    <n v="49.65"/>
    <n v="49.65"/>
    <n v="0"/>
    <n v="40"/>
    <n v="4.18"/>
    <n v="93.83"/>
    <x v="1"/>
    <x v="2"/>
    <x v="17"/>
    <n v="1"/>
    <x v="0"/>
  </r>
  <r>
    <s v="1661-CZBAU"/>
    <s v="Male"/>
    <x v="2"/>
    <s v="No"/>
    <n v="0"/>
    <x v="620"/>
    <n v="95528"/>
    <n v="40.497283000000003"/>
    <n v="-123.93037"/>
    <n v="0"/>
    <x v="60"/>
    <s v="Offer B"/>
    <s v="Yes"/>
    <n v="44.76"/>
    <s v="Yes"/>
    <s v="Yes"/>
    <x v="2"/>
    <n v="18"/>
    <s v="Yes"/>
    <s v="No"/>
    <s v="No"/>
    <s v="Yes"/>
    <s v="No"/>
    <s v="Yes"/>
    <s v="Yes"/>
    <s v="Yes"/>
    <x v="0"/>
    <s v="Yes"/>
    <x v="1"/>
    <n v="70.95"/>
    <n v="3629.2"/>
    <n v="0"/>
    <n v="0"/>
    <n v="2148.48"/>
    <n v="5777.68"/>
    <x v="0"/>
    <x v="0"/>
    <x v="0"/>
    <n v="0"/>
    <x v="0"/>
  </r>
  <r>
    <s v="1663-MHLHE"/>
    <s v="Male"/>
    <x v="25"/>
    <s v="No"/>
    <n v="0"/>
    <x v="128"/>
    <n v="91010"/>
    <n v="34.145695000000003"/>
    <n v="-117.95981999999999"/>
    <n v="0"/>
    <x v="13"/>
    <s v="None"/>
    <s v="Yes"/>
    <n v="35.880000000000003"/>
    <s v="No"/>
    <s v="No"/>
    <x v="3"/>
    <n v="0"/>
    <s v="No"/>
    <s v="No"/>
    <s v="No"/>
    <s v="No"/>
    <s v="No"/>
    <s v="No"/>
    <s v="No"/>
    <s v="No"/>
    <x v="1"/>
    <s v="No"/>
    <x v="0"/>
    <n v="19.2"/>
    <n v="19.2"/>
    <n v="0"/>
    <n v="0"/>
    <n v="35.880000000000003"/>
    <n v="55.08"/>
    <x v="2"/>
    <x v="0"/>
    <x v="0"/>
    <n v="0"/>
    <x v="0"/>
  </r>
  <r>
    <s v="1666-JXLKU"/>
    <s v="Female"/>
    <x v="22"/>
    <s v="No"/>
    <n v="0"/>
    <x v="384"/>
    <n v="95682"/>
    <n v="38.598936000000002"/>
    <n v="-120.963092"/>
    <n v="0"/>
    <x v="20"/>
    <s v="Offer C"/>
    <s v="Yes"/>
    <n v="17.46"/>
    <s v="Yes"/>
    <s v="Yes"/>
    <x v="1"/>
    <n v="22"/>
    <s v="No"/>
    <s v="No"/>
    <s v="Yes"/>
    <s v="No"/>
    <s v="Yes"/>
    <s v="Yes"/>
    <s v="Yes"/>
    <s v="Yes"/>
    <x v="1"/>
    <s v="Yes"/>
    <x v="1"/>
    <n v="100.05"/>
    <n v="3810.55"/>
    <n v="0"/>
    <n v="0"/>
    <n v="646.02"/>
    <n v="4456.57"/>
    <x v="0"/>
    <x v="0"/>
    <x v="0"/>
    <n v="0"/>
    <x v="1"/>
  </r>
  <r>
    <s v="1666-JZPZT"/>
    <s v="Male"/>
    <x v="37"/>
    <s v="No"/>
    <n v="0"/>
    <x v="621"/>
    <n v="95735"/>
    <n v="38.805481"/>
    <n v="-120.13287"/>
    <n v="0"/>
    <x v="28"/>
    <s v="None"/>
    <s v="Yes"/>
    <n v="2.69"/>
    <s v="Yes"/>
    <s v="Yes"/>
    <x v="0"/>
    <n v="15"/>
    <s v="No"/>
    <s v="No"/>
    <s v="No"/>
    <s v="No"/>
    <s v="No"/>
    <s v="No"/>
    <s v="No"/>
    <s v="Yes"/>
    <x v="1"/>
    <s v="No"/>
    <x v="2"/>
    <n v="49"/>
    <n v="1291.3499999999999"/>
    <n v="0"/>
    <n v="0"/>
    <n v="72.63"/>
    <n v="1363.98"/>
    <x v="0"/>
    <x v="0"/>
    <x v="0"/>
    <n v="0"/>
    <x v="0"/>
  </r>
  <r>
    <s v="1670-SVOWZ"/>
    <s v="Female"/>
    <x v="30"/>
    <s v="Yes"/>
    <n v="0"/>
    <x v="622"/>
    <n v="91752"/>
    <n v="33.999991999999999"/>
    <n v="-117.53539499999999"/>
    <n v="1"/>
    <x v="32"/>
    <s v="Offer D"/>
    <s v="Yes"/>
    <n v="7.62"/>
    <s v="No"/>
    <s v="Yes"/>
    <x v="1"/>
    <n v="3"/>
    <s v="No"/>
    <s v="Yes"/>
    <s v="No"/>
    <s v="Yes"/>
    <s v="No"/>
    <s v="Yes"/>
    <s v="Yes"/>
    <s v="No"/>
    <x v="1"/>
    <s v="Yes"/>
    <x v="0"/>
    <n v="89.65"/>
    <n v="1208.3499999999999"/>
    <n v="0"/>
    <n v="120"/>
    <n v="106.68"/>
    <n v="1435.03"/>
    <x v="1"/>
    <x v="1"/>
    <x v="1"/>
    <n v="1"/>
    <x v="0"/>
  </r>
  <r>
    <s v="1676-MQAOA"/>
    <s v="Male"/>
    <x v="13"/>
    <s v="No"/>
    <n v="0"/>
    <x v="52"/>
    <n v="91606"/>
    <n v="34.187598999999999"/>
    <n v="-118.387125"/>
    <n v="0"/>
    <x v="9"/>
    <s v="Offer A"/>
    <s v="Yes"/>
    <n v="15.03"/>
    <s v="No"/>
    <s v="Yes"/>
    <x v="0"/>
    <n v="22"/>
    <s v="Yes"/>
    <s v="Yes"/>
    <s v="Yes"/>
    <s v="Yes"/>
    <s v="Yes"/>
    <s v="No"/>
    <s v="No"/>
    <s v="Yes"/>
    <x v="2"/>
    <s v="Yes"/>
    <x v="1"/>
    <n v="75.099999999999994"/>
    <n v="5336.35"/>
    <n v="0"/>
    <n v="0"/>
    <n v="1082.1600000000001"/>
    <n v="6418.51"/>
    <x v="0"/>
    <x v="0"/>
    <x v="0"/>
    <n v="0"/>
    <x v="0"/>
  </r>
  <r>
    <s v="1678-FYZOW"/>
    <s v="Female"/>
    <x v="24"/>
    <s v="No"/>
    <n v="0"/>
    <x v="113"/>
    <n v="95835"/>
    <n v="38.685068999999999"/>
    <n v="-121.54370900000001"/>
    <n v="0"/>
    <x v="3"/>
    <s v="Offer E"/>
    <s v="Yes"/>
    <n v="46.6"/>
    <s v="No"/>
    <s v="Yes"/>
    <x v="1"/>
    <n v="76"/>
    <s v="No"/>
    <s v="No"/>
    <s v="No"/>
    <s v="No"/>
    <s v="Yes"/>
    <s v="No"/>
    <s v="No"/>
    <s v="Yes"/>
    <x v="1"/>
    <s v="Yes"/>
    <x v="1"/>
    <n v="79.400000000000006"/>
    <n v="244.65"/>
    <n v="0"/>
    <n v="0"/>
    <n v="139.80000000000001"/>
    <n v="384.45"/>
    <x v="1"/>
    <x v="1"/>
    <x v="10"/>
    <n v="1"/>
    <x v="0"/>
  </r>
  <r>
    <s v="1679-JRFBR"/>
    <s v="Female"/>
    <x v="60"/>
    <s v="Yes"/>
    <n v="0"/>
    <x v="162"/>
    <n v="90805"/>
    <n v="33.864621999999997"/>
    <n v="-118.179626"/>
    <n v="4"/>
    <x v="40"/>
    <s v="Offer A"/>
    <s v="Yes"/>
    <n v="5.77"/>
    <s v="Yes"/>
    <s v="Yes"/>
    <x v="1"/>
    <n v="48"/>
    <s v="Yes"/>
    <s v="Yes"/>
    <s v="Yes"/>
    <s v="No"/>
    <s v="Yes"/>
    <s v="Yes"/>
    <s v="Yes"/>
    <s v="Yes"/>
    <x v="0"/>
    <s v="Yes"/>
    <x v="0"/>
    <n v="108.15"/>
    <n v="7930.55"/>
    <n v="0"/>
    <n v="0"/>
    <n v="403.9"/>
    <n v="8334.4500000000007"/>
    <x v="0"/>
    <x v="0"/>
    <x v="0"/>
    <n v="0"/>
    <x v="1"/>
  </r>
  <r>
    <s v="1680-VDCWW"/>
    <s v="Male"/>
    <x v="45"/>
    <s v="Yes"/>
    <n v="0"/>
    <x v="31"/>
    <n v="90023"/>
    <n v="34.017696999999998"/>
    <n v="-118.200577"/>
    <n v="10"/>
    <x v="27"/>
    <s v="Offer D"/>
    <s v="Yes"/>
    <n v="11.04"/>
    <s v="No"/>
    <s v="No"/>
    <x v="3"/>
    <n v="0"/>
    <s v="No"/>
    <s v="No"/>
    <s v="No"/>
    <s v="No"/>
    <s v="No"/>
    <s v="No"/>
    <s v="No"/>
    <s v="No"/>
    <x v="0"/>
    <s v="No"/>
    <x v="1"/>
    <n v="19.8"/>
    <n v="202.25"/>
    <n v="0"/>
    <n v="0"/>
    <n v="132.47999999999999"/>
    <n v="334.73"/>
    <x v="0"/>
    <x v="0"/>
    <x v="0"/>
    <n v="0"/>
    <x v="0"/>
  </r>
  <r>
    <s v="1682-VCOIO"/>
    <s v="Male"/>
    <x v="52"/>
    <s v="No"/>
    <n v="0"/>
    <x v="113"/>
    <n v="95816"/>
    <n v="38.574855999999997"/>
    <n v="-121.46504"/>
    <n v="0"/>
    <x v="16"/>
    <s v="Offer D"/>
    <s v="Yes"/>
    <n v="46.17"/>
    <s v="No"/>
    <s v="No"/>
    <x v="3"/>
    <n v="0"/>
    <s v="No"/>
    <s v="No"/>
    <s v="No"/>
    <s v="No"/>
    <s v="No"/>
    <s v="No"/>
    <s v="No"/>
    <s v="No"/>
    <x v="0"/>
    <s v="No"/>
    <x v="0"/>
    <n v="20.45"/>
    <n v="481.1"/>
    <n v="0"/>
    <n v="0"/>
    <n v="1061.9100000000001"/>
    <n v="1543.01"/>
    <x v="0"/>
    <x v="0"/>
    <x v="0"/>
    <n v="0"/>
    <x v="0"/>
  </r>
  <r>
    <s v="1684-FLBGS"/>
    <s v="Female"/>
    <x v="27"/>
    <s v="Yes"/>
    <n v="1"/>
    <x v="38"/>
    <n v="92139"/>
    <n v="32.677715999999997"/>
    <n v="-117.04766600000001"/>
    <n v="6"/>
    <x v="16"/>
    <s v="None"/>
    <s v="Yes"/>
    <n v="27.49"/>
    <s v="Yes"/>
    <s v="Yes"/>
    <x v="0"/>
    <n v="21"/>
    <s v="No"/>
    <s v="Yes"/>
    <s v="No"/>
    <s v="Yes"/>
    <s v="Yes"/>
    <s v="No"/>
    <s v="No"/>
    <s v="Yes"/>
    <x v="1"/>
    <s v="Yes"/>
    <x v="0"/>
    <n v="69.5"/>
    <n v="1652.1"/>
    <n v="16.89"/>
    <n v="0"/>
    <n v="632.27"/>
    <n v="2267.48"/>
    <x v="0"/>
    <x v="0"/>
    <x v="0"/>
    <n v="0"/>
    <x v="0"/>
  </r>
  <r>
    <s v="1685-BQULA"/>
    <s v="Female"/>
    <x v="33"/>
    <s v="No"/>
    <n v="0"/>
    <x v="623"/>
    <n v="92253"/>
    <n v="33.695532"/>
    <n v="-116.310571"/>
    <n v="0"/>
    <x v="36"/>
    <s v="Offer B"/>
    <s v="Yes"/>
    <n v="2.83"/>
    <s v="Yes"/>
    <s v="Yes"/>
    <x v="1"/>
    <n v="22"/>
    <s v="No"/>
    <s v="Yes"/>
    <s v="Yes"/>
    <s v="No"/>
    <s v="Yes"/>
    <s v="No"/>
    <s v="No"/>
    <s v="Yes"/>
    <x v="1"/>
    <s v="Yes"/>
    <x v="1"/>
    <n v="93.4"/>
    <n v="3756.4"/>
    <n v="4.18"/>
    <n v="0"/>
    <n v="113.2"/>
    <n v="3865.42"/>
    <x v="0"/>
    <x v="0"/>
    <x v="0"/>
    <n v="0"/>
    <x v="1"/>
  </r>
  <r>
    <s v="1685-VAYJF"/>
    <s v="Male"/>
    <x v="56"/>
    <s v="No"/>
    <n v="0"/>
    <x v="624"/>
    <n v="93907"/>
    <n v="36.774619999999999"/>
    <n v="-121.664714"/>
    <n v="0"/>
    <x v="37"/>
    <s v="Offer D"/>
    <s v="Yes"/>
    <n v="40.590000000000003"/>
    <s v="No"/>
    <s v="Yes"/>
    <x v="2"/>
    <n v="22"/>
    <s v="No"/>
    <s v="No"/>
    <s v="No"/>
    <s v="No"/>
    <s v="No"/>
    <s v="No"/>
    <s v="No"/>
    <s v="No"/>
    <x v="1"/>
    <s v="No"/>
    <x v="0"/>
    <n v="45.2"/>
    <n v="492"/>
    <n v="0"/>
    <n v="150"/>
    <n v="446.49"/>
    <n v="1088.49"/>
    <x v="0"/>
    <x v="0"/>
    <x v="0"/>
    <n v="0"/>
    <x v="0"/>
  </r>
  <r>
    <s v="1686-STUHN"/>
    <s v="Male"/>
    <x v="39"/>
    <s v="No"/>
    <n v="0"/>
    <x v="625"/>
    <n v="93432"/>
    <n v="35.480896000000001"/>
    <n v="-120.469476"/>
    <n v="0"/>
    <x v="71"/>
    <s v="None"/>
    <s v="Yes"/>
    <n v="38.74"/>
    <s v="No"/>
    <s v="No"/>
    <x v="3"/>
    <n v="0"/>
    <s v="No"/>
    <s v="No"/>
    <s v="No"/>
    <s v="No"/>
    <s v="No"/>
    <s v="No"/>
    <s v="No"/>
    <s v="No"/>
    <x v="0"/>
    <s v="No"/>
    <x v="1"/>
    <n v="19.8"/>
    <n v="849.9"/>
    <n v="0"/>
    <n v="0"/>
    <n v="1627.08"/>
    <n v="2476.98"/>
    <x v="0"/>
    <x v="0"/>
    <x v="0"/>
    <n v="0"/>
    <x v="0"/>
  </r>
  <r>
    <s v="1689-MRZQR"/>
    <s v="Male"/>
    <x v="59"/>
    <s v="Yes"/>
    <n v="0"/>
    <x v="114"/>
    <n v="95382"/>
    <n v="37.529656000000003"/>
    <n v="-120.85435699999999"/>
    <n v="1"/>
    <x v="12"/>
    <s v="None"/>
    <s v="Yes"/>
    <n v="13.45"/>
    <s v="No"/>
    <s v="Yes"/>
    <x v="1"/>
    <n v="12"/>
    <s v="No"/>
    <s v="No"/>
    <s v="No"/>
    <s v="No"/>
    <s v="Yes"/>
    <s v="No"/>
    <s v="No"/>
    <s v="Yes"/>
    <x v="1"/>
    <s v="No"/>
    <x v="1"/>
    <n v="78.3"/>
    <n v="2564.3000000000002"/>
    <n v="0"/>
    <n v="0"/>
    <n v="457.3"/>
    <n v="3021.6"/>
    <x v="1"/>
    <x v="3"/>
    <x v="6"/>
    <n v="1"/>
    <x v="0"/>
  </r>
  <r>
    <s v="1689-YQBYY"/>
    <s v="Female"/>
    <x v="9"/>
    <s v="No"/>
    <n v="1"/>
    <x v="116"/>
    <n v="95030"/>
    <n v="37.222842"/>
    <n v="-121.988727"/>
    <n v="0"/>
    <x v="27"/>
    <s v="Offer D"/>
    <s v="Yes"/>
    <n v="26.13"/>
    <s v="Yes"/>
    <s v="Yes"/>
    <x v="1"/>
    <n v="23"/>
    <s v="No"/>
    <s v="No"/>
    <s v="No"/>
    <s v="No"/>
    <s v="No"/>
    <s v="No"/>
    <s v="No"/>
    <s v="Yes"/>
    <x v="1"/>
    <s v="Yes"/>
    <x v="1"/>
    <n v="76.599999999999994"/>
    <n v="893"/>
    <n v="0"/>
    <n v="0"/>
    <n v="313.56"/>
    <n v="1206.56"/>
    <x v="0"/>
    <x v="0"/>
    <x v="0"/>
    <n v="0"/>
    <x v="0"/>
  </r>
  <r>
    <s v="1696-HXOWK"/>
    <s v="Female"/>
    <x v="55"/>
    <s v="Yes"/>
    <n v="0"/>
    <x v="200"/>
    <n v="92506"/>
    <n v="33.930931000000001"/>
    <n v="-117.361788"/>
    <n v="6"/>
    <x v="4"/>
    <s v="Offer A"/>
    <s v="Yes"/>
    <n v="5.22"/>
    <s v="Yes"/>
    <s v="Yes"/>
    <x v="1"/>
    <n v="10"/>
    <s v="Yes"/>
    <s v="Yes"/>
    <s v="No"/>
    <s v="No"/>
    <s v="Yes"/>
    <s v="No"/>
    <s v="No"/>
    <s v="Yes"/>
    <x v="0"/>
    <s v="No"/>
    <x v="0"/>
    <n v="95.65"/>
    <n v="6856.95"/>
    <n v="0"/>
    <n v="0"/>
    <n v="370.62"/>
    <n v="7227.57"/>
    <x v="0"/>
    <x v="0"/>
    <x v="0"/>
    <n v="0"/>
    <x v="1"/>
  </r>
  <r>
    <s v="1696-MZVAU"/>
    <s v="Male"/>
    <x v="60"/>
    <s v="Yes"/>
    <n v="0"/>
    <x v="31"/>
    <n v="90043"/>
    <n v="33.988543"/>
    <n v="-118.334081"/>
    <n v="8"/>
    <x v="35"/>
    <s v="None"/>
    <s v="No"/>
    <n v="0"/>
    <s v="No"/>
    <s v="Yes"/>
    <x v="2"/>
    <n v="48"/>
    <s v="No"/>
    <s v="No"/>
    <s v="No"/>
    <s v="No"/>
    <s v="No"/>
    <s v="No"/>
    <s v="No"/>
    <s v="Yes"/>
    <x v="0"/>
    <s v="Yes"/>
    <x v="0"/>
    <n v="25.25"/>
    <n v="947.75"/>
    <n v="0"/>
    <n v="0"/>
    <n v="0"/>
    <n v="947.75"/>
    <x v="0"/>
    <x v="0"/>
    <x v="0"/>
    <n v="0"/>
    <x v="0"/>
  </r>
  <r>
    <s v="1697-BCSHV"/>
    <s v="Female"/>
    <x v="56"/>
    <s v="Yes"/>
    <n v="1"/>
    <x v="248"/>
    <n v="95637"/>
    <n v="38.830739000000001"/>
    <n v="-122.196202"/>
    <n v="2"/>
    <x v="42"/>
    <s v="Offer B"/>
    <s v="Yes"/>
    <n v="44.1"/>
    <s v="Yes"/>
    <s v="Yes"/>
    <x v="2"/>
    <n v="19"/>
    <s v="No"/>
    <s v="Yes"/>
    <s v="No"/>
    <s v="No"/>
    <s v="Yes"/>
    <s v="No"/>
    <s v="No"/>
    <s v="Yes"/>
    <x v="1"/>
    <s v="Yes"/>
    <x v="1"/>
    <n v="66.8"/>
    <n v="3970.4"/>
    <n v="0"/>
    <n v="0"/>
    <n v="2557.8000000000002"/>
    <n v="6528.2"/>
    <x v="0"/>
    <x v="0"/>
    <x v="0"/>
    <n v="0"/>
    <x v="0"/>
  </r>
  <r>
    <s v="1697-LYYYX"/>
    <s v="Female"/>
    <x v="44"/>
    <s v="Yes"/>
    <n v="1"/>
    <x v="626"/>
    <n v="94931"/>
    <n v="38.326214999999998"/>
    <n v="-122.71874200000001"/>
    <n v="8"/>
    <x v="48"/>
    <s v="None"/>
    <s v="Yes"/>
    <n v="42.11"/>
    <s v="No"/>
    <s v="No"/>
    <x v="3"/>
    <n v="0"/>
    <s v="No"/>
    <s v="No"/>
    <s v="No"/>
    <s v="No"/>
    <s v="No"/>
    <s v="No"/>
    <s v="No"/>
    <s v="No"/>
    <x v="0"/>
    <s v="No"/>
    <x v="0"/>
    <n v="19.100000000000001"/>
    <n v="1143.8"/>
    <n v="0"/>
    <n v="0"/>
    <n v="2568.71"/>
    <n v="3712.51"/>
    <x v="0"/>
    <x v="0"/>
    <x v="0"/>
    <n v="0"/>
    <x v="0"/>
  </r>
  <r>
    <s v="1697-NVVGY"/>
    <s v="Male"/>
    <x v="41"/>
    <s v="Yes"/>
    <n v="0"/>
    <x v="64"/>
    <n v="93728"/>
    <n v="36.757345000000001"/>
    <n v="-119.818274"/>
    <n v="1"/>
    <x v="53"/>
    <s v="None"/>
    <s v="Yes"/>
    <n v="30.44"/>
    <s v="No"/>
    <s v="Yes"/>
    <x v="2"/>
    <n v="26"/>
    <s v="Yes"/>
    <s v="No"/>
    <s v="Yes"/>
    <s v="No"/>
    <s v="Yes"/>
    <s v="No"/>
    <s v="No"/>
    <s v="Yes"/>
    <x v="1"/>
    <s v="No"/>
    <x v="1"/>
    <n v="66.400000000000006"/>
    <n v="1286.05"/>
    <n v="0"/>
    <n v="0"/>
    <n v="578.36"/>
    <n v="1864.41"/>
    <x v="0"/>
    <x v="0"/>
    <x v="0"/>
    <n v="0"/>
    <x v="0"/>
  </r>
  <r>
    <s v="1698-XFZCI"/>
    <s v="Male"/>
    <x v="18"/>
    <s v="No"/>
    <n v="0"/>
    <x v="627"/>
    <n v="90701"/>
    <n v="33.867592999999999"/>
    <n v="-118.080637"/>
    <n v="0"/>
    <x v="48"/>
    <s v="Offer B"/>
    <s v="Yes"/>
    <n v="42.4"/>
    <s v="Yes"/>
    <s v="Yes"/>
    <x v="1"/>
    <n v="71"/>
    <s v="Yes"/>
    <s v="Yes"/>
    <s v="Yes"/>
    <s v="No"/>
    <s v="Yes"/>
    <s v="Yes"/>
    <s v="Yes"/>
    <s v="Yes"/>
    <x v="0"/>
    <s v="Yes"/>
    <x v="1"/>
    <n v="107.75"/>
    <n v="6521.9"/>
    <n v="0"/>
    <n v="0"/>
    <n v="2586.4"/>
    <n v="9108.2999999999993"/>
    <x v="0"/>
    <x v="0"/>
    <x v="0"/>
    <n v="0"/>
    <x v="1"/>
  </r>
  <r>
    <s v="1699-HPSBG"/>
    <s v="Male"/>
    <x v="56"/>
    <s v="No"/>
    <n v="0"/>
    <x v="319"/>
    <n v="92264"/>
    <n v="33.745745999999997"/>
    <n v="-116.51421499999999"/>
    <n v="0"/>
    <x v="27"/>
    <s v="Offer D"/>
    <s v="Yes"/>
    <n v="9.6"/>
    <s v="No"/>
    <s v="Yes"/>
    <x v="0"/>
    <n v="23"/>
    <s v="No"/>
    <s v="No"/>
    <s v="No"/>
    <s v="Yes"/>
    <s v="Yes"/>
    <s v="No"/>
    <s v="No"/>
    <s v="Yes"/>
    <x v="0"/>
    <s v="Yes"/>
    <x v="1"/>
    <n v="59.8"/>
    <n v="727.8"/>
    <n v="0"/>
    <n v="0"/>
    <n v="115.2"/>
    <n v="843"/>
    <x v="1"/>
    <x v="1"/>
    <x v="10"/>
    <n v="1"/>
    <x v="0"/>
  </r>
  <r>
    <s v="1699-TLDLZ"/>
    <s v="Female"/>
    <x v="56"/>
    <s v="Yes"/>
    <n v="2"/>
    <x v="31"/>
    <n v="90046"/>
    <n v="34.108454999999999"/>
    <n v="-118.362081"/>
    <n v="10"/>
    <x v="43"/>
    <s v="Offer D"/>
    <s v="Yes"/>
    <n v="7.14"/>
    <s v="No"/>
    <s v="No"/>
    <x v="3"/>
    <n v="0"/>
    <s v="No"/>
    <s v="No"/>
    <s v="No"/>
    <s v="No"/>
    <s v="No"/>
    <s v="No"/>
    <s v="No"/>
    <s v="No"/>
    <x v="2"/>
    <s v="No"/>
    <x v="0"/>
    <n v="19.7"/>
    <n v="301.55"/>
    <n v="0"/>
    <n v="0"/>
    <n v="114.24"/>
    <n v="415.79"/>
    <x v="0"/>
    <x v="0"/>
    <x v="0"/>
    <n v="0"/>
    <x v="0"/>
  </r>
  <r>
    <s v="1699-UOTXU"/>
    <s v="Male"/>
    <x v="38"/>
    <s v="No"/>
    <n v="0"/>
    <x v="69"/>
    <n v="95305"/>
    <n v="37.818589000000003"/>
    <n v="-120.256995"/>
    <n v="0"/>
    <x v="59"/>
    <s v="Offer B"/>
    <s v="Yes"/>
    <n v="30.92"/>
    <s v="No"/>
    <s v="Yes"/>
    <x v="2"/>
    <n v="26"/>
    <s v="Yes"/>
    <s v="Yes"/>
    <s v="Yes"/>
    <s v="No"/>
    <s v="No"/>
    <s v="No"/>
    <s v="No"/>
    <s v="Yes"/>
    <x v="2"/>
    <s v="No"/>
    <x v="1"/>
    <n v="61.4"/>
    <n v="3638.25"/>
    <n v="0"/>
    <n v="0"/>
    <n v="1855.2"/>
    <n v="5493.45"/>
    <x v="0"/>
    <x v="0"/>
    <x v="0"/>
    <n v="0"/>
    <x v="0"/>
  </r>
  <r>
    <s v="1702-CCFNJ"/>
    <s v="Male"/>
    <x v="14"/>
    <s v="Yes"/>
    <n v="0"/>
    <x v="31"/>
    <n v="90077"/>
    <n v="34.102083999999998"/>
    <n v="-118.451629"/>
    <n v="3"/>
    <x v="57"/>
    <s v="None"/>
    <s v="Yes"/>
    <n v="44.65"/>
    <s v="Yes"/>
    <s v="Yes"/>
    <x v="0"/>
    <n v="3"/>
    <s v="No"/>
    <s v="Yes"/>
    <s v="No"/>
    <s v="Yes"/>
    <s v="No"/>
    <s v="No"/>
    <s v="No"/>
    <s v="Yes"/>
    <x v="1"/>
    <s v="No"/>
    <x v="1"/>
    <n v="61.35"/>
    <n v="3169.55"/>
    <n v="0"/>
    <n v="0"/>
    <n v="2321.8000000000002"/>
    <n v="5491.35"/>
    <x v="0"/>
    <x v="0"/>
    <x v="0"/>
    <n v="0"/>
    <x v="0"/>
  </r>
  <r>
    <s v="1703-MGIAB"/>
    <s v="Female"/>
    <x v="55"/>
    <s v="No"/>
    <n v="0"/>
    <x v="229"/>
    <n v="91406"/>
    <n v="34.195684999999997"/>
    <n v="-118.490752"/>
    <n v="0"/>
    <x v="67"/>
    <s v="None"/>
    <s v="Yes"/>
    <n v="5.49"/>
    <s v="Yes"/>
    <s v="Yes"/>
    <x v="2"/>
    <n v="14"/>
    <s v="No"/>
    <s v="No"/>
    <s v="Yes"/>
    <s v="Yes"/>
    <s v="Yes"/>
    <s v="No"/>
    <s v="No"/>
    <s v="Yes"/>
    <x v="1"/>
    <s v="Yes"/>
    <x v="0"/>
    <n v="69"/>
    <n v="1108"/>
    <n v="33.67"/>
    <n v="0"/>
    <n v="93.33"/>
    <n v="1167.6600000000001"/>
    <x v="0"/>
    <x v="0"/>
    <x v="0"/>
    <n v="0"/>
    <x v="0"/>
  </r>
  <r>
    <s v="1704-NRWYE"/>
    <s v="Female"/>
    <x v="16"/>
    <s v="No"/>
    <n v="0"/>
    <x v="16"/>
    <n v="94956"/>
    <n v="38.060263999999997"/>
    <n v="-122.830646"/>
    <n v="0"/>
    <x v="0"/>
    <s v="None"/>
    <s v="Yes"/>
    <n v="43.34"/>
    <s v="No"/>
    <s v="Yes"/>
    <x v="1"/>
    <n v="2"/>
    <s v="No"/>
    <s v="No"/>
    <s v="No"/>
    <s v="No"/>
    <s v="Yes"/>
    <s v="No"/>
    <s v="No"/>
    <s v="Yes"/>
    <x v="1"/>
    <s v="Yes"/>
    <x v="1"/>
    <n v="80.849999999999994"/>
    <n v="751.65"/>
    <n v="0"/>
    <n v="0"/>
    <n v="390.06"/>
    <n v="1141.71"/>
    <x v="1"/>
    <x v="5"/>
    <x v="9"/>
    <n v="1"/>
    <x v="0"/>
  </r>
  <r>
    <s v="1705-GUHPV"/>
    <s v="Female"/>
    <x v="22"/>
    <s v="No"/>
    <n v="0"/>
    <x v="31"/>
    <n v="90056"/>
    <n v="33.987945000000003"/>
    <n v="-118.370442"/>
    <n v="0"/>
    <x v="5"/>
    <s v="Offer B"/>
    <s v="Yes"/>
    <n v="26.74"/>
    <s v="Yes"/>
    <s v="No"/>
    <x v="3"/>
    <n v="0"/>
    <s v="No"/>
    <s v="No"/>
    <s v="No"/>
    <s v="No"/>
    <s v="No"/>
    <s v="No"/>
    <s v="No"/>
    <s v="No"/>
    <x v="2"/>
    <s v="No"/>
    <x v="0"/>
    <n v="24.2"/>
    <n v="1618.2"/>
    <n v="0"/>
    <n v="0"/>
    <n v="1684.62"/>
    <n v="3302.82"/>
    <x v="0"/>
    <x v="0"/>
    <x v="0"/>
    <n v="0"/>
    <x v="0"/>
  </r>
  <r>
    <s v="1707-HABPF"/>
    <s v="Female"/>
    <x v="61"/>
    <s v="No"/>
    <n v="0"/>
    <x v="243"/>
    <n v="93103"/>
    <n v="34.438580999999999"/>
    <n v="-119.685368"/>
    <n v="0"/>
    <x v="56"/>
    <s v="Offer B"/>
    <s v="Yes"/>
    <n v="11.93"/>
    <s v="No"/>
    <s v="Yes"/>
    <x v="1"/>
    <n v="26"/>
    <s v="No"/>
    <s v="Yes"/>
    <s v="Yes"/>
    <s v="No"/>
    <s v="Yes"/>
    <s v="No"/>
    <s v="No"/>
    <s v="Yes"/>
    <x v="0"/>
    <s v="Yes"/>
    <x v="1"/>
    <n v="91.3"/>
    <n v="4126.3500000000004"/>
    <n v="0"/>
    <n v="0"/>
    <n v="548.78"/>
    <n v="4675.13"/>
    <x v="0"/>
    <x v="0"/>
    <x v="0"/>
    <n v="0"/>
    <x v="1"/>
  </r>
  <r>
    <s v="1708-PBBOA"/>
    <s v="Female"/>
    <x v="35"/>
    <s v="No"/>
    <n v="0"/>
    <x v="628"/>
    <n v="92220"/>
    <n v="33.936298000000001"/>
    <n v="-116.849577"/>
    <n v="0"/>
    <x v="71"/>
    <s v="None"/>
    <s v="No"/>
    <n v="0"/>
    <s v="No"/>
    <s v="Yes"/>
    <x v="2"/>
    <n v="13"/>
    <s v="Yes"/>
    <s v="Yes"/>
    <s v="Yes"/>
    <s v="Yes"/>
    <s v="No"/>
    <s v="Yes"/>
    <s v="Yes"/>
    <s v="No"/>
    <x v="0"/>
    <s v="Yes"/>
    <x v="1"/>
    <n v="54.75"/>
    <n v="2348.4499999999998"/>
    <n v="0"/>
    <n v="80"/>
    <n v="0"/>
    <n v="2428.4499999999998"/>
    <x v="0"/>
    <x v="0"/>
    <x v="0"/>
    <n v="0"/>
    <x v="0"/>
  </r>
  <r>
    <s v="1709-EJDOX"/>
    <s v="Female"/>
    <x v="25"/>
    <s v="Yes"/>
    <n v="3"/>
    <x v="143"/>
    <n v="94134"/>
    <n v="37.721052"/>
    <n v="-122.413573"/>
    <n v="10"/>
    <x v="54"/>
    <s v="Offer B"/>
    <s v="Yes"/>
    <n v="41.54"/>
    <s v="No"/>
    <s v="No"/>
    <x v="3"/>
    <n v="0"/>
    <s v="No"/>
    <s v="No"/>
    <s v="No"/>
    <s v="No"/>
    <s v="No"/>
    <s v="No"/>
    <s v="No"/>
    <s v="No"/>
    <x v="2"/>
    <s v="No"/>
    <x v="0"/>
    <n v="19.75"/>
    <n v="948.9"/>
    <n v="0"/>
    <n v="0"/>
    <n v="1952.38"/>
    <n v="2901.28"/>
    <x v="0"/>
    <x v="0"/>
    <x v="0"/>
    <n v="0"/>
    <x v="0"/>
  </r>
  <r>
    <s v="1710-RCXUS"/>
    <s v="Male"/>
    <x v="55"/>
    <s v="Yes"/>
    <n v="0"/>
    <x v="174"/>
    <n v="92866"/>
    <n v="33.784596999999998"/>
    <n v="-117.84453499999999"/>
    <n v="0"/>
    <x v="69"/>
    <s v="None"/>
    <s v="Yes"/>
    <n v="9.2100000000000009"/>
    <s v="Yes"/>
    <s v="Yes"/>
    <x v="1"/>
    <n v="30"/>
    <s v="No"/>
    <s v="Yes"/>
    <s v="No"/>
    <s v="No"/>
    <s v="No"/>
    <s v="Yes"/>
    <s v="Yes"/>
    <s v="Yes"/>
    <x v="0"/>
    <s v="Yes"/>
    <x v="0"/>
    <n v="90.35"/>
    <n v="4614.55"/>
    <n v="0"/>
    <n v="0"/>
    <n v="469.71"/>
    <n v="5084.26"/>
    <x v="0"/>
    <x v="0"/>
    <x v="0"/>
    <n v="0"/>
    <x v="1"/>
  </r>
  <r>
    <s v="1716-LSAMB"/>
    <s v="Male"/>
    <x v="44"/>
    <s v="Yes"/>
    <n v="1"/>
    <x v="157"/>
    <n v="92701"/>
    <n v="33.748477999999999"/>
    <n v="-117.858918"/>
    <n v="1"/>
    <x v="14"/>
    <s v="None"/>
    <s v="Yes"/>
    <n v="45.21"/>
    <s v="No"/>
    <s v="Yes"/>
    <x v="0"/>
    <n v="59"/>
    <s v="Yes"/>
    <s v="No"/>
    <s v="No"/>
    <s v="Yes"/>
    <s v="No"/>
    <s v="No"/>
    <s v="No"/>
    <s v="Yes"/>
    <x v="2"/>
    <s v="No"/>
    <x v="1"/>
    <n v="54.65"/>
    <n v="2553.6999999999998"/>
    <n v="0"/>
    <n v="0"/>
    <n v="2034.45"/>
    <n v="4588.1499999999996"/>
    <x v="0"/>
    <x v="0"/>
    <x v="0"/>
    <n v="0"/>
    <x v="0"/>
  </r>
  <r>
    <s v="1722-LDZJS"/>
    <s v="Male"/>
    <x v="32"/>
    <s v="Yes"/>
    <n v="3"/>
    <x v="629"/>
    <n v="93657"/>
    <n v="36.819628000000002"/>
    <n v="-119.440414"/>
    <n v="1"/>
    <x v="63"/>
    <s v="None"/>
    <s v="Yes"/>
    <n v="20.440000000000001"/>
    <s v="No"/>
    <s v="No"/>
    <x v="3"/>
    <n v="0"/>
    <s v="No"/>
    <s v="No"/>
    <s v="No"/>
    <s v="No"/>
    <s v="No"/>
    <s v="No"/>
    <s v="No"/>
    <s v="No"/>
    <x v="0"/>
    <s v="No"/>
    <x v="0"/>
    <n v="20.2"/>
    <n v="1068.1500000000001"/>
    <n v="0"/>
    <n v="0"/>
    <n v="1083.32"/>
    <n v="2151.4699999999998"/>
    <x v="0"/>
    <x v="0"/>
    <x v="0"/>
    <n v="0"/>
    <x v="0"/>
  </r>
  <r>
    <s v="1723-HKXJQ"/>
    <s v="Male"/>
    <x v="22"/>
    <s v="No"/>
    <n v="0"/>
    <x v="38"/>
    <n v="92120"/>
    <n v="32.807867000000002"/>
    <n v="-117.060993"/>
    <n v="0"/>
    <x v="71"/>
    <s v="None"/>
    <s v="Yes"/>
    <n v="18.79"/>
    <s v="Yes"/>
    <s v="Yes"/>
    <x v="1"/>
    <n v="16"/>
    <s v="No"/>
    <s v="Yes"/>
    <s v="No"/>
    <s v="No"/>
    <s v="Yes"/>
    <s v="Yes"/>
    <s v="Yes"/>
    <s v="Yes"/>
    <x v="1"/>
    <s v="Yes"/>
    <x v="1"/>
    <n v="101.75"/>
    <n v="4273.45"/>
    <n v="0"/>
    <n v="0"/>
    <n v="789.18"/>
    <n v="5062.63"/>
    <x v="1"/>
    <x v="3"/>
    <x v="6"/>
    <n v="1"/>
    <x v="1"/>
  </r>
  <r>
    <s v="1724-BQUHA"/>
    <s v="Male"/>
    <x v="6"/>
    <s v="No"/>
    <n v="0"/>
    <x v="116"/>
    <n v="95032"/>
    <n v="37.233034000000004"/>
    <n v="-121.947427"/>
    <n v="0"/>
    <x v="10"/>
    <s v="None"/>
    <s v="Yes"/>
    <n v="45.72"/>
    <s v="No"/>
    <s v="Yes"/>
    <x v="1"/>
    <n v="6"/>
    <s v="No"/>
    <s v="No"/>
    <s v="No"/>
    <s v="No"/>
    <s v="Yes"/>
    <s v="Yes"/>
    <s v="No"/>
    <s v="Yes"/>
    <x v="1"/>
    <s v="Yes"/>
    <x v="1"/>
    <n v="89.5"/>
    <n v="477.7"/>
    <n v="0"/>
    <n v="0"/>
    <n v="228.6"/>
    <n v="706.3"/>
    <x v="1"/>
    <x v="5"/>
    <x v="9"/>
    <n v="1"/>
    <x v="0"/>
  </r>
  <r>
    <s v="1724-IQWNM"/>
    <s v="Male"/>
    <x v="0"/>
    <s v="No"/>
    <n v="1"/>
    <x v="444"/>
    <n v="91504"/>
    <n v="34.213048999999998"/>
    <n v="-118.317651"/>
    <n v="0"/>
    <x v="13"/>
    <s v="Offer E"/>
    <s v="Yes"/>
    <n v="8.66"/>
    <s v="No"/>
    <s v="No"/>
    <x v="3"/>
    <n v="0"/>
    <s v="No"/>
    <s v="No"/>
    <s v="No"/>
    <s v="No"/>
    <s v="No"/>
    <s v="No"/>
    <s v="No"/>
    <s v="No"/>
    <x v="1"/>
    <s v="Yes"/>
    <x v="0"/>
    <n v="19.3"/>
    <n v="19.3"/>
    <n v="0"/>
    <n v="0"/>
    <n v="8.66"/>
    <n v="27.96"/>
    <x v="2"/>
    <x v="0"/>
    <x v="0"/>
    <n v="0"/>
    <x v="0"/>
  </r>
  <r>
    <s v="1725-IQNIY"/>
    <s v="Male"/>
    <x v="20"/>
    <s v="Yes"/>
    <n v="0"/>
    <x v="160"/>
    <n v="92401"/>
    <n v="34.105935000000002"/>
    <n v="-117.2914"/>
    <n v="1"/>
    <x v="8"/>
    <s v="None"/>
    <s v="Yes"/>
    <n v="42.09"/>
    <s v="No"/>
    <s v="Yes"/>
    <x v="1"/>
    <n v="9"/>
    <s v="Yes"/>
    <s v="Yes"/>
    <s v="Yes"/>
    <s v="Yes"/>
    <s v="Yes"/>
    <s v="Yes"/>
    <s v="Yes"/>
    <s v="Yes"/>
    <x v="2"/>
    <s v="No"/>
    <x v="1"/>
    <n v="109.75"/>
    <n v="6110.2"/>
    <n v="0"/>
    <n v="0"/>
    <n v="2272.86"/>
    <n v="8383.06"/>
    <x v="1"/>
    <x v="1"/>
    <x v="1"/>
    <n v="1"/>
    <x v="1"/>
  </r>
  <r>
    <s v="1725-MIMXW"/>
    <s v="Male"/>
    <x v="21"/>
    <s v="No"/>
    <n v="0"/>
    <x v="399"/>
    <n v="95545"/>
    <n v="40.342928000000001"/>
    <n v="-124.063329"/>
    <n v="0"/>
    <x v="13"/>
    <s v="Offer E"/>
    <s v="Yes"/>
    <n v="48.96"/>
    <s v="No"/>
    <s v="No"/>
    <x v="3"/>
    <n v="0"/>
    <s v="No"/>
    <s v="No"/>
    <s v="No"/>
    <s v="No"/>
    <s v="No"/>
    <s v="No"/>
    <s v="No"/>
    <s v="No"/>
    <x v="1"/>
    <s v="Yes"/>
    <x v="0"/>
    <n v="19.45"/>
    <n v="19.45"/>
    <n v="0"/>
    <n v="0"/>
    <n v="48.96"/>
    <n v="68.41"/>
    <x v="1"/>
    <x v="2"/>
    <x v="20"/>
    <n v="1"/>
    <x v="0"/>
  </r>
  <r>
    <s v="1728-BQDMA"/>
    <s v="Female"/>
    <x v="19"/>
    <s v="No"/>
    <n v="0"/>
    <x v="630"/>
    <n v="95663"/>
    <n v="38.859093000000001"/>
    <n v="-121.182872"/>
    <n v="0"/>
    <x v="29"/>
    <s v="Offer E"/>
    <s v="Yes"/>
    <n v="18.7"/>
    <s v="No"/>
    <s v="Yes"/>
    <x v="2"/>
    <n v="59"/>
    <s v="No"/>
    <s v="No"/>
    <s v="No"/>
    <s v="No"/>
    <s v="No"/>
    <s v="No"/>
    <s v="No"/>
    <s v="Yes"/>
    <x v="1"/>
    <s v="No"/>
    <x v="1"/>
    <n v="44.45"/>
    <n v="82.7"/>
    <n v="0"/>
    <n v="0"/>
    <n v="37.4"/>
    <n v="120.1"/>
    <x v="2"/>
    <x v="0"/>
    <x v="0"/>
    <n v="0"/>
    <x v="0"/>
  </r>
  <r>
    <s v="1728-CXQBE"/>
    <s v="Male"/>
    <x v="16"/>
    <s v="Yes"/>
    <n v="0"/>
    <x v="631"/>
    <n v="95943"/>
    <n v="39.597974999999998"/>
    <n v="-122.032248"/>
    <n v="9"/>
    <x v="34"/>
    <s v="Offer B"/>
    <s v="Yes"/>
    <n v="23.33"/>
    <s v="Yes"/>
    <s v="Yes"/>
    <x v="1"/>
    <n v="29"/>
    <s v="No"/>
    <s v="Yes"/>
    <s v="Yes"/>
    <s v="No"/>
    <s v="No"/>
    <s v="Yes"/>
    <s v="No"/>
    <s v="Yes"/>
    <x v="2"/>
    <s v="Yes"/>
    <x v="1"/>
    <n v="94.25"/>
    <n v="6081.4"/>
    <n v="0"/>
    <n v="0"/>
    <n v="1493.12"/>
    <n v="7574.52"/>
    <x v="0"/>
    <x v="0"/>
    <x v="0"/>
    <n v="0"/>
    <x v="1"/>
  </r>
  <r>
    <s v="1729-VLAZJ"/>
    <s v="Female"/>
    <x v="7"/>
    <s v="No"/>
    <n v="5"/>
    <x v="243"/>
    <n v="93101"/>
    <n v="34.419203000000003"/>
    <n v="-119.710008"/>
    <n v="0"/>
    <x v="46"/>
    <s v="Offer D"/>
    <s v="No"/>
    <n v="0"/>
    <s v="No"/>
    <s v="Yes"/>
    <x v="2"/>
    <n v="57"/>
    <s v="Yes"/>
    <s v="Yes"/>
    <s v="No"/>
    <s v="Yes"/>
    <s v="No"/>
    <s v="No"/>
    <s v="No"/>
    <s v="No"/>
    <x v="0"/>
    <s v="No"/>
    <x v="0"/>
    <n v="40.25"/>
    <n v="411.45"/>
    <n v="17.96"/>
    <n v="30"/>
    <n v="0"/>
    <n v="423.49"/>
    <x v="0"/>
    <x v="0"/>
    <x v="0"/>
    <n v="0"/>
    <x v="0"/>
  </r>
  <r>
    <s v="1730-VFMWO"/>
    <s v="Female"/>
    <x v="25"/>
    <s v="Yes"/>
    <n v="0"/>
    <x v="216"/>
    <n v="94952"/>
    <n v="38.237017999999999"/>
    <n v="-122.77872000000001"/>
    <n v="6"/>
    <x v="12"/>
    <s v="None"/>
    <s v="Yes"/>
    <n v="40.67"/>
    <s v="No"/>
    <s v="Yes"/>
    <x v="2"/>
    <n v="7"/>
    <s v="No"/>
    <s v="No"/>
    <s v="No"/>
    <s v="Yes"/>
    <s v="No"/>
    <s v="No"/>
    <s v="No"/>
    <s v="Yes"/>
    <x v="1"/>
    <s v="No"/>
    <x v="1"/>
    <n v="50.2"/>
    <n v="1815.3"/>
    <n v="0"/>
    <n v="0"/>
    <n v="1382.78"/>
    <n v="3198.08"/>
    <x v="0"/>
    <x v="0"/>
    <x v="0"/>
    <n v="0"/>
    <x v="0"/>
  </r>
  <r>
    <s v="1730-ZMAME"/>
    <s v="Female"/>
    <x v="58"/>
    <s v="No"/>
    <n v="0"/>
    <x v="516"/>
    <n v="91762"/>
    <n v="34.057256000000002"/>
    <n v="-117.667677"/>
    <n v="0"/>
    <x v="44"/>
    <s v="None"/>
    <s v="Yes"/>
    <n v="48.62"/>
    <s v="No"/>
    <s v="Yes"/>
    <x v="1"/>
    <n v="12"/>
    <s v="No"/>
    <s v="No"/>
    <s v="No"/>
    <s v="No"/>
    <s v="No"/>
    <s v="Yes"/>
    <s v="No"/>
    <s v="Yes"/>
    <x v="2"/>
    <s v="Yes"/>
    <x v="1"/>
    <n v="79.5"/>
    <n v="2665"/>
    <n v="0"/>
    <n v="0"/>
    <n v="1555.84"/>
    <n v="4220.84"/>
    <x v="0"/>
    <x v="0"/>
    <x v="0"/>
    <n v="0"/>
    <x v="0"/>
  </r>
  <r>
    <s v="1731-TVIUK"/>
    <s v="Female"/>
    <x v="10"/>
    <s v="No"/>
    <n v="0"/>
    <x v="77"/>
    <n v="92592"/>
    <n v="33.507255000000001"/>
    <n v="-117.029473"/>
    <n v="0"/>
    <x v="1"/>
    <s v="Offer E"/>
    <s v="Yes"/>
    <n v="7.39"/>
    <s v="Yes"/>
    <s v="Yes"/>
    <x v="1"/>
    <n v="4"/>
    <s v="No"/>
    <s v="Yes"/>
    <s v="No"/>
    <s v="Yes"/>
    <s v="No"/>
    <s v="Yes"/>
    <s v="Yes"/>
    <s v="Yes"/>
    <x v="1"/>
    <s v="Yes"/>
    <x v="1"/>
    <n v="93.5"/>
    <n v="362.2"/>
    <n v="0"/>
    <n v="0"/>
    <n v="29.56"/>
    <n v="391.76"/>
    <x v="1"/>
    <x v="1"/>
    <x v="5"/>
    <n v="1"/>
    <x v="1"/>
  </r>
  <r>
    <s v="1732-FEKLD"/>
    <s v="Female"/>
    <x v="18"/>
    <s v="No"/>
    <n v="0"/>
    <x v="197"/>
    <n v="92662"/>
    <n v="33.606335999999999"/>
    <n v="-117.89304199999999"/>
    <n v="0"/>
    <x v="8"/>
    <s v="Offer B"/>
    <s v="Yes"/>
    <n v="37.65"/>
    <s v="Yes"/>
    <s v="Yes"/>
    <x v="1"/>
    <n v="30"/>
    <s v="No"/>
    <s v="Yes"/>
    <s v="Yes"/>
    <s v="No"/>
    <s v="Yes"/>
    <s v="No"/>
    <s v="No"/>
    <s v="No"/>
    <x v="0"/>
    <s v="Yes"/>
    <x v="1"/>
    <n v="94.75"/>
    <n v="5121.75"/>
    <n v="0"/>
    <n v="70"/>
    <n v="2033.1"/>
    <n v="7224.85"/>
    <x v="0"/>
    <x v="0"/>
    <x v="0"/>
    <n v="0"/>
    <x v="1"/>
  </r>
  <r>
    <s v="1732-VHUBQ"/>
    <s v="Female"/>
    <x v="50"/>
    <s v="Yes"/>
    <n v="0"/>
    <x v="110"/>
    <n v="92027"/>
    <n v="33.141264999999997"/>
    <n v="-116.967221"/>
    <n v="1"/>
    <x v="54"/>
    <s v="None"/>
    <s v="Yes"/>
    <n v="26.95"/>
    <s v="No"/>
    <s v="Yes"/>
    <x v="1"/>
    <n v="26"/>
    <s v="No"/>
    <s v="No"/>
    <s v="No"/>
    <s v="No"/>
    <s v="No"/>
    <s v="No"/>
    <s v="No"/>
    <s v="Yes"/>
    <x v="1"/>
    <s v="No"/>
    <x v="1"/>
    <n v="70.55"/>
    <n v="3309.25"/>
    <n v="26.99"/>
    <n v="0"/>
    <n v="1266.6500000000001"/>
    <n v="4548.91"/>
    <x v="1"/>
    <x v="1"/>
    <x v="5"/>
    <n v="1"/>
    <x v="0"/>
  </r>
  <r>
    <s v="1734-ZMNTZ"/>
    <s v="Female"/>
    <x v="2"/>
    <s v="Yes"/>
    <n v="2"/>
    <x v="29"/>
    <n v="95501"/>
    <n v="40.796621000000002"/>
    <n v="-124.15428"/>
    <n v="1"/>
    <x v="37"/>
    <s v="None"/>
    <s v="Yes"/>
    <n v="15.04"/>
    <s v="Yes"/>
    <s v="No"/>
    <x v="3"/>
    <n v="0"/>
    <s v="No"/>
    <s v="No"/>
    <s v="No"/>
    <s v="No"/>
    <s v="No"/>
    <s v="No"/>
    <s v="No"/>
    <s v="No"/>
    <x v="2"/>
    <s v="No"/>
    <x v="0"/>
    <n v="25"/>
    <n v="300.7"/>
    <n v="0"/>
    <n v="0"/>
    <n v="165.44"/>
    <n v="466.14"/>
    <x v="0"/>
    <x v="0"/>
    <x v="0"/>
    <n v="0"/>
    <x v="0"/>
  </r>
  <r>
    <s v="1735-XMJVH"/>
    <s v="Male"/>
    <x v="35"/>
    <s v="Yes"/>
    <n v="3"/>
    <x v="113"/>
    <n v="95818"/>
    <n v="38.556305999999999"/>
    <n v="-121.495817"/>
    <n v="0"/>
    <x v="58"/>
    <s v="Offer E"/>
    <s v="Yes"/>
    <n v="34.869999999999997"/>
    <s v="No"/>
    <s v="No"/>
    <x v="3"/>
    <n v="0"/>
    <s v="No"/>
    <s v="No"/>
    <s v="No"/>
    <s v="No"/>
    <s v="No"/>
    <s v="No"/>
    <s v="No"/>
    <s v="No"/>
    <x v="1"/>
    <s v="Yes"/>
    <x v="2"/>
    <n v="19.350000000000001"/>
    <n v="152.6"/>
    <n v="0"/>
    <n v="0"/>
    <n v="278.95999999999998"/>
    <n v="431.56"/>
    <x v="0"/>
    <x v="0"/>
    <x v="0"/>
    <n v="0"/>
    <x v="0"/>
  </r>
  <r>
    <s v="1740-CSDJP"/>
    <s v="Male"/>
    <x v="55"/>
    <s v="No"/>
    <n v="0"/>
    <x v="632"/>
    <n v="93644"/>
    <n v="37.648646999999997"/>
    <n v="-119.231447"/>
    <n v="0"/>
    <x v="13"/>
    <s v="None"/>
    <s v="No"/>
    <n v="0"/>
    <s v="No"/>
    <s v="Yes"/>
    <x v="2"/>
    <n v="9"/>
    <s v="No"/>
    <s v="No"/>
    <s v="No"/>
    <s v="No"/>
    <s v="No"/>
    <s v="Yes"/>
    <s v="Yes"/>
    <s v="Yes"/>
    <x v="1"/>
    <s v="Yes"/>
    <x v="1"/>
    <n v="35.25"/>
    <n v="35.25"/>
    <n v="0"/>
    <n v="0"/>
    <n v="0"/>
    <n v="35.25"/>
    <x v="1"/>
    <x v="4"/>
    <x v="12"/>
    <n v="1"/>
    <x v="0"/>
  </r>
  <r>
    <s v="1741-WTPON"/>
    <s v="Male"/>
    <x v="21"/>
    <s v="Yes"/>
    <n v="3"/>
    <x v="633"/>
    <n v="95488"/>
    <n v="39.724432999999998"/>
    <n v="-123.767578"/>
    <n v="8"/>
    <x v="11"/>
    <s v="Offer B"/>
    <s v="Yes"/>
    <n v="40.86"/>
    <s v="Yes"/>
    <s v="Yes"/>
    <x v="1"/>
    <n v="27"/>
    <s v="Yes"/>
    <s v="Yes"/>
    <s v="Yes"/>
    <s v="Yes"/>
    <s v="Yes"/>
    <s v="Yes"/>
    <s v="Yes"/>
    <s v="Yes"/>
    <x v="2"/>
    <s v="No"/>
    <x v="0"/>
    <n v="115.85"/>
    <n v="6567.9"/>
    <n v="0"/>
    <n v="0"/>
    <n v="2288.16"/>
    <n v="8856.06"/>
    <x v="0"/>
    <x v="0"/>
    <x v="0"/>
    <n v="0"/>
    <x v="1"/>
  </r>
  <r>
    <s v="1744-JHKYS"/>
    <s v="Female"/>
    <x v="42"/>
    <s v="Yes"/>
    <n v="0"/>
    <x v="303"/>
    <n v="91105"/>
    <n v="34.13946"/>
    <n v="-118.16664900000001"/>
    <n v="5"/>
    <x v="12"/>
    <s v="Offer C"/>
    <s v="Yes"/>
    <n v="11.52"/>
    <s v="Yes"/>
    <s v="No"/>
    <x v="3"/>
    <n v="0"/>
    <s v="No"/>
    <s v="No"/>
    <s v="No"/>
    <s v="No"/>
    <s v="No"/>
    <s v="No"/>
    <s v="No"/>
    <s v="No"/>
    <x v="1"/>
    <s v="No"/>
    <x v="1"/>
    <n v="24.7"/>
    <n v="780.2"/>
    <n v="0"/>
    <n v="0"/>
    <n v="391.68"/>
    <n v="1171.8800000000001"/>
    <x v="0"/>
    <x v="0"/>
    <x v="0"/>
    <n v="0"/>
    <x v="0"/>
  </r>
  <r>
    <s v="1746-TGTWV"/>
    <s v="Male"/>
    <x v="13"/>
    <s v="Yes"/>
    <n v="0"/>
    <x v="208"/>
    <n v="90604"/>
    <n v="33.929704000000001"/>
    <n v="-118.01208"/>
    <n v="1"/>
    <x v="13"/>
    <s v="Offer E"/>
    <s v="Yes"/>
    <n v="38.89"/>
    <s v="No"/>
    <s v="Yes"/>
    <x v="1"/>
    <n v="9"/>
    <s v="No"/>
    <s v="No"/>
    <s v="Yes"/>
    <s v="No"/>
    <s v="No"/>
    <s v="No"/>
    <s v="No"/>
    <s v="Yes"/>
    <x v="1"/>
    <s v="No"/>
    <x v="0"/>
    <n v="75.349999999999994"/>
    <n v="75.349999999999994"/>
    <n v="0"/>
    <n v="0"/>
    <n v="38.89"/>
    <n v="114.24"/>
    <x v="2"/>
    <x v="0"/>
    <x v="0"/>
    <n v="0"/>
    <x v="0"/>
  </r>
  <r>
    <s v="1750-CSKKM"/>
    <s v="Male"/>
    <x v="43"/>
    <s v="No"/>
    <n v="3"/>
    <x v="277"/>
    <n v="91932"/>
    <n v="32.579134000000003"/>
    <n v="-117.11900900000001"/>
    <n v="0"/>
    <x v="0"/>
    <s v="Offer E"/>
    <s v="Yes"/>
    <n v="41.02"/>
    <s v="No"/>
    <s v="Yes"/>
    <x v="2"/>
    <n v="27"/>
    <s v="No"/>
    <s v="No"/>
    <s v="No"/>
    <s v="No"/>
    <s v="Yes"/>
    <s v="No"/>
    <s v="No"/>
    <s v="Yes"/>
    <x v="1"/>
    <s v="No"/>
    <x v="1"/>
    <n v="55.35"/>
    <n v="449.75"/>
    <n v="0"/>
    <n v="0"/>
    <n v="369.18"/>
    <n v="818.93"/>
    <x v="1"/>
    <x v="1"/>
    <x v="1"/>
    <n v="1"/>
    <x v="0"/>
  </r>
  <r>
    <s v="1751-NCDLI"/>
    <s v="Male"/>
    <x v="58"/>
    <s v="Yes"/>
    <n v="0"/>
    <x v="634"/>
    <n v="95012"/>
    <n v="36.784481"/>
    <n v="-121.75905400000001"/>
    <n v="6"/>
    <x v="56"/>
    <s v="None"/>
    <s v="Yes"/>
    <n v="4.2"/>
    <s v="Yes"/>
    <s v="Yes"/>
    <x v="1"/>
    <n v="22"/>
    <s v="No"/>
    <s v="No"/>
    <s v="Yes"/>
    <s v="No"/>
    <s v="Yes"/>
    <s v="Yes"/>
    <s v="No"/>
    <s v="Yes"/>
    <x v="0"/>
    <s v="Yes"/>
    <x v="1"/>
    <n v="98.85"/>
    <n v="4564.8999999999996"/>
    <n v="0"/>
    <n v="0"/>
    <n v="193.2"/>
    <n v="4758.1000000000004"/>
    <x v="0"/>
    <x v="0"/>
    <x v="0"/>
    <n v="0"/>
    <x v="1"/>
  </r>
  <r>
    <s v="1752-OZXFY"/>
    <s v="Male"/>
    <x v="14"/>
    <s v="Yes"/>
    <n v="0"/>
    <x v="498"/>
    <n v="93932"/>
    <n v="35.989792000000001"/>
    <n v="-121.055933"/>
    <n v="6"/>
    <x v="59"/>
    <s v="Offer B"/>
    <s v="Yes"/>
    <n v="15.24"/>
    <s v="No"/>
    <s v="Yes"/>
    <x v="2"/>
    <n v="16"/>
    <s v="Yes"/>
    <s v="No"/>
    <s v="No"/>
    <s v="No"/>
    <s v="Yes"/>
    <s v="No"/>
    <s v="No"/>
    <s v="Yes"/>
    <x v="0"/>
    <s v="Yes"/>
    <x v="0"/>
    <n v="59.8"/>
    <n v="3561.15"/>
    <n v="0"/>
    <n v="0"/>
    <n v="914.4"/>
    <n v="4475.55"/>
    <x v="0"/>
    <x v="0"/>
    <x v="0"/>
    <n v="0"/>
    <x v="0"/>
  </r>
  <r>
    <s v="1754-GKYPY"/>
    <s v="Male"/>
    <x v="61"/>
    <s v="Yes"/>
    <n v="0"/>
    <x v="544"/>
    <n v="90746"/>
    <n v="33.859171000000003"/>
    <n v="-118.252272"/>
    <n v="8"/>
    <x v="51"/>
    <s v="None"/>
    <s v="Yes"/>
    <n v="22.38"/>
    <s v="No"/>
    <s v="Yes"/>
    <x v="1"/>
    <n v="14"/>
    <s v="No"/>
    <s v="No"/>
    <s v="No"/>
    <s v="No"/>
    <s v="Yes"/>
    <s v="Yes"/>
    <s v="Yes"/>
    <s v="Yes"/>
    <x v="1"/>
    <s v="Yes"/>
    <x v="1"/>
    <n v="89.75"/>
    <n v="1938.9"/>
    <n v="0"/>
    <n v="0"/>
    <n v="492.36"/>
    <n v="2431.2600000000002"/>
    <x v="0"/>
    <x v="0"/>
    <x v="0"/>
    <n v="0"/>
    <x v="1"/>
  </r>
  <r>
    <s v="1755-FZQEC"/>
    <s v="Male"/>
    <x v="17"/>
    <s v="No"/>
    <n v="0"/>
    <x v="635"/>
    <n v="93001"/>
    <n v="34.360261000000001"/>
    <n v="-119.306383"/>
    <n v="0"/>
    <x v="35"/>
    <s v="Offer C"/>
    <s v="Yes"/>
    <n v="48.02"/>
    <s v="No"/>
    <s v="No"/>
    <x v="3"/>
    <n v="0"/>
    <s v="No"/>
    <s v="No"/>
    <s v="No"/>
    <s v="No"/>
    <s v="No"/>
    <s v="No"/>
    <s v="No"/>
    <s v="No"/>
    <x v="0"/>
    <s v="No"/>
    <x v="0"/>
    <n v="19.899999999999999"/>
    <n v="791.15"/>
    <n v="20.170000000000002"/>
    <n v="0"/>
    <n v="1872.78"/>
    <n v="2643.76"/>
    <x v="0"/>
    <x v="0"/>
    <x v="0"/>
    <n v="0"/>
    <x v="0"/>
  </r>
  <r>
    <s v="1755-RMCXH"/>
    <s v="Male"/>
    <x v="0"/>
    <s v="Yes"/>
    <n v="2"/>
    <x v="138"/>
    <n v="91773"/>
    <n v="34.102119000000002"/>
    <n v="-117.815532"/>
    <n v="5"/>
    <x v="29"/>
    <s v="Offer E"/>
    <s v="Yes"/>
    <n v="7.27"/>
    <s v="No"/>
    <s v="No"/>
    <x v="3"/>
    <n v="0"/>
    <s v="No"/>
    <s v="No"/>
    <s v="No"/>
    <s v="No"/>
    <s v="No"/>
    <s v="No"/>
    <s v="No"/>
    <s v="No"/>
    <x v="1"/>
    <s v="No"/>
    <x v="0"/>
    <n v="20.3"/>
    <n v="40.25"/>
    <n v="0"/>
    <n v="0"/>
    <n v="14.54"/>
    <n v="54.79"/>
    <x v="2"/>
    <x v="0"/>
    <x v="0"/>
    <n v="0"/>
    <x v="0"/>
  </r>
  <r>
    <s v="1757-TCATG"/>
    <s v="Male"/>
    <x v="38"/>
    <s v="Yes"/>
    <n v="1"/>
    <x v="102"/>
    <n v="92649"/>
    <n v="33.721916999999998"/>
    <n v="-118.043237"/>
    <n v="4"/>
    <x v="33"/>
    <s v="Offer C"/>
    <s v="Yes"/>
    <n v="41.02"/>
    <s v="No"/>
    <s v="No"/>
    <x v="3"/>
    <n v="0"/>
    <s v="No"/>
    <s v="No"/>
    <s v="No"/>
    <s v="No"/>
    <s v="No"/>
    <s v="No"/>
    <s v="No"/>
    <s v="No"/>
    <x v="0"/>
    <s v="No"/>
    <x v="1"/>
    <n v="20.05"/>
    <n v="746.75"/>
    <n v="0"/>
    <n v="0"/>
    <n v="1435.7"/>
    <n v="2182.4499999999998"/>
    <x v="0"/>
    <x v="0"/>
    <x v="0"/>
    <n v="0"/>
    <x v="0"/>
  </r>
  <r>
    <s v="1760-CAZHT"/>
    <s v="Male"/>
    <x v="39"/>
    <s v="No"/>
    <n v="3"/>
    <x v="1"/>
    <n v="91202"/>
    <n v="34.167926000000001"/>
    <n v="-118.267539"/>
    <n v="0"/>
    <x v="30"/>
    <s v="None"/>
    <s v="Yes"/>
    <n v="3.07"/>
    <s v="No"/>
    <s v="No"/>
    <x v="3"/>
    <n v="0"/>
    <s v="No"/>
    <s v="No"/>
    <s v="No"/>
    <s v="No"/>
    <s v="No"/>
    <s v="No"/>
    <s v="No"/>
    <s v="No"/>
    <x v="1"/>
    <s v="No"/>
    <x v="0"/>
    <n v="20.8"/>
    <n v="460.2"/>
    <n v="21.81"/>
    <n v="0"/>
    <n v="76.75"/>
    <n v="515.14"/>
    <x v="0"/>
    <x v="0"/>
    <x v="0"/>
    <n v="0"/>
    <x v="0"/>
  </r>
  <r>
    <s v="1761-AEZZR"/>
    <s v="Male"/>
    <x v="40"/>
    <s v="No"/>
    <n v="0"/>
    <x v="248"/>
    <n v="95637"/>
    <n v="38.830739000000001"/>
    <n v="-122.196202"/>
    <n v="0"/>
    <x v="13"/>
    <s v="None"/>
    <s v="Yes"/>
    <n v="4.04"/>
    <s v="No"/>
    <s v="Yes"/>
    <x v="1"/>
    <n v="6"/>
    <s v="No"/>
    <s v="No"/>
    <s v="No"/>
    <s v="No"/>
    <s v="Yes"/>
    <s v="No"/>
    <s v="No"/>
    <s v="Yes"/>
    <x v="1"/>
    <s v="Yes"/>
    <x v="1"/>
    <n v="79.55"/>
    <n v="79.55"/>
    <n v="0"/>
    <n v="0"/>
    <n v="4.04"/>
    <n v="83.59"/>
    <x v="1"/>
    <x v="3"/>
    <x v="6"/>
    <n v="1"/>
    <x v="0"/>
  </r>
  <r>
    <s v="1763-KUAAW"/>
    <s v="Female"/>
    <x v="49"/>
    <s v="No"/>
    <n v="0"/>
    <x v="435"/>
    <n v="96048"/>
    <n v="40.913192000000002"/>
    <n v="-123.06596999999999"/>
    <n v="0"/>
    <x v="68"/>
    <s v="Offer D"/>
    <s v="Yes"/>
    <n v="37.53"/>
    <s v="No"/>
    <s v="No"/>
    <x v="3"/>
    <n v="0"/>
    <s v="No"/>
    <s v="No"/>
    <s v="No"/>
    <s v="No"/>
    <s v="No"/>
    <s v="No"/>
    <s v="No"/>
    <s v="No"/>
    <x v="0"/>
    <s v="No"/>
    <x v="1"/>
    <n v="20.350000000000001"/>
    <n v="369.6"/>
    <n v="0"/>
    <n v="0"/>
    <n v="675.54"/>
    <n v="1045.1400000000001"/>
    <x v="0"/>
    <x v="0"/>
    <x v="0"/>
    <n v="0"/>
    <x v="0"/>
  </r>
  <r>
    <s v="1763-WQFUK"/>
    <s v="Male"/>
    <x v="45"/>
    <s v="No"/>
    <n v="0"/>
    <x v="200"/>
    <n v="92503"/>
    <n v="33.890045999999998"/>
    <n v="-117.455583"/>
    <n v="0"/>
    <x v="3"/>
    <s v="None"/>
    <s v="Yes"/>
    <n v="26.38"/>
    <s v="No"/>
    <s v="Yes"/>
    <x v="2"/>
    <n v="25"/>
    <s v="No"/>
    <s v="No"/>
    <s v="No"/>
    <s v="Yes"/>
    <s v="No"/>
    <s v="No"/>
    <s v="No"/>
    <s v="Yes"/>
    <x v="1"/>
    <s v="Yes"/>
    <x v="2"/>
    <n v="50.5"/>
    <n v="147.75"/>
    <n v="0"/>
    <n v="0"/>
    <n v="79.14"/>
    <n v="226.89"/>
    <x v="2"/>
    <x v="0"/>
    <x v="0"/>
    <n v="0"/>
    <x v="0"/>
  </r>
  <r>
    <s v="1764-VUUMT"/>
    <s v="Male"/>
    <x v="54"/>
    <s v="No"/>
    <n v="1"/>
    <x v="206"/>
    <n v="93962"/>
    <n v="36.624640999999997"/>
    <n v="-121.647195"/>
    <n v="0"/>
    <x v="22"/>
    <s v="None"/>
    <s v="Yes"/>
    <n v="37.94"/>
    <s v="No"/>
    <s v="No"/>
    <x v="3"/>
    <n v="0"/>
    <s v="No"/>
    <s v="No"/>
    <s v="No"/>
    <s v="No"/>
    <s v="No"/>
    <s v="No"/>
    <s v="No"/>
    <s v="No"/>
    <x v="2"/>
    <s v="No"/>
    <x v="0"/>
    <n v="19.95"/>
    <n v="1269.0999999999999"/>
    <n v="0"/>
    <n v="0"/>
    <n v="2504.04"/>
    <n v="3773.14"/>
    <x v="0"/>
    <x v="0"/>
    <x v="0"/>
    <n v="0"/>
    <x v="0"/>
  </r>
  <r>
    <s v="1766-GKNMI"/>
    <s v="Male"/>
    <x v="52"/>
    <s v="No"/>
    <n v="0"/>
    <x v="284"/>
    <n v="93307"/>
    <n v="35.280113"/>
    <n v="-118.962329"/>
    <n v="0"/>
    <x v="31"/>
    <s v="None"/>
    <s v="Yes"/>
    <n v="9.49"/>
    <s v="Yes"/>
    <s v="Yes"/>
    <x v="1"/>
    <n v="21"/>
    <s v="No"/>
    <s v="No"/>
    <s v="No"/>
    <s v="No"/>
    <s v="No"/>
    <s v="Yes"/>
    <s v="Yes"/>
    <s v="Yes"/>
    <x v="1"/>
    <s v="Yes"/>
    <x v="1"/>
    <n v="84.9"/>
    <n v="2516.1999999999998"/>
    <n v="47.04"/>
    <n v="0"/>
    <n v="275.20999999999998"/>
    <n v="2744.37"/>
    <x v="0"/>
    <x v="0"/>
    <x v="0"/>
    <n v="0"/>
    <x v="0"/>
  </r>
  <r>
    <s v="1767-CJKBA"/>
    <s v="Male"/>
    <x v="14"/>
    <s v="No"/>
    <n v="0"/>
    <x v="335"/>
    <n v="94804"/>
    <n v="37.921033999999999"/>
    <n v="-122.341798"/>
    <n v="0"/>
    <x v="22"/>
    <s v="Offer A"/>
    <s v="Yes"/>
    <n v="49.13"/>
    <s v="Yes"/>
    <s v="No"/>
    <x v="3"/>
    <n v="0"/>
    <s v="No"/>
    <s v="No"/>
    <s v="No"/>
    <s v="No"/>
    <s v="No"/>
    <s v="No"/>
    <s v="No"/>
    <s v="No"/>
    <x v="2"/>
    <s v="No"/>
    <x v="0"/>
    <n v="25.1"/>
    <n v="1697.7"/>
    <n v="0"/>
    <n v="0"/>
    <n v="3242.58"/>
    <n v="4940.28"/>
    <x v="0"/>
    <x v="0"/>
    <x v="0"/>
    <n v="0"/>
    <x v="0"/>
  </r>
  <r>
    <s v="1767-TGTKO"/>
    <s v="Female"/>
    <x v="18"/>
    <s v="Yes"/>
    <n v="2"/>
    <x v="636"/>
    <n v="92629"/>
    <n v="33.477922999999997"/>
    <n v="-117.705314"/>
    <n v="0"/>
    <x v="58"/>
    <s v="Offer E"/>
    <s v="Yes"/>
    <n v="5.09"/>
    <s v="No"/>
    <s v="Yes"/>
    <x v="2"/>
    <n v="51"/>
    <s v="No"/>
    <s v="No"/>
    <s v="No"/>
    <s v="No"/>
    <s v="No"/>
    <s v="No"/>
    <s v="No"/>
    <s v="Yes"/>
    <x v="1"/>
    <s v="Yes"/>
    <x v="1"/>
    <n v="45.45"/>
    <n v="411.75"/>
    <n v="0"/>
    <n v="0"/>
    <n v="40.72"/>
    <n v="452.47"/>
    <x v="0"/>
    <x v="0"/>
    <x v="0"/>
    <n v="0"/>
    <x v="0"/>
  </r>
  <r>
    <s v="1768-HNVGJ"/>
    <s v="Female"/>
    <x v="53"/>
    <s v="No"/>
    <n v="0"/>
    <x v="350"/>
    <n v="94043"/>
    <n v="37.419725"/>
    <n v="-122.06294699999999"/>
    <n v="0"/>
    <x v="14"/>
    <s v="Offer B"/>
    <s v="Yes"/>
    <n v="18.46"/>
    <s v="Yes"/>
    <s v="Yes"/>
    <x v="0"/>
    <n v="3"/>
    <s v="Yes"/>
    <s v="No"/>
    <s v="No"/>
    <s v="Yes"/>
    <s v="No"/>
    <s v="Yes"/>
    <s v="Yes"/>
    <s v="Yes"/>
    <x v="2"/>
    <s v="Yes"/>
    <x v="1"/>
    <n v="70.05"/>
    <n v="3062.45"/>
    <n v="0"/>
    <n v="0"/>
    <n v="830.7"/>
    <n v="3893.15"/>
    <x v="0"/>
    <x v="0"/>
    <x v="0"/>
    <n v="0"/>
    <x v="0"/>
  </r>
  <r>
    <s v="1768-ZAIFU"/>
    <s v="Female"/>
    <x v="58"/>
    <s v="No"/>
    <n v="0"/>
    <x v="532"/>
    <n v="95562"/>
    <n v="40.485849000000002"/>
    <n v="-124.163234"/>
    <n v="0"/>
    <x v="13"/>
    <s v="None"/>
    <s v="No"/>
    <n v="0"/>
    <s v="No"/>
    <s v="Yes"/>
    <x v="0"/>
    <n v="5"/>
    <s v="No"/>
    <s v="No"/>
    <s v="No"/>
    <s v="No"/>
    <s v="No"/>
    <s v="No"/>
    <s v="No"/>
    <s v="Yes"/>
    <x v="1"/>
    <s v="Yes"/>
    <x v="1"/>
    <n v="25.2"/>
    <n v="25.2"/>
    <n v="0"/>
    <n v="0"/>
    <n v="0"/>
    <n v="25.2"/>
    <x v="1"/>
    <x v="1"/>
    <x v="5"/>
    <n v="1"/>
    <x v="0"/>
  </r>
  <r>
    <s v="1769-GRUIK"/>
    <s v="Female"/>
    <x v="31"/>
    <s v="No"/>
    <n v="0"/>
    <x v="637"/>
    <n v="95948"/>
    <n v="39.346898000000003"/>
    <n v="-121.75953699999999"/>
    <n v="0"/>
    <x v="68"/>
    <s v="Offer D"/>
    <s v="Yes"/>
    <n v="2.76"/>
    <s v="No"/>
    <s v="Yes"/>
    <x v="1"/>
    <n v="26"/>
    <s v="No"/>
    <s v="No"/>
    <s v="No"/>
    <s v="No"/>
    <s v="No"/>
    <s v="No"/>
    <s v="No"/>
    <s v="No"/>
    <x v="1"/>
    <s v="Yes"/>
    <x v="1"/>
    <n v="71.099999999999994"/>
    <n v="1247.75"/>
    <n v="0"/>
    <n v="150"/>
    <n v="49.68"/>
    <n v="1447.43"/>
    <x v="0"/>
    <x v="0"/>
    <x v="0"/>
    <n v="0"/>
    <x v="0"/>
  </r>
  <r>
    <s v="1771-OADNZ"/>
    <s v="Male"/>
    <x v="57"/>
    <s v="Yes"/>
    <n v="0"/>
    <x v="357"/>
    <n v="92061"/>
    <n v="33.313828000000001"/>
    <n v="-116.940501"/>
    <n v="1"/>
    <x v="31"/>
    <s v="Offer C"/>
    <s v="Yes"/>
    <n v="35.380000000000003"/>
    <s v="Yes"/>
    <s v="Yes"/>
    <x v="1"/>
    <n v="21"/>
    <s v="No"/>
    <s v="Yes"/>
    <s v="Yes"/>
    <s v="No"/>
    <s v="No"/>
    <s v="Yes"/>
    <s v="Yes"/>
    <s v="No"/>
    <x v="1"/>
    <s v="Yes"/>
    <x v="1"/>
    <n v="95.9"/>
    <n v="2745.2"/>
    <n v="0"/>
    <n v="50"/>
    <n v="1026.02"/>
    <n v="3821.22"/>
    <x v="1"/>
    <x v="4"/>
    <x v="19"/>
    <n v="1"/>
    <x v="1"/>
  </r>
  <r>
    <s v="1775-KWJKQ"/>
    <s v="Male"/>
    <x v="51"/>
    <s v="Yes"/>
    <n v="0"/>
    <x v="243"/>
    <n v="93105"/>
    <n v="34.037342000000002"/>
    <n v="-119.80079000000001"/>
    <n v="5"/>
    <x v="9"/>
    <s v="None"/>
    <s v="Yes"/>
    <n v="26.96"/>
    <s v="Yes"/>
    <s v="Yes"/>
    <x v="2"/>
    <n v="9"/>
    <s v="Yes"/>
    <s v="Yes"/>
    <s v="Yes"/>
    <s v="Yes"/>
    <s v="Yes"/>
    <s v="Yes"/>
    <s v="Yes"/>
    <s v="Yes"/>
    <x v="2"/>
    <s v="No"/>
    <x v="0"/>
    <n v="89.85"/>
    <n v="6562.9"/>
    <n v="12.55"/>
    <n v="0"/>
    <n v="1941.12"/>
    <n v="8491.4699999999993"/>
    <x v="0"/>
    <x v="0"/>
    <x v="0"/>
    <n v="0"/>
    <x v="1"/>
  </r>
  <r>
    <s v="1776-SPBWV"/>
    <s v="Female"/>
    <x v="9"/>
    <s v="Yes"/>
    <n v="1"/>
    <x v="624"/>
    <n v="93907"/>
    <n v="36.774619999999999"/>
    <n v="-121.664714"/>
    <n v="1"/>
    <x v="12"/>
    <s v="Offer C"/>
    <s v="Yes"/>
    <n v="41.72"/>
    <s v="No"/>
    <s v="No"/>
    <x v="3"/>
    <n v="0"/>
    <s v="No"/>
    <s v="No"/>
    <s v="No"/>
    <s v="No"/>
    <s v="No"/>
    <s v="No"/>
    <s v="No"/>
    <s v="No"/>
    <x v="0"/>
    <s v="Yes"/>
    <x v="1"/>
    <n v="20.100000000000001"/>
    <n v="682.1"/>
    <n v="0"/>
    <n v="0"/>
    <n v="1418.48"/>
    <n v="2100.58"/>
    <x v="0"/>
    <x v="0"/>
    <x v="0"/>
    <n v="0"/>
    <x v="0"/>
  </r>
  <r>
    <s v="1777-JYQPJ"/>
    <s v="Male"/>
    <x v="31"/>
    <s v="No"/>
    <n v="0"/>
    <x v="452"/>
    <n v="95713"/>
    <n v="39.084645000000002"/>
    <n v="-120.894014"/>
    <n v="0"/>
    <x v="29"/>
    <s v="Offer E"/>
    <s v="No"/>
    <n v="0"/>
    <s v="No"/>
    <s v="Yes"/>
    <x v="2"/>
    <n v="59"/>
    <s v="No"/>
    <s v="No"/>
    <s v="No"/>
    <s v="No"/>
    <s v="No"/>
    <s v="No"/>
    <s v="No"/>
    <s v="Yes"/>
    <x v="1"/>
    <s v="No"/>
    <x v="2"/>
    <n v="24.3"/>
    <n v="38.450000000000003"/>
    <n v="0"/>
    <n v="0"/>
    <n v="0"/>
    <n v="38.450000000000003"/>
    <x v="2"/>
    <x v="0"/>
    <x v="0"/>
    <n v="0"/>
    <x v="0"/>
  </r>
  <r>
    <s v="1779-PWPMG"/>
    <s v="Female"/>
    <x v="50"/>
    <s v="Yes"/>
    <n v="0"/>
    <x v="41"/>
    <n v="95139"/>
    <n v="37.218705"/>
    <n v="-121.762429"/>
    <n v="1"/>
    <x v="9"/>
    <s v="Offer A"/>
    <s v="Yes"/>
    <n v="4.59"/>
    <s v="Yes"/>
    <s v="Yes"/>
    <x v="1"/>
    <n v="27"/>
    <s v="Yes"/>
    <s v="Yes"/>
    <s v="Yes"/>
    <s v="Yes"/>
    <s v="Yes"/>
    <s v="Yes"/>
    <s v="No"/>
    <s v="Yes"/>
    <x v="2"/>
    <s v="Yes"/>
    <x v="1"/>
    <n v="114.65"/>
    <n v="8333.9500000000007"/>
    <n v="0"/>
    <n v="0"/>
    <n v="330.48"/>
    <n v="8664.43"/>
    <x v="0"/>
    <x v="0"/>
    <x v="0"/>
    <n v="0"/>
    <x v="1"/>
  </r>
  <r>
    <s v="1784-BXEFA"/>
    <s v="Female"/>
    <x v="54"/>
    <s v="No"/>
    <n v="0"/>
    <x v="420"/>
    <n v="95688"/>
    <n v="38.419088000000002"/>
    <n v="-122.024568"/>
    <n v="0"/>
    <x v="46"/>
    <s v="None"/>
    <s v="Yes"/>
    <n v="4.76"/>
    <s v="No"/>
    <s v="No"/>
    <x v="3"/>
    <n v="0"/>
    <s v="No"/>
    <s v="No"/>
    <s v="No"/>
    <s v="No"/>
    <s v="No"/>
    <s v="No"/>
    <s v="No"/>
    <s v="No"/>
    <x v="1"/>
    <s v="Yes"/>
    <x v="2"/>
    <n v="20.55"/>
    <n v="187.35"/>
    <n v="0"/>
    <n v="0"/>
    <n v="47.6"/>
    <n v="234.95"/>
    <x v="0"/>
    <x v="0"/>
    <x v="0"/>
    <n v="0"/>
    <x v="0"/>
  </r>
  <r>
    <s v="1784-EZDKJ"/>
    <s v="Male"/>
    <x v="26"/>
    <s v="Yes"/>
    <n v="0"/>
    <x v="510"/>
    <n v="92544"/>
    <n v="33.644584999999999"/>
    <n v="-116.871544"/>
    <n v="3"/>
    <x v="69"/>
    <s v="Offer B"/>
    <s v="Yes"/>
    <n v="29.4"/>
    <s v="Yes"/>
    <s v="Yes"/>
    <x v="1"/>
    <n v="21"/>
    <s v="No"/>
    <s v="Yes"/>
    <s v="Yes"/>
    <s v="No"/>
    <s v="Yes"/>
    <s v="Yes"/>
    <s v="Yes"/>
    <s v="No"/>
    <x v="0"/>
    <s v="Yes"/>
    <x v="1"/>
    <n v="106.8"/>
    <n v="5498.8"/>
    <n v="0"/>
    <n v="140"/>
    <n v="1499.4"/>
    <n v="7138.2"/>
    <x v="0"/>
    <x v="0"/>
    <x v="0"/>
    <n v="0"/>
    <x v="1"/>
  </r>
  <r>
    <s v="1785-BPHTP"/>
    <s v="Male"/>
    <x v="22"/>
    <s v="Yes"/>
    <n v="2"/>
    <x v="75"/>
    <n v="90403"/>
    <n v="34.031528999999999"/>
    <n v="-118.491156"/>
    <n v="6"/>
    <x v="61"/>
    <s v="None"/>
    <s v="Yes"/>
    <n v="3.18"/>
    <s v="No"/>
    <s v="Yes"/>
    <x v="1"/>
    <n v="12"/>
    <s v="No"/>
    <s v="No"/>
    <s v="Yes"/>
    <s v="No"/>
    <s v="Yes"/>
    <s v="No"/>
    <s v="No"/>
    <s v="Yes"/>
    <x v="1"/>
    <s v="No"/>
    <x v="1"/>
    <n v="85.45"/>
    <n v="2289.9"/>
    <n v="0"/>
    <n v="0"/>
    <n v="89.04"/>
    <n v="2378.94"/>
    <x v="0"/>
    <x v="0"/>
    <x v="0"/>
    <n v="0"/>
    <x v="0"/>
  </r>
  <r>
    <s v="1790-NESIO"/>
    <s v="Female"/>
    <x v="5"/>
    <s v="No"/>
    <n v="0"/>
    <x v="386"/>
    <n v="94518"/>
    <n v="37.950248000000002"/>
    <n v="-122.02245499999999"/>
    <n v="0"/>
    <x v="2"/>
    <s v="None"/>
    <s v="Yes"/>
    <n v="6.56"/>
    <s v="No"/>
    <s v="No"/>
    <x v="3"/>
    <n v="0"/>
    <s v="No"/>
    <s v="No"/>
    <s v="No"/>
    <s v="No"/>
    <s v="No"/>
    <s v="No"/>
    <s v="No"/>
    <s v="No"/>
    <x v="2"/>
    <s v="Yes"/>
    <x v="0"/>
    <n v="20.399999999999999"/>
    <n v="261.3"/>
    <n v="0"/>
    <n v="0"/>
    <n v="85.28"/>
    <n v="346.58"/>
    <x v="0"/>
    <x v="0"/>
    <x v="0"/>
    <n v="0"/>
    <x v="0"/>
  </r>
  <r>
    <s v="1791-PQHBB"/>
    <s v="Female"/>
    <x v="24"/>
    <s v="No"/>
    <n v="2"/>
    <x v="455"/>
    <n v="95623"/>
    <n v="38.631529999999998"/>
    <n v="-120.842609"/>
    <n v="0"/>
    <x v="29"/>
    <s v="Offer E"/>
    <s v="Yes"/>
    <n v="32.06"/>
    <s v="No"/>
    <s v="Yes"/>
    <x v="0"/>
    <n v="52"/>
    <s v="Yes"/>
    <s v="No"/>
    <s v="No"/>
    <s v="No"/>
    <s v="No"/>
    <s v="Yes"/>
    <s v="Yes"/>
    <s v="Yes"/>
    <x v="1"/>
    <s v="Yes"/>
    <x v="0"/>
    <n v="61.2"/>
    <n v="125.95"/>
    <n v="0"/>
    <n v="0"/>
    <n v="64.12"/>
    <n v="190.07"/>
    <x v="2"/>
    <x v="0"/>
    <x v="0"/>
    <n v="0"/>
    <x v="0"/>
  </r>
  <r>
    <s v="1792-UXAFY"/>
    <s v="Female"/>
    <x v="53"/>
    <s v="No"/>
    <n v="0"/>
    <x v="41"/>
    <n v="95110"/>
    <n v="37.346670000000003"/>
    <n v="-121.91001900000001"/>
    <n v="0"/>
    <x v="67"/>
    <s v="Offer D"/>
    <s v="Yes"/>
    <n v="30.37"/>
    <s v="No"/>
    <s v="Yes"/>
    <x v="1"/>
    <n v="28"/>
    <s v="No"/>
    <s v="Yes"/>
    <s v="Yes"/>
    <s v="No"/>
    <s v="Yes"/>
    <s v="No"/>
    <s v="No"/>
    <s v="Yes"/>
    <x v="1"/>
    <s v="Yes"/>
    <x v="1"/>
    <n v="89.15"/>
    <n v="1496.9"/>
    <n v="0"/>
    <n v="0"/>
    <n v="516.29"/>
    <n v="2013.19"/>
    <x v="1"/>
    <x v="2"/>
    <x v="15"/>
    <n v="1"/>
    <x v="0"/>
  </r>
  <r>
    <s v="1794-HBQTJ"/>
    <s v="Female"/>
    <x v="19"/>
    <s v="No"/>
    <n v="0"/>
    <x v="638"/>
    <n v="93212"/>
    <n v="36.04533"/>
    <n v="-119.53242400000001"/>
    <n v="0"/>
    <x v="13"/>
    <s v="Offer E"/>
    <s v="Yes"/>
    <n v="6.54"/>
    <s v="No"/>
    <s v="Yes"/>
    <x v="0"/>
    <n v="52"/>
    <s v="Yes"/>
    <s v="No"/>
    <s v="No"/>
    <s v="No"/>
    <s v="No"/>
    <s v="No"/>
    <s v="No"/>
    <s v="Yes"/>
    <x v="1"/>
    <s v="Yes"/>
    <x v="0"/>
    <n v="48.6"/>
    <n v="48.6"/>
    <n v="0"/>
    <n v="0"/>
    <n v="6.54"/>
    <n v="55.14"/>
    <x v="1"/>
    <x v="2"/>
    <x v="20"/>
    <n v="1"/>
    <x v="0"/>
  </r>
  <r>
    <s v="1794-SWWKL"/>
    <s v="Male"/>
    <x v="19"/>
    <s v="Yes"/>
    <n v="2"/>
    <x v="639"/>
    <n v="96023"/>
    <n v="41.949216"/>
    <n v="-122.050062"/>
    <n v="6"/>
    <x v="49"/>
    <s v="Offer D"/>
    <s v="Yes"/>
    <n v="24.36"/>
    <s v="Yes"/>
    <s v="Yes"/>
    <x v="2"/>
    <n v="59"/>
    <s v="No"/>
    <s v="No"/>
    <s v="Yes"/>
    <s v="Yes"/>
    <s v="No"/>
    <s v="No"/>
    <s v="No"/>
    <s v="Yes"/>
    <x v="1"/>
    <s v="Yes"/>
    <x v="1"/>
    <n v="59.65"/>
    <n v="867.1"/>
    <n v="32.65"/>
    <n v="0"/>
    <n v="365.4"/>
    <n v="1199.8499999999999"/>
    <x v="0"/>
    <x v="0"/>
    <x v="0"/>
    <n v="0"/>
    <x v="0"/>
  </r>
  <r>
    <s v="1796-JANOW"/>
    <s v="Female"/>
    <x v="25"/>
    <s v="No"/>
    <n v="0"/>
    <x v="429"/>
    <n v="95629"/>
    <n v="38.513483999999998"/>
    <n v="-120.70461299999999"/>
    <n v="0"/>
    <x v="29"/>
    <s v="Offer E"/>
    <s v="Yes"/>
    <n v="34.57"/>
    <s v="No"/>
    <s v="No"/>
    <x v="3"/>
    <n v="0"/>
    <s v="No"/>
    <s v="No"/>
    <s v="No"/>
    <s v="No"/>
    <s v="No"/>
    <s v="No"/>
    <s v="No"/>
    <s v="No"/>
    <x v="1"/>
    <s v="No"/>
    <x v="0"/>
    <n v="19.95"/>
    <n v="38.15"/>
    <n v="0"/>
    <n v="0"/>
    <n v="69.14"/>
    <n v="107.29"/>
    <x v="2"/>
    <x v="0"/>
    <x v="0"/>
    <n v="0"/>
    <x v="0"/>
  </r>
  <r>
    <s v="1803-BGNBD"/>
    <s v="Female"/>
    <x v="40"/>
    <s v="No"/>
    <n v="0"/>
    <x v="75"/>
    <n v="90402"/>
    <n v="34.035848999999999"/>
    <n v="-118.503508"/>
    <n v="0"/>
    <x v="27"/>
    <s v="Offer D"/>
    <s v="Yes"/>
    <n v="37.630000000000003"/>
    <s v="No"/>
    <s v="Yes"/>
    <x v="2"/>
    <n v="26"/>
    <s v="No"/>
    <s v="Yes"/>
    <s v="No"/>
    <s v="Yes"/>
    <s v="No"/>
    <s v="No"/>
    <s v="No"/>
    <s v="No"/>
    <x v="1"/>
    <s v="Yes"/>
    <x v="1"/>
    <n v="54.3"/>
    <n v="654.5"/>
    <n v="0"/>
    <n v="130"/>
    <n v="451.56"/>
    <n v="1236.06"/>
    <x v="0"/>
    <x v="0"/>
    <x v="0"/>
    <n v="0"/>
    <x v="0"/>
  </r>
  <r>
    <s v="1809-DMJHQ"/>
    <s v="Female"/>
    <x v="52"/>
    <s v="No"/>
    <n v="1"/>
    <x v="197"/>
    <n v="92660"/>
    <n v="33.634625999999997"/>
    <n v="-117.874882"/>
    <n v="0"/>
    <x v="10"/>
    <s v="None"/>
    <s v="Yes"/>
    <n v="23.89"/>
    <s v="No"/>
    <s v="Yes"/>
    <x v="2"/>
    <n v="14"/>
    <s v="No"/>
    <s v="No"/>
    <s v="No"/>
    <s v="No"/>
    <s v="No"/>
    <s v="No"/>
    <s v="No"/>
    <s v="Yes"/>
    <x v="1"/>
    <s v="No"/>
    <x v="2"/>
    <n v="46"/>
    <n v="221.7"/>
    <n v="0"/>
    <n v="0"/>
    <n v="119.45"/>
    <n v="341.15"/>
    <x v="1"/>
    <x v="1"/>
    <x v="1"/>
    <n v="1"/>
    <x v="0"/>
  </r>
  <r>
    <s v="1810-BOHSY"/>
    <s v="Male"/>
    <x v="54"/>
    <s v="Yes"/>
    <n v="0"/>
    <x v="420"/>
    <n v="95687"/>
    <n v="38.333132999999997"/>
    <n v="-121.920151"/>
    <n v="7"/>
    <x v="69"/>
    <s v="Offer B"/>
    <s v="Yes"/>
    <n v="35"/>
    <s v="Yes"/>
    <s v="Yes"/>
    <x v="1"/>
    <n v="8"/>
    <s v="Yes"/>
    <s v="Yes"/>
    <s v="No"/>
    <s v="No"/>
    <s v="No"/>
    <s v="Yes"/>
    <s v="Yes"/>
    <s v="Yes"/>
    <x v="0"/>
    <s v="Yes"/>
    <x v="0"/>
    <n v="96.4"/>
    <n v="4911.05"/>
    <n v="0"/>
    <n v="0"/>
    <n v="1785"/>
    <n v="6696.05"/>
    <x v="0"/>
    <x v="0"/>
    <x v="0"/>
    <n v="0"/>
    <x v="1"/>
  </r>
  <r>
    <s v="1810-MVMAI"/>
    <s v="Male"/>
    <x v="26"/>
    <s v="Yes"/>
    <n v="1"/>
    <x v="41"/>
    <n v="95113"/>
    <n v="37.333851000000003"/>
    <n v="-121.891147"/>
    <n v="4"/>
    <x v="39"/>
    <s v="Offer C"/>
    <s v="Yes"/>
    <n v="48.04"/>
    <s v="Yes"/>
    <s v="Yes"/>
    <x v="0"/>
    <n v="19"/>
    <s v="Yes"/>
    <s v="Yes"/>
    <s v="Yes"/>
    <s v="Yes"/>
    <s v="No"/>
    <s v="No"/>
    <s v="No"/>
    <s v="Yes"/>
    <x v="1"/>
    <s v="No"/>
    <x v="1"/>
    <n v="67.599999999999994"/>
    <n v="2000.2"/>
    <n v="0"/>
    <n v="0"/>
    <n v="1441.2"/>
    <n v="3441.4"/>
    <x v="0"/>
    <x v="0"/>
    <x v="0"/>
    <n v="0"/>
    <x v="0"/>
  </r>
  <r>
    <s v="1813-JLKWR"/>
    <s v="Female"/>
    <x v="10"/>
    <s v="Yes"/>
    <n v="0"/>
    <x v="174"/>
    <n v="92868"/>
    <n v="33.787796"/>
    <n v="-117.875928"/>
    <n v="7"/>
    <x v="34"/>
    <s v="None"/>
    <s v="Yes"/>
    <n v="23.25"/>
    <s v="No"/>
    <s v="No"/>
    <x v="3"/>
    <n v="0"/>
    <s v="No"/>
    <s v="No"/>
    <s v="No"/>
    <s v="No"/>
    <s v="No"/>
    <s v="No"/>
    <s v="No"/>
    <s v="No"/>
    <x v="0"/>
    <s v="No"/>
    <x v="1"/>
    <n v="19.8"/>
    <n v="1336.65"/>
    <n v="0"/>
    <n v="0"/>
    <n v="1488"/>
    <n v="2824.65"/>
    <x v="0"/>
    <x v="0"/>
    <x v="0"/>
    <n v="0"/>
    <x v="0"/>
  </r>
  <r>
    <s v="1813-JYWTO"/>
    <s v="Female"/>
    <x v="40"/>
    <s v="Yes"/>
    <n v="0"/>
    <x v="640"/>
    <n v="93461"/>
    <n v="35.634487999999997"/>
    <n v="-120.29353399999999"/>
    <n v="4"/>
    <x v="9"/>
    <s v="None"/>
    <s v="Yes"/>
    <n v="6.23"/>
    <s v="Yes"/>
    <s v="Yes"/>
    <x v="1"/>
    <n v="27"/>
    <s v="Yes"/>
    <s v="No"/>
    <s v="No"/>
    <s v="No"/>
    <s v="No"/>
    <s v="No"/>
    <s v="No"/>
    <s v="No"/>
    <x v="2"/>
    <s v="No"/>
    <x v="1"/>
    <n v="80.45"/>
    <n v="5737.6"/>
    <n v="0"/>
    <n v="130"/>
    <n v="448.56"/>
    <n v="6316.16"/>
    <x v="0"/>
    <x v="0"/>
    <x v="0"/>
    <n v="0"/>
    <x v="0"/>
  </r>
  <r>
    <s v="1814-DKOLC"/>
    <s v="Female"/>
    <x v="54"/>
    <s v="No"/>
    <n v="0"/>
    <x v="641"/>
    <n v="92354"/>
    <n v="34.049315"/>
    <n v="-117.25597399999999"/>
    <n v="0"/>
    <x v="10"/>
    <s v="None"/>
    <s v="Yes"/>
    <n v="5.41"/>
    <s v="Yes"/>
    <s v="No"/>
    <x v="3"/>
    <n v="0"/>
    <s v="No"/>
    <s v="No"/>
    <s v="No"/>
    <s v="No"/>
    <s v="No"/>
    <s v="No"/>
    <s v="No"/>
    <s v="No"/>
    <x v="1"/>
    <s v="No"/>
    <x v="0"/>
    <n v="25.45"/>
    <n v="134.75"/>
    <n v="0"/>
    <n v="0"/>
    <n v="27.05"/>
    <n v="161.80000000000001"/>
    <x v="0"/>
    <x v="0"/>
    <x v="0"/>
    <n v="0"/>
    <x v="0"/>
  </r>
  <r>
    <s v="1814-WFGVS"/>
    <s v="Male"/>
    <x v="55"/>
    <s v="Yes"/>
    <n v="3"/>
    <x v="607"/>
    <n v="95974"/>
    <n v="39.495767999999998"/>
    <n v="-121.747472"/>
    <n v="3"/>
    <x v="9"/>
    <s v="None"/>
    <s v="No"/>
    <n v="0"/>
    <s v="No"/>
    <s v="Yes"/>
    <x v="2"/>
    <n v="53"/>
    <s v="Yes"/>
    <s v="No"/>
    <s v="Yes"/>
    <s v="Yes"/>
    <s v="Yes"/>
    <s v="No"/>
    <s v="No"/>
    <s v="Yes"/>
    <x v="2"/>
    <s v="No"/>
    <x v="2"/>
    <n v="48.9"/>
    <n v="3527"/>
    <n v="34.44"/>
    <n v="0"/>
    <n v="0"/>
    <n v="3492.56"/>
    <x v="0"/>
    <x v="0"/>
    <x v="0"/>
    <n v="0"/>
    <x v="0"/>
  </r>
  <r>
    <s v="1816-FLZDK"/>
    <s v="Male"/>
    <x v="20"/>
    <s v="No"/>
    <n v="0"/>
    <x v="462"/>
    <n v="92333"/>
    <n v="34.274845999999997"/>
    <n v="-116.93758099999999"/>
    <n v="0"/>
    <x v="13"/>
    <s v="None"/>
    <s v="No"/>
    <n v="0"/>
    <s v="No"/>
    <s v="Yes"/>
    <x v="2"/>
    <n v="22"/>
    <s v="No"/>
    <s v="No"/>
    <s v="No"/>
    <s v="Yes"/>
    <s v="No"/>
    <s v="No"/>
    <s v="No"/>
    <s v="Yes"/>
    <x v="1"/>
    <s v="No"/>
    <x v="0"/>
    <n v="29.15"/>
    <n v="29.15"/>
    <n v="0"/>
    <n v="0"/>
    <n v="0"/>
    <n v="29.15"/>
    <x v="2"/>
    <x v="0"/>
    <x v="0"/>
    <n v="0"/>
    <x v="0"/>
  </r>
  <r>
    <s v="1818-ESQMW"/>
    <s v="Female"/>
    <x v="26"/>
    <s v="No"/>
    <n v="0"/>
    <x v="506"/>
    <n v="93660"/>
    <n v="36.600192999999997"/>
    <n v="-120.15339299999999"/>
    <n v="0"/>
    <x v="28"/>
    <s v="Offer C"/>
    <s v="Yes"/>
    <n v="39.619999999999997"/>
    <s v="No"/>
    <s v="Yes"/>
    <x v="1"/>
    <n v="2"/>
    <s v="No"/>
    <s v="No"/>
    <s v="Yes"/>
    <s v="Yes"/>
    <s v="No"/>
    <s v="Yes"/>
    <s v="Yes"/>
    <s v="Yes"/>
    <x v="1"/>
    <s v="Yes"/>
    <x v="1"/>
    <n v="89.2"/>
    <n v="2383.6"/>
    <n v="0"/>
    <n v="0"/>
    <n v="1069.74"/>
    <n v="3453.34"/>
    <x v="0"/>
    <x v="0"/>
    <x v="0"/>
    <n v="0"/>
    <x v="0"/>
  </r>
  <r>
    <s v="1820-DJFPH"/>
    <s v="Female"/>
    <x v="40"/>
    <s v="Yes"/>
    <n v="3"/>
    <x v="204"/>
    <n v="95555"/>
    <n v="41.336354"/>
    <n v="-124.044354"/>
    <n v="4"/>
    <x v="9"/>
    <s v="None"/>
    <s v="Yes"/>
    <n v="48.29"/>
    <s v="Yes"/>
    <s v="No"/>
    <x v="3"/>
    <n v="0"/>
    <s v="No"/>
    <s v="No"/>
    <s v="No"/>
    <s v="No"/>
    <s v="No"/>
    <s v="No"/>
    <s v="No"/>
    <s v="No"/>
    <x v="2"/>
    <s v="Yes"/>
    <x v="1"/>
    <n v="24.05"/>
    <n v="1709.15"/>
    <n v="0"/>
    <n v="0"/>
    <n v="3476.88"/>
    <n v="5186.03"/>
    <x v="0"/>
    <x v="0"/>
    <x v="0"/>
    <n v="0"/>
    <x v="0"/>
  </r>
  <r>
    <s v="1820-TQVEV"/>
    <s v="Male"/>
    <x v="60"/>
    <s v="No"/>
    <n v="0"/>
    <x v="343"/>
    <n v="93638"/>
    <n v="37.004067999999997"/>
    <n v="-119.930027"/>
    <n v="0"/>
    <x v="13"/>
    <s v="Offer E"/>
    <s v="Yes"/>
    <n v="49.43"/>
    <s v="No"/>
    <s v="Yes"/>
    <x v="1"/>
    <n v="48"/>
    <s v="No"/>
    <s v="No"/>
    <s v="No"/>
    <s v="No"/>
    <s v="No"/>
    <s v="No"/>
    <s v="Yes"/>
    <s v="Yes"/>
    <x v="1"/>
    <s v="Yes"/>
    <x v="1"/>
    <n v="69.55"/>
    <n v="69.55"/>
    <n v="0"/>
    <n v="0"/>
    <n v="49.43"/>
    <n v="118.98"/>
    <x v="1"/>
    <x v="5"/>
    <x v="9"/>
    <n v="1"/>
    <x v="0"/>
  </r>
  <r>
    <s v="1821-BUCWY"/>
    <s v="Male"/>
    <x v="34"/>
    <s v="No"/>
    <n v="0"/>
    <x v="60"/>
    <n v="93563"/>
    <n v="34.395829999999997"/>
    <n v="-117.734568"/>
    <n v="0"/>
    <x v="39"/>
    <s v="Offer C"/>
    <s v="Yes"/>
    <n v="47.06"/>
    <s v="No"/>
    <s v="Yes"/>
    <x v="0"/>
    <n v="24"/>
    <s v="Yes"/>
    <s v="No"/>
    <s v="Yes"/>
    <s v="No"/>
    <s v="No"/>
    <s v="No"/>
    <s v="No"/>
    <s v="Yes"/>
    <x v="2"/>
    <s v="Yes"/>
    <x v="2"/>
    <n v="55.65"/>
    <n v="1653.85"/>
    <n v="0"/>
    <n v="0"/>
    <n v="1411.8"/>
    <n v="3065.65"/>
    <x v="0"/>
    <x v="0"/>
    <x v="0"/>
    <n v="0"/>
    <x v="0"/>
  </r>
  <r>
    <s v="1830-GGFNM"/>
    <s v="Male"/>
    <x v="34"/>
    <s v="Yes"/>
    <n v="2"/>
    <x v="642"/>
    <n v="95684"/>
    <n v="38.606703000000003"/>
    <n v="-120.586659"/>
    <n v="6"/>
    <x v="7"/>
    <s v="Offer B"/>
    <s v="Yes"/>
    <n v="19.53"/>
    <s v="Yes"/>
    <s v="Yes"/>
    <x v="1"/>
    <n v="19"/>
    <s v="Yes"/>
    <s v="Yes"/>
    <s v="Yes"/>
    <s v="Yes"/>
    <s v="No"/>
    <s v="No"/>
    <s v="No"/>
    <s v="Yes"/>
    <x v="2"/>
    <s v="No"/>
    <x v="0"/>
    <n v="94.55"/>
    <n v="6078.75"/>
    <n v="0"/>
    <n v="0"/>
    <n v="1269.45"/>
    <n v="7348.2"/>
    <x v="0"/>
    <x v="0"/>
    <x v="0"/>
    <n v="0"/>
    <x v="1"/>
  </r>
  <r>
    <s v="1830-IPXVJ"/>
    <s v="Female"/>
    <x v="56"/>
    <s v="Yes"/>
    <n v="2"/>
    <x v="271"/>
    <n v="94549"/>
    <n v="37.907777000000003"/>
    <n v="-122.127161"/>
    <n v="6"/>
    <x v="48"/>
    <s v="Offer B"/>
    <s v="Yes"/>
    <n v="25.4"/>
    <s v="No"/>
    <s v="No"/>
    <x v="3"/>
    <n v="0"/>
    <s v="No"/>
    <s v="No"/>
    <s v="No"/>
    <s v="No"/>
    <s v="No"/>
    <s v="No"/>
    <s v="No"/>
    <s v="No"/>
    <x v="2"/>
    <s v="No"/>
    <x v="0"/>
    <n v="19.75"/>
    <n v="1311.6"/>
    <n v="0"/>
    <n v="0"/>
    <n v="1549.4"/>
    <n v="2861"/>
    <x v="0"/>
    <x v="0"/>
    <x v="0"/>
    <n v="0"/>
    <x v="0"/>
  </r>
  <r>
    <s v="1832-PEUTS"/>
    <s v="Male"/>
    <x v="5"/>
    <s v="Yes"/>
    <n v="2"/>
    <x v="160"/>
    <n v="92410"/>
    <n v="34.106921999999997"/>
    <n v="-117.29755299999999"/>
    <n v="4"/>
    <x v="55"/>
    <s v="Offer B"/>
    <s v="Yes"/>
    <n v="37.75"/>
    <s v="Yes"/>
    <s v="Yes"/>
    <x v="1"/>
    <n v="73"/>
    <s v="No"/>
    <s v="No"/>
    <s v="Yes"/>
    <s v="No"/>
    <s v="Yes"/>
    <s v="No"/>
    <s v="No"/>
    <s v="Yes"/>
    <x v="2"/>
    <s v="Yes"/>
    <x v="0"/>
    <n v="89.1"/>
    <n v="5411.65"/>
    <n v="0"/>
    <n v="0"/>
    <n v="2340.5"/>
    <n v="7752.15"/>
    <x v="0"/>
    <x v="0"/>
    <x v="0"/>
    <n v="0"/>
    <x v="0"/>
  </r>
  <r>
    <s v="1833-TCXKK"/>
    <s v="Male"/>
    <x v="2"/>
    <s v="Yes"/>
    <n v="0"/>
    <x v="160"/>
    <n v="92408"/>
    <n v="34.084909000000003"/>
    <n v="-117.258107"/>
    <n v="0"/>
    <x v="14"/>
    <s v="Offer B"/>
    <s v="Yes"/>
    <n v="29.81"/>
    <s v="Yes"/>
    <s v="Yes"/>
    <x v="1"/>
    <n v="27"/>
    <s v="No"/>
    <s v="Yes"/>
    <s v="Yes"/>
    <s v="No"/>
    <s v="Yes"/>
    <s v="Yes"/>
    <s v="Yes"/>
    <s v="Yes"/>
    <x v="1"/>
    <s v="Yes"/>
    <x v="1"/>
    <n v="107.75"/>
    <n v="4882.8"/>
    <n v="0"/>
    <n v="0"/>
    <n v="1341.45"/>
    <n v="6224.25"/>
    <x v="0"/>
    <x v="0"/>
    <x v="0"/>
    <n v="0"/>
    <x v="1"/>
  </r>
  <r>
    <s v="1833-VGRUM"/>
    <s v="Female"/>
    <x v="57"/>
    <s v="No"/>
    <n v="0"/>
    <x v="136"/>
    <n v="92570"/>
    <n v="33.787298"/>
    <n v="-117.32067600000001"/>
    <n v="0"/>
    <x v="13"/>
    <s v="Offer E"/>
    <s v="Yes"/>
    <n v="48.95"/>
    <s v="Yes"/>
    <s v="Yes"/>
    <x v="1"/>
    <n v="23"/>
    <s v="No"/>
    <s v="No"/>
    <s v="No"/>
    <s v="No"/>
    <s v="No"/>
    <s v="No"/>
    <s v="No"/>
    <s v="Yes"/>
    <x v="1"/>
    <s v="Yes"/>
    <x v="1"/>
    <n v="74.2"/>
    <n v="74.2"/>
    <n v="0"/>
    <n v="0"/>
    <n v="48.95"/>
    <n v="123.15"/>
    <x v="1"/>
    <x v="4"/>
    <x v="16"/>
    <n v="1"/>
    <x v="0"/>
  </r>
  <r>
    <s v="1834-ABKHQ"/>
    <s v="Female"/>
    <x v="40"/>
    <s v="Yes"/>
    <n v="2"/>
    <x v="643"/>
    <n v="95485"/>
    <n v="39.220368000000001"/>
    <n v="-122.90769299999999"/>
    <n v="2"/>
    <x v="57"/>
    <s v="Offer B"/>
    <s v="Yes"/>
    <n v="10.029999999999999"/>
    <s v="No"/>
    <s v="Yes"/>
    <x v="0"/>
    <n v="29"/>
    <s v="No"/>
    <s v="No"/>
    <s v="Yes"/>
    <s v="No"/>
    <s v="No"/>
    <s v="No"/>
    <s v="No"/>
    <s v="Yes"/>
    <x v="0"/>
    <s v="Yes"/>
    <x v="1"/>
    <n v="50.95"/>
    <n v="2610.65"/>
    <n v="0"/>
    <n v="0"/>
    <n v="521.55999999999995"/>
    <n v="3132.21"/>
    <x v="0"/>
    <x v="0"/>
    <x v="0"/>
    <n v="0"/>
    <x v="0"/>
  </r>
  <r>
    <s v="1834-WULEG"/>
    <s v="Male"/>
    <x v="37"/>
    <s v="Yes"/>
    <n v="2"/>
    <x v="323"/>
    <n v="95959"/>
    <n v="39.333736999999999"/>
    <n v="-120.858667"/>
    <n v="5"/>
    <x v="52"/>
    <s v="Offer C"/>
    <s v="Yes"/>
    <n v="40.81"/>
    <s v="No"/>
    <s v="No"/>
    <x v="3"/>
    <n v="0"/>
    <s v="No"/>
    <s v="No"/>
    <s v="No"/>
    <s v="No"/>
    <s v="No"/>
    <s v="No"/>
    <s v="No"/>
    <s v="No"/>
    <x v="0"/>
    <s v="No"/>
    <x v="2"/>
    <n v="20.25"/>
    <n v="439.75"/>
    <n v="0"/>
    <n v="0"/>
    <n v="979.44"/>
    <n v="1419.19"/>
    <x v="0"/>
    <x v="0"/>
    <x v="0"/>
    <n v="0"/>
    <x v="0"/>
  </r>
  <r>
    <s v="1837-YQUCE"/>
    <s v="Female"/>
    <x v="33"/>
    <s v="No"/>
    <n v="0"/>
    <x v="334"/>
    <n v="90620"/>
    <n v="33.845706"/>
    <n v="-118.012204"/>
    <n v="0"/>
    <x v="40"/>
    <s v="Offer A"/>
    <s v="No"/>
    <n v="0"/>
    <s v="No"/>
    <s v="Yes"/>
    <x v="2"/>
    <n v="13"/>
    <s v="Yes"/>
    <s v="No"/>
    <s v="Yes"/>
    <s v="Yes"/>
    <s v="Yes"/>
    <s v="Yes"/>
    <s v="Yes"/>
    <s v="Yes"/>
    <x v="2"/>
    <s v="Yes"/>
    <x v="1"/>
    <n v="58.35"/>
    <n v="4214.25"/>
    <n v="0"/>
    <n v="0"/>
    <n v="0"/>
    <n v="4214.25"/>
    <x v="0"/>
    <x v="0"/>
    <x v="0"/>
    <n v="0"/>
    <x v="0"/>
  </r>
  <r>
    <s v="1839-FBNFR"/>
    <s v="Female"/>
    <x v="34"/>
    <s v="Yes"/>
    <n v="1"/>
    <x v="608"/>
    <n v="95634"/>
    <n v="38.938600000000001"/>
    <n v="-120.78551400000001"/>
    <n v="3"/>
    <x v="35"/>
    <s v="None"/>
    <s v="Yes"/>
    <n v="32.57"/>
    <s v="No"/>
    <s v="No"/>
    <x v="3"/>
    <n v="0"/>
    <s v="No"/>
    <s v="No"/>
    <s v="No"/>
    <s v="No"/>
    <s v="No"/>
    <s v="No"/>
    <s v="No"/>
    <s v="No"/>
    <x v="2"/>
    <s v="Yes"/>
    <x v="1"/>
    <n v="19.850000000000001"/>
    <n v="854.8"/>
    <n v="0"/>
    <n v="0"/>
    <n v="1270.23"/>
    <n v="2125.0300000000002"/>
    <x v="0"/>
    <x v="0"/>
    <x v="0"/>
    <n v="0"/>
    <x v="0"/>
  </r>
  <r>
    <s v="1839-UMACK"/>
    <s v="Male"/>
    <x v="29"/>
    <s v="No"/>
    <n v="0"/>
    <x v="303"/>
    <n v="91106"/>
    <n v="34.139401999999997"/>
    <n v="-118.128658"/>
    <n v="0"/>
    <x v="71"/>
    <s v="None"/>
    <s v="Yes"/>
    <n v="27.64"/>
    <s v="Yes"/>
    <s v="No"/>
    <x v="3"/>
    <n v="0"/>
    <s v="No"/>
    <s v="No"/>
    <s v="No"/>
    <s v="No"/>
    <s v="No"/>
    <s v="No"/>
    <s v="No"/>
    <s v="No"/>
    <x v="0"/>
    <s v="No"/>
    <x v="1"/>
    <n v="25.05"/>
    <n v="949.85"/>
    <n v="0"/>
    <n v="0"/>
    <n v="1160.8800000000001"/>
    <n v="2110.73"/>
    <x v="0"/>
    <x v="0"/>
    <x v="0"/>
    <n v="0"/>
    <x v="0"/>
  </r>
  <r>
    <s v="1840-BIUOG"/>
    <s v="Male"/>
    <x v="5"/>
    <s v="No"/>
    <n v="0"/>
    <x v="450"/>
    <n v="94545"/>
    <n v="37.629840000000002"/>
    <n v="-122.12084299999999"/>
    <n v="0"/>
    <x v="24"/>
    <s v="None"/>
    <s v="Yes"/>
    <n v="32.5"/>
    <s v="Yes"/>
    <s v="Yes"/>
    <x v="2"/>
    <n v="52"/>
    <s v="No"/>
    <s v="Yes"/>
    <s v="No"/>
    <s v="Yes"/>
    <s v="Yes"/>
    <s v="No"/>
    <s v="No"/>
    <s v="Yes"/>
    <x v="0"/>
    <s v="Yes"/>
    <x v="1"/>
    <n v="68.7"/>
    <n v="1416.2"/>
    <n v="0"/>
    <n v="0"/>
    <n v="650"/>
    <n v="2066.1999999999998"/>
    <x v="0"/>
    <x v="0"/>
    <x v="0"/>
    <n v="0"/>
    <x v="0"/>
  </r>
  <r>
    <s v="1841-YSJGV"/>
    <s v="Male"/>
    <x v="12"/>
    <s v="Yes"/>
    <n v="0"/>
    <x v="441"/>
    <n v="91733"/>
    <n v="34.046219999999998"/>
    <n v="-118.053753"/>
    <n v="9"/>
    <x v="9"/>
    <s v="Offer A"/>
    <s v="Yes"/>
    <n v="40.78"/>
    <s v="Yes"/>
    <s v="Yes"/>
    <x v="1"/>
    <n v="22"/>
    <s v="Yes"/>
    <s v="Yes"/>
    <s v="No"/>
    <s v="Yes"/>
    <s v="Yes"/>
    <s v="Yes"/>
    <s v="Yes"/>
    <s v="Yes"/>
    <x v="2"/>
    <s v="Yes"/>
    <x v="0"/>
    <n v="109.95"/>
    <n v="7852.4"/>
    <n v="0"/>
    <n v="0"/>
    <n v="2936.16"/>
    <n v="10788.56"/>
    <x v="0"/>
    <x v="0"/>
    <x v="0"/>
    <n v="0"/>
    <x v="1"/>
  </r>
  <r>
    <s v="1842-EZJMK"/>
    <s v="Male"/>
    <x v="24"/>
    <s v="Yes"/>
    <n v="0"/>
    <x v="233"/>
    <n v="95662"/>
    <n v="38.689174000000001"/>
    <n v="-121.218435"/>
    <n v="1"/>
    <x v="15"/>
    <s v="Offer B"/>
    <s v="Yes"/>
    <n v="34.14"/>
    <s v="Yes"/>
    <s v="Yes"/>
    <x v="1"/>
    <n v="69"/>
    <s v="No"/>
    <s v="Yes"/>
    <s v="No"/>
    <s v="Yes"/>
    <s v="Yes"/>
    <s v="Yes"/>
    <s v="Yes"/>
    <s v="Yes"/>
    <x v="1"/>
    <s v="No"/>
    <x v="1"/>
    <n v="103.7"/>
    <n v="5071.05"/>
    <n v="36.61"/>
    <n v="0"/>
    <n v="1707"/>
    <n v="6741.44"/>
    <x v="1"/>
    <x v="1"/>
    <x v="1"/>
    <n v="1"/>
    <x v="1"/>
  </r>
  <r>
    <s v="1843-TLSGD"/>
    <s v="Female"/>
    <x v="52"/>
    <s v="Yes"/>
    <n v="3"/>
    <x v="558"/>
    <n v="96128"/>
    <n v="40.346634000000002"/>
    <n v="-120.386422"/>
    <n v="6"/>
    <x v="2"/>
    <s v="None"/>
    <s v="Yes"/>
    <n v="27.62"/>
    <s v="No"/>
    <s v="No"/>
    <x v="3"/>
    <n v="0"/>
    <s v="No"/>
    <s v="No"/>
    <s v="No"/>
    <s v="No"/>
    <s v="No"/>
    <s v="No"/>
    <s v="No"/>
    <s v="No"/>
    <x v="2"/>
    <s v="No"/>
    <x v="0"/>
    <n v="20.85"/>
    <n v="272.35000000000002"/>
    <n v="0"/>
    <n v="0"/>
    <n v="359.06"/>
    <n v="631.41"/>
    <x v="0"/>
    <x v="0"/>
    <x v="0"/>
    <n v="0"/>
    <x v="0"/>
  </r>
  <r>
    <s v="1845-CSBRZ"/>
    <s v="Female"/>
    <x v="41"/>
    <s v="Yes"/>
    <n v="1"/>
    <x v="644"/>
    <n v="91766"/>
    <n v="34.042285999999997"/>
    <n v="-117.756106"/>
    <n v="7"/>
    <x v="51"/>
    <s v="Offer D"/>
    <s v="Yes"/>
    <n v="40.19"/>
    <s v="Yes"/>
    <s v="Yes"/>
    <x v="1"/>
    <n v="27"/>
    <s v="No"/>
    <s v="No"/>
    <s v="No"/>
    <s v="No"/>
    <s v="Yes"/>
    <s v="No"/>
    <s v="No"/>
    <s v="Yes"/>
    <x v="2"/>
    <s v="No"/>
    <x v="1"/>
    <n v="85.35"/>
    <n v="1961.6"/>
    <n v="0"/>
    <n v="0"/>
    <n v="884.18"/>
    <n v="2845.78"/>
    <x v="0"/>
    <x v="0"/>
    <x v="0"/>
    <n v="0"/>
    <x v="0"/>
  </r>
  <r>
    <s v="1845-ZLLIG"/>
    <s v="Male"/>
    <x v="45"/>
    <s v="No"/>
    <n v="0"/>
    <x v="467"/>
    <n v="95258"/>
    <n v="38.169604999999997"/>
    <n v="-121.310964"/>
    <n v="0"/>
    <x v="13"/>
    <s v="Offer E"/>
    <s v="Yes"/>
    <n v="20.3"/>
    <s v="No"/>
    <s v="Yes"/>
    <x v="2"/>
    <n v="16"/>
    <s v="No"/>
    <s v="Yes"/>
    <s v="No"/>
    <s v="No"/>
    <s v="No"/>
    <s v="No"/>
    <s v="No"/>
    <s v="Yes"/>
    <x v="1"/>
    <s v="Yes"/>
    <x v="0"/>
    <n v="50.15"/>
    <n v="50.15"/>
    <n v="0"/>
    <n v="0"/>
    <n v="20.3"/>
    <n v="70.45"/>
    <x v="2"/>
    <x v="0"/>
    <x v="0"/>
    <n v="0"/>
    <x v="0"/>
  </r>
  <r>
    <s v="1846-XWOQN"/>
    <s v="Female"/>
    <x v="53"/>
    <s v="No"/>
    <n v="0"/>
    <x v="645"/>
    <n v="93426"/>
    <n v="35.842889"/>
    <n v="-121.004862"/>
    <n v="0"/>
    <x v="13"/>
    <s v="None"/>
    <s v="Yes"/>
    <n v="47.97"/>
    <s v="No"/>
    <s v="Yes"/>
    <x v="1"/>
    <n v="8"/>
    <s v="No"/>
    <s v="No"/>
    <s v="No"/>
    <s v="No"/>
    <s v="No"/>
    <s v="No"/>
    <s v="No"/>
    <s v="Yes"/>
    <x v="1"/>
    <s v="Yes"/>
    <x v="1"/>
    <n v="70.150000000000006"/>
    <n v="70.150000000000006"/>
    <n v="0"/>
    <n v="0"/>
    <n v="47.97"/>
    <n v="118.12"/>
    <x v="1"/>
    <x v="1"/>
    <x v="5"/>
    <n v="1"/>
    <x v="0"/>
  </r>
  <r>
    <s v="1848-LBZHY"/>
    <s v="Female"/>
    <x v="31"/>
    <s v="Yes"/>
    <n v="0"/>
    <x v="131"/>
    <n v="90242"/>
    <n v="33.921793000000001"/>
    <n v="-118.14058799999999"/>
    <n v="7"/>
    <x v="6"/>
    <s v="None"/>
    <s v="Yes"/>
    <n v="33.24"/>
    <s v="No"/>
    <s v="Yes"/>
    <x v="2"/>
    <n v="53"/>
    <s v="Yes"/>
    <s v="No"/>
    <s v="No"/>
    <s v="No"/>
    <s v="No"/>
    <s v="No"/>
    <s v="No"/>
    <s v="Yes"/>
    <x v="1"/>
    <s v="Yes"/>
    <x v="1"/>
    <n v="50.3"/>
    <n v="355.1"/>
    <n v="0"/>
    <n v="0"/>
    <n v="232.68"/>
    <n v="587.78"/>
    <x v="0"/>
    <x v="0"/>
    <x v="0"/>
    <n v="0"/>
    <x v="0"/>
  </r>
  <r>
    <s v="1849-RJYIG"/>
    <s v="Female"/>
    <x v="9"/>
    <s v="No"/>
    <n v="0"/>
    <x v="11"/>
    <n v="94087"/>
    <n v="37.351100000000002"/>
    <n v="-122.037311"/>
    <n v="0"/>
    <x v="58"/>
    <s v="None"/>
    <s v="Yes"/>
    <n v="46.78"/>
    <s v="No"/>
    <s v="Yes"/>
    <x v="2"/>
    <n v="24"/>
    <s v="Yes"/>
    <s v="No"/>
    <s v="No"/>
    <s v="No"/>
    <s v="Yes"/>
    <s v="No"/>
    <s v="No"/>
    <s v="Yes"/>
    <x v="1"/>
    <s v="Yes"/>
    <x v="1"/>
    <n v="60"/>
    <n v="487.75"/>
    <n v="0"/>
    <n v="0"/>
    <n v="374.24"/>
    <n v="861.99"/>
    <x v="0"/>
    <x v="0"/>
    <x v="0"/>
    <n v="0"/>
    <x v="0"/>
  </r>
  <r>
    <s v="1850-AKQEP"/>
    <s v="Male"/>
    <x v="37"/>
    <s v="No"/>
    <n v="1"/>
    <x v="177"/>
    <n v="95064"/>
    <n v="37.007882000000002"/>
    <n v="-122.06597499999999"/>
    <n v="0"/>
    <x v="58"/>
    <s v="None"/>
    <s v="Yes"/>
    <n v="14.37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178.7"/>
    <n v="0"/>
    <n v="0"/>
    <n v="114.96"/>
    <n v="293.66000000000003"/>
    <x v="0"/>
    <x v="0"/>
    <x v="0"/>
    <n v="0"/>
    <x v="0"/>
  </r>
  <r>
    <s v="1852-QSWCD"/>
    <s v="Male"/>
    <x v="47"/>
    <s v="Yes"/>
    <n v="1"/>
    <x v="59"/>
    <n v="92266"/>
    <n v="33.3249"/>
    <n v="-114.758334"/>
    <n v="1"/>
    <x v="34"/>
    <s v="None"/>
    <s v="Yes"/>
    <n v="35.25"/>
    <s v="Yes"/>
    <s v="No"/>
    <x v="3"/>
    <n v="0"/>
    <s v="No"/>
    <s v="No"/>
    <s v="No"/>
    <s v="No"/>
    <s v="No"/>
    <s v="No"/>
    <s v="No"/>
    <s v="No"/>
    <x v="2"/>
    <s v="Yes"/>
    <x v="0"/>
    <n v="24.8"/>
    <n v="1514.85"/>
    <n v="0"/>
    <n v="0"/>
    <n v="2256"/>
    <n v="3770.85"/>
    <x v="0"/>
    <x v="0"/>
    <x v="0"/>
    <n v="0"/>
    <x v="0"/>
  </r>
  <r>
    <s v="1852-XEMDW"/>
    <s v="Male"/>
    <x v="29"/>
    <s v="No"/>
    <n v="0"/>
    <x v="553"/>
    <n v="95552"/>
    <n v="40.390301000000001"/>
    <n v="-123.412327"/>
    <n v="0"/>
    <x v="51"/>
    <s v="Offer D"/>
    <s v="Yes"/>
    <n v="43.78"/>
    <s v="Yes"/>
    <s v="Yes"/>
    <x v="2"/>
    <n v="47"/>
    <s v="Yes"/>
    <s v="Yes"/>
    <s v="Yes"/>
    <s v="No"/>
    <s v="No"/>
    <s v="No"/>
    <s v="No"/>
    <s v="No"/>
    <x v="1"/>
    <s v="No"/>
    <x v="0"/>
    <n v="65.05"/>
    <n v="1427.55"/>
    <n v="0"/>
    <n v="10"/>
    <n v="963.16"/>
    <n v="2400.71"/>
    <x v="0"/>
    <x v="0"/>
    <x v="0"/>
    <n v="0"/>
    <x v="0"/>
  </r>
  <r>
    <s v="1853-ARAAQ"/>
    <s v="Female"/>
    <x v="10"/>
    <s v="No"/>
    <n v="0"/>
    <x v="646"/>
    <n v="93430"/>
    <n v="35.511833000000003"/>
    <n v="-120.918713"/>
    <n v="0"/>
    <x v="18"/>
    <s v="None"/>
    <s v="No"/>
    <n v="0"/>
    <s v="No"/>
    <s v="Yes"/>
    <x v="2"/>
    <n v="7"/>
    <s v="No"/>
    <s v="No"/>
    <s v="Yes"/>
    <s v="No"/>
    <s v="Yes"/>
    <s v="Yes"/>
    <s v="Yes"/>
    <s v="Yes"/>
    <x v="1"/>
    <s v="Yes"/>
    <x v="0"/>
    <n v="50.35"/>
    <n v="1277.5"/>
    <n v="0"/>
    <n v="0"/>
    <n v="0"/>
    <n v="1277.5"/>
    <x v="0"/>
    <x v="0"/>
    <x v="0"/>
    <n v="0"/>
    <x v="0"/>
  </r>
  <r>
    <s v="1853-UDXBW"/>
    <s v="Male"/>
    <x v="32"/>
    <s v="Yes"/>
    <n v="0"/>
    <x v="169"/>
    <n v="95564"/>
    <n v="40.809635999999998"/>
    <n v="-124.189977"/>
    <n v="1"/>
    <x v="13"/>
    <s v="None"/>
    <s v="Yes"/>
    <n v="38.799999999999997"/>
    <s v="No"/>
    <s v="Yes"/>
    <x v="1"/>
    <n v="4"/>
    <s v="No"/>
    <s v="No"/>
    <s v="No"/>
    <s v="No"/>
    <s v="No"/>
    <s v="No"/>
    <s v="No"/>
    <s v="Yes"/>
    <x v="1"/>
    <s v="Yes"/>
    <x v="1"/>
    <n v="70"/>
    <n v="70"/>
    <n v="0"/>
    <n v="0"/>
    <n v="38.799999999999997"/>
    <n v="108.8"/>
    <x v="1"/>
    <x v="4"/>
    <x v="16"/>
    <n v="1"/>
    <x v="0"/>
  </r>
  <r>
    <s v="1855-AGAWH"/>
    <s v="Male"/>
    <x v="60"/>
    <s v="Yes"/>
    <n v="0"/>
    <x v="260"/>
    <n v="90201"/>
    <n v="33.970343"/>
    <n v="-118.171368"/>
    <n v="2"/>
    <x v="65"/>
    <s v="None"/>
    <s v="Yes"/>
    <n v="36.69"/>
    <s v="No"/>
    <s v="Yes"/>
    <x v="1"/>
    <n v="52"/>
    <s v="No"/>
    <s v="No"/>
    <s v="Yes"/>
    <s v="No"/>
    <s v="Yes"/>
    <s v="Yes"/>
    <s v="Yes"/>
    <s v="Yes"/>
    <x v="0"/>
    <s v="Yes"/>
    <x v="1"/>
    <n v="93.8"/>
    <n v="2939.8"/>
    <n v="0"/>
    <n v="0"/>
    <n v="1137.3900000000001"/>
    <n v="4077.19"/>
    <x v="0"/>
    <x v="0"/>
    <x v="0"/>
    <n v="0"/>
    <x v="1"/>
  </r>
  <r>
    <s v="1855-CFULU"/>
    <s v="Female"/>
    <x v="61"/>
    <s v="No"/>
    <n v="0"/>
    <x v="126"/>
    <n v="94619"/>
    <n v="37.787185999999998"/>
    <n v="-122.14633000000001"/>
    <n v="0"/>
    <x v="1"/>
    <s v="None"/>
    <s v="Yes"/>
    <n v="41.98"/>
    <s v="No"/>
    <s v="No"/>
    <x v="3"/>
    <n v="0"/>
    <s v="No"/>
    <s v="No"/>
    <s v="No"/>
    <s v="No"/>
    <s v="No"/>
    <s v="No"/>
    <s v="No"/>
    <s v="No"/>
    <x v="2"/>
    <s v="No"/>
    <x v="0"/>
    <n v="20.05"/>
    <n v="91.45"/>
    <n v="0"/>
    <n v="0"/>
    <n v="167.92"/>
    <n v="259.37"/>
    <x v="0"/>
    <x v="0"/>
    <x v="0"/>
    <n v="0"/>
    <x v="0"/>
  </r>
  <r>
    <s v="1862-QRWPE"/>
    <s v="Female"/>
    <x v="38"/>
    <s v="Yes"/>
    <n v="0"/>
    <x v="647"/>
    <n v="90272"/>
    <n v="34.079448999999997"/>
    <n v="-118.548306"/>
    <n v="10"/>
    <x v="60"/>
    <s v="None"/>
    <s v="Yes"/>
    <n v="37.96"/>
    <s v="No"/>
    <s v="No"/>
    <x v="3"/>
    <n v="0"/>
    <s v="No"/>
    <s v="No"/>
    <s v="No"/>
    <s v="No"/>
    <s v="No"/>
    <s v="No"/>
    <s v="No"/>
    <s v="No"/>
    <x v="2"/>
    <s v="No"/>
    <x v="1"/>
    <n v="20.65"/>
    <n v="1057"/>
    <n v="0"/>
    <n v="0"/>
    <n v="1822.08"/>
    <n v="2879.08"/>
    <x v="0"/>
    <x v="0"/>
    <x v="0"/>
    <n v="0"/>
    <x v="0"/>
  </r>
  <r>
    <s v="1862-SKORY"/>
    <s v="Female"/>
    <x v="36"/>
    <s v="Yes"/>
    <n v="0"/>
    <x v="31"/>
    <n v="90029"/>
    <n v="34.089953000000001"/>
    <n v="-118.29482400000001"/>
    <n v="1"/>
    <x v="36"/>
    <s v="None"/>
    <s v="No"/>
    <n v="0"/>
    <s v="No"/>
    <s v="Yes"/>
    <x v="0"/>
    <n v="3"/>
    <s v="No"/>
    <s v="Yes"/>
    <s v="No"/>
    <s v="No"/>
    <s v="Yes"/>
    <s v="No"/>
    <s v="No"/>
    <s v="Yes"/>
    <x v="1"/>
    <s v="Yes"/>
    <x v="1"/>
    <n v="39.299999999999997"/>
    <n v="1637.4"/>
    <n v="0"/>
    <n v="0"/>
    <n v="0"/>
    <n v="1637.4"/>
    <x v="1"/>
    <x v="1"/>
    <x v="10"/>
    <n v="1"/>
    <x v="0"/>
  </r>
  <r>
    <s v="1866-DIOQZ"/>
    <s v="Female"/>
    <x v="5"/>
    <s v="Yes"/>
    <n v="0"/>
    <x v="606"/>
    <n v="95436"/>
    <n v="38.499302"/>
    <n v="-122.92444"/>
    <n v="10"/>
    <x v="4"/>
    <s v="None"/>
    <s v="No"/>
    <n v="0"/>
    <s v="No"/>
    <s v="Yes"/>
    <x v="0"/>
    <n v="85"/>
    <s v="Yes"/>
    <s v="Yes"/>
    <s v="Yes"/>
    <s v="Yes"/>
    <s v="Yes"/>
    <s v="Yes"/>
    <s v="Yes"/>
    <s v="Yes"/>
    <x v="0"/>
    <s v="No"/>
    <x v="1"/>
    <n v="66.8"/>
    <n v="4689.1499999999996"/>
    <n v="0"/>
    <n v="0"/>
    <n v="0"/>
    <n v="4689.1499999999996"/>
    <x v="0"/>
    <x v="0"/>
    <x v="0"/>
    <n v="0"/>
    <x v="0"/>
  </r>
  <r>
    <s v="1866-NXPSP"/>
    <s v="Female"/>
    <x v="23"/>
    <s v="No"/>
    <n v="0"/>
    <x v="308"/>
    <n v="95521"/>
    <n v="40.839958000000003"/>
    <n v="-124.00375699999999"/>
    <n v="0"/>
    <x v="66"/>
    <s v="None"/>
    <s v="Yes"/>
    <n v="32"/>
    <s v="No"/>
    <s v="Yes"/>
    <x v="0"/>
    <n v="23"/>
    <s v="Yes"/>
    <s v="Yes"/>
    <s v="Yes"/>
    <s v="Yes"/>
    <s v="No"/>
    <s v="Yes"/>
    <s v="Yes"/>
    <s v="No"/>
    <x v="0"/>
    <s v="Yes"/>
    <x v="0"/>
    <n v="75.55"/>
    <n v="2680.15"/>
    <n v="0"/>
    <n v="100"/>
    <n v="1152"/>
    <n v="3932.15"/>
    <x v="0"/>
    <x v="0"/>
    <x v="0"/>
    <n v="0"/>
    <x v="0"/>
  </r>
  <r>
    <s v="1866-OBPNR"/>
    <s v="Male"/>
    <x v="24"/>
    <s v="Yes"/>
    <n v="1"/>
    <x v="113"/>
    <n v="95833"/>
    <n v="38.619048999999997"/>
    <n v="-121.51755199999999"/>
    <n v="5"/>
    <x v="13"/>
    <s v="None"/>
    <s v="Yes"/>
    <n v="42.99"/>
    <s v="No"/>
    <s v="Yes"/>
    <x v="1"/>
    <n v="59"/>
    <s v="No"/>
    <s v="Yes"/>
    <s v="No"/>
    <s v="No"/>
    <s v="No"/>
    <s v="No"/>
    <s v="No"/>
    <s v="Yes"/>
    <x v="1"/>
    <s v="No"/>
    <x v="0"/>
    <n v="74.599999999999994"/>
    <n v="74.599999999999994"/>
    <n v="0"/>
    <n v="0"/>
    <n v="42.99"/>
    <n v="117.59"/>
    <x v="2"/>
    <x v="0"/>
    <x v="0"/>
    <n v="0"/>
    <x v="0"/>
  </r>
  <r>
    <s v="1866-RZZQS"/>
    <s v="Male"/>
    <x v="49"/>
    <s v="No"/>
    <n v="0"/>
    <x v="533"/>
    <n v="92373"/>
    <n v="34.003242999999998"/>
    <n v="-117.13828599999999"/>
    <n v="0"/>
    <x v="62"/>
    <s v="Offer B"/>
    <s v="Yes"/>
    <n v="42.06"/>
    <s v="Yes"/>
    <s v="Yes"/>
    <x v="1"/>
    <n v="21"/>
    <s v="No"/>
    <s v="No"/>
    <s v="Yes"/>
    <s v="No"/>
    <s v="Yes"/>
    <s v="Yes"/>
    <s v="No"/>
    <s v="Yes"/>
    <x v="1"/>
    <s v="Yes"/>
    <x v="1"/>
    <n v="98.4"/>
    <n v="4187.75"/>
    <n v="0"/>
    <n v="0"/>
    <n v="1724.46"/>
    <n v="5912.21"/>
    <x v="1"/>
    <x v="1"/>
    <x v="1"/>
    <n v="1"/>
    <x v="1"/>
  </r>
  <r>
    <s v="1866-ZSLJM"/>
    <s v="Male"/>
    <x v="26"/>
    <s v="No"/>
    <n v="0"/>
    <x v="648"/>
    <n v="94972"/>
    <n v="38.339995999999999"/>
    <n v="-122.935056"/>
    <n v="0"/>
    <x v="47"/>
    <s v="Offer D"/>
    <s v="Yes"/>
    <n v="32.89"/>
    <s v="No"/>
    <s v="No"/>
    <x v="3"/>
    <n v="0"/>
    <s v="No"/>
    <s v="No"/>
    <s v="No"/>
    <s v="No"/>
    <s v="No"/>
    <s v="No"/>
    <s v="No"/>
    <s v="No"/>
    <x v="1"/>
    <s v="No"/>
    <x v="0"/>
    <n v="20.5"/>
    <n v="402.85"/>
    <n v="0"/>
    <n v="0"/>
    <n v="690.69"/>
    <n v="1093.54"/>
    <x v="0"/>
    <x v="0"/>
    <x v="0"/>
    <n v="0"/>
    <x v="0"/>
  </r>
  <r>
    <s v="1867-BDVFH"/>
    <s v="Male"/>
    <x v="34"/>
    <s v="Yes"/>
    <n v="0"/>
    <x v="31"/>
    <n v="90056"/>
    <n v="33.987945000000003"/>
    <n v="-118.370442"/>
    <n v="1"/>
    <x v="37"/>
    <s v="Offer D"/>
    <s v="Yes"/>
    <n v="9.14"/>
    <s v="Yes"/>
    <s v="Yes"/>
    <x v="1"/>
    <n v="19"/>
    <s v="No"/>
    <s v="No"/>
    <s v="No"/>
    <s v="No"/>
    <s v="No"/>
    <s v="No"/>
    <s v="No"/>
    <s v="Yes"/>
    <x v="1"/>
    <s v="Yes"/>
    <x v="1"/>
    <n v="74.349999999999994"/>
    <n v="834.2"/>
    <n v="0"/>
    <n v="0"/>
    <n v="100.54"/>
    <n v="934.74"/>
    <x v="1"/>
    <x v="1"/>
    <x v="5"/>
    <n v="1"/>
    <x v="0"/>
  </r>
  <r>
    <s v="1867-TJHTS"/>
    <s v="Female"/>
    <x v="10"/>
    <s v="No"/>
    <n v="0"/>
    <x v="113"/>
    <n v="95817"/>
    <n v="38.550722"/>
    <n v="-121.457314"/>
    <n v="0"/>
    <x v="42"/>
    <s v="None"/>
    <s v="Yes"/>
    <n v="22.71"/>
    <s v="Yes"/>
    <s v="Yes"/>
    <x v="1"/>
    <n v="14"/>
    <s v="Yes"/>
    <s v="No"/>
    <s v="No"/>
    <s v="No"/>
    <s v="No"/>
    <s v="No"/>
    <s v="No"/>
    <s v="Yes"/>
    <x v="1"/>
    <s v="Yes"/>
    <x v="1"/>
    <n v="79.8"/>
    <n v="4526.8500000000004"/>
    <n v="0"/>
    <n v="0"/>
    <n v="1317.18"/>
    <n v="5844.03"/>
    <x v="0"/>
    <x v="0"/>
    <x v="0"/>
    <n v="0"/>
    <x v="0"/>
  </r>
  <r>
    <s v="1871-MOWRM"/>
    <s v="Male"/>
    <x v="30"/>
    <s v="Yes"/>
    <n v="0"/>
    <x v="387"/>
    <n v="94973"/>
    <n v="38.005839000000002"/>
    <n v="-122.638155"/>
    <n v="3"/>
    <x v="27"/>
    <s v="None"/>
    <s v="Yes"/>
    <n v="18.260000000000002"/>
    <s v="No"/>
    <s v="Yes"/>
    <x v="1"/>
    <n v="18"/>
    <s v="Yes"/>
    <s v="No"/>
    <s v="No"/>
    <s v="Yes"/>
    <s v="No"/>
    <s v="No"/>
    <s v="No"/>
    <s v="Yes"/>
    <x v="1"/>
    <s v="No"/>
    <x v="1"/>
    <n v="80.849999999999994"/>
    <n v="866.45"/>
    <n v="23.72"/>
    <n v="0"/>
    <n v="219.12"/>
    <n v="1061.8499999999999"/>
    <x v="1"/>
    <x v="1"/>
    <x v="11"/>
    <n v="1"/>
    <x v="0"/>
  </r>
  <r>
    <s v="1872-EBWSC"/>
    <s v="Female"/>
    <x v="24"/>
    <s v="No"/>
    <n v="0"/>
    <x v="105"/>
    <n v="94702"/>
    <n v="37.866008999999998"/>
    <n v="-122.28622799999999"/>
    <n v="0"/>
    <x v="31"/>
    <s v="None"/>
    <s v="Yes"/>
    <n v="21.19"/>
    <s v="No"/>
    <s v="No"/>
    <x v="3"/>
    <n v="0"/>
    <s v="No"/>
    <s v="No"/>
    <s v="No"/>
    <s v="No"/>
    <s v="No"/>
    <s v="No"/>
    <s v="No"/>
    <s v="No"/>
    <x v="0"/>
    <s v="No"/>
    <x v="2"/>
    <n v="20.350000000000001"/>
    <n v="617.35"/>
    <n v="0"/>
    <n v="0"/>
    <n v="614.51"/>
    <n v="1231.8599999999999"/>
    <x v="0"/>
    <x v="0"/>
    <x v="0"/>
    <n v="0"/>
    <x v="0"/>
  </r>
  <r>
    <s v="1875-QIVME"/>
    <s v="Female"/>
    <x v="17"/>
    <s v="Yes"/>
    <n v="3"/>
    <x v="42"/>
    <n v="91042"/>
    <n v="34.296574"/>
    <n v="-118.244839"/>
    <n v="1"/>
    <x v="29"/>
    <s v="Offer E"/>
    <s v="Yes"/>
    <n v="11.51"/>
    <s v="Yes"/>
    <s v="Yes"/>
    <x v="1"/>
    <n v="53"/>
    <s v="No"/>
    <s v="No"/>
    <s v="Yes"/>
    <s v="Yes"/>
    <s v="Yes"/>
    <s v="Yes"/>
    <s v="Yes"/>
    <s v="Yes"/>
    <x v="1"/>
    <s v="Yes"/>
    <x v="1"/>
    <n v="104.4"/>
    <n v="242.8"/>
    <n v="45.44"/>
    <n v="0"/>
    <n v="23.02"/>
    <n v="220.38"/>
    <x v="1"/>
    <x v="5"/>
    <x v="9"/>
    <n v="1"/>
    <x v="1"/>
  </r>
  <r>
    <s v="1877-HKBQX"/>
    <s v="Female"/>
    <x v="44"/>
    <s v="No"/>
    <n v="0"/>
    <x v="649"/>
    <n v="90703"/>
    <n v="33.868099999999998"/>
    <n v="-118.067402"/>
    <n v="0"/>
    <x v="37"/>
    <s v="Offer D"/>
    <s v="Yes"/>
    <n v="1.1599999999999999"/>
    <s v="No"/>
    <s v="Yes"/>
    <x v="2"/>
    <n v="41"/>
    <s v="Yes"/>
    <s v="No"/>
    <s v="No"/>
    <s v="Yes"/>
    <s v="No"/>
    <s v="No"/>
    <s v="No"/>
    <s v="Yes"/>
    <x v="0"/>
    <s v="Yes"/>
    <x v="2"/>
    <n v="54.6"/>
    <n v="617.85"/>
    <n v="0"/>
    <n v="0"/>
    <n v="12.76"/>
    <n v="630.61"/>
    <x v="0"/>
    <x v="0"/>
    <x v="0"/>
    <n v="0"/>
    <x v="0"/>
  </r>
  <r>
    <s v="1891-FZYSA"/>
    <s v="Male"/>
    <x v="61"/>
    <s v="Yes"/>
    <n v="0"/>
    <x v="650"/>
    <n v="95587"/>
    <n v="39.955587000000001"/>
    <n v="-123.681175"/>
    <n v="1"/>
    <x v="19"/>
    <s v="None"/>
    <s v="Yes"/>
    <n v="16.34"/>
    <s v="Yes"/>
    <s v="Yes"/>
    <x v="1"/>
    <n v="4"/>
    <s v="No"/>
    <s v="Yes"/>
    <s v="No"/>
    <s v="No"/>
    <s v="Yes"/>
    <s v="No"/>
    <s v="No"/>
    <s v="No"/>
    <x v="1"/>
    <s v="Yes"/>
    <x v="1"/>
    <n v="89.95"/>
    <n v="6143.15"/>
    <n v="6.79"/>
    <n v="110"/>
    <n v="1127.46"/>
    <n v="7373.82"/>
    <x v="1"/>
    <x v="1"/>
    <x v="1"/>
    <n v="1"/>
    <x v="1"/>
  </r>
  <r>
    <s v="1891-QRQSA"/>
    <s v="Male"/>
    <x v="41"/>
    <s v="Yes"/>
    <n v="0"/>
    <x v="131"/>
    <n v="90241"/>
    <n v="33.940883999999997"/>
    <n v="-118.12862800000001"/>
    <n v="9"/>
    <x v="34"/>
    <s v="Offer B"/>
    <s v="Yes"/>
    <n v="16.329999999999998"/>
    <s v="Yes"/>
    <s v="Yes"/>
    <x v="1"/>
    <n v="10"/>
    <s v="Yes"/>
    <s v="No"/>
    <s v="Yes"/>
    <s v="Yes"/>
    <s v="Yes"/>
    <s v="Yes"/>
    <s v="No"/>
    <s v="Yes"/>
    <x v="2"/>
    <s v="Yes"/>
    <x v="1"/>
    <n v="111.6"/>
    <n v="7099"/>
    <n v="0"/>
    <n v="0"/>
    <n v="1045.1199999999999"/>
    <n v="8144.12"/>
    <x v="0"/>
    <x v="0"/>
    <x v="0"/>
    <n v="0"/>
    <x v="1"/>
  </r>
  <r>
    <s v="1891-UAWWU"/>
    <s v="Female"/>
    <x v="16"/>
    <s v="Yes"/>
    <n v="0"/>
    <x v="651"/>
    <n v="93528"/>
    <n v="35.363339000000003"/>
    <n v="-117.637641"/>
    <n v="1"/>
    <x v="24"/>
    <s v="None"/>
    <s v="Yes"/>
    <n v="4.7699999999999996"/>
    <s v="Yes"/>
    <s v="Yes"/>
    <x v="1"/>
    <n v="17"/>
    <s v="No"/>
    <s v="No"/>
    <s v="Yes"/>
    <s v="No"/>
    <s v="Yes"/>
    <s v="No"/>
    <s v="No"/>
    <s v="Yes"/>
    <x v="1"/>
    <s v="No"/>
    <x v="1"/>
    <n v="90.8"/>
    <n v="1951"/>
    <n v="0"/>
    <n v="0"/>
    <n v="95.4"/>
    <n v="2046.4"/>
    <x v="1"/>
    <x v="1"/>
    <x v="1"/>
    <n v="1"/>
    <x v="1"/>
  </r>
  <r>
    <s v="1894-IGFSG"/>
    <s v="Female"/>
    <x v="32"/>
    <s v="No"/>
    <n v="0"/>
    <x v="189"/>
    <n v="93535"/>
    <n v="34.712707999999999"/>
    <n v="-117.889656"/>
    <n v="0"/>
    <x v="51"/>
    <s v="None"/>
    <s v="Yes"/>
    <n v="18.010000000000002"/>
    <s v="No"/>
    <s v="Yes"/>
    <x v="1"/>
    <n v="2"/>
    <s v="No"/>
    <s v="No"/>
    <s v="No"/>
    <s v="No"/>
    <s v="Yes"/>
    <s v="Yes"/>
    <s v="Yes"/>
    <s v="Yes"/>
    <x v="1"/>
    <s v="No"/>
    <x v="1"/>
    <n v="89.25"/>
    <n v="1907.85"/>
    <n v="0"/>
    <n v="0"/>
    <n v="396.22"/>
    <n v="2304.0700000000002"/>
    <x v="1"/>
    <x v="1"/>
    <x v="1"/>
    <n v="1"/>
    <x v="0"/>
  </r>
  <r>
    <s v="1895-QTKDO"/>
    <s v="Female"/>
    <x v="32"/>
    <s v="No"/>
    <n v="0"/>
    <x v="477"/>
    <n v="92583"/>
    <n v="33.796568000000001"/>
    <n v="-116.924723"/>
    <n v="0"/>
    <x v="13"/>
    <s v="None"/>
    <s v="Yes"/>
    <n v="45.59"/>
    <s v="No"/>
    <s v="Yes"/>
    <x v="2"/>
    <n v="5"/>
    <s v="No"/>
    <s v="No"/>
    <s v="No"/>
    <s v="No"/>
    <s v="No"/>
    <s v="No"/>
    <s v="No"/>
    <s v="Yes"/>
    <x v="1"/>
    <s v="No"/>
    <x v="0"/>
    <n v="43.95"/>
    <n v="43.95"/>
    <n v="0"/>
    <n v="0"/>
    <n v="45.59"/>
    <n v="89.54"/>
    <x v="2"/>
    <x v="0"/>
    <x v="0"/>
    <n v="0"/>
    <x v="0"/>
  </r>
  <r>
    <s v="1897-OKVMW"/>
    <s v="Female"/>
    <x v="56"/>
    <s v="Yes"/>
    <n v="1"/>
    <x v="652"/>
    <n v="95330"/>
    <n v="37.808210000000003"/>
    <n v="-121.308401"/>
    <n v="3"/>
    <x v="34"/>
    <s v="None"/>
    <s v="Yes"/>
    <n v="37"/>
    <s v="Yes"/>
    <s v="Yes"/>
    <x v="2"/>
    <n v="19"/>
    <s v="Yes"/>
    <s v="Yes"/>
    <s v="Yes"/>
    <s v="Yes"/>
    <s v="Yes"/>
    <s v="Yes"/>
    <s v="Yes"/>
    <s v="Yes"/>
    <x v="2"/>
    <s v="Yes"/>
    <x v="2"/>
    <n v="90.6"/>
    <n v="5817.45"/>
    <n v="0"/>
    <n v="0"/>
    <n v="2368"/>
    <n v="8185.45"/>
    <x v="0"/>
    <x v="0"/>
    <x v="0"/>
    <n v="0"/>
    <x v="1"/>
  </r>
  <r>
    <s v="1897-RCFUM"/>
    <s v="Female"/>
    <x v="26"/>
    <s v="Yes"/>
    <n v="2"/>
    <x v="653"/>
    <n v="95468"/>
    <n v="38.911299"/>
    <n v="-123.609588"/>
    <n v="1"/>
    <x v="35"/>
    <s v="None"/>
    <s v="Yes"/>
    <n v="5.88"/>
    <s v="Yes"/>
    <s v="No"/>
    <x v="3"/>
    <n v="0"/>
    <s v="No"/>
    <s v="No"/>
    <s v="No"/>
    <s v="No"/>
    <s v="No"/>
    <s v="No"/>
    <s v="No"/>
    <s v="No"/>
    <x v="0"/>
    <s v="Yes"/>
    <x v="0"/>
    <n v="24.2"/>
    <n v="914.6"/>
    <n v="0"/>
    <n v="0"/>
    <n v="229.32"/>
    <n v="1143.92"/>
    <x v="0"/>
    <x v="0"/>
    <x v="0"/>
    <n v="0"/>
    <x v="0"/>
  </r>
  <r>
    <s v="1898-JSNDC"/>
    <s v="Female"/>
    <x v="5"/>
    <s v="No"/>
    <n v="0"/>
    <x v="310"/>
    <n v="95758"/>
    <n v="38.353630000000003"/>
    <n v="-121.44195000000001"/>
    <n v="0"/>
    <x v="35"/>
    <s v="Offer C"/>
    <s v="Yes"/>
    <n v="48.17"/>
    <s v="No"/>
    <s v="Yes"/>
    <x v="2"/>
    <n v="58"/>
    <s v="No"/>
    <s v="Yes"/>
    <s v="No"/>
    <s v="No"/>
    <s v="Yes"/>
    <s v="No"/>
    <s v="No"/>
    <s v="Yes"/>
    <x v="0"/>
    <s v="Yes"/>
    <x v="0"/>
    <n v="58.6"/>
    <n v="2224.5"/>
    <n v="0"/>
    <n v="0"/>
    <n v="1878.63"/>
    <n v="4103.13"/>
    <x v="0"/>
    <x v="0"/>
    <x v="0"/>
    <n v="0"/>
    <x v="0"/>
  </r>
  <r>
    <s v="1899-VXWXM"/>
    <s v="Male"/>
    <x v="39"/>
    <s v="No"/>
    <n v="0"/>
    <x v="38"/>
    <n v="92130"/>
    <n v="32.957194999999999"/>
    <n v="-117.20254199999999"/>
    <n v="0"/>
    <x v="60"/>
    <s v="None"/>
    <s v="Yes"/>
    <n v="24.73"/>
    <s v="Yes"/>
    <s v="Yes"/>
    <x v="1"/>
    <n v="4"/>
    <s v="No"/>
    <s v="Yes"/>
    <s v="Yes"/>
    <s v="No"/>
    <s v="Yes"/>
    <s v="Yes"/>
    <s v="Yes"/>
    <s v="Yes"/>
    <x v="0"/>
    <s v="Yes"/>
    <x v="0"/>
    <n v="106.1"/>
    <n v="5082.8"/>
    <n v="0"/>
    <n v="0"/>
    <n v="1187.04"/>
    <n v="6269.84"/>
    <x v="1"/>
    <x v="3"/>
    <x v="6"/>
    <n v="1"/>
    <x v="1"/>
  </r>
  <r>
    <s v="1902-XBTFB"/>
    <s v="Male"/>
    <x v="14"/>
    <s v="No"/>
    <n v="0"/>
    <x v="52"/>
    <n v="91605"/>
    <n v="34.207295000000002"/>
    <n v="-118.40002200000001"/>
    <n v="0"/>
    <x v="51"/>
    <s v="Offer D"/>
    <s v="Yes"/>
    <n v="39.58"/>
    <s v="No"/>
    <s v="Yes"/>
    <x v="1"/>
    <n v="12"/>
    <s v="No"/>
    <s v="Yes"/>
    <s v="Yes"/>
    <s v="No"/>
    <s v="Yes"/>
    <s v="No"/>
    <s v="No"/>
    <s v="Yes"/>
    <x v="1"/>
    <s v="Yes"/>
    <x v="1"/>
    <n v="89.4"/>
    <n v="2001.5"/>
    <n v="0"/>
    <n v="0"/>
    <n v="870.76"/>
    <n v="2872.26"/>
    <x v="1"/>
    <x v="2"/>
    <x v="17"/>
    <n v="1"/>
    <x v="0"/>
  </r>
  <r>
    <s v="1904-WAJAA"/>
    <s v="Female"/>
    <x v="5"/>
    <s v="Yes"/>
    <n v="3"/>
    <x v="573"/>
    <n v="92118"/>
    <n v="32.68674"/>
    <n v="-117.186612"/>
    <n v="0"/>
    <x v="52"/>
    <s v="Offer C"/>
    <s v="Yes"/>
    <n v="46.54"/>
    <s v="Yes"/>
    <s v="Yes"/>
    <x v="2"/>
    <n v="85"/>
    <s v="Yes"/>
    <s v="Yes"/>
    <s v="Yes"/>
    <s v="No"/>
    <s v="No"/>
    <s v="No"/>
    <s v="No"/>
    <s v="Yes"/>
    <x v="2"/>
    <s v="No"/>
    <x v="1"/>
    <n v="64.349999999999994"/>
    <n v="1558.65"/>
    <n v="0"/>
    <n v="0"/>
    <n v="1116.96"/>
    <n v="2675.61"/>
    <x v="0"/>
    <x v="0"/>
    <x v="0"/>
    <n v="0"/>
    <x v="0"/>
  </r>
  <r>
    <s v="1905-OEILC"/>
    <s v="Female"/>
    <x v="21"/>
    <s v="No"/>
    <n v="0"/>
    <x v="654"/>
    <n v="93953"/>
    <n v="36.587496999999999"/>
    <n v="-121.94481500000001"/>
    <n v="0"/>
    <x v="13"/>
    <s v="Offer E"/>
    <s v="Yes"/>
    <n v="20.11"/>
    <s v="No"/>
    <s v="No"/>
    <x v="3"/>
    <n v="0"/>
    <s v="No"/>
    <s v="No"/>
    <s v="No"/>
    <s v="No"/>
    <s v="No"/>
    <s v="No"/>
    <s v="No"/>
    <s v="No"/>
    <x v="1"/>
    <s v="No"/>
    <x v="0"/>
    <n v="19.5"/>
    <n v="19.5"/>
    <n v="0"/>
    <n v="0"/>
    <n v="20.11"/>
    <n v="39.61"/>
    <x v="2"/>
    <x v="0"/>
    <x v="0"/>
    <n v="0"/>
    <x v="0"/>
  </r>
  <r>
    <s v="1907-UBQFC"/>
    <s v="Male"/>
    <x v="28"/>
    <s v="No"/>
    <n v="0"/>
    <x v="143"/>
    <n v="94108"/>
    <n v="37.791998"/>
    <n v="-122.408653"/>
    <n v="0"/>
    <x v="46"/>
    <s v="None"/>
    <s v="Yes"/>
    <n v="5.46"/>
    <s v="No"/>
    <s v="Yes"/>
    <x v="1"/>
    <n v="24"/>
    <s v="No"/>
    <s v="Yes"/>
    <s v="No"/>
    <s v="No"/>
    <s v="No"/>
    <s v="No"/>
    <s v="No"/>
    <s v="No"/>
    <x v="1"/>
    <s v="Yes"/>
    <x v="1"/>
    <n v="72.849999999999994"/>
    <n v="688.65"/>
    <n v="0"/>
    <n v="30"/>
    <n v="54.6"/>
    <n v="773.25"/>
    <x v="1"/>
    <x v="1"/>
    <x v="1"/>
    <n v="1"/>
    <x v="0"/>
  </r>
  <r>
    <s v="1907-YLNYW"/>
    <s v="Male"/>
    <x v="10"/>
    <s v="No"/>
    <n v="0"/>
    <x v="655"/>
    <n v="95543"/>
    <n v="41.867908"/>
    <n v="-123.794144"/>
    <n v="0"/>
    <x v="58"/>
    <s v="None"/>
    <s v="Yes"/>
    <n v="41.13"/>
    <s v="No"/>
    <s v="Yes"/>
    <x v="2"/>
    <n v="27"/>
    <s v="Yes"/>
    <s v="No"/>
    <s v="Yes"/>
    <s v="No"/>
    <s v="No"/>
    <s v="Yes"/>
    <s v="Yes"/>
    <s v="Yes"/>
    <x v="1"/>
    <s v="Yes"/>
    <x v="1"/>
    <n v="66.7"/>
    <n v="579"/>
    <n v="0"/>
    <n v="0"/>
    <n v="329.04"/>
    <n v="908.04"/>
    <x v="0"/>
    <x v="0"/>
    <x v="0"/>
    <n v="0"/>
    <x v="0"/>
  </r>
  <r>
    <s v="1910-FMXJM"/>
    <s v="Female"/>
    <x v="40"/>
    <s v="Yes"/>
    <n v="0"/>
    <x v="359"/>
    <n v="92324"/>
    <n v="34.030915"/>
    <n v="-117.273201"/>
    <n v="8"/>
    <x v="66"/>
    <s v="None"/>
    <s v="Yes"/>
    <n v="49.33"/>
    <s v="No"/>
    <s v="Yes"/>
    <x v="1"/>
    <n v="23"/>
    <s v="No"/>
    <s v="No"/>
    <s v="No"/>
    <s v="No"/>
    <s v="No"/>
    <s v="Yes"/>
    <s v="Yes"/>
    <s v="Yes"/>
    <x v="1"/>
    <s v="No"/>
    <x v="1"/>
    <n v="80.400000000000006"/>
    <n v="2937.65"/>
    <n v="0"/>
    <n v="0"/>
    <n v="1775.88"/>
    <n v="4713.53"/>
    <x v="0"/>
    <x v="0"/>
    <x v="0"/>
    <n v="0"/>
    <x v="0"/>
  </r>
  <r>
    <s v="1915-IOFGU"/>
    <s v="Female"/>
    <x v="55"/>
    <s v="No"/>
    <n v="0"/>
    <x v="656"/>
    <n v="93531"/>
    <n v="35.214981999999999"/>
    <n v="-118.59049"/>
    <n v="0"/>
    <x v="13"/>
    <s v="None"/>
    <s v="Yes"/>
    <n v="41.39"/>
    <s v="No"/>
    <s v="Yes"/>
    <x v="1"/>
    <n v="3"/>
    <s v="No"/>
    <s v="No"/>
    <s v="No"/>
    <s v="No"/>
    <s v="No"/>
    <s v="No"/>
    <s v="No"/>
    <s v="Yes"/>
    <x v="1"/>
    <s v="No"/>
    <x v="1"/>
    <n v="70.5"/>
    <n v="70.5"/>
    <n v="0"/>
    <n v="0"/>
    <n v="41.39"/>
    <n v="111.89"/>
    <x v="1"/>
    <x v="1"/>
    <x v="10"/>
    <n v="1"/>
    <x v="0"/>
  </r>
  <r>
    <s v="1915-OAKWD"/>
    <s v="Female"/>
    <x v="52"/>
    <s v="No"/>
    <n v="0"/>
    <x v="657"/>
    <n v="94920"/>
    <n v="37.885629000000002"/>
    <n v="-122.46858"/>
    <n v="0"/>
    <x v="43"/>
    <s v="Offer D"/>
    <s v="Yes"/>
    <n v="44.05"/>
    <s v="No"/>
    <s v="No"/>
    <x v="3"/>
    <n v="0"/>
    <s v="No"/>
    <s v="No"/>
    <s v="No"/>
    <s v="No"/>
    <s v="No"/>
    <s v="No"/>
    <s v="No"/>
    <s v="No"/>
    <x v="0"/>
    <s v="Yes"/>
    <x v="1"/>
    <n v="19.3"/>
    <n v="360.35"/>
    <n v="0"/>
    <n v="0"/>
    <n v="704.8"/>
    <n v="1065.1500000000001"/>
    <x v="0"/>
    <x v="0"/>
    <x v="0"/>
    <n v="0"/>
    <x v="0"/>
  </r>
  <r>
    <s v="1918-ZBFQJ"/>
    <s v="Female"/>
    <x v="23"/>
    <s v="No"/>
    <n v="3"/>
    <x v="1"/>
    <n v="91206"/>
    <n v="34.162514999999999"/>
    <n v="-118.203869"/>
    <n v="0"/>
    <x v="2"/>
    <s v="None"/>
    <s v="Yes"/>
    <n v="33.54"/>
    <s v="No"/>
    <s v="Yes"/>
    <x v="1"/>
    <n v="76"/>
    <s v="No"/>
    <s v="Yes"/>
    <s v="Yes"/>
    <s v="No"/>
    <s v="No"/>
    <s v="No"/>
    <s v="No"/>
    <s v="Yes"/>
    <x v="1"/>
    <s v="Yes"/>
    <x v="1"/>
    <n v="79.25"/>
    <n v="1111.6500000000001"/>
    <n v="48.25"/>
    <n v="0"/>
    <n v="436.02"/>
    <n v="1499.42"/>
    <x v="1"/>
    <x v="1"/>
    <x v="1"/>
    <n v="1"/>
    <x v="0"/>
  </r>
  <r>
    <s v="1919-RTPQD"/>
    <s v="Male"/>
    <x v="21"/>
    <s v="Yes"/>
    <n v="1"/>
    <x v="571"/>
    <n v="93623"/>
    <n v="37.483535000000003"/>
    <n v="-119.67941399999999"/>
    <n v="7"/>
    <x v="6"/>
    <s v="Offer E"/>
    <s v="Yes"/>
    <n v="28.7"/>
    <s v="No"/>
    <s v="Yes"/>
    <x v="2"/>
    <n v="17"/>
    <s v="No"/>
    <s v="No"/>
    <s v="No"/>
    <s v="No"/>
    <s v="No"/>
    <s v="No"/>
    <s v="No"/>
    <s v="Yes"/>
    <x v="1"/>
    <s v="No"/>
    <x v="1"/>
    <n v="44.75"/>
    <n v="333.65"/>
    <n v="0"/>
    <n v="0"/>
    <n v="200.9"/>
    <n v="534.54999999999995"/>
    <x v="0"/>
    <x v="0"/>
    <x v="0"/>
    <n v="0"/>
    <x v="0"/>
  </r>
  <r>
    <s v="1921-KYSAY"/>
    <s v="Female"/>
    <x v="59"/>
    <s v="No"/>
    <n v="0"/>
    <x v="294"/>
    <n v="95961"/>
    <n v="39.082568000000002"/>
    <n v="-121.55325000000001"/>
    <n v="0"/>
    <x v="62"/>
    <s v="None"/>
    <s v="Yes"/>
    <n v="36.93"/>
    <s v="Yes"/>
    <s v="Yes"/>
    <x v="2"/>
    <n v="30"/>
    <s v="No"/>
    <s v="No"/>
    <s v="Yes"/>
    <s v="Yes"/>
    <s v="No"/>
    <s v="Yes"/>
    <s v="Yes"/>
    <s v="Yes"/>
    <x v="0"/>
    <s v="Yes"/>
    <x v="1"/>
    <n v="68.599999999999994"/>
    <n v="2877.05"/>
    <n v="0"/>
    <n v="0"/>
    <n v="1514.13"/>
    <n v="4391.18"/>
    <x v="0"/>
    <x v="0"/>
    <x v="0"/>
    <n v="0"/>
    <x v="0"/>
  </r>
  <r>
    <s v="1925-GMVBW"/>
    <s v="Female"/>
    <x v="42"/>
    <s v="No"/>
    <n v="0"/>
    <x v="658"/>
    <n v="95965"/>
    <n v="39.624561"/>
    <n v="-121.55286599999999"/>
    <n v="0"/>
    <x v="10"/>
    <s v="None"/>
    <s v="Yes"/>
    <n v="24.53"/>
    <s v="No"/>
    <s v="No"/>
    <x v="3"/>
    <n v="0"/>
    <s v="No"/>
    <s v="No"/>
    <s v="No"/>
    <s v="No"/>
    <s v="No"/>
    <s v="No"/>
    <s v="No"/>
    <s v="No"/>
    <x v="1"/>
    <s v="No"/>
    <x v="0"/>
    <n v="20.55"/>
    <n v="96.1"/>
    <n v="0"/>
    <n v="0"/>
    <n v="122.65"/>
    <n v="218.75"/>
    <x v="0"/>
    <x v="0"/>
    <x v="0"/>
    <n v="0"/>
    <x v="0"/>
  </r>
  <r>
    <s v="1925-LFCZZ"/>
    <s v="Male"/>
    <x v="41"/>
    <s v="No"/>
    <n v="0"/>
    <x v="659"/>
    <n v="91963"/>
    <n v="32.619464999999998"/>
    <n v="-116.593605"/>
    <n v="0"/>
    <x v="17"/>
    <s v="None"/>
    <s v="No"/>
    <n v="0"/>
    <s v="No"/>
    <s v="Yes"/>
    <x v="2"/>
    <n v="23"/>
    <s v="No"/>
    <s v="No"/>
    <s v="Yes"/>
    <s v="No"/>
    <s v="Yes"/>
    <s v="Yes"/>
    <s v="No"/>
    <s v="Yes"/>
    <x v="0"/>
    <s v="Yes"/>
    <x v="1"/>
    <n v="50.05"/>
    <n v="2743.45"/>
    <n v="0"/>
    <n v="0"/>
    <n v="0"/>
    <n v="2743.45"/>
    <x v="0"/>
    <x v="0"/>
    <x v="0"/>
    <n v="0"/>
    <x v="0"/>
  </r>
  <r>
    <s v="1925-TIBLE"/>
    <s v="Female"/>
    <x v="47"/>
    <s v="Yes"/>
    <n v="0"/>
    <x v="31"/>
    <n v="90049"/>
    <n v="34.091828999999997"/>
    <n v="-118.49124399999999"/>
    <n v="1"/>
    <x v="6"/>
    <s v="None"/>
    <s v="Yes"/>
    <n v="22.61"/>
    <s v="Yes"/>
    <s v="Yes"/>
    <x v="1"/>
    <n v="11"/>
    <s v="No"/>
    <s v="No"/>
    <s v="No"/>
    <s v="No"/>
    <s v="Yes"/>
    <s v="No"/>
    <s v="No"/>
    <s v="No"/>
    <x v="1"/>
    <s v="Yes"/>
    <x v="1"/>
    <n v="86.5"/>
    <n v="582.5"/>
    <n v="0"/>
    <n v="20"/>
    <n v="158.27000000000001"/>
    <n v="760.77"/>
    <x v="1"/>
    <x v="1"/>
    <x v="10"/>
    <n v="1"/>
    <x v="0"/>
  </r>
  <r>
    <s v="1926-QUZNN"/>
    <s v="Female"/>
    <x v="45"/>
    <s v="Yes"/>
    <n v="0"/>
    <x v="660"/>
    <n v="93923"/>
    <n v="36.460611"/>
    <n v="-121.852507"/>
    <n v="9"/>
    <x v="9"/>
    <s v="None"/>
    <s v="Yes"/>
    <n v="49.51"/>
    <s v="Yes"/>
    <s v="No"/>
    <x v="3"/>
    <n v="0"/>
    <s v="No"/>
    <s v="No"/>
    <s v="No"/>
    <s v="No"/>
    <s v="No"/>
    <s v="No"/>
    <s v="No"/>
    <s v="No"/>
    <x v="2"/>
    <s v="Yes"/>
    <x v="1"/>
    <n v="25.25"/>
    <n v="1841.2"/>
    <n v="0"/>
    <n v="0"/>
    <n v="3564.72"/>
    <n v="5405.92"/>
    <x v="0"/>
    <x v="0"/>
    <x v="0"/>
    <n v="0"/>
    <x v="0"/>
  </r>
  <r>
    <s v="1927-QEWMY"/>
    <s v="Female"/>
    <x v="35"/>
    <s v="Yes"/>
    <n v="0"/>
    <x v="585"/>
    <n v="91007"/>
    <n v="34.128284000000001"/>
    <n v="-118.047732"/>
    <n v="6"/>
    <x v="9"/>
    <s v="Offer A"/>
    <s v="Yes"/>
    <n v="43.91"/>
    <s v="No"/>
    <s v="No"/>
    <x v="3"/>
    <n v="0"/>
    <s v="No"/>
    <s v="No"/>
    <s v="No"/>
    <s v="No"/>
    <s v="No"/>
    <s v="No"/>
    <s v="No"/>
    <s v="No"/>
    <x v="2"/>
    <s v="No"/>
    <x v="0"/>
    <n v="20.5"/>
    <n v="1502.25"/>
    <n v="0"/>
    <n v="0"/>
    <n v="3161.52"/>
    <n v="4663.7700000000004"/>
    <x v="0"/>
    <x v="0"/>
    <x v="0"/>
    <n v="0"/>
    <x v="0"/>
  </r>
  <r>
    <s v="1928-BXYIV"/>
    <s v="Male"/>
    <x v="10"/>
    <s v="No"/>
    <n v="0"/>
    <x v="661"/>
    <n v="95667"/>
    <n v="38.733713999999999"/>
    <n v="-120.795213"/>
    <n v="0"/>
    <x v="13"/>
    <s v="Offer E"/>
    <s v="Yes"/>
    <n v="17.07"/>
    <s v="Yes"/>
    <s v="Yes"/>
    <x v="2"/>
    <n v="3"/>
    <s v="Yes"/>
    <s v="Yes"/>
    <s v="No"/>
    <s v="No"/>
    <s v="No"/>
    <s v="No"/>
    <s v="No"/>
    <s v="Yes"/>
    <x v="1"/>
    <s v="No"/>
    <x v="1"/>
    <n v="61.15"/>
    <n v="61.15"/>
    <n v="0"/>
    <n v="0"/>
    <n v="17.07"/>
    <n v="78.22"/>
    <x v="2"/>
    <x v="0"/>
    <x v="0"/>
    <n v="0"/>
    <x v="0"/>
  </r>
  <r>
    <s v="1929-ZCBHE"/>
    <s v="Male"/>
    <x v="60"/>
    <s v="Yes"/>
    <n v="1"/>
    <x v="608"/>
    <n v="95634"/>
    <n v="38.938600000000001"/>
    <n v="-120.78551400000001"/>
    <n v="7"/>
    <x v="54"/>
    <s v="Offer B"/>
    <s v="No"/>
    <n v="0"/>
    <s v="No"/>
    <s v="Yes"/>
    <x v="2"/>
    <n v="47"/>
    <s v="Yes"/>
    <s v="No"/>
    <s v="Yes"/>
    <s v="Yes"/>
    <s v="No"/>
    <s v="No"/>
    <s v="No"/>
    <s v="Yes"/>
    <x v="0"/>
    <s v="No"/>
    <x v="1"/>
    <n v="40.299999999999997"/>
    <n v="1794.8"/>
    <n v="0"/>
    <n v="0"/>
    <n v="0"/>
    <n v="1794.8"/>
    <x v="0"/>
    <x v="0"/>
    <x v="0"/>
    <n v="0"/>
    <x v="0"/>
  </r>
  <r>
    <s v="1930-BZLHI"/>
    <s v="Male"/>
    <x v="26"/>
    <s v="No"/>
    <n v="0"/>
    <x v="634"/>
    <n v="95012"/>
    <n v="36.784481"/>
    <n v="-121.75905400000001"/>
    <n v="0"/>
    <x v="47"/>
    <s v="None"/>
    <s v="Yes"/>
    <n v="22.53"/>
    <s v="No"/>
    <s v="No"/>
    <x v="3"/>
    <n v="0"/>
    <s v="No"/>
    <s v="No"/>
    <s v="No"/>
    <s v="No"/>
    <s v="No"/>
    <s v="No"/>
    <s v="No"/>
    <s v="No"/>
    <x v="0"/>
    <s v="Yes"/>
    <x v="0"/>
    <n v="20.350000000000001"/>
    <n v="422.7"/>
    <n v="0"/>
    <n v="0"/>
    <n v="473.13"/>
    <n v="895.83"/>
    <x v="0"/>
    <x v="0"/>
    <x v="0"/>
    <n v="0"/>
    <x v="0"/>
  </r>
  <r>
    <s v="1930-QPBVZ"/>
    <s v="Male"/>
    <x v="26"/>
    <s v="Yes"/>
    <n v="2"/>
    <x v="378"/>
    <n v="95454"/>
    <n v="39.806140999999997"/>
    <n v="-123.531098"/>
    <n v="3"/>
    <x v="64"/>
    <s v="Offer A"/>
    <s v="Yes"/>
    <n v="9.2899999999999991"/>
    <s v="No"/>
    <s v="Yes"/>
    <x v="1"/>
    <n v="18"/>
    <s v="Yes"/>
    <s v="Yes"/>
    <s v="No"/>
    <s v="Yes"/>
    <s v="No"/>
    <s v="Yes"/>
    <s v="Yes"/>
    <s v="Yes"/>
    <x v="2"/>
    <s v="No"/>
    <x v="1"/>
    <n v="95.1"/>
    <n v="6683.4"/>
    <n v="0"/>
    <n v="0"/>
    <n v="631.72"/>
    <n v="7315.12"/>
    <x v="0"/>
    <x v="0"/>
    <x v="0"/>
    <n v="0"/>
    <x v="1"/>
  </r>
  <r>
    <s v="1930-WNXSB"/>
    <s v="Male"/>
    <x v="32"/>
    <s v="Yes"/>
    <n v="1"/>
    <x v="166"/>
    <n v="91724"/>
    <n v="34.081110000000002"/>
    <n v="-117.85393500000001"/>
    <n v="1"/>
    <x v="42"/>
    <s v="None"/>
    <s v="Yes"/>
    <n v="47.69"/>
    <s v="No"/>
    <s v="Yes"/>
    <x v="1"/>
    <n v="24"/>
    <s v="No"/>
    <s v="Yes"/>
    <s v="No"/>
    <s v="No"/>
    <s v="Yes"/>
    <s v="Yes"/>
    <s v="Yes"/>
    <s v="Yes"/>
    <x v="1"/>
    <s v="Yes"/>
    <x v="1"/>
    <n v="92.85"/>
    <n v="5305.05"/>
    <n v="0"/>
    <n v="0"/>
    <n v="2766.02"/>
    <n v="8071.07"/>
    <x v="0"/>
    <x v="0"/>
    <x v="0"/>
    <n v="0"/>
    <x v="1"/>
  </r>
  <r>
    <s v="1932-UEDCX"/>
    <s v="Male"/>
    <x v="16"/>
    <s v="Yes"/>
    <n v="0"/>
    <x v="662"/>
    <n v="95459"/>
    <n v="38.966712999999999"/>
    <n v="-123.586412"/>
    <n v="6"/>
    <x v="45"/>
    <s v="None"/>
    <s v="Yes"/>
    <n v="44.1"/>
    <s v="Yes"/>
    <s v="Yes"/>
    <x v="1"/>
    <n v="22"/>
    <s v="No"/>
    <s v="Yes"/>
    <s v="No"/>
    <s v="No"/>
    <s v="Yes"/>
    <s v="Yes"/>
    <s v="No"/>
    <s v="Yes"/>
    <x v="1"/>
    <s v="Yes"/>
    <x v="1"/>
    <n v="100.6"/>
    <n v="3270.25"/>
    <n v="0"/>
    <n v="0"/>
    <n v="1455.3"/>
    <n v="4725.55"/>
    <x v="0"/>
    <x v="0"/>
    <x v="0"/>
    <n v="0"/>
    <x v="1"/>
  </r>
  <r>
    <s v="1934-MKPXS"/>
    <s v="Male"/>
    <x v="44"/>
    <s v="Yes"/>
    <n v="0"/>
    <x v="442"/>
    <n v="95659"/>
    <n v="38.788898000000003"/>
    <n v="-121.60862400000001"/>
    <n v="3"/>
    <x v="45"/>
    <s v="None"/>
    <s v="Yes"/>
    <n v="49.37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620.54999999999995"/>
    <n v="0"/>
    <n v="0"/>
    <n v="1629.21"/>
    <n v="2249.7600000000002"/>
    <x v="0"/>
    <x v="0"/>
    <x v="0"/>
    <n v="0"/>
    <x v="0"/>
  </r>
  <r>
    <s v="1934-SJVJK"/>
    <s v="Male"/>
    <x v="34"/>
    <s v="No"/>
    <n v="0"/>
    <x v="663"/>
    <n v="95567"/>
    <n v="41.950682999999998"/>
    <n v="-124.097094"/>
    <n v="0"/>
    <x v="13"/>
    <s v="Offer E"/>
    <s v="Yes"/>
    <n v="40.51"/>
    <s v="No"/>
    <s v="No"/>
    <x v="3"/>
    <n v="0"/>
    <s v="No"/>
    <s v="No"/>
    <s v="No"/>
    <s v="No"/>
    <s v="No"/>
    <s v="No"/>
    <s v="No"/>
    <s v="No"/>
    <x v="1"/>
    <s v="No"/>
    <x v="0"/>
    <n v="20.149999999999999"/>
    <n v="20.149999999999999"/>
    <n v="0"/>
    <n v="0"/>
    <n v="40.51"/>
    <n v="60.66"/>
    <x v="1"/>
    <x v="4"/>
    <x v="7"/>
    <n v="1"/>
    <x v="0"/>
  </r>
  <r>
    <s v="1935-IMVBB"/>
    <s v="Male"/>
    <x v="9"/>
    <s v="Yes"/>
    <n v="0"/>
    <x v="38"/>
    <n v="92107"/>
    <n v="32.741852000000002"/>
    <n v="-117.243453"/>
    <n v="1"/>
    <x v="11"/>
    <s v="None"/>
    <s v="Yes"/>
    <n v="3.79"/>
    <s v="No"/>
    <s v="Yes"/>
    <x v="1"/>
    <n v="14"/>
    <s v="No"/>
    <s v="No"/>
    <s v="No"/>
    <s v="No"/>
    <s v="Yes"/>
    <s v="Yes"/>
    <s v="Yes"/>
    <s v="Yes"/>
    <x v="1"/>
    <s v="No"/>
    <x v="0"/>
    <n v="89.7"/>
    <n v="4952.95"/>
    <n v="41.66"/>
    <n v="0"/>
    <n v="212.24"/>
    <n v="5123.53"/>
    <x v="0"/>
    <x v="0"/>
    <x v="0"/>
    <n v="0"/>
    <x v="0"/>
  </r>
  <r>
    <s v="1936-CZAKF"/>
    <s v="Male"/>
    <x v="19"/>
    <s v="Yes"/>
    <n v="0"/>
    <x v="290"/>
    <n v="95444"/>
    <n v="38.434362"/>
    <n v="-122.86891"/>
    <n v="8"/>
    <x v="21"/>
    <s v="None"/>
    <s v="No"/>
    <n v="0"/>
    <s v="No"/>
    <s v="Yes"/>
    <x v="0"/>
    <n v="27"/>
    <s v="No"/>
    <s v="Yes"/>
    <s v="No"/>
    <s v="No"/>
    <s v="Yes"/>
    <s v="Yes"/>
    <s v="Yes"/>
    <s v="Yes"/>
    <x v="2"/>
    <s v="No"/>
    <x v="0"/>
    <n v="49.65"/>
    <n v="2409.9"/>
    <n v="0"/>
    <n v="0"/>
    <n v="0"/>
    <n v="2409.9"/>
    <x v="0"/>
    <x v="0"/>
    <x v="0"/>
    <n v="0"/>
    <x v="0"/>
  </r>
  <r>
    <s v="1936-UAFEH"/>
    <s v="Female"/>
    <x v="9"/>
    <s v="No"/>
    <n v="0"/>
    <x v="664"/>
    <n v="95666"/>
    <n v="38.546999"/>
    <n v="-120.271114"/>
    <n v="0"/>
    <x v="64"/>
    <s v="None"/>
    <s v="Yes"/>
    <n v="48.82"/>
    <s v="Yes"/>
    <s v="Yes"/>
    <x v="1"/>
    <n v="17"/>
    <s v="Yes"/>
    <s v="Yes"/>
    <s v="No"/>
    <s v="Yes"/>
    <s v="Yes"/>
    <s v="Yes"/>
    <s v="Yes"/>
    <s v="No"/>
    <x v="2"/>
    <s v="No"/>
    <x v="0"/>
    <n v="110.25"/>
    <n v="7279.35"/>
    <n v="0"/>
    <n v="30"/>
    <n v="3319.76"/>
    <n v="10629.11"/>
    <x v="0"/>
    <x v="0"/>
    <x v="0"/>
    <n v="0"/>
    <x v="1"/>
  </r>
  <r>
    <s v="1937-OTUKY"/>
    <s v="Female"/>
    <x v="13"/>
    <s v="Yes"/>
    <n v="0"/>
    <x v="321"/>
    <n v="93955"/>
    <n v="36.625114000000004"/>
    <n v="-121.823565"/>
    <n v="1"/>
    <x v="9"/>
    <s v="None"/>
    <s v="Yes"/>
    <n v="25.48"/>
    <s v="Yes"/>
    <s v="Yes"/>
    <x v="1"/>
    <n v="3"/>
    <s v="Yes"/>
    <s v="No"/>
    <s v="Yes"/>
    <s v="Yes"/>
    <s v="Yes"/>
    <s v="No"/>
    <s v="No"/>
    <s v="Yes"/>
    <x v="2"/>
    <s v="Yes"/>
    <x v="1"/>
    <n v="98.2"/>
    <n v="7015.9"/>
    <n v="0"/>
    <n v="0"/>
    <n v="1834.56"/>
    <n v="8850.4599999999991"/>
    <x v="0"/>
    <x v="0"/>
    <x v="0"/>
    <n v="0"/>
    <x v="1"/>
  </r>
  <r>
    <s v="1941-HOSAM"/>
    <s v="Male"/>
    <x v="29"/>
    <s v="Yes"/>
    <n v="3"/>
    <x v="38"/>
    <n v="92101"/>
    <n v="32.725230000000003"/>
    <n v="-117.171346"/>
    <n v="1"/>
    <x v="13"/>
    <s v="None"/>
    <s v="Yes"/>
    <n v="24.33"/>
    <s v="No"/>
    <s v="Yes"/>
    <x v="1"/>
    <n v="59"/>
    <s v="No"/>
    <s v="No"/>
    <s v="No"/>
    <s v="No"/>
    <s v="Yes"/>
    <s v="Yes"/>
    <s v="Yes"/>
    <s v="Yes"/>
    <x v="1"/>
    <s v="Yes"/>
    <x v="1"/>
    <n v="90.1"/>
    <n v="90.1"/>
    <n v="0"/>
    <n v="0"/>
    <n v="24.33"/>
    <n v="114.43"/>
    <x v="2"/>
    <x v="0"/>
    <x v="0"/>
    <n v="0"/>
    <x v="1"/>
  </r>
  <r>
    <s v="1942-OQFRW"/>
    <s v="Male"/>
    <x v="47"/>
    <s v="No"/>
    <n v="0"/>
    <x v="526"/>
    <n v="94933"/>
    <n v="38.010092"/>
    <n v="-122.689442"/>
    <n v="0"/>
    <x v="13"/>
    <s v="Offer E"/>
    <s v="Yes"/>
    <n v="13.4"/>
    <s v="No"/>
    <s v="Yes"/>
    <x v="2"/>
    <n v="17"/>
    <s v="No"/>
    <s v="No"/>
    <s v="No"/>
    <s v="No"/>
    <s v="No"/>
    <s v="No"/>
    <s v="No"/>
    <s v="Yes"/>
    <x v="1"/>
    <s v="No"/>
    <x v="1"/>
    <n v="44"/>
    <n v="44"/>
    <n v="0"/>
    <n v="0"/>
    <n v="13.4"/>
    <n v="57.4"/>
    <x v="2"/>
    <x v="0"/>
    <x v="0"/>
    <n v="0"/>
    <x v="0"/>
  </r>
  <r>
    <s v="1945-XISKS"/>
    <s v="Female"/>
    <x v="19"/>
    <s v="Yes"/>
    <n v="0"/>
    <x v="213"/>
    <n v="95370"/>
    <n v="37.982716000000003"/>
    <n v="-120.343732"/>
    <n v="4"/>
    <x v="23"/>
    <s v="None"/>
    <s v="Yes"/>
    <n v="33.01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1335.2"/>
    <n v="0"/>
    <n v="0"/>
    <n v="2211.67"/>
    <n v="3546.87"/>
    <x v="0"/>
    <x v="0"/>
    <x v="0"/>
    <n v="0"/>
    <x v="0"/>
  </r>
  <r>
    <s v="1950-KSVVJ"/>
    <s v="Female"/>
    <x v="30"/>
    <s v="Yes"/>
    <n v="0"/>
    <x v="68"/>
    <n v="91754"/>
    <n v="34.050322000000001"/>
    <n v="-118.147037"/>
    <n v="1"/>
    <x v="14"/>
    <s v="Offer B"/>
    <s v="Yes"/>
    <n v="33.54"/>
    <s v="Yes"/>
    <s v="Yes"/>
    <x v="1"/>
    <n v="4"/>
    <s v="Yes"/>
    <s v="Yes"/>
    <s v="Yes"/>
    <s v="Yes"/>
    <s v="Yes"/>
    <s v="Yes"/>
    <s v="Yes"/>
    <s v="Yes"/>
    <x v="0"/>
    <s v="No"/>
    <x v="2"/>
    <n v="113.3"/>
    <n v="5032.25"/>
    <n v="0"/>
    <n v="0"/>
    <n v="1509.3"/>
    <n v="6541.55"/>
    <x v="0"/>
    <x v="0"/>
    <x v="0"/>
    <n v="0"/>
    <x v="1"/>
  </r>
  <r>
    <s v="1951-IEYXM"/>
    <s v="Male"/>
    <x v="30"/>
    <s v="Yes"/>
    <n v="0"/>
    <x v="320"/>
    <n v="91730"/>
    <n v="34.100969999999997"/>
    <n v="-117.57881999999999"/>
    <n v="1"/>
    <x v="9"/>
    <s v="None"/>
    <s v="Yes"/>
    <n v="34.97"/>
    <s v="Yes"/>
    <s v="Yes"/>
    <x v="0"/>
    <n v="11"/>
    <s v="Yes"/>
    <s v="Yes"/>
    <s v="Yes"/>
    <s v="Yes"/>
    <s v="Yes"/>
    <s v="Yes"/>
    <s v="Yes"/>
    <s v="Yes"/>
    <x v="2"/>
    <s v="Yes"/>
    <x v="0"/>
    <n v="90.6"/>
    <n v="6441.85"/>
    <n v="0"/>
    <n v="0"/>
    <n v="2517.84"/>
    <n v="8959.69"/>
    <x v="0"/>
    <x v="0"/>
    <x v="0"/>
    <n v="0"/>
    <x v="1"/>
  </r>
  <r>
    <s v="1952-DVVSW"/>
    <s v="Female"/>
    <x v="5"/>
    <s v="Yes"/>
    <n v="0"/>
    <x v="452"/>
    <n v="95713"/>
    <n v="39.084645000000002"/>
    <n v="-120.894014"/>
    <n v="4"/>
    <x v="46"/>
    <s v="None"/>
    <s v="Yes"/>
    <n v="14.04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184.4"/>
    <n v="0"/>
    <n v="0"/>
    <n v="140.4"/>
    <n v="324.8"/>
    <x v="0"/>
    <x v="0"/>
    <x v="0"/>
    <n v="0"/>
    <x v="0"/>
  </r>
  <r>
    <s v="1955-IBMMB"/>
    <s v="Male"/>
    <x v="10"/>
    <s v="No"/>
    <n v="0"/>
    <x v="526"/>
    <n v="94933"/>
    <n v="38.010092"/>
    <n v="-122.689442"/>
    <n v="0"/>
    <x v="26"/>
    <s v="None"/>
    <s v="Yes"/>
    <n v="47.17"/>
    <s v="No"/>
    <s v="No"/>
    <x v="3"/>
    <n v="0"/>
    <s v="No"/>
    <s v="No"/>
    <s v="No"/>
    <s v="No"/>
    <s v="No"/>
    <s v="No"/>
    <s v="No"/>
    <s v="No"/>
    <x v="2"/>
    <s v="Yes"/>
    <x v="1"/>
    <n v="20.2"/>
    <n v="1192.3"/>
    <n v="0"/>
    <n v="0"/>
    <n v="2783.03"/>
    <n v="3975.33"/>
    <x v="0"/>
    <x v="0"/>
    <x v="0"/>
    <n v="0"/>
    <x v="0"/>
  </r>
  <r>
    <s v="1956-YIFGE"/>
    <s v="Male"/>
    <x v="59"/>
    <s v="Yes"/>
    <n v="3"/>
    <x v="665"/>
    <n v="91905"/>
    <n v="32.677097000000003"/>
    <n v="-116.304991"/>
    <n v="10"/>
    <x v="51"/>
    <s v="None"/>
    <s v="Yes"/>
    <n v="9.0500000000000007"/>
    <s v="No"/>
    <s v="Yes"/>
    <x v="1"/>
    <n v="57"/>
    <s v="No"/>
    <s v="Yes"/>
    <s v="Yes"/>
    <s v="No"/>
    <s v="Yes"/>
    <s v="Yes"/>
    <s v="Yes"/>
    <s v="Yes"/>
    <x v="0"/>
    <s v="Yes"/>
    <x v="0"/>
    <n v="100.05"/>
    <n v="2090.25"/>
    <n v="0"/>
    <n v="0"/>
    <n v="199.1"/>
    <n v="2289.35"/>
    <x v="0"/>
    <x v="0"/>
    <x v="0"/>
    <n v="0"/>
    <x v="1"/>
  </r>
  <r>
    <s v="1958-RNRKS"/>
    <s v="Male"/>
    <x v="47"/>
    <s v="Yes"/>
    <n v="0"/>
    <x v="666"/>
    <n v="90245"/>
    <n v="33.917144999999998"/>
    <n v="-118.401554"/>
    <n v="4"/>
    <x v="39"/>
    <s v="None"/>
    <s v="Yes"/>
    <n v="5.56"/>
    <s v="Yes"/>
    <s v="Yes"/>
    <x v="2"/>
    <n v="8"/>
    <s v="No"/>
    <s v="No"/>
    <s v="No"/>
    <s v="No"/>
    <s v="No"/>
    <s v="No"/>
    <s v="No"/>
    <s v="No"/>
    <x v="1"/>
    <s v="No"/>
    <x v="1"/>
    <n v="49.9"/>
    <n v="1441.95"/>
    <n v="0"/>
    <n v="100"/>
    <n v="166.8"/>
    <n v="1708.75"/>
    <x v="0"/>
    <x v="0"/>
    <x v="0"/>
    <n v="0"/>
    <x v="0"/>
  </r>
  <r>
    <s v="1960-UOTYM"/>
    <s v="Male"/>
    <x v="37"/>
    <s v="Yes"/>
    <n v="2"/>
    <x v="410"/>
    <n v="90712"/>
    <n v="33.840524000000002"/>
    <n v="-118.148403"/>
    <n v="5"/>
    <x v="57"/>
    <s v="None"/>
    <s v="Yes"/>
    <n v="16.53"/>
    <s v="No"/>
    <s v="Yes"/>
    <x v="2"/>
    <n v="12"/>
    <s v="Yes"/>
    <s v="Yes"/>
    <s v="Yes"/>
    <s v="No"/>
    <s v="Yes"/>
    <s v="Yes"/>
    <s v="Yes"/>
    <s v="Yes"/>
    <x v="2"/>
    <s v="No"/>
    <x v="1"/>
    <n v="79.2"/>
    <n v="4016.3"/>
    <n v="0"/>
    <n v="0"/>
    <n v="859.56"/>
    <n v="4875.8599999999997"/>
    <x v="0"/>
    <x v="0"/>
    <x v="0"/>
    <n v="0"/>
    <x v="0"/>
  </r>
  <r>
    <s v="1960-UYCNN"/>
    <s v="Male"/>
    <x v="34"/>
    <s v="No"/>
    <n v="0"/>
    <x v="667"/>
    <n v="92036"/>
    <n v="32.980677999999997"/>
    <n v="-116.262854"/>
    <n v="0"/>
    <x v="46"/>
    <s v="None"/>
    <s v="Yes"/>
    <n v="26.43"/>
    <s v="Yes"/>
    <s v="Yes"/>
    <x v="1"/>
    <n v="13"/>
    <s v="No"/>
    <s v="Yes"/>
    <s v="Yes"/>
    <s v="No"/>
    <s v="No"/>
    <s v="Yes"/>
    <s v="Yes"/>
    <s v="Yes"/>
    <x v="1"/>
    <s v="Yes"/>
    <x v="1"/>
    <n v="-7"/>
    <n v="1021.55"/>
    <n v="0"/>
    <n v="0"/>
    <n v="264.3"/>
    <n v="1285.8499999999999"/>
    <x v="0"/>
    <x v="0"/>
    <x v="0"/>
    <n v="0"/>
    <x v="0"/>
  </r>
  <r>
    <s v="1963-SVUCV"/>
    <s v="Male"/>
    <x v="40"/>
    <s v="No"/>
    <n v="0"/>
    <x v="269"/>
    <n v="96029"/>
    <n v="39.847839999999998"/>
    <n v="-122.544556"/>
    <n v="0"/>
    <x v="13"/>
    <s v="None"/>
    <s v="Yes"/>
    <n v="28.37"/>
    <s v="No"/>
    <s v="Yes"/>
    <x v="2"/>
    <n v="7"/>
    <s v="No"/>
    <s v="No"/>
    <s v="No"/>
    <s v="No"/>
    <s v="No"/>
    <s v="No"/>
    <s v="No"/>
    <s v="No"/>
    <x v="1"/>
    <s v="No"/>
    <x v="1"/>
    <n v="45.3"/>
    <n v="45.3"/>
    <n v="0"/>
    <n v="30"/>
    <n v="28.37"/>
    <n v="103.67"/>
    <x v="1"/>
    <x v="1"/>
    <x v="10"/>
    <n v="1"/>
    <x v="0"/>
  </r>
  <r>
    <s v="1963-VAUKV"/>
    <s v="Female"/>
    <x v="26"/>
    <s v="No"/>
    <n v="0"/>
    <x v="668"/>
    <n v="95720"/>
    <n v="38.766036"/>
    <n v="-120.209673"/>
    <n v="0"/>
    <x v="13"/>
    <s v="Offer E"/>
    <s v="Yes"/>
    <n v="22.12"/>
    <s v="No"/>
    <s v="No"/>
    <x v="3"/>
    <n v="0"/>
    <s v="No"/>
    <s v="No"/>
    <s v="No"/>
    <s v="No"/>
    <s v="No"/>
    <s v="No"/>
    <s v="No"/>
    <s v="No"/>
    <x v="1"/>
    <s v="No"/>
    <x v="2"/>
    <n v="20.399999999999999"/>
    <n v="20.399999999999999"/>
    <n v="0"/>
    <n v="0"/>
    <n v="22.12"/>
    <n v="42.52"/>
    <x v="1"/>
    <x v="4"/>
    <x v="7"/>
    <n v="1"/>
    <x v="0"/>
  </r>
  <r>
    <s v="1964-SVLEA"/>
    <s v="Male"/>
    <x v="40"/>
    <s v="No"/>
    <n v="0"/>
    <x v="163"/>
    <n v="91786"/>
    <n v="34.105493000000003"/>
    <n v="-117.660934"/>
    <n v="0"/>
    <x v="24"/>
    <s v="Offer D"/>
    <s v="Yes"/>
    <n v="30.13"/>
    <s v="No"/>
    <s v="No"/>
    <x v="3"/>
    <n v="0"/>
    <s v="No"/>
    <s v="No"/>
    <s v="No"/>
    <s v="No"/>
    <s v="No"/>
    <s v="No"/>
    <s v="No"/>
    <s v="No"/>
    <x v="0"/>
    <s v="Yes"/>
    <x v="2"/>
    <n v="-1"/>
    <n v="415.9"/>
    <n v="0"/>
    <n v="0"/>
    <n v="602.6"/>
    <n v="1018.5"/>
    <x v="0"/>
    <x v="0"/>
    <x v="0"/>
    <n v="0"/>
    <x v="0"/>
  </r>
  <r>
    <s v="1965-AKTSX"/>
    <s v="Female"/>
    <x v="61"/>
    <s v="No"/>
    <n v="0"/>
    <x v="483"/>
    <n v="94514"/>
    <n v="37.83323"/>
    <n v="-121.601461"/>
    <n v="0"/>
    <x v="32"/>
    <s v="Offer D"/>
    <s v="Yes"/>
    <n v="16.36"/>
    <s v="Yes"/>
    <s v="Yes"/>
    <x v="1"/>
    <n v="6"/>
    <s v="No"/>
    <s v="Yes"/>
    <s v="No"/>
    <s v="No"/>
    <s v="No"/>
    <s v="No"/>
    <s v="No"/>
    <s v="Yes"/>
    <x v="1"/>
    <s v="Yes"/>
    <x v="1"/>
    <n v="78.95"/>
    <n v="1101.8499999999999"/>
    <n v="0"/>
    <n v="0"/>
    <n v="229.04"/>
    <n v="1330.89"/>
    <x v="1"/>
    <x v="1"/>
    <x v="5"/>
    <n v="1"/>
    <x v="0"/>
  </r>
  <r>
    <s v="1965-DDBWU"/>
    <s v="Male"/>
    <x v="0"/>
    <s v="No"/>
    <n v="0"/>
    <x v="110"/>
    <n v="92027"/>
    <n v="33.141264999999997"/>
    <n v="-116.967221"/>
    <n v="0"/>
    <x v="43"/>
    <s v="None"/>
    <s v="Yes"/>
    <n v="11.96"/>
    <s v="Yes"/>
    <s v="Yes"/>
    <x v="1"/>
    <n v="18"/>
    <s v="No"/>
    <s v="No"/>
    <s v="No"/>
    <s v="Yes"/>
    <s v="No"/>
    <s v="Yes"/>
    <s v="Yes"/>
    <s v="Yes"/>
    <x v="1"/>
    <s v="Yes"/>
    <x v="0"/>
    <n v="89.05"/>
    <n v="1448.6"/>
    <n v="0"/>
    <n v="0"/>
    <n v="191.36"/>
    <n v="1639.96"/>
    <x v="1"/>
    <x v="1"/>
    <x v="5"/>
    <n v="1"/>
    <x v="0"/>
  </r>
  <r>
    <s v="1970-KKFWL"/>
    <s v="Female"/>
    <x v="32"/>
    <s v="No"/>
    <n v="0"/>
    <x v="139"/>
    <n v="95672"/>
    <n v="38.724322000000001"/>
    <n v="-120.991237"/>
    <n v="0"/>
    <x v="33"/>
    <s v="None"/>
    <s v="Yes"/>
    <n v="6.52"/>
    <s v="Yes"/>
    <s v="No"/>
    <x v="3"/>
    <n v="0"/>
    <s v="No"/>
    <s v="No"/>
    <s v="No"/>
    <s v="No"/>
    <s v="No"/>
    <s v="No"/>
    <s v="No"/>
    <s v="No"/>
    <x v="2"/>
    <s v="No"/>
    <x v="1"/>
    <n v="23.3"/>
    <n v="797.1"/>
    <n v="0"/>
    <n v="0"/>
    <n v="228.2"/>
    <n v="1025.3"/>
    <x v="0"/>
    <x v="0"/>
    <x v="0"/>
    <n v="0"/>
    <x v="0"/>
  </r>
  <r>
    <s v="1971-DTCZB"/>
    <s v="Female"/>
    <x v="7"/>
    <s v="Yes"/>
    <n v="0"/>
    <x v="336"/>
    <n v="96097"/>
    <n v="41.764868999999997"/>
    <n v="-122.671316"/>
    <n v="6"/>
    <x v="9"/>
    <s v="None"/>
    <s v="Yes"/>
    <n v="42.64"/>
    <s v="Yes"/>
    <s v="Yes"/>
    <x v="2"/>
    <n v="15"/>
    <s v="Yes"/>
    <s v="Yes"/>
    <s v="Yes"/>
    <s v="Yes"/>
    <s v="Yes"/>
    <s v="Yes"/>
    <s v="Yes"/>
    <s v="Yes"/>
    <x v="2"/>
    <s v="Yes"/>
    <x v="1"/>
    <n v="90.95"/>
    <n v="6468.6"/>
    <n v="0"/>
    <n v="0"/>
    <n v="3070.08"/>
    <n v="9538.68"/>
    <x v="0"/>
    <x v="0"/>
    <x v="0"/>
    <n v="0"/>
    <x v="1"/>
  </r>
  <r>
    <s v="1972-XMUWV"/>
    <s v="Female"/>
    <x v="1"/>
    <s v="Yes"/>
    <n v="0"/>
    <x v="669"/>
    <n v="93641"/>
    <n v="36.696759"/>
    <n v="-119.024051"/>
    <n v="7"/>
    <x v="7"/>
    <s v="None"/>
    <s v="Yes"/>
    <n v="10.23"/>
    <s v="No"/>
    <s v="Yes"/>
    <x v="0"/>
    <n v="14"/>
    <s v="No"/>
    <s v="No"/>
    <s v="No"/>
    <s v="Yes"/>
    <s v="Yes"/>
    <s v="No"/>
    <s v="No"/>
    <s v="Yes"/>
    <x v="2"/>
    <s v="Yes"/>
    <x v="0"/>
    <n v="59.8"/>
    <n v="3808.2"/>
    <n v="0"/>
    <n v="0"/>
    <n v="664.95"/>
    <n v="4473.1499999999996"/>
    <x v="0"/>
    <x v="0"/>
    <x v="0"/>
    <n v="0"/>
    <x v="0"/>
  </r>
  <r>
    <s v="1976-AZZPJ"/>
    <s v="Male"/>
    <x v="10"/>
    <s v="Yes"/>
    <n v="0"/>
    <x v="386"/>
    <n v="94520"/>
    <n v="38.013824999999997"/>
    <n v="-122.03914399999999"/>
    <n v="3"/>
    <x v="6"/>
    <s v="Offer E"/>
    <s v="No"/>
    <n v="0"/>
    <s v="No"/>
    <s v="Yes"/>
    <x v="2"/>
    <n v="17"/>
    <s v="Yes"/>
    <s v="Yes"/>
    <s v="No"/>
    <s v="No"/>
    <s v="No"/>
    <s v="No"/>
    <s v="No"/>
    <s v="Yes"/>
    <x v="1"/>
    <s v="No"/>
    <x v="0"/>
    <n v="34.200000000000003"/>
    <n v="256.60000000000002"/>
    <n v="0"/>
    <n v="0"/>
    <n v="0"/>
    <n v="256.60000000000002"/>
    <x v="0"/>
    <x v="0"/>
    <x v="0"/>
    <n v="0"/>
    <x v="0"/>
  </r>
  <r>
    <s v="1976-CFOCS"/>
    <s v="Female"/>
    <x v="28"/>
    <s v="Yes"/>
    <n v="0"/>
    <x v="636"/>
    <n v="92629"/>
    <n v="33.477922999999997"/>
    <n v="-117.705314"/>
    <n v="1"/>
    <x v="13"/>
    <s v="None"/>
    <s v="Yes"/>
    <n v="7.74"/>
    <s v="No"/>
    <s v="Yes"/>
    <x v="2"/>
    <n v="19"/>
    <s v="No"/>
    <s v="No"/>
    <s v="No"/>
    <s v="No"/>
    <s v="No"/>
    <s v="No"/>
    <s v="No"/>
    <s v="Yes"/>
    <x v="1"/>
    <s v="No"/>
    <x v="1"/>
    <n v="46"/>
    <n v="46"/>
    <n v="0"/>
    <n v="0"/>
    <n v="7.74"/>
    <n v="53.74"/>
    <x v="1"/>
    <x v="1"/>
    <x v="1"/>
    <n v="1"/>
    <x v="0"/>
  </r>
  <r>
    <s v="1977-STDKI"/>
    <s v="Female"/>
    <x v="15"/>
    <s v="No"/>
    <n v="0"/>
    <x v="670"/>
    <n v="95497"/>
    <n v="38.696658999999997"/>
    <n v="-123.43686099999999"/>
    <n v="0"/>
    <x v="13"/>
    <s v="None"/>
    <s v="Yes"/>
    <n v="20.55"/>
    <s v="No"/>
    <s v="Yes"/>
    <x v="1"/>
    <n v="5"/>
    <s v="No"/>
    <s v="Yes"/>
    <s v="No"/>
    <s v="No"/>
    <s v="No"/>
    <s v="No"/>
    <s v="No"/>
    <s v="Yes"/>
    <x v="1"/>
    <s v="Yes"/>
    <x v="1"/>
    <n v="73"/>
    <n v="73"/>
    <n v="0"/>
    <n v="0"/>
    <n v="20.55"/>
    <n v="93.55"/>
    <x v="1"/>
    <x v="1"/>
    <x v="11"/>
    <n v="1"/>
    <x v="0"/>
  </r>
  <r>
    <s v="1980-KXVPM"/>
    <s v="Female"/>
    <x v="8"/>
    <s v="No"/>
    <n v="0"/>
    <x v="671"/>
    <n v="92243"/>
    <n v="32.770392999999999"/>
    <n v="-115.60915"/>
    <n v="0"/>
    <x v="3"/>
    <s v="None"/>
    <s v="Yes"/>
    <n v="23.82"/>
    <s v="Yes"/>
    <s v="Yes"/>
    <x v="1"/>
    <n v="30"/>
    <s v="No"/>
    <s v="No"/>
    <s v="No"/>
    <s v="No"/>
    <s v="No"/>
    <s v="No"/>
    <s v="No"/>
    <s v="Yes"/>
    <x v="1"/>
    <s v="Yes"/>
    <x v="0"/>
    <n v="75.05"/>
    <n v="256.25"/>
    <n v="0"/>
    <n v="0"/>
    <n v="71.459999999999994"/>
    <n v="327.71"/>
    <x v="1"/>
    <x v="1"/>
    <x v="1"/>
    <n v="1"/>
    <x v="0"/>
  </r>
  <r>
    <s v="1981-INRFU"/>
    <s v="Female"/>
    <x v="56"/>
    <s v="No"/>
    <n v="0"/>
    <x v="38"/>
    <n v="92109"/>
    <n v="32.787835999999999"/>
    <n v="-117.232376"/>
    <n v="0"/>
    <x v="29"/>
    <s v="None"/>
    <s v="Yes"/>
    <n v="8.32"/>
    <s v="No"/>
    <s v="Yes"/>
    <x v="1"/>
    <n v="16"/>
    <s v="No"/>
    <s v="No"/>
    <s v="No"/>
    <s v="No"/>
    <s v="Yes"/>
    <s v="No"/>
    <s v="No"/>
    <s v="Yes"/>
    <x v="1"/>
    <s v="Yes"/>
    <x v="1"/>
    <n v="79.75"/>
    <n v="164.5"/>
    <n v="0"/>
    <n v="0"/>
    <n v="16.64"/>
    <n v="181.14"/>
    <x v="1"/>
    <x v="1"/>
    <x v="5"/>
    <n v="1"/>
    <x v="0"/>
  </r>
  <r>
    <s v="1982-FEBTD"/>
    <s v="Female"/>
    <x v="60"/>
    <s v="Yes"/>
    <n v="2"/>
    <x v="197"/>
    <n v="92660"/>
    <n v="33.634625999999997"/>
    <n v="-117.874882"/>
    <n v="1"/>
    <x v="16"/>
    <s v="None"/>
    <s v="Yes"/>
    <n v="25.54"/>
    <s v="Yes"/>
    <s v="No"/>
    <x v="3"/>
    <n v="0"/>
    <s v="No"/>
    <s v="No"/>
    <s v="No"/>
    <s v="No"/>
    <s v="No"/>
    <s v="No"/>
    <s v="No"/>
    <s v="No"/>
    <x v="2"/>
    <s v="Yes"/>
    <x v="0"/>
    <n v="25.6"/>
    <n v="514.75"/>
    <n v="0"/>
    <n v="0"/>
    <n v="587.41999999999996"/>
    <n v="1102.17"/>
    <x v="0"/>
    <x v="0"/>
    <x v="0"/>
    <n v="0"/>
    <x v="0"/>
  </r>
  <r>
    <s v="1984-FCOWB"/>
    <s v="Female"/>
    <x v="44"/>
    <s v="Yes"/>
    <n v="0"/>
    <x v="672"/>
    <n v="93465"/>
    <n v="35.536115000000002"/>
    <n v="-120.739231"/>
    <n v="1"/>
    <x v="40"/>
    <s v="Offer A"/>
    <s v="Yes"/>
    <n v="41.88"/>
    <s v="Yes"/>
    <s v="Yes"/>
    <x v="1"/>
    <n v="59"/>
    <s v="No"/>
    <s v="Yes"/>
    <s v="Yes"/>
    <s v="Yes"/>
    <s v="Yes"/>
    <s v="Yes"/>
    <s v="Yes"/>
    <s v="No"/>
    <x v="0"/>
    <s v="Yes"/>
    <x v="1"/>
    <n v="109.5"/>
    <n v="7674.55"/>
    <n v="0"/>
    <n v="150"/>
    <n v="2931.6"/>
    <n v="10756.15"/>
    <x v="1"/>
    <x v="5"/>
    <x v="8"/>
    <n v="1"/>
    <x v="1"/>
  </r>
  <r>
    <s v="1984-GPTEH"/>
    <s v="Female"/>
    <x v="10"/>
    <s v="No"/>
    <n v="0"/>
    <x v="444"/>
    <n v="91506"/>
    <n v="34.169705999999998"/>
    <n v="-118.323548"/>
    <n v="0"/>
    <x v="31"/>
    <s v="None"/>
    <s v="Yes"/>
    <n v="4.53"/>
    <s v="Yes"/>
    <s v="No"/>
    <x v="3"/>
    <n v="0"/>
    <s v="No"/>
    <s v="No"/>
    <s v="No"/>
    <s v="No"/>
    <s v="No"/>
    <s v="No"/>
    <s v="No"/>
    <s v="No"/>
    <x v="1"/>
    <s v="No"/>
    <x v="1"/>
    <n v="25.15"/>
    <n v="702"/>
    <n v="0"/>
    <n v="0"/>
    <n v="131.37"/>
    <n v="833.37"/>
    <x v="0"/>
    <x v="0"/>
    <x v="0"/>
    <n v="0"/>
    <x v="0"/>
  </r>
  <r>
    <s v="1985-MBRYP"/>
    <s v="Female"/>
    <x v="56"/>
    <s v="No"/>
    <n v="0"/>
    <x v="673"/>
    <n v="95223"/>
    <n v="38.321530000000003"/>
    <n v="-120.236358"/>
    <n v="0"/>
    <x v="25"/>
    <s v="Offer B"/>
    <s v="Yes"/>
    <n v="6.71"/>
    <s v="No"/>
    <s v="No"/>
    <x v="3"/>
    <n v="0"/>
    <s v="No"/>
    <s v="No"/>
    <s v="No"/>
    <s v="No"/>
    <s v="No"/>
    <s v="No"/>
    <s v="No"/>
    <s v="No"/>
    <x v="2"/>
    <s v="Yes"/>
    <x v="1"/>
    <n v="19.649999999999999"/>
    <n v="779.25"/>
    <n v="0"/>
    <n v="0"/>
    <n v="288.52999999999997"/>
    <n v="1067.78"/>
    <x v="0"/>
    <x v="0"/>
    <x v="0"/>
    <n v="0"/>
    <x v="0"/>
  </r>
  <r>
    <s v="1986-PHGZF"/>
    <s v="Male"/>
    <x v="50"/>
    <s v="No"/>
    <n v="0"/>
    <x v="674"/>
    <n v="95635"/>
    <n v="38.921332999999997"/>
    <n v="-120.897718"/>
    <n v="0"/>
    <x v="68"/>
    <s v="Offer D"/>
    <s v="Yes"/>
    <n v="47.34"/>
    <s v="Yes"/>
    <s v="Yes"/>
    <x v="2"/>
    <n v="7"/>
    <s v="Yes"/>
    <s v="Yes"/>
    <s v="No"/>
    <s v="No"/>
    <s v="No"/>
    <s v="No"/>
    <s v="No"/>
    <s v="Yes"/>
    <x v="2"/>
    <s v="Yes"/>
    <x v="0"/>
    <n v="58.4"/>
    <n v="964.9"/>
    <n v="0"/>
    <n v="0"/>
    <n v="852.12"/>
    <n v="1817.02"/>
    <x v="0"/>
    <x v="0"/>
    <x v="0"/>
    <n v="0"/>
    <x v="0"/>
  </r>
  <r>
    <s v="1987-AUELQ"/>
    <s v="Female"/>
    <x v="1"/>
    <s v="Yes"/>
    <n v="0"/>
    <x v="31"/>
    <n v="90018"/>
    <n v="34.028734999999998"/>
    <n v="-118.31723599999999"/>
    <n v="0"/>
    <x v="4"/>
    <s v="None"/>
    <s v="Yes"/>
    <n v="44.84"/>
    <s v="Yes"/>
    <s v="No"/>
    <x v="3"/>
    <n v="0"/>
    <s v="No"/>
    <s v="No"/>
    <s v="No"/>
    <s v="No"/>
    <s v="No"/>
    <s v="No"/>
    <s v="No"/>
    <s v="No"/>
    <x v="2"/>
    <s v="No"/>
    <x v="0"/>
    <n v="25.05"/>
    <n v="1873.7"/>
    <n v="0"/>
    <n v="0"/>
    <n v="3183.64"/>
    <n v="5057.34"/>
    <x v="0"/>
    <x v="0"/>
    <x v="0"/>
    <n v="0"/>
    <x v="0"/>
  </r>
  <r>
    <s v="1989-PRJHP"/>
    <s v="Male"/>
    <x v="4"/>
    <s v="Yes"/>
    <n v="0"/>
    <x v="272"/>
    <n v="94588"/>
    <n v="37.685051999999999"/>
    <n v="-121.91206099999999"/>
    <n v="1"/>
    <x v="28"/>
    <s v="None"/>
    <s v="Yes"/>
    <n v="10.6"/>
    <s v="Yes"/>
    <s v="Yes"/>
    <x v="1"/>
    <n v="23"/>
    <s v="No"/>
    <s v="No"/>
    <s v="No"/>
    <s v="No"/>
    <s v="No"/>
    <s v="No"/>
    <s v="No"/>
    <s v="Yes"/>
    <x v="1"/>
    <s v="Yes"/>
    <x v="1"/>
    <n v="75.5"/>
    <n v="1893.95"/>
    <n v="0"/>
    <n v="0"/>
    <n v="286.2"/>
    <n v="2180.15"/>
    <x v="1"/>
    <x v="1"/>
    <x v="1"/>
    <n v="1"/>
    <x v="0"/>
  </r>
  <r>
    <s v="1991-VOPLL"/>
    <s v="Female"/>
    <x v="45"/>
    <s v="No"/>
    <n v="0"/>
    <x v="17"/>
    <n v="92069"/>
    <n v="33.162624000000001"/>
    <n v="-117.170863"/>
    <n v="0"/>
    <x v="0"/>
    <s v="Offer E"/>
    <s v="Yes"/>
    <n v="31.28"/>
    <s v="No"/>
    <s v="No"/>
    <x v="3"/>
    <n v="0"/>
    <s v="No"/>
    <s v="No"/>
    <s v="No"/>
    <s v="No"/>
    <s v="No"/>
    <s v="No"/>
    <s v="No"/>
    <s v="No"/>
    <x v="1"/>
    <s v="No"/>
    <x v="0"/>
    <n v="19.05"/>
    <n v="157.65"/>
    <n v="0"/>
    <n v="0"/>
    <n v="281.52"/>
    <n v="439.17"/>
    <x v="0"/>
    <x v="0"/>
    <x v="0"/>
    <n v="0"/>
    <x v="0"/>
  </r>
  <r>
    <s v="1996-DBMUS"/>
    <s v="Female"/>
    <x v="15"/>
    <s v="Yes"/>
    <n v="0"/>
    <x v="59"/>
    <n v="92266"/>
    <n v="33.3249"/>
    <n v="-114.758334"/>
    <n v="10"/>
    <x v="60"/>
    <s v="None"/>
    <s v="Yes"/>
    <n v="12.6"/>
    <s v="No"/>
    <s v="Yes"/>
    <x v="1"/>
    <n v="21"/>
    <s v="No"/>
    <s v="No"/>
    <s v="No"/>
    <s v="No"/>
    <s v="No"/>
    <s v="No"/>
    <s v="No"/>
    <s v="Yes"/>
    <x v="0"/>
    <s v="Yes"/>
    <x v="1"/>
    <n v="70.650000000000006"/>
    <n v="3545.05"/>
    <n v="0"/>
    <n v="0"/>
    <n v="604.79999999999995"/>
    <n v="4149.8500000000004"/>
    <x v="0"/>
    <x v="0"/>
    <x v="0"/>
    <n v="0"/>
    <x v="0"/>
  </r>
  <r>
    <s v="1998-VHJHK"/>
    <s v="Female"/>
    <x v="59"/>
    <s v="No"/>
    <n v="0"/>
    <x v="243"/>
    <n v="93101"/>
    <n v="34.419203000000003"/>
    <n v="-119.710008"/>
    <n v="0"/>
    <x v="28"/>
    <s v="None"/>
    <s v="Yes"/>
    <n v="20.18"/>
    <s v="No"/>
    <s v="No"/>
    <x v="3"/>
    <n v="0"/>
    <s v="No"/>
    <s v="No"/>
    <s v="No"/>
    <s v="No"/>
    <s v="No"/>
    <s v="No"/>
    <s v="No"/>
    <s v="No"/>
    <x v="0"/>
    <s v="No"/>
    <x v="0"/>
    <n v="19.149999999999999"/>
    <n v="501.35"/>
    <n v="0"/>
    <n v="0"/>
    <n v="544.86"/>
    <n v="1046.21"/>
    <x v="0"/>
    <x v="0"/>
    <x v="0"/>
    <n v="0"/>
    <x v="0"/>
  </r>
  <r>
    <s v="2000-DHJUY"/>
    <s v="Female"/>
    <x v="6"/>
    <s v="Yes"/>
    <n v="0"/>
    <x v="675"/>
    <n v="94025"/>
    <n v="37.449551"/>
    <n v="-122.183762"/>
    <n v="1"/>
    <x v="40"/>
    <s v="Offer A"/>
    <s v="Yes"/>
    <n v="18.670000000000002"/>
    <s v="Yes"/>
    <s v="Yes"/>
    <x v="2"/>
    <n v="21"/>
    <s v="Yes"/>
    <s v="Yes"/>
    <s v="Yes"/>
    <s v="Yes"/>
    <s v="Yes"/>
    <s v="Yes"/>
    <s v="Yes"/>
    <s v="Yes"/>
    <x v="2"/>
    <s v="Yes"/>
    <x v="1"/>
    <n v="92.2"/>
    <n v="6474.45"/>
    <n v="0"/>
    <n v="0"/>
    <n v="1306.9000000000001"/>
    <n v="7781.35"/>
    <x v="0"/>
    <x v="0"/>
    <x v="0"/>
    <n v="0"/>
    <x v="1"/>
  </r>
  <r>
    <s v="2000-MPKCA"/>
    <s v="Female"/>
    <x v="35"/>
    <s v="No"/>
    <n v="0"/>
    <x v="468"/>
    <n v="90732"/>
    <n v="33.744118999999998"/>
    <n v="-118.31448"/>
    <n v="0"/>
    <x v="42"/>
    <s v="Offer B"/>
    <s v="Yes"/>
    <n v="46.7"/>
    <s v="Yes"/>
    <s v="Yes"/>
    <x v="1"/>
    <n v="19"/>
    <s v="Yes"/>
    <s v="Yes"/>
    <s v="Yes"/>
    <s v="No"/>
    <s v="Yes"/>
    <s v="Yes"/>
    <s v="Yes"/>
    <s v="Yes"/>
    <x v="0"/>
    <s v="Yes"/>
    <x v="1"/>
    <n v="107.75"/>
    <n v="6332.75"/>
    <n v="0"/>
    <n v="0"/>
    <n v="2708.6"/>
    <n v="9041.35"/>
    <x v="0"/>
    <x v="0"/>
    <x v="0"/>
    <n v="0"/>
    <x v="1"/>
  </r>
  <r>
    <s v="2001-EWBQU"/>
    <s v="Female"/>
    <x v="5"/>
    <s v="No"/>
    <n v="0"/>
    <x v="35"/>
    <n v="95210"/>
    <n v="38.033219000000003"/>
    <n v="-121.297433"/>
    <n v="0"/>
    <x v="59"/>
    <s v="None"/>
    <s v="Yes"/>
    <n v="35.47"/>
    <s v="Yes"/>
    <s v="Yes"/>
    <x v="1"/>
    <n v="51"/>
    <s v="No"/>
    <s v="Yes"/>
    <s v="Yes"/>
    <s v="No"/>
    <s v="Yes"/>
    <s v="Yes"/>
    <s v="Yes"/>
    <s v="No"/>
    <x v="2"/>
    <s v="No"/>
    <x v="1"/>
    <n v="104.7"/>
    <n v="6333.8"/>
    <n v="0"/>
    <n v="150"/>
    <n v="2128.1999999999998"/>
    <n v="8612"/>
    <x v="0"/>
    <x v="0"/>
    <x v="0"/>
    <n v="0"/>
    <x v="1"/>
  </r>
  <r>
    <s v="2001-MCUUW"/>
    <s v="Male"/>
    <x v="35"/>
    <s v="No"/>
    <n v="0"/>
    <x v="434"/>
    <n v="92879"/>
    <n v="33.893822999999998"/>
    <n v="-117.531446"/>
    <n v="0"/>
    <x v="56"/>
    <s v="None"/>
    <s v="Yes"/>
    <n v="37.5"/>
    <s v="Yes"/>
    <s v="Yes"/>
    <x v="1"/>
    <n v="22"/>
    <s v="No"/>
    <s v="Yes"/>
    <s v="Yes"/>
    <s v="Yes"/>
    <s v="Yes"/>
    <s v="Yes"/>
    <s v="Yes"/>
    <s v="Yes"/>
    <x v="2"/>
    <s v="No"/>
    <x v="1"/>
    <n v="108.65"/>
    <n v="4903.2"/>
    <n v="0"/>
    <n v="0"/>
    <n v="1725"/>
    <n v="6628.2"/>
    <x v="0"/>
    <x v="0"/>
    <x v="0"/>
    <n v="0"/>
    <x v="1"/>
  </r>
  <r>
    <s v="2002-MZHWP"/>
    <s v="Female"/>
    <x v="38"/>
    <s v="No"/>
    <n v="0"/>
    <x v="676"/>
    <n v="95315"/>
    <n v="37.422961000000001"/>
    <n v="-120.76549300000001"/>
    <n v="0"/>
    <x v="13"/>
    <s v="Offer E"/>
    <s v="Yes"/>
    <n v="26.12"/>
    <s v="No"/>
    <s v="No"/>
    <x v="3"/>
    <n v="0"/>
    <s v="No"/>
    <s v="No"/>
    <s v="No"/>
    <s v="No"/>
    <s v="No"/>
    <s v="No"/>
    <s v="No"/>
    <s v="No"/>
    <x v="1"/>
    <s v="No"/>
    <x v="0"/>
    <n v="20.5"/>
    <n v="20.5"/>
    <n v="0"/>
    <n v="0"/>
    <n v="26.12"/>
    <n v="46.62"/>
    <x v="1"/>
    <x v="4"/>
    <x v="7"/>
    <n v="1"/>
    <x v="0"/>
  </r>
  <r>
    <s v="2003-CKLOR"/>
    <s v="Male"/>
    <x v="47"/>
    <s v="No"/>
    <n v="0"/>
    <x v="677"/>
    <n v="96047"/>
    <n v="40.524535"/>
    <n v="-122.647172"/>
    <n v="0"/>
    <x v="22"/>
    <s v="Offer A"/>
    <s v="Yes"/>
    <n v="25.82"/>
    <s v="No"/>
    <s v="Yes"/>
    <x v="0"/>
    <n v="26"/>
    <s v="No"/>
    <s v="Yes"/>
    <s v="Yes"/>
    <s v="No"/>
    <s v="Yes"/>
    <s v="Yes"/>
    <s v="Yes"/>
    <s v="Yes"/>
    <x v="1"/>
    <s v="No"/>
    <x v="1"/>
    <n v="99.5"/>
    <n v="6710.5"/>
    <n v="0"/>
    <n v="0"/>
    <n v="1704.12"/>
    <n v="8414.6200000000008"/>
    <x v="1"/>
    <x v="3"/>
    <x v="14"/>
    <n v="1"/>
    <x v="1"/>
  </r>
  <r>
    <s v="2004-OCQXK"/>
    <s v="Female"/>
    <x v="56"/>
    <s v="No"/>
    <n v="0"/>
    <x v="316"/>
    <n v="95348"/>
    <n v="37.401220000000002"/>
    <n v="-120.514191"/>
    <n v="0"/>
    <x v="13"/>
    <s v="Offer E"/>
    <s v="Yes"/>
    <n v="44.94"/>
    <s v="No"/>
    <s v="Yes"/>
    <x v="1"/>
    <n v="16"/>
    <s v="No"/>
    <s v="No"/>
    <s v="No"/>
    <s v="No"/>
    <s v="No"/>
    <s v="Yes"/>
    <s v="Yes"/>
    <s v="Yes"/>
    <x v="1"/>
    <s v="Yes"/>
    <x v="1"/>
    <n v="81.95"/>
    <n v="81.95"/>
    <n v="0"/>
    <n v="0"/>
    <n v="44.94"/>
    <n v="126.89"/>
    <x v="1"/>
    <x v="1"/>
    <x v="1"/>
    <n v="1"/>
    <x v="0"/>
  </r>
  <r>
    <s v="2005-DWQZJ"/>
    <s v="Female"/>
    <x v="17"/>
    <s v="Yes"/>
    <n v="1"/>
    <x v="70"/>
    <n v="91381"/>
    <n v="34.364153000000002"/>
    <n v="-118.615583"/>
    <n v="1"/>
    <x v="58"/>
    <s v="None"/>
    <s v="Yes"/>
    <n v="42.67"/>
    <s v="No"/>
    <s v="No"/>
    <x v="3"/>
    <n v="0"/>
    <s v="No"/>
    <s v="No"/>
    <s v="No"/>
    <s v="No"/>
    <s v="No"/>
    <s v="No"/>
    <s v="No"/>
    <s v="No"/>
    <x v="2"/>
    <s v="No"/>
    <x v="0"/>
    <n v="19.05"/>
    <n v="201.7"/>
    <n v="0"/>
    <n v="0"/>
    <n v="341.36"/>
    <n v="543.05999999999995"/>
    <x v="0"/>
    <x v="0"/>
    <x v="0"/>
    <n v="0"/>
    <x v="0"/>
  </r>
  <r>
    <s v="2007-QVGAW"/>
    <s v="Female"/>
    <x v="35"/>
    <s v="Yes"/>
    <n v="1"/>
    <x v="188"/>
    <n v="90630"/>
    <n v="33.818477000000001"/>
    <n v="-118.038307"/>
    <n v="10"/>
    <x v="64"/>
    <s v="Offer A"/>
    <s v="Yes"/>
    <n v="46.61"/>
    <s v="No"/>
    <s v="No"/>
    <x v="3"/>
    <n v="0"/>
    <s v="No"/>
    <s v="No"/>
    <s v="No"/>
    <s v="No"/>
    <s v="No"/>
    <s v="No"/>
    <s v="No"/>
    <s v="No"/>
    <x v="2"/>
    <s v="Yes"/>
    <x v="1"/>
    <n v="19.350000000000001"/>
    <n v="1292.6500000000001"/>
    <n v="0"/>
    <n v="0"/>
    <n v="3169.48"/>
    <n v="4462.13"/>
    <x v="0"/>
    <x v="0"/>
    <x v="0"/>
    <n v="0"/>
    <x v="0"/>
  </r>
  <r>
    <s v="2011-TRQYE"/>
    <s v="Male"/>
    <x v="40"/>
    <s v="No"/>
    <n v="0"/>
    <x v="567"/>
    <n v="94576"/>
    <n v="38.554383000000001"/>
    <n v="-122.474773"/>
    <n v="0"/>
    <x v="68"/>
    <s v="Offer D"/>
    <s v="No"/>
    <n v="0"/>
    <s v="No"/>
    <s v="Yes"/>
    <x v="2"/>
    <n v="26"/>
    <s v="No"/>
    <s v="Yes"/>
    <s v="Yes"/>
    <s v="No"/>
    <s v="No"/>
    <s v="No"/>
    <s v="No"/>
    <s v="Yes"/>
    <x v="1"/>
    <s v="Yes"/>
    <x v="0"/>
    <n v="33.5"/>
    <n v="600"/>
    <n v="0"/>
    <n v="0"/>
    <n v="0"/>
    <n v="600"/>
    <x v="1"/>
    <x v="2"/>
    <x v="2"/>
    <n v="1"/>
    <x v="0"/>
  </r>
  <r>
    <s v="2012-NWRPA"/>
    <s v="Female"/>
    <x v="3"/>
    <s v="Yes"/>
    <n v="0"/>
    <x v="27"/>
    <n v="95355"/>
    <n v="37.672905999999998"/>
    <n v="-120.946594"/>
    <n v="1"/>
    <x v="37"/>
    <s v="Offer D"/>
    <s v="Yes"/>
    <n v="1.28"/>
    <s v="Yes"/>
    <s v="Yes"/>
    <x v="1"/>
    <n v="14"/>
    <s v="No"/>
    <s v="No"/>
    <s v="Yes"/>
    <s v="No"/>
    <s v="Yes"/>
    <s v="Yes"/>
    <s v="No"/>
    <s v="Yes"/>
    <x v="1"/>
    <s v="Yes"/>
    <x v="1"/>
    <n v="99.55"/>
    <n v="1131.2"/>
    <n v="0"/>
    <n v="0"/>
    <n v="14.08"/>
    <n v="1145.28"/>
    <x v="1"/>
    <x v="1"/>
    <x v="5"/>
    <n v="1"/>
    <x v="1"/>
  </r>
  <r>
    <s v="2013-SGDXK"/>
    <s v="Female"/>
    <x v="60"/>
    <s v="No"/>
    <n v="0"/>
    <x v="678"/>
    <n v="95338"/>
    <n v="37.526791000000003"/>
    <n v="-119.99437"/>
    <n v="0"/>
    <x v="13"/>
    <s v="None"/>
    <s v="Yes"/>
    <n v="1.63"/>
    <s v="No"/>
    <s v="Yes"/>
    <x v="1"/>
    <n v="59"/>
    <s v="No"/>
    <s v="Yes"/>
    <s v="No"/>
    <s v="No"/>
    <s v="Yes"/>
    <s v="No"/>
    <s v="No"/>
    <s v="No"/>
    <x v="1"/>
    <s v="No"/>
    <x v="1"/>
    <n v="84.3"/>
    <n v="84.3"/>
    <n v="0"/>
    <n v="10"/>
    <n v="1.63"/>
    <n v="95.93"/>
    <x v="1"/>
    <x v="1"/>
    <x v="11"/>
    <n v="1"/>
    <x v="0"/>
  </r>
  <r>
    <s v="2014-MKGMH"/>
    <s v="Female"/>
    <x v="45"/>
    <s v="No"/>
    <n v="0"/>
    <x v="200"/>
    <n v="92508"/>
    <n v="33.885499000000003"/>
    <n v="-117.32495900000001"/>
    <n v="0"/>
    <x v="56"/>
    <s v="Offer B"/>
    <s v="Yes"/>
    <n v="27.97"/>
    <s v="Yes"/>
    <s v="Yes"/>
    <x v="1"/>
    <n v="22"/>
    <s v="No"/>
    <s v="No"/>
    <s v="Yes"/>
    <s v="No"/>
    <s v="Yes"/>
    <s v="Yes"/>
    <s v="Yes"/>
    <s v="Yes"/>
    <x v="0"/>
    <s v="Yes"/>
    <x v="1"/>
    <n v="101.1"/>
    <n v="4674.3999999999996"/>
    <n v="0"/>
    <n v="0"/>
    <n v="1286.6199999999999"/>
    <n v="5961.02"/>
    <x v="0"/>
    <x v="0"/>
    <x v="0"/>
    <n v="0"/>
    <x v="1"/>
  </r>
  <r>
    <s v="2017-CCBLH"/>
    <s v="Female"/>
    <x v="39"/>
    <s v="No"/>
    <n v="0"/>
    <x v="679"/>
    <n v="95571"/>
    <n v="40.310119"/>
    <n v="-123.909449"/>
    <n v="0"/>
    <x v="58"/>
    <s v="None"/>
    <s v="Yes"/>
    <n v="23.46"/>
    <s v="No"/>
    <s v="No"/>
    <x v="3"/>
    <n v="0"/>
    <s v="No"/>
    <s v="No"/>
    <s v="No"/>
    <s v="No"/>
    <s v="No"/>
    <s v="No"/>
    <s v="No"/>
    <s v="No"/>
    <x v="2"/>
    <s v="No"/>
    <x v="0"/>
    <n v="20"/>
    <n v="141.6"/>
    <n v="0"/>
    <n v="0"/>
    <n v="187.68"/>
    <n v="329.28"/>
    <x v="0"/>
    <x v="0"/>
    <x v="0"/>
    <n v="0"/>
    <x v="0"/>
  </r>
  <r>
    <s v="2018-PZKMU"/>
    <s v="Male"/>
    <x v="13"/>
    <s v="Yes"/>
    <n v="3"/>
    <x v="157"/>
    <n v="92701"/>
    <n v="33.748477999999999"/>
    <n v="-117.858918"/>
    <n v="10"/>
    <x v="0"/>
    <s v="Offer E"/>
    <s v="Yes"/>
    <n v="44.37"/>
    <s v="No"/>
    <s v="Yes"/>
    <x v="1"/>
    <n v="57"/>
    <s v="No"/>
    <s v="No"/>
    <s v="Yes"/>
    <s v="Yes"/>
    <s v="Yes"/>
    <s v="Yes"/>
    <s v="Yes"/>
    <s v="Yes"/>
    <x v="1"/>
    <s v="No"/>
    <x v="1"/>
    <n v="103.1"/>
    <n v="970.45"/>
    <n v="18.62"/>
    <n v="0"/>
    <n v="399.33"/>
    <n v="1351.16"/>
    <x v="0"/>
    <x v="0"/>
    <x v="0"/>
    <n v="0"/>
    <x v="1"/>
  </r>
  <r>
    <s v="2018-QKYGT"/>
    <s v="Male"/>
    <x v="31"/>
    <s v="Yes"/>
    <n v="3"/>
    <x v="680"/>
    <n v="91775"/>
    <n v="34.114772000000002"/>
    <n v="-118.089431"/>
    <n v="1"/>
    <x v="13"/>
    <s v="None"/>
    <s v="Yes"/>
    <n v="36.32"/>
    <s v="No"/>
    <s v="Yes"/>
    <x v="1"/>
    <n v="85"/>
    <s v="No"/>
    <s v="No"/>
    <s v="No"/>
    <s v="No"/>
    <s v="No"/>
    <s v="Yes"/>
    <s v="Yes"/>
    <s v="Yes"/>
    <x v="1"/>
    <s v="Yes"/>
    <x v="1"/>
    <n v="81.05"/>
    <n v="81.05"/>
    <n v="0"/>
    <n v="0"/>
    <n v="36.32"/>
    <n v="117.37"/>
    <x v="2"/>
    <x v="0"/>
    <x v="0"/>
    <n v="0"/>
    <x v="0"/>
  </r>
  <r>
    <s v="2019-HDCZY"/>
    <s v="Male"/>
    <x v="34"/>
    <s v="Yes"/>
    <n v="0"/>
    <x v="486"/>
    <n v="93223"/>
    <n v="36.298780000000001"/>
    <n v="-119.20102799999999"/>
    <n v="4"/>
    <x v="5"/>
    <s v="None"/>
    <s v="Yes"/>
    <n v="2.72"/>
    <s v="Yes"/>
    <s v="Yes"/>
    <x v="1"/>
    <n v="22"/>
    <s v="No"/>
    <s v="No"/>
    <s v="Yes"/>
    <s v="No"/>
    <s v="Yes"/>
    <s v="Yes"/>
    <s v="Yes"/>
    <s v="Yes"/>
    <x v="2"/>
    <s v="No"/>
    <x v="1"/>
    <n v="102.6"/>
    <n v="6296.75"/>
    <n v="0"/>
    <n v="0"/>
    <n v="171.36"/>
    <n v="6468.11"/>
    <x v="0"/>
    <x v="0"/>
    <x v="0"/>
    <n v="0"/>
    <x v="1"/>
  </r>
  <r>
    <s v="2023-VQFDL"/>
    <s v="Male"/>
    <x v="21"/>
    <s v="No"/>
    <n v="0"/>
    <x v="200"/>
    <n v="92506"/>
    <n v="33.930931000000001"/>
    <n v="-117.361788"/>
    <n v="0"/>
    <x v="68"/>
    <s v="Offer D"/>
    <s v="Yes"/>
    <n v="33.159999999999997"/>
    <s v="No"/>
    <s v="No"/>
    <x v="3"/>
    <n v="0"/>
    <s v="No"/>
    <s v="No"/>
    <s v="No"/>
    <s v="No"/>
    <s v="No"/>
    <s v="No"/>
    <s v="No"/>
    <s v="No"/>
    <x v="1"/>
    <s v="No"/>
    <x v="1"/>
    <n v="19"/>
    <n v="348.8"/>
    <n v="0"/>
    <n v="0"/>
    <n v="596.88"/>
    <n v="945.68"/>
    <x v="0"/>
    <x v="0"/>
    <x v="0"/>
    <n v="0"/>
    <x v="0"/>
  </r>
  <r>
    <s v="2024-BASKD"/>
    <s v="Female"/>
    <x v="5"/>
    <s v="No"/>
    <n v="0"/>
    <x v="681"/>
    <n v="93221"/>
    <n v="36.301689000000003"/>
    <n v="-119.018233"/>
    <n v="0"/>
    <x v="13"/>
    <s v="Offer E"/>
    <s v="Yes"/>
    <n v="22.16"/>
    <s v="No"/>
    <s v="Yes"/>
    <x v="1"/>
    <n v="47"/>
    <s v="No"/>
    <s v="No"/>
    <s v="Yes"/>
    <s v="No"/>
    <s v="No"/>
    <s v="No"/>
    <s v="No"/>
    <s v="No"/>
    <x v="1"/>
    <s v="Yes"/>
    <x v="2"/>
    <n v="74.599999999999994"/>
    <n v="74.599999999999994"/>
    <n v="0"/>
    <n v="10"/>
    <n v="22.16"/>
    <n v="106.76"/>
    <x v="1"/>
    <x v="1"/>
    <x v="11"/>
    <n v="1"/>
    <x v="0"/>
  </r>
  <r>
    <s v="2025-JKFWI"/>
    <s v="Male"/>
    <x v="26"/>
    <s v="No"/>
    <n v="0"/>
    <x v="444"/>
    <n v="91501"/>
    <n v="34.188338999999999"/>
    <n v="-118.30094200000001"/>
    <n v="0"/>
    <x v="2"/>
    <s v="None"/>
    <s v="Yes"/>
    <n v="24.14"/>
    <s v="Yes"/>
    <s v="Yes"/>
    <x v="1"/>
    <n v="21"/>
    <s v="No"/>
    <s v="No"/>
    <s v="No"/>
    <s v="Yes"/>
    <s v="Yes"/>
    <s v="Yes"/>
    <s v="Yes"/>
    <s v="Yes"/>
    <x v="1"/>
    <s v="Yes"/>
    <x v="0"/>
    <n v="99"/>
    <n v="1301.7"/>
    <n v="0"/>
    <n v="0"/>
    <n v="313.82"/>
    <n v="1615.52"/>
    <x v="1"/>
    <x v="4"/>
    <x v="12"/>
    <n v="1"/>
    <x v="1"/>
  </r>
  <r>
    <s v="2026-TGDHM"/>
    <s v="Female"/>
    <x v="33"/>
    <s v="No"/>
    <n v="0"/>
    <x v="682"/>
    <n v="95425"/>
    <n v="38.801935999999998"/>
    <n v="-122.938935"/>
    <n v="0"/>
    <x v="6"/>
    <s v="None"/>
    <s v="Yes"/>
    <n v="19.21"/>
    <s v="No"/>
    <s v="Yes"/>
    <x v="1"/>
    <n v="16"/>
    <s v="No"/>
    <s v="No"/>
    <s v="No"/>
    <s v="No"/>
    <s v="No"/>
    <s v="Yes"/>
    <s v="Yes"/>
    <s v="No"/>
    <x v="1"/>
    <s v="Yes"/>
    <x v="1"/>
    <n v="79.3"/>
    <n v="523.15"/>
    <n v="0"/>
    <n v="10"/>
    <n v="134.47"/>
    <n v="667.62"/>
    <x v="1"/>
    <x v="1"/>
    <x v="1"/>
    <n v="1"/>
    <x v="0"/>
  </r>
  <r>
    <s v="2027-CWDNU"/>
    <s v="Male"/>
    <x v="45"/>
    <s v="Yes"/>
    <n v="3"/>
    <x v="683"/>
    <n v="90291"/>
    <n v="33.991782000000001"/>
    <n v="-118.479229"/>
    <n v="1"/>
    <x v="68"/>
    <s v="None"/>
    <s v="Yes"/>
    <n v="28.04"/>
    <s v="No"/>
    <s v="Yes"/>
    <x v="1"/>
    <n v="28"/>
    <s v="No"/>
    <s v="No"/>
    <s v="No"/>
    <s v="Yes"/>
    <s v="No"/>
    <s v="Yes"/>
    <s v="Yes"/>
    <s v="Yes"/>
    <x v="1"/>
    <s v="Yes"/>
    <x v="1"/>
    <n v="85.6"/>
    <n v="1601.5"/>
    <n v="0"/>
    <n v="0"/>
    <n v="504.72"/>
    <n v="2106.2199999999998"/>
    <x v="0"/>
    <x v="0"/>
    <x v="0"/>
    <n v="0"/>
    <x v="0"/>
  </r>
  <r>
    <s v="2027-DNKIV"/>
    <s v="Male"/>
    <x v="24"/>
    <s v="Yes"/>
    <n v="3"/>
    <x v="470"/>
    <n v="91977"/>
    <n v="32.726627000000001"/>
    <n v="-116.994608"/>
    <n v="1"/>
    <x v="20"/>
    <s v="None"/>
    <s v="Yes"/>
    <n v="35.67"/>
    <s v="No"/>
    <s v="Yes"/>
    <x v="2"/>
    <n v="76"/>
    <s v="Yes"/>
    <s v="No"/>
    <s v="Yes"/>
    <s v="Yes"/>
    <s v="No"/>
    <s v="No"/>
    <s v="No"/>
    <s v="Yes"/>
    <x v="0"/>
    <s v="Yes"/>
    <x v="0"/>
    <n v="58.75"/>
    <n v="2203.1"/>
    <n v="0"/>
    <n v="0"/>
    <n v="1319.79"/>
    <n v="3522.89"/>
    <x v="0"/>
    <x v="0"/>
    <x v="0"/>
    <n v="0"/>
    <x v="0"/>
  </r>
  <r>
    <s v="2027-FECZV"/>
    <s v="Male"/>
    <x v="56"/>
    <s v="No"/>
    <n v="0"/>
    <x v="426"/>
    <n v="93205"/>
    <n v="35.523991000000002"/>
    <n v="-118.400432"/>
    <n v="0"/>
    <x v="27"/>
    <s v="None"/>
    <s v="Yes"/>
    <n v="25.19"/>
    <s v="Yes"/>
    <s v="Yes"/>
    <x v="1"/>
    <n v="12"/>
    <s v="No"/>
    <s v="Yes"/>
    <s v="Yes"/>
    <s v="No"/>
    <s v="Yes"/>
    <s v="Yes"/>
    <s v="Yes"/>
    <s v="Yes"/>
    <x v="1"/>
    <s v="Yes"/>
    <x v="1"/>
    <n v="106.7"/>
    <n v="1253.9000000000001"/>
    <n v="0"/>
    <n v="0"/>
    <n v="302.27999999999997"/>
    <n v="1556.18"/>
    <x v="1"/>
    <x v="5"/>
    <x v="9"/>
    <n v="1"/>
    <x v="1"/>
  </r>
  <r>
    <s v="2027-OAQQC"/>
    <s v="Female"/>
    <x v="22"/>
    <s v="No"/>
    <n v="0"/>
    <x v="684"/>
    <n v="95003"/>
    <n v="37.013471000000003"/>
    <n v="-121.877877"/>
    <n v="0"/>
    <x v="25"/>
    <s v="Offer B"/>
    <s v="No"/>
    <n v="0"/>
    <s v="No"/>
    <s v="Yes"/>
    <x v="2"/>
    <n v="12"/>
    <s v="No"/>
    <s v="No"/>
    <s v="Yes"/>
    <s v="No"/>
    <s v="Yes"/>
    <s v="Yes"/>
    <s v="Yes"/>
    <s v="Yes"/>
    <x v="1"/>
    <s v="Yes"/>
    <x v="1"/>
    <n v="49.05"/>
    <n v="2076.1999999999998"/>
    <n v="20.29"/>
    <n v="0"/>
    <n v="0"/>
    <n v="2055.91"/>
    <x v="1"/>
    <x v="1"/>
    <x v="11"/>
    <n v="1"/>
    <x v="0"/>
  </r>
  <r>
    <s v="2027-WKXMW"/>
    <s v="Female"/>
    <x v="42"/>
    <s v="Yes"/>
    <n v="0"/>
    <x v="521"/>
    <n v="94037"/>
    <n v="37.540582000000001"/>
    <n v="-122.50959400000001"/>
    <n v="10"/>
    <x v="5"/>
    <s v="Offer B"/>
    <s v="Yes"/>
    <n v="20.37"/>
    <s v="Yes"/>
    <s v="Yes"/>
    <x v="1"/>
    <n v="26"/>
    <s v="No"/>
    <s v="Yes"/>
    <s v="Yes"/>
    <s v="Yes"/>
    <s v="Yes"/>
    <s v="Yes"/>
    <s v="Yes"/>
    <s v="Yes"/>
    <x v="1"/>
    <s v="Yes"/>
    <x v="1"/>
    <n v="108.75"/>
    <n v="6871.7"/>
    <n v="0"/>
    <n v="0"/>
    <n v="1283.31"/>
    <n v="8155.01"/>
    <x v="0"/>
    <x v="0"/>
    <x v="0"/>
    <n v="0"/>
    <x v="1"/>
  </r>
  <r>
    <s v="2030-BTZRO"/>
    <s v="Male"/>
    <x v="33"/>
    <s v="Yes"/>
    <n v="3"/>
    <x v="685"/>
    <n v="91325"/>
    <n v="34.236682999999999"/>
    <n v="-118.517588"/>
    <n v="1"/>
    <x v="38"/>
    <s v="None"/>
    <s v="Yes"/>
    <n v="41.36"/>
    <s v="No"/>
    <s v="No"/>
    <x v="3"/>
    <n v="0"/>
    <s v="No"/>
    <s v="No"/>
    <s v="No"/>
    <s v="No"/>
    <s v="No"/>
    <s v="No"/>
    <s v="No"/>
    <s v="No"/>
    <x v="2"/>
    <s v="Yes"/>
    <x v="0"/>
    <n v="20.399999999999999"/>
    <n v="107.6"/>
    <n v="0"/>
    <n v="0"/>
    <n v="248.16"/>
    <n v="355.76"/>
    <x v="0"/>
    <x v="0"/>
    <x v="0"/>
    <n v="0"/>
    <x v="0"/>
  </r>
  <r>
    <s v="2034-CGRHZ"/>
    <s v="Male"/>
    <x v="50"/>
    <s v="No"/>
    <n v="0"/>
    <x v="143"/>
    <n v="94104"/>
    <n v="37.791221999999998"/>
    <n v="-122.402241"/>
    <n v="0"/>
    <x v="52"/>
    <s v="None"/>
    <s v="Yes"/>
    <n v="3.23"/>
    <s v="Yes"/>
    <s v="Yes"/>
    <x v="1"/>
    <n v="26"/>
    <s v="No"/>
    <s v="Yes"/>
    <s v="Yes"/>
    <s v="No"/>
    <s v="Yes"/>
    <s v="Yes"/>
    <s v="No"/>
    <s v="Yes"/>
    <x v="1"/>
    <s v="Yes"/>
    <x v="0"/>
    <n v="102.95"/>
    <n v="2496.6999999999998"/>
    <n v="0"/>
    <n v="0"/>
    <n v="77.52"/>
    <n v="2574.2199999999998"/>
    <x v="1"/>
    <x v="5"/>
    <x v="9"/>
    <n v="1"/>
    <x v="1"/>
  </r>
  <r>
    <s v="2034-GDRCN"/>
    <s v="Female"/>
    <x v="10"/>
    <s v="No"/>
    <n v="0"/>
    <x v="38"/>
    <n v="92122"/>
    <n v="32.857230000000001"/>
    <n v="-117.209774"/>
    <n v="0"/>
    <x v="29"/>
    <s v="Offer E"/>
    <s v="Yes"/>
    <n v="10.53"/>
    <s v="No"/>
    <s v="Yes"/>
    <x v="1"/>
    <n v="8"/>
    <s v="No"/>
    <s v="No"/>
    <s v="No"/>
    <s v="No"/>
    <s v="Yes"/>
    <s v="Yes"/>
    <s v="Yes"/>
    <s v="Yes"/>
    <x v="1"/>
    <s v="Yes"/>
    <x v="1"/>
    <n v="90.4"/>
    <n v="168.2"/>
    <n v="0"/>
    <n v="0"/>
    <n v="21.06"/>
    <n v="189.26"/>
    <x v="1"/>
    <x v="3"/>
    <x v="6"/>
    <n v="1"/>
    <x v="1"/>
  </r>
  <r>
    <s v="2037-SGXHH"/>
    <s v="Male"/>
    <x v="11"/>
    <s v="Yes"/>
    <n v="0"/>
    <x v="686"/>
    <n v="95226"/>
    <n v="38.233879000000002"/>
    <n v="-120.861666"/>
    <n v="1"/>
    <x v="70"/>
    <s v="None"/>
    <s v="Yes"/>
    <n v="49.7"/>
    <s v="Yes"/>
    <s v="Yes"/>
    <x v="1"/>
    <n v="30"/>
    <s v="No"/>
    <s v="Yes"/>
    <s v="Yes"/>
    <s v="No"/>
    <s v="Yes"/>
    <s v="No"/>
    <s v="No"/>
    <s v="Yes"/>
    <x v="1"/>
    <s v="Yes"/>
    <x v="1"/>
    <n v="94.65"/>
    <n v="3624.3"/>
    <n v="0"/>
    <n v="0"/>
    <n v="1888.6"/>
    <n v="5512.9"/>
    <x v="1"/>
    <x v="3"/>
    <x v="6"/>
    <n v="1"/>
    <x v="1"/>
  </r>
  <r>
    <s v="2037-XJFUP"/>
    <s v="Male"/>
    <x v="38"/>
    <s v="Yes"/>
    <n v="0"/>
    <x v="77"/>
    <n v="92592"/>
    <n v="33.507255000000001"/>
    <n v="-117.029473"/>
    <n v="1"/>
    <x v="45"/>
    <s v="Offer C"/>
    <s v="Yes"/>
    <n v="41.8"/>
    <s v="No"/>
    <s v="Yes"/>
    <x v="1"/>
    <n v="41"/>
    <s v="No"/>
    <s v="No"/>
    <s v="Yes"/>
    <s v="No"/>
    <s v="Yes"/>
    <s v="Yes"/>
    <s v="Yes"/>
    <s v="No"/>
    <x v="0"/>
    <s v="Yes"/>
    <x v="1"/>
    <n v="95.8"/>
    <n v="3036.75"/>
    <n v="0"/>
    <n v="60"/>
    <n v="1379.4"/>
    <n v="4476.1499999999996"/>
    <x v="1"/>
    <x v="1"/>
    <x v="5"/>
    <n v="1"/>
    <x v="1"/>
  </r>
  <r>
    <s v="2038-LLMLM"/>
    <s v="Female"/>
    <x v="34"/>
    <s v="No"/>
    <n v="0"/>
    <x v="671"/>
    <n v="92243"/>
    <n v="32.770392999999999"/>
    <n v="-115.60915"/>
    <n v="0"/>
    <x v="60"/>
    <s v="None"/>
    <s v="Yes"/>
    <n v="10.5"/>
    <s v="Yes"/>
    <s v="Yes"/>
    <x v="1"/>
    <n v="12"/>
    <s v="No"/>
    <s v="No"/>
    <s v="Yes"/>
    <s v="Yes"/>
    <s v="Yes"/>
    <s v="Yes"/>
    <s v="Yes"/>
    <s v="Yes"/>
    <x v="1"/>
    <s v="Yes"/>
    <x v="1"/>
    <n v="-4"/>
    <n v="4946.05"/>
    <n v="0"/>
    <n v="0"/>
    <n v="504"/>
    <n v="5450.05"/>
    <x v="0"/>
    <x v="0"/>
    <x v="0"/>
    <n v="0"/>
    <x v="0"/>
  </r>
  <r>
    <s v="2038-OEQZH"/>
    <s v="Male"/>
    <x v="54"/>
    <s v="No"/>
    <n v="0"/>
    <x v="687"/>
    <n v="92584"/>
    <n v="33.653337999999998"/>
    <n v="-117.178271"/>
    <n v="0"/>
    <x v="1"/>
    <s v="None"/>
    <s v="Yes"/>
    <n v="44.36"/>
    <s v="No"/>
    <s v="Yes"/>
    <x v="1"/>
    <n v="20"/>
    <s v="No"/>
    <s v="No"/>
    <s v="Yes"/>
    <s v="No"/>
    <s v="No"/>
    <s v="Yes"/>
    <s v="Yes"/>
    <s v="Yes"/>
    <x v="1"/>
    <s v="No"/>
    <x v="1"/>
    <n v="86.05"/>
    <n v="308.10000000000002"/>
    <n v="0"/>
    <n v="0"/>
    <n v="177.44"/>
    <n v="485.54"/>
    <x v="0"/>
    <x v="0"/>
    <x v="0"/>
    <n v="0"/>
    <x v="0"/>
  </r>
  <r>
    <s v="2038-YSEZE"/>
    <s v="Female"/>
    <x v="23"/>
    <s v="No"/>
    <n v="0"/>
    <x v="31"/>
    <n v="90046"/>
    <n v="34.108454999999999"/>
    <n v="-118.362081"/>
    <n v="0"/>
    <x v="31"/>
    <s v="Offer C"/>
    <s v="Yes"/>
    <n v="13.74"/>
    <s v="Yes"/>
    <s v="Yes"/>
    <x v="2"/>
    <n v="2"/>
    <s v="Yes"/>
    <s v="Yes"/>
    <s v="No"/>
    <s v="Yes"/>
    <s v="No"/>
    <s v="No"/>
    <s v="No"/>
    <s v="Yes"/>
    <x v="1"/>
    <s v="No"/>
    <x v="0"/>
    <n v="67.45"/>
    <n v="1801.1"/>
    <n v="0"/>
    <n v="0"/>
    <n v="398.46"/>
    <n v="2199.56"/>
    <x v="0"/>
    <x v="0"/>
    <x v="0"/>
    <n v="0"/>
    <x v="0"/>
  </r>
  <r>
    <s v="2039-JONDJ"/>
    <s v="Male"/>
    <x v="2"/>
    <s v="No"/>
    <n v="0"/>
    <x v="444"/>
    <n v="91504"/>
    <n v="34.213048999999998"/>
    <n v="-118.317651"/>
    <n v="0"/>
    <x v="28"/>
    <s v="None"/>
    <s v="Yes"/>
    <n v="20.29"/>
    <s v="No"/>
    <s v="Yes"/>
    <x v="2"/>
    <n v="21"/>
    <s v="Yes"/>
    <s v="Yes"/>
    <s v="No"/>
    <s v="No"/>
    <s v="No"/>
    <s v="No"/>
    <s v="No"/>
    <s v="Yes"/>
    <x v="0"/>
    <s v="No"/>
    <x v="1"/>
    <n v="55.45"/>
    <n v="1477.65"/>
    <n v="0"/>
    <n v="0"/>
    <n v="547.83000000000004"/>
    <n v="2025.48"/>
    <x v="0"/>
    <x v="0"/>
    <x v="0"/>
    <n v="0"/>
    <x v="0"/>
  </r>
  <r>
    <s v="2040-LDIWQ"/>
    <s v="Male"/>
    <x v="35"/>
    <s v="Yes"/>
    <n v="0"/>
    <x v="119"/>
    <n v="91367"/>
    <n v="34.178068000000003"/>
    <n v="-118.615714"/>
    <n v="8"/>
    <x v="7"/>
    <s v="Offer B"/>
    <s v="Yes"/>
    <n v="41.57"/>
    <s v="Yes"/>
    <s v="Yes"/>
    <x v="2"/>
    <n v="16"/>
    <s v="No"/>
    <s v="Yes"/>
    <s v="Yes"/>
    <s v="Yes"/>
    <s v="Yes"/>
    <s v="Yes"/>
    <s v="Yes"/>
    <s v="Yes"/>
    <x v="2"/>
    <s v="Yes"/>
    <x v="1"/>
    <n v="84.2"/>
    <n v="5324.5"/>
    <n v="0"/>
    <n v="0"/>
    <n v="2702.05"/>
    <n v="8026.55"/>
    <x v="0"/>
    <x v="0"/>
    <x v="0"/>
    <n v="0"/>
    <x v="0"/>
  </r>
  <r>
    <s v="2040-OBMLJ"/>
    <s v="Male"/>
    <x v="38"/>
    <s v="No"/>
    <n v="0"/>
    <x v="296"/>
    <n v="93621"/>
    <n v="36.789212999999997"/>
    <n v="-119.140338"/>
    <n v="0"/>
    <x v="65"/>
    <s v="None"/>
    <s v="Yes"/>
    <n v="17.18"/>
    <s v="Yes"/>
    <s v="Yes"/>
    <x v="1"/>
    <n v="76"/>
    <s v="No"/>
    <s v="No"/>
    <s v="No"/>
    <s v="Yes"/>
    <s v="No"/>
    <s v="No"/>
    <s v="No"/>
    <s v="Yes"/>
    <x v="0"/>
    <s v="No"/>
    <x v="0"/>
    <n v="81.7"/>
    <n v="2548.65"/>
    <n v="0"/>
    <n v="0"/>
    <n v="532.58000000000004"/>
    <n v="3081.23"/>
    <x v="0"/>
    <x v="0"/>
    <x v="0"/>
    <n v="0"/>
    <x v="0"/>
  </r>
  <r>
    <s v="2040-VZIKE"/>
    <s v="Female"/>
    <x v="52"/>
    <s v="Yes"/>
    <n v="0"/>
    <x v="688"/>
    <n v="95374"/>
    <n v="37.316806999999997"/>
    <n v="-120.85575300000001"/>
    <n v="3"/>
    <x v="21"/>
    <s v="None"/>
    <s v="Yes"/>
    <n v="44.81"/>
    <s v="Yes"/>
    <s v="Yes"/>
    <x v="1"/>
    <n v="10"/>
    <s v="Yes"/>
    <s v="No"/>
    <s v="No"/>
    <s v="No"/>
    <s v="Yes"/>
    <s v="Yes"/>
    <s v="Yes"/>
    <s v="Yes"/>
    <x v="1"/>
    <s v="Yes"/>
    <x v="2"/>
    <n v="100.85"/>
    <n v="4847.3500000000004"/>
    <n v="0"/>
    <n v="0"/>
    <n v="2195.69"/>
    <n v="7043.04"/>
    <x v="0"/>
    <x v="0"/>
    <x v="0"/>
    <n v="0"/>
    <x v="1"/>
  </r>
  <r>
    <s v="2040-XBAVJ"/>
    <s v="Male"/>
    <x v="35"/>
    <s v="Yes"/>
    <n v="1"/>
    <x v="165"/>
    <n v="90263"/>
    <n v="34.037036999999998"/>
    <n v="-118.705803"/>
    <n v="0"/>
    <x v="9"/>
    <s v="Offer A"/>
    <s v="Yes"/>
    <n v="24.95"/>
    <s v="Yes"/>
    <s v="Yes"/>
    <x v="1"/>
    <n v="13"/>
    <s v="Yes"/>
    <s v="Yes"/>
    <s v="Yes"/>
    <s v="Yes"/>
    <s v="Yes"/>
    <s v="Yes"/>
    <s v="Yes"/>
    <s v="Yes"/>
    <x v="2"/>
    <s v="No"/>
    <x v="1"/>
    <n v="114.45"/>
    <n v="8100.55"/>
    <n v="0"/>
    <n v="0"/>
    <n v="1796.4"/>
    <n v="9896.9500000000007"/>
    <x v="0"/>
    <x v="0"/>
    <x v="0"/>
    <n v="0"/>
    <x v="1"/>
  </r>
  <r>
    <s v="2041-JIJCI"/>
    <s v="Female"/>
    <x v="0"/>
    <s v="No"/>
    <n v="0"/>
    <x v="512"/>
    <n v="96136"/>
    <n v="40.345948999999997"/>
    <n v="-120.081187"/>
    <n v="0"/>
    <x v="10"/>
    <s v="None"/>
    <s v="Yes"/>
    <n v="44.78"/>
    <s v="Yes"/>
    <s v="Yes"/>
    <x v="0"/>
    <n v="29"/>
    <s v="No"/>
    <s v="Yes"/>
    <s v="No"/>
    <s v="No"/>
    <s v="No"/>
    <s v="Yes"/>
    <s v="Yes"/>
    <s v="Yes"/>
    <x v="1"/>
    <s v="Yes"/>
    <x v="1"/>
    <n v="64"/>
    <n v="370.25"/>
    <n v="0"/>
    <n v="0"/>
    <n v="223.9"/>
    <n v="594.15"/>
    <x v="0"/>
    <x v="0"/>
    <x v="0"/>
    <n v="0"/>
    <x v="0"/>
  </r>
  <r>
    <s v="2043-WVTQJ"/>
    <s v="Male"/>
    <x v="37"/>
    <s v="Yes"/>
    <n v="0"/>
    <x v="689"/>
    <n v="92683"/>
    <n v="33.752591000000002"/>
    <n v="-117.993661"/>
    <n v="10"/>
    <x v="13"/>
    <s v="None"/>
    <s v="Yes"/>
    <n v="17.68"/>
    <s v="No"/>
    <s v="Yes"/>
    <x v="0"/>
    <n v="9"/>
    <s v="Yes"/>
    <s v="No"/>
    <s v="Yes"/>
    <s v="No"/>
    <s v="No"/>
    <s v="No"/>
    <s v="No"/>
    <s v="Yes"/>
    <x v="1"/>
    <s v="No"/>
    <x v="0"/>
    <n v="55.7"/>
    <n v="55.7"/>
    <n v="0"/>
    <n v="0"/>
    <n v="17.68"/>
    <n v="73.38"/>
    <x v="2"/>
    <x v="0"/>
    <x v="0"/>
    <n v="0"/>
    <x v="0"/>
  </r>
  <r>
    <s v="2045-BMBTJ"/>
    <s v="Female"/>
    <x v="53"/>
    <s v="No"/>
    <n v="0"/>
    <x v="441"/>
    <n v="91733"/>
    <n v="34.046219999999998"/>
    <n v="-118.053753"/>
    <n v="0"/>
    <x v="45"/>
    <s v="None"/>
    <s v="No"/>
    <n v="0"/>
    <s v="No"/>
    <s v="Yes"/>
    <x v="2"/>
    <n v="16"/>
    <s v="Yes"/>
    <s v="Yes"/>
    <s v="Yes"/>
    <s v="No"/>
    <s v="Yes"/>
    <s v="Yes"/>
    <s v="No"/>
    <s v="Yes"/>
    <x v="2"/>
    <s v="Yes"/>
    <x v="1"/>
    <n v="59.45"/>
    <n v="1884.65"/>
    <n v="0"/>
    <n v="0"/>
    <n v="0"/>
    <n v="1884.65"/>
    <x v="0"/>
    <x v="0"/>
    <x v="0"/>
    <n v="0"/>
    <x v="0"/>
  </r>
  <r>
    <s v="2049-BAFNW"/>
    <s v="Female"/>
    <x v="27"/>
    <s v="No"/>
    <n v="0"/>
    <x v="690"/>
    <n v="94592"/>
    <n v="38.093701000000003"/>
    <n v="-122.276589"/>
    <n v="0"/>
    <x v="13"/>
    <s v="Offer E"/>
    <s v="No"/>
    <n v="0"/>
    <s v="No"/>
    <s v="Yes"/>
    <x v="2"/>
    <n v="7"/>
    <s v="No"/>
    <s v="No"/>
    <s v="Yes"/>
    <s v="Yes"/>
    <s v="No"/>
    <s v="No"/>
    <s v="No"/>
    <s v="Yes"/>
    <x v="1"/>
    <s v="No"/>
    <x v="0"/>
    <n v="35.9"/>
    <n v="35.9"/>
    <n v="0"/>
    <n v="0"/>
    <n v="0"/>
    <n v="35.9"/>
    <x v="2"/>
    <x v="0"/>
    <x v="0"/>
    <n v="0"/>
    <x v="0"/>
  </r>
  <r>
    <s v="2050-ONYDQ"/>
    <s v="Female"/>
    <x v="23"/>
    <s v="Yes"/>
    <n v="1"/>
    <x v="521"/>
    <n v="94037"/>
    <n v="37.540582000000001"/>
    <n v="-122.50959400000001"/>
    <n v="7"/>
    <x v="7"/>
    <s v="None"/>
    <s v="Yes"/>
    <n v="2.95"/>
    <s v="Yes"/>
    <s v="No"/>
    <x v="3"/>
    <n v="0"/>
    <s v="No"/>
    <s v="No"/>
    <s v="No"/>
    <s v="No"/>
    <s v="No"/>
    <s v="No"/>
    <s v="No"/>
    <s v="No"/>
    <x v="2"/>
    <s v="No"/>
    <x v="0"/>
    <n v="26"/>
    <n v="1654.85"/>
    <n v="0"/>
    <n v="0"/>
    <n v="191.75"/>
    <n v="1846.6"/>
    <x v="0"/>
    <x v="0"/>
    <x v="0"/>
    <n v="0"/>
    <x v="0"/>
  </r>
  <r>
    <s v="2054-PJOCK"/>
    <s v="Female"/>
    <x v="13"/>
    <s v="No"/>
    <n v="0"/>
    <x v="434"/>
    <n v="92881"/>
    <n v="33.833686"/>
    <n v="-117.513063"/>
    <n v="0"/>
    <x v="59"/>
    <s v="None"/>
    <s v="Yes"/>
    <n v="16.11"/>
    <s v="Yes"/>
    <s v="Yes"/>
    <x v="0"/>
    <n v="18"/>
    <s v="No"/>
    <s v="No"/>
    <s v="Yes"/>
    <s v="Yes"/>
    <s v="Yes"/>
    <s v="Yes"/>
    <s v="Yes"/>
    <s v="Yes"/>
    <x v="0"/>
    <s v="No"/>
    <x v="0"/>
    <n v="80.55"/>
    <n v="4847.05"/>
    <n v="0"/>
    <n v="0"/>
    <n v="966.6"/>
    <n v="5813.65"/>
    <x v="0"/>
    <x v="0"/>
    <x v="0"/>
    <n v="0"/>
    <x v="0"/>
  </r>
  <r>
    <s v="2055-BFOCC"/>
    <s v="Male"/>
    <x v="61"/>
    <s v="Yes"/>
    <n v="0"/>
    <x v="691"/>
    <n v="96116"/>
    <n v="41.266007999999999"/>
    <n v="-120.490731"/>
    <n v="1"/>
    <x v="5"/>
    <s v="None"/>
    <s v="Yes"/>
    <n v="40.65"/>
    <s v="No"/>
    <s v="Yes"/>
    <x v="2"/>
    <n v="29"/>
    <s v="Yes"/>
    <s v="Yes"/>
    <s v="Yes"/>
    <s v="Yes"/>
    <s v="Yes"/>
    <s v="Yes"/>
    <s v="Yes"/>
    <s v="Yes"/>
    <x v="0"/>
    <s v="Yes"/>
    <x v="1"/>
    <n v="84"/>
    <n v="5329.55"/>
    <n v="0"/>
    <n v="0"/>
    <n v="2560.9499999999998"/>
    <n v="7890.5"/>
    <x v="0"/>
    <x v="0"/>
    <x v="0"/>
    <n v="0"/>
    <x v="0"/>
  </r>
  <r>
    <s v="2055-PDADH"/>
    <s v="Female"/>
    <x v="41"/>
    <s v="No"/>
    <n v="0"/>
    <x v="692"/>
    <n v="96011"/>
    <n v="41.096569000000002"/>
    <n v="-121.879082"/>
    <n v="0"/>
    <x v="3"/>
    <s v="Offer E"/>
    <s v="Yes"/>
    <n v="2.2599999999999998"/>
    <s v="No"/>
    <s v="Yes"/>
    <x v="1"/>
    <n v="3"/>
    <s v="No"/>
    <s v="No"/>
    <s v="No"/>
    <s v="No"/>
    <s v="No"/>
    <s v="No"/>
    <s v="No"/>
    <s v="Yes"/>
    <x v="1"/>
    <s v="Yes"/>
    <x v="1"/>
    <n v="70.400000000000006"/>
    <n v="204.7"/>
    <n v="0"/>
    <n v="0"/>
    <n v="6.78"/>
    <n v="211.48"/>
    <x v="1"/>
    <x v="3"/>
    <x v="6"/>
    <n v="1"/>
    <x v="0"/>
  </r>
  <r>
    <s v="2055-SIFSS"/>
    <s v="Female"/>
    <x v="4"/>
    <s v="Yes"/>
    <n v="0"/>
    <x v="693"/>
    <n v="92281"/>
    <n v="33.036790000000003"/>
    <n v="-115.60503"/>
    <n v="5"/>
    <x v="17"/>
    <s v="None"/>
    <s v="Yes"/>
    <n v="29.53"/>
    <s v="Yes"/>
    <s v="Yes"/>
    <x v="0"/>
    <n v="29"/>
    <s v="No"/>
    <s v="No"/>
    <s v="No"/>
    <s v="No"/>
    <s v="No"/>
    <s v="No"/>
    <s v="No"/>
    <s v="Yes"/>
    <x v="0"/>
    <s v="No"/>
    <x v="1"/>
    <n v="51.65"/>
    <n v="2838.55"/>
    <n v="0"/>
    <n v="0"/>
    <n v="1624.15"/>
    <n v="4462.7"/>
    <x v="0"/>
    <x v="0"/>
    <x v="0"/>
    <n v="0"/>
    <x v="0"/>
  </r>
  <r>
    <s v="2056-EVGZL"/>
    <s v="Male"/>
    <x v="52"/>
    <s v="Yes"/>
    <n v="2"/>
    <x v="388"/>
    <n v="91790"/>
    <n v="34.066963999999999"/>
    <n v="-117.93700699999999"/>
    <n v="9"/>
    <x v="64"/>
    <s v="None"/>
    <s v="Yes"/>
    <n v="8.8800000000000008"/>
    <s v="No"/>
    <s v="Yes"/>
    <x v="1"/>
    <n v="17"/>
    <s v="No"/>
    <s v="Yes"/>
    <s v="Yes"/>
    <s v="Yes"/>
    <s v="Yes"/>
    <s v="Yes"/>
    <s v="Yes"/>
    <s v="Yes"/>
    <x v="0"/>
    <s v="No"/>
    <x v="0"/>
    <n v="105.75"/>
    <n v="7322.5"/>
    <n v="0"/>
    <n v="0"/>
    <n v="603.84"/>
    <n v="7926.34"/>
    <x v="0"/>
    <x v="0"/>
    <x v="0"/>
    <n v="0"/>
    <x v="1"/>
  </r>
  <r>
    <s v="2057-BOYKM"/>
    <s v="Female"/>
    <x v="57"/>
    <s v="Yes"/>
    <n v="0"/>
    <x v="146"/>
    <n v="90305"/>
    <n v="33.958134000000001"/>
    <n v="-118.330905"/>
    <n v="10"/>
    <x v="9"/>
    <s v="None"/>
    <s v="Yes"/>
    <n v="28.09"/>
    <s v="Yes"/>
    <s v="Yes"/>
    <x v="1"/>
    <n v="20"/>
    <s v="Yes"/>
    <s v="Yes"/>
    <s v="Yes"/>
    <s v="Yes"/>
    <s v="No"/>
    <s v="No"/>
    <s v="No"/>
    <s v="Yes"/>
    <x v="2"/>
    <s v="Yes"/>
    <x v="1"/>
    <n v="96.6"/>
    <n v="6827.5"/>
    <n v="0"/>
    <n v="0"/>
    <n v="2022.48"/>
    <n v="8849.98"/>
    <x v="0"/>
    <x v="0"/>
    <x v="0"/>
    <n v="0"/>
    <x v="1"/>
  </r>
  <r>
    <s v="2057-ZBLPD"/>
    <s v="Female"/>
    <x v="2"/>
    <s v="Yes"/>
    <n v="0"/>
    <x v="116"/>
    <n v="95032"/>
    <n v="37.233034000000004"/>
    <n v="-121.947427"/>
    <n v="3"/>
    <x v="47"/>
    <s v="Offer D"/>
    <s v="Yes"/>
    <n v="42.22"/>
    <s v="Yes"/>
    <s v="Yes"/>
    <x v="1"/>
    <n v="29"/>
    <s v="No"/>
    <s v="No"/>
    <s v="No"/>
    <s v="No"/>
    <s v="No"/>
    <s v="Yes"/>
    <s v="Yes"/>
    <s v="Yes"/>
    <x v="1"/>
    <s v="Yes"/>
    <x v="1"/>
    <n v="86.5"/>
    <n v="1808.7"/>
    <n v="0"/>
    <n v="0"/>
    <n v="886.62"/>
    <n v="2695.32"/>
    <x v="1"/>
    <x v="1"/>
    <x v="11"/>
    <n v="1"/>
    <x v="0"/>
  </r>
  <r>
    <s v="2058-DCJBE"/>
    <s v="Male"/>
    <x v="13"/>
    <s v="No"/>
    <n v="0"/>
    <x v="31"/>
    <n v="90012"/>
    <n v="34.065874999999998"/>
    <n v="-118.23872799999999"/>
    <n v="0"/>
    <x v="10"/>
    <s v="Offer E"/>
    <s v="Yes"/>
    <n v="31.14"/>
    <s v="No"/>
    <s v="Yes"/>
    <x v="1"/>
    <n v="5"/>
    <s v="No"/>
    <s v="No"/>
    <s v="No"/>
    <s v="No"/>
    <s v="No"/>
    <s v="No"/>
    <s v="No"/>
    <s v="Yes"/>
    <x v="1"/>
    <s v="Yes"/>
    <x v="1"/>
    <n v="69.75"/>
    <n v="324.60000000000002"/>
    <n v="0"/>
    <n v="0"/>
    <n v="155.69999999999999"/>
    <n v="480.3"/>
    <x v="1"/>
    <x v="1"/>
    <x v="1"/>
    <n v="1"/>
    <x v="0"/>
  </r>
  <r>
    <s v="2061-VVFST"/>
    <s v="Female"/>
    <x v="30"/>
    <s v="Yes"/>
    <n v="0"/>
    <x v="208"/>
    <n v="90606"/>
    <n v="33.976678"/>
    <n v="-118.06587500000001"/>
    <n v="1"/>
    <x v="20"/>
    <s v="None"/>
    <s v="Yes"/>
    <n v="45.19"/>
    <s v="No"/>
    <s v="No"/>
    <x v="3"/>
    <n v="0"/>
    <s v="No"/>
    <s v="No"/>
    <s v="No"/>
    <s v="No"/>
    <s v="No"/>
    <s v="No"/>
    <s v="No"/>
    <s v="No"/>
    <x v="1"/>
    <s v="No"/>
    <x v="1"/>
    <n v="19.5"/>
    <n v="805.2"/>
    <n v="0"/>
    <n v="0"/>
    <n v="1672.03"/>
    <n v="2477.23"/>
    <x v="0"/>
    <x v="0"/>
    <x v="0"/>
    <n v="0"/>
    <x v="0"/>
  </r>
  <r>
    <s v="2065-MMKGR"/>
    <s v="Female"/>
    <x v="10"/>
    <s v="No"/>
    <n v="0"/>
    <x v="694"/>
    <n v="95619"/>
    <n v="38.683605"/>
    <n v="-120.811852"/>
    <n v="0"/>
    <x v="31"/>
    <s v="None"/>
    <s v="Yes"/>
    <n v="41.38"/>
    <s v="Yes"/>
    <s v="Yes"/>
    <x v="2"/>
    <n v="4"/>
    <s v="No"/>
    <s v="No"/>
    <s v="No"/>
    <s v="No"/>
    <s v="Yes"/>
    <s v="Yes"/>
    <s v="Yes"/>
    <s v="Yes"/>
    <x v="0"/>
    <s v="Yes"/>
    <x v="0"/>
    <n v="71"/>
    <n v="2080.1"/>
    <n v="0"/>
    <n v="0"/>
    <n v="1200.02"/>
    <n v="3280.12"/>
    <x v="0"/>
    <x v="0"/>
    <x v="0"/>
    <n v="0"/>
    <x v="0"/>
  </r>
  <r>
    <s v="2067-QYTCF"/>
    <s v="Female"/>
    <x v="51"/>
    <s v="Yes"/>
    <n v="0"/>
    <x v="31"/>
    <n v="90057"/>
    <n v="34.061917999999999"/>
    <n v="-118.277939"/>
    <n v="4"/>
    <x v="34"/>
    <s v="None"/>
    <s v="Yes"/>
    <n v="8.6"/>
    <s v="Yes"/>
    <s v="Yes"/>
    <x v="1"/>
    <n v="21"/>
    <s v="No"/>
    <s v="Yes"/>
    <s v="Yes"/>
    <s v="Yes"/>
    <s v="Yes"/>
    <s v="Yes"/>
    <s v="Yes"/>
    <s v="Yes"/>
    <x v="1"/>
    <s v="Yes"/>
    <x v="1"/>
    <n v="111.15"/>
    <n v="6953.4"/>
    <n v="0"/>
    <n v="0"/>
    <n v="550.4"/>
    <n v="7503.8"/>
    <x v="0"/>
    <x v="0"/>
    <x v="0"/>
    <n v="0"/>
    <x v="1"/>
  </r>
  <r>
    <s v="2068-WWXQZ"/>
    <s v="Male"/>
    <x v="37"/>
    <s v="No"/>
    <n v="0"/>
    <x v="208"/>
    <n v="90604"/>
    <n v="33.929704000000001"/>
    <n v="-118.01208"/>
    <n v="0"/>
    <x v="56"/>
    <s v="Offer B"/>
    <s v="Yes"/>
    <n v="30.25"/>
    <s v="No"/>
    <s v="No"/>
    <x v="3"/>
    <n v="0"/>
    <s v="No"/>
    <s v="No"/>
    <s v="No"/>
    <s v="No"/>
    <s v="No"/>
    <s v="No"/>
    <s v="No"/>
    <s v="No"/>
    <x v="2"/>
    <s v="No"/>
    <x v="1"/>
    <n v="20.05"/>
    <n v="902"/>
    <n v="0"/>
    <n v="0"/>
    <n v="1391.5"/>
    <n v="2293.5"/>
    <x v="0"/>
    <x v="0"/>
    <x v="0"/>
    <n v="0"/>
    <x v="0"/>
  </r>
  <r>
    <s v="2070-FNEXE"/>
    <s v="Female"/>
    <x v="49"/>
    <s v="No"/>
    <n v="2"/>
    <x v="303"/>
    <n v="91107"/>
    <n v="34.159007000000003"/>
    <n v="-118.08735299999999"/>
    <n v="0"/>
    <x v="6"/>
    <s v="Offer E"/>
    <s v="Yes"/>
    <n v="26.95"/>
    <s v="No"/>
    <s v="Yes"/>
    <x v="1"/>
    <n v="18"/>
    <s v="Yes"/>
    <s v="No"/>
    <s v="No"/>
    <s v="No"/>
    <s v="No"/>
    <s v="No"/>
    <s v="No"/>
    <s v="No"/>
    <x v="1"/>
    <s v="No"/>
    <x v="1"/>
    <n v="76.45"/>
    <n v="503.6"/>
    <n v="11.05"/>
    <n v="0"/>
    <n v="188.65"/>
    <n v="681.2"/>
    <x v="1"/>
    <x v="4"/>
    <x v="12"/>
    <n v="1"/>
    <x v="0"/>
  </r>
  <r>
    <s v="2070-XYMFH"/>
    <s v="Female"/>
    <x v="36"/>
    <s v="No"/>
    <n v="0"/>
    <x v="162"/>
    <n v="90815"/>
    <n v="33.797637999999999"/>
    <n v="-118.11662"/>
    <n v="0"/>
    <x v="16"/>
    <s v="None"/>
    <s v="Yes"/>
    <n v="8.7200000000000006"/>
    <s v="Yes"/>
    <s v="Yes"/>
    <x v="1"/>
    <n v="18"/>
    <s v="No"/>
    <s v="No"/>
    <s v="Yes"/>
    <s v="No"/>
    <s v="No"/>
    <s v="No"/>
    <s v="No"/>
    <s v="Yes"/>
    <x v="2"/>
    <s v="Yes"/>
    <x v="0"/>
    <n v="79.349999999999994"/>
    <n v="1835.3"/>
    <n v="15.41"/>
    <n v="0"/>
    <n v="200.56"/>
    <n v="2020.45"/>
    <x v="0"/>
    <x v="0"/>
    <x v="0"/>
    <n v="0"/>
    <x v="0"/>
  </r>
  <r>
    <s v="2072-ZVJJX"/>
    <s v="Male"/>
    <x v="10"/>
    <s v="Yes"/>
    <n v="0"/>
    <x v="113"/>
    <n v="95818"/>
    <n v="38.556305999999999"/>
    <n v="-121.495817"/>
    <n v="5"/>
    <x v="64"/>
    <s v="Offer A"/>
    <s v="Yes"/>
    <n v="22.83"/>
    <s v="Yes"/>
    <s v="No"/>
    <x v="3"/>
    <n v="0"/>
    <s v="No"/>
    <s v="No"/>
    <s v="No"/>
    <s v="No"/>
    <s v="No"/>
    <s v="No"/>
    <s v="No"/>
    <s v="No"/>
    <x v="2"/>
    <s v="No"/>
    <x v="1"/>
    <n v="25.25"/>
    <n v="1728.2"/>
    <n v="0"/>
    <n v="0"/>
    <n v="1552.44"/>
    <n v="3280.64"/>
    <x v="0"/>
    <x v="0"/>
    <x v="0"/>
    <n v="0"/>
    <x v="0"/>
  </r>
  <r>
    <s v="2073-QBVBI"/>
    <s v="Female"/>
    <x v="40"/>
    <s v="Yes"/>
    <n v="0"/>
    <x v="31"/>
    <n v="90077"/>
    <n v="34.102083999999998"/>
    <n v="-118.451629"/>
    <n v="10"/>
    <x v="62"/>
    <s v="None"/>
    <s v="No"/>
    <n v="0"/>
    <s v="No"/>
    <s v="Yes"/>
    <x v="0"/>
    <n v="17"/>
    <s v="No"/>
    <s v="Yes"/>
    <s v="No"/>
    <s v="Yes"/>
    <s v="No"/>
    <s v="No"/>
    <s v="No"/>
    <s v="Yes"/>
    <x v="0"/>
    <s v="No"/>
    <x v="0"/>
    <n v="35.450000000000003"/>
    <n v="1391.65"/>
    <n v="0"/>
    <n v="0"/>
    <n v="0"/>
    <n v="1391.65"/>
    <x v="0"/>
    <x v="0"/>
    <x v="0"/>
    <n v="0"/>
    <x v="0"/>
  </r>
  <r>
    <s v="2074-GKOWZ"/>
    <s v="Male"/>
    <x v="42"/>
    <s v="Yes"/>
    <n v="0"/>
    <x v="192"/>
    <n v="94947"/>
    <n v="38.112166000000002"/>
    <n v="-122.634384"/>
    <n v="1"/>
    <x v="29"/>
    <s v="Offer E"/>
    <s v="Yes"/>
    <n v="8.86"/>
    <s v="No"/>
    <s v="Yes"/>
    <x v="1"/>
    <n v="23"/>
    <s v="No"/>
    <s v="No"/>
    <s v="No"/>
    <s v="No"/>
    <s v="Yes"/>
    <s v="Yes"/>
    <s v="Yes"/>
    <s v="Yes"/>
    <x v="1"/>
    <s v="Yes"/>
    <x v="1"/>
    <n v="89.55"/>
    <n v="185.55"/>
    <n v="0"/>
    <n v="0"/>
    <n v="17.72"/>
    <n v="203.27"/>
    <x v="1"/>
    <x v="1"/>
    <x v="1"/>
    <n v="1"/>
    <x v="0"/>
  </r>
  <r>
    <s v="2074-GUHPQ"/>
    <s v="Female"/>
    <x v="0"/>
    <s v="No"/>
    <n v="2"/>
    <x v="695"/>
    <n v="95410"/>
    <n v="39.225693999999997"/>
    <n v="-123.717354"/>
    <n v="0"/>
    <x v="67"/>
    <s v="None"/>
    <s v="Yes"/>
    <n v="49.78"/>
    <s v="Yes"/>
    <s v="Yes"/>
    <x v="1"/>
    <n v="19"/>
    <s v="No"/>
    <s v="Yes"/>
    <s v="Yes"/>
    <s v="Yes"/>
    <s v="No"/>
    <s v="No"/>
    <s v="No"/>
    <s v="Yes"/>
    <x v="1"/>
    <s v="Yes"/>
    <x v="0"/>
    <n v="92.7"/>
    <n v="1556.85"/>
    <n v="0"/>
    <n v="0"/>
    <n v="846.26"/>
    <n v="2403.11"/>
    <x v="0"/>
    <x v="0"/>
    <x v="0"/>
    <n v="0"/>
    <x v="1"/>
  </r>
  <r>
    <s v="2075-PUEPR"/>
    <s v="Male"/>
    <x v="1"/>
    <s v="Yes"/>
    <n v="2"/>
    <x v="696"/>
    <n v="92657"/>
    <n v="33.603282"/>
    <n v="-117.82184100000001"/>
    <n v="2"/>
    <x v="17"/>
    <s v="None"/>
    <s v="Yes"/>
    <n v="24.7"/>
    <s v="No"/>
    <s v="No"/>
    <x v="3"/>
    <n v="0"/>
    <s v="No"/>
    <s v="No"/>
    <s v="No"/>
    <s v="No"/>
    <s v="No"/>
    <s v="No"/>
    <s v="No"/>
    <s v="No"/>
    <x v="2"/>
    <s v="No"/>
    <x v="1"/>
    <n v="19.350000000000001"/>
    <n v="1153.25"/>
    <n v="0"/>
    <n v="0"/>
    <n v="1358.5"/>
    <n v="2511.75"/>
    <x v="0"/>
    <x v="0"/>
    <x v="0"/>
    <n v="0"/>
    <x v="0"/>
  </r>
  <r>
    <s v="2075-RMJIK"/>
    <s v="Female"/>
    <x v="33"/>
    <s v="Yes"/>
    <n v="3"/>
    <x v="697"/>
    <n v="92070"/>
    <n v="33.174725000000002"/>
    <n v="-116.743329"/>
    <n v="3"/>
    <x v="10"/>
    <s v="None"/>
    <s v="Yes"/>
    <n v="47.06"/>
    <s v="No"/>
    <s v="Yes"/>
    <x v="0"/>
    <n v="52"/>
    <s v="Yes"/>
    <s v="No"/>
    <s v="No"/>
    <s v="No"/>
    <s v="No"/>
    <s v="No"/>
    <s v="No"/>
    <s v="No"/>
    <x v="1"/>
    <s v="Yes"/>
    <x v="2"/>
    <n v="49.4"/>
    <n v="232.55"/>
    <n v="0"/>
    <n v="10"/>
    <n v="235.3"/>
    <n v="477.85"/>
    <x v="0"/>
    <x v="0"/>
    <x v="0"/>
    <n v="0"/>
    <x v="0"/>
  </r>
  <r>
    <s v="2077-DDHJK"/>
    <s v="Female"/>
    <x v="23"/>
    <s v="Yes"/>
    <n v="0"/>
    <x v="698"/>
    <n v="93117"/>
    <n v="34.489983000000002"/>
    <n v="-120.091246"/>
    <n v="2"/>
    <x v="64"/>
    <s v="None"/>
    <s v="Yes"/>
    <n v="27.41"/>
    <s v="Yes"/>
    <s v="Yes"/>
    <x v="2"/>
    <n v="9"/>
    <s v="Yes"/>
    <s v="Yes"/>
    <s v="Yes"/>
    <s v="Yes"/>
    <s v="No"/>
    <s v="No"/>
    <s v="No"/>
    <s v="Yes"/>
    <x v="2"/>
    <s v="No"/>
    <x v="0"/>
    <n v="70.900000000000006"/>
    <n v="4911.3500000000004"/>
    <n v="49.37"/>
    <n v="0"/>
    <n v="1863.88"/>
    <n v="6725.86"/>
    <x v="0"/>
    <x v="0"/>
    <x v="0"/>
    <n v="0"/>
    <x v="0"/>
  </r>
  <r>
    <s v="2077-MPJQO"/>
    <s v="Male"/>
    <x v="53"/>
    <s v="Yes"/>
    <n v="0"/>
    <x v="675"/>
    <n v="94025"/>
    <n v="37.449551"/>
    <n v="-122.183762"/>
    <n v="2"/>
    <x v="6"/>
    <s v="None"/>
    <s v="Yes"/>
    <n v="21.37"/>
    <s v="Yes"/>
    <s v="Yes"/>
    <x v="1"/>
    <n v="21"/>
    <s v="No"/>
    <s v="No"/>
    <s v="No"/>
    <s v="No"/>
    <s v="No"/>
    <s v="No"/>
    <s v="No"/>
    <s v="Yes"/>
    <x v="1"/>
    <s v="Yes"/>
    <x v="1"/>
    <n v="-10"/>
    <n v="533.04999999999995"/>
    <n v="0"/>
    <n v="0"/>
    <n v="149.59"/>
    <n v="682.64"/>
    <x v="0"/>
    <x v="0"/>
    <x v="0"/>
    <n v="0"/>
    <x v="0"/>
  </r>
  <r>
    <s v="2079-FBMZK"/>
    <s v="Female"/>
    <x v="2"/>
    <s v="No"/>
    <n v="0"/>
    <x v="12"/>
    <n v="95843"/>
    <n v="38.715497999999997"/>
    <n v="-121.363411"/>
    <n v="0"/>
    <x v="38"/>
    <s v="None"/>
    <s v="Yes"/>
    <n v="39.36"/>
    <s v="No"/>
    <s v="Yes"/>
    <x v="1"/>
    <n v="5"/>
    <s v="No"/>
    <s v="No"/>
    <s v="No"/>
    <s v="No"/>
    <s v="No"/>
    <s v="No"/>
    <s v="No"/>
    <s v="Yes"/>
    <x v="1"/>
    <s v="Yes"/>
    <x v="2"/>
    <n v="69.25"/>
    <n v="418.4"/>
    <n v="0"/>
    <n v="0"/>
    <n v="236.16"/>
    <n v="654.55999999999995"/>
    <x v="1"/>
    <x v="1"/>
    <x v="5"/>
    <n v="1"/>
    <x v="0"/>
  </r>
  <r>
    <s v="2080-CAZNM"/>
    <s v="Female"/>
    <x v="3"/>
    <s v="No"/>
    <n v="0"/>
    <x v="444"/>
    <n v="91502"/>
    <n v="34.177267000000001"/>
    <n v="-118.31003"/>
    <n v="0"/>
    <x v="62"/>
    <s v="Offer B"/>
    <s v="Yes"/>
    <n v="6.33"/>
    <s v="Yes"/>
    <s v="Yes"/>
    <x v="1"/>
    <n v="15"/>
    <s v="No"/>
    <s v="Yes"/>
    <s v="Yes"/>
    <s v="No"/>
    <s v="Yes"/>
    <s v="Yes"/>
    <s v="No"/>
    <s v="Yes"/>
    <x v="1"/>
    <s v="Yes"/>
    <x v="1"/>
    <n v="104.4"/>
    <n v="4133.95"/>
    <n v="0"/>
    <n v="0"/>
    <n v="259.52999999999997"/>
    <n v="4393.4799999999996"/>
    <x v="0"/>
    <x v="0"/>
    <x v="0"/>
    <n v="0"/>
    <x v="1"/>
  </r>
  <r>
    <s v="2080-GKCWQ"/>
    <s v="Male"/>
    <x v="33"/>
    <s v="No"/>
    <n v="0"/>
    <x v="699"/>
    <n v="94806"/>
    <n v="37.980269"/>
    <n v="-122.342635"/>
    <n v="0"/>
    <x v="29"/>
    <s v="None"/>
    <s v="Yes"/>
    <n v="3.76"/>
    <s v="No"/>
    <s v="Yes"/>
    <x v="1"/>
    <n v="16"/>
    <s v="No"/>
    <s v="Yes"/>
    <s v="No"/>
    <s v="No"/>
    <s v="No"/>
    <s v="No"/>
    <s v="No"/>
    <s v="Yes"/>
    <x v="1"/>
    <s v="No"/>
    <x v="1"/>
    <n v="74.95"/>
    <n v="151.75"/>
    <n v="0"/>
    <n v="0"/>
    <n v="7.52"/>
    <n v="159.27000000000001"/>
    <x v="2"/>
    <x v="0"/>
    <x v="0"/>
    <n v="0"/>
    <x v="0"/>
  </r>
  <r>
    <s v="2080-SRCDE"/>
    <s v="Female"/>
    <x v="44"/>
    <s v="No"/>
    <n v="1"/>
    <x v="700"/>
    <n v="91789"/>
    <n v="34.018354000000002"/>
    <n v="-117.85492000000001"/>
    <n v="0"/>
    <x v="13"/>
    <s v="Offer E"/>
    <s v="Yes"/>
    <n v="32.729999999999997"/>
    <s v="Yes"/>
    <s v="No"/>
    <x v="3"/>
    <n v="0"/>
    <s v="No"/>
    <s v="No"/>
    <s v="No"/>
    <s v="No"/>
    <s v="No"/>
    <s v="No"/>
    <s v="No"/>
    <s v="No"/>
    <x v="1"/>
    <s v="No"/>
    <x v="2"/>
    <n v="25.4"/>
    <n v="25.4"/>
    <n v="0"/>
    <n v="0"/>
    <n v="32.729999999999997"/>
    <n v="58.13"/>
    <x v="2"/>
    <x v="0"/>
    <x v="0"/>
    <n v="0"/>
    <x v="0"/>
  </r>
  <r>
    <s v="2081-KJSQF"/>
    <s v="Male"/>
    <x v="11"/>
    <s v="No"/>
    <n v="0"/>
    <x v="701"/>
    <n v="95641"/>
    <n v="38.154823"/>
    <n v="-121.601358"/>
    <n v="0"/>
    <x v="13"/>
    <s v="None"/>
    <s v="Yes"/>
    <n v="42.96"/>
    <s v="No"/>
    <s v="No"/>
    <x v="3"/>
    <n v="0"/>
    <s v="No"/>
    <s v="No"/>
    <s v="No"/>
    <s v="No"/>
    <s v="No"/>
    <s v="No"/>
    <s v="No"/>
    <s v="No"/>
    <x v="1"/>
    <s v="Yes"/>
    <x v="0"/>
    <n v="20.25"/>
    <n v="20.25"/>
    <n v="0"/>
    <n v="0"/>
    <n v="42.96"/>
    <n v="63.21"/>
    <x v="2"/>
    <x v="0"/>
    <x v="0"/>
    <n v="0"/>
    <x v="0"/>
  </r>
  <r>
    <s v="2081-VEYEH"/>
    <s v="Male"/>
    <x v="21"/>
    <s v="No"/>
    <n v="0"/>
    <x v="702"/>
    <n v="90221"/>
    <n v="33.885810999999997"/>
    <n v="-118.206459"/>
    <n v="0"/>
    <x v="3"/>
    <s v="Offer E"/>
    <s v="Yes"/>
    <n v="12.66"/>
    <s v="No"/>
    <s v="Yes"/>
    <x v="1"/>
    <n v="28"/>
    <s v="No"/>
    <s v="Yes"/>
    <s v="Yes"/>
    <s v="Yes"/>
    <s v="Yes"/>
    <s v="Yes"/>
    <s v="Yes"/>
    <s v="Yes"/>
    <x v="1"/>
    <s v="Yes"/>
    <x v="1"/>
    <n v="107.95"/>
    <n v="318.60000000000002"/>
    <n v="0"/>
    <n v="0"/>
    <n v="37.979999999999997"/>
    <n v="356.58"/>
    <x v="2"/>
    <x v="0"/>
    <x v="0"/>
    <n v="0"/>
    <x v="1"/>
  </r>
  <r>
    <s v="2082-CEFLT"/>
    <s v="Male"/>
    <x v="26"/>
    <s v="No"/>
    <n v="0"/>
    <x v="38"/>
    <n v="92109"/>
    <n v="32.787835999999999"/>
    <n v="-117.232376"/>
    <n v="0"/>
    <x v="13"/>
    <s v="Offer E"/>
    <s v="Yes"/>
    <n v="11.73"/>
    <s v="No"/>
    <s v="Yes"/>
    <x v="2"/>
    <n v="24"/>
    <s v="No"/>
    <s v="No"/>
    <s v="No"/>
    <s v="No"/>
    <s v="No"/>
    <s v="No"/>
    <s v="No"/>
    <s v="Yes"/>
    <x v="1"/>
    <s v="Yes"/>
    <x v="1"/>
    <n v="45.6"/>
    <n v="45.6"/>
    <n v="0"/>
    <n v="0"/>
    <n v="11.73"/>
    <n v="57.33"/>
    <x v="1"/>
    <x v="1"/>
    <x v="5"/>
    <n v="1"/>
    <x v="0"/>
  </r>
  <r>
    <s v="2082-OJVTK"/>
    <s v="Male"/>
    <x v="11"/>
    <s v="Yes"/>
    <n v="0"/>
    <x v="38"/>
    <n v="92109"/>
    <n v="32.787835999999999"/>
    <n v="-117.232376"/>
    <n v="1"/>
    <x v="31"/>
    <s v="None"/>
    <s v="Yes"/>
    <n v="4"/>
    <s v="Yes"/>
    <s v="Yes"/>
    <x v="1"/>
    <n v="48"/>
    <s v="No"/>
    <s v="No"/>
    <s v="Yes"/>
    <s v="No"/>
    <s v="No"/>
    <s v="Yes"/>
    <s v="Yes"/>
    <s v="Yes"/>
    <x v="1"/>
    <s v="Yes"/>
    <x v="1"/>
    <n v="89.2"/>
    <n v="2698.35"/>
    <n v="0"/>
    <n v="0"/>
    <n v="116"/>
    <n v="2814.35"/>
    <x v="1"/>
    <x v="1"/>
    <x v="5"/>
    <n v="1"/>
    <x v="0"/>
  </r>
  <r>
    <s v="2085-BOJKI"/>
    <s v="Male"/>
    <x v="25"/>
    <s v="Yes"/>
    <n v="0"/>
    <x v="162"/>
    <n v="90822"/>
    <n v="33.778435999999999"/>
    <n v="-118.11864799999999"/>
    <n v="1"/>
    <x v="67"/>
    <s v="Offer D"/>
    <s v="Yes"/>
    <n v="28.83"/>
    <s v="No"/>
    <s v="Yes"/>
    <x v="1"/>
    <n v="5"/>
    <s v="No"/>
    <s v="No"/>
    <s v="Yes"/>
    <s v="No"/>
    <s v="Yes"/>
    <s v="Yes"/>
    <s v="Yes"/>
    <s v="Yes"/>
    <x v="0"/>
    <s v="Yes"/>
    <x v="1"/>
    <n v="96.65"/>
    <n v="1588.25"/>
    <n v="0"/>
    <n v="0"/>
    <n v="490.11"/>
    <n v="2078.36"/>
    <x v="0"/>
    <x v="0"/>
    <x v="0"/>
    <n v="0"/>
    <x v="1"/>
  </r>
  <r>
    <s v="2085-JVGAD"/>
    <s v="Male"/>
    <x v="52"/>
    <s v="Yes"/>
    <n v="0"/>
    <x v="586"/>
    <n v="93235"/>
    <n v="36.385818"/>
    <n v="-119.224243"/>
    <n v="3"/>
    <x v="20"/>
    <s v="None"/>
    <s v="Yes"/>
    <n v="2.15"/>
    <s v="No"/>
    <s v="No"/>
    <x v="3"/>
    <n v="0"/>
    <s v="No"/>
    <s v="No"/>
    <s v="No"/>
    <s v="No"/>
    <s v="No"/>
    <s v="No"/>
    <s v="No"/>
    <s v="No"/>
    <x v="1"/>
    <s v="No"/>
    <x v="1"/>
    <n v="20.350000000000001"/>
    <n v="697.65"/>
    <n v="45.07"/>
    <n v="0"/>
    <n v="79.55"/>
    <n v="732.13"/>
    <x v="0"/>
    <x v="0"/>
    <x v="0"/>
    <n v="0"/>
    <x v="0"/>
  </r>
  <r>
    <s v="2087-QAREY"/>
    <s v="Female"/>
    <x v="27"/>
    <s v="Yes"/>
    <n v="0"/>
    <x v="545"/>
    <n v="93262"/>
    <n v="36.527242999999999"/>
    <n v="-118.594938"/>
    <n v="1"/>
    <x v="51"/>
    <s v="Offer D"/>
    <s v="Yes"/>
    <n v="39.83"/>
    <s v="No"/>
    <s v="Yes"/>
    <x v="0"/>
    <n v="16"/>
    <s v="No"/>
    <s v="Yes"/>
    <s v="Yes"/>
    <s v="No"/>
    <s v="No"/>
    <s v="No"/>
    <s v="No"/>
    <s v="Yes"/>
    <x v="1"/>
    <s v="Yes"/>
    <x v="0"/>
    <n v="54.7"/>
    <n v="1178.75"/>
    <n v="0"/>
    <n v="0"/>
    <n v="876.26"/>
    <n v="2055.0100000000002"/>
    <x v="0"/>
    <x v="0"/>
    <x v="0"/>
    <n v="0"/>
    <x v="0"/>
  </r>
  <r>
    <s v="2088-IEBAU"/>
    <s v="Female"/>
    <x v="54"/>
    <s v="No"/>
    <n v="0"/>
    <x v="241"/>
    <n v="92064"/>
    <n v="32.984394999999999"/>
    <n v="-117.013454"/>
    <n v="0"/>
    <x v="64"/>
    <s v="None"/>
    <s v="Yes"/>
    <n v="21.82"/>
    <s v="Yes"/>
    <s v="Yes"/>
    <x v="2"/>
    <n v="2"/>
    <s v="Yes"/>
    <s v="Yes"/>
    <s v="Yes"/>
    <s v="Yes"/>
    <s v="Yes"/>
    <s v="Yes"/>
    <s v="Yes"/>
    <s v="Yes"/>
    <x v="2"/>
    <s v="Yes"/>
    <x v="1"/>
    <n v="88.15"/>
    <n v="6148.45"/>
    <n v="36.29"/>
    <n v="0"/>
    <n v="1483.76"/>
    <n v="7595.92"/>
    <x v="0"/>
    <x v="0"/>
    <x v="0"/>
    <n v="0"/>
    <x v="0"/>
  </r>
  <r>
    <s v="2091-GPPIQ"/>
    <s v="Female"/>
    <x v="52"/>
    <s v="Yes"/>
    <n v="0"/>
    <x v="703"/>
    <n v="95991"/>
    <n v="39.027410000000003"/>
    <n v="-121.614982"/>
    <n v="10"/>
    <x v="9"/>
    <s v="Offer A"/>
    <s v="Yes"/>
    <n v="26.04"/>
    <s v="Yes"/>
    <s v="Yes"/>
    <x v="0"/>
    <n v="6"/>
    <s v="No"/>
    <s v="Yes"/>
    <s v="No"/>
    <s v="Yes"/>
    <s v="Yes"/>
    <s v="Yes"/>
    <s v="Yes"/>
    <s v="Yes"/>
    <x v="2"/>
    <s v="Yes"/>
    <x v="1"/>
    <n v="78.95"/>
    <n v="5730.15"/>
    <n v="0"/>
    <n v="0"/>
    <n v="1874.88"/>
    <n v="7605.03"/>
    <x v="0"/>
    <x v="0"/>
    <x v="0"/>
    <n v="0"/>
    <x v="0"/>
  </r>
  <r>
    <s v="2091-MJTFX"/>
    <s v="Female"/>
    <x v="30"/>
    <s v="Yes"/>
    <n v="2"/>
    <x v="89"/>
    <n v="95602"/>
    <n v="38.990029999999997"/>
    <n v="-121.114408"/>
    <n v="1"/>
    <x v="39"/>
    <s v="None"/>
    <s v="No"/>
    <n v="0"/>
    <s v="No"/>
    <s v="Yes"/>
    <x v="2"/>
    <n v="12"/>
    <s v="No"/>
    <s v="No"/>
    <s v="No"/>
    <s v="Yes"/>
    <s v="Yes"/>
    <s v="Yes"/>
    <s v="Yes"/>
    <s v="Yes"/>
    <x v="1"/>
    <s v="No"/>
    <x v="0"/>
    <n v="51.2"/>
    <n v="1561.5"/>
    <n v="0"/>
    <n v="0"/>
    <n v="0"/>
    <n v="1561.5"/>
    <x v="1"/>
    <x v="2"/>
    <x v="3"/>
    <n v="1"/>
    <x v="0"/>
  </r>
  <r>
    <s v="2091-RFFBA"/>
    <s v="Female"/>
    <x v="57"/>
    <s v="No"/>
    <n v="0"/>
    <x v="704"/>
    <n v="94569"/>
    <n v="38.035707000000002"/>
    <n v="-122.196821"/>
    <n v="0"/>
    <x v="65"/>
    <s v="None"/>
    <s v="Yes"/>
    <n v="15.43"/>
    <s v="Yes"/>
    <s v="Yes"/>
    <x v="1"/>
    <n v="2"/>
    <s v="No"/>
    <s v="No"/>
    <s v="No"/>
    <s v="No"/>
    <s v="No"/>
    <s v="No"/>
    <s v="No"/>
    <s v="Yes"/>
    <x v="1"/>
    <s v="Yes"/>
    <x v="1"/>
    <n v="73.900000000000006"/>
    <n v="2217.15"/>
    <n v="0"/>
    <n v="0"/>
    <n v="478.33"/>
    <n v="2695.48"/>
    <x v="1"/>
    <x v="5"/>
    <x v="9"/>
    <n v="1"/>
    <x v="0"/>
  </r>
  <r>
    <s v="2096-XOTMO"/>
    <s v="Female"/>
    <x v="43"/>
    <s v="Yes"/>
    <n v="3"/>
    <x v="705"/>
    <n v="95901"/>
    <n v="39.195140000000002"/>
    <n v="-121.503883"/>
    <n v="10"/>
    <x v="43"/>
    <s v="None"/>
    <s v="Yes"/>
    <n v="12.82"/>
    <s v="No"/>
    <s v="No"/>
    <x v="3"/>
    <n v="0"/>
    <s v="No"/>
    <s v="No"/>
    <s v="No"/>
    <s v="No"/>
    <s v="No"/>
    <s v="No"/>
    <s v="No"/>
    <s v="No"/>
    <x v="1"/>
    <s v="No"/>
    <x v="0"/>
    <n v="19.350000000000001"/>
    <n v="275.89999999999998"/>
    <n v="33.24"/>
    <n v="0"/>
    <n v="205.12"/>
    <n v="447.78"/>
    <x v="0"/>
    <x v="0"/>
    <x v="0"/>
    <n v="0"/>
    <x v="0"/>
  </r>
  <r>
    <s v="2097-YVPKN"/>
    <s v="Male"/>
    <x v="52"/>
    <s v="No"/>
    <n v="0"/>
    <x v="706"/>
    <n v="95448"/>
    <n v="38.618347"/>
    <n v="-122.908422"/>
    <n v="0"/>
    <x v="7"/>
    <s v="None"/>
    <s v="Yes"/>
    <n v="4.9000000000000004"/>
    <s v="Yes"/>
    <s v="No"/>
    <x v="3"/>
    <n v="0"/>
    <s v="No"/>
    <s v="No"/>
    <s v="No"/>
    <s v="No"/>
    <s v="No"/>
    <s v="No"/>
    <s v="No"/>
    <s v="No"/>
    <x v="2"/>
    <s v="No"/>
    <x v="0"/>
    <n v="25.75"/>
    <n v="1654.75"/>
    <n v="41.74"/>
    <n v="0"/>
    <n v="318.5"/>
    <n v="1931.51"/>
    <x v="0"/>
    <x v="0"/>
    <x v="0"/>
    <n v="0"/>
    <x v="0"/>
  </r>
  <r>
    <s v="2100-BDNSN"/>
    <s v="Female"/>
    <x v="14"/>
    <s v="Yes"/>
    <n v="0"/>
    <x v="707"/>
    <n v="95981"/>
    <n v="39.584580000000003"/>
    <n v="-121.093256"/>
    <n v="1"/>
    <x v="10"/>
    <s v="None"/>
    <s v="Yes"/>
    <n v="14.9"/>
    <s v="Yes"/>
    <s v="Yes"/>
    <x v="2"/>
    <n v="4"/>
    <s v="No"/>
    <s v="No"/>
    <s v="Yes"/>
    <s v="Yes"/>
    <s v="Yes"/>
    <s v="No"/>
    <s v="No"/>
    <s v="No"/>
    <x v="1"/>
    <s v="No"/>
    <x v="1"/>
    <n v="67.95"/>
    <n v="350.3"/>
    <n v="0"/>
    <n v="20"/>
    <n v="74.5"/>
    <n v="444.8"/>
    <x v="1"/>
    <x v="4"/>
    <x v="16"/>
    <n v="1"/>
    <x v="0"/>
  </r>
  <r>
    <s v="2101-RANCD"/>
    <s v="Female"/>
    <x v="2"/>
    <s v="No"/>
    <n v="0"/>
    <x v="164"/>
    <n v="95762"/>
    <n v="38.684437000000003"/>
    <n v="-121.055634"/>
    <n v="0"/>
    <x v="17"/>
    <s v="None"/>
    <s v="Yes"/>
    <n v="8.93"/>
    <s v="Yes"/>
    <s v="Yes"/>
    <x v="1"/>
    <n v="26"/>
    <s v="No"/>
    <s v="No"/>
    <s v="No"/>
    <s v="No"/>
    <s v="No"/>
    <s v="No"/>
    <s v="No"/>
    <s v="Yes"/>
    <x v="1"/>
    <s v="Yes"/>
    <x v="1"/>
    <n v="73.099999999999994"/>
    <n v="4144.8999999999996"/>
    <n v="0"/>
    <n v="0"/>
    <n v="491.15"/>
    <n v="4636.05"/>
    <x v="0"/>
    <x v="0"/>
    <x v="0"/>
    <n v="0"/>
    <x v="0"/>
  </r>
  <r>
    <s v="2103-ZRXFN"/>
    <s v="Male"/>
    <x v="31"/>
    <s v="No"/>
    <n v="0"/>
    <x v="623"/>
    <n v="92253"/>
    <n v="33.695532"/>
    <n v="-116.310571"/>
    <n v="0"/>
    <x v="13"/>
    <s v="None"/>
    <s v="Yes"/>
    <n v="24.66"/>
    <s v="Yes"/>
    <s v="Yes"/>
    <x v="2"/>
    <n v="26"/>
    <s v="No"/>
    <s v="No"/>
    <s v="No"/>
    <s v="No"/>
    <s v="No"/>
    <s v="No"/>
    <s v="No"/>
    <s v="Yes"/>
    <x v="1"/>
    <s v="No"/>
    <x v="0"/>
    <n v="50.75"/>
    <n v="50.75"/>
    <n v="0"/>
    <n v="0"/>
    <n v="24.66"/>
    <n v="75.41"/>
    <x v="2"/>
    <x v="0"/>
    <x v="0"/>
    <n v="0"/>
    <x v="0"/>
  </r>
  <r>
    <s v="2105-PHWON"/>
    <s v="Female"/>
    <x v="51"/>
    <s v="Yes"/>
    <n v="0"/>
    <x v="708"/>
    <n v="95463"/>
    <n v="39.182915999999999"/>
    <n v="-123.552571"/>
    <n v="1"/>
    <x v="45"/>
    <s v="None"/>
    <s v="Yes"/>
    <n v="10.34"/>
    <s v="Yes"/>
    <s v="Yes"/>
    <x v="1"/>
    <n v="22"/>
    <s v="No"/>
    <s v="No"/>
    <s v="Yes"/>
    <s v="Yes"/>
    <s v="No"/>
    <s v="Yes"/>
    <s v="Yes"/>
    <s v="No"/>
    <x v="1"/>
    <s v="Yes"/>
    <x v="0"/>
    <n v="95"/>
    <n v="3008.15"/>
    <n v="0"/>
    <n v="60"/>
    <n v="341.22"/>
    <n v="3409.37"/>
    <x v="0"/>
    <x v="0"/>
    <x v="0"/>
    <n v="0"/>
    <x v="1"/>
  </r>
  <r>
    <s v="2107-FBPTK"/>
    <s v="Female"/>
    <x v="53"/>
    <s v="No"/>
    <n v="0"/>
    <x v="709"/>
    <n v="92065"/>
    <n v="33.044541000000002"/>
    <n v="-116.833922"/>
    <n v="0"/>
    <x v="39"/>
    <s v="None"/>
    <s v="Yes"/>
    <n v="41.93"/>
    <s v="Yes"/>
    <s v="Yes"/>
    <x v="1"/>
    <n v="21"/>
    <s v="No"/>
    <s v="Yes"/>
    <s v="Yes"/>
    <s v="No"/>
    <s v="Yes"/>
    <s v="Yes"/>
    <s v="No"/>
    <s v="Yes"/>
    <x v="2"/>
    <s v="Yes"/>
    <x v="1"/>
    <n v="104.1"/>
    <n v="3121.1"/>
    <n v="0"/>
    <n v="0"/>
    <n v="1257.9000000000001"/>
    <n v="4379"/>
    <x v="0"/>
    <x v="0"/>
    <x v="0"/>
    <n v="0"/>
    <x v="1"/>
  </r>
  <r>
    <s v="2108-GLPQB"/>
    <s v="Male"/>
    <x v="42"/>
    <s v="Yes"/>
    <n v="0"/>
    <x v="31"/>
    <n v="90025"/>
    <n v="34.046174000000001"/>
    <n v="-118.446333"/>
    <n v="7"/>
    <x v="30"/>
    <s v="Offer C"/>
    <s v="Yes"/>
    <n v="11.6"/>
    <s v="Yes"/>
    <s v="Yes"/>
    <x v="2"/>
    <n v="10"/>
    <s v="No"/>
    <s v="No"/>
    <s v="Yes"/>
    <s v="No"/>
    <s v="No"/>
    <s v="No"/>
    <s v="No"/>
    <s v="Yes"/>
    <x v="1"/>
    <s v="No"/>
    <x v="0"/>
    <n v="55.55"/>
    <n v="1405.3"/>
    <n v="0"/>
    <n v="0"/>
    <n v="290"/>
    <n v="1695.3"/>
    <x v="0"/>
    <x v="0"/>
    <x v="0"/>
    <n v="0"/>
    <x v="0"/>
  </r>
  <r>
    <s v="2108-XWMPY"/>
    <s v="Male"/>
    <x v="46"/>
    <s v="No"/>
    <n v="0"/>
    <x v="710"/>
    <n v="92230"/>
    <n v="33.929811999999998"/>
    <n v="-116.76058"/>
    <n v="0"/>
    <x v="3"/>
    <s v="None"/>
    <s v="No"/>
    <n v="0"/>
    <s v="No"/>
    <s v="Yes"/>
    <x v="2"/>
    <n v="85"/>
    <s v="Yes"/>
    <s v="Yes"/>
    <s v="No"/>
    <s v="No"/>
    <s v="No"/>
    <s v="No"/>
    <s v="No"/>
    <s v="Yes"/>
    <x v="1"/>
    <s v="Yes"/>
    <x v="0"/>
    <n v="35.450000000000003"/>
    <n v="106.85"/>
    <n v="0"/>
    <n v="0"/>
    <n v="0"/>
    <n v="106.85"/>
    <x v="1"/>
    <x v="3"/>
    <x v="14"/>
    <n v="1"/>
    <x v="0"/>
  </r>
  <r>
    <s v="2108-YKQTY"/>
    <s v="Female"/>
    <x v="21"/>
    <s v="No"/>
    <n v="0"/>
    <x v="75"/>
    <n v="90403"/>
    <n v="34.031528999999999"/>
    <n v="-118.491156"/>
    <n v="0"/>
    <x v="1"/>
    <s v="None"/>
    <s v="Yes"/>
    <n v="9.81"/>
    <s v="No"/>
    <s v="Yes"/>
    <x v="2"/>
    <n v="30"/>
    <s v="No"/>
    <s v="Yes"/>
    <s v="No"/>
    <s v="No"/>
    <s v="No"/>
    <s v="No"/>
    <s v="No"/>
    <s v="Yes"/>
    <x v="1"/>
    <s v="No"/>
    <x v="0"/>
    <n v="50.7"/>
    <n v="151.30000000000001"/>
    <n v="0"/>
    <n v="0"/>
    <n v="39.24"/>
    <n v="190.54"/>
    <x v="1"/>
    <x v="3"/>
    <x v="6"/>
    <n v="1"/>
    <x v="0"/>
  </r>
  <r>
    <s v="2111-DWYHN"/>
    <s v="Male"/>
    <x v="26"/>
    <s v="No"/>
    <n v="0"/>
    <x v="684"/>
    <n v="95003"/>
    <n v="37.013471000000003"/>
    <n v="-121.877877"/>
    <n v="0"/>
    <x v="13"/>
    <s v="None"/>
    <s v="Yes"/>
    <n v="18.809999999999999"/>
    <s v="No"/>
    <s v="No"/>
    <x v="3"/>
    <n v="0"/>
    <s v="No"/>
    <s v="No"/>
    <s v="No"/>
    <s v="No"/>
    <s v="No"/>
    <s v="No"/>
    <s v="No"/>
    <s v="No"/>
    <x v="1"/>
    <s v="No"/>
    <x v="0"/>
    <n v="21.1"/>
    <n v="21.1"/>
    <n v="0"/>
    <n v="0"/>
    <n v="18.809999999999999"/>
    <n v="39.909999999999997"/>
    <x v="2"/>
    <x v="0"/>
    <x v="0"/>
    <n v="0"/>
    <x v="0"/>
  </r>
  <r>
    <s v="2114-MGINA"/>
    <s v="Female"/>
    <x v="30"/>
    <s v="No"/>
    <n v="0"/>
    <x v="711"/>
    <n v="94571"/>
    <n v="38.148862000000001"/>
    <n v="-121.737696"/>
    <n v="0"/>
    <x v="32"/>
    <s v="Offer D"/>
    <s v="Yes"/>
    <n v="10.3"/>
    <s v="No"/>
    <s v="Yes"/>
    <x v="1"/>
    <n v="29"/>
    <s v="No"/>
    <s v="No"/>
    <s v="No"/>
    <s v="No"/>
    <s v="Yes"/>
    <s v="Yes"/>
    <s v="Yes"/>
    <s v="Yes"/>
    <x v="1"/>
    <s v="Yes"/>
    <x v="0"/>
    <n v="89.8"/>
    <n v="1129.0999999999999"/>
    <n v="0"/>
    <n v="0"/>
    <n v="144.19999999999999"/>
    <n v="1273.3"/>
    <x v="1"/>
    <x v="5"/>
    <x v="9"/>
    <n v="1"/>
    <x v="1"/>
  </r>
  <r>
    <s v="2115-BFTIW"/>
    <s v="Male"/>
    <x v="7"/>
    <s v="No"/>
    <n v="0"/>
    <x v="408"/>
    <n v="95423"/>
    <n v="39.071159999999999"/>
    <n v="-122.59854199999999"/>
    <n v="0"/>
    <x v="30"/>
    <s v="None"/>
    <s v="Yes"/>
    <n v="24.91"/>
    <s v="No"/>
    <s v="Yes"/>
    <x v="1"/>
    <n v="18"/>
    <s v="No"/>
    <s v="No"/>
    <s v="No"/>
    <s v="No"/>
    <s v="No"/>
    <s v="No"/>
    <s v="No"/>
    <s v="No"/>
    <x v="1"/>
    <s v="No"/>
    <x v="0"/>
    <n v="70.95"/>
    <n v="1767.35"/>
    <n v="0"/>
    <n v="20"/>
    <n v="622.75"/>
    <n v="2410.1"/>
    <x v="1"/>
    <x v="2"/>
    <x v="2"/>
    <n v="1"/>
    <x v="0"/>
  </r>
  <r>
    <s v="2120-SMPEX"/>
    <s v="Male"/>
    <x v="9"/>
    <s v="No"/>
    <n v="0"/>
    <x v="40"/>
    <n v="95403"/>
    <n v="38.488430999999999"/>
    <n v="-122.75283899999999"/>
    <n v="0"/>
    <x v="30"/>
    <s v="Offer C"/>
    <s v="Yes"/>
    <n v="17.64"/>
    <s v="No"/>
    <s v="No"/>
    <x v="3"/>
    <n v="0"/>
    <s v="No"/>
    <s v="No"/>
    <s v="No"/>
    <s v="No"/>
    <s v="No"/>
    <s v="No"/>
    <s v="No"/>
    <s v="No"/>
    <x v="1"/>
    <s v="Yes"/>
    <x v="2"/>
    <n v="20.149999999999999"/>
    <n v="536.35"/>
    <n v="0"/>
    <n v="0"/>
    <n v="441"/>
    <n v="977.35"/>
    <x v="0"/>
    <x v="0"/>
    <x v="0"/>
    <n v="0"/>
    <x v="0"/>
  </r>
  <r>
    <s v="2121-JAFOM"/>
    <s v="Female"/>
    <x v="5"/>
    <s v="Yes"/>
    <n v="0"/>
    <x v="712"/>
    <n v="94526"/>
    <n v="37.815458999999997"/>
    <n v="-121.977203"/>
    <n v="1"/>
    <x v="9"/>
    <s v="None"/>
    <s v="Yes"/>
    <n v="1.67"/>
    <s v="Yes"/>
    <s v="Yes"/>
    <x v="1"/>
    <n v="59"/>
    <s v="Yes"/>
    <s v="Yes"/>
    <s v="Yes"/>
    <s v="Yes"/>
    <s v="Yes"/>
    <s v="Yes"/>
    <s v="Yes"/>
    <s v="Yes"/>
    <x v="2"/>
    <s v="Yes"/>
    <x v="0"/>
    <n v="115.55"/>
    <n v="8312.4"/>
    <n v="0"/>
    <n v="0"/>
    <n v="120.24"/>
    <n v="8432.64"/>
    <x v="0"/>
    <x v="0"/>
    <x v="0"/>
    <n v="0"/>
    <x v="1"/>
  </r>
  <r>
    <s v="2122-SZZZD"/>
    <s v="Male"/>
    <x v="27"/>
    <s v="No"/>
    <n v="0"/>
    <x v="113"/>
    <n v="95834"/>
    <n v="38.646208999999999"/>
    <n v="-121.52446"/>
    <n v="0"/>
    <x v="50"/>
    <s v="None"/>
    <s v="Yes"/>
    <n v="18.14"/>
    <s v="No"/>
    <s v="No"/>
    <x v="3"/>
    <n v="0"/>
    <s v="No"/>
    <s v="No"/>
    <s v="No"/>
    <s v="No"/>
    <s v="No"/>
    <s v="No"/>
    <s v="No"/>
    <s v="No"/>
    <x v="0"/>
    <s v="No"/>
    <x v="0"/>
    <n v="19.5"/>
    <n v="835.5"/>
    <n v="0"/>
    <n v="0"/>
    <n v="798.16"/>
    <n v="1633.66"/>
    <x v="0"/>
    <x v="0"/>
    <x v="0"/>
    <n v="0"/>
    <x v="0"/>
  </r>
  <r>
    <s v="2122-YWVYA"/>
    <s v="Female"/>
    <x v="56"/>
    <s v="No"/>
    <n v="0"/>
    <x v="143"/>
    <n v="94116"/>
    <n v="37.744410000000002"/>
    <n v="-122.48676399999999"/>
    <n v="0"/>
    <x v="68"/>
    <s v="Offer D"/>
    <s v="Yes"/>
    <n v="15.01"/>
    <s v="No"/>
    <s v="Yes"/>
    <x v="1"/>
    <n v="22"/>
    <s v="Yes"/>
    <s v="No"/>
    <s v="No"/>
    <s v="No"/>
    <s v="No"/>
    <s v="No"/>
    <s v="No"/>
    <s v="Yes"/>
    <x v="1"/>
    <s v="Yes"/>
    <x v="1"/>
    <n v="75.400000000000006"/>
    <n v="1380.4"/>
    <n v="0"/>
    <n v="0"/>
    <n v="270.18"/>
    <n v="1650.58"/>
    <x v="0"/>
    <x v="0"/>
    <x v="0"/>
    <n v="0"/>
    <x v="0"/>
  </r>
  <r>
    <s v="2123-AGEEN"/>
    <s v="Female"/>
    <x v="36"/>
    <s v="No"/>
    <n v="0"/>
    <x v="713"/>
    <n v="94030"/>
    <n v="37.601247999999998"/>
    <n v="-122.403099"/>
    <n v="0"/>
    <x v="6"/>
    <s v="Offer E"/>
    <s v="Yes"/>
    <n v="26.29"/>
    <s v="No"/>
    <s v="Yes"/>
    <x v="1"/>
    <n v="20"/>
    <s v="No"/>
    <s v="No"/>
    <s v="Yes"/>
    <s v="No"/>
    <s v="Yes"/>
    <s v="No"/>
    <s v="No"/>
    <s v="No"/>
    <x v="0"/>
    <s v="Yes"/>
    <x v="1"/>
    <n v="84.35"/>
    <n v="609.65"/>
    <n v="29.17"/>
    <n v="10"/>
    <n v="184.03"/>
    <n v="774.51"/>
    <x v="0"/>
    <x v="0"/>
    <x v="0"/>
    <n v="0"/>
    <x v="0"/>
  </r>
  <r>
    <s v="2123-VSCOT"/>
    <s v="Female"/>
    <x v="14"/>
    <s v="Yes"/>
    <n v="0"/>
    <x v="644"/>
    <n v="91767"/>
    <n v="34.083086000000002"/>
    <n v="-117.73799699999999"/>
    <n v="9"/>
    <x v="26"/>
    <s v="None"/>
    <s v="Yes"/>
    <n v="24.81"/>
    <s v="Yes"/>
    <s v="Yes"/>
    <x v="0"/>
    <n v="24"/>
    <s v="No"/>
    <s v="No"/>
    <s v="Yes"/>
    <s v="Yes"/>
    <s v="Yes"/>
    <s v="No"/>
    <s v="No"/>
    <s v="Yes"/>
    <x v="2"/>
    <s v="Yes"/>
    <x v="1"/>
    <n v="72.099999999999994"/>
    <n v="4194.8500000000004"/>
    <n v="0"/>
    <n v="0"/>
    <n v="1463.79"/>
    <n v="5658.64"/>
    <x v="0"/>
    <x v="0"/>
    <x v="0"/>
    <n v="0"/>
    <x v="0"/>
  </r>
  <r>
    <s v="2126-GSEGL"/>
    <s v="Female"/>
    <x v="55"/>
    <s v="Yes"/>
    <n v="0"/>
    <x v="83"/>
    <n v="93463"/>
    <n v="34.624398999999997"/>
    <n v="-120.13787499999999"/>
    <n v="7"/>
    <x v="40"/>
    <s v="None"/>
    <s v="Yes"/>
    <n v="9.2799999999999994"/>
    <s v="Yes"/>
    <s v="Yes"/>
    <x v="2"/>
    <n v="24"/>
    <s v="No"/>
    <s v="Yes"/>
    <s v="Yes"/>
    <s v="Yes"/>
    <s v="Yes"/>
    <s v="Yes"/>
    <s v="Yes"/>
    <s v="No"/>
    <x v="2"/>
    <s v="Yes"/>
    <x v="1"/>
    <n v="84.8"/>
    <n v="5917.55"/>
    <n v="0"/>
    <n v="120"/>
    <n v="649.6"/>
    <n v="6687.15"/>
    <x v="0"/>
    <x v="0"/>
    <x v="0"/>
    <n v="0"/>
    <x v="0"/>
  </r>
  <r>
    <s v="2129-ALKBS"/>
    <s v="Female"/>
    <x v="42"/>
    <s v="Yes"/>
    <n v="4"/>
    <x v="714"/>
    <n v="92363"/>
    <n v="34.711224000000001"/>
    <n v="-114.70225600000001"/>
    <n v="5"/>
    <x v="36"/>
    <s v="None"/>
    <s v="Yes"/>
    <n v="49.22"/>
    <s v="Yes"/>
    <s v="No"/>
    <x v="3"/>
    <n v="0"/>
    <s v="No"/>
    <s v="No"/>
    <s v="No"/>
    <s v="No"/>
    <s v="No"/>
    <s v="No"/>
    <s v="No"/>
    <s v="No"/>
    <x v="1"/>
    <s v="Yes"/>
    <x v="1"/>
    <n v="26.2"/>
    <n v="1077.5"/>
    <n v="0"/>
    <n v="0"/>
    <n v="1968.8"/>
    <n v="3046.3"/>
    <x v="0"/>
    <x v="0"/>
    <x v="0"/>
    <n v="0"/>
    <x v="0"/>
  </r>
  <r>
    <s v="2133-TSRRM"/>
    <s v="Female"/>
    <x v="10"/>
    <s v="No"/>
    <n v="3"/>
    <x v="454"/>
    <n v="91770"/>
    <n v="34.065108000000002"/>
    <n v="-118.082791"/>
    <n v="0"/>
    <x v="12"/>
    <s v="None"/>
    <s v="Yes"/>
    <n v="32.94"/>
    <s v="No"/>
    <s v="Yes"/>
    <x v="1"/>
    <n v="21"/>
    <s v="Yes"/>
    <s v="Yes"/>
    <s v="Yes"/>
    <s v="No"/>
    <s v="Yes"/>
    <s v="Yes"/>
    <s v="Yes"/>
    <s v="No"/>
    <x v="1"/>
    <s v="Yes"/>
    <x v="1"/>
    <n v="105.35"/>
    <n v="3688.6"/>
    <n v="0"/>
    <n v="110"/>
    <n v="1119.96"/>
    <n v="4918.5600000000004"/>
    <x v="0"/>
    <x v="0"/>
    <x v="0"/>
    <n v="0"/>
    <x v="1"/>
  </r>
  <r>
    <s v="2135-DQWAQ"/>
    <s v="Female"/>
    <x v="0"/>
    <s v="No"/>
    <n v="0"/>
    <x v="243"/>
    <n v="93111"/>
    <n v="34.460197000000001"/>
    <n v="-119.80260199999999"/>
    <n v="0"/>
    <x v="10"/>
    <s v="Offer E"/>
    <s v="Yes"/>
    <n v="45.74"/>
    <s v="No"/>
    <s v="Yes"/>
    <x v="1"/>
    <n v="30"/>
    <s v="No"/>
    <s v="Yes"/>
    <s v="No"/>
    <s v="No"/>
    <s v="Yes"/>
    <s v="No"/>
    <s v="No"/>
    <s v="No"/>
    <x v="1"/>
    <s v="Yes"/>
    <x v="0"/>
    <n v="85.3"/>
    <n v="420.45"/>
    <n v="0"/>
    <n v="10"/>
    <n v="228.7"/>
    <n v="659.15"/>
    <x v="0"/>
    <x v="0"/>
    <x v="0"/>
    <n v="0"/>
    <x v="0"/>
  </r>
  <r>
    <s v="2135-RXIHG"/>
    <s v="Male"/>
    <x v="54"/>
    <s v="No"/>
    <n v="0"/>
    <x v="544"/>
    <n v="90745"/>
    <n v="33.822294999999997"/>
    <n v="-118.26411"/>
    <n v="0"/>
    <x v="13"/>
    <s v="Offer E"/>
    <s v="Yes"/>
    <n v="14.12"/>
    <s v="No"/>
    <s v="Yes"/>
    <x v="0"/>
    <n v="24"/>
    <s v="No"/>
    <s v="No"/>
    <s v="No"/>
    <s v="No"/>
    <s v="No"/>
    <s v="No"/>
    <s v="No"/>
    <s v="Yes"/>
    <x v="1"/>
    <s v="Yes"/>
    <x v="1"/>
    <n v="45.65"/>
    <n v="45.65"/>
    <n v="0"/>
    <n v="0"/>
    <n v="14.12"/>
    <n v="59.77"/>
    <x v="1"/>
    <x v="1"/>
    <x v="1"/>
    <n v="1"/>
    <x v="0"/>
  </r>
  <r>
    <s v="2137-DQMEV"/>
    <s v="Male"/>
    <x v="14"/>
    <s v="Yes"/>
    <n v="2"/>
    <x v="367"/>
    <n v="92780"/>
    <n v="33.735802"/>
    <n v="-117.818805"/>
    <n v="1"/>
    <x v="64"/>
    <s v="Offer A"/>
    <s v="No"/>
    <n v="0"/>
    <s v="No"/>
    <s v="Yes"/>
    <x v="2"/>
    <n v="19"/>
    <s v="Yes"/>
    <s v="Yes"/>
    <s v="No"/>
    <s v="No"/>
    <s v="Yes"/>
    <s v="No"/>
    <s v="No"/>
    <s v="Yes"/>
    <x v="0"/>
    <s v="No"/>
    <x v="0"/>
    <n v="44.8"/>
    <n v="2983.65"/>
    <n v="0"/>
    <n v="0"/>
    <n v="0"/>
    <n v="2983.65"/>
    <x v="0"/>
    <x v="0"/>
    <x v="0"/>
    <n v="0"/>
    <x v="0"/>
  </r>
  <r>
    <s v="2138-VFAPZ"/>
    <s v="Female"/>
    <x v="43"/>
    <s v="Yes"/>
    <n v="1"/>
    <x v="143"/>
    <n v="94130"/>
    <n v="37.820894000000003"/>
    <n v="-122.369725"/>
    <n v="8"/>
    <x v="32"/>
    <s v="Offer D"/>
    <s v="Yes"/>
    <n v="15.33"/>
    <s v="No"/>
    <s v="No"/>
    <x v="3"/>
    <n v="0"/>
    <s v="No"/>
    <s v="No"/>
    <s v="No"/>
    <s v="No"/>
    <s v="No"/>
    <s v="No"/>
    <s v="No"/>
    <s v="No"/>
    <x v="2"/>
    <s v="Yes"/>
    <x v="0"/>
    <n v="19.7"/>
    <n v="263.64999999999998"/>
    <n v="0"/>
    <n v="0"/>
    <n v="214.62"/>
    <n v="478.27"/>
    <x v="0"/>
    <x v="0"/>
    <x v="0"/>
    <n v="0"/>
    <x v="0"/>
  </r>
  <r>
    <s v="2139-FQHLM"/>
    <s v="Male"/>
    <x v="42"/>
    <s v="No"/>
    <n v="0"/>
    <x v="434"/>
    <n v="92879"/>
    <n v="33.893822999999998"/>
    <n v="-117.531446"/>
    <n v="0"/>
    <x v="53"/>
    <s v="Offer D"/>
    <s v="Yes"/>
    <n v="9.5500000000000007"/>
    <s v="No"/>
    <s v="Yes"/>
    <x v="1"/>
    <n v="6"/>
    <s v="No"/>
    <s v="No"/>
    <s v="Yes"/>
    <s v="Yes"/>
    <s v="Yes"/>
    <s v="No"/>
    <s v="No"/>
    <s v="Yes"/>
    <x v="1"/>
    <s v="No"/>
    <x v="0"/>
    <n v="89.95"/>
    <n v="1682.4"/>
    <n v="29.64"/>
    <n v="0"/>
    <n v="181.45"/>
    <n v="1834.21"/>
    <x v="0"/>
    <x v="0"/>
    <x v="0"/>
    <n v="0"/>
    <x v="1"/>
  </r>
  <r>
    <s v="2141-RRYGO"/>
    <s v="Female"/>
    <x v="35"/>
    <s v="No"/>
    <n v="0"/>
    <x v="715"/>
    <n v="95709"/>
    <n v="38.748316000000003"/>
    <n v="-120.675512"/>
    <n v="0"/>
    <x v="1"/>
    <s v="Offer E"/>
    <s v="Yes"/>
    <n v="10.64"/>
    <s v="No"/>
    <s v="Yes"/>
    <x v="2"/>
    <n v="23"/>
    <s v="No"/>
    <s v="Yes"/>
    <s v="No"/>
    <s v="No"/>
    <s v="Yes"/>
    <s v="Yes"/>
    <s v="Yes"/>
    <s v="Yes"/>
    <x v="1"/>
    <s v="Yes"/>
    <x v="1"/>
    <n v="68.650000000000006"/>
    <n v="261.25"/>
    <n v="0"/>
    <n v="0"/>
    <n v="42.56"/>
    <n v="303.81"/>
    <x v="1"/>
    <x v="2"/>
    <x v="18"/>
    <n v="1"/>
    <x v="0"/>
  </r>
  <r>
    <s v="2143-LJULT"/>
    <s v="Female"/>
    <x v="39"/>
    <s v="Yes"/>
    <n v="0"/>
    <x v="64"/>
    <n v="93650"/>
    <n v="36.841655000000003"/>
    <n v="-119.797113"/>
    <n v="1"/>
    <x v="23"/>
    <s v="None"/>
    <s v="Yes"/>
    <n v="35.340000000000003"/>
    <s v="Yes"/>
    <s v="No"/>
    <x v="3"/>
    <n v="0"/>
    <s v="No"/>
    <s v="No"/>
    <s v="No"/>
    <s v="No"/>
    <s v="No"/>
    <s v="No"/>
    <s v="No"/>
    <s v="No"/>
    <x v="2"/>
    <s v="Yes"/>
    <x v="0"/>
    <n v="25.25"/>
    <n v="1733.15"/>
    <n v="0"/>
    <n v="0"/>
    <n v="2367.7800000000002"/>
    <n v="4100.93"/>
    <x v="0"/>
    <x v="0"/>
    <x v="0"/>
    <n v="0"/>
    <x v="0"/>
  </r>
  <r>
    <s v="2144-BFDSO"/>
    <s v="Female"/>
    <x v="57"/>
    <s v="Yes"/>
    <n v="0"/>
    <x v="295"/>
    <n v="92066"/>
    <n v="33.215251000000002"/>
    <n v="-116.53633000000001"/>
    <n v="1"/>
    <x v="15"/>
    <s v="Offer B"/>
    <s v="Yes"/>
    <n v="9.18"/>
    <s v="Yes"/>
    <s v="Yes"/>
    <x v="1"/>
    <n v="2"/>
    <s v="Yes"/>
    <s v="Yes"/>
    <s v="Yes"/>
    <s v="No"/>
    <s v="Yes"/>
    <s v="Yes"/>
    <s v="Yes"/>
    <s v="Yes"/>
    <x v="1"/>
    <s v="No"/>
    <x v="1"/>
    <n v="108.75"/>
    <n v="5431.9"/>
    <n v="0"/>
    <n v="0"/>
    <n v="459"/>
    <n v="5890.9"/>
    <x v="0"/>
    <x v="0"/>
    <x v="0"/>
    <n v="0"/>
    <x v="1"/>
  </r>
  <r>
    <s v="2144-ESWKO"/>
    <s v="Male"/>
    <x v="10"/>
    <s v="No"/>
    <n v="0"/>
    <x v="468"/>
    <n v="90732"/>
    <n v="33.744118999999998"/>
    <n v="-118.31448"/>
    <n v="0"/>
    <x v="25"/>
    <s v="None"/>
    <s v="No"/>
    <n v="0"/>
    <s v="No"/>
    <s v="Yes"/>
    <x v="0"/>
    <n v="4"/>
    <s v="Yes"/>
    <s v="No"/>
    <s v="Yes"/>
    <s v="No"/>
    <s v="No"/>
    <s v="No"/>
    <s v="No"/>
    <s v="Yes"/>
    <x v="0"/>
    <s v="Yes"/>
    <x v="0"/>
    <n v="35.200000000000003"/>
    <n v="1463.7"/>
    <n v="0"/>
    <n v="0"/>
    <n v="0"/>
    <n v="1463.7"/>
    <x v="0"/>
    <x v="0"/>
    <x v="0"/>
    <n v="0"/>
    <x v="0"/>
  </r>
  <r>
    <s v="2146-EGVDT"/>
    <s v="Male"/>
    <x v="25"/>
    <s v="Yes"/>
    <n v="0"/>
    <x v="716"/>
    <n v="91311"/>
    <n v="34.294142000000001"/>
    <n v="-118.603883"/>
    <n v="3"/>
    <x v="26"/>
    <s v="Offer B"/>
    <s v="Yes"/>
    <n v="25.57"/>
    <s v="No"/>
    <s v="No"/>
    <x v="3"/>
    <n v="0"/>
    <s v="No"/>
    <s v="No"/>
    <s v="No"/>
    <s v="No"/>
    <s v="No"/>
    <s v="No"/>
    <s v="No"/>
    <s v="No"/>
    <x v="2"/>
    <s v="No"/>
    <x v="0"/>
    <n v="19.3"/>
    <n v="1192.7"/>
    <n v="0"/>
    <n v="0"/>
    <n v="1508.63"/>
    <n v="2701.33"/>
    <x v="0"/>
    <x v="0"/>
    <x v="0"/>
    <n v="0"/>
    <x v="0"/>
  </r>
  <r>
    <s v="2150-OEGBV"/>
    <s v="Male"/>
    <x v="26"/>
    <s v="No"/>
    <n v="0"/>
    <x v="126"/>
    <n v="94612"/>
    <n v="37.809013999999998"/>
    <n v="-122.269739"/>
    <n v="0"/>
    <x v="28"/>
    <s v="None"/>
    <s v="Yes"/>
    <n v="33.4"/>
    <s v="No"/>
    <s v="No"/>
    <x v="3"/>
    <n v="0"/>
    <s v="No"/>
    <s v="No"/>
    <s v="No"/>
    <s v="No"/>
    <s v="No"/>
    <s v="No"/>
    <s v="No"/>
    <s v="No"/>
    <x v="0"/>
    <s v="No"/>
    <x v="1"/>
    <n v="20.100000000000001"/>
    <n v="562.6"/>
    <n v="0"/>
    <n v="0"/>
    <n v="901.8"/>
    <n v="1464.4"/>
    <x v="0"/>
    <x v="0"/>
    <x v="0"/>
    <n v="0"/>
    <x v="0"/>
  </r>
  <r>
    <s v="2150-UWTFY"/>
    <s v="Female"/>
    <x v="44"/>
    <s v="Yes"/>
    <n v="3"/>
    <x v="176"/>
    <n v="94402"/>
    <n v="37.556634000000003"/>
    <n v="-122.317723"/>
    <n v="1"/>
    <x v="51"/>
    <s v="Offer D"/>
    <s v="Yes"/>
    <n v="42.98"/>
    <s v="No"/>
    <s v="Yes"/>
    <x v="2"/>
    <n v="30"/>
    <s v="Yes"/>
    <s v="Yes"/>
    <s v="Yes"/>
    <s v="No"/>
    <s v="No"/>
    <s v="No"/>
    <s v="No"/>
    <s v="No"/>
    <x v="1"/>
    <s v="No"/>
    <x v="0"/>
    <n v="61.15"/>
    <n v="1422.05"/>
    <n v="0"/>
    <n v="80"/>
    <n v="945.56"/>
    <n v="2447.61"/>
    <x v="1"/>
    <x v="2"/>
    <x v="15"/>
    <n v="1"/>
    <x v="0"/>
  </r>
  <r>
    <s v="2150-WLKUW"/>
    <s v="Female"/>
    <x v="60"/>
    <s v="Yes"/>
    <n v="0"/>
    <x v="628"/>
    <n v="92220"/>
    <n v="33.936298000000001"/>
    <n v="-116.849577"/>
    <n v="4"/>
    <x v="36"/>
    <s v="Offer B"/>
    <s v="Yes"/>
    <n v="42.1"/>
    <s v="Yes"/>
    <s v="Yes"/>
    <x v="2"/>
    <n v="52"/>
    <s v="No"/>
    <s v="Yes"/>
    <s v="No"/>
    <s v="No"/>
    <s v="Yes"/>
    <s v="No"/>
    <s v="No"/>
    <s v="Yes"/>
    <x v="0"/>
    <s v="No"/>
    <x v="1"/>
    <n v="63.9"/>
    <n v="2635"/>
    <n v="0"/>
    <n v="0"/>
    <n v="1684"/>
    <n v="4319"/>
    <x v="0"/>
    <x v="0"/>
    <x v="0"/>
    <n v="0"/>
    <x v="0"/>
  </r>
  <r>
    <s v="2153-MREFK"/>
    <s v="Female"/>
    <x v="39"/>
    <s v="Yes"/>
    <n v="0"/>
    <x v="462"/>
    <n v="92333"/>
    <n v="34.274845999999997"/>
    <n v="-116.93758099999999"/>
    <n v="1"/>
    <x v="20"/>
    <s v="None"/>
    <s v="Yes"/>
    <n v="30.16"/>
    <s v="Yes"/>
    <s v="Yes"/>
    <x v="1"/>
    <n v="4"/>
    <s v="Yes"/>
    <s v="No"/>
    <s v="Yes"/>
    <s v="Yes"/>
    <s v="No"/>
    <s v="Yes"/>
    <s v="Yes"/>
    <s v="Yes"/>
    <x v="0"/>
    <s v="Yes"/>
    <x v="1"/>
    <n v="99.2"/>
    <n v="3754.6"/>
    <n v="0"/>
    <n v="0"/>
    <n v="1115.92"/>
    <n v="4870.5200000000004"/>
    <x v="1"/>
    <x v="5"/>
    <x v="9"/>
    <n v="1"/>
    <x v="1"/>
  </r>
  <r>
    <s v="2154-KVJFF"/>
    <s v="Female"/>
    <x v="21"/>
    <s v="No"/>
    <n v="0"/>
    <x v="688"/>
    <n v="95374"/>
    <n v="37.316806999999997"/>
    <n v="-120.85575300000001"/>
    <n v="0"/>
    <x v="49"/>
    <s v="Offer D"/>
    <s v="Yes"/>
    <n v="42.83"/>
    <s v="Yes"/>
    <s v="Yes"/>
    <x v="1"/>
    <n v="21"/>
    <s v="No"/>
    <s v="Yes"/>
    <s v="No"/>
    <s v="No"/>
    <s v="No"/>
    <s v="No"/>
    <s v="No"/>
    <s v="Yes"/>
    <x v="1"/>
    <s v="Yes"/>
    <x v="1"/>
    <n v="79.75"/>
    <n v="1111.8499999999999"/>
    <n v="0"/>
    <n v="0"/>
    <n v="642.45000000000005"/>
    <n v="1754.3"/>
    <x v="1"/>
    <x v="2"/>
    <x v="4"/>
    <n v="1"/>
    <x v="0"/>
  </r>
  <r>
    <s v="2155-AMQRX"/>
    <s v="Female"/>
    <x v="0"/>
    <s v="No"/>
    <n v="0"/>
    <x v="717"/>
    <n v="90650"/>
    <n v="33.905963"/>
    <n v="-118.08262999999999"/>
    <n v="0"/>
    <x v="61"/>
    <s v="None"/>
    <s v="Yes"/>
    <n v="3.25"/>
    <s v="Yes"/>
    <s v="Yes"/>
    <x v="0"/>
    <n v="11"/>
    <s v="No"/>
    <s v="No"/>
    <s v="No"/>
    <s v="Yes"/>
    <s v="No"/>
    <s v="No"/>
    <s v="No"/>
    <s v="Yes"/>
    <x v="1"/>
    <s v="Yes"/>
    <x v="0"/>
    <n v="54.9"/>
    <n v="1505.15"/>
    <n v="0"/>
    <n v="0"/>
    <n v="91"/>
    <n v="1596.15"/>
    <x v="0"/>
    <x v="0"/>
    <x v="0"/>
    <n v="0"/>
    <x v="0"/>
  </r>
  <r>
    <s v="2157-MXBJS"/>
    <s v="Male"/>
    <x v="29"/>
    <s v="Yes"/>
    <n v="0"/>
    <x v="46"/>
    <n v="94515"/>
    <n v="38.629618000000001"/>
    <n v="-122.593216"/>
    <n v="1"/>
    <x v="2"/>
    <s v="Offer D"/>
    <s v="Yes"/>
    <n v="41.22"/>
    <s v="Yes"/>
    <s v="Yes"/>
    <x v="0"/>
    <n v="82"/>
    <s v="No"/>
    <s v="No"/>
    <s v="Yes"/>
    <s v="No"/>
    <s v="Yes"/>
    <s v="Yes"/>
    <s v="Yes"/>
    <s v="Yes"/>
    <x v="0"/>
    <s v="Yes"/>
    <x v="0"/>
    <n v="75.3"/>
    <n v="989.45"/>
    <n v="0"/>
    <n v="0"/>
    <n v="535.86"/>
    <n v="1525.31"/>
    <x v="1"/>
    <x v="2"/>
    <x v="3"/>
    <n v="1"/>
    <x v="0"/>
  </r>
  <r>
    <s v="2159-TURXX"/>
    <s v="Male"/>
    <x v="17"/>
    <s v="No"/>
    <n v="0"/>
    <x v="718"/>
    <n v="96093"/>
    <n v="40.759400999999997"/>
    <n v="-122.93933699999999"/>
    <n v="0"/>
    <x v="10"/>
    <s v="None"/>
    <s v="Yes"/>
    <n v="22.16"/>
    <s v="No"/>
    <s v="No"/>
    <x v="3"/>
    <n v="0"/>
    <s v="No"/>
    <s v="No"/>
    <s v="No"/>
    <s v="No"/>
    <s v="No"/>
    <s v="No"/>
    <s v="No"/>
    <s v="No"/>
    <x v="1"/>
    <s v="No"/>
    <x v="0"/>
    <n v="20.05"/>
    <n v="95.55"/>
    <n v="0"/>
    <n v="0"/>
    <n v="110.8"/>
    <n v="206.35"/>
    <x v="0"/>
    <x v="0"/>
    <x v="0"/>
    <n v="0"/>
    <x v="0"/>
  </r>
  <r>
    <s v="2160-GPFXD"/>
    <s v="Male"/>
    <x v="11"/>
    <s v="Yes"/>
    <n v="2"/>
    <x v="345"/>
    <n v="95618"/>
    <n v="38.544001999999999"/>
    <n v="-121.685559"/>
    <n v="1"/>
    <x v="8"/>
    <s v="Offer B"/>
    <s v="Yes"/>
    <n v="24.59"/>
    <s v="Yes"/>
    <s v="Yes"/>
    <x v="2"/>
    <n v="52"/>
    <s v="Yes"/>
    <s v="Yes"/>
    <s v="No"/>
    <s v="Yes"/>
    <s v="No"/>
    <s v="No"/>
    <s v="No"/>
    <s v="Yes"/>
    <x v="2"/>
    <s v="Yes"/>
    <x v="0"/>
    <n v="65.650000000000006"/>
    <n v="3566.7"/>
    <n v="0"/>
    <n v="0"/>
    <n v="1327.86"/>
    <n v="4894.5600000000004"/>
    <x v="0"/>
    <x v="0"/>
    <x v="0"/>
    <n v="0"/>
    <x v="0"/>
  </r>
  <r>
    <s v="2162-FRZAA"/>
    <s v="Male"/>
    <x v="45"/>
    <s v="Yes"/>
    <n v="2"/>
    <x v="251"/>
    <n v="92310"/>
    <n v="35.349240999999999"/>
    <n v="-116.770281"/>
    <n v="7"/>
    <x v="5"/>
    <s v="Offer B"/>
    <s v="No"/>
    <n v="0"/>
    <s v="No"/>
    <s v="Yes"/>
    <x v="2"/>
    <n v="16"/>
    <s v="No"/>
    <s v="Yes"/>
    <s v="Yes"/>
    <s v="Yes"/>
    <s v="No"/>
    <s v="No"/>
    <s v="No"/>
    <s v="Yes"/>
    <x v="2"/>
    <s v="No"/>
    <x v="1"/>
    <n v="39.35"/>
    <n v="2395.0500000000002"/>
    <n v="0"/>
    <n v="0"/>
    <n v="0"/>
    <n v="2395.0500000000002"/>
    <x v="0"/>
    <x v="0"/>
    <x v="0"/>
    <n v="0"/>
    <x v="0"/>
  </r>
  <r>
    <s v="2164-SOQXL"/>
    <s v="Female"/>
    <x v="26"/>
    <s v="Yes"/>
    <n v="2"/>
    <x v="31"/>
    <n v="90043"/>
    <n v="33.988543"/>
    <n v="-118.334081"/>
    <n v="10"/>
    <x v="24"/>
    <s v="None"/>
    <s v="Yes"/>
    <n v="14.79"/>
    <s v="No"/>
    <s v="No"/>
    <x v="3"/>
    <n v="0"/>
    <s v="No"/>
    <s v="No"/>
    <s v="No"/>
    <s v="No"/>
    <s v="No"/>
    <s v="No"/>
    <s v="No"/>
    <s v="No"/>
    <x v="1"/>
    <s v="No"/>
    <x v="0"/>
    <n v="20.05"/>
    <n v="406.05"/>
    <n v="0"/>
    <n v="0"/>
    <n v="295.8"/>
    <n v="701.85"/>
    <x v="0"/>
    <x v="0"/>
    <x v="0"/>
    <n v="0"/>
    <x v="0"/>
  </r>
  <r>
    <s v="2165-VOEGB"/>
    <s v="Female"/>
    <x v="5"/>
    <s v="No"/>
    <n v="0"/>
    <x v="444"/>
    <n v="91501"/>
    <n v="34.188338999999999"/>
    <n v="-118.30094200000001"/>
    <n v="0"/>
    <x v="56"/>
    <s v="None"/>
    <s v="Yes"/>
    <n v="43.04"/>
    <s v="No"/>
    <s v="Yes"/>
    <x v="1"/>
    <n v="71"/>
    <s v="Yes"/>
    <s v="Yes"/>
    <s v="No"/>
    <s v="Yes"/>
    <s v="Yes"/>
    <s v="Yes"/>
    <s v="Yes"/>
    <s v="Yes"/>
    <x v="0"/>
    <s v="Yes"/>
    <x v="1"/>
    <n v="105.2"/>
    <n v="4822.8500000000004"/>
    <n v="0"/>
    <n v="0"/>
    <n v="1979.84"/>
    <n v="6802.69"/>
    <x v="1"/>
    <x v="3"/>
    <x v="6"/>
    <n v="1"/>
    <x v="1"/>
  </r>
  <r>
    <s v="2167-FQSTQ"/>
    <s v="Female"/>
    <x v="29"/>
    <s v="Yes"/>
    <n v="0"/>
    <x v="450"/>
    <n v="94541"/>
    <n v="37.674002000000002"/>
    <n v="-122.076796"/>
    <n v="8"/>
    <x v="9"/>
    <s v="None"/>
    <s v="Yes"/>
    <n v="37.450000000000003"/>
    <s v="Yes"/>
    <s v="Yes"/>
    <x v="2"/>
    <n v="48"/>
    <s v="Yes"/>
    <s v="Yes"/>
    <s v="Yes"/>
    <s v="Yes"/>
    <s v="Yes"/>
    <s v="Yes"/>
    <s v="Yes"/>
    <s v="No"/>
    <x v="2"/>
    <s v="Yes"/>
    <x v="1"/>
    <n v="92.4"/>
    <n v="6786.1"/>
    <n v="0"/>
    <n v="150"/>
    <n v="2696.4"/>
    <n v="9632.5"/>
    <x v="0"/>
    <x v="0"/>
    <x v="0"/>
    <n v="0"/>
    <x v="1"/>
  </r>
  <r>
    <s v="2169-RRLFW"/>
    <s v="Female"/>
    <x v="23"/>
    <s v="Yes"/>
    <n v="0"/>
    <x v="254"/>
    <n v="95607"/>
    <n v="38.681651000000002"/>
    <n v="-122.13056899999999"/>
    <n v="3"/>
    <x v="4"/>
    <s v="None"/>
    <s v="Yes"/>
    <n v="11.18"/>
    <s v="Yes"/>
    <s v="No"/>
    <x v="3"/>
    <n v="0"/>
    <s v="No"/>
    <s v="No"/>
    <s v="No"/>
    <s v="No"/>
    <s v="No"/>
    <s v="No"/>
    <s v="No"/>
    <s v="No"/>
    <x v="2"/>
    <s v="No"/>
    <x v="0"/>
    <n v="25.6"/>
    <n v="1888.25"/>
    <n v="0"/>
    <n v="0"/>
    <n v="793.78"/>
    <n v="2682.03"/>
    <x v="0"/>
    <x v="0"/>
    <x v="0"/>
    <n v="0"/>
    <x v="0"/>
  </r>
  <r>
    <s v="2171-UDMFD"/>
    <s v="Male"/>
    <x v="19"/>
    <s v="Yes"/>
    <n v="3"/>
    <x v="326"/>
    <n v="93610"/>
    <n v="37.100948000000002"/>
    <n v="-120.27013599999999"/>
    <n v="5"/>
    <x v="44"/>
    <s v="Offer C"/>
    <s v="Yes"/>
    <n v="35.049999999999997"/>
    <s v="No"/>
    <s v="No"/>
    <x v="3"/>
    <n v="0"/>
    <s v="No"/>
    <s v="No"/>
    <s v="No"/>
    <s v="No"/>
    <s v="No"/>
    <s v="No"/>
    <s v="No"/>
    <s v="No"/>
    <x v="1"/>
    <s v="Yes"/>
    <x v="0"/>
    <n v="19.45"/>
    <n v="674.55"/>
    <n v="0"/>
    <n v="0"/>
    <n v="1121.5999999999999"/>
    <n v="1796.15"/>
    <x v="0"/>
    <x v="0"/>
    <x v="0"/>
    <n v="0"/>
    <x v="0"/>
  </r>
  <r>
    <s v="2172-EJXVF"/>
    <s v="Female"/>
    <x v="61"/>
    <s v="No"/>
    <n v="0"/>
    <x v="31"/>
    <n v="90047"/>
    <n v="33.958148999999999"/>
    <n v="-118.308441"/>
    <n v="0"/>
    <x v="4"/>
    <s v="None"/>
    <s v="Yes"/>
    <n v="25.61"/>
    <s v="Yes"/>
    <s v="Yes"/>
    <x v="1"/>
    <n v="23"/>
    <s v="No"/>
    <s v="Yes"/>
    <s v="Yes"/>
    <s v="No"/>
    <s v="Yes"/>
    <s v="Yes"/>
    <s v="Yes"/>
    <s v="No"/>
    <x v="0"/>
    <s v="Yes"/>
    <x v="1"/>
    <n v="105.9"/>
    <n v="7521.95"/>
    <n v="6.65"/>
    <n v="100"/>
    <n v="1818.31"/>
    <n v="9433.61"/>
    <x v="0"/>
    <x v="0"/>
    <x v="0"/>
    <n v="0"/>
    <x v="1"/>
  </r>
  <r>
    <s v="2176-LVPNX"/>
    <s v="Female"/>
    <x v="28"/>
    <s v="No"/>
    <n v="0"/>
    <x v="41"/>
    <n v="95113"/>
    <n v="37.333851000000003"/>
    <n v="-121.891147"/>
    <n v="0"/>
    <x v="4"/>
    <s v="Offer A"/>
    <s v="Yes"/>
    <n v="37.39"/>
    <s v="Yes"/>
    <s v="Yes"/>
    <x v="2"/>
    <n v="22"/>
    <s v="Yes"/>
    <s v="Yes"/>
    <s v="Yes"/>
    <s v="Yes"/>
    <s v="Yes"/>
    <s v="Yes"/>
    <s v="No"/>
    <s v="No"/>
    <x v="2"/>
    <s v="No"/>
    <x v="0"/>
    <n v="89.85"/>
    <n v="6293.45"/>
    <n v="0"/>
    <n v="140"/>
    <n v="2654.69"/>
    <n v="9088.14"/>
    <x v="0"/>
    <x v="0"/>
    <x v="0"/>
    <n v="0"/>
    <x v="1"/>
  </r>
  <r>
    <s v="2176-OSJUV"/>
    <s v="Male"/>
    <x v="46"/>
    <s v="Yes"/>
    <n v="0"/>
    <x v="364"/>
    <n v="92801"/>
    <n v="33.844982999999999"/>
    <n v="-117.952151"/>
    <n v="2"/>
    <x v="4"/>
    <s v="Offer A"/>
    <s v="Yes"/>
    <n v="40.630000000000003"/>
    <s v="Yes"/>
    <s v="Yes"/>
    <x v="2"/>
    <n v="69"/>
    <s v="Yes"/>
    <s v="Yes"/>
    <s v="No"/>
    <s v="Yes"/>
    <s v="No"/>
    <s v="No"/>
    <s v="Yes"/>
    <s v="Yes"/>
    <x v="2"/>
    <s v="No"/>
    <x v="1"/>
    <n v="65.150000000000006"/>
    <n v="4681.75"/>
    <n v="4.7"/>
    <n v="0"/>
    <n v="2884.73"/>
    <n v="7561.78"/>
    <x v="0"/>
    <x v="0"/>
    <x v="0"/>
    <n v="0"/>
    <x v="0"/>
  </r>
  <r>
    <s v="2178-PMGCJ"/>
    <s v="Male"/>
    <x v="19"/>
    <s v="No"/>
    <n v="0"/>
    <x v="162"/>
    <n v="90802"/>
    <n v="33.752524000000001"/>
    <n v="-118.21073699999999"/>
    <n v="0"/>
    <x v="51"/>
    <s v="Offer D"/>
    <s v="Yes"/>
    <n v="15.77"/>
    <s v="No"/>
    <s v="Yes"/>
    <x v="1"/>
    <n v="42"/>
    <s v="No"/>
    <s v="No"/>
    <s v="No"/>
    <s v="No"/>
    <s v="No"/>
    <s v="No"/>
    <s v="No"/>
    <s v="Yes"/>
    <x v="1"/>
    <s v="Yes"/>
    <x v="0"/>
    <n v="69.7"/>
    <n v="1490.4"/>
    <n v="0"/>
    <n v="0"/>
    <n v="346.94"/>
    <n v="1837.34"/>
    <x v="0"/>
    <x v="0"/>
    <x v="0"/>
    <n v="0"/>
    <x v="0"/>
  </r>
  <r>
    <s v="2180-DXNEG"/>
    <s v="Female"/>
    <x v="1"/>
    <s v="No"/>
    <n v="0"/>
    <x v="145"/>
    <n v="90710"/>
    <n v="33.798265999999998"/>
    <n v="-118.300237"/>
    <n v="0"/>
    <x v="27"/>
    <s v="None"/>
    <s v="Yes"/>
    <n v="25.54"/>
    <s v="No"/>
    <s v="Yes"/>
    <x v="1"/>
    <n v="27"/>
    <s v="No"/>
    <s v="No"/>
    <s v="Yes"/>
    <s v="No"/>
    <s v="Yes"/>
    <s v="Yes"/>
    <s v="Yes"/>
    <s v="Yes"/>
    <x v="1"/>
    <s v="Yes"/>
    <x v="1"/>
    <n v="96"/>
    <n v="1062.0999999999999"/>
    <n v="0"/>
    <n v="0"/>
    <n v="306.48"/>
    <n v="1368.58"/>
    <x v="1"/>
    <x v="2"/>
    <x v="2"/>
    <n v="1"/>
    <x v="1"/>
  </r>
  <r>
    <s v="2181-TIDSV"/>
    <s v="Male"/>
    <x v="10"/>
    <s v="Yes"/>
    <n v="3"/>
    <x v="28"/>
    <n v="95442"/>
    <n v="38.368744"/>
    <n v="-122.522642"/>
    <n v="4"/>
    <x v="64"/>
    <s v="Offer A"/>
    <s v="Yes"/>
    <n v="19.75"/>
    <s v="No"/>
    <s v="No"/>
    <x v="3"/>
    <n v="0"/>
    <s v="No"/>
    <s v="No"/>
    <s v="No"/>
    <s v="No"/>
    <s v="No"/>
    <s v="No"/>
    <s v="No"/>
    <s v="No"/>
    <x v="2"/>
    <s v="Yes"/>
    <x v="1"/>
    <n v="19.95"/>
    <n v="1303.25"/>
    <n v="0"/>
    <n v="0"/>
    <n v="1343"/>
    <n v="2646.25"/>
    <x v="0"/>
    <x v="0"/>
    <x v="0"/>
    <n v="0"/>
    <x v="0"/>
  </r>
  <r>
    <s v="2181-UAESM"/>
    <s v="Male"/>
    <x v="18"/>
    <s v="No"/>
    <n v="0"/>
    <x v="456"/>
    <n v="92305"/>
    <n v="34.1678"/>
    <n v="-116.86433"/>
    <n v="0"/>
    <x v="29"/>
    <s v="None"/>
    <s v="Yes"/>
    <n v="12.59"/>
    <s v="No"/>
    <s v="Yes"/>
    <x v="0"/>
    <n v="76"/>
    <s v="Yes"/>
    <s v="No"/>
    <s v="Yes"/>
    <s v="No"/>
    <s v="No"/>
    <s v="No"/>
    <s v="No"/>
    <s v="Yes"/>
    <x v="1"/>
    <s v="No"/>
    <x v="1"/>
    <n v="53.45"/>
    <n v="119.5"/>
    <n v="0"/>
    <n v="0"/>
    <n v="25.18"/>
    <n v="144.68"/>
    <x v="2"/>
    <x v="0"/>
    <x v="0"/>
    <n v="0"/>
    <x v="0"/>
  </r>
  <r>
    <s v="2186-QZEYA"/>
    <s v="Female"/>
    <x v="8"/>
    <s v="No"/>
    <n v="0"/>
    <x v="719"/>
    <n v="94579"/>
    <n v="37.687263999999999"/>
    <n v="-122.15728"/>
    <n v="0"/>
    <x v="31"/>
    <s v="Offer C"/>
    <s v="Yes"/>
    <n v="8.8800000000000008"/>
    <s v="Yes"/>
    <s v="Yes"/>
    <x v="2"/>
    <n v="22"/>
    <s v="Yes"/>
    <s v="Yes"/>
    <s v="No"/>
    <s v="No"/>
    <s v="No"/>
    <s v="No"/>
    <s v="No"/>
    <s v="Yes"/>
    <x v="2"/>
    <s v="Yes"/>
    <x v="1"/>
    <n v="58.55"/>
    <n v="1718.95"/>
    <n v="33.1"/>
    <n v="0"/>
    <n v="257.52"/>
    <n v="1943.37"/>
    <x v="0"/>
    <x v="0"/>
    <x v="0"/>
    <n v="0"/>
    <x v="0"/>
  </r>
  <r>
    <s v="2187-LZGPL"/>
    <s v="Female"/>
    <x v="59"/>
    <s v="No"/>
    <n v="0"/>
    <x v="570"/>
    <n v="94596"/>
    <n v="37.900661999999997"/>
    <n v="-122.05278199999999"/>
    <n v="0"/>
    <x v="6"/>
    <s v="None"/>
    <s v="No"/>
    <n v="0"/>
    <s v="No"/>
    <s v="Yes"/>
    <x v="2"/>
    <n v="19"/>
    <s v="No"/>
    <s v="Yes"/>
    <s v="No"/>
    <s v="No"/>
    <s v="No"/>
    <s v="Yes"/>
    <s v="Yes"/>
    <s v="Yes"/>
    <x v="1"/>
    <s v="Yes"/>
    <x v="0"/>
    <n v="40.1"/>
    <n v="293.3"/>
    <n v="0"/>
    <n v="0"/>
    <n v="0"/>
    <n v="293.3"/>
    <x v="1"/>
    <x v="5"/>
    <x v="8"/>
    <n v="1"/>
    <x v="0"/>
  </r>
  <r>
    <s v="2187-PKZAY"/>
    <s v="Male"/>
    <x v="5"/>
    <s v="No"/>
    <n v="0"/>
    <x v="688"/>
    <n v="95374"/>
    <n v="37.316806999999997"/>
    <n v="-120.85575300000001"/>
    <n v="0"/>
    <x v="27"/>
    <s v="None"/>
    <s v="Yes"/>
    <n v="40.06"/>
    <s v="No"/>
    <s v="Yes"/>
    <x v="1"/>
    <n v="41"/>
    <s v="No"/>
    <s v="No"/>
    <s v="No"/>
    <s v="No"/>
    <s v="No"/>
    <s v="Yes"/>
    <s v="Yes"/>
    <s v="Yes"/>
    <x v="1"/>
    <s v="Yes"/>
    <x v="1"/>
    <n v="79.95"/>
    <n v="1043.4000000000001"/>
    <n v="0"/>
    <n v="0"/>
    <n v="480.72"/>
    <n v="1524.12"/>
    <x v="0"/>
    <x v="0"/>
    <x v="0"/>
    <n v="0"/>
    <x v="0"/>
  </r>
  <r>
    <s v="2188-SXWVT"/>
    <s v="Female"/>
    <x v="26"/>
    <s v="No"/>
    <n v="0"/>
    <x v="720"/>
    <n v="96105"/>
    <n v="39.872960999999997"/>
    <n v="-120.198876"/>
    <n v="0"/>
    <x v="12"/>
    <s v="Offer C"/>
    <s v="Yes"/>
    <n v="43.17"/>
    <s v="No"/>
    <s v="Yes"/>
    <x v="2"/>
    <n v="8"/>
    <s v="Yes"/>
    <s v="Yes"/>
    <s v="No"/>
    <s v="No"/>
    <s v="No"/>
    <s v="No"/>
    <s v="No"/>
    <s v="Yes"/>
    <x v="0"/>
    <s v="No"/>
    <x v="0"/>
    <n v="55"/>
    <n v="1885.15"/>
    <n v="0"/>
    <n v="0"/>
    <n v="1467.78"/>
    <n v="3352.93"/>
    <x v="0"/>
    <x v="0"/>
    <x v="0"/>
    <n v="0"/>
    <x v="0"/>
  </r>
  <r>
    <s v="2189-UXTKY"/>
    <s v="Female"/>
    <x v="60"/>
    <s v="Yes"/>
    <n v="0"/>
    <x v="623"/>
    <n v="92253"/>
    <n v="33.695532"/>
    <n v="-116.310571"/>
    <n v="1"/>
    <x v="51"/>
    <s v="None"/>
    <s v="Yes"/>
    <n v="13.11"/>
    <s v="Yes"/>
    <s v="Yes"/>
    <x v="2"/>
    <n v="51"/>
    <s v="Yes"/>
    <s v="No"/>
    <s v="No"/>
    <s v="Yes"/>
    <s v="Yes"/>
    <s v="Yes"/>
    <s v="Yes"/>
    <s v="Yes"/>
    <x v="1"/>
    <s v="Yes"/>
    <x v="1"/>
    <n v="79.2"/>
    <n v="1742.75"/>
    <n v="0"/>
    <n v="0"/>
    <n v="288.42"/>
    <n v="2031.17"/>
    <x v="1"/>
    <x v="2"/>
    <x v="2"/>
    <n v="1"/>
    <x v="0"/>
  </r>
  <r>
    <s v="2189-WWOEW"/>
    <s v="Female"/>
    <x v="0"/>
    <s v="No"/>
    <n v="0"/>
    <x v="656"/>
    <n v="93531"/>
    <n v="35.214981999999999"/>
    <n v="-118.59049"/>
    <n v="0"/>
    <x v="49"/>
    <s v="None"/>
    <s v="Yes"/>
    <n v="24.63"/>
    <s v="No"/>
    <s v="Yes"/>
    <x v="1"/>
    <n v="13"/>
    <s v="No"/>
    <s v="Yes"/>
    <s v="No"/>
    <s v="No"/>
    <s v="No"/>
    <s v="Yes"/>
    <s v="Yes"/>
    <s v="Yes"/>
    <x v="1"/>
    <s v="Yes"/>
    <x v="1"/>
    <n v="85.9"/>
    <n v="1269.55"/>
    <n v="0"/>
    <n v="0"/>
    <n v="369.45"/>
    <n v="1639"/>
    <x v="1"/>
    <x v="3"/>
    <x v="6"/>
    <n v="1"/>
    <x v="0"/>
  </r>
  <r>
    <s v="2190-BCXEC"/>
    <s v="Female"/>
    <x v="37"/>
    <s v="Yes"/>
    <n v="0"/>
    <x v="150"/>
    <n v="92328"/>
    <n v="36.276879999999998"/>
    <n v="-117.033326"/>
    <n v="10"/>
    <x v="36"/>
    <s v="None"/>
    <s v="Yes"/>
    <n v="39.97"/>
    <s v="Yes"/>
    <s v="Yes"/>
    <x v="1"/>
    <n v="17"/>
    <s v="No"/>
    <s v="No"/>
    <s v="No"/>
    <s v="Yes"/>
    <s v="No"/>
    <s v="No"/>
    <s v="No"/>
    <s v="Yes"/>
    <x v="1"/>
    <s v="Yes"/>
    <x v="0"/>
    <n v="78.849999999999994"/>
    <n v="3126.85"/>
    <n v="0"/>
    <n v="0"/>
    <n v="1598.8"/>
    <n v="4725.6499999999996"/>
    <x v="0"/>
    <x v="0"/>
    <x v="0"/>
    <n v="0"/>
    <x v="0"/>
  </r>
  <r>
    <s v="2190-PHBHR"/>
    <s v="Female"/>
    <x v="19"/>
    <s v="Yes"/>
    <n v="0"/>
    <x v="721"/>
    <n v="93628"/>
    <n v="36.807594999999999"/>
    <n v="-118.901544"/>
    <n v="5"/>
    <x v="9"/>
    <s v="Offer A"/>
    <s v="Yes"/>
    <n v="22.74"/>
    <s v="Yes"/>
    <s v="Yes"/>
    <x v="1"/>
    <n v="48"/>
    <s v="Yes"/>
    <s v="Yes"/>
    <s v="No"/>
    <s v="No"/>
    <s v="No"/>
    <s v="Yes"/>
    <s v="Yes"/>
    <s v="Yes"/>
    <x v="2"/>
    <s v="Yes"/>
    <x v="0"/>
    <n v="94.45"/>
    <n v="6921.7"/>
    <n v="0"/>
    <n v="0"/>
    <n v="1637.28"/>
    <n v="8558.98"/>
    <x v="0"/>
    <x v="0"/>
    <x v="0"/>
    <n v="0"/>
    <x v="1"/>
  </r>
  <r>
    <s v="2192-CKRLV"/>
    <s v="Female"/>
    <x v="30"/>
    <s v="Yes"/>
    <n v="0"/>
    <x v="311"/>
    <n v="95693"/>
    <n v="38.392558999999999"/>
    <n v="-121.225093"/>
    <n v="2"/>
    <x v="9"/>
    <s v="Offer A"/>
    <s v="No"/>
    <n v="0"/>
    <s v="No"/>
    <s v="Yes"/>
    <x v="2"/>
    <n v="15"/>
    <s v="Yes"/>
    <s v="Yes"/>
    <s v="Yes"/>
    <s v="No"/>
    <s v="No"/>
    <s v="Yes"/>
    <s v="Yes"/>
    <s v="Yes"/>
    <x v="2"/>
    <s v="Yes"/>
    <x v="1"/>
    <n v="49.2"/>
    <n v="3580.95"/>
    <n v="0"/>
    <n v="0"/>
    <n v="0"/>
    <n v="3580.95"/>
    <x v="0"/>
    <x v="0"/>
    <x v="0"/>
    <n v="0"/>
    <x v="0"/>
  </r>
  <r>
    <s v="2192-OZITF"/>
    <s v="Female"/>
    <x v="27"/>
    <s v="No"/>
    <n v="0"/>
    <x v="719"/>
    <n v="94577"/>
    <n v="37.717196000000001"/>
    <n v="-122.15933800000001"/>
    <n v="0"/>
    <x v="14"/>
    <s v="Offer B"/>
    <s v="Yes"/>
    <n v="44.29"/>
    <s v="Yes"/>
    <s v="Yes"/>
    <x v="2"/>
    <n v="15"/>
    <s v="Yes"/>
    <s v="No"/>
    <s v="No"/>
    <s v="Yes"/>
    <s v="No"/>
    <s v="Yes"/>
    <s v="Yes"/>
    <s v="Yes"/>
    <x v="2"/>
    <s v="No"/>
    <x v="0"/>
    <n v="73.55"/>
    <n v="3349.1"/>
    <n v="0"/>
    <n v="0"/>
    <n v="1993.05"/>
    <n v="5342.15"/>
    <x v="0"/>
    <x v="0"/>
    <x v="0"/>
    <n v="0"/>
    <x v="0"/>
  </r>
  <r>
    <s v="2193-SFWQW"/>
    <s v="Male"/>
    <x v="10"/>
    <s v="Yes"/>
    <n v="1"/>
    <x v="722"/>
    <n v="94903"/>
    <n v="38.018065"/>
    <n v="-122.546024"/>
    <n v="9"/>
    <x v="9"/>
    <s v="None"/>
    <s v="Yes"/>
    <n v="24.08"/>
    <s v="No"/>
    <s v="Yes"/>
    <x v="1"/>
    <n v="19"/>
    <s v="Yes"/>
    <s v="Yes"/>
    <s v="Yes"/>
    <s v="Yes"/>
    <s v="Yes"/>
    <s v="Yes"/>
    <s v="Yes"/>
    <s v="Yes"/>
    <x v="2"/>
    <s v="No"/>
    <x v="1"/>
    <n v="111.95"/>
    <n v="8033.1"/>
    <n v="0"/>
    <n v="0"/>
    <n v="1733.76"/>
    <n v="9766.86"/>
    <x v="0"/>
    <x v="0"/>
    <x v="0"/>
    <n v="0"/>
    <x v="1"/>
  </r>
  <r>
    <s v="2194-IIQOF"/>
    <s v="Female"/>
    <x v="32"/>
    <s v="Yes"/>
    <n v="0"/>
    <x v="11"/>
    <n v="94087"/>
    <n v="37.351100000000002"/>
    <n v="-122.037311"/>
    <n v="7"/>
    <x v="4"/>
    <s v="Offer A"/>
    <s v="Yes"/>
    <n v="19.899999999999999"/>
    <s v="Yes"/>
    <s v="Yes"/>
    <x v="2"/>
    <n v="27"/>
    <s v="Yes"/>
    <s v="Yes"/>
    <s v="Yes"/>
    <s v="Yes"/>
    <s v="Yes"/>
    <s v="Yes"/>
    <s v="Yes"/>
    <s v="Yes"/>
    <x v="2"/>
    <s v="No"/>
    <x v="0"/>
    <n v="89.3"/>
    <n v="6388.65"/>
    <n v="0"/>
    <n v="0"/>
    <n v="1412.9"/>
    <n v="7801.55"/>
    <x v="0"/>
    <x v="0"/>
    <x v="0"/>
    <n v="0"/>
    <x v="0"/>
  </r>
  <r>
    <s v="2195-VVRJF"/>
    <s v="Male"/>
    <x v="58"/>
    <s v="Yes"/>
    <n v="0"/>
    <x v="31"/>
    <n v="90018"/>
    <n v="34.028734999999998"/>
    <n v="-118.31723599999999"/>
    <n v="6"/>
    <x v="68"/>
    <s v="None"/>
    <s v="Yes"/>
    <n v="5.73"/>
    <s v="No"/>
    <s v="Yes"/>
    <x v="2"/>
    <n v="13"/>
    <s v="Yes"/>
    <s v="No"/>
    <s v="No"/>
    <s v="No"/>
    <s v="No"/>
    <s v="Yes"/>
    <s v="No"/>
    <s v="Yes"/>
    <x v="2"/>
    <s v="Yes"/>
    <x v="0"/>
    <n v="59.1"/>
    <n v="1011.05"/>
    <n v="31.05"/>
    <n v="0"/>
    <n v="103.14"/>
    <n v="1083.1400000000001"/>
    <x v="0"/>
    <x v="0"/>
    <x v="0"/>
    <n v="0"/>
    <x v="0"/>
  </r>
  <r>
    <s v="2195-ZRVAX"/>
    <s v="Female"/>
    <x v="43"/>
    <s v="Yes"/>
    <n v="0"/>
    <x v="503"/>
    <n v="94572"/>
    <n v="38.027217999999998"/>
    <n v="-122.23463"/>
    <n v="1"/>
    <x v="54"/>
    <s v="None"/>
    <s v="Yes"/>
    <n v="44.26"/>
    <s v="No"/>
    <s v="Yes"/>
    <x v="0"/>
    <n v="23"/>
    <s v="No"/>
    <s v="No"/>
    <s v="Yes"/>
    <s v="No"/>
    <s v="No"/>
    <s v="Yes"/>
    <s v="Yes"/>
    <s v="Yes"/>
    <x v="1"/>
    <s v="Yes"/>
    <x v="1"/>
    <n v="85.3"/>
    <n v="4045.65"/>
    <n v="0"/>
    <n v="0"/>
    <n v="2080.2199999999998"/>
    <n v="6125.87"/>
    <x v="1"/>
    <x v="3"/>
    <x v="6"/>
    <n v="1"/>
    <x v="0"/>
  </r>
  <r>
    <s v="2197-OMWGI"/>
    <s v="Female"/>
    <x v="61"/>
    <s v="Yes"/>
    <n v="1"/>
    <x v="31"/>
    <n v="90014"/>
    <n v="34.043143999999998"/>
    <n v="-118.251977"/>
    <n v="4"/>
    <x v="64"/>
    <s v="None"/>
    <s v="No"/>
    <n v="0"/>
    <s v="No"/>
    <s v="Yes"/>
    <x v="2"/>
    <n v="23"/>
    <s v="No"/>
    <s v="Yes"/>
    <s v="Yes"/>
    <s v="No"/>
    <s v="Yes"/>
    <s v="Yes"/>
    <s v="Yes"/>
    <s v="Yes"/>
    <x v="2"/>
    <s v="Yes"/>
    <x v="1"/>
    <n v="53"/>
    <n v="3656.25"/>
    <n v="0"/>
    <n v="0"/>
    <n v="0"/>
    <n v="3656.25"/>
    <x v="0"/>
    <x v="0"/>
    <x v="0"/>
    <n v="0"/>
    <x v="0"/>
  </r>
  <r>
    <s v="2200-DSAAL"/>
    <s v="Female"/>
    <x v="7"/>
    <s v="No"/>
    <n v="0"/>
    <x v="514"/>
    <n v="94904"/>
    <n v="37.946617000000003"/>
    <n v="-122.563571"/>
    <n v="0"/>
    <x v="64"/>
    <s v="None"/>
    <s v="Yes"/>
    <n v="20.3"/>
    <s v="Yes"/>
    <s v="Yes"/>
    <x v="2"/>
    <n v="13"/>
    <s v="No"/>
    <s v="Yes"/>
    <s v="Yes"/>
    <s v="No"/>
    <s v="Yes"/>
    <s v="Yes"/>
    <s v="Yes"/>
    <s v="No"/>
    <x v="2"/>
    <s v="Yes"/>
    <x v="1"/>
    <n v="80.650000000000006"/>
    <n v="5330.2"/>
    <n v="0"/>
    <n v="90"/>
    <n v="1380.4"/>
    <n v="6800.6"/>
    <x v="0"/>
    <x v="0"/>
    <x v="0"/>
    <n v="0"/>
    <x v="0"/>
  </r>
  <r>
    <s v="2202-CUYXZ"/>
    <s v="Male"/>
    <x v="11"/>
    <s v="No"/>
    <n v="0"/>
    <x v="723"/>
    <n v="94568"/>
    <n v="37.713926000000001"/>
    <n v="-121.928425"/>
    <n v="0"/>
    <x v="13"/>
    <s v="None"/>
    <s v="Yes"/>
    <n v="36.07"/>
    <s v="No"/>
    <s v="Yes"/>
    <x v="1"/>
    <n v="41"/>
    <s v="No"/>
    <s v="No"/>
    <s v="Yes"/>
    <s v="No"/>
    <s v="Yes"/>
    <s v="No"/>
    <s v="Yes"/>
    <s v="Yes"/>
    <x v="1"/>
    <s v="Yes"/>
    <x v="1"/>
    <n v="84.85"/>
    <n v="84.85"/>
    <n v="0"/>
    <n v="0"/>
    <n v="36.07"/>
    <n v="120.92"/>
    <x v="1"/>
    <x v="1"/>
    <x v="1"/>
    <n v="1"/>
    <x v="0"/>
  </r>
  <r>
    <s v="2202-OUTMO"/>
    <s v="Female"/>
    <x v="40"/>
    <s v="Yes"/>
    <n v="0"/>
    <x v="724"/>
    <n v="93609"/>
    <n v="36.5276"/>
    <n v="-119.865999"/>
    <n v="5"/>
    <x v="12"/>
    <s v="None"/>
    <s v="Yes"/>
    <n v="12.3"/>
    <s v="Yes"/>
    <s v="Yes"/>
    <x v="2"/>
    <n v="26"/>
    <s v="Yes"/>
    <s v="No"/>
    <s v="No"/>
    <s v="Yes"/>
    <s v="No"/>
    <s v="No"/>
    <s v="No"/>
    <s v="Yes"/>
    <x v="1"/>
    <s v="Yes"/>
    <x v="1"/>
    <n v="60.85"/>
    <n v="2003.6"/>
    <n v="0"/>
    <n v="0"/>
    <n v="418.2"/>
    <n v="2421.8000000000002"/>
    <x v="0"/>
    <x v="0"/>
    <x v="0"/>
    <n v="0"/>
    <x v="0"/>
  </r>
  <r>
    <s v="2203-GHNWN"/>
    <s v="Female"/>
    <x v="38"/>
    <s v="Yes"/>
    <n v="0"/>
    <x v="667"/>
    <n v="92036"/>
    <n v="32.980677999999997"/>
    <n v="-116.262854"/>
    <n v="2"/>
    <x v="52"/>
    <s v="None"/>
    <s v="Yes"/>
    <n v="44.93"/>
    <s v="Yes"/>
    <s v="Yes"/>
    <x v="1"/>
    <n v="82"/>
    <s v="No"/>
    <s v="No"/>
    <s v="Yes"/>
    <s v="No"/>
    <s v="No"/>
    <s v="No"/>
    <s v="Yes"/>
    <s v="Yes"/>
    <x v="1"/>
    <s v="Yes"/>
    <x v="0"/>
    <n v="79.650000000000006"/>
    <n v="1928.7"/>
    <n v="0"/>
    <n v="0"/>
    <n v="1078.32"/>
    <n v="3007.02"/>
    <x v="0"/>
    <x v="0"/>
    <x v="0"/>
    <n v="0"/>
    <x v="0"/>
  </r>
  <r>
    <s v="2205-LPVGL"/>
    <s v="Male"/>
    <x v="41"/>
    <s v="Yes"/>
    <n v="1"/>
    <x v="187"/>
    <n v="95932"/>
    <n v="39.273096000000002"/>
    <n v="-122.050763"/>
    <n v="1"/>
    <x v="42"/>
    <s v="Offer B"/>
    <s v="Yes"/>
    <n v="18.43"/>
    <s v="Yes"/>
    <s v="Yes"/>
    <x v="1"/>
    <n v="10"/>
    <s v="Yes"/>
    <s v="Yes"/>
    <s v="No"/>
    <s v="Yes"/>
    <s v="No"/>
    <s v="No"/>
    <s v="No"/>
    <s v="No"/>
    <x v="0"/>
    <s v="Yes"/>
    <x v="1"/>
    <n v="89.85"/>
    <n v="5125.75"/>
    <n v="0"/>
    <n v="130"/>
    <n v="1068.94"/>
    <n v="6324.69"/>
    <x v="0"/>
    <x v="0"/>
    <x v="0"/>
    <n v="0"/>
    <x v="1"/>
  </r>
  <r>
    <s v="2205-YMZZJ"/>
    <s v="Male"/>
    <x v="4"/>
    <s v="No"/>
    <n v="0"/>
    <x v="117"/>
    <n v="93612"/>
    <n v="36.814539000000003"/>
    <n v="-119.711868"/>
    <n v="0"/>
    <x v="6"/>
    <s v="None"/>
    <s v="Yes"/>
    <n v="39.51"/>
    <s v="Yes"/>
    <s v="Yes"/>
    <x v="1"/>
    <n v="13"/>
    <s v="No"/>
    <s v="No"/>
    <s v="No"/>
    <s v="No"/>
    <s v="Yes"/>
    <s v="No"/>
    <s v="No"/>
    <s v="No"/>
    <x v="1"/>
    <s v="Yes"/>
    <x v="1"/>
    <n v="84.8"/>
    <n v="546.95000000000005"/>
    <n v="0"/>
    <n v="0"/>
    <n v="276.57"/>
    <n v="823.52"/>
    <x v="1"/>
    <x v="1"/>
    <x v="5"/>
    <n v="1"/>
    <x v="0"/>
  </r>
  <r>
    <s v="2207-NHRJK"/>
    <s v="Male"/>
    <x v="12"/>
    <s v="No"/>
    <n v="0"/>
    <x v="660"/>
    <n v="93923"/>
    <n v="36.460611"/>
    <n v="-121.852507"/>
    <n v="0"/>
    <x v="13"/>
    <s v="Offer E"/>
    <s v="Yes"/>
    <n v="1.28"/>
    <s v="No"/>
    <s v="Yes"/>
    <x v="2"/>
    <n v="27"/>
    <s v="No"/>
    <s v="Yes"/>
    <s v="No"/>
    <s v="No"/>
    <s v="No"/>
    <s v="No"/>
    <s v="No"/>
    <s v="Yes"/>
    <x v="1"/>
    <s v="No"/>
    <x v="1"/>
    <n v="50.8"/>
    <n v="50.8"/>
    <n v="0"/>
    <n v="0"/>
    <n v="1.28"/>
    <n v="52.08"/>
    <x v="1"/>
    <x v="1"/>
    <x v="1"/>
    <n v="1"/>
    <x v="0"/>
  </r>
  <r>
    <s v="2207-OBZNX"/>
    <s v="Male"/>
    <x v="52"/>
    <s v="No"/>
    <n v="0"/>
    <x v="317"/>
    <n v="92536"/>
    <n v="33.482242999999997"/>
    <n v="-116.827173"/>
    <n v="0"/>
    <x v="6"/>
    <s v="None"/>
    <s v="Yes"/>
    <n v="34.49"/>
    <s v="No"/>
    <s v="Yes"/>
    <x v="0"/>
    <n v="22"/>
    <s v="Yes"/>
    <s v="No"/>
    <s v="No"/>
    <s v="No"/>
    <s v="No"/>
    <s v="No"/>
    <s v="No"/>
    <s v="Yes"/>
    <x v="1"/>
    <s v="Yes"/>
    <x v="2"/>
    <n v="51"/>
    <n v="354.05"/>
    <n v="0"/>
    <n v="0"/>
    <n v="241.43"/>
    <n v="595.48"/>
    <x v="1"/>
    <x v="5"/>
    <x v="8"/>
    <n v="1"/>
    <x v="0"/>
  </r>
  <r>
    <s v="2207-QPJED"/>
    <s v="Female"/>
    <x v="36"/>
    <s v="Yes"/>
    <n v="0"/>
    <x v="513"/>
    <n v="95568"/>
    <n v="41.444606"/>
    <n v="-123.471895"/>
    <n v="8"/>
    <x v="20"/>
    <s v="None"/>
    <s v="Yes"/>
    <n v="15.6"/>
    <s v="No"/>
    <s v="Yes"/>
    <x v="1"/>
    <n v="19"/>
    <s v="No"/>
    <s v="No"/>
    <s v="Yes"/>
    <s v="Yes"/>
    <s v="Yes"/>
    <s v="No"/>
    <s v="No"/>
    <s v="Yes"/>
    <x v="2"/>
    <s v="No"/>
    <x v="1"/>
    <n v="90"/>
    <n v="3371.75"/>
    <n v="0"/>
    <n v="0"/>
    <n v="577.20000000000005"/>
    <n v="3948.95"/>
    <x v="0"/>
    <x v="0"/>
    <x v="0"/>
    <n v="0"/>
    <x v="1"/>
  </r>
  <r>
    <s v="2207-RYYRL"/>
    <s v="Male"/>
    <x v="20"/>
    <s v="Yes"/>
    <n v="1"/>
    <x v="210"/>
    <n v="95945"/>
    <n v="39.194538999999999"/>
    <n v="-120.988066"/>
    <n v="6"/>
    <x v="57"/>
    <s v="Offer B"/>
    <s v="Yes"/>
    <n v="29.55"/>
    <s v="Yes"/>
    <s v="No"/>
    <x v="3"/>
    <n v="0"/>
    <s v="No"/>
    <s v="No"/>
    <s v="No"/>
    <s v="No"/>
    <s v="No"/>
    <s v="No"/>
    <s v="No"/>
    <s v="No"/>
    <x v="2"/>
    <s v="No"/>
    <x v="0"/>
    <n v="24.55"/>
    <n v="1331.05"/>
    <n v="0"/>
    <n v="0"/>
    <n v="1536.6"/>
    <n v="2867.65"/>
    <x v="0"/>
    <x v="0"/>
    <x v="0"/>
    <n v="0"/>
    <x v="0"/>
  </r>
  <r>
    <s v="2208-MPXIO"/>
    <s v="Female"/>
    <x v="21"/>
    <s v="Yes"/>
    <n v="2"/>
    <x v="110"/>
    <n v="92029"/>
    <n v="33.079833999999998"/>
    <n v="-117.134275"/>
    <n v="9"/>
    <x v="14"/>
    <s v="None"/>
    <s v="Yes"/>
    <n v="21.73"/>
    <s v="No"/>
    <s v="No"/>
    <x v="3"/>
    <n v="0"/>
    <s v="No"/>
    <s v="No"/>
    <s v="No"/>
    <s v="No"/>
    <s v="No"/>
    <s v="No"/>
    <s v="No"/>
    <s v="No"/>
    <x v="2"/>
    <s v="Yes"/>
    <x v="1"/>
    <n v="20"/>
    <n v="886.4"/>
    <n v="0"/>
    <n v="0"/>
    <n v="977.85"/>
    <n v="1864.25"/>
    <x v="0"/>
    <x v="0"/>
    <x v="0"/>
    <n v="0"/>
    <x v="0"/>
  </r>
  <r>
    <s v="2208-NKVVH"/>
    <s v="Male"/>
    <x v="27"/>
    <s v="Yes"/>
    <n v="2"/>
    <x v="2"/>
    <n v="92626"/>
    <n v="33.678590999999997"/>
    <n v="-117.90547100000001"/>
    <n v="4"/>
    <x v="25"/>
    <s v="None"/>
    <s v="Yes"/>
    <n v="2.81"/>
    <s v="Yes"/>
    <s v="No"/>
    <x v="3"/>
    <n v="0"/>
    <s v="No"/>
    <s v="No"/>
    <s v="No"/>
    <s v="No"/>
    <s v="No"/>
    <s v="No"/>
    <s v="No"/>
    <s v="No"/>
    <x v="2"/>
    <s v="No"/>
    <x v="0"/>
    <n v="24.25"/>
    <n v="1077.95"/>
    <n v="0"/>
    <n v="0"/>
    <n v="120.83"/>
    <n v="1198.78"/>
    <x v="0"/>
    <x v="0"/>
    <x v="0"/>
    <n v="0"/>
    <x v="0"/>
  </r>
  <r>
    <s v="2208-NQBCT"/>
    <s v="Female"/>
    <x v="5"/>
    <s v="Yes"/>
    <n v="3"/>
    <x v="41"/>
    <n v="95138"/>
    <n v="37.246063999999997"/>
    <n v="-121.749494"/>
    <n v="10"/>
    <x v="18"/>
    <s v="None"/>
    <s v="Yes"/>
    <n v="42.95"/>
    <s v="No"/>
    <s v="Yes"/>
    <x v="1"/>
    <n v="27"/>
    <s v="Yes"/>
    <s v="Yes"/>
    <s v="No"/>
    <s v="No"/>
    <s v="No"/>
    <s v="No"/>
    <s v="No"/>
    <s v="Yes"/>
    <x v="1"/>
    <s v="No"/>
    <x v="1"/>
    <n v="81.95"/>
    <n v="2070.0500000000002"/>
    <n v="0"/>
    <n v="0"/>
    <n v="1116.7"/>
    <n v="3186.75"/>
    <x v="0"/>
    <x v="0"/>
    <x v="0"/>
    <n v="0"/>
    <x v="0"/>
  </r>
  <r>
    <s v="2208-UGTGR"/>
    <s v="Male"/>
    <x v="47"/>
    <s v="No"/>
    <n v="0"/>
    <x v="250"/>
    <n v="93666"/>
    <n v="36.545352999999999"/>
    <n v="-119.33853499999999"/>
    <n v="0"/>
    <x v="11"/>
    <s v="Offer B"/>
    <s v="Yes"/>
    <n v="10.99"/>
    <s v="Yes"/>
    <s v="Yes"/>
    <x v="1"/>
    <n v="28"/>
    <s v="No"/>
    <s v="Yes"/>
    <s v="No"/>
    <s v="No"/>
    <s v="Yes"/>
    <s v="Yes"/>
    <s v="Yes"/>
    <s v="Yes"/>
    <x v="1"/>
    <s v="No"/>
    <x v="1"/>
    <n v="98.6"/>
    <n v="5581.05"/>
    <n v="0"/>
    <n v="0"/>
    <n v="615.44000000000005"/>
    <n v="6196.49"/>
    <x v="0"/>
    <x v="0"/>
    <x v="0"/>
    <n v="0"/>
    <x v="1"/>
  </r>
  <r>
    <s v="2209-XADXF"/>
    <s v="Female"/>
    <x v="43"/>
    <s v="No"/>
    <n v="0"/>
    <x v="725"/>
    <n v="95573"/>
    <n v="40.949012000000003"/>
    <n v="-123.65584699999999"/>
    <n v="0"/>
    <x v="13"/>
    <s v="Offer E"/>
    <s v="No"/>
    <n v="0"/>
    <s v="No"/>
    <s v="Yes"/>
    <x v="2"/>
    <n v="15"/>
    <s v="No"/>
    <s v="No"/>
    <s v="No"/>
    <s v="No"/>
    <s v="No"/>
    <s v="No"/>
    <s v="No"/>
    <s v="No"/>
    <x v="1"/>
    <s v="No"/>
    <x v="1"/>
    <n v="25.25"/>
    <n v="25.25"/>
    <n v="0"/>
    <n v="10"/>
    <n v="0"/>
    <n v="35.25"/>
    <x v="2"/>
    <x v="0"/>
    <x v="0"/>
    <n v="0"/>
    <x v="0"/>
  </r>
  <r>
    <s v="2211-RMNHO"/>
    <s v="Female"/>
    <x v="59"/>
    <s v="Yes"/>
    <n v="2"/>
    <x v="726"/>
    <n v="95471"/>
    <n v="38.522328000000002"/>
    <n v="-122.97932"/>
    <n v="1"/>
    <x v="64"/>
    <s v="None"/>
    <s v="Yes"/>
    <n v="25.16"/>
    <s v="Yes"/>
    <s v="Yes"/>
    <x v="0"/>
    <n v="26"/>
    <s v="No"/>
    <s v="Yes"/>
    <s v="Yes"/>
    <s v="Yes"/>
    <s v="Yes"/>
    <s v="Yes"/>
    <s v="Yes"/>
    <s v="Yes"/>
    <x v="2"/>
    <s v="No"/>
    <x v="1"/>
    <n v="85.3"/>
    <n v="5560"/>
    <n v="0"/>
    <n v="0"/>
    <n v="1710.88"/>
    <n v="7270.88"/>
    <x v="0"/>
    <x v="0"/>
    <x v="0"/>
    <n v="0"/>
    <x v="0"/>
  </r>
  <r>
    <s v="2212-LYASK"/>
    <s v="Male"/>
    <x v="11"/>
    <s v="Yes"/>
    <n v="0"/>
    <x v="727"/>
    <n v="92823"/>
    <n v="33.924143000000001"/>
    <n v="-117.79387"/>
    <n v="3"/>
    <x v="28"/>
    <s v="None"/>
    <s v="No"/>
    <n v="0"/>
    <s v="No"/>
    <s v="Yes"/>
    <x v="2"/>
    <n v="27"/>
    <s v="No"/>
    <s v="Yes"/>
    <s v="Yes"/>
    <s v="No"/>
    <s v="No"/>
    <s v="Yes"/>
    <s v="Yes"/>
    <s v="No"/>
    <x v="0"/>
    <s v="Yes"/>
    <x v="0"/>
    <n v="45.85"/>
    <n v="1246.4000000000001"/>
    <n v="0"/>
    <n v="30"/>
    <n v="0"/>
    <n v="1276.4000000000001"/>
    <x v="0"/>
    <x v="0"/>
    <x v="0"/>
    <n v="0"/>
    <x v="0"/>
  </r>
  <r>
    <s v="2215-ZAFGX"/>
    <s v="Male"/>
    <x v="34"/>
    <s v="No"/>
    <n v="0"/>
    <x v="13"/>
    <n v="91942"/>
    <n v="32.782501000000003"/>
    <n v="-117.01611"/>
    <n v="0"/>
    <x v="0"/>
    <s v="Offer E"/>
    <s v="Yes"/>
    <n v="11.5"/>
    <s v="Yes"/>
    <s v="Yes"/>
    <x v="1"/>
    <n v="14"/>
    <s v="No"/>
    <s v="No"/>
    <s v="No"/>
    <s v="No"/>
    <s v="Yes"/>
    <s v="No"/>
    <s v="No"/>
    <s v="Yes"/>
    <x v="1"/>
    <s v="Yes"/>
    <x v="1"/>
    <n v="85.5"/>
    <n v="791.7"/>
    <n v="0"/>
    <n v="0"/>
    <n v="103.5"/>
    <n v="895.2"/>
    <x v="0"/>
    <x v="0"/>
    <x v="0"/>
    <n v="0"/>
    <x v="0"/>
  </r>
  <r>
    <s v="2219-MVUSO"/>
    <s v="Male"/>
    <x v="40"/>
    <s v="No"/>
    <n v="0"/>
    <x v="31"/>
    <n v="90028"/>
    <n v="34.099868999999998"/>
    <n v="-118.326843"/>
    <n v="0"/>
    <x v="58"/>
    <s v="None"/>
    <s v="Yes"/>
    <n v="35.53"/>
    <s v="No"/>
    <s v="Yes"/>
    <x v="0"/>
    <n v="5"/>
    <s v="No"/>
    <s v="No"/>
    <s v="No"/>
    <s v="No"/>
    <s v="No"/>
    <s v="No"/>
    <s v="No"/>
    <s v="Yes"/>
    <x v="1"/>
    <s v="Yes"/>
    <x v="0"/>
    <n v="45.15"/>
    <n v="438.4"/>
    <n v="0"/>
    <n v="0"/>
    <n v="284.24"/>
    <n v="722.64"/>
    <x v="1"/>
    <x v="3"/>
    <x v="6"/>
    <n v="1"/>
    <x v="0"/>
  </r>
  <r>
    <s v="2220-IAHLS"/>
    <s v="Female"/>
    <x v="42"/>
    <s v="No"/>
    <n v="0"/>
    <x v="27"/>
    <n v="95356"/>
    <n v="37.716186"/>
    <n v="-121.025836"/>
    <n v="0"/>
    <x v="13"/>
    <s v="None"/>
    <s v="Yes"/>
    <n v="2.85"/>
    <s v="No"/>
    <s v="No"/>
    <x v="3"/>
    <n v="0"/>
    <s v="No"/>
    <s v="No"/>
    <s v="No"/>
    <s v="No"/>
    <s v="No"/>
    <s v="No"/>
    <s v="No"/>
    <s v="No"/>
    <x v="1"/>
    <s v="No"/>
    <x v="0"/>
    <n v="19.399999999999999"/>
    <n v="19.399999999999999"/>
    <n v="0"/>
    <n v="0"/>
    <n v="2.85"/>
    <n v="22.25"/>
    <x v="2"/>
    <x v="0"/>
    <x v="0"/>
    <n v="0"/>
    <x v="0"/>
  </r>
  <r>
    <s v="2223-GDSHL"/>
    <s v="Male"/>
    <x v="51"/>
    <s v="Yes"/>
    <n v="1"/>
    <x v="728"/>
    <n v="92708"/>
    <n v="33.712035999999998"/>
    <n v="-117.950113"/>
    <n v="5"/>
    <x v="4"/>
    <s v="Offer A"/>
    <s v="Yes"/>
    <n v="26.38"/>
    <s v="Yes"/>
    <s v="Yes"/>
    <x v="1"/>
    <n v="18"/>
    <s v="Yes"/>
    <s v="Yes"/>
    <s v="Yes"/>
    <s v="Yes"/>
    <s v="Yes"/>
    <s v="Yes"/>
    <s v="Yes"/>
    <s v="No"/>
    <x v="2"/>
    <s v="Yes"/>
    <x v="1"/>
    <n v="116.05"/>
    <n v="8297.5"/>
    <n v="42.57"/>
    <n v="110"/>
    <n v="1872.98"/>
    <n v="10237.91"/>
    <x v="0"/>
    <x v="0"/>
    <x v="0"/>
    <n v="0"/>
    <x v="1"/>
  </r>
  <r>
    <s v="2223-KAGMX"/>
    <s v="Female"/>
    <x v="10"/>
    <s v="No"/>
    <n v="0"/>
    <x v="40"/>
    <n v="95409"/>
    <n v="38.468893000000001"/>
    <n v="-122.580539"/>
    <n v="0"/>
    <x v="49"/>
    <s v="Offer D"/>
    <s v="Yes"/>
    <n v="33.14"/>
    <s v="No"/>
    <s v="No"/>
    <x v="3"/>
    <n v="0"/>
    <s v="No"/>
    <s v="No"/>
    <s v="No"/>
    <s v="No"/>
    <s v="No"/>
    <s v="No"/>
    <s v="No"/>
    <s v="No"/>
    <x v="1"/>
    <s v="No"/>
    <x v="1"/>
    <n v="19.399999999999999"/>
    <n v="289.3"/>
    <n v="0"/>
    <n v="0"/>
    <n v="497.1"/>
    <n v="786.4"/>
    <x v="1"/>
    <x v="4"/>
    <x v="7"/>
    <n v="1"/>
    <x v="0"/>
  </r>
  <r>
    <s v="2225-ZRGSG"/>
    <s v="Female"/>
    <x v="32"/>
    <s v="Yes"/>
    <n v="0"/>
    <x v="729"/>
    <n v="93040"/>
    <n v="34.432842999999998"/>
    <n v="-118.73010600000001"/>
    <n v="1"/>
    <x v="40"/>
    <s v="Offer A"/>
    <s v="Yes"/>
    <n v="5.48"/>
    <s v="Yes"/>
    <s v="Yes"/>
    <x v="1"/>
    <n v="14"/>
    <s v="Yes"/>
    <s v="Yes"/>
    <s v="Yes"/>
    <s v="Yes"/>
    <s v="No"/>
    <s v="No"/>
    <s v="No"/>
    <s v="Yes"/>
    <x v="2"/>
    <s v="No"/>
    <x v="1"/>
    <n v="93.9"/>
    <n v="6579.05"/>
    <n v="0"/>
    <n v="0"/>
    <n v="383.6"/>
    <n v="6962.65"/>
    <x v="1"/>
    <x v="4"/>
    <x v="7"/>
    <n v="1"/>
    <x v="1"/>
  </r>
  <r>
    <s v="2226-ICFDO"/>
    <s v="Female"/>
    <x v="14"/>
    <s v="Yes"/>
    <n v="0"/>
    <x v="730"/>
    <n v="95428"/>
    <n v="39.833069999999999"/>
    <n v="-123.178765"/>
    <n v="9"/>
    <x v="9"/>
    <s v="None"/>
    <s v="Yes"/>
    <n v="10.87"/>
    <s v="Yes"/>
    <s v="Yes"/>
    <x v="2"/>
    <n v="24"/>
    <s v="Yes"/>
    <s v="No"/>
    <s v="Yes"/>
    <s v="Yes"/>
    <s v="Yes"/>
    <s v="Yes"/>
    <s v="Yes"/>
    <s v="Yes"/>
    <x v="2"/>
    <s v="Yes"/>
    <x v="0"/>
    <n v="85.9"/>
    <n v="6110.75"/>
    <n v="0"/>
    <n v="0"/>
    <n v="782.64"/>
    <n v="6893.39"/>
    <x v="0"/>
    <x v="0"/>
    <x v="0"/>
    <n v="0"/>
    <x v="0"/>
  </r>
  <r>
    <s v="2227-JRSJX"/>
    <s v="Female"/>
    <x v="19"/>
    <s v="No"/>
    <n v="0"/>
    <x v="68"/>
    <n v="91754"/>
    <n v="34.050322000000001"/>
    <n v="-118.147037"/>
    <n v="0"/>
    <x v="47"/>
    <s v="Offer D"/>
    <s v="Yes"/>
    <n v="6.12"/>
    <s v="No"/>
    <s v="Yes"/>
    <x v="1"/>
    <n v="51"/>
    <s v="No"/>
    <s v="Yes"/>
    <s v="No"/>
    <s v="Yes"/>
    <s v="Yes"/>
    <s v="Yes"/>
    <s v="Yes"/>
    <s v="Yes"/>
    <x v="1"/>
    <s v="Yes"/>
    <x v="1"/>
    <n v="99.15"/>
    <n v="1956.4"/>
    <n v="0"/>
    <n v="0"/>
    <n v="128.52000000000001"/>
    <n v="2084.92"/>
    <x v="0"/>
    <x v="0"/>
    <x v="0"/>
    <n v="0"/>
    <x v="1"/>
  </r>
  <r>
    <s v="2228-BZDEE"/>
    <s v="Female"/>
    <x v="45"/>
    <s v="No"/>
    <n v="0"/>
    <x v="272"/>
    <n v="94566"/>
    <n v="37.633361000000001"/>
    <n v="-121.86239500000001"/>
    <n v="0"/>
    <x v="8"/>
    <s v="Offer B"/>
    <s v="Yes"/>
    <n v="26.25"/>
    <s v="No"/>
    <s v="No"/>
    <x v="3"/>
    <n v="0"/>
    <s v="No"/>
    <s v="No"/>
    <s v="No"/>
    <s v="No"/>
    <s v="No"/>
    <s v="No"/>
    <s v="No"/>
    <s v="No"/>
    <x v="2"/>
    <s v="No"/>
    <x v="0"/>
    <n v="20.100000000000001"/>
    <n v="1079.45"/>
    <n v="0"/>
    <n v="0"/>
    <n v="1417.5"/>
    <n v="2496.9499999999998"/>
    <x v="0"/>
    <x v="0"/>
    <x v="0"/>
    <n v="0"/>
    <x v="0"/>
  </r>
  <r>
    <s v="2229-DPMBI"/>
    <s v="Female"/>
    <x v="31"/>
    <s v="Yes"/>
    <n v="2"/>
    <x v="731"/>
    <n v="96103"/>
    <n v="39.783746999999998"/>
    <n v="-120.66103200000001"/>
    <n v="10"/>
    <x v="58"/>
    <s v="None"/>
    <s v="Yes"/>
    <n v="13.21"/>
    <s v="No"/>
    <s v="No"/>
    <x v="3"/>
    <n v="0"/>
    <s v="No"/>
    <s v="No"/>
    <s v="No"/>
    <s v="No"/>
    <s v="No"/>
    <s v="No"/>
    <s v="No"/>
    <s v="No"/>
    <x v="2"/>
    <s v="No"/>
    <x v="0"/>
    <n v="19.5"/>
    <n v="162.15"/>
    <n v="0"/>
    <n v="0"/>
    <n v="105.68"/>
    <n v="267.83"/>
    <x v="0"/>
    <x v="0"/>
    <x v="0"/>
    <n v="0"/>
    <x v="0"/>
  </r>
  <r>
    <s v="2229-VWQJH"/>
    <s v="Female"/>
    <x v="20"/>
    <s v="No"/>
    <n v="0"/>
    <x v="732"/>
    <n v="96141"/>
    <n v="39.117018000000002"/>
    <n v="-120.212535"/>
    <n v="0"/>
    <x v="52"/>
    <s v="None"/>
    <s v="Yes"/>
    <n v="4.82"/>
    <s v="No"/>
    <s v="Yes"/>
    <x v="2"/>
    <n v="16"/>
    <s v="No"/>
    <s v="No"/>
    <s v="Yes"/>
    <s v="No"/>
    <s v="No"/>
    <s v="No"/>
    <s v="No"/>
    <s v="Yes"/>
    <x v="1"/>
    <s v="Yes"/>
    <x v="0"/>
    <n v="49.3"/>
    <n v="1233.25"/>
    <n v="0"/>
    <n v="0"/>
    <n v="115.68"/>
    <n v="1348.93"/>
    <x v="0"/>
    <x v="0"/>
    <x v="0"/>
    <n v="0"/>
    <x v="0"/>
  </r>
  <r>
    <s v="2230-XTUWL"/>
    <s v="Female"/>
    <x v="29"/>
    <s v="Yes"/>
    <n v="2"/>
    <x v="343"/>
    <n v="93637"/>
    <n v="36.902954000000001"/>
    <n v="-120.19427399999999"/>
    <n v="3"/>
    <x v="60"/>
    <s v="Offer B"/>
    <s v="Yes"/>
    <n v="13.26"/>
    <s v="No"/>
    <s v="No"/>
    <x v="3"/>
    <n v="0"/>
    <s v="No"/>
    <s v="No"/>
    <s v="No"/>
    <s v="No"/>
    <s v="No"/>
    <s v="No"/>
    <s v="No"/>
    <s v="No"/>
    <x v="2"/>
    <s v="No"/>
    <x v="0"/>
    <n v="19.55"/>
    <n v="883.35"/>
    <n v="0"/>
    <n v="0"/>
    <n v="636.48"/>
    <n v="1519.83"/>
    <x v="0"/>
    <x v="0"/>
    <x v="0"/>
    <n v="0"/>
    <x v="0"/>
  </r>
  <r>
    <s v="2232-DMLXU"/>
    <s v="Female"/>
    <x v="19"/>
    <s v="Yes"/>
    <n v="0"/>
    <x v="229"/>
    <n v="91411"/>
    <n v="34.178469999999997"/>
    <n v="-118.45947200000001"/>
    <n v="0"/>
    <x v="13"/>
    <s v="None"/>
    <s v="Yes"/>
    <n v="35.6"/>
    <s v="No"/>
    <s v="Yes"/>
    <x v="2"/>
    <n v="58"/>
    <s v="No"/>
    <s v="No"/>
    <s v="No"/>
    <s v="No"/>
    <s v="Yes"/>
    <s v="No"/>
    <s v="Yes"/>
    <s v="Yes"/>
    <x v="1"/>
    <s v="No"/>
    <x v="0"/>
    <n v="55.2"/>
    <n v="55.2"/>
    <n v="0"/>
    <n v="0"/>
    <n v="35.6"/>
    <n v="90.8"/>
    <x v="1"/>
    <x v="2"/>
    <x v="18"/>
    <n v="1"/>
    <x v="0"/>
  </r>
  <r>
    <s v="2233-FAGXV"/>
    <s v="Female"/>
    <x v="51"/>
    <s v="Yes"/>
    <n v="3"/>
    <x v="733"/>
    <n v="92275"/>
    <n v="33.281559999999999"/>
    <n v="-115.955541"/>
    <n v="6"/>
    <x v="10"/>
    <s v="None"/>
    <s v="Yes"/>
    <n v="6.7"/>
    <s v="Yes"/>
    <s v="No"/>
    <x v="3"/>
    <n v="0"/>
    <s v="No"/>
    <s v="No"/>
    <s v="No"/>
    <s v="No"/>
    <s v="No"/>
    <s v="No"/>
    <s v="No"/>
    <s v="No"/>
    <x v="1"/>
    <s v="Yes"/>
    <x v="0"/>
    <n v="24.3"/>
    <n v="132.25"/>
    <n v="0"/>
    <n v="0"/>
    <n v="33.5"/>
    <n v="165.75"/>
    <x v="0"/>
    <x v="0"/>
    <x v="0"/>
    <n v="0"/>
    <x v="0"/>
  </r>
  <r>
    <s v="2233-TXSIU"/>
    <s v="Male"/>
    <x v="29"/>
    <s v="Yes"/>
    <n v="2"/>
    <x v="210"/>
    <n v="95945"/>
    <n v="39.194538999999999"/>
    <n v="-120.988066"/>
    <n v="1"/>
    <x v="67"/>
    <s v="None"/>
    <s v="No"/>
    <n v="0"/>
    <s v="No"/>
    <s v="Yes"/>
    <x v="2"/>
    <n v="52"/>
    <s v="Yes"/>
    <s v="No"/>
    <s v="Yes"/>
    <s v="No"/>
    <s v="Yes"/>
    <s v="No"/>
    <s v="No"/>
    <s v="Yes"/>
    <x v="0"/>
    <s v="No"/>
    <x v="0"/>
    <n v="44.45"/>
    <n v="792.15"/>
    <n v="0"/>
    <n v="0"/>
    <n v="0"/>
    <n v="792.15"/>
    <x v="0"/>
    <x v="0"/>
    <x v="0"/>
    <n v="0"/>
    <x v="0"/>
  </r>
  <r>
    <s v="2234-EOFPT"/>
    <s v="Male"/>
    <x v="23"/>
    <s v="Yes"/>
    <n v="0"/>
    <x v="157"/>
    <n v="92701"/>
    <n v="33.748477999999999"/>
    <n v="-117.858918"/>
    <n v="2"/>
    <x v="9"/>
    <s v="None"/>
    <s v="Yes"/>
    <n v="29.8"/>
    <s v="No"/>
    <s v="Yes"/>
    <x v="2"/>
    <n v="14"/>
    <s v="Yes"/>
    <s v="Yes"/>
    <s v="No"/>
    <s v="Yes"/>
    <s v="Yes"/>
    <s v="Yes"/>
    <s v="Yes"/>
    <s v="No"/>
    <x v="2"/>
    <s v="Yes"/>
    <x v="1"/>
    <n v="79.349999999999994"/>
    <n v="5753.25"/>
    <n v="0"/>
    <n v="40"/>
    <n v="2145.6"/>
    <n v="7938.85"/>
    <x v="0"/>
    <x v="0"/>
    <x v="0"/>
    <n v="0"/>
    <x v="0"/>
  </r>
  <r>
    <s v="2234-XADUH"/>
    <s v="Female"/>
    <x v="18"/>
    <s v="Yes"/>
    <n v="2"/>
    <x v="734"/>
    <n v="92304"/>
    <n v="34.559882000000002"/>
    <n v="-115.637164"/>
    <n v="4"/>
    <x v="9"/>
    <s v="None"/>
    <s v="Yes"/>
    <n v="29.66"/>
    <s v="Yes"/>
    <s v="Yes"/>
    <x v="1"/>
    <n v="59"/>
    <s v="No"/>
    <s v="Yes"/>
    <s v="Yes"/>
    <s v="No"/>
    <s v="Yes"/>
    <s v="Yes"/>
    <s v="Yes"/>
    <s v="Yes"/>
    <x v="0"/>
    <s v="Yes"/>
    <x v="0"/>
    <n v="103.2"/>
    <n v="7362.9"/>
    <n v="45.38"/>
    <n v="0"/>
    <n v="2135.52"/>
    <n v="9453.0400000000009"/>
    <x v="0"/>
    <x v="0"/>
    <x v="0"/>
    <n v="0"/>
    <x v="1"/>
  </r>
  <r>
    <s v="2235-DWLJU"/>
    <s v="Female"/>
    <x v="4"/>
    <s v="No"/>
    <n v="0"/>
    <x v="425"/>
    <n v="92276"/>
    <n v="33.849263000000001"/>
    <n v="-116.382778"/>
    <n v="0"/>
    <x v="38"/>
    <s v="None"/>
    <s v="No"/>
    <n v="0"/>
    <s v="No"/>
    <s v="Yes"/>
    <x v="2"/>
    <n v="24"/>
    <s v="No"/>
    <s v="No"/>
    <s v="No"/>
    <s v="No"/>
    <s v="Yes"/>
    <s v="Yes"/>
    <s v="Yes"/>
    <s v="Yes"/>
    <x v="1"/>
    <s v="Yes"/>
    <x v="1"/>
    <n v="44.4"/>
    <n v="263.05"/>
    <n v="0"/>
    <n v="0"/>
    <n v="0"/>
    <n v="263.05"/>
    <x v="0"/>
    <x v="0"/>
    <x v="0"/>
    <n v="0"/>
    <x v="0"/>
  </r>
  <r>
    <s v="2235-EZAIK"/>
    <s v="Female"/>
    <x v="44"/>
    <s v="Yes"/>
    <n v="0"/>
    <x v="149"/>
    <n v="93603"/>
    <n v="36.645449999999997"/>
    <n v="-118.924982"/>
    <n v="9"/>
    <x v="9"/>
    <s v="Offer A"/>
    <s v="Yes"/>
    <n v="22.41"/>
    <s v="Yes"/>
    <s v="Yes"/>
    <x v="2"/>
    <n v="59"/>
    <s v="Yes"/>
    <s v="Yes"/>
    <s v="Yes"/>
    <s v="Yes"/>
    <s v="Yes"/>
    <s v="No"/>
    <s v="No"/>
    <s v="No"/>
    <x v="2"/>
    <s v="No"/>
    <x v="0"/>
    <n v="-4"/>
    <n v="5401.9"/>
    <n v="0"/>
    <n v="20"/>
    <n v="1613.52"/>
    <n v="7035.42"/>
    <x v="0"/>
    <x v="0"/>
    <x v="0"/>
    <n v="0"/>
    <x v="0"/>
  </r>
  <r>
    <s v="2235-ZGKPT"/>
    <s v="Female"/>
    <x v="59"/>
    <s v="Yes"/>
    <n v="1"/>
    <x v="31"/>
    <n v="90062"/>
    <n v="34.003552999999997"/>
    <n v="-118.308933"/>
    <n v="1"/>
    <x v="1"/>
    <s v="None"/>
    <s v="Yes"/>
    <n v="12.88"/>
    <s v="Yes"/>
    <s v="Yes"/>
    <x v="0"/>
    <n v="22"/>
    <s v="No"/>
    <s v="No"/>
    <s v="No"/>
    <s v="No"/>
    <s v="No"/>
    <s v="No"/>
    <s v="No"/>
    <s v="Yes"/>
    <x v="1"/>
    <s v="No"/>
    <x v="0"/>
    <n v="50.85"/>
    <n v="239.55"/>
    <n v="0"/>
    <n v="0"/>
    <n v="51.52"/>
    <n v="291.07"/>
    <x v="1"/>
    <x v="2"/>
    <x v="2"/>
    <n v="1"/>
    <x v="0"/>
  </r>
  <r>
    <s v="2236-HILPA"/>
    <s v="Male"/>
    <x v="39"/>
    <s v="Yes"/>
    <n v="2"/>
    <x v="450"/>
    <n v="94544"/>
    <n v="37.639215"/>
    <n v="-122.037554"/>
    <n v="9"/>
    <x v="55"/>
    <s v="Offer B"/>
    <s v="Yes"/>
    <n v="11.15"/>
    <s v="No"/>
    <s v="No"/>
    <x v="3"/>
    <n v="0"/>
    <s v="No"/>
    <s v="No"/>
    <s v="No"/>
    <s v="No"/>
    <s v="No"/>
    <s v="No"/>
    <s v="No"/>
    <s v="No"/>
    <x v="2"/>
    <s v="No"/>
    <x v="0"/>
    <n v="20.65"/>
    <n v="1218.45"/>
    <n v="0"/>
    <n v="0"/>
    <n v="691.3"/>
    <n v="1909.75"/>
    <x v="0"/>
    <x v="0"/>
    <x v="0"/>
    <n v="0"/>
    <x v="0"/>
  </r>
  <r>
    <s v="2237-ZFSMY"/>
    <s v="Female"/>
    <x v="46"/>
    <s v="No"/>
    <n v="0"/>
    <x v="151"/>
    <n v="93656"/>
    <n v="36.452210999999998"/>
    <n v="-119.94575"/>
    <n v="0"/>
    <x v="35"/>
    <s v="Offer C"/>
    <s v="Yes"/>
    <n v="4.4800000000000004"/>
    <s v="No"/>
    <s v="Yes"/>
    <x v="1"/>
    <n v="71"/>
    <s v="Yes"/>
    <s v="No"/>
    <s v="Yes"/>
    <s v="Yes"/>
    <s v="Yes"/>
    <s v="No"/>
    <s v="Yes"/>
    <s v="Yes"/>
    <x v="0"/>
    <s v="Yes"/>
    <x v="1"/>
    <n v="95.55"/>
    <n v="3692.85"/>
    <n v="0"/>
    <n v="0"/>
    <n v="174.72"/>
    <n v="3867.57"/>
    <x v="1"/>
    <x v="5"/>
    <x v="8"/>
    <n v="1"/>
    <x v="1"/>
  </r>
  <r>
    <s v="2239-CFOUJ"/>
    <s v="Male"/>
    <x v="60"/>
    <s v="Yes"/>
    <n v="2"/>
    <x v="389"/>
    <n v="95570"/>
    <n v="41.162295"/>
    <n v="-124.02738100000001"/>
    <n v="3"/>
    <x v="13"/>
    <s v="None"/>
    <s v="Yes"/>
    <n v="27.5"/>
    <s v="No"/>
    <s v="No"/>
    <x v="3"/>
    <n v="0"/>
    <s v="No"/>
    <s v="No"/>
    <s v="No"/>
    <s v="No"/>
    <s v="No"/>
    <s v="No"/>
    <s v="No"/>
    <s v="No"/>
    <x v="0"/>
    <s v="No"/>
    <x v="0"/>
    <n v="20.399999999999999"/>
    <n v="20.399999999999999"/>
    <n v="0"/>
    <n v="0"/>
    <n v="27.5"/>
    <n v="47.9"/>
    <x v="2"/>
    <x v="0"/>
    <x v="0"/>
    <n v="0"/>
    <x v="0"/>
  </r>
  <r>
    <s v="2239-CGBUZ"/>
    <s v="Female"/>
    <x v="52"/>
    <s v="Yes"/>
    <n v="0"/>
    <x v="388"/>
    <n v="91791"/>
    <n v="34.061633999999998"/>
    <n v="-117.893169"/>
    <n v="4"/>
    <x v="69"/>
    <s v="Offer B"/>
    <s v="Yes"/>
    <n v="47.18"/>
    <s v="No"/>
    <s v="Yes"/>
    <x v="0"/>
    <n v="12"/>
    <s v="Yes"/>
    <s v="Yes"/>
    <s v="No"/>
    <s v="Yes"/>
    <s v="No"/>
    <s v="No"/>
    <s v="No"/>
    <s v="Yes"/>
    <x v="0"/>
    <s v="Yes"/>
    <x v="1"/>
    <n v="60.5"/>
    <n v="3145.15"/>
    <n v="0"/>
    <n v="0"/>
    <n v="2406.1799999999998"/>
    <n v="5551.33"/>
    <x v="0"/>
    <x v="0"/>
    <x v="0"/>
    <n v="0"/>
    <x v="0"/>
  </r>
  <r>
    <s v="2239-JALAW"/>
    <s v="Male"/>
    <x v="29"/>
    <s v="No"/>
    <n v="0"/>
    <x v="110"/>
    <n v="92027"/>
    <n v="33.141264999999997"/>
    <n v="-116.967221"/>
    <n v="0"/>
    <x v="42"/>
    <s v="Offer B"/>
    <s v="Yes"/>
    <n v="44.5"/>
    <s v="Yes"/>
    <s v="Yes"/>
    <x v="1"/>
    <n v="47"/>
    <s v="No"/>
    <s v="Yes"/>
    <s v="Yes"/>
    <s v="No"/>
    <s v="Yes"/>
    <s v="Yes"/>
    <s v="Yes"/>
    <s v="Yes"/>
    <x v="0"/>
    <s v="Yes"/>
    <x v="1"/>
    <n v="103.25"/>
    <n v="6017.65"/>
    <n v="0"/>
    <n v="0"/>
    <n v="2581"/>
    <n v="8598.65"/>
    <x v="1"/>
    <x v="1"/>
    <x v="5"/>
    <n v="1"/>
    <x v="1"/>
  </r>
  <r>
    <s v="2240-HSJQD"/>
    <s v="Male"/>
    <x v="56"/>
    <s v="No"/>
    <n v="2"/>
    <x v="13"/>
    <n v="91942"/>
    <n v="32.782501000000003"/>
    <n v="-117.01611"/>
    <n v="0"/>
    <x v="70"/>
    <s v="None"/>
    <s v="Yes"/>
    <n v="1.27"/>
    <s v="Yes"/>
    <s v="Yes"/>
    <x v="1"/>
    <n v="13"/>
    <s v="No"/>
    <s v="Yes"/>
    <s v="No"/>
    <s v="No"/>
    <s v="No"/>
    <s v="No"/>
    <s v="No"/>
    <s v="Yes"/>
    <x v="1"/>
    <s v="Yes"/>
    <x v="0"/>
    <n v="81.849999999999994"/>
    <n v="3141.7"/>
    <n v="0"/>
    <n v="0"/>
    <n v="48.26"/>
    <n v="3189.96"/>
    <x v="0"/>
    <x v="0"/>
    <x v="0"/>
    <n v="0"/>
    <x v="0"/>
  </r>
  <r>
    <s v="2242-MFOTG"/>
    <s v="Male"/>
    <x v="46"/>
    <s v="No"/>
    <n v="0"/>
    <x v="241"/>
    <n v="92064"/>
    <n v="32.984394999999999"/>
    <n v="-117.013454"/>
    <n v="0"/>
    <x v="45"/>
    <s v="None"/>
    <s v="Yes"/>
    <n v="25.71"/>
    <s v="Yes"/>
    <s v="Yes"/>
    <x v="1"/>
    <n v="48"/>
    <s v="Yes"/>
    <s v="No"/>
    <s v="No"/>
    <s v="No"/>
    <s v="No"/>
    <s v="No"/>
    <s v="No"/>
    <s v="Yes"/>
    <x v="0"/>
    <s v="No"/>
    <x v="1"/>
    <n v="80.099999999999994"/>
    <n v="2603.3000000000002"/>
    <n v="0"/>
    <n v="0"/>
    <n v="848.43"/>
    <n v="3451.73"/>
    <x v="0"/>
    <x v="0"/>
    <x v="0"/>
    <n v="0"/>
    <x v="0"/>
  </r>
  <r>
    <s v="2243-FNMMI"/>
    <s v="Male"/>
    <x v="29"/>
    <s v="No"/>
    <n v="0"/>
    <x v="239"/>
    <n v="90501"/>
    <n v="33.833699000000003"/>
    <n v="-118.314387"/>
    <n v="0"/>
    <x v="24"/>
    <s v="Offer D"/>
    <s v="Yes"/>
    <n v="31.02"/>
    <s v="No"/>
    <s v="No"/>
    <x v="3"/>
    <n v="0"/>
    <s v="No"/>
    <s v="No"/>
    <s v="No"/>
    <s v="No"/>
    <s v="No"/>
    <s v="No"/>
    <s v="No"/>
    <s v="No"/>
    <x v="1"/>
    <s v="No"/>
    <x v="0"/>
    <n v="19.399999999999999"/>
    <n v="415.4"/>
    <n v="0"/>
    <n v="0"/>
    <n v="620.4"/>
    <n v="1035.8"/>
    <x v="0"/>
    <x v="0"/>
    <x v="0"/>
    <n v="0"/>
    <x v="0"/>
  </r>
  <r>
    <s v="2245-ADZFJ"/>
    <s v="Female"/>
    <x v="12"/>
    <s v="Yes"/>
    <n v="0"/>
    <x v="735"/>
    <n v="96017"/>
    <n v="41.121108"/>
    <n v="-122.336613"/>
    <n v="9"/>
    <x v="65"/>
    <s v="Offer C"/>
    <s v="Yes"/>
    <n v="28.52"/>
    <s v="Yes"/>
    <s v="Yes"/>
    <x v="2"/>
    <n v="2"/>
    <s v="No"/>
    <s v="Yes"/>
    <s v="No"/>
    <s v="Yes"/>
    <s v="Yes"/>
    <s v="Yes"/>
    <s v="Yes"/>
    <s v="Yes"/>
    <x v="2"/>
    <s v="No"/>
    <x v="1"/>
    <n v="80.55"/>
    <n v="2471.6"/>
    <n v="0"/>
    <n v="0"/>
    <n v="884.12"/>
    <n v="3355.72"/>
    <x v="0"/>
    <x v="0"/>
    <x v="0"/>
    <n v="0"/>
    <x v="0"/>
  </r>
  <r>
    <s v="2249-YPRNG"/>
    <s v="Female"/>
    <x v="30"/>
    <s v="Yes"/>
    <n v="0"/>
    <x v="670"/>
    <n v="95497"/>
    <n v="38.696658999999997"/>
    <n v="-123.43686099999999"/>
    <n v="3"/>
    <x v="24"/>
    <s v="None"/>
    <s v="Yes"/>
    <n v="28.79"/>
    <s v="Yes"/>
    <s v="Yes"/>
    <x v="1"/>
    <n v="16"/>
    <s v="No"/>
    <s v="Yes"/>
    <s v="Yes"/>
    <s v="No"/>
    <s v="Yes"/>
    <s v="Yes"/>
    <s v="Yes"/>
    <s v="Yes"/>
    <x v="1"/>
    <s v="Yes"/>
    <x v="1"/>
    <n v="105.85"/>
    <n v="2239.65"/>
    <n v="0"/>
    <n v="0"/>
    <n v="575.79999999999995"/>
    <n v="2815.45"/>
    <x v="1"/>
    <x v="2"/>
    <x v="15"/>
    <n v="1"/>
    <x v="1"/>
  </r>
  <r>
    <s v="2250-IVBWA"/>
    <s v="Male"/>
    <x v="10"/>
    <s v="Yes"/>
    <n v="2"/>
    <x v="41"/>
    <n v="95112"/>
    <n v="37.343826999999997"/>
    <n v="-121.88311899999999"/>
    <n v="4"/>
    <x v="34"/>
    <s v="None"/>
    <s v="Yes"/>
    <n v="49.49"/>
    <s v="No"/>
    <s v="Yes"/>
    <x v="1"/>
    <n v="12"/>
    <s v="Yes"/>
    <s v="Yes"/>
    <s v="No"/>
    <s v="No"/>
    <s v="No"/>
    <s v="No"/>
    <s v="No"/>
    <s v="Yes"/>
    <x v="1"/>
    <s v="No"/>
    <x v="1"/>
    <n v="81.05"/>
    <n v="5135.3500000000004"/>
    <n v="0"/>
    <n v="0"/>
    <n v="3167.36"/>
    <n v="8302.7099999999991"/>
    <x v="0"/>
    <x v="0"/>
    <x v="0"/>
    <n v="0"/>
    <x v="0"/>
  </r>
  <r>
    <s v="2251-PYLPB"/>
    <s v="Male"/>
    <x v="20"/>
    <s v="Yes"/>
    <n v="0"/>
    <x v="362"/>
    <n v="92315"/>
    <n v="34.242058"/>
    <n v="-116.89802"/>
    <n v="3"/>
    <x v="9"/>
    <s v="Offer A"/>
    <s v="Yes"/>
    <n v="45.05"/>
    <s v="Yes"/>
    <s v="Yes"/>
    <x v="0"/>
    <n v="9"/>
    <s v="Yes"/>
    <s v="Yes"/>
    <s v="Yes"/>
    <s v="Yes"/>
    <s v="No"/>
    <s v="Yes"/>
    <s v="Yes"/>
    <s v="Yes"/>
    <x v="2"/>
    <s v="No"/>
    <x v="0"/>
    <n v="79.55"/>
    <n v="5810.9"/>
    <n v="0"/>
    <n v="0"/>
    <n v="3243.6"/>
    <n v="9054.5"/>
    <x v="0"/>
    <x v="0"/>
    <x v="0"/>
    <n v="0"/>
    <x v="0"/>
  </r>
  <r>
    <s v="2252-ISRNH"/>
    <s v="Male"/>
    <x v="19"/>
    <s v="Yes"/>
    <n v="3"/>
    <x v="730"/>
    <n v="95428"/>
    <n v="39.833069999999999"/>
    <n v="-123.178765"/>
    <n v="9"/>
    <x v="0"/>
    <s v="Offer E"/>
    <s v="Yes"/>
    <n v="30.46"/>
    <s v="Yes"/>
    <s v="Yes"/>
    <x v="1"/>
    <n v="82"/>
    <s v="No"/>
    <s v="No"/>
    <s v="Yes"/>
    <s v="No"/>
    <s v="Yes"/>
    <s v="No"/>
    <s v="No"/>
    <s v="Yes"/>
    <x v="0"/>
    <s v="Yes"/>
    <x v="1"/>
    <n v="-10"/>
    <n v="767.9"/>
    <n v="0"/>
    <n v="0"/>
    <n v="274.14"/>
    <n v="1042.04"/>
    <x v="0"/>
    <x v="0"/>
    <x v="0"/>
    <n v="0"/>
    <x v="0"/>
  </r>
  <r>
    <s v="2252-JHJGE"/>
    <s v="Male"/>
    <x v="38"/>
    <s v="No"/>
    <n v="0"/>
    <x v="258"/>
    <n v="91352"/>
    <n v="34.231053000000003"/>
    <n v="-118.338307"/>
    <n v="0"/>
    <x v="48"/>
    <s v="Offer B"/>
    <s v="Yes"/>
    <n v="45.69"/>
    <s v="Yes"/>
    <s v="Yes"/>
    <x v="1"/>
    <n v="48"/>
    <s v="Yes"/>
    <s v="No"/>
    <s v="Yes"/>
    <s v="No"/>
    <s v="Yes"/>
    <s v="Yes"/>
    <s v="Yes"/>
    <s v="Yes"/>
    <x v="0"/>
    <s v="No"/>
    <x v="1"/>
    <n v="104"/>
    <n v="6363.45"/>
    <n v="0"/>
    <n v="0"/>
    <n v="2787.09"/>
    <n v="9150.5400000000009"/>
    <x v="0"/>
    <x v="0"/>
    <x v="0"/>
    <n v="0"/>
    <x v="1"/>
  </r>
  <r>
    <s v="2252-NKNSI"/>
    <s v="Male"/>
    <x v="54"/>
    <s v="No"/>
    <n v="0"/>
    <x v="624"/>
    <n v="93905"/>
    <n v="36.667794000000001"/>
    <n v="-121.60130599999999"/>
    <n v="0"/>
    <x v="57"/>
    <s v="None"/>
    <s v="Yes"/>
    <n v="32.020000000000003"/>
    <s v="Yes"/>
    <s v="Yes"/>
    <x v="2"/>
    <n v="28"/>
    <s v="Yes"/>
    <s v="Yes"/>
    <s v="No"/>
    <s v="Yes"/>
    <s v="Yes"/>
    <s v="Yes"/>
    <s v="Yes"/>
    <s v="Yes"/>
    <x v="2"/>
    <s v="Yes"/>
    <x v="0"/>
    <n v="85.15"/>
    <n v="4461.8500000000004"/>
    <n v="0"/>
    <n v="0"/>
    <n v="1665.04"/>
    <n v="6126.89"/>
    <x v="0"/>
    <x v="0"/>
    <x v="0"/>
    <n v="0"/>
    <x v="0"/>
  </r>
  <r>
    <s v="2253-KPMNB"/>
    <s v="Female"/>
    <x v="46"/>
    <s v="Yes"/>
    <n v="2"/>
    <x v="736"/>
    <n v="95953"/>
    <n v="39.258746000000002"/>
    <n v="-121.77697000000001"/>
    <n v="10"/>
    <x v="19"/>
    <s v="None"/>
    <s v="No"/>
    <n v="0"/>
    <s v="No"/>
    <s v="Yes"/>
    <x v="2"/>
    <n v="69"/>
    <s v="Yes"/>
    <s v="Yes"/>
    <s v="Yes"/>
    <s v="Yes"/>
    <s v="No"/>
    <s v="No"/>
    <s v="No"/>
    <s v="Yes"/>
    <x v="2"/>
    <s v="No"/>
    <x v="1"/>
    <n v="46.25"/>
    <n v="3121.4"/>
    <n v="0"/>
    <n v="0"/>
    <n v="0"/>
    <n v="3121.4"/>
    <x v="0"/>
    <x v="0"/>
    <x v="0"/>
    <n v="0"/>
    <x v="0"/>
  </r>
  <r>
    <s v="2254-DLXRI"/>
    <s v="Female"/>
    <x v="25"/>
    <s v="No"/>
    <n v="0"/>
    <x v="444"/>
    <n v="91504"/>
    <n v="34.213048999999998"/>
    <n v="-118.317651"/>
    <n v="0"/>
    <x v="13"/>
    <s v="Offer E"/>
    <s v="Yes"/>
    <n v="18"/>
    <s v="Yes"/>
    <s v="Yes"/>
    <x v="1"/>
    <n v="23"/>
    <s v="No"/>
    <s v="Yes"/>
    <s v="No"/>
    <s v="No"/>
    <s v="No"/>
    <s v="No"/>
    <s v="No"/>
    <s v="No"/>
    <x v="1"/>
    <s v="Yes"/>
    <x v="0"/>
    <n v="79.150000000000006"/>
    <n v="79.150000000000006"/>
    <n v="0"/>
    <n v="60"/>
    <n v="18"/>
    <n v="157.15"/>
    <x v="2"/>
    <x v="0"/>
    <x v="0"/>
    <n v="0"/>
    <x v="0"/>
  </r>
  <r>
    <s v="2256-YLYLP"/>
    <s v="Male"/>
    <x v="45"/>
    <s v="Yes"/>
    <n v="1"/>
    <x v="188"/>
    <n v="90630"/>
    <n v="33.818477000000001"/>
    <n v="-118.038307"/>
    <n v="4"/>
    <x v="64"/>
    <s v="None"/>
    <s v="Yes"/>
    <n v="34.130000000000003"/>
    <s v="No"/>
    <s v="Yes"/>
    <x v="2"/>
    <n v="25"/>
    <s v="No"/>
    <s v="No"/>
    <s v="Yes"/>
    <s v="Yes"/>
    <s v="Yes"/>
    <s v="Yes"/>
    <s v="Yes"/>
    <s v="Yes"/>
    <x v="2"/>
    <s v="Yes"/>
    <x v="1"/>
    <n v="72.95"/>
    <n v="4953.25"/>
    <n v="0"/>
    <n v="0"/>
    <n v="2320.84"/>
    <n v="7274.09"/>
    <x v="0"/>
    <x v="0"/>
    <x v="0"/>
    <n v="0"/>
    <x v="0"/>
  </r>
  <r>
    <s v="2257-BOVXD"/>
    <s v="Male"/>
    <x v="23"/>
    <s v="Yes"/>
    <n v="0"/>
    <x v="737"/>
    <n v="96145"/>
    <n v="39.178336999999999"/>
    <n v="-120.162806"/>
    <n v="3"/>
    <x v="32"/>
    <s v="None"/>
    <s v="Yes"/>
    <n v="22.14"/>
    <s v="Yes"/>
    <s v="Yes"/>
    <x v="2"/>
    <n v="11"/>
    <s v="No"/>
    <s v="No"/>
    <s v="No"/>
    <s v="Yes"/>
    <s v="Yes"/>
    <s v="No"/>
    <s v="No"/>
    <s v="Yes"/>
    <x v="1"/>
    <s v="Yes"/>
    <x v="0"/>
    <n v="66.599999999999994"/>
    <n v="979.5"/>
    <n v="0"/>
    <n v="0"/>
    <n v="309.95999999999998"/>
    <n v="1289.46"/>
    <x v="0"/>
    <x v="0"/>
    <x v="0"/>
    <n v="0"/>
    <x v="0"/>
  </r>
  <r>
    <s v="2259-OUUSZ"/>
    <s v="Male"/>
    <x v="24"/>
    <s v="No"/>
    <n v="0"/>
    <x v="38"/>
    <n v="92106"/>
    <n v="32.713459999999998"/>
    <n v="-117.236378"/>
    <n v="0"/>
    <x v="6"/>
    <s v="Offer E"/>
    <s v="No"/>
    <n v="0"/>
    <s v="No"/>
    <s v="Yes"/>
    <x v="2"/>
    <n v="48"/>
    <s v="No"/>
    <s v="No"/>
    <s v="Yes"/>
    <s v="Yes"/>
    <s v="No"/>
    <s v="No"/>
    <s v="No"/>
    <s v="Yes"/>
    <x v="0"/>
    <s v="Yes"/>
    <x v="0"/>
    <n v="35.5"/>
    <n v="249.55"/>
    <n v="0"/>
    <n v="0"/>
    <n v="0"/>
    <n v="249.55"/>
    <x v="0"/>
    <x v="0"/>
    <x v="0"/>
    <n v="0"/>
    <x v="0"/>
  </r>
  <r>
    <s v="2260-USTRB"/>
    <s v="Female"/>
    <x v="4"/>
    <s v="No"/>
    <n v="0"/>
    <x v="738"/>
    <n v="91906"/>
    <n v="32.673482999999997"/>
    <n v="-116.472863"/>
    <n v="0"/>
    <x v="29"/>
    <s v="None"/>
    <s v="Yes"/>
    <n v="9.5500000000000007"/>
    <s v="No"/>
    <s v="Yes"/>
    <x v="1"/>
    <n v="28"/>
    <s v="No"/>
    <s v="No"/>
    <s v="No"/>
    <s v="No"/>
    <s v="No"/>
    <s v="No"/>
    <s v="No"/>
    <s v="Yes"/>
    <x v="1"/>
    <s v="Yes"/>
    <x v="1"/>
    <n v="70.2"/>
    <n v="115.95"/>
    <n v="0"/>
    <n v="0"/>
    <n v="19.100000000000001"/>
    <n v="135.05000000000001"/>
    <x v="1"/>
    <x v="1"/>
    <x v="11"/>
    <n v="1"/>
    <x v="0"/>
  </r>
  <r>
    <s v="2262-SLNVK"/>
    <s v="Female"/>
    <x v="55"/>
    <s v="No"/>
    <n v="0"/>
    <x v="739"/>
    <n v="94512"/>
    <n v="38.140718999999997"/>
    <n v="-121.83829799999999"/>
    <n v="0"/>
    <x v="13"/>
    <s v="None"/>
    <s v="Yes"/>
    <n v="1.1499999999999999"/>
    <s v="No"/>
    <s v="Yes"/>
    <x v="1"/>
    <n v="23"/>
    <s v="No"/>
    <s v="No"/>
    <s v="No"/>
    <s v="No"/>
    <s v="No"/>
    <s v="No"/>
    <s v="No"/>
    <s v="Yes"/>
    <x v="1"/>
    <s v="No"/>
    <x v="1"/>
    <n v="70.099999999999994"/>
    <n v="70.099999999999994"/>
    <n v="0"/>
    <n v="0"/>
    <n v="1.1499999999999999"/>
    <n v="71.25"/>
    <x v="2"/>
    <x v="0"/>
    <x v="0"/>
    <n v="0"/>
    <x v="0"/>
  </r>
  <r>
    <s v="2263-SFSQZ"/>
    <s v="Male"/>
    <x v="1"/>
    <s v="Yes"/>
    <n v="2"/>
    <x v="41"/>
    <n v="95138"/>
    <n v="37.246063999999997"/>
    <n v="-121.749494"/>
    <n v="7"/>
    <x v="69"/>
    <s v="None"/>
    <s v="Yes"/>
    <n v="16.850000000000001"/>
    <s v="Yes"/>
    <s v="No"/>
    <x v="3"/>
    <n v="0"/>
    <s v="No"/>
    <s v="No"/>
    <s v="No"/>
    <s v="No"/>
    <s v="No"/>
    <s v="No"/>
    <s v="No"/>
    <s v="No"/>
    <x v="2"/>
    <s v="Yes"/>
    <x v="0"/>
    <n v="24.95"/>
    <n v="1222.25"/>
    <n v="0"/>
    <n v="0"/>
    <n v="859.35"/>
    <n v="2081.6"/>
    <x v="0"/>
    <x v="0"/>
    <x v="0"/>
    <n v="0"/>
    <x v="0"/>
  </r>
  <r>
    <s v="2265-CYWIV"/>
    <s v="Female"/>
    <x v="8"/>
    <s v="Yes"/>
    <n v="0"/>
    <x v="604"/>
    <n v="95323"/>
    <n v="37.605925999999997"/>
    <n v="-120.69955"/>
    <n v="1"/>
    <x v="1"/>
    <s v="None"/>
    <s v="Yes"/>
    <n v="18.91"/>
    <s v="Yes"/>
    <s v="Yes"/>
    <x v="1"/>
    <n v="20"/>
    <s v="Yes"/>
    <s v="No"/>
    <s v="No"/>
    <s v="No"/>
    <s v="Yes"/>
    <s v="Yes"/>
    <s v="No"/>
    <s v="Yes"/>
    <x v="1"/>
    <s v="Yes"/>
    <x v="1"/>
    <n v="99.6"/>
    <n v="347.65"/>
    <n v="25.79"/>
    <n v="0"/>
    <n v="75.64"/>
    <n v="397.5"/>
    <x v="1"/>
    <x v="2"/>
    <x v="3"/>
    <n v="1"/>
    <x v="1"/>
  </r>
  <r>
    <s v="2266-FUBDZ"/>
    <s v="Male"/>
    <x v="31"/>
    <s v="Yes"/>
    <n v="3"/>
    <x v="143"/>
    <n v="94115"/>
    <n v="37.786031000000001"/>
    <n v="-122.43730100000001"/>
    <n v="2"/>
    <x v="49"/>
    <s v="None"/>
    <s v="Yes"/>
    <n v="46.47"/>
    <s v="No"/>
    <s v="No"/>
    <x v="3"/>
    <n v="0"/>
    <s v="No"/>
    <s v="No"/>
    <s v="No"/>
    <s v="No"/>
    <s v="No"/>
    <s v="No"/>
    <s v="No"/>
    <s v="No"/>
    <x v="2"/>
    <s v="No"/>
    <x v="0"/>
    <n v="19.350000000000001"/>
    <n v="278.85000000000002"/>
    <n v="0"/>
    <n v="0"/>
    <n v="697.05"/>
    <n v="975.9"/>
    <x v="0"/>
    <x v="0"/>
    <x v="0"/>
    <n v="0"/>
    <x v="0"/>
  </r>
  <r>
    <s v="2266-SJNAT"/>
    <s v="Female"/>
    <x v="44"/>
    <s v="Yes"/>
    <n v="0"/>
    <x v="77"/>
    <n v="92592"/>
    <n v="33.507255000000001"/>
    <n v="-117.029473"/>
    <n v="2"/>
    <x v="9"/>
    <s v="Offer A"/>
    <s v="Yes"/>
    <n v="11.85"/>
    <s v="Yes"/>
    <s v="Yes"/>
    <x v="1"/>
    <n v="82"/>
    <s v="No"/>
    <s v="Yes"/>
    <s v="Yes"/>
    <s v="Yes"/>
    <s v="Yes"/>
    <s v="Yes"/>
    <s v="Yes"/>
    <s v="Yes"/>
    <x v="0"/>
    <s v="No"/>
    <x v="0"/>
    <n v="109.15"/>
    <n v="7789.6"/>
    <n v="0"/>
    <n v="0"/>
    <n v="853.2"/>
    <n v="8642.7999999999993"/>
    <x v="0"/>
    <x v="0"/>
    <x v="0"/>
    <n v="0"/>
    <x v="1"/>
  </r>
  <r>
    <s v="2267-FPIMA"/>
    <s v="Male"/>
    <x v="60"/>
    <s v="Yes"/>
    <n v="0"/>
    <x v="740"/>
    <n v="94070"/>
    <n v="37.497914999999999"/>
    <n v="-122.26736099999999"/>
    <n v="1"/>
    <x v="15"/>
    <s v="Offer B"/>
    <s v="Yes"/>
    <n v="17.579999999999998"/>
    <s v="Yes"/>
    <s v="Yes"/>
    <x v="1"/>
    <n v="47"/>
    <s v="Yes"/>
    <s v="Yes"/>
    <s v="No"/>
    <s v="No"/>
    <s v="No"/>
    <s v="Yes"/>
    <s v="Yes"/>
    <s v="Yes"/>
    <x v="1"/>
    <s v="Yes"/>
    <x v="0"/>
    <n v="94.4"/>
    <n v="4914.8999999999996"/>
    <n v="0"/>
    <n v="0"/>
    <n v="879"/>
    <n v="5793.9"/>
    <x v="0"/>
    <x v="0"/>
    <x v="0"/>
    <n v="0"/>
    <x v="1"/>
  </r>
  <r>
    <s v="2267-WTPYD"/>
    <s v="Female"/>
    <x v="49"/>
    <s v="Yes"/>
    <n v="0"/>
    <x v="741"/>
    <n v="91344"/>
    <n v="34.291272999999997"/>
    <n v="-118.505104"/>
    <n v="1"/>
    <x v="41"/>
    <s v="None"/>
    <s v="Yes"/>
    <n v="23.05"/>
    <s v="Yes"/>
    <s v="Yes"/>
    <x v="1"/>
    <n v="30"/>
    <s v="No"/>
    <s v="Yes"/>
    <s v="Yes"/>
    <s v="No"/>
    <s v="No"/>
    <s v="Yes"/>
    <s v="No"/>
    <s v="Yes"/>
    <x v="1"/>
    <s v="No"/>
    <x v="0"/>
    <n v="94"/>
    <n v="5438.95"/>
    <n v="0"/>
    <n v="0"/>
    <n v="1313.85"/>
    <n v="6752.8"/>
    <x v="0"/>
    <x v="0"/>
    <x v="0"/>
    <n v="0"/>
    <x v="1"/>
  </r>
  <r>
    <s v="2270-CHBFN"/>
    <s v="Female"/>
    <x v="1"/>
    <s v="Yes"/>
    <n v="0"/>
    <x v="635"/>
    <n v="93004"/>
    <n v="34.278697000000001"/>
    <n v="-119.167798"/>
    <n v="10"/>
    <x v="50"/>
    <s v="Offer B"/>
    <s v="Yes"/>
    <n v="32.72"/>
    <s v="Yes"/>
    <s v="Yes"/>
    <x v="1"/>
    <n v="6"/>
    <s v="Yes"/>
    <s v="Yes"/>
    <s v="Yes"/>
    <s v="Yes"/>
    <s v="No"/>
    <s v="No"/>
    <s v="No"/>
    <s v="Yes"/>
    <x v="1"/>
    <s v="Yes"/>
    <x v="0"/>
    <n v="95.1"/>
    <n v="4060.55"/>
    <n v="0"/>
    <n v="0"/>
    <n v="1439.68"/>
    <n v="5500.23"/>
    <x v="0"/>
    <x v="0"/>
    <x v="0"/>
    <n v="0"/>
    <x v="1"/>
  </r>
  <r>
    <s v="2272-JKMSI"/>
    <s v="Female"/>
    <x v="21"/>
    <s v="Yes"/>
    <n v="3"/>
    <x v="742"/>
    <n v="95661"/>
    <n v="38.736685000000001"/>
    <n v="-121.25198399999999"/>
    <n v="5"/>
    <x v="55"/>
    <s v="Offer B"/>
    <s v="Yes"/>
    <n v="13.25"/>
    <s v="Yes"/>
    <s v="Yes"/>
    <x v="1"/>
    <n v="57"/>
    <s v="No"/>
    <s v="Yes"/>
    <s v="Yes"/>
    <s v="Yes"/>
    <s v="Yes"/>
    <s v="Yes"/>
    <s v="Yes"/>
    <s v="Yes"/>
    <x v="0"/>
    <s v="Yes"/>
    <x v="1"/>
    <n v="110.8"/>
    <n v="6840.95"/>
    <n v="0"/>
    <n v="0"/>
    <n v="821.5"/>
    <n v="7662.45"/>
    <x v="0"/>
    <x v="0"/>
    <x v="0"/>
    <n v="0"/>
    <x v="1"/>
  </r>
  <r>
    <s v="2272-QAGFO"/>
    <s v="Female"/>
    <x v="4"/>
    <s v="No"/>
    <n v="0"/>
    <x v="146"/>
    <n v="90304"/>
    <n v="33.936827000000001"/>
    <n v="-118.359824"/>
    <n v="0"/>
    <x v="32"/>
    <s v="None"/>
    <s v="Yes"/>
    <n v="35.07"/>
    <s v="Yes"/>
    <s v="Yes"/>
    <x v="1"/>
    <n v="10"/>
    <s v="No"/>
    <s v="No"/>
    <s v="No"/>
    <s v="No"/>
    <s v="No"/>
    <s v="No"/>
    <s v="No"/>
    <s v="Yes"/>
    <x v="1"/>
    <s v="Yes"/>
    <x v="1"/>
    <n v="74.3"/>
    <n v="1096.25"/>
    <n v="0"/>
    <n v="0"/>
    <n v="490.98"/>
    <n v="1587.23"/>
    <x v="1"/>
    <x v="2"/>
    <x v="15"/>
    <n v="1"/>
    <x v="0"/>
  </r>
  <r>
    <s v="2272-UOINI"/>
    <s v="Female"/>
    <x v="56"/>
    <s v="No"/>
    <n v="0"/>
    <x v="320"/>
    <n v="91739"/>
    <n v="34.133808999999999"/>
    <n v="-117.523724"/>
    <n v="0"/>
    <x v="6"/>
    <s v="Offer E"/>
    <s v="Yes"/>
    <n v="3.34"/>
    <s v="No"/>
    <s v="Yes"/>
    <x v="0"/>
    <n v="13"/>
    <s v="Yes"/>
    <s v="Yes"/>
    <s v="No"/>
    <s v="Yes"/>
    <s v="Yes"/>
    <s v="Yes"/>
    <s v="Yes"/>
    <s v="Yes"/>
    <x v="1"/>
    <s v="Yes"/>
    <x v="1"/>
    <n v="78.5"/>
    <n v="571.04999999999995"/>
    <n v="0"/>
    <n v="0"/>
    <n v="23.38"/>
    <n v="594.42999999999995"/>
    <x v="0"/>
    <x v="0"/>
    <x v="0"/>
    <n v="0"/>
    <x v="0"/>
  </r>
  <r>
    <s v="2272-WUSPA"/>
    <s v="Female"/>
    <x v="23"/>
    <s v="Yes"/>
    <n v="0"/>
    <x v="171"/>
    <n v="96121"/>
    <n v="40.181279000000004"/>
    <n v="-120.392967"/>
    <n v="1"/>
    <x v="9"/>
    <s v="None"/>
    <s v="Yes"/>
    <n v="39.74"/>
    <s v="Yes"/>
    <s v="Yes"/>
    <x v="1"/>
    <n v="5"/>
    <s v="Yes"/>
    <s v="Yes"/>
    <s v="Yes"/>
    <s v="No"/>
    <s v="Yes"/>
    <s v="Yes"/>
    <s v="Yes"/>
    <s v="Yes"/>
    <x v="2"/>
    <s v="Yes"/>
    <x v="1"/>
    <n v="110.75"/>
    <n v="7751.7"/>
    <n v="0"/>
    <n v="0"/>
    <n v="2861.28"/>
    <n v="10612.98"/>
    <x v="0"/>
    <x v="0"/>
    <x v="0"/>
    <n v="0"/>
    <x v="1"/>
  </r>
  <r>
    <s v="2273-QCKXA"/>
    <s v="Male"/>
    <x v="14"/>
    <s v="No"/>
    <n v="0"/>
    <x v="564"/>
    <n v="90232"/>
    <n v="34.019323"/>
    <n v="-118.391902"/>
    <n v="0"/>
    <x v="13"/>
    <s v="None"/>
    <s v="Yes"/>
    <n v="25.77"/>
    <s v="No"/>
    <s v="Yes"/>
    <x v="0"/>
    <n v="5"/>
    <s v="No"/>
    <s v="No"/>
    <s v="No"/>
    <s v="Yes"/>
    <s v="No"/>
    <s v="No"/>
    <s v="No"/>
    <s v="Yes"/>
    <x v="1"/>
    <s v="No"/>
    <x v="0"/>
    <n v="49.05"/>
    <n v="49.05"/>
    <n v="0"/>
    <n v="0"/>
    <n v="25.77"/>
    <n v="74.819999999999993"/>
    <x v="2"/>
    <x v="0"/>
    <x v="0"/>
    <n v="0"/>
    <x v="0"/>
  </r>
  <r>
    <s v="2274-XUATA"/>
    <s v="Male"/>
    <x v="3"/>
    <s v="Yes"/>
    <n v="0"/>
    <x v="743"/>
    <n v="92242"/>
    <n v="34.137742000000003"/>
    <n v="-114.36514"/>
    <n v="8"/>
    <x v="9"/>
    <s v="Offer A"/>
    <s v="No"/>
    <n v="0"/>
    <s v="No"/>
    <s v="Yes"/>
    <x v="0"/>
    <n v="26"/>
    <s v="Yes"/>
    <s v="Yes"/>
    <s v="Yes"/>
    <s v="Yes"/>
    <s v="Yes"/>
    <s v="Yes"/>
    <s v="Yes"/>
    <s v="Yes"/>
    <x v="2"/>
    <s v="Yes"/>
    <x v="1"/>
    <n v="63.1"/>
    <n v="4685.55"/>
    <n v="0"/>
    <n v="0"/>
    <n v="0"/>
    <n v="4685.55"/>
    <x v="0"/>
    <x v="0"/>
    <x v="0"/>
    <n v="0"/>
    <x v="0"/>
  </r>
  <r>
    <s v="2275-RBYQS"/>
    <s v="Female"/>
    <x v="32"/>
    <s v="No"/>
    <n v="0"/>
    <x v="409"/>
    <n v="92587"/>
    <n v="33.698869999999999"/>
    <n v="-117.25071"/>
    <n v="0"/>
    <x v="13"/>
    <s v="Offer E"/>
    <s v="Yes"/>
    <n v="49.33"/>
    <s v="No"/>
    <s v="Yes"/>
    <x v="2"/>
    <n v="21"/>
    <s v="No"/>
    <s v="No"/>
    <s v="No"/>
    <s v="No"/>
    <s v="No"/>
    <s v="No"/>
    <s v="No"/>
    <s v="Yes"/>
    <x v="1"/>
    <s v="Yes"/>
    <x v="0"/>
    <n v="45.4"/>
    <n v="45.4"/>
    <n v="0"/>
    <n v="0"/>
    <n v="49.33"/>
    <n v="94.73"/>
    <x v="2"/>
    <x v="0"/>
    <x v="0"/>
    <n v="0"/>
    <x v="0"/>
  </r>
  <r>
    <s v="2276-YDAVZ"/>
    <s v="Female"/>
    <x v="54"/>
    <s v="No"/>
    <n v="0"/>
    <x v="38"/>
    <n v="92129"/>
    <n v="32.961064"/>
    <n v="-117.134917"/>
    <n v="0"/>
    <x v="3"/>
    <s v="Offer E"/>
    <s v="Yes"/>
    <n v="26.52"/>
    <s v="Yes"/>
    <s v="Yes"/>
    <x v="1"/>
    <n v="10"/>
    <s v="No"/>
    <s v="No"/>
    <s v="No"/>
    <s v="No"/>
    <s v="No"/>
    <s v="No"/>
    <s v="No"/>
    <s v="Yes"/>
    <x v="1"/>
    <s v="Yes"/>
    <x v="0"/>
    <n v="75.099999999999994"/>
    <n v="270.7"/>
    <n v="0"/>
    <n v="0"/>
    <n v="79.56"/>
    <n v="350.26"/>
    <x v="1"/>
    <x v="1"/>
    <x v="5"/>
    <n v="1"/>
    <x v="0"/>
  </r>
  <r>
    <s v="2277-AXSDC"/>
    <s v="Female"/>
    <x v="1"/>
    <s v="No"/>
    <n v="0"/>
    <x v="671"/>
    <n v="92243"/>
    <n v="32.770392999999999"/>
    <n v="-115.60915"/>
    <n v="0"/>
    <x v="44"/>
    <s v="None"/>
    <s v="Yes"/>
    <n v="43.8"/>
    <s v="No"/>
    <s v="No"/>
    <x v="3"/>
    <n v="0"/>
    <s v="No"/>
    <s v="No"/>
    <s v="No"/>
    <s v="No"/>
    <s v="No"/>
    <s v="No"/>
    <s v="No"/>
    <s v="No"/>
    <x v="0"/>
    <s v="No"/>
    <x v="1"/>
    <n v="19.75"/>
    <n v="624.15"/>
    <n v="0"/>
    <n v="0"/>
    <n v="1401.6"/>
    <n v="2025.75"/>
    <x v="0"/>
    <x v="0"/>
    <x v="0"/>
    <n v="0"/>
    <x v="0"/>
  </r>
  <r>
    <s v="2277-BKJKN"/>
    <s v="Female"/>
    <x v="57"/>
    <s v="Yes"/>
    <n v="0"/>
    <x v="744"/>
    <n v="95922"/>
    <n v="39.432127000000001"/>
    <n v="-121.099287"/>
    <n v="6"/>
    <x v="4"/>
    <s v="None"/>
    <s v="Yes"/>
    <n v="22"/>
    <s v="No"/>
    <s v="Yes"/>
    <x v="1"/>
    <n v="27"/>
    <s v="No"/>
    <s v="Yes"/>
    <s v="Yes"/>
    <s v="No"/>
    <s v="Yes"/>
    <s v="Yes"/>
    <s v="Yes"/>
    <s v="Yes"/>
    <x v="2"/>
    <s v="Yes"/>
    <x v="1"/>
    <n v="99.2"/>
    <n v="7213.75"/>
    <n v="0"/>
    <n v="0"/>
    <n v="1562"/>
    <n v="8775.75"/>
    <x v="0"/>
    <x v="0"/>
    <x v="0"/>
    <n v="0"/>
    <x v="1"/>
  </r>
  <r>
    <s v="2277-DJJDL"/>
    <s v="Male"/>
    <x v="28"/>
    <s v="Yes"/>
    <n v="0"/>
    <x v="522"/>
    <n v="95329"/>
    <n v="37.666587"/>
    <n v="-120.411517"/>
    <n v="5"/>
    <x v="59"/>
    <s v="Offer B"/>
    <s v="Yes"/>
    <n v="10.4"/>
    <s v="Yes"/>
    <s v="Yes"/>
    <x v="1"/>
    <n v="5"/>
    <s v="No"/>
    <s v="No"/>
    <s v="No"/>
    <s v="Yes"/>
    <s v="Yes"/>
    <s v="Yes"/>
    <s v="No"/>
    <s v="No"/>
    <x v="2"/>
    <s v="Yes"/>
    <x v="1"/>
    <n v="99"/>
    <n v="6017.9"/>
    <n v="0"/>
    <n v="150"/>
    <n v="624"/>
    <n v="6791.9"/>
    <x v="0"/>
    <x v="0"/>
    <x v="0"/>
    <n v="0"/>
    <x v="1"/>
  </r>
  <r>
    <s v="2277-VWCNI"/>
    <s v="Female"/>
    <x v="61"/>
    <s v="No"/>
    <n v="0"/>
    <x v="492"/>
    <n v="95007"/>
    <n v="37.106901999999998"/>
    <n v="-122.10000599999999"/>
    <n v="0"/>
    <x v="1"/>
    <s v="None"/>
    <s v="Yes"/>
    <n v="31.13"/>
    <s v="Yes"/>
    <s v="Yes"/>
    <x v="2"/>
    <n v="15"/>
    <s v="No"/>
    <s v="No"/>
    <s v="No"/>
    <s v="No"/>
    <s v="No"/>
    <s v="No"/>
    <s v="No"/>
    <s v="Yes"/>
    <x v="2"/>
    <s v="No"/>
    <x v="2"/>
    <n v="48.75"/>
    <n v="179.85"/>
    <n v="0"/>
    <n v="0"/>
    <n v="124.52"/>
    <n v="304.37"/>
    <x v="0"/>
    <x v="0"/>
    <x v="0"/>
    <n v="0"/>
    <x v="0"/>
  </r>
  <r>
    <s v="2279-AXJJK"/>
    <s v="Male"/>
    <x v="60"/>
    <s v="Yes"/>
    <n v="0"/>
    <x v="619"/>
    <n v="95421"/>
    <n v="38.578806999999998"/>
    <n v="-123.19338"/>
    <n v="1"/>
    <x v="57"/>
    <s v="None"/>
    <s v="Yes"/>
    <n v="8.94"/>
    <s v="Yes"/>
    <s v="Yes"/>
    <x v="1"/>
    <n v="85"/>
    <s v="No"/>
    <s v="Yes"/>
    <s v="No"/>
    <s v="Yes"/>
    <s v="No"/>
    <s v="Yes"/>
    <s v="Yes"/>
    <s v="Yes"/>
    <x v="1"/>
    <s v="Yes"/>
    <x v="0"/>
    <n v="95.65"/>
    <n v="5088.3999999999996"/>
    <n v="11.8"/>
    <n v="0"/>
    <n v="464.88"/>
    <n v="5541.48"/>
    <x v="0"/>
    <x v="0"/>
    <x v="0"/>
    <n v="0"/>
    <x v="1"/>
  </r>
  <r>
    <s v="2282-YGNOR"/>
    <s v="Female"/>
    <x v="21"/>
    <s v="No"/>
    <n v="0"/>
    <x v="68"/>
    <n v="91754"/>
    <n v="34.050322000000001"/>
    <n v="-118.147037"/>
    <n v="0"/>
    <x v="31"/>
    <s v="None"/>
    <s v="Yes"/>
    <n v="14.46"/>
    <s v="No"/>
    <s v="Yes"/>
    <x v="2"/>
    <n v="25"/>
    <s v="Yes"/>
    <s v="No"/>
    <s v="Yes"/>
    <s v="Yes"/>
    <s v="No"/>
    <s v="No"/>
    <s v="No"/>
    <s v="Yes"/>
    <x v="0"/>
    <s v="No"/>
    <x v="0"/>
    <n v="58"/>
    <n v="1734.5"/>
    <n v="0"/>
    <n v="0"/>
    <n v="419.34"/>
    <n v="2153.84"/>
    <x v="0"/>
    <x v="0"/>
    <x v="0"/>
    <n v="0"/>
    <x v="0"/>
  </r>
  <r>
    <s v="2284-VFLKH"/>
    <s v="Male"/>
    <x v="5"/>
    <s v="Yes"/>
    <n v="0"/>
    <x v="745"/>
    <n v="95930"/>
    <n v="39.562238999999998"/>
    <n v="-121.14836"/>
    <n v="4"/>
    <x v="21"/>
    <s v="Offer B"/>
    <s v="Yes"/>
    <n v="33.93"/>
    <s v="No"/>
    <s v="Yes"/>
    <x v="1"/>
    <n v="27"/>
    <s v="No"/>
    <s v="No"/>
    <s v="Yes"/>
    <s v="Yes"/>
    <s v="Yes"/>
    <s v="Yes"/>
    <s v="Yes"/>
    <s v="Yes"/>
    <x v="0"/>
    <s v="Yes"/>
    <x v="0"/>
    <n v="99.25"/>
    <n v="4920.8"/>
    <n v="0"/>
    <n v="0"/>
    <n v="1662.57"/>
    <n v="6583.37"/>
    <x v="0"/>
    <x v="0"/>
    <x v="0"/>
    <n v="0"/>
    <x v="1"/>
  </r>
  <r>
    <s v="2292-XQWSV"/>
    <s v="Male"/>
    <x v="31"/>
    <s v="Yes"/>
    <n v="2"/>
    <x v="746"/>
    <n v="91780"/>
    <n v="34.101607999999999"/>
    <n v="-118.055848"/>
    <n v="3"/>
    <x v="36"/>
    <s v="None"/>
    <s v="No"/>
    <n v="0"/>
    <s v="No"/>
    <s v="Yes"/>
    <x v="2"/>
    <n v="26"/>
    <s v="No"/>
    <s v="Yes"/>
    <s v="Yes"/>
    <s v="Yes"/>
    <s v="Yes"/>
    <s v="Yes"/>
    <s v="Yes"/>
    <s v="Yes"/>
    <x v="0"/>
    <s v="No"/>
    <x v="0"/>
    <n v="60.3"/>
    <n v="2448.5"/>
    <n v="0"/>
    <n v="0"/>
    <n v="0"/>
    <n v="2448.5"/>
    <x v="0"/>
    <x v="0"/>
    <x v="0"/>
    <n v="0"/>
    <x v="0"/>
  </r>
  <r>
    <s v="2293-IJWPS"/>
    <s v="Female"/>
    <x v="14"/>
    <s v="Yes"/>
    <n v="0"/>
    <x v="650"/>
    <n v="95587"/>
    <n v="39.955587000000001"/>
    <n v="-123.681175"/>
    <n v="5"/>
    <x v="41"/>
    <s v="Offer B"/>
    <s v="Yes"/>
    <n v="3.72"/>
    <s v="Yes"/>
    <s v="Yes"/>
    <x v="1"/>
    <n v="11"/>
    <s v="No"/>
    <s v="No"/>
    <s v="Yes"/>
    <s v="No"/>
    <s v="Yes"/>
    <s v="Yes"/>
    <s v="Yes"/>
    <s v="Yes"/>
    <x v="0"/>
    <s v="Yes"/>
    <x v="0"/>
    <n v="100.75"/>
    <n v="5985"/>
    <n v="0"/>
    <n v="0"/>
    <n v="212.04"/>
    <n v="6197.04"/>
    <x v="0"/>
    <x v="0"/>
    <x v="0"/>
    <n v="0"/>
    <x v="1"/>
  </r>
  <r>
    <s v="2294-DMMUS"/>
    <s v="Female"/>
    <x v="11"/>
    <s v="Yes"/>
    <n v="3"/>
    <x v="747"/>
    <n v="95363"/>
    <n v="37.410235999999998"/>
    <n v="-121.32033699999999"/>
    <n v="9"/>
    <x v="55"/>
    <s v="None"/>
    <s v="Yes"/>
    <n v="36.54"/>
    <s v="Yes"/>
    <s v="Yes"/>
    <x v="2"/>
    <n v="41"/>
    <s v="No"/>
    <s v="No"/>
    <s v="No"/>
    <s v="No"/>
    <s v="Yes"/>
    <s v="Yes"/>
    <s v="Yes"/>
    <s v="Yes"/>
    <x v="1"/>
    <s v="Yes"/>
    <x v="0"/>
    <n v="70.45"/>
    <n v="4300.45"/>
    <n v="0"/>
    <n v="0"/>
    <n v="2265.48"/>
    <n v="6565.93"/>
    <x v="0"/>
    <x v="0"/>
    <x v="0"/>
    <n v="0"/>
    <x v="0"/>
  </r>
  <r>
    <s v="2294-SALNE"/>
    <s v="Male"/>
    <x v="35"/>
    <s v="Yes"/>
    <n v="0"/>
    <x v="599"/>
    <n v="91910"/>
    <n v="32.636792"/>
    <n v="-117.05498900000001"/>
    <n v="2"/>
    <x v="16"/>
    <s v="Offer D"/>
    <s v="Yes"/>
    <n v="16.63"/>
    <s v="No"/>
    <s v="Yes"/>
    <x v="1"/>
    <n v="22"/>
    <s v="No"/>
    <s v="Yes"/>
    <s v="Yes"/>
    <s v="Yes"/>
    <s v="No"/>
    <s v="No"/>
    <s v="No"/>
    <s v="No"/>
    <x v="0"/>
    <s v="No"/>
    <x v="0"/>
    <n v="86.8"/>
    <n v="1940.8"/>
    <n v="0"/>
    <n v="90"/>
    <n v="382.49"/>
    <n v="2413.29"/>
    <x v="0"/>
    <x v="0"/>
    <x v="0"/>
    <n v="0"/>
    <x v="0"/>
  </r>
  <r>
    <s v="2296-DKZFP"/>
    <s v="Female"/>
    <x v="11"/>
    <s v="Yes"/>
    <n v="0"/>
    <x v="143"/>
    <n v="94118"/>
    <n v="37.781303999999999"/>
    <n v="-122.461522"/>
    <n v="1"/>
    <x v="7"/>
    <s v="Offer B"/>
    <s v="Yes"/>
    <n v="1.29"/>
    <s v="No"/>
    <s v="Yes"/>
    <x v="2"/>
    <n v="51"/>
    <s v="Yes"/>
    <s v="Yes"/>
    <s v="Yes"/>
    <s v="No"/>
    <s v="No"/>
    <s v="Yes"/>
    <s v="Yes"/>
    <s v="Yes"/>
    <x v="2"/>
    <s v="No"/>
    <x v="1"/>
    <n v="71"/>
    <n v="4386.2"/>
    <n v="0"/>
    <n v="0"/>
    <n v="83.85"/>
    <n v="4470.05"/>
    <x v="0"/>
    <x v="0"/>
    <x v="0"/>
    <n v="0"/>
    <x v="0"/>
  </r>
  <r>
    <s v="2300-RQGOI"/>
    <s v="Female"/>
    <x v="25"/>
    <s v="No"/>
    <n v="0"/>
    <x v="714"/>
    <n v="92363"/>
    <n v="34.711224000000001"/>
    <n v="-114.70225600000001"/>
    <n v="0"/>
    <x v="70"/>
    <s v="Offer C"/>
    <s v="Yes"/>
    <n v="41.63"/>
    <s v="No"/>
    <s v="No"/>
    <x v="3"/>
    <n v="0"/>
    <s v="No"/>
    <s v="No"/>
    <s v="No"/>
    <s v="No"/>
    <s v="No"/>
    <s v="No"/>
    <s v="No"/>
    <s v="No"/>
    <x v="2"/>
    <s v="No"/>
    <x v="0"/>
    <n v="20.05"/>
    <n v="741.5"/>
    <n v="0"/>
    <n v="0"/>
    <n v="1581.94"/>
    <n v="2323.44"/>
    <x v="0"/>
    <x v="0"/>
    <x v="0"/>
    <n v="0"/>
    <x v="0"/>
  </r>
  <r>
    <s v="2302-ANTDP"/>
    <s v="Female"/>
    <x v="48"/>
    <s v="Yes"/>
    <n v="0"/>
    <x v="748"/>
    <n v="96040"/>
    <n v="40.789799000000002"/>
    <n v="-121.474529"/>
    <n v="9"/>
    <x v="60"/>
    <s v="None"/>
    <s v="Yes"/>
    <n v="43.04"/>
    <s v="Yes"/>
    <s v="Yes"/>
    <x v="1"/>
    <n v="5"/>
    <s v="Yes"/>
    <s v="Yes"/>
    <s v="Yes"/>
    <s v="Yes"/>
    <s v="Yes"/>
    <s v="Yes"/>
    <s v="No"/>
    <s v="Yes"/>
    <x v="1"/>
    <s v="No"/>
    <x v="1"/>
    <n v="117.45"/>
    <n v="5438.9"/>
    <n v="0"/>
    <n v="0"/>
    <n v="2065.92"/>
    <n v="7504.82"/>
    <x v="1"/>
    <x v="1"/>
    <x v="11"/>
    <n v="1"/>
    <x v="1"/>
  </r>
  <r>
    <s v="2302-OUZXB"/>
    <s v="Male"/>
    <x v="47"/>
    <s v="Yes"/>
    <n v="0"/>
    <x v="635"/>
    <n v="93001"/>
    <n v="34.360261000000001"/>
    <n v="-119.306383"/>
    <n v="5"/>
    <x v="9"/>
    <s v="Offer A"/>
    <s v="Yes"/>
    <n v="22.01"/>
    <s v="Yes"/>
    <s v="Yes"/>
    <x v="2"/>
    <n v="5"/>
    <s v="No"/>
    <s v="Yes"/>
    <s v="Yes"/>
    <s v="No"/>
    <s v="Yes"/>
    <s v="Yes"/>
    <s v="Yes"/>
    <s v="Yes"/>
    <x v="2"/>
    <s v="No"/>
    <x v="1"/>
    <n v="82.15"/>
    <n v="5784.3"/>
    <n v="0"/>
    <n v="0"/>
    <n v="1584.72"/>
    <n v="7369.02"/>
    <x v="0"/>
    <x v="0"/>
    <x v="0"/>
    <n v="0"/>
    <x v="0"/>
  </r>
  <r>
    <s v="2303-PJYHN"/>
    <s v="Female"/>
    <x v="60"/>
    <s v="Yes"/>
    <n v="0"/>
    <x v="31"/>
    <n v="90015"/>
    <n v="34.039223999999997"/>
    <n v="-118.266293"/>
    <n v="8"/>
    <x v="29"/>
    <s v="Offer E"/>
    <s v="Yes"/>
    <n v="36.049999999999997"/>
    <s v="No"/>
    <s v="No"/>
    <x v="3"/>
    <n v="0"/>
    <s v="No"/>
    <s v="No"/>
    <s v="No"/>
    <s v="No"/>
    <s v="No"/>
    <s v="No"/>
    <s v="No"/>
    <s v="No"/>
    <x v="1"/>
    <s v="No"/>
    <x v="1"/>
    <n v="19.850000000000001"/>
    <n v="52"/>
    <n v="0"/>
    <n v="0"/>
    <n v="72.099999999999994"/>
    <n v="124.1"/>
    <x v="2"/>
    <x v="0"/>
    <x v="0"/>
    <n v="0"/>
    <x v="0"/>
  </r>
  <r>
    <s v="2305-MRGLV"/>
    <s v="Male"/>
    <x v="26"/>
    <s v="Yes"/>
    <n v="0"/>
    <x v="473"/>
    <n v="96050"/>
    <n v="41.816595"/>
    <n v="-122.94828699999999"/>
    <n v="10"/>
    <x v="61"/>
    <s v="None"/>
    <s v="Yes"/>
    <n v="21.91"/>
    <s v="No"/>
    <s v="Yes"/>
    <x v="1"/>
    <n v="5"/>
    <s v="No"/>
    <s v="No"/>
    <s v="No"/>
    <s v="Yes"/>
    <s v="No"/>
    <s v="No"/>
    <s v="No"/>
    <s v="Yes"/>
    <x v="1"/>
    <s v="No"/>
    <x v="1"/>
    <n v="76.55"/>
    <n v="2065.4"/>
    <n v="0"/>
    <n v="0"/>
    <n v="613.48"/>
    <n v="2678.88"/>
    <x v="0"/>
    <x v="0"/>
    <x v="0"/>
    <n v="0"/>
    <x v="0"/>
  </r>
  <r>
    <s v="2307-FYNNL"/>
    <s v="Male"/>
    <x v="6"/>
    <s v="No"/>
    <n v="0"/>
    <x v="84"/>
    <n v="90638"/>
    <n v="33.902045000000001"/>
    <n v="-118.008961"/>
    <n v="0"/>
    <x v="7"/>
    <s v="None"/>
    <s v="Yes"/>
    <n v="4.4000000000000004"/>
    <s v="Yes"/>
    <s v="Yes"/>
    <x v="1"/>
    <n v="10"/>
    <s v="Yes"/>
    <s v="No"/>
    <s v="Yes"/>
    <s v="Yes"/>
    <s v="Yes"/>
    <s v="Yes"/>
    <s v="Yes"/>
    <s v="Yes"/>
    <x v="2"/>
    <s v="Yes"/>
    <x v="1"/>
    <n v="109.05"/>
    <n v="7108.2"/>
    <n v="34.67"/>
    <n v="0"/>
    <n v="286"/>
    <n v="7359.53"/>
    <x v="0"/>
    <x v="0"/>
    <x v="0"/>
    <n v="0"/>
    <x v="1"/>
  </r>
  <r>
    <s v="2308-STERM"/>
    <s v="Female"/>
    <x v="12"/>
    <s v="No"/>
    <n v="0"/>
    <x v="95"/>
    <n v="93202"/>
    <n v="36.315978999999999"/>
    <n v="-119.710852"/>
    <n v="0"/>
    <x v="29"/>
    <s v="None"/>
    <s v="Yes"/>
    <n v="6.65"/>
    <s v="No"/>
    <s v="No"/>
    <x v="3"/>
    <n v="0"/>
    <s v="No"/>
    <s v="No"/>
    <s v="No"/>
    <s v="No"/>
    <s v="No"/>
    <s v="No"/>
    <s v="No"/>
    <s v="No"/>
    <x v="1"/>
    <s v="No"/>
    <x v="0"/>
    <n v="19.399999999999999"/>
    <n v="61.05"/>
    <n v="0"/>
    <n v="0"/>
    <n v="13.3"/>
    <n v="74.349999999999994"/>
    <x v="2"/>
    <x v="0"/>
    <x v="0"/>
    <n v="0"/>
    <x v="0"/>
  </r>
  <r>
    <s v="2309-OSFEU"/>
    <s v="Male"/>
    <x v="21"/>
    <s v="No"/>
    <n v="0"/>
    <x v="663"/>
    <n v="95567"/>
    <n v="41.950682999999998"/>
    <n v="-124.097094"/>
    <n v="0"/>
    <x v="46"/>
    <s v="None"/>
    <s v="No"/>
    <n v="0"/>
    <s v="No"/>
    <s v="Yes"/>
    <x v="2"/>
    <n v="30"/>
    <s v="No"/>
    <s v="No"/>
    <s v="No"/>
    <s v="No"/>
    <s v="No"/>
    <s v="Yes"/>
    <s v="Yes"/>
    <s v="Yes"/>
    <x v="1"/>
    <s v="Yes"/>
    <x v="0"/>
    <n v="33.9"/>
    <n v="298.45"/>
    <n v="0"/>
    <n v="0"/>
    <n v="0"/>
    <n v="298.45"/>
    <x v="1"/>
    <x v="5"/>
    <x v="9"/>
    <n v="1"/>
    <x v="0"/>
  </r>
  <r>
    <s v="2311-QYMUQ"/>
    <s v="Female"/>
    <x v="51"/>
    <s v="Yes"/>
    <n v="0"/>
    <x v="506"/>
    <n v="93660"/>
    <n v="36.600192999999997"/>
    <n v="-120.15339299999999"/>
    <n v="1"/>
    <x v="43"/>
    <s v="None"/>
    <s v="Yes"/>
    <n v="31.73"/>
    <s v="No"/>
    <s v="Yes"/>
    <x v="1"/>
    <n v="25"/>
    <s v="No"/>
    <s v="Yes"/>
    <s v="Yes"/>
    <s v="No"/>
    <s v="Yes"/>
    <s v="No"/>
    <s v="No"/>
    <s v="Yes"/>
    <x v="1"/>
    <s v="Yes"/>
    <x v="0"/>
    <n v="89.45"/>
    <n v="1430.25"/>
    <n v="0"/>
    <n v="0"/>
    <n v="507.68"/>
    <n v="1937.93"/>
    <x v="1"/>
    <x v="5"/>
    <x v="9"/>
    <n v="1"/>
    <x v="0"/>
  </r>
  <r>
    <s v="2314-TNDJQ"/>
    <s v="Female"/>
    <x v="24"/>
    <s v="Yes"/>
    <n v="3"/>
    <x v="749"/>
    <n v="92056"/>
    <n v="33.194741999999998"/>
    <n v="-117.29031999999999"/>
    <n v="1"/>
    <x v="9"/>
    <s v="Offer A"/>
    <s v="No"/>
    <n v="0"/>
    <s v="No"/>
    <s v="Yes"/>
    <x v="0"/>
    <n v="59"/>
    <s v="Yes"/>
    <s v="Yes"/>
    <s v="Yes"/>
    <s v="Yes"/>
    <s v="No"/>
    <s v="Yes"/>
    <s v="Yes"/>
    <s v="Yes"/>
    <x v="2"/>
    <s v="No"/>
    <x v="0"/>
    <n v="55.65"/>
    <n v="3880.05"/>
    <n v="0"/>
    <n v="0"/>
    <n v="0"/>
    <n v="3880.05"/>
    <x v="0"/>
    <x v="0"/>
    <x v="0"/>
    <n v="0"/>
    <x v="0"/>
  </r>
  <r>
    <s v="2316-ESMLS"/>
    <s v="Female"/>
    <x v="33"/>
    <s v="Yes"/>
    <n v="0"/>
    <x v="64"/>
    <n v="93726"/>
    <n v="36.793601000000002"/>
    <n v="-119.76113100000001"/>
    <n v="7"/>
    <x v="27"/>
    <s v="None"/>
    <s v="No"/>
    <n v="0"/>
    <s v="No"/>
    <s v="Yes"/>
    <x v="2"/>
    <n v="27"/>
    <s v="Yes"/>
    <s v="No"/>
    <s v="No"/>
    <s v="Yes"/>
    <s v="No"/>
    <s v="No"/>
    <s v="No"/>
    <s v="Yes"/>
    <x v="0"/>
    <s v="No"/>
    <x v="0"/>
    <n v="33.15"/>
    <n v="444.75"/>
    <n v="0"/>
    <n v="0"/>
    <n v="0"/>
    <n v="444.75"/>
    <x v="0"/>
    <x v="0"/>
    <x v="0"/>
    <n v="0"/>
    <x v="0"/>
  </r>
  <r>
    <s v="2320-JRSDE"/>
    <s v="Female"/>
    <x v="25"/>
    <s v="Yes"/>
    <n v="1"/>
    <x v="472"/>
    <n v="93261"/>
    <n v="35.809921000000003"/>
    <n v="-119.127437"/>
    <n v="1"/>
    <x v="13"/>
    <s v="None"/>
    <s v="Yes"/>
    <n v="7.49"/>
    <s v="No"/>
    <s v="No"/>
    <x v="3"/>
    <n v="0"/>
    <s v="No"/>
    <s v="No"/>
    <s v="No"/>
    <s v="No"/>
    <s v="No"/>
    <s v="No"/>
    <s v="No"/>
    <s v="No"/>
    <x v="1"/>
    <s v="Yes"/>
    <x v="1"/>
    <n v="19.899999999999999"/>
    <n v="19.899999999999999"/>
    <n v="0"/>
    <n v="0"/>
    <n v="7.49"/>
    <n v="27.39"/>
    <x v="1"/>
    <x v="5"/>
    <x v="8"/>
    <n v="1"/>
    <x v="0"/>
  </r>
  <r>
    <s v="2320-SLKMB"/>
    <s v="Female"/>
    <x v="1"/>
    <s v="No"/>
    <n v="0"/>
    <x v="750"/>
    <n v="92309"/>
    <n v="35.289520000000003"/>
    <n v="-116.092214"/>
    <n v="0"/>
    <x v="18"/>
    <s v="None"/>
    <s v="No"/>
    <n v="0"/>
    <s v="No"/>
    <s v="Yes"/>
    <x v="0"/>
    <n v="29"/>
    <s v="No"/>
    <s v="No"/>
    <s v="Yes"/>
    <s v="Yes"/>
    <s v="Yes"/>
    <s v="No"/>
    <s v="No"/>
    <s v="Yes"/>
    <x v="1"/>
    <s v="Yes"/>
    <x v="0"/>
    <n v="44.45"/>
    <n v="1183.8"/>
    <n v="0"/>
    <n v="0"/>
    <n v="0"/>
    <n v="1183.8"/>
    <x v="0"/>
    <x v="0"/>
    <x v="0"/>
    <n v="0"/>
    <x v="0"/>
  </r>
  <r>
    <s v="2320-TZRRH"/>
    <s v="Female"/>
    <x v="32"/>
    <s v="No"/>
    <n v="0"/>
    <x v="751"/>
    <n v="93271"/>
    <n v="36.413432999999998"/>
    <n v="-118.854708"/>
    <n v="0"/>
    <x v="24"/>
    <s v="None"/>
    <s v="Yes"/>
    <n v="38.74"/>
    <s v="No"/>
    <s v="No"/>
    <x v="3"/>
    <n v="0"/>
    <s v="No"/>
    <s v="No"/>
    <s v="No"/>
    <s v="No"/>
    <s v="No"/>
    <s v="No"/>
    <s v="No"/>
    <s v="No"/>
    <x v="0"/>
    <s v="No"/>
    <x v="0"/>
    <n v="19.5"/>
    <n v="403.15"/>
    <n v="0"/>
    <n v="0"/>
    <n v="774.8"/>
    <n v="1177.95"/>
    <x v="0"/>
    <x v="0"/>
    <x v="0"/>
    <n v="0"/>
    <x v="0"/>
  </r>
  <r>
    <s v="2320-YKQBO"/>
    <s v="Female"/>
    <x v="35"/>
    <s v="No"/>
    <n v="0"/>
    <x v="369"/>
    <n v="96038"/>
    <n v="41.599978"/>
    <n v="-122.53938100000001"/>
    <n v="0"/>
    <x v="6"/>
    <s v="None"/>
    <s v="Yes"/>
    <n v="7.32"/>
    <s v="No"/>
    <s v="No"/>
    <x v="3"/>
    <n v="0"/>
    <s v="No"/>
    <s v="No"/>
    <s v="No"/>
    <s v="No"/>
    <s v="No"/>
    <s v="No"/>
    <s v="No"/>
    <s v="No"/>
    <x v="1"/>
    <s v="No"/>
    <x v="0"/>
    <n v="19.3"/>
    <n v="144.94999999999999"/>
    <n v="0"/>
    <n v="0"/>
    <n v="51.24"/>
    <n v="196.19"/>
    <x v="0"/>
    <x v="0"/>
    <x v="0"/>
    <n v="0"/>
    <x v="0"/>
  </r>
  <r>
    <s v="2321-OMBXY"/>
    <s v="Female"/>
    <x v="39"/>
    <s v="Yes"/>
    <n v="0"/>
    <x v="38"/>
    <n v="92122"/>
    <n v="32.857230000000001"/>
    <n v="-117.209774"/>
    <n v="1"/>
    <x v="70"/>
    <s v="Offer C"/>
    <s v="Yes"/>
    <n v="42.14"/>
    <s v="No"/>
    <s v="Yes"/>
    <x v="2"/>
    <n v="19"/>
    <s v="Yes"/>
    <s v="Yes"/>
    <s v="No"/>
    <s v="Yes"/>
    <s v="Yes"/>
    <s v="Yes"/>
    <s v="Yes"/>
    <s v="Yes"/>
    <x v="0"/>
    <s v="No"/>
    <x v="0"/>
    <n v="80.3"/>
    <n v="3058.65"/>
    <n v="0"/>
    <n v="0"/>
    <n v="1601.32"/>
    <n v="4659.97"/>
    <x v="1"/>
    <x v="3"/>
    <x v="6"/>
    <n v="1"/>
    <x v="0"/>
  </r>
  <r>
    <s v="2322-VCZHZ"/>
    <s v="Male"/>
    <x v="57"/>
    <s v="Yes"/>
    <n v="0"/>
    <x v="45"/>
    <n v="95318"/>
    <n v="37.654550999999998"/>
    <n v="-119.82298400000001"/>
    <n v="3"/>
    <x v="16"/>
    <s v="Offer D"/>
    <s v="Yes"/>
    <n v="31.53"/>
    <s v="No"/>
    <s v="Yes"/>
    <x v="1"/>
    <n v="20"/>
    <s v="Yes"/>
    <s v="Yes"/>
    <s v="No"/>
    <s v="No"/>
    <s v="No"/>
    <s v="Yes"/>
    <s v="No"/>
    <s v="Yes"/>
    <x v="1"/>
    <s v="Yes"/>
    <x v="1"/>
    <n v="90"/>
    <n v="2024.1"/>
    <n v="0"/>
    <n v="0"/>
    <n v="725.19"/>
    <n v="2749.29"/>
    <x v="0"/>
    <x v="0"/>
    <x v="0"/>
    <n v="0"/>
    <x v="1"/>
  </r>
  <r>
    <s v="2323-ARSVR"/>
    <s v="Male"/>
    <x v="35"/>
    <s v="Yes"/>
    <n v="0"/>
    <x v="341"/>
    <n v="95035"/>
    <n v="37.441930999999997"/>
    <n v="-121.878502"/>
    <n v="8"/>
    <x v="23"/>
    <s v="None"/>
    <s v="Yes"/>
    <n v="46.89"/>
    <s v="No"/>
    <s v="Yes"/>
    <x v="1"/>
    <n v="29"/>
    <s v="Yes"/>
    <s v="Yes"/>
    <s v="Yes"/>
    <s v="Yes"/>
    <s v="Yes"/>
    <s v="Yes"/>
    <s v="Yes"/>
    <s v="Yes"/>
    <x v="2"/>
    <s v="Yes"/>
    <x v="1"/>
    <n v="111.05"/>
    <n v="7321.05"/>
    <n v="0"/>
    <n v="0"/>
    <n v="3141.63"/>
    <n v="10462.68"/>
    <x v="0"/>
    <x v="0"/>
    <x v="0"/>
    <n v="0"/>
    <x v="1"/>
  </r>
  <r>
    <s v="2324-AALNO"/>
    <s v="Female"/>
    <x v="54"/>
    <s v="No"/>
    <n v="0"/>
    <x v="752"/>
    <n v="93257"/>
    <n v="36.008958"/>
    <n v="-118.891593"/>
    <n v="0"/>
    <x v="60"/>
    <s v="Offer B"/>
    <s v="Yes"/>
    <n v="23.76"/>
    <s v="Yes"/>
    <s v="No"/>
    <x v="3"/>
    <n v="0"/>
    <s v="No"/>
    <s v="No"/>
    <s v="No"/>
    <s v="No"/>
    <s v="No"/>
    <s v="No"/>
    <s v="No"/>
    <s v="No"/>
    <x v="0"/>
    <s v="No"/>
    <x v="1"/>
    <n v="24.55"/>
    <n v="1203.95"/>
    <n v="36.04"/>
    <n v="0"/>
    <n v="1140.48"/>
    <n v="2308.39"/>
    <x v="0"/>
    <x v="0"/>
    <x v="0"/>
    <n v="0"/>
    <x v="0"/>
  </r>
  <r>
    <s v="2324-EFHVG"/>
    <s v="Male"/>
    <x v="0"/>
    <s v="No"/>
    <n v="0"/>
    <x v="126"/>
    <n v="94609"/>
    <n v="37.834341000000002"/>
    <n v="-122.26437"/>
    <n v="0"/>
    <x v="34"/>
    <s v="None"/>
    <s v="Yes"/>
    <n v="45.82"/>
    <s v="Yes"/>
    <s v="Yes"/>
    <x v="1"/>
    <n v="14"/>
    <s v="No"/>
    <s v="Yes"/>
    <s v="Yes"/>
    <s v="No"/>
    <s v="Yes"/>
    <s v="Yes"/>
    <s v="Yes"/>
    <s v="Yes"/>
    <x v="2"/>
    <s v="Yes"/>
    <x v="1"/>
    <n v="104.4"/>
    <n v="6692.65"/>
    <n v="0"/>
    <n v="0"/>
    <n v="2932.48"/>
    <n v="9625.1299999999992"/>
    <x v="0"/>
    <x v="0"/>
    <x v="0"/>
    <n v="0"/>
    <x v="1"/>
  </r>
  <r>
    <s v="2325-NBPZG"/>
    <s v="Female"/>
    <x v="29"/>
    <s v="No"/>
    <n v="0"/>
    <x v="192"/>
    <n v="94949"/>
    <n v="38.067203999999997"/>
    <n v="-122.52400400000001"/>
    <n v="0"/>
    <x v="3"/>
    <s v="None"/>
    <s v="Yes"/>
    <n v="10.1"/>
    <s v="No"/>
    <s v="Yes"/>
    <x v="1"/>
    <n v="73"/>
    <s v="Yes"/>
    <s v="No"/>
    <s v="No"/>
    <s v="No"/>
    <s v="No"/>
    <s v="No"/>
    <s v="No"/>
    <s v="Yes"/>
    <x v="1"/>
    <s v="Yes"/>
    <x v="1"/>
    <n v="74.55"/>
    <n v="233.65"/>
    <n v="0"/>
    <n v="0"/>
    <n v="30.3"/>
    <n v="263.95"/>
    <x v="2"/>
    <x v="0"/>
    <x v="0"/>
    <n v="0"/>
    <x v="0"/>
  </r>
  <r>
    <s v="2325-WINES"/>
    <s v="Female"/>
    <x v="56"/>
    <s v="No"/>
    <n v="0"/>
    <x v="753"/>
    <n v="93543"/>
    <n v="34.505273000000003"/>
    <n v="-117.955054"/>
    <n v="0"/>
    <x v="44"/>
    <s v="None"/>
    <s v="Yes"/>
    <n v="14.21"/>
    <s v="Yes"/>
    <s v="Yes"/>
    <x v="1"/>
    <n v="28"/>
    <s v="No"/>
    <s v="Yes"/>
    <s v="Yes"/>
    <s v="No"/>
    <s v="Yes"/>
    <s v="Yes"/>
    <s v="Yes"/>
    <s v="Yes"/>
    <x v="0"/>
    <s v="Yes"/>
    <x v="0"/>
    <n v="104.05"/>
    <n v="3416.85"/>
    <n v="0"/>
    <n v="0"/>
    <n v="454.72"/>
    <n v="3871.57"/>
    <x v="0"/>
    <x v="0"/>
    <x v="0"/>
    <n v="0"/>
    <x v="1"/>
  </r>
  <r>
    <s v="2325-ZUSFD"/>
    <s v="Female"/>
    <x v="1"/>
    <s v="Yes"/>
    <n v="0"/>
    <x v="97"/>
    <n v="92602"/>
    <n v="33.720359000000002"/>
    <n v="-117.733655"/>
    <n v="1"/>
    <x v="41"/>
    <s v="Offer B"/>
    <s v="Yes"/>
    <n v="36.65"/>
    <s v="No"/>
    <s v="Yes"/>
    <x v="2"/>
    <n v="7"/>
    <s v="Yes"/>
    <s v="No"/>
    <s v="No"/>
    <s v="No"/>
    <s v="Yes"/>
    <s v="Yes"/>
    <s v="Yes"/>
    <s v="Yes"/>
    <x v="0"/>
    <s v="Yes"/>
    <x v="1"/>
    <n v="70.099999999999994"/>
    <n v="3913.3"/>
    <n v="0"/>
    <n v="0"/>
    <n v="2089.0500000000002"/>
    <n v="6002.35"/>
    <x v="1"/>
    <x v="2"/>
    <x v="3"/>
    <n v="1"/>
    <x v="0"/>
  </r>
  <r>
    <s v="2330-PQGDQ"/>
    <s v="Male"/>
    <x v="59"/>
    <s v="Yes"/>
    <n v="3"/>
    <x v="754"/>
    <n v="95445"/>
    <n v="38.848081999999998"/>
    <n v="-123.50608"/>
    <n v="6"/>
    <x v="69"/>
    <s v="None"/>
    <s v="Yes"/>
    <n v="9.5"/>
    <s v="Yes"/>
    <s v="Yes"/>
    <x v="1"/>
    <n v="51"/>
    <s v="No"/>
    <s v="Yes"/>
    <s v="No"/>
    <s v="Yes"/>
    <s v="No"/>
    <s v="No"/>
    <s v="No"/>
    <s v="Yes"/>
    <x v="0"/>
    <s v="No"/>
    <x v="1"/>
    <n v="84.2"/>
    <n v="4299.75"/>
    <n v="39.68"/>
    <n v="0"/>
    <n v="484.5"/>
    <n v="4744.57"/>
    <x v="0"/>
    <x v="0"/>
    <x v="0"/>
    <n v="0"/>
    <x v="0"/>
  </r>
  <r>
    <s v="2332-EFBJY"/>
    <s v="Male"/>
    <x v="34"/>
    <s v="No"/>
    <n v="0"/>
    <x v="180"/>
    <n v="91403"/>
    <n v="34.147148999999999"/>
    <n v="-118.463365"/>
    <n v="0"/>
    <x v="43"/>
    <s v="Offer D"/>
    <s v="Yes"/>
    <n v="5.74"/>
    <s v="No"/>
    <s v="No"/>
    <x v="3"/>
    <n v="0"/>
    <s v="No"/>
    <s v="No"/>
    <s v="No"/>
    <s v="No"/>
    <s v="No"/>
    <s v="No"/>
    <s v="No"/>
    <s v="No"/>
    <x v="1"/>
    <s v="Yes"/>
    <x v="0"/>
    <n v="19.7"/>
    <n v="342.4"/>
    <n v="0"/>
    <n v="0"/>
    <n v="91.84"/>
    <n v="434.24"/>
    <x v="1"/>
    <x v="4"/>
    <x v="7"/>
    <n v="1"/>
    <x v="0"/>
  </r>
  <r>
    <s v="2332-TODQS"/>
    <s v="Female"/>
    <x v="56"/>
    <s v="No"/>
    <n v="0"/>
    <x v="107"/>
    <n v="92845"/>
    <n v="33.782955000000001"/>
    <n v="-118.026456"/>
    <n v="0"/>
    <x v="60"/>
    <s v="Offer B"/>
    <s v="Yes"/>
    <n v="34.96"/>
    <s v="Yes"/>
    <s v="No"/>
    <x v="3"/>
    <n v="0"/>
    <s v="No"/>
    <s v="No"/>
    <s v="No"/>
    <s v="No"/>
    <s v="No"/>
    <s v="No"/>
    <s v="No"/>
    <s v="No"/>
    <x v="0"/>
    <s v="No"/>
    <x v="0"/>
    <n v="25.05"/>
    <n v="1171.5"/>
    <n v="16.38"/>
    <n v="0"/>
    <n v="1678.08"/>
    <n v="2833.2"/>
    <x v="0"/>
    <x v="0"/>
    <x v="0"/>
    <n v="0"/>
    <x v="0"/>
  </r>
  <r>
    <s v="2333-KWEWW"/>
    <s v="Male"/>
    <x v="22"/>
    <s v="No"/>
    <n v="0"/>
    <x v="64"/>
    <n v="93721"/>
    <n v="36.732694000000002"/>
    <n v="-119.78378600000001"/>
    <n v="0"/>
    <x v="68"/>
    <s v="None"/>
    <s v="Yes"/>
    <n v="26.26"/>
    <s v="No"/>
    <s v="No"/>
    <x v="3"/>
    <n v="0"/>
    <s v="No"/>
    <s v="No"/>
    <s v="No"/>
    <s v="No"/>
    <s v="No"/>
    <s v="No"/>
    <s v="No"/>
    <s v="No"/>
    <x v="2"/>
    <s v="No"/>
    <x v="0"/>
    <n v="20.05"/>
    <n v="388.6"/>
    <n v="0"/>
    <n v="0"/>
    <n v="472.68"/>
    <n v="861.28"/>
    <x v="0"/>
    <x v="0"/>
    <x v="0"/>
    <n v="0"/>
    <x v="0"/>
  </r>
  <r>
    <s v="2335-GSODA"/>
    <s v="Male"/>
    <x v="59"/>
    <s v="No"/>
    <n v="3"/>
    <x v="715"/>
    <n v="95709"/>
    <n v="38.748316000000003"/>
    <n v="-120.675512"/>
    <n v="0"/>
    <x v="16"/>
    <s v="None"/>
    <s v="No"/>
    <n v="0"/>
    <s v="No"/>
    <s v="Yes"/>
    <x v="2"/>
    <n v="26"/>
    <s v="Yes"/>
    <s v="No"/>
    <s v="Yes"/>
    <s v="Yes"/>
    <s v="No"/>
    <s v="No"/>
    <s v="No"/>
    <s v="Yes"/>
    <x v="2"/>
    <s v="No"/>
    <x v="0"/>
    <n v="40.1"/>
    <n v="857.75"/>
    <n v="0"/>
    <n v="0"/>
    <n v="0"/>
    <n v="857.75"/>
    <x v="0"/>
    <x v="0"/>
    <x v="0"/>
    <n v="0"/>
    <x v="0"/>
  </r>
  <r>
    <s v="2338-BQEZT"/>
    <s v="Female"/>
    <x v="32"/>
    <s v="No"/>
    <n v="0"/>
    <x v="740"/>
    <n v="94070"/>
    <n v="37.497914999999999"/>
    <n v="-122.26736099999999"/>
    <n v="0"/>
    <x v="17"/>
    <s v="Offer B"/>
    <s v="Yes"/>
    <n v="3.62"/>
    <s v="No"/>
    <s v="Yes"/>
    <x v="2"/>
    <n v="17"/>
    <s v="Yes"/>
    <s v="No"/>
    <s v="No"/>
    <s v="No"/>
    <s v="No"/>
    <s v="No"/>
    <s v="No"/>
    <s v="Yes"/>
    <x v="1"/>
    <s v="Yes"/>
    <x v="0"/>
    <n v="50.55"/>
    <n v="2832.75"/>
    <n v="0"/>
    <n v="0"/>
    <n v="199.1"/>
    <n v="3031.85"/>
    <x v="0"/>
    <x v="0"/>
    <x v="0"/>
    <n v="0"/>
    <x v="0"/>
  </r>
  <r>
    <s v="2342-CKIAO"/>
    <s v="Female"/>
    <x v="14"/>
    <s v="No"/>
    <n v="0"/>
    <x v="755"/>
    <n v="96110"/>
    <n v="41.280341"/>
    <n v="-120.150381"/>
    <n v="0"/>
    <x v="29"/>
    <s v="None"/>
    <s v="Yes"/>
    <n v="12.68"/>
    <s v="No"/>
    <s v="No"/>
    <x v="3"/>
    <n v="0"/>
    <s v="No"/>
    <s v="No"/>
    <s v="No"/>
    <s v="No"/>
    <s v="No"/>
    <s v="No"/>
    <s v="No"/>
    <s v="No"/>
    <x v="1"/>
    <s v="No"/>
    <x v="0"/>
    <n v="20.3"/>
    <n v="41.2"/>
    <n v="0"/>
    <n v="0"/>
    <n v="25.36"/>
    <n v="66.56"/>
    <x v="2"/>
    <x v="0"/>
    <x v="0"/>
    <n v="0"/>
    <x v="0"/>
  </r>
  <r>
    <s v="2344-JMOGN"/>
    <s v="Male"/>
    <x v="33"/>
    <s v="Yes"/>
    <n v="0"/>
    <x v="756"/>
    <n v="93206"/>
    <n v="35.451402000000002"/>
    <n v="-119.48841299999999"/>
    <n v="1"/>
    <x v="0"/>
    <s v="None"/>
    <s v="Yes"/>
    <n v="17.47"/>
    <s v="No"/>
    <s v="Yes"/>
    <x v="1"/>
    <n v="6"/>
    <s v="No"/>
    <s v="Yes"/>
    <s v="Yes"/>
    <s v="Yes"/>
    <s v="Yes"/>
    <s v="No"/>
    <s v="No"/>
    <s v="Yes"/>
    <x v="1"/>
    <s v="Yes"/>
    <x v="0"/>
    <n v="94.85"/>
    <n v="890.6"/>
    <n v="0"/>
    <n v="0"/>
    <n v="157.22999999999999"/>
    <n v="1047.83"/>
    <x v="1"/>
    <x v="3"/>
    <x v="6"/>
    <n v="1"/>
    <x v="1"/>
  </r>
  <r>
    <s v="2346-CZYIL"/>
    <s v="Male"/>
    <x v="21"/>
    <s v="No"/>
    <n v="0"/>
    <x v="199"/>
    <n v="90211"/>
    <n v="34.063946999999999"/>
    <n v="-118.38300099999999"/>
    <n v="0"/>
    <x v="28"/>
    <s v="Offer C"/>
    <s v="Yes"/>
    <n v="39.770000000000003"/>
    <s v="No"/>
    <s v="No"/>
    <x v="3"/>
    <n v="0"/>
    <s v="No"/>
    <s v="No"/>
    <s v="No"/>
    <s v="No"/>
    <s v="No"/>
    <s v="No"/>
    <s v="No"/>
    <s v="No"/>
    <x v="2"/>
    <s v="No"/>
    <x v="0"/>
    <n v="20.350000000000001"/>
    <n v="531.6"/>
    <n v="0"/>
    <n v="0"/>
    <n v="1073.79"/>
    <n v="1605.39"/>
    <x v="0"/>
    <x v="0"/>
    <x v="0"/>
    <n v="0"/>
    <x v="0"/>
  </r>
  <r>
    <s v="2346-DJQTB"/>
    <s v="Female"/>
    <x v="33"/>
    <s v="No"/>
    <n v="0"/>
    <x v="288"/>
    <n v="94930"/>
    <n v="37.971750999999998"/>
    <n v="-122.611873"/>
    <n v="0"/>
    <x v="33"/>
    <s v="None"/>
    <s v="No"/>
    <n v="0"/>
    <s v="No"/>
    <s v="Yes"/>
    <x v="2"/>
    <n v="21"/>
    <s v="No"/>
    <s v="No"/>
    <s v="No"/>
    <s v="No"/>
    <s v="No"/>
    <s v="No"/>
    <s v="No"/>
    <s v="No"/>
    <x v="1"/>
    <s v="No"/>
    <x v="1"/>
    <n v="24.15"/>
    <n v="812.5"/>
    <n v="0"/>
    <n v="40"/>
    <n v="0"/>
    <n v="852.5"/>
    <x v="0"/>
    <x v="0"/>
    <x v="0"/>
    <n v="0"/>
    <x v="0"/>
  </r>
  <r>
    <s v="2346-LOCWC"/>
    <s v="Female"/>
    <x v="7"/>
    <s v="Yes"/>
    <n v="2"/>
    <x v="757"/>
    <n v="95912"/>
    <n v="38.982373000000003"/>
    <n v="-122.04775100000001"/>
    <n v="10"/>
    <x v="42"/>
    <s v="None"/>
    <s v="Yes"/>
    <n v="25.86"/>
    <s v="No"/>
    <s v="No"/>
    <x v="3"/>
    <n v="0"/>
    <s v="No"/>
    <s v="No"/>
    <s v="No"/>
    <s v="No"/>
    <s v="No"/>
    <s v="No"/>
    <s v="No"/>
    <s v="No"/>
    <x v="2"/>
    <s v="No"/>
    <x v="0"/>
    <n v="20.5"/>
    <n v="1191.4000000000001"/>
    <n v="36.92"/>
    <n v="0"/>
    <n v="1499.88"/>
    <n v="2654.36"/>
    <x v="0"/>
    <x v="0"/>
    <x v="0"/>
    <n v="0"/>
    <x v="0"/>
  </r>
  <r>
    <s v="2347-WKKAE"/>
    <s v="Male"/>
    <x v="7"/>
    <s v="Yes"/>
    <n v="0"/>
    <x v="630"/>
    <n v="95663"/>
    <n v="38.859093000000001"/>
    <n v="-121.182872"/>
    <n v="9"/>
    <x v="71"/>
    <s v="None"/>
    <s v="Yes"/>
    <n v="41.16"/>
    <s v="Yes"/>
    <s v="Yes"/>
    <x v="1"/>
    <n v="11"/>
    <s v="Yes"/>
    <s v="No"/>
    <s v="Yes"/>
    <s v="No"/>
    <s v="No"/>
    <s v="Yes"/>
    <s v="Yes"/>
    <s v="Yes"/>
    <x v="1"/>
    <s v="Yes"/>
    <x v="1"/>
    <n v="94.4"/>
    <n v="4014.6"/>
    <n v="0"/>
    <n v="0"/>
    <n v="1728.72"/>
    <n v="5743.32"/>
    <x v="0"/>
    <x v="0"/>
    <x v="0"/>
    <n v="0"/>
    <x v="1"/>
  </r>
  <r>
    <s v="2348-KCJLT"/>
    <s v="Female"/>
    <x v="27"/>
    <s v="Yes"/>
    <n v="0"/>
    <x v="201"/>
    <n v="90720"/>
    <n v="33.794989999999999"/>
    <n v="-118.065591"/>
    <n v="8"/>
    <x v="50"/>
    <s v="Offer B"/>
    <s v="Yes"/>
    <n v="44.87"/>
    <s v="No"/>
    <s v="Yes"/>
    <x v="0"/>
    <n v="20"/>
    <s v="Yes"/>
    <s v="Yes"/>
    <s v="Yes"/>
    <s v="No"/>
    <s v="No"/>
    <s v="No"/>
    <s v="No"/>
    <s v="No"/>
    <x v="0"/>
    <s v="Yes"/>
    <x v="0"/>
    <n v="61.5"/>
    <n v="2722.2"/>
    <n v="0"/>
    <n v="150"/>
    <n v="1974.28"/>
    <n v="4846.4799999999996"/>
    <x v="0"/>
    <x v="0"/>
    <x v="0"/>
    <n v="0"/>
    <x v="0"/>
  </r>
  <r>
    <s v="2351-BKRZW"/>
    <s v="Female"/>
    <x v="18"/>
    <s v="Yes"/>
    <n v="1"/>
    <x v="193"/>
    <n v="95020"/>
    <n v="37.038890000000002"/>
    <n v="-121.528955"/>
    <n v="10"/>
    <x v="25"/>
    <s v="None"/>
    <s v="Yes"/>
    <n v="29.98"/>
    <s v="No"/>
    <s v="Yes"/>
    <x v="0"/>
    <n v="59"/>
    <s v="Yes"/>
    <s v="No"/>
    <s v="Yes"/>
    <s v="No"/>
    <s v="Yes"/>
    <s v="Yes"/>
    <s v="Yes"/>
    <s v="Yes"/>
    <x v="2"/>
    <s v="No"/>
    <x v="1"/>
    <n v="75.2"/>
    <n v="3254.35"/>
    <n v="0"/>
    <n v="0"/>
    <n v="1289.1400000000001"/>
    <n v="4543.49"/>
    <x v="0"/>
    <x v="0"/>
    <x v="0"/>
    <n v="0"/>
    <x v="0"/>
  </r>
  <r>
    <s v="2351-RRBUE"/>
    <s v="Female"/>
    <x v="29"/>
    <s v="Yes"/>
    <n v="0"/>
    <x v="48"/>
    <n v="96134"/>
    <n v="41.813521000000001"/>
    <n v="-121.492666"/>
    <n v="2"/>
    <x v="6"/>
    <s v="Offer E"/>
    <s v="Yes"/>
    <n v="41.64"/>
    <s v="No"/>
    <s v="No"/>
    <x v="3"/>
    <n v="0"/>
    <s v="No"/>
    <s v="No"/>
    <s v="No"/>
    <s v="No"/>
    <s v="No"/>
    <s v="No"/>
    <s v="No"/>
    <s v="No"/>
    <x v="0"/>
    <s v="No"/>
    <x v="2"/>
    <n v="-2"/>
    <n v="134.05000000000001"/>
    <n v="0"/>
    <n v="0"/>
    <n v="291.48"/>
    <n v="425.53"/>
    <x v="0"/>
    <x v="0"/>
    <x v="0"/>
    <n v="0"/>
    <x v="0"/>
  </r>
  <r>
    <s v="2357-COQEK"/>
    <s v="Female"/>
    <x v="16"/>
    <s v="No"/>
    <n v="0"/>
    <x v="101"/>
    <n v="94027"/>
    <n v="37.454923999999998"/>
    <n v="-122.20316800000001"/>
    <n v="0"/>
    <x v="61"/>
    <s v="None"/>
    <s v="Yes"/>
    <n v="28.14"/>
    <s v="Yes"/>
    <s v="Yes"/>
    <x v="1"/>
    <n v="10"/>
    <s v="No"/>
    <s v="No"/>
    <s v="Yes"/>
    <s v="Yes"/>
    <s v="Yes"/>
    <s v="Yes"/>
    <s v="No"/>
    <s v="Yes"/>
    <x v="1"/>
    <s v="Yes"/>
    <x v="1"/>
    <n v="103.3"/>
    <n v="2890.65"/>
    <n v="0"/>
    <n v="0"/>
    <n v="787.92"/>
    <n v="3678.57"/>
    <x v="1"/>
    <x v="1"/>
    <x v="5"/>
    <n v="1"/>
    <x v="1"/>
  </r>
  <r>
    <s v="2359-KLTEK"/>
    <s v="Female"/>
    <x v="11"/>
    <s v="Yes"/>
    <n v="3"/>
    <x v="758"/>
    <n v="96054"/>
    <n v="41.280478000000002"/>
    <n v="-121.16024899999999"/>
    <n v="2"/>
    <x v="62"/>
    <s v="None"/>
    <s v="Yes"/>
    <n v="43.19"/>
    <s v="No"/>
    <s v="Yes"/>
    <x v="1"/>
    <n v="59"/>
    <s v="No"/>
    <s v="No"/>
    <s v="Yes"/>
    <s v="No"/>
    <s v="Yes"/>
    <s v="Yes"/>
    <s v="Yes"/>
    <s v="Yes"/>
    <x v="1"/>
    <s v="Yes"/>
    <x v="1"/>
    <n v="94.9"/>
    <n v="3848"/>
    <n v="0"/>
    <n v="0"/>
    <n v="1770.79"/>
    <n v="5618.79"/>
    <x v="0"/>
    <x v="0"/>
    <x v="0"/>
    <n v="0"/>
    <x v="1"/>
  </r>
  <r>
    <s v="2359-KMGLI"/>
    <s v="Male"/>
    <x v="7"/>
    <s v="No"/>
    <n v="0"/>
    <x v="759"/>
    <n v="92382"/>
    <n v="34.186211"/>
    <n v="-117.07683"/>
    <n v="0"/>
    <x v="52"/>
    <s v="Offer C"/>
    <s v="Yes"/>
    <n v="49.3"/>
    <s v="Yes"/>
    <s v="Yes"/>
    <x v="1"/>
    <n v="20"/>
    <s v="No"/>
    <s v="Yes"/>
    <s v="No"/>
    <s v="No"/>
    <s v="No"/>
    <s v="No"/>
    <s v="No"/>
    <s v="Yes"/>
    <x v="1"/>
    <s v="Yes"/>
    <x v="1"/>
    <n v="80.25"/>
    <n v="1861.5"/>
    <n v="0"/>
    <n v="0"/>
    <n v="1183.2"/>
    <n v="3044.7"/>
    <x v="1"/>
    <x v="1"/>
    <x v="1"/>
    <n v="1"/>
    <x v="0"/>
  </r>
  <r>
    <s v="2359-QWQUL"/>
    <s v="Female"/>
    <x v="34"/>
    <s v="Yes"/>
    <n v="0"/>
    <x v="31"/>
    <n v="90058"/>
    <n v="34.001617000000003"/>
    <n v="-118.222274"/>
    <n v="1"/>
    <x v="35"/>
    <s v="None"/>
    <s v="Yes"/>
    <n v="9.51"/>
    <s v="No"/>
    <s v="Yes"/>
    <x v="1"/>
    <n v="7"/>
    <s v="Yes"/>
    <s v="No"/>
    <s v="Yes"/>
    <s v="Yes"/>
    <s v="Yes"/>
    <s v="Yes"/>
    <s v="Yes"/>
    <s v="Yes"/>
    <x v="0"/>
    <s v="Yes"/>
    <x v="0"/>
    <n v="104.7"/>
    <n v="4134.8500000000004"/>
    <n v="0"/>
    <n v="0"/>
    <n v="370.89"/>
    <n v="4505.74"/>
    <x v="1"/>
    <x v="1"/>
    <x v="5"/>
    <n v="1"/>
    <x v="1"/>
  </r>
  <r>
    <s v="2360-RDGRO"/>
    <s v="Male"/>
    <x v="23"/>
    <s v="Yes"/>
    <n v="0"/>
    <x v="760"/>
    <n v="95982"/>
    <n v="39.172777000000004"/>
    <n v="-121.80584500000001"/>
    <n v="4"/>
    <x v="7"/>
    <s v="None"/>
    <s v="Yes"/>
    <n v="41.2"/>
    <s v="Yes"/>
    <s v="Yes"/>
    <x v="1"/>
    <n v="10"/>
    <s v="Yes"/>
    <s v="No"/>
    <s v="Yes"/>
    <s v="No"/>
    <s v="Yes"/>
    <s v="Yes"/>
    <s v="Yes"/>
    <s v="Yes"/>
    <x v="1"/>
    <s v="Yes"/>
    <x v="1"/>
    <n v="104.25"/>
    <n v="6812.95"/>
    <n v="0"/>
    <n v="0"/>
    <n v="2678"/>
    <n v="9490.9500000000007"/>
    <x v="0"/>
    <x v="0"/>
    <x v="0"/>
    <n v="0"/>
    <x v="1"/>
  </r>
  <r>
    <s v="2361-FJWNO"/>
    <s v="Male"/>
    <x v="39"/>
    <s v="No"/>
    <n v="0"/>
    <x v="320"/>
    <n v="91737"/>
    <n v="34.245289"/>
    <n v="-117.642503"/>
    <n v="0"/>
    <x v="36"/>
    <s v="None"/>
    <s v="No"/>
    <n v="0"/>
    <s v="No"/>
    <s v="Yes"/>
    <x v="0"/>
    <n v="12"/>
    <s v="No"/>
    <s v="Yes"/>
    <s v="No"/>
    <s v="Yes"/>
    <s v="No"/>
    <s v="No"/>
    <s v="No"/>
    <s v="No"/>
    <x v="0"/>
    <s v="No"/>
    <x v="0"/>
    <n v="36"/>
    <n v="1382.9"/>
    <n v="0"/>
    <n v="130"/>
    <n v="0"/>
    <n v="1512.9"/>
    <x v="0"/>
    <x v="0"/>
    <x v="0"/>
    <n v="0"/>
    <x v="0"/>
  </r>
  <r>
    <s v="2361-UPSND"/>
    <s v="Female"/>
    <x v="45"/>
    <s v="Yes"/>
    <n v="0"/>
    <x v="215"/>
    <n v="96113"/>
    <n v="40.198233999999999"/>
    <n v="-120.18089000000001"/>
    <n v="6"/>
    <x v="56"/>
    <s v="None"/>
    <s v="Yes"/>
    <n v="44.75"/>
    <s v="No"/>
    <s v="Yes"/>
    <x v="2"/>
    <n v="27"/>
    <s v="Yes"/>
    <s v="Yes"/>
    <s v="No"/>
    <s v="Yes"/>
    <s v="No"/>
    <s v="Yes"/>
    <s v="Yes"/>
    <s v="Yes"/>
    <x v="0"/>
    <s v="No"/>
    <x v="0"/>
    <n v="70.599999999999994"/>
    <n v="3231.05"/>
    <n v="0"/>
    <n v="0"/>
    <n v="2058.5"/>
    <n v="5289.55"/>
    <x v="0"/>
    <x v="0"/>
    <x v="0"/>
    <n v="0"/>
    <x v="0"/>
  </r>
  <r>
    <s v="2362-IBOOY"/>
    <s v="Male"/>
    <x v="19"/>
    <s v="No"/>
    <n v="0"/>
    <x v="38"/>
    <n v="92126"/>
    <n v="32.886924999999998"/>
    <n v="-117.152162"/>
    <n v="0"/>
    <x v="66"/>
    <s v="Offer C"/>
    <s v="Yes"/>
    <n v="43.97"/>
    <s v="Yes"/>
    <s v="Yes"/>
    <x v="1"/>
    <n v="42"/>
    <s v="No"/>
    <s v="No"/>
    <s v="No"/>
    <s v="No"/>
    <s v="No"/>
    <s v="Yes"/>
    <s v="Yes"/>
    <s v="Yes"/>
    <x v="1"/>
    <s v="Yes"/>
    <x v="1"/>
    <n v="84.75"/>
    <n v="3050.15"/>
    <n v="0"/>
    <n v="0"/>
    <n v="1582.92"/>
    <n v="4633.07"/>
    <x v="1"/>
    <x v="1"/>
    <x v="5"/>
    <n v="1"/>
    <x v="0"/>
  </r>
  <r>
    <s v="2363-BJLSL"/>
    <s v="Male"/>
    <x v="42"/>
    <s v="No"/>
    <n v="0"/>
    <x v="761"/>
    <n v="91902"/>
    <n v="32.671169999999996"/>
    <n v="-117.00232"/>
    <n v="0"/>
    <x v="55"/>
    <s v="Offer B"/>
    <s v="Yes"/>
    <n v="48.72"/>
    <s v="No"/>
    <s v="Yes"/>
    <x v="2"/>
    <n v="2"/>
    <s v="No"/>
    <s v="Yes"/>
    <s v="Yes"/>
    <s v="Yes"/>
    <s v="Yes"/>
    <s v="Yes"/>
    <s v="Yes"/>
    <s v="Yes"/>
    <x v="1"/>
    <s v="Yes"/>
    <x v="1"/>
    <n v="80.400000000000006"/>
    <n v="4981.1499999999996"/>
    <n v="0"/>
    <n v="0"/>
    <n v="3020.64"/>
    <n v="8001.79"/>
    <x v="0"/>
    <x v="0"/>
    <x v="0"/>
    <n v="0"/>
    <x v="0"/>
  </r>
  <r>
    <s v="2364-UFROM"/>
    <s v="Male"/>
    <x v="10"/>
    <s v="No"/>
    <n v="0"/>
    <x v="38"/>
    <n v="92123"/>
    <n v="32.808813999999998"/>
    <n v="-117.134694"/>
    <n v="0"/>
    <x v="39"/>
    <s v="None"/>
    <s v="Yes"/>
    <n v="32.409999999999997"/>
    <s v="No"/>
    <s v="Yes"/>
    <x v="0"/>
    <n v="22"/>
    <s v="Yes"/>
    <s v="Yes"/>
    <s v="No"/>
    <s v="Yes"/>
    <s v="Yes"/>
    <s v="No"/>
    <s v="No"/>
    <s v="Yes"/>
    <x v="0"/>
    <s v="No"/>
    <x v="1"/>
    <n v="70.400000000000006"/>
    <n v="2044.75"/>
    <n v="0"/>
    <n v="0"/>
    <n v="972.3"/>
    <n v="3017.05"/>
    <x v="0"/>
    <x v="0"/>
    <x v="0"/>
    <n v="0"/>
    <x v="0"/>
  </r>
  <r>
    <s v="2368-GAKKQ"/>
    <s v="Female"/>
    <x v="24"/>
    <s v="No"/>
    <n v="0"/>
    <x v="762"/>
    <n v="91342"/>
    <n v="34.321621"/>
    <n v="-118.399841"/>
    <n v="0"/>
    <x v="40"/>
    <s v="Offer A"/>
    <s v="Yes"/>
    <n v="17.32"/>
    <s v="Yes"/>
    <s v="Yes"/>
    <x v="1"/>
    <n v="30"/>
    <s v="Yes"/>
    <s v="Yes"/>
    <s v="Yes"/>
    <s v="Yes"/>
    <s v="Yes"/>
    <s v="Yes"/>
    <s v="Yes"/>
    <s v="Yes"/>
    <x v="2"/>
    <s v="Yes"/>
    <x v="1"/>
    <n v="113.65"/>
    <n v="7939.25"/>
    <n v="0"/>
    <n v="0"/>
    <n v="1212.4000000000001"/>
    <n v="9151.65"/>
    <x v="0"/>
    <x v="0"/>
    <x v="0"/>
    <n v="0"/>
    <x v="1"/>
  </r>
  <r>
    <s v="2369-FEVNO"/>
    <s v="Male"/>
    <x v="59"/>
    <s v="No"/>
    <n v="0"/>
    <x v="162"/>
    <n v="90806"/>
    <n v="33.802664"/>
    <n v="-118.17997099999999"/>
    <n v="0"/>
    <x v="13"/>
    <s v="None"/>
    <s v="Yes"/>
    <n v="7.76"/>
    <s v="No"/>
    <s v="No"/>
    <x v="3"/>
    <n v="0"/>
    <s v="No"/>
    <s v="No"/>
    <s v="No"/>
    <s v="No"/>
    <s v="No"/>
    <s v="No"/>
    <s v="No"/>
    <s v="No"/>
    <x v="1"/>
    <s v="Yes"/>
    <x v="0"/>
    <n v="19.899999999999999"/>
    <n v="19.899999999999999"/>
    <n v="0"/>
    <n v="0"/>
    <n v="7.76"/>
    <n v="27.66"/>
    <x v="2"/>
    <x v="0"/>
    <x v="0"/>
    <n v="0"/>
    <x v="0"/>
  </r>
  <r>
    <s v="2369-UAPKZ"/>
    <s v="Male"/>
    <x v="9"/>
    <s v="No"/>
    <n v="0"/>
    <x v="602"/>
    <n v="95722"/>
    <n v="39.003357999999999"/>
    <n v="-121.02253899999999"/>
    <n v="0"/>
    <x v="10"/>
    <s v="Offer E"/>
    <s v="Yes"/>
    <n v="38.89"/>
    <s v="Yes"/>
    <s v="Yes"/>
    <x v="1"/>
    <n v="8"/>
    <s v="No"/>
    <s v="Yes"/>
    <s v="Yes"/>
    <s v="No"/>
    <s v="Yes"/>
    <s v="Yes"/>
    <s v="Yes"/>
    <s v="Yes"/>
    <x v="1"/>
    <s v="No"/>
    <x v="2"/>
    <n v="104.1"/>
    <n v="541.9"/>
    <n v="0"/>
    <n v="0"/>
    <n v="194.45"/>
    <n v="736.35"/>
    <x v="1"/>
    <x v="3"/>
    <x v="14"/>
    <n v="1"/>
    <x v="1"/>
  </r>
  <r>
    <s v="2371-JQHZZ"/>
    <s v="Male"/>
    <x v="33"/>
    <s v="Yes"/>
    <n v="0"/>
    <x v="284"/>
    <n v="93307"/>
    <n v="35.280113"/>
    <n v="-118.962329"/>
    <n v="7"/>
    <x v="52"/>
    <s v="None"/>
    <s v="Yes"/>
    <n v="46.91"/>
    <s v="Yes"/>
    <s v="Yes"/>
    <x v="1"/>
    <n v="20"/>
    <s v="No"/>
    <s v="No"/>
    <s v="No"/>
    <s v="No"/>
    <s v="Yes"/>
    <s v="Yes"/>
    <s v="Yes"/>
    <s v="No"/>
    <x v="1"/>
    <s v="Yes"/>
    <x v="1"/>
    <n v="93"/>
    <n v="2248.0500000000002"/>
    <n v="0"/>
    <n v="40"/>
    <n v="1125.8399999999999"/>
    <n v="3413.89"/>
    <x v="0"/>
    <x v="0"/>
    <x v="0"/>
    <n v="0"/>
    <x v="1"/>
  </r>
  <r>
    <s v="2371-JUNGC"/>
    <s v="Male"/>
    <x v="1"/>
    <s v="No"/>
    <n v="0"/>
    <x v="597"/>
    <n v="95014"/>
    <n v="37.306612000000001"/>
    <n v="-122.08062099999999"/>
    <n v="0"/>
    <x v="37"/>
    <s v="Offer D"/>
    <s v="Yes"/>
    <n v="28.62"/>
    <s v="No"/>
    <s v="No"/>
    <x v="3"/>
    <n v="0"/>
    <s v="No"/>
    <s v="No"/>
    <s v="No"/>
    <s v="No"/>
    <s v="No"/>
    <s v="No"/>
    <s v="No"/>
    <s v="No"/>
    <x v="1"/>
    <s v="No"/>
    <x v="0"/>
    <n v="20.25"/>
    <n v="208"/>
    <n v="0"/>
    <n v="0"/>
    <n v="314.82"/>
    <n v="522.82000000000005"/>
    <x v="0"/>
    <x v="0"/>
    <x v="0"/>
    <n v="0"/>
    <x v="0"/>
  </r>
  <r>
    <s v="2371-KFUOG"/>
    <s v="Male"/>
    <x v="33"/>
    <s v="No"/>
    <n v="0"/>
    <x v="110"/>
    <n v="92025"/>
    <n v="33.081477999999997"/>
    <n v="-117.03381400000001"/>
    <n v="0"/>
    <x v="42"/>
    <s v="Offer B"/>
    <s v="Yes"/>
    <n v="32.67"/>
    <s v="No"/>
    <s v="Yes"/>
    <x v="1"/>
    <n v="14"/>
    <s v="Yes"/>
    <s v="Yes"/>
    <s v="No"/>
    <s v="No"/>
    <s v="Yes"/>
    <s v="Yes"/>
    <s v="Yes"/>
    <s v="Yes"/>
    <x v="0"/>
    <s v="No"/>
    <x v="1"/>
    <n v="99.15"/>
    <n v="5720.95"/>
    <n v="0"/>
    <n v="0"/>
    <n v="1894.86"/>
    <n v="7615.81"/>
    <x v="0"/>
    <x v="0"/>
    <x v="0"/>
    <n v="0"/>
    <x v="1"/>
  </r>
  <r>
    <s v="2372-HWUHI"/>
    <s v="Male"/>
    <x v="45"/>
    <s v="No"/>
    <n v="0"/>
    <x v="410"/>
    <n v="90712"/>
    <n v="33.840524000000002"/>
    <n v="-118.148403"/>
    <n v="0"/>
    <x v="29"/>
    <s v="Offer E"/>
    <s v="Yes"/>
    <n v="46.84"/>
    <s v="No"/>
    <s v="Yes"/>
    <x v="2"/>
    <n v="3"/>
    <s v="No"/>
    <s v="No"/>
    <s v="No"/>
    <s v="No"/>
    <s v="No"/>
    <s v="No"/>
    <s v="No"/>
    <s v="Yes"/>
    <x v="1"/>
    <s v="No"/>
    <x v="1"/>
    <n v="44.35"/>
    <n v="81.25"/>
    <n v="0"/>
    <n v="0"/>
    <n v="93.68"/>
    <n v="174.93"/>
    <x v="1"/>
    <x v="3"/>
    <x v="6"/>
    <n v="1"/>
    <x v="0"/>
  </r>
  <r>
    <s v="2373-NTKOD"/>
    <s v="Male"/>
    <x v="43"/>
    <s v="No"/>
    <n v="0"/>
    <x v="249"/>
    <n v="95670"/>
    <n v="38.602722999999997"/>
    <n v="-121.27991299999999"/>
    <n v="0"/>
    <x v="58"/>
    <s v="Offer E"/>
    <s v="Yes"/>
    <n v="25.72"/>
    <s v="No"/>
    <s v="Yes"/>
    <x v="0"/>
    <n v="24"/>
    <s v="No"/>
    <s v="No"/>
    <s v="No"/>
    <s v="No"/>
    <s v="Yes"/>
    <s v="Yes"/>
    <s v="Yes"/>
    <s v="Yes"/>
    <x v="1"/>
    <s v="Yes"/>
    <x v="1"/>
    <n v="66.25"/>
    <n v="546.45000000000005"/>
    <n v="0"/>
    <n v="0"/>
    <n v="205.76"/>
    <n v="752.21"/>
    <x v="0"/>
    <x v="0"/>
    <x v="0"/>
    <n v="0"/>
    <x v="0"/>
  </r>
  <r>
    <s v="2378-HTWFW"/>
    <s v="Male"/>
    <x v="3"/>
    <s v="No"/>
    <n v="0"/>
    <x v="365"/>
    <n v="95360"/>
    <n v="37.343845999999999"/>
    <n v="-121.03939099999999"/>
    <n v="0"/>
    <x v="33"/>
    <s v="None"/>
    <s v="Yes"/>
    <n v="26.19"/>
    <s v="Yes"/>
    <s v="Yes"/>
    <x v="1"/>
    <n v="19"/>
    <s v="Yes"/>
    <s v="No"/>
    <s v="No"/>
    <s v="No"/>
    <s v="No"/>
    <s v="Yes"/>
    <s v="No"/>
    <s v="No"/>
    <x v="1"/>
    <s v="No"/>
    <x v="0"/>
    <n v="91"/>
    <n v="3180.5"/>
    <n v="0"/>
    <n v="40"/>
    <n v="916.65"/>
    <n v="4137.1499999999996"/>
    <x v="0"/>
    <x v="0"/>
    <x v="0"/>
    <n v="0"/>
    <x v="1"/>
  </r>
  <r>
    <s v="2378-VTKDH"/>
    <s v="Male"/>
    <x v="48"/>
    <s v="Yes"/>
    <n v="0"/>
    <x v="372"/>
    <n v="95695"/>
    <n v="38.719670000000001"/>
    <n v="-121.862416"/>
    <n v="9"/>
    <x v="7"/>
    <s v="Offer B"/>
    <s v="Yes"/>
    <n v="8.59"/>
    <s v="Yes"/>
    <s v="Yes"/>
    <x v="1"/>
    <n v="7"/>
    <s v="No"/>
    <s v="Yes"/>
    <s v="Yes"/>
    <s v="No"/>
    <s v="Yes"/>
    <s v="Yes"/>
    <s v="No"/>
    <s v="Yes"/>
    <x v="1"/>
    <s v="Yes"/>
    <x v="1"/>
    <n v="104.35"/>
    <n v="6578.55"/>
    <n v="0"/>
    <n v="0"/>
    <n v="558.35"/>
    <n v="7136.9"/>
    <x v="0"/>
    <x v="0"/>
    <x v="0"/>
    <n v="0"/>
    <x v="1"/>
  </r>
  <r>
    <s v="2378-YIZKA"/>
    <s v="Female"/>
    <x v="37"/>
    <s v="Yes"/>
    <n v="1"/>
    <x v="595"/>
    <n v="96094"/>
    <n v="41.465121000000003"/>
    <n v="-122.38094700000001"/>
    <n v="7"/>
    <x v="64"/>
    <s v="None"/>
    <s v="Yes"/>
    <n v="6.28"/>
    <s v="No"/>
    <s v="Yes"/>
    <x v="2"/>
    <n v="16"/>
    <s v="Yes"/>
    <s v="Yes"/>
    <s v="Yes"/>
    <s v="Yes"/>
    <s v="Yes"/>
    <s v="Yes"/>
    <s v="Yes"/>
    <s v="No"/>
    <x v="2"/>
    <s v="Yes"/>
    <x v="0"/>
    <n v="85"/>
    <n v="5607.75"/>
    <n v="0"/>
    <n v="130"/>
    <n v="427.04"/>
    <n v="6164.79"/>
    <x v="0"/>
    <x v="0"/>
    <x v="0"/>
    <n v="0"/>
    <x v="0"/>
  </r>
  <r>
    <s v="2379-ENZGV"/>
    <s v="Male"/>
    <x v="37"/>
    <s v="No"/>
    <n v="0"/>
    <x v="38"/>
    <n v="92126"/>
    <n v="32.886924999999998"/>
    <n v="-117.152162"/>
    <n v="0"/>
    <x v="38"/>
    <s v="Offer E"/>
    <s v="Yes"/>
    <n v="39.32"/>
    <s v="No"/>
    <s v="Yes"/>
    <x v="1"/>
    <n v="12"/>
    <s v="No"/>
    <s v="Yes"/>
    <s v="No"/>
    <s v="No"/>
    <s v="Yes"/>
    <s v="No"/>
    <s v="No"/>
    <s v="Yes"/>
    <x v="1"/>
    <s v="Yes"/>
    <x v="1"/>
    <n v="84.85"/>
    <n v="523.5"/>
    <n v="0"/>
    <n v="0"/>
    <n v="235.92"/>
    <n v="759.42"/>
    <x v="1"/>
    <x v="1"/>
    <x v="5"/>
    <n v="1"/>
    <x v="0"/>
  </r>
  <r>
    <s v="2379-GYFLQ"/>
    <s v="Male"/>
    <x v="26"/>
    <s v="No"/>
    <n v="0"/>
    <x v="749"/>
    <n v="92056"/>
    <n v="33.194741999999998"/>
    <n v="-117.29031999999999"/>
    <n v="0"/>
    <x v="56"/>
    <s v="None"/>
    <s v="Yes"/>
    <n v="22.13"/>
    <s v="Yes"/>
    <s v="Yes"/>
    <x v="1"/>
    <n v="22"/>
    <s v="No"/>
    <s v="Yes"/>
    <s v="Yes"/>
    <s v="No"/>
    <s v="Yes"/>
    <s v="No"/>
    <s v="No"/>
    <s v="Yes"/>
    <x v="0"/>
    <s v="Yes"/>
    <x v="0"/>
    <n v="94.9"/>
    <n v="4422.95"/>
    <n v="24.08"/>
    <n v="0"/>
    <n v="1017.98"/>
    <n v="5416.85"/>
    <x v="0"/>
    <x v="0"/>
    <x v="0"/>
    <n v="0"/>
    <x v="1"/>
  </r>
  <r>
    <s v="2380-DAMQP"/>
    <s v="Female"/>
    <x v="54"/>
    <s v="Yes"/>
    <n v="0"/>
    <x v="464"/>
    <n v="90623"/>
    <n v="33.850504000000001"/>
    <n v="-118.03989199999999"/>
    <n v="10"/>
    <x v="9"/>
    <s v="None"/>
    <s v="Yes"/>
    <n v="40.590000000000003"/>
    <s v="Yes"/>
    <s v="Yes"/>
    <x v="1"/>
    <n v="25"/>
    <s v="Yes"/>
    <s v="Yes"/>
    <s v="Yes"/>
    <s v="Yes"/>
    <s v="Yes"/>
    <s v="Yes"/>
    <s v="Yes"/>
    <s v="Yes"/>
    <x v="2"/>
    <s v="No"/>
    <x v="1"/>
    <n v="115.15"/>
    <n v="8349.7000000000007"/>
    <n v="0"/>
    <n v="0"/>
    <n v="2922.48"/>
    <n v="11272.18"/>
    <x v="0"/>
    <x v="0"/>
    <x v="0"/>
    <n v="0"/>
    <x v="1"/>
  </r>
  <r>
    <s v="2382-BCKQJ"/>
    <s v="Female"/>
    <x v="51"/>
    <s v="No"/>
    <n v="0"/>
    <x v="110"/>
    <n v="92027"/>
    <n v="33.141264999999997"/>
    <n v="-116.967221"/>
    <n v="0"/>
    <x v="55"/>
    <s v="Offer B"/>
    <s v="Yes"/>
    <n v="32.58"/>
    <s v="Yes"/>
    <s v="Yes"/>
    <x v="1"/>
    <n v="15"/>
    <s v="No"/>
    <s v="No"/>
    <s v="Yes"/>
    <s v="No"/>
    <s v="Yes"/>
    <s v="Yes"/>
    <s v="Yes"/>
    <s v="Yes"/>
    <x v="0"/>
    <s v="Yes"/>
    <x v="1"/>
    <n v="100.15"/>
    <n v="6413.65"/>
    <n v="0"/>
    <n v="0"/>
    <n v="2019.96"/>
    <n v="8433.61"/>
    <x v="1"/>
    <x v="1"/>
    <x v="5"/>
    <n v="1"/>
    <x v="1"/>
  </r>
  <r>
    <s v="2384-OVPSA"/>
    <s v="Female"/>
    <x v="61"/>
    <s v="No"/>
    <n v="0"/>
    <x v="724"/>
    <n v="93609"/>
    <n v="36.5276"/>
    <n v="-119.865999"/>
    <n v="0"/>
    <x v="70"/>
    <s v="None"/>
    <s v="Yes"/>
    <n v="4.09"/>
    <s v="No"/>
    <s v="No"/>
    <x v="3"/>
    <n v="0"/>
    <s v="No"/>
    <s v="No"/>
    <s v="No"/>
    <s v="No"/>
    <s v="No"/>
    <s v="No"/>
    <s v="No"/>
    <s v="No"/>
    <x v="2"/>
    <s v="No"/>
    <x v="2"/>
    <n v="20.2"/>
    <n v="735.9"/>
    <n v="0"/>
    <n v="0"/>
    <n v="155.41999999999999"/>
    <n v="891.32"/>
    <x v="0"/>
    <x v="0"/>
    <x v="0"/>
    <n v="0"/>
    <x v="0"/>
  </r>
  <r>
    <s v="2386-LAHRK"/>
    <s v="Male"/>
    <x v="19"/>
    <s v="No"/>
    <n v="0"/>
    <x v="763"/>
    <n v="95736"/>
    <n v="39.009779999999999"/>
    <n v="-120.978273"/>
    <n v="0"/>
    <x v="13"/>
    <s v="None"/>
    <s v="Yes"/>
    <n v="14.58"/>
    <s v="No"/>
    <s v="Yes"/>
    <x v="2"/>
    <n v="73"/>
    <s v="No"/>
    <s v="No"/>
    <s v="No"/>
    <s v="No"/>
    <s v="Yes"/>
    <s v="No"/>
    <s v="No"/>
    <s v="Yes"/>
    <x v="1"/>
    <s v="Yes"/>
    <x v="2"/>
    <n v="53.5"/>
    <n v="53.5"/>
    <n v="0"/>
    <n v="0"/>
    <n v="14.58"/>
    <n v="68.08"/>
    <x v="1"/>
    <x v="2"/>
    <x v="2"/>
    <n v="1"/>
    <x v="0"/>
  </r>
  <r>
    <s v="2386-OWURY"/>
    <s v="Female"/>
    <x v="29"/>
    <s v="No"/>
    <n v="0"/>
    <x v="764"/>
    <n v="92399"/>
    <n v="34.045969999999997"/>
    <n v="-117.011825"/>
    <n v="0"/>
    <x v="42"/>
    <s v="None"/>
    <s v="Yes"/>
    <n v="35.549999999999997"/>
    <s v="No"/>
    <s v="Yes"/>
    <x v="1"/>
    <n v="73"/>
    <s v="No"/>
    <s v="No"/>
    <s v="No"/>
    <s v="Yes"/>
    <s v="Yes"/>
    <s v="Yes"/>
    <s v="Yes"/>
    <s v="Yes"/>
    <x v="1"/>
    <s v="Yes"/>
    <x v="1"/>
    <n v="95.3"/>
    <n v="5817.7"/>
    <n v="0"/>
    <n v="0"/>
    <n v="2061.9"/>
    <n v="7879.6"/>
    <x v="0"/>
    <x v="0"/>
    <x v="0"/>
    <n v="0"/>
    <x v="1"/>
  </r>
  <r>
    <s v="2387-KDZQY"/>
    <s v="Male"/>
    <x v="1"/>
    <s v="No"/>
    <n v="0"/>
    <x v="718"/>
    <n v="96093"/>
    <n v="40.759400999999997"/>
    <n v="-122.93933699999999"/>
    <n v="0"/>
    <x v="67"/>
    <s v="None"/>
    <s v="Yes"/>
    <n v="31.6"/>
    <s v="No"/>
    <s v="No"/>
    <x v="3"/>
    <n v="0"/>
    <s v="No"/>
    <s v="No"/>
    <s v="No"/>
    <s v="No"/>
    <s v="No"/>
    <s v="No"/>
    <s v="No"/>
    <s v="No"/>
    <x v="0"/>
    <s v="Yes"/>
    <x v="0"/>
    <n v="20.100000000000001"/>
    <n v="279.5"/>
    <n v="0"/>
    <n v="0"/>
    <n v="537.20000000000005"/>
    <n v="816.7"/>
    <x v="0"/>
    <x v="0"/>
    <x v="0"/>
    <n v="0"/>
    <x v="0"/>
  </r>
  <r>
    <s v="2388-LAESQ"/>
    <s v="Female"/>
    <x v="58"/>
    <s v="Yes"/>
    <n v="0"/>
    <x v="662"/>
    <n v="95459"/>
    <n v="38.966712999999999"/>
    <n v="-123.586412"/>
    <n v="3"/>
    <x v="9"/>
    <s v="Offer A"/>
    <s v="Yes"/>
    <n v="28.72"/>
    <s v="Yes"/>
    <s v="Yes"/>
    <x v="1"/>
    <n v="25"/>
    <s v="Yes"/>
    <s v="Yes"/>
    <s v="Yes"/>
    <s v="Yes"/>
    <s v="Yes"/>
    <s v="Yes"/>
    <s v="No"/>
    <s v="Yes"/>
    <x v="2"/>
    <s v="Yes"/>
    <x v="1"/>
    <n v="114.85"/>
    <n v="8317.9500000000007"/>
    <n v="0"/>
    <n v="0"/>
    <n v="2067.84"/>
    <n v="10385.790000000001"/>
    <x v="0"/>
    <x v="0"/>
    <x v="0"/>
    <n v="0"/>
    <x v="1"/>
  </r>
  <r>
    <s v="2391-IPLOP"/>
    <s v="Male"/>
    <x v="11"/>
    <s v="Yes"/>
    <n v="0"/>
    <x v="638"/>
    <n v="93212"/>
    <n v="36.04533"/>
    <n v="-119.53242400000001"/>
    <n v="6"/>
    <x v="15"/>
    <s v="Offer B"/>
    <s v="Yes"/>
    <n v="14.32"/>
    <s v="Yes"/>
    <s v="Yes"/>
    <x v="0"/>
    <n v="58"/>
    <s v="No"/>
    <s v="No"/>
    <s v="Yes"/>
    <s v="Yes"/>
    <s v="Yes"/>
    <s v="No"/>
    <s v="No"/>
    <s v="Yes"/>
    <x v="0"/>
    <s v="Yes"/>
    <x v="1"/>
    <n v="69.650000000000006"/>
    <n v="3442.15"/>
    <n v="0"/>
    <n v="0"/>
    <n v="716"/>
    <n v="4158.1499999999996"/>
    <x v="0"/>
    <x v="0"/>
    <x v="0"/>
    <n v="0"/>
    <x v="0"/>
  </r>
  <r>
    <s v="2391-SOORI"/>
    <s v="Male"/>
    <x v="43"/>
    <s v="No"/>
    <n v="1"/>
    <x v="765"/>
    <n v="92314"/>
    <n v="34.278967000000002"/>
    <n v="-116.773825"/>
    <n v="0"/>
    <x v="1"/>
    <s v="Offer E"/>
    <s v="Yes"/>
    <n v="26.04"/>
    <s v="No"/>
    <s v="Yes"/>
    <x v="2"/>
    <n v="27"/>
    <s v="Yes"/>
    <s v="No"/>
    <s v="No"/>
    <s v="No"/>
    <s v="No"/>
    <s v="No"/>
    <s v="No"/>
    <s v="Yes"/>
    <x v="1"/>
    <s v="No"/>
    <x v="1"/>
    <n v="49.35"/>
    <n v="219.65"/>
    <n v="0"/>
    <n v="0"/>
    <n v="104.16"/>
    <n v="323.81"/>
    <x v="1"/>
    <x v="2"/>
    <x v="17"/>
    <n v="1"/>
    <x v="0"/>
  </r>
  <r>
    <s v="2393-DIVAI"/>
    <s v="Female"/>
    <x v="43"/>
    <s v="No"/>
    <n v="0"/>
    <x v="727"/>
    <n v="92821"/>
    <n v="33.930199000000002"/>
    <n v="-117.862898"/>
    <n v="0"/>
    <x v="3"/>
    <s v="Offer E"/>
    <s v="Yes"/>
    <n v="15.37"/>
    <s v="No"/>
    <s v="No"/>
    <x v="3"/>
    <n v="0"/>
    <s v="No"/>
    <s v="No"/>
    <s v="No"/>
    <s v="No"/>
    <s v="No"/>
    <s v="No"/>
    <s v="No"/>
    <s v="No"/>
    <x v="1"/>
    <s v="Yes"/>
    <x v="0"/>
    <n v="20"/>
    <n v="61.7"/>
    <n v="0"/>
    <n v="0"/>
    <n v="46.11"/>
    <n v="107.81"/>
    <x v="2"/>
    <x v="0"/>
    <x v="0"/>
    <n v="0"/>
    <x v="0"/>
  </r>
  <r>
    <s v="2397-BRLOM"/>
    <s v="Male"/>
    <x v="6"/>
    <s v="Yes"/>
    <n v="0"/>
    <x v="722"/>
    <n v="94901"/>
    <n v="37.972662"/>
    <n v="-122.491452"/>
    <n v="2"/>
    <x v="58"/>
    <s v="None"/>
    <s v="Yes"/>
    <n v="26.99"/>
    <s v="No"/>
    <s v="Yes"/>
    <x v="1"/>
    <n v="2"/>
    <s v="No"/>
    <s v="No"/>
    <s v="No"/>
    <s v="No"/>
    <s v="Yes"/>
    <s v="No"/>
    <s v="No"/>
    <s v="Yes"/>
    <x v="1"/>
    <s v="Yes"/>
    <x v="0"/>
    <n v="80.45"/>
    <n v="583.45000000000005"/>
    <n v="0"/>
    <n v="0"/>
    <n v="215.92"/>
    <n v="799.37"/>
    <x v="1"/>
    <x v="3"/>
    <x v="6"/>
    <n v="1"/>
    <x v="0"/>
  </r>
  <r>
    <s v="2398-YPMUR"/>
    <s v="Female"/>
    <x v="49"/>
    <s v="Yes"/>
    <n v="0"/>
    <x v="766"/>
    <n v="93618"/>
    <n v="36.523618999999997"/>
    <n v="-119.38686800000001"/>
    <n v="2"/>
    <x v="2"/>
    <s v="None"/>
    <s v="Yes"/>
    <n v="37.86"/>
    <s v="No"/>
    <s v="Yes"/>
    <x v="1"/>
    <n v="19"/>
    <s v="No"/>
    <s v="No"/>
    <s v="No"/>
    <s v="No"/>
    <s v="No"/>
    <s v="No"/>
    <s v="No"/>
    <s v="No"/>
    <x v="1"/>
    <s v="Yes"/>
    <x v="1"/>
    <n v="70.150000000000006"/>
    <n v="916.75"/>
    <n v="0"/>
    <n v="90"/>
    <n v="492.18"/>
    <n v="1498.93"/>
    <x v="1"/>
    <x v="2"/>
    <x v="18"/>
    <n v="1"/>
    <x v="0"/>
  </r>
  <r>
    <s v="2400-FEQME"/>
    <s v="Male"/>
    <x v="30"/>
    <s v="Yes"/>
    <n v="3"/>
    <x v="369"/>
    <n v="96038"/>
    <n v="41.599978"/>
    <n v="-122.53938100000001"/>
    <n v="1"/>
    <x v="17"/>
    <s v="Offer B"/>
    <s v="Yes"/>
    <n v="40.94"/>
    <s v="No"/>
    <s v="No"/>
    <x v="3"/>
    <n v="0"/>
    <s v="No"/>
    <s v="No"/>
    <s v="No"/>
    <s v="No"/>
    <s v="No"/>
    <s v="No"/>
    <s v="No"/>
    <s v="No"/>
    <x v="2"/>
    <s v="No"/>
    <x v="0"/>
    <n v="20.5"/>
    <n v="1177.95"/>
    <n v="5.83"/>
    <n v="0"/>
    <n v="2251.6999999999998"/>
    <n v="3423.82"/>
    <x v="0"/>
    <x v="0"/>
    <x v="0"/>
    <n v="0"/>
    <x v="0"/>
  </r>
  <r>
    <s v="2400-XIWIO"/>
    <s v="Female"/>
    <x v="18"/>
    <s v="Yes"/>
    <n v="0"/>
    <x v="767"/>
    <n v="95458"/>
    <n v="39.141933999999999"/>
    <n v="-122.770679"/>
    <n v="2"/>
    <x v="4"/>
    <s v="None"/>
    <s v="Yes"/>
    <n v="22.33"/>
    <s v="Yes"/>
    <s v="Yes"/>
    <x v="0"/>
    <n v="71"/>
    <s v="Yes"/>
    <s v="Yes"/>
    <s v="Yes"/>
    <s v="Yes"/>
    <s v="Yes"/>
    <s v="Yes"/>
    <s v="Yes"/>
    <s v="Yes"/>
    <x v="2"/>
    <s v="No"/>
    <x v="1"/>
    <n v="90.1"/>
    <n v="6310.9"/>
    <n v="0"/>
    <n v="0"/>
    <n v="1585.43"/>
    <n v="7896.33"/>
    <x v="0"/>
    <x v="0"/>
    <x v="0"/>
    <n v="0"/>
    <x v="1"/>
  </r>
  <r>
    <s v="2402-TAIRZ"/>
    <s v="Female"/>
    <x v="23"/>
    <s v="No"/>
    <n v="0"/>
    <x v="31"/>
    <n v="90012"/>
    <n v="34.065874999999998"/>
    <n v="-118.23872799999999"/>
    <n v="0"/>
    <x v="20"/>
    <s v="None"/>
    <s v="Yes"/>
    <n v="9.61"/>
    <s v="No"/>
    <s v="Yes"/>
    <x v="1"/>
    <n v="11"/>
    <s v="No"/>
    <s v="Yes"/>
    <s v="Yes"/>
    <s v="No"/>
    <s v="No"/>
    <s v="No"/>
    <s v="No"/>
    <s v="Yes"/>
    <x v="0"/>
    <s v="No"/>
    <x v="1"/>
    <n v="80.05"/>
    <n v="3019.1"/>
    <n v="0"/>
    <n v="0"/>
    <n v="355.57"/>
    <n v="3374.67"/>
    <x v="0"/>
    <x v="0"/>
    <x v="0"/>
    <n v="0"/>
    <x v="0"/>
  </r>
  <r>
    <s v="2403-BCASL"/>
    <s v="Male"/>
    <x v="36"/>
    <s v="Yes"/>
    <n v="0"/>
    <x v="157"/>
    <n v="92705"/>
    <n v="33.766004000000002"/>
    <n v="-117.78676299999999"/>
    <n v="1"/>
    <x v="62"/>
    <s v="Offer B"/>
    <s v="Yes"/>
    <n v="45.04"/>
    <s v="Yes"/>
    <s v="Yes"/>
    <x v="0"/>
    <n v="29"/>
    <s v="No"/>
    <s v="Yes"/>
    <s v="Yes"/>
    <s v="Yes"/>
    <s v="Yes"/>
    <s v="Yes"/>
    <s v="No"/>
    <s v="Yes"/>
    <x v="0"/>
    <s v="Yes"/>
    <x v="1"/>
    <n v="111.95"/>
    <n v="4534.8999999999996"/>
    <n v="0"/>
    <n v="0"/>
    <n v="1846.64"/>
    <n v="6381.54"/>
    <x v="1"/>
    <x v="3"/>
    <x v="6"/>
    <n v="1"/>
    <x v="1"/>
  </r>
  <r>
    <s v="2404-JIBFC"/>
    <s v="Female"/>
    <x v="0"/>
    <s v="Yes"/>
    <n v="3"/>
    <x v="364"/>
    <n v="92804"/>
    <n v="33.817999999999998"/>
    <n v="-117.97440400000001"/>
    <n v="1"/>
    <x v="17"/>
    <s v="None"/>
    <s v="Yes"/>
    <n v="8.39"/>
    <s v="Yes"/>
    <s v="Yes"/>
    <x v="2"/>
    <n v="52"/>
    <s v="Yes"/>
    <s v="No"/>
    <s v="Yes"/>
    <s v="Yes"/>
    <s v="Yes"/>
    <s v="Yes"/>
    <s v="Yes"/>
    <s v="Yes"/>
    <x v="2"/>
    <s v="Yes"/>
    <x v="1"/>
    <n v="85.1"/>
    <n v="4657.95"/>
    <n v="0"/>
    <n v="0"/>
    <n v="461.45"/>
    <n v="5119.3999999999996"/>
    <x v="0"/>
    <x v="0"/>
    <x v="0"/>
    <n v="0"/>
    <x v="0"/>
  </r>
  <r>
    <s v="2405-LBMUW"/>
    <s v="Female"/>
    <x v="11"/>
    <s v="Yes"/>
    <n v="1"/>
    <x v="749"/>
    <n v="92057"/>
    <n v="33.254497000000001"/>
    <n v="-117.28587899999999"/>
    <n v="1"/>
    <x v="48"/>
    <s v="Offer B"/>
    <s v="No"/>
    <n v="0"/>
    <s v="No"/>
    <s v="Yes"/>
    <x v="2"/>
    <n v="59"/>
    <s v="Yes"/>
    <s v="Yes"/>
    <s v="No"/>
    <s v="Yes"/>
    <s v="No"/>
    <s v="Yes"/>
    <s v="Yes"/>
    <s v="No"/>
    <x v="0"/>
    <s v="Yes"/>
    <x v="1"/>
    <n v="50.7"/>
    <n v="3088.75"/>
    <n v="0"/>
    <n v="20"/>
    <n v="0"/>
    <n v="3108.75"/>
    <x v="0"/>
    <x v="0"/>
    <x v="0"/>
    <n v="0"/>
    <x v="0"/>
  </r>
  <r>
    <s v="2408-PSJVE"/>
    <s v="Male"/>
    <x v="51"/>
    <s v="Yes"/>
    <n v="3"/>
    <x v="325"/>
    <n v="91709"/>
    <n v="33.942895"/>
    <n v="-117.725644"/>
    <n v="1"/>
    <x v="50"/>
    <s v="None"/>
    <s v="Yes"/>
    <n v="37.68"/>
    <s v="No"/>
    <s v="Yes"/>
    <x v="2"/>
    <n v="24"/>
    <s v="No"/>
    <s v="Yes"/>
    <s v="Yes"/>
    <s v="Yes"/>
    <s v="No"/>
    <s v="No"/>
    <s v="No"/>
    <s v="Yes"/>
    <x v="1"/>
    <s v="Yes"/>
    <x v="0"/>
    <n v="-7"/>
    <n v="2924.05"/>
    <n v="0"/>
    <n v="0"/>
    <n v="1657.92"/>
    <n v="4581.97"/>
    <x v="0"/>
    <x v="0"/>
    <x v="0"/>
    <n v="0"/>
    <x v="0"/>
  </r>
  <r>
    <s v="2408-TZMJL"/>
    <s v="Male"/>
    <x v="9"/>
    <s v="Yes"/>
    <n v="0"/>
    <x v="754"/>
    <n v="95445"/>
    <n v="38.848081999999998"/>
    <n v="-123.50608"/>
    <n v="1"/>
    <x v="26"/>
    <s v="Offer B"/>
    <s v="Yes"/>
    <n v="22.71"/>
    <s v="Yes"/>
    <s v="Yes"/>
    <x v="1"/>
    <n v="26"/>
    <s v="Yes"/>
    <s v="Yes"/>
    <s v="Yes"/>
    <s v="No"/>
    <s v="Yes"/>
    <s v="Yes"/>
    <s v="Yes"/>
    <s v="Yes"/>
    <x v="0"/>
    <s v="Yes"/>
    <x v="1"/>
    <n v="110.15"/>
    <n v="6448.05"/>
    <n v="0"/>
    <n v="0"/>
    <n v="1339.89"/>
    <n v="7787.94"/>
    <x v="1"/>
    <x v="2"/>
    <x v="3"/>
    <n v="1"/>
    <x v="1"/>
  </r>
  <r>
    <s v="2408-WITXK"/>
    <s v="Female"/>
    <x v="6"/>
    <s v="No"/>
    <n v="0"/>
    <x v="41"/>
    <n v="95110"/>
    <n v="37.346670000000003"/>
    <n v="-121.91001900000001"/>
    <n v="0"/>
    <x v="46"/>
    <s v="Offer D"/>
    <s v="No"/>
    <n v="0"/>
    <s v="No"/>
    <s v="Yes"/>
    <x v="2"/>
    <n v="4"/>
    <s v="No"/>
    <s v="No"/>
    <s v="No"/>
    <s v="No"/>
    <s v="No"/>
    <s v="Yes"/>
    <s v="No"/>
    <s v="Yes"/>
    <x v="1"/>
    <s v="Yes"/>
    <x v="1"/>
    <n v="34.700000000000003"/>
    <n v="329.8"/>
    <n v="0"/>
    <n v="0"/>
    <n v="0"/>
    <n v="329.8"/>
    <x v="1"/>
    <x v="3"/>
    <x v="13"/>
    <n v="1"/>
    <x v="0"/>
  </r>
  <r>
    <s v="2410-CIYFZ"/>
    <s v="Male"/>
    <x v="21"/>
    <s v="No"/>
    <n v="2"/>
    <x v="372"/>
    <n v="95776"/>
    <n v="38.694080999999997"/>
    <n v="-121.69443099999999"/>
    <n v="0"/>
    <x v="29"/>
    <s v="None"/>
    <s v="Yes"/>
    <n v="49.53"/>
    <s v="No"/>
    <s v="No"/>
    <x v="3"/>
    <n v="0"/>
    <s v="No"/>
    <s v="No"/>
    <s v="No"/>
    <s v="No"/>
    <s v="No"/>
    <s v="No"/>
    <s v="No"/>
    <s v="No"/>
    <x v="1"/>
    <s v="No"/>
    <x v="2"/>
    <n v="20.399999999999999"/>
    <n v="42.9"/>
    <n v="0"/>
    <n v="0"/>
    <n v="99.06"/>
    <n v="141.96"/>
    <x v="2"/>
    <x v="0"/>
    <x v="0"/>
    <n v="0"/>
    <x v="0"/>
  </r>
  <r>
    <s v="2418-TPEUN"/>
    <s v="Female"/>
    <x v="12"/>
    <s v="Yes"/>
    <n v="1"/>
    <x v="253"/>
    <n v="90290"/>
    <n v="34.115192"/>
    <n v="-118.61017"/>
    <n v="2"/>
    <x v="11"/>
    <s v="Offer B"/>
    <s v="Yes"/>
    <n v="48.56"/>
    <s v="No"/>
    <s v="No"/>
    <x v="3"/>
    <n v="0"/>
    <s v="No"/>
    <s v="No"/>
    <s v="No"/>
    <s v="No"/>
    <s v="No"/>
    <s v="No"/>
    <s v="No"/>
    <s v="No"/>
    <x v="2"/>
    <s v="Yes"/>
    <x v="0"/>
    <n v="19.8"/>
    <n v="1119.9000000000001"/>
    <n v="0"/>
    <n v="0"/>
    <n v="2719.36"/>
    <n v="3839.26"/>
    <x v="0"/>
    <x v="0"/>
    <x v="0"/>
    <n v="0"/>
    <x v="0"/>
  </r>
  <r>
    <s v="2419-FSORS"/>
    <s v="Male"/>
    <x v="46"/>
    <s v="Yes"/>
    <n v="0"/>
    <x v="624"/>
    <n v="93906"/>
    <n v="36.722898000000001"/>
    <n v="-121.63364799999999"/>
    <n v="8"/>
    <x v="9"/>
    <s v="Offer A"/>
    <s v="Yes"/>
    <n v="10.68"/>
    <s v="Yes"/>
    <s v="Yes"/>
    <x v="1"/>
    <n v="59"/>
    <s v="No"/>
    <s v="Yes"/>
    <s v="Yes"/>
    <s v="Yes"/>
    <s v="Yes"/>
    <s v="Yes"/>
    <s v="Yes"/>
    <s v="Yes"/>
    <x v="2"/>
    <s v="Yes"/>
    <x v="1"/>
    <n v="108.4"/>
    <n v="7719.5"/>
    <n v="0"/>
    <n v="0"/>
    <n v="768.96"/>
    <n v="8488.4599999999991"/>
    <x v="0"/>
    <x v="0"/>
    <x v="0"/>
    <n v="0"/>
    <x v="1"/>
  </r>
  <r>
    <s v="2424-WVHPL"/>
    <s v="Male"/>
    <x v="16"/>
    <s v="No"/>
    <n v="0"/>
    <x v="768"/>
    <n v="90278"/>
    <n v="33.873395000000002"/>
    <n v="-118.37018999999999"/>
    <n v="0"/>
    <x v="13"/>
    <s v="None"/>
    <s v="Yes"/>
    <n v="27.65"/>
    <s v="No"/>
    <s v="Yes"/>
    <x v="1"/>
    <n v="2"/>
    <s v="No"/>
    <s v="No"/>
    <s v="No"/>
    <s v="Yes"/>
    <s v="No"/>
    <s v="No"/>
    <s v="No"/>
    <s v="Yes"/>
    <x v="0"/>
    <s v="No"/>
    <x v="1"/>
    <n v="74.7"/>
    <n v="74.7"/>
    <n v="0"/>
    <n v="0"/>
    <n v="27.65"/>
    <n v="102.35"/>
    <x v="2"/>
    <x v="0"/>
    <x v="0"/>
    <n v="0"/>
    <x v="0"/>
  </r>
  <r>
    <s v="2428-HYUNX"/>
    <s v="Male"/>
    <x v="58"/>
    <s v="Yes"/>
    <n v="0"/>
    <x v="143"/>
    <n v="94109"/>
    <n v="37.794486999999997"/>
    <n v="-122.42227"/>
    <n v="4"/>
    <x v="50"/>
    <s v="None"/>
    <s v="Yes"/>
    <n v="1.89"/>
    <s v="No"/>
    <s v="No"/>
    <x v="3"/>
    <n v="0"/>
    <s v="No"/>
    <s v="No"/>
    <s v="No"/>
    <s v="No"/>
    <s v="No"/>
    <s v="No"/>
    <s v="No"/>
    <s v="No"/>
    <x v="2"/>
    <s v="Yes"/>
    <x v="0"/>
    <n v="19.350000000000001"/>
    <n v="847.25"/>
    <n v="0"/>
    <n v="0"/>
    <n v="83.16"/>
    <n v="930.41"/>
    <x v="0"/>
    <x v="0"/>
    <x v="0"/>
    <n v="0"/>
    <x v="0"/>
  </r>
  <r>
    <s v="2428-ZMCTB"/>
    <s v="Male"/>
    <x v="38"/>
    <s v="No"/>
    <n v="0"/>
    <x v="350"/>
    <n v="94040"/>
    <n v="37.380662000000001"/>
    <n v="-122.086022"/>
    <n v="0"/>
    <x v="46"/>
    <s v="Offer D"/>
    <s v="Yes"/>
    <n v="20.29"/>
    <s v="No"/>
    <s v="No"/>
    <x v="3"/>
    <n v="0"/>
    <s v="No"/>
    <s v="No"/>
    <s v="No"/>
    <s v="No"/>
    <s v="No"/>
    <s v="No"/>
    <s v="No"/>
    <s v="No"/>
    <x v="1"/>
    <s v="No"/>
    <x v="0"/>
    <n v="19.75"/>
    <n v="208.25"/>
    <n v="0"/>
    <n v="0"/>
    <n v="202.9"/>
    <n v="411.15"/>
    <x v="0"/>
    <x v="0"/>
    <x v="0"/>
    <n v="0"/>
    <x v="0"/>
  </r>
  <r>
    <s v="2429-AYKKO"/>
    <s v="Male"/>
    <x v="7"/>
    <s v="No"/>
    <n v="0"/>
    <x v="33"/>
    <n v="96003"/>
    <n v="40.677649000000002"/>
    <n v="-122.29467"/>
    <n v="0"/>
    <x v="9"/>
    <s v="Offer A"/>
    <s v="Yes"/>
    <n v="3.43"/>
    <s v="No"/>
    <s v="No"/>
    <x v="3"/>
    <n v="0"/>
    <s v="No"/>
    <s v="No"/>
    <s v="No"/>
    <s v="No"/>
    <s v="No"/>
    <s v="No"/>
    <s v="No"/>
    <s v="No"/>
    <x v="2"/>
    <s v="No"/>
    <x v="1"/>
    <n v="19.850000000000001"/>
    <n v="1434.1"/>
    <n v="0"/>
    <n v="0"/>
    <n v="246.96"/>
    <n v="1681.06"/>
    <x v="0"/>
    <x v="0"/>
    <x v="0"/>
    <n v="0"/>
    <x v="0"/>
  </r>
  <r>
    <s v="2430-RRYUW"/>
    <s v="Male"/>
    <x v="13"/>
    <s v="No"/>
    <n v="0"/>
    <x v="598"/>
    <n v="91980"/>
    <n v="32.587556999999997"/>
    <n v="-116.636816"/>
    <n v="0"/>
    <x v="22"/>
    <s v="Offer A"/>
    <s v="Yes"/>
    <n v="11.56"/>
    <s v="No"/>
    <s v="Yes"/>
    <x v="2"/>
    <n v="30"/>
    <s v="Yes"/>
    <s v="Yes"/>
    <s v="No"/>
    <s v="No"/>
    <s v="No"/>
    <s v="No"/>
    <s v="No"/>
    <s v="Yes"/>
    <x v="0"/>
    <s v="Yes"/>
    <x v="2"/>
    <n v="54.8"/>
    <n v="3465.7"/>
    <n v="0"/>
    <n v="0"/>
    <n v="762.96"/>
    <n v="4228.66"/>
    <x v="0"/>
    <x v="0"/>
    <x v="0"/>
    <n v="0"/>
    <x v="0"/>
  </r>
  <r>
    <s v="2430-USGXP"/>
    <s v="Male"/>
    <x v="56"/>
    <s v="Yes"/>
    <n v="0"/>
    <x v="769"/>
    <n v="90670"/>
    <n v="33.933565000000002"/>
    <n v="-118.062611"/>
    <n v="1"/>
    <x v="52"/>
    <s v="None"/>
    <s v="Yes"/>
    <n v="34.619999999999997"/>
    <s v="Yes"/>
    <s v="Yes"/>
    <x v="1"/>
    <n v="23"/>
    <s v="No"/>
    <s v="No"/>
    <s v="Yes"/>
    <s v="No"/>
    <s v="Yes"/>
    <s v="Yes"/>
    <s v="Yes"/>
    <s v="Yes"/>
    <x v="1"/>
    <s v="Yes"/>
    <x v="1"/>
    <n v="-1"/>
    <n v="2391.8000000000002"/>
    <n v="0"/>
    <n v="0"/>
    <n v="830.88"/>
    <n v="3222.68"/>
    <x v="1"/>
    <x v="4"/>
    <x v="12"/>
    <n v="1"/>
    <x v="0"/>
  </r>
  <r>
    <s v="2432-TFSMK"/>
    <s v="Male"/>
    <x v="9"/>
    <s v="No"/>
    <n v="0"/>
    <x v="770"/>
    <n v="95472"/>
    <n v="38.398814999999999"/>
    <n v="-122.861923"/>
    <n v="0"/>
    <x v="68"/>
    <s v="None"/>
    <s v="Yes"/>
    <n v="34.78"/>
    <s v="Yes"/>
    <s v="Yes"/>
    <x v="1"/>
    <n v="2"/>
    <s v="No"/>
    <s v="No"/>
    <s v="Yes"/>
    <s v="No"/>
    <s v="Yes"/>
    <s v="No"/>
    <s v="No"/>
    <s v="Yes"/>
    <x v="0"/>
    <s v="Yes"/>
    <x v="0"/>
    <n v="89.6"/>
    <n v="1633"/>
    <n v="0"/>
    <n v="0"/>
    <n v="626.04"/>
    <n v="2259.04"/>
    <x v="0"/>
    <x v="0"/>
    <x v="0"/>
    <n v="0"/>
    <x v="0"/>
  </r>
  <r>
    <s v="2433-KMEAS"/>
    <s v="Male"/>
    <x v="47"/>
    <s v="No"/>
    <n v="0"/>
    <x v="723"/>
    <n v="94568"/>
    <n v="37.713926000000001"/>
    <n v="-121.928425"/>
    <n v="0"/>
    <x v="51"/>
    <s v="Offer D"/>
    <s v="Yes"/>
    <n v="7.28"/>
    <s v="Yes"/>
    <s v="Yes"/>
    <x v="2"/>
    <n v="7"/>
    <s v="Yes"/>
    <s v="No"/>
    <s v="No"/>
    <s v="No"/>
    <s v="No"/>
    <s v="No"/>
    <s v="No"/>
    <s v="Yes"/>
    <x v="1"/>
    <s v="Yes"/>
    <x v="1"/>
    <n v="54.45"/>
    <n v="1127.3499999999999"/>
    <n v="0"/>
    <n v="0"/>
    <n v="160.16"/>
    <n v="1287.51"/>
    <x v="1"/>
    <x v="3"/>
    <x v="6"/>
    <n v="1"/>
    <x v="0"/>
  </r>
  <r>
    <s v="2434-EEVDB"/>
    <s v="Female"/>
    <x v="45"/>
    <s v="Yes"/>
    <n v="0"/>
    <x v="771"/>
    <n v="93505"/>
    <n v="35.151491"/>
    <n v="-117.92759700000001"/>
    <n v="7"/>
    <x v="34"/>
    <s v="Offer B"/>
    <s v="Yes"/>
    <n v="1.27"/>
    <s v="Yes"/>
    <s v="Yes"/>
    <x v="1"/>
    <n v="13"/>
    <s v="Yes"/>
    <s v="No"/>
    <s v="Yes"/>
    <s v="No"/>
    <s v="Yes"/>
    <s v="No"/>
    <s v="No"/>
    <s v="Yes"/>
    <x v="2"/>
    <s v="Yes"/>
    <x v="0"/>
    <n v="94.6"/>
    <n v="5948.7"/>
    <n v="0"/>
    <n v="0"/>
    <n v="81.28"/>
    <n v="6029.98"/>
    <x v="0"/>
    <x v="0"/>
    <x v="0"/>
    <n v="0"/>
    <x v="1"/>
  </r>
  <r>
    <s v="2436-QBZFP"/>
    <s v="Female"/>
    <x v="55"/>
    <s v="Yes"/>
    <n v="1"/>
    <x v="336"/>
    <n v="96097"/>
    <n v="41.764868999999997"/>
    <n v="-122.671316"/>
    <n v="4"/>
    <x v="51"/>
    <s v="None"/>
    <s v="No"/>
    <n v="0"/>
    <s v="No"/>
    <s v="Yes"/>
    <x v="2"/>
    <n v="19"/>
    <s v="No"/>
    <s v="Yes"/>
    <s v="No"/>
    <s v="No"/>
    <s v="Yes"/>
    <s v="No"/>
    <s v="No"/>
    <s v="No"/>
    <x v="1"/>
    <s v="No"/>
    <x v="1"/>
    <n v="39.200000000000003"/>
    <n v="849.9"/>
    <n v="0"/>
    <n v="50"/>
    <n v="0"/>
    <n v="899.9"/>
    <x v="0"/>
    <x v="0"/>
    <x v="0"/>
    <n v="0"/>
    <x v="0"/>
  </r>
  <r>
    <s v="2439-LYPMQ"/>
    <s v="Male"/>
    <x v="16"/>
    <s v="Yes"/>
    <n v="0"/>
    <x v="171"/>
    <n v="96121"/>
    <n v="40.181279000000004"/>
    <n v="-120.392967"/>
    <n v="7"/>
    <x v="70"/>
    <s v="Offer C"/>
    <s v="Yes"/>
    <n v="4.75"/>
    <s v="Yes"/>
    <s v="Yes"/>
    <x v="1"/>
    <n v="24"/>
    <s v="No"/>
    <s v="Yes"/>
    <s v="Yes"/>
    <s v="No"/>
    <s v="Yes"/>
    <s v="Yes"/>
    <s v="No"/>
    <s v="Yes"/>
    <x v="2"/>
    <s v="Yes"/>
    <x v="1"/>
    <n v="102.6"/>
    <n v="4009.2"/>
    <n v="45.81"/>
    <n v="0"/>
    <n v="180.5"/>
    <n v="4143.8900000000003"/>
    <x v="0"/>
    <x v="0"/>
    <x v="0"/>
    <n v="0"/>
    <x v="1"/>
  </r>
  <r>
    <s v="2439-QKJUL"/>
    <s v="Male"/>
    <x v="26"/>
    <s v="No"/>
    <n v="0"/>
    <x v="385"/>
    <n v="95070"/>
    <n v="37.257772000000003"/>
    <n v="-122.051824"/>
    <n v="0"/>
    <x v="10"/>
    <s v="None"/>
    <s v="Yes"/>
    <n v="7.83"/>
    <s v="No"/>
    <s v="No"/>
    <x v="3"/>
    <n v="0"/>
    <s v="No"/>
    <s v="No"/>
    <s v="No"/>
    <s v="No"/>
    <s v="No"/>
    <s v="No"/>
    <s v="No"/>
    <s v="No"/>
    <x v="1"/>
    <s v="No"/>
    <x v="0"/>
    <n v="20.25"/>
    <n v="109.8"/>
    <n v="0"/>
    <n v="0"/>
    <n v="39.15"/>
    <n v="148.94999999999999"/>
    <x v="0"/>
    <x v="0"/>
    <x v="0"/>
    <n v="0"/>
    <x v="0"/>
  </r>
  <r>
    <s v="2446-BEGGB"/>
    <s v="Female"/>
    <x v="16"/>
    <s v="No"/>
    <n v="0"/>
    <x v="410"/>
    <n v="90712"/>
    <n v="33.840524000000002"/>
    <n v="-118.148403"/>
    <n v="0"/>
    <x v="38"/>
    <s v="None"/>
    <s v="Yes"/>
    <n v="47.35"/>
    <s v="Yes"/>
    <s v="Yes"/>
    <x v="1"/>
    <n v="29"/>
    <s v="No"/>
    <s v="Yes"/>
    <s v="No"/>
    <s v="No"/>
    <s v="Yes"/>
    <s v="Yes"/>
    <s v="Yes"/>
    <s v="Yes"/>
    <x v="1"/>
    <s v="Yes"/>
    <x v="1"/>
    <n v="98.25"/>
    <n v="560.6"/>
    <n v="0"/>
    <n v="0"/>
    <n v="284.10000000000002"/>
    <n v="844.7"/>
    <x v="1"/>
    <x v="5"/>
    <x v="9"/>
    <n v="1"/>
    <x v="1"/>
  </r>
  <r>
    <s v="2446-PLQVO"/>
    <s v="Male"/>
    <x v="13"/>
    <s v="No"/>
    <n v="0"/>
    <x v="772"/>
    <n v="91350"/>
    <n v="34.502431999999999"/>
    <n v="-118.41459"/>
    <n v="0"/>
    <x v="13"/>
    <s v="Offer E"/>
    <s v="Yes"/>
    <n v="5.67"/>
    <s v="No"/>
    <s v="Yes"/>
    <x v="1"/>
    <n v="7"/>
    <s v="No"/>
    <s v="No"/>
    <s v="No"/>
    <s v="No"/>
    <s v="No"/>
    <s v="No"/>
    <s v="No"/>
    <s v="Yes"/>
    <x v="1"/>
    <s v="Yes"/>
    <x v="1"/>
    <n v="70.3"/>
    <n v="70.3"/>
    <n v="0"/>
    <n v="0"/>
    <n v="5.67"/>
    <n v="75.97"/>
    <x v="1"/>
    <x v="3"/>
    <x v="6"/>
    <n v="1"/>
    <x v="0"/>
  </r>
  <r>
    <s v="2446-ZKVAF"/>
    <s v="Male"/>
    <x v="31"/>
    <s v="Yes"/>
    <n v="0"/>
    <x v="35"/>
    <n v="95207"/>
    <n v="38.002124999999999"/>
    <n v="-121.324979"/>
    <n v="5"/>
    <x v="68"/>
    <s v="None"/>
    <s v="Yes"/>
    <n v="1.28"/>
    <s v="Yes"/>
    <s v="Yes"/>
    <x v="2"/>
    <n v="30"/>
    <s v="No"/>
    <s v="Yes"/>
    <s v="No"/>
    <s v="No"/>
    <s v="No"/>
    <s v="No"/>
    <s v="No"/>
    <s v="Yes"/>
    <x v="1"/>
    <s v="No"/>
    <x v="0"/>
    <n v="56.8"/>
    <n v="1074.6500000000001"/>
    <n v="0"/>
    <n v="0"/>
    <n v="23.04"/>
    <n v="1097.69"/>
    <x v="0"/>
    <x v="0"/>
    <x v="0"/>
    <n v="0"/>
    <x v="0"/>
  </r>
  <r>
    <s v="2450-ZKEED"/>
    <s v="Female"/>
    <x v="25"/>
    <s v="No"/>
    <n v="0"/>
    <x v="773"/>
    <n v="93546"/>
    <n v="37.550074000000002"/>
    <n v="-118.83716699999999"/>
    <n v="0"/>
    <x v="37"/>
    <s v="Offer D"/>
    <s v="Yes"/>
    <n v="7.42"/>
    <s v="No"/>
    <s v="Yes"/>
    <x v="2"/>
    <n v="17"/>
    <s v="No"/>
    <s v="No"/>
    <s v="Yes"/>
    <s v="Yes"/>
    <s v="No"/>
    <s v="No"/>
    <s v="No"/>
    <s v="Yes"/>
    <x v="0"/>
    <s v="No"/>
    <x v="1"/>
    <n v="53.8"/>
    <n v="651.54999999999995"/>
    <n v="0"/>
    <n v="0"/>
    <n v="81.62"/>
    <n v="733.17"/>
    <x v="0"/>
    <x v="0"/>
    <x v="0"/>
    <n v="0"/>
    <x v="0"/>
  </r>
  <r>
    <s v="2451-YMUXS"/>
    <s v="Male"/>
    <x v="16"/>
    <s v="No"/>
    <n v="0"/>
    <x v="298"/>
    <n v="92084"/>
    <n v="33.22784"/>
    <n v="-117.200024"/>
    <n v="0"/>
    <x v="23"/>
    <s v="Offer A"/>
    <s v="Yes"/>
    <n v="28.88"/>
    <s v="Yes"/>
    <s v="Yes"/>
    <x v="2"/>
    <n v="11"/>
    <s v="Yes"/>
    <s v="Yes"/>
    <s v="No"/>
    <s v="Yes"/>
    <s v="No"/>
    <s v="No"/>
    <s v="No"/>
    <s v="Yes"/>
    <x v="2"/>
    <s v="Yes"/>
    <x v="1"/>
    <n v="64.55"/>
    <n v="4250.1000000000004"/>
    <n v="0"/>
    <n v="0"/>
    <n v="1934.96"/>
    <n v="6185.06"/>
    <x v="0"/>
    <x v="0"/>
    <x v="0"/>
    <n v="0"/>
    <x v="0"/>
  </r>
  <r>
    <s v="2452-KDRRH"/>
    <s v="Male"/>
    <x v="48"/>
    <s v="No"/>
    <n v="0"/>
    <x v="340"/>
    <n v="95346"/>
    <n v="38.121600999999998"/>
    <n v="-120.133915"/>
    <n v="0"/>
    <x v="23"/>
    <s v="None"/>
    <s v="Yes"/>
    <n v="38.85"/>
    <s v="Yes"/>
    <s v="Yes"/>
    <x v="1"/>
    <n v="19"/>
    <s v="No"/>
    <s v="No"/>
    <s v="Yes"/>
    <s v="No"/>
    <s v="Yes"/>
    <s v="Yes"/>
    <s v="No"/>
    <s v="Yes"/>
    <x v="2"/>
    <s v="Yes"/>
    <x v="0"/>
    <n v="101.4"/>
    <n v="6841.05"/>
    <n v="0"/>
    <n v="0"/>
    <n v="2602.9499999999998"/>
    <n v="9444"/>
    <x v="0"/>
    <x v="0"/>
    <x v="0"/>
    <n v="0"/>
    <x v="1"/>
  </r>
  <r>
    <s v="2452-MRMZF"/>
    <s v="Female"/>
    <x v="57"/>
    <s v="Yes"/>
    <n v="0"/>
    <x v="146"/>
    <n v="90303"/>
    <n v="33.936290999999997"/>
    <n v="-118.332639"/>
    <n v="9"/>
    <x v="9"/>
    <s v="None"/>
    <s v="Yes"/>
    <n v="8.48"/>
    <s v="Yes"/>
    <s v="No"/>
    <x v="3"/>
    <n v="0"/>
    <s v="No"/>
    <s v="No"/>
    <s v="No"/>
    <s v="No"/>
    <s v="No"/>
    <s v="No"/>
    <s v="No"/>
    <s v="No"/>
    <x v="2"/>
    <s v="Yes"/>
    <x v="0"/>
    <n v="25.7"/>
    <n v="1937.4"/>
    <n v="0"/>
    <n v="0"/>
    <n v="610.55999999999995"/>
    <n v="2547.96"/>
    <x v="0"/>
    <x v="0"/>
    <x v="0"/>
    <n v="0"/>
    <x v="0"/>
  </r>
  <r>
    <s v="2452-SNHFZ"/>
    <s v="Female"/>
    <x v="31"/>
    <s v="No"/>
    <n v="0"/>
    <x v="774"/>
    <n v="95939"/>
    <n v="39.532220000000002"/>
    <n v="-122.59487900000001"/>
    <n v="0"/>
    <x v="54"/>
    <s v="None"/>
    <s v="Yes"/>
    <n v="48.03"/>
    <s v="No"/>
    <s v="Yes"/>
    <x v="1"/>
    <n v="69"/>
    <s v="Yes"/>
    <s v="No"/>
    <s v="No"/>
    <s v="No"/>
    <s v="No"/>
    <s v="No"/>
    <s v="No"/>
    <s v="Yes"/>
    <x v="1"/>
    <s v="No"/>
    <x v="0"/>
    <n v="75.45"/>
    <n v="3545.1"/>
    <n v="0"/>
    <n v="0"/>
    <n v="2257.41"/>
    <n v="5802.51"/>
    <x v="0"/>
    <x v="0"/>
    <x v="0"/>
    <n v="0"/>
    <x v="0"/>
  </r>
  <r>
    <s v="2453-SAFNS"/>
    <s v="Female"/>
    <x v="8"/>
    <s v="No"/>
    <n v="0"/>
    <x v="691"/>
    <n v="96116"/>
    <n v="41.266007999999999"/>
    <n v="-120.490731"/>
    <n v="0"/>
    <x v="8"/>
    <s v="Offer B"/>
    <s v="Yes"/>
    <n v="45.43"/>
    <s v="Yes"/>
    <s v="Yes"/>
    <x v="0"/>
    <n v="2"/>
    <s v="No"/>
    <s v="Yes"/>
    <s v="No"/>
    <s v="Yes"/>
    <s v="Yes"/>
    <s v="No"/>
    <s v="No"/>
    <s v="Yes"/>
    <x v="0"/>
    <s v="No"/>
    <x v="0"/>
    <n v="72.099999999999994"/>
    <n v="3886.05"/>
    <n v="0"/>
    <n v="0"/>
    <n v="2453.2199999999998"/>
    <n v="6339.27"/>
    <x v="0"/>
    <x v="0"/>
    <x v="0"/>
    <n v="0"/>
    <x v="0"/>
  </r>
  <r>
    <s v="2454-RPBRZ"/>
    <s v="Female"/>
    <x v="6"/>
    <s v="Yes"/>
    <n v="0"/>
    <x v="775"/>
    <n v="95306"/>
    <n v="37.394410999999998"/>
    <n v="-120.127262"/>
    <n v="1"/>
    <x v="27"/>
    <s v="Offer D"/>
    <s v="Yes"/>
    <n v="30.63"/>
    <s v="Yes"/>
    <s v="Yes"/>
    <x v="1"/>
    <n v="27"/>
    <s v="No"/>
    <s v="Yes"/>
    <s v="Yes"/>
    <s v="No"/>
    <s v="Yes"/>
    <s v="No"/>
    <s v="No"/>
    <s v="Yes"/>
    <x v="1"/>
    <s v="Yes"/>
    <x v="1"/>
    <n v="98.1"/>
    <n v="1060.2"/>
    <n v="49.06"/>
    <n v="0"/>
    <n v="367.56"/>
    <n v="1378.7"/>
    <x v="1"/>
    <x v="2"/>
    <x v="15"/>
    <n v="1"/>
    <x v="1"/>
  </r>
  <r>
    <s v="2455-USLMV"/>
    <s v="Female"/>
    <x v="18"/>
    <s v="No"/>
    <n v="0"/>
    <x v="533"/>
    <n v="92373"/>
    <n v="34.003242999999998"/>
    <n v="-117.13828599999999"/>
    <n v="0"/>
    <x v="65"/>
    <s v="Offer C"/>
    <s v="Yes"/>
    <n v="24.21"/>
    <s v="Yes"/>
    <s v="Yes"/>
    <x v="1"/>
    <n v="48"/>
    <s v="Yes"/>
    <s v="No"/>
    <s v="Yes"/>
    <s v="No"/>
    <s v="No"/>
    <s v="No"/>
    <s v="No"/>
    <s v="Yes"/>
    <x v="1"/>
    <s v="Yes"/>
    <x v="0"/>
    <n v="84.75"/>
    <n v="2613.4"/>
    <n v="0"/>
    <n v="0"/>
    <n v="750.51"/>
    <n v="3363.91"/>
    <x v="0"/>
    <x v="0"/>
    <x v="0"/>
    <n v="0"/>
    <x v="0"/>
  </r>
  <r>
    <s v="2458-EOMRE"/>
    <s v="Female"/>
    <x v="31"/>
    <s v="No"/>
    <n v="0"/>
    <x v="536"/>
    <n v="93250"/>
    <n v="35.666885999999998"/>
    <n v="-119.186717"/>
    <n v="0"/>
    <x v="37"/>
    <s v="Offer D"/>
    <s v="Yes"/>
    <n v="40.96"/>
    <s v="No"/>
    <s v="Yes"/>
    <x v="2"/>
    <n v="52"/>
    <s v="Yes"/>
    <s v="No"/>
    <s v="Yes"/>
    <s v="No"/>
    <s v="No"/>
    <s v="Yes"/>
    <s v="Yes"/>
    <s v="No"/>
    <x v="1"/>
    <s v="No"/>
    <x v="1"/>
    <n v="64.05"/>
    <n v="733.95"/>
    <n v="0"/>
    <n v="90"/>
    <n v="450.56"/>
    <n v="1274.51"/>
    <x v="0"/>
    <x v="0"/>
    <x v="0"/>
    <n v="0"/>
    <x v="0"/>
  </r>
  <r>
    <s v="2460-FPSYH"/>
    <s v="Female"/>
    <x v="15"/>
    <s v="No"/>
    <n v="0"/>
    <x v="681"/>
    <n v="93221"/>
    <n v="36.301689000000003"/>
    <n v="-119.018233"/>
    <n v="0"/>
    <x v="36"/>
    <s v="None"/>
    <s v="No"/>
    <n v="0"/>
    <s v="No"/>
    <s v="Yes"/>
    <x v="0"/>
    <n v="6"/>
    <s v="Yes"/>
    <s v="Yes"/>
    <s v="No"/>
    <s v="No"/>
    <s v="Yes"/>
    <s v="Yes"/>
    <s v="Yes"/>
    <s v="No"/>
    <x v="1"/>
    <s v="Yes"/>
    <x v="1"/>
    <n v="55.8"/>
    <n v="2109.35"/>
    <n v="0"/>
    <n v="80"/>
    <n v="0"/>
    <n v="2189.35"/>
    <x v="1"/>
    <x v="5"/>
    <x v="9"/>
    <n v="1"/>
    <x v="0"/>
  </r>
  <r>
    <s v="2460-NGXBJ"/>
    <s v="Male"/>
    <x v="61"/>
    <s v="Yes"/>
    <n v="1"/>
    <x v="35"/>
    <n v="95206"/>
    <n v="37.902422000000001"/>
    <n v="-121.440029"/>
    <n v="8"/>
    <x v="37"/>
    <s v="None"/>
    <s v="Yes"/>
    <n v="28.64"/>
    <s v="Yes"/>
    <s v="Yes"/>
    <x v="1"/>
    <n v="22"/>
    <s v="No"/>
    <s v="No"/>
    <s v="No"/>
    <s v="No"/>
    <s v="No"/>
    <s v="No"/>
    <s v="No"/>
    <s v="Yes"/>
    <x v="0"/>
    <s v="Yes"/>
    <x v="0"/>
    <n v="75.2"/>
    <n v="775.3"/>
    <n v="0"/>
    <n v="0"/>
    <n v="315.04000000000002"/>
    <n v="1090.3399999999999"/>
    <x v="0"/>
    <x v="0"/>
    <x v="0"/>
    <n v="0"/>
    <x v="0"/>
  </r>
  <r>
    <s v="2462-XIIJB"/>
    <s v="Male"/>
    <x v="25"/>
    <s v="No"/>
    <n v="0"/>
    <x v="776"/>
    <n v="95553"/>
    <n v="40.210895000000001"/>
    <n v="-123.86"/>
    <n v="0"/>
    <x v="10"/>
    <s v="None"/>
    <s v="Yes"/>
    <n v="3.25"/>
    <s v="Yes"/>
    <s v="Yes"/>
    <x v="1"/>
    <n v="25"/>
    <s v="No"/>
    <s v="No"/>
    <s v="Yes"/>
    <s v="No"/>
    <s v="Yes"/>
    <s v="No"/>
    <s v="No"/>
    <s v="Yes"/>
    <x v="1"/>
    <s v="Yes"/>
    <x v="1"/>
    <n v="92.5"/>
    <n v="452.7"/>
    <n v="0"/>
    <n v="0"/>
    <n v="16.25"/>
    <n v="468.95"/>
    <x v="1"/>
    <x v="1"/>
    <x v="11"/>
    <n v="1"/>
    <x v="1"/>
  </r>
  <r>
    <s v="2465-BLLEU"/>
    <s v="Male"/>
    <x v="26"/>
    <s v="No"/>
    <n v="0"/>
    <x v="624"/>
    <n v="93906"/>
    <n v="36.722898000000001"/>
    <n v="-121.63364799999999"/>
    <n v="0"/>
    <x v="13"/>
    <s v="Offer E"/>
    <s v="Yes"/>
    <n v="10.220000000000001"/>
    <s v="No"/>
    <s v="No"/>
    <x v="3"/>
    <n v="0"/>
    <s v="No"/>
    <s v="No"/>
    <s v="No"/>
    <s v="No"/>
    <s v="No"/>
    <s v="No"/>
    <s v="No"/>
    <s v="No"/>
    <x v="1"/>
    <s v="Yes"/>
    <x v="0"/>
    <n v="19.75"/>
    <n v="19.75"/>
    <n v="0"/>
    <n v="0"/>
    <n v="10.220000000000001"/>
    <n v="29.97"/>
    <x v="2"/>
    <x v="0"/>
    <x v="0"/>
    <n v="0"/>
    <x v="0"/>
  </r>
  <r>
    <s v="2466-FCCPT"/>
    <s v="Female"/>
    <x v="2"/>
    <s v="Yes"/>
    <n v="3"/>
    <x v="777"/>
    <n v="93643"/>
    <n v="37.244306999999999"/>
    <n v="-119.47025600000001"/>
    <n v="7"/>
    <x v="24"/>
    <s v="None"/>
    <s v="Yes"/>
    <n v="7.31"/>
    <s v="No"/>
    <s v="No"/>
    <x v="3"/>
    <n v="0"/>
    <s v="No"/>
    <s v="No"/>
    <s v="No"/>
    <s v="No"/>
    <s v="No"/>
    <s v="No"/>
    <s v="No"/>
    <s v="No"/>
    <x v="0"/>
    <s v="No"/>
    <x v="1"/>
    <n v="-4"/>
    <n v="395.6"/>
    <n v="0"/>
    <n v="0"/>
    <n v="146.19999999999999"/>
    <n v="541.79999999999995"/>
    <x v="0"/>
    <x v="0"/>
    <x v="0"/>
    <n v="0"/>
    <x v="0"/>
  </r>
  <r>
    <s v="2466-NEJOJ"/>
    <s v="Male"/>
    <x v="12"/>
    <s v="Yes"/>
    <n v="3"/>
    <x v="219"/>
    <n v="94922"/>
    <n v="38.343282000000002"/>
    <n v="-122.9755"/>
    <n v="6"/>
    <x v="58"/>
    <s v="Offer E"/>
    <s v="Yes"/>
    <n v="26.17"/>
    <s v="No"/>
    <s v="No"/>
    <x v="3"/>
    <n v="0"/>
    <s v="No"/>
    <s v="No"/>
    <s v="No"/>
    <s v="No"/>
    <s v="No"/>
    <s v="No"/>
    <s v="No"/>
    <s v="No"/>
    <x v="1"/>
    <s v="No"/>
    <x v="0"/>
    <n v="19.649999999999999"/>
    <n v="169.75"/>
    <n v="0"/>
    <n v="0"/>
    <n v="209.36"/>
    <n v="379.11"/>
    <x v="0"/>
    <x v="0"/>
    <x v="0"/>
    <n v="0"/>
    <x v="0"/>
  </r>
  <r>
    <s v="2468-SJFLM"/>
    <s v="Male"/>
    <x v="0"/>
    <s v="No"/>
    <n v="0"/>
    <x v="611"/>
    <n v="95917"/>
    <n v="39.457388000000002"/>
    <n v="-121.818201"/>
    <n v="0"/>
    <x v="13"/>
    <s v="None"/>
    <s v="Yes"/>
    <n v="39.549999999999997"/>
    <s v="No"/>
    <s v="Yes"/>
    <x v="1"/>
    <n v="21"/>
    <s v="No"/>
    <s v="No"/>
    <s v="No"/>
    <s v="Yes"/>
    <s v="No"/>
    <s v="No"/>
    <s v="No"/>
    <s v="Yes"/>
    <x v="1"/>
    <s v="Yes"/>
    <x v="2"/>
    <n v="74.3"/>
    <n v="74.3"/>
    <n v="0"/>
    <n v="0"/>
    <n v="39.549999999999997"/>
    <n v="113.85"/>
    <x v="2"/>
    <x v="0"/>
    <x v="0"/>
    <n v="0"/>
    <x v="0"/>
  </r>
  <r>
    <s v="2469-DTSGX"/>
    <s v="Female"/>
    <x v="15"/>
    <s v="No"/>
    <n v="0"/>
    <x v="534"/>
    <n v="93066"/>
    <n v="34.297628000000003"/>
    <n v="-119.014627"/>
    <n v="0"/>
    <x v="9"/>
    <s v="Offer A"/>
    <s v="Yes"/>
    <n v="44.81"/>
    <s v="Yes"/>
    <s v="Yes"/>
    <x v="1"/>
    <n v="14"/>
    <s v="No"/>
    <s v="Yes"/>
    <s v="Yes"/>
    <s v="Yes"/>
    <s v="Yes"/>
    <s v="Yes"/>
    <s v="No"/>
    <s v="Yes"/>
    <x v="2"/>
    <s v="No"/>
    <x v="1"/>
    <n v="111.65"/>
    <n v="7943.45"/>
    <n v="0"/>
    <n v="0"/>
    <n v="3226.32"/>
    <n v="11169.77"/>
    <x v="0"/>
    <x v="0"/>
    <x v="0"/>
    <n v="0"/>
    <x v="1"/>
  </r>
  <r>
    <s v="2472-OVKUP"/>
    <s v="Male"/>
    <x v="14"/>
    <s v="Yes"/>
    <n v="2"/>
    <x v="778"/>
    <n v="91304"/>
    <n v="34.224376999999997"/>
    <n v="-118.632656"/>
    <n v="5"/>
    <x v="38"/>
    <s v="None"/>
    <s v="Yes"/>
    <n v="42.08"/>
    <s v="No"/>
    <s v="Yes"/>
    <x v="1"/>
    <n v="29"/>
    <s v="No"/>
    <s v="Yes"/>
    <s v="Yes"/>
    <s v="No"/>
    <s v="No"/>
    <s v="Yes"/>
    <s v="Yes"/>
    <s v="Yes"/>
    <x v="1"/>
    <s v="Yes"/>
    <x v="1"/>
    <n v="91"/>
    <n v="531"/>
    <n v="0"/>
    <n v="0"/>
    <n v="252.48"/>
    <n v="783.48"/>
    <x v="1"/>
    <x v="2"/>
    <x v="15"/>
    <n v="1"/>
    <x v="1"/>
  </r>
  <r>
    <s v="2474-BRUCM"/>
    <s v="Male"/>
    <x v="48"/>
    <s v="Yes"/>
    <n v="0"/>
    <x v="33"/>
    <n v="96002"/>
    <n v="40.527833999999999"/>
    <n v="-122.318749"/>
    <n v="1"/>
    <x v="36"/>
    <s v="None"/>
    <s v="Yes"/>
    <n v="2.85"/>
    <s v="Yes"/>
    <s v="Yes"/>
    <x v="1"/>
    <n v="3"/>
    <s v="Yes"/>
    <s v="No"/>
    <s v="No"/>
    <s v="No"/>
    <s v="Yes"/>
    <s v="Yes"/>
    <s v="No"/>
    <s v="Yes"/>
    <x v="1"/>
    <s v="No"/>
    <x v="1"/>
    <n v="101.85"/>
    <n v="4086.3"/>
    <n v="0"/>
    <n v="0"/>
    <n v="114"/>
    <n v="4200.3"/>
    <x v="1"/>
    <x v="3"/>
    <x v="6"/>
    <n v="1"/>
    <x v="1"/>
  </r>
  <r>
    <s v="2474-LCNUE"/>
    <s v="Female"/>
    <x v="29"/>
    <s v="Yes"/>
    <n v="0"/>
    <x v="481"/>
    <n v="90742"/>
    <n v="33.719220999999997"/>
    <n v="-118.07359599999999"/>
    <n v="5"/>
    <x v="16"/>
    <s v="Offer D"/>
    <s v="Yes"/>
    <n v="14.53"/>
    <s v="Yes"/>
    <s v="Yes"/>
    <x v="0"/>
    <n v="48"/>
    <s v="No"/>
    <s v="No"/>
    <s v="No"/>
    <s v="Yes"/>
    <s v="Yes"/>
    <s v="Yes"/>
    <s v="Yes"/>
    <s v="Yes"/>
    <x v="1"/>
    <s v="Yes"/>
    <x v="0"/>
    <n v="73.650000000000006"/>
    <n v="1642.75"/>
    <n v="0"/>
    <n v="0"/>
    <n v="334.19"/>
    <n v="1976.94"/>
    <x v="0"/>
    <x v="0"/>
    <x v="0"/>
    <n v="0"/>
    <x v="0"/>
  </r>
  <r>
    <s v="2475-MROZF"/>
    <s v="Male"/>
    <x v="59"/>
    <s v="No"/>
    <n v="0"/>
    <x v="779"/>
    <n v="92562"/>
    <n v="33.548869000000003"/>
    <n v="-117.334165"/>
    <n v="0"/>
    <x v="39"/>
    <s v="Offer C"/>
    <s v="Yes"/>
    <n v="2.87"/>
    <s v="Yes"/>
    <s v="Yes"/>
    <x v="1"/>
    <n v="29"/>
    <s v="Yes"/>
    <s v="Yes"/>
    <s v="Yes"/>
    <s v="Yes"/>
    <s v="No"/>
    <s v="No"/>
    <s v="No"/>
    <s v="Yes"/>
    <x v="1"/>
    <s v="Yes"/>
    <x v="0"/>
    <n v="95"/>
    <n v="2852.4"/>
    <n v="0"/>
    <n v="0"/>
    <n v="86.1"/>
    <n v="2938.5"/>
    <x v="0"/>
    <x v="0"/>
    <x v="0"/>
    <n v="0"/>
    <x v="1"/>
  </r>
  <r>
    <s v="2476-YGEFM"/>
    <s v="Female"/>
    <x v="38"/>
    <s v="No"/>
    <n v="0"/>
    <x v="117"/>
    <n v="93611"/>
    <n v="36.917651999999997"/>
    <n v="-119.593757"/>
    <n v="0"/>
    <x v="31"/>
    <s v="None"/>
    <s v="Yes"/>
    <n v="7.01"/>
    <s v="Yes"/>
    <s v="Yes"/>
    <x v="1"/>
    <n v="42"/>
    <s v="No"/>
    <s v="No"/>
    <s v="No"/>
    <s v="No"/>
    <s v="No"/>
    <s v="No"/>
    <s v="No"/>
    <s v="Yes"/>
    <x v="1"/>
    <s v="Yes"/>
    <x v="0"/>
    <n v="76"/>
    <n v="2215.25"/>
    <n v="0"/>
    <n v="0"/>
    <n v="203.29"/>
    <n v="2418.54"/>
    <x v="0"/>
    <x v="0"/>
    <x v="0"/>
    <n v="0"/>
    <x v="0"/>
  </r>
  <r>
    <s v="2478-EEWWM"/>
    <s v="Male"/>
    <x v="44"/>
    <s v="Yes"/>
    <n v="0"/>
    <x v="631"/>
    <n v="95943"/>
    <n v="39.597974999999998"/>
    <n v="-122.032248"/>
    <n v="1"/>
    <x v="26"/>
    <s v="Offer B"/>
    <s v="No"/>
    <n v="0"/>
    <s v="No"/>
    <s v="Yes"/>
    <x v="2"/>
    <n v="53"/>
    <s v="No"/>
    <s v="No"/>
    <s v="No"/>
    <s v="No"/>
    <s v="Yes"/>
    <s v="Yes"/>
    <s v="Yes"/>
    <s v="No"/>
    <x v="1"/>
    <s v="Yes"/>
    <x v="1"/>
    <n v="44.3"/>
    <n v="2666.75"/>
    <n v="0"/>
    <n v="20"/>
    <n v="0"/>
    <n v="2686.75"/>
    <x v="0"/>
    <x v="0"/>
    <x v="0"/>
    <n v="0"/>
    <x v="0"/>
  </r>
  <r>
    <s v="2479-BRAMR"/>
    <s v="Male"/>
    <x v="58"/>
    <s v="Yes"/>
    <n v="0"/>
    <x v="306"/>
    <n v="95247"/>
    <n v="38.147852"/>
    <n v="-120.440124"/>
    <n v="1"/>
    <x v="62"/>
    <s v="Offer B"/>
    <s v="Yes"/>
    <n v="45.84"/>
    <s v="Yes"/>
    <s v="Yes"/>
    <x v="1"/>
    <n v="18"/>
    <s v="Yes"/>
    <s v="No"/>
    <s v="Yes"/>
    <s v="No"/>
    <s v="No"/>
    <s v="No"/>
    <s v="No"/>
    <s v="Yes"/>
    <x v="1"/>
    <s v="Yes"/>
    <x v="1"/>
    <n v="83.75"/>
    <n v="3273.55"/>
    <n v="0"/>
    <n v="0"/>
    <n v="1879.44"/>
    <n v="5152.99"/>
    <x v="1"/>
    <x v="1"/>
    <x v="11"/>
    <n v="1"/>
    <x v="0"/>
  </r>
  <r>
    <s v="2480-EJWYP"/>
    <s v="Female"/>
    <x v="36"/>
    <s v="Yes"/>
    <n v="0"/>
    <x v="742"/>
    <n v="95747"/>
    <n v="38.784329"/>
    <n v="-121.373245"/>
    <n v="5"/>
    <x v="42"/>
    <s v="Offer B"/>
    <s v="Yes"/>
    <n v="45.37"/>
    <s v="Yes"/>
    <s v="Yes"/>
    <x v="1"/>
    <n v="28"/>
    <s v="No"/>
    <s v="Yes"/>
    <s v="No"/>
    <s v="No"/>
    <s v="Yes"/>
    <s v="Yes"/>
    <s v="No"/>
    <s v="Yes"/>
    <x v="0"/>
    <s v="Yes"/>
    <x v="1"/>
    <n v="97.8"/>
    <n v="5458.8"/>
    <n v="0"/>
    <n v="0"/>
    <n v="2631.46"/>
    <n v="8090.26"/>
    <x v="0"/>
    <x v="0"/>
    <x v="0"/>
    <n v="0"/>
    <x v="1"/>
  </r>
  <r>
    <s v="2480-JZOSN"/>
    <s v="Female"/>
    <x v="22"/>
    <s v="Yes"/>
    <n v="0"/>
    <x v="780"/>
    <n v="93287"/>
    <n v="35.710244000000003"/>
    <n v="-118.88167900000001"/>
    <n v="8"/>
    <x v="13"/>
    <s v="None"/>
    <s v="Yes"/>
    <n v="35.24"/>
    <s v="No"/>
    <s v="No"/>
    <x v="3"/>
    <n v="0"/>
    <s v="No"/>
    <s v="No"/>
    <s v="No"/>
    <s v="No"/>
    <s v="No"/>
    <s v="No"/>
    <s v="No"/>
    <s v="No"/>
    <x v="1"/>
    <s v="Yes"/>
    <x v="0"/>
    <n v="20.65"/>
    <n v="20.65"/>
    <n v="0"/>
    <n v="0"/>
    <n v="35.24"/>
    <n v="55.89"/>
    <x v="2"/>
    <x v="0"/>
    <x v="0"/>
    <n v="0"/>
    <x v="0"/>
  </r>
  <r>
    <s v="2480-SQIOB"/>
    <s v="Male"/>
    <x v="43"/>
    <s v="Yes"/>
    <n v="2"/>
    <x v="119"/>
    <n v="91364"/>
    <n v="34.153733000000003"/>
    <n v="-118.593408"/>
    <n v="1"/>
    <x v="1"/>
    <s v="Offer E"/>
    <s v="Yes"/>
    <n v="25.9"/>
    <s v="No"/>
    <s v="Yes"/>
    <x v="2"/>
    <n v="19"/>
    <s v="No"/>
    <s v="No"/>
    <s v="No"/>
    <s v="No"/>
    <s v="No"/>
    <s v="No"/>
    <s v="No"/>
    <s v="Yes"/>
    <x v="1"/>
    <s v="No"/>
    <x v="1"/>
    <n v="44.8"/>
    <n v="169.65"/>
    <n v="0"/>
    <n v="0"/>
    <n v="103.6"/>
    <n v="273.25"/>
    <x v="0"/>
    <x v="0"/>
    <x v="0"/>
    <n v="0"/>
    <x v="0"/>
  </r>
  <r>
    <s v="2481-SBOYW"/>
    <s v="Female"/>
    <x v="47"/>
    <s v="No"/>
    <n v="1"/>
    <x v="160"/>
    <n v="92405"/>
    <n v="34.142747"/>
    <n v="-117.300864"/>
    <n v="0"/>
    <x v="48"/>
    <s v="Offer B"/>
    <s v="Yes"/>
    <n v="32.049999999999997"/>
    <s v="Yes"/>
    <s v="No"/>
    <x v="3"/>
    <n v="0"/>
    <s v="No"/>
    <s v="No"/>
    <s v="No"/>
    <s v="No"/>
    <s v="No"/>
    <s v="No"/>
    <s v="No"/>
    <s v="No"/>
    <x v="2"/>
    <s v="Yes"/>
    <x v="0"/>
    <n v="25"/>
    <n v="1498.35"/>
    <n v="0"/>
    <n v="0"/>
    <n v="1955.05"/>
    <n v="3453.4"/>
    <x v="0"/>
    <x v="0"/>
    <x v="0"/>
    <n v="0"/>
    <x v="0"/>
  </r>
  <r>
    <s v="2482-CZGBB"/>
    <s v="Male"/>
    <x v="51"/>
    <s v="No"/>
    <n v="0"/>
    <x v="364"/>
    <n v="92804"/>
    <n v="33.817999999999998"/>
    <n v="-117.97440400000001"/>
    <n v="0"/>
    <x v="46"/>
    <s v="None"/>
    <s v="Yes"/>
    <n v="27.28"/>
    <s v="No"/>
    <s v="Yes"/>
    <x v="1"/>
    <n v="27"/>
    <s v="No"/>
    <s v="No"/>
    <s v="No"/>
    <s v="No"/>
    <s v="No"/>
    <s v="No"/>
    <s v="No"/>
    <s v="Yes"/>
    <x v="1"/>
    <s v="Yes"/>
    <x v="1"/>
    <n v="70"/>
    <n v="740"/>
    <n v="0"/>
    <n v="0"/>
    <n v="272.8"/>
    <n v="1012.8"/>
    <x v="1"/>
    <x v="1"/>
    <x v="1"/>
    <n v="1"/>
    <x v="0"/>
  </r>
  <r>
    <s v="2483-XSSMZ"/>
    <s v="Female"/>
    <x v="19"/>
    <s v="No"/>
    <n v="0"/>
    <x v="781"/>
    <n v="94563"/>
    <n v="37.873916000000001"/>
    <n v="-122.20522"/>
    <n v="0"/>
    <x v="35"/>
    <s v="None"/>
    <s v="Yes"/>
    <n v="25.33"/>
    <s v="No"/>
    <s v="Yes"/>
    <x v="2"/>
    <n v="82"/>
    <s v="Yes"/>
    <s v="No"/>
    <s v="No"/>
    <s v="No"/>
    <s v="No"/>
    <s v="No"/>
    <s v="No"/>
    <s v="No"/>
    <x v="0"/>
    <s v="Yes"/>
    <x v="1"/>
    <n v="47.85"/>
    <n v="1886.4"/>
    <n v="0"/>
    <n v="70"/>
    <n v="987.87"/>
    <n v="2944.27"/>
    <x v="0"/>
    <x v="0"/>
    <x v="0"/>
    <n v="0"/>
    <x v="0"/>
  </r>
  <r>
    <s v="2484-DGXPZ"/>
    <s v="Female"/>
    <x v="45"/>
    <s v="Yes"/>
    <n v="0"/>
    <x v="138"/>
    <n v="91773"/>
    <n v="34.102119000000002"/>
    <n v="-117.815532"/>
    <n v="1"/>
    <x v="65"/>
    <s v="None"/>
    <s v="Yes"/>
    <n v="30.07"/>
    <s v="No"/>
    <s v="No"/>
    <x v="3"/>
    <n v="0"/>
    <s v="No"/>
    <s v="No"/>
    <s v="No"/>
    <s v="No"/>
    <s v="No"/>
    <s v="No"/>
    <s v="No"/>
    <s v="No"/>
    <x v="1"/>
    <s v="Yes"/>
    <x v="0"/>
    <n v="19.55"/>
    <n v="658.95"/>
    <n v="0"/>
    <n v="0"/>
    <n v="932.17"/>
    <n v="1591.12"/>
    <x v="1"/>
    <x v="5"/>
    <x v="9"/>
    <n v="1"/>
    <x v="0"/>
  </r>
  <r>
    <s v="2485-ITVKB"/>
    <s v="Female"/>
    <x v="59"/>
    <s v="Yes"/>
    <n v="0"/>
    <x v="685"/>
    <n v="91325"/>
    <n v="34.236682999999999"/>
    <n v="-118.517588"/>
    <n v="1"/>
    <x v="29"/>
    <s v="Offer E"/>
    <s v="No"/>
    <n v="0"/>
    <s v="No"/>
    <s v="Yes"/>
    <x v="2"/>
    <n v="12"/>
    <s v="No"/>
    <s v="No"/>
    <s v="No"/>
    <s v="No"/>
    <s v="No"/>
    <s v="Yes"/>
    <s v="Yes"/>
    <s v="No"/>
    <x v="1"/>
    <s v="Yes"/>
    <x v="1"/>
    <n v="35.1"/>
    <n v="68.75"/>
    <n v="0"/>
    <n v="10"/>
    <n v="0"/>
    <n v="78.75"/>
    <x v="1"/>
    <x v="5"/>
    <x v="9"/>
    <n v="1"/>
    <x v="0"/>
  </r>
  <r>
    <s v="2486-WYVVE"/>
    <s v="Male"/>
    <x v="10"/>
    <s v="Yes"/>
    <n v="0"/>
    <x v="113"/>
    <n v="95830"/>
    <n v="38.490507999999998"/>
    <n v="-121.284171"/>
    <n v="1"/>
    <x v="65"/>
    <s v="None"/>
    <s v="Yes"/>
    <n v="3.12"/>
    <s v="Yes"/>
    <s v="Yes"/>
    <x v="2"/>
    <n v="6"/>
    <s v="No"/>
    <s v="No"/>
    <s v="Yes"/>
    <s v="Yes"/>
    <s v="Yes"/>
    <s v="Yes"/>
    <s v="Yes"/>
    <s v="Yes"/>
    <x v="0"/>
    <s v="Yes"/>
    <x v="0"/>
    <n v="79.3"/>
    <n v="2484"/>
    <n v="0"/>
    <n v="0"/>
    <n v="96.72"/>
    <n v="2580.7199999999998"/>
    <x v="0"/>
    <x v="0"/>
    <x v="0"/>
    <n v="0"/>
    <x v="0"/>
  </r>
  <r>
    <s v="2495-INZWQ"/>
    <s v="Male"/>
    <x v="56"/>
    <s v="No"/>
    <n v="0"/>
    <x v="782"/>
    <n v="95045"/>
    <n v="36.810568000000004"/>
    <n v="-121.503022"/>
    <n v="0"/>
    <x v="1"/>
    <s v="Offer E"/>
    <s v="No"/>
    <n v="0"/>
    <s v="No"/>
    <s v="Yes"/>
    <x v="0"/>
    <n v="20"/>
    <s v="No"/>
    <s v="No"/>
    <s v="No"/>
    <s v="No"/>
    <s v="Yes"/>
    <s v="Yes"/>
    <s v="Yes"/>
    <s v="No"/>
    <x v="1"/>
    <s v="Yes"/>
    <x v="1"/>
    <n v="44.55"/>
    <n v="174.3"/>
    <n v="0"/>
    <n v="10"/>
    <n v="0"/>
    <n v="184.3"/>
    <x v="1"/>
    <x v="5"/>
    <x v="8"/>
    <n v="1"/>
    <x v="0"/>
  </r>
  <r>
    <s v="2495-KZNFB"/>
    <s v="Female"/>
    <x v="17"/>
    <s v="No"/>
    <n v="0"/>
    <x v="13"/>
    <n v="91942"/>
    <n v="32.782501000000003"/>
    <n v="-117.01611"/>
    <n v="0"/>
    <x v="45"/>
    <s v="None"/>
    <s v="Yes"/>
    <n v="16.760000000000002"/>
    <s v="Yes"/>
    <s v="Yes"/>
    <x v="1"/>
    <n v="85"/>
    <s v="Yes"/>
    <s v="No"/>
    <s v="No"/>
    <s v="No"/>
    <s v="No"/>
    <s v="Yes"/>
    <s v="Yes"/>
    <s v="Yes"/>
    <x v="1"/>
    <s v="Yes"/>
    <x v="1"/>
    <n v="90.65"/>
    <n v="2989.6"/>
    <n v="0"/>
    <n v="0"/>
    <n v="553.08000000000004"/>
    <n v="3542.68"/>
    <x v="0"/>
    <x v="0"/>
    <x v="0"/>
    <n v="0"/>
    <x v="1"/>
  </r>
  <r>
    <s v="2495-TTHBQ"/>
    <s v="Female"/>
    <x v="7"/>
    <s v="No"/>
    <n v="1"/>
    <x v="623"/>
    <n v="92253"/>
    <n v="33.695532"/>
    <n v="-116.310571"/>
    <n v="0"/>
    <x v="1"/>
    <s v="None"/>
    <s v="Yes"/>
    <n v="32.15"/>
    <s v="No"/>
    <s v="No"/>
    <x v="3"/>
    <n v="0"/>
    <s v="No"/>
    <s v="No"/>
    <s v="No"/>
    <s v="No"/>
    <s v="No"/>
    <s v="No"/>
    <s v="No"/>
    <s v="No"/>
    <x v="0"/>
    <s v="Yes"/>
    <x v="0"/>
    <n v="20.399999999999999"/>
    <n v="84.75"/>
    <n v="0"/>
    <n v="0"/>
    <n v="128.6"/>
    <n v="213.35"/>
    <x v="0"/>
    <x v="0"/>
    <x v="0"/>
    <n v="0"/>
    <x v="0"/>
  </r>
  <r>
    <s v="2498-XLDZR"/>
    <s v="Female"/>
    <x v="17"/>
    <s v="Yes"/>
    <n v="1"/>
    <x v="38"/>
    <n v="92113"/>
    <n v="32.697097999999997"/>
    <n v="-117.116587"/>
    <n v="1"/>
    <x v="44"/>
    <s v="None"/>
    <s v="Yes"/>
    <n v="19.760000000000002"/>
    <s v="No"/>
    <s v="Yes"/>
    <x v="2"/>
    <n v="59"/>
    <s v="Yes"/>
    <s v="Yes"/>
    <s v="Yes"/>
    <s v="Yes"/>
    <s v="No"/>
    <s v="Yes"/>
    <s v="Yes"/>
    <s v="Yes"/>
    <x v="2"/>
    <s v="No"/>
    <x v="0"/>
    <n v="73.599999999999994"/>
    <n v="2316.85"/>
    <n v="12.66"/>
    <n v="0"/>
    <n v="632.32000000000005"/>
    <n v="2936.51"/>
    <x v="0"/>
    <x v="0"/>
    <x v="0"/>
    <n v="0"/>
    <x v="0"/>
  </r>
  <r>
    <s v="2499-AJYUA"/>
    <s v="Female"/>
    <x v="28"/>
    <s v="Yes"/>
    <n v="0"/>
    <x v="783"/>
    <n v="93512"/>
    <n v="37.653947000000002"/>
    <n v="-118.231443"/>
    <n v="8"/>
    <x v="9"/>
    <s v="Offer A"/>
    <s v="Yes"/>
    <n v="15.85"/>
    <s v="Yes"/>
    <s v="Yes"/>
    <x v="1"/>
    <n v="2"/>
    <s v="No"/>
    <s v="Yes"/>
    <s v="Yes"/>
    <s v="Yes"/>
    <s v="Yes"/>
    <s v="Yes"/>
    <s v="No"/>
    <s v="Yes"/>
    <x v="2"/>
    <s v="Yes"/>
    <x v="0"/>
    <n v="110.8"/>
    <n v="7882.25"/>
    <n v="0"/>
    <n v="0"/>
    <n v="1141.2"/>
    <n v="9023.4500000000007"/>
    <x v="0"/>
    <x v="0"/>
    <x v="0"/>
    <n v="0"/>
    <x v="1"/>
  </r>
  <r>
    <s v="2501-XWWTZ"/>
    <s v="Male"/>
    <x v="35"/>
    <s v="No"/>
    <n v="0"/>
    <x v="130"/>
    <n v="92673"/>
    <n v="33.472499999999997"/>
    <n v="-117.584273"/>
    <n v="0"/>
    <x v="37"/>
    <s v="None"/>
    <s v="Yes"/>
    <n v="1.01"/>
    <s v="No"/>
    <s v="Yes"/>
    <x v="1"/>
    <n v="8"/>
    <s v="No"/>
    <s v="No"/>
    <s v="No"/>
    <s v="No"/>
    <s v="No"/>
    <s v="No"/>
    <s v="No"/>
    <s v="Yes"/>
    <x v="1"/>
    <s v="No"/>
    <x v="1"/>
    <n v="70.2"/>
    <n v="760.05"/>
    <n v="0"/>
    <n v="0"/>
    <n v="11.11"/>
    <n v="771.16"/>
    <x v="0"/>
    <x v="0"/>
    <x v="0"/>
    <n v="0"/>
    <x v="0"/>
  </r>
  <r>
    <s v="2504-DSHIH"/>
    <s v="Male"/>
    <x v="36"/>
    <s v="Yes"/>
    <n v="0"/>
    <x v="784"/>
    <n v="91360"/>
    <n v="34.214053999999997"/>
    <n v="-118.88109"/>
    <n v="1"/>
    <x v="16"/>
    <s v="None"/>
    <s v="Yes"/>
    <n v="42.59"/>
    <s v="Yes"/>
    <s v="Yes"/>
    <x v="1"/>
    <n v="2"/>
    <s v="No"/>
    <s v="No"/>
    <s v="No"/>
    <s v="No"/>
    <s v="No"/>
    <s v="Yes"/>
    <s v="Yes"/>
    <s v="Yes"/>
    <x v="0"/>
    <s v="No"/>
    <x v="1"/>
    <n v="86.8"/>
    <n v="1975.85"/>
    <n v="0"/>
    <n v="0"/>
    <n v="979.57"/>
    <n v="2955.42"/>
    <x v="0"/>
    <x v="0"/>
    <x v="0"/>
    <n v="0"/>
    <x v="0"/>
  </r>
  <r>
    <s v="2506-CLAKW"/>
    <s v="Female"/>
    <x v="29"/>
    <s v="No"/>
    <n v="0"/>
    <x v="635"/>
    <n v="93003"/>
    <n v="34.279221"/>
    <n v="-119.22143699999999"/>
    <n v="0"/>
    <x v="38"/>
    <s v="Offer E"/>
    <s v="Yes"/>
    <n v="20.260000000000002"/>
    <s v="No"/>
    <s v="Yes"/>
    <x v="1"/>
    <n v="26"/>
    <s v="Yes"/>
    <s v="Yes"/>
    <s v="Yes"/>
    <s v="Yes"/>
    <s v="No"/>
    <s v="Yes"/>
    <s v="Yes"/>
    <s v="Yes"/>
    <x v="1"/>
    <s v="Yes"/>
    <x v="1"/>
    <n v="98.15"/>
    <n v="567.45000000000005"/>
    <n v="0"/>
    <n v="0"/>
    <n v="121.56"/>
    <n v="689.01"/>
    <x v="1"/>
    <x v="5"/>
    <x v="9"/>
    <n v="1"/>
    <x v="1"/>
  </r>
  <r>
    <s v="2506-TNFCO"/>
    <s v="Female"/>
    <x v="48"/>
    <s v="Yes"/>
    <n v="0"/>
    <x v="200"/>
    <n v="92509"/>
    <n v="34.004379"/>
    <n v="-117.447864"/>
    <n v="1"/>
    <x v="13"/>
    <s v="None"/>
    <s v="Yes"/>
    <n v="12.46"/>
    <s v="No"/>
    <s v="Yes"/>
    <x v="1"/>
    <n v="22"/>
    <s v="No"/>
    <s v="No"/>
    <s v="No"/>
    <s v="No"/>
    <s v="No"/>
    <s v="No"/>
    <s v="No"/>
    <s v="Yes"/>
    <x v="1"/>
    <s v="Yes"/>
    <x v="1"/>
    <n v="69.55"/>
    <n v="69.55"/>
    <n v="0"/>
    <n v="0"/>
    <n v="12.46"/>
    <n v="82.01"/>
    <x v="1"/>
    <x v="2"/>
    <x v="3"/>
    <n v="1"/>
    <x v="0"/>
  </r>
  <r>
    <s v="2507-QZPQS"/>
    <s v="Male"/>
    <x v="38"/>
    <s v="No"/>
    <n v="0"/>
    <x v="84"/>
    <n v="90638"/>
    <n v="33.902045000000001"/>
    <n v="-118.008961"/>
    <n v="0"/>
    <x v="49"/>
    <s v="None"/>
    <s v="Yes"/>
    <n v="9.9700000000000006"/>
    <s v="Yes"/>
    <s v="Yes"/>
    <x v="1"/>
    <n v="47"/>
    <s v="No"/>
    <s v="Yes"/>
    <s v="No"/>
    <s v="Yes"/>
    <s v="No"/>
    <s v="Yes"/>
    <s v="Yes"/>
    <s v="Yes"/>
    <x v="1"/>
    <s v="No"/>
    <x v="1"/>
    <n v="95.7"/>
    <n v="1451.1"/>
    <n v="0"/>
    <n v="0"/>
    <n v="149.55000000000001"/>
    <n v="1600.65"/>
    <x v="0"/>
    <x v="0"/>
    <x v="0"/>
    <n v="0"/>
    <x v="1"/>
  </r>
  <r>
    <s v="2509-TFPJU"/>
    <s v="Male"/>
    <x v="47"/>
    <s v="Yes"/>
    <n v="0"/>
    <x v="239"/>
    <n v="90505"/>
    <n v="33.807881999999999"/>
    <n v="-118.34795699999999"/>
    <n v="1"/>
    <x v="9"/>
    <s v="None"/>
    <s v="Yes"/>
    <n v="40.04"/>
    <s v="Yes"/>
    <s v="No"/>
    <x v="3"/>
    <n v="0"/>
    <s v="No"/>
    <s v="No"/>
    <s v="No"/>
    <s v="No"/>
    <s v="No"/>
    <s v="No"/>
    <s v="No"/>
    <s v="No"/>
    <x v="2"/>
    <s v="No"/>
    <x v="0"/>
    <n v="25.75"/>
    <n v="1864.2"/>
    <n v="0"/>
    <n v="0"/>
    <n v="2882.88"/>
    <n v="4747.08"/>
    <x v="0"/>
    <x v="0"/>
    <x v="0"/>
    <n v="0"/>
    <x v="0"/>
  </r>
  <r>
    <s v="2511-ALLCS"/>
    <s v="Female"/>
    <x v="32"/>
    <s v="Yes"/>
    <n v="3"/>
    <x v="746"/>
    <n v="91780"/>
    <n v="34.101607999999999"/>
    <n v="-118.055848"/>
    <n v="5"/>
    <x v="33"/>
    <s v="None"/>
    <s v="Yes"/>
    <n v="18.86"/>
    <s v="Yes"/>
    <s v="No"/>
    <x v="3"/>
    <n v="0"/>
    <s v="No"/>
    <s v="No"/>
    <s v="No"/>
    <s v="No"/>
    <s v="No"/>
    <s v="No"/>
    <s v="No"/>
    <s v="No"/>
    <x v="2"/>
    <s v="No"/>
    <x v="1"/>
    <n v="24.3"/>
    <n v="821.6"/>
    <n v="0"/>
    <n v="0"/>
    <n v="660.1"/>
    <n v="1481.7"/>
    <x v="0"/>
    <x v="0"/>
    <x v="0"/>
    <n v="0"/>
    <x v="0"/>
  </r>
  <r>
    <s v="2511-MORQY"/>
    <s v="Male"/>
    <x v="1"/>
    <s v="Yes"/>
    <n v="0"/>
    <x v="239"/>
    <n v="90502"/>
    <n v="33.833181000000003"/>
    <n v="-118.292062"/>
    <n v="4"/>
    <x v="15"/>
    <s v="Offer B"/>
    <s v="Yes"/>
    <n v="10.33"/>
    <s v="Yes"/>
    <s v="Yes"/>
    <x v="2"/>
    <n v="6"/>
    <s v="No"/>
    <s v="No"/>
    <s v="Yes"/>
    <s v="No"/>
    <s v="No"/>
    <s v="No"/>
    <s v="No"/>
    <s v="Yes"/>
    <x v="0"/>
    <s v="No"/>
    <x v="1"/>
    <n v="54.9"/>
    <n v="2614.1"/>
    <n v="0"/>
    <n v="0"/>
    <n v="516.5"/>
    <n v="3130.6"/>
    <x v="0"/>
    <x v="0"/>
    <x v="0"/>
    <n v="0"/>
    <x v="0"/>
  </r>
  <r>
    <s v="2514-GINMM"/>
    <s v="Male"/>
    <x v="27"/>
    <s v="No"/>
    <n v="0"/>
    <x v="636"/>
    <n v="92629"/>
    <n v="33.477922999999997"/>
    <n v="-117.705314"/>
    <n v="0"/>
    <x v="13"/>
    <s v="Offer E"/>
    <s v="Yes"/>
    <n v="48.97"/>
    <s v="No"/>
    <s v="Yes"/>
    <x v="1"/>
    <n v="23"/>
    <s v="No"/>
    <s v="No"/>
    <s v="No"/>
    <s v="No"/>
    <s v="Yes"/>
    <s v="No"/>
    <s v="No"/>
    <s v="No"/>
    <x v="1"/>
    <s v="Yes"/>
    <x v="1"/>
    <n v="79.5"/>
    <n v="79.5"/>
    <n v="0"/>
    <n v="0"/>
    <n v="48.97"/>
    <n v="128.47"/>
    <x v="1"/>
    <x v="5"/>
    <x v="8"/>
    <n v="1"/>
    <x v="0"/>
  </r>
  <r>
    <s v="2516-VQRRV"/>
    <s v="Female"/>
    <x v="49"/>
    <s v="No"/>
    <n v="0"/>
    <x v="564"/>
    <n v="90230"/>
    <n v="33.993991000000001"/>
    <n v="-118.39704"/>
    <n v="0"/>
    <x v="29"/>
    <s v="None"/>
    <s v="Yes"/>
    <n v="23.46"/>
    <s v="Yes"/>
    <s v="Yes"/>
    <x v="1"/>
    <n v="25"/>
    <s v="No"/>
    <s v="No"/>
    <s v="No"/>
    <s v="No"/>
    <s v="No"/>
    <s v="No"/>
    <s v="No"/>
    <s v="Yes"/>
    <x v="1"/>
    <s v="Yes"/>
    <x v="0"/>
    <n v="75.45"/>
    <n v="158.4"/>
    <n v="0"/>
    <n v="0"/>
    <n v="46.92"/>
    <n v="205.32"/>
    <x v="1"/>
    <x v="4"/>
    <x v="7"/>
    <n v="1"/>
    <x v="0"/>
  </r>
  <r>
    <s v="2516-XSJKX"/>
    <s v="Female"/>
    <x v="29"/>
    <s v="Yes"/>
    <n v="2"/>
    <x v="782"/>
    <n v="95045"/>
    <n v="36.810568000000004"/>
    <n v="-121.503022"/>
    <n v="1"/>
    <x v="62"/>
    <s v="None"/>
    <s v="Yes"/>
    <n v="32.29"/>
    <s v="No"/>
    <s v="Yes"/>
    <x v="2"/>
    <n v="69"/>
    <s v="Yes"/>
    <s v="Yes"/>
    <s v="No"/>
    <s v="Yes"/>
    <s v="Yes"/>
    <s v="Yes"/>
    <s v="Yes"/>
    <s v="Yes"/>
    <x v="2"/>
    <s v="No"/>
    <x v="1"/>
    <n v="78.45"/>
    <n v="3126.45"/>
    <n v="0"/>
    <n v="0"/>
    <n v="1323.89"/>
    <n v="4450.34"/>
    <x v="0"/>
    <x v="0"/>
    <x v="0"/>
    <n v="0"/>
    <x v="0"/>
  </r>
  <r>
    <s v="2519-ERQOJ"/>
    <s v="Male"/>
    <x v="58"/>
    <s v="No"/>
    <n v="0"/>
    <x v="51"/>
    <n v="92241"/>
    <n v="33.832799000000001"/>
    <n v="-116.250973"/>
    <n v="0"/>
    <x v="45"/>
    <s v="Offer C"/>
    <s v="No"/>
    <n v="0"/>
    <s v="No"/>
    <s v="Yes"/>
    <x v="0"/>
    <n v="11"/>
    <s v="No"/>
    <s v="No"/>
    <s v="Yes"/>
    <s v="Yes"/>
    <s v="Yes"/>
    <s v="Yes"/>
    <s v="No"/>
    <s v="Yes"/>
    <x v="0"/>
    <s v="Yes"/>
    <x v="1"/>
    <n v="54.6"/>
    <n v="1803.7"/>
    <n v="0"/>
    <n v="0"/>
    <n v="0"/>
    <n v="1803.7"/>
    <x v="0"/>
    <x v="0"/>
    <x v="0"/>
    <n v="0"/>
    <x v="0"/>
  </r>
  <r>
    <s v="2519-FAKOD"/>
    <s v="Male"/>
    <x v="18"/>
    <s v="No"/>
    <n v="0"/>
    <x v="605"/>
    <n v="93561"/>
    <n v="35.073777"/>
    <n v="-118.652112"/>
    <n v="0"/>
    <x v="70"/>
    <s v="Offer C"/>
    <s v="Yes"/>
    <n v="31.27"/>
    <s v="Yes"/>
    <s v="Yes"/>
    <x v="1"/>
    <n v="85"/>
    <s v="No"/>
    <s v="No"/>
    <s v="Yes"/>
    <s v="No"/>
    <s v="Yes"/>
    <s v="Yes"/>
    <s v="Yes"/>
    <s v="Yes"/>
    <x v="1"/>
    <s v="Yes"/>
    <x v="1"/>
    <n v="99.25"/>
    <n v="3777.15"/>
    <n v="0"/>
    <n v="0"/>
    <n v="1188.26"/>
    <n v="4965.41"/>
    <x v="1"/>
    <x v="1"/>
    <x v="1"/>
    <n v="1"/>
    <x v="1"/>
  </r>
  <r>
    <s v="2519-LBNQL"/>
    <s v="Male"/>
    <x v="53"/>
    <s v="Yes"/>
    <n v="0"/>
    <x v="627"/>
    <n v="90701"/>
    <n v="33.867592999999999"/>
    <n v="-118.080637"/>
    <n v="2"/>
    <x v="59"/>
    <s v="None"/>
    <s v="Yes"/>
    <n v="22.95"/>
    <s v="Yes"/>
    <s v="Yes"/>
    <x v="1"/>
    <n v="15"/>
    <s v="No"/>
    <s v="Yes"/>
    <s v="Yes"/>
    <s v="No"/>
    <s v="Yes"/>
    <s v="Yes"/>
    <s v="Yes"/>
    <s v="Yes"/>
    <x v="0"/>
    <s v="Yes"/>
    <x v="1"/>
    <n v="104.35"/>
    <n v="6339.45"/>
    <n v="41.23"/>
    <n v="0"/>
    <n v="1377"/>
    <n v="7675.22"/>
    <x v="0"/>
    <x v="0"/>
    <x v="0"/>
    <n v="0"/>
    <x v="1"/>
  </r>
  <r>
    <s v="2519-TWKFS"/>
    <s v="Male"/>
    <x v="20"/>
    <s v="Yes"/>
    <n v="1"/>
    <x v="785"/>
    <n v="95514"/>
    <n v="40.309088000000003"/>
    <n v="-123.668201"/>
    <n v="2"/>
    <x v="30"/>
    <s v="None"/>
    <s v="Yes"/>
    <n v="47.1"/>
    <s v="Yes"/>
    <s v="Yes"/>
    <x v="2"/>
    <n v="25"/>
    <s v="No"/>
    <s v="No"/>
    <s v="No"/>
    <s v="Yes"/>
    <s v="No"/>
    <s v="No"/>
    <s v="No"/>
    <s v="Yes"/>
    <x v="0"/>
    <s v="Yes"/>
    <x v="0"/>
    <n v="55.1"/>
    <n v="1466.1"/>
    <n v="0"/>
    <n v="0"/>
    <n v="1177.5"/>
    <n v="2643.6"/>
    <x v="0"/>
    <x v="0"/>
    <x v="0"/>
    <n v="0"/>
    <x v="0"/>
  </r>
  <r>
    <s v="2520-SGTTA"/>
    <s v="Female"/>
    <x v="5"/>
    <s v="Yes"/>
    <n v="3"/>
    <x v="786"/>
    <n v="95005"/>
    <n v="37.078873000000002"/>
    <n v="-122.090386"/>
    <n v="4"/>
    <x v="46"/>
    <s v="Offer E"/>
    <s v="Yes"/>
    <n v="20.05"/>
    <s v="No"/>
    <s v="No"/>
    <x v="3"/>
    <n v="0"/>
    <s v="No"/>
    <s v="No"/>
    <s v="No"/>
    <s v="No"/>
    <s v="No"/>
    <s v="No"/>
    <s v="No"/>
    <s v="No"/>
    <x v="2"/>
    <s v="No"/>
    <x v="0"/>
    <n v="20"/>
    <n v="200"/>
    <n v="0"/>
    <n v="0"/>
    <n v="200.5"/>
    <n v="400.5"/>
    <x v="0"/>
    <x v="0"/>
    <x v="0"/>
    <n v="0"/>
    <x v="0"/>
  </r>
  <r>
    <s v="2521-NPUZR"/>
    <s v="Male"/>
    <x v="17"/>
    <s v="Yes"/>
    <n v="0"/>
    <x v="787"/>
    <n v="93458"/>
    <n v="34.959339999999997"/>
    <n v="-120.490081"/>
    <n v="9"/>
    <x v="40"/>
    <s v="Offer A"/>
    <s v="Yes"/>
    <n v="41.05"/>
    <s v="No"/>
    <s v="Yes"/>
    <x v="1"/>
    <n v="59"/>
    <s v="Yes"/>
    <s v="Yes"/>
    <s v="Yes"/>
    <s v="Yes"/>
    <s v="No"/>
    <s v="Yes"/>
    <s v="Yes"/>
    <s v="Yes"/>
    <x v="2"/>
    <s v="No"/>
    <x v="0"/>
    <n v="101"/>
    <n v="7085.5"/>
    <n v="0"/>
    <n v="0"/>
    <n v="2873.5"/>
    <n v="9959"/>
    <x v="0"/>
    <x v="0"/>
    <x v="0"/>
    <n v="0"/>
    <x v="1"/>
  </r>
  <r>
    <s v="2522-AHJXR"/>
    <s v="Male"/>
    <x v="59"/>
    <s v="Yes"/>
    <n v="0"/>
    <x v="150"/>
    <n v="92328"/>
    <n v="36.276879999999998"/>
    <n v="-117.033326"/>
    <n v="6"/>
    <x v="59"/>
    <s v="None"/>
    <s v="Yes"/>
    <n v="4.59"/>
    <s v="Yes"/>
    <s v="Yes"/>
    <x v="1"/>
    <n v="9"/>
    <s v="Yes"/>
    <s v="No"/>
    <s v="Yes"/>
    <s v="Yes"/>
    <s v="Yes"/>
    <s v="Yes"/>
    <s v="Yes"/>
    <s v="Yes"/>
    <x v="1"/>
    <s v="Yes"/>
    <x v="1"/>
    <n v="109.45"/>
    <n v="6572.85"/>
    <n v="0"/>
    <n v="0"/>
    <n v="275.39999999999998"/>
    <n v="6848.25"/>
    <x v="0"/>
    <x v="0"/>
    <x v="0"/>
    <n v="0"/>
    <x v="1"/>
  </r>
  <r>
    <s v="2522-WLNSF"/>
    <s v="Female"/>
    <x v="58"/>
    <s v="Yes"/>
    <n v="0"/>
    <x v="14"/>
    <n v="93441"/>
    <n v="34.704340000000002"/>
    <n v="-120.02609"/>
    <n v="2"/>
    <x v="12"/>
    <s v="None"/>
    <s v="Yes"/>
    <n v="12.33"/>
    <s v="No"/>
    <s v="Yes"/>
    <x v="0"/>
    <n v="23"/>
    <s v="No"/>
    <s v="No"/>
    <s v="Yes"/>
    <s v="Yes"/>
    <s v="Yes"/>
    <s v="No"/>
    <s v="No"/>
    <s v="Yes"/>
    <x v="0"/>
    <s v="No"/>
    <x v="1"/>
    <n v="64.2"/>
    <n v="2106.3000000000002"/>
    <n v="0"/>
    <n v="0"/>
    <n v="419.22"/>
    <n v="2525.52"/>
    <x v="0"/>
    <x v="0"/>
    <x v="0"/>
    <n v="0"/>
    <x v="0"/>
  </r>
  <r>
    <s v="2523-EWWZL"/>
    <s v="Female"/>
    <x v="17"/>
    <s v="Yes"/>
    <n v="0"/>
    <x v="788"/>
    <n v="92225"/>
    <n v="33.674582999999998"/>
    <n v="-114.71612"/>
    <n v="0"/>
    <x v="28"/>
    <s v="Offer C"/>
    <s v="Yes"/>
    <n v="39.67"/>
    <s v="No"/>
    <s v="Yes"/>
    <x v="1"/>
    <n v="59"/>
    <s v="No"/>
    <s v="Yes"/>
    <s v="No"/>
    <s v="No"/>
    <s v="No"/>
    <s v="No"/>
    <s v="No"/>
    <s v="Yes"/>
    <x v="1"/>
    <s v="Yes"/>
    <x v="1"/>
    <n v="76.099999999999994"/>
    <n v="2093.4"/>
    <n v="30.14"/>
    <n v="0"/>
    <n v="1071.0899999999999"/>
    <n v="3134.35"/>
    <x v="0"/>
    <x v="0"/>
    <x v="0"/>
    <n v="0"/>
    <x v="0"/>
  </r>
  <r>
    <s v="2525-GVKQU"/>
    <s v="Female"/>
    <x v="27"/>
    <s v="No"/>
    <n v="0"/>
    <x v="173"/>
    <n v="93453"/>
    <n v="35.303925999999997"/>
    <n v="-120.256567"/>
    <n v="0"/>
    <x v="59"/>
    <s v="Offer B"/>
    <s v="Yes"/>
    <n v="47.07"/>
    <s v="No"/>
    <s v="No"/>
    <x v="3"/>
    <n v="0"/>
    <s v="No"/>
    <s v="No"/>
    <s v="No"/>
    <s v="No"/>
    <s v="No"/>
    <s v="No"/>
    <s v="No"/>
    <s v="No"/>
    <x v="2"/>
    <s v="No"/>
    <x v="0"/>
    <n v="20.6"/>
    <n v="1093"/>
    <n v="0"/>
    <n v="0"/>
    <n v="2824.2"/>
    <n v="3917.2"/>
    <x v="0"/>
    <x v="0"/>
    <x v="0"/>
    <n v="0"/>
    <x v="0"/>
  </r>
  <r>
    <s v="2528-HFYZX"/>
    <s v="Male"/>
    <x v="36"/>
    <s v="Yes"/>
    <n v="0"/>
    <x v="157"/>
    <n v="92706"/>
    <n v="33.765892999999998"/>
    <n v="-117.881533"/>
    <n v="2"/>
    <x v="67"/>
    <s v="None"/>
    <s v="Yes"/>
    <n v="1.05"/>
    <s v="No"/>
    <s v="Yes"/>
    <x v="1"/>
    <n v="8"/>
    <s v="No"/>
    <s v="Yes"/>
    <s v="No"/>
    <s v="No"/>
    <s v="No"/>
    <s v="No"/>
    <s v="No"/>
    <s v="Yes"/>
    <x v="1"/>
    <s v="Yes"/>
    <x v="1"/>
    <n v="76.45"/>
    <n v="1233.4000000000001"/>
    <n v="0"/>
    <n v="0"/>
    <n v="17.850000000000001"/>
    <n v="1251.25"/>
    <x v="1"/>
    <x v="1"/>
    <x v="1"/>
    <n v="1"/>
    <x v="0"/>
  </r>
  <r>
    <s v="2530-ENDWQ"/>
    <s v="Female"/>
    <x v="39"/>
    <s v="Yes"/>
    <n v="0"/>
    <x v="532"/>
    <n v="95562"/>
    <n v="40.485849000000002"/>
    <n v="-124.163234"/>
    <n v="2"/>
    <x v="4"/>
    <s v="Offer A"/>
    <s v="Yes"/>
    <n v="40.520000000000003"/>
    <s v="Yes"/>
    <s v="Yes"/>
    <x v="1"/>
    <n v="17"/>
    <s v="No"/>
    <s v="No"/>
    <s v="No"/>
    <s v="No"/>
    <s v="Yes"/>
    <s v="Yes"/>
    <s v="Yes"/>
    <s v="Yes"/>
    <x v="2"/>
    <s v="Yes"/>
    <x v="1"/>
    <n v="93.7"/>
    <n v="6585.35"/>
    <n v="0"/>
    <n v="0"/>
    <n v="2876.92"/>
    <n v="9462.27"/>
    <x v="1"/>
    <x v="1"/>
    <x v="11"/>
    <n v="1"/>
    <x v="1"/>
  </r>
  <r>
    <s v="2530-FMFXO"/>
    <s v="Male"/>
    <x v="32"/>
    <s v="Yes"/>
    <n v="1"/>
    <x v="97"/>
    <n v="92602"/>
    <n v="33.720359000000002"/>
    <n v="-117.733655"/>
    <n v="3"/>
    <x v="11"/>
    <s v="Offer B"/>
    <s v="Yes"/>
    <n v="42.16"/>
    <s v="Yes"/>
    <s v="Yes"/>
    <x v="1"/>
    <n v="19"/>
    <s v="No"/>
    <s v="No"/>
    <s v="Yes"/>
    <s v="Yes"/>
    <s v="Yes"/>
    <s v="Yes"/>
    <s v="Yes"/>
    <s v="Yes"/>
    <x v="2"/>
    <s v="Yes"/>
    <x v="1"/>
    <n v="103.2"/>
    <n v="5873.75"/>
    <n v="0"/>
    <n v="0"/>
    <n v="2360.96"/>
    <n v="8234.7099999999991"/>
    <x v="0"/>
    <x v="0"/>
    <x v="0"/>
    <n v="0"/>
    <x v="1"/>
  </r>
  <r>
    <s v="2533-QVMSK"/>
    <s v="Male"/>
    <x v="1"/>
    <s v="Yes"/>
    <n v="0"/>
    <x v="789"/>
    <n v="92518"/>
    <n v="33.888323"/>
    <n v="-117.27753300000001"/>
    <n v="9"/>
    <x v="48"/>
    <s v="Offer B"/>
    <s v="Yes"/>
    <n v="26.94"/>
    <s v="Yes"/>
    <s v="Yes"/>
    <x v="1"/>
    <n v="11"/>
    <s v="No"/>
    <s v="Yes"/>
    <s v="No"/>
    <s v="Yes"/>
    <s v="Yes"/>
    <s v="No"/>
    <s v="No"/>
    <s v="Yes"/>
    <x v="2"/>
    <s v="Yes"/>
    <x v="1"/>
    <n v="94.1"/>
    <n v="5638.3"/>
    <n v="0"/>
    <n v="0"/>
    <n v="1643.34"/>
    <n v="7281.64"/>
    <x v="1"/>
    <x v="1"/>
    <x v="11"/>
    <n v="1"/>
    <x v="1"/>
  </r>
  <r>
    <s v="2533-TIBIX"/>
    <s v="Male"/>
    <x v="40"/>
    <s v="Yes"/>
    <n v="2"/>
    <x v="227"/>
    <n v="96069"/>
    <n v="40.689242999999998"/>
    <n v="-122.037023"/>
    <n v="8"/>
    <x v="49"/>
    <s v="None"/>
    <s v="No"/>
    <n v="0"/>
    <s v="No"/>
    <s v="Yes"/>
    <x v="0"/>
    <n v="16"/>
    <s v="Yes"/>
    <s v="No"/>
    <s v="No"/>
    <s v="No"/>
    <s v="No"/>
    <s v="No"/>
    <s v="No"/>
    <s v="Yes"/>
    <x v="1"/>
    <s v="Yes"/>
    <x v="1"/>
    <n v="30.2"/>
    <n v="469.65"/>
    <n v="0"/>
    <n v="0"/>
    <n v="0"/>
    <n v="469.65"/>
    <x v="0"/>
    <x v="0"/>
    <x v="0"/>
    <n v="0"/>
    <x v="0"/>
  </r>
  <r>
    <s v="2535-PBCGC"/>
    <s v="Female"/>
    <x v="44"/>
    <s v="Yes"/>
    <n v="0"/>
    <x v="38"/>
    <n v="92108"/>
    <n v="32.774045999999998"/>
    <n v="-117.142454"/>
    <n v="5"/>
    <x v="40"/>
    <s v="Offer A"/>
    <s v="No"/>
    <n v="0"/>
    <s v="No"/>
    <s v="Yes"/>
    <x v="0"/>
    <n v="46"/>
    <s v="Yes"/>
    <s v="Yes"/>
    <s v="Yes"/>
    <s v="Yes"/>
    <s v="Yes"/>
    <s v="Yes"/>
    <s v="Yes"/>
    <s v="Yes"/>
    <x v="2"/>
    <s v="No"/>
    <x v="1"/>
    <n v="64.55"/>
    <n v="4504.8999999999996"/>
    <n v="46.06"/>
    <n v="0"/>
    <n v="0"/>
    <n v="4458.84"/>
    <x v="0"/>
    <x v="0"/>
    <x v="0"/>
    <n v="0"/>
    <x v="0"/>
  </r>
  <r>
    <s v="2538-OIMXF"/>
    <s v="Female"/>
    <x v="46"/>
    <s v="No"/>
    <n v="1"/>
    <x v="493"/>
    <n v="92234"/>
    <n v="33.829583"/>
    <n v="-116.474131"/>
    <n v="0"/>
    <x v="13"/>
    <s v="Offer E"/>
    <s v="No"/>
    <n v="0"/>
    <s v="No"/>
    <s v="Yes"/>
    <x v="0"/>
    <n v="48"/>
    <s v="No"/>
    <s v="No"/>
    <s v="No"/>
    <s v="No"/>
    <s v="No"/>
    <s v="No"/>
    <s v="No"/>
    <s v="No"/>
    <x v="1"/>
    <s v="No"/>
    <x v="0"/>
    <n v="24.7"/>
    <n v="24.7"/>
    <n v="0"/>
    <n v="70"/>
    <n v="0"/>
    <n v="94.7"/>
    <x v="2"/>
    <x v="0"/>
    <x v="0"/>
    <n v="0"/>
    <x v="0"/>
  </r>
  <r>
    <s v="2541-YGPKE"/>
    <s v="Male"/>
    <x v="46"/>
    <s v="Yes"/>
    <n v="3"/>
    <x v="790"/>
    <n v="93244"/>
    <n v="36.462671"/>
    <n v="-118.997291"/>
    <n v="10"/>
    <x v="71"/>
    <s v="None"/>
    <s v="Yes"/>
    <n v="44.95"/>
    <s v="No"/>
    <s v="Yes"/>
    <x v="2"/>
    <n v="69"/>
    <s v="Yes"/>
    <s v="No"/>
    <s v="No"/>
    <s v="Yes"/>
    <s v="No"/>
    <s v="Yes"/>
    <s v="Yes"/>
    <s v="Yes"/>
    <x v="0"/>
    <s v="No"/>
    <x v="0"/>
    <n v="63.7"/>
    <n v="2763.35"/>
    <n v="0"/>
    <n v="0"/>
    <n v="1887.9"/>
    <n v="4651.25"/>
    <x v="0"/>
    <x v="0"/>
    <x v="0"/>
    <n v="0"/>
    <x v="0"/>
  </r>
  <r>
    <s v="2542-HYGIQ"/>
    <s v="Female"/>
    <x v="12"/>
    <s v="No"/>
    <n v="0"/>
    <x v="223"/>
    <n v="94303"/>
    <n v="37.458089999999999"/>
    <n v="-122.115398"/>
    <n v="0"/>
    <x v="13"/>
    <s v="None"/>
    <s v="Yes"/>
    <n v="38.840000000000003"/>
    <s v="No"/>
    <s v="No"/>
    <x v="3"/>
    <n v="0"/>
    <s v="No"/>
    <s v="No"/>
    <s v="No"/>
    <s v="No"/>
    <s v="No"/>
    <s v="No"/>
    <s v="No"/>
    <s v="No"/>
    <x v="1"/>
    <s v="No"/>
    <x v="0"/>
    <n v="19.95"/>
    <n v="19.95"/>
    <n v="0"/>
    <n v="0"/>
    <n v="38.840000000000003"/>
    <n v="58.79"/>
    <x v="2"/>
    <x v="0"/>
    <x v="0"/>
    <n v="0"/>
    <x v="0"/>
  </r>
  <r>
    <s v="2545-EBUPK"/>
    <s v="Female"/>
    <x v="57"/>
    <s v="No"/>
    <n v="0"/>
    <x v="31"/>
    <n v="90045"/>
    <n v="33.954017"/>
    <n v="-118.402447"/>
    <n v="0"/>
    <x v="29"/>
    <s v="Offer E"/>
    <s v="Yes"/>
    <n v="21.9"/>
    <s v="Yes"/>
    <s v="Yes"/>
    <x v="1"/>
    <n v="22"/>
    <s v="No"/>
    <s v="No"/>
    <s v="No"/>
    <s v="No"/>
    <s v="No"/>
    <s v="Yes"/>
    <s v="No"/>
    <s v="Yes"/>
    <x v="2"/>
    <s v="Yes"/>
    <x v="1"/>
    <n v="84.05"/>
    <n v="186.05"/>
    <n v="0"/>
    <n v="0"/>
    <n v="43.8"/>
    <n v="229.85"/>
    <x v="2"/>
    <x v="0"/>
    <x v="0"/>
    <n v="0"/>
    <x v="0"/>
  </r>
  <r>
    <s v="2545-LXYVJ"/>
    <s v="Male"/>
    <x v="31"/>
    <s v="Yes"/>
    <n v="0"/>
    <x v="791"/>
    <n v="94585"/>
    <n v="38.197907000000001"/>
    <n v="-122.017258"/>
    <n v="1"/>
    <x v="9"/>
    <s v="Offer A"/>
    <s v="Yes"/>
    <n v="21.72"/>
    <s v="No"/>
    <s v="No"/>
    <x v="3"/>
    <n v="0"/>
    <s v="No"/>
    <s v="No"/>
    <s v="No"/>
    <s v="No"/>
    <s v="No"/>
    <s v="No"/>
    <s v="No"/>
    <s v="No"/>
    <x v="2"/>
    <s v="No"/>
    <x v="1"/>
    <n v="20.7"/>
    <n v="1492.1"/>
    <n v="0"/>
    <n v="0"/>
    <n v="1563.84"/>
    <n v="3055.94"/>
    <x v="0"/>
    <x v="0"/>
    <x v="0"/>
    <n v="0"/>
    <x v="0"/>
  </r>
  <r>
    <s v="2546-KZAAT"/>
    <s v="Male"/>
    <x v="24"/>
    <s v="Yes"/>
    <n v="0"/>
    <x v="38"/>
    <n v="92119"/>
    <n v="32.802959000000001"/>
    <n v="-117.027095"/>
    <n v="9"/>
    <x v="57"/>
    <s v="None"/>
    <s v="Yes"/>
    <n v="10.4"/>
    <s v="No"/>
    <s v="Yes"/>
    <x v="2"/>
    <n v="85"/>
    <s v="Yes"/>
    <s v="Yes"/>
    <s v="No"/>
    <s v="No"/>
    <s v="Yes"/>
    <s v="Yes"/>
    <s v="Yes"/>
    <s v="Yes"/>
    <x v="0"/>
    <s v="Yes"/>
    <x v="0"/>
    <n v="75.400000000000006"/>
    <n v="3865.45"/>
    <n v="0"/>
    <n v="0"/>
    <n v="540.79999999999995"/>
    <n v="4406.25"/>
    <x v="0"/>
    <x v="0"/>
    <x v="0"/>
    <n v="0"/>
    <x v="0"/>
  </r>
  <r>
    <s v="2550-AEVRU"/>
    <s v="Female"/>
    <x v="25"/>
    <s v="Yes"/>
    <n v="2"/>
    <x v="119"/>
    <n v="91364"/>
    <n v="34.153733000000003"/>
    <n v="-118.593408"/>
    <n v="1"/>
    <x v="41"/>
    <s v="None"/>
    <s v="Yes"/>
    <n v="17.010000000000002"/>
    <s v="No"/>
    <s v="Yes"/>
    <x v="2"/>
    <n v="11"/>
    <s v="Yes"/>
    <s v="Yes"/>
    <s v="No"/>
    <s v="No"/>
    <s v="No"/>
    <s v="No"/>
    <s v="No"/>
    <s v="Yes"/>
    <x v="0"/>
    <s v="No"/>
    <x v="1"/>
    <n v="53.45"/>
    <n v="3053"/>
    <n v="0"/>
    <n v="0"/>
    <n v="969.57"/>
    <n v="4022.57"/>
    <x v="0"/>
    <x v="0"/>
    <x v="0"/>
    <n v="0"/>
    <x v="0"/>
  </r>
  <r>
    <s v="2550-QHZGP"/>
    <s v="Male"/>
    <x v="23"/>
    <s v="No"/>
    <n v="0"/>
    <x v="32"/>
    <n v="92231"/>
    <n v="32.690654000000002"/>
    <n v="-115.431225"/>
    <n v="0"/>
    <x v="6"/>
    <s v="Offer E"/>
    <s v="Yes"/>
    <n v="30.58"/>
    <s v="No"/>
    <s v="No"/>
    <x v="3"/>
    <n v="0"/>
    <s v="No"/>
    <s v="No"/>
    <s v="No"/>
    <s v="No"/>
    <s v="No"/>
    <s v="No"/>
    <s v="No"/>
    <s v="No"/>
    <x v="0"/>
    <s v="No"/>
    <x v="0"/>
    <n v="19.5"/>
    <n v="128.6"/>
    <n v="0"/>
    <n v="0"/>
    <n v="214.06"/>
    <n v="342.66"/>
    <x v="0"/>
    <x v="0"/>
    <x v="0"/>
    <n v="0"/>
    <x v="0"/>
  </r>
  <r>
    <s v="2558-BUOZZ"/>
    <s v="Male"/>
    <x v="35"/>
    <s v="No"/>
    <n v="0"/>
    <x v="1"/>
    <n v="91204"/>
    <n v="34.136305999999998"/>
    <n v="-118.26036000000001"/>
    <n v="0"/>
    <x v="54"/>
    <s v="Offer B"/>
    <s v="Yes"/>
    <n v="40.25"/>
    <s v="Yes"/>
    <s v="Yes"/>
    <x v="1"/>
    <n v="20"/>
    <s v="Yes"/>
    <s v="Yes"/>
    <s v="No"/>
    <s v="No"/>
    <s v="Yes"/>
    <s v="No"/>
    <s v="No"/>
    <s v="Yes"/>
    <x v="0"/>
    <s v="No"/>
    <x v="1"/>
    <n v="94.8"/>
    <n v="4535.8500000000004"/>
    <n v="3.34"/>
    <n v="0"/>
    <n v="1891.75"/>
    <n v="6424.26"/>
    <x v="0"/>
    <x v="0"/>
    <x v="0"/>
    <n v="0"/>
    <x v="1"/>
  </r>
  <r>
    <s v="2560-PPCHE"/>
    <s v="Female"/>
    <x v="19"/>
    <s v="No"/>
    <n v="0"/>
    <x v="102"/>
    <n v="92649"/>
    <n v="33.721916999999998"/>
    <n v="-118.043237"/>
    <n v="0"/>
    <x v="7"/>
    <s v="None"/>
    <s v="Yes"/>
    <n v="26.83"/>
    <s v="Yes"/>
    <s v="Yes"/>
    <x v="1"/>
    <n v="59"/>
    <s v="No"/>
    <s v="Yes"/>
    <s v="No"/>
    <s v="Yes"/>
    <s v="Yes"/>
    <s v="Yes"/>
    <s v="Yes"/>
    <s v="Yes"/>
    <x v="0"/>
    <s v="Yes"/>
    <x v="1"/>
    <n v="105.05"/>
    <n v="6744.25"/>
    <n v="0"/>
    <n v="0"/>
    <n v="1743.95"/>
    <n v="8488.2000000000007"/>
    <x v="0"/>
    <x v="0"/>
    <x v="0"/>
    <n v="0"/>
    <x v="1"/>
  </r>
  <r>
    <s v="2560-QTSBS"/>
    <s v="Female"/>
    <x v="17"/>
    <s v="Yes"/>
    <n v="2"/>
    <x v="644"/>
    <n v="91766"/>
    <n v="34.042285999999997"/>
    <n v="-117.756106"/>
    <n v="6"/>
    <x v="9"/>
    <s v="None"/>
    <s v="Yes"/>
    <n v="18.14"/>
    <s v="Yes"/>
    <s v="No"/>
    <x v="3"/>
    <n v="0"/>
    <s v="No"/>
    <s v="No"/>
    <s v="No"/>
    <s v="No"/>
    <s v="No"/>
    <s v="No"/>
    <s v="No"/>
    <s v="No"/>
    <x v="0"/>
    <s v="Yes"/>
    <x v="1"/>
    <n v="23.3"/>
    <n v="1623.15"/>
    <n v="0"/>
    <n v="0"/>
    <n v="1306.08"/>
    <n v="2929.23"/>
    <x v="0"/>
    <x v="0"/>
    <x v="0"/>
    <n v="0"/>
    <x v="0"/>
  </r>
  <r>
    <s v="2560-WBWXF"/>
    <s v="Male"/>
    <x v="45"/>
    <s v="No"/>
    <n v="0"/>
    <x v="789"/>
    <n v="92518"/>
    <n v="33.888323"/>
    <n v="-117.27753300000001"/>
    <n v="0"/>
    <x v="64"/>
    <s v="None"/>
    <s v="Yes"/>
    <n v="37.79"/>
    <s v="Yes"/>
    <s v="No"/>
    <x v="3"/>
    <n v="0"/>
    <s v="No"/>
    <s v="No"/>
    <s v="No"/>
    <s v="No"/>
    <s v="No"/>
    <s v="No"/>
    <s v="No"/>
    <s v="No"/>
    <x v="2"/>
    <s v="Yes"/>
    <x v="1"/>
    <n v="24.15"/>
    <n v="1498.85"/>
    <n v="0"/>
    <n v="0"/>
    <n v="2569.7199999999998"/>
    <n v="4068.57"/>
    <x v="0"/>
    <x v="0"/>
    <x v="0"/>
    <n v="0"/>
    <x v="0"/>
  </r>
  <r>
    <s v="2565-JSLRY"/>
    <s v="Male"/>
    <x v="44"/>
    <s v="No"/>
    <n v="0"/>
    <x v="284"/>
    <n v="93306"/>
    <n v="35.449880999999998"/>
    <n v="-118.841442"/>
    <n v="0"/>
    <x v="13"/>
    <s v="None"/>
    <s v="Yes"/>
    <n v="20.260000000000002"/>
    <s v="Yes"/>
    <s v="No"/>
    <x v="3"/>
    <n v="0"/>
    <s v="No"/>
    <s v="No"/>
    <s v="No"/>
    <s v="No"/>
    <s v="No"/>
    <s v="No"/>
    <s v="No"/>
    <s v="No"/>
    <x v="1"/>
    <s v="Yes"/>
    <x v="2"/>
    <n v="24.05"/>
    <n v="24.05"/>
    <n v="0"/>
    <n v="0"/>
    <n v="20.260000000000002"/>
    <n v="44.31"/>
    <x v="1"/>
    <x v="4"/>
    <x v="16"/>
    <n v="1"/>
    <x v="0"/>
  </r>
  <r>
    <s v="2568-BRGYX"/>
    <s v="Male"/>
    <x v="9"/>
    <s v="No"/>
    <n v="0"/>
    <x v="268"/>
    <n v="95620"/>
    <n v="38.392820999999998"/>
    <n v="-121.79991699999999"/>
    <n v="0"/>
    <x v="1"/>
    <s v="None"/>
    <s v="Yes"/>
    <n v="13.02"/>
    <s v="No"/>
    <s v="Yes"/>
    <x v="1"/>
    <n v="15"/>
    <s v="No"/>
    <s v="No"/>
    <s v="No"/>
    <s v="No"/>
    <s v="No"/>
    <s v="No"/>
    <s v="No"/>
    <s v="Yes"/>
    <x v="1"/>
    <s v="Yes"/>
    <x v="1"/>
    <n v="70.2"/>
    <n v="237.95"/>
    <n v="0"/>
    <n v="0"/>
    <n v="52.08"/>
    <n v="290.02999999999997"/>
    <x v="1"/>
    <x v="1"/>
    <x v="1"/>
    <n v="1"/>
    <x v="0"/>
  </r>
  <r>
    <s v="2568-OIADY"/>
    <s v="Female"/>
    <x v="17"/>
    <s v="Yes"/>
    <n v="0"/>
    <x v="110"/>
    <n v="92027"/>
    <n v="33.141264999999997"/>
    <n v="-116.967221"/>
    <n v="1"/>
    <x v="20"/>
    <s v="None"/>
    <s v="Yes"/>
    <n v="36.29"/>
    <s v="Yes"/>
    <s v="Yes"/>
    <x v="1"/>
    <n v="27"/>
    <s v="No"/>
    <s v="No"/>
    <s v="Yes"/>
    <s v="No"/>
    <s v="Yes"/>
    <s v="Yes"/>
    <s v="Yes"/>
    <s v="Yes"/>
    <x v="1"/>
    <s v="Yes"/>
    <x v="1"/>
    <n v="99.5"/>
    <n v="3762"/>
    <n v="0"/>
    <n v="0"/>
    <n v="1342.73"/>
    <n v="5104.7299999999996"/>
    <x v="1"/>
    <x v="1"/>
    <x v="5"/>
    <n v="1"/>
    <x v="1"/>
  </r>
  <r>
    <s v="2569-WGERO"/>
    <s v="Female"/>
    <x v="18"/>
    <s v="No"/>
    <n v="0"/>
    <x v="92"/>
    <n v="92285"/>
    <n v="34.341737000000002"/>
    <n v="-116.539416"/>
    <n v="0"/>
    <x v="9"/>
    <s v="None"/>
    <s v="Yes"/>
    <n v="22.77"/>
    <s v="No"/>
    <s v="No"/>
    <x v="3"/>
    <n v="0"/>
    <s v="No"/>
    <s v="No"/>
    <s v="No"/>
    <s v="No"/>
    <s v="No"/>
    <s v="No"/>
    <s v="No"/>
    <s v="No"/>
    <x v="2"/>
    <s v="Yes"/>
    <x v="1"/>
    <n v="21.15"/>
    <n v="1419.4"/>
    <n v="19.309999999999999"/>
    <n v="0"/>
    <n v="1639.44"/>
    <n v="3039.53"/>
    <x v="0"/>
    <x v="0"/>
    <x v="0"/>
    <n v="0"/>
    <x v="0"/>
  </r>
  <r>
    <s v="2573-GYRUU"/>
    <s v="Male"/>
    <x v="61"/>
    <s v="Yes"/>
    <n v="0"/>
    <x v="508"/>
    <n v="93451"/>
    <n v="35.886766999999999"/>
    <n v="-120.608661"/>
    <n v="1"/>
    <x v="60"/>
    <s v="None"/>
    <s v="Yes"/>
    <n v="25.19"/>
    <s v="Yes"/>
    <s v="Yes"/>
    <x v="1"/>
    <n v="22"/>
    <s v="No"/>
    <s v="No"/>
    <s v="Yes"/>
    <s v="No"/>
    <s v="No"/>
    <s v="Yes"/>
    <s v="Yes"/>
    <s v="Yes"/>
    <x v="2"/>
    <s v="Yes"/>
    <x v="0"/>
    <n v="91.05"/>
    <n v="4370.75"/>
    <n v="0"/>
    <n v="0"/>
    <n v="1209.1199999999999"/>
    <n v="5579.87"/>
    <x v="0"/>
    <x v="0"/>
    <x v="0"/>
    <n v="0"/>
    <x v="1"/>
  </r>
  <r>
    <s v="2575-GFSOE"/>
    <s v="Female"/>
    <x v="11"/>
    <s v="Yes"/>
    <n v="0"/>
    <x v="290"/>
    <n v="95444"/>
    <n v="38.434362"/>
    <n v="-122.86891"/>
    <n v="1"/>
    <x v="6"/>
    <s v="Offer E"/>
    <s v="Yes"/>
    <n v="8.9499999999999993"/>
    <s v="No"/>
    <s v="Yes"/>
    <x v="1"/>
    <n v="73"/>
    <s v="No"/>
    <s v="No"/>
    <s v="No"/>
    <s v="No"/>
    <s v="No"/>
    <s v="No"/>
    <s v="Yes"/>
    <s v="Yes"/>
    <x v="1"/>
    <s v="Yes"/>
    <x v="1"/>
    <n v="69"/>
    <n v="506.9"/>
    <n v="0"/>
    <n v="0"/>
    <n v="62.65"/>
    <n v="569.54999999999995"/>
    <x v="1"/>
    <x v="5"/>
    <x v="8"/>
    <n v="1"/>
    <x v="0"/>
  </r>
  <r>
    <s v="2576-HXMPA"/>
    <s v="Female"/>
    <x v="18"/>
    <s v="No"/>
    <n v="0"/>
    <x v="100"/>
    <n v="95519"/>
    <n v="40.965010999999997"/>
    <n v="-124.015255"/>
    <n v="0"/>
    <x v="13"/>
    <s v="None"/>
    <s v="Yes"/>
    <n v="8.23"/>
    <s v="No"/>
    <s v="No"/>
    <x v="3"/>
    <n v="0"/>
    <s v="No"/>
    <s v="No"/>
    <s v="No"/>
    <s v="No"/>
    <s v="No"/>
    <s v="No"/>
    <s v="No"/>
    <s v="No"/>
    <x v="1"/>
    <s v="No"/>
    <x v="0"/>
    <n v="19.55"/>
    <n v="19.55"/>
    <n v="0"/>
    <n v="0"/>
    <n v="8.23"/>
    <n v="27.78"/>
    <x v="2"/>
    <x v="0"/>
    <x v="0"/>
    <n v="0"/>
    <x v="0"/>
  </r>
  <r>
    <s v="2577-GVSIL"/>
    <s v="Male"/>
    <x v="37"/>
    <s v="Yes"/>
    <n v="0"/>
    <x v="792"/>
    <n v="93241"/>
    <n v="35.245035000000001"/>
    <n v="-118.905553"/>
    <n v="10"/>
    <x v="33"/>
    <s v="None"/>
    <s v="Yes"/>
    <n v="13.39"/>
    <s v="Yes"/>
    <s v="Yes"/>
    <x v="2"/>
    <n v="20"/>
    <s v="No"/>
    <s v="No"/>
    <s v="No"/>
    <s v="Yes"/>
    <s v="Yes"/>
    <s v="Yes"/>
    <s v="Yes"/>
    <s v="Yes"/>
    <x v="0"/>
    <s v="Yes"/>
    <x v="1"/>
    <n v="73.45"/>
    <n v="2661.1"/>
    <n v="0"/>
    <n v="0"/>
    <n v="468.65"/>
    <n v="3129.75"/>
    <x v="0"/>
    <x v="0"/>
    <x v="0"/>
    <n v="0"/>
    <x v="0"/>
  </r>
  <r>
    <s v="2578-JQPHZ"/>
    <s v="Male"/>
    <x v="18"/>
    <s v="No"/>
    <n v="0"/>
    <x v="793"/>
    <n v="95524"/>
    <n v="40.825485999999998"/>
    <n v="-124.049485"/>
    <n v="0"/>
    <x v="50"/>
    <s v="Offer B"/>
    <s v="Yes"/>
    <n v="48.95"/>
    <s v="No"/>
    <s v="Yes"/>
    <x v="1"/>
    <n v="59"/>
    <s v="No"/>
    <s v="No"/>
    <s v="Yes"/>
    <s v="Yes"/>
    <s v="Yes"/>
    <s v="Yes"/>
    <s v="Yes"/>
    <s v="Yes"/>
    <x v="2"/>
    <s v="No"/>
    <x v="1"/>
    <n v="100.1"/>
    <n v="4378.3500000000004"/>
    <n v="0"/>
    <n v="0"/>
    <n v="2153.8000000000002"/>
    <n v="6532.15"/>
    <x v="0"/>
    <x v="0"/>
    <x v="0"/>
    <n v="0"/>
    <x v="1"/>
  </r>
  <r>
    <s v="2580-ASVVY"/>
    <s v="Female"/>
    <x v="5"/>
    <s v="Yes"/>
    <n v="0"/>
    <x v="191"/>
    <n v="92173"/>
    <n v="32.555827999999998"/>
    <n v="-117.04007300000001"/>
    <n v="1"/>
    <x v="20"/>
    <s v="None"/>
    <s v="No"/>
    <n v="0"/>
    <s v="No"/>
    <s v="Yes"/>
    <x v="2"/>
    <n v="27"/>
    <s v="Yes"/>
    <s v="No"/>
    <s v="No"/>
    <s v="Yes"/>
    <s v="Yes"/>
    <s v="No"/>
    <s v="No"/>
    <s v="Yes"/>
    <x v="2"/>
    <s v="No"/>
    <x v="1"/>
    <n v="45.4"/>
    <n v="1593.1"/>
    <n v="44.13"/>
    <n v="0"/>
    <n v="0"/>
    <n v="1548.97"/>
    <x v="0"/>
    <x v="0"/>
    <x v="0"/>
    <n v="0"/>
    <x v="0"/>
  </r>
  <r>
    <s v="2580-ATZSQ"/>
    <s v="Female"/>
    <x v="39"/>
    <s v="Yes"/>
    <n v="2"/>
    <x v="41"/>
    <n v="95123"/>
    <n v="37.238757999999997"/>
    <n v="-121.82837499999999"/>
    <n v="0"/>
    <x v="7"/>
    <s v="Offer B"/>
    <s v="Yes"/>
    <n v="19.25"/>
    <s v="No"/>
    <s v="Yes"/>
    <x v="2"/>
    <n v="19"/>
    <s v="Yes"/>
    <s v="Yes"/>
    <s v="Yes"/>
    <s v="No"/>
    <s v="No"/>
    <s v="No"/>
    <s v="No"/>
    <s v="Yes"/>
    <x v="0"/>
    <s v="No"/>
    <x v="1"/>
    <n v="61.35"/>
    <n v="3874.1"/>
    <n v="0"/>
    <n v="0"/>
    <n v="1251.25"/>
    <n v="5125.3500000000004"/>
    <x v="0"/>
    <x v="0"/>
    <x v="0"/>
    <n v="0"/>
    <x v="0"/>
  </r>
  <r>
    <s v="2581-VKIRT"/>
    <s v="Female"/>
    <x v="30"/>
    <s v="Yes"/>
    <n v="0"/>
    <x v="547"/>
    <n v="96143"/>
    <n v="39.246653999999999"/>
    <n v="-120.029273"/>
    <n v="6"/>
    <x v="26"/>
    <s v="None"/>
    <s v="Yes"/>
    <n v="14.49"/>
    <s v="Yes"/>
    <s v="Yes"/>
    <x v="0"/>
    <n v="25"/>
    <s v="Yes"/>
    <s v="Yes"/>
    <s v="No"/>
    <s v="Yes"/>
    <s v="No"/>
    <s v="No"/>
    <s v="No"/>
    <s v="Yes"/>
    <x v="0"/>
    <s v="No"/>
    <x v="2"/>
    <n v="65.5"/>
    <n v="3801.3"/>
    <n v="0"/>
    <n v="0"/>
    <n v="854.91"/>
    <n v="4656.21"/>
    <x v="0"/>
    <x v="0"/>
    <x v="0"/>
    <n v="0"/>
    <x v="0"/>
  </r>
  <r>
    <s v="2582-FFFZR"/>
    <s v="Female"/>
    <x v="20"/>
    <s v="No"/>
    <n v="0"/>
    <x v="690"/>
    <n v="94592"/>
    <n v="38.093701000000003"/>
    <n v="-122.276589"/>
    <n v="0"/>
    <x v="51"/>
    <s v="None"/>
    <s v="No"/>
    <n v="0"/>
    <s v="No"/>
    <s v="Yes"/>
    <x v="2"/>
    <n v="8"/>
    <s v="No"/>
    <s v="No"/>
    <s v="Yes"/>
    <s v="No"/>
    <s v="Yes"/>
    <s v="Yes"/>
    <s v="Yes"/>
    <s v="Yes"/>
    <x v="1"/>
    <s v="Yes"/>
    <x v="1"/>
    <n v="50.6"/>
    <n v="1073.3"/>
    <n v="0"/>
    <n v="0"/>
    <n v="0"/>
    <n v="1073.3"/>
    <x v="0"/>
    <x v="0"/>
    <x v="0"/>
    <n v="0"/>
    <x v="0"/>
  </r>
  <r>
    <s v="2585-KTFRE"/>
    <s v="Male"/>
    <x v="37"/>
    <s v="No"/>
    <n v="1"/>
    <x v="110"/>
    <n v="92027"/>
    <n v="33.141264999999997"/>
    <n v="-116.967221"/>
    <n v="0"/>
    <x v="13"/>
    <s v="None"/>
    <s v="Yes"/>
    <n v="20.100000000000001"/>
    <s v="No"/>
    <s v="Yes"/>
    <x v="0"/>
    <n v="21"/>
    <s v="Yes"/>
    <s v="Yes"/>
    <s v="No"/>
    <s v="Yes"/>
    <s v="No"/>
    <s v="Yes"/>
    <s v="Yes"/>
    <s v="Yes"/>
    <x v="1"/>
    <s v="Yes"/>
    <x v="1"/>
    <n v="70.45"/>
    <n v="70.45"/>
    <n v="0"/>
    <n v="0"/>
    <n v="20.100000000000001"/>
    <n v="90.55"/>
    <x v="2"/>
    <x v="0"/>
    <x v="0"/>
    <n v="0"/>
    <x v="0"/>
  </r>
  <r>
    <s v="2586-CWXVV"/>
    <s v="Male"/>
    <x v="45"/>
    <s v="Yes"/>
    <n v="0"/>
    <x v="794"/>
    <n v="90716"/>
    <n v="33.830430999999997"/>
    <n v="-118.074071"/>
    <n v="9"/>
    <x v="8"/>
    <s v="Offer B"/>
    <s v="No"/>
    <n v="0"/>
    <s v="No"/>
    <s v="Yes"/>
    <x v="0"/>
    <n v="9"/>
    <s v="No"/>
    <s v="Yes"/>
    <s v="No"/>
    <s v="No"/>
    <s v="No"/>
    <s v="No"/>
    <s v="No"/>
    <s v="Yes"/>
    <x v="1"/>
    <s v="No"/>
    <x v="1"/>
    <n v="30.4"/>
    <n v="1621.35"/>
    <n v="0"/>
    <n v="0"/>
    <n v="0"/>
    <n v="1621.35"/>
    <x v="0"/>
    <x v="0"/>
    <x v="0"/>
    <n v="0"/>
    <x v="0"/>
  </r>
  <r>
    <s v="2587-EKXTS"/>
    <s v="Male"/>
    <x v="23"/>
    <s v="No"/>
    <n v="0"/>
    <x v="38"/>
    <n v="92116"/>
    <n v="32.765298999999999"/>
    <n v="-117.12256499999999"/>
    <n v="0"/>
    <x v="50"/>
    <s v="Offer B"/>
    <s v="Yes"/>
    <n v="44.45"/>
    <s v="Yes"/>
    <s v="Yes"/>
    <x v="1"/>
    <n v="19"/>
    <s v="Yes"/>
    <s v="Yes"/>
    <s v="Yes"/>
    <s v="No"/>
    <s v="Yes"/>
    <s v="Yes"/>
    <s v="Yes"/>
    <s v="Yes"/>
    <x v="1"/>
    <s v="Yes"/>
    <x v="1"/>
    <n v="111.5"/>
    <n v="4915.1499999999996"/>
    <n v="0"/>
    <n v="0"/>
    <n v="1955.8"/>
    <n v="6870.95"/>
    <x v="0"/>
    <x v="0"/>
    <x v="0"/>
    <n v="0"/>
    <x v="1"/>
  </r>
  <r>
    <s v="2587-YNLES"/>
    <s v="Female"/>
    <x v="7"/>
    <s v="Yes"/>
    <n v="1"/>
    <x v="131"/>
    <n v="90240"/>
    <n v="33.956228000000003"/>
    <n v="-118.120993"/>
    <n v="4"/>
    <x v="38"/>
    <s v="Offer E"/>
    <s v="Yes"/>
    <n v="25.05"/>
    <s v="No"/>
    <s v="No"/>
    <x v="3"/>
    <n v="0"/>
    <s v="No"/>
    <s v="No"/>
    <s v="No"/>
    <s v="No"/>
    <s v="No"/>
    <s v="No"/>
    <s v="No"/>
    <s v="No"/>
    <x v="2"/>
    <s v="No"/>
    <x v="0"/>
    <n v="20.100000000000001"/>
    <n v="100.35"/>
    <n v="0"/>
    <n v="0"/>
    <n v="150.30000000000001"/>
    <n v="250.65"/>
    <x v="0"/>
    <x v="0"/>
    <x v="0"/>
    <n v="0"/>
    <x v="0"/>
  </r>
  <r>
    <s v="2589-AYCRP"/>
    <s v="Female"/>
    <x v="54"/>
    <s v="No"/>
    <n v="0"/>
    <x v="594"/>
    <n v="92321"/>
    <n v="34.255203000000002"/>
    <n v="-117.17565399999999"/>
    <n v="0"/>
    <x v="15"/>
    <s v="Offer B"/>
    <s v="Yes"/>
    <n v="37.950000000000003"/>
    <s v="No"/>
    <s v="No"/>
    <x v="3"/>
    <n v="0"/>
    <s v="No"/>
    <s v="No"/>
    <s v="No"/>
    <s v="No"/>
    <s v="No"/>
    <s v="No"/>
    <s v="No"/>
    <s v="No"/>
    <x v="0"/>
    <s v="No"/>
    <x v="1"/>
    <n v="19.75"/>
    <n v="989.05"/>
    <n v="0"/>
    <n v="0"/>
    <n v="1897.5"/>
    <n v="2886.55"/>
    <x v="0"/>
    <x v="0"/>
    <x v="0"/>
    <n v="0"/>
    <x v="0"/>
  </r>
  <r>
    <s v="2592-HODOV"/>
    <s v="Male"/>
    <x v="56"/>
    <s v="No"/>
    <n v="0"/>
    <x v="727"/>
    <n v="92823"/>
    <n v="33.924143000000001"/>
    <n v="-117.79387"/>
    <n v="0"/>
    <x v="2"/>
    <s v="Offer D"/>
    <s v="Yes"/>
    <n v="45.03"/>
    <s v="No"/>
    <s v="No"/>
    <x v="3"/>
    <n v="0"/>
    <s v="No"/>
    <s v="No"/>
    <s v="No"/>
    <s v="No"/>
    <s v="No"/>
    <s v="No"/>
    <s v="No"/>
    <s v="No"/>
    <x v="0"/>
    <s v="No"/>
    <x v="0"/>
    <n v="19.3"/>
    <n v="259.64999999999998"/>
    <n v="35.28"/>
    <n v="0"/>
    <n v="585.39"/>
    <n v="809.76"/>
    <x v="0"/>
    <x v="0"/>
    <x v="0"/>
    <n v="0"/>
    <x v="0"/>
  </r>
  <r>
    <s v="2592-SEIFQ"/>
    <s v="Male"/>
    <x v="59"/>
    <s v="No"/>
    <n v="0"/>
    <x v="127"/>
    <n v="94960"/>
    <n v="37.992719999999998"/>
    <n v="-122.57502599999999"/>
    <n v="0"/>
    <x v="3"/>
    <s v="None"/>
    <s v="No"/>
    <n v="0"/>
    <s v="No"/>
    <s v="Yes"/>
    <x v="2"/>
    <n v="18"/>
    <s v="No"/>
    <s v="No"/>
    <s v="No"/>
    <s v="No"/>
    <s v="No"/>
    <s v="No"/>
    <s v="No"/>
    <s v="Yes"/>
    <x v="1"/>
    <s v="No"/>
    <x v="1"/>
    <n v="24.75"/>
    <n v="66.95"/>
    <n v="0"/>
    <n v="0"/>
    <n v="0"/>
    <n v="66.95"/>
    <x v="1"/>
    <x v="1"/>
    <x v="10"/>
    <n v="1"/>
    <x v="0"/>
  </r>
  <r>
    <s v="2592-YKDIF"/>
    <s v="Female"/>
    <x v="10"/>
    <s v="No"/>
    <n v="0"/>
    <x v="71"/>
    <n v="95660"/>
    <n v="38.671295000000001"/>
    <n v="-121.388251"/>
    <n v="0"/>
    <x v="13"/>
    <s v="None"/>
    <s v="Yes"/>
    <n v="44.09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20.350000000000001"/>
    <n v="0"/>
    <n v="0"/>
    <n v="44.09"/>
    <n v="64.44"/>
    <x v="2"/>
    <x v="0"/>
    <x v="0"/>
    <n v="0"/>
    <x v="0"/>
  </r>
  <r>
    <s v="2595-KIWPV"/>
    <s v="Male"/>
    <x v="23"/>
    <s v="No"/>
    <n v="1"/>
    <x v="598"/>
    <n v="91980"/>
    <n v="32.587556999999997"/>
    <n v="-116.636816"/>
    <n v="0"/>
    <x v="28"/>
    <s v="Offer C"/>
    <s v="Yes"/>
    <n v="32.28"/>
    <s v="No"/>
    <s v="No"/>
    <x v="3"/>
    <n v="0"/>
    <s v="No"/>
    <s v="No"/>
    <s v="No"/>
    <s v="No"/>
    <s v="No"/>
    <s v="No"/>
    <s v="No"/>
    <s v="No"/>
    <x v="2"/>
    <s v="No"/>
    <x v="0"/>
    <n v="19.7"/>
    <n v="509.3"/>
    <n v="0"/>
    <n v="0"/>
    <n v="871.56"/>
    <n v="1380.86"/>
    <x v="0"/>
    <x v="0"/>
    <x v="0"/>
    <n v="0"/>
    <x v="0"/>
  </r>
  <r>
    <s v="2599-CIPQE"/>
    <s v="Male"/>
    <x v="59"/>
    <s v="Yes"/>
    <n v="3"/>
    <x v="702"/>
    <n v="90220"/>
    <n v="33.881509999999999"/>
    <n v="-118.23445100000001"/>
    <n v="4"/>
    <x v="4"/>
    <s v="None"/>
    <s v="Yes"/>
    <n v="28.47"/>
    <s v="No"/>
    <s v="Yes"/>
    <x v="1"/>
    <n v="57"/>
    <s v="Yes"/>
    <s v="Yes"/>
    <s v="Yes"/>
    <s v="Yes"/>
    <s v="Yes"/>
    <s v="Yes"/>
    <s v="Yes"/>
    <s v="No"/>
    <x v="2"/>
    <s v="No"/>
    <x v="0"/>
    <n v="109.3"/>
    <n v="7782.85"/>
    <n v="0"/>
    <n v="70"/>
    <n v="2021.37"/>
    <n v="9874.2199999999993"/>
    <x v="0"/>
    <x v="0"/>
    <x v="0"/>
    <n v="0"/>
    <x v="1"/>
  </r>
  <r>
    <s v="2599-CZABP"/>
    <s v="Male"/>
    <x v="30"/>
    <s v="Yes"/>
    <n v="0"/>
    <x v="795"/>
    <n v="95957"/>
    <n v="39.068071000000003"/>
    <n v="-121.832638"/>
    <n v="1"/>
    <x v="32"/>
    <s v="Offer D"/>
    <s v="Yes"/>
    <n v="44.95"/>
    <s v="No"/>
    <s v="Yes"/>
    <x v="2"/>
    <n v="19"/>
    <s v="No"/>
    <s v="No"/>
    <s v="No"/>
    <s v="No"/>
    <s v="No"/>
    <s v="No"/>
    <s v="No"/>
    <s v="Yes"/>
    <x v="0"/>
    <s v="No"/>
    <x v="1"/>
    <n v="44.6"/>
    <n v="641.25"/>
    <n v="0"/>
    <n v="0"/>
    <n v="629.29999999999995"/>
    <n v="1270.55"/>
    <x v="0"/>
    <x v="0"/>
    <x v="0"/>
    <n v="0"/>
    <x v="0"/>
  </r>
  <r>
    <s v="2603-HVKCG"/>
    <s v="Male"/>
    <x v="29"/>
    <s v="No"/>
    <n v="0"/>
    <x v="795"/>
    <n v="95957"/>
    <n v="39.068071000000003"/>
    <n v="-121.832638"/>
    <n v="0"/>
    <x v="65"/>
    <s v="Offer C"/>
    <s v="Yes"/>
    <n v="19.38"/>
    <s v="No"/>
    <s v="Yes"/>
    <x v="1"/>
    <n v="76"/>
    <s v="No"/>
    <s v="Yes"/>
    <s v="Yes"/>
    <s v="No"/>
    <s v="Yes"/>
    <s v="Yes"/>
    <s v="Yes"/>
    <s v="Yes"/>
    <x v="1"/>
    <s v="Yes"/>
    <x v="1"/>
    <n v="101.4"/>
    <n v="3143.65"/>
    <n v="0"/>
    <n v="0"/>
    <n v="600.78"/>
    <n v="3744.43"/>
    <x v="0"/>
    <x v="0"/>
    <x v="0"/>
    <n v="0"/>
    <x v="1"/>
  </r>
  <r>
    <s v="2604-IJPDU"/>
    <s v="Female"/>
    <x v="13"/>
    <s v="Yes"/>
    <n v="0"/>
    <x v="211"/>
    <n v="91316"/>
    <n v="34.150354"/>
    <n v="-118.518292"/>
    <n v="0"/>
    <x v="24"/>
    <s v="Offer D"/>
    <s v="Yes"/>
    <n v="28.57"/>
    <s v="No"/>
    <s v="Yes"/>
    <x v="1"/>
    <n v="15"/>
    <s v="Yes"/>
    <s v="Yes"/>
    <s v="No"/>
    <s v="Yes"/>
    <s v="Yes"/>
    <s v="No"/>
    <s v="No"/>
    <s v="Yes"/>
    <x v="1"/>
    <s v="Yes"/>
    <x v="1"/>
    <n v="96.55"/>
    <n v="1901.65"/>
    <n v="0"/>
    <n v="0"/>
    <n v="571.4"/>
    <n v="2473.0500000000002"/>
    <x v="0"/>
    <x v="0"/>
    <x v="0"/>
    <n v="0"/>
    <x v="1"/>
  </r>
  <r>
    <s v="2604-XVDAM"/>
    <s v="Female"/>
    <x v="33"/>
    <s v="No"/>
    <n v="0"/>
    <x v="796"/>
    <n v="94567"/>
    <n v="38.672708"/>
    <n v="-122.40321900000001"/>
    <n v="0"/>
    <x v="27"/>
    <s v="Offer D"/>
    <s v="Yes"/>
    <n v="6.56"/>
    <s v="No"/>
    <s v="Yes"/>
    <x v="2"/>
    <n v="17"/>
    <s v="No"/>
    <s v="No"/>
    <s v="No"/>
    <s v="No"/>
    <s v="No"/>
    <s v="No"/>
    <s v="No"/>
    <s v="Yes"/>
    <x v="1"/>
    <s v="No"/>
    <x v="1"/>
    <n v="43.8"/>
    <n v="540.95000000000005"/>
    <n v="0"/>
    <n v="0"/>
    <n v="78.72"/>
    <n v="619.66999999999996"/>
    <x v="0"/>
    <x v="0"/>
    <x v="0"/>
    <n v="0"/>
    <x v="0"/>
  </r>
  <r>
    <s v="2606-PKWJB"/>
    <s v="Male"/>
    <x v="47"/>
    <s v="No"/>
    <n v="3"/>
    <x v="797"/>
    <n v="95456"/>
    <n v="39.245911"/>
    <n v="-123.77213999999999"/>
    <n v="0"/>
    <x v="36"/>
    <s v="None"/>
    <s v="No"/>
    <n v="0"/>
    <s v="No"/>
    <s v="Yes"/>
    <x v="0"/>
    <n v="57"/>
    <s v="Yes"/>
    <s v="Yes"/>
    <s v="No"/>
    <s v="Yes"/>
    <s v="No"/>
    <s v="No"/>
    <s v="No"/>
    <s v="Yes"/>
    <x v="0"/>
    <s v="No"/>
    <x v="0"/>
    <n v="40.25"/>
    <n v="1564.05"/>
    <n v="0"/>
    <n v="0"/>
    <n v="0"/>
    <n v="1564.05"/>
    <x v="0"/>
    <x v="0"/>
    <x v="0"/>
    <n v="0"/>
    <x v="0"/>
  </r>
  <r>
    <s v="2606-RMDHZ"/>
    <s v="Male"/>
    <x v="10"/>
    <s v="No"/>
    <n v="0"/>
    <x v="410"/>
    <n v="90713"/>
    <n v="33.847754999999999"/>
    <n v="-118.112532"/>
    <n v="0"/>
    <x v="38"/>
    <s v="Offer E"/>
    <s v="No"/>
    <n v="0"/>
    <s v="No"/>
    <s v="Yes"/>
    <x v="2"/>
    <n v="14"/>
    <s v="No"/>
    <s v="Yes"/>
    <s v="No"/>
    <s v="No"/>
    <s v="No"/>
    <s v="No"/>
    <s v="No"/>
    <s v="Yes"/>
    <x v="1"/>
    <s v="Yes"/>
    <x v="0"/>
    <n v="30.5"/>
    <n v="208.7"/>
    <n v="0"/>
    <n v="0"/>
    <n v="0"/>
    <n v="208.7"/>
    <x v="1"/>
    <x v="1"/>
    <x v="1"/>
    <n v="1"/>
    <x v="0"/>
  </r>
  <r>
    <s v="2607-DHDAK"/>
    <s v="Male"/>
    <x v="33"/>
    <s v="Yes"/>
    <n v="2"/>
    <x v="284"/>
    <n v="93307"/>
    <n v="35.280113"/>
    <n v="-118.962329"/>
    <n v="10"/>
    <x v="9"/>
    <s v="None"/>
    <s v="Yes"/>
    <n v="38.840000000000003"/>
    <s v="No"/>
    <s v="No"/>
    <x v="3"/>
    <n v="0"/>
    <s v="No"/>
    <s v="No"/>
    <s v="No"/>
    <s v="No"/>
    <s v="No"/>
    <s v="No"/>
    <s v="No"/>
    <s v="No"/>
    <x v="2"/>
    <s v="Yes"/>
    <x v="0"/>
    <n v="19.8"/>
    <n v="1414.65"/>
    <n v="0"/>
    <n v="0"/>
    <n v="2796.48"/>
    <n v="4211.13"/>
    <x v="0"/>
    <x v="0"/>
    <x v="0"/>
    <n v="0"/>
    <x v="0"/>
  </r>
  <r>
    <s v="2607-FBDFF"/>
    <s v="Male"/>
    <x v="13"/>
    <s v="No"/>
    <n v="0"/>
    <x v="88"/>
    <n v="95379"/>
    <n v="37.939768000000001"/>
    <n v="-120.188002"/>
    <n v="0"/>
    <x v="13"/>
    <s v="None"/>
    <s v="Yes"/>
    <n v="49.19"/>
    <s v="No"/>
    <s v="Yes"/>
    <x v="2"/>
    <n v="17"/>
    <s v="No"/>
    <s v="No"/>
    <s v="No"/>
    <s v="Yes"/>
    <s v="No"/>
    <s v="No"/>
    <s v="No"/>
    <s v="Yes"/>
    <x v="1"/>
    <s v="No"/>
    <x v="0"/>
    <n v="49"/>
    <n v="49"/>
    <n v="0"/>
    <n v="0"/>
    <n v="49.19"/>
    <n v="98.19"/>
    <x v="2"/>
    <x v="0"/>
    <x v="0"/>
    <n v="0"/>
    <x v="0"/>
  </r>
  <r>
    <s v="2608-BHKFN"/>
    <s v="Female"/>
    <x v="1"/>
    <s v="No"/>
    <n v="0"/>
    <x v="105"/>
    <n v="94703"/>
    <n v="37.863843000000003"/>
    <n v="-122.275684"/>
    <n v="0"/>
    <x v="1"/>
    <s v="None"/>
    <s v="Yes"/>
    <n v="12.58"/>
    <s v="No"/>
    <s v="Yes"/>
    <x v="1"/>
    <n v="19"/>
    <s v="No"/>
    <s v="No"/>
    <s v="No"/>
    <s v="No"/>
    <s v="No"/>
    <s v="No"/>
    <s v="No"/>
    <s v="Yes"/>
    <x v="1"/>
    <s v="Yes"/>
    <x v="0"/>
    <n v="70.05"/>
    <n v="266.89999999999998"/>
    <n v="0"/>
    <n v="0"/>
    <n v="50.32"/>
    <n v="317.22000000000003"/>
    <x v="1"/>
    <x v="1"/>
    <x v="1"/>
    <n v="1"/>
    <x v="0"/>
  </r>
  <r>
    <s v="2609-IAICY"/>
    <s v="Female"/>
    <x v="13"/>
    <s v="No"/>
    <n v="0"/>
    <x v="777"/>
    <n v="93643"/>
    <n v="37.244306999999999"/>
    <n v="-119.47025600000001"/>
    <n v="0"/>
    <x v="13"/>
    <s v="None"/>
    <s v="Yes"/>
    <n v="27.7"/>
    <s v="Yes"/>
    <s v="Yes"/>
    <x v="1"/>
    <n v="19"/>
    <s v="No"/>
    <s v="No"/>
    <s v="No"/>
    <s v="No"/>
    <s v="No"/>
    <s v="No"/>
    <s v="No"/>
    <s v="No"/>
    <x v="1"/>
    <s v="Yes"/>
    <x v="1"/>
    <n v="77.150000000000006"/>
    <n v="77.150000000000006"/>
    <n v="0"/>
    <n v="10"/>
    <n v="27.7"/>
    <n v="114.85"/>
    <x v="1"/>
    <x v="2"/>
    <x v="4"/>
    <n v="1"/>
    <x v="0"/>
  </r>
  <r>
    <s v="2612-PHGOX"/>
    <s v="Male"/>
    <x v="10"/>
    <s v="Yes"/>
    <n v="0"/>
    <x v="290"/>
    <n v="95444"/>
    <n v="38.434362"/>
    <n v="-122.86891"/>
    <n v="4"/>
    <x v="34"/>
    <s v="None"/>
    <s v="Yes"/>
    <n v="6.59"/>
    <s v="Yes"/>
    <s v="Yes"/>
    <x v="0"/>
    <n v="20"/>
    <s v="No"/>
    <s v="Yes"/>
    <s v="Yes"/>
    <s v="Yes"/>
    <s v="Yes"/>
    <s v="No"/>
    <s v="No"/>
    <s v="Yes"/>
    <x v="2"/>
    <s v="Yes"/>
    <x v="1"/>
    <n v="76.099999999999994"/>
    <n v="4818.8"/>
    <n v="0"/>
    <n v="0"/>
    <n v="421.76"/>
    <n v="5240.5600000000004"/>
    <x v="0"/>
    <x v="0"/>
    <x v="0"/>
    <n v="0"/>
    <x v="0"/>
  </r>
  <r>
    <s v="2612-RANWT"/>
    <s v="Female"/>
    <x v="38"/>
    <s v="No"/>
    <n v="0"/>
    <x v="798"/>
    <n v="91948"/>
    <n v="32.830852"/>
    <n v="-116.44460100000001"/>
    <n v="0"/>
    <x v="27"/>
    <s v="Offer D"/>
    <s v="Yes"/>
    <n v="30.54"/>
    <s v="Yes"/>
    <s v="Yes"/>
    <x v="1"/>
    <n v="47"/>
    <s v="No"/>
    <s v="No"/>
    <s v="Yes"/>
    <s v="No"/>
    <s v="Yes"/>
    <s v="Yes"/>
    <s v="Yes"/>
    <s v="Yes"/>
    <x v="1"/>
    <s v="Yes"/>
    <x v="1"/>
    <n v="100.15"/>
    <n v="1164.3"/>
    <n v="0"/>
    <n v="0"/>
    <n v="366.48"/>
    <n v="1530.78"/>
    <x v="1"/>
    <x v="4"/>
    <x v="16"/>
    <n v="1"/>
    <x v="1"/>
  </r>
  <r>
    <s v="2612-RRIDN"/>
    <s v="Male"/>
    <x v="11"/>
    <s v="No"/>
    <n v="0"/>
    <x v="458"/>
    <n v="96137"/>
    <n v="40.271535"/>
    <n v="-121.01808699999999"/>
    <n v="0"/>
    <x v="1"/>
    <s v="Offer E"/>
    <s v="Yes"/>
    <n v="21.62"/>
    <s v="No"/>
    <s v="Yes"/>
    <x v="1"/>
    <n v="59"/>
    <s v="No"/>
    <s v="No"/>
    <s v="No"/>
    <s v="No"/>
    <s v="Yes"/>
    <s v="No"/>
    <s v="Yes"/>
    <s v="No"/>
    <x v="1"/>
    <s v="Yes"/>
    <x v="1"/>
    <n v="81"/>
    <n v="340.85"/>
    <n v="0"/>
    <n v="50"/>
    <n v="86.48"/>
    <n v="477.33"/>
    <x v="1"/>
    <x v="2"/>
    <x v="4"/>
    <n v="1"/>
    <x v="0"/>
  </r>
  <r>
    <s v="2615-YVMYX"/>
    <s v="Male"/>
    <x v="8"/>
    <s v="Yes"/>
    <n v="0"/>
    <x v="599"/>
    <n v="91915"/>
    <n v="32.605012000000002"/>
    <n v="-116.97595"/>
    <n v="7"/>
    <x v="4"/>
    <s v="None"/>
    <s v="Yes"/>
    <n v="30.59"/>
    <s v="Yes"/>
    <s v="Yes"/>
    <x v="1"/>
    <n v="19"/>
    <s v="Yes"/>
    <s v="Yes"/>
    <s v="Yes"/>
    <s v="No"/>
    <s v="Yes"/>
    <s v="Yes"/>
    <s v="No"/>
    <s v="No"/>
    <x v="1"/>
    <s v="Yes"/>
    <x v="1"/>
    <n v="107.5"/>
    <n v="7713.55"/>
    <n v="0"/>
    <n v="140"/>
    <n v="2171.89"/>
    <n v="10025.44"/>
    <x v="0"/>
    <x v="0"/>
    <x v="0"/>
    <n v="0"/>
    <x v="1"/>
  </r>
  <r>
    <s v="2616-FLVQC"/>
    <s v="Male"/>
    <x v="21"/>
    <s v="No"/>
    <n v="0"/>
    <x v="653"/>
    <n v="95468"/>
    <n v="38.911299"/>
    <n v="-123.609588"/>
    <n v="0"/>
    <x v="34"/>
    <s v="None"/>
    <s v="Yes"/>
    <n v="38.96"/>
    <s v="No"/>
    <s v="No"/>
    <x v="3"/>
    <n v="0"/>
    <s v="No"/>
    <s v="No"/>
    <s v="No"/>
    <s v="No"/>
    <s v="No"/>
    <s v="No"/>
    <s v="No"/>
    <s v="No"/>
    <x v="2"/>
    <s v="No"/>
    <x v="0"/>
    <n v="19.55"/>
    <n v="1240.1500000000001"/>
    <n v="0"/>
    <n v="0"/>
    <n v="2493.44"/>
    <n v="3733.59"/>
    <x v="0"/>
    <x v="0"/>
    <x v="0"/>
    <n v="0"/>
    <x v="0"/>
  </r>
  <r>
    <s v="2616-UUTFK"/>
    <s v="Male"/>
    <x v="33"/>
    <s v="Yes"/>
    <n v="0"/>
    <x v="284"/>
    <n v="93313"/>
    <n v="35.140937999999998"/>
    <n v="-119.051348"/>
    <n v="1"/>
    <x v="45"/>
    <s v="None"/>
    <s v="Yes"/>
    <n v="19.11"/>
    <s v="Yes"/>
    <s v="Yes"/>
    <x v="2"/>
    <n v="21"/>
    <s v="Yes"/>
    <s v="Yes"/>
    <s v="Yes"/>
    <s v="No"/>
    <s v="Yes"/>
    <s v="No"/>
    <s v="No"/>
    <s v="Yes"/>
    <x v="1"/>
    <s v="Yes"/>
    <x v="1"/>
    <n v="72.75"/>
    <n v="2447.4499999999998"/>
    <n v="0"/>
    <n v="0"/>
    <n v="630.63"/>
    <n v="3078.08"/>
    <x v="0"/>
    <x v="0"/>
    <x v="0"/>
    <n v="0"/>
    <x v="0"/>
  </r>
  <r>
    <s v="2619-WFQWU"/>
    <s v="Female"/>
    <x v="20"/>
    <s v="No"/>
    <n v="0"/>
    <x v="380"/>
    <n v="92692"/>
    <n v="33.606929999999998"/>
    <n v="-117.64425300000001"/>
    <n v="0"/>
    <x v="13"/>
    <s v="None"/>
    <s v="Yes"/>
    <n v="2.2400000000000002"/>
    <s v="No"/>
    <s v="Yes"/>
    <x v="1"/>
    <n v="6"/>
    <s v="No"/>
    <s v="No"/>
    <s v="No"/>
    <s v="No"/>
    <s v="No"/>
    <s v="No"/>
    <s v="No"/>
    <s v="Yes"/>
    <x v="1"/>
    <s v="Yes"/>
    <x v="2"/>
    <n v="70.150000000000006"/>
    <n v="70.150000000000006"/>
    <n v="0"/>
    <n v="0"/>
    <n v="2.2400000000000002"/>
    <n v="72.39"/>
    <x v="1"/>
    <x v="1"/>
    <x v="10"/>
    <n v="1"/>
    <x v="0"/>
  </r>
  <r>
    <s v="2621-UDNLU"/>
    <s v="Female"/>
    <x v="34"/>
    <s v="Yes"/>
    <n v="0"/>
    <x v="143"/>
    <n v="94107"/>
    <n v="37.768881"/>
    <n v="-122.395521"/>
    <n v="9"/>
    <x v="3"/>
    <s v="None"/>
    <s v="Yes"/>
    <n v="11.77"/>
    <s v="No"/>
    <s v="No"/>
    <x v="3"/>
    <n v="0"/>
    <s v="No"/>
    <s v="No"/>
    <s v="No"/>
    <s v="No"/>
    <s v="No"/>
    <s v="No"/>
    <s v="No"/>
    <s v="No"/>
    <x v="1"/>
    <s v="No"/>
    <x v="0"/>
    <n v="20.85"/>
    <n v="72"/>
    <n v="0"/>
    <n v="0"/>
    <n v="35.31"/>
    <n v="107.31"/>
    <x v="2"/>
    <x v="0"/>
    <x v="0"/>
    <n v="0"/>
    <x v="0"/>
  </r>
  <r>
    <s v="2623-DRYAM"/>
    <s v="Female"/>
    <x v="31"/>
    <s v="Yes"/>
    <n v="0"/>
    <x v="262"/>
    <n v="91935"/>
    <n v="32.695681"/>
    <n v="-116.79838599999999"/>
    <n v="0"/>
    <x v="40"/>
    <s v="None"/>
    <s v="Yes"/>
    <n v="19.88"/>
    <s v="Yes"/>
    <s v="Yes"/>
    <x v="1"/>
    <n v="26"/>
    <s v="No"/>
    <s v="No"/>
    <s v="Yes"/>
    <s v="No"/>
    <s v="Yes"/>
    <s v="Yes"/>
    <s v="Yes"/>
    <s v="Yes"/>
    <x v="0"/>
    <s v="Yes"/>
    <x v="1"/>
    <n v="101.75"/>
    <n v="7069.3"/>
    <n v="0"/>
    <n v="0"/>
    <n v="1391.6"/>
    <n v="8460.9"/>
    <x v="0"/>
    <x v="0"/>
    <x v="0"/>
    <n v="0"/>
    <x v="1"/>
  </r>
  <r>
    <s v="2625-TRCZQ"/>
    <s v="Female"/>
    <x v="44"/>
    <s v="Yes"/>
    <n v="0"/>
    <x v="89"/>
    <n v="95602"/>
    <n v="38.990029999999997"/>
    <n v="-121.114408"/>
    <n v="0"/>
    <x v="69"/>
    <s v="Offer B"/>
    <s v="No"/>
    <n v="0"/>
    <s v="No"/>
    <s v="Yes"/>
    <x v="2"/>
    <n v="42"/>
    <s v="No"/>
    <s v="Yes"/>
    <s v="No"/>
    <s v="No"/>
    <s v="Yes"/>
    <s v="Yes"/>
    <s v="Yes"/>
    <s v="Yes"/>
    <x v="1"/>
    <s v="Yes"/>
    <x v="1"/>
    <n v="49.65"/>
    <n v="2553.35"/>
    <n v="0"/>
    <n v="0"/>
    <n v="0"/>
    <n v="2553.35"/>
    <x v="0"/>
    <x v="0"/>
    <x v="0"/>
    <n v="0"/>
    <x v="0"/>
  </r>
  <r>
    <s v="2626-URJFX"/>
    <s v="Male"/>
    <x v="39"/>
    <s v="Yes"/>
    <n v="3"/>
    <x v="799"/>
    <n v="96132"/>
    <n v="41.027281000000002"/>
    <n v="-120.669427"/>
    <n v="1"/>
    <x v="1"/>
    <s v="Offer E"/>
    <s v="Yes"/>
    <n v="8.58"/>
    <s v="Yes"/>
    <s v="Yes"/>
    <x v="2"/>
    <n v="57"/>
    <s v="No"/>
    <s v="No"/>
    <s v="No"/>
    <s v="No"/>
    <s v="No"/>
    <s v="No"/>
    <s v="No"/>
    <s v="Yes"/>
    <x v="1"/>
    <s v="Yes"/>
    <x v="1"/>
    <n v="50.9"/>
    <n v="225.6"/>
    <n v="0"/>
    <n v="0"/>
    <n v="34.32"/>
    <n v="259.92"/>
    <x v="1"/>
    <x v="2"/>
    <x v="3"/>
    <n v="1"/>
    <x v="0"/>
  </r>
  <r>
    <s v="2626-VEEWG"/>
    <s v="Male"/>
    <x v="23"/>
    <s v="Yes"/>
    <n v="2"/>
    <x v="409"/>
    <n v="92587"/>
    <n v="33.698869999999999"/>
    <n v="-117.25071"/>
    <n v="6"/>
    <x v="23"/>
    <s v="None"/>
    <s v="Yes"/>
    <n v="5.48"/>
    <s v="No"/>
    <s v="No"/>
    <x v="3"/>
    <n v="0"/>
    <s v="No"/>
    <s v="No"/>
    <s v="No"/>
    <s v="No"/>
    <s v="No"/>
    <s v="No"/>
    <s v="No"/>
    <s v="No"/>
    <x v="2"/>
    <s v="Yes"/>
    <x v="0"/>
    <n v="19.399999999999999"/>
    <n v="1284.2"/>
    <n v="0"/>
    <n v="0"/>
    <n v="367.16"/>
    <n v="1651.36"/>
    <x v="0"/>
    <x v="0"/>
    <x v="0"/>
    <n v="0"/>
    <x v="0"/>
  </r>
  <r>
    <s v="2632-IVXVF"/>
    <s v="Female"/>
    <x v="43"/>
    <s v="Yes"/>
    <n v="3"/>
    <x v="800"/>
    <n v="93238"/>
    <n v="35.852891999999997"/>
    <n v="-118.39778200000001"/>
    <n v="3"/>
    <x v="64"/>
    <s v="None"/>
    <s v="Yes"/>
    <n v="14.11"/>
    <s v="Yes"/>
    <s v="Yes"/>
    <x v="1"/>
    <n v="57"/>
    <s v="Yes"/>
    <s v="No"/>
    <s v="Yes"/>
    <s v="Yes"/>
    <s v="Yes"/>
    <s v="Yes"/>
    <s v="Yes"/>
    <s v="Yes"/>
    <x v="2"/>
    <s v="No"/>
    <x v="0"/>
    <n v="111.75"/>
    <n v="7511.3"/>
    <n v="0"/>
    <n v="0"/>
    <n v="959.48"/>
    <n v="8470.7800000000007"/>
    <x v="0"/>
    <x v="0"/>
    <x v="0"/>
    <n v="0"/>
    <x v="1"/>
  </r>
  <r>
    <s v="2632-TACXW"/>
    <s v="Female"/>
    <x v="42"/>
    <s v="Yes"/>
    <n v="0"/>
    <x v="335"/>
    <n v="94801"/>
    <n v="37.945287999999998"/>
    <n v="-122.38394099999999"/>
    <n v="4"/>
    <x v="55"/>
    <s v="None"/>
    <s v="Yes"/>
    <n v="8.91"/>
    <s v="Yes"/>
    <s v="No"/>
    <x v="3"/>
    <n v="0"/>
    <s v="No"/>
    <s v="No"/>
    <s v="No"/>
    <s v="No"/>
    <s v="No"/>
    <s v="No"/>
    <s v="No"/>
    <s v="No"/>
    <x v="2"/>
    <s v="No"/>
    <x v="1"/>
    <n v="23.65"/>
    <n v="1416.75"/>
    <n v="0"/>
    <n v="0"/>
    <n v="552.41999999999996"/>
    <n v="1969.17"/>
    <x v="0"/>
    <x v="0"/>
    <x v="0"/>
    <n v="0"/>
    <x v="0"/>
  </r>
  <r>
    <s v="2632-UCGVD"/>
    <s v="Male"/>
    <x v="41"/>
    <s v="Yes"/>
    <n v="0"/>
    <x v="76"/>
    <n v="94533"/>
    <n v="38.287135999999997"/>
    <n v="-122.02710999999999"/>
    <n v="6"/>
    <x v="22"/>
    <s v="None"/>
    <s v="Yes"/>
    <n v="49.85"/>
    <s v="Yes"/>
    <s v="Yes"/>
    <x v="1"/>
    <n v="14"/>
    <s v="No"/>
    <s v="No"/>
    <s v="No"/>
    <s v="Yes"/>
    <s v="Yes"/>
    <s v="Yes"/>
    <s v="No"/>
    <s v="Yes"/>
    <x v="1"/>
    <s v="Yes"/>
    <x v="0"/>
    <n v="100.05"/>
    <n v="6871.9"/>
    <n v="0"/>
    <n v="0"/>
    <n v="3290.1"/>
    <n v="10162"/>
    <x v="1"/>
    <x v="4"/>
    <x v="19"/>
    <n v="1"/>
    <x v="1"/>
  </r>
  <r>
    <s v="2634-HCZGT"/>
    <s v="Male"/>
    <x v="41"/>
    <s v="Yes"/>
    <n v="0"/>
    <x v="41"/>
    <n v="95126"/>
    <n v="37.327069000000002"/>
    <n v="-121.916819"/>
    <n v="1"/>
    <x v="63"/>
    <s v="None"/>
    <s v="Yes"/>
    <n v="21.67"/>
    <s v="Yes"/>
    <s v="Yes"/>
    <x v="0"/>
    <n v="6"/>
    <s v="Yes"/>
    <s v="No"/>
    <s v="No"/>
    <s v="Yes"/>
    <s v="No"/>
    <s v="No"/>
    <s v="No"/>
    <s v="No"/>
    <x v="0"/>
    <s v="Yes"/>
    <x v="1"/>
    <n v="60.05"/>
    <n v="3229.65"/>
    <n v="0"/>
    <n v="100"/>
    <n v="1148.51"/>
    <n v="4478.16"/>
    <x v="1"/>
    <x v="3"/>
    <x v="14"/>
    <n v="1"/>
    <x v="0"/>
  </r>
  <r>
    <s v="2636-ALXXZ"/>
    <s v="Female"/>
    <x v="8"/>
    <s v="No"/>
    <n v="0"/>
    <x v="614"/>
    <n v="96148"/>
    <n v="39.241239999999998"/>
    <n v="-120.054765"/>
    <n v="0"/>
    <x v="13"/>
    <s v="Offer E"/>
    <s v="Yes"/>
    <n v="45.8"/>
    <s v="No"/>
    <s v="Yes"/>
    <x v="1"/>
    <n v="10"/>
    <s v="No"/>
    <s v="No"/>
    <s v="No"/>
    <s v="No"/>
    <s v="No"/>
    <s v="No"/>
    <s v="No"/>
    <s v="Yes"/>
    <x v="1"/>
    <s v="Yes"/>
    <x v="1"/>
    <n v="69.599999999999994"/>
    <n v="69.599999999999994"/>
    <n v="0"/>
    <n v="0"/>
    <n v="45.8"/>
    <n v="115.4"/>
    <x v="1"/>
    <x v="2"/>
    <x v="18"/>
    <n v="1"/>
    <x v="0"/>
  </r>
  <r>
    <s v="2636-OHFMN"/>
    <s v="Male"/>
    <x v="17"/>
    <s v="Yes"/>
    <n v="0"/>
    <x v="801"/>
    <n v="93647"/>
    <n v="36.600185000000003"/>
    <n v="-119.17565500000001"/>
    <n v="4"/>
    <x v="1"/>
    <s v="None"/>
    <s v="No"/>
    <n v="0"/>
    <s v="No"/>
    <s v="Yes"/>
    <x v="2"/>
    <n v="76"/>
    <s v="No"/>
    <s v="Yes"/>
    <s v="No"/>
    <s v="No"/>
    <s v="Yes"/>
    <s v="Yes"/>
    <s v="Yes"/>
    <s v="Yes"/>
    <x v="1"/>
    <s v="Yes"/>
    <x v="1"/>
    <n v="48.55"/>
    <n v="201"/>
    <n v="0"/>
    <n v="0"/>
    <n v="0"/>
    <n v="201"/>
    <x v="1"/>
    <x v="4"/>
    <x v="7"/>
    <n v="1"/>
    <x v="0"/>
  </r>
  <r>
    <s v="2636-SJDOU"/>
    <s v="Male"/>
    <x v="20"/>
    <s v="No"/>
    <n v="0"/>
    <x v="517"/>
    <n v="90740"/>
    <n v="33.754620000000003"/>
    <n v="-118.071128"/>
    <n v="0"/>
    <x v="34"/>
    <s v="None"/>
    <s v="Yes"/>
    <n v="30.27"/>
    <s v="Yes"/>
    <s v="Yes"/>
    <x v="1"/>
    <n v="12"/>
    <s v="Yes"/>
    <s v="Yes"/>
    <s v="No"/>
    <s v="No"/>
    <s v="No"/>
    <s v="No"/>
    <s v="No"/>
    <s v="Yes"/>
    <x v="0"/>
    <s v="Yes"/>
    <x v="0"/>
    <n v="84.3"/>
    <n v="5289.05"/>
    <n v="0"/>
    <n v="0"/>
    <n v="1937.28"/>
    <n v="7226.33"/>
    <x v="0"/>
    <x v="0"/>
    <x v="0"/>
    <n v="0"/>
    <x v="0"/>
  </r>
  <r>
    <s v="2637-FKFSY"/>
    <s v="Female"/>
    <x v="37"/>
    <s v="Yes"/>
    <n v="0"/>
    <x v="302"/>
    <n v="93280"/>
    <n v="35.652242000000001"/>
    <n v="-119.4464"/>
    <n v="2"/>
    <x v="3"/>
    <s v="None"/>
    <s v="Yes"/>
    <n v="2.66"/>
    <s v="No"/>
    <s v="Yes"/>
    <x v="2"/>
    <n v="7"/>
    <s v="No"/>
    <s v="No"/>
    <s v="No"/>
    <s v="No"/>
    <s v="No"/>
    <s v="No"/>
    <s v="No"/>
    <s v="Yes"/>
    <x v="1"/>
    <s v="Yes"/>
    <x v="2"/>
    <n v="46.1"/>
    <n v="130.15"/>
    <n v="0"/>
    <n v="0"/>
    <n v="7.98"/>
    <n v="138.13"/>
    <x v="2"/>
    <x v="0"/>
    <x v="0"/>
    <n v="0"/>
    <x v="0"/>
  </r>
  <r>
    <s v="2639-UGMAZ"/>
    <s v="Male"/>
    <x v="50"/>
    <s v="No"/>
    <n v="0"/>
    <x v="627"/>
    <n v="90701"/>
    <n v="33.867592999999999"/>
    <n v="-118.080637"/>
    <n v="0"/>
    <x v="4"/>
    <s v="Offer A"/>
    <s v="No"/>
    <n v="0"/>
    <s v="No"/>
    <s v="Yes"/>
    <x v="2"/>
    <n v="20"/>
    <s v="Yes"/>
    <s v="Yes"/>
    <s v="No"/>
    <s v="No"/>
    <s v="Yes"/>
    <s v="Yes"/>
    <s v="Yes"/>
    <s v="Yes"/>
    <x v="0"/>
    <s v="Yes"/>
    <x v="1"/>
    <n v="56.45"/>
    <n v="3985.35"/>
    <n v="0"/>
    <n v="0"/>
    <n v="0"/>
    <n v="3985.35"/>
    <x v="0"/>
    <x v="0"/>
    <x v="0"/>
    <n v="0"/>
    <x v="0"/>
  </r>
  <r>
    <s v="2640-LYMOV"/>
    <s v="Male"/>
    <x v="40"/>
    <s v="No"/>
    <n v="0"/>
    <x v="364"/>
    <n v="92804"/>
    <n v="33.817999999999998"/>
    <n v="-117.97440400000001"/>
    <n v="0"/>
    <x v="29"/>
    <s v="Offer E"/>
    <s v="Yes"/>
    <n v="9.61"/>
    <s v="No"/>
    <s v="No"/>
    <x v="3"/>
    <n v="0"/>
    <s v="No"/>
    <s v="No"/>
    <s v="No"/>
    <s v="No"/>
    <s v="No"/>
    <s v="No"/>
    <s v="No"/>
    <s v="No"/>
    <x v="1"/>
    <s v="Yes"/>
    <x v="0"/>
    <n v="19.649999999999999"/>
    <n v="38.799999999999997"/>
    <n v="0"/>
    <n v="0"/>
    <n v="19.22"/>
    <n v="58.02"/>
    <x v="2"/>
    <x v="0"/>
    <x v="0"/>
    <n v="0"/>
    <x v="0"/>
  </r>
  <r>
    <s v="2640-PMGFL"/>
    <s v="Male"/>
    <x v="34"/>
    <s v="No"/>
    <n v="0"/>
    <x v="530"/>
    <n v="95605"/>
    <n v="38.592745000000001"/>
    <n v="-121.540036"/>
    <n v="0"/>
    <x v="28"/>
    <s v="None"/>
    <s v="Yes"/>
    <n v="24.72"/>
    <s v="Yes"/>
    <s v="Yes"/>
    <x v="1"/>
    <n v="29"/>
    <s v="No"/>
    <s v="No"/>
    <s v="No"/>
    <s v="Yes"/>
    <s v="No"/>
    <s v="No"/>
    <s v="No"/>
    <s v="Yes"/>
    <x v="1"/>
    <s v="Yes"/>
    <x v="1"/>
    <n v="79.5"/>
    <n v="2180.5500000000002"/>
    <n v="0"/>
    <n v="0"/>
    <n v="667.44"/>
    <n v="2847.99"/>
    <x v="1"/>
    <x v="4"/>
    <x v="12"/>
    <n v="1"/>
    <x v="0"/>
  </r>
  <r>
    <s v="2642-DTVCO"/>
    <s v="Male"/>
    <x v="8"/>
    <s v="No"/>
    <n v="0"/>
    <x v="802"/>
    <n v="93925"/>
    <n v="36.596271000000002"/>
    <n v="-121.442274"/>
    <n v="0"/>
    <x v="0"/>
    <s v="Offer E"/>
    <s v="Yes"/>
    <n v="12.18"/>
    <s v="Yes"/>
    <s v="Yes"/>
    <x v="1"/>
    <n v="6"/>
    <s v="No"/>
    <s v="No"/>
    <s v="No"/>
    <s v="No"/>
    <s v="No"/>
    <s v="Yes"/>
    <s v="No"/>
    <s v="No"/>
    <x v="1"/>
    <s v="Yes"/>
    <x v="1"/>
    <n v="85.05"/>
    <n v="746.5"/>
    <n v="0"/>
    <n v="30"/>
    <n v="109.62"/>
    <n v="886.12"/>
    <x v="1"/>
    <x v="5"/>
    <x v="8"/>
    <n v="1"/>
    <x v="0"/>
  </r>
  <r>
    <s v="2642-MAWLJ"/>
    <s v="Female"/>
    <x v="17"/>
    <s v="Yes"/>
    <n v="2"/>
    <x v="675"/>
    <n v="94025"/>
    <n v="37.449551"/>
    <n v="-122.183762"/>
    <n v="8"/>
    <x v="66"/>
    <s v="Offer C"/>
    <s v="Yes"/>
    <n v="42.51"/>
    <s v="No"/>
    <s v="No"/>
    <x v="3"/>
    <n v="0"/>
    <s v="No"/>
    <s v="No"/>
    <s v="No"/>
    <s v="No"/>
    <s v="No"/>
    <s v="No"/>
    <s v="No"/>
    <s v="No"/>
    <x v="2"/>
    <s v="No"/>
    <x v="1"/>
    <n v="20.25"/>
    <n v="717.95"/>
    <n v="0"/>
    <n v="0"/>
    <n v="1530.36"/>
    <n v="2248.31"/>
    <x v="0"/>
    <x v="0"/>
    <x v="0"/>
    <n v="0"/>
    <x v="0"/>
  </r>
  <r>
    <s v="2645-QTLMB"/>
    <s v="Male"/>
    <x v="19"/>
    <s v="No"/>
    <n v="0"/>
    <x v="803"/>
    <n v="92316"/>
    <n v="34.059722000000001"/>
    <n v="-117.39104"/>
    <n v="0"/>
    <x v="6"/>
    <s v="Offer E"/>
    <s v="Yes"/>
    <n v="12.05"/>
    <s v="No"/>
    <s v="Yes"/>
    <x v="1"/>
    <n v="69"/>
    <s v="No"/>
    <s v="Yes"/>
    <s v="No"/>
    <s v="No"/>
    <s v="Yes"/>
    <s v="Yes"/>
    <s v="Yes"/>
    <s v="Yes"/>
    <x v="1"/>
    <s v="Yes"/>
    <x v="1"/>
    <n v="94.25"/>
    <n v="669"/>
    <n v="0"/>
    <n v="0"/>
    <n v="84.35"/>
    <n v="753.35"/>
    <x v="1"/>
    <x v="2"/>
    <x v="3"/>
    <n v="1"/>
    <x v="1"/>
  </r>
  <r>
    <s v="2649-HWLYB"/>
    <s v="Male"/>
    <x v="45"/>
    <s v="Yes"/>
    <n v="0"/>
    <x v="64"/>
    <n v="93727"/>
    <n v="36.751488999999999"/>
    <n v="-119.68071999999999"/>
    <n v="2"/>
    <x v="7"/>
    <s v="Offer B"/>
    <s v="Yes"/>
    <n v="21.58"/>
    <s v="Yes"/>
    <s v="Yes"/>
    <x v="2"/>
    <n v="13"/>
    <s v="Yes"/>
    <s v="No"/>
    <s v="Yes"/>
    <s v="Yes"/>
    <s v="No"/>
    <s v="Yes"/>
    <s v="Yes"/>
    <s v="Yes"/>
    <x v="2"/>
    <s v="No"/>
    <x v="1"/>
    <n v="76.150000000000006"/>
    <n v="4929.55"/>
    <n v="0"/>
    <n v="0"/>
    <n v="1402.7"/>
    <n v="6332.25"/>
    <x v="0"/>
    <x v="0"/>
    <x v="0"/>
    <n v="0"/>
    <x v="0"/>
  </r>
  <r>
    <s v="2650-GYRYL"/>
    <s v="Male"/>
    <x v="11"/>
    <s v="Yes"/>
    <n v="1"/>
    <x v="804"/>
    <n v="93630"/>
    <n v="36.727418"/>
    <n v="-120.123526"/>
    <n v="6"/>
    <x v="45"/>
    <s v="None"/>
    <s v="Yes"/>
    <n v="5.86"/>
    <s v="No"/>
    <s v="No"/>
    <x v="3"/>
    <n v="0"/>
    <s v="No"/>
    <s v="No"/>
    <s v="No"/>
    <s v="No"/>
    <s v="No"/>
    <s v="No"/>
    <s v="No"/>
    <s v="No"/>
    <x v="0"/>
    <s v="Yes"/>
    <x v="1"/>
    <n v="19.45"/>
    <n v="600.25"/>
    <n v="0"/>
    <n v="0"/>
    <n v="193.38"/>
    <n v="793.63"/>
    <x v="0"/>
    <x v="0"/>
    <x v="0"/>
    <n v="0"/>
    <x v="0"/>
  </r>
  <r>
    <s v="2651-ZCBXV"/>
    <s v="Male"/>
    <x v="42"/>
    <s v="No"/>
    <n v="0"/>
    <x v="444"/>
    <n v="91501"/>
    <n v="34.188338999999999"/>
    <n v="-118.30094200000001"/>
    <n v="0"/>
    <x v="8"/>
    <s v="Offer B"/>
    <s v="Yes"/>
    <n v="17.760000000000002"/>
    <s v="Yes"/>
    <s v="Yes"/>
    <x v="1"/>
    <n v="4"/>
    <s v="Yes"/>
    <s v="Yes"/>
    <s v="No"/>
    <s v="Yes"/>
    <s v="Yes"/>
    <s v="Yes"/>
    <s v="Yes"/>
    <s v="Yes"/>
    <x v="2"/>
    <s v="Yes"/>
    <x v="0"/>
    <n v="108"/>
    <n v="5760.65"/>
    <n v="0"/>
    <n v="0"/>
    <n v="959.04"/>
    <n v="6719.69"/>
    <x v="0"/>
    <x v="0"/>
    <x v="0"/>
    <n v="0"/>
    <x v="1"/>
  </r>
  <r>
    <s v="2654-VBVPB"/>
    <s v="Female"/>
    <x v="19"/>
    <s v="No"/>
    <n v="0"/>
    <x v="197"/>
    <n v="92663"/>
    <n v="33.622509999999998"/>
    <n v="-117.927024"/>
    <n v="0"/>
    <x v="13"/>
    <s v="None"/>
    <s v="Yes"/>
    <n v="11.83"/>
    <s v="No"/>
    <s v="No"/>
    <x v="3"/>
    <n v="0"/>
    <s v="No"/>
    <s v="No"/>
    <s v="No"/>
    <s v="No"/>
    <s v="No"/>
    <s v="No"/>
    <s v="No"/>
    <s v="No"/>
    <x v="1"/>
    <s v="No"/>
    <x v="1"/>
    <n v="19.899999999999999"/>
    <n v="19.899999999999999"/>
    <n v="0"/>
    <n v="0"/>
    <n v="11.83"/>
    <n v="31.73"/>
    <x v="2"/>
    <x v="0"/>
    <x v="0"/>
    <n v="0"/>
    <x v="0"/>
  </r>
  <r>
    <s v="2656-FMOKZ"/>
    <s v="Female"/>
    <x v="57"/>
    <s v="No"/>
    <n v="2"/>
    <x v="303"/>
    <n v="91106"/>
    <n v="34.139401999999997"/>
    <n v="-118.128658"/>
    <n v="0"/>
    <x v="49"/>
    <s v="Offer D"/>
    <s v="Yes"/>
    <n v="44.07"/>
    <s v="Yes"/>
    <s v="Yes"/>
    <x v="1"/>
    <n v="19"/>
    <s v="No"/>
    <s v="No"/>
    <s v="No"/>
    <s v="No"/>
    <s v="No"/>
    <s v="No"/>
    <s v="No"/>
    <s v="Yes"/>
    <x v="1"/>
    <s v="Yes"/>
    <x v="2"/>
    <n v="74.45"/>
    <n v="1145.7"/>
    <n v="0"/>
    <n v="0"/>
    <n v="661.05"/>
    <n v="1806.75"/>
    <x v="1"/>
    <x v="2"/>
    <x v="4"/>
    <n v="1"/>
    <x v="0"/>
  </r>
  <r>
    <s v="2656-TABEH"/>
    <s v="Male"/>
    <x v="30"/>
    <s v="Yes"/>
    <n v="0"/>
    <x v="77"/>
    <n v="92591"/>
    <n v="33.540604000000002"/>
    <n v="-117.10908999999999"/>
    <n v="1"/>
    <x v="1"/>
    <s v="None"/>
    <s v="Yes"/>
    <n v="28.22"/>
    <s v="Yes"/>
    <s v="Yes"/>
    <x v="1"/>
    <n v="10"/>
    <s v="No"/>
    <s v="Yes"/>
    <s v="No"/>
    <s v="No"/>
    <s v="Yes"/>
    <s v="Yes"/>
    <s v="Yes"/>
    <s v="Yes"/>
    <x v="1"/>
    <s v="Yes"/>
    <x v="1"/>
    <n v="100.2"/>
    <n v="420.2"/>
    <n v="0"/>
    <n v="0"/>
    <n v="112.88"/>
    <n v="533.08000000000004"/>
    <x v="1"/>
    <x v="2"/>
    <x v="15"/>
    <n v="1"/>
    <x v="1"/>
  </r>
  <r>
    <s v="2657-ALMWY"/>
    <s v="Female"/>
    <x v="61"/>
    <s v="Yes"/>
    <n v="0"/>
    <x v="8"/>
    <n v="93065"/>
    <n v="34.269449000000002"/>
    <n v="-118.76847100000001"/>
    <n v="1"/>
    <x v="18"/>
    <s v="Offer C"/>
    <s v="Yes"/>
    <n v="18.260000000000002"/>
    <s v="No"/>
    <s v="Yes"/>
    <x v="1"/>
    <n v="3"/>
    <s v="No"/>
    <s v="Yes"/>
    <s v="No"/>
    <s v="No"/>
    <s v="No"/>
    <s v="Yes"/>
    <s v="Yes"/>
    <s v="Yes"/>
    <x v="1"/>
    <s v="No"/>
    <x v="1"/>
    <n v="84.95"/>
    <n v="2169.75"/>
    <n v="0"/>
    <n v="0"/>
    <n v="474.76"/>
    <n v="2644.51"/>
    <x v="1"/>
    <x v="4"/>
    <x v="16"/>
    <n v="1"/>
    <x v="0"/>
  </r>
  <r>
    <s v="2657-VPXTA"/>
    <s v="Female"/>
    <x v="45"/>
    <s v="Yes"/>
    <n v="3"/>
    <x v="259"/>
    <n v="92539"/>
    <n v="33.527605000000001"/>
    <n v="-116.666551"/>
    <n v="8"/>
    <x v="46"/>
    <s v="None"/>
    <s v="Yes"/>
    <n v="32.76"/>
    <s v="No"/>
    <s v="Yes"/>
    <x v="1"/>
    <n v="51"/>
    <s v="No"/>
    <s v="No"/>
    <s v="No"/>
    <s v="No"/>
    <s v="Yes"/>
    <s v="Yes"/>
    <s v="Yes"/>
    <s v="Yes"/>
    <x v="1"/>
    <s v="Yes"/>
    <x v="1"/>
    <n v="88.85"/>
    <n v="929.45"/>
    <n v="0"/>
    <n v="0"/>
    <n v="327.60000000000002"/>
    <n v="1257.05"/>
    <x v="0"/>
    <x v="0"/>
    <x v="0"/>
    <n v="0"/>
    <x v="0"/>
  </r>
  <r>
    <s v="2659-VXMWZ"/>
    <s v="Male"/>
    <x v="12"/>
    <s v="Yes"/>
    <n v="0"/>
    <x v="696"/>
    <n v="92657"/>
    <n v="33.603282"/>
    <n v="-117.82184100000001"/>
    <n v="0"/>
    <x v="23"/>
    <s v="Offer A"/>
    <s v="Yes"/>
    <n v="29.24"/>
    <s v="Yes"/>
    <s v="Yes"/>
    <x v="1"/>
    <n v="21"/>
    <s v="Yes"/>
    <s v="Yes"/>
    <s v="Yes"/>
    <s v="No"/>
    <s v="Yes"/>
    <s v="Yes"/>
    <s v="Yes"/>
    <s v="Yes"/>
    <x v="0"/>
    <s v="Yes"/>
    <x v="1"/>
    <n v="111.3"/>
    <n v="7482.1"/>
    <n v="0"/>
    <n v="0"/>
    <n v="1959.08"/>
    <n v="9441.18"/>
    <x v="1"/>
    <x v="5"/>
    <x v="9"/>
    <n v="1"/>
    <x v="1"/>
  </r>
  <r>
    <s v="2660-EMUBI"/>
    <s v="Male"/>
    <x v="41"/>
    <s v="No"/>
    <n v="0"/>
    <x v="110"/>
    <n v="92027"/>
    <n v="33.141264999999997"/>
    <n v="-116.967221"/>
    <n v="0"/>
    <x v="46"/>
    <s v="Offer D"/>
    <s v="Yes"/>
    <n v="41.37"/>
    <s v="Yes"/>
    <s v="Yes"/>
    <x v="1"/>
    <n v="14"/>
    <s v="No"/>
    <s v="No"/>
    <s v="No"/>
    <s v="No"/>
    <s v="Yes"/>
    <s v="Yes"/>
    <s v="No"/>
    <s v="Yes"/>
    <x v="1"/>
    <s v="Yes"/>
    <x v="1"/>
    <n v="95.35"/>
    <n v="898.35"/>
    <n v="0"/>
    <n v="0"/>
    <n v="413.7"/>
    <n v="1312.05"/>
    <x v="1"/>
    <x v="1"/>
    <x v="5"/>
    <n v="1"/>
    <x v="1"/>
  </r>
  <r>
    <s v="2661-GKBTK"/>
    <s v="Male"/>
    <x v="14"/>
    <s v="Yes"/>
    <n v="3"/>
    <x v="29"/>
    <n v="95503"/>
    <n v="40.737431000000001"/>
    <n v="-124.108897"/>
    <n v="7"/>
    <x v="59"/>
    <s v="None"/>
    <s v="Yes"/>
    <n v="27.2"/>
    <s v="No"/>
    <s v="Yes"/>
    <x v="2"/>
    <n v="21"/>
    <s v="No"/>
    <s v="Yes"/>
    <s v="No"/>
    <s v="Yes"/>
    <s v="Yes"/>
    <s v="Yes"/>
    <s v="Yes"/>
    <s v="Yes"/>
    <x v="2"/>
    <s v="No"/>
    <x v="1"/>
    <n v="76.95"/>
    <n v="4543.95"/>
    <n v="0"/>
    <n v="0"/>
    <n v="1632"/>
    <n v="6175.95"/>
    <x v="0"/>
    <x v="0"/>
    <x v="0"/>
    <n v="0"/>
    <x v="0"/>
  </r>
  <r>
    <s v="2662-NNTDK"/>
    <s v="Male"/>
    <x v="2"/>
    <s v="No"/>
    <n v="0"/>
    <x v="49"/>
    <n v="96107"/>
    <n v="38.425280000000001"/>
    <n v="-119.475741"/>
    <n v="0"/>
    <x v="7"/>
    <s v="Offer B"/>
    <s v="Yes"/>
    <n v="45.87"/>
    <s v="Yes"/>
    <s v="No"/>
    <x v="3"/>
    <n v="0"/>
    <s v="No"/>
    <s v="No"/>
    <s v="No"/>
    <s v="No"/>
    <s v="No"/>
    <s v="No"/>
    <s v="No"/>
    <s v="No"/>
    <x v="0"/>
    <s v="No"/>
    <x v="0"/>
    <n v="24.8"/>
    <n v="1600.95"/>
    <n v="0"/>
    <n v="0"/>
    <n v="2981.55"/>
    <n v="4582.5"/>
    <x v="0"/>
    <x v="0"/>
    <x v="0"/>
    <n v="0"/>
    <x v="0"/>
  </r>
  <r>
    <s v="2664-XJZNO"/>
    <s v="Male"/>
    <x v="9"/>
    <s v="Yes"/>
    <n v="3"/>
    <x v="658"/>
    <n v="95965"/>
    <n v="39.624561"/>
    <n v="-121.55286599999999"/>
    <n v="5"/>
    <x v="9"/>
    <s v="Offer A"/>
    <s v="Yes"/>
    <n v="6.95"/>
    <s v="No"/>
    <s v="Yes"/>
    <x v="1"/>
    <n v="57"/>
    <s v="Yes"/>
    <s v="No"/>
    <s v="Yes"/>
    <s v="Yes"/>
    <s v="Yes"/>
    <s v="Yes"/>
    <s v="Yes"/>
    <s v="Yes"/>
    <x v="2"/>
    <s v="Yes"/>
    <x v="0"/>
    <n v="104.9"/>
    <n v="7559.55"/>
    <n v="0"/>
    <n v="0"/>
    <n v="500.4"/>
    <n v="8059.95"/>
    <x v="0"/>
    <x v="0"/>
    <x v="0"/>
    <n v="0"/>
    <x v="1"/>
  </r>
  <r>
    <s v="2665-NPTGL"/>
    <s v="Female"/>
    <x v="16"/>
    <s v="Yes"/>
    <n v="0"/>
    <x v="393"/>
    <n v="95250"/>
    <n v="38.244805999999997"/>
    <n v="-120.41730099999999"/>
    <n v="8"/>
    <x v="18"/>
    <s v="Offer C"/>
    <s v="Yes"/>
    <n v="18.66"/>
    <s v="Yes"/>
    <s v="Yes"/>
    <x v="1"/>
    <n v="11"/>
    <s v="No"/>
    <s v="No"/>
    <s v="Yes"/>
    <s v="No"/>
    <s v="Yes"/>
    <s v="Yes"/>
    <s v="No"/>
    <s v="Yes"/>
    <x v="2"/>
    <s v="Yes"/>
    <x v="1"/>
    <n v="98.1"/>
    <n v="2510.6999999999998"/>
    <n v="44.17"/>
    <n v="0"/>
    <n v="485.16"/>
    <n v="2951.69"/>
    <x v="0"/>
    <x v="0"/>
    <x v="0"/>
    <n v="0"/>
    <x v="1"/>
  </r>
  <r>
    <s v="2667-WYLWJ"/>
    <s v="Female"/>
    <x v="56"/>
    <s v="Yes"/>
    <n v="0"/>
    <x v="805"/>
    <n v="95937"/>
    <n v="38.931424999999997"/>
    <n v="-121.94608100000001"/>
    <n v="1"/>
    <x v="58"/>
    <s v="Offer E"/>
    <s v="Yes"/>
    <n v="46.13"/>
    <s v="No"/>
    <s v="No"/>
    <x v="3"/>
    <n v="0"/>
    <s v="No"/>
    <s v="No"/>
    <s v="No"/>
    <s v="No"/>
    <s v="No"/>
    <s v="No"/>
    <s v="No"/>
    <s v="No"/>
    <x v="0"/>
    <s v="Yes"/>
    <x v="0"/>
    <n v="19.75"/>
    <n v="145"/>
    <n v="0"/>
    <n v="0"/>
    <n v="369.04"/>
    <n v="514.04"/>
    <x v="1"/>
    <x v="4"/>
    <x v="7"/>
    <n v="1"/>
    <x v="0"/>
  </r>
  <r>
    <s v="2668-TZSPS"/>
    <s v="Male"/>
    <x v="13"/>
    <s v="No"/>
    <n v="0"/>
    <x v="40"/>
    <n v="95403"/>
    <n v="38.488430999999999"/>
    <n v="-122.75283899999999"/>
    <n v="0"/>
    <x v="13"/>
    <s v="None"/>
    <s v="Yes"/>
    <n v="39.61"/>
    <s v="No"/>
    <s v="No"/>
    <x v="3"/>
    <n v="0"/>
    <s v="No"/>
    <s v="No"/>
    <s v="No"/>
    <s v="No"/>
    <s v="No"/>
    <s v="No"/>
    <s v="No"/>
    <s v="No"/>
    <x v="1"/>
    <s v="No"/>
    <x v="2"/>
    <n v="20.45"/>
    <n v="20.45"/>
    <n v="0"/>
    <n v="0"/>
    <n v="39.61"/>
    <n v="60.06"/>
    <x v="2"/>
    <x v="0"/>
    <x v="0"/>
    <n v="0"/>
    <x v="0"/>
  </r>
  <r>
    <s v="2669-OIDSD"/>
    <s v="Female"/>
    <x v="12"/>
    <s v="Yes"/>
    <n v="0"/>
    <x v="162"/>
    <n v="90810"/>
    <n v="33.819814000000001"/>
    <n v="-118.222416"/>
    <n v="3"/>
    <x v="60"/>
    <s v="Offer B"/>
    <s v="Yes"/>
    <n v="1.02"/>
    <s v="No"/>
    <s v="Yes"/>
    <x v="1"/>
    <n v="2"/>
    <s v="No"/>
    <s v="No"/>
    <s v="Yes"/>
    <s v="Yes"/>
    <s v="Yes"/>
    <s v="Yes"/>
    <s v="Yes"/>
    <s v="Yes"/>
    <x v="1"/>
    <s v="Yes"/>
    <x v="0"/>
    <n v="100.05"/>
    <n v="4834"/>
    <n v="37.450000000000003"/>
    <n v="0"/>
    <n v="48.96"/>
    <n v="4845.51"/>
    <x v="0"/>
    <x v="0"/>
    <x v="0"/>
    <n v="0"/>
    <x v="1"/>
  </r>
  <r>
    <s v="2669-QVCRG"/>
    <s v="Female"/>
    <x v="13"/>
    <s v="No"/>
    <n v="0"/>
    <x v="261"/>
    <n v="95942"/>
    <n v="40.077027999999999"/>
    <n v="-121.494168"/>
    <n v="0"/>
    <x v="62"/>
    <s v="None"/>
    <s v="Yes"/>
    <n v="7.83"/>
    <s v="Yes"/>
    <s v="Yes"/>
    <x v="1"/>
    <n v="19"/>
    <s v="Yes"/>
    <s v="No"/>
    <s v="No"/>
    <s v="No"/>
    <s v="No"/>
    <s v="No"/>
    <s v="No"/>
    <s v="Yes"/>
    <x v="1"/>
    <s v="Yes"/>
    <x v="0"/>
    <n v="81.3"/>
    <n v="3190.65"/>
    <n v="0"/>
    <n v="0"/>
    <n v="321.02999999999997"/>
    <n v="3511.68"/>
    <x v="0"/>
    <x v="0"/>
    <x v="0"/>
    <n v="0"/>
    <x v="0"/>
  </r>
  <r>
    <s v="2672-DZUOY"/>
    <s v="Male"/>
    <x v="1"/>
    <s v="No"/>
    <n v="0"/>
    <x v="756"/>
    <n v="93206"/>
    <n v="35.451402000000002"/>
    <n v="-119.48841299999999"/>
    <n v="0"/>
    <x v="13"/>
    <s v="Offer E"/>
    <s v="No"/>
    <n v="0"/>
    <s v="No"/>
    <s v="Yes"/>
    <x v="2"/>
    <n v="5"/>
    <s v="No"/>
    <s v="No"/>
    <s v="No"/>
    <s v="No"/>
    <s v="No"/>
    <s v="No"/>
    <s v="No"/>
    <s v="Yes"/>
    <x v="1"/>
    <s v="Yes"/>
    <x v="1"/>
    <n v="25.15"/>
    <n v="25.15"/>
    <n v="0"/>
    <n v="0"/>
    <n v="0"/>
    <n v="25.15"/>
    <x v="1"/>
    <x v="1"/>
    <x v="1"/>
    <n v="1"/>
    <x v="0"/>
  </r>
  <r>
    <s v="2672-HUYVI"/>
    <s v="Female"/>
    <x v="55"/>
    <s v="No"/>
    <n v="0"/>
    <x v="365"/>
    <n v="95360"/>
    <n v="37.343845999999999"/>
    <n v="-121.03939099999999"/>
    <n v="0"/>
    <x v="38"/>
    <s v="None"/>
    <s v="Yes"/>
    <n v="11.81"/>
    <s v="No"/>
    <s v="Yes"/>
    <x v="1"/>
    <n v="24"/>
    <s v="No"/>
    <s v="No"/>
    <s v="No"/>
    <s v="No"/>
    <s v="Yes"/>
    <s v="Yes"/>
    <s v="Yes"/>
    <s v="Yes"/>
    <x v="1"/>
    <s v="Yes"/>
    <x v="1"/>
    <n v="91.1"/>
    <n v="455.3"/>
    <n v="0"/>
    <n v="0"/>
    <n v="70.86"/>
    <n v="526.16"/>
    <x v="1"/>
    <x v="4"/>
    <x v="7"/>
    <n v="1"/>
    <x v="1"/>
  </r>
  <r>
    <s v="2672-OJQZP"/>
    <s v="Female"/>
    <x v="34"/>
    <s v="No"/>
    <n v="0"/>
    <x v="35"/>
    <n v="95203"/>
    <n v="37.954089000000003"/>
    <n v="-121.329761"/>
    <n v="0"/>
    <x v="13"/>
    <s v="None"/>
    <s v="Yes"/>
    <n v="40.869999999999997"/>
    <s v="No"/>
    <s v="Yes"/>
    <x v="0"/>
    <n v="21"/>
    <s v="No"/>
    <s v="No"/>
    <s v="No"/>
    <s v="No"/>
    <s v="No"/>
    <s v="No"/>
    <s v="No"/>
    <s v="Yes"/>
    <x v="1"/>
    <s v="No"/>
    <x v="0"/>
    <n v="44.75"/>
    <n v="44.75"/>
    <n v="0"/>
    <n v="0"/>
    <n v="40.869999999999997"/>
    <n v="85.62"/>
    <x v="2"/>
    <x v="0"/>
    <x v="0"/>
    <n v="0"/>
    <x v="0"/>
  </r>
  <r>
    <s v="2672-TGEFF"/>
    <s v="Female"/>
    <x v="25"/>
    <s v="Yes"/>
    <n v="2"/>
    <x v="806"/>
    <n v="93673"/>
    <n v="36.456091000000001"/>
    <n v="-119.486225"/>
    <n v="3"/>
    <x v="20"/>
    <s v="Offer C"/>
    <s v="Yes"/>
    <n v="1.08"/>
    <s v="Yes"/>
    <s v="Yes"/>
    <x v="1"/>
    <n v="16"/>
    <s v="No"/>
    <s v="Yes"/>
    <s v="No"/>
    <s v="No"/>
    <s v="Yes"/>
    <s v="No"/>
    <s v="No"/>
    <s v="Yes"/>
    <x v="1"/>
    <s v="Yes"/>
    <x v="1"/>
    <n v="88.8"/>
    <n v="3340.55"/>
    <n v="0"/>
    <n v="0"/>
    <n v="39.96"/>
    <n v="3380.51"/>
    <x v="0"/>
    <x v="0"/>
    <x v="0"/>
    <n v="0"/>
    <x v="0"/>
  </r>
  <r>
    <s v="2673-CXQEU"/>
    <s v="Female"/>
    <x v="50"/>
    <s v="No"/>
    <n v="0"/>
    <x v="156"/>
    <n v="90247"/>
    <n v="33.890853"/>
    <n v="-118.297967"/>
    <n v="0"/>
    <x v="11"/>
    <s v="None"/>
    <s v="Yes"/>
    <n v="47.13"/>
    <s v="Yes"/>
    <s v="Yes"/>
    <x v="1"/>
    <n v="29"/>
    <s v="Yes"/>
    <s v="Yes"/>
    <s v="Yes"/>
    <s v="No"/>
    <s v="Yes"/>
    <s v="Yes"/>
    <s v="No"/>
    <s v="Yes"/>
    <x v="0"/>
    <s v="No"/>
    <x v="1"/>
    <n v="110.5"/>
    <n v="6139.5"/>
    <n v="0"/>
    <n v="0"/>
    <n v="2639.28"/>
    <n v="8778.7800000000007"/>
    <x v="0"/>
    <x v="0"/>
    <x v="0"/>
    <n v="0"/>
    <x v="1"/>
  </r>
  <r>
    <s v="2673-ZALNP"/>
    <s v="Female"/>
    <x v="46"/>
    <s v="No"/>
    <n v="0"/>
    <x v="807"/>
    <n v="96056"/>
    <n v="41.108310000000003"/>
    <n v="-121.36036199999999"/>
    <n v="0"/>
    <x v="6"/>
    <s v="Offer E"/>
    <s v="Yes"/>
    <n v="16.2"/>
    <s v="No"/>
    <s v="No"/>
    <x v="3"/>
    <n v="0"/>
    <s v="No"/>
    <s v="No"/>
    <s v="No"/>
    <s v="No"/>
    <s v="No"/>
    <s v="No"/>
    <s v="No"/>
    <s v="No"/>
    <x v="0"/>
    <s v="No"/>
    <x v="0"/>
    <n v="19.899999999999999"/>
    <n v="173.15"/>
    <n v="0"/>
    <n v="0"/>
    <n v="113.4"/>
    <n v="286.55"/>
    <x v="0"/>
    <x v="0"/>
    <x v="0"/>
    <n v="0"/>
    <x v="0"/>
  </r>
  <r>
    <s v="2674-MIAHT"/>
    <s v="Female"/>
    <x v="17"/>
    <s v="No"/>
    <n v="0"/>
    <x v="785"/>
    <n v="95514"/>
    <n v="40.309088000000003"/>
    <n v="-123.668201"/>
    <n v="0"/>
    <x v="1"/>
    <s v="None"/>
    <s v="Yes"/>
    <n v="38.74"/>
    <s v="Yes"/>
    <s v="Yes"/>
    <x v="1"/>
    <n v="51"/>
    <s v="No"/>
    <s v="Yes"/>
    <s v="No"/>
    <s v="No"/>
    <s v="No"/>
    <s v="No"/>
    <s v="No"/>
    <s v="Yes"/>
    <x v="1"/>
    <s v="Yes"/>
    <x v="0"/>
    <n v="80.3"/>
    <n v="324.2"/>
    <n v="0"/>
    <n v="0"/>
    <n v="154.96"/>
    <n v="479.16"/>
    <x v="0"/>
    <x v="0"/>
    <x v="0"/>
    <n v="0"/>
    <x v="0"/>
  </r>
  <r>
    <s v="2674-MLXMN"/>
    <s v="Female"/>
    <x v="50"/>
    <s v="No"/>
    <n v="0"/>
    <x v="335"/>
    <n v="94801"/>
    <n v="37.945287999999998"/>
    <n v="-122.38394099999999"/>
    <n v="0"/>
    <x v="4"/>
    <s v="Offer A"/>
    <s v="Yes"/>
    <n v="34.36"/>
    <s v="Yes"/>
    <s v="Yes"/>
    <x v="1"/>
    <n v="13"/>
    <s v="No"/>
    <s v="Yes"/>
    <s v="No"/>
    <s v="No"/>
    <s v="Yes"/>
    <s v="Yes"/>
    <s v="No"/>
    <s v="Yes"/>
    <x v="2"/>
    <s v="Yes"/>
    <x v="0"/>
    <n v="99.65"/>
    <n v="6951.15"/>
    <n v="3.33"/>
    <n v="0"/>
    <n v="2439.56"/>
    <n v="9387.3799999999992"/>
    <x v="0"/>
    <x v="0"/>
    <x v="0"/>
    <n v="0"/>
    <x v="1"/>
  </r>
  <r>
    <s v="2675-DHUTR"/>
    <s v="Male"/>
    <x v="53"/>
    <s v="Yes"/>
    <n v="0"/>
    <x v="808"/>
    <n v="93513"/>
    <n v="37.245505000000001"/>
    <n v="-118.062943"/>
    <n v="8"/>
    <x v="42"/>
    <s v="None"/>
    <s v="Yes"/>
    <n v="31.11"/>
    <s v="Yes"/>
    <s v="Yes"/>
    <x v="1"/>
    <n v="4"/>
    <s v="No"/>
    <s v="Yes"/>
    <s v="No"/>
    <s v="No"/>
    <s v="Yes"/>
    <s v="Yes"/>
    <s v="No"/>
    <s v="Yes"/>
    <x v="2"/>
    <s v="Yes"/>
    <x v="1"/>
    <n v="98.9"/>
    <n v="5780.7"/>
    <n v="0"/>
    <n v="0"/>
    <n v="1804.38"/>
    <n v="7585.08"/>
    <x v="0"/>
    <x v="0"/>
    <x v="0"/>
    <n v="0"/>
    <x v="1"/>
  </r>
  <r>
    <s v="2675-IJRGJ"/>
    <s v="Male"/>
    <x v="47"/>
    <s v="No"/>
    <n v="0"/>
    <x v="126"/>
    <n v="94621"/>
    <n v="37.750552999999996"/>
    <n v="-122.197175"/>
    <n v="0"/>
    <x v="63"/>
    <s v="None"/>
    <s v="Yes"/>
    <n v="23.17"/>
    <s v="No"/>
    <s v="No"/>
    <x v="3"/>
    <n v="0"/>
    <s v="No"/>
    <s v="No"/>
    <s v="No"/>
    <s v="No"/>
    <s v="No"/>
    <s v="No"/>
    <s v="No"/>
    <s v="No"/>
    <x v="2"/>
    <s v="No"/>
    <x v="1"/>
    <n v="19.649999999999999"/>
    <n v="978"/>
    <n v="0"/>
    <n v="0"/>
    <n v="1228.01"/>
    <n v="2206.0100000000002"/>
    <x v="0"/>
    <x v="0"/>
    <x v="0"/>
    <n v="0"/>
    <x v="0"/>
  </r>
  <r>
    <s v="2675-OTVVJ"/>
    <s v="Male"/>
    <x v="48"/>
    <s v="Yes"/>
    <n v="0"/>
    <x v="192"/>
    <n v="94945"/>
    <n v="38.135897"/>
    <n v="-122.563683"/>
    <n v="5"/>
    <x v="65"/>
    <s v="Offer C"/>
    <s v="Yes"/>
    <n v="46.06"/>
    <s v="Yes"/>
    <s v="Yes"/>
    <x v="1"/>
    <n v="18"/>
    <s v="Yes"/>
    <s v="No"/>
    <s v="No"/>
    <s v="No"/>
    <s v="Yes"/>
    <s v="No"/>
    <s v="No"/>
    <s v="Yes"/>
    <x v="2"/>
    <s v="No"/>
    <x v="1"/>
    <n v="89.45"/>
    <n v="2807.65"/>
    <n v="31.58"/>
    <n v="0"/>
    <n v="1427.86"/>
    <n v="4203.93"/>
    <x v="0"/>
    <x v="0"/>
    <x v="0"/>
    <n v="0"/>
    <x v="0"/>
  </r>
  <r>
    <s v="2676-ISHSF"/>
    <s v="Male"/>
    <x v="19"/>
    <s v="No"/>
    <n v="0"/>
    <x v="172"/>
    <n v="96007"/>
    <n v="40.448632000000003"/>
    <n v="-122.306657"/>
    <n v="0"/>
    <x v="13"/>
    <s v="None"/>
    <s v="Yes"/>
    <n v="29.19"/>
    <s v="No"/>
    <s v="No"/>
    <x v="3"/>
    <n v="0"/>
    <s v="No"/>
    <s v="No"/>
    <s v="No"/>
    <s v="No"/>
    <s v="No"/>
    <s v="No"/>
    <s v="No"/>
    <s v="No"/>
    <x v="1"/>
    <s v="No"/>
    <x v="0"/>
    <n v="20.3"/>
    <n v="20.3"/>
    <n v="0"/>
    <n v="0"/>
    <n v="29.19"/>
    <n v="49.49"/>
    <x v="2"/>
    <x v="0"/>
    <x v="0"/>
    <n v="0"/>
    <x v="0"/>
  </r>
  <r>
    <s v="2676-OXPPQ"/>
    <s v="Male"/>
    <x v="19"/>
    <s v="No"/>
    <n v="0"/>
    <x v="97"/>
    <n v="92612"/>
    <n v="33.643095000000002"/>
    <n v="-117.810896"/>
    <n v="0"/>
    <x v="38"/>
    <s v="None"/>
    <s v="Yes"/>
    <n v="3.16"/>
    <s v="No"/>
    <s v="Yes"/>
    <x v="2"/>
    <n v="41"/>
    <s v="Yes"/>
    <s v="Yes"/>
    <s v="No"/>
    <s v="No"/>
    <s v="No"/>
    <s v="No"/>
    <s v="No"/>
    <s v="Yes"/>
    <x v="1"/>
    <s v="Yes"/>
    <x v="1"/>
    <n v="55.7"/>
    <n v="335.65"/>
    <n v="0"/>
    <n v="0"/>
    <n v="18.96"/>
    <n v="354.61"/>
    <x v="0"/>
    <x v="0"/>
    <x v="0"/>
    <n v="0"/>
    <x v="0"/>
  </r>
  <r>
    <s v="2676-SSLTO"/>
    <s v="Male"/>
    <x v="42"/>
    <s v="No"/>
    <n v="0"/>
    <x v="794"/>
    <n v="90716"/>
    <n v="33.830430999999997"/>
    <n v="-118.074071"/>
    <n v="0"/>
    <x v="21"/>
    <s v="None"/>
    <s v="Yes"/>
    <n v="17.77"/>
    <s v="Yes"/>
    <s v="Yes"/>
    <x v="2"/>
    <n v="13"/>
    <s v="No"/>
    <s v="No"/>
    <s v="No"/>
    <s v="Yes"/>
    <s v="Yes"/>
    <s v="No"/>
    <s v="No"/>
    <s v="Yes"/>
    <x v="2"/>
    <s v="Yes"/>
    <x v="1"/>
    <n v="66.150000000000006"/>
    <n v="3199"/>
    <n v="0"/>
    <n v="0"/>
    <n v="870.73"/>
    <n v="4069.73"/>
    <x v="0"/>
    <x v="0"/>
    <x v="0"/>
    <n v="0"/>
    <x v="0"/>
  </r>
  <r>
    <s v="2680-XKKNJ"/>
    <s v="Female"/>
    <x v="27"/>
    <s v="No"/>
    <n v="0"/>
    <x v="763"/>
    <n v="95736"/>
    <n v="39.009779999999999"/>
    <n v="-120.978273"/>
    <n v="0"/>
    <x v="58"/>
    <s v="None"/>
    <s v="Yes"/>
    <n v="17.52"/>
    <s v="No"/>
    <s v="Yes"/>
    <x v="2"/>
    <n v="28"/>
    <s v="Yes"/>
    <s v="Yes"/>
    <s v="No"/>
    <s v="Yes"/>
    <s v="No"/>
    <s v="No"/>
    <s v="No"/>
    <s v="No"/>
    <x v="0"/>
    <s v="No"/>
    <x v="1"/>
    <n v="58.2"/>
    <n v="469.25"/>
    <n v="0"/>
    <n v="30"/>
    <n v="140.16"/>
    <n v="639.41"/>
    <x v="0"/>
    <x v="0"/>
    <x v="0"/>
    <n v="0"/>
    <x v="0"/>
  </r>
  <r>
    <s v="2682-KEVRP"/>
    <s v="Female"/>
    <x v="61"/>
    <s v="No"/>
    <n v="0"/>
    <x v="15"/>
    <n v="93286"/>
    <n v="36.464635000000001"/>
    <n v="-119.094348"/>
    <n v="0"/>
    <x v="51"/>
    <s v="None"/>
    <s v="Yes"/>
    <n v="34.39"/>
    <s v="No"/>
    <s v="No"/>
    <x v="3"/>
    <n v="0"/>
    <s v="No"/>
    <s v="No"/>
    <s v="No"/>
    <s v="No"/>
    <s v="No"/>
    <s v="No"/>
    <s v="No"/>
    <s v="No"/>
    <x v="0"/>
    <s v="Yes"/>
    <x v="0"/>
    <n v="20.05"/>
    <n v="417"/>
    <n v="0"/>
    <n v="0"/>
    <n v="756.58"/>
    <n v="1173.58"/>
    <x v="0"/>
    <x v="0"/>
    <x v="0"/>
    <n v="0"/>
    <x v="0"/>
  </r>
  <r>
    <s v="2683-BPJSO"/>
    <s v="Male"/>
    <x v="0"/>
    <s v="Yes"/>
    <n v="0"/>
    <x v="483"/>
    <n v="94514"/>
    <n v="37.83323"/>
    <n v="-121.601461"/>
    <n v="0"/>
    <x v="31"/>
    <s v="None"/>
    <s v="Yes"/>
    <n v="28.37"/>
    <s v="Yes"/>
    <s v="Yes"/>
    <x v="1"/>
    <n v="12"/>
    <s v="Yes"/>
    <s v="Yes"/>
    <s v="No"/>
    <s v="No"/>
    <s v="No"/>
    <s v="No"/>
    <s v="No"/>
    <s v="Yes"/>
    <x v="1"/>
    <s v="Yes"/>
    <x v="1"/>
    <n v="84.45"/>
    <n v="2467.1"/>
    <n v="0"/>
    <n v="0"/>
    <n v="822.73"/>
    <n v="3289.83"/>
    <x v="1"/>
    <x v="2"/>
    <x v="17"/>
    <n v="1"/>
    <x v="0"/>
  </r>
  <r>
    <s v="2683-JXWQQ"/>
    <s v="Male"/>
    <x v="38"/>
    <s v="Yes"/>
    <n v="1"/>
    <x v="43"/>
    <n v="93291"/>
    <n v="36.391776999999998"/>
    <n v="-119.37284200000001"/>
    <n v="3"/>
    <x v="48"/>
    <s v="None"/>
    <s v="No"/>
    <n v="0"/>
    <s v="No"/>
    <s v="Yes"/>
    <x v="2"/>
    <n v="76"/>
    <s v="Yes"/>
    <s v="No"/>
    <s v="Yes"/>
    <s v="No"/>
    <s v="No"/>
    <s v="No"/>
    <s v="No"/>
    <s v="No"/>
    <x v="1"/>
    <s v="No"/>
    <x v="1"/>
    <n v="33.6"/>
    <n v="2117.1999999999998"/>
    <n v="0"/>
    <n v="110"/>
    <n v="0"/>
    <n v="2227.1999999999998"/>
    <x v="0"/>
    <x v="0"/>
    <x v="0"/>
    <n v="0"/>
    <x v="0"/>
  </r>
  <r>
    <s v="2684-EIWEO"/>
    <s v="Female"/>
    <x v="28"/>
    <s v="No"/>
    <n v="0"/>
    <x v="38"/>
    <n v="92129"/>
    <n v="32.961064"/>
    <n v="-117.134917"/>
    <n v="0"/>
    <x v="39"/>
    <s v="None"/>
    <s v="Yes"/>
    <n v="45.88"/>
    <s v="Yes"/>
    <s v="Yes"/>
    <x v="1"/>
    <n v="19"/>
    <s v="Yes"/>
    <s v="Yes"/>
    <s v="Yes"/>
    <s v="No"/>
    <s v="No"/>
    <s v="No"/>
    <s v="No"/>
    <s v="Yes"/>
    <x v="1"/>
    <s v="No"/>
    <x v="0"/>
    <n v="91.7"/>
    <n v="2758.15"/>
    <n v="0"/>
    <n v="0"/>
    <n v="1376.4"/>
    <n v="4134.55"/>
    <x v="1"/>
    <x v="1"/>
    <x v="5"/>
    <n v="1"/>
    <x v="1"/>
  </r>
  <r>
    <s v="2685-SREOM"/>
    <s v="Female"/>
    <x v="59"/>
    <s v="Yes"/>
    <n v="0"/>
    <x v="320"/>
    <n v="91730"/>
    <n v="34.100969999999997"/>
    <n v="-117.57881999999999"/>
    <n v="1"/>
    <x v="30"/>
    <s v="None"/>
    <s v="Yes"/>
    <n v="23.24"/>
    <s v="Yes"/>
    <s v="Yes"/>
    <x v="1"/>
    <n v="25"/>
    <s v="No"/>
    <s v="No"/>
    <s v="Yes"/>
    <s v="No"/>
    <s v="No"/>
    <s v="Yes"/>
    <s v="Yes"/>
    <s v="Yes"/>
    <x v="1"/>
    <s v="Yes"/>
    <x v="1"/>
    <n v="89.1"/>
    <n v="2368.4"/>
    <n v="0"/>
    <n v="0"/>
    <n v="581"/>
    <n v="2949.4"/>
    <x v="1"/>
    <x v="1"/>
    <x v="1"/>
    <n v="1"/>
    <x v="0"/>
  </r>
  <r>
    <s v="2688-BHGOG"/>
    <s v="Male"/>
    <x v="50"/>
    <s v="No"/>
    <n v="0"/>
    <x v="809"/>
    <n v="93549"/>
    <n v="36.296850999999997"/>
    <n v="-117.865469"/>
    <n v="0"/>
    <x v="0"/>
    <s v="Offer E"/>
    <s v="Yes"/>
    <n v="24.85"/>
    <s v="No"/>
    <s v="Yes"/>
    <x v="1"/>
    <n v="15"/>
    <s v="No"/>
    <s v="No"/>
    <s v="No"/>
    <s v="No"/>
    <s v="No"/>
    <s v="Yes"/>
    <s v="No"/>
    <s v="No"/>
    <x v="2"/>
    <s v="Yes"/>
    <x v="1"/>
    <n v="79.55"/>
    <n v="718.55"/>
    <n v="0"/>
    <n v="10"/>
    <n v="223.65"/>
    <n v="952.2"/>
    <x v="0"/>
    <x v="0"/>
    <x v="0"/>
    <n v="0"/>
    <x v="0"/>
  </r>
  <r>
    <s v="2690-DVRVK"/>
    <s v="Male"/>
    <x v="60"/>
    <s v="Yes"/>
    <n v="2"/>
    <x v="38"/>
    <n v="92120"/>
    <n v="32.807867000000002"/>
    <n v="-117.060993"/>
    <n v="1"/>
    <x v="10"/>
    <s v="None"/>
    <s v="Yes"/>
    <n v="41.21"/>
    <s v="No"/>
    <s v="No"/>
    <x v="3"/>
    <n v="0"/>
    <s v="No"/>
    <s v="No"/>
    <s v="No"/>
    <s v="No"/>
    <s v="No"/>
    <s v="No"/>
    <s v="No"/>
    <s v="No"/>
    <x v="0"/>
    <s v="No"/>
    <x v="1"/>
    <n v="20.55"/>
    <n v="99.45"/>
    <n v="0"/>
    <n v="0"/>
    <n v="206.05"/>
    <n v="305.5"/>
    <x v="0"/>
    <x v="0"/>
    <x v="0"/>
    <n v="0"/>
    <x v="0"/>
  </r>
  <r>
    <s v="2691-NZETQ"/>
    <s v="Male"/>
    <x v="24"/>
    <s v="No"/>
    <n v="0"/>
    <x v="41"/>
    <n v="95130"/>
    <n v="37.277591999999999"/>
    <n v="-121.98647699999999"/>
    <n v="0"/>
    <x v="0"/>
    <s v="Offer E"/>
    <s v="Yes"/>
    <n v="49.14"/>
    <s v="Yes"/>
    <s v="Yes"/>
    <x v="1"/>
    <n v="58"/>
    <s v="No"/>
    <s v="No"/>
    <s v="No"/>
    <s v="No"/>
    <s v="Yes"/>
    <s v="No"/>
    <s v="No"/>
    <s v="Yes"/>
    <x v="1"/>
    <s v="Yes"/>
    <x v="1"/>
    <n v="85.35"/>
    <n v="758.6"/>
    <n v="0"/>
    <n v="0"/>
    <n v="442.26"/>
    <n v="1200.8599999999999"/>
    <x v="1"/>
    <x v="1"/>
    <x v="10"/>
    <n v="1"/>
    <x v="0"/>
  </r>
  <r>
    <s v="2692-AQCPF"/>
    <s v="Female"/>
    <x v="13"/>
    <s v="Yes"/>
    <n v="0"/>
    <x v="176"/>
    <n v="94403"/>
    <n v="37.538308999999998"/>
    <n v="-122.305109"/>
    <n v="6"/>
    <x v="7"/>
    <s v="Offer B"/>
    <s v="Yes"/>
    <n v="41.34"/>
    <s v="Yes"/>
    <s v="Yes"/>
    <x v="1"/>
    <n v="15"/>
    <s v="No"/>
    <s v="Yes"/>
    <s v="Yes"/>
    <s v="Yes"/>
    <s v="Yes"/>
    <s v="Yes"/>
    <s v="Yes"/>
    <s v="Yes"/>
    <x v="0"/>
    <s v="Yes"/>
    <x v="0"/>
    <n v="108.05"/>
    <n v="7118.9"/>
    <n v="0"/>
    <n v="0"/>
    <n v="2687.1"/>
    <n v="9806"/>
    <x v="0"/>
    <x v="0"/>
    <x v="0"/>
    <n v="0"/>
    <x v="1"/>
  </r>
  <r>
    <s v="2692-BUCFV"/>
    <s v="Male"/>
    <x v="16"/>
    <s v="No"/>
    <n v="0"/>
    <x v="384"/>
    <n v="95682"/>
    <n v="38.598936000000002"/>
    <n v="-120.963092"/>
    <n v="0"/>
    <x v="31"/>
    <s v="Offer C"/>
    <s v="Yes"/>
    <n v="6.59"/>
    <s v="No"/>
    <s v="Yes"/>
    <x v="1"/>
    <n v="21"/>
    <s v="No"/>
    <s v="Yes"/>
    <s v="Yes"/>
    <s v="No"/>
    <s v="Yes"/>
    <s v="Yes"/>
    <s v="No"/>
    <s v="No"/>
    <x v="0"/>
    <s v="Yes"/>
    <x v="1"/>
    <n v="101.45"/>
    <n v="2948.6"/>
    <n v="0"/>
    <n v="60"/>
    <n v="191.11"/>
    <n v="3199.71"/>
    <x v="0"/>
    <x v="0"/>
    <x v="0"/>
    <n v="0"/>
    <x v="1"/>
  </r>
  <r>
    <s v="2692-PFYTJ"/>
    <s v="Female"/>
    <x v="5"/>
    <s v="No"/>
    <n v="0"/>
    <x v="810"/>
    <n v="94547"/>
    <n v="37.991258999999999"/>
    <n v="-122.214945"/>
    <n v="0"/>
    <x v="13"/>
    <s v="None"/>
    <s v="Yes"/>
    <n v="15.22"/>
    <s v="Yes"/>
    <s v="No"/>
    <x v="3"/>
    <n v="0"/>
    <s v="No"/>
    <s v="No"/>
    <s v="No"/>
    <s v="No"/>
    <s v="No"/>
    <s v="No"/>
    <s v="No"/>
    <s v="No"/>
    <x v="1"/>
    <s v="Yes"/>
    <x v="0"/>
    <n v="-8"/>
    <n v="25.75"/>
    <n v="0"/>
    <n v="0"/>
    <n v="15.22"/>
    <n v="40.97"/>
    <x v="2"/>
    <x v="0"/>
    <x v="0"/>
    <n v="0"/>
    <x v="0"/>
  </r>
  <r>
    <s v="2694-CIUMO"/>
    <s v="Female"/>
    <x v="10"/>
    <s v="No"/>
    <n v="0"/>
    <x v="31"/>
    <n v="90033"/>
    <n v="34.050198000000002"/>
    <n v="-118.21094600000001"/>
    <n v="0"/>
    <x v="27"/>
    <s v="Offer D"/>
    <s v="Yes"/>
    <n v="21.93"/>
    <s v="Yes"/>
    <s v="Yes"/>
    <x v="1"/>
    <n v="16"/>
    <s v="No"/>
    <s v="No"/>
    <s v="No"/>
    <s v="Yes"/>
    <s v="No"/>
    <s v="No"/>
    <s v="No"/>
    <s v="Yes"/>
    <x v="1"/>
    <s v="Yes"/>
    <x v="0"/>
    <n v="79.55"/>
    <n v="958.25"/>
    <n v="0"/>
    <n v="0"/>
    <n v="263.16000000000003"/>
    <n v="1221.4100000000001"/>
    <x v="0"/>
    <x v="0"/>
    <x v="0"/>
    <n v="0"/>
    <x v="0"/>
  </r>
  <r>
    <s v="2696-ECXKC"/>
    <s v="Female"/>
    <x v="20"/>
    <s v="Yes"/>
    <n v="1"/>
    <x v="175"/>
    <n v="95640"/>
    <n v="38.337879999999998"/>
    <n v="-120.954202"/>
    <n v="6"/>
    <x v="17"/>
    <s v="Offer B"/>
    <s v="Yes"/>
    <n v="41.18"/>
    <s v="Yes"/>
    <s v="Yes"/>
    <x v="1"/>
    <n v="18"/>
    <s v="Yes"/>
    <s v="No"/>
    <s v="No"/>
    <s v="No"/>
    <s v="Yes"/>
    <s v="Yes"/>
    <s v="Yes"/>
    <s v="Yes"/>
    <x v="0"/>
    <s v="No"/>
    <x v="0"/>
    <n v="100.9"/>
    <n v="5448.6"/>
    <n v="0"/>
    <n v="0"/>
    <n v="2264.9"/>
    <n v="7713.5"/>
    <x v="0"/>
    <x v="0"/>
    <x v="0"/>
    <n v="0"/>
    <x v="1"/>
  </r>
  <r>
    <s v="2696-NARTR"/>
    <s v="Male"/>
    <x v="43"/>
    <s v="No"/>
    <n v="0"/>
    <x v="374"/>
    <n v="92625"/>
    <n v="33.600987000000003"/>
    <n v="-117.862734"/>
    <n v="0"/>
    <x v="37"/>
    <s v="None"/>
    <s v="Yes"/>
    <n v="44.94"/>
    <s v="No"/>
    <s v="Yes"/>
    <x v="1"/>
    <n v="25"/>
    <s v="No"/>
    <s v="No"/>
    <s v="No"/>
    <s v="Yes"/>
    <s v="No"/>
    <s v="No"/>
    <s v="No"/>
    <s v="Yes"/>
    <x v="1"/>
    <s v="Yes"/>
    <x v="1"/>
    <n v="73.849999999999994"/>
    <n v="926.25"/>
    <n v="0"/>
    <n v="0"/>
    <n v="494.34"/>
    <n v="1420.59"/>
    <x v="1"/>
    <x v="3"/>
    <x v="14"/>
    <n v="1"/>
    <x v="0"/>
  </r>
  <r>
    <s v="2696-RZVZW"/>
    <s v="Male"/>
    <x v="31"/>
    <s v="Yes"/>
    <n v="0"/>
    <x v="131"/>
    <n v="90242"/>
    <n v="33.921793000000001"/>
    <n v="-118.14058799999999"/>
    <n v="4"/>
    <x v="64"/>
    <s v="Offer A"/>
    <s v="Yes"/>
    <n v="25.19"/>
    <s v="Yes"/>
    <s v="No"/>
    <x v="3"/>
    <n v="0"/>
    <s v="No"/>
    <s v="No"/>
    <s v="No"/>
    <s v="No"/>
    <s v="No"/>
    <s v="No"/>
    <s v="No"/>
    <s v="No"/>
    <x v="2"/>
    <s v="No"/>
    <x v="0"/>
    <n v="25.05"/>
    <n v="1629.2"/>
    <n v="0"/>
    <n v="0"/>
    <n v="1712.92"/>
    <n v="3342.12"/>
    <x v="0"/>
    <x v="0"/>
    <x v="0"/>
    <n v="0"/>
    <x v="0"/>
  </r>
  <r>
    <s v="2697-NQBPF"/>
    <s v="Male"/>
    <x v="35"/>
    <s v="No"/>
    <n v="0"/>
    <x v="153"/>
    <n v="95439"/>
    <n v="38.493887999999998"/>
    <n v="-122.777141"/>
    <n v="0"/>
    <x v="12"/>
    <s v="None"/>
    <s v="Yes"/>
    <n v="28"/>
    <s v="Yes"/>
    <s v="Yes"/>
    <x v="1"/>
    <n v="18"/>
    <s v="No"/>
    <s v="Yes"/>
    <s v="No"/>
    <s v="Yes"/>
    <s v="Yes"/>
    <s v="Yes"/>
    <s v="Yes"/>
    <s v="Yes"/>
    <x v="1"/>
    <s v="Yes"/>
    <x v="1"/>
    <n v="105.35"/>
    <n v="3540.65"/>
    <n v="0"/>
    <n v="0"/>
    <n v="952"/>
    <n v="4492.6499999999996"/>
    <x v="0"/>
    <x v="0"/>
    <x v="0"/>
    <n v="0"/>
    <x v="1"/>
  </r>
  <r>
    <s v="2700-LUEVA"/>
    <s v="Male"/>
    <x v="42"/>
    <s v="No"/>
    <n v="0"/>
    <x v="126"/>
    <n v="94618"/>
    <n v="37.845509999999997"/>
    <n v="-122.235181"/>
    <n v="0"/>
    <x v="13"/>
    <s v="None"/>
    <s v="Yes"/>
    <n v="36.28"/>
    <s v="No"/>
    <s v="No"/>
    <x v="3"/>
    <n v="0"/>
    <s v="No"/>
    <s v="No"/>
    <s v="No"/>
    <s v="No"/>
    <s v="No"/>
    <s v="No"/>
    <s v="No"/>
    <s v="No"/>
    <x v="1"/>
    <s v="No"/>
    <x v="0"/>
    <n v="20.75"/>
    <n v="20.75"/>
    <n v="0"/>
    <n v="0"/>
    <n v="36.28"/>
    <n v="57.03"/>
    <x v="2"/>
    <x v="0"/>
    <x v="0"/>
    <n v="0"/>
    <x v="0"/>
  </r>
  <r>
    <s v="2703-AMTUL"/>
    <s v="Male"/>
    <x v="43"/>
    <s v="Yes"/>
    <n v="1"/>
    <x v="758"/>
    <n v="96054"/>
    <n v="41.280478000000002"/>
    <n v="-121.16024899999999"/>
    <n v="2"/>
    <x v="66"/>
    <s v="None"/>
    <s v="Yes"/>
    <n v="8"/>
    <s v="No"/>
    <s v="Yes"/>
    <x v="0"/>
    <n v="19"/>
    <s v="Yes"/>
    <s v="Yes"/>
    <s v="No"/>
    <s v="No"/>
    <s v="No"/>
    <s v="No"/>
    <s v="No"/>
    <s v="Yes"/>
    <x v="0"/>
    <s v="No"/>
    <x v="0"/>
    <n v="53.65"/>
    <n v="1939.35"/>
    <n v="0"/>
    <n v="0"/>
    <n v="288"/>
    <n v="2227.35"/>
    <x v="0"/>
    <x v="0"/>
    <x v="0"/>
    <n v="0"/>
    <x v="0"/>
  </r>
  <r>
    <s v="2706-QZIHY"/>
    <s v="Female"/>
    <x v="34"/>
    <s v="Yes"/>
    <n v="0"/>
    <x v="31"/>
    <n v="90005"/>
    <n v="34.059280999999999"/>
    <n v="-118.30741999999999"/>
    <n v="9"/>
    <x v="49"/>
    <s v="None"/>
    <s v="Yes"/>
    <n v="46.68"/>
    <s v="Yes"/>
    <s v="No"/>
    <x v="3"/>
    <n v="0"/>
    <s v="No"/>
    <s v="No"/>
    <s v="No"/>
    <s v="No"/>
    <s v="No"/>
    <s v="No"/>
    <s v="No"/>
    <s v="No"/>
    <x v="2"/>
    <s v="No"/>
    <x v="0"/>
    <n v="25.2"/>
    <n v="387.9"/>
    <n v="0"/>
    <n v="0"/>
    <n v="700.2"/>
    <n v="1088.0999999999999"/>
    <x v="0"/>
    <x v="0"/>
    <x v="0"/>
    <n v="0"/>
    <x v="0"/>
  </r>
  <r>
    <s v="2709-UQGNP"/>
    <s v="Male"/>
    <x v="32"/>
    <s v="No"/>
    <n v="0"/>
    <x v="176"/>
    <n v="94401"/>
    <n v="37.590420999999999"/>
    <n v="-122.306467"/>
    <n v="0"/>
    <x v="46"/>
    <s v="None"/>
    <s v="Yes"/>
    <n v="49.04"/>
    <s v="No"/>
    <s v="Yes"/>
    <x v="0"/>
    <n v="23"/>
    <s v="Yes"/>
    <s v="No"/>
    <s v="No"/>
    <s v="No"/>
    <s v="No"/>
    <s v="No"/>
    <s v="No"/>
    <s v="Yes"/>
    <x v="1"/>
    <s v="Yes"/>
    <x v="0"/>
    <n v="51.65"/>
    <n v="524.5"/>
    <n v="0"/>
    <n v="0"/>
    <n v="490.4"/>
    <n v="1014.9"/>
    <x v="0"/>
    <x v="0"/>
    <x v="0"/>
    <n v="0"/>
    <x v="0"/>
  </r>
  <r>
    <s v="2710-WYVXG"/>
    <s v="Female"/>
    <x v="59"/>
    <s v="No"/>
    <n v="0"/>
    <x v="258"/>
    <n v="91352"/>
    <n v="34.231053000000003"/>
    <n v="-118.338307"/>
    <n v="0"/>
    <x v="3"/>
    <s v="None"/>
    <s v="Yes"/>
    <n v="37"/>
    <s v="No"/>
    <s v="Yes"/>
    <x v="2"/>
    <n v="22"/>
    <s v="Yes"/>
    <s v="Yes"/>
    <s v="No"/>
    <s v="Yes"/>
    <s v="No"/>
    <s v="Yes"/>
    <s v="Yes"/>
    <s v="Yes"/>
    <x v="2"/>
    <s v="No"/>
    <x v="0"/>
    <n v="71.099999999999994"/>
    <n v="213.35"/>
    <n v="2.62"/>
    <n v="0"/>
    <n v="111"/>
    <n v="321.73"/>
    <x v="2"/>
    <x v="0"/>
    <x v="0"/>
    <n v="0"/>
    <x v="0"/>
  </r>
  <r>
    <s v="2712-SYWAY"/>
    <s v="Female"/>
    <x v="18"/>
    <s v="No"/>
    <n v="0"/>
    <x v="625"/>
    <n v="93432"/>
    <n v="35.480896000000001"/>
    <n v="-120.469476"/>
    <n v="0"/>
    <x v="13"/>
    <s v="Offer E"/>
    <s v="Yes"/>
    <n v="43.84"/>
    <s v="Yes"/>
    <s v="No"/>
    <x v="3"/>
    <n v="0"/>
    <s v="No"/>
    <s v="No"/>
    <s v="No"/>
    <s v="No"/>
    <s v="No"/>
    <s v="No"/>
    <s v="No"/>
    <s v="No"/>
    <x v="1"/>
    <s v="Yes"/>
    <x v="1"/>
    <n v="25.7"/>
    <n v="25.7"/>
    <n v="0"/>
    <n v="0"/>
    <n v="43.84"/>
    <n v="69.540000000000006"/>
    <x v="2"/>
    <x v="0"/>
    <x v="0"/>
    <n v="0"/>
    <x v="0"/>
  </r>
  <r>
    <s v="2716-GFZOR"/>
    <s v="Male"/>
    <x v="23"/>
    <s v="Yes"/>
    <n v="0"/>
    <x v="811"/>
    <n v="93653"/>
    <n v="37.252057000000001"/>
    <n v="-119.95783"/>
    <n v="10"/>
    <x v="25"/>
    <s v="Offer B"/>
    <s v="Yes"/>
    <n v="7.63"/>
    <s v="No"/>
    <s v="Yes"/>
    <x v="1"/>
    <n v="20"/>
    <s v="Yes"/>
    <s v="Yes"/>
    <s v="Yes"/>
    <s v="No"/>
    <s v="No"/>
    <s v="No"/>
    <s v="No"/>
    <s v="Yes"/>
    <x v="1"/>
    <s v="Yes"/>
    <x v="0"/>
    <n v="86.1"/>
    <n v="3551.65"/>
    <n v="0"/>
    <n v="0"/>
    <n v="328.09"/>
    <n v="3879.74"/>
    <x v="0"/>
    <x v="0"/>
    <x v="0"/>
    <n v="0"/>
    <x v="0"/>
  </r>
  <r>
    <s v="2717-HVIZY"/>
    <s v="Female"/>
    <x v="38"/>
    <s v="No"/>
    <n v="2"/>
    <x v="322"/>
    <n v="95556"/>
    <n v="41.269520999999997"/>
    <n v="-123.546958"/>
    <n v="0"/>
    <x v="58"/>
    <s v="Offer E"/>
    <s v="Yes"/>
    <n v="15.66"/>
    <s v="No"/>
    <s v="No"/>
    <x v="3"/>
    <n v="0"/>
    <s v="No"/>
    <s v="No"/>
    <s v="No"/>
    <s v="No"/>
    <s v="No"/>
    <s v="No"/>
    <s v="No"/>
    <s v="No"/>
    <x v="1"/>
    <s v="No"/>
    <x v="0"/>
    <n v="20.05"/>
    <n v="163.6"/>
    <n v="0"/>
    <n v="0"/>
    <n v="125.28"/>
    <n v="288.88"/>
    <x v="0"/>
    <x v="0"/>
    <x v="0"/>
    <n v="0"/>
    <x v="0"/>
  </r>
  <r>
    <s v="2718-GAXQD"/>
    <s v="Female"/>
    <x v="8"/>
    <s v="Yes"/>
    <n v="3"/>
    <x v="78"/>
    <n v="92028"/>
    <n v="33.362575"/>
    <n v="-117.299644"/>
    <n v="1"/>
    <x v="1"/>
    <s v="Offer E"/>
    <s v="Yes"/>
    <n v="42.13"/>
    <s v="No"/>
    <s v="Yes"/>
    <x v="0"/>
    <n v="52"/>
    <s v="No"/>
    <s v="No"/>
    <s v="No"/>
    <s v="No"/>
    <s v="No"/>
    <s v="No"/>
    <s v="No"/>
    <s v="Yes"/>
    <x v="1"/>
    <s v="No"/>
    <x v="1"/>
    <n v="46"/>
    <n v="181.6"/>
    <n v="0"/>
    <n v="0"/>
    <n v="168.52"/>
    <n v="350.12"/>
    <x v="1"/>
    <x v="1"/>
    <x v="5"/>
    <n v="1"/>
    <x v="0"/>
  </r>
  <r>
    <s v="2718-YSKCS"/>
    <s v="Male"/>
    <x v="22"/>
    <s v="Yes"/>
    <n v="3"/>
    <x v="812"/>
    <n v="94971"/>
    <n v="38.240769"/>
    <n v="-122.90104100000001"/>
    <n v="6"/>
    <x v="4"/>
    <s v="Offer A"/>
    <s v="Yes"/>
    <n v="16.13"/>
    <s v="No"/>
    <s v="No"/>
    <x v="3"/>
    <n v="0"/>
    <s v="No"/>
    <s v="No"/>
    <s v="No"/>
    <s v="No"/>
    <s v="No"/>
    <s v="No"/>
    <s v="No"/>
    <s v="No"/>
    <x v="2"/>
    <s v="Yes"/>
    <x v="1"/>
    <n v="19.600000000000001"/>
    <n v="1387.45"/>
    <n v="0"/>
    <n v="0"/>
    <n v="1145.23"/>
    <n v="2532.6799999999998"/>
    <x v="0"/>
    <x v="0"/>
    <x v="0"/>
    <n v="0"/>
    <x v="0"/>
  </r>
  <r>
    <s v="2719-BDAQO"/>
    <s v="Male"/>
    <x v="59"/>
    <s v="No"/>
    <n v="0"/>
    <x v="11"/>
    <n v="94086"/>
    <n v="37.378540999999998"/>
    <n v="-122.020456"/>
    <n v="0"/>
    <x v="67"/>
    <s v="None"/>
    <s v="Yes"/>
    <n v="4.51"/>
    <s v="No"/>
    <s v="Yes"/>
    <x v="1"/>
    <n v="13"/>
    <s v="Yes"/>
    <s v="No"/>
    <s v="No"/>
    <s v="No"/>
    <s v="Yes"/>
    <s v="Yes"/>
    <s v="Yes"/>
    <s v="Yes"/>
    <x v="1"/>
    <s v="No"/>
    <x v="1"/>
    <n v="93.85"/>
    <n v="1625.65"/>
    <n v="0"/>
    <n v="0"/>
    <n v="76.67"/>
    <n v="1702.32"/>
    <x v="1"/>
    <x v="4"/>
    <x v="16"/>
    <n v="1"/>
    <x v="1"/>
  </r>
  <r>
    <s v="2720-FVBQP"/>
    <s v="Female"/>
    <x v="24"/>
    <s v="Yes"/>
    <n v="1"/>
    <x v="813"/>
    <n v="96057"/>
    <n v="41.251322000000002"/>
    <n v="-122.105209"/>
    <n v="1"/>
    <x v="38"/>
    <s v="Offer E"/>
    <s v="Yes"/>
    <n v="24.83"/>
    <s v="Yes"/>
    <s v="Yes"/>
    <x v="0"/>
    <n v="82"/>
    <s v="No"/>
    <s v="No"/>
    <s v="No"/>
    <s v="No"/>
    <s v="No"/>
    <s v="No"/>
    <s v="No"/>
    <s v="Yes"/>
    <x v="1"/>
    <s v="Yes"/>
    <x v="0"/>
    <n v="48.95"/>
    <n v="273.25"/>
    <n v="0"/>
    <n v="0"/>
    <n v="148.97999999999999"/>
    <n v="422.23"/>
    <x v="0"/>
    <x v="0"/>
    <x v="0"/>
    <n v="0"/>
    <x v="0"/>
  </r>
  <r>
    <s v="2720-WGKHP"/>
    <s v="Male"/>
    <x v="61"/>
    <s v="No"/>
    <n v="0"/>
    <x v="814"/>
    <n v="95683"/>
    <n v="38.470422999999997"/>
    <n v="-121.114897"/>
    <n v="0"/>
    <x v="29"/>
    <s v="Offer E"/>
    <s v="Yes"/>
    <n v="20.99"/>
    <s v="Yes"/>
    <s v="Yes"/>
    <x v="1"/>
    <n v="22"/>
    <s v="No"/>
    <s v="No"/>
    <s v="No"/>
    <s v="No"/>
    <s v="Yes"/>
    <s v="Yes"/>
    <s v="Yes"/>
    <s v="Yes"/>
    <x v="1"/>
    <s v="Yes"/>
    <x v="1"/>
    <n v="94"/>
    <n v="181.7"/>
    <n v="0"/>
    <n v="0"/>
    <n v="41.98"/>
    <n v="223.68"/>
    <x v="1"/>
    <x v="3"/>
    <x v="6"/>
    <n v="1"/>
    <x v="1"/>
  </r>
  <r>
    <s v="2722-JMONI"/>
    <s v="Female"/>
    <x v="50"/>
    <s v="Yes"/>
    <n v="0"/>
    <x v="110"/>
    <n v="92029"/>
    <n v="33.079833999999998"/>
    <n v="-117.134275"/>
    <n v="1"/>
    <x v="13"/>
    <s v="Offer E"/>
    <s v="Yes"/>
    <n v="24.24"/>
    <s v="No"/>
    <s v="Yes"/>
    <x v="0"/>
    <n v="9"/>
    <s v="Yes"/>
    <s v="No"/>
    <s v="No"/>
    <s v="No"/>
    <s v="No"/>
    <s v="No"/>
    <s v="No"/>
    <s v="Yes"/>
    <x v="1"/>
    <s v="Yes"/>
    <x v="1"/>
    <n v="49.55"/>
    <n v="49.55"/>
    <n v="0"/>
    <n v="0"/>
    <n v="24.24"/>
    <n v="73.790000000000006"/>
    <x v="1"/>
    <x v="2"/>
    <x v="4"/>
    <n v="1"/>
    <x v="0"/>
  </r>
  <r>
    <s v="2722-VOJQL"/>
    <s v="Male"/>
    <x v="18"/>
    <s v="No"/>
    <n v="0"/>
    <x v="38"/>
    <n v="92126"/>
    <n v="32.886924999999998"/>
    <n v="-117.152162"/>
    <n v="0"/>
    <x v="34"/>
    <s v="None"/>
    <s v="Yes"/>
    <n v="24.23"/>
    <s v="Yes"/>
    <s v="Yes"/>
    <x v="1"/>
    <n v="73"/>
    <s v="No"/>
    <s v="Yes"/>
    <s v="No"/>
    <s v="Yes"/>
    <s v="Yes"/>
    <s v="Yes"/>
    <s v="Yes"/>
    <s v="Yes"/>
    <x v="0"/>
    <s v="Yes"/>
    <x v="0"/>
    <n v="105.65"/>
    <n v="6903.1"/>
    <n v="0"/>
    <n v="0"/>
    <n v="1550.72"/>
    <n v="8453.82"/>
    <x v="1"/>
    <x v="3"/>
    <x v="6"/>
    <n v="1"/>
    <x v="1"/>
  </r>
  <r>
    <s v="2724-FJDYW"/>
    <s v="Male"/>
    <x v="26"/>
    <s v="No"/>
    <n v="3"/>
    <x v="53"/>
    <n v="94937"/>
    <n v="38.099322999999998"/>
    <n v="-122.945723"/>
    <n v="0"/>
    <x v="35"/>
    <s v="None"/>
    <s v="No"/>
    <n v="0"/>
    <s v="No"/>
    <s v="Yes"/>
    <x v="2"/>
    <n v="29"/>
    <s v="No"/>
    <s v="No"/>
    <s v="Yes"/>
    <s v="Yes"/>
    <s v="Yes"/>
    <s v="Yes"/>
    <s v="Yes"/>
    <s v="Yes"/>
    <x v="0"/>
    <s v="No"/>
    <x v="1"/>
    <n v="54.85"/>
    <n v="2191.6999999999998"/>
    <n v="0"/>
    <n v="0"/>
    <n v="0"/>
    <n v="2191.6999999999998"/>
    <x v="0"/>
    <x v="0"/>
    <x v="0"/>
    <n v="0"/>
    <x v="0"/>
  </r>
  <r>
    <s v="2725-IWWBA"/>
    <s v="Male"/>
    <x v="7"/>
    <s v="Yes"/>
    <n v="2"/>
    <x v="179"/>
    <n v="92020"/>
    <n v="32.796970000000002"/>
    <n v="-116.969082"/>
    <n v="9"/>
    <x v="56"/>
    <s v="Offer B"/>
    <s v="Yes"/>
    <n v="38.450000000000003"/>
    <s v="No"/>
    <s v="Yes"/>
    <x v="2"/>
    <n v="15"/>
    <s v="Yes"/>
    <s v="No"/>
    <s v="Yes"/>
    <s v="Yes"/>
    <s v="No"/>
    <s v="No"/>
    <s v="No"/>
    <s v="Yes"/>
    <x v="0"/>
    <s v="No"/>
    <x v="0"/>
    <n v="56.9"/>
    <n v="2560.1"/>
    <n v="0"/>
    <n v="0"/>
    <n v="1768.7"/>
    <n v="4328.8"/>
    <x v="0"/>
    <x v="0"/>
    <x v="0"/>
    <n v="0"/>
    <x v="0"/>
  </r>
  <r>
    <s v="2725-KXXWT"/>
    <s v="Male"/>
    <x v="17"/>
    <s v="Yes"/>
    <n v="0"/>
    <x v="690"/>
    <n v="94589"/>
    <n v="38.161321000000001"/>
    <n v="-122.27158799999999"/>
    <n v="0"/>
    <x v="13"/>
    <s v="Offer E"/>
    <s v="Yes"/>
    <n v="23.06"/>
    <s v="No"/>
    <s v="Yes"/>
    <x v="1"/>
    <n v="52"/>
    <s v="No"/>
    <s v="No"/>
    <s v="No"/>
    <s v="No"/>
    <s v="Yes"/>
    <s v="Yes"/>
    <s v="Yes"/>
    <s v="Yes"/>
    <x v="1"/>
    <s v="Yes"/>
    <x v="1"/>
    <n v="90.75"/>
    <n v="90.75"/>
    <n v="0"/>
    <n v="0"/>
    <n v="23.06"/>
    <n v="113.81"/>
    <x v="1"/>
    <x v="5"/>
    <x v="9"/>
    <n v="1"/>
    <x v="1"/>
  </r>
  <r>
    <s v="2725-TTRIQ"/>
    <s v="Female"/>
    <x v="45"/>
    <s v="Yes"/>
    <n v="3"/>
    <x v="687"/>
    <n v="92584"/>
    <n v="33.653337999999998"/>
    <n v="-117.178271"/>
    <n v="10"/>
    <x v="9"/>
    <s v="Offer A"/>
    <s v="Yes"/>
    <n v="37.840000000000003"/>
    <s v="Yes"/>
    <s v="Yes"/>
    <x v="0"/>
    <n v="53"/>
    <s v="Yes"/>
    <s v="No"/>
    <s v="Yes"/>
    <s v="Yes"/>
    <s v="Yes"/>
    <s v="Yes"/>
    <s v="Yes"/>
    <s v="Yes"/>
    <x v="2"/>
    <s v="Yes"/>
    <x v="1"/>
    <n v="84.2"/>
    <n v="5986.55"/>
    <n v="0"/>
    <n v="0"/>
    <n v="2724.48"/>
    <n v="8711.0300000000007"/>
    <x v="0"/>
    <x v="0"/>
    <x v="0"/>
    <n v="0"/>
    <x v="0"/>
  </r>
  <r>
    <s v="2729-VNVAP"/>
    <s v="Female"/>
    <x v="34"/>
    <s v="Yes"/>
    <n v="1"/>
    <x v="690"/>
    <n v="94590"/>
    <n v="38.104705000000003"/>
    <n v="-122.247387"/>
    <n v="0"/>
    <x v="45"/>
    <s v="None"/>
    <s v="Yes"/>
    <n v="12.51"/>
    <s v="No"/>
    <s v="No"/>
    <x v="3"/>
    <n v="0"/>
    <s v="No"/>
    <s v="No"/>
    <s v="No"/>
    <s v="No"/>
    <s v="No"/>
    <s v="No"/>
    <s v="No"/>
    <s v="No"/>
    <x v="2"/>
    <s v="No"/>
    <x v="0"/>
    <n v="19.8"/>
    <n v="641.35"/>
    <n v="0"/>
    <n v="0"/>
    <n v="412.83"/>
    <n v="1054.18"/>
    <x v="0"/>
    <x v="0"/>
    <x v="0"/>
    <n v="0"/>
    <x v="0"/>
  </r>
  <r>
    <s v="2731-GJRDG"/>
    <s v="Female"/>
    <x v="39"/>
    <s v="No"/>
    <n v="0"/>
    <x v="434"/>
    <n v="92880"/>
    <n v="33.918042999999997"/>
    <n v="-117.61780899999999"/>
    <n v="0"/>
    <x v="44"/>
    <s v="None"/>
    <s v="Yes"/>
    <n v="4.6100000000000003"/>
    <s v="Yes"/>
    <s v="Yes"/>
    <x v="1"/>
    <n v="12"/>
    <s v="Yes"/>
    <s v="No"/>
    <s v="Yes"/>
    <s v="Yes"/>
    <s v="Yes"/>
    <s v="Yes"/>
    <s v="Yes"/>
    <s v="Yes"/>
    <x v="0"/>
    <s v="Yes"/>
    <x v="1"/>
    <n v="109.55"/>
    <n v="3608"/>
    <n v="0"/>
    <n v="0"/>
    <n v="147.52000000000001"/>
    <n v="3755.52"/>
    <x v="0"/>
    <x v="0"/>
    <x v="0"/>
    <n v="0"/>
    <x v="1"/>
  </r>
  <r>
    <s v="2732-ISEZX"/>
    <s v="Female"/>
    <x v="56"/>
    <s v="No"/>
    <n v="0"/>
    <x v="815"/>
    <n v="93950"/>
    <n v="36.618336999999997"/>
    <n v="-121.926417"/>
    <n v="0"/>
    <x v="10"/>
    <s v="None"/>
    <s v="Yes"/>
    <n v="24.61"/>
    <s v="No"/>
    <s v="No"/>
    <x v="3"/>
    <n v="0"/>
    <s v="No"/>
    <s v="No"/>
    <s v="No"/>
    <s v="No"/>
    <s v="No"/>
    <s v="No"/>
    <s v="No"/>
    <s v="No"/>
    <x v="1"/>
    <s v="Yes"/>
    <x v="0"/>
    <n v="20.5"/>
    <n v="104.3"/>
    <n v="0"/>
    <n v="0"/>
    <n v="123.05"/>
    <n v="227.35"/>
    <x v="0"/>
    <x v="0"/>
    <x v="0"/>
    <n v="0"/>
    <x v="0"/>
  </r>
  <r>
    <s v="2737-WFVYW"/>
    <s v="Female"/>
    <x v="24"/>
    <s v="No"/>
    <n v="0"/>
    <x v="405"/>
    <n v="90292"/>
    <n v="33.977468000000002"/>
    <n v="-118.445475"/>
    <n v="0"/>
    <x v="29"/>
    <s v="None"/>
    <s v="No"/>
    <n v="0"/>
    <s v="No"/>
    <s v="Yes"/>
    <x v="2"/>
    <n v="48"/>
    <s v="No"/>
    <s v="No"/>
    <s v="No"/>
    <s v="No"/>
    <s v="Yes"/>
    <s v="Yes"/>
    <s v="Yes"/>
    <s v="No"/>
    <x v="1"/>
    <s v="Yes"/>
    <x v="1"/>
    <n v="45.25"/>
    <n v="85.5"/>
    <n v="0"/>
    <n v="10"/>
    <n v="0"/>
    <n v="95.5"/>
    <x v="1"/>
    <x v="2"/>
    <x v="2"/>
    <n v="1"/>
    <x v="0"/>
  </r>
  <r>
    <s v="2737-YNGYW"/>
    <s v="Female"/>
    <x v="46"/>
    <s v="No"/>
    <n v="0"/>
    <x v="510"/>
    <n v="92543"/>
    <n v="33.739415000000001"/>
    <n v="-116.968339"/>
    <n v="0"/>
    <x v="29"/>
    <s v="Offer E"/>
    <s v="Yes"/>
    <n v="33.89"/>
    <s v="No"/>
    <s v="Yes"/>
    <x v="1"/>
    <n v="41"/>
    <s v="No"/>
    <s v="No"/>
    <s v="No"/>
    <s v="No"/>
    <s v="No"/>
    <s v="Yes"/>
    <s v="Yes"/>
    <s v="Yes"/>
    <x v="1"/>
    <s v="No"/>
    <x v="1"/>
    <n v="80.55"/>
    <n v="184.1"/>
    <n v="0"/>
    <n v="0"/>
    <n v="67.78"/>
    <n v="251.88"/>
    <x v="1"/>
    <x v="5"/>
    <x v="9"/>
    <n v="1"/>
    <x v="0"/>
  </r>
  <r>
    <s v="2739-CACDQ"/>
    <s v="Female"/>
    <x v="16"/>
    <s v="No"/>
    <n v="0"/>
    <x v="816"/>
    <n v="92037"/>
    <n v="32.853743000000001"/>
    <n v="-117.25033999999999"/>
    <n v="0"/>
    <x v="67"/>
    <s v="Offer D"/>
    <s v="Yes"/>
    <n v="1.06"/>
    <s v="Yes"/>
    <s v="Yes"/>
    <x v="1"/>
    <n v="25"/>
    <s v="No"/>
    <s v="No"/>
    <s v="Yes"/>
    <s v="No"/>
    <s v="No"/>
    <s v="No"/>
    <s v="No"/>
    <s v="Yes"/>
    <x v="0"/>
    <s v="Yes"/>
    <x v="0"/>
    <n v="82.65"/>
    <n v="1470.05"/>
    <n v="0"/>
    <n v="0"/>
    <n v="18.02"/>
    <n v="1488.07"/>
    <x v="0"/>
    <x v="0"/>
    <x v="0"/>
    <n v="0"/>
    <x v="0"/>
  </r>
  <r>
    <s v="2739-CCZMB"/>
    <s v="Male"/>
    <x v="14"/>
    <s v="No"/>
    <n v="1"/>
    <x v="817"/>
    <n v="95910"/>
    <n v="39.467827999999997"/>
    <n v="-120.841386"/>
    <n v="0"/>
    <x v="10"/>
    <s v="None"/>
    <s v="Yes"/>
    <n v="8.01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122"/>
    <n v="0"/>
    <n v="0"/>
    <n v="40.049999999999997"/>
    <n v="162.05000000000001"/>
    <x v="0"/>
    <x v="0"/>
    <x v="0"/>
    <n v="0"/>
    <x v="0"/>
  </r>
  <r>
    <s v="2740-JFBOK"/>
    <s v="Male"/>
    <x v="34"/>
    <s v="No"/>
    <n v="0"/>
    <x v="410"/>
    <n v="90713"/>
    <n v="33.847754999999999"/>
    <n v="-118.112532"/>
    <n v="0"/>
    <x v="46"/>
    <s v="Offer D"/>
    <s v="Yes"/>
    <n v="3.01"/>
    <s v="Yes"/>
    <s v="No"/>
    <x v="3"/>
    <n v="0"/>
    <s v="No"/>
    <s v="No"/>
    <s v="No"/>
    <s v="No"/>
    <s v="No"/>
    <s v="No"/>
    <s v="No"/>
    <s v="No"/>
    <x v="1"/>
    <s v="Yes"/>
    <x v="1"/>
    <n v="24"/>
    <n v="226.55"/>
    <n v="0"/>
    <n v="0"/>
    <n v="30.1"/>
    <n v="256.64999999999998"/>
    <x v="0"/>
    <x v="0"/>
    <x v="0"/>
    <n v="0"/>
    <x v="0"/>
  </r>
  <r>
    <s v="2740-TVLFN"/>
    <s v="Male"/>
    <x v="21"/>
    <s v="No"/>
    <n v="0"/>
    <x v="348"/>
    <n v="95337"/>
    <n v="37.750821999999999"/>
    <n v="-121.238423"/>
    <n v="0"/>
    <x v="13"/>
    <s v="Offer E"/>
    <s v="Yes"/>
    <n v="39.869999999999997"/>
    <s v="Yes"/>
    <s v="Yes"/>
    <x v="2"/>
    <n v="2"/>
    <s v="No"/>
    <s v="No"/>
    <s v="No"/>
    <s v="No"/>
    <s v="No"/>
    <s v="No"/>
    <s v="No"/>
    <s v="Yes"/>
    <x v="1"/>
    <s v="Yes"/>
    <x v="1"/>
    <n v="50.15"/>
    <n v="50.15"/>
    <n v="0"/>
    <n v="0"/>
    <n v="39.869999999999997"/>
    <n v="90.02"/>
    <x v="2"/>
    <x v="0"/>
    <x v="0"/>
    <n v="0"/>
    <x v="0"/>
  </r>
  <r>
    <s v="2746-DIJLO"/>
    <s v="Female"/>
    <x v="43"/>
    <s v="No"/>
    <n v="0"/>
    <x v="145"/>
    <n v="90710"/>
    <n v="33.798265999999998"/>
    <n v="-118.300237"/>
    <n v="0"/>
    <x v="62"/>
    <s v="Offer B"/>
    <s v="Yes"/>
    <n v="36.47"/>
    <s v="Yes"/>
    <s v="Yes"/>
    <x v="2"/>
    <n v="8"/>
    <s v="No"/>
    <s v="Yes"/>
    <s v="No"/>
    <s v="No"/>
    <s v="No"/>
    <s v="No"/>
    <s v="No"/>
    <s v="Yes"/>
    <x v="0"/>
    <s v="Yes"/>
    <x v="0"/>
    <n v="56.3"/>
    <n v="2364"/>
    <n v="0"/>
    <n v="0"/>
    <n v="1495.27"/>
    <n v="3859.27"/>
    <x v="0"/>
    <x v="0"/>
    <x v="0"/>
    <n v="0"/>
    <x v="0"/>
  </r>
  <r>
    <s v="2748-MYRVK"/>
    <s v="Female"/>
    <x v="19"/>
    <s v="No"/>
    <n v="0"/>
    <x v="64"/>
    <n v="93702"/>
    <n v="36.739384999999999"/>
    <n v="-119.753649"/>
    <n v="0"/>
    <x v="5"/>
    <s v="Offer B"/>
    <s v="Yes"/>
    <n v="8.3800000000000008"/>
    <s v="Yes"/>
    <s v="Yes"/>
    <x v="1"/>
    <n v="59"/>
    <s v="No"/>
    <s v="Yes"/>
    <s v="No"/>
    <s v="No"/>
    <s v="Yes"/>
    <s v="Yes"/>
    <s v="Yes"/>
    <s v="Yes"/>
    <x v="0"/>
    <s v="No"/>
    <x v="1"/>
    <n v="99.9"/>
    <n v="6137"/>
    <n v="0"/>
    <n v="0"/>
    <n v="527.94000000000005"/>
    <n v="6664.94"/>
    <x v="1"/>
    <x v="4"/>
    <x v="7"/>
    <n v="1"/>
    <x v="1"/>
  </r>
  <r>
    <s v="2749-CTKAJ"/>
    <s v="Male"/>
    <x v="0"/>
    <s v="Yes"/>
    <n v="0"/>
    <x v="162"/>
    <n v="90813"/>
    <n v="33.781086000000002"/>
    <n v="-118.199049"/>
    <n v="3"/>
    <x v="51"/>
    <s v="None"/>
    <s v="Yes"/>
    <n v="48.06"/>
    <s v="No"/>
    <s v="No"/>
    <x v="3"/>
    <n v="0"/>
    <s v="No"/>
    <s v="No"/>
    <s v="No"/>
    <s v="No"/>
    <s v="No"/>
    <s v="No"/>
    <s v="No"/>
    <s v="No"/>
    <x v="0"/>
    <s v="No"/>
    <x v="0"/>
    <n v="20.149999999999999"/>
    <n v="419.9"/>
    <n v="0"/>
    <n v="0"/>
    <n v="1057.32"/>
    <n v="1477.22"/>
    <x v="0"/>
    <x v="0"/>
    <x v="0"/>
    <n v="0"/>
    <x v="0"/>
  </r>
  <r>
    <s v="2750-BJLSB"/>
    <s v="Female"/>
    <x v="13"/>
    <s v="No"/>
    <n v="0"/>
    <x v="10"/>
    <n v="92067"/>
    <n v="33.012751000000002"/>
    <n v="-117.20061699999999"/>
    <n v="0"/>
    <x v="54"/>
    <s v="Offer B"/>
    <s v="Yes"/>
    <n v="2.4500000000000002"/>
    <s v="No"/>
    <s v="Yes"/>
    <x v="1"/>
    <n v="13"/>
    <s v="Yes"/>
    <s v="No"/>
    <s v="Yes"/>
    <s v="Yes"/>
    <s v="Yes"/>
    <s v="Yes"/>
    <s v="Yes"/>
    <s v="Yes"/>
    <x v="0"/>
    <s v="Yes"/>
    <x v="1"/>
    <n v="103.7"/>
    <n v="4730.6000000000004"/>
    <n v="0"/>
    <n v="0"/>
    <n v="115.15"/>
    <n v="4845.75"/>
    <x v="0"/>
    <x v="0"/>
    <x v="0"/>
    <n v="0"/>
    <x v="1"/>
  </r>
  <r>
    <s v="2753-JMMCV"/>
    <s v="Male"/>
    <x v="51"/>
    <s v="No"/>
    <n v="0"/>
    <x v="818"/>
    <n v="93446"/>
    <n v="35.634222000000001"/>
    <n v="-120.728341"/>
    <n v="0"/>
    <x v="7"/>
    <s v="Offer B"/>
    <s v="Yes"/>
    <n v="22.23"/>
    <s v="Yes"/>
    <s v="Yes"/>
    <x v="2"/>
    <n v="18"/>
    <s v="No"/>
    <s v="Yes"/>
    <s v="Yes"/>
    <s v="Yes"/>
    <s v="No"/>
    <s v="Yes"/>
    <s v="Yes"/>
    <s v="Yes"/>
    <x v="2"/>
    <s v="Yes"/>
    <x v="0"/>
    <n v="74.2"/>
    <n v="4805.6499999999996"/>
    <n v="0"/>
    <n v="0"/>
    <n v="1444.95"/>
    <n v="6250.6"/>
    <x v="0"/>
    <x v="0"/>
    <x v="0"/>
    <n v="0"/>
    <x v="0"/>
  </r>
  <r>
    <s v="2754-SDJRD"/>
    <s v="Female"/>
    <x v="58"/>
    <s v="No"/>
    <n v="0"/>
    <x v="534"/>
    <n v="93066"/>
    <n v="34.297628000000003"/>
    <n v="-119.014627"/>
    <n v="0"/>
    <x v="58"/>
    <s v="Offer E"/>
    <s v="Yes"/>
    <n v="39.86"/>
    <s v="Yes"/>
    <s v="Yes"/>
    <x v="1"/>
    <n v="23"/>
    <s v="No"/>
    <s v="No"/>
    <s v="No"/>
    <s v="Yes"/>
    <s v="Yes"/>
    <s v="Yes"/>
    <s v="Yes"/>
    <s v="Yes"/>
    <x v="2"/>
    <s v="Yes"/>
    <x v="0"/>
    <n v="-8"/>
    <n v="908.55"/>
    <n v="0"/>
    <n v="0"/>
    <n v="318.88"/>
    <n v="1227.43"/>
    <x v="0"/>
    <x v="0"/>
    <x v="0"/>
    <n v="0"/>
    <x v="0"/>
  </r>
  <r>
    <s v="2754-VDLTR"/>
    <s v="Male"/>
    <x v="33"/>
    <s v="No"/>
    <n v="0"/>
    <x v="819"/>
    <n v="96037"/>
    <n v="41.528540999999997"/>
    <n v="-122.955018"/>
    <n v="0"/>
    <x v="46"/>
    <s v="Offer D"/>
    <s v="Yes"/>
    <n v="35.630000000000003"/>
    <s v="Yes"/>
    <s v="Yes"/>
    <x v="1"/>
    <n v="18"/>
    <s v="No"/>
    <s v="No"/>
    <s v="No"/>
    <s v="No"/>
    <s v="Yes"/>
    <s v="Yes"/>
    <s v="Yes"/>
    <s v="Yes"/>
    <x v="1"/>
    <s v="No"/>
    <x v="1"/>
    <n v="95.2"/>
    <n v="930.4"/>
    <n v="0"/>
    <n v="0"/>
    <n v="356.3"/>
    <n v="1286.7"/>
    <x v="1"/>
    <x v="1"/>
    <x v="11"/>
    <n v="1"/>
    <x v="1"/>
  </r>
  <r>
    <s v="2754-XBHTB"/>
    <s v="Female"/>
    <x v="43"/>
    <s v="No"/>
    <n v="0"/>
    <x v="495"/>
    <n v="95601"/>
    <n v="38.431407"/>
    <n v="-120.8421"/>
    <n v="0"/>
    <x v="0"/>
    <s v="None"/>
    <s v="Yes"/>
    <n v="22.88"/>
    <s v="No"/>
    <s v="Yes"/>
    <x v="1"/>
    <n v="23"/>
    <s v="No"/>
    <s v="No"/>
    <s v="No"/>
    <s v="No"/>
    <s v="Yes"/>
    <s v="No"/>
    <s v="No"/>
    <s v="Yes"/>
    <x v="1"/>
    <s v="Yes"/>
    <x v="1"/>
    <n v="77.650000000000006"/>
    <n v="714.15"/>
    <n v="0"/>
    <n v="0"/>
    <n v="205.92"/>
    <n v="920.07"/>
    <x v="1"/>
    <x v="1"/>
    <x v="5"/>
    <n v="1"/>
    <x v="0"/>
  </r>
  <r>
    <s v="2758-RNWXS"/>
    <s v="Male"/>
    <x v="27"/>
    <s v="No"/>
    <n v="0"/>
    <x v="749"/>
    <n v="92054"/>
    <n v="33.351058999999999"/>
    <n v="-117.420557"/>
    <n v="0"/>
    <x v="33"/>
    <s v="Offer C"/>
    <s v="Yes"/>
    <n v="49.61"/>
    <s v="No"/>
    <s v="Yes"/>
    <x v="1"/>
    <n v="26"/>
    <s v="Yes"/>
    <s v="No"/>
    <s v="No"/>
    <s v="Yes"/>
    <s v="No"/>
    <s v="Yes"/>
    <s v="Yes"/>
    <s v="Yes"/>
    <x v="0"/>
    <s v="Yes"/>
    <x v="1"/>
    <n v="89.2"/>
    <n v="3251.3"/>
    <n v="0"/>
    <n v="0"/>
    <n v="1736.35"/>
    <n v="4987.6499999999996"/>
    <x v="0"/>
    <x v="0"/>
    <x v="0"/>
    <n v="0"/>
    <x v="0"/>
  </r>
  <r>
    <s v="2761-OCIAX"/>
    <s v="Male"/>
    <x v="58"/>
    <s v="No"/>
    <n v="0"/>
    <x v="600"/>
    <n v="96073"/>
    <n v="40.582399000000002"/>
    <n v="-122.19551199999999"/>
    <n v="0"/>
    <x v="29"/>
    <s v="None"/>
    <s v="Yes"/>
    <n v="6.51"/>
    <s v="No"/>
    <s v="Yes"/>
    <x v="1"/>
    <n v="11"/>
    <s v="No"/>
    <s v="Yes"/>
    <s v="No"/>
    <s v="No"/>
    <s v="No"/>
    <s v="No"/>
    <s v="No"/>
    <s v="Yes"/>
    <x v="1"/>
    <s v="Yes"/>
    <x v="1"/>
    <n v="74.7"/>
    <n v="165.4"/>
    <n v="0"/>
    <n v="0"/>
    <n v="13.02"/>
    <n v="178.42"/>
    <x v="1"/>
    <x v="1"/>
    <x v="5"/>
    <n v="1"/>
    <x v="0"/>
  </r>
  <r>
    <s v="2761-XECQW"/>
    <s v="Male"/>
    <x v="6"/>
    <s v="Yes"/>
    <n v="0"/>
    <x v="73"/>
    <n v="95443"/>
    <n v="39.045245999999999"/>
    <n v="-122.74318100000001"/>
    <n v="1"/>
    <x v="58"/>
    <s v="None"/>
    <s v="No"/>
    <n v="0"/>
    <s v="No"/>
    <s v="Yes"/>
    <x v="0"/>
    <n v="27"/>
    <s v="No"/>
    <s v="Yes"/>
    <s v="Yes"/>
    <s v="No"/>
    <s v="No"/>
    <s v="Yes"/>
    <s v="No"/>
    <s v="Yes"/>
    <x v="2"/>
    <s v="Yes"/>
    <x v="0"/>
    <n v="43.35"/>
    <n v="371.4"/>
    <n v="0"/>
    <n v="0"/>
    <n v="0"/>
    <n v="371.4"/>
    <x v="0"/>
    <x v="0"/>
    <x v="0"/>
    <n v="0"/>
    <x v="0"/>
  </r>
  <r>
    <s v="2770-NSVDG"/>
    <s v="Male"/>
    <x v="11"/>
    <s v="Yes"/>
    <n v="0"/>
    <x v="41"/>
    <n v="95124"/>
    <n v="37.257063000000002"/>
    <n v="-121.92303699999999"/>
    <n v="4"/>
    <x v="52"/>
    <s v="Offer C"/>
    <s v="No"/>
    <n v="0"/>
    <s v="No"/>
    <s v="Yes"/>
    <x v="2"/>
    <n v="51"/>
    <s v="No"/>
    <s v="No"/>
    <s v="Yes"/>
    <s v="No"/>
    <s v="No"/>
    <s v="No"/>
    <s v="No"/>
    <s v="Yes"/>
    <x v="1"/>
    <s v="No"/>
    <x v="1"/>
    <n v="29.1"/>
    <n v="688"/>
    <n v="0"/>
    <n v="0"/>
    <n v="0"/>
    <n v="688"/>
    <x v="0"/>
    <x v="0"/>
    <x v="0"/>
    <n v="0"/>
    <x v="0"/>
  </r>
  <r>
    <s v="2773-MADBQ"/>
    <s v="Female"/>
    <x v="1"/>
    <s v="No"/>
    <n v="0"/>
    <x v="162"/>
    <n v="90804"/>
    <n v="33.783047000000003"/>
    <n v="-118.1486"/>
    <n v="0"/>
    <x v="66"/>
    <s v="None"/>
    <s v="No"/>
    <n v="0"/>
    <s v="No"/>
    <s v="Yes"/>
    <x v="0"/>
    <n v="9"/>
    <s v="Yes"/>
    <s v="Yes"/>
    <s v="Yes"/>
    <s v="Yes"/>
    <s v="No"/>
    <s v="Yes"/>
    <s v="Yes"/>
    <s v="Yes"/>
    <x v="2"/>
    <s v="Yes"/>
    <x v="0"/>
    <n v="53.1"/>
    <n v="1901.25"/>
    <n v="0"/>
    <n v="0"/>
    <n v="0"/>
    <n v="1901.25"/>
    <x v="0"/>
    <x v="0"/>
    <x v="0"/>
    <n v="0"/>
    <x v="0"/>
  </r>
  <r>
    <s v="2773-OVBPK"/>
    <s v="Male"/>
    <x v="27"/>
    <s v="Yes"/>
    <n v="0"/>
    <x v="174"/>
    <n v="92865"/>
    <n v="33.828778999999997"/>
    <n v="-117.848299"/>
    <n v="1"/>
    <x v="23"/>
    <s v="Offer A"/>
    <s v="Yes"/>
    <n v="21.71"/>
    <s v="Yes"/>
    <s v="Yes"/>
    <x v="1"/>
    <n v="30"/>
    <s v="No"/>
    <s v="Yes"/>
    <s v="Yes"/>
    <s v="Yes"/>
    <s v="Yes"/>
    <s v="Yes"/>
    <s v="Yes"/>
    <s v="Yes"/>
    <x v="2"/>
    <s v="Yes"/>
    <x v="1"/>
    <n v="111.3"/>
    <n v="7567.2"/>
    <n v="36.659999999999997"/>
    <n v="0"/>
    <n v="1454.57"/>
    <n v="8985.11"/>
    <x v="0"/>
    <x v="0"/>
    <x v="0"/>
    <n v="0"/>
    <x v="1"/>
  </r>
  <r>
    <s v="2774-LVQUS"/>
    <s v="Female"/>
    <x v="61"/>
    <s v="Yes"/>
    <n v="0"/>
    <x v="77"/>
    <n v="92592"/>
    <n v="33.507255000000001"/>
    <n v="-117.029473"/>
    <n v="2"/>
    <x v="49"/>
    <s v="None"/>
    <s v="Yes"/>
    <n v="44.13"/>
    <s v="Yes"/>
    <s v="Yes"/>
    <x v="1"/>
    <n v="3"/>
    <s v="No"/>
    <s v="No"/>
    <s v="Yes"/>
    <s v="Yes"/>
    <s v="No"/>
    <s v="No"/>
    <s v="No"/>
    <s v="No"/>
    <x v="1"/>
    <s v="Yes"/>
    <x v="1"/>
    <n v="83.05"/>
    <n v="1258.3"/>
    <n v="0"/>
    <n v="110"/>
    <n v="661.95"/>
    <n v="2030.25"/>
    <x v="1"/>
    <x v="1"/>
    <x v="5"/>
    <n v="1"/>
    <x v="0"/>
  </r>
  <r>
    <s v="2775-SEFEE"/>
    <s v="Male"/>
    <x v="52"/>
    <s v="No"/>
    <n v="1"/>
    <x v="54"/>
    <n v="90744"/>
    <n v="33.782068000000002"/>
    <n v="-118.262263"/>
    <n v="0"/>
    <x v="46"/>
    <s v="None"/>
    <s v="Yes"/>
    <n v="29.95"/>
    <s v="Yes"/>
    <s v="Yes"/>
    <x v="2"/>
    <n v="19"/>
    <s v="Yes"/>
    <s v="Yes"/>
    <s v="No"/>
    <s v="Yes"/>
    <s v="No"/>
    <s v="No"/>
    <s v="No"/>
    <s v="Yes"/>
    <x v="2"/>
    <s v="Yes"/>
    <x v="1"/>
    <n v="61.9"/>
    <n v="619"/>
    <n v="0"/>
    <n v="0"/>
    <n v="299.5"/>
    <n v="918.5"/>
    <x v="0"/>
    <x v="0"/>
    <x v="0"/>
    <n v="0"/>
    <x v="0"/>
  </r>
  <r>
    <s v="2777-PHDEI"/>
    <s v="Female"/>
    <x v="29"/>
    <s v="No"/>
    <n v="0"/>
    <x v="20"/>
    <n v="93601"/>
    <n v="37.375816"/>
    <n v="-119.739935"/>
    <n v="0"/>
    <x v="13"/>
    <s v="None"/>
    <s v="Yes"/>
    <n v="29.41"/>
    <s v="No"/>
    <s v="Yes"/>
    <x v="1"/>
    <n v="59"/>
    <s v="No"/>
    <s v="No"/>
    <s v="No"/>
    <s v="No"/>
    <s v="Yes"/>
    <s v="No"/>
    <s v="Yes"/>
    <s v="No"/>
    <x v="1"/>
    <s v="No"/>
    <x v="1"/>
    <n v="78.05"/>
    <n v="78.05"/>
    <n v="0"/>
    <n v="10"/>
    <n v="29.41"/>
    <n v="117.46"/>
    <x v="1"/>
    <x v="1"/>
    <x v="11"/>
    <n v="1"/>
    <x v="0"/>
  </r>
  <r>
    <s v="2778-OCLGR"/>
    <s v="Male"/>
    <x v="4"/>
    <s v="Yes"/>
    <n v="0"/>
    <x v="820"/>
    <n v="95728"/>
    <n v="39.279068000000002"/>
    <n v="-120.414275"/>
    <n v="1"/>
    <x v="52"/>
    <s v="None"/>
    <s v="No"/>
    <n v="0"/>
    <s v="No"/>
    <s v="Yes"/>
    <x v="2"/>
    <n v="5"/>
    <s v="Yes"/>
    <s v="No"/>
    <s v="No"/>
    <s v="No"/>
    <s v="No"/>
    <s v="Yes"/>
    <s v="No"/>
    <s v="Yes"/>
    <x v="1"/>
    <s v="No"/>
    <x v="1"/>
    <n v="39.1"/>
    <n v="971.3"/>
    <n v="0"/>
    <n v="0"/>
    <n v="0"/>
    <n v="971.3"/>
    <x v="1"/>
    <x v="1"/>
    <x v="1"/>
    <n v="1"/>
    <x v="0"/>
  </r>
  <r>
    <s v="2782-JEEBU"/>
    <s v="Male"/>
    <x v="14"/>
    <s v="No"/>
    <n v="0"/>
    <x v="413"/>
    <n v="96055"/>
    <n v="40.059384999999999"/>
    <n v="-122.091481"/>
    <n v="0"/>
    <x v="47"/>
    <s v="None"/>
    <s v="No"/>
    <n v="0"/>
    <s v="No"/>
    <s v="Yes"/>
    <x v="2"/>
    <n v="9"/>
    <s v="No"/>
    <s v="Yes"/>
    <s v="No"/>
    <s v="Yes"/>
    <s v="No"/>
    <s v="No"/>
    <s v="No"/>
    <s v="Yes"/>
    <x v="1"/>
    <s v="Yes"/>
    <x v="0"/>
    <n v="36"/>
    <n v="780.15"/>
    <n v="0"/>
    <n v="0"/>
    <n v="0"/>
    <n v="780.15"/>
    <x v="0"/>
    <x v="0"/>
    <x v="0"/>
    <n v="0"/>
    <x v="0"/>
  </r>
  <r>
    <s v="2782-LFZVW"/>
    <s v="Female"/>
    <x v="7"/>
    <s v="No"/>
    <n v="0"/>
    <x v="2"/>
    <n v="92627"/>
    <n v="33.645671999999998"/>
    <n v="-117.922613"/>
    <n v="0"/>
    <x v="37"/>
    <s v="Offer D"/>
    <s v="Yes"/>
    <n v="24.57"/>
    <s v="Yes"/>
    <s v="Yes"/>
    <x v="0"/>
    <n v="10"/>
    <s v="No"/>
    <s v="No"/>
    <s v="No"/>
    <s v="No"/>
    <s v="No"/>
    <s v="Yes"/>
    <s v="Yes"/>
    <s v="No"/>
    <x v="1"/>
    <s v="Yes"/>
    <x v="0"/>
    <n v="58.95"/>
    <n v="601.6"/>
    <n v="0"/>
    <n v="70"/>
    <n v="270.27"/>
    <n v="941.87"/>
    <x v="0"/>
    <x v="0"/>
    <x v="0"/>
    <n v="0"/>
    <x v="0"/>
  </r>
  <r>
    <s v="2786-GCDPI"/>
    <s v="Female"/>
    <x v="4"/>
    <s v="No"/>
    <n v="0"/>
    <x v="469"/>
    <n v="92268"/>
    <n v="34.201107999999998"/>
    <n v="-116.593456"/>
    <n v="0"/>
    <x v="15"/>
    <s v="Offer B"/>
    <s v="Yes"/>
    <n v="17.649999999999999"/>
    <s v="Yes"/>
    <s v="Yes"/>
    <x v="1"/>
    <n v="29"/>
    <s v="No"/>
    <s v="No"/>
    <s v="Yes"/>
    <s v="Yes"/>
    <s v="Yes"/>
    <s v="Yes"/>
    <s v="No"/>
    <s v="Yes"/>
    <x v="1"/>
    <s v="Yes"/>
    <x v="1"/>
    <n v="104.95"/>
    <n v="5222.3500000000004"/>
    <n v="0"/>
    <n v="0"/>
    <n v="882.5"/>
    <n v="6104.85"/>
    <x v="0"/>
    <x v="0"/>
    <x v="0"/>
    <n v="0"/>
    <x v="1"/>
  </r>
  <r>
    <s v="2788-CJQAQ"/>
    <s v="Male"/>
    <x v="14"/>
    <s v="No"/>
    <n v="0"/>
    <x v="821"/>
    <n v="95388"/>
    <n v="37.421298999999998"/>
    <n v="-120.599587"/>
    <n v="0"/>
    <x v="2"/>
    <s v="Offer D"/>
    <s v="Yes"/>
    <n v="22.31"/>
    <s v="No"/>
    <s v="No"/>
    <x v="3"/>
    <n v="0"/>
    <s v="No"/>
    <s v="No"/>
    <s v="No"/>
    <s v="No"/>
    <s v="No"/>
    <s v="No"/>
    <s v="No"/>
    <s v="No"/>
    <x v="0"/>
    <s v="No"/>
    <x v="2"/>
    <n v="19.45"/>
    <n v="270.2"/>
    <n v="0"/>
    <n v="0"/>
    <n v="290.02999999999997"/>
    <n v="560.23"/>
    <x v="0"/>
    <x v="0"/>
    <x v="0"/>
    <n v="0"/>
    <x v="0"/>
  </r>
  <r>
    <s v="2789-CZANW"/>
    <s v="Female"/>
    <x v="42"/>
    <s v="Yes"/>
    <n v="1"/>
    <x v="723"/>
    <n v="94568"/>
    <n v="37.713926000000001"/>
    <n v="-121.928425"/>
    <n v="7"/>
    <x v="34"/>
    <s v="Offer B"/>
    <s v="Yes"/>
    <n v="21.16"/>
    <s v="Yes"/>
    <s v="Yes"/>
    <x v="1"/>
    <n v="23"/>
    <s v="Yes"/>
    <s v="Yes"/>
    <s v="No"/>
    <s v="Yes"/>
    <s v="Yes"/>
    <s v="Yes"/>
    <s v="Yes"/>
    <s v="Yes"/>
    <x v="2"/>
    <s v="No"/>
    <x v="1"/>
    <n v="110.3"/>
    <n v="6997.3"/>
    <n v="0"/>
    <n v="0"/>
    <n v="1354.24"/>
    <n v="8351.5400000000009"/>
    <x v="0"/>
    <x v="0"/>
    <x v="0"/>
    <n v="0"/>
    <x v="1"/>
  </r>
  <r>
    <s v="2789-HQBOU"/>
    <s v="Male"/>
    <x v="27"/>
    <s v="No"/>
    <n v="0"/>
    <x v="284"/>
    <n v="93306"/>
    <n v="35.449880999999998"/>
    <n v="-118.841442"/>
    <n v="0"/>
    <x v="3"/>
    <s v="Offer E"/>
    <s v="Yes"/>
    <n v="49.63"/>
    <s v="No"/>
    <s v="Yes"/>
    <x v="1"/>
    <n v="26"/>
    <s v="No"/>
    <s v="No"/>
    <s v="No"/>
    <s v="No"/>
    <s v="No"/>
    <s v="Yes"/>
    <s v="Yes"/>
    <s v="Yes"/>
    <x v="1"/>
    <s v="Yes"/>
    <x v="1"/>
    <n v="80.349999999999994"/>
    <n v="253.8"/>
    <n v="0"/>
    <n v="0"/>
    <n v="148.88999999999999"/>
    <n v="402.69"/>
    <x v="2"/>
    <x v="0"/>
    <x v="0"/>
    <n v="0"/>
    <x v="0"/>
  </r>
  <r>
    <s v="2790-XUYMV"/>
    <s v="Male"/>
    <x v="31"/>
    <s v="No"/>
    <n v="1"/>
    <x v="822"/>
    <n v="95140"/>
    <n v="37.382908999999998"/>
    <n v="-121.634151"/>
    <n v="0"/>
    <x v="4"/>
    <s v="None"/>
    <s v="Yes"/>
    <n v="31.89"/>
    <s v="Yes"/>
    <s v="Yes"/>
    <x v="1"/>
    <n v="30"/>
    <s v="Yes"/>
    <s v="Yes"/>
    <s v="No"/>
    <s v="No"/>
    <s v="No"/>
    <s v="No"/>
    <s v="No"/>
    <s v="Yes"/>
    <x v="0"/>
    <s v="Yes"/>
    <x v="0"/>
    <n v="85.45"/>
    <n v="6028.95"/>
    <n v="0"/>
    <n v="0"/>
    <n v="2264.19"/>
    <n v="8293.14"/>
    <x v="0"/>
    <x v="0"/>
    <x v="0"/>
    <n v="0"/>
    <x v="0"/>
  </r>
  <r>
    <s v="2791-SFVEW"/>
    <s v="Female"/>
    <x v="54"/>
    <s v="No"/>
    <n v="0"/>
    <x v="31"/>
    <n v="90013"/>
    <n v="34.044638999999997"/>
    <n v="-118.240413"/>
    <n v="0"/>
    <x v="0"/>
    <s v="Offer E"/>
    <s v="Yes"/>
    <n v="34.79"/>
    <s v="No"/>
    <s v="No"/>
    <x v="3"/>
    <n v="0"/>
    <s v="No"/>
    <s v="No"/>
    <s v="No"/>
    <s v="No"/>
    <s v="No"/>
    <s v="No"/>
    <s v="No"/>
    <s v="No"/>
    <x v="1"/>
    <s v="No"/>
    <x v="1"/>
    <n v="20.149999999999999"/>
    <n v="238.15"/>
    <n v="0"/>
    <n v="0"/>
    <n v="313.11"/>
    <n v="551.26"/>
    <x v="0"/>
    <x v="0"/>
    <x v="0"/>
    <n v="0"/>
    <x v="0"/>
  </r>
  <r>
    <s v="2792-LSHWX"/>
    <s v="Female"/>
    <x v="42"/>
    <s v="No"/>
    <n v="0"/>
    <x v="39"/>
    <n v="94555"/>
    <n v="37.555472999999999"/>
    <n v="-122.08031200000001"/>
    <n v="0"/>
    <x v="13"/>
    <s v="None"/>
    <s v="Yes"/>
    <n v="43.06"/>
    <s v="No"/>
    <s v="Yes"/>
    <x v="1"/>
    <n v="9"/>
    <s v="Yes"/>
    <s v="Yes"/>
    <s v="No"/>
    <s v="Yes"/>
    <s v="No"/>
    <s v="No"/>
    <s v="No"/>
    <s v="Yes"/>
    <x v="1"/>
    <s v="Yes"/>
    <x v="0"/>
    <n v="83.4"/>
    <n v="83.4"/>
    <n v="0"/>
    <n v="0"/>
    <n v="43.06"/>
    <n v="126.46"/>
    <x v="2"/>
    <x v="0"/>
    <x v="0"/>
    <n v="0"/>
    <x v="0"/>
  </r>
  <r>
    <s v="2792-VPPET"/>
    <s v="Male"/>
    <x v="24"/>
    <s v="No"/>
    <n v="0"/>
    <x v="680"/>
    <n v="91776"/>
    <n v="34.089927000000003"/>
    <n v="-118.095645"/>
    <n v="0"/>
    <x v="3"/>
    <s v="None"/>
    <s v="Yes"/>
    <n v="37.01"/>
    <s v="No"/>
    <s v="No"/>
    <x v="3"/>
    <n v="0"/>
    <s v="No"/>
    <s v="No"/>
    <s v="No"/>
    <s v="No"/>
    <s v="No"/>
    <s v="No"/>
    <s v="No"/>
    <s v="No"/>
    <x v="1"/>
    <s v="Yes"/>
    <x v="1"/>
    <n v="20.5"/>
    <n v="76.95"/>
    <n v="0"/>
    <n v="0"/>
    <n v="111.03"/>
    <n v="187.98"/>
    <x v="2"/>
    <x v="0"/>
    <x v="0"/>
    <n v="0"/>
    <x v="0"/>
  </r>
  <r>
    <s v="2794-XIMMO"/>
    <s v="Male"/>
    <x v="37"/>
    <s v="Yes"/>
    <n v="0"/>
    <x v="320"/>
    <n v="91737"/>
    <n v="34.245289"/>
    <n v="-117.642503"/>
    <n v="1"/>
    <x v="63"/>
    <s v="None"/>
    <s v="No"/>
    <n v="0"/>
    <s v="No"/>
    <s v="Yes"/>
    <x v="2"/>
    <n v="13"/>
    <s v="No"/>
    <s v="Yes"/>
    <s v="Yes"/>
    <s v="Yes"/>
    <s v="Yes"/>
    <s v="Yes"/>
    <s v="Yes"/>
    <s v="Yes"/>
    <x v="0"/>
    <s v="Yes"/>
    <x v="1"/>
    <n v="60.45"/>
    <n v="3184.25"/>
    <n v="0"/>
    <n v="0"/>
    <n v="0"/>
    <n v="3184.25"/>
    <x v="1"/>
    <x v="4"/>
    <x v="12"/>
    <n v="1"/>
    <x v="0"/>
  </r>
  <r>
    <s v="2796-NNUFI"/>
    <s v="Female"/>
    <x v="52"/>
    <s v="Yes"/>
    <n v="0"/>
    <x v="511"/>
    <n v="90274"/>
    <n v="33.788207999999997"/>
    <n v="-118.404955"/>
    <n v="1"/>
    <x v="56"/>
    <s v="None"/>
    <s v="Yes"/>
    <n v="30.47"/>
    <s v="No"/>
    <s v="No"/>
    <x v="3"/>
    <n v="0"/>
    <s v="No"/>
    <s v="No"/>
    <s v="No"/>
    <s v="No"/>
    <s v="No"/>
    <s v="No"/>
    <s v="No"/>
    <s v="No"/>
    <x v="2"/>
    <s v="Yes"/>
    <x v="0"/>
    <n v="19.95"/>
    <n v="927.1"/>
    <n v="0"/>
    <n v="0"/>
    <n v="1401.62"/>
    <n v="2328.7199999999998"/>
    <x v="0"/>
    <x v="0"/>
    <x v="0"/>
    <n v="0"/>
    <x v="0"/>
  </r>
  <r>
    <s v="2796-UUZZO"/>
    <s v="Male"/>
    <x v="18"/>
    <s v="Yes"/>
    <n v="2"/>
    <x v="33"/>
    <n v="96002"/>
    <n v="40.527833999999999"/>
    <n v="-122.318749"/>
    <n v="9"/>
    <x v="5"/>
    <s v="Offer B"/>
    <s v="Yes"/>
    <n v="18.88"/>
    <s v="No"/>
    <s v="Yes"/>
    <x v="1"/>
    <n v="48"/>
    <s v="No"/>
    <s v="Yes"/>
    <s v="Yes"/>
    <s v="No"/>
    <s v="No"/>
    <s v="No"/>
    <s v="No"/>
    <s v="No"/>
    <x v="1"/>
    <s v="Yes"/>
    <x v="0"/>
    <n v="80.3"/>
    <n v="4896.3500000000004"/>
    <n v="0"/>
    <n v="40"/>
    <n v="1189.44"/>
    <n v="6125.79"/>
    <x v="0"/>
    <x v="0"/>
    <x v="0"/>
    <n v="0"/>
    <x v="0"/>
  </r>
  <r>
    <s v="2798-NYLMZ"/>
    <s v="Male"/>
    <x v="46"/>
    <s v="Yes"/>
    <n v="0"/>
    <x v="823"/>
    <n v="93635"/>
    <n v="36.995162000000001"/>
    <n v="-120.955099"/>
    <n v="10"/>
    <x v="4"/>
    <s v="Offer A"/>
    <s v="Yes"/>
    <n v="31.97"/>
    <s v="Yes"/>
    <s v="Yes"/>
    <x v="1"/>
    <n v="73"/>
    <s v="Yes"/>
    <s v="No"/>
    <s v="Yes"/>
    <s v="Yes"/>
    <s v="Yes"/>
    <s v="Yes"/>
    <s v="Yes"/>
    <s v="Yes"/>
    <x v="2"/>
    <s v="Yes"/>
    <x v="0"/>
    <n v="108.55"/>
    <n v="7616"/>
    <n v="0"/>
    <n v="0"/>
    <n v="2269.87"/>
    <n v="9885.8700000000008"/>
    <x v="0"/>
    <x v="0"/>
    <x v="0"/>
    <n v="0"/>
    <x v="1"/>
  </r>
  <r>
    <s v="2799-ARNLO"/>
    <s v="Female"/>
    <x v="6"/>
    <s v="Yes"/>
    <n v="0"/>
    <x v="824"/>
    <n v="92003"/>
    <n v="33.290906999999997"/>
    <n v="-117.202895"/>
    <n v="0"/>
    <x v="10"/>
    <s v="Offer E"/>
    <s v="Yes"/>
    <n v="9.56"/>
    <s v="No"/>
    <s v="Yes"/>
    <x v="1"/>
    <n v="13"/>
    <s v="No"/>
    <s v="No"/>
    <s v="No"/>
    <s v="No"/>
    <s v="No"/>
    <s v="No"/>
    <s v="No"/>
    <s v="Yes"/>
    <x v="0"/>
    <s v="Yes"/>
    <x v="1"/>
    <n v="69.349999999999994"/>
    <n v="341.6"/>
    <n v="0"/>
    <n v="0"/>
    <n v="47.8"/>
    <n v="389.4"/>
    <x v="0"/>
    <x v="0"/>
    <x v="0"/>
    <n v="0"/>
    <x v="0"/>
  </r>
  <r>
    <s v="2799-TSLAG"/>
    <s v="Female"/>
    <x v="11"/>
    <s v="Yes"/>
    <n v="3"/>
    <x v="97"/>
    <n v="92618"/>
    <n v="33.667144999999998"/>
    <n v="-117.732135"/>
    <n v="9"/>
    <x v="7"/>
    <s v="None"/>
    <s v="Yes"/>
    <n v="34.03"/>
    <s v="Yes"/>
    <s v="No"/>
    <x v="3"/>
    <n v="0"/>
    <s v="No"/>
    <s v="No"/>
    <s v="No"/>
    <s v="No"/>
    <s v="No"/>
    <s v="No"/>
    <s v="No"/>
    <s v="No"/>
    <x v="2"/>
    <s v="Yes"/>
    <x v="1"/>
    <n v="25.3"/>
    <n v="1748.55"/>
    <n v="0"/>
    <n v="0"/>
    <n v="2211.9499999999998"/>
    <n v="3960.5"/>
    <x v="0"/>
    <x v="0"/>
    <x v="0"/>
    <n v="0"/>
    <x v="0"/>
  </r>
  <r>
    <s v="2800-QQUSO"/>
    <s v="Male"/>
    <x v="23"/>
    <s v="No"/>
    <n v="0"/>
    <x v="200"/>
    <n v="92505"/>
    <n v="33.920907"/>
    <n v="-117.48942599999999"/>
    <n v="0"/>
    <x v="71"/>
    <s v="None"/>
    <s v="Yes"/>
    <n v="25.69"/>
    <s v="Yes"/>
    <s v="Yes"/>
    <x v="1"/>
    <n v="13"/>
    <s v="No"/>
    <s v="No"/>
    <s v="No"/>
    <s v="Yes"/>
    <s v="Yes"/>
    <s v="Yes"/>
    <s v="Yes"/>
    <s v="Yes"/>
    <x v="1"/>
    <s v="Yes"/>
    <x v="1"/>
    <n v="100.3"/>
    <n v="4222.95"/>
    <n v="0"/>
    <n v="0"/>
    <n v="1078.98"/>
    <n v="5301.93"/>
    <x v="0"/>
    <x v="0"/>
    <x v="0"/>
    <n v="0"/>
    <x v="1"/>
  </r>
  <r>
    <s v="2800-VEQXM"/>
    <s v="Female"/>
    <x v="23"/>
    <s v="No"/>
    <n v="0"/>
    <x v="825"/>
    <n v="93243"/>
    <n v="34.845860999999999"/>
    <n v="-118.88516300000001"/>
    <n v="0"/>
    <x v="3"/>
    <s v="None"/>
    <s v="Yes"/>
    <n v="12.5"/>
    <s v="No"/>
    <s v="Yes"/>
    <x v="1"/>
    <n v="4"/>
    <s v="No"/>
    <s v="No"/>
    <s v="Yes"/>
    <s v="No"/>
    <s v="No"/>
    <s v="No"/>
    <s v="No"/>
    <s v="Yes"/>
    <x v="1"/>
    <s v="Yes"/>
    <x v="2"/>
    <n v="74.75"/>
    <n v="238.1"/>
    <n v="38.840000000000003"/>
    <n v="0"/>
    <n v="37.5"/>
    <n v="236.76"/>
    <x v="2"/>
    <x v="0"/>
    <x v="0"/>
    <n v="0"/>
    <x v="0"/>
  </r>
  <r>
    <s v="2801-NISEI"/>
    <s v="Male"/>
    <x v="24"/>
    <s v="No"/>
    <n v="0"/>
    <x v="826"/>
    <n v="91759"/>
    <n v="34.231318000000002"/>
    <n v="-117.662032"/>
    <n v="0"/>
    <x v="52"/>
    <s v="None"/>
    <s v="Yes"/>
    <n v="30.07"/>
    <s v="No"/>
    <s v="Yes"/>
    <x v="2"/>
    <n v="69"/>
    <s v="Yes"/>
    <s v="No"/>
    <s v="No"/>
    <s v="Yes"/>
    <s v="No"/>
    <s v="No"/>
    <s v="No"/>
    <s v="Yes"/>
    <x v="1"/>
    <s v="No"/>
    <x v="1"/>
    <n v="54.95"/>
    <n v="1348.5"/>
    <n v="0"/>
    <n v="0"/>
    <n v="721.68"/>
    <n v="2070.1799999999998"/>
    <x v="0"/>
    <x v="0"/>
    <x v="0"/>
    <n v="0"/>
    <x v="0"/>
  </r>
  <r>
    <s v="2804-ETQDK"/>
    <s v="Male"/>
    <x v="30"/>
    <s v="No"/>
    <n v="2"/>
    <x v="635"/>
    <n v="93004"/>
    <n v="34.278697000000001"/>
    <n v="-119.167798"/>
    <n v="0"/>
    <x v="22"/>
    <s v="None"/>
    <s v="Yes"/>
    <n v="20.63"/>
    <s v="No"/>
    <s v="No"/>
    <x v="3"/>
    <n v="0"/>
    <s v="No"/>
    <s v="No"/>
    <s v="No"/>
    <s v="No"/>
    <s v="No"/>
    <s v="No"/>
    <s v="No"/>
    <s v="No"/>
    <x v="2"/>
    <s v="No"/>
    <x v="0"/>
    <n v="20.55"/>
    <n v="1357.1"/>
    <n v="17.14"/>
    <n v="0"/>
    <n v="1361.58"/>
    <n v="2701.54"/>
    <x v="0"/>
    <x v="0"/>
    <x v="0"/>
    <n v="0"/>
    <x v="0"/>
  </r>
  <r>
    <s v="2805-AUFQN"/>
    <s v="Female"/>
    <x v="21"/>
    <s v="No"/>
    <n v="0"/>
    <x v="806"/>
    <n v="93673"/>
    <n v="36.456091000000001"/>
    <n v="-119.486225"/>
    <n v="0"/>
    <x v="30"/>
    <s v="Offer C"/>
    <s v="Yes"/>
    <n v="13.93"/>
    <s v="No"/>
    <s v="No"/>
    <x v="3"/>
    <n v="0"/>
    <s v="No"/>
    <s v="No"/>
    <s v="No"/>
    <s v="No"/>
    <s v="No"/>
    <s v="No"/>
    <s v="No"/>
    <s v="No"/>
    <x v="2"/>
    <s v="No"/>
    <x v="0"/>
    <n v="19.8"/>
    <n v="475.2"/>
    <n v="0"/>
    <n v="0"/>
    <n v="348.25"/>
    <n v="823.45"/>
    <x v="0"/>
    <x v="0"/>
    <x v="0"/>
    <n v="0"/>
    <x v="0"/>
  </r>
  <r>
    <s v="2805-EDJPQ"/>
    <s v="Female"/>
    <x v="45"/>
    <s v="Yes"/>
    <n v="0"/>
    <x v="38"/>
    <n v="92124"/>
    <n v="32.827238000000001"/>
    <n v="-117.089287"/>
    <n v="9"/>
    <x v="11"/>
    <s v="None"/>
    <s v="Yes"/>
    <n v="20.53"/>
    <s v="Yes"/>
    <s v="Yes"/>
    <x v="1"/>
    <n v="19"/>
    <s v="No"/>
    <s v="Yes"/>
    <s v="Yes"/>
    <s v="Yes"/>
    <s v="No"/>
    <s v="Yes"/>
    <s v="Yes"/>
    <s v="Yes"/>
    <x v="0"/>
    <s v="Yes"/>
    <x v="0"/>
    <n v="99.75"/>
    <n v="5608.4"/>
    <n v="0"/>
    <n v="0"/>
    <n v="1149.68"/>
    <n v="6758.08"/>
    <x v="0"/>
    <x v="0"/>
    <x v="0"/>
    <n v="0"/>
    <x v="1"/>
  </r>
  <r>
    <s v="2806-MLNTI"/>
    <s v="Male"/>
    <x v="16"/>
    <s v="Yes"/>
    <n v="0"/>
    <x v="313"/>
    <n v="92282"/>
    <n v="33.972293000000001"/>
    <n v="-116.654195"/>
    <n v="4"/>
    <x v="57"/>
    <s v="None"/>
    <s v="Yes"/>
    <n v="29.15"/>
    <s v="Yes"/>
    <s v="Yes"/>
    <x v="1"/>
    <n v="9"/>
    <s v="No"/>
    <s v="Yes"/>
    <s v="Yes"/>
    <s v="No"/>
    <s v="Yes"/>
    <s v="Yes"/>
    <s v="Yes"/>
    <s v="Yes"/>
    <x v="0"/>
    <s v="Yes"/>
    <x v="1"/>
    <n v="105.1"/>
    <n v="5376.4"/>
    <n v="0"/>
    <n v="0"/>
    <n v="1515.8"/>
    <n v="6892.2"/>
    <x v="0"/>
    <x v="0"/>
    <x v="0"/>
    <n v="0"/>
    <x v="1"/>
  </r>
  <r>
    <s v="2808-CHTDM"/>
    <s v="Female"/>
    <x v="10"/>
    <s v="Yes"/>
    <n v="2"/>
    <x v="31"/>
    <n v="90024"/>
    <n v="34.066302999999998"/>
    <n v="-118.435479"/>
    <n v="4"/>
    <x v="16"/>
    <s v="None"/>
    <s v="Yes"/>
    <n v="35.86"/>
    <s v="Yes"/>
    <s v="No"/>
    <x v="3"/>
    <n v="0"/>
    <s v="No"/>
    <s v="No"/>
    <s v="No"/>
    <s v="No"/>
    <s v="No"/>
    <s v="No"/>
    <s v="No"/>
    <s v="No"/>
    <x v="2"/>
    <s v="No"/>
    <x v="2"/>
    <n v="25.1"/>
    <n v="611.45000000000005"/>
    <n v="0"/>
    <n v="0"/>
    <n v="824.78"/>
    <n v="1436.23"/>
    <x v="0"/>
    <x v="0"/>
    <x v="0"/>
    <n v="0"/>
    <x v="0"/>
  </r>
  <r>
    <s v="2809-ILCYT"/>
    <s v="Female"/>
    <x v="52"/>
    <s v="Yes"/>
    <n v="0"/>
    <x v="545"/>
    <n v="93262"/>
    <n v="36.527242999999999"/>
    <n v="-118.594938"/>
    <n v="10"/>
    <x v="30"/>
    <s v="None"/>
    <s v="Yes"/>
    <n v="3.6"/>
    <s v="Yes"/>
    <s v="No"/>
    <x v="3"/>
    <n v="0"/>
    <s v="No"/>
    <s v="No"/>
    <s v="No"/>
    <s v="No"/>
    <s v="No"/>
    <s v="No"/>
    <s v="No"/>
    <s v="No"/>
    <x v="0"/>
    <s v="Yes"/>
    <x v="0"/>
    <n v="26.8"/>
    <n v="733.55"/>
    <n v="0"/>
    <n v="0"/>
    <n v="90"/>
    <n v="823.55"/>
    <x v="0"/>
    <x v="0"/>
    <x v="0"/>
    <n v="0"/>
    <x v="0"/>
  </r>
  <r>
    <s v="2809-ZMYOQ"/>
    <s v="Female"/>
    <x v="25"/>
    <s v="No"/>
    <n v="0"/>
    <x v="744"/>
    <n v="95922"/>
    <n v="39.432127000000001"/>
    <n v="-121.099287"/>
    <n v="0"/>
    <x v="44"/>
    <s v="None"/>
    <s v="Yes"/>
    <n v="41.53"/>
    <s v="Yes"/>
    <s v="Yes"/>
    <x v="1"/>
    <n v="28"/>
    <s v="No"/>
    <s v="No"/>
    <s v="Yes"/>
    <s v="No"/>
    <s v="Yes"/>
    <s v="Yes"/>
    <s v="Yes"/>
    <s v="Yes"/>
    <x v="1"/>
    <s v="Yes"/>
    <x v="1"/>
    <n v="101.35"/>
    <n v="3334.9"/>
    <n v="0"/>
    <n v="0"/>
    <n v="1328.96"/>
    <n v="4663.8599999999997"/>
    <x v="0"/>
    <x v="0"/>
    <x v="0"/>
    <n v="0"/>
    <x v="1"/>
  </r>
  <r>
    <s v="2810-FTLEM"/>
    <s v="Female"/>
    <x v="44"/>
    <s v="No"/>
    <n v="0"/>
    <x v="31"/>
    <n v="90036"/>
    <n v="34.070290999999997"/>
    <n v="-118.349191"/>
    <n v="0"/>
    <x v="43"/>
    <s v="None"/>
    <s v="Yes"/>
    <n v="14.26"/>
    <s v="No"/>
    <s v="Yes"/>
    <x v="2"/>
    <n v="53"/>
    <s v="Yes"/>
    <s v="No"/>
    <s v="No"/>
    <s v="No"/>
    <s v="No"/>
    <s v="No"/>
    <s v="No"/>
    <s v="Yes"/>
    <x v="1"/>
    <s v="Yes"/>
    <x v="1"/>
    <n v="50.15"/>
    <n v="762.25"/>
    <n v="0"/>
    <n v="0"/>
    <n v="228.16"/>
    <n v="990.41"/>
    <x v="1"/>
    <x v="1"/>
    <x v="10"/>
    <n v="1"/>
    <x v="0"/>
  </r>
  <r>
    <s v="2811-POVEX"/>
    <s v="Female"/>
    <x v="58"/>
    <s v="Yes"/>
    <n v="3"/>
    <x v="736"/>
    <n v="95953"/>
    <n v="39.258746000000002"/>
    <n v="-121.77697000000001"/>
    <n v="4"/>
    <x v="16"/>
    <s v="None"/>
    <s v="Yes"/>
    <n v="2.0299999999999998"/>
    <s v="No"/>
    <s v="Yes"/>
    <x v="1"/>
    <n v="53"/>
    <s v="No"/>
    <s v="Yes"/>
    <s v="Yes"/>
    <s v="No"/>
    <s v="No"/>
    <s v="Yes"/>
    <s v="No"/>
    <s v="Yes"/>
    <x v="2"/>
    <s v="Yes"/>
    <x v="1"/>
    <n v="88.45"/>
    <n v="2130.5500000000002"/>
    <n v="0"/>
    <n v="0"/>
    <n v="46.69"/>
    <n v="2177.2399999999998"/>
    <x v="0"/>
    <x v="0"/>
    <x v="0"/>
    <n v="0"/>
    <x v="0"/>
  </r>
  <r>
    <s v="2812-ENYMO"/>
    <s v="Male"/>
    <x v="19"/>
    <s v="No"/>
    <n v="0"/>
    <x v="204"/>
    <n v="95555"/>
    <n v="41.336354"/>
    <n v="-124.044354"/>
    <n v="0"/>
    <x v="18"/>
    <s v="Offer C"/>
    <s v="No"/>
    <n v="0"/>
    <s v="No"/>
    <s v="Yes"/>
    <x v="0"/>
    <n v="82"/>
    <s v="Yes"/>
    <s v="No"/>
    <s v="No"/>
    <s v="Yes"/>
    <s v="Yes"/>
    <s v="Yes"/>
    <s v="Yes"/>
    <s v="Yes"/>
    <x v="0"/>
    <s v="No"/>
    <x v="0"/>
    <n v="54.55"/>
    <n v="1362.85"/>
    <n v="0"/>
    <n v="0"/>
    <n v="0"/>
    <n v="1362.85"/>
    <x v="0"/>
    <x v="0"/>
    <x v="0"/>
    <n v="0"/>
    <x v="0"/>
  </r>
  <r>
    <s v="2812-REYAT"/>
    <s v="Female"/>
    <x v="52"/>
    <s v="Yes"/>
    <n v="0"/>
    <x v="720"/>
    <n v="96105"/>
    <n v="39.872960999999997"/>
    <n v="-120.198876"/>
    <n v="3"/>
    <x v="21"/>
    <s v="None"/>
    <s v="Yes"/>
    <n v="22.1"/>
    <s v="No"/>
    <s v="No"/>
    <x v="3"/>
    <n v="0"/>
    <s v="No"/>
    <s v="No"/>
    <s v="No"/>
    <s v="No"/>
    <s v="No"/>
    <s v="No"/>
    <s v="No"/>
    <s v="No"/>
    <x v="0"/>
    <s v="Yes"/>
    <x v="1"/>
    <n v="20.05"/>
    <n v="923.1"/>
    <n v="0"/>
    <n v="0"/>
    <n v="1082.9000000000001"/>
    <n v="2006"/>
    <x v="0"/>
    <x v="0"/>
    <x v="0"/>
    <n v="0"/>
    <x v="0"/>
  </r>
  <r>
    <s v="2812-SFXMJ"/>
    <s v="Male"/>
    <x v="1"/>
    <s v="No"/>
    <n v="3"/>
    <x v="748"/>
    <n v="96040"/>
    <n v="40.789799000000002"/>
    <n v="-121.474529"/>
    <n v="0"/>
    <x v="13"/>
    <s v="None"/>
    <s v="Yes"/>
    <n v="7.66"/>
    <s v="No"/>
    <s v="No"/>
    <x v="3"/>
    <n v="0"/>
    <s v="No"/>
    <s v="No"/>
    <s v="No"/>
    <s v="No"/>
    <s v="No"/>
    <s v="No"/>
    <s v="No"/>
    <s v="No"/>
    <x v="1"/>
    <s v="No"/>
    <x v="0"/>
    <n v="20.05"/>
    <n v="20.05"/>
    <n v="0"/>
    <n v="0"/>
    <n v="7.66"/>
    <n v="27.71"/>
    <x v="2"/>
    <x v="0"/>
    <x v="0"/>
    <n v="0"/>
    <x v="0"/>
  </r>
  <r>
    <s v="2815-CPTUL"/>
    <s v="Male"/>
    <x v="8"/>
    <s v="No"/>
    <n v="0"/>
    <x v="655"/>
    <n v="95543"/>
    <n v="41.867908"/>
    <n v="-123.794144"/>
    <n v="0"/>
    <x v="10"/>
    <s v="None"/>
    <s v="Yes"/>
    <n v="2.27"/>
    <s v="No"/>
    <s v="Yes"/>
    <x v="1"/>
    <n v="17"/>
    <s v="No"/>
    <s v="No"/>
    <s v="No"/>
    <s v="No"/>
    <s v="No"/>
    <s v="No"/>
    <s v="No"/>
    <s v="Yes"/>
    <x v="1"/>
    <s v="Yes"/>
    <x v="0"/>
    <n v="70.25"/>
    <n v="331.9"/>
    <n v="12.48"/>
    <n v="0"/>
    <n v="11.35"/>
    <n v="330.77"/>
    <x v="1"/>
    <x v="4"/>
    <x v="16"/>
    <n v="1"/>
    <x v="0"/>
  </r>
  <r>
    <s v="2817-LVCPP"/>
    <s v="Female"/>
    <x v="59"/>
    <s v="No"/>
    <n v="0"/>
    <x v="113"/>
    <n v="95822"/>
    <n v="38.512568999999999"/>
    <n v="-121.49518399999999"/>
    <n v="0"/>
    <x v="15"/>
    <s v="None"/>
    <s v="Yes"/>
    <n v="12.62"/>
    <s v="No"/>
    <s v="No"/>
    <x v="3"/>
    <n v="0"/>
    <s v="No"/>
    <s v="No"/>
    <s v="No"/>
    <s v="No"/>
    <s v="No"/>
    <s v="No"/>
    <s v="No"/>
    <s v="No"/>
    <x v="2"/>
    <s v="No"/>
    <x v="0"/>
    <n v="19.399999999999999"/>
    <n v="1023.95"/>
    <n v="0"/>
    <n v="0"/>
    <n v="631"/>
    <n v="1654.95"/>
    <x v="0"/>
    <x v="0"/>
    <x v="0"/>
    <n v="0"/>
    <x v="0"/>
  </r>
  <r>
    <s v="2817-NTQDO"/>
    <s v="Male"/>
    <x v="7"/>
    <s v="No"/>
    <n v="0"/>
    <x v="102"/>
    <n v="92646"/>
    <n v="33.666300999999997"/>
    <n v="-117.96950099999999"/>
    <n v="0"/>
    <x v="2"/>
    <s v="Offer D"/>
    <s v="No"/>
    <n v="0"/>
    <s v="No"/>
    <s v="Yes"/>
    <x v="2"/>
    <n v="17"/>
    <s v="Yes"/>
    <s v="No"/>
    <s v="No"/>
    <s v="Yes"/>
    <s v="Yes"/>
    <s v="No"/>
    <s v="No"/>
    <s v="Yes"/>
    <x v="1"/>
    <s v="Yes"/>
    <x v="0"/>
    <n v="45.55"/>
    <n v="597"/>
    <n v="0"/>
    <n v="0"/>
    <n v="0"/>
    <n v="597"/>
    <x v="1"/>
    <x v="2"/>
    <x v="18"/>
    <n v="1"/>
    <x v="0"/>
  </r>
  <r>
    <s v="2819-GWENI"/>
    <s v="Female"/>
    <x v="22"/>
    <s v="Yes"/>
    <n v="1"/>
    <x v="450"/>
    <n v="94542"/>
    <n v="37.656694999999999"/>
    <n v="-122.048361"/>
    <n v="9"/>
    <x v="61"/>
    <s v="Offer C"/>
    <s v="Yes"/>
    <n v="21.91"/>
    <s v="No"/>
    <s v="No"/>
    <x v="3"/>
    <n v="0"/>
    <s v="No"/>
    <s v="No"/>
    <s v="No"/>
    <s v="No"/>
    <s v="No"/>
    <s v="No"/>
    <s v="No"/>
    <s v="No"/>
    <x v="0"/>
    <s v="No"/>
    <x v="0"/>
    <n v="19.899999999999999"/>
    <n v="543"/>
    <n v="0"/>
    <n v="0"/>
    <n v="613.48"/>
    <n v="1156.48"/>
    <x v="0"/>
    <x v="0"/>
    <x v="0"/>
    <n v="0"/>
    <x v="0"/>
  </r>
  <r>
    <s v="2821-WARNZ"/>
    <s v="Female"/>
    <x v="11"/>
    <s v="No"/>
    <n v="1"/>
    <x v="334"/>
    <n v="90620"/>
    <n v="33.845706"/>
    <n v="-118.012204"/>
    <n v="0"/>
    <x v="21"/>
    <s v="None"/>
    <s v="Yes"/>
    <n v="45.64"/>
    <s v="No"/>
    <s v="No"/>
    <x v="3"/>
    <n v="0"/>
    <s v="No"/>
    <s v="No"/>
    <s v="No"/>
    <s v="No"/>
    <s v="No"/>
    <s v="No"/>
    <s v="No"/>
    <s v="No"/>
    <x v="0"/>
    <s v="No"/>
    <x v="0"/>
    <n v="19.45"/>
    <n v="921.3"/>
    <n v="0"/>
    <n v="0"/>
    <n v="2236.36"/>
    <n v="3157.66"/>
    <x v="0"/>
    <x v="0"/>
    <x v="0"/>
    <n v="0"/>
    <x v="0"/>
  </r>
  <r>
    <s v="2823-LKABH"/>
    <s v="Female"/>
    <x v="35"/>
    <s v="No"/>
    <n v="0"/>
    <x v="827"/>
    <n v="92270"/>
    <n v="33.763677999999999"/>
    <n v="-116.429928"/>
    <n v="0"/>
    <x v="68"/>
    <s v="None"/>
    <s v="Yes"/>
    <n v="7.42"/>
    <s v="Yes"/>
    <s v="Yes"/>
    <x v="1"/>
    <n v="12"/>
    <s v="No"/>
    <s v="No"/>
    <s v="Yes"/>
    <s v="Yes"/>
    <s v="No"/>
    <s v="Yes"/>
    <s v="Yes"/>
    <s v="Yes"/>
    <x v="1"/>
    <s v="Yes"/>
    <x v="1"/>
    <n v="95.05"/>
    <n v="1679.4"/>
    <n v="38.65"/>
    <n v="0"/>
    <n v="133.56"/>
    <n v="1774.31"/>
    <x v="0"/>
    <x v="0"/>
    <x v="0"/>
    <n v="0"/>
    <x v="1"/>
  </r>
  <r>
    <s v="2824-DXNKN"/>
    <s v="Female"/>
    <x v="17"/>
    <s v="Yes"/>
    <n v="1"/>
    <x v="177"/>
    <n v="95065"/>
    <n v="37.031404000000002"/>
    <n v="-121.981865"/>
    <n v="8"/>
    <x v="9"/>
    <s v="Offer A"/>
    <s v="Yes"/>
    <n v="38.99"/>
    <s v="Yes"/>
    <s v="Yes"/>
    <x v="0"/>
    <n v="73"/>
    <s v="Yes"/>
    <s v="No"/>
    <s v="Yes"/>
    <s v="No"/>
    <s v="Yes"/>
    <s v="No"/>
    <s v="Yes"/>
    <s v="Yes"/>
    <x v="2"/>
    <s v="Yes"/>
    <x v="1"/>
    <n v="71.45"/>
    <n v="5025.8500000000004"/>
    <n v="0"/>
    <n v="0"/>
    <n v="2807.28"/>
    <n v="7833.13"/>
    <x v="0"/>
    <x v="0"/>
    <x v="0"/>
    <n v="0"/>
    <x v="0"/>
  </r>
  <r>
    <s v="2824-MYYBN"/>
    <s v="Female"/>
    <x v="9"/>
    <s v="Yes"/>
    <n v="2"/>
    <x v="284"/>
    <n v="93313"/>
    <n v="35.140937999999998"/>
    <n v="-119.051348"/>
    <n v="0"/>
    <x v="20"/>
    <s v="None"/>
    <s v="Yes"/>
    <n v="1.6"/>
    <s v="Yes"/>
    <s v="Yes"/>
    <x v="1"/>
    <n v="11"/>
    <s v="No"/>
    <s v="No"/>
    <s v="No"/>
    <s v="No"/>
    <s v="Yes"/>
    <s v="Yes"/>
    <s v="Yes"/>
    <s v="Yes"/>
    <x v="1"/>
    <s v="Yes"/>
    <x v="1"/>
    <n v="95.25"/>
    <n v="3314.15"/>
    <n v="0"/>
    <n v="0"/>
    <n v="59.2"/>
    <n v="3373.35"/>
    <x v="0"/>
    <x v="0"/>
    <x v="0"/>
    <n v="0"/>
    <x v="1"/>
  </r>
  <r>
    <s v="2826-DXLQO"/>
    <s v="Male"/>
    <x v="53"/>
    <s v="Yes"/>
    <n v="0"/>
    <x v="828"/>
    <n v="94530"/>
    <n v="37.924838000000001"/>
    <n v="-122.289145"/>
    <n v="10"/>
    <x v="6"/>
    <s v="Offer E"/>
    <s v="No"/>
    <n v="0"/>
    <s v="No"/>
    <s v="Yes"/>
    <x v="2"/>
    <n v="13"/>
    <s v="Yes"/>
    <s v="No"/>
    <s v="No"/>
    <s v="No"/>
    <s v="No"/>
    <s v="No"/>
    <s v="No"/>
    <s v="Yes"/>
    <x v="0"/>
    <s v="No"/>
    <x v="1"/>
    <n v="29.8"/>
    <n v="220.45"/>
    <n v="11.83"/>
    <n v="0"/>
    <n v="0"/>
    <n v="208.62"/>
    <x v="0"/>
    <x v="0"/>
    <x v="0"/>
    <n v="0"/>
    <x v="0"/>
  </r>
  <r>
    <s v="2826-UWHIS"/>
    <s v="Male"/>
    <x v="22"/>
    <s v="Yes"/>
    <n v="0"/>
    <x v="545"/>
    <n v="93262"/>
    <n v="36.527242999999999"/>
    <n v="-118.594938"/>
    <n v="4"/>
    <x v="14"/>
    <s v="Offer B"/>
    <s v="Yes"/>
    <n v="1.59"/>
    <s v="Yes"/>
    <s v="Yes"/>
    <x v="1"/>
    <n v="19"/>
    <s v="No"/>
    <s v="Yes"/>
    <s v="No"/>
    <s v="No"/>
    <s v="No"/>
    <s v="No"/>
    <s v="No"/>
    <s v="Yes"/>
    <x v="1"/>
    <s v="No"/>
    <x v="1"/>
    <n v="81.400000000000006"/>
    <n v="3775.85"/>
    <n v="0"/>
    <n v="0"/>
    <n v="71.55"/>
    <n v="3847.4"/>
    <x v="0"/>
    <x v="0"/>
    <x v="0"/>
    <n v="0"/>
    <x v="0"/>
  </r>
  <r>
    <s v="2828-SLQPF"/>
    <s v="Male"/>
    <x v="55"/>
    <s v="No"/>
    <n v="0"/>
    <x v="829"/>
    <n v="91108"/>
    <n v="34.122670999999997"/>
    <n v="-118.112911"/>
    <n v="0"/>
    <x v="53"/>
    <s v="None"/>
    <s v="Yes"/>
    <n v="29.52"/>
    <s v="No"/>
    <s v="Yes"/>
    <x v="2"/>
    <n v="5"/>
    <s v="No"/>
    <s v="No"/>
    <s v="No"/>
    <s v="No"/>
    <s v="No"/>
    <s v="No"/>
    <s v="No"/>
    <s v="Yes"/>
    <x v="1"/>
    <s v="Yes"/>
    <x v="1"/>
    <n v="45"/>
    <n v="865.85"/>
    <n v="22.55"/>
    <n v="0"/>
    <n v="560.88"/>
    <n v="1404.18"/>
    <x v="0"/>
    <x v="0"/>
    <x v="0"/>
    <n v="0"/>
    <x v="0"/>
  </r>
  <r>
    <s v="2829-HYVZP"/>
    <s v="Male"/>
    <x v="21"/>
    <s v="No"/>
    <n v="0"/>
    <x v="288"/>
    <n v="94930"/>
    <n v="37.971750999999998"/>
    <n v="-122.611873"/>
    <n v="0"/>
    <x v="31"/>
    <s v="None"/>
    <s v="Yes"/>
    <n v="46.12"/>
    <s v="No"/>
    <s v="No"/>
    <x v="3"/>
    <n v="0"/>
    <s v="No"/>
    <s v="No"/>
    <s v="No"/>
    <s v="No"/>
    <s v="No"/>
    <s v="No"/>
    <s v="No"/>
    <s v="No"/>
    <x v="0"/>
    <s v="Yes"/>
    <x v="0"/>
    <n v="19.8"/>
    <n v="572.20000000000005"/>
    <n v="0"/>
    <n v="0"/>
    <n v="1337.48"/>
    <n v="1909.68"/>
    <x v="0"/>
    <x v="0"/>
    <x v="0"/>
    <n v="0"/>
    <x v="0"/>
  </r>
  <r>
    <s v="2830-LEWOA"/>
    <s v="Male"/>
    <x v="0"/>
    <s v="Yes"/>
    <n v="1"/>
    <x v="224"/>
    <n v="95327"/>
    <n v="37.847709999999999"/>
    <n v="-120.486589"/>
    <n v="3"/>
    <x v="48"/>
    <s v="Offer B"/>
    <s v="Yes"/>
    <n v="43.08"/>
    <s v="No"/>
    <s v="Yes"/>
    <x v="1"/>
    <n v="19"/>
    <s v="No"/>
    <s v="Yes"/>
    <s v="Yes"/>
    <s v="Yes"/>
    <s v="Yes"/>
    <s v="Yes"/>
    <s v="Yes"/>
    <s v="Yes"/>
    <x v="0"/>
    <s v="No"/>
    <x v="0"/>
    <n v="103.9"/>
    <n v="6449.15"/>
    <n v="0"/>
    <n v="0"/>
    <n v="2627.88"/>
    <n v="9077.0300000000007"/>
    <x v="0"/>
    <x v="0"/>
    <x v="0"/>
    <n v="0"/>
    <x v="1"/>
  </r>
  <r>
    <s v="2831-EBWRN"/>
    <s v="Male"/>
    <x v="1"/>
    <s v="No"/>
    <n v="0"/>
    <x v="376"/>
    <n v="91001"/>
    <n v="34.196837000000002"/>
    <n v="-118.142236"/>
    <n v="0"/>
    <x v="1"/>
    <s v="Offer E"/>
    <s v="Yes"/>
    <n v="33.93"/>
    <s v="No"/>
    <s v="Yes"/>
    <x v="0"/>
    <n v="20"/>
    <s v="No"/>
    <s v="No"/>
    <s v="No"/>
    <s v="No"/>
    <s v="No"/>
    <s v="No"/>
    <s v="No"/>
    <s v="Yes"/>
    <x v="1"/>
    <s v="Yes"/>
    <x v="1"/>
    <n v="-8"/>
    <n v="199.75"/>
    <n v="0"/>
    <n v="0"/>
    <n v="135.72"/>
    <n v="335.47"/>
    <x v="0"/>
    <x v="0"/>
    <x v="0"/>
    <n v="0"/>
    <x v="0"/>
  </r>
  <r>
    <s v="2832-KJCRD"/>
    <s v="Female"/>
    <x v="19"/>
    <s v="No"/>
    <n v="0"/>
    <x v="31"/>
    <n v="90071"/>
    <n v="34.052917000000001"/>
    <n v="-118.255178"/>
    <n v="0"/>
    <x v="70"/>
    <s v="Offer C"/>
    <s v="Yes"/>
    <n v="23.95"/>
    <s v="Yes"/>
    <s v="Yes"/>
    <x v="1"/>
    <n v="27"/>
    <s v="No"/>
    <s v="No"/>
    <s v="Yes"/>
    <s v="Yes"/>
    <s v="Yes"/>
    <s v="Yes"/>
    <s v="Yes"/>
    <s v="No"/>
    <x v="1"/>
    <s v="Yes"/>
    <x v="1"/>
    <n v="103.65"/>
    <n v="3988.5"/>
    <n v="0"/>
    <n v="140"/>
    <n v="910.1"/>
    <n v="5038.6000000000004"/>
    <x v="0"/>
    <x v="0"/>
    <x v="0"/>
    <n v="0"/>
    <x v="1"/>
  </r>
  <r>
    <s v="2832-SCUCO"/>
    <s v="Female"/>
    <x v="7"/>
    <s v="No"/>
    <n v="0"/>
    <x v="830"/>
    <n v="95646"/>
    <n v="38.631489000000002"/>
    <n v="-120.01516700000001"/>
    <n v="0"/>
    <x v="29"/>
    <s v="Offer E"/>
    <s v="Yes"/>
    <n v="26.9"/>
    <s v="No"/>
    <s v="No"/>
    <x v="3"/>
    <n v="0"/>
    <s v="No"/>
    <s v="No"/>
    <s v="No"/>
    <s v="No"/>
    <s v="No"/>
    <s v="No"/>
    <s v="No"/>
    <s v="No"/>
    <x v="1"/>
    <s v="No"/>
    <x v="1"/>
    <n v="19.899999999999999"/>
    <n v="57.4"/>
    <n v="0"/>
    <n v="0"/>
    <n v="53.8"/>
    <n v="111.2"/>
    <x v="2"/>
    <x v="0"/>
    <x v="0"/>
    <n v="0"/>
    <x v="0"/>
  </r>
  <r>
    <s v="2833-SLKDQ"/>
    <s v="Male"/>
    <x v="5"/>
    <s v="No"/>
    <n v="0"/>
    <x v="831"/>
    <n v="95420"/>
    <n v="39.361283"/>
    <n v="-123.784599"/>
    <n v="0"/>
    <x v="13"/>
    <s v="None"/>
    <s v="Yes"/>
    <n v="48.03"/>
    <s v="No"/>
    <s v="Yes"/>
    <x v="0"/>
    <n v="73"/>
    <s v="No"/>
    <s v="No"/>
    <s v="No"/>
    <s v="No"/>
    <s v="No"/>
    <s v="No"/>
    <s v="Yes"/>
    <s v="Yes"/>
    <x v="1"/>
    <s v="No"/>
    <x v="0"/>
    <n v="45.05"/>
    <n v="45.05"/>
    <n v="0"/>
    <n v="0"/>
    <n v="48.03"/>
    <n v="93.08"/>
    <x v="1"/>
    <x v="1"/>
    <x v="1"/>
    <n v="1"/>
    <x v="0"/>
  </r>
  <r>
    <s v="2834-JKOOW"/>
    <s v="Female"/>
    <x v="27"/>
    <s v="No"/>
    <n v="0"/>
    <x v="572"/>
    <n v="96035"/>
    <n v="40.031939999999999"/>
    <n v="-122.176023"/>
    <n v="0"/>
    <x v="49"/>
    <s v="Offer D"/>
    <s v="No"/>
    <n v="0"/>
    <s v="No"/>
    <s v="Yes"/>
    <x v="2"/>
    <n v="25"/>
    <s v="Yes"/>
    <s v="Yes"/>
    <s v="Yes"/>
    <s v="Yes"/>
    <s v="No"/>
    <s v="No"/>
    <s v="No"/>
    <s v="Yes"/>
    <x v="0"/>
    <s v="No"/>
    <x v="0"/>
    <n v="45.9"/>
    <n v="693.45"/>
    <n v="16.27"/>
    <n v="0"/>
    <n v="0"/>
    <n v="677.18"/>
    <x v="0"/>
    <x v="0"/>
    <x v="0"/>
    <n v="0"/>
    <x v="0"/>
  </r>
  <r>
    <s v="2834-JRTUA"/>
    <s v="Male"/>
    <x v="18"/>
    <s v="No"/>
    <n v="0"/>
    <x v="3"/>
    <n v="94553"/>
    <n v="38.014457"/>
    <n v="-122.115432"/>
    <n v="0"/>
    <x v="4"/>
    <s v="Offer A"/>
    <s v="Yes"/>
    <n v="49.42"/>
    <s v="Yes"/>
    <s v="Yes"/>
    <x v="1"/>
    <n v="53"/>
    <s v="Yes"/>
    <s v="No"/>
    <s v="Yes"/>
    <s v="Yes"/>
    <s v="Yes"/>
    <s v="Yes"/>
    <s v="Yes"/>
    <s v="Yes"/>
    <x v="2"/>
    <s v="Yes"/>
    <x v="1"/>
    <n v="108.05"/>
    <n v="7532.15"/>
    <n v="0"/>
    <n v="0"/>
    <n v="3508.82"/>
    <n v="11040.97"/>
    <x v="1"/>
    <x v="1"/>
    <x v="1"/>
    <n v="1"/>
    <x v="1"/>
  </r>
  <r>
    <s v="2834-SPCJV"/>
    <s v="Male"/>
    <x v="43"/>
    <s v="Yes"/>
    <n v="0"/>
    <x v="266"/>
    <n v="95975"/>
    <n v="39.225633999999999"/>
    <n v="-121.15616300000001"/>
    <n v="1"/>
    <x v="57"/>
    <s v="None"/>
    <s v="Yes"/>
    <n v="38.369999999999997"/>
    <s v="No"/>
    <s v="Yes"/>
    <x v="1"/>
    <n v="14"/>
    <s v="Yes"/>
    <s v="No"/>
    <s v="No"/>
    <s v="No"/>
    <s v="Yes"/>
    <s v="No"/>
    <s v="No"/>
    <s v="Yes"/>
    <x v="1"/>
    <s v="No"/>
    <x v="1"/>
    <n v="84.1"/>
    <n v="4348.6499999999996"/>
    <n v="0"/>
    <n v="0"/>
    <n v="1995.24"/>
    <n v="6343.89"/>
    <x v="1"/>
    <x v="1"/>
    <x v="1"/>
    <n v="1"/>
    <x v="0"/>
  </r>
  <r>
    <s v="2839-RFSQE"/>
    <s v="Female"/>
    <x v="27"/>
    <s v="No"/>
    <n v="0"/>
    <x v="827"/>
    <n v="92270"/>
    <n v="33.763677999999999"/>
    <n v="-116.429928"/>
    <n v="0"/>
    <x v="29"/>
    <s v="Offer E"/>
    <s v="Yes"/>
    <n v="24.71"/>
    <s v="No"/>
    <s v="No"/>
    <x v="3"/>
    <n v="0"/>
    <s v="No"/>
    <s v="No"/>
    <s v="No"/>
    <s v="No"/>
    <s v="No"/>
    <s v="No"/>
    <s v="No"/>
    <s v="No"/>
    <x v="1"/>
    <s v="No"/>
    <x v="2"/>
    <n v="20.65"/>
    <n v="38.700000000000003"/>
    <n v="0"/>
    <n v="0"/>
    <n v="49.42"/>
    <n v="88.12"/>
    <x v="1"/>
    <x v="5"/>
    <x v="9"/>
    <n v="1"/>
    <x v="0"/>
  </r>
  <r>
    <s v="2840-XANRC"/>
    <s v="Male"/>
    <x v="49"/>
    <s v="Yes"/>
    <n v="0"/>
    <x v="38"/>
    <n v="92122"/>
    <n v="32.857230000000001"/>
    <n v="-117.209774"/>
    <n v="1"/>
    <x v="52"/>
    <s v="Offer C"/>
    <s v="Yes"/>
    <n v="16.100000000000001"/>
    <s v="No"/>
    <s v="Yes"/>
    <x v="0"/>
    <n v="12"/>
    <s v="No"/>
    <s v="No"/>
    <s v="Yes"/>
    <s v="No"/>
    <s v="Yes"/>
    <s v="Yes"/>
    <s v="Yes"/>
    <s v="Yes"/>
    <x v="1"/>
    <s v="Yes"/>
    <x v="1"/>
    <n v="93.15"/>
    <n v="2231.0500000000002"/>
    <n v="0"/>
    <n v="0"/>
    <n v="386.4"/>
    <n v="2617.4499999999998"/>
    <x v="1"/>
    <x v="1"/>
    <x v="5"/>
    <n v="1"/>
    <x v="1"/>
  </r>
  <r>
    <s v="2842-BCQGE"/>
    <s v="Male"/>
    <x v="14"/>
    <s v="No"/>
    <n v="0"/>
    <x v="38"/>
    <n v="92139"/>
    <n v="32.677715999999997"/>
    <n v="-117.04766600000001"/>
    <n v="0"/>
    <x v="25"/>
    <s v="Offer B"/>
    <s v="Yes"/>
    <n v="19.66"/>
    <s v="Yes"/>
    <s v="Yes"/>
    <x v="1"/>
    <n v="28"/>
    <s v="No"/>
    <s v="No"/>
    <s v="No"/>
    <s v="No"/>
    <s v="No"/>
    <s v="No"/>
    <s v="No"/>
    <s v="Yes"/>
    <x v="1"/>
    <s v="Yes"/>
    <x v="0"/>
    <n v="75.349999999999994"/>
    <n v="3161.4"/>
    <n v="0"/>
    <n v="0"/>
    <n v="845.38"/>
    <n v="4006.78"/>
    <x v="0"/>
    <x v="0"/>
    <x v="0"/>
    <n v="0"/>
    <x v="0"/>
  </r>
  <r>
    <s v="2842-JTCCU"/>
    <s v="Male"/>
    <x v="60"/>
    <s v="No"/>
    <n v="0"/>
    <x v="832"/>
    <n v="95449"/>
    <n v="38.937060000000002"/>
    <n v="-123.118111"/>
    <n v="0"/>
    <x v="29"/>
    <s v="Offer E"/>
    <s v="Yes"/>
    <n v="29.69"/>
    <s v="No"/>
    <s v="Yes"/>
    <x v="0"/>
    <n v="52"/>
    <s v="No"/>
    <s v="No"/>
    <s v="No"/>
    <s v="No"/>
    <s v="No"/>
    <s v="No"/>
    <s v="Yes"/>
    <s v="No"/>
    <x v="1"/>
    <s v="No"/>
    <x v="1"/>
    <n v="46.05"/>
    <n v="80.349999999999994"/>
    <n v="0"/>
    <n v="10"/>
    <n v="59.38"/>
    <n v="149.72999999999999"/>
    <x v="1"/>
    <x v="5"/>
    <x v="8"/>
    <n v="1"/>
    <x v="0"/>
  </r>
  <r>
    <s v="2843-CQMEG"/>
    <s v="Male"/>
    <x v="44"/>
    <s v="No"/>
    <n v="0"/>
    <x v="38"/>
    <n v="92120"/>
    <n v="32.807867000000002"/>
    <n v="-117.060993"/>
    <n v="0"/>
    <x v="52"/>
    <s v="Offer C"/>
    <s v="Yes"/>
    <n v="3.72"/>
    <s v="No"/>
    <s v="Yes"/>
    <x v="0"/>
    <n v="59"/>
    <s v="No"/>
    <s v="Yes"/>
    <s v="No"/>
    <s v="No"/>
    <s v="No"/>
    <s v="No"/>
    <s v="No"/>
    <s v="Yes"/>
    <x v="1"/>
    <s v="Yes"/>
    <x v="2"/>
    <n v="49.7"/>
    <n v="1218.25"/>
    <n v="0"/>
    <n v="0"/>
    <n v="89.28"/>
    <n v="1307.53"/>
    <x v="0"/>
    <x v="0"/>
    <x v="0"/>
    <n v="0"/>
    <x v="0"/>
  </r>
  <r>
    <s v="2845-AFFTX"/>
    <s v="Male"/>
    <x v="3"/>
    <s v="Yes"/>
    <n v="0"/>
    <x v="633"/>
    <n v="95488"/>
    <n v="39.724432999999998"/>
    <n v="-123.767578"/>
    <n v="0"/>
    <x v="62"/>
    <s v="None"/>
    <s v="Yes"/>
    <n v="22.56"/>
    <s v="Yes"/>
    <s v="Yes"/>
    <x v="1"/>
    <n v="15"/>
    <s v="No"/>
    <s v="No"/>
    <s v="Yes"/>
    <s v="No"/>
    <s v="Yes"/>
    <s v="Yes"/>
    <s v="No"/>
    <s v="Yes"/>
    <x v="1"/>
    <s v="Yes"/>
    <x v="1"/>
    <n v="99.8"/>
    <n v="4259.3"/>
    <n v="8.8800000000000008"/>
    <n v="0"/>
    <n v="924.96"/>
    <n v="5175.38"/>
    <x v="1"/>
    <x v="2"/>
    <x v="2"/>
    <n v="1"/>
    <x v="1"/>
  </r>
  <r>
    <s v="2845-HSJCY"/>
    <s v="Female"/>
    <x v="42"/>
    <s v="Yes"/>
    <n v="0"/>
    <x v="78"/>
    <n v="92028"/>
    <n v="33.362575"/>
    <n v="-117.299644"/>
    <n v="1"/>
    <x v="32"/>
    <s v="None"/>
    <s v="Yes"/>
    <n v="29.18"/>
    <s v="Yes"/>
    <s v="Yes"/>
    <x v="1"/>
    <n v="19"/>
    <s v="No"/>
    <s v="No"/>
    <s v="Yes"/>
    <s v="No"/>
    <s v="No"/>
    <s v="Yes"/>
    <s v="Yes"/>
    <s v="Yes"/>
    <x v="1"/>
    <s v="Yes"/>
    <x v="1"/>
    <n v="87.25"/>
    <n v="1258.5999999999999"/>
    <n v="0"/>
    <n v="0"/>
    <n v="408.52"/>
    <n v="1667.12"/>
    <x v="1"/>
    <x v="1"/>
    <x v="5"/>
    <n v="1"/>
    <x v="0"/>
  </r>
  <r>
    <s v="2845-KDHVX"/>
    <s v="Female"/>
    <x v="30"/>
    <s v="Yes"/>
    <n v="0"/>
    <x v="9"/>
    <n v="95681"/>
    <n v="38.984755999999997"/>
    <n v="-121.345074"/>
    <n v="9"/>
    <x v="34"/>
    <s v="None"/>
    <s v="Yes"/>
    <n v="23.29"/>
    <s v="No"/>
    <s v="Yes"/>
    <x v="2"/>
    <n v="25"/>
    <s v="No"/>
    <s v="Yes"/>
    <s v="Yes"/>
    <s v="Yes"/>
    <s v="No"/>
    <s v="Yes"/>
    <s v="Yes"/>
    <s v="Yes"/>
    <x v="2"/>
    <s v="Yes"/>
    <x v="0"/>
    <n v="68.3"/>
    <n v="4378.8"/>
    <n v="0"/>
    <n v="0"/>
    <n v="1490.56"/>
    <n v="5869.36"/>
    <x v="0"/>
    <x v="0"/>
    <x v="0"/>
    <n v="0"/>
    <x v="0"/>
  </r>
  <r>
    <s v="2848-YXSMW"/>
    <s v="Male"/>
    <x v="32"/>
    <s v="Yes"/>
    <n v="0"/>
    <x v="239"/>
    <n v="90503"/>
    <n v="33.840398999999998"/>
    <n v="-118.353714"/>
    <n v="1"/>
    <x v="9"/>
    <s v="Offer A"/>
    <s v="Yes"/>
    <n v="49.5"/>
    <s v="No"/>
    <s v="No"/>
    <x v="3"/>
    <n v="0"/>
    <s v="No"/>
    <s v="No"/>
    <s v="No"/>
    <s v="No"/>
    <s v="No"/>
    <s v="No"/>
    <s v="No"/>
    <s v="No"/>
    <x v="2"/>
    <s v="No"/>
    <x v="0"/>
    <n v="19.399999999999999"/>
    <n v="1363.25"/>
    <n v="0"/>
    <n v="0"/>
    <n v="3564"/>
    <n v="4927.25"/>
    <x v="0"/>
    <x v="0"/>
    <x v="0"/>
    <n v="0"/>
    <x v="0"/>
  </r>
  <r>
    <s v="2851-MMUTZ"/>
    <s v="Female"/>
    <x v="46"/>
    <s v="No"/>
    <n v="0"/>
    <x v="614"/>
    <n v="96148"/>
    <n v="39.241239999999998"/>
    <n v="-120.054765"/>
    <n v="0"/>
    <x v="28"/>
    <s v="None"/>
    <s v="Yes"/>
    <n v="1.31"/>
    <s v="No"/>
    <s v="Yes"/>
    <x v="0"/>
    <n v="53"/>
    <s v="No"/>
    <s v="Yes"/>
    <s v="No"/>
    <s v="Yes"/>
    <s v="No"/>
    <s v="No"/>
    <s v="No"/>
    <s v="Yes"/>
    <x v="1"/>
    <s v="Yes"/>
    <x v="2"/>
    <n v="56.15"/>
    <n v="1439.35"/>
    <n v="0"/>
    <n v="0"/>
    <n v="35.369999999999997"/>
    <n v="1474.72"/>
    <x v="0"/>
    <x v="0"/>
    <x v="0"/>
    <n v="0"/>
    <x v="0"/>
  </r>
  <r>
    <s v="2851-STERV"/>
    <s v="Male"/>
    <x v="16"/>
    <s v="No"/>
    <n v="0"/>
    <x v="596"/>
    <n v="91916"/>
    <n v="32.912663999999999"/>
    <n v="-116.63538699999999"/>
    <n v="0"/>
    <x v="33"/>
    <s v="None"/>
    <s v="Yes"/>
    <n v="3.04"/>
    <s v="No"/>
    <s v="Yes"/>
    <x v="2"/>
    <n v="18"/>
    <s v="No"/>
    <s v="No"/>
    <s v="Yes"/>
    <s v="Yes"/>
    <s v="Yes"/>
    <s v="Yes"/>
    <s v="No"/>
    <s v="Yes"/>
    <x v="0"/>
    <s v="Yes"/>
    <x v="1"/>
    <n v="73"/>
    <n v="2471.25"/>
    <n v="0"/>
    <n v="0"/>
    <n v="106.4"/>
    <n v="2577.65"/>
    <x v="0"/>
    <x v="0"/>
    <x v="0"/>
    <n v="0"/>
    <x v="0"/>
  </r>
  <r>
    <s v="2853-CWQFQ"/>
    <s v="Male"/>
    <x v="29"/>
    <s v="No"/>
    <n v="1"/>
    <x v="29"/>
    <n v="95503"/>
    <n v="40.737431000000001"/>
    <n v="-124.108897"/>
    <n v="0"/>
    <x v="13"/>
    <s v="None"/>
    <s v="Yes"/>
    <n v="41.39"/>
    <s v="No"/>
    <s v="Yes"/>
    <x v="0"/>
    <n v="48"/>
    <s v="No"/>
    <s v="No"/>
    <s v="No"/>
    <s v="Yes"/>
    <s v="No"/>
    <s v="Yes"/>
    <s v="Yes"/>
    <s v="Yes"/>
    <x v="1"/>
    <s v="Yes"/>
    <x v="0"/>
    <n v="59.55"/>
    <n v="59.55"/>
    <n v="0"/>
    <n v="0"/>
    <n v="41.39"/>
    <n v="100.94"/>
    <x v="2"/>
    <x v="0"/>
    <x v="0"/>
    <n v="0"/>
    <x v="0"/>
  </r>
  <r>
    <s v="2856-HYAPG"/>
    <s v="Female"/>
    <x v="47"/>
    <s v="No"/>
    <n v="0"/>
    <x v="833"/>
    <n v="96076"/>
    <n v="40.367964000000001"/>
    <n v="-122.93737900000001"/>
    <n v="0"/>
    <x v="13"/>
    <s v="Offer E"/>
    <s v="Yes"/>
    <n v="12.4"/>
    <s v="No"/>
    <s v="Yes"/>
    <x v="1"/>
    <n v="28"/>
    <s v="No"/>
    <s v="No"/>
    <s v="No"/>
    <s v="No"/>
    <s v="No"/>
    <s v="No"/>
    <s v="No"/>
    <s v="Yes"/>
    <x v="1"/>
    <s v="No"/>
    <x v="1"/>
    <n v="68.650000000000006"/>
    <n v="68.650000000000006"/>
    <n v="0"/>
    <n v="0"/>
    <n v="12.4"/>
    <n v="81.05"/>
    <x v="1"/>
    <x v="4"/>
    <x v="16"/>
    <n v="1"/>
    <x v="0"/>
  </r>
  <r>
    <s v="2856-NNASM"/>
    <s v="Male"/>
    <x v="58"/>
    <s v="No"/>
    <n v="0"/>
    <x v="40"/>
    <n v="95407"/>
    <n v="38.394091000000003"/>
    <n v="-122.739814"/>
    <n v="0"/>
    <x v="25"/>
    <s v="None"/>
    <s v="Yes"/>
    <n v="39.119999999999997"/>
    <s v="No"/>
    <s v="Yes"/>
    <x v="1"/>
    <n v="6"/>
    <s v="No"/>
    <s v="No"/>
    <s v="No"/>
    <s v="No"/>
    <s v="Yes"/>
    <s v="Yes"/>
    <s v="Yes"/>
    <s v="Yes"/>
    <x v="1"/>
    <s v="Yes"/>
    <x v="2"/>
    <n v="89.55"/>
    <n v="3856.75"/>
    <n v="0"/>
    <n v="0"/>
    <n v="1682.16"/>
    <n v="5538.91"/>
    <x v="1"/>
    <x v="2"/>
    <x v="3"/>
    <n v="1"/>
    <x v="0"/>
  </r>
  <r>
    <s v="2858-EIMXH"/>
    <s v="Female"/>
    <x v="28"/>
    <s v="Yes"/>
    <n v="0"/>
    <x v="690"/>
    <n v="94592"/>
    <n v="38.093701000000003"/>
    <n v="-122.276589"/>
    <n v="1"/>
    <x v="63"/>
    <s v="None"/>
    <s v="Yes"/>
    <n v="30.09"/>
    <s v="Yes"/>
    <s v="Yes"/>
    <x v="1"/>
    <n v="12"/>
    <s v="No"/>
    <s v="No"/>
    <s v="No"/>
    <s v="No"/>
    <s v="Yes"/>
    <s v="Yes"/>
    <s v="No"/>
    <s v="Yes"/>
    <x v="0"/>
    <s v="Yes"/>
    <x v="0"/>
    <n v="95.85"/>
    <n v="5016.25"/>
    <n v="18.850000000000001"/>
    <n v="0"/>
    <n v="1594.77"/>
    <n v="6592.17"/>
    <x v="0"/>
    <x v="0"/>
    <x v="0"/>
    <n v="0"/>
    <x v="1"/>
  </r>
  <r>
    <s v="2858-MOFSQ"/>
    <s v="Female"/>
    <x v="2"/>
    <s v="No"/>
    <n v="0"/>
    <x v="834"/>
    <n v="95674"/>
    <n v="38.954143999999999"/>
    <n v="-121.482536"/>
    <n v="0"/>
    <x v="67"/>
    <s v="None"/>
    <s v="Yes"/>
    <n v="24.31"/>
    <s v="Yes"/>
    <s v="Yes"/>
    <x v="2"/>
    <n v="21"/>
    <s v="No"/>
    <s v="No"/>
    <s v="Yes"/>
    <s v="No"/>
    <s v="No"/>
    <s v="No"/>
    <s v="No"/>
    <s v="Yes"/>
    <x v="0"/>
    <s v="Yes"/>
    <x v="2"/>
    <n v="55.85"/>
    <n v="937.5"/>
    <n v="0"/>
    <n v="0"/>
    <n v="413.27"/>
    <n v="1350.77"/>
    <x v="1"/>
    <x v="4"/>
    <x v="16"/>
    <n v="1"/>
    <x v="0"/>
  </r>
  <r>
    <s v="2860-RANUS"/>
    <s v="Female"/>
    <x v="6"/>
    <s v="No"/>
    <n v="0"/>
    <x v="835"/>
    <n v="93251"/>
    <n v="35.383809999999997"/>
    <n v="-119.730885"/>
    <n v="0"/>
    <x v="24"/>
    <s v="Offer D"/>
    <s v="Yes"/>
    <n v="29.29"/>
    <s v="Yes"/>
    <s v="Yes"/>
    <x v="1"/>
    <n v="15"/>
    <s v="No"/>
    <s v="No"/>
    <s v="No"/>
    <s v="No"/>
    <s v="No"/>
    <s v="Yes"/>
    <s v="Yes"/>
    <s v="Yes"/>
    <x v="1"/>
    <s v="Yes"/>
    <x v="0"/>
    <n v="85.8"/>
    <n v="1727.5"/>
    <n v="0"/>
    <n v="0"/>
    <n v="585.79999999999995"/>
    <n v="2313.3000000000002"/>
    <x v="1"/>
    <x v="4"/>
    <x v="16"/>
    <n v="1"/>
    <x v="0"/>
  </r>
  <r>
    <s v="2862-JVEOY"/>
    <s v="Male"/>
    <x v="25"/>
    <s v="No"/>
    <n v="0"/>
    <x v="246"/>
    <n v="94021"/>
    <n v="37.266387999999999"/>
    <n v="-122.26308"/>
    <n v="0"/>
    <x v="38"/>
    <s v="None"/>
    <s v="Yes"/>
    <n v="10.54"/>
    <s v="No"/>
    <s v="No"/>
    <x v="3"/>
    <n v="0"/>
    <s v="No"/>
    <s v="No"/>
    <s v="No"/>
    <s v="No"/>
    <s v="No"/>
    <s v="No"/>
    <s v="No"/>
    <s v="No"/>
    <x v="0"/>
    <s v="No"/>
    <x v="0"/>
    <n v="19.149999999999999"/>
    <n v="124.4"/>
    <n v="0"/>
    <n v="0"/>
    <n v="63.24"/>
    <n v="187.64"/>
    <x v="0"/>
    <x v="0"/>
    <x v="0"/>
    <n v="0"/>
    <x v="0"/>
  </r>
  <r>
    <s v="2862-PFNIK"/>
    <s v="Male"/>
    <x v="10"/>
    <s v="No"/>
    <n v="3"/>
    <x v="719"/>
    <n v="94578"/>
    <n v="37.704383999999997"/>
    <n v="-122.12670300000001"/>
    <n v="0"/>
    <x v="13"/>
    <s v="None"/>
    <s v="No"/>
    <n v="0"/>
    <s v="No"/>
    <s v="Yes"/>
    <x v="0"/>
    <n v="21"/>
    <s v="No"/>
    <s v="No"/>
    <s v="No"/>
    <s v="No"/>
    <s v="No"/>
    <s v="No"/>
    <s v="No"/>
    <s v="No"/>
    <x v="1"/>
    <s v="Yes"/>
    <x v="1"/>
    <n v="24.7"/>
    <n v="24.7"/>
    <n v="0"/>
    <n v="0"/>
    <n v="0"/>
    <n v="24.7"/>
    <x v="2"/>
    <x v="0"/>
    <x v="0"/>
    <n v="0"/>
    <x v="0"/>
  </r>
  <r>
    <s v="2863-IMQDR"/>
    <s v="Female"/>
    <x v="7"/>
    <s v="No"/>
    <n v="0"/>
    <x v="38"/>
    <n v="92130"/>
    <n v="32.957194999999999"/>
    <n v="-117.20254199999999"/>
    <n v="0"/>
    <x v="48"/>
    <s v="None"/>
    <s v="Yes"/>
    <n v="23.45"/>
    <s v="Yes"/>
    <s v="Yes"/>
    <x v="2"/>
    <n v="8"/>
    <s v="Yes"/>
    <s v="Yes"/>
    <s v="Yes"/>
    <s v="Yes"/>
    <s v="Yes"/>
    <s v="Yes"/>
    <s v="Yes"/>
    <s v="Yes"/>
    <x v="2"/>
    <s v="No"/>
    <x v="1"/>
    <n v="89.65"/>
    <n v="5308.7"/>
    <n v="0"/>
    <n v="0"/>
    <n v="1430.45"/>
    <n v="6739.15"/>
    <x v="0"/>
    <x v="0"/>
    <x v="0"/>
    <n v="0"/>
    <x v="0"/>
  </r>
  <r>
    <s v="2865-TCHJW"/>
    <s v="Female"/>
    <x v="58"/>
    <s v="No"/>
    <n v="0"/>
    <x v="364"/>
    <n v="92807"/>
    <n v="33.848733000000003"/>
    <n v="-117.788357"/>
    <n v="0"/>
    <x v="1"/>
    <s v="None"/>
    <s v="Yes"/>
    <n v="48.35"/>
    <s v="Yes"/>
    <s v="Yes"/>
    <x v="0"/>
    <n v="24"/>
    <s v="No"/>
    <s v="No"/>
    <s v="Yes"/>
    <s v="No"/>
    <s v="Yes"/>
    <s v="No"/>
    <s v="No"/>
    <s v="Yes"/>
    <x v="1"/>
    <s v="Yes"/>
    <x v="1"/>
    <n v="89.2"/>
    <n v="346.2"/>
    <n v="0"/>
    <n v="0"/>
    <n v="193.4"/>
    <n v="539.6"/>
    <x v="1"/>
    <x v="1"/>
    <x v="1"/>
    <n v="1"/>
    <x v="0"/>
  </r>
  <r>
    <s v="2866-IKBTM"/>
    <s v="Female"/>
    <x v="30"/>
    <s v="No"/>
    <n v="0"/>
    <x v="636"/>
    <n v="92629"/>
    <n v="33.477922999999997"/>
    <n v="-117.705314"/>
    <n v="0"/>
    <x v="13"/>
    <s v="None"/>
    <s v="Yes"/>
    <n v="40.630000000000003"/>
    <s v="No"/>
    <s v="No"/>
    <x v="3"/>
    <n v="0"/>
    <s v="No"/>
    <s v="No"/>
    <s v="No"/>
    <s v="No"/>
    <s v="No"/>
    <s v="No"/>
    <s v="No"/>
    <s v="No"/>
    <x v="1"/>
    <s v="No"/>
    <x v="0"/>
    <n v="19.55"/>
    <n v="19.55"/>
    <n v="0"/>
    <n v="0"/>
    <n v="40.630000000000003"/>
    <n v="60.18"/>
    <x v="2"/>
    <x v="0"/>
    <x v="0"/>
    <n v="0"/>
    <x v="0"/>
  </r>
  <r>
    <s v="2867-UIMSS"/>
    <s v="Male"/>
    <x v="38"/>
    <s v="No"/>
    <n v="0"/>
    <x v="196"/>
    <n v="95385"/>
    <n v="37.609095000000003"/>
    <n v="-121.263381"/>
    <n v="0"/>
    <x v="13"/>
    <s v="None"/>
    <s v="Yes"/>
    <n v="35.770000000000003"/>
    <s v="No"/>
    <s v="Yes"/>
    <x v="1"/>
    <n v="69"/>
    <s v="No"/>
    <s v="No"/>
    <s v="No"/>
    <s v="No"/>
    <s v="No"/>
    <s v="Yes"/>
    <s v="Yes"/>
    <s v="Yes"/>
    <x v="1"/>
    <s v="No"/>
    <x v="1"/>
    <n v="80.5"/>
    <n v="80.5"/>
    <n v="0"/>
    <n v="0"/>
    <n v="35.770000000000003"/>
    <n v="116.27"/>
    <x v="1"/>
    <x v="2"/>
    <x v="2"/>
    <n v="1"/>
    <x v="0"/>
  </r>
  <r>
    <s v="2868-LLSKM"/>
    <s v="Female"/>
    <x v="2"/>
    <s v="Yes"/>
    <n v="2"/>
    <x v="110"/>
    <n v="92027"/>
    <n v="33.141264999999997"/>
    <n v="-116.967221"/>
    <n v="1"/>
    <x v="64"/>
    <s v="Offer A"/>
    <s v="Yes"/>
    <n v="15.94"/>
    <s v="Yes"/>
    <s v="Yes"/>
    <x v="1"/>
    <n v="29"/>
    <s v="No"/>
    <s v="Yes"/>
    <s v="No"/>
    <s v="Yes"/>
    <s v="No"/>
    <s v="No"/>
    <s v="No"/>
    <s v="Yes"/>
    <x v="0"/>
    <s v="Yes"/>
    <x v="1"/>
    <n v="83.65"/>
    <n v="5733.4"/>
    <n v="46.99"/>
    <n v="0"/>
    <n v="1083.92"/>
    <n v="6770.33"/>
    <x v="0"/>
    <x v="0"/>
    <x v="0"/>
    <n v="0"/>
    <x v="0"/>
  </r>
  <r>
    <s v="2868-MZAGQ"/>
    <s v="Male"/>
    <x v="42"/>
    <s v="No"/>
    <n v="0"/>
    <x v="27"/>
    <n v="95354"/>
    <n v="37.639029000000001"/>
    <n v="-120.964772"/>
    <n v="0"/>
    <x v="13"/>
    <s v="Offer E"/>
    <s v="Yes"/>
    <n v="19.98"/>
    <s v="No"/>
    <s v="Yes"/>
    <x v="1"/>
    <n v="5"/>
    <s v="No"/>
    <s v="No"/>
    <s v="No"/>
    <s v="No"/>
    <s v="No"/>
    <s v="Yes"/>
    <s v="Yes"/>
    <s v="Yes"/>
    <x v="1"/>
    <s v="Yes"/>
    <x v="1"/>
    <n v="79.25"/>
    <n v="79.25"/>
    <n v="0"/>
    <n v="0"/>
    <n v="19.98"/>
    <n v="99.23"/>
    <x v="1"/>
    <x v="2"/>
    <x v="15"/>
    <n v="1"/>
    <x v="0"/>
  </r>
  <r>
    <s v="2868-SNELZ"/>
    <s v="Female"/>
    <x v="33"/>
    <s v="No"/>
    <n v="0"/>
    <x v="38"/>
    <n v="92122"/>
    <n v="32.857230000000001"/>
    <n v="-117.209774"/>
    <n v="0"/>
    <x v="29"/>
    <s v="None"/>
    <s v="Yes"/>
    <n v="5.32"/>
    <s v="Yes"/>
    <s v="Yes"/>
    <x v="1"/>
    <n v="20"/>
    <s v="No"/>
    <s v="No"/>
    <s v="Yes"/>
    <s v="No"/>
    <s v="No"/>
    <s v="No"/>
    <s v="No"/>
    <s v="Yes"/>
    <x v="1"/>
    <s v="No"/>
    <x v="0"/>
    <n v="80.599999999999994"/>
    <n v="155.80000000000001"/>
    <n v="0"/>
    <n v="0"/>
    <n v="10.64"/>
    <n v="166.44"/>
    <x v="1"/>
    <x v="1"/>
    <x v="5"/>
    <n v="1"/>
    <x v="0"/>
  </r>
  <r>
    <s v="2869-ADAWR"/>
    <s v="Female"/>
    <x v="51"/>
    <s v="No"/>
    <n v="0"/>
    <x v="836"/>
    <n v="95685"/>
    <n v="38.432144999999998"/>
    <n v="-120.77069"/>
    <n v="0"/>
    <x v="14"/>
    <s v="Offer B"/>
    <s v="Yes"/>
    <n v="14.12"/>
    <s v="Yes"/>
    <s v="Yes"/>
    <x v="1"/>
    <n v="24"/>
    <s v="No"/>
    <s v="Yes"/>
    <s v="No"/>
    <s v="No"/>
    <s v="Yes"/>
    <s v="No"/>
    <s v="No"/>
    <s v="Yes"/>
    <x v="1"/>
    <s v="Yes"/>
    <x v="0"/>
    <n v="89.3"/>
    <n v="4016.85"/>
    <n v="44.63"/>
    <n v="0"/>
    <n v="635.4"/>
    <n v="4607.62"/>
    <x v="1"/>
    <x v="2"/>
    <x v="18"/>
    <n v="1"/>
    <x v="0"/>
  </r>
  <r>
    <s v="2873-ZLIWT"/>
    <s v="Female"/>
    <x v="22"/>
    <s v="Yes"/>
    <n v="0"/>
    <x v="77"/>
    <n v="92592"/>
    <n v="33.507255000000001"/>
    <n v="-117.029473"/>
    <n v="1"/>
    <x v="36"/>
    <s v="Offer B"/>
    <s v="Yes"/>
    <n v="2.0299999999999998"/>
    <s v="Yes"/>
    <s v="Yes"/>
    <x v="1"/>
    <n v="19"/>
    <s v="No"/>
    <s v="No"/>
    <s v="Yes"/>
    <s v="Yes"/>
    <s v="No"/>
    <s v="No"/>
    <s v="No"/>
    <s v="Yes"/>
    <x v="1"/>
    <s v="Yes"/>
    <x v="1"/>
    <n v="84.85"/>
    <n v="3303.05"/>
    <n v="0"/>
    <n v="0"/>
    <n v="81.2"/>
    <n v="3384.25"/>
    <x v="1"/>
    <x v="1"/>
    <x v="5"/>
    <n v="1"/>
    <x v="0"/>
  </r>
  <r>
    <s v="2874-YXVVA"/>
    <s v="Female"/>
    <x v="32"/>
    <s v="No"/>
    <n v="0"/>
    <x v="215"/>
    <n v="96113"/>
    <n v="40.198233999999999"/>
    <n v="-120.18089000000001"/>
    <n v="0"/>
    <x v="12"/>
    <s v="None"/>
    <s v="Yes"/>
    <n v="2.82"/>
    <s v="No"/>
    <s v="Yes"/>
    <x v="1"/>
    <n v="2"/>
    <s v="No"/>
    <s v="Yes"/>
    <s v="Yes"/>
    <s v="Yes"/>
    <s v="Yes"/>
    <s v="Yes"/>
    <s v="Yes"/>
    <s v="Yes"/>
    <x v="1"/>
    <s v="Yes"/>
    <x v="1"/>
    <n v="105.1"/>
    <n v="3634.8"/>
    <n v="0"/>
    <n v="0"/>
    <n v="95.88"/>
    <n v="3730.68"/>
    <x v="0"/>
    <x v="0"/>
    <x v="0"/>
    <n v="0"/>
    <x v="1"/>
  </r>
  <r>
    <s v="2876-GZYZC"/>
    <s v="Female"/>
    <x v="42"/>
    <s v="No"/>
    <n v="0"/>
    <x v="649"/>
    <n v="90703"/>
    <n v="33.868099999999998"/>
    <n v="-118.067402"/>
    <n v="0"/>
    <x v="2"/>
    <s v="None"/>
    <s v="Yes"/>
    <n v="29.21"/>
    <s v="Yes"/>
    <s v="Yes"/>
    <x v="1"/>
    <n v="22"/>
    <s v="No"/>
    <s v="No"/>
    <s v="No"/>
    <s v="No"/>
    <s v="No"/>
    <s v="Yes"/>
    <s v="Yes"/>
    <s v="Yes"/>
    <x v="1"/>
    <s v="Yes"/>
    <x v="1"/>
    <n v="85.95"/>
    <n v="1215.6500000000001"/>
    <n v="0"/>
    <n v="0"/>
    <n v="379.73"/>
    <n v="1595.38"/>
    <x v="0"/>
    <x v="0"/>
    <x v="0"/>
    <n v="0"/>
    <x v="0"/>
  </r>
  <r>
    <s v="2876-VBBBL"/>
    <s v="Female"/>
    <x v="22"/>
    <s v="No"/>
    <n v="0"/>
    <x v="459"/>
    <n v="93664"/>
    <n v="37.222999999999999"/>
    <n v="-119.00102099999999"/>
    <n v="0"/>
    <x v="13"/>
    <s v="Offer E"/>
    <s v="Yes"/>
    <n v="10.71"/>
    <s v="No"/>
    <s v="No"/>
    <x v="3"/>
    <n v="0"/>
    <s v="No"/>
    <s v="No"/>
    <s v="No"/>
    <s v="No"/>
    <s v="No"/>
    <s v="No"/>
    <s v="No"/>
    <s v="No"/>
    <x v="1"/>
    <s v="Yes"/>
    <x v="0"/>
    <n v="20.25"/>
    <n v="20.25"/>
    <n v="0"/>
    <n v="0"/>
    <n v="10.71"/>
    <n v="30.96"/>
    <x v="1"/>
    <x v="5"/>
    <x v="9"/>
    <n v="1"/>
    <x v="0"/>
  </r>
  <r>
    <s v="2877-VDUER"/>
    <s v="Female"/>
    <x v="59"/>
    <s v="Yes"/>
    <n v="1"/>
    <x v="613"/>
    <n v="93208"/>
    <n v="36.057457999999997"/>
    <n v="-118.59195099999999"/>
    <n v="6"/>
    <x v="33"/>
    <s v="None"/>
    <s v="No"/>
    <n v="0"/>
    <s v="No"/>
    <s v="Yes"/>
    <x v="2"/>
    <n v="30"/>
    <s v="No"/>
    <s v="No"/>
    <s v="No"/>
    <s v="Yes"/>
    <s v="Yes"/>
    <s v="No"/>
    <s v="No"/>
    <s v="Yes"/>
    <x v="0"/>
    <s v="No"/>
    <x v="0"/>
    <n v="40.9"/>
    <n v="1383.6"/>
    <n v="0"/>
    <n v="0"/>
    <n v="0"/>
    <n v="1383.6"/>
    <x v="0"/>
    <x v="0"/>
    <x v="0"/>
    <n v="0"/>
    <x v="0"/>
  </r>
  <r>
    <s v="2878-DHMIN"/>
    <s v="Male"/>
    <x v="54"/>
    <s v="Yes"/>
    <n v="2"/>
    <x v="113"/>
    <n v="95833"/>
    <n v="38.619048999999997"/>
    <n v="-121.51755199999999"/>
    <n v="7"/>
    <x v="33"/>
    <s v="None"/>
    <s v="Yes"/>
    <n v="24.23"/>
    <s v="No"/>
    <s v="No"/>
    <x v="3"/>
    <n v="0"/>
    <s v="No"/>
    <s v="No"/>
    <s v="No"/>
    <s v="No"/>
    <s v="No"/>
    <s v="No"/>
    <s v="No"/>
    <s v="No"/>
    <x v="0"/>
    <s v="No"/>
    <x v="1"/>
    <n v="19.899999999999999"/>
    <n v="666"/>
    <n v="0"/>
    <n v="0"/>
    <n v="848.05"/>
    <n v="1514.05"/>
    <x v="0"/>
    <x v="0"/>
    <x v="0"/>
    <n v="0"/>
    <x v="0"/>
  </r>
  <r>
    <s v="2878-RMWXY"/>
    <s v="Male"/>
    <x v="4"/>
    <s v="Yes"/>
    <n v="0"/>
    <x v="77"/>
    <n v="92590"/>
    <n v="33.475493"/>
    <n v="-117.219551"/>
    <n v="5"/>
    <x v="9"/>
    <s v="None"/>
    <s v="Yes"/>
    <n v="28.5"/>
    <s v="Yes"/>
    <s v="Yes"/>
    <x v="1"/>
    <n v="5"/>
    <s v="Yes"/>
    <s v="Yes"/>
    <s v="Yes"/>
    <s v="No"/>
    <s v="No"/>
    <s v="Yes"/>
    <s v="No"/>
    <s v="Yes"/>
    <x v="2"/>
    <s v="Yes"/>
    <x v="0"/>
    <n v="102.65"/>
    <n v="7550.3"/>
    <n v="0"/>
    <n v="0"/>
    <n v="2052"/>
    <n v="9602.2999999999993"/>
    <x v="0"/>
    <x v="0"/>
    <x v="0"/>
    <n v="0"/>
    <x v="1"/>
  </r>
  <r>
    <s v="2880-FPNAE"/>
    <s v="Male"/>
    <x v="28"/>
    <s v="Yes"/>
    <n v="0"/>
    <x v="229"/>
    <n v="91405"/>
    <n v="34.202494000000002"/>
    <n v="-118.448048"/>
    <n v="1"/>
    <x v="29"/>
    <s v="Offer E"/>
    <s v="Yes"/>
    <n v="7.29"/>
    <s v="No"/>
    <s v="Yes"/>
    <x v="1"/>
    <n v="14"/>
    <s v="No"/>
    <s v="No"/>
    <s v="Yes"/>
    <s v="No"/>
    <s v="No"/>
    <s v="No"/>
    <s v="No"/>
    <s v="Yes"/>
    <x v="2"/>
    <s v="Yes"/>
    <x v="1"/>
    <n v="74.2"/>
    <n v="140.1"/>
    <n v="0"/>
    <n v="0"/>
    <n v="14.58"/>
    <n v="154.68"/>
    <x v="2"/>
    <x v="0"/>
    <x v="0"/>
    <n v="0"/>
    <x v="0"/>
  </r>
  <r>
    <s v="2882-DDZPG"/>
    <s v="Female"/>
    <x v="60"/>
    <s v="No"/>
    <n v="0"/>
    <x v="740"/>
    <n v="94070"/>
    <n v="37.497914999999999"/>
    <n v="-122.26736099999999"/>
    <n v="0"/>
    <x v="27"/>
    <s v="None"/>
    <s v="Yes"/>
    <n v="35.81"/>
    <s v="No"/>
    <s v="No"/>
    <x v="3"/>
    <n v="0"/>
    <s v="No"/>
    <s v="No"/>
    <s v="No"/>
    <s v="No"/>
    <s v="No"/>
    <s v="No"/>
    <s v="No"/>
    <s v="No"/>
    <x v="1"/>
    <s v="No"/>
    <x v="1"/>
    <n v="19.45"/>
    <n v="227.45"/>
    <n v="0"/>
    <n v="0"/>
    <n v="429.72"/>
    <n v="657.17"/>
    <x v="0"/>
    <x v="0"/>
    <x v="0"/>
    <n v="0"/>
    <x v="0"/>
  </r>
  <r>
    <s v="2882-WDTBA"/>
    <s v="Male"/>
    <x v="22"/>
    <s v="Yes"/>
    <n v="0"/>
    <x v="286"/>
    <n v="95988"/>
    <n v="39.493991000000001"/>
    <n v="-122.28636299999999"/>
    <n v="4"/>
    <x v="19"/>
    <s v="Offer A"/>
    <s v="Yes"/>
    <n v="44.33"/>
    <s v="No"/>
    <s v="Yes"/>
    <x v="0"/>
    <n v="18"/>
    <s v="Yes"/>
    <s v="Yes"/>
    <s v="Yes"/>
    <s v="Yes"/>
    <s v="Yes"/>
    <s v="No"/>
    <s v="No"/>
    <s v="Yes"/>
    <x v="2"/>
    <s v="Yes"/>
    <x v="1"/>
    <n v="75.75"/>
    <n v="5388.15"/>
    <n v="0"/>
    <n v="0"/>
    <n v="3058.77"/>
    <n v="8446.92"/>
    <x v="0"/>
    <x v="0"/>
    <x v="0"/>
    <n v="0"/>
    <x v="0"/>
  </r>
  <r>
    <s v="2883-ILGWO"/>
    <s v="Male"/>
    <x v="8"/>
    <s v="No"/>
    <n v="0"/>
    <x v="702"/>
    <n v="90222"/>
    <n v="33.912246000000003"/>
    <n v="-118.236773"/>
    <n v="0"/>
    <x v="41"/>
    <s v="None"/>
    <s v="Yes"/>
    <n v="32.119999999999997"/>
    <s v="Yes"/>
    <s v="Yes"/>
    <x v="1"/>
    <n v="15"/>
    <s v="No"/>
    <s v="Yes"/>
    <s v="No"/>
    <s v="Yes"/>
    <s v="Yes"/>
    <s v="Yes"/>
    <s v="No"/>
    <s v="No"/>
    <x v="2"/>
    <s v="Yes"/>
    <x v="1"/>
    <n v="104.9"/>
    <n v="5913.95"/>
    <n v="1.69"/>
    <n v="90"/>
    <n v="1830.84"/>
    <n v="7833.1"/>
    <x v="0"/>
    <x v="0"/>
    <x v="0"/>
    <n v="0"/>
    <x v="1"/>
  </r>
  <r>
    <s v="2884-GBPFB"/>
    <s v="Female"/>
    <x v="37"/>
    <s v="Yes"/>
    <n v="0"/>
    <x v="837"/>
    <n v="93442"/>
    <n v="35.369553000000003"/>
    <n v="-120.763864"/>
    <n v="4"/>
    <x v="33"/>
    <s v="Offer C"/>
    <s v="Yes"/>
    <n v="10.43"/>
    <s v="No"/>
    <s v="Yes"/>
    <x v="1"/>
    <n v="4"/>
    <s v="No"/>
    <s v="No"/>
    <s v="No"/>
    <s v="No"/>
    <s v="No"/>
    <s v="No"/>
    <s v="No"/>
    <s v="No"/>
    <x v="1"/>
    <s v="Yes"/>
    <x v="1"/>
    <n v="70.3"/>
    <n v="2416.5500000000002"/>
    <n v="0"/>
    <n v="80"/>
    <n v="365.05"/>
    <n v="2861.6"/>
    <x v="1"/>
    <x v="3"/>
    <x v="14"/>
    <n v="1"/>
    <x v="0"/>
  </r>
  <r>
    <s v="2885-HIJDH"/>
    <s v="Male"/>
    <x v="10"/>
    <s v="Yes"/>
    <n v="3"/>
    <x v="598"/>
    <n v="91980"/>
    <n v="32.587556999999997"/>
    <n v="-116.636816"/>
    <n v="9"/>
    <x v="19"/>
    <s v="None"/>
    <s v="Yes"/>
    <n v="26.35"/>
    <s v="Yes"/>
    <s v="Yes"/>
    <x v="2"/>
    <n v="53"/>
    <s v="Yes"/>
    <s v="No"/>
    <s v="Yes"/>
    <s v="Yes"/>
    <s v="Yes"/>
    <s v="Yes"/>
    <s v="Yes"/>
    <s v="Yes"/>
    <x v="2"/>
    <s v="No"/>
    <x v="1"/>
    <n v="86.9"/>
    <n v="6194.1"/>
    <n v="0"/>
    <n v="0"/>
    <n v="1818.15"/>
    <n v="8012.25"/>
    <x v="0"/>
    <x v="0"/>
    <x v="0"/>
    <n v="0"/>
    <x v="0"/>
  </r>
  <r>
    <s v="2886-KEFUM"/>
    <s v="Female"/>
    <x v="2"/>
    <s v="Yes"/>
    <n v="0"/>
    <x v="692"/>
    <n v="96011"/>
    <n v="41.096569000000002"/>
    <n v="-121.879082"/>
    <n v="1"/>
    <x v="5"/>
    <s v="None"/>
    <s v="Yes"/>
    <n v="1.93"/>
    <s v="Yes"/>
    <s v="Yes"/>
    <x v="1"/>
    <n v="21"/>
    <s v="No"/>
    <s v="Yes"/>
    <s v="Yes"/>
    <s v="No"/>
    <s v="Yes"/>
    <s v="Yes"/>
    <s v="Yes"/>
    <s v="No"/>
    <x v="0"/>
    <s v="Yes"/>
    <x v="1"/>
    <n v="107.5"/>
    <n v="6873.75"/>
    <n v="0"/>
    <n v="60"/>
    <n v="121.59"/>
    <n v="7055.34"/>
    <x v="1"/>
    <x v="5"/>
    <x v="9"/>
    <n v="1"/>
    <x v="1"/>
  </r>
  <r>
    <s v="2887-JPYLU"/>
    <s v="Female"/>
    <x v="12"/>
    <s v="No"/>
    <n v="3"/>
    <x v="838"/>
    <n v="94970"/>
    <n v="37.921137000000002"/>
    <n v="-122.657562"/>
    <n v="0"/>
    <x v="62"/>
    <s v="None"/>
    <s v="Yes"/>
    <n v="38.94"/>
    <s v="No"/>
    <s v="Yes"/>
    <x v="2"/>
    <n v="28"/>
    <s v="No"/>
    <s v="No"/>
    <s v="No"/>
    <s v="No"/>
    <s v="No"/>
    <s v="No"/>
    <s v="No"/>
    <s v="Yes"/>
    <x v="1"/>
    <s v="No"/>
    <x v="1"/>
    <n v="45.2"/>
    <n v="1841.9"/>
    <n v="0"/>
    <n v="0"/>
    <n v="1596.54"/>
    <n v="3438.44"/>
    <x v="0"/>
    <x v="0"/>
    <x v="0"/>
    <n v="0"/>
    <x v="0"/>
  </r>
  <r>
    <s v="2888-ADFAO"/>
    <s v="Female"/>
    <x v="10"/>
    <s v="Yes"/>
    <n v="3"/>
    <x v="123"/>
    <n v="93551"/>
    <n v="34.613475999999999"/>
    <n v="-118.25635800000001"/>
    <n v="5"/>
    <x v="54"/>
    <s v="None"/>
    <s v="Yes"/>
    <n v="3.95"/>
    <s v="No"/>
    <s v="No"/>
    <x v="3"/>
    <n v="0"/>
    <s v="No"/>
    <s v="No"/>
    <s v="No"/>
    <s v="No"/>
    <s v="No"/>
    <s v="No"/>
    <s v="No"/>
    <s v="No"/>
    <x v="2"/>
    <s v="Yes"/>
    <x v="1"/>
    <n v="21.3"/>
    <n v="1041.8"/>
    <n v="0"/>
    <n v="0"/>
    <n v="185.65"/>
    <n v="1227.45"/>
    <x v="0"/>
    <x v="0"/>
    <x v="0"/>
    <n v="0"/>
    <x v="0"/>
  </r>
  <r>
    <s v="2889-FPWRM"/>
    <s v="Male"/>
    <x v="26"/>
    <s v="Yes"/>
    <n v="0"/>
    <x v="100"/>
    <n v="95519"/>
    <n v="40.965010999999997"/>
    <n v="-124.015255"/>
    <n v="1"/>
    <x v="9"/>
    <s v="None"/>
    <s v="Yes"/>
    <n v="34.869999999999997"/>
    <s v="Yes"/>
    <s v="Yes"/>
    <x v="1"/>
    <n v="8"/>
    <s v="Yes"/>
    <s v="Yes"/>
    <s v="Yes"/>
    <s v="Yes"/>
    <s v="Yes"/>
    <s v="Yes"/>
    <s v="Yes"/>
    <s v="Yes"/>
    <x v="0"/>
    <s v="Yes"/>
    <x v="1"/>
    <n v="117.8"/>
    <n v="8684.7999999999993"/>
    <n v="0"/>
    <n v="0"/>
    <n v="2510.64"/>
    <n v="11195.44"/>
    <x v="1"/>
    <x v="1"/>
    <x v="10"/>
    <n v="1"/>
    <x v="1"/>
  </r>
  <r>
    <s v="2890-WFBHU"/>
    <s v="Female"/>
    <x v="17"/>
    <s v="No"/>
    <n v="0"/>
    <x v="839"/>
    <n v="95563"/>
    <n v="40.89866"/>
    <n v="-123.539754"/>
    <n v="0"/>
    <x v="26"/>
    <s v="Offer B"/>
    <s v="Yes"/>
    <n v="1.94"/>
    <s v="Yes"/>
    <s v="Yes"/>
    <x v="2"/>
    <n v="73"/>
    <s v="Yes"/>
    <s v="Yes"/>
    <s v="Yes"/>
    <s v="Yes"/>
    <s v="No"/>
    <s v="Yes"/>
    <s v="Yes"/>
    <s v="Yes"/>
    <x v="0"/>
    <s v="No"/>
    <x v="0"/>
    <n v="79.849999999999994"/>
    <n v="4786.1000000000004"/>
    <n v="0"/>
    <n v="0"/>
    <n v="114.46"/>
    <n v="4900.5600000000004"/>
    <x v="0"/>
    <x v="0"/>
    <x v="0"/>
    <n v="0"/>
    <x v="0"/>
  </r>
  <r>
    <s v="2892-GESUL"/>
    <s v="Female"/>
    <x v="29"/>
    <s v="Yes"/>
    <n v="3"/>
    <x v="185"/>
    <n v="92675"/>
    <n v="33.521447000000002"/>
    <n v="-117.602555"/>
    <n v="5"/>
    <x v="68"/>
    <s v="None"/>
    <s v="Yes"/>
    <n v="20"/>
    <s v="No"/>
    <s v="No"/>
    <x v="3"/>
    <n v="0"/>
    <s v="No"/>
    <s v="No"/>
    <s v="No"/>
    <s v="No"/>
    <s v="No"/>
    <s v="No"/>
    <s v="No"/>
    <s v="No"/>
    <x v="2"/>
    <s v="No"/>
    <x v="0"/>
    <n v="19.350000000000001"/>
    <n v="309.25"/>
    <n v="0"/>
    <n v="0"/>
    <n v="360"/>
    <n v="669.25"/>
    <x v="0"/>
    <x v="0"/>
    <x v="0"/>
    <n v="0"/>
    <x v="0"/>
  </r>
  <r>
    <s v="2894-QOJRX"/>
    <s v="Female"/>
    <x v="31"/>
    <s v="Yes"/>
    <n v="0"/>
    <x v="38"/>
    <n v="92124"/>
    <n v="32.827238000000001"/>
    <n v="-117.089287"/>
    <n v="1"/>
    <x v="30"/>
    <s v="Offer C"/>
    <s v="No"/>
    <n v="0"/>
    <s v="No"/>
    <s v="Yes"/>
    <x v="0"/>
    <n v="82"/>
    <s v="No"/>
    <s v="No"/>
    <s v="No"/>
    <s v="No"/>
    <s v="Yes"/>
    <s v="No"/>
    <s v="No"/>
    <s v="Yes"/>
    <x v="1"/>
    <s v="Yes"/>
    <x v="1"/>
    <n v="34"/>
    <n v="853"/>
    <n v="0"/>
    <n v="0"/>
    <n v="0"/>
    <n v="853"/>
    <x v="1"/>
    <x v="1"/>
    <x v="1"/>
    <n v="1"/>
    <x v="0"/>
  </r>
  <r>
    <s v="2896-TBNBE"/>
    <s v="Male"/>
    <x v="1"/>
    <s v="Yes"/>
    <n v="0"/>
    <x v="840"/>
    <n v="93434"/>
    <n v="34.936"/>
    <n v="-120.594655"/>
    <n v="5"/>
    <x v="36"/>
    <s v="Offer B"/>
    <s v="Yes"/>
    <n v="12.97"/>
    <s v="No"/>
    <s v="Yes"/>
    <x v="1"/>
    <n v="24"/>
    <s v="No"/>
    <s v="Yes"/>
    <s v="Yes"/>
    <s v="No"/>
    <s v="No"/>
    <s v="No"/>
    <s v="No"/>
    <s v="Yes"/>
    <x v="0"/>
    <s v="No"/>
    <x v="1"/>
    <n v="80.8"/>
    <n v="3132.75"/>
    <n v="0"/>
    <n v="0"/>
    <n v="518.79999999999995"/>
    <n v="3651.55"/>
    <x v="0"/>
    <x v="0"/>
    <x v="0"/>
    <n v="0"/>
    <x v="0"/>
  </r>
  <r>
    <s v="2897-DOVND"/>
    <s v="Male"/>
    <x v="26"/>
    <s v="No"/>
    <n v="0"/>
    <x v="841"/>
    <n v="92283"/>
    <n v="32.852947"/>
    <n v="-114.850784"/>
    <n v="0"/>
    <x v="29"/>
    <s v="None"/>
    <s v="Yes"/>
    <n v="11.19"/>
    <s v="No"/>
    <s v="Yes"/>
    <x v="1"/>
    <n v="14"/>
    <s v="No"/>
    <s v="No"/>
    <s v="No"/>
    <s v="No"/>
    <s v="No"/>
    <s v="No"/>
    <s v="No"/>
    <s v="No"/>
    <x v="1"/>
    <s v="Yes"/>
    <x v="1"/>
    <n v="69.8"/>
    <n v="146.65"/>
    <n v="0"/>
    <n v="10"/>
    <n v="22.38"/>
    <n v="179.03"/>
    <x v="2"/>
    <x v="0"/>
    <x v="0"/>
    <n v="0"/>
    <x v="0"/>
  </r>
  <r>
    <s v="2898-LSJGD"/>
    <s v="Female"/>
    <x v="18"/>
    <s v="Yes"/>
    <n v="0"/>
    <x v="157"/>
    <n v="92707"/>
    <n v="33.714829000000002"/>
    <n v="-117.872941"/>
    <n v="1"/>
    <x v="47"/>
    <s v="None"/>
    <s v="No"/>
    <n v="0"/>
    <s v="No"/>
    <s v="Yes"/>
    <x v="0"/>
    <n v="69"/>
    <s v="Yes"/>
    <s v="No"/>
    <s v="Yes"/>
    <s v="No"/>
    <s v="Yes"/>
    <s v="Yes"/>
    <s v="Yes"/>
    <s v="No"/>
    <x v="0"/>
    <s v="Yes"/>
    <x v="1"/>
    <n v="55.95"/>
    <n v="1157.05"/>
    <n v="0"/>
    <n v="10"/>
    <n v="0"/>
    <n v="1167.05"/>
    <x v="1"/>
    <x v="5"/>
    <x v="8"/>
    <n v="1"/>
    <x v="0"/>
  </r>
  <r>
    <s v="2898-MRKPI"/>
    <s v="Male"/>
    <x v="59"/>
    <s v="Yes"/>
    <n v="1"/>
    <x v="295"/>
    <n v="92066"/>
    <n v="33.215251000000002"/>
    <n v="-116.53633000000001"/>
    <n v="10"/>
    <x v="64"/>
    <s v="Offer A"/>
    <s v="Yes"/>
    <n v="34.619999999999997"/>
    <s v="Yes"/>
    <s v="Yes"/>
    <x v="1"/>
    <n v="18"/>
    <s v="No"/>
    <s v="Yes"/>
    <s v="No"/>
    <s v="No"/>
    <s v="Yes"/>
    <s v="Yes"/>
    <s v="Yes"/>
    <s v="Yes"/>
    <x v="0"/>
    <s v="Yes"/>
    <x v="0"/>
    <n v="101.05"/>
    <n v="6770.5"/>
    <n v="0"/>
    <n v="0"/>
    <n v="2354.16"/>
    <n v="9124.66"/>
    <x v="0"/>
    <x v="0"/>
    <x v="0"/>
    <n v="0"/>
    <x v="1"/>
  </r>
  <r>
    <s v="2900-PHPLN"/>
    <s v="Female"/>
    <x v="50"/>
    <s v="Yes"/>
    <n v="0"/>
    <x v="298"/>
    <n v="92083"/>
    <n v="33.174939999999999"/>
    <n v="-117.242761"/>
    <n v="2"/>
    <x v="40"/>
    <s v="Offer A"/>
    <s v="Yes"/>
    <n v="15.9"/>
    <s v="No"/>
    <s v="No"/>
    <x v="3"/>
    <n v="0"/>
    <s v="No"/>
    <s v="No"/>
    <s v="No"/>
    <s v="No"/>
    <s v="No"/>
    <s v="No"/>
    <s v="No"/>
    <s v="No"/>
    <x v="2"/>
    <s v="Yes"/>
    <x v="0"/>
    <n v="19.55"/>
    <n v="1462.05"/>
    <n v="0"/>
    <n v="0"/>
    <n v="1113"/>
    <n v="2575.0500000000002"/>
    <x v="0"/>
    <x v="0"/>
    <x v="0"/>
    <n v="0"/>
    <x v="0"/>
  </r>
  <r>
    <s v="2903-YYTBW"/>
    <s v="Male"/>
    <x v="23"/>
    <s v="Yes"/>
    <n v="2"/>
    <x v="510"/>
    <n v="92545"/>
    <n v="33.734932999999998"/>
    <n v="-117.044145"/>
    <n v="1"/>
    <x v="13"/>
    <s v="None"/>
    <s v="Yes"/>
    <n v="41.1"/>
    <s v="No"/>
    <s v="Yes"/>
    <x v="2"/>
    <n v="18"/>
    <s v="No"/>
    <s v="No"/>
    <s v="No"/>
    <s v="No"/>
    <s v="No"/>
    <s v="No"/>
    <s v="No"/>
    <s v="Yes"/>
    <x v="1"/>
    <s v="No"/>
    <x v="1"/>
    <n v="44.55"/>
    <n v="44.55"/>
    <n v="0"/>
    <n v="0"/>
    <n v="41.1"/>
    <n v="85.65"/>
    <x v="2"/>
    <x v="0"/>
    <x v="0"/>
    <n v="0"/>
    <x v="0"/>
  </r>
  <r>
    <s v="2904-GGUAZ"/>
    <s v="Female"/>
    <x v="38"/>
    <s v="Yes"/>
    <n v="0"/>
    <x v="659"/>
    <n v="91963"/>
    <n v="32.619464999999998"/>
    <n v="-116.593605"/>
    <n v="8"/>
    <x v="9"/>
    <s v="Offer A"/>
    <s v="Yes"/>
    <n v="16.149999999999999"/>
    <s v="Yes"/>
    <s v="Yes"/>
    <x v="1"/>
    <n v="52"/>
    <s v="Yes"/>
    <s v="Yes"/>
    <s v="No"/>
    <s v="No"/>
    <s v="No"/>
    <s v="No"/>
    <s v="Yes"/>
    <s v="Yes"/>
    <x v="2"/>
    <s v="Yes"/>
    <x v="1"/>
    <n v="84.05"/>
    <n v="6052.25"/>
    <n v="0"/>
    <n v="0"/>
    <n v="1162.8"/>
    <n v="7215.05"/>
    <x v="0"/>
    <x v="0"/>
    <x v="0"/>
    <n v="0"/>
    <x v="0"/>
  </r>
  <r>
    <s v="2905-KFQUV"/>
    <s v="Female"/>
    <x v="37"/>
    <s v="Yes"/>
    <n v="0"/>
    <x v="30"/>
    <n v="94038"/>
    <n v="37.515555999999997"/>
    <n v="-122.50231100000001"/>
    <n v="9"/>
    <x v="29"/>
    <s v="None"/>
    <s v="Yes"/>
    <n v="7.49"/>
    <s v="No"/>
    <s v="Yes"/>
    <x v="1"/>
    <n v="14"/>
    <s v="No"/>
    <s v="No"/>
    <s v="No"/>
    <s v="No"/>
    <s v="No"/>
    <s v="No"/>
    <s v="No"/>
    <s v="Yes"/>
    <x v="1"/>
    <s v="Yes"/>
    <x v="0"/>
    <n v="70.400000000000006"/>
    <n v="154.80000000000001"/>
    <n v="0"/>
    <n v="0"/>
    <n v="14.98"/>
    <n v="169.78"/>
    <x v="2"/>
    <x v="0"/>
    <x v="0"/>
    <n v="0"/>
    <x v="0"/>
  </r>
  <r>
    <s v="2907-ILJBN"/>
    <s v="Female"/>
    <x v="44"/>
    <s v="Yes"/>
    <n v="0"/>
    <x v="128"/>
    <n v="91010"/>
    <n v="34.145695000000003"/>
    <n v="-117.95981999999999"/>
    <n v="7"/>
    <x v="37"/>
    <s v="None"/>
    <s v="Yes"/>
    <n v="1.92"/>
    <s v="No"/>
    <s v="No"/>
    <x v="3"/>
    <n v="0"/>
    <s v="No"/>
    <s v="No"/>
    <s v="No"/>
    <s v="No"/>
    <s v="No"/>
    <s v="No"/>
    <s v="No"/>
    <s v="No"/>
    <x v="0"/>
    <s v="No"/>
    <x v="0"/>
    <n v="20.6"/>
    <n v="233.9"/>
    <n v="0"/>
    <n v="0"/>
    <n v="21.12"/>
    <n v="255.02"/>
    <x v="0"/>
    <x v="0"/>
    <x v="0"/>
    <n v="0"/>
    <x v="0"/>
  </r>
  <r>
    <s v="2908-WGAXL"/>
    <s v="Female"/>
    <x v="43"/>
    <s v="Yes"/>
    <n v="2"/>
    <x v="351"/>
    <n v="92835"/>
    <n v="33.902211000000001"/>
    <n v="-117.914922"/>
    <n v="9"/>
    <x v="11"/>
    <s v="None"/>
    <s v="Yes"/>
    <n v="29.06"/>
    <s v="Yes"/>
    <s v="No"/>
    <x v="3"/>
    <n v="0"/>
    <s v="No"/>
    <s v="No"/>
    <s v="No"/>
    <s v="No"/>
    <s v="No"/>
    <s v="No"/>
    <s v="No"/>
    <s v="No"/>
    <x v="2"/>
    <s v="Yes"/>
    <x v="0"/>
    <n v="24.95"/>
    <n v="1468.9"/>
    <n v="0"/>
    <n v="0"/>
    <n v="1627.36"/>
    <n v="3096.26"/>
    <x v="0"/>
    <x v="0"/>
    <x v="0"/>
    <n v="0"/>
    <x v="0"/>
  </r>
  <r>
    <s v="2908-ZTPNF"/>
    <s v="Female"/>
    <x v="51"/>
    <s v="No"/>
    <n v="0"/>
    <x v="272"/>
    <n v="94566"/>
    <n v="37.633361000000001"/>
    <n v="-121.86239500000001"/>
    <n v="0"/>
    <x v="66"/>
    <s v="Offer C"/>
    <s v="No"/>
    <n v="0"/>
    <s v="No"/>
    <s v="Yes"/>
    <x v="0"/>
    <n v="2"/>
    <s v="No"/>
    <s v="Yes"/>
    <s v="No"/>
    <s v="Yes"/>
    <s v="No"/>
    <s v="No"/>
    <s v="No"/>
    <s v="Yes"/>
    <x v="1"/>
    <s v="Yes"/>
    <x v="1"/>
    <n v="34.85"/>
    <n v="1267.2"/>
    <n v="0"/>
    <n v="0"/>
    <n v="0"/>
    <n v="1267.2"/>
    <x v="0"/>
    <x v="0"/>
    <x v="0"/>
    <n v="0"/>
    <x v="0"/>
  </r>
  <r>
    <s v="2911-IJORQ"/>
    <s v="Male"/>
    <x v="21"/>
    <s v="No"/>
    <n v="0"/>
    <x v="842"/>
    <n v="95978"/>
    <n v="39.904001999999998"/>
    <n v="-121.527823"/>
    <n v="0"/>
    <x v="20"/>
    <s v="None"/>
    <s v="Yes"/>
    <n v="44.52"/>
    <s v="Yes"/>
    <s v="Yes"/>
    <x v="2"/>
    <n v="6"/>
    <s v="Yes"/>
    <s v="Yes"/>
    <s v="Yes"/>
    <s v="Yes"/>
    <s v="Yes"/>
    <s v="Yes"/>
    <s v="Yes"/>
    <s v="Yes"/>
    <x v="0"/>
    <s v="Yes"/>
    <x v="1"/>
    <n v="90.6"/>
    <n v="3358.65"/>
    <n v="8.9600000000000009"/>
    <n v="0"/>
    <n v="1647.24"/>
    <n v="4996.93"/>
    <x v="0"/>
    <x v="0"/>
    <x v="0"/>
    <n v="0"/>
    <x v="1"/>
  </r>
  <r>
    <s v="2911-UREFD"/>
    <s v="Female"/>
    <x v="2"/>
    <s v="Yes"/>
    <n v="0"/>
    <x v="75"/>
    <n v="90405"/>
    <n v="34.005439000000003"/>
    <n v="-118.477507"/>
    <n v="3"/>
    <x v="35"/>
    <s v="None"/>
    <s v="No"/>
    <n v="0"/>
    <s v="No"/>
    <s v="Yes"/>
    <x v="2"/>
    <n v="13"/>
    <s v="Yes"/>
    <s v="No"/>
    <s v="Yes"/>
    <s v="No"/>
    <s v="Yes"/>
    <s v="Yes"/>
    <s v="Yes"/>
    <s v="Yes"/>
    <x v="1"/>
    <s v="No"/>
    <x v="1"/>
    <n v="55.9"/>
    <n v="2184.35"/>
    <n v="0"/>
    <n v="0"/>
    <n v="0"/>
    <n v="2184.35"/>
    <x v="1"/>
    <x v="2"/>
    <x v="17"/>
    <n v="1"/>
    <x v="0"/>
  </r>
  <r>
    <s v="2911-WDXMV"/>
    <s v="Male"/>
    <x v="46"/>
    <s v="No"/>
    <n v="3"/>
    <x v="843"/>
    <n v="92335"/>
    <n v="34.087558000000001"/>
    <n v="-117.464096"/>
    <n v="0"/>
    <x v="68"/>
    <s v="Offer D"/>
    <s v="Yes"/>
    <n v="41.08"/>
    <s v="Yes"/>
    <s v="Yes"/>
    <x v="1"/>
    <n v="48"/>
    <s v="No"/>
    <s v="No"/>
    <s v="Yes"/>
    <s v="No"/>
    <s v="No"/>
    <s v="No"/>
    <s v="No"/>
    <s v="Yes"/>
    <x v="1"/>
    <s v="Yes"/>
    <x v="0"/>
    <n v="80.55"/>
    <n v="1406.65"/>
    <n v="0"/>
    <n v="0"/>
    <n v="739.44"/>
    <n v="2146.09"/>
    <x v="0"/>
    <x v="0"/>
    <x v="0"/>
    <n v="0"/>
    <x v="0"/>
  </r>
  <r>
    <s v="2916-BQZLN"/>
    <s v="Male"/>
    <x v="46"/>
    <s v="No"/>
    <n v="0"/>
    <x v="844"/>
    <n v="91335"/>
    <n v="34.200175000000002"/>
    <n v="-118.540958"/>
    <n v="0"/>
    <x v="53"/>
    <s v="None"/>
    <s v="Yes"/>
    <n v="11.42"/>
    <s v="Yes"/>
    <s v="Yes"/>
    <x v="1"/>
    <n v="41"/>
    <s v="Yes"/>
    <s v="No"/>
    <s v="Yes"/>
    <s v="No"/>
    <s v="No"/>
    <s v="No"/>
    <s v="No"/>
    <s v="Yes"/>
    <x v="1"/>
    <s v="Yes"/>
    <x v="1"/>
    <n v="84.75"/>
    <n v="1651.95"/>
    <n v="49.38"/>
    <n v="0"/>
    <n v="216.98"/>
    <n v="1819.55"/>
    <x v="0"/>
    <x v="0"/>
    <x v="0"/>
    <n v="0"/>
    <x v="0"/>
  </r>
  <r>
    <s v="2919-HBCJO"/>
    <s v="Female"/>
    <x v="59"/>
    <s v="No"/>
    <n v="0"/>
    <x v="845"/>
    <n v="95936"/>
    <n v="39.578792"/>
    <n v="-120.78078600000001"/>
    <n v="0"/>
    <x v="1"/>
    <s v="None"/>
    <s v="Yes"/>
    <n v="24.09"/>
    <s v="No"/>
    <s v="Yes"/>
    <x v="1"/>
    <n v="17"/>
    <s v="No"/>
    <s v="Yes"/>
    <s v="No"/>
    <s v="No"/>
    <s v="No"/>
    <s v="No"/>
    <s v="No"/>
    <s v="Yes"/>
    <x v="1"/>
    <s v="Yes"/>
    <x v="1"/>
    <n v="76.650000000000006"/>
    <n v="333.6"/>
    <n v="0"/>
    <n v="0"/>
    <n v="96.36"/>
    <n v="429.96"/>
    <x v="1"/>
    <x v="3"/>
    <x v="14"/>
    <n v="1"/>
    <x v="0"/>
  </r>
  <r>
    <s v="2920-RNCEZ"/>
    <s v="Male"/>
    <x v="1"/>
    <s v="Yes"/>
    <n v="1"/>
    <x v="825"/>
    <n v="93243"/>
    <n v="34.845860999999999"/>
    <n v="-118.88516300000001"/>
    <n v="10"/>
    <x v="13"/>
    <s v="None"/>
    <s v="Yes"/>
    <n v="11.45"/>
    <s v="No"/>
    <s v="Yes"/>
    <x v="1"/>
    <n v="14"/>
    <s v="No"/>
    <s v="No"/>
    <s v="No"/>
    <s v="No"/>
    <s v="No"/>
    <s v="No"/>
    <s v="No"/>
    <s v="Yes"/>
    <x v="1"/>
    <s v="Yes"/>
    <x v="0"/>
    <n v="69.95"/>
    <n v="69.95"/>
    <n v="0"/>
    <n v="0"/>
    <n v="11.45"/>
    <n v="81.400000000000006"/>
    <x v="2"/>
    <x v="0"/>
    <x v="0"/>
    <n v="0"/>
    <x v="0"/>
  </r>
  <r>
    <s v="2921-XWDJH"/>
    <s v="Female"/>
    <x v="48"/>
    <s v="Yes"/>
    <n v="0"/>
    <x v="1"/>
    <n v="91202"/>
    <n v="34.167926000000001"/>
    <n v="-118.267539"/>
    <n v="0"/>
    <x v="70"/>
    <s v="None"/>
    <s v="Yes"/>
    <n v="3.42"/>
    <s v="No"/>
    <s v="Yes"/>
    <x v="1"/>
    <n v="15"/>
    <s v="Yes"/>
    <s v="No"/>
    <s v="No"/>
    <s v="No"/>
    <s v="No"/>
    <s v="Yes"/>
    <s v="No"/>
    <s v="Yes"/>
    <x v="2"/>
    <s v="Yes"/>
    <x v="1"/>
    <n v="83.45"/>
    <n v="3147.15"/>
    <n v="24.98"/>
    <n v="0"/>
    <n v="129.96"/>
    <n v="3252.13"/>
    <x v="0"/>
    <x v="0"/>
    <x v="0"/>
    <n v="0"/>
    <x v="0"/>
  </r>
  <r>
    <s v="2923-ARZLG"/>
    <s v="Male"/>
    <x v="32"/>
    <s v="Yes"/>
    <n v="2"/>
    <x v="846"/>
    <n v="91750"/>
    <n v="34.144703"/>
    <n v="-117.77029899999999"/>
    <n v="5"/>
    <x v="46"/>
    <s v="Offer E"/>
    <s v="Yes"/>
    <n v="46.23"/>
    <s v="No"/>
    <s v="No"/>
    <x v="3"/>
    <n v="0"/>
    <s v="No"/>
    <s v="No"/>
    <s v="No"/>
    <s v="No"/>
    <s v="No"/>
    <s v="No"/>
    <s v="No"/>
    <s v="No"/>
    <x v="0"/>
    <s v="Yes"/>
    <x v="0"/>
    <n v="19.7"/>
    <n v="197.54"/>
    <n v="0"/>
    <n v="0"/>
    <n v="462.3"/>
    <n v="659.84"/>
    <x v="0"/>
    <x v="0"/>
    <x v="0"/>
    <n v="0"/>
    <x v="0"/>
  </r>
  <r>
    <s v="2924-KHUVI"/>
    <s v="Male"/>
    <x v="24"/>
    <s v="Yes"/>
    <n v="0"/>
    <x v="847"/>
    <n v="95963"/>
    <n v="39.748036999999997"/>
    <n v="-122.30216900000001"/>
    <n v="7"/>
    <x v="11"/>
    <s v="None"/>
    <s v="Yes"/>
    <n v="46.9"/>
    <s v="Yes"/>
    <s v="Yes"/>
    <x v="1"/>
    <n v="48"/>
    <s v="Yes"/>
    <s v="No"/>
    <s v="No"/>
    <s v="No"/>
    <s v="Yes"/>
    <s v="Yes"/>
    <s v="Yes"/>
    <s v="Yes"/>
    <x v="0"/>
    <s v="Yes"/>
    <x v="1"/>
    <n v="100.55"/>
    <n v="5514.95"/>
    <n v="0"/>
    <n v="0"/>
    <n v="2626.4"/>
    <n v="8141.35"/>
    <x v="0"/>
    <x v="0"/>
    <x v="0"/>
    <n v="0"/>
    <x v="1"/>
  </r>
  <r>
    <s v="2925-MXLSX"/>
    <s v="Female"/>
    <x v="0"/>
    <s v="No"/>
    <n v="0"/>
    <x v="599"/>
    <n v="91911"/>
    <n v="32.607964000000003"/>
    <n v="-117.059459"/>
    <n v="0"/>
    <x v="39"/>
    <s v="Offer C"/>
    <s v="Yes"/>
    <n v="22.64"/>
    <s v="Yes"/>
    <s v="Yes"/>
    <x v="2"/>
    <n v="18"/>
    <s v="No"/>
    <s v="Yes"/>
    <s v="Yes"/>
    <s v="No"/>
    <s v="Yes"/>
    <s v="No"/>
    <s v="No"/>
    <s v="Yes"/>
    <x v="0"/>
    <s v="Yes"/>
    <x v="0"/>
    <n v="68.95"/>
    <n v="2038.7"/>
    <n v="0"/>
    <n v="0"/>
    <n v="679.2"/>
    <n v="2717.9"/>
    <x v="0"/>
    <x v="0"/>
    <x v="0"/>
    <n v="0"/>
    <x v="0"/>
  </r>
  <r>
    <s v="2925-VDZHY"/>
    <s v="Male"/>
    <x v="22"/>
    <s v="Yes"/>
    <n v="2"/>
    <x v="213"/>
    <n v="95370"/>
    <n v="37.982716000000003"/>
    <n v="-120.343732"/>
    <n v="1"/>
    <x v="9"/>
    <s v="Offer A"/>
    <s v="Yes"/>
    <n v="28.63"/>
    <s v="Yes"/>
    <s v="Yes"/>
    <x v="2"/>
    <n v="19"/>
    <s v="Yes"/>
    <s v="Yes"/>
    <s v="Yes"/>
    <s v="Yes"/>
    <s v="Yes"/>
    <s v="Yes"/>
    <s v="Yes"/>
    <s v="Yes"/>
    <x v="2"/>
    <s v="No"/>
    <x v="0"/>
    <n v="88.7"/>
    <n v="6501.35"/>
    <n v="0"/>
    <n v="0"/>
    <n v="2061.36"/>
    <n v="8562.7099999999991"/>
    <x v="0"/>
    <x v="0"/>
    <x v="0"/>
    <n v="0"/>
    <x v="0"/>
  </r>
  <r>
    <s v="2926-JEJJC"/>
    <s v="Female"/>
    <x v="17"/>
    <s v="No"/>
    <n v="0"/>
    <x v="456"/>
    <n v="92305"/>
    <n v="34.1678"/>
    <n v="-116.86433"/>
    <n v="0"/>
    <x v="58"/>
    <s v="None"/>
    <s v="Yes"/>
    <n v="5.27"/>
    <s v="No"/>
    <s v="No"/>
    <x v="3"/>
    <n v="0"/>
    <s v="No"/>
    <s v="No"/>
    <s v="No"/>
    <s v="No"/>
    <s v="No"/>
    <s v="No"/>
    <s v="No"/>
    <s v="No"/>
    <x v="0"/>
    <s v="Yes"/>
    <x v="1"/>
    <n v="20.2"/>
    <n v="140.94999999999999"/>
    <n v="0"/>
    <n v="0"/>
    <n v="42.16"/>
    <n v="183.11"/>
    <x v="0"/>
    <x v="0"/>
    <x v="0"/>
    <n v="0"/>
    <x v="0"/>
  </r>
  <r>
    <s v="2927-CVULT"/>
    <s v="Female"/>
    <x v="22"/>
    <s v="Yes"/>
    <n v="1"/>
    <x v="709"/>
    <n v="92065"/>
    <n v="33.044541000000002"/>
    <n v="-116.833922"/>
    <n v="1"/>
    <x v="63"/>
    <s v="Offer B"/>
    <s v="Yes"/>
    <n v="28.36"/>
    <s v="Yes"/>
    <s v="Yes"/>
    <x v="1"/>
    <n v="17"/>
    <s v="Yes"/>
    <s v="Yes"/>
    <s v="Yes"/>
    <s v="Yes"/>
    <s v="No"/>
    <s v="Yes"/>
    <s v="Yes"/>
    <s v="Yes"/>
    <x v="2"/>
    <s v="Yes"/>
    <x v="1"/>
    <n v="104.05"/>
    <n v="5566.4"/>
    <n v="0"/>
    <n v="0"/>
    <n v="1503.08"/>
    <n v="7069.48"/>
    <x v="0"/>
    <x v="0"/>
    <x v="0"/>
    <n v="0"/>
    <x v="1"/>
  </r>
  <r>
    <s v="2927-QRRQV"/>
    <s v="Male"/>
    <x v="56"/>
    <s v="Yes"/>
    <n v="0"/>
    <x v="848"/>
    <n v="96085"/>
    <n v="41.737962000000003"/>
    <n v="-123.07557"/>
    <n v="1"/>
    <x v="56"/>
    <s v="Offer B"/>
    <s v="Yes"/>
    <n v="10.130000000000001"/>
    <s v="Yes"/>
    <s v="Yes"/>
    <x v="1"/>
    <n v="3"/>
    <s v="No"/>
    <s v="Yes"/>
    <s v="Yes"/>
    <s v="No"/>
    <s v="Yes"/>
    <s v="No"/>
    <s v="No"/>
    <s v="Yes"/>
    <x v="0"/>
    <s v="Yes"/>
    <x v="1"/>
    <n v="94.65"/>
    <n v="4312.5"/>
    <n v="0"/>
    <n v="0"/>
    <n v="465.98"/>
    <n v="4778.4799999999996"/>
    <x v="0"/>
    <x v="0"/>
    <x v="0"/>
    <n v="0"/>
    <x v="1"/>
  </r>
  <r>
    <s v="2928-HLDBA"/>
    <s v="Female"/>
    <x v="26"/>
    <s v="No"/>
    <n v="0"/>
    <x v="188"/>
    <n v="90630"/>
    <n v="33.818477000000001"/>
    <n v="-118.038307"/>
    <n v="0"/>
    <x v="38"/>
    <s v="Offer E"/>
    <s v="Yes"/>
    <n v="7.72"/>
    <s v="No"/>
    <s v="No"/>
    <x v="3"/>
    <n v="0"/>
    <s v="No"/>
    <s v="No"/>
    <s v="No"/>
    <s v="No"/>
    <s v="No"/>
    <s v="No"/>
    <s v="No"/>
    <s v="No"/>
    <x v="1"/>
    <s v="No"/>
    <x v="0"/>
    <n v="20.7"/>
    <n v="112.75"/>
    <n v="0"/>
    <n v="0"/>
    <n v="46.32"/>
    <n v="159.07"/>
    <x v="0"/>
    <x v="0"/>
    <x v="0"/>
    <n v="0"/>
    <x v="0"/>
  </r>
  <r>
    <s v="2929-ERCFZ"/>
    <s v="Female"/>
    <x v="19"/>
    <s v="Yes"/>
    <n v="0"/>
    <x v="849"/>
    <n v="93526"/>
    <n v="36.869584000000003"/>
    <n v="-118.189241"/>
    <n v="1"/>
    <x v="58"/>
    <s v="Offer E"/>
    <s v="Yes"/>
    <n v="38.83"/>
    <s v="No"/>
    <s v="Yes"/>
    <x v="1"/>
    <n v="76"/>
    <s v="No"/>
    <s v="No"/>
    <s v="Yes"/>
    <s v="No"/>
    <s v="Yes"/>
    <s v="Yes"/>
    <s v="Yes"/>
    <s v="Yes"/>
    <x v="1"/>
    <s v="Yes"/>
    <x v="1"/>
    <n v="94.2"/>
    <n v="777.3"/>
    <n v="0"/>
    <n v="0"/>
    <n v="310.64"/>
    <n v="1087.94"/>
    <x v="1"/>
    <x v="1"/>
    <x v="1"/>
    <n v="1"/>
    <x v="1"/>
  </r>
  <r>
    <s v="2929-QNSRW"/>
    <s v="Female"/>
    <x v="44"/>
    <s v="Yes"/>
    <n v="0"/>
    <x v="38"/>
    <n v="92130"/>
    <n v="32.957194999999999"/>
    <n v="-117.20254199999999"/>
    <n v="1"/>
    <x v="11"/>
    <s v="None"/>
    <s v="Yes"/>
    <n v="19.16"/>
    <s v="Yes"/>
    <s v="Yes"/>
    <x v="1"/>
    <n v="48"/>
    <s v="No"/>
    <s v="Yes"/>
    <s v="No"/>
    <s v="No"/>
    <s v="Yes"/>
    <s v="Yes"/>
    <s v="Yes"/>
    <s v="No"/>
    <x v="0"/>
    <s v="Yes"/>
    <x v="1"/>
    <n v="98.25"/>
    <n v="5508.35"/>
    <n v="0"/>
    <n v="150"/>
    <n v="1072.96"/>
    <n v="6731.31"/>
    <x v="1"/>
    <x v="1"/>
    <x v="5"/>
    <n v="1"/>
    <x v="1"/>
  </r>
  <r>
    <s v="2930-UOTMB"/>
    <s v="Female"/>
    <x v="46"/>
    <s v="No"/>
    <n v="0"/>
    <x v="200"/>
    <n v="92506"/>
    <n v="33.930931000000001"/>
    <n v="-117.361788"/>
    <n v="0"/>
    <x v="65"/>
    <s v="Offer C"/>
    <s v="Yes"/>
    <n v="31.14"/>
    <s v="Yes"/>
    <s v="Yes"/>
    <x v="0"/>
    <n v="52"/>
    <s v="Yes"/>
    <s v="No"/>
    <s v="Yes"/>
    <s v="Yes"/>
    <s v="No"/>
    <s v="No"/>
    <s v="No"/>
    <s v="No"/>
    <x v="1"/>
    <s v="No"/>
    <x v="0"/>
    <n v="65.25"/>
    <n v="1994.3"/>
    <n v="0"/>
    <n v="120"/>
    <n v="965.34"/>
    <n v="3079.64"/>
    <x v="1"/>
    <x v="1"/>
    <x v="10"/>
    <n v="1"/>
    <x v="0"/>
  </r>
  <r>
    <s v="2931-FSOHN"/>
    <s v="Male"/>
    <x v="48"/>
    <s v="No"/>
    <n v="0"/>
    <x v="7"/>
    <n v="94559"/>
    <n v="38.232388999999998"/>
    <n v="-122.324944"/>
    <n v="0"/>
    <x v="2"/>
    <s v="None"/>
    <s v="Yes"/>
    <n v="49.9"/>
    <s v="No"/>
    <s v="Yes"/>
    <x v="2"/>
    <n v="30"/>
    <s v="No"/>
    <s v="Yes"/>
    <s v="No"/>
    <s v="No"/>
    <s v="Yes"/>
    <s v="No"/>
    <s v="No"/>
    <s v="Yes"/>
    <x v="1"/>
    <s v="Yes"/>
    <x v="1"/>
    <n v="59.9"/>
    <n v="788.35"/>
    <n v="0"/>
    <n v="0"/>
    <n v="648.70000000000005"/>
    <n v="1437.05"/>
    <x v="0"/>
    <x v="0"/>
    <x v="0"/>
    <n v="0"/>
    <x v="0"/>
  </r>
  <r>
    <s v="2931-SVLTV"/>
    <s v="Male"/>
    <x v="40"/>
    <s v="Yes"/>
    <n v="3"/>
    <x v="690"/>
    <n v="94589"/>
    <n v="38.161321000000001"/>
    <n v="-122.27158799999999"/>
    <n v="6"/>
    <x v="36"/>
    <s v="Offer B"/>
    <s v="Yes"/>
    <n v="11.5"/>
    <s v="Yes"/>
    <s v="Yes"/>
    <x v="1"/>
    <n v="22"/>
    <s v="Yes"/>
    <s v="Yes"/>
    <s v="No"/>
    <s v="Yes"/>
    <s v="Yes"/>
    <s v="Yes"/>
    <s v="Yes"/>
    <s v="Yes"/>
    <x v="1"/>
    <s v="Yes"/>
    <x v="0"/>
    <n v="110.1"/>
    <n v="4469.1000000000004"/>
    <n v="0"/>
    <n v="0"/>
    <n v="460"/>
    <n v="4929.1000000000004"/>
    <x v="0"/>
    <x v="0"/>
    <x v="0"/>
    <n v="0"/>
    <x v="1"/>
  </r>
  <r>
    <s v="2931-VUVJN"/>
    <s v="Female"/>
    <x v="41"/>
    <s v="Yes"/>
    <n v="0"/>
    <x v="779"/>
    <n v="92562"/>
    <n v="33.548869000000003"/>
    <n v="-117.334165"/>
    <n v="0"/>
    <x v="26"/>
    <s v="None"/>
    <s v="Yes"/>
    <n v="19.14"/>
    <s v="Yes"/>
    <s v="Yes"/>
    <x v="1"/>
    <n v="13"/>
    <s v="Yes"/>
    <s v="Yes"/>
    <s v="Yes"/>
    <s v="Yes"/>
    <s v="No"/>
    <s v="No"/>
    <s v="No"/>
    <s v="No"/>
    <x v="0"/>
    <s v="Yes"/>
    <x v="1"/>
    <n v="94.05"/>
    <n v="5483.9"/>
    <n v="0"/>
    <n v="30"/>
    <n v="1129.26"/>
    <n v="6643.16"/>
    <x v="0"/>
    <x v="0"/>
    <x v="0"/>
    <n v="0"/>
    <x v="1"/>
  </r>
  <r>
    <s v="2931-XIQBR"/>
    <s v="Female"/>
    <x v="51"/>
    <s v="Yes"/>
    <n v="3"/>
    <x v="232"/>
    <n v="95451"/>
    <n v="38.934959999999997"/>
    <n v="-122.792243"/>
    <n v="7"/>
    <x v="15"/>
    <s v="None"/>
    <s v="Yes"/>
    <n v="47.48"/>
    <s v="No"/>
    <s v="Yes"/>
    <x v="1"/>
    <n v="27"/>
    <s v="No"/>
    <s v="No"/>
    <s v="Yes"/>
    <s v="Yes"/>
    <s v="Yes"/>
    <s v="Yes"/>
    <s v="Yes"/>
    <s v="Yes"/>
    <x v="0"/>
    <s v="No"/>
    <x v="0"/>
    <n v="103.05"/>
    <n v="5153.5"/>
    <n v="0"/>
    <n v="0"/>
    <n v="2374"/>
    <n v="7527.5"/>
    <x v="0"/>
    <x v="0"/>
    <x v="0"/>
    <n v="0"/>
    <x v="1"/>
  </r>
  <r>
    <s v="2933-FILNV"/>
    <s v="Female"/>
    <x v="55"/>
    <s v="Yes"/>
    <n v="3"/>
    <x v="850"/>
    <n v="92009"/>
    <n v="33.098018000000003"/>
    <n v="-117.25820299999999"/>
    <n v="0"/>
    <x v="29"/>
    <s v="None"/>
    <s v="No"/>
    <n v="0"/>
    <s v="No"/>
    <s v="Yes"/>
    <x v="2"/>
    <n v="52"/>
    <s v="No"/>
    <s v="No"/>
    <s v="No"/>
    <s v="No"/>
    <s v="No"/>
    <s v="No"/>
    <s v="No"/>
    <s v="Yes"/>
    <x v="1"/>
    <s v="Yes"/>
    <x v="0"/>
    <n v="24.4"/>
    <n v="36.549999999999997"/>
    <n v="0"/>
    <n v="0"/>
    <n v="0"/>
    <n v="36.549999999999997"/>
    <x v="1"/>
    <x v="2"/>
    <x v="17"/>
    <n v="1"/>
    <x v="0"/>
  </r>
  <r>
    <s v="2933-XEUJM"/>
    <s v="Female"/>
    <x v="52"/>
    <s v="No"/>
    <n v="0"/>
    <x v="851"/>
    <n v="95303"/>
    <n v="37.469499999999996"/>
    <n v="-120.672724"/>
    <n v="0"/>
    <x v="56"/>
    <s v="Offer B"/>
    <s v="Yes"/>
    <n v="46.83"/>
    <s v="Yes"/>
    <s v="Yes"/>
    <x v="2"/>
    <n v="2"/>
    <s v="Yes"/>
    <s v="No"/>
    <s v="Yes"/>
    <s v="No"/>
    <s v="Yes"/>
    <s v="Yes"/>
    <s v="Yes"/>
    <s v="Yes"/>
    <x v="2"/>
    <s v="No"/>
    <x v="2"/>
    <n v="79.2"/>
    <n v="3593.8"/>
    <n v="0"/>
    <n v="0"/>
    <n v="2154.1799999999998"/>
    <n v="5747.98"/>
    <x v="0"/>
    <x v="0"/>
    <x v="0"/>
    <n v="0"/>
    <x v="0"/>
  </r>
  <r>
    <s v="2937-FTHUR"/>
    <s v="Female"/>
    <x v="45"/>
    <s v="No"/>
    <n v="3"/>
    <x v="594"/>
    <n v="92321"/>
    <n v="34.255203000000002"/>
    <n v="-117.17565399999999"/>
    <n v="0"/>
    <x v="68"/>
    <s v="Offer D"/>
    <s v="Yes"/>
    <n v="42.45"/>
    <s v="Yes"/>
    <s v="Yes"/>
    <x v="2"/>
    <n v="28"/>
    <s v="Yes"/>
    <s v="No"/>
    <s v="No"/>
    <s v="No"/>
    <s v="No"/>
    <s v="Yes"/>
    <s v="Yes"/>
    <s v="Yes"/>
    <x v="1"/>
    <s v="No"/>
    <x v="1"/>
    <n v="64.8"/>
    <n v="1166.7"/>
    <n v="0"/>
    <n v="0"/>
    <n v="764.1"/>
    <n v="1930.8"/>
    <x v="0"/>
    <x v="0"/>
    <x v="0"/>
    <n v="0"/>
    <x v="0"/>
  </r>
  <r>
    <s v="2946-KIQSP"/>
    <s v="Female"/>
    <x v="40"/>
    <s v="No"/>
    <n v="0"/>
    <x v="78"/>
    <n v="92028"/>
    <n v="33.362575"/>
    <n v="-117.299644"/>
    <n v="0"/>
    <x v="33"/>
    <s v="Offer C"/>
    <s v="No"/>
    <n v="0"/>
    <s v="No"/>
    <s v="Yes"/>
    <x v="0"/>
    <n v="12"/>
    <s v="No"/>
    <s v="No"/>
    <s v="Yes"/>
    <s v="Yes"/>
    <s v="No"/>
    <s v="No"/>
    <s v="No"/>
    <s v="No"/>
    <x v="1"/>
    <s v="Yes"/>
    <x v="0"/>
    <n v="33.450000000000003"/>
    <n v="1175.8499999999999"/>
    <n v="0"/>
    <n v="30"/>
    <n v="0"/>
    <n v="1205.8499999999999"/>
    <x v="0"/>
    <x v="0"/>
    <x v="0"/>
    <n v="0"/>
    <x v="0"/>
  </r>
  <r>
    <s v="2947-DOMLJ"/>
    <s v="Male"/>
    <x v="10"/>
    <s v="No"/>
    <n v="2"/>
    <x v="334"/>
    <n v="90621"/>
    <n v="33.874223999999998"/>
    <n v="-117.993368"/>
    <n v="0"/>
    <x v="13"/>
    <s v="None"/>
    <s v="Yes"/>
    <n v="11.86"/>
    <s v="No"/>
    <s v="Yes"/>
    <x v="0"/>
    <n v="13"/>
    <s v="Yes"/>
    <s v="No"/>
    <s v="No"/>
    <s v="No"/>
    <s v="No"/>
    <s v="No"/>
    <s v="No"/>
    <s v="Yes"/>
    <x v="1"/>
    <s v="No"/>
    <x v="0"/>
    <n v="50.6"/>
    <n v="50.6"/>
    <n v="0"/>
    <n v="0"/>
    <n v="11.86"/>
    <n v="62.46"/>
    <x v="1"/>
    <x v="2"/>
    <x v="15"/>
    <n v="1"/>
    <x v="0"/>
  </r>
  <r>
    <s v="2951-QOQTK"/>
    <s v="Male"/>
    <x v="24"/>
    <s v="No"/>
    <n v="0"/>
    <x v="113"/>
    <n v="95815"/>
    <n v="38.608404999999998"/>
    <n v="-121.44994199999999"/>
    <n v="0"/>
    <x v="1"/>
    <s v="None"/>
    <s v="Yes"/>
    <n v="42.33"/>
    <s v="Yes"/>
    <s v="Yes"/>
    <x v="1"/>
    <n v="76"/>
    <s v="No"/>
    <s v="No"/>
    <s v="No"/>
    <s v="Yes"/>
    <s v="No"/>
    <s v="No"/>
    <s v="Yes"/>
    <s v="Yes"/>
    <x v="1"/>
    <s v="No"/>
    <x v="0"/>
    <n v="80.8"/>
    <n v="332.45"/>
    <n v="0"/>
    <n v="0"/>
    <n v="169.32"/>
    <n v="501.77"/>
    <x v="1"/>
    <x v="1"/>
    <x v="10"/>
    <n v="1"/>
    <x v="0"/>
  </r>
  <r>
    <s v="2952-QAYZF"/>
    <s v="Male"/>
    <x v="18"/>
    <s v="No"/>
    <n v="0"/>
    <x v="113"/>
    <n v="95828"/>
    <n v="38.486938000000002"/>
    <n v="-121.395805"/>
    <n v="0"/>
    <x v="10"/>
    <s v="None"/>
    <s v="Yes"/>
    <n v="36.520000000000003"/>
    <s v="Yes"/>
    <s v="Yes"/>
    <x v="1"/>
    <n v="27"/>
    <s v="No"/>
    <s v="Yes"/>
    <s v="Yes"/>
    <s v="No"/>
    <s v="No"/>
    <s v="No"/>
    <s v="No"/>
    <s v="Yes"/>
    <x v="1"/>
    <s v="Yes"/>
    <x v="1"/>
    <n v="85.3"/>
    <n v="424.15"/>
    <n v="0"/>
    <n v="0"/>
    <n v="182.6"/>
    <n v="606.75"/>
    <x v="1"/>
    <x v="1"/>
    <x v="1"/>
    <n v="1"/>
    <x v="0"/>
  </r>
  <r>
    <s v="2954-PIBKO"/>
    <s v="Female"/>
    <x v="22"/>
    <s v="Yes"/>
    <n v="0"/>
    <x v="31"/>
    <n v="90058"/>
    <n v="34.001617000000003"/>
    <n v="-118.222274"/>
    <n v="7"/>
    <x v="19"/>
    <s v="None"/>
    <s v="Yes"/>
    <n v="39.880000000000003"/>
    <s v="Yes"/>
    <s v="Yes"/>
    <x v="0"/>
    <n v="17"/>
    <s v="Yes"/>
    <s v="No"/>
    <s v="Yes"/>
    <s v="Yes"/>
    <s v="No"/>
    <s v="No"/>
    <s v="No"/>
    <s v="No"/>
    <x v="2"/>
    <s v="Yes"/>
    <x v="0"/>
    <n v="64.150000000000006"/>
    <n v="4254.1000000000004"/>
    <n v="0"/>
    <n v="40"/>
    <n v="2751.72"/>
    <n v="7045.82"/>
    <x v="0"/>
    <x v="0"/>
    <x v="0"/>
    <n v="0"/>
    <x v="0"/>
  </r>
  <r>
    <s v="2955-BJZHG"/>
    <s v="Male"/>
    <x v="51"/>
    <s v="Yes"/>
    <n v="0"/>
    <x v="852"/>
    <n v="92308"/>
    <n v="34.424925999999999"/>
    <n v="-117.18450300000001"/>
    <n v="1"/>
    <x v="67"/>
    <s v="None"/>
    <s v="Yes"/>
    <n v="16.61"/>
    <s v="No"/>
    <s v="Yes"/>
    <x v="1"/>
    <n v="3"/>
    <s v="No"/>
    <s v="No"/>
    <s v="No"/>
    <s v="No"/>
    <s v="Yes"/>
    <s v="No"/>
    <s v="No"/>
    <s v="Yes"/>
    <x v="1"/>
    <s v="No"/>
    <x v="1"/>
    <n v="80.849999999999994"/>
    <n v="1400.85"/>
    <n v="0"/>
    <n v="0"/>
    <n v="282.37"/>
    <n v="1683.22"/>
    <x v="1"/>
    <x v="1"/>
    <x v="1"/>
    <n v="1"/>
    <x v="0"/>
  </r>
  <r>
    <s v="2955-PSXOE"/>
    <s v="Female"/>
    <x v="23"/>
    <s v="No"/>
    <n v="0"/>
    <x v="253"/>
    <n v="90290"/>
    <n v="34.115192"/>
    <n v="-118.61017"/>
    <n v="0"/>
    <x v="13"/>
    <s v="None"/>
    <s v="Yes"/>
    <n v="43.52"/>
    <s v="No"/>
    <s v="No"/>
    <x v="3"/>
    <n v="0"/>
    <s v="No"/>
    <s v="No"/>
    <s v="No"/>
    <s v="No"/>
    <s v="No"/>
    <s v="No"/>
    <s v="No"/>
    <s v="No"/>
    <x v="1"/>
    <s v="Yes"/>
    <x v="1"/>
    <n v="20.2"/>
    <n v="20.2"/>
    <n v="0"/>
    <n v="0"/>
    <n v="43.52"/>
    <n v="63.72"/>
    <x v="1"/>
    <x v="4"/>
    <x v="16"/>
    <n v="1"/>
    <x v="0"/>
  </r>
  <r>
    <s v="2956-GGUCQ"/>
    <s v="Male"/>
    <x v="41"/>
    <s v="Yes"/>
    <n v="0"/>
    <x v="664"/>
    <n v="95666"/>
    <n v="38.546999"/>
    <n v="-120.271114"/>
    <n v="1"/>
    <x v="52"/>
    <s v="None"/>
    <s v="Yes"/>
    <n v="2.0499999999999998"/>
    <s v="Yes"/>
    <s v="Yes"/>
    <x v="1"/>
    <n v="22"/>
    <s v="Yes"/>
    <s v="No"/>
    <s v="No"/>
    <s v="No"/>
    <s v="No"/>
    <s v="No"/>
    <s v="No"/>
    <s v="Yes"/>
    <x v="1"/>
    <s v="Yes"/>
    <x v="1"/>
    <n v="78.849999999999994"/>
    <n v="1772.25"/>
    <n v="0"/>
    <n v="0"/>
    <n v="49.2"/>
    <n v="1821.45"/>
    <x v="1"/>
    <x v="5"/>
    <x v="8"/>
    <n v="1"/>
    <x v="0"/>
  </r>
  <r>
    <s v="2957-JIRMN"/>
    <s v="Female"/>
    <x v="28"/>
    <s v="No"/>
    <n v="0"/>
    <x v="690"/>
    <n v="94591"/>
    <n v="38.105733000000001"/>
    <n v="-122.18633800000001"/>
    <n v="0"/>
    <x v="55"/>
    <s v="None"/>
    <s v="Yes"/>
    <n v="19.52"/>
    <s v="Yes"/>
    <s v="Yes"/>
    <x v="1"/>
    <n v="3"/>
    <s v="No"/>
    <s v="No"/>
    <s v="No"/>
    <s v="No"/>
    <s v="Yes"/>
    <s v="No"/>
    <s v="No"/>
    <s v="Yes"/>
    <x v="0"/>
    <s v="No"/>
    <x v="1"/>
    <n v="84.45"/>
    <n v="4959.1499999999996"/>
    <n v="0"/>
    <n v="0"/>
    <n v="1210.24"/>
    <n v="6169.39"/>
    <x v="0"/>
    <x v="0"/>
    <x v="0"/>
    <n v="0"/>
    <x v="0"/>
  </r>
  <r>
    <s v="2957-LOLHO"/>
    <s v="Male"/>
    <x v="42"/>
    <s v="No"/>
    <n v="0"/>
    <x v="78"/>
    <n v="92028"/>
    <n v="33.362575"/>
    <n v="-117.299644"/>
    <n v="0"/>
    <x v="27"/>
    <s v="None"/>
    <s v="Yes"/>
    <n v="11.12"/>
    <s v="No"/>
    <s v="Yes"/>
    <x v="2"/>
    <n v="14"/>
    <s v="No"/>
    <s v="No"/>
    <s v="No"/>
    <s v="No"/>
    <s v="No"/>
    <s v="No"/>
    <s v="No"/>
    <s v="Yes"/>
    <x v="1"/>
    <s v="Yes"/>
    <x v="1"/>
    <n v="45.4"/>
    <n v="518.9"/>
    <n v="0"/>
    <n v="0"/>
    <n v="133.44"/>
    <n v="652.34"/>
    <x v="1"/>
    <x v="1"/>
    <x v="5"/>
    <n v="1"/>
    <x v="0"/>
  </r>
  <r>
    <s v="2958-NHPPS"/>
    <s v="Male"/>
    <x v="45"/>
    <s v="No"/>
    <n v="0"/>
    <x v="113"/>
    <n v="95816"/>
    <n v="38.574855999999997"/>
    <n v="-121.46504"/>
    <n v="0"/>
    <x v="16"/>
    <s v="None"/>
    <s v="Yes"/>
    <n v="35.32"/>
    <s v="No"/>
    <s v="No"/>
    <x v="3"/>
    <n v="0"/>
    <s v="No"/>
    <s v="No"/>
    <s v="No"/>
    <s v="No"/>
    <s v="No"/>
    <s v="No"/>
    <s v="No"/>
    <s v="No"/>
    <x v="1"/>
    <s v="No"/>
    <x v="1"/>
    <n v="20.85"/>
    <n v="473.9"/>
    <n v="0"/>
    <n v="0"/>
    <n v="812.36"/>
    <n v="1286.26"/>
    <x v="0"/>
    <x v="0"/>
    <x v="0"/>
    <n v="0"/>
    <x v="0"/>
  </r>
  <r>
    <s v="2959-EEXWB"/>
    <s v="Female"/>
    <x v="33"/>
    <s v="Yes"/>
    <n v="2"/>
    <x v="303"/>
    <n v="91105"/>
    <n v="34.13946"/>
    <n v="-118.16664900000001"/>
    <n v="10"/>
    <x v="14"/>
    <s v="Offer B"/>
    <s v="No"/>
    <n v="0"/>
    <s v="No"/>
    <s v="Yes"/>
    <x v="2"/>
    <n v="18"/>
    <s v="Yes"/>
    <s v="No"/>
    <s v="No"/>
    <s v="No"/>
    <s v="Yes"/>
    <s v="Yes"/>
    <s v="Yes"/>
    <s v="Yes"/>
    <x v="1"/>
    <s v="Yes"/>
    <x v="1"/>
    <n v="50.9"/>
    <n v="2333.85"/>
    <n v="0"/>
    <n v="0"/>
    <n v="0"/>
    <n v="2333.85"/>
    <x v="0"/>
    <x v="0"/>
    <x v="0"/>
    <n v="0"/>
    <x v="0"/>
  </r>
  <r>
    <s v="2959-FENLU"/>
    <s v="Female"/>
    <x v="22"/>
    <s v="No"/>
    <n v="0"/>
    <x v="116"/>
    <n v="95033"/>
    <n v="37.160193999999997"/>
    <n v="-121.945611"/>
    <n v="0"/>
    <x v="0"/>
    <s v="None"/>
    <s v="Yes"/>
    <n v="48.38"/>
    <s v="No"/>
    <s v="Yes"/>
    <x v="1"/>
    <n v="8"/>
    <s v="No"/>
    <s v="No"/>
    <s v="Yes"/>
    <s v="No"/>
    <s v="No"/>
    <s v="Yes"/>
    <s v="Yes"/>
    <s v="No"/>
    <x v="1"/>
    <s v="Yes"/>
    <x v="0"/>
    <n v="85.3"/>
    <n v="781.4"/>
    <n v="0"/>
    <n v="10"/>
    <n v="435.42"/>
    <n v="1226.82"/>
    <x v="0"/>
    <x v="0"/>
    <x v="0"/>
    <n v="0"/>
    <x v="0"/>
  </r>
  <r>
    <s v="2959-MJHIC"/>
    <s v="Male"/>
    <x v="27"/>
    <s v="Yes"/>
    <n v="0"/>
    <x v="539"/>
    <n v="92347"/>
    <n v="34.983808000000003"/>
    <n v="-117.239306"/>
    <n v="3"/>
    <x v="1"/>
    <s v="None"/>
    <s v="Yes"/>
    <n v="32.43"/>
    <s v="No"/>
    <s v="Yes"/>
    <x v="1"/>
    <n v="13"/>
    <s v="No"/>
    <s v="No"/>
    <s v="No"/>
    <s v="No"/>
    <s v="Yes"/>
    <s v="No"/>
    <s v="No"/>
    <s v="Yes"/>
    <x v="1"/>
    <s v="Yes"/>
    <x v="1"/>
    <n v="80.349999999999994"/>
    <n v="307.39999999999998"/>
    <n v="0"/>
    <n v="0"/>
    <n v="129.72"/>
    <n v="437.12"/>
    <x v="1"/>
    <x v="2"/>
    <x v="2"/>
    <n v="1"/>
    <x v="0"/>
  </r>
  <r>
    <s v="2960-NKRSO"/>
    <s v="Male"/>
    <x v="27"/>
    <s v="No"/>
    <n v="0"/>
    <x v="553"/>
    <n v="95552"/>
    <n v="40.390301000000001"/>
    <n v="-123.412327"/>
    <n v="0"/>
    <x v="52"/>
    <s v="None"/>
    <s v="Yes"/>
    <n v="9.5299999999999994"/>
    <s v="No"/>
    <s v="Yes"/>
    <x v="1"/>
    <n v="24"/>
    <s v="No"/>
    <s v="Yes"/>
    <s v="Yes"/>
    <s v="Yes"/>
    <s v="No"/>
    <s v="No"/>
    <s v="No"/>
    <s v="Yes"/>
    <x v="1"/>
    <s v="Yes"/>
    <x v="1"/>
    <n v="85.95"/>
    <n v="2107.15"/>
    <n v="0"/>
    <n v="0"/>
    <n v="228.72"/>
    <n v="2335.87"/>
    <x v="0"/>
    <x v="0"/>
    <x v="0"/>
    <n v="0"/>
    <x v="0"/>
  </r>
  <r>
    <s v="2961-VNFKL"/>
    <s v="Female"/>
    <x v="21"/>
    <s v="Yes"/>
    <n v="0"/>
    <x v="350"/>
    <n v="94041"/>
    <n v="37.388348999999998"/>
    <n v="-122.075299"/>
    <n v="2"/>
    <x v="4"/>
    <s v="Offer A"/>
    <s v="Yes"/>
    <n v="24.71"/>
    <s v="Yes"/>
    <s v="No"/>
    <x v="3"/>
    <n v="0"/>
    <s v="No"/>
    <s v="No"/>
    <s v="No"/>
    <s v="No"/>
    <s v="No"/>
    <s v="No"/>
    <s v="No"/>
    <s v="No"/>
    <x v="2"/>
    <s v="Yes"/>
    <x v="0"/>
    <n v="25.95"/>
    <n v="1801.9"/>
    <n v="0"/>
    <n v="0"/>
    <n v="1754.41"/>
    <n v="3556.31"/>
    <x v="0"/>
    <x v="0"/>
    <x v="0"/>
    <n v="0"/>
    <x v="0"/>
  </r>
  <r>
    <s v="2962-XPMCQ"/>
    <s v="Male"/>
    <x v="52"/>
    <s v="No"/>
    <n v="0"/>
    <x v="113"/>
    <n v="95828"/>
    <n v="38.486938000000002"/>
    <n v="-121.395805"/>
    <n v="0"/>
    <x v="29"/>
    <s v="Offer E"/>
    <s v="Yes"/>
    <n v="6.47"/>
    <s v="No"/>
    <s v="Yes"/>
    <x v="2"/>
    <n v="21"/>
    <s v="No"/>
    <s v="No"/>
    <s v="No"/>
    <s v="No"/>
    <s v="No"/>
    <s v="No"/>
    <s v="No"/>
    <s v="Yes"/>
    <x v="1"/>
    <s v="Yes"/>
    <x v="1"/>
    <n v="45.15"/>
    <n v="98.5"/>
    <n v="0"/>
    <n v="0"/>
    <n v="12.94"/>
    <n v="111.44"/>
    <x v="1"/>
    <x v="1"/>
    <x v="10"/>
    <n v="1"/>
    <x v="0"/>
  </r>
  <r>
    <s v="2967-MXRAV"/>
    <s v="Male"/>
    <x v="46"/>
    <s v="Yes"/>
    <n v="0"/>
    <x v="31"/>
    <n v="90003"/>
    <n v="33.964131000000002"/>
    <n v="-118.272783"/>
    <n v="9"/>
    <x v="13"/>
    <s v="None"/>
    <s v="Yes"/>
    <n v="43.57"/>
    <s v="No"/>
    <s v="No"/>
    <x v="3"/>
    <n v="0"/>
    <s v="No"/>
    <s v="No"/>
    <s v="No"/>
    <s v="No"/>
    <s v="No"/>
    <s v="No"/>
    <s v="No"/>
    <s v="No"/>
    <x v="0"/>
    <s v="No"/>
    <x v="2"/>
    <n v="18.8"/>
    <n v="18.8"/>
    <n v="0"/>
    <n v="0"/>
    <n v="43.57"/>
    <n v="62.37"/>
    <x v="2"/>
    <x v="0"/>
    <x v="0"/>
    <n v="0"/>
    <x v="0"/>
  </r>
  <r>
    <s v="2968-SSGAA"/>
    <s v="Female"/>
    <x v="51"/>
    <s v="No"/>
    <n v="0"/>
    <x v="143"/>
    <n v="94117"/>
    <n v="37.770533"/>
    <n v="-122.445121"/>
    <n v="0"/>
    <x v="46"/>
    <s v="None"/>
    <s v="Yes"/>
    <n v="45.21"/>
    <s v="Yes"/>
    <s v="Yes"/>
    <x v="1"/>
    <n v="3"/>
    <s v="No"/>
    <s v="No"/>
    <s v="Yes"/>
    <s v="No"/>
    <s v="Yes"/>
    <s v="Yes"/>
    <s v="Yes"/>
    <s v="Yes"/>
    <x v="1"/>
    <s v="Yes"/>
    <x v="1"/>
    <n v="100.6"/>
    <n v="1060.2"/>
    <n v="0"/>
    <n v="0"/>
    <n v="452.1"/>
    <n v="1512.3"/>
    <x v="1"/>
    <x v="1"/>
    <x v="11"/>
    <n v="1"/>
    <x v="1"/>
  </r>
  <r>
    <s v="2969-QWUBZ"/>
    <s v="Female"/>
    <x v="55"/>
    <s v="No"/>
    <n v="0"/>
    <x v="853"/>
    <n v="94022"/>
    <n v="37.349545999999997"/>
    <n v="-122.134356"/>
    <n v="0"/>
    <x v="29"/>
    <s v="None"/>
    <s v="No"/>
    <n v="0"/>
    <s v="No"/>
    <s v="Yes"/>
    <x v="0"/>
    <n v="21"/>
    <s v="No"/>
    <s v="Yes"/>
    <s v="No"/>
    <s v="No"/>
    <s v="Yes"/>
    <s v="Yes"/>
    <s v="Yes"/>
    <s v="Yes"/>
    <x v="1"/>
    <s v="No"/>
    <x v="1"/>
    <n v="51.4"/>
    <n v="96.8"/>
    <n v="0"/>
    <n v="0"/>
    <n v="0"/>
    <n v="96.8"/>
    <x v="2"/>
    <x v="0"/>
    <x v="0"/>
    <n v="0"/>
    <x v="0"/>
  </r>
  <r>
    <s v="2969-VAPYH"/>
    <s v="Female"/>
    <x v="24"/>
    <s v="No"/>
    <n v="0"/>
    <x v="64"/>
    <n v="93704"/>
    <n v="36.799647999999998"/>
    <n v="-119.801247"/>
    <n v="0"/>
    <x v="23"/>
    <s v="Offer A"/>
    <s v="Yes"/>
    <n v="35.99"/>
    <s v="No"/>
    <s v="Yes"/>
    <x v="2"/>
    <n v="73"/>
    <s v="Yes"/>
    <s v="Yes"/>
    <s v="No"/>
    <s v="Yes"/>
    <s v="No"/>
    <s v="No"/>
    <s v="No"/>
    <s v="Yes"/>
    <x v="0"/>
    <s v="No"/>
    <x v="0"/>
    <n v="60.5"/>
    <n v="3870"/>
    <n v="0"/>
    <n v="0"/>
    <n v="2411.33"/>
    <n v="6281.33"/>
    <x v="0"/>
    <x v="0"/>
    <x v="0"/>
    <n v="0"/>
    <x v="0"/>
  </r>
  <r>
    <s v="2969-WGHQO"/>
    <s v="Female"/>
    <x v="14"/>
    <s v="Yes"/>
    <n v="3"/>
    <x v="645"/>
    <n v="93426"/>
    <n v="35.842889"/>
    <n v="-121.004862"/>
    <n v="1"/>
    <x v="6"/>
    <s v="None"/>
    <s v="Yes"/>
    <n v="18.91"/>
    <s v="No"/>
    <s v="Yes"/>
    <x v="2"/>
    <n v="29"/>
    <s v="Yes"/>
    <s v="Yes"/>
    <s v="Yes"/>
    <s v="No"/>
    <s v="Yes"/>
    <s v="No"/>
    <s v="No"/>
    <s v="Yes"/>
    <x v="0"/>
    <s v="No"/>
    <x v="1"/>
    <n v="69.45"/>
    <n v="477.05"/>
    <n v="0"/>
    <n v="0"/>
    <n v="132.37"/>
    <n v="609.41999999999996"/>
    <x v="0"/>
    <x v="0"/>
    <x v="0"/>
    <n v="0"/>
    <x v="0"/>
  </r>
  <r>
    <s v="2971-SGAFL"/>
    <s v="Female"/>
    <x v="20"/>
    <s v="No"/>
    <n v="0"/>
    <x v="713"/>
    <n v="94030"/>
    <n v="37.601247999999998"/>
    <n v="-122.403099"/>
    <n v="0"/>
    <x v="2"/>
    <s v="Offer D"/>
    <s v="Yes"/>
    <n v="38.4"/>
    <s v="Yes"/>
    <s v="Yes"/>
    <x v="2"/>
    <n v="23"/>
    <s v="Yes"/>
    <s v="No"/>
    <s v="Yes"/>
    <s v="No"/>
    <s v="Yes"/>
    <s v="Yes"/>
    <s v="Yes"/>
    <s v="No"/>
    <x v="1"/>
    <s v="Yes"/>
    <x v="1"/>
    <n v="78.75"/>
    <n v="995.35"/>
    <n v="0"/>
    <n v="50"/>
    <n v="499.2"/>
    <n v="1544.55"/>
    <x v="0"/>
    <x v="0"/>
    <x v="0"/>
    <n v="0"/>
    <x v="0"/>
  </r>
  <r>
    <s v="2972-YDYUW"/>
    <s v="Female"/>
    <x v="10"/>
    <s v="No"/>
    <n v="0"/>
    <x v="377"/>
    <n v="93260"/>
    <n v="35.861927999999999"/>
    <n v="-118.636698"/>
    <n v="0"/>
    <x v="41"/>
    <s v="None"/>
    <s v="Yes"/>
    <n v="38.94"/>
    <s v="Yes"/>
    <s v="Yes"/>
    <x v="1"/>
    <n v="7"/>
    <s v="No"/>
    <s v="Yes"/>
    <s v="No"/>
    <s v="Yes"/>
    <s v="No"/>
    <s v="Yes"/>
    <s v="Yes"/>
    <s v="Yes"/>
    <x v="0"/>
    <s v="No"/>
    <x v="1"/>
    <n v="94.7"/>
    <n v="5468.95"/>
    <n v="0"/>
    <n v="0"/>
    <n v="2219.58"/>
    <n v="7688.53"/>
    <x v="0"/>
    <x v="0"/>
    <x v="0"/>
    <n v="0"/>
    <x v="1"/>
  </r>
  <r>
    <s v="2974-GGUXS"/>
    <s v="Female"/>
    <x v="58"/>
    <s v="Yes"/>
    <n v="0"/>
    <x v="854"/>
    <n v="95746"/>
    <n v="38.749465999999998"/>
    <n v="-121.184196"/>
    <n v="0"/>
    <x v="66"/>
    <s v="Offer C"/>
    <s v="Yes"/>
    <n v="11.32"/>
    <s v="Yes"/>
    <s v="Yes"/>
    <x v="1"/>
    <n v="16"/>
    <s v="No"/>
    <s v="Yes"/>
    <s v="No"/>
    <s v="No"/>
    <s v="Yes"/>
    <s v="No"/>
    <s v="No"/>
    <s v="Yes"/>
    <x v="1"/>
    <s v="Yes"/>
    <x v="0"/>
    <n v="91.95"/>
    <n v="3301.05"/>
    <n v="17.760000000000002"/>
    <n v="0"/>
    <n v="407.52"/>
    <n v="3690.81"/>
    <x v="0"/>
    <x v="0"/>
    <x v="0"/>
    <n v="0"/>
    <x v="1"/>
  </r>
  <r>
    <s v="2977-CEBSX"/>
    <s v="Female"/>
    <x v="37"/>
    <s v="No"/>
    <n v="0"/>
    <x v="484"/>
    <n v="92236"/>
    <n v="33.680031"/>
    <n v="-116.171678"/>
    <n v="0"/>
    <x v="22"/>
    <s v="None"/>
    <s v="Yes"/>
    <n v="13.28"/>
    <s v="Yes"/>
    <s v="Yes"/>
    <x v="2"/>
    <n v="24"/>
    <s v="Yes"/>
    <s v="Yes"/>
    <s v="Yes"/>
    <s v="Yes"/>
    <s v="Yes"/>
    <s v="Yes"/>
    <s v="Yes"/>
    <s v="Yes"/>
    <x v="2"/>
    <s v="Yes"/>
    <x v="0"/>
    <n v="90.05"/>
    <n v="5965.95"/>
    <n v="0"/>
    <n v="0"/>
    <n v="876.48"/>
    <n v="6842.43"/>
    <x v="0"/>
    <x v="0"/>
    <x v="0"/>
    <n v="0"/>
    <x v="1"/>
  </r>
  <r>
    <s v="2978-XXSOG"/>
    <s v="Female"/>
    <x v="25"/>
    <s v="No"/>
    <n v="0"/>
    <x v="855"/>
    <n v="96109"/>
    <n v="40.012675000000002"/>
    <n v="-120.101857"/>
    <n v="0"/>
    <x v="51"/>
    <s v="Offer D"/>
    <s v="Yes"/>
    <n v="32.75"/>
    <s v="Yes"/>
    <s v="Yes"/>
    <x v="2"/>
    <n v="24"/>
    <s v="Yes"/>
    <s v="No"/>
    <s v="No"/>
    <s v="Yes"/>
    <s v="No"/>
    <s v="No"/>
    <s v="No"/>
    <s v="Yes"/>
    <x v="1"/>
    <s v="Yes"/>
    <x v="0"/>
    <n v="59.05"/>
    <n v="1253.5"/>
    <n v="0"/>
    <n v="0"/>
    <n v="720.5"/>
    <n v="1974"/>
    <x v="0"/>
    <x v="0"/>
    <x v="0"/>
    <n v="0"/>
    <x v="0"/>
  </r>
  <r>
    <s v="2979-SXESE"/>
    <s v="Female"/>
    <x v="30"/>
    <s v="Yes"/>
    <n v="0"/>
    <x v="105"/>
    <n v="94703"/>
    <n v="37.863843000000003"/>
    <n v="-122.275684"/>
    <n v="1"/>
    <x v="67"/>
    <s v="Offer D"/>
    <s v="Yes"/>
    <n v="25.79"/>
    <s v="Yes"/>
    <s v="Yes"/>
    <x v="0"/>
    <n v="12"/>
    <s v="Yes"/>
    <s v="No"/>
    <s v="Yes"/>
    <s v="No"/>
    <s v="Yes"/>
    <s v="No"/>
    <s v="No"/>
    <s v="Yes"/>
    <x v="1"/>
    <s v="No"/>
    <x v="1"/>
    <n v="94.4"/>
    <n v="1607.2"/>
    <n v="0"/>
    <n v="0"/>
    <n v="438.43"/>
    <n v="2045.63"/>
    <x v="1"/>
    <x v="3"/>
    <x v="14"/>
    <n v="1"/>
    <x v="1"/>
  </r>
  <r>
    <s v="2982-IHMFT"/>
    <s v="Female"/>
    <x v="4"/>
    <s v="No"/>
    <n v="0"/>
    <x v="38"/>
    <n v="92126"/>
    <n v="32.886924999999998"/>
    <n v="-117.152162"/>
    <n v="0"/>
    <x v="13"/>
    <s v="None"/>
    <s v="Yes"/>
    <n v="39.61"/>
    <s v="Yes"/>
    <s v="Yes"/>
    <x v="1"/>
    <n v="16"/>
    <s v="No"/>
    <s v="No"/>
    <s v="No"/>
    <s v="No"/>
    <s v="No"/>
    <s v="No"/>
    <s v="No"/>
    <s v="Yes"/>
    <x v="1"/>
    <s v="Yes"/>
    <x v="0"/>
    <n v="74.45"/>
    <n v="74.45"/>
    <n v="0"/>
    <n v="0"/>
    <n v="39.61"/>
    <n v="114.06"/>
    <x v="1"/>
    <x v="1"/>
    <x v="5"/>
    <n v="1"/>
    <x v="0"/>
  </r>
  <r>
    <s v="2982-VPSGI"/>
    <s v="Female"/>
    <x v="22"/>
    <s v="Yes"/>
    <n v="0"/>
    <x v="490"/>
    <n v="91030"/>
    <n v="34.110444000000001"/>
    <n v="-118.15695700000001"/>
    <n v="1"/>
    <x v="37"/>
    <s v="Offer D"/>
    <s v="Yes"/>
    <n v="25.67"/>
    <s v="Yes"/>
    <s v="Yes"/>
    <x v="1"/>
    <n v="18"/>
    <s v="No"/>
    <s v="No"/>
    <s v="No"/>
    <s v="No"/>
    <s v="Yes"/>
    <s v="Yes"/>
    <s v="Yes"/>
    <s v="Yes"/>
    <x v="1"/>
    <s v="Yes"/>
    <x v="1"/>
    <n v="94"/>
    <n v="1078.9000000000001"/>
    <n v="0"/>
    <n v="0"/>
    <n v="282.37"/>
    <n v="1361.27"/>
    <x v="1"/>
    <x v="1"/>
    <x v="5"/>
    <n v="1"/>
    <x v="1"/>
  </r>
  <r>
    <s v="2983-ZANRP"/>
    <s v="Female"/>
    <x v="60"/>
    <s v="Yes"/>
    <n v="0"/>
    <x v="72"/>
    <n v="91744"/>
    <n v="34.031441000000001"/>
    <n v="-117.936436"/>
    <n v="1"/>
    <x v="29"/>
    <s v="None"/>
    <s v="Yes"/>
    <n v="8.5"/>
    <s v="No"/>
    <s v="Yes"/>
    <x v="1"/>
    <n v="59"/>
    <s v="No"/>
    <s v="Yes"/>
    <s v="No"/>
    <s v="No"/>
    <s v="No"/>
    <s v="No"/>
    <s v="Yes"/>
    <s v="Yes"/>
    <x v="1"/>
    <s v="Yes"/>
    <x v="1"/>
    <n v="73.55"/>
    <n v="145.4"/>
    <n v="0"/>
    <n v="0"/>
    <n v="17"/>
    <n v="162.4"/>
    <x v="1"/>
    <x v="1"/>
    <x v="1"/>
    <n v="1"/>
    <x v="0"/>
  </r>
  <r>
    <s v="2984-AFWNC"/>
    <s v="Female"/>
    <x v="7"/>
    <s v="No"/>
    <n v="0"/>
    <x v="266"/>
    <n v="95975"/>
    <n v="39.225633999999999"/>
    <n v="-121.15616300000001"/>
    <n v="0"/>
    <x v="3"/>
    <s v="None"/>
    <s v="Yes"/>
    <n v="17.010000000000002"/>
    <s v="No"/>
    <s v="Yes"/>
    <x v="1"/>
    <n v="28"/>
    <s v="No"/>
    <s v="Yes"/>
    <s v="No"/>
    <s v="No"/>
    <s v="Yes"/>
    <s v="Yes"/>
    <s v="Yes"/>
    <s v="Yes"/>
    <x v="1"/>
    <s v="No"/>
    <x v="1"/>
    <n v="95.4"/>
    <n v="293.14999999999998"/>
    <n v="0"/>
    <n v="0"/>
    <n v="51.03"/>
    <n v="344.18"/>
    <x v="2"/>
    <x v="0"/>
    <x v="0"/>
    <n v="0"/>
    <x v="1"/>
  </r>
  <r>
    <s v="2984-MIIZL"/>
    <s v="Male"/>
    <x v="35"/>
    <s v="No"/>
    <n v="0"/>
    <x v="840"/>
    <n v="93434"/>
    <n v="34.936"/>
    <n v="-120.594655"/>
    <n v="0"/>
    <x v="1"/>
    <s v="None"/>
    <s v="Yes"/>
    <n v="7.26"/>
    <s v="No"/>
    <s v="Yes"/>
    <x v="1"/>
    <n v="29"/>
    <s v="No"/>
    <s v="No"/>
    <s v="Yes"/>
    <s v="No"/>
    <s v="No"/>
    <s v="No"/>
    <s v="No"/>
    <s v="Yes"/>
    <x v="1"/>
    <s v="Yes"/>
    <x v="1"/>
    <n v="74.8"/>
    <n v="321.89999999999998"/>
    <n v="0"/>
    <n v="0"/>
    <n v="29.04"/>
    <n v="350.94"/>
    <x v="1"/>
    <x v="2"/>
    <x v="3"/>
    <n v="1"/>
    <x v="0"/>
  </r>
  <r>
    <s v="2984-RGEYA"/>
    <s v="Female"/>
    <x v="32"/>
    <s v="Yes"/>
    <n v="0"/>
    <x v="476"/>
    <n v="91306"/>
    <n v="34.209532000000003"/>
    <n v="-118.577563"/>
    <n v="9"/>
    <x v="19"/>
    <s v="Offer A"/>
    <s v="Yes"/>
    <n v="5.27"/>
    <s v="No"/>
    <s v="No"/>
    <x v="3"/>
    <n v="0"/>
    <s v="No"/>
    <s v="No"/>
    <s v="No"/>
    <s v="No"/>
    <s v="No"/>
    <s v="No"/>
    <s v="No"/>
    <s v="No"/>
    <x v="2"/>
    <s v="No"/>
    <x v="1"/>
    <n v="19.75"/>
    <n v="1375.4"/>
    <n v="0"/>
    <n v="0"/>
    <n v="363.63"/>
    <n v="1739.03"/>
    <x v="0"/>
    <x v="0"/>
    <x v="0"/>
    <n v="0"/>
    <x v="0"/>
  </r>
  <r>
    <s v="2984-TBYKU"/>
    <s v="Male"/>
    <x v="32"/>
    <s v="Yes"/>
    <n v="3"/>
    <x v="856"/>
    <n v="92311"/>
    <n v="34.965648000000002"/>
    <n v="-117.001509"/>
    <n v="6"/>
    <x v="9"/>
    <s v="Offer A"/>
    <s v="Yes"/>
    <n v="32.22"/>
    <s v="Yes"/>
    <s v="Yes"/>
    <x v="1"/>
    <n v="25"/>
    <s v="Yes"/>
    <s v="Yes"/>
    <s v="Yes"/>
    <s v="Yes"/>
    <s v="No"/>
    <s v="Yes"/>
    <s v="Yes"/>
    <s v="Yes"/>
    <x v="2"/>
    <s v="Yes"/>
    <x v="0"/>
    <n v="104.9"/>
    <n v="7732.65"/>
    <n v="0"/>
    <n v="0"/>
    <n v="2319.84"/>
    <n v="10052.49"/>
    <x v="0"/>
    <x v="0"/>
    <x v="0"/>
    <n v="0"/>
    <x v="1"/>
  </r>
  <r>
    <s v="2985-FMWYF"/>
    <s v="Female"/>
    <x v="1"/>
    <s v="No"/>
    <n v="0"/>
    <x v="857"/>
    <n v="95554"/>
    <n v="40.267158000000002"/>
    <n v="-123.805913"/>
    <n v="0"/>
    <x v="16"/>
    <s v="Offer D"/>
    <s v="Yes"/>
    <n v="18.12"/>
    <s v="Yes"/>
    <s v="Yes"/>
    <x v="1"/>
    <n v="23"/>
    <s v="No"/>
    <s v="No"/>
    <s v="No"/>
    <s v="No"/>
    <s v="Yes"/>
    <s v="Yes"/>
    <s v="Yes"/>
    <s v="Yes"/>
    <x v="1"/>
    <s v="Yes"/>
    <x v="1"/>
    <n v="93.5"/>
    <n v="2341.5500000000002"/>
    <n v="0"/>
    <n v="0"/>
    <n v="416.76"/>
    <n v="2758.31"/>
    <x v="0"/>
    <x v="0"/>
    <x v="0"/>
    <n v="0"/>
    <x v="1"/>
  </r>
  <r>
    <s v="2985-JUUBZ"/>
    <s v="Male"/>
    <x v="13"/>
    <s v="Yes"/>
    <n v="3"/>
    <x v="858"/>
    <n v="91917"/>
    <n v="32.622999"/>
    <n v="-116.687855"/>
    <n v="5"/>
    <x v="36"/>
    <s v="Offer B"/>
    <s v="Yes"/>
    <n v="13.86"/>
    <s v="Yes"/>
    <s v="Yes"/>
    <x v="2"/>
    <n v="75"/>
    <s v="No"/>
    <s v="No"/>
    <s v="Yes"/>
    <s v="No"/>
    <s v="Yes"/>
    <s v="Yes"/>
    <s v="Yes"/>
    <s v="Yes"/>
    <x v="1"/>
    <s v="Yes"/>
    <x v="1"/>
    <n v="74.55"/>
    <n v="3015.75"/>
    <n v="0"/>
    <n v="0"/>
    <n v="554.4"/>
    <n v="3570.15"/>
    <x v="0"/>
    <x v="0"/>
    <x v="0"/>
    <n v="0"/>
    <x v="0"/>
  </r>
  <r>
    <s v="2987-BJXIK"/>
    <s v="Female"/>
    <x v="56"/>
    <s v="No"/>
    <n v="0"/>
    <x v="121"/>
    <n v="93274"/>
    <n v="36.185471"/>
    <n v="-119.375243"/>
    <n v="0"/>
    <x v="40"/>
    <s v="None"/>
    <s v="Yes"/>
    <n v="16.93"/>
    <s v="Yes"/>
    <s v="Yes"/>
    <x v="2"/>
    <n v="10"/>
    <s v="Yes"/>
    <s v="Yes"/>
    <s v="Yes"/>
    <s v="No"/>
    <s v="Yes"/>
    <s v="Yes"/>
    <s v="Yes"/>
    <s v="Yes"/>
    <x v="2"/>
    <s v="No"/>
    <x v="0"/>
    <n v="84.7"/>
    <n v="5991.05"/>
    <n v="0"/>
    <n v="0"/>
    <n v="1185.0999999999999"/>
    <n v="7176.15"/>
    <x v="0"/>
    <x v="0"/>
    <x v="0"/>
    <n v="0"/>
    <x v="0"/>
  </r>
  <r>
    <s v="2988-GBIVW"/>
    <s v="Female"/>
    <x v="8"/>
    <s v="Yes"/>
    <n v="0"/>
    <x v="859"/>
    <n v="95645"/>
    <n v="38.875508000000004"/>
    <n v="-121.765866"/>
    <n v="10"/>
    <x v="40"/>
    <s v="None"/>
    <s v="Yes"/>
    <n v="38.5"/>
    <s v="Yes"/>
    <s v="Yes"/>
    <x v="1"/>
    <n v="25"/>
    <s v="Yes"/>
    <s v="No"/>
    <s v="No"/>
    <s v="No"/>
    <s v="No"/>
    <s v="Yes"/>
    <s v="Yes"/>
    <s v="Yes"/>
    <x v="2"/>
    <s v="Yes"/>
    <x v="1"/>
    <n v="90.85"/>
    <n v="6470.1"/>
    <n v="0"/>
    <n v="0"/>
    <n v="2695"/>
    <n v="9165.1"/>
    <x v="0"/>
    <x v="0"/>
    <x v="0"/>
    <n v="0"/>
    <x v="1"/>
  </r>
  <r>
    <s v="2988-PLAHS"/>
    <s v="Female"/>
    <x v="12"/>
    <s v="No"/>
    <n v="0"/>
    <x v="860"/>
    <n v="96126"/>
    <n v="39.559708999999998"/>
    <n v="-120.34563900000001"/>
    <n v="0"/>
    <x v="3"/>
    <s v="Offer E"/>
    <s v="Yes"/>
    <n v="29.51"/>
    <s v="No"/>
    <s v="Yes"/>
    <x v="0"/>
    <n v="17"/>
    <s v="No"/>
    <s v="No"/>
    <s v="Yes"/>
    <s v="No"/>
    <s v="Yes"/>
    <s v="Yes"/>
    <s v="Yes"/>
    <s v="No"/>
    <x v="0"/>
    <s v="Yes"/>
    <x v="1"/>
    <n v="69.95"/>
    <n v="220.45"/>
    <n v="0"/>
    <n v="30"/>
    <n v="88.53"/>
    <n v="338.98"/>
    <x v="2"/>
    <x v="0"/>
    <x v="0"/>
    <n v="0"/>
    <x v="0"/>
  </r>
  <r>
    <s v="2988-QRAJY"/>
    <s v="Male"/>
    <x v="60"/>
    <s v="No"/>
    <n v="0"/>
    <x v="40"/>
    <n v="95403"/>
    <n v="38.488430999999999"/>
    <n v="-122.75283899999999"/>
    <n v="0"/>
    <x v="19"/>
    <s v="Offer A"/>
    <s v="Yes"/>
    <n v="5.71"/>
    <s v="Yes"/>
    <s v="Yes"/>
    <x v="1"/>
    <n v="73"/>
    <s v="Yes"/>
    <s v="Yes"/>
    <s v="Yes"/>
    <s v="No"/>
    <s v="Yes"/>
    <s v="Yes"/>
    <s v="Yes"/>
    <s v="Yes"/>
    <x v="2"/>
    <s v="Yes"/>
    <x v="0"/>
    <n v="110.05"/>
    <n v="7430.75"/>
    <n v="23.16"/>
    <n v="0"/>
    <n v="393.99"/>
    <n v="7801.58"/>
    <x v="0"/>
    <x v="0"/>
    <x v="0"/>
    <n v="0"/>
    <x v="1"/>
  </r>
  <r>
    <s v="2990-HWIML"/>
    <s v="Female"/>
    <x v="12"/>
    <s v="No"/>
    <n v="0"/>
    <x v="516"/>
    <n v="91764"/>
    <n v="34.074086999999999"/>
    <n v="-117.60561800000001"/>
    <n v="0"/>
    <x v="38"/>
    <s v="Offer E"/>
    <s v="Yes"/>
    <n v="47.92"/>
    <s v="No"/>
    <s v="Yes"/>
    <x v="1"/>
    <n v="25"/>
    <s v="No"/>
    <s v="No"/>
    <s v="No"/>
    <s v="No"/>
    <s v="Yes"/>
    <s v="Yes"/>
    <s v="Yes"/>
    <s v="Yes"/>
    <x v="1"/>
    <s v="Yes"/>
    <x v="1"/>
    <n v="89.5"/>
    <n v="573.29999999999995"/>
    <n v="0"/>
    <n v="0"/>
    <n v="287.52"/>
    <n v="860.82"/>
    <x v="1"/>
    <x v="1"/>
    <x v="1"/>
    <n v="1"/>
    <x v="0"/>
  </r>
  <r>
    <s v="2990-IAJSV"/>
    <s v="Male"/>
    <x v="39"/>
    <s v="No"/>
    <n v="0"/>
    <x v="143"/>
    <n v="94110"/>
    <n v="37.750020999999997"/>
    <n v="-122.415201"/>
    <n v="0"/>
    <x v="9"/>
    <s v="None"/>
    <s v="Yes"/>
    <n v="45.41"/>
    <s v="Yes"/>
    <s v="Yes"/>
    <x v="0"/>
    <n v="20"/>
    <s v="Yes"/>
    <s v="Yes"/>
    <s v="Yes"/>
    <s v="Yes"/>
    <s v="Yes"/>
    <s v="Yes"/>
    <s v="Yes"/>
    <s v="Yes"/>
    <x v="2"/>
    <s v="No"/>
    <x v="1"/>
    <n v="92"/>
    <n v="6632.75"/>
    <n v="0"/>
    <n v="0"/>
    <n v="3269.52"/>
    <n v="9902.27"/>
    <x v="0"/>
    <x v="0"/>
    <x v="0"/>
    <n v="0"/>
    <x v="1"/>
  </r>
  <r>
    <s v="2990-OGYTD"/>
    <s v="Female"/>
    <x v="51"/>
    <s v="Yes"/>
    <n v="0"/>
    <x v="351"/>
    <n v="92831"/>
    <n v="33.879983000000003"/>
    <n v="-117.895482"/>
    <n v="1"/>
    <x v="23"/>
    <s v="Offer A"/>
    <s v="Yes"/>
    <n v="3.2"/>
    <s v="Yes"/>
    <s v="Yes"/>
    <x v="2"/>
    <n v="23"/>
    <s v="No"/>
    <s v="Yes"/>
    <s v="Yes"/>
    <s v="Yes"/>
    <s v="Yes"/>
    <s v="Yes"/>
    <s v="Yes"/>
    <s v="Yes"/>
    <x v="2"/>
    <s v="No"/>
    <x v="1"/>
    <n v="86.15"/>
    <n v="5883.85"/>
    <n v="0"/>
    <n v="0"/>
    <n v="214.4"/>
    <n v="6098.25"/>
    <x v="0"/>
    <x v="0"/>
    <x v="0"/>
    <n v="0"/>
    <x v="0"/>
  </r>
  <r>
    <s v="2995-UPRYS"/>
    <s v="Female"/>
    <x v="58"/>
    <s v="Yes"/>
    <n v="0"/>
    <x v="162"/>
    <n v="90802"/>
    <n v="33.752524000000001"/>
    <n v="-118.21073699999999"/>
    <n v="1"/>
    <x v="36"/>
    <s v="None"/>
    <s v="Yes"/>
    <n v="19.760000000000002"/>
    <s v="No"/>
    <s v="Yes"/>
    <x v="1"/>
    <n v="22"/>
    <s v="No"/>
    <s v="Yes"/>
    <s v="No"/>
    <s v="Yes"/>
    <s v="Yes"/>
    <s v="Yes"/>
    <s v="Yes"/>
    <s v="Yes"/>
    <x v="0"/>
    <s v="Yes"/>
    <x v="0"/>
    <n v="99.2"/>
    <n v="4062.2"/>
    <n v="0"/>
    <n v="0"/>
    <n v="790.4"/>
    <n v="4852.6000000000004"/>
    <x v="1"/>
    <x v="3"/>
    <x v="14"/>
    <n v="1"/>
    <x v="1"/>
  </r>
  <r>
    <s v="2995-YWTCD"/>
    <s v="Female"/>
    <x v="29"/>
    <s v="Yes"/>
    <n v="1"/>
    <x v="861"/>
    <n v="95918"/>
    <n v="39.292333999999997"/>
    <n v="-121.32059700000001"/>
    <n v="1"/>
    <x v="53"/>
    <s v="None"/>
    <s v="Yes"/>
    <n v="31.58"/>
    <s v="Yes"/>
    <s v="No"/>
    <x v="3"/>
    <n v="0"/>
    <s v="No"/>
    <s v="No"/>
    <s v="No"/>
    <s v="No"/>
    <s v="No"/>
    <s v="No"/>
    <s v="No"/>
    <s v="No"/>
    <x v="2"/>
    <s v="Yes"/>
    <x v="1"/>
    <n v="24.9"/>
    <n v="467.7"/>
    <n v="0"/>
    <n v="0"/>
    <n v="600.02"/>
    <n v="1067.72"/>
    <x v="0"/>
    <x v="0"/>
    <x v="0"/>
    <n v="0"/>
    <x v="0"/>
  </r>
  <r>
    <s v="2996-XAUVF"/>
    <s v="Male"/>
    <x v="11"/>
    <s v="No"/>
    <n v="0"/>
    <x v="714"/>
    <n v="92363"/>
    <n v="34.711224000000001"/>
    <n v="-114.70225600000001"/>
    <n v="0"/>
    <x v="40"/>
    <s v="Offer A"/>
    <s v="No"/>
    <n v="0"/>
    <s v="No"/>
    <s v="Yes"/>
    <x v="2"/>
    <n v="59"/>
    <s v="No"/>
    <s v="No"/>
    <s v="No"/>
    <s v="Yes"/>
    <s v="No"/>
    <s v="Yes"/>
    <s v="Yes"/>
    <s v="Yes"/>
    <x v="2"/>
    <s v="Yes"/>
    <x v="2"/>
    <n v="40.049999999999997"/>
    <n v="2799.75"/>
    <n v="0"/>
    <n v="0"/>
    <n v="0"/>
    <n v="2799.75"/>
    <x v="0"/>
    <x v="0"/>
    <x v="0"/>
    <n v="0"/>
    <x v="0"/>
  </r>
  <r>
    <s v="2999-AANRQ"/>
    <s v="Female"/>
    <x v="5"/>
    <s v="No"/>
    <n v="0"/>
    <x v="113"/>
    <n v="95833"/>
    <n v="38.619048999999997"/>
    <n v="-121.51755199999999"/>
    <n v="0"/>
    <x v="47"/>
    <s v="None"/>
    <s v="Yes"/>
    <n v="17.350000000000001"/>
    <s v="No"/>
    <s v="Yes"/>
    <x v="2"/>
    <n v="71"/>
    <s v="Yes"/>
    <s v="Yes"/>
    <s v="No"/>
    <s v="Yes"/>
    <s v="Yes"/>
    <s v="No"/>
    <s v="No"/>
    <s v="No"/>
    <x v="2"/>
    <s v="No"/>
    <x v="0"/>
    <n v="71.05"/>
    <n v="1524.85"/>
    <n v="16.91"/>
    <n v="140"/>
    <n v="364.35"/>
    <n v="2012.29"/>
    <x v="0"/>
    <x v="0"/>
    <x v="0"/>
    <n v="0"/>
    <x v="0"/>
  </r>
  <r>
    <s v="3001-CBHLQ"/>
    <s v="Male"/>
    <x v="48"/>
    <s v="Yes"/>
    <n v="0"/>
    <x v="862"/>
    <n v="95222"/>
    <n v="38.071326999999997"/>
    <n v="-120.632221"/>
    <n v="1"/>
    <x v="44"/>
    <s v="Offer C"/>
    <s v="Yes"/>
    <n v="43.51"/>
    <s v="Yes"/>
    <s v="Yes"/>
    <x v="1"/>
    <n v="22"/>
    <s v="No"/>
    <s v="No"/>
    <s v="Yes"/>
    <s v="Yes"/>
    <s v="Yes"/>
    <s v="Yes"/>
    <s v="No"/>
    <s v="Yes"/>
    <x v="1"/>
    <s v="Yes"/>
    <x v="1"/>
    <n v="104.9"/>
    <n v="3351.55"/>
    <n v="33.729999999999997"/>
    <n v="0"/>
    <n v="1392.32"/>
    <n v="4710.1400000000003"/>
    <x v="1"/>
    <x v="5"/>
    <x v="9"/>
    <n v="1"/>
    <x v="1"/>
  </r>
  <r>
    <s v="3001-UNBTL"/>
    <s v="Male"/>
    <x v="28"/>
    <s v="Yes"/>
    <n v="1"/>
    <x v="444"/>
    <n v="91506"/>
    <n v="34.169705999999998"/>
    <n v="-118.323548"/>
    <n v="1"/>
    <x v="31"/>
    <s v="Offer C"/>
    <s v="Yes"/>
    <n v="49.36"/>
    <s v="Yes"/>
    <s v="Yes"/>
    <x v="1"/>
    <n v="19"/>
    <s v="No"/>
    <s v="No"/>
    <s v="Yes"/>
    <s v="No"/>
    <s v="Yes"/>
    <s v="Yes"/>
    <s v="No"/>
    <s v="Yes"/>
    <x v="1"/>
    <s v="Yes"/>
    <x v="1"/>
    <n v="103.95"/>
    <n v="2964.8"/>
    <n v="0"/>
    <n v="0"/>
    <n v="1431.44"/>
    <n v="4396.24"/>
    <x v="0"/>
    <x v="0"/>
    <x v="0"/>
    <n v="0"/>
    <x v="1"/>
  </r>
  <r>
    <s v="3002-WQZWT"/>
    <s v="Female"/>
    <x v="11"/>
    <s v="No"/>
    <n v="0"/>
    <x v="779"/>
    <n v="92563"/>
    <n v="33.581045000000003"/>
    <n v="-117.14718999999999"/>
    <n v="0"/>
    <x v="31"/>
    <s v="Offer C"/>
    <s v="Yes"/>
    <n v="16.38"/>
    <s v="Yes"/>
    <s v="Yes"/>
    <x v="1"/>
    <n v="82"/>
    <s v="No"/>
    <s v="No"/>
    <s v="No"/>
    <s v="No"/>
    <s v="No"/>
    <s v="No"/>
    <s v="No"/>
    <s v="Yes"/>
    <x v="1"/>
    <s v="Yes"/>
    <x v="1"/>
    <n v="74.2"/>
    <n v="1993.25"/>
    <n v="0"/>
    <n v="0"/>
    <n v="475.02"/>
    <n v="2468.27"/>
    <x v="0"/>
    <x v="0"/>
    <x v="0"/>
    <n v="0"/>
    <x v="0"/>
  </r>
  <r>
    <s v="3003-CMDUU"/>
    <s v="Female"/>
    <x v="19"/>
    <s v="Yes"/>
    <n v="0"/>
    <x v="863"/>
    <n v="93060"/>
    <n v="34.402343000000002"/>
    <n v="-119.094824"/>
    <n v="0"/>
    <x v="30"/>
    <s v="None"/>
    <s v="Yes"/>
    <n v="29.81"/>
    <s v="No"/>
    <s v="Yes"/>
    <x v="1"/>
    <n v="52"/>
    <s v="No"/>
    <s v="No"/>
    <s v="No"/>
    <s v="Yes"/>
    <s v="Yes"/>
    <s v="Yes"/>
    <s v="Yes"/>
    <s v="No"/>
    <x v="1"/>
    <s v="Yes"/>
    <x v="1"/>
    <n v="95.15"/>
    <n v="2395.6999999999998"/>
    <n v="0"/>
    <n v="80"/>
    <n v="745.25"/>
    <n v="3220.95"/>
    <x v="0"/>
    <x v="0"/>
    <x v="0"/>
    <n v="0"/>
    <x v="1"/>
  </r>
  <r>
    <s v="3005-NFMTA"/>
    <s v="Male"/>
    <x v="50"/>
    <s v="No"/>
    <n v="0"/>
    <x v="864"/>
    <n v="91354"/>
    <n v="34.457005000000002"/>
    <n v="-118.57372599999999"/>
    <n v="0"/>
    <x v="17"/>
    <s v="Offer B"/>
    <s v="Yes"/>
    <n v="8.93"/>
    <s v="Yes"/>
    <s v="Yes"/>
    <x v="1"/>
    <n v="21"/>
    <s v="Yes"/>
    <s v="No"/>
    <s v="No"/>
    <s v="No"/>
    <s v="Yes"/>
    <s v="Yes"/>
    <s v="Yes"/>
    <s v="Yes"/>
    <x v="1"/>
    <s v="Yes"/>
    <x v="1"/>
    <n v="98.8"/>
    <n v="5617.75"/>
    <n v="0"/>
    <n v="0"/>
    <n v="491.15"/>
    <n v="6108.9"/>
    <x v="1"/>
    <x v="4"/>
    <x v="16"/>
    <n v="1"/>
    <x v="1"/>
  </r>
  <r>
    <s v="3005-TYFRD"/>
    <s v="Female"/>
    <x v="33"/>
    <s v="Yes"/>
    <n v="0"/>
    <x v="865"/>
    <n v="93667"/>
    <n v="36.993665999999997"/>
    <n v="-119.34826700000001"/>
    <n v="4"/>
    <x v="17"/>
    <s v="Offer B"/>
    <s v="Yes"/>
    <n v="33.659999999999997"/>
    <s v="Yes"/>
    <s v="Yes"/>
    <x v="1"/>
    <n v="25"/>
    <s v="No"/>
    <s v="Yes"/>
    <s v="Yes"/>
    <s v="No"/>
    <s v="Yes"/>
    <s v="Yes"/>
    <s v="Yes"/>
    <s v="Yes"/>
    <x v="1"/>
    <s v="Yes"/>
    <x v="0"/>
    <n v="103.65"/>
    <n v="5676.65"/>
    <n v="0"/>
    <n v="0"/>
    <n v="1851.3"/>
    <n v="7527.95"/>
    <x v="0"/>
    <x v="0"/>
    <x v="0"/>
    <n v="0"/>
    <x v="1"/>
  </r>
  <r>
    <s v="3006-XIMLN"/>
    <s v="Female"/>
    <x v="20"/>
    <s v="No"/>
    <n v="0"/>
    <x v="866"/>
    <n v="95633"/>
    <n v="38.852544000000002"/>
    <n v="-120.83766900000001"/>
    <n v="0"/>
    <x v="29"/>
    <s v="None"/>
    <s v="Yes"/>
    <n v="42.89"/>
    <s v="Yes"/>
    <s v="Yes"/>
    <x v="1"/>
    <n v="13"/>
    <s v="No"/>
    <s v="No"/>
    <s v="No"/>
    <s v="No"/>
    <s v="Yes"/>
    <s v="Yes"/>
    <s v="Yes"/>
    <s v="Yes"/>
    <x v="1"/>
    <s v="Yes"/>
    <x v="1"/>
    <n v="94.2"/>
    <n v="193.8"/>
    <n v="0"/>
    <n v="0"/>
    <n v="85.78"/>
    <n v="279.58"/>
    <x v="1"/>
    <x v="2"/>
    <x v="17"/>
    <n v="1"/>
    <x v="1"/>
  </r>
  <r>
    <s v="3007-FDPEA"/>
    <s v="Female"/>
    <x v="24"/>
    <s v="No"/>
    <n v="0"/>
    <x v="78"/>
    <n v="92028"/>
    <n v="33.362575"/>
    <n v="-117.299644"/>
    <n v="0"/>
    <x v="29"/>
    <s v="None"/>
    <s v="Yes"/>
    <n v="13.89"/>
    <s v="No"/>
    <s v="No"/>
    <x v="3"/>
    <n v="0"/>
    <s v="No"/>
    <s v="No"/>
    <s v="No"/>
    <s v="No"/>
    <s v="No"/>
    <s v="No"/>
    <s v="No"/>
    <s v="No"/>
    <x v="1"/>
    <s v="Yes"/>
    <x v="1"/>
    <n v="20.7"/>
    <n v="39.85"/>
    <n v="0"/>
    <n v="0"/>
    <n v="27.78"/>
    <n v="67.63"/>
    <x v="2"/>
    <x v="0"/>
    <x v="0"/>
    <n v="0"/>
    <x v="0"/>
  </r>
  <r>
    <s v="3009-JWMPU"/>
    <s v="Male"/>
    <x v="12"/>
    <s v="No"/>
    <n v="0"/>
    <x v="867"/>
    <n v="93624"/>
    <n v="36.397745"/>
    <n v="-120.119911"/>
    <n v="0"/>
    <x v="55"/>
    <s v="Offer B"/>
    <s v="Yes"/>
    <n v="22.64"/>
    <s v="Yes"/>
    <s v="Yes"/>
    <x v="1"/>
    <n v="9"/>
    <s v="No"/>
    <s v="No"/>
    <s v="Yes"/>
    <s v="No"/>
    <s v="Yes"/>
    <s v="Yes"/>
    <s v="Yes"/>
    <s v="Yes"/>
    <x v="0"/>
    <s v="Yes"/>
    <x v="1"/>
    <n v="96.75"/>
    <n v="6125.4"/>
    <n v="0"/>
    <n v="0"/>
    <n v="1403.68"/>
    <n v="7529.08"/>
    <x v="1"/>
    <x v="5"/>
    <x v="8"/>
    <n v="1"/>
    <x v="1"/>
  </r>
  <r>
    <s v="3011-WQKSZ"/>
    <s v="Male"/>
    <x v="51"/>
    <s v="No"/>
    <n v="3"/>
    <x v="868"/>
    <n v="95631"/>
    <n v="39.031875999999997"/>
    <n v="-120.81114100000001"/>
    <n v="0"/>
    <x v="53"/>
    <s v="Offer D"/>
    <s v="Yes"/>
    <n v="24.1"/>
    <s v="No"/>
    <s v="No"/>
    <x v="3"/>
    <n v="0"/>
    <s v="No"/>
    <s v="No"/>
    <s v="No"/>
    <s v="No"/>
    <s v="No"/>
    <s v="No"/>
    <s v="No"/>
    <s v="No"/>
    <x v="1"/>
    <s v="Yes"/>
    <x v="1"/>
    <n v="20"/>
    <n v="377.55"/>
    <n v="0"/>
    <n v="0"/>
    <n v="457.9"/>
    <n v="835.45"/>
    <x v="0"/>
    <x v="0"/>
    <x v="0"/>
    <n v="0"/>
    <x v="0"/>
  </r>
  <r>
    <s v="3012-VFFMN"/>
    <s v="Female"/>
    <x v="37"/>
    <s v="Yes"/>
    <n v="1"/>
    <x v="607"/>
    <n v="95974"/>
    <n v="39.495767999999998"/>
    <n v="-121.747472"/>
    <n v="7"/>
    <x v="6"/>
    <s v="None"/>
    <s v="Yes"/>
    <n v="5.01"/>
    <s v="No"/>
    <s v="No"/>
    <x v="3"/>
    <n v="0"/>
    <s v="No"/>
    <s v="No"/>
    <s v="No"/>
    <s v="No"/>
    <s v="No"/>
    <s v="No"/>
    <s v="No"/>
    <s v="No"/>
    <x v="1"/>
    <s v="No"/>
    <x v="0"/>
    <n v="20.65"/>
    <n v="158.94999999999999"/>
    <n v="0"/>
    <n v="0"/>
    <n v="35.07"/>
    <n v="194.02"/>
    <x v="0"/>
    <x v="0"/>
    <x v="0"/>
    <n v="0"/>
    <x v="0"/>
  </r>
  <r>
    <s v="3014-WJKSM"/>
    <s v="Male"/>
    <x v="17"/>
    <s v="Yes"/>
    <n v="0"/>
    <x v="395"/>
    <n v="93401"/>
    <n v="35.233744999999999"/>
    <n v="-120.626442"/>
    <n v="10"/>
    <x v="31"/>
    <s v="None"/>
    <s v="Yes"/>
    <n v="3.35"/>
    <s v="No"/>
    <s v="Yes"/>
    <x v="1"/>
    <n v="59"/>
    <s v="No"/>
    <s v="No"/>
    <s v="Yes"/>
    <s v="No"/>
    <s v="No"/>
    <s v="No"/>
    <s v="No"/>
    <s v="Yes"/>
    <x v="1"/>
    <s v="Yes"/>
    <x v="0"/>
    <n v="75.3"/>
    <n v="2263.4"/>
    <n v="0"/>
    <n v="0"/>
    <n v="97.15"/>
    <n v="2360.5500000000002"/>
    <x v="0"/>
    <x v="0"/>
    <x v="0"/>
    <n v="0"/>
    <x v="0"/>
  </r>
  <r>
    <s v="3016-KSVCP"/>
    <s v="Male"/>
    <x v="10"/>
    <s v="Yes"/>
    <n v="0"/>
    <x v="55"/>
    <n v="90275"/>
    <n v="33.753146000000001"/>
    <n v="-118.367459"/>
    <n v="4"/>
    <x v="31"/>
    <s v="Offer C"/>
    <s v="No"/>
    <n v="0"/>
    <s v="No"/>
    <s v="Yes"/>
    <x v="2"/>
    <n v="22"/>
    <s v="No"/>
    <s v="No"/>
    <s v="No"/>
    <s v="No"/>
    <s v="Yes"/>
    <s v="No"/>
    <s v="No"/>
    <s v="Yes"/>
    <x v="1"/>
    <s v="No"/>
    <x v="0"/>
    <n v="33.75"/>
    <n v="1009.25"/>
    <n v="0"/>
    <n v="0"/>
    <n v="0"/>
    <n v="1009.25"/>
    <x v="0"/>
    <x v="0"/>
    <x v="0"/>
    <n v="0"/>
    <x v="0"/>
  </r>
  <r>
    <s v="3018-TFTSU"/>
    <s v="Male"/>
    <x v="56"/>
    <s v="No"/>
    <n v="0"/>
    <x v="869"/>
    <n v="95233"/>
    <n v="38.184913999999999"/>
    <n v="-120.364085"/>
    <n v="0"/>
    <x v="27"/>
    <s v="Offer D"/>
    <s v="Yes"/>
    <n v="18.38"/>
    <s v="No"/>
    <s v="Yes"/>
    <x v="1"/>
    <n v="3"/>
    <s v="Yes"/>
    <s v="No"/>
    <s v="Yes"/>
    <s v="No"/>
    <s v="No"/>
    <s v="No"/>
    <s v="No"/>
    <s v="Yes"/>
    <x v="1"/>
    <s v="No"/>
    <x v="1"/>
    <n v="81.7"/>
    <n v="858.6"/>
    <n v="0"/>
    <n v="0"/>
    <n v="220.56"/>
    <n v="1079.1600000000001"/>
    <x v="1"/>
    <x v="2"/>
    <x v="20"/>
    <n v="1"/>
    <x v="0"/>
  </r>
  <r>
    <s v="3021-VLNRJ"/>
    <s v="Female"/>
    <x v="11"/>
    <s v="No"/>
    <n v="2"/>
    <x v="211"/>
    <n v="91436"/>
    <n v="34.152875000000002"/>
    <n v="-118.486056"/>
    <n v="0"/>
    <x v="15"/>
    <s v="Offer B"/>
    <s v="Yes"/>
    <n v="37.520000000000003"/>
    <s v="No"/>
    <s v="Yes"/>
    <x v="2"/>
    <n v="71"/>
    <s v="Yes"/>
    <s v="No"/>
    <s v="Yes"/>
    <s v="Yes"/>
    <s v="Yes"/>
    <s v="No"/>
    <s v="No"/>
    <s v="Yes"/>
    <x v="0"/>
    <s v="Yes"/>
    <x v="0"/>
    <n v="70.8"/>
    <n v="3478.15"/>
    <n v="0"/>
    <n v="0"/>
    <n v="1876"/>
    <n v="5354.15"/>
    <x v="0"/>
    <x v="0"/>
    <x v="0"/>
    <n v="0"/>
    <x v="0"/>
  </r>
  <r>
    <s v="3022-BEXHZ"/>
    <s v="Male"/>
    <x v="31"/>
    <s v="Yes"/>
    <n v="1"/>
    <x v="870"/>
    <n v="95476"/>
    <n v="38.254849999999998"/>
    <n v="-122.461799"/>
    <n v="6"/>
    <x v="23"/>
    <s v="None"/>
    <s v="Yes"/>
    <n v="40.96"/>
    <s v="Yes"/>
    <s v="Yes"/>
    <x v="1"/>
    <n v="47"/>
    <s v="No"/>
    <s v="Yes"/>
    <s v="Yes"/>
    <s v="Yes"/>
    <s v="Yes"/>
    <s v="Yes"/>
    <s v="Yes"/>
    <s v="Yes"/>
    <x v="2"/>
    <s v="Yes"/>
    <x v="1"/>
    <n v="111.2"/>
    <n v="7530.8"/>
    <n v="0"/>
    <n v="0"/>
    <n v="2744.32"/>
    <n v="10275.120000000001"/>
    <x v="0"/>
    <x v="0"/>
    <x v="0"/>
    <n v="0"/>
    <x v="1"/>
  </r>
  <r>
    <s v="3023-GFLBR"/>
    <s v="Female"/>
    <x v="54"/>
    <s v="Yes"/>
    <n v="0"/>
    <x v="160"/>
    <n v="92408"/>
    <n v="34.084909000000003"/>
    <n v="-117.258107"/>
    <n v="1"/>
    <x v="45"/>
    <s v="None"/>
    <s v="Yes"/>
    <n v="14.34"/>
    <s v="Yes"/>
    <s v="Yes"/>
    <x v="1"/>
    <n v="28"/>
    <s v="No"/>
    <s v="No"/>
    <s v="No"/>
    <s v="No"/>
    <s v="No"/>
    <s v="Yes"/>
    <s v="Yes"/>
    <s v="Yes"/>
    <x v="1"/>
    <s v="No"/>
    <x v="0"/>
    <n v="86.15"/>
    <n v="2745.7"/>
    <n v="0"/>
    <n v="0"/>
    <n v="473.22"/>
    <n v="3218.92"/>
    <x v="1"/>
    <x v="5"/>
    <x v="8"/>
    <n v="1"/>
    <x v="0"/>
  </r>
  <r>
    <s v="3026-ATZYV"/>
    <s v="Female"/>
    <x v="13"/>
    <s v="Yes"/>
    <n v="2"/>
    <x v="200"/>
    <n v="92507"/>
    <n v="33.976328000000002"/>
    <n v="-117.31978599999999"/>
    <n v="3"/>
    <x v="20"/>
    <s v="Offer C"/>
    <s v="Yes"/>
    <n v="1.1200000000000001"/>
    <s v="No"/>
    <s v="Yes"/>
    <x v="0"/>
    <n v="23"/>
    <s v="Yes"/>
    <s v="Yes"/>
    <s v="No"/>
    <s v="No"/>
    <s v="Yes"/>
    <s v="Yes"/>
    <s v="Yes"/>
    <s v="Yes"/>
    <x v="0"/>
    <s v="No"/>
    <x v="1"/>
    <n v="75.099999999999994"/>
    <n v="2658.8"/>
    <n v="0"/>
    <n v="0"/>
    <n v="41.44"/>
    <n v="2700.24"/>
    <x v="0"/>
    <x v="0"/>
    <x v="0"/>
    <n v="0"/>
    <x v="0"/>
  </r>
  <r>
    <s v="3027-YNWZU"/>
    <s v="Female"/>
    <x v="56"/>
    <s v="Yes"/>
    <n v="0"/>
    <x v="559"/>
    <n v="94583"/>
    <n v="37.766556000000001"/>
    <n v="-121.97678399999999"/>
    <n v="5"/>
    <x v="34"/>
    <s v="Offer B"/>
    <s v="Yes"/>
    <n v="6.81"/>
    <s v="Yes"/>
    <s v="No"/>
    <x v="3"/>
    <n v="0"/>
    <s v="No"/>
    <s v="No"/>
    <s v="No"/>
    <s v="No"/>
    <s v="No"/>
    <s v="No"/>
    <s v="No"/>
    <s v="No"/>
    <x v="2"/>
    <s v="No"/>
    <x v="0"/>
    <n v="25"/>
    <n v="1584.8"/>
    <n v="0"/>
    <n v="0"/>
    <n v="435.84"/>
    <n v="2020.64"/>
    <x v="0"/>
    <x v="0"/>
    <x v="0"/>
    <n v="0"/>
    <x v="0"/>
  </r>
  <r>
    <s v="3027-ZTDHO"/>
    <s v="Male"/>
    <x v="44"/>
    <s v="No"/>
    <n v="0"/>
    <x v="64"/>
    <n v="93721"/>
    <n v="36.732694000000002"/>
    <n v="-119.78378600000001"/>
    <n v="0"/>
    <x v="13"/>
    <s v="Offer E"/>
    <s v="Yes"/>
    <n v="32.85"/>
    <s v="No"/>
    <s v="Yes"/>
    <x v="1"/>
    <n v="53"/>
    <s v="No"/>
    <s v="No"/>
    <s v="No"/>
    <s v="No"/>
    <s v="Yes"/>
    <s v="Yes"/>
    <s v="Yes"/>
    <s v="Yes"/>
    <x v="1"/>
    <s v="Yes"/>
    <x v="1"/>
    <n v="89.9"/>
    <n v="89.9"/>
    <n v="0"/>
    <n v="0"/>
    <n v="32.85"/>
    <n v="122.75"/>
    <x v="1"/>
    <x v="3"/>
    <x v="6"/>
    <n v="1"/>
    <x v="1"/>
  </r>
  <r>
    <s v="3030-YDNRM"/>
    <s v="Male"/>
    <x v="22"/>
    <s v="No"/>
    <n v="0"/>
    <x v="303"/>
    <n v="91107"/>
    <n v="34.159007000000003"/>
    <n v="-118.08735299999999"/>
    <n v="0"/>
    <x v="58"/>
    <s v="Offer E"/>
    <s v="Yes"/>
    <n v="11.58"/>
    <s v="Yes"/>
    <s v="Yes"/>
    <x v="1"/>
    <n v="7"/>
    <s v="No"/>
    <s v="No"/>
    <s v="No"/>
    <s v="No"/>
    <s v="No"/>
    <s v="No"/>
    <s v="No"/>
    <s v="Yes"/>
    <x v="1"/>
    <s v="Yes"/>
    <x v="1"/>
    <n v="74.849999999999994"/>
    <n v="572.45000000000005"/>
    <n v="0"/>
    <n v="0"/>
    <n v="92.64"/>
    <n v="665.09"/>
    <x v="0"/>
    <x v="0"/>
    <x v="0"/>
    <n v="0"/>
    <x v="0"/>
  </r>
  <r>
    <s v="3030-YZADT"/>
    <s v="Male"/>
    <x v="30"/>
    <s v="No"/>
    <n v="0"/>
    <x v="210"/>
    <n v="95949"/>
    <n v="39.099204"/>
    <n v="-121.137962"/>
    <n v="0"/>
    <x v="0"/>
    <s v="Offer E"/>
    <s v="Yes"/>
    <n v="2.88"/>
    <s v="No"/>
    <s v="Yes"/>
    <x v="2"/>
    <n v="26"/>
    <s v="No"/>
    <s v="No"/>
    <s v="No"/>
    <s v="No"/>
    <s v="No"/>
    <s v="No"/>
    <s v="No"/>
    <s v="No"/>
    <x v="1"/>
    <s v="No"/>
    <x v="2"/>
    <n v="44.95"/>
    <n v="431"/>
    <n v="0"/>
    <n v="10"/>
    <n v="25.92"/>
    <n v="466.92"/>
    <x v="1"/>
    <x v="1"/>
    <x v="1"/>
    <n v="1"/>
    <x v="0"/>
  </r>
  <r>
    <s v="3030-ZKIWL"/>
    <s v="Male"/>
    <x v="5"/>
    <s v="No"/>
    <n v="0"/>
    <x v="871"/>
    <n v="93240"/>
    <n v="35.607875"/>
    <n v="-118.466318"/>
    <n v="0"/>
    <x v="13"/>
    <s v="None"/>
    <s v="Yes"/>
    <n v="18.149999999999999"/>
    <s v="No"/>
    <s v="No"/>
    <x v="3"/>
    <n v="0"/>
    <s v="No"/>
    <s v="No"/>
    <s v="No"/>
    <s v="No"/>
    <s v="No"/>
    <s v="No"/>
    <s v="No"/>
    <s v="No"/>
    <x v="1"/>
    <s v="No"/>
    <x v="0"/>
    <n v="20.05"/>
    <n v="20.05"/>
    <n v="0"/>
    <n v="0"/>
    <n v="18.149999999999999"/>
    <n v="38.200000000000003"/>
    <x v="2"/>
    <x v="0"/>
    <x v="0"/>
    <n v="0"/>
    <x v="0"/>
  </r>
  <r>
    <s v="3034-ZBEQN"/>
    <s v="Female"/>
    <x v="26"/>
    <s v="Yes"/>
    <n v="0"/>
    <x v="72"/>
    <n v="91746"/>
    <n v="34.038983000000002"/>
    <n v="-117.991372"/>
    <n v="1"/>
    <x v="60"/>
    <s v="None"/>
    <s v="No"/>
    <n v="0"/>
    <s v="No"/>
    <s v="Yes"/>
    <x v="2"/>
    <n v="22"/>
    <s v="No"/>
    <s v="Yes"/>
    <s v="Yes"/>
    <s v="No"/>
    <s v="No"/>
    <s v="No"/>
    <s v="No"/>
    <s v="Yes"/>
    <x v="0"/>
    <s v="No"/>
    <x v="2"/>
    <n v="34.700000000000003"/>
    <n v="1604.5"/>
    <n v="0"/>
    <n v="0"/>
    <n v="0"/>
    <n v="1604.5"/>
    <x v="1"/>
    <x v="2"/>
    <x v="2"/>
    <n v="1"/>
    <x v="0"/>
  </r>
  <r>
    <s v="3038-PQIUY"/>
    <s v="Female"/>
    <x v="14"/>
    <s v="No"/>
    <n v="0"/>
    <x v="858"/>
    <n v="91917"/>
    <n v="32.622999"/>
    <n v="-116.687855"/>
    <n v="0"/>
    <x v="70"/>
    <s v="None"/>
    <s v="Yes"/>
    <n v="20.14"/>
    <s v="Yes"/>
    <s v="Yes"/>
    <x v="2"/>
    <n v="13"/>
    <s v="Yes"/>
    <s v="Yes"/>
    <s v="Yes"/>
    <s v="No"/>
    <s v="No"/>
    <s v="No"/>
    <s v="No"/>
    <s v="Yes"/>
    <x v="1"/>
    <s v="Yes"/>
    <x v="1"/>
    <n v="66.150000000000006"/>
    <n v="2522.4"/>
    <n v="0"/>
    <n v="0"/>
    <n v="765.32"/>
    <n v="3287.72"/>
    <x v="0"/>
    <x v="0"/>
    <x v="0"/>
    <n v="0"/>
    <x v="0"/>
  </r>
  <r>
    <s v="3039-MJSLN"/>
    <s v="Male"/>
    <x v="59"/>
    <s v="No"/>
    <n v="3"/>
    <x v="401"/>
    <n v="95312"/>
    <n v="37.420273000000002"/>
    <n v="-120.66527000000001"/>
    <n v="0"/>
    <x v="3"/>
    <s v="None"/>
    <s v="Yes"/>
    <n v="18.43"/>
    <s v="No"/>
    <s v="No"/>
    <x v="3"/>
    <n v="0"/>
    <s v="No"/>
    <s v="No"/>
    <s v="No"/>
    <s v="No"/>
    <s v="No"/>
    <s v="No"/>
    <s v="No"/>
    <s v="No"/>
    <x v="1"/>
    <s v="No"/>
    <x v="1"/>
    <n v="20.2"/>
    <n v="50.6"/>
    <n v="0"/>
    <n v="0"/>
    <n v="55.29"/>
    <n v="105.89"/>
    <x v="2"/>
    <x v="0"/>
    <x v="0"/>
    <n v="0"/>
    <x v="0"/>
  </r>
  <r>
    <s v="3043-SUDUA"/>
    <s v="Female"/>
    <x v="34"/>
    <s v="No"/>
    <n v="0"/>
    <x v="530"/>
    <n v="95605"/>
    <n v="38.592745000000001"/>
    <n v="-121.540036"/>
    <n v="0"/>
    <x v="44"/>
    <s v="Offer C"/>
    <s v="Yes"/>
    <n v="15.53"/>
    <s v="No"/>
    <s v="No"/>
    <x v="3"/>
    <n v="0"/>
    <s v="No"/>
    <s v="No"/>
    <s v="No"/>
    <s v="No"/>
    <s v="No"/>
    <s v="No"/>
    <s v="No"/>
    <s v="No"/>
    <x v="1"/>
    <s v="No"/>
    <x v="1"/>
    <n v="19.899999999999999"/>
    <n v="601.54999999999995"/>
    <n v="0"/>
    <n v="0"/>
    <n v="496.96"/>
    <n v="1098.51"/>
    <x v="0"/>
    <x v="0"/>
    <x v="0"/>
    <n v="0"/>
    <x v="0"/>
  </r>
  <r>
    <s v="3043-TYBNO"/>
    <s v="Male"/>
    <x v="9"/>
    <s v="No"/>
    <n v="0"/>
    <x v="872"/>
    <n v="95549"/>
    <n v="40.664482999999997"/>
    <n v="-123.865325"/>
    <n v="0"/>
    <x v="3"/>
    <s v="None"/>
    <s v="Yes"/>
    <n v="22.49"/>
    <s v="No"/>
    <s v="Yes"/>
    <x v="2"/>
    <n v="11"/>
    <s v="No"/>
    <s v="No"/>
    <s v="No"/>
    <s v="Yes"/>
    <s v="No"/>
    <s v="Yes"/>
    <s v="Yes"/>
    <s v="Yes"/>
    <x v="1"/>
    <s v="No"/>
    <x v="0"/>
    <n v="60.65"/>
    <n v="196.9"/>
    <n v="0"/>
    <n v="0"/>
    <n v="67.47"/>
    <n v="264.37"/>
    <x v="2"/>
    <x v="0"/>
    <x v="0"/>
    <n v="0"/>
    <x v="0"/>
  </r>
  <r>
    <s v="3045-XETSH"/>
    <s v="Female"/>
    <x v="20"/>
    <s v="No"/>
    <n v="0"/>
    <x v="183"/>
    <n v="93532"/>
    <n v="34.659579000000001"/>
    <n v="-118.58421199999999"/>
    <n v="0"/>
    <x v="46"/>
    <s v="None"/>
    <s v="Yes"/>
    <n v="43.26"/>
    <s v="Yes"/>
    <s v="Yes"/>
    <x v="1"/>
    <n v="21"/>
    <s v="No"/>
    <s v="Yes"/>
    <s v="Yes"/>
    <s v="No"/>
    <s v="No"/>
    <s v="Yes"/>
    <s v="Yes"/>
    <s v="Yes"/>
    <x v="1"/>
    <s v="Yes"/>
    <x v="1"/>
    <n v="94.85"/>
    <n v="953.45"/>
    <n v="0"/>
    <n v="0"/>
    <n v="432.6"/>
    <n v="1386.05"/>
    <x v="1"/>
    <x v="1"/>
    <x v="11"/>
    <n v="1"/>
    <x v="1"/>
  </r>
  <r>
    <s v="3049-NDXFL"/>
    <s v="Female"/>
    <x v="18"/>
    <s v="No"/>
    <n v="0"/>
    <x v="38"/>
    <n v="92130"/>
    <n v="32.957194999999999"/>
    <n v="-117.20254199999999"/>
    <n v="0"/>
    <x v="13"/>
    <s v="Offer E"/>
    <s v="Yes"/>
    <n v="34.47"/>
    <s v="Yes"/>
    <s v="Yes"/>
    <x v="1"/>
    <n v="59"/>
    <s v="No"/>
    <s v="No"/>
    <s v="No"/>
    <s v="No"/>
    <s v="No"/>
    <s v="Yes"/>
    <s v="Yes"/>
    <s v="Yes"/>
    <x v="1"/>
    <s v="No"/>
    <x v="0"/>
    <n v="85.8"/>
    <n v="85.8"/>
    <n v="0"/>
    <n v="0"/>
    <n v="34.47"/>
    <n v="120.27"/>
    <x v="1"/>
    <x v="1"/>
    <x v="5"/>
    <n v="1"/>
    <x v="0"/>
  </r>
  <r>
    <s v="3049-SOLAY"/>
    <s v="Female"/>
    <x v="44"/>
    <s v="Yes"/>
    <n v="0"/>
    <x v="38"/>
    <n v="92109"/>
    <n v="32.787835999999999"/>
    <n v="-117.232376"/>
    <n v="5"/>
    <x v="3"/>
    <s v="None"/>
    <s v="Yes"/>
    <n v="23.26"/>
    <s v="Yes"/>
    <s v="Yes"/>
    <x v="1"/>
    <n v="42"/>
    <s v="No"/>
    <s v="No"/>
    <s v="No"/>
    <s v="No"/>
    <s v="Yes"/>
    <s v="Yes"/>
    <s v="Yes"/>
    <s v="No"/>
    <x v="1"/>
    <s v="Yes"/>
    <x v="1"/>
    <n v="95.2"/>
    <n v="292.85000000000002"/>
    <n v="0"/>
    <n v="20"/>
    <n v="69.78"/>
    <n v="382.63"/>
    <x v="1"/>
    <x v="1"/>
    <x v="5"/>
    <n v="1"/>
    <x v="1"/>
  </r>
  <r>
    <s v="3050-GBUSH"/>
    <s v="Female"/>
    <x v="11"/>
    <s v="No"/>
    <n v="0"/>
    <x v="873"/>
    <n v="94010"/>
    <n v="37.570279999999997"/>
    <n v="-122.36577800000001"/>
    <n v="0"/>
    <x v="3"/>
    <s v="None"/>
    <s v="No"/>
    <n v="0"/>
    <s v="No"/>
    <s v="Yes"/>
    <x v="2"/>
    <n v="46"/>
    <s v="No"/>
    <s v="No"/>
    <s v="No"/>
    <s v="No"/>
    <s v="Yes"/>
    <s v="No"/>
    <s v="No"/>
    <s v="Yes"/>
    <x v="1"/>
    <s v="Yes"/>
    <x v="0"/>
    <n v="34.799999999999997"/>
    <n v="113.95"/>
    <n v="0"/>
    <n v="0"/>
    <n v="0"/>
    <n v="113.95"/>
    <x v="2"/>
    <x v="0"/>
    <x v="0"/>
    <n v="0"/>
    <x v="0"/>
  </r>
  <r>
    <s v="3050-RLLXC"/>
    <s v="Female"/>
    <x v="35"/>
    <s v="Yes"/>
    <n v="2"/>
    <x v="668"/>
    <n v="95720"/>
    <n v="38.766036"/>
    <n v="-120.209673"/>
    <n v="10"/>
    <x v="11"/>
    <s v="Offer B"/>
    <s v="Yes"/>
    <n v="25.9"/>
    <s v="Yes"/>
    <s v="Yes"/>
    <x v="0"/>
    <n v="30"/>
    <s v="Yes"/>
    <s v="Yes"/>
    <s v="Yes"/>
    <s v="Yes"/>
    <s v="Yes"/>
    <s v="No"/>
    <s v="No"/>
    <s v="Yes"/>
    <x v="2"/>
    <s v="No"/>
    <x v="0"/>
    <n v="81.25"/>
    <n v="4620.3999999999996"/>
    <n v="0"/>
    <n v="0"/>
    <n v="1450.4"/>
    <n v="6070.8"/>
    <x v="0"/>
    <x v="0"/>
    <x v="0"/>
    <n v="0"/>
    <x v="0"/>
  </r>
  <r>
    <s v="3055-MJDSB"/>
    <s v="Male"/>
    <x v="38"/>
    <s v="No"/>
    <n v="0"/>
    <x v="81"/>
    <n v="95365"/>
    <n v="37.329725000000003"/>
    <n v="-120.306399"/>
    <n v="0"/>
    <x v="0"/>
    <s v="Offer E"/>
    <s v="No"/>
    <n v="0"/>
    <s v="No"/>
    <s v="Yes"/>
    <x v="2"/>
    <n v="52"/>
    <s v="No"/>
    <s v="No"/>
    <s v="No"/>
    <s v="No"/>
    <s v="No"/>
    <s v="No"/>
    <s v="No"/>
    <s v="Yes"/>
    <x v="1"/>
    <s v="Yes"/>
    <x v="2"/>
    <n v="24.6"/>
    <n v="190.1"/>
    <n v="0"/>
    <n v="0"/>
    <n v="0"/>
    <n v="190.1"/>
    <x v="0"/>
    <x v="0"/>
    <x v="0"/>
    <n v="0"/>
    <x v="0"/>
  </r>
  <r>
    <s v="3055-OYMSE"/>
    <s v="Female"/>
    <x v="4"/>
    <s v="No"/>
    <n v="0"/>
    <x v="385"/>
    <n v="95070"/>
    <n v="37.257772000000003"/>
    <n v="-122.051824"/>
    <n v="0"/>
    <x v="63"/>
    <s v="None"/>
    <s v="Yes"/>
    <n v="16.739999999999998"/>
    <s v="No"/>
    <s v="Yes"/>
    <x v="1"/>
    <n v="15"/>
    <s v="No"/>
    <s v="Yes"/>
    <s v="No"/>
    <s v="No"/>
    <s v="No"/>
    <s v="No"/>
    <s v="No"/>
    <s v="Yes"/>
    <x v="1"/>
    <s v="Yes"/>
    <x v="0"/>
    <n v="73.8"/>
    <n v="4003.85"/>
    <n v="0"/>
    <n v="0"/>
    <n v="887.22"/>
    <n v="4891.07"/>
    <x v="0"/>
    <x v="0"/>
    <x v="0"/>
    <n v="0"/>
    <x v="0"/>
  </r>
  <r>
    <s v="3055-VTCGS"/>
    <s v="Female"/>
    <x v="34"/>
    <s v="No"/>
    <n v="0"/>
    <x v="208"/>
    <n v="90605"/>
    <n v="33.960890999999997"/>
    <n v="-118.032222"/>
    <n v="0"/>
    <x v="5"/>
    <s v="Offer B"/>
    <s v="Yes"/>
    <n v="27.38"/>
    <s v="No"/>
    <s v="Yes"/>
    <x v="2"/>
    <n v="9"/>
    <s v="No"/>
    <s v="No"/>
    <s v="Yes"/>
    <s v="No"/>
    <s v="No"/>
    <s v="Yes"/>
    <s v="Yes"/>
    <s v="Yes"/>
    <x v="0"/>
    <s v="No"/>
    <x v="0"/>
    <n v="58.55"/>
    <n v="3503.5"/>
    <n v="0"/>
    <n v="0"/>
    <n v="1724.94"/>
    <n v="5228.4399999999996"/>
    <x v="0"/>
    <x v="0"/>
    <x v="0"/>
    <n v="0"/>
    <x v="0"/>
  </r>
  <r>
    <s v="3057-VJJQE"/>
    <s v="Male"/>
    <x v="22"/>
    <s v="No"/>
    <n v="0"/>
    <x v="874"/>
    <n v="92886"/>
    <n v="33.897252999999999"/>
    <n v="-117.792202"/>
    <n v="0"/>
    <x v="33"/>
    <s v="None"/>
    <s v="Yes"/>
    <n v="20.39"/>
    <s v="Yes"/>
    <s v="Yes"/>
    <x v="2"/>
    <n v="21"/>
    <s v="Yes"/>
    <s v="No"/>
    <s v="No"/>
    <s v="No"/>
    <s v="No"/>
    <s v="No"/>
    <s v="No"/>
    <s v="Yes"/>
    <x v="2"/>
    <s v="No"/>
    <x v="0"/>
    <n v="55.25"/>
    <n v="1924.1"/>
    <n v="0"/>
    <n v="0"/>
    <n v="713.65"/>
    <n v="2637.75"/>
    <x v="0"/>
    <x v="0"/>
    <x v="0"/>
    <n v="0"/>
    <x v="0"/>
  </r>
  <r>
    <s v="3058-HJCUY"/>
    <s v="Male"/>
    <x v="59"/>
    <s v="Yes"/>
    <n v="0"/>
    <x v="249"/>
    <n v="95742"/>
    <n v="38.591133999999997"/>
    <n v="-121.161585"/>
    <n v="1"/>
    <x v="62"/>
    <s v="Offer B"/>
    <s v="Yes"/>
    <n v="45.03"/>
    <s v="Yes"/>
    <s v="Yes"/>
    <x v="1"/>
    <n v="10"/>
    <s v="No"/>
    <s v="No"/>
    <s v="Yes"/>
    <s v="Yes"/>
    <s v="Yes"/>
    <s v="Yes"/>
    <s v="Yes"/>
    <s v="Yes"/>
    <x v="0"/>
    <s v="Yes"/>
    <x v="1"/>
    <n v="102.6"/>
    <n v="4213.3500000000004"/>
    <n v="2.93"/>
    <n v="0"/>
    <n v="1846.23"/>
    <n v="6056.65"/>
    <x v="1"/>
    <x v="1"/>
    <x v="1"/>
    <n v="1"/>
    <x v="1"/>
  </r>
  <r>
    <s v="3058-WQDRE"/>
    <s v="Male"/>
    <x v="0"/>
    <s v="No"/>
    <n v="0"/>
    <x v="330"/>
    <n v="95417"/>
    <n v="39.710591000000001"/>
    <n v="-123.682799"/>
    <n v="0"/>
    <x v="2"/>
    <s v="Offer D"/>
    <s v="No"/>
    <n v="0"/>
    <s v="No"/>
    <s v="Yes"/>
    <x v="0"/>
    <n v="16"/>
    <s v="No"/>
    <s v="No"/>
    <s v="No"/>
    <s v="No"/>
    <s v="No"/>
    <s v="No"/>
    <s v="No"/>
    <s v="Yes"/>
    <x v="1"/>
    <s v="Yes"/>
    <x v="1"/>
    <n v="25.15"/>
    <n v="331.85"/>
    <n v="48.59"/>
    <n v="0"/>
    <n v="0"/>
    <n v="283.26"/>
    <x v="0"/>
    <x v="0"/>
    <x v="0"/>
    <n v="0"/>
    <x v="0"/>
  </r>
  <r>
    <s v="3059-NGMXB"/>
    <s v="Male"/>
    <x v="7"/>
    <s v="Yes"/>
    <n v="3"/>
    <x v="41"/>
    <n v="95124"/>
    <n v="37.257063000000002"/>
    <n v="-121.92303699999999"/>
    <n v="8"/>
    <x v="32"/>
    <s v="Offer D"/>
    <s v="Yes"/>
    <n v="2.96"/>
    <s v="Yes"/>
    <s v="Yes"/>
    <x v="2"/>
    <n v="76"/>
    <s v="Yes"/>
    <s v="Yes"/>
    <s v="No"/>
    <s v="No"/>
    <s v="No"/>
    <s v="Yes"/>
    <s v="Yes"/>
    <s v="Yes"/>
    <x v="1"/>
    <s v="No"/>
    <x v="0"/>
    <n v="69.2"/>
    <n v="944.65"/>
    <n v="0"/>
    <n v="0"/>
    <n v="41.44"/>
    <n v="986.09"/>
    <x v="0"/>
    <x v="0"/>
    <x v="0"/>
    <n v="0"/>
    <x v="0"/>
  </r>
  <r>
    <s v="3061-BCKYI"/>
    <s v="Male"/>
    <x v="60"/>
    <s v="No"/>
    <n v="0"/>
    <x v="425"/>
    <n v="92276"/>
    <n v="33.849263000000001"/>
    <n v="-116.382778"/>
    <n v="0"/>
    <x v="32"/>
    <s v="Offer D"/>
    <s v="Yes"/>
    <n v="43.5"/>
    <s v="No"/>
    <s v="No"/>
    <x v="3"/>
    <n v="0"/>
    <s v="No"/>
    <s v="No"/>
    <s v="No"/>
    <s v="No"/>
    <s v="No"/>
    <s v="No"/>
    <s v="No"/>
    <s v="No"/>
    <x v="1"/>
    <s v="No"/>
    <x v="0"/>
    <n v="19.899999999999999"/>
    <n v="283.75"/>
    <n v="0"/>
    <n v="0"/>
    <n v="609"/>
    <n v="892.75"/>
    <x v="0"/>
    <x v="0"/>
    <x v="0"/>
    <n v="0"/>
    <x v="0"/>
  </r>
  <r>
    <s v="3062-ICYZQ"/>
    <s v="Female"/>
    <x v="51"/>
    <s v="Yes"/>
    <n v="3"/>
    <x v="194"/>
    <n v="91377"/>
    <n v="34.192250000000001"/>
    <n v="-118.77687400000001"/>
    <n v="9"/>
    <x v="69"/>
    <s v="None"/>
    <s v="Yes"/>
    <n v="27.23"/>
    <s v="Yes"/>
    <s v="Yes"/>
    <x v="1"/>
    <n v="75"/>
    <s v="Yes"/>
    <s v="Yes"/>
    <s v="No"/>
    <s v="No"/>
    <s v="No"/>
    <s v="Yes"/>
    <s v="Yes"/>
    <s v="Yes"/>
    <x v="1"/>
    <s v="Yes"/>
    <x v="1"/>
    <n v="93.8"/>
    <n v="4539.3500000000004"/>
    <n v="0"/>
    <n v="0"/>
    <n v="1388.73"/>
    <n v="5928.08"/>
    <x v="0"/>
    <x v="0"/>
    <x v="0"/>
    <n v="0"/>
    <x v="1"/>
  </r>
  <r>
    <s v="3063-QFSZL"/>
    <s v="Female"/>
    <x v="0"/>
    <s v="No"/>
    <n v="0"/>
    <x v="41"/>
    <n v="95135"/>
    <n v="37.286819999999999"/>
    <n v="-121.723877"/>
    <n v="0"/>
    <x v="13"/>
    <s v="Offer E"/>
    <s v="Yes"/>
    <n v="13.01"/>
    <s v="No"/>
    <s v="Yes"/>
    <x v="0"/>
    <n v="4"/>
    <s v="No"/>
    <s v="No"/>
    <s v="No"/>
    <s v="No"/>
    <s v="No"/>
    <s v="Yes"/>
    <s v="Yes"/>
    <s v="Yes"/>
    <x v="1"/>
    <s v="Yes"/>
    <x v="1"/>
    <n v="55.4"/>
    <n v="55.4"/>
    <n v="0"/>
    <n v="0"/>
    <n v="13.01"/>
    <n v="68.41"/>
    <x v="1"/>
    <x v="1"/>
    <x v="1"/>
    <n v="1"/>
    <x v="0"/>
  </r>
  <r>
    <s v="3066-RRJIO"/>
    <s v="Female"/>
    <x v="46"/>
    <s v="No"/>
    <n v="0"/>
    <x v="143"/>
    <n v="94132"/>
    <n v="37.722301999999999"/>
    <n v="-122.491129"/>
    <n v="0"/>
    <x v="13"/>
    <s v="Offer E"/>
    <s v="Yes"/>
    <n v="13.04"/>
    <s v="No"/>
    <s v="Yes"/>
    <x v="1"/>
    <n v="46"/>
    <s v="No"/>
    <s v="No"/>
    <s v="No"/>
    <s v="No"/>
    <s v="No"/>
    <s v="No"/>
    <s v="No"/>
    <s v="Yes"/>
    <x v="1"/>
    <s v="Yes"/>
    <x v="0"/>
    <n v="69.95"/>
    <n v="69.95"/>
    <n v="0"/>
    <n v="0"/>
    <n v="13.04"/>
    <n v="82.99"/>
    <x v="1"/>
    <x v="1"/>
    <x v="5"/>
    <n v="1"/>
    <x v="0"/>
  </r>
  <r>
    <s v="3067-SVMTC"/>
    <s v="Female"/>
    <x v="42"/>
    <s v="Yes"/>
    <n v="0"/>
    <x v="507"/>
    <n v="92251"/>
    <n v="32.858595000000001"/>
    <n v="-115.66270900000001"/>
    <n v="9"/>
    <x v="64"/>
    <s v="None"/>
    <s v="Yes"/>
    <n v="44.79"/>
    <s v="No"/>
    <s v="Yes"/>
    <x v="0"/>
    <n v="14"/>
    <s v="Yes"/>
    <s v="No"/>
    <s v="No"/>
    <s v="Yes"/>
    <s v="No"/>
    <s v="No"/>
    <s v="No"/>
    <s v="No"/>
    <x v="0"/>
    <s v="No"/>
    <x v="1"/>
    <n v="55.9"/>
    <n v="3848.8"/>
    <n v="0"/>
    <n v="20"/>
    <n v="3045.72"/>
    <n v="6914.52"/>
    <x v="0"/>
    <x v="0"/>
    <x v="0"/>
    <n v="0"/>
    <x v="0"/>
  </r>
  <r>
    <s v="3068-OMWZA"/>
    <s v="Male"/>
    <x v="49"/>
    <s v="No"/>
    <n v="0"/>
    <x v="62"/>
    <n v="96084"/>
    <n v="40.923558"/>
    <n v="-122.059933"/>
    <n v="0"/>
    <x v="13"/>
    <s v="None"/>
    <s v="Yes"/>
    <n v="49.6"/>
    <s v="Yes"/>
    <s v="Yes"/>
    <x v="1"/>
    <n v="20"/>
    <s v="No"/>
    <s v="No"/>
    <s v="Yes"/>
    <s v="No"/>
    <s v="Yes"/>
    <s v="No"/>
    <s v="No"/>
    <s v="No"/>
    <x v="1"/>
    <s v="Yes"/>
    <x v="1"/>
    <n v="88.8"/>
    <n v="88.8"/>
    <n v="0"/>
    <n v="10"/>
    <n v="49.6"/>
    <n v="148.4"/>
    <x v="1"/>
    <x v="1"/>
    <x v="5"/>
    <n v="1"/>
    <x v="0"/>
  </r>
  <r>
    <s v="3069-SSVSN"/>
    <s v="Female"/>
    <x v="2"/>
    <s v="No"/>
    <n v="0"/>
    <x v="281"/>
    <n v="95324"/>
    <n v="37.394536000000002"/>
    <n v="-120.890747"/>
    <n v="0"/>
    <x v="13"/>
    <s v="None"/>
    <s v="No"/>
    <n v="0"/>
    <s v="No"/>
    <s v="Yes"/>
    <x v="2"/>
    <n v="18"/>
    <s v="No"/>
    <s v="No"/>
    <s v="No"/>
    <s v="No"/>
    <s v="No"/>
    <s v="No"/>
    <s v="No"/>
    <s v="Yes"/>
    <x v="0"/>
    <s v="No"/>
    <x v="0"/>
    <n v="25.85"/>
    <n v="25.85"/>
    <n v="0"/>
    <n v="0"/>
    <n v="0"/>
    <n v="25.85"/>
    <x v="2"/>
    <x v="0"/>
    <x v="0"/>
    <n v="0"/>
    <x v="0"/>
  </r>
  <r>
    <s v="3070-BDOQC"/>
    <s v="Female"/>
    <x v="32"/>
    <s v="No"/>
    <n v="0"/>
    <x v="113"/>
    <n v="95827"/>
    <n v="38.549185000000001"/>
    <n v="-121.32838599999999"/>
    <n v="0"/>
    <x v="59"/>
    <s v="None"/>
    <s v="Yes"/>
    <n v="16.809999999999999"/>
    <s v="No"/>
    <s v="Yes"/>
    <x v="1"/>
    <n v="21"/>
    <s v="No"/>
    <s v="Yes"/>
    <s v="Yes"/>
    <s v="No"/>
    <s v="Yes"/>
    <s v="Yes"/>
    <s v="Yes"/>
    <s v="Yes"/>
    <x v="2"/>
    <s v="Yes"/>
    <x v="1"/>
    <n v="99.65"/>
    <n v="5941.05"/>
    <n v="0"/>
    <n v="0"/>
    <n v="1008.6"/>
    <n v="6949.65"/>
    <x v="0"/>
    <x v="0"/>
    <x v="0"/>
    <n v="0"/>
    <x v="1"/>
  </r>
  <r>
    <s v="3070-DVEYC"/>
    <s v="Male"/>
    <x v="3"/>
    <s v="No"/>
    <n v="0"/>
    <x v="875"/>
    <n v="95987"/>
    <n v="39.117536999999999"/>
    <n v="-122.284654"/>
    <n v="0"/>
    <x v="6"/>
    <s v="None"/>
    <s v="Yes"/>
    <n v="32.4"/>
    <s v="Yes"/>
    <s v="Yes"/>
    <x v="1"/>
    <n v="7"/>
    <s v="No"/>
    <s v="No"/>
    <s v="No"/>
    <s v="No"/>
    <s v="No"/>
    <s v="No"/>
    <s v="No"/>
    <s v="Yes"/>
    <x v="1"/>
    <s v="No"/>
    <x v="0"/>
    <n v="73.75"/>
    <n v="545.15"/>
    <n v="0"/>
    <n v="0"/>
    <n v="226.8"/>
    <n v="771.95"/>
    <x v="1"/>
    <x v="5"/>
    <x v="9"/>
    <n v="1"/>
    <x v="0"/>
  </r>
  <r>
    <s v="3070-FNFZQ"/>
    <s v="Female"/>
    <x v="23"/>
    <s v="Yes"/>
    <n v="1"/>
    <x v="497"/>
    <n v="96039"/>
    <n v="41.831901000000002"/>
    <n v="-123.487478"/>
    <n v="1"/>
    <x v="16"/>
    <s v="Offer D"/>
    <s v="Yes"/>
    <n v="39.590000000000003"/>
    <s v="No"/>
    <s v="No"/>
    <x v="3"/>
    <n v="0"/>
    <s v="No"/>
    <s v="No"/>
    <s v="No"/>
    <s v="No"/>
    <s v="No"/>
    <s v="No"/>
    <s v="No"/>
    <s v="No"/>
    <x v="2"/>
    <s v="No"/>
    <x v="1"/>
    <n v="20.399999999999999"/>
    <n v="478.75"/>
    <n v="0"/>
    <n v="0"/>
    <n v="910.57"/>
    <n v="1389.32"/>
    <x v="0"/>
    <x v="0"/>
    <x v="0"/>
    <n v="0"/>
    <x v="0"/>
  </r>
  <r>
    <s v="3071-MVJCD"/>
    <s v="Male"/>
    <x v="43"/>
    <s v="Yes"/>
    <n v="0"/>
    <x v="504"/>
    <n v="95636"/>
    <n v="38.636102000000001"/>
    <n v="-120.522149"/>
    <n v="10"/>
    <x v="9"/>
    <s v="Offer A"/>
    <s v="Yes"/>
    <n v="48.44"/>
    <s v="Yes"/>
    <s v="Yes"/>
    <x v="0"/>
    <n v="15"/>
    <s v="Yes"/>
    <s v="Yes"/>
    <s v="Yes"/>
    <s v="Yes"/>
    <s v="Yes"/>
    <s v="No"/>
    <s v="No"/>
    <s v="Yes"/>
    <x v="2"/>
    <s v="No"/>
    <x v="1"/>
    <n v="82.3"/>
    <n v="5815.15"/>
    <n v="0"/>
    <n v="0"/>
    <n v="3487.68"/>
    <n v="9302.83"/>
    <x v="0"/>
    <x v="0"/>
    <x v="0"/>
    <n v="0"/>
    <x v="0"/>
  </r>
  <r>
    <s v="3071-VBYPO"/>
    <s v="Male"/>
    <x v="32"/>
    <s v="Yes"/>
    <n v="2"/>
    <x v="208"/>
    <n v="90604"/>
    <n v="33.929704000000001"/>
    <n v="-118.01208"/>
    <n v="1"/>
    <x v="3"/>
    <s v="Offer E"/>
    <s v="Yes"/>
    <n v="33.299999999999997"/>
    <s v="No"/>
    <s v="Yes"/>
    <x v="1"/>
    <n v="12"/>
    <s v="Yes"/>
    <s v="Yes"/>
    <s v="No"/>
    <s v="No"/>
    <s v="Yes"/>
    <s v="No"/>
    <s v="No"/>
    <s v="Yes"/>
    <x v="1"/>
    <s v="No"/>
    <x v="1"/>
    <n v="89.85"/>
    <n v="248.4"/>
    <n v="0"/>
    <n v="0"/>
    <n v="99.9"/>
    <n v="348.3"/>
    <x v="2"/>
    <x v="0"/>
    <x v="0"/>
    <n v="0"/>
    <x v="1"/>
  </r>
  <r>
    <s v="3074-GQWYX"/>
    <s v="Male"/>
    <x v="18"/>
    <s v="No"/>
    <n v="0"/>
    <x v="38"/>
    <n v="92117"/>
    <n v="32.825085999999999"/>
    <n v="-117.19942399999999"/>
    <n v="0"/>
    <x v="10"/>
    <s v="None"/>
    <s v="Yes"/>
    <n v="46.88"/>
    <s v="Yes"/>
    <s v="Yes"/>
    <x v="1"/>
    <n v="59"/>
    <s v="No"/>
    <s v="No"/>
    <s v="No"/>
    <s v="No"/>
    <s v="No"/>
    <s v="No"/>
    <s v="No"/>
    <s v="Yes"/>
    <x v="1"/>
    <s v="Yes"/>
    <x v="1"/>
    <n v="75.900000000000006"/>
    <n v="357.75"/>
    <n v="0"/>
    <n v="0"/>
    <n v="234.4"/>
    <n v="592.15"/>
    <x v="1"/>
    <x v="1"/>
    <x v="5"/>
    <n v="1"/>
    <x v="0"/>
  </r>
  <r>
    <s v="3077-RSNTJ"/>
    <s v="Female"/>
    <x v="46"/>
    <s v="Yes"/>
    <n v="3"/>
    <x v="162"/>
    <n v="90807"/>
    <n v="33.830098999999997"/>
    <n v="-118.182239"/>
    <n v="9"/>
    <x v="38"/>
    <s v="None"/>
    <s v="Yes"/>
    <n v="5.52"/>
    <s v="No"/>
    <s v="No"/>
    <x v="3"/>
    <n v="0"/>
    <s v="No"/>
    <s v="No"/>
    <s v="No"/>
    <s v="No"/>
    <s v="No"/>
    <s v="No"/>
    <s v="No"/>
    <s v="No"/>
    <x v="1"/>
    <s v="No"/>
    <x v="0"/>
    <n v="19.7"/>
    <n v="113.5"/>
    <n v="0"/>
    <n v="0"/>
    <n v="33.119999999999997"/>
    <n v="146.62"/>
    <x v="0"/>
    <x v="0"/>
    <x v="0"/>
    <n v="0"/>
    <x v="0"/>
  </r>
  <r>
    <s v="3078-ZKNTS"/>
    <s v="Female"/>
    <x v="45"/>
    <s v="Yes"/>
    <n v="1"/>
    <x v="10"/>
    <n v="92091"/>
    <n v="32.993560000000002"/>
    <n v="-117.207121"/>
    <n v="7"/>
    <x v="2"/>
    <s v="None"/>
    <s v="Yes"/>
    <n v="5.58"/>
    <s v="No"/>
    <s v="No"/>
    <x v="3"/>
    <n v="0"/>
    <s v="No"/>
    <s v="No"/>
    <s v="No"/>
    <s v="No"/>
    <s v="No"/>
    <s v="No"/>
    <s v="No"/>
    <s v="No"/>
    <x v="2"/>
    <s v="Yes"/>
    <x v="1"/>
    <n v="19.75"/>
    <n v="246.7"/>
    <n v="0"/>
    <n v="0"/>
    <n v="72.540000000000006"/>
    <n v="319.24"/>
    <x v="0"/>
    <x v="0"/>
    <x v="0"/>
    <n v="0"/>
    <x v="0"/>
  </r>
  <r>
    <s v="3079-BCHLN"/>
    <s v="Male"/>
    <x v="17"/>
    <s v="Yes"/>
    <n v="0"/>
    <x v="876"/>
    <n v="93669"/>
    <n v="37.287757999999997"/>
    <n v="-119.54815600000001"/>
    <n v="0"/>
    <x v="54"/>
    <s v="Offer B"/>
    <s v="Yes"/>
    <n v="43.2"/>
    <s v="No"/>
    <s v="No"/>
    <x v="3"/>
    <n v="0"/>
    <s v="No"/>
    <s v="No"/>
    <s v="No"/>
    <s v="No"/>
    <s v="No"/>
    <s v="No"/>
    <s v="No"/>
    <s v="No"/>
    <x v="0"/>
    <s v="No"/>
    <x v="1"/>
    <n v="19.899999999999999"/>
    <n v="942.95"/>
    <n v="0"/>
    <n v="0"/>
    <n v="2030.4"/>
    <n v="2973.35"/>
    <x v="0"/>
    <x v="0"/>
    <x v="0"/>
    <n v="0"/>
    <x v="0"/>
  </r>
  <r>
    <s v="3082-VQXNH"/>
    <s v="Male"/>
    <x v="47"/>
    <s v="Yes"/>
    <n v="0"/>
    <x v="748"/>
    <n v="96040"/>
    <n v="40.789799000000002"/>
    <n v="-121.474529"/>
    <n v="1"/>
    <x v="3"/>
    <s v="Offer E"/>
    <s v="No"/>
    <n v="0"/>
    <s v="No"/>
    <s v="Yes"/>
    <x v="2"/>
    <n v="4"/>
    <s v="No"/>
    <s v="Yes"/>
    <s v="No"/>
    <s v="No"/>
    <s v="No"/>
    <s v="No"/>
    <s v="No"/>
    <s v="Yes"/>
    <x v="1"/>
    <s v="No"/>
    <x v="0"/>
    <n v="29.8"/>
    <n v="94.4"/>
    <n v="0"/>
    <n v="0"/>
    <n v="0"/>
    <n v="94.4"/>
    <x v="2"/>
    <x v="0"/>
    <x v="0"/>
    <n v="0"/>
    <x v="0"/>
  </r>
  <r>
    <s v="3082-WQRVY"/>
    <s v="Male"/>
    <x v="50"/>
    <s v="Yes"/>
    <n v="0"/>
    <x v="35"/>
    <n v="95203"/>
    <n v="37.954089000000003"/>
    <n v="-121.329761"/>
    <n v="8"/>
    <x v="32"/>
    <s v="None"/>
    <s v="Yes"/>
    <n v="45.76"/>
    <s v="No"/>
    <s v="No"/>
    <x v="3"/>
    <n v="0"/>
    <s v="No"/>
    <s v="No"/>
    <s v="No"/>
    <s v="No"/>
    <s v="No"/>
    <s v="No"/>
    <s v="No"/>
    <s v="No"/>
    <x v="0"/>
    <s v="No"/>
    <x v="0"/>
    <n v="19.649999999999999"/>
    <n v="228.65"/>
    <n v="0"/>
    <n v="0"/>
    <n v="640.64"/>
    <n v="869.29"/>
    <x v="0"/>
    <x v="0"/>
    <x v="0"/>
    <n v="0"/>
    <x v="0"/>
  </r>
  <r>
    <s v="3082-YVEKW"/>
    <s v="Female"/>
    <x v="47"/>
    <s v="Yes"/>
    <n v="2"/>
    <x v="877"/>
    <n v="92284"/>
    <n v="34.159534000000001"/>
    <n v="-116.425984"/>
    <n v="10"/>
    <x v="16"/>
    <s v="None"/>
    <s v="Yes"/>
    <n v="33.020000000000003"/>
    <s v="Yes"/>
    <s v="Yes"/>
    <x v="2"/>
    <n v="12"/>
    <s v="Yes"/>
    <s v="No"/>
    <s v="Yes"/>
    <s v="Yes"/>
    <s v="Yes"/>
    <s v="No"/>
    <s v="No"/>
    <s v="Yes"/>
    <x v="2"/>
    <s v="Yes"/>
    <x v="1"/>
    <n v="77.150000000000006"/>
    <n v="1759.4"/>
    <n v="0"/>
    <n v="0"/>
    <n v="759.46"/>
    <n v="2518.86"/>
    <x v="0"/>
    <x v="0"/>
    <x v="0"/>
    <n v="0"/>
    <x v="0"/>
  </r>
  <r>
    <s v="3084-DOWLE"/>
    <s v="Female"/>
    <x v="10"/>
    <s v="Yes"/>
    <n v="0"/>
    <x v="588"/>
    <n v="95621"/>
    <n v="38.695489999999999"/>
    <n v="-121.307864"/>
    <n v="8"/>
    <x v="9"/>
    <s v="Offer A"/>
    <s v="Yes"/>
    <n v="43.29"/>
    <s v="Yes"/>
    <s v="Yes"/>
    <x v="2"/>
    <n v="16"/>
    <s v="Yes"/>
    <s v="Yes"/>
    <s v="Yes"/>
    <s v="Yes"/>
    <s v="Yes"/>
    <s v="Yes"/>
    <s v="Yes"/>
    <s v="No"/>
    <x v="2"/>
    <s v="No"/>
    <x v="1"/>
    <n v="92"/>
    <n v="6474.4"/>
    <n v="0"/>
    <n v="110"/>
    <n v="3116.88"/>
    <n v="9701.2800000000007"/>
    <x v="0"/>
    <x v="0"/>
    <x v="0"/>
    <n v="0"/>
    <x v="1"/>
  </r>
  <r>
    <s v="3085-QUOZK"/>
    <s v="Female"/>
    <x v="39"/>
    <s v="No"/>
    <n v="0"/>
    <x v="878"/>
    <n v="91901"/>
    <n v="32.827184000000003"/>
    <n v="-116.703729"/>
    <n v="0"/>
    <x v="13"/>
    <s v="Offer E"/>
    <s v="Yes"/>
    <n v="34.479999999999997"/>
    <s v="No"/>
    <s v="Yes"/>
    <x v="0"/>
    <n v="9"/>
    <s v="No"/>
    <s v="No"/>
    <s v="No"/>
    <s v="No"/>
    <s v="No"/>
    <s v="No"/>
    <s v="No"/>
    <s v="Yes"/>
    <x v="1"/>
    <s v="No"/>
    <x v="0"/>
    <n v="43.95"/>
    <n v="43.95"/>
    <n v="0"/>
    <n v="0"/>
    <n v="34.479999999999997"/>
    <n v="78.430000000000007"/>
    <x v="1"/>
    <x v="5"/>
    <x v="8"/>
    <n v="1"/>
    <x v="0"/>
  </r>
  <r>
    <s v="3086-RUCRN"/>
    <s v="Female"/>
    <x v="25"/>
    <s v="No"/>
    <n v="0"/>
    <x v="879"/>
    <n v="95043"/>
    <n v="36.525703"/>
    <n v="-120.952122"/>
    <n v="0"/>
    <x v="22"/>
    <s v="Offer A"/>
    <s v="Yes"/>
    <n v="43.14"/>
    <s v="Yes"/>
    <s v="Yes"/>
    <x v="1"/>
    <n v="20"/>
    <s v="Yes"/>
    <s v="Yes"/>
    <s v="Yes"/>
    <s v="Yes"/>
    <s v="No"/>
    <s v="Yes"/>
    <s v="Yes"/>
    <s v="Yes"/>
    <x v="1"/>
    <s v="Yes"/>
    <x v="1"/>
    <n v="103.1"/>
    <n v="6595"/>
    <n v="0"/>
    <n v="0"/>
    <n v="2847.24"/>
    <n v="9442.24"/>
    <x v="0"/>
    <x v="0"/>
    <x v="0"/>
    <n v="0"/>
    <x v="1"/>
  </r>
  <r>
    <s v="3088-FVYWK"/>
    <s v="Male"/>
    <x v="0"/>
    <s v="Yes"/>
    <n v="3"/>
    <x v="835"/>
    <n v="93251"/>
    <n v="35.383809999999997"/>
    <n v="-119.730885"/>
    <n v="3"/>
    <x v="63"/>
    <s v="Offer B"/>
    <s v="Yes"/>
    <n v="33.31"/>
    <s v="Yes"/>
    <s v="No"/>
    <x v="3"/>
    <n v="0"/>
    <s v="No"/>
    <s v="No"/>
    <s v="No"/>
    <s v="No"/>
    <s v="No"/>
    <s v="No"/>
    <s v="No"/>
    <s v="No"/>
    <x v="2"/>
    <s v="No"/>
    <x v="0"/>
    <n v="25.55"/>
    <n v="1336.1"/>
    <n v="37.369999999999997"/>
    <n v="0"/>
    <n v="1765.43"/>
    <n v="3064.16"/>
    <x v="0"/>
    <x v="0"/>
    <x v="0"/>
    <n v="0"/>
    <x v="0"/>
  </r>
  <r>
    <s v="3088-LHEFH"/>
    <s v="Female"/>
    <x v="24"/>
    <s v="No"/>
    <n v="0"/>
    <x v="880"/>
    <n v="95726"/>
    <n v="38.733908"/>
    <n v="-120.453416"/>
    <n v="0"/>
    <x v="37"/>
    <s v="Offer D"/>
    <s v="Yes"/>
    <n v="10.06"/>
    <s v="Yes"/>
    <s v="Yes"/>
    <x v="1"/>
    <n v="48"/>
    <s v="Yes"/>
    <s v="No"/>
    <s v="No"/>
    <s v="No"/>
    <s v="No"/>
    <s v="No"/>
    <s v="No"/>
    <s v="Yes"/>
    <x v="1"/>
    <s v="Yes"/>
    <x v="1"/>
    <n v="79"/>
    <n v="929.3"/>
    <n v="0"/>
    <n v="0"/>
    <n v="110.66"/>
    <n v="1039.96"/>
    <x v="0"/>
    <x v="0"/>
    <x v="0"/>
    <n v="0"/>
    <x v="0"/>
  </r>
  <r>
    <s v="3090-HAWSU"/>
    <s v="Male"/>
    <x v="56"/>
    <s v="No"/>
    <n v="0"/>
    <x v="303"/>
    <n v="91107"/>
    <n v="34.159007000000003"/>
    <n v="-118.08735299999999"/>
    <n v="0"/>
    <x v="48"/>
    <s v="None"/>
    <s v="Yes"/>
    <n v="7.82"/>
    <s v="Yes"/>
    <s v="Yes"/>
    <x v="1"/>
    <n v="11"/>
    <s v="Yes"/>
    <s v="No"/>
    <s v="Yes"/>
    <s v="Yes"/>
    <s v="Yes"/>
    <s v="Yes"/>
    <s v="Yes"/>
    <s v="Yes"/>
    <x v="2"/>
    <s v="Yes"/>
    <x v="0"/>
    <n v="111.6"/>
    <n v="6876.05"/>
    <n v="0"/>
    <n v="0"/>
    <n v="477.02"/>
    <n v="7353.07"/>
    <x v="1"/>
    <x v="1"/>
    <x v="11"/>
    <n v="1"/>
    <x v="1"/>
  </r>
  <r>
    <s v="3090-LETTY"/>
    <s v="Male"/>
    <x v="33"/>
    <s v="No"/>
    <n v="2"/>
    <x v="38"/>
    <n v="92130"/>
    <n v="32.957194999999999"/>
    <n v="-117.20254199999999"/>
    <n v="0"/>
    <x v="29"/>
    <s v="None"/>
    <s v="Yes"/>
    <n v="14.88"/>
    <s v="Yes"/>
    <s v="Yes"/>
    <x v="2"/>
    <n v="12"/>
    <s v="Yes"/>
    <s v="Yes"/>
    <s v="No"/>
    <s v="No"/>
    <s v="No"/>
    <s v="No"/>
    <s v="No"/>
    <s v="Yes"/>
    <x v="1"/>
    <s v="No"/>
    <x v="1"/>
    <n v="60.95"/>
    <n v="134.6"/>
    <n v="0"/>
    <n v="0"/>
    <n v="29.76"/>
    <n v="164.36"/>
    <x v="2"/>
    <x v="0"/>
    <x v="0"/>
    <n v="0"/>
    <x v="0"/>
  </r>
  <r>
    <s v="3090-QFUVD"/>
    <s v="Female"/>
    <x v="23"/>
    <s v="No"/>
    <n v="0"/>
    <x v="881"/>
    <n v="93654"/>
    <n v="36.636637999999998"/>
    <n v="-119.421842"/>
    <n v="0"/>
    <x v="13"/>
    <s v="None"/>
    <s v="Yes"/>
    <n v="4.09"/>
    <s v="No"/>
    <s v="No"/>
    <x v="3"/>
    <n v="0"/>
    <s v="No"/>
    <s v="No"/>
    <s v="No"/>
    <s v="No"/>
    <s v="No"/>
    <s v="No"/>
    <s v="No"/>
    <s v="No"/>
    <x v="1"/>
    <s v="No"/>
    <x v="0"/>
    <n v="20.3"/>
    <n v="20.3"/>
    <n v="0"/>
    <n v="0"/>
    <n v="4.09"/>
    <n v="24.39"/>
    <x v="2"/>
    <x v="0"/>
    <x v="0"/>
    <n v="0"/>
    <x v="0"/>
  </r>
  <r>
    <s v="3091-FYHKI"/>
    <s v="Male"/>
    <x v="22"/>
    <s v="No"/>
    <n v="0"/>
    <x v="145"/>
    <n v="90710"/>
    <n v="33.798265999999998"/>
    <n v="-118.300237"/>
    <n v="0"/>
    <x v="13"/>
    <s v="Offer E"/>
    <s v="No"/>
    <n v="0"/>
    <s v="No"/>
    <s v="Yes"/>
    <x v="2"/>
    <n v="22"/>
    <s v="No"/>
    <s v="No"/>
    <s v="No"/>
    <s v="No"/>
    <s v="No"/>
    <s v="Yes"/>
    <s v="Yes"/>
    <s v="Yes"/>
    <x v="1"/>
    <s v="Yes"/>
    <x v="1"/>
    <n v="35.450000000000003"/>
    <n v="35.450000000000003"/>
    <n v="0"/>
    <n v="0"/>
    <n v="0"/>
    <n v="35.450000000000003"/>
    <x v="1"/>
    <x v="2"/>
    <x v="3"/>
    <n v="1"/>
    <x v="0"/>
  </r>
  <r>
    <s v="3092-IGHWF"/>
    <s v="Male"/>
    <x v="20"/>
    <s v="Yes"/>
    <n v="0"/>
    <x v="38"/>
    <n v="92130"/>
    <n v="32.957194999999999"/>
    <n v="-117.20254199999999"/>
    <n v="1"/>
    <x v="23"/>
    <s v="Offer A"/>
    <s v="Yes"/>
    <n v="28.4"/>
    <s v="Yes"/>
    <s v="Yes"/>
    <x v="0"/>
    <n v="10"/>
    <s v="No"/>
    <s v="Yes"/>
    <s v="Yes"/>
    <s v="No"/>
    <s v="No"/>
    <s v="No"/>
    <s v="No"/>
    <s v="Yes"/>
    <x v="0"/>
    <s v="No"/>
    <x v="1"/>
    <n v="87.4"/>
    <n v="5918.8"/>
    <n v="0"/>
    <n v="0"/>
    <n v="1902.8"/>
    <n v="7821.6"/>
    <x v="1"/>
    <x v="1"/>
    <x v="5"/>
    <n v="1"/>
    <x v="0"/>
  </r>
  <r>
    <s v="3094-JOJAI"/>
    <s v="Male"/>
    <x v="54"/>
    <s v="No"/>
    <n v="0"/>
    <x v="882"/>
    <n v="95955"/>
    <n v="39.281193999999999"/>
    <n v="-122.226568"/>
    <n v="0"/>
    <x v="68"/>
    <s v="None"/>
    <s v="Yes"/>
    <n v="4.38"/>
    <s v="Yes"/>
    <s v="Yes"/>
    <x v="1"/>
    <n v="20"/>
    <s v="No"/>
    <s v="No"/>
    <s v="No"/>
    <s v="No"/>
    <s v="No"/>
    <s v="No"/>
    <s v="No"/>
    <s v="Yes"/>
    <x v="1"/>
    <s v="No"/>
    <x v="0"/>
    <n v="74.150000000000006"/>
    <n v="1387"/>
    <n v="0"/>
    <n v="0"/>
    <n v="78.84"/>
    <n v="1465.84"/>
    <x v="0"/>
    <x v="0"/>
    <x v="0"/>
    <n v="0"/>
    <x v="0"/>
  </r>
  <r>
    <s v="3096-GKWEB"/>
    <s v="Male"/>
    <x v="21"/>
    <s v="Yes"/>
    <n v="0"/>
    <x v="284"/>
    <n v="93306"/>
    <n v="35.449880999999998"/>
    <n v="-118.841442"/>
    <n v="1"/>
    <x v="68"/>
    <s v="None"/>
    <s v="Yes"/>
    <n v="34.17"/>
    <s v="Yes"/>
    <s v="Yes"/>
    <x v="1"/>
    <n v="16"/>
    <s v="No"/>
    <s v="No"/>
    <s v="No"/>
    <s v="No"/>
    <s v="Yes"/>
    <s v="Yes"/>
    <s v="Yes"/>
    <s v="Yes"/>
    <x v="1"/>
    <s v="Yes"/>
    <x v="1"/>
    <n v="94.75"/>
    <n v="1691.9"/>
    <n v="0"/>
    <n v="0"/>
    <n v="615.05999999999995"/>
    <n v="2306.96"/>
    <x v="0"/>
    <x v="0"/>
    <x v="0"/>
    <n v="0"/>
    <x v="1"/>
  </r>
  <r>
    <s v="3096-IZETN"/>
    <s v="Female"/>
    <x v="13"/>
    <s v="No"/>
    <n v="0"/>
    <x v="231"/>
    <n v="90717"/>
    <n v="33.794209000000002"/>
    <n v="-118.31735399999999"/>
    <n v="0"/>
    <x v="27"/>
    <s v="Offer D"/>
    <s v="Yes"/>
    <n v="42.55"/>
    <s v="No"/>
    <s v="Yes"/>
    <x v="1"/>
    <n v="18"/>
    <s v="No"/>
    <s v="No"/>
    <s v="No"/>
    <s v="No"/>
    <s v="No"/>
    <s v="Yes"/>
    <s v="Yes"/>
    <s v="Yes"/>
    <x v="1"/>
    <s v="No"/>
    <x v="1"/>
    <n v="78.099999999999994"/>
    <n v="947.3"/>
    <n v="0"/>
    <n v="0"/>
    <n v="510.6"/>
    <n v="1457.9"/>
    <x v="1"/>
    <x v="5"/>
    <x v="9"/>
    <n v="1"/>
    <x v="0"/>
  </r>
  <r>
    <s v="3096-JRDSO"/>
    <s v="Female"/>
    <x v="50"/>
    <s v="Yes"/>
    <n v="0"/>
    <x v="78"/>
    <n v="92028"/>
    <n v="33.362575"/>
    <n v="-117.299644"/>
    <n v="5"/>
    <x v="28"/>
    <s v="Offer C"/>
    <s v="Yes"/>
    <n v="10.19"/>
    <s v="Yes"/>
    <s v="Yes"/>
    <x v="1"/>
    <n v="27"/>
    <s v="Yes"/>
    <s v="No"/>
    <s v="No"/>
    <s v="Yes"/>
    <s v="Yes"/>
    <s v="Yes"/>
    <s v="No"/>
    <s v="Yes"/>
    <x v="1"/>
    <s v="Yes"/>
    <x v="1"/>
    <n v="104.3"/>
    <n v="2867.75"/>
    <n v="0"/>
    <n v="0"/>
    <n v="275.13"/>
    <n v="3142.88"/>
    <x v="1"/>
    <x v="1"/>
    <x v="5"/>
    <n v="1"/>
    <x v="1"/>
  </r>
  <r>
    <s v="3096-WPXBT"/>
    <s v="Female"/>
    <x v="27"/>
    <s v="Yes"/>
    <n v="1"/>
    <x v="683"/>
    <n v="90291"/>
    <n v="33.991782000000001"/>
    <n v="-118.479229"/>
    <n v="5"/>
    <x v="48"/>
    <s v="Offer B"/>
    <s v="Yes"/>
    <n v="18.260000000000002"/>
    <s v="Yes"/>
    <s v="Yes"/>
    <x v="1"/>
    <n v="19"/>
    <s v="Yes"/>
    <s v="Yes"/>
    <s v="Yes"/>
    <s v="No"/>
    <s v="No"/>
    <s v="Yes"/>
    <s v="Yes"/>
    <s v="No"/>
    <x v="0"/>
    <s v="Yes"/>
    <x v="0"/>
    <n v="100.7"/>
    <n v="6018.65"/>
    <n v="0"/>
    <n v="90"/>
    <n v="1113.8599999999999"/>
    <n v="7222.51"/>
    <x v="0"/>
    <x v="0"/>
    <x v="0"/>
    <n v="0"/>
    <x v="1"/>
  </r>
  <r>
    <s v="3096-YXENJ"/>
    <s v="Female"/>
    <x v="11"/>
    <s v="Yes"/>
    <n v="0"/>
    <x v="712"/>
    <n v="94506"/>
    <n v="37.791480999999997"/>
    <n v="-121.90325300000001"/>
    <n v="1"/>
    <x v="7"/>
    <s v="None"/>
    <s v="Yes"/>
    <n v="27.69"/>
    <s v="Yes"/>
    <s v="Yes"/>
    <x v="1"/>
    <n v="52"/>
    <s v="No"/>
    <s v="Yes"/>
    <s v="Yes"/>
    <s v="Yes"/>
    <s v="Yes"/>
    <s v="Yes"/>
    <s v="Yes"/>
    <s v="Yes"/>
    <x v="2"/>
    <s v="Yes"/>
    <x v="1"/>
    <n v="107.65"/>
    <n v="7082.85"/>
    <n v="0"/>
    <n v="0"/>
    <n v="1799.85"/>
    <n v="8882.7000000000007"/>
    <x v="0"/>
    <x v="0"/>
    <x v="0"/>
    <n v="0"/>
    <x v="1"/>
  </r>
  <r>
    <s v="3097-FQTVJ"/>
    <s v="Female"/>
    <x v="5"/>
    <s v="No"/>
    <n v="0"/>
    <x v="220"/>
    <n v="95316"/>
    <n v="37.524721"/>
    <n v="-120.757977"/>
    <n v="0"/>
    <x v="62"/>
    <s v="Offer B"/>
    <s v="Yes"/>
    <n v="10.09"/>
    <s v="No"/>
    <s v="No"/>
    <x v="3"/>
    <n v="0"/>
    <s v="No"/>
    <s v="No"/>
    <s v="No"/>
    <s v="No"/>
    <s v="No"/>
    <s v="No"/>
    <s v="No"/>
    <s v="No"/>
    <x v="2"/>
    <s v="No"/>
    <x v="2"/>
    <n v="20"/>
    <n v="810.3"/>
    <n v="0"/>
    <n v="0"/>
    <n v="413.69"/>
    <n v="1223.99"/>
    <x v="0"/>
    <x v="0"/>
    <x v="0"/>
    <n v="0"/>
    <x v="0"/>
  </r>
  <r>
    <s v="3097-IDVPU"/>
    <s v="Male"/>
    <x v="35"/>
    <s v="Yes"/>
    <n v="2"/>
    <x v="31"/>
    <n v="90012"/>
    <n v="34.065874999999998"/>
    <n v="-118.23872799999999"/>
    <n v="10"/>
    <x v="53"/>
    <s v="Offer D"/>
    <s v="Yes"/>
    <n v="9.4700000000000006"/>
    <s v="Yes"/>
    <s v="Yes"/>
    <x v="2"/>
    <n v="13"/>
    <s v="No"/>
    <s v="No"/>
    <s v="No"/>
    <s v="No"/>
    <s v="No"/>
    <s v="No"/>
    <s v="No"/>
    <s v="No"/>
    <x v="1"/>
    <s v="No"/>
    <x v="0"/>
    <n v="50.1"/>
    <n v="910.45"/>
    <n v="0"/>
    <n v="120"/>
    <n v="179.93"/>
    <n v="1210.3800000000001"/>
    <x v="0"/>
    <x v="0"/>
    <x v="0"/>
    <n v="0"/>
    <x v="0"/>
  </r>
  <r>
    <s v="3097-NNSPB"/>
    <s v="Female"/>
    <x v="21"/>
    <s v="No"/>
    <n v="0"/>
    <x v="648"/>
    <n v="94972"/>
    <n v="38.339995999999999"/>
    <n v="-122.935056"/>
    <n v="0"/>
    <x v="29"/>
    <s v="Offer E"/>
    <s v="Yes"/>
    <n v="14.7"/>
    <s v="No"/>
    <s v="Yes"/>
    <x v="2"/>
    <n v="13"/>
    <s v="No"/>
    <s v="Yes"/>
    <s v="No"/>
    <s v="No"/>
    <s v="No"/>
    <s v="No"/>
    <s v="No"/>
    <s v="No"/>
    <x v="1"/>
    <s v="Yes"/>
    <x v="0"/>
    <n v="49.05"/>
    <n v="91.1"/>
    <n v="0"/>
    <n v="40"/>
    <n v="29.4"/>
    <n v="160.5"/>
    <x v="1"/>
    <x v="1"/>
    <x v="1"/>
    <n v="1"/>
    <x v="0"/>
  </r>
  <r>
    <s v="3097-NQYSN"/>
    <s v="Male"/>
    <x v="50"/>
    <s v="Yes"/>
    <n v="0"/>
    <x v="41"/>
    <n v="95139"/>
    <n v="37.218705"/>
    <n v="-121.762429"/>
    <n v="3"/>
    <x v="29"/>
    <s v="None"/>
    <s v="Yes"/>
    <n v="4.1900000000000004"/>
    <s v="Yes"/>
    <s v="Yes"/>
    <x v="1"/>
    <n v="11"/>
    <s v="No"/>
    <s v="No"/>
    <s v="No"/>
    <s v="No"/>
    <s v="Yes"/>
    <s v="No"/>
    <s v="No"/>
    <s v="No"/>
    <x v="1"/>
    <s v="Yes"/>
    <x v="0"/>
    <n v="86.85"/>
    <n v="156.35"/>
    <n v="0"/>
    <n v="40"/>
    <n v="8.3800000000000008"/>
    <n v="204.73"/>
    <x v="1"/>
    <x v="1"/>
    <x v="1"/>
    <n v="1"/>
    <x v="0"/>
  </r>
  <r>
    <s v="3097-PYWXL"/>
    <s v="Female"/>
    <x v="18"/>
    <s v="Yes"/>
    <n v="2"/>
    <x v="883"/>
    <n v="93254"/>
    <n v="34.956577000000003"/>
    <n v="-119.750142"/>
    <n v="1"/>
    <x v="1"/>
    <s v="None"/>
    <s v="Yes"/>
    <n v="28.55"/>
    <s v="No"/>
    <s v="No"/>
    <x v="3"/>
    <n v="0"/>
    <s v="No"/>
    <s v="No"/>
    <s v="No"/>
    <s v="No"/>
    <s v="No"/>
    <s v="No"/>
    <s v="No"/>
    <s v="No"/>
    <x v="1"/>
    <s v="Yes"/>
    <x v="1"/>
    <n v="19.95"/>
    <n v="82.9"/>
    <n v="0"/>
    <n v="0"/>
    <n v="114.2"/>
    <n v="197.1"/>
    <x v="0"/>
    <x v="0"/>
    <x v="0"/>
    <n v="0"/>
    <x v="0"/>
  </r>
  <r>
    <s v="3099-OONVS"/>
    <s v="Male"/>
    <x v="20"/>
    <s v="Yes"/>
    <n v="1"/>
    <x v="884"/>
    <n v="94525"/>
    <n v="38.049292000000001"/>
    <n v="-122.228415"/>
    <n v="6"/>
    <x v="30"/>
    <s v="Offer C"/>
    <s v="Yes"/>
    <n v="37.97"/>
    <s v="No"/>
    <s v="Yes"/>
    <x v="2"/>
    <n v="22"/>
    <s v="Yes"/>
    <s v="No"/>
    <s v="No"/>
    <s v="Yes"/>
    <s v="No"/>
    <s v="No"/>
    <s v="No"/>
    <s v="Yes"/>
    <x v="1"/>
    <s v="No"/>
    <x v="1"/>
    <n v="54.3"/>
    <n v="1296.8"/>
    <n v="0"/>
    <n v="0"/>
    <n v="949.25"/>
    <n v="2246.0500000000002"/>
    <x v="0"/>
    <x v="0"/>
    <x v="0"/>
    <n v="0"/>
    <x v="0"/>
  </r>
  <r>
    <s v="3104-OWCGK"/>
    <s v="Male"/>
    <x v="44"/>
    <s v="Yes"/>
    <n v="0"/>
    <x v="203"/>
    <n v="93665"/>
    <n v="36.959730999999998"/>
    <n v="-120.653519"/>
    <n v="1"/>
    <x v="59"/>
    <s v="Offer B"/>
    <s v="Yes"/>
    <n v="33.25"/>
    <s v="No"/>
    <s v="Yes"/>
    <x v="1"/>
    <n v="52"/>
    <s v="No"/>
    <s v="Yes"/>
    <s v="Yes"/>
    <s v="No"/>
    <s v="Yes"/>
    <s v="No"/>
    <s v="Yes"/>
    <s v="Yes"/>
    <x v="0"/>
    <s v="No"/>
    <x v="1"/>
    <n v="90.95"/>
    <n v="5453.4"/>
    <n v="0"/>
    <n v="0"/>
    <n v="1995"/>
    <n v="7448.4"/>
    <x v="1"/>
    <x v="3"/>
    <x v="14"/>
    <n v="1"/>
    <x v="1"/>
  </r>
  <r>
    <s v="3106-ULWFW"/>
    <s v="Female"/>
    <x v="13"/>
    <s v="Yes"/>
    <n v="0"/>
    <x v="843"/>
    <n v="92337"/>
    <n v="34.049670999999996"/>
    <n v="-117.468896"/>
    <n v="0"/>
    <x v="58"/>
    <s v="Offer E"/>
    <s v="Yes"/>
    <n v="26.41"/>
    <s v="Yes"/>
    <s v="Yes"/>
    <x v="1"/>
    <n v="16"/>
    <s v="No"/>
    <s v="No"/>
    <s v="No"/>
    <s v="No"/>
    <s v="No"/>
    <s v="Yes"/>
    <s v="Yes"/>
    <s v="Yes"/>
    <x v="1"/>
    <s v="Yes"/>
    <x v="0"/>
    <n v="85.2"/>
    <n v="627.4"/>
    <n v="0"/>
    <n v="0"/>
    <n v="211.28"/>
    <n v="838.68"/>
    <x v="1"/>
    <x v="1"/>
    <x v="1"/>
    <n v="1"/>
    <x v="0"/>
  </r>
  <r>
    <s v="3108-PCCGG"/>
    <s v="Male"/>
    <x v="4"/>
    <s v="Yes"/>
    <n v="0"/>
    <x v="885"/>
    <n v="95470"/>
    <n v="39.298065000000001"/>
    <n v="-123.25211"/>
    <n v="3"/>
    <x v="9"/>
    <s v="Offer A"/>
    <s v="Yes"/>
    <n v="16.72"/>
    <s v="Yes"/>
    <s v="Yes"/>
    <x v="0"/>
    <n v="9"/>
    <s v="Yes"/>
    <s v="Yes"/>
    <s v="Yes"/>
    <s v="No"/>
    <s v="Yes"/>
    <s v="Yes"/>
    <s v="No"/>
    <s v="Yes"/>
    <x v="2"/>
    <s v="No"/>
    <x v="0"/>
    <n v="84.45"/>
    <n v="5899.85"/>
    <n v="0"/>
    <n v="0"/>
    <n v="1203.8399999999999"/>
    <n v="7103.69"/>
    <x v="0"/>
    <x v="0"/>
    <x v="0"/>
    <n v="0"/>
    <x v="0"/>
  </r>
  <r>
    <s v="3113-IWHLC"/>
    <s v="Male"/>
    <x v="38"/>
    <s v="No"/>
    <n v="0"/>
    <x v="886"/>
    <n v="93267"/>
    <n v="36.141319000000003"/>
    <n v="-119.129075"/>
    <n v="0"/>
    <x v="10"/>
    <s v="None"/>
    <s v="Yes"/>
    <n v="41.29"/>
    <s v="No"/>
    <s v="Yes"/>
    <x v="2"/>
    <n v="51"/>
    <s v="Yes"/>
    <s v="No"/>
    <s v="Yes"/>
    <s v="No"/>
    <s v="No"/>
    <s v="No"/>
    <s v="No"/>
    <s v="Yes"/>
    <x v="1"/>
    <s v="Yes"/>
    <x v="0"/>
    <n v="55.8"/>
    <n v="274.35000000000002"/>
    <n v="0"/>
    <n v="0"/>
    <n v="206.45"/>
    <n v="480.8"/>
    <x v="0"/>
    <x v="0"/>
    <x v="0"/>
    <n v="0"/>
    <x v="0"/>
  </r>
  <r>
    <s v="3115-CZMZD"/>
    <s v="Male"/>
    <x v="38"/>
    <s v="No"/>
    <n v="0"/>
    <x v="849"/>
    <n v="93526"/>
    <n v="36.869584000000003"/>
    <n v="-118.189241"/>
    <n v="0"/>
    <x v="46"/>
    <s v="None"/>
    <s v="Yes"/>
    <n v="13.16"/>
    <s v="No"/>
    <s v="No"/>
    <x v="3"/>
    <n v="0"/>
    <s v="No"/>
    <s v="No"/>
    <s v="No"/>
    <s v="No"/>
    <s v="No"/>
    <s v="No"/>
    <s v="No"/>
    <s v="No"/>
    <x v="2"/>
    <s v="No"/>
    <x v="0"/>
    <n v="20.25"/>
    <n v="202.5"/>
    <n v="0"/>
    <n v="0"/>
    <n v="131.6"/>
    <n v="334.1"/>
    <x v="0"/>
    <x v="0"/>
    <x v="0"/>
    <n v="0"/>
    <x v="0"/>
  </r>
  <r>
    <s v="3115-JPJDD"/>
    <s v="Female"/>
    <x v="9"/>
    <s v="Yes"/>
    <n v="0"/>
    <x v="635"/>
    <n v="93003"/>
    <n v="34.279221"/>
    <n v="-119.22143699999999"/>
    <n v="1"/>
    <x v="26"/>
    <s v="None"/>
    <s v="Yes"/>
    <n v="29.6"/>
    <s v="No"/>
    <s v="Yes"/>
    <x v="1"/>
    <n v="12"/>
    <s v="Yes"/>
    <s v="No"/>
    <s v="Yes"/>
    <s v="No"/>
    <s v="No"/>
    <s v="No"/>
    <s v="No"/>
    <s v="Yes"/>
    <x v="0"/>
    <s v="Yes"/>
    <x v="0"/>
    <n v="81.25"/>
    <n v="4639.45"/>
    <n v="0"/>
    <n v="0"/>
    <n v="1746.4"/>
    <n v="6385.85"/>
    <x v="0"/>
    <x v="0"/>
    <x v="0"/>
    <n v="0"/>
    <x v="0"/>
  </r>
  <r>
    <s v="3118-UHVVQ"/>
    <s v="Female"/>
    <x v="51"/>
    <s v="Yes"/>
    <n v="0"/>
    <x v="414"/>
    <n v="96124"/>
    <n v="39.672812999999998"/>
    <n v="-120.456699"/>
    <n v="8"/>
    <x v="64"/>
    <s v="Offer A"/>
    <s v="Yes"/>
    <n v="17.12"/>
    <s v="Yes"/>
    <s v="No"/>
    <x v="3"/>
    <n v="0"/>
    <s v="No"/>
    <s v="No"/>
    <s v="No"/>
    <s v="No"/>
    <s v="No"/>
    <s v="No"/>
    <s v="No"/>
    <s v="No"/>
    <x v="2"/>
    <s v="No"/>
    <x v="0"/>
    <n v="25.8"/>
    <n v="1911.5"/>
    <n v="0"/>
    <n v="0"/>
    <n v="1164.1600000000001"/>
    <n v="3075.66"/>
    <x v="0"/>
    <x v="0"/>
    <x v="0"/>
    <n v="0"/>
    <x v="0"/>
  </r>
  <r>
    <s v="3120-FAZKD"/>
    <s v="Male"/>
    <x v="31"/>
    <s v="Yes"/>
    <n v="2"/>
    <x v="45"/>
    <n v="95318"/>
    <n v="37.654550999999998"/>
    <n v="-119.82298400000001"/>
    <n v="7"/>
    <x v="8"/>
    <s v="Offer B"/>
    <s v="Yes"/>
    <n v="41.58"/>
    <s v="Yes"/>
    <s v="No"/>
    <x v="3"/>
    <n v="0"/>
    <s v="No"/>
    <s v="No"/>
    <s v="No"/>
    <s v="No"/>
    <s v="No"/>
    <s v="No"/>
    <s v="No"/>
    <s v="No"/>
    <x v="2"/>
    <s v="Yes"/>
    <x v="1"/>
    <n v="24.05"/>
    <n v="1230.9000000000001"/>
    <n v="0"/>
    <n v="0"/>
    <n v="2245.3200000000002"/>
    <n v="3476.22"/>
    <x v="0"/>
    <x v="0"/>
    <x v="0"/>
    <n v="0"/>
    <x v="0"/>
  </r>
  <r>
    <s v="3125-RAHBV"/>
    <s v="Male"/>
    <x v="38"/>
    <s v="No"/>
    <n v="0"/>
    <x v="887"/>
    <n v="95765"/>
    <n v="38.823278000000002"/>
    <n v="-121.281856"/>
    <n v="0"/>
    <x v="51"/>
    <s v="Offer D"/>
    <s v="Yes"/>
    <n v="23.03"/>
    <s v="No"/>
    <s v="No"/>
    <x v="3"/>
    <n v="0"/>
    <s v="No"/>
    <s v="No"/>
    <s v="No"/>
    <s v="No"/>
    <s v="No"/>
    <s v="No"/>
    <s v="No"/>
    <s v="No"/>
    <x v="0"/>
    <s v="No"/>
    <x v="0"/>
    <n v="20.3"/>
    <n v="467.15"/>
    <n v="0"/>
    <n v="0"/>
    <n v="506.66"/>
    <n v="973.81"/>
    <x v="0"/>
    <x v="0"/>
    <x v="0"/>
    <n v="0"/>
    <x v="0"/>
  </r>
  <r>
    <s v="3126-WQMGH"/>
    <s v="Female"/>
    <x v="31"/>
    <s v="Yes"/>
    <n v="0"/>
    <x v="874"/>
    <n v="92887"/>
    <n v="33.884073000000001"/>
    <n v="-117.732197"/>
    <n v="6"/>
    <x v="21"/>
    <s v="None"/>
    <s v="Yes"/>
    <n v="28.42"/>
    <s v="Yes"/>
    <s v="Yes"/>
    <x v="2"/>
    <n v="41"/>
    <s v="No"/>
    <s v="No"/>
    <s v="No"/>
    <s v="No"/>
    <s v="No"/>
    <s v="No"/>
    <s v="Yes"/>
    <s v="No"/>
    <x v="1"/>
    <s v="Yes"/>
    <x v="0"/>
    <n v="52.15"/>
    <n v="2583.75"/>
    <n v="0"/>
    <n v="50"/>
    <n v="1392.58"/>
    <n v="4026.33"/>
    <x v="0"/>
    <x v="0"/>
    <x v="0"/>
    <n v="0"/>
    <x v="0"/>
  </r>
  <r>
    <s v="3128-YOVTD"/>
    <s v="Female"/>
    <x v="46"/>
    <s v="Yes"/>
    <n v="2"/>
    <x v="432"/>
    <n v="95941"/>
    <n v="39.531027999999999"/>
    <n v="-121.24807"/>
    <n v="6"/>
    <x v="69"/>
    <s v="None"/>
    <s v="Yes"/>
    <n v="2.5299999999999998"/>
    <s v="No"/>
    <s v="Yes"/>
    <x v="1"/>
    <n v="71"/>
    <s v="Yes"/>
    <s v="Yes"/>
    <s v="No"/>
    <s v="No"/>
    <s v="No"/>
    <s v="No"/>
    <s v="No"/>
    <s v="Yes"/>
    <x v="1"/>
    <s v="Yes"/>
    <x v="1"/>
    <n v="79.150000000000006"/>
    <n v="4018.55"/>
    <n v="0"/>
    <n v="0"/>
    <n v="129.03"/>
    <n v="4147.58"/>
    <x v="0"/>
    <x v="0"/>
    <x v="0"/>
    <n v="0"/>
    <x v="0"/>
  </r>
  <r>
    <s v="3129-AAQOU"/>
    <s v="Female"/>
    <x v="2"/>
    <s v="Yes"/>
    <n v="2"/>
    <x v="888"/>
    <n v="92679"/>
    <n v="33.631118999999998"/>
    <n v="-117.567346"/>
    <n v="4"/>
    <x v="53"/>
    <s v="Offer D"/>
    <s v="Yes"/>
    <n v="38.43"/>
    <s v="Yes"/>
    <s v="No"/>
    <x v="3"/>
    <n v="0"/>
    <s v="No"/>
    <s v="No"/>
    <s v="No"/>
    <s v="No"/>
    <s v="No"/>
    <s v="No"/>
    <s v="No"/>
    <s v="No"/>
    <x v="2"/>
    <s v="No"/>
    <x v="0"/>
    <n v="25.6"/>
    <n v="485.9"/>
    <n v="0"/>
    <n v="0"/>
    <n v="730.17"/>
    <n v="1216.07"/>
    <x v="0"/>
    <x v="0"/>
    <x v="0"/>
    <n v="0"/>
    <x v="0"/>
  </r>
  <r>
    <s v="3130-ICDUP"/>
    <s v="Female"/>
    <x v="52"/>
    <s v="No"/>
    <n v="1"/>
    <x v="810"/>
    <n v="94547"/>
    <n v="37.991258999999999"/>
    <n v="-122.214945"/>
    <n v="0"/>
    <x v="29"/>
    <s v="None"/>
    <s v="Yes"/>
    <n v="5.3"/>
    <s v="Yes"/>
    <s v="Yes"/>
    <x v="1"/>
    <n v="11"/>
    <s v="Yes"/>
    <s v="No"/>
    <s v="No"/>
    <s v="No"/>
    <s v="No"/>
    <s v="No"/>
    <s v="No"/>
    <s v="Yes"/>
    <x v="1"/>
    <s v="No"/>
    <x v="0"/>
    <n v="80.55"/>
    <n v="188.1"/>
    <n v="0"/>
    <n v="0"/>
    <n v="10.6"/>
    <n v="198.7"/>
    <x v="2"/>
    <x v="0"/>
    <x v="0"/>
    <n v="0"/>
    <x v="0"/>
  </r>
  <r>
    <s v="3131-NWVFJ"/>
    <s v="Female"/>
    <x v="52"/>
    <s v="Yes"/>
    <n v="0"/>
    <x v="664"/>
    <n v="95666"/>
    <n v="38.546999"/>
    <n v="-120.271114"/>
    <n v="9"/>
    <x v="32"/>
    <s v="None"/>
    <s v="Yes"/>
    <n v="19.03"/>
    <s v="No"/>
    <s v="No"/>
    <x v="3"/>
    <n v="0"/>
    <s v="No"/>
    <s v="No"/>
    <s v="No"/>
    <s v="No"/>
    <s v="No"/>
    <s v="No"/>
    <s v="No"/>
    <s v="No"/>
    <x v="0"/>
    <s v="No"/>
    <x v="2"/>
    <n v="19.55"/>
    <n v="294.5"/>
    <n v="0"/>
    <n v="0"/>
    <n v="266.42"/>
    <n v="560.91999999999996"/>
    <x v="0"/>
    <x v="0"/>
    <x v="0"/>
    <n v="0"/>
    <x v="0"/>
  </r>
  <r>
    <s v="3132-TVFDZ"/>
    <s v="Male"/>
    <x v="57"/>
    <s v="Yes"/>
    <n v="0"/>
    <x v="1"/>
    <n v="91202"/>
    <n v="34.167926000000001"/>
    <n v="-118.267539"/>
    <n v="1"/>
    <x v="41"/>
    <s v="None"/>
    <s v="No"/>
    <n v="0"/>
    <s v="No"/>
    <s v="Yes"/>
    <x v="0"/>
    <n v="3"/>
    <s v="No"/>
    <s v="No"/>
    <s v="No"/>
    <s v="No"/>
    <s v="Yes"/>
    <s v="Yes"/>
    <s v="Yes"/>
    <s v="Yes"/>
    <x v="1"/>
    <s v="Yes"/>
    <x v="1"/>
    <n v="44.85"/>
    <n v="2572.9499999999998"/>
    <n v="12.07"/>
    <n v="0"/>
    <n v="0"/>
    <n v="2560.88"/>
    <x v="1"/>
    <x v="5"/>
    <x v="9"/>
    <n v="1"/>
    <x v="0"/>
  </r>
  <r>
    <s v="3133-PZNSR"/>
    <s v="Male"/>
    <x v="11"/>
    <s v="Yes"/>
    <n v="3"/>
    <x v="889"/>
    <n v="94002"/>
    <n v="37.509366"/>
    <n v="-122.30613200000001"/>
    <n v="1"/>
    <x v="9"/>
    <s v="None"/>
    <s v="Yes"/>
    <n v="20.79"/>
    <s v="Yes"/>
    <s v="Yes"/>
    <x v="1"/>
    <n v="59"/>
    <s v="Yes"/>
    <s v="Yes"/>
    <s v="No"/>
    <s v="Yes"/>
    <s v="No"/>
    <s v="Yes"/>
    <s v="Yes"/>
    <s v="Yes"/>
    <x v="2"/>
    <s v="Yes"/>
    <x v="0"/>
    <n v="97.75"/>
    <n v="6991.6"/>
    <n v="0"/>
    <n v="0"/>
    <n v="1496.88"/>
    <n v="8488.48"/>
    <x v="0"/>
    <x v="0"/>
    <x v="0"/>
    <n v="0"/>
    <x v="1"/>
  </r>
  <r>
    <s v="3134-DSHVC"/>
    <s v="Female"/>
    <x v="42"/>
    <s v="No"/>
    <n v="0"/>
    <x v="35"/>
    <n v="95205"/>
    <n v="37.965694999999997"/>
    <n v="-121.260051"/>
    <n v="0"/>
    <x v="5"/>
    <s v="None"/>
    <s v="Yes"/>
    <n v="23.62"/>
    <s v="Yes"/>
    <s v="Yes"/>
    <x v="1"/>
    <n v="21"/>
    <s v="Yes"/>
    <s v="Yes"/>
    <s v="Yes"/>
    <s v="No"/>
    <s v="Yes"/>
    <s v="No"/>
    <s v="No"/>
    <s v="Yes"/>
    <x v="2"/>
    <s v="No"/>
    <x v="0"/>
    <n v="98"/>
    <n v="6218.45"/>
    <n v="0"/>
    <n v="0"/>
    <n v="1488.06"/>
    <n v="7706.51"/>
    <x v="0"/>
    <x v="0"/>
    <x v="0"/>
    <n v="0"/>
    <x v="1"/>
  </r>
  <r>
    <s v="3137-LUPIX"/>
    <s v="Female"/>
    <x v="12"/>
    <s v="No"/>
    <n v="0"/>
    <x v="877"/>
    <n v="92284"/>
    <n v="34.159534000000001"/>
    <n v="-116.425984"/>
    <n v="0"/>
    <x v="1"/>
    <s v="None"/>
    <s v="Yes"/>
    <n v="1.1000000000000001"/>
    <s v="Yes"/>
    <s v="Yes"/>
    <x v="0"/>
    <n v="19"/>
    <s v="No"/>
    <s v="No"/>
    <s v="No"/>
    <s v="Yes"/>
    <s v="Yes"/>
    <s v="No"/>
    <s v="No"/>
    <s v="Yes"/>
    <x v="1"/>
    <s v="Yes"/>
    <x v="0"/>
    <n v="64.400000000000006"/>
    <n v="253"/>
    <n v="0"/>
    <n v="0"/>
    <n v="4.4000000000000004"/>
    <n v="257.39999999999998"/>
    <x v="0"/>
    <x v="0"/>
    <x v="0"/>
    <n v="0"/>
    <x v="0"/>
  </r>
  <r>
    <s v="3137-NYQQI"/>
    <s v="Male"/>
    <x v="13"/>
    <s v="Yes"/>
    <n v="0"/>
    <x v="123"/>
    <n v="93550"/>
    <n v="34.536231999999998"/>
    <n v="-118.08293500000001"/>
    <n v="2"/>
    <x v="67"/>
    <s v="Offer D"/>
    <s v="Yes"/>
    <n v="45.35"/>
    <s v="No"/>
    <s v="Yes"/>
    <x v="2"/>
    <n v="11"/>
    <s v="Yes"/>
    <s v="Yes"/>
    <s v="No"/>
    <s v="No"/>
    <s v="No"/>
    <s v="Yes"/>
    <s v="Yes"/>
    <s v="Yes"/>
    <x v="0"/>
    <s v="No"/>
    <x v="0"/>
    <n v="64.8"/>
    <n v="1175.5999999999999"/>
    <n v="0"/>
    <n v="0"/>
    <n v="770.95"/>
    <n v="1946.55"/>
    <x v="0"/>
    <x v="0"/>
    <x v="0"/>
    <n v="0"/>
    <x v="0"/>
  </r>
  <r>
    <s v="3138-BKYAV"/>
    <s v="Male"/>
    <x v="37"/>
    <s v="No"/>
    <n v="0"/>
    <x v="804"/>
    <n v="93630"/>
    <n v="36.727418"/>
    <n v="-120.123526"/>
    <n v="0"/>
    <x v="38"/>
    <s v="None"/>
    <s v="Yes"/>
    <n v="11.97"/>
    <s v="No"/>
    <s v="Yes"/>
    <x v="1"/>
    <n v="27"/>
    <s v="No"/>
    <s v="Yes"/>
    <s v="No"/>
    <s v="No"/>
    <s v="Yes"/>
    <s v="No"/>
    <s v="No"/>
    <s v="Yes"/>
    <x v="1"/>
    <s v="Yes"/>
    <x v="1"/>
    <n v="85.35"/>
    <n v="489.45"/>
    <n v="0"/>
    <n v="0"/>
    <n v="71.819999999999993"/>
    <n v="561.27"/>
    <x v="1"/>
    <x v="5"/>
    <x v="8"/>
    <n v="1"/>
    <x v="0"/>
  </r>
  <r>
    <s v="3143-ILDAL"/>
    <s v="Male"/>
    <x v="44"/>
    <s v="No"/>
    <n v="0"/>
    <x v="205"/>
    <n v="91732"/>
    <n v="34.074491999999999"/>
    <n v="-118.01461999999999"/>
    <n v="0"/>
    <x v="11"/>
    <s v="None"/>
    <s v="Yes"/>
    <n v="25.41"/>
    <s v="Yes"/>
    <s v="Yes"/>
    <x v="1"/>
    <n v="51"/>
    <s v="No"/>
    <s v="Yes"/>
    <s v="No"/>
    <s v="Yes"/>
    <s v="No"/>
    <s v="Yes"/>
    <s v="Yes"/>
    <s v="Yes"/>
    <x v="1"/>
    <s v="Yes"/>
    <x v="1"/>
    <n v="94.45"/>
    <n v="5124.6000000000004"/>
    <n v="0"/>
    <n v="0"/>
    <n v="1422.96"/>
    <n v="6547.56"/>
    <x v="1"/>
    <x v="5"/>
    <x v="9"/>
    <n v="1"/>
    <x v="1"/>
  </r>
  <r>
    <s v="3143-JQEGI"/>
    <s v="Female"/>
    <x v="7"/>
    <s v="Yes"/>
    <n v="0"/>
    <x v="38"/>
    <n v="92126"/>
    <n v="32.886924999999998"/>
    <n v="-117.152162"/>
    <n v="1"/>
    <x v="2"/>
    <s v="None"/>
    <s v="Yes"/>
    <n v="17.829999999999998"/>
    <s v="No"/>
    <s v="Yes"/>
    <x v="1"/>
    <n v="10"/>
    <s v="No"/>
    <s v="No"/>
    <s v="No"/>
    <s v="No"/>
    <s v="Yes"/>
    <s v="Yes"/>
    <s v="Yes"/>
    <s v="Yes"/>
    <x v="1"/>
    <s v="No"/>
    <x v="1"/>
    <n v="88.35"/>
    <n v="1222.8"/>
    <n v="0"/>
    <n v="0"/>
    <n v="231.79"/>
    <n v="1454.59"/>
    <x v="1"/>
    <x v="1"/>
    <x v="5"/>
    <n v="1"/>
    <x v="0"/>
  </r>
  <r>
    <s v="3144-AUDBS"/>
    <s v="Female"/>
    <x v="40"/>
    <s v="Yes"/>
    <n v="0"/>
    <x v="32"/>
    <n v="92231"/>
    <n v="32.690654000000002"/>
    <n v="-115.431225"/>
    <n v="1"/>
    <x v="38"/>
    <s v="Offer E"/>
    <s v="Yes"/>
    <n v="6.94"/>
    <s v="No"/>
    <s v="Yes"/>
    <x v="2"/>
    <n v="28"/>
    <s v="No"/>
    <s v="No"/>
    <s v="No"/>
    <s v="Yes"/>
    <s v="No"/>
    <s v="No"/>
    <s v="No"/>
    <s v="Yes"/>
    <x v="1"/>
    <s v="Yes"/>
    <x v="1"/>
    <n v="49.15"/>
    <n v="270.8"/>
    <n v="0"/>
    <n v="0"/>
    <n v="41.64"/>
    <n v="312.44"/>
    <x v="1"/>
    <x v="1"/>
    <x v="1"/>
    <n v="1"/>
    <x v="0"/>
  </r>
  <r>
    <s v="3144-KMTWZ"/>
    <s v="Male"/>
    <x v="43"/>
    <s v="Yes"/>
    <n v="0"/>
    <x v="208"/>
    <n v="90606"/>
    <n v="33.976678"/>
    <n v="-118.06587500000001"/>
    <n v="8"/>
    <x v="4"/>
    <s v="Offer A"/>
    <s v="Yes"/>
    <n v="26.56"/>
    <s v="Yes"/>
    <s v="Yes"/>
    <x v="1"/>
    <n v="7"/>
    <s v="No"/>
    <s v="Yes"/>
    <s v="Yes"/>
    <s v="No"/>
    <s v="No"/>
    <s v="Yes"/>
    <s v="Yes"/>
    <s v="No"/>
    <x v="1"/>
    <s v="Yes"/>
    <x v="1"/>
    <n v="93.25"/>
    <n v="6669.45"/>
    <n v="0"/>
    <n v="90"/>
    <n v="1885.76"/>
    <n v="8645.2099999999991"/>
    <x v="0"/>
    <x v="0"/>
    <x v="0"/>
    <n v="0"/>
    <x v="1"/>
  </r>
  <r>
    <s v="3146-JTQHR"/>
    <s v="Male"/>
    <x v="5"/>
    <s v="Yes"/>
    <n v="0"/>
    <x v="890"/>
    <n v="94066"/>
    <n v="37.624436000000003"/>
    <n v="-122.430661"/>
    <n v="3"/>
    <x v="46"/>
    <s v="Offer D"/>
    <s v="Yes"/>
    <n v="39.35"/>
    <s v="No"/>
    <s v="No"/>
    <x v="3"/>
    <n v="0"/>
    <s v="No"/>
    <s v="No"/>
    <s v="No"/>
    <s v="No"/>
    <s v="No"/>
    <s v="No"/>
    <s v="No"/>
    <s v="No"/>
    <x v="0"/>
    <s v="No"/>
    <x v="1"/>
    <n v="19.600000000000001"/>
    <n v="189.45"/>
    <n v="0"/>
    <n v="0"/>
    <n v="393.5"/>
    <n v="582.95000000000005"/>
    <x v="0"/>
    <x v="0"/>
    <x v="0"/>
    <n v="0"/>
    <x v="0"/>
  </r>
  <r>
    <s v="3146-MSEGF"/>
    <s v="Female"/>
    <x v="41"/>
    <s v="Yes"/>
    <n v="0"/>
    <x v="184"/>
    <n v="90723"/>
    <n v="33.897122000000003"/>
    <n v="-118.16443200000001"/>
    <n v="1"/>
    <x v="9"/>
    <s v="Offer A"/>
    <s v="Yes"/>
    <n v="20.48"/>
    <s v="Yes"/>
    <s v="Yes"/>
    <x v="2"/>
    <n v="6"/>
    <s v="Yes"/>
    <s v="Yes"/>
    <s v="Yes"/>
    <s v="Yes"/>
    <s v="Yes"/>
    <s v="Yes"/>
    <s v="Yes"/>
    <s v="Yes"/>
    <x v="2"/>
    <s v="Yes"/>
    <x v="0"/>
    <n v="88.05"/>
    <n v="6425.65"/>
    <n v="0"/>
    <n v="0"/>
    <n v="1474.56"/>
    <n v="7900.21"/>
    <x v="0"/>
    <x v="0"/>
    <x v="0"/>
    <n v="0"/>
    <x v="0"/>
  </r>
  <r>
    <s v="3148-AOIQT"/>
    <s v="Female"/>
    <x v="5"/>
    <s v="Yes"/>
    <n v="0"/>
    <x v="113"/>
    <n v="95837"/>
    <n v="38.691606999999998"/>
    <n v="-121.602284"/>
    <n v="10"/>
    <x v="19"/>
    <s v="None"/>
    <s v="Yes"/>
    <n v="45.12"/>
    <s v="Yes"/>
    <s v="No"/>
    <x v="3"/>
    <n v="0"/>
    <s v="No"/>
    <s v="No"/>
    <s v="No"/>
    <s v="No"/>
    <s v="No"/>
    <s v="No"/>
    <s v="No"/>
    <s v="No"/>
    <x v="2"/>
    <s v="Yes"/>
    <x v="0"/>
    <n v="24.95"/>
    <n v="1718.35"/>
    <n v="0"/>
    <n v="0"/>
    <n v="3113.28"/>
    <n v="4831.63"/>
    <x v="0"/>
    <x v="0"/>
    <x v="0"/>
    <n v="0"/>
    <x v="0"/>
  </r>
  <r>
    <s v="3148-BLQJT"/>
    <s v="Male"/>
    <x v="25"/>
    <s v="No"/>
    <n v="0"/>
    <x v="78"/>
    <n v="92028"/>
    <n v="33.362575"/>
    <n v="-117.299644"/>
    <n v="0"/>
    <x v="13"/>
    <s v="Offer E"/>
    <s v="Yes"/>
    <n v="16.809999999999999"/>
    <s v="No"/>
    <s v="No"/>
    <x v="3"/>
    <n v="0"/>
    <s v="No"/>
    <s v="No"/>
    <s v="No"/>
    <s v="No"/>
    <s v="No"/>
    <s v="No"/>
    <s v="No"/>
    <s v="No"/>
    <x v="1"/>
    <s v="No"/>
    <x v="0"/>
    <n v="20.100000000000001"/>
    <n v="20.100000000000001"/>
    <n v="0"/>
    <n v="0"/>
    <n v="16.809999999999999"/>
    <n v="36.909999999999997"/>
    <x v="1"/>
    <x v="1"/>
    <x v="5"/>
    <n v="1"/>
    <x v="0"/>
  </r>
  <r>
    <s v="3154-CFSZG"/>
    <s v="Male"/>
    <x v="30"/>
    <s v="Yes"/>
    <n v="1"/>
    <x v="27"/>
    <n v="95351"/>
    <n v="37.621457999999997"/>
    <n v="-121.01229499999999"/>
    <n v="3"/>
    <x v="54"/>
    <s v="None"/>
    <s v="Yes"/>
    <n v="38.25"/>
    <s v="No"/>
    <s v="Yes"/>
    <x v="1"/>
    <n v="20"/>
    <s v="Yes"/>
    <s v="No"/>
    <s v="Yes"/>
    <s v="No"/>
    <s v="No"/>
    <s v="Yes"/>
    <s v="Yes"/>
    <s v="Yes"/>
    <x v="1"/>
    <s v="No"/>
    <x v="1"/>
    <n v="90.05"/>
    <n v="4137.2"/>
    <n v="0"/>
    <n v="0"/>
    <n v="1797.75"/>
    <n v="5934.95"/>
    <x v="0"/>
    <x v="0"/>
    <x v="0"/>
    <n v="0"/>
    <x v="1"/>
  </r>
  <r>
    <s v="3154-HMWUU"/>
    <s v="Male"/>
    <x v="24"/>
    <s v="Yes"/>
    <n v="0"/>
    <x v="331"/>
    <n v="95694"/>
    <n v="38.578603999999999"/>
    <n v="-122.024579"/>
    <n v="9"/>
    <x v="59"/>
    <s v="Offer B"/>
    <s v="Yes"/>
    <n v="31.29"/>
    <s v="No"/>
    <s v="No"/>
    <x v="3"/>
    <n v="0"/>
    <s v="No"/>
    <s v="No"/>
    <s v="No"/>
    <s v="No"/>
    <s v="No"/>
    <s v="No"/>
    <s v="No"/>
    <s v="No"/>
    <x v="2"/>
    <s v="Yes"/>
    <x v="1"/>
    <n v="20.5"/>
    <n v="1198.8"/>
    <n v="0"/>
    <n v="0"/>
    <n v="1877.4"/>
    <n v="3076.2"/>
    <x v="0"/>
    <x v="0"/>
    <x v="0"/>
    <n v="0"/>
    <x v="0"/>
  </r>
  <r>
    <s v="3156-QLHBO"/>
    <s v="Male"/>
    <x v="12"/>
    <s v="No"/>
    <n v="1"/>
    <x v="41"/>
    <n v="95136"/>
    <n v="37.270938000000001"/>
    <n v="-121.851046"/>
    <n v="0"/>
    <x v="29"/>
    <s v="None"/>
    <s v="Yes"/>
    <n v="21.18"/>
    <s v="No"/>
    <s v="No"/>
    <x v="3"/>
    <n v="0"/>
    <s v="No"/>
    <s v="No"/>
    <s v="No"/>
    <s v="No"/>
    <s v="No"/>
    <s v="No"/>
    <s v="No"/>
    <s v="No"/>
    <x v="1"/>
    <s v="No"/>
    <x v="0"/>
    <n v="19.25"/>
    <n v="48.35"/>
    <n v="0"/>
    <n v="0"/>
    <n v="42.36"/>
    <n v="90.71"/>
    <x v="2"/>
    <x v="0"/>
    <x v="0"/>
    <n v="0"/>
    <x v="0"/>
  </r>
  <r>
    <s v="3158-MOERK"/>
    <s v="Female"/>
    <x v="30"/>
    <s v="No"/>
    <n v="0"/>
    <x v="450"/>
    <n v="94545"/>
    <n v="37.629840000000002"/>
    <n v="-122.12084299999999"/>
    <n v="0"/>
    <x v="29"/>
    <s v="None"/>
    <s v="Yes"/>
    <n v="48.34"/>
    <s v="Yes"/>
    <s v="Yes"/>
    <x v="1"/>
    <n v="28"/>
    <s v="No"/>
    <s v="No"/>
    <s v="No"/>
    <s v="No"/>
    <s v="Yes"/>
    <s v="Yes"/>
    <s v="Yes"/>
    <s v="Yes"/>
    <x v="1"/>
    <s v="Yes"/>
    <x v="1"/>
    <n v="96"/>
    <n v="174.8"/>
    <n v="0"/>
    <n v="0"/>
    <n v="96.68"/>
    <n v="271.48"/>
    <x v="1"/>
    <x v="1"/>
    <x v="11"/>
    <n v="1"/>
    <x v="1"/>
  </r>
  <r>
    <s v="3160-TYXLT"/>
    <s v="Male"/>
    <x v="0"/>
    <s v="No"/>
    <n v="0"/>
    <x v="123"/>
    <n v="93552"/>
    <n v="34.557710999999998"/>
    <n v="-118.02944100000001"/>
    <n v="0"/>
    <x v="63"/>
    <s v="Offer B"/>
    <s v="No"/>
    <n v="0"/>
    <s v="No"/>
    <s v="Yes"/>
    <x v="2"/>
    <n v="24"/>
    <s v="Yes"/>
    <s v="Yes"/>
    <s v="No"/>
    <s v="No"/>
    <s v="No"/>
    <s v="Yes"/>
    <s v="Yes"/>
    <s v="Yes"/>
    <x v="1"/>
    <s v="Yes"/>
    <x v="1"/>
    <n v="46.3"/>
    <n v="2546.85"/>
    <n v="0"/>
    <n v="0"/>
    <n v="0"/>
    <n v="2546.85"/>
    <x v="0"/>
    <x v="0"/>
    <x v="0"/>
    <n v="0"/>
    <x v="0"/>
  </r>
  <r>
    <s v="3161-GETRM"/>
    <s v="Male"/>
    <x v="37"/>
    <s v="Yes"/>
    <n v="3"/>
    <x v="603"/>
    <n v="93960"/>
    <n v="36.414216000000003"/>
    <n v="-121.360597"/>
    <n v="10"/>
    <x v="12"/>
    <s v="Offer C"/>
    <s v="Yes"/>
    <n v="20.05"/>
    <s v="Yes"/>
    <s v="Yes"/>
    <x v="1"/>
    <n v="57"/>
    <s v="No"/>
    <s v="No"/>
    <s v="Yes"/>
    <s v="No"/>
    <s v="No"/>
    <s v="Yes"/>
    <s v="Yes"/>
    <s v="Yes"/>
    <x v="1"/>
    <s v="Yes"/>
    <x v="0"/>
    <n v="90.05"/>
    <n v="3097"/>
    <n v="0"/>
    <n v="0"/>
    <n v="681.7"/>
    <n v="3778.7"/>
    <x v="0"/>
    <x v="0"/>
    <x v="0"/>
    <n v="0"/>
    <x v="1"/>
  </r>
  <r>
    <s v="3161-ONRWK"/>
    <s v="Male"/>
    <x v="34"/>
    <s v="Yes"/>
    <n v="0"/>
    <x v="289"/>
    <n v="95547"/>
    <n v="40.557313999999998"/>
    <n v="-124.08166199999999"/>
    <n v="4"/>
    <x v="59"/>
    <s v="Offer B"/>
    <s v="Yes"/>
    <n v="43.57"/>
    <s v="No"/>
    <s v="Yes"/>
    <x v="2"/>
    <n v="30"/>
    <s v="Yes"/>
    <s v="Yes"/>
    <s v="Yes"/>
    <s v="Yes"/>
    <s v="No"/>
    <s v="No"/>
    <s v="No"/>
    <s v="Yes"/>
    <x v="0"/>
    <s v="Yes"/>
    <x v="1"/>
    <n v="65.849999999999994"/>
    <n v="3928.3"/>
    <n v="0"/>
    <n v="0"/>
    <n v="2614.1999999999998"/>
    <n v="6542.5"/>
    <x v="0"/>
    <x v="0"/>
    <x v="0"/>
    <n v="0"/>
    <x v="0"/>
  </r>
  <r>
    <s v="3162-KKZXO"/>
    <s v="Female"/>
    <x v="4"/>
    <s v="No"/>
    <n v="0"/>
    <x v="588"/>
    <n v="95610"/>
    <n v="38.695079999999997"/>
    <n v="-121.27161599999999"/>
    <n v="0"/>
    <x v="17"/>
    <s v="None"/>
    <s v="Yes"/>
    <n v="29.6"/>
    <s v="Yes"/>
    <s v="Yes"/>
    <x v="1"/>
    <n v="3"/>
    <s v="No"/>
    <s v="No"/>
    <s v="Yes"/>
    <s v="No"/>
    <s v="Yes"/>
    <s v="Yes"/>
    <s v="No"/>
    <s v="Yes"/>
    <x v="0"/>
    <s v="Yes"/>
    <x v="1"/>
    <n v="-2"/>
    <n v="5409.75"/>
    <n v="0"/>
    <n v="0"/>
    <n v="1628"/>
    <n v="7037.75"/>
    <x v="0"/>
    <x v="0"/>
    <x v="0"/>
    <n v="0"/>
    <x v="0"/>
  </r>
  <r>
    <s v="3162-ZJZFU"/>
    <s v="Male"/>
    <x v="11"/>
    <s v="Yes"/>
    <n v="2"/>
    <x v="891"/>
    <n v="96061"/>
    <n v="40.331975"/>
    <n v="-121.460674"/>
    <n v="5"/>
    <x v="63"/>
    <s v="None"/>
    <s v="Yes"/>
    <n v="24.33"/>
    <s v="No"/>
    <s v="Yes"/>
    <x v="1"/>
    <n v="52"/>
    <s v="No"/>
    <s v="Yes"/>
    <s v="No"/>
    <s v="Yes"/>
    <s v="Yes"/>
    <s v="No"/>
    <s v="No"/>
    <s v="Yes"/>
    <x v="1"/>
    <s v="Yes"/>
    <x v="1"/>
    <n v="92.55"/>
    <n v="4779.45"/>
    <n v="0"/>
    <n v="0"/>
    <n v="1289.49"/>
    <n v="6068.94"/>
    <x v="0"/>
    <x v="0"/>
    <x v="0"/>
    <n v="0"/>
    <x v="1"/>
  </r>
  <r>
    <s v="3164-AALRN"/>
    <s v="Male"/>
    <x v="14"/>
    <s v="No"/>
    <n v="0"/>
    <x v="674"/>
    <n v="95635"/>
    <n v="38.921332999999997"/>
    <n v="-120.897718"/>
    <n v="0"/>
    <x v="10"/>
    <s v="None"/>
    <s v="Yes"/>
    <n v="45.25"/>
    <s v="No"/>
    <s v="Yes"/>
    <x v="2"/>
    <n v="22"/>
    <s v="No"/>
    <s v="No"/>
    <s v="Yes"/>
    <s v="No"/>
    <s v="Yes"/>
    <s v="Yes"/>
    <s v="Yes"/>
    <s v="No"/>
    <x v="0"/>
    <s v="Yes"/>
    <x v="0"/>
    <n v="70"/>
    <n v="347.4"/>
    <n v="0"/>
    <n v="10"/>
    <n v="226.25"/>
    <n v="583.65"/>
    <x v="1"/>
    <x v="1"/>
    <x v="1"/>
    <n v="1"/>
    <x v="0"/>
  </r>
  <r>
    <s v="3164-YAXFY"/>
    <s v="Male"/>
    <x v="52"/>
    <s v="No"/>
    <n v="0"/>
    <x v="892"/>
    <n v="95311"/>
    <n v="37.722127"/>
    <n v="-120.110174"/>
    <n v="0"/>
    <x v="41"/>
    <s v="Offer B"/>
    <s v="No"/>
    <n v="0"/>
    <s v="No"/>
    <s v="Yes"/>
    <x v="2"/>
    <n v="30"/>
    <s v="Yes"/>
    <s v="No"/>
    <s v="Yes"/>
    <s v="No"/>
    <s v="Yes"/>
    <s v="Yes"/>
    <s v="Yes"/>
    <s v="Yes"/>
    <x v="1"/>
    <s v="Yes"/>
    <x v="1"/>
    <n v="53.75"/>
    <n v="3196"/>
    <n v="0"/>
    <n v="0"/>
    <n v="0"/>
    <n v="3196"/>
    <x v="0"/>
    <x v="0"/>
    <x v="0"/>
    <n v="0"/>
    <x v="0"/>
  </r>
  <r>
    <s v="3165-HDOEW"/>
    <s v="Male"/>
    <x v="10"/>
    <s v="Yes"/>
    <n v="0"/>
    <x v="99"/>
    <n v="95368"/>
    <n v="37.713152000000001"/>
    <n v="-121.08739"/>
    <n v="1"/>
    <x v="13"/>
    <s v="None"/>
    <s v="Yes"/>
    <n v="14.9"/>
    <s v="No"/>
    <s v="Yes"/>
    <x v="2"/>
    <n v="6"/>
    <s v="No"/>
    <s v="No"/>
    <s v="No"/>
    <s v="No"/>
    <s v="No"/>
    <s v="No"/>
    <s v="No"/>
    <s v="Yes"/>
    <x v="1"/>
    <s v="Yes"/>
    <x v="0"/>
    <n v="45.85"/>
    <n v="45.85"/>
    <n v="0"/>
    <n v="0"/>
    <n v="14.9"/>
    <n v="60.75"/>
    <x v="1"/>
    <x v="3"/>
    <x v="6"/>
    <n v="1"/>
    <x v="0"/>
  </r>
  <r>
    <s v="3166-PNEOF"/>
    <s v="Female"/>
    <x v="30"/>
    <s v="No"/>
    <n v="0"/>
    <x v="570"/>
    <n v="94596"/>
    <n v="37.900661999999997"/>
    <n v="-122.05278199999999"/>
    <n v="0"/>
    <x v="48"/>
    <s v="Offer B"/>
    <s v="Yes"/>
    <n v="4.51"/>
    <s v="Yes"/>
    <s v="Yes"/>
    <x v="0"/>
    <n v="24"/>
    <s v="Yes"/>
    <s v="No"/>
    <s v="Yes"/>
    <s v="Yes"/>
    <s v="Yes"/>
    <s v="Yes"/>
    <s v="Yes"/>
    <s v="Yes"/>
    <x v="2"/>
    <s v="No"/>
    <x v="0"/>
    <n v="86.45"/>
    <n v="5175.3"/>
    <n v="0"/>
    <n v="0"/>
    <n v="275.11"/>
    <n v="5450.41"/>
    <x v="0"/>
    <x v="0"/>
    <x v="0"/>
    <n v="0"/>
    <x v="0"/>
  </r>
  <r>
    <s v="3167-SNQPL"/>
    <s v="Male"/>
    <x v="41"/>
    <s v="Yes"/>
    <n v="1"/>
    <x v="245"/>
    <n v="91962"/>
    <n v="32.800671000000001"/>
    <n v="-116.483363"/>
    <n v="9"/>
    <x v="70"/>
    <s v="None"/>
    <s v="Yes"/>
    <n v="28.3"/>
    <s v="Yes"/>
    <s v="Yes"/>
    <x v="1"/>
    <n v="27"/>
    <s v="No"/>
    <s v="Yes"/>
    <s v="No"/>
    <s v="No"/>
    <s v="Yes"/>
    <s v="Yes"/>
    <s v="No"/>
    <s v="Yes"/>
    <x v="0"/>
    <s v="No"/>
    <x v="1"/>
    <n v="101.15"/>
    <n v="3741.85"/>
    <n v="0"/>
    <n v="0"/>
    <n v="1075.4000000000001"/>
    <n v="4817.25"/>
    <x v="0"/>
    <x v="0"/>
    <x v="0"/>
    <n v="0"/>
    <x v="1"/>
  </r>
  <r>
    <s v="3170-GWYKC"/>
    <s v="Female"/>
    <x v="18"/>
    <s v="No"/>
    <n v="0"/>
    <x v="196"/>
    <n v="95385"/>
    <n v="37.609095000000003"/>
    <n v="-121.263381"/>
    <n v="0"/>
    <x v="59"/>
    <s v="None"/>
    <s v="Yes"/>
    <n v="22.88"/>
    <s v="No"/>
    <s v="Yes"/>
    <x v="1"/>
    <n v="48"/>
    <s v="Yes"/>
    <s v="No"/>
    <s v="Yes"/>
    <s v="Yes"/>
    <s v="Yes"/>
    <s v="Yes"/>
    <s v="Yes"/>
    <s v="Yes"/>
    <x v="1"/>
    <s v="Yes"/>
    <x v="1"/>
    <n v="104.95"/>
    <n v="6236.75"/>
    <n v="0"/>
    <n v="0"/>
    <n v="1372.8"/>
    <n v="7609.55"/>
    <x v="0"/>
    <x v="0"/>
    <x v="0"/>
    <n v="0"/>
    <x v="1"/>
  </r>
  <r>
    <s v="3170-NMYVV"/>
    <s v="Female"/>
    <x v="0"/>
    <s v="Yes"/>
    <n v="0"/>
    <x v="702"/>
    <n v="90222"/>
    <n v="33.912246000000003"/>
    <n v="-118.236773"/>
    <n v="5"/>
    <x v="15"/>
    <s v="Offer B"/>
    <s v="Yes"/>
    <n v="26.95"/>
    <s v="No"/>
    <s v="No"/>
    <x v="3"/>
    <n v="0"/>
    <s v="No"/>
    <s v="No"/>
    <s v="No"/>
    <s v="No"/>
    <s v="No"/>
    <s v="No"/>
    <s v="No"/>
    <s v="No"/>
    <x v="2"/>
    <s v="No"/>
    <x v="1"/>
    <n v="20.149999999999999"/>
    <n v="930.9"/>
    <n v="0"/>
    <n v="0"/>
    <n v="1347.5"/>
    <n v="2278.4"/>
    <x v="0"/>
    <x v="0"/>
    <x v="0"/>
    <n v="0"/>
    <x v="0"/>
  </r>
  <r>
    <s v="3173-NVMPX"/>
    <s v="Female"/>
    <x v="35"/>
    <s v="Yes"/>
    <n v="3"/>
    <x v="197"/>
    <n v="92663"/>
    <n v="33.622509999999998"/>
    <n v="-117.927024"/>
    <n v="1"/>
    <x v="0"/>
    <s v="None"/>
    <s v="Yes"/>
    <n v="23.36"/>
    <s v="Yes"/>
    <s v="Yes"/>
    <x v="2"/>
    <n v="22"/>
    <s v="No"/>
    <s v="Yes"/>
    <s v="No"/>
    <s v="No"/>
    <s v="No"/>
    <s v="No"/>
    <s v="No"/>
    <s v="Yes"/>
    <x v="1"/>
    <s v="Yes"/>
    <x v="0"/>
    <n v="55.3"/>
    <n v="501.2"/>
    <n v="0"/>
    <n v="0"/>
    <n v="210.24"/>
    <n v="711.44"/>
    <x v="0"/>
    <x v="0"/>
    <x v="0"/>
    <n v="0"/>
    <x v="0"/>
  </r>
  <r>
    <s v="3173-WSSUE"/>
    <s v="Female"/>
    <x v="19"/>
    <s v="Yes"/>
    <n v="2"/>
    <x v="778"/>
    <n v="91304"/>
    <n v="34.224376999999997"/>
    <n v="-118.632656"/>
    <n v="5"/>
    <x v="4"/>
    <s v="None"/>
    <s v="Yes"/>
    <n v="22.36"/>
    <s v="No"/>
    <s v="No"/>
    <x v="3"/>
    <n v="0"/>
    <s v="No"/>
    <s v="No"/>
    <s v="No"/>
    <s v="No"/>
    <s v="No"/>
    <s v="No"/>
    <s v="No"/>
    <s v="No"/>
    <x v="2"/>
    <s v="No"/>
    <x v="0"/>
    <n v="19.7"/>
    <n v="1415.85"/>
    <n v="0"/>
    <n v="0"/>
    <n v="1587.56"/>
    <n v="3003.41"/>
    <x v="0"/>
    <x v="0"/>
    <x v="0"/>
    <n v="0"/>
    <x v="0"/>
  </r>
  <r>
    <s v="3174-AKMAS"/>
    <s v="Female"/>
    <x v="37"/>
    <s v="Yes"/>
    <n v="0"/>
    <x v="721"/>
    <n v="93628"/>
    <n v="36.807594999999999"/>
    <n v="-118.901544"/>
    <n v="1"/>
    <x v="56"/>
    <s v="None"/>
    <s v="Yes"/>
    <n v="37.020000000000003"/>
    <s v="No"/>
    <s v="Yes"/>
    <x v="2"/>
    <n v="6"/>
    <s v="No"/>
    <s v="Yes"/>
    <s v="No"/>
    <s v="Yes"/>
    <s v="Yes"/>
    <s v="No"/>
    <s v="No"/>
    <s v="Yes"/>
    <x v="2"/>
    <s v="Yes"/>
    <x v="0"/>
    <n v="64.2"/>
    <n v="3009.5"/>
    <n v="0"/>
    <n v="0"/>
    <n v="1702.92"/>
    <n v="4712.42"/>
    <x v="0"/>
    <x v="0"/>
    <x v="0"/>
    <n v="0"/>
    <x v="0"/>
  </r>
  <r>
    <s v="3174-RKMOW"/>
    <s v="Male"/>
    <x v="38"/>
    <s v="Yes"/>
    <n v="3"/>
    <x v="1"/>
    <n v="91201"/>
    <n v="34.17051"/>
    <n v="-118.289463"/>
    <n v="8"/>
    <x v="33"/>
    <s v="None"/>
    <s v="Yes"/>
    <n v="48.3"/>
    <s v="Yes"/>
    <s v="Yes"/>
    <x v="1"/>
    <n v="73"/>
    <s v="No"/>
    <s v="Yes"/>
    <s v="Yes"/>
    <s v="Yes"/>
    <s v="Yes"/>
    <s v="Yes"/>
    <s v="Yes"/>
    <s v="Yes"/>
    <x v="1"/>
    <s v="Yes"/>
    <x v="1"/>
    <n v="109.95"/>
    <n v="3782.4"/>
    <n v="31.9"/>
    <n v="0"/>
    <n v="1690.5"/>
    <n v="5441"/>
    <x v="0"/>
    <x v="0"/>
    <x v="0"/>
    <n v="0"/>
    <x v="1"/>
  </r>
  <r>
    <s v="3177-LASXD"/>
    <s v="Female"/>
    <x v="9"/>
    <s v="No"/>
    <n v="0"/>
    <x v="693"/>
    <n v="92281"/>
    <n v="33.036790000000003"/>
    <n v="-115.60503"/>
    <n v="0"/>
    <x v="13"/>
    <s v="None"/>
    <s v="Yes"/>
    <n v="40.4"/>
    <s v="No"/>
    <s v="Yes"/>
    <x v="0"/>
    <n v="13"/>
    <s v="No"/>
    <s v="No"/>
    <s v="No"/>
    <s v="No"/>
    <s v="No"/>
    <s v="No"/>
    <s v="No"/>
    <s v="No"/>
    <x v="1"/>
    <s v="No"/>
    <x v="1"/>
    <n v="71.349999999999994"/>
    <n v="71.349999999999994"/>
    <n v="0"/>
    <n v="0"/>
    <n v="40.4"/>
    <n v="111.75"/>
    <x v="1"/>
    <x v="2"/>
    <x v="20"/>
    <n v="1"/>
    <x v="0"/>
  </r>
  <r>
    <s v="3178-CIFOT"/>
    <s v="Female"/>
    <x v="20"/>
    <s v="No"/>
    <n v="0"/>
    <x v="495"/>
    <n v="95601"/>
    <n v="38.431407"/>
    <n v="-120.8421"/>
    <n v="0"/>
    <x v="16"/>
    <s v="Offer D"/>
    <s v="Yes"/>
    <n v="10.41"/>
    <s v="No"/>
    <s v="No"/>
    <x v="3"/>
    <n v="0"/>
    <s v="No"/>
    <s v="No"/>
    <s v="No"/>
    <s v="No"/>
    <s v="No"/>
    <s v="No"/>
    <s v="No"/>
    <s v="No"/>
    <x v="0"/>
    <s v="Yes"/>
    <x v="0"/>
    <n v="19.649999999999999"/>
    <n v="478.1"/>
    <n v="0"/>
    <n v="0"/>
    <n v="239.43"/>
    <n v="717.53"/>
    <x v="0"/>
    <x v="0"/>
    <x v="0"/>
    <n v="0"/>
    <x v="0"/>
  </r>
  <r>
    <s v="3178-FESZO"/>
    <s v="Female"/>
    <x v="45"/>
    <s v="No"/>
    <n v="0"/>
    <x v="437"/>
    <n v="95227"/>
    <n v="38.227285000000002"/>
    <n v="-121.02789"/>
    <n v="0"/>
    <x v="13"/>
    <s v="Offer E"/>
    <s v="Yes"/>
    <n v="20.23"/>
    <s v="Yes"/>
    <s v="Yes"/>
    <x v="1"/>
    <n v="17"/>
    <s v="No"/>
    <s v="Yes"/>
    <s v="No"/>
    <s v="No"/>
    <s v="Yes"/>
    <s v="Yes"/>
    <s v="Yes"/>
    <s v="Yes"/>
    <x v="1"/>
    <s v="Yes"/>
    <x v="0"/>
    <n v="100.25"/>
    <n v="100.25"/>
    <n v="0"/>
    <n v="0"/>
    <n v="20.23"/>
    <n v="120.48"/>
    <x v="1"/>
    <x v="3"/>
    <x v="6"/>
    <n v="1"/>
    <x v="1"/>
  </r>
  <r>
    <s v="3179-GBRWV"/>
    <s v="Male"/>
    <x v="16"/>
    <s v="Yes"/>
    <n v="0"/>
    <x v="680"/>
    <n v="91775"/>
    <n v="34.114772000000002"/>
    <n v="-118.089431"/>
    <n v="5"/>
    <x v="47"/>
    <s v="None"/>
    <s v="Yes"/>
    <n v="42.95"/>
    <s v="No"/>
    <s v="Yes"/>
    <x v="2"/>
    <n v="30"/>
    <s v="Yes"/>
    <s v="Yes"/>
    <s v="No"/>
    <s v="No"/>
    <s v="No"/>
    <s v="Yes"/>
    <s v="No"/>
    <s v="Yes"/>
    <x v="0"/>
    <s v="Yes"/>
    <x v="1"/>
    <n v="-3"/>
    <n v="1339.8"/>
    <n v="0"/>
    <n v="0"/>
    <n v="901.95"/>
    <n v="2241.75"/>
    <x v="0"/>
    <x v="0"/>
    <x v="0"/>
    <n v="0"/>
    <x v="0"/>
  </r>
  <r>
    <s v="3181-MIZBN"/>
    <s v="Male"/>
    <x v="43"/>
    <s v="Yes"/>
    <n v="1"/>
    <x v="520"/>
    <n v="95450"/>
    <n v="38.505994999999999"/>
    <n v="-123.18701900000001"/>
    <n v="2"/>
    <x v="43"/>
    <s v="None"/>
    <s v="Yes"/>
    <n v="31.99"/>
    <s v="No"/>
    <s v="No"/>
    <x v="3"/>
    <n v="0"/>
    <s v="No"/>
    <s v="No"/>
    <s v="No"/>
    <s v="No"/>
    <s v="No"/>
    <s v="No"/>
    <s v="No"/>
    <s v="No"/>
    <x v="1"/>
    <s v="No"/>
    <x v="1"/>
    <n v="19.75"/>
    <n v="313.39999999999998"/>
    <n v="0"/>
    <n v="0"/>
    <n v="511.84"/>
    <n v="825.24"/>
    <x v="0"/>
    <x v="0"/>
    <x v="0"/>
    <n v="0"/>
    <x v="0"/>
  </r>
  <r>
    <s v="3181-VTHOE"/>
    <s v="Male"/>
    <x v="31"/>
    <s v="Yes"/>
    <n v="0"/>
    <x v="861"/>
    <n v="95918"/>
    <n v="39.292333999999997"/>
    <n v="-121.32059700000001"/>
    <n v="10"/>
    <x v="40"/>
    <s v="None"/>
    <s v="No"/>
    <n v="0"/>
    <s v="No"/>
    <s v="Yes"/>
    <x v="2"/>
    <n v="41"/>
    <s v="No"/>
    <s v="Yes"/>
    <s v="Yes"/>
    <s v="Yes"/>
    <s v="No"/>
    <s v="Yes"/>
    <s v="Yes"/>
    <s v="No"/>
    <x v="0"/>
    <s v="Yes"/>
    <x v="1"/>
    <n v="51.05"/>
    <n v="3635.15"/>
    <n v="0"/>
    <n v="120"/>
    <n v="0"/>
    <n v="3755.15"/>
    <x v="0"/>
    <x v="0"/>
    <x v="0"/>
    <n v="0"/>
    <x v="0"/>
  </r>
  <r>
    <s v="3186-AJIEK"/>
    <s v="Male"/>
    <x v="56"/>
    <s v="No"/>
    <n v="0"/>
    <x v="852"/>
    <n v="92308"/>
    <n v="34.424925999999999"/>
    <n v="-117.18450300000001"/>
    <n v="0"/>
    <x v="22"/>
    <s v="None"/>
    <s v="Yes"/>
    <n v="30.96"/>
    <s v="No"/>
    <s v="Yes"/>
    <x v="1"/>
    <n v="11"/>
    <s v="Yes"/>
    <s v="No"/>
    <s v="Yes"/>
    <s v="Yes"/>
    <s v="Yes"/>
    <s v="Yes"/>
    <s v="Yes"/>
    <s v="Yes"/>
    <x v="2"/>
    <s v="Yes"/>
    <x v="1"/>
    <n v="105.65"/>
    <n v="6844.5"/>
    <n v="0"/>
    <n v="0"/>
    <n v="2043.36"/>
    <n v="8887.86"/>
    <x v="0"/>
    <x v="0"/>
    <x v="0"/>
    <n v="0"/>
    <x v="1"/>
  </r>
  <r>
    <s v="3186-BAXNB"/>
    <s v="Female"/>
    <x v="29"/>
    <s v="No"/>
    <n v="0"/>
    <x v="552"/>
    <n v="96022"/>
    <n v="40.336391999999996"/>
    <n v="-122.448533"/>
    <n v="0"/>
    <x v="13"/>
    <s v="Offer E"/>
    <s v="Yes"/>
    <n v="17.23"/>
    <s v="No"/>
    <s v="Yes"/>
    <x v="1"/>
    <n v="52"/>
    <s v="No"/>
    <s v="Yes"/>
    <s v="No"/>
    <s v="Yes"/>
    <s v="Yes"/>
    <s v="No"/>
    <s v="Yes"/>
    <s v="Yes"/>
    <x v="1"/>
    <s v="No"/>
    <x v="1"/>
    <n v="91.7"/>
    <n v="91.7"/>
    <n v="0"/>
    <n v="0"/>
    <n v="17.23"/>
    <n v="108.93"/>
    <x v="1"/>
    <x v="5"/>
    <x v="8"/>
    <n v="1"/>
    <x v="1"/>
  </r>
  <r>
    <s v="3190-FZATL"/>
    <s v="Male"/>
    <x v="42"/>
    <s v="No"/>
    <n v="5"/>
    <x v="893"/>
    <n v="92040"/>
    <n v="32.909872999999997"/>
    <n v="-116.906774"/>
    <n v="0"/>
    <x v="32"/>
    <s v="None"/>
    <s v="Yes"/>
    <n v="40.659999999999997"/>
    <s v="No"/>
    <s v="No"/>
    <x v="3"/>
    <n v="0"/>
    <s v="No"/>
    <s v="No"/>
    <s v="No"/>
    <s v="No"/>
    <s v="No"/>
    <s v="No"/>
    <s v="No"/>
    <s v="No"/>
    <x v="1"/>
    <s v="No"/>
    <x v="0"/>
    <n v="19.95"/>
    <n v="268.39999999999998"/>
    <n v="0"/>
    <n v="0"/>
    <n v="569.24"/>
    <n v="837.64"/>
    <x v="0"/>
    <x v="0"/>
    <x v="0"/>
    <n v="0"/>
    <x v="0"/>
  </r>
  <r>
    <s v="3190-ITQXP"/>
    <s v="Female"/>
    <x v="21"/>
    <s v="Yes"/>
    <n v="1"/>
    <x v="309"/>
    <n v="95307"/>
    <n v="37.553469"/>
    <n v="-120.952825"/>
    <n v="7"/>
    <x v="56"/>
    <s v="None"/>
    <s v="Yes"/>
    <n v="27.65"/>
    <s v="No"/>
    <s v="No"/>
    <x v="3"/>
    <n v="0"/>
    <s v="No"/>
    <s v="No"/>
    <s v="No"/>
    <s v="No"/>
    <s v="No"/>
    <s v="No"/>
    <s v="No"/>
    <s v="No"/>
    <x v="2"/>
    <s v="No"/>
    <x v="1"/>
    <n v="20.25"/>
    <n v="890.35"/>
    <n v="0"/>
    <n v="0"/>
    <n v="1271.9000000000001"/>
    <n v="2162.25"/>
    <x v="0"/>
    <x v="0"/>
    <x v="0"/>
    <n v="0"/>
    <x v="0"/>
  </r>
  <r>
    <s v="3190-XFANI"/>
    <s v="Male"/>
    <x v="21"/>
    <s v="No"/>
    <n v="0"/>
    <x v="497"/>
    <n v="96039"/>
    <n v="41.831901000000002"/>
    <n v="-123.487478"/>
    <n v="0"/>
    <x v="21"/>
    <s v="None"/>
    <s v="Yes"/>
    <n v="18.97"/>
    <s v="Yes"/>
    <s v="Yes"/>
    <x v="1"/>
    <n v="3"/>
    <s v="No"/>
    <s v="No"/>
    <s v="No"/>
    <s v="Yes"/>
    <s v="Yes"/>
    <s v="Yes"/>
    <s v="Yes"/>
    <s v="Yes"/>
    <x v="0"/>
    <s v="Yes"/>
    <x v="1"/>
    <n v="100.6"/>
    <n v="5069.6499999999996"/>
    <n v="0"/>
    <n v="0"/>
    <n v="929.53"/>
    <n v="5999.18"/>
    <x v="1"/>
    <x v="1"/>
    <x v="11"/>
    <n v="1"/>
    <x v="1"/>
  </r>
  <r>
    <s v="3191-CSNMG"/>
    <s v="Female"/>
    <x v="30"/>
    <s v="Yes"/>
    <n v="1"/>
    <x v="163"/>
    <n v="91784"/>
    <n v="34.141145999999999"/>
    <n v="-117.65558299999999"/>
    <n v="5"/>
    <x v="3"/>
    <s v="Offer E"/>
    <s v="Yes"/>
    <n v="23.72"/>
    <s v="No"/>
    <s v="Yes"/>
    <x v="1"/>
    <n v="17"/>
    <s v="No"/>
    <s v="No"/>
    <s v="No"/>
    <s v="No"/>
    <s v="Yes"/>
    <s v="No"/>
    <s v="No"/>
    <s v="Yes"/>
    <x v="1"/>
    <s v="Yes"/>
    <x v="1"/>
    <n v="80.7"/>
    <n v="239.45"/>
    <n v="0"/>
    <n v="0"/>
    <n v="71.16"/>
    <n v="310.61"/>
    <x v="2"/>
    <x v="0"/>
    <x v="0"/>
    <n v="0"/>
    <x v="0"/>
  </r>
  <r>
    <s v="3192-LNKRK"/>
    <s v="Male"/>
    <x v="54"/>
    <s v="Yes"/>
    <n v="1"/>
    <x v="506"/>
    <n v="93660"/>
    <n v="36.600192999999997"/>
    <n v="-120.15339299999999"/>
    <n v="10"/>
    <x v="12"/>
    <s v="None"/>
    <s v="Yes"/>
    <n v="5.65"/>
    <s v="No"/>
    <s v="Yes"/>
    <x v="1"/>
    <n v="26"/>
    <s v="No"/>
    <s v="No"/>
    <s v="Yes"/>
    <s v="No"/>
    <s v="Yes"/>
    <s v="No"/>
    <s v="No"/>
    <s v="Yes"/>
    <x v="1"/>
    <s v="Yes"/>
    <x v="0"/>
    <n v="84.05"/>
    <n v="2909.95"/>
    <n v="0"/>
    <n v="0"/>
    <n v="192.1"/>
    <n v="3102.05"/>
    <x v="0"/>
    <x v="0"/>
    <x v="0"/>
    <n v="0"/>
    <x v="0"/>
  </r>
  <r>
    <s v="3192-NQECA"/>
    <s v="Male"/>
    <x v="17"/>
    <s v="Yes"/>
    <n v="0"/>
    <x v="75"/>
    <n v="90403"/>
    <n v="34.031528999999999"/>
    <n v="-118.491156"/>
    <n v="4"/>
    <x v="64"/>
    <s v="Offer A"/>
    <s v="Yes"/>
    <n v="14.79"/>
    <s v="Yes"/>
    <s v="Yes"/>
    <x v="1"/>
    <n v="47"/>
    <s v="No"/>
    <s v="Yes"/>
    <s v="Yes"/>
    <s v="Yes"/>
    <s v="Yes"/>
    <s v="Yes"/>
    <s v="Yes"/>
    <s v="Yes"/>
    <x v="2"/>
    <s v="Yes"/>
    <x v="1"/>
    <n v="110"/>
    <n v="7611.85"/>
    <n v="0"/>
    <n v="0"/>
    <n v="1005.72"/>
    <n v="8617.57"/>
    <x v="1"/>
    <x v="1"/>
    <x v="1"/>
    <n v="1"/>
    <x v="1"/>
  </r>
  <r>
    <s v="3194-ORPIK"/>
    <s v="Female"/>
    <x v="40"/>
    <s v="Yes"/>
    <n v="0"/>
    <x v="38"/>
    <n v="92113"/>
    <n v="32.697097999999997"/>
    <n v="-117.116587"/>
    <n v="1"/>
    <x v="15"/>
    <s v="None"/>
    <s v="Yes"/>
    <n v="35.33"/>
    <s v="Yes"/>
    <s v="Yes"/>
    <x v="1"/>
    <n v="17"/>
    <s v="No"/>
    <s v="No"/>
    <s v="No"/>
    <s v="No"/>
    <s v="Yes"/>
    <s v="No"/>
    <s v="No"/>
    <s v="Yes"/>
    <x v="1"/>
    <s v="Yes"/>
    <x v="1"/>
    <n v="84.4"/>
    <n v="4116.1499999999996"/>
    <n v="0"/>
    <n v="0"/>
    <n v="1766.5"/>
    <n v="5882.65"/>
    <x v="1"/>
    <x v="1"/>
    <x v="1"/>
    <n v="1"/>
    <x v="0"/>
  </r>
  <r>
    <s v="3195-TQDZX"/>
    <s v="Male"/>
    <x v="31"/>
    <s v="No"/>
    <n v="0"/>
    <x v="774"/>
    <n v="95939"/>
    <n v="39.532220000000002"/>
    <n v="-122.59487900000001"/>
    <n v="0"/>
    <x v="3"/>
    <s v="None"/>
    <s v="Yes"/>
    <n v="1.57"/>
    <s v="No"/>
    <s v="No"/>
    <x v="3"/>
    <n v="0"/>
    <s v="No"/>
    <s v="No"/>
    <s v="No"/>
    <s v="No"/>
    <s v="No"/>
    <s v="No"/>
    <s v="No"/>
    <s v="No"/>
    <x v="1"/>
    <s v="Yes"/>
    <x v="1"/>
    <n v="20.25"/>
    <n v="61.45"/>
    <n v="0"/>
    <n v="0"/>
    <n v="4.71"/>
    <n v="66.16"/>
    <x v="2"/>
    <x v="0"/>
    <x v="0"/>
    <n v="0"/>
    <x v="0"/>
  </r>
  <r>
    <s v="3196-NVXLZ"/>
    <s v="Female"/>
    <x v="5"/>
    <s v="No"/>
    <n v="0"/>
    <x v="591"/>
    <n v="93646"/>
    <n v="36.633498000000003"/>
    <n v="-119.298895"/>
    <n v="0"/>
    <x v="30"/>
    <s v="Offer C"/>
    <s v="Yes"/>
    <n v="9.57"/>
    <s v="Yes"/>
    <s v="Yes"/>
    <x v="1"/>
    <n v="59"/>
    <s v="No"/>
    <s v="No"/>
    <s v="No"/>
    <s v="No"/>
    <s v="Yes"/>
    <s v="No"/>
    <s v="No"/>
    <s v="Yes"/>
    <x v="1"/>
    <s v="Yes"/>
    <x v="0"/>
    <n v="84.6"/>
    <n v="2088.0500000000002"/>
    <n v="0"/>
    <n v="0"/>
    <n v="239.25"/>
    <n v="2327.3000000000002"/>
    <x v="0"/>
    <x v="0"/>
    <x v="0"/>
    <n v="0"/>
    <x v="0"/>
  </r>
  <r>
    <s v="3197-ARFOY"/>
    <s v="Female"/>
    <x v="6"/>
    <s v="No"/>
    <n v="0"/>
    <x v="516"/>
    <n v="91761"/>
    <n v="34.035601999999997"/>
    <n v="-117.591528"/>
    <n v="0"/>
    <x v="53"/>
    <s v="None"/>
    <s v="Yes"/>
    <n v="7.95"/>
    <s v="No"/>
    <s v="Yes"/>
    <x v="1"/>
    <n v="12"/>
    <s v="Yes"/>
    <s v="Yes"/>
    <s v="No"/>
    <s v="Yes"/>
    <s v="Yes"/>
    <s v="Yes"/>
    <s v="No"/>
    <s v="No"/>
    <x v="0"/>
    <s v="Yes"/>
    <x v="2"/>
    <n v="105"/>
    <n v="2007.25"/>
    <n v="0"/>
    <n v="20"/>
    <n v="151.05000000000001"/>
    <n v="2178.3000000000002"/>
    <x v="0"/>
    <x v="0"/>
    <x v="0"/>
    <n v="0"/>
    <x v="1"/>
  </r>
  <r>
    <s v="3197-NNYNB"/>
    <s v="Male"/>
    <x v="10"/>
    <s v="No"/>
    <n v="0"/>
    <x v="421"/>
    <n v="93928"/>
    <n v="35.930782000000001"/>
    <n v="-121.189757"/>
    <n v="0"/>
    <x v="7"/>
    <s v="Offer B"/>
    <s v="Yes"/>
    <n v="27.75"/>
    <s v="Yes"/>
    <s v="Yes"/>
    <x v="1"/>
    <n v="30"/>
    <s v="No"/>
    <s v="Yes"/>
    <s v="Yes"/>
    <s v="No"/>
    <s v="Yes"/>
    <s v="Yes"/>
    <s v="Yes"/>
    <s v="Yes"/>
    <x v="2"/>
    <s v="No"/>
    <x v="0"/>
    <n v="-3"/>
    <n v="6631.85"/>
    <n v="0"/>
    <n v="0"/>
    <n v="1803.75"/>
    <n v="8435.6"/>
    <x v="0"/>
    <x v="0"/>
    <x v="0"/>
    <n v="0"/>
    <x v="0"/>
  </r>
  <r>
    <s v="3198-VELRD"/>
    <s v="Female"/>
    <x v="10"/>
    <s v="Yes"/>
    <n v="0"/>
    <x v="405"/>
    <n v="90292"/>
    <n v="33.977468000000002"/>
    <n v="-118.445475"/>
    <n v="1"/>
    <x v="3"/>
    <s v="None"/>
    <s v="Yes"/>
    <n v="38.090000000000003"/>
    <s v="Yes"/>
    <s v="Yes"/>
    <x v="1"/>
    <n v="30"/>
    <s v="No"/>
    <s v="No"/>
    <s v="No"/>
    <s v="No"/>
    <s v="No"/>
    <s v="Yes"/>
    <s v="Yes"/>
    <s v="Yes"/>
    <x v="1"/>
    <s v="Yes"/>
    <x v="1"/>
    <n v="84.75"/>
    <n v="264.85000000000002"/>
    <n v="0"/>
    <n v="0"/>
    <n v="114.27"/>
    <n v="379.12"/>
    <x v="1"/>
    <x v="1"/>
    <x v="1"/>
    <n v="1"/>
    <x v="0"/>
  </r>
  <r>
    <s v="3199-NPKCN"/>
    <s v="Female"/>
    <x v="14"/>
    <s v="Yes"/>
    <n v="0"/>
    <x v="675"/>
    <n v="94025"/>
    <n v="37.449551"/>
    <n v="-122.183762"/>
    <n v="1"/>
    <x v="23"/>
    <s v="None"/>
    <s v="Yes"/>
    <n v="35.03"/>
    <s v="Yes"/>
    <s v="Yes"/>
    <x v="1"/>
    <n v="23"/>
    <s v="Yes"/>
    <s v="No"/>
    <s v="Yes"/>
    <s v="Yes"/>
    <s v="Yes"/>
    <s v="Yes"/>
    <s v="Yes"/>
    <s v="Yes"/>
    <x v="0"/>
    <s v="Yes"/>
    <x v="1"/>
    <n v="111.25"/>
    <n v="7511.65"/>
    <n v="0"/>
    <n v="0"/>
    <n v="2347.0100000000002"/>
    <n v="9858.66"/>
    <x v="0"/>
    <x v="0"/>
    <x v="0"/>
    <n v="0"/>
    <x v="1"/>
  </r>
  <r>
    <s v="3199-XGZCY"/>
    <s v="Female"/>
    <x v="35"/>
    <s v="No"/>
    <n v="0"/>
    <x v="741"/>
    <n v="91344"/>
    <n v="34.291272999999997"/>
    <n v="-118.505104"/>
    <n v="0"/>
    <x v="58"/>
    <s v="None"/>
    <s v="Yes"/>
    <n v="18.82"/>
    <s v="Yes"/>
    <s v="Yes"/>
    <x v="1"/>
    <n v="3"/>
    <s v="No"/>
    <s v="No"/>
    <s v="No"/>
    <s v="No"/>
    <s v="No"/>
    <s v="No"/>
    <s v="No"/>
    <s v="Yes"/>
    <x v="1"/>
    <s v="Yes"/>
    <x v="1"/>
    <n v="75.25"/>
    <n v="576.70000000000005"/>
    <n v="0"/>
    <n v="0"/>
    <n v="150.56"/>
    <n v="727.26"/>
    <x v="0"/>
    <x v="0"/>
    <x v="0"/>
    <n v="0"/>
    <x v="0"/>
  </r>
  <r>
    <s v="3200-MNQTF"/>
    <s v="Male"/>
    <x v="32"/>
    <s v="Yes"/>
    <n v="0"/>
    <x v="894"/>
    <n v="93652"/>
    <n v="36.594541999999997"/>
    <n v="-119.90524499999999"/>
    <n v="8"/>
    <x v="23"/>
    <s v="None"/>
    <s v="Yes"/>
    <n v="28.06"/>
    <s v="Yes"/>
    <s v="Yes"/>
    <x v="2"/>
    <n v="15"/>
    <s v="Yes"/>
    <s v="Yes"/>
    <s v="Yes"/>
    <s v="Yes"/>
    <s v="No"/>
    <s v="No"/>
    <s v="No"/>
    <s v="Yes"/>
    <x v="2"/>
    <s v="No"/>
    <x v="0"/>
    <n v="70.900000000000006"/>
    <n v="4677.1000000000004"/>
    <n v="0"/>
    <n v="0"/>
    <n v="1880.02"/>
    <n v="6557.12"/>
    <x v="0"/>
    <x v="0"/>
    <x v="0"/>
    <n v="0"/>
    <x v="0"/>
  </r>
  <r>
    <s v="3205-MXZRA"/>
    <s v="Male"/>
    <x v="10"/>
    <s v="No"/>
    <n v="0"/>
    <x v="558"/>
    <n v="96128"/>
    <n v="40.346634000000002"/>
    <n v="-120.386422"/>
    <n v="0"/>
    <x v="18"/>
    <s v="Offer C"/>
    <s v="Yes"/>
    <n v="3.26"/>
    <s v="No"/>
    <s v="Yes"/>
    <x v="2"/>
    <n v="6"/>
    <s v="No"/>
    <s v="No"/>
    <s v="No"/>
    <s v="Yes"/>
    <s v="Yes"/>
    <s v="No"/>
    <s v="No"/>
    <s v="Yes"/>
    <x v="0"/>
    <s v="No"/>
    <x v="0"/>
    <n v="59.45"/>
    <n v="1507"/>
    <n v="0"/>
    <n v="0"/>
    <n v="84.76"/>
    <n v="1591.76"/>
    <x v="0"/>
    <x v="0"/>
    <x v="0"/>
    <n v="0"/>
    <x v="0"/>
  </r>
  <r>
    <s v="3207-OYBWH"/>
    <s v="Male"/>
    <x v="58"/>
    <s v="Yes"/>
    <n v="0"/>
    <x v="197"/>
    <n v="92661"/>
    <n v="33.601309000000001"/>
    <n v="-117.902304"/>
    <n v="1"/>
    <x v="41"/>
    <s v="None"/>
    <s v="Yes"/>
    <n v="49.91"/>
    <s v="Yes"/>
    <s v="Yes"/>
    <x v="1"/>
    <n v="21"/>
    <s v="No"/>
    <s v="Yes"/>
    <s v="Yes"/>
    <s v="No"/>
    <s v="No"/>
    <s v="Yes"/>
    <s v="No"/>
    <s v="Yes"/>
    <x v="1"/>
    <s v="Yes"/>
    <x v="1"/>
    <n v="95.25"/>
    <n v="5427.05"/>
    <n v="12.59"/>
    <n v="0"/>
    <n v="2844.87"/>
    <n v="8259.33"/>
    <x v="1"/>
    <x v="5"/>
    <x v="9"/>
    <n v="1"/>
    <x v="1"/>
  </r>
  <r>
    <s v="3208-YPIOE"/>
    <s v="Male"/>
    <x v="22"/>
    <s v="No"/>
    <n v="0"/>
    <x v="13"/>
    <n v="91942"/>
    <n v="32.782501000000003"/>
    <n v="-117.01611"/>
    <n v="0"/>
    <x v="35"/>
    <s v="Offer C"/>
    <s v="Yes"/>
    <n v="36.17"/>
    <s v="Yes"/>
    <s v="Yes"/>
    <x v="1"/>
    <n v="5"/>
    <s v="No"/>
    <s v="No"/>
    <s v="No"/>
    <s v="No"/>
    <s v="No"/>
    <s v="No"/>
    <s v="No"/>
    <s v="Yes"/>
    <x v="1"/>
    <s v="No"/>
    <x v="1"/>
    <n v="75.25"/>
    <n v="3017.65"/>
    <n v="0"/>
    <n v="0"/>
    <n v="1410.63"/>
    <n v="4428.28"/>
    <x v="1"/>
    <x v="1"/>
    <x v="5"/>
    <n v="1"/>
    <x v="0"/>
  </r>
  <r>
    <s v="3209-ZPKFI"/>
    <s v="Male"/>
    <x v="24"/>
    <s v="Yes"/>
    <n v="1"/>
    <x v="895"/>
    <n v="92004"/>
    <n v="33.200369000000002"/>
    <n v="-116.192313"/>
    <n v="1"/>
    <x v="54"/>
    <s v="Offer B"/>
    <s v="Yes"/>
    <n v="39.25"/>
    <s v="Yes"/>
    <s v="Yes"/>
    <x v="2"/>
    <n v="26"/>
    <s v="No"/>
    <s v="Yes"/>
    <s v="No"/>
    <s v="No"/>
    <s v="No"/>
    <s v="No"/>
    <s v="Yes"/>
    <s v="Yes"/>
    <x v="1"/>
    <s v="No"/>
    <x v="1"/>
    <n v="54.25"/>
    <n v="2538.1999999999998"/>
    <n v="0"/>
    <n v="0"/>
    <n v="1844.75"/>
    <n v="4382.95"/>
    <x v="0"/>
    <x v="0"/>
    <x v="0"/>
    <n v="0"/>
    <x v="0"/>
  </r>
  <r>
    <s v="3211-AAPKX"/>
    <s v="Male"/>
    <x v="17"/>
    <s v="No"/>
    <n v="0"/>
    <x v="372"/>
    <n v="95776"/>
    <n v="38.694080999999997"/>
    <n v="-121.69443099999999"/>
    <n v="0"/>
    <x v="24"/>
    <s v="None"/>
    <s v="Yes"/>
    <n v="23.22"/>
    <s v="Yes"/>
    <s v="Yes"/>
    <x v="1"/>
    <n v="59"/>
    <s v="No"/>
    <s v="No"/>
    <s v="No"/>
    <s v="Yes"/>
    <s v="Yes"/>
    <s v="Yes"/>
    <s v="Yes"/>
    <s v="Yes"/>
    <x v="1"/>
    <s v="Yes"/>
    <x v="2"/>
    <n v="98.55"/>
    <n v="2031.95"/>
    <n v="0"/>
    <n v="0"/>
    <n v="464.4"/>
    <n v="2496.35"/>
    <x v="0"/>
    <x v="0"/>
    <x v="0"/>
    <n v="0"/>
    <x v="1"/>
  </r>
  <r>
    <s v="3211-ILJTT"/>
    <s v="Male"/>
    <x v="34"/>
    <s v="Yes"/>
    <n v="0"/>
    <x v="896"/>
    <n v="93268"/>
    <n v="35.184837000000002"/>
    <n v="-119.402525"/>
    <n v="1"/>
    <x v="67"/>
    <s v="None"/>
    <s v="Yes"/>
    <n v="13.68"/>
    <s v="No"/>
    <s v="Yes"/>
    <x v="1"/>
    <n v="11"/>
    <s v="No"/>
    <s v="No"/>
    <s v="No"/>
    <s v="No"/>
    <s v="No"/>
    <s v="No"/>
    <s v="No"/>
    <s v="Yes"/>
    <x v="1"/>
    <s v="Yes"/>
    <x v="1"/>
    <n v="70.400000000000006"/>
    <n v="1214.05"/>
    <n v="0"/>
    <n v="0"/>
    <n v="232.56"/>
    <n v="1446.61"/>
    <x v="1"/>
    <x v="1"/>
    <x v="1"/>
    <n v="1"/>
    <x v="0"/>
  </r>
  <r>
    <s v="3212-KXOCR"/>
    <s v="Male"/>
    <x v="47"/>
    <s v="No"/>
    <n v="0"/>
    <x v="146"/>
    <n v="90302"/>
    <n v="33.975332000000002"/>
    <n v="-118.35525199999999"/>
    <n v="0"/>
    <x v="57"/>
    <s v="None"/>
    <s v="Yes"/>
    <n v="28.3"/>
    <s v="No"/>
    <s v="No"/>
    <x v="3"/>
    <n v="0"/>
    <s v="No"/>
    <s v="No"/>
    <s v="No"/>
    <s v="No"/>
    <s v="No"/>
    <s v="No"/>
    <s v="No"/>
    <s v="No"/>
    <x v="2"/>
    <s v="No"/>
    <x v="1"/>
    <n v="21"/>
    <n v="1107.2"/>
    <n v="0"/>
    <n v="0"/>
    <n v="1471.6"/>
    <n v="2578.8000000000002"/>
    <x v="0"/>
    <x v="0"/>
    <x v="0"/>
    <n v="0"/>
    <x v="0"/>
  </r>
  <r>
    <s v="3213-VVOLG"/>
    <s v="Male"/>
    <x v="19"/>
    <s v="Yes"/>
    <n v="2"/>
    <x v="409"/>
    <n v="92585"/>
    <n v="33.739412000000002"/>
    <n v="-117.173334"/>
    <n v="3"/>
    <x v="46"/>
    <s v="None"/>
    <s v="Yes"/>
    <n v="36.369999999999997"/>
    <s v="Yes"/>
    <s v="No"/>
    <x v="3"/>
    <n v="0"/>
    <s v="No"/>
    <s v="No"/>
    <s v="No"/>
    <s v="No"/>
    <s v="No"/>
    <s v="No"/>
    <s v="No"/>
    <s v="No"/>
    <x v="2"/>
    <s v="No"/>
    <x v="0"/>
    <n v="25.35"/>
    <n v="253.5"/>
    <n v="0"/>
    <n v="0"/>
    <n v="363.7"/>
    <n v="617.20000000000005"/>
    <x v="0"/>
    <x v="0"/>
    <x v="0"/>
    <n v="0"/>
    <x v="0"/>
  </r>
  <r>
    <s v="3214-IYUUQ"/>
    <s v="Female"/>
    <x v="31"/>
    <s v="Yes"/>
    <n v="0"/>
    <x v="396"/>
    <n v="95665"/>
    <n v="38.400264"/>
    <n v="-120.641274"/>
    <n v="0"/>
    <x v="48"/>
    <s v="None"/>
    <s v="Yes"/>
    <n v="10.210000000000001"/>
    <s v="No"/>
    <s v="Yes"/>
    <x v="1"/>
    <n v="69"/>
    <s v="Yes"/>
    <s v="Yes"/>
    <s v="No"/>
    <s v="Yes"/>
    <s v="No"/>
    <s v="Yes"/>
    <s v="Yes"/>
    <s v="Yes"/>
    <x v="0"/>
    <s v="No"/>
    <x v="1"/>
    <n v="93.7"/>
    <n v="5860.7"/>
    <n v="0"/>
    <n v="0"/>
    <n v="622.80999999999995"/>
    <n v="6483.51"/>
    <x v="0"/>
    <x v="0"/>
    <x v="0"/>
    <n v="0"/>
    <x v="1"/>
  </r>
  <r>
    <s v="3217-FZDMN"/>
    <s v="Female"/>
    <x v="36"/>
    <s v="No"/>
    <n v="0"/>
    <x v="31"/>
    <n v="90001"/>
    <n v="33.973616"/>
    <n v="-118.24902"/>
    <n v="0"/>
    <x v="58"/>
    <s v="Offer E"/>
    <s v="Yes"/>
    <n v="5.21"/>
    <s v="No"/>
    <s v="Yes"/>
    <x v="1"/>
    <n v="8"/>
    <s v="No"/>
    <s v="No"/>
    <s v="Yes"/>
    <s v="No"/>
    <s v="Yes"/>
    <s v="Yes"/>
    <s v="No"/>
    <s v="Yes"/>
    <x v="1"/>
    <s v="Yes"/>
    <x v="0"/>
    <n v="94.45"/>
    <n v="742.95"/>
    <n v="0"/>
    <n v="0"/>
    <n v="41.68"/>
    <n v="784.63"/>
    <x v="1"/>
    <x v="1"/>
    <x v="1"/>
    <n v="1"/>
    <x v="1"/>
  </r>
  <r>
    <s v="3219-JQRSL"/>
    <s v="Female"/>
    <x v="57"/>
    <s v="Yes"/>
    <n v="0"/>
    <x v="68"/>
    <n v="91755"/>
    <n v="34.049171999999999"/>
    <n v="-118.115022"/>
    <n v="1"/>
    <x v="9"/>
    <s v="None"/>
    <s v="Yes"/>
    <n v="24.44"/>
    <s v="Yes"/>
    <s v="Yes"/>
    <x v="2"/>
    <n v="13"/>
    <s v="Yes"/>
    <s v="Yes"/>
    <s v="Yes"/>
    <s v="Yes"/>
    <s v="Yes"/>
    <s v="Yes"/>
    <s v="No"/>
    <s v="Yes"/>
    <x v="2"/>
    <s v="No"/>
    <x v="0"/>
    <n v="89.1"/>
    <n v="6352.4"/>
    <n v="0"/>
    <n v="0"/>
    <n v="1759.68"/>
    <n v="8112.08"/>
    <x v="0"/>
    <x v="0"/>
    <x v="0"/>
    <n v="0"/>
    <x v="0"/>
  </r>
  <r>
    <s v="3221-CJMSG"/>
    <s v="Male"/>
    <x v="45"/>
    <s v="No"/>
    <n v="0"/>
    <x v="622"/>
    <n v="91752"/>
    <n v="33.999991999999999"/>
    <n v="-117.53539499999999"/>
    <n v="0"/>
    <x v="52"/>
    <s v="None"/>
    <s v="Yes"/>
    <n v="2.33"/>
    <s v="No"/>
    <s v="Yes"/>
    <x v="2"/>
    <n v="2"/>
    <s v="No"/>
    <s v="No"/>
    <s v="No"/>
    <s v="Yes"/>
    <s v="No"/>
    <s v="No"/>
    <s v="No"/>
    <s v="Yes"/>
    <x v="1"/>
    <s v="Yes"/>
    <x v="0"/>
    <n v="51.1"/>
    <n v="1269.5999999999999"/>
    <n v="0"/>
    <n v="0"/>
    <n v="55.92"/>
    <n v="1325.52"/>
    <x v="0"/>
    <x v="0"/>
    <x v="0"/>
    <n v="0"/>
    <x v="0"/>
  </r>
  <r>
    <s v="3223-DWFIO"/>
    <s v="Male"/>
    <x v="49"/>
    <s v="No"/>
    <n v="0"/>
    <x v="404"/>
    <n v="96031"/>
    <n v="41.232128000000003"/>
    <n v="-123.194748"/>
    <n v="0"/>
    <x v="1"/>
    <s v="None"/>
    <s v="Yes"/>
    <n v="30.11"/>
    <s v="No"/>
    <s v="Yes"/>
    <x v="1"/>
    <n v="25"/>
    <s v="No"/>
    <s v="No"/>
    <s v="No"/>
    <s v="No"/>
    <s v="No"/>
    <s v="No"/>
    <s v="No"/>
    <s v="Yes"/>
    <x v="2"/>
    <s v="No"/>
    <x v="1"/>
    <n v="69.349999999999994"/>
    <n v="261.64999999999998"/>
    <n v="0"/>
    <n v="0"/>
    <n v="120.44"/>
    <n v="382.09"/>
    <x v="0"/>
    <x v="0"/>
    <x v="0"/>
    <n v="0"/>
    <x v="0"/>
  </r>
  <r>
    <s v="3223-WZWJM"/>
    <s v="Male"/>
    <x v="59"/>
    <s v="No"/>
    <n v="0"/>
    <x v="897"/>
    <n v="95558"/>
    <n v="40.274301999999999"/>
    <n v="-124.210902"/>
    <n v="0"/>
    <x v="18"/>
    <s v="None"/>
    <s v="Yes"/>
    <n v="14.3"/>
    <s v="Yes"/>
    <s v="Yes"/>
    <x v="1"/>
    <n v="20"/>
    <s v="No"/>
    <s v="No"/>
    <s v="No"/>
    <s v="No"/>
    <s v="No"/>
    <s v="Yes"/>
    <s v="Yes"/>
    <s v="Yes"/>
    <x v="1"/>
    <s v="Yes"/>
    <x v="1"/>
    <n v="83.95"/>
    <n v="2254.1999999999998"/>
    <n v="0"/>
    <n v="0"/>
    <n v="371.8"/>
    <n v="2626"/>
    <x v="1"/>
    <x v="1"/>
    <x v="10"/>
    <n v="1"/>
    <x v="0"/>
  </r>
  <r>
    <s v="3224-DFQNQ"/>
    <s v="Female"/>
    <x v="40"/>
    <s v="Yes"/>
    <n v="0"/>
    <x v="360"/>
    <n v="93924"/>
    <n v="36.414611000000001"/>
    <n v="-121.6386"/>
    <n v="10"/>
    <x v="22"/>
    <s v="None"/>
    <s v="Yes"/>
    <n v="37.380000000000003"/>
    <s v="Yes"/>
    <s v="Yes"/>
    <x v="1"/>
    <n v="8"/>
    <s v="Yes"/>
    <s v="Yes"/>
    <s v="No"/>
    <s v="Yes"/>
    <s v="No"/>
    <s v="No"/>
    <s v="No"/>
    <s v="Yes"/>
    <x v="0"/>
    <s v="No"/>
    <x v="1"/>
    <n v="89"/>
    <n v="5898.6"/>
    <n v="0"/>
    <n v="0"/>
    <n v="2467.08"/>
    <n v="8365.68"/>
    <x v="0"/>
    <x v="0"/>
    <x v="0"/>
    <n v="0"/>
    <x v="0"/>
  </r>
  <r>
    <s v="3227-WLKLI"/>
    <s v="Female"/>
    <x v="7"/>
    <s v="Yes"/>
    <n v="3"/>
    <x v="143"/>
    <n v="94112"/>
    <n v="37.720497999999999"/>
    <n v="-122.443119"/>
    <n v="1"/>
    <x v="7"/>
    <s v="None"/>
    <s v="Yes"/>
    <n v="10.11"/>
    <s v="Yes"/>
    <s v="Yes"/>
    <x v="0"/>
    <n v="26"/>
    <s v="Yes"/>
    <s v="Yes"/>
    <s v="Yes"/>
    <s v="Yes"/>
    <s v="Yes"/>
    <s v="Yes"/>
    <s v="Yes"/>
    <s v="Yes"/>
    <x v="2"/>
    <s v="No"/>
    <x v="1"/>
    <n v="91.55"/>
    <n v="5963.95"/>
    <n v="0"/>
    <n v="0"/>
    <n v="657.15"/>
    <n v="6621.1"/>
    <x v="0"/>
    <x v="0"/>
    <x v="0"/>
    <n v="0"/>
    <x v="1"/>
  </r>
  <r>
    <s v="3229-USWAR"/>
    <s v="Female"/>
    <x v="43"/>
    <s v="No"/>
    <n v="0"/>
    <x v="143"/>
    <n v="94129"/>
    <n v="37.797525999999998"/>
    <n v="-122.46453099999999"/>
    <n v="0"/>
    <x v="12"/>
    <s v="Offer C"/>
    <s v="Yes"/>
    <n v="5.32"/>
    <s v="No"/>
    <s v="Yes"/>
    <x v="2"/>
    <n v="23"/>
    <s v="Yes"/>
    <s v="No"/>
    <s v="Yes"/>
    <s v="Yes"/>
    <s v="Yes"/>
    <s v="Yes"/>
    <s v="Yes"/>
    <s v="Yes"/>
    <x v="0"/>
    <s v="Yes"/>
    <x v="1"/>
    <n v="79.95"/>
    <n v="2727.3"/>
    <n v="0"/>
    <n v="0"/>
    <n v="180.88"/>
    <n v="2908.18"/>
    <x v="0"/>
    <x v="0"/>
    <x v="0"/>
    <n v="0"/>
    <x v="0"/>
  </r>
  <r>
    <s v="3230-IUALN"/>
    <s v="Female"/>
    <x v="51"/>
    <s v="Yes"/>
    <n v="0"/>
    <x v="29"/>
    <n v="95501"/>
    <n v="40.796621000000002"/>
    <n v="-124.15428"/>
    <n v="10"/>
    <x v="14"/>
    <s v="None"/>
    <s v="Yes"/>
    <n v="26.01"/>
    <s v="No"/>
    <s v="Yes"/>
    <x v="0"/>
    <n v="29"/>
    <s v="Yes"/>
    <s v="No"/>
    <s v="Yes"/>
    <s v="Yes"/>
    <s v="Yes"/>
    <s v="Yes"/>
    <s v="Yes"/>
    <s v="Yes"/>
    <x v="2"/>
    <s v="Yes"/>
    <x v="0"/>
    <n v="81"/>
    <n v="3533.6"/>
    <n v="0"/>
    <n v="0"/>
    <n v="1170.45"/>
    <n v="4704.05"/>
    <x v="0"/>
    <x v="0"/>
    <x v="0"/>
    <n v="0"/>
    <x v="0"/>
  </r>
  <r>
    <s v="3230-JCNZS"/>
    <s v="Female"/>
    <x v="9"/>
    <s v="Yes"/>
    <n v="2"/>
    <x v="143"/>
    <n v="94107"/>
    <n v="37.768881"/>
    <n v="-122.395521"/>
    <n v="4"/>
    <x v="4"/>
    <s v="Offer A"/>
    <s v="Yes"/>
    <n v="15.73"/>
    <s v="Yes"/>
    <s v="Yes"/>
    <x v="1"/>
    <n v="17"/>
    <s v="Yes"/>
    <s v="Yes"/>
    <s v="Yes"/>
    <s v="No"/>
    <s v="Yes"/>
    <s v="No"/>
    <s v="No"/>
    <s v="Yes"/>
    <x v="2"/>
    <s v="Yes"/>
    <x v="0"/>
    <n v="99"/>
    <n v="7061.65"/>
    <n v="0"/>
    <n v="0"/>
    <n v="1116.83"/>
    <n v="8178.48"/>
    <x v="0"/>
    <x v="0"/>
    <x v="0"/>
    <n v="0"/>
    <x v="1"/>
  </r>
  <r>
    <s v="3230-WYKIR"/>
    <s v="Male"/>
    <x v="59"/>
    <s v="No"/>
    <n v="0"/>
    <x v="143"/>
    <n v="94110"/>
    <n v="37.750020999999997"/>
    <n v="-122.415201"/>
    <n v="0"/>
    <x v="68"/>
    <s v="None"/>
    <s v="Yes"/>
    <n v="12.5"/>
    <s v="Yes"/>
    <s v="Yes"/>
    <x v="2"/>
    <n v="5"/>
    <s v="No"/>
    <s v="No"/>
    <s v="Yes"/>
    <s v="Yes"/>
    <s v="Yes"/>
    <s v="Yes"/>
    <s v="Yes"/>
    <s v="Yes"/>
    <x v="0"/>
    <s v="Yes"/>
    <x v="0"/>
    <n v="82"/>
    <n v="1425.45"/>
    <n v="0"/>
    <n v="0"/>
    <n v="225"/>
    <n v="1650.45"/>
    <x v="1"/>
    <x v="2"/>
    <x v="2"/>
    <n v="1"/>
    <x v="0"/>
  </r>
  <r>
    <s v="3234-VKACU"/>
    <s v="Male"/>
    <x v="44"/>
    <s v="No"/>
    <n v="0"/>
    <x v="898"/>
    <n v="94586"/>
    <n v="37.587494"/>
    <n v="-121.86285599999999"/>
    <n v="0"/>
    <x v="29"/>
    <s v="None"/>
    <s v="Yes"/>
    <n v="23.52"/>
    <s v="No"/>
    <s v="Yes"/>
    <x v="2"/>
    <n v="48"/>
    <s v="No"/>
    <s v="No"/>
    <s v="No"/>
    <s v="Yes"/>
    <s v="Yes"/>
    <s v="Yes"/>
    <s v="Yes"/>
    <s v="Yes"/>
    <x v="1"/>
    <s v="No"/>
    <x v="1"/>
    <n v="-8"/>
    <n v="132.4"/>
    <n v="0"/>
    <n v="0"/>
    <n v="47.04"/>
    <n v="179.44"/>
    <x v="2"/>
    <x v="0"/>
    <x v="0"/>
    <n v="0"/>
    <x v="0"/>
  </r>
  <r>
    <s v="3235-ETOOB"/>
    <s v="Male"/>
    <x v="35"/>
    <s v="Yes"/>
    <n v="0"/>
    <x v="38"/>
    <n v="92109"/>
    <n v="32.787835999999999"/>
    <n v="-117.232376"/>
    <n v="1"/>
    <x v="58"/>
    <s v="None"/>
    <s v="Yes"/>
    <n v="47.91"/>
    <s v="No"/>
    <s v="Yes"/>
    <x v="1"/>
    <n v="23"/>
    <s v="Yes"/>
    <s v="No"/>
    <s v="No"/>
    <s v="No"/>
    <s v="No"/>
    <s v="No"/>
    <s v="No"/>
    <s v="Yes"/>
    <x v="1"/>
    <s v="Yes"/>
    <x v="1"/>
    <n v="74.5"/>
    <n v="609.9"/>
    <n v="0"/>
    <n v="0"/>
    <n v="383.28"/>
    <n v="993.18"/>
    <x v="1"/>
    <x v="1"/>
    <x v="5"/>
    <n v="1"/>
    <x v="0"/>
  </r>
  <r>
    <s v="3237-AJGEH"/>
    <s v="Female"/>
    <x v="9"/>
    <s v="Yes"/>
    <n v="1"/>
    <x v="899"/>
    <n v="95526"/>
    <n v="40.372532"/>
    <n v="-123.525626"/>
    <n v="1"/>
    <x v="3"/>
    <s v="None"/>
    <s v="No"/>
    <n v="0"/>
    <s v="No"/>
    <s v="Yes"/>
    <x v="2"/>
    <n v="19"/>
    <s v="No"/>
    <s v="No"/>
    <s v="No"/>
    <s v="Yes"/>
    <s v="No"/>
    <s v="No"/>
    <s v="No"/>
    <s v="No"/>
    <x v="1"/>
    <s v="Yes"/>
    <x v="0"/>
    <n v="31"/>
    <n v="95.05"/>
    <n v="0"/>
    <n v="20"/>
    <n v="0"/>
    <n v="115.05"/>
    <x v="1"/>
    <x v="2"/>
    <x v="18"/>
    <n v="1"/>
    <x v="0"/>
  </r>
  <r>
    <s v="3239-TPHPZ"/>
    <s v="Female"/>
    <x v="27"/>
    <s v="Yes"/>
    <n v="0"/>
    <x v="599"/>
    <n v="91910"/>
    <n v="32.636792"/>
    <n v="-117.05498900000001"/>
    <n v="10"/>
    <x v="27"/>
    <s v="Offer D"/>
    <s v="Yes"/>
    <n v="40.340000000000003"/>
    <s v="No"/>
    <s v="No"/>
    <x v="3"/>
    <n v="0"/>
    <s v="No"/>
    <s v="No"/>
    <s v="No"/>
    <s v="No"/>
    <s v="No"/>
    <s v="No"/>
    <s v="No"/>
    <s v="No"/>
    <x v="2"/>
    <s v="Yes"/>
    <x v="1"/>
    <n v="20.05"/>
    <n v="264.55"/>
    <n v="0"/>
    <n v="0"/>
    <n v="484.08"/>
    <n v="748.63"/>
    <x v="0"/>
    <x v="0"/>
    <x v="0"/>
    <n v="0"/>
    <x v="0"/>
  </r>
  <r>
    <s v="3243-ZHOHY"/>
    <s v="Female"/>
    <x v="34"/>
    <s v="No"/>
    <n v="0"/>
    <x v="110"/>
    <n v="92025"/>
    <n v="33.081477999999997"/>
    <n v="-117.03381400000001"/>
    <n v="0"/>
    <x v="43"/>
    <s v="Offer D"/>
    <s v="Yes"/>
    <n v="20.65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296.14999999999998"/>
    <n v="0"/>
    <n v="0"/>
    <n v="330.4"/>
    <n v="626.54999999999995"/>
    <x v="0"/>
    <x v="0"/>
    <x v="0"/>
    <n v="0"/>
    <x v="0"/>
  </r>
  <r>
    <s v="3244-CQPHU"/>
    <s v="Female"/>
    <x v="49"/>
    <s v="No"/>
    <n v="0"/>
    <x v="105"/>
    <n v="94710"/>
    <n v="37.872902000000003"/>
    <n v="-122.303708"/>
    <n v="0"/>
    <x v="9"/>
    <s v="Offer A"/>
    <s v="Yes"/>
    <n v="14.12"/>
    <s v="Yes"/>
    <s v="Yes"/>
    <x v="1"/>
    <n v="23"/>
    <s v="Yes"/>
    <s v="Yes"/>
    <s v="No"/>
    <s v="Yes"/>
    <s v="Yes"/>
    <s v="Yes"/>
    <s v="No"/>
    <s v="Yes"/>
    <x v="2"/>
    <s v="Yes"/>
    <x v="1"/>
    <n v="110.1"/>
    <n v="7746.7"/>
    <n v="44.81"/>
    <n v="0"/>
    <n v="1016.64"/>
    <n v="8718.5300000000007"/>
    <x v="0"/>
    <x v="0"/>
    <x v="0"/>
    <n v="0"/>
    <x v="1"/>
  </r>
  <r>
    <s v="3244-DCJWY"/>
    <s v="Female"/>
    <x v="60"/>
    <s v="No"/>
    <n v="0"/>
    <x v="284"/>
    <n v="93312"/>
    <n v="35.392598999999997"/>
    <n v="-119.245341"/>
    <n v="0"/>
    <x v="13"/>
    <s v="Offer E"/>
    <s v="Yes"/>
    <n v="23"/>
    <s v="No"/>
    <s v="Yes"/>
    <x v="1"/>
    <n v="59"/>
    <s v="No"/>
    <s v="No"/>
    <s v="No"/>
    <s v="No"/>
    <s v="No"/>
    <s v="No"/>
    <s v="No"/>
    <s v="Yes"/>
    <x v="1"/>
    <s v="Yes"/>
    <x v="1"/>
    <n v="70.25"/>
    <n v="70.25"/>
    <n v="0"/>
    <n v="0"/>
    <n v="23"/>
    <n v="93.25"/>
    <x v="1"/>
    <x v="1"/>
    <x v="1"/>
    <n v="1"/>
    <x v="0"/>
  </r>
  <r>
    <s v="3247-MHJKM"/>
    <s v="Male"/>
    <x v="60"/>
    <s v="No"/>
    <n v="0"/>
    <x v="163"/>
    <n v="91784"/>
    <n v="34.141145999999999"/>
    <n v="-117.65558299999999"/>
    <n v="0"/>
    <x v="13"/>
    <s v="None"/>
    <s v="Yes"/>
    <n v="42.15"/>
    <s v="No"/>
    <s v="No"/>
    <x v="3"/>
    <n v="0"/>
    <s v="No"/>
    <s v="No"/>
    <s v="No"/>
    <s v="No"/>
    <s v="No"/>
    <s v="No"/>
    <s v="No"/>
    <s v="No"/>
    <x v="1"/>
    <s v="No"/>
    <x v="2"/>
    <n v="20.2"/>
    <n v="20.2"/>
    <n v="0"/>
    <n v="0"/>
    <n v="42.15"/>
    <n v="62.35"/>
    <x v="2"/>
    <x v="0"/>
    <x v="0"/>
    <n v="0"/>
    <x v="0"/>
  </r>
  <r>
    <s v="3247-ZVOUO"/>
    <s v="Male"/>
    <x v="49"/>
    <s v="Yes"/>
    <n v="0"/>
    <x v="131"/>
    <n v="90240"/>
    <n v="33.956228000000003"/>
    <n v="-118.120993"/>
    <n v="0"/>
    <x v="46"/>
    <s v="Offer D"/>
    <s v="Yes"/>
    <n v="6.01"/>
    <s v="Yes"/>
    <s v="Yes"/>
    <x v="1"/>
    <n v="27"/>
    <s v="No"/>
    <s v="No"/>
    <s v="No"/>
    <s v="No"/>
    <s v="No"/>
    <s v="Yes"/>
    <s v="No"/>
    <s v="Yes"/>
    <x v="1"/>
    <s v="No"/>
    <x v="1"/>
    <n v="85.55"/>
    <n v="851.75"/>
    <n v="0"/>
    <n v="0"/>
    <n v="60.1"/>
    <n v="911.85"/>
    <x v="1"/>
    <x v="5"/>
    <x v="9"/>
    <n v="1"/>
    <x v="0"/>
  </r>
  <r>
    <s v="3249-VHRIP"/>
    <s v="Female"/>
    <x v="32"/>
    <s v="No"/>
    <n v="0"/>
    <x v="429"/>
    <n v="95629"/>
    <n v="38.513483999999998"/>
    <n v="-120.70461299999999"/>
    <n v="0"/>
    <x v="55"/>
    <s v="Offer B"/>
    <s v="No"/>
    <n v="0"/>
    <s v="No"/>
    <s v="Yes"/>
    <x v="0"/>
    <n v="30"/>
    <s v="No"/>
    <s v="Yes"/>
    <s v="Yes"/>
    <s v="No"/>
    <s v="No"/>
    <s v="Yes"/>
    <s v="Yes"/>
    <s v="Yes"/>
    <x v="2"/>
    <s v="Yes"/>
    <x v="0"/>
    <n v="43.6"/>
    <n v="2748.7"/>
    <n v="0"/>
    <n v="0"/>
    <n v="0"/>
    <n v="2748.7"/>
    <x v="0"/>
    <x v="0"/>
    <x v="0"/>
    <n v="0"/>
    <x v="0"/>
  </r>
  <r>
    <s v="3249-ZPQRG"/>
    <s v="Male"/>
    <x v="24"/>
    <s v="No"/>
    <n v="0"/>
    <x v="694"/>
    <n v="95619"/>
    <n v="38.683605"/>
    <n v="-120.811852"/>
    <n v="0"/>
    <x v="1"/>
    <s v="Offer E"/>
    <s v="Yes"/>
    <n v="42.06"/>
    <s v="Yes"/>
    <s v="Yes"/>
    <x v="1"/>
    <n v="58"/>
    <s v="No"/>
    <s v="Yes"/>
    <s v="No"/>
    <s v="No"/>
    <s v="No"/>
    <s v="No"/>
    <s v="Yes"/>
    <s v="Yes"/>
    <x v="1"/>
    <s v="No"/>
    <x v="1"/>
    <n v="78.45"/>
    <n v="330.05"/>
    <n v="0"/>
    <n v="0"/>
    <n v="168.24"/>
    <n v="498.29"/>
    <x v="1"/>
    <x v="1"/>
    <x v="5"/>
    <n v="1"/>
    <x v="0"/>
  </r>
  <r>
    <s v="3251-YMVWZ"/>
    <s v="Male"/>
    <x v="20"/>
    <s v="No"/>
    <n v="0"/>
    <x v="900"/>
    <n v="95249"/>
    <n v="38.196497000000001"/>
    <n v="-120.61689"/>
    <n v="0"/>
    <x v="63"/>
    <s v="Offer B"/>
    <s v="Yes"/>
    <n v="39.369999999999997"/>
    <s v="Yes"/>
    <s v="No"/>
    <x v="3"/>
    <n v="0"/>
    <s v="No"/>
    <s v="No"/>
    <s v="No"/>
    <s v="No"/>
    <s v="No"/>
    <s v="No"/>
    <s v="No"/>
    <s v="No"/>
    <x v="0"/>
    <s v="No"/>
    <x v="1"/>
    <n v="24.05"/>
    <n v="1301.9000000000001"/>
    <n v="0"/>
    <n v="0"/>
    <n v="2086.61"/>
    <n v="3388.51"/>
    <x v="0"/>
    <x v="0"/>
    <x v="0"/>
    <n v="0"/>
    <x v="0"/>
  </r>
  <r>
    <s v="3253-HKOKL"/>
    <s v="Female"/>
    <x v="26"/>
    <s v="Yes"/>
    <n v="2"/>
    <x v="310"/>
    <n v="95758"/>
    <n v="38.353630000000003"/>
    <n v="-121.44195000000001"/>
    <n v="7"/>
    <x v="57"/>
    <s v="None"/>
    <s v="Yes"/>
    <n v="7.99"/>
    <s v="No"/>
    <s v="Yes"/>
    <x v="1"/>
    <n v="19"/>
    <s v="Yes"/>
    <s v="No"/>
    <s v="Yes"/>
    <s v="No"/>
    <s v="Yes"/>
    <s v="Yes"/>
    <s v="Yes"/>
    <s v="Yes"/>
    <x v="0"/>
    <s v="No"/>
    <x v="1"/>
    <n v="100.3"/>
    <n v="5244.45"/>
    <n v="0"/>
    <n v="0"/>
    <n v="415.48"/>
    <n v="5659.93"/>
    <x v="0"/>
    <x v="0"/>
    <x v="0"/>
    <n v="0"/>
    <x v="1"/>
  </r>
  <r>
    <s v="3254-YRILK"/>
    <s v="Male"/>
    <x v="58"/>
    <s v="No"/>
    <n v="0"/>
    <x v="901"/>
    <n v="95935"/>
    <n v="39.381174000000001"/>
    <n v="-121.21191"/>
    <n v="0"/>
    <x v="53"/>
    <s v="Offer D"/>
    <s v="Yes"/>
    <n v="39.97"/>
    <s v="Yes"/>
    <s v="Yes"/>
    <x v="1"/>
    <n v="9"/>
    <s v="No"/>
    <s v="Yes"/>
    <s v="No"/>
    <s v="No"/>
    <s v="Yes"/>
    <s v="No"/>
    <s v="No"/>
    <s v="Yes"/>
    <x v="1"/>
    <s v="Yes"/>
    <x v="1"/>
    <n v="88.2"/>
    <n v="1775.8"/>
    <n v="0"/>
    <n v="0"/>
    <n v="759.43"/>
    <n v="2535.23"/>
    <x v="1"/>
    <x v="1"/>
    <x v="1"/>
    <n v="1"/>
    <x v="0"/>
  </r>
  <r>
    <s v="3255-GRXMG"/>
    <s v="Male"/>
    <x v="12"/>
    <s v="No"/>
    <n v="2"/>
    <x v="902"/>
    <n v="90293"/>
    <n v="33.947305"/>
    <n v="-118.439841"/>
    <n v="0"/>
    <x v="68"/>
    <s v="Offer D"/>
    <s v="Yes"/>
    <n v="34.07"/>
    <s v="No"/>
    <s v="Yes"/>
    <x v="2"/>
    <n v="28"/>
    <s v="No"/>
    <s v="No"/>
    <s v="No"/>
    <s v="No"/>
    <s v="No"/>
    <s v="No"/>
    <s v="No"/>
    <s v="No"/>
    <x v="1"/>
    <s v="Yes"/>
    <x v="0"/>
    <n v="45.65"/>
    <n v="747.2"/>
    <n v="0"/>
    <n v="40"/>
    <n v="613.26"/>
    <n v="1400.46"/>
    <x v="0"/>
    <x v="0"/>
    <x v="0"/>
    <n v="0"/>
    <x v="0"/>
  </r>
  <r>
    <s v="3256-EZDBI"/>
    <s v="Male"/>
    <x v="41"/>
    <s v="Yes"/>
    <n v="0"/>
    <x v="236"/>
    <n v="95947"/>
    <n v="40.160386000000003"/>
    <n v="-120.83542799999999"/>
    <n v="1"/>
    <x v="69"/>
    <s v="Offer B"/>
    <s v="No"/>
    <n v="0"/>
    <s v="No"/>
    <s v="Yes"/>
    <x v="2"/>
    <n v="21"/>
    <s v="No"/>
    <s v="Yes"/>
    <s v="No"/>
    <s v="No"/>
    <s v="No"/>
    <s v="No"/>
    <s v="No"/>
    <s v="Yes"/>
    <x v="1"/>
    <s v="Yes"/>
    <x v="0"/>
    <n v="29.45"/>
    <n v="1459.35"/>
    <n v="0"/>
    <n v="0"/>
    <n v="0"/>
    <n v="1459.35"/>
    <x v="0"/>
    <x v="0"/>
    <x v="0"/>
    <n v="0"/>
    <x v="0"/>
  </r>
  <r>
    <s v="3258-SANFR"/>
    <s v="Male"/>
    <x v="28"/>
    <s v="No"/>
    <n v="0"/>
    <x v="69"/>
    <n v="95305"/>
    <n v="37.818589000000003"/>
    <n v="-120.256995"/>
    <n v="0"/>
    <x v="38"/>
    <s v="Offer E"/>
    <s v="Yes"/>
    <n v="19.739999999999998"/>
    <s v="No"/>
    <s v="Yes"/>
    <x v="2"/>
    <n v="7"/>
    <s v="No"/>
    <s v="No"/>
    <s v="No"/>
    <s v="No"/>
    <s v="No"/>
    <s v="No"/>
    <s v="No"/>
    <s v="Yes"/>
    <x v="1"/>
    <s v="No"/>
    <x v="0"/>
    <n v="44.7"/>
    <n v="276.5"/>
    <n v="0"/>
    <n v="0"/>
    <n v="118.44"/>
    <n v="394.94"/>
    <x v="0"/>
    <x v="0"/>
    <x v="0"/>
    <n v="0"/>
    <x v="0"/>
  </r>
  <r>
    <s v="3258-SYSWS"/>
    <s v="Male"/>
    <x v="4"/>
    <s v="No"/>
    <n v="0"/>
    <x v="893"/>
    <n v="92040"/>
    <n v="32.909872999999997"/>
    <n v="-116.906774"/>
    <n v="0"/>
    <x v="9"/>
    <s v="None"/>
    <s v="Yes"/>
    <n v="24.67"/>
    <s v="Yes"/>
    <s v="Yes"/>
    <x v="1"/>
    <n v="26"/>
    <s v="Yes"/>
    <s v="Yes"/>
    <s v="Yes"/>
    <s v="Yes"/>
    <s v="Yes"/>
    <s v="Yes"/>
    <s v="No"/>
    <s v="Yes"/>
    <x v="2"/>
    <s v="No"/>
    <x v="1"/>
    <n v="113.8"/>
    <n v="7845.8"/>
    <n v="0"/>
    <n v="0"/>
    <n v="1776.24"/>
    <n v="9622.0400000000009"/>
    <x v="0"/>
    <x v="0"/>
    <x v="0"/>
    <n v="0"/>
    <x v="1"/>
  </r>
  <r>
    <s v="3258-ZKPAI"/>
    <s v="Male"/>
    <x v="17"/>
    <s v="Yes"/>
    <n v="1"/>
    <x v="113"/>
    <n v="95815"/>
    <n v="38.608404999999998"/>
    <n v="-121.44994199999999"/>
    <n v="7"/>
    <x v="9"/>
    <s v="None"/>
    <s v="Yes"/>
    <n v="21.29"/>
    <s v="Yes"/>
    <s v="Yes"/>
    <x v="1"/>
    <n v="52"/>
    <s v="Yes"/>
    <s v="Yes"/>
    <s v="Yes"/>
    <s v="Yes"/>
    <s v="Yes"/>
    <s v="Yes"/>
    <s v="Yes"/>
    <s v="Yes"/>
    <x v="2"/>
    <s v="Yes"/>
    <x v="1"/>
    <n v="116.6"/>
    <n v="8337.4500000000007"/>
    <n v="26.7"/>
    <n v="0"/>
    <n v="1532.88"/>
    <n v="9843.6299999999992"/>
    <x v="0"/>
    <x v="0"/>
    <x v="0"/>
    <n v="0"/>
    <x v="1"/>
  </r>
  <r>
    <s v="3259-FDWOY"/>
    <s v="Male"/>
    <x v="27"/>
    <s v="Yes"/>
    <n v="0"/>
    <x v="310"/>
    <n v="95758"/>
    <n v="38.353630000000003"/>
    <n v="-121.44195000000001"/>
    <n v="3"/>
    <x v="4"/>
    <s v="Offer A"/>
    <s v="Yes"/>
    <n v="47.34"/>
    <s v="Yes"/>
    <s v="Yes"/>
    <x v="1"/>
    <n v="12"/>
    <s v="No"/>
    <s v="Yes"/>
    <s v="Yes"/>
    <s v="No"/>
    <s v="Yes"/>
    <s v="Yes"/>
    <s v="Yes"/>
    <s v="Yes"/>
    <x v="2"/>
    <s v="Yes"/>
    <x v="1"/>
    <n v="106"/>
    <n v="7723.7"/>
    <n v="0"/>
    <n v="0"/>
    <n v="3361.14"/>
    <n v="11084.84"/>
    <x v="1"/>
    <x v="1"/>
    <x v="10"/>
    <n v="1"/>
    <x v="1"/>
  </r>
  <r>
    <s v="3259-KNMRR"/>
    <s v="Male"/>
    <x v="15"/>
    <s v="No"/>
    <n v="0"/>
    <x v="529"/>
    <n v="91020"/>
    <n v="34.211199999999998"/>
    <n v="-118.230625"/>
    <n v="0"/>
    <x v="41"/>
    <s v="Offer B"/>
    <s v="Yes"/>
    <n v="9.1"/>
    <s v="Yes"/>
    <s v="Yes"/>
    <x v="2"/>
    <n v="16"/>
    <s v="No"/>
    <s v="Yes"/>
    <s v="Yes"/>
    <s v="No"/>
    <s v="Yes"/>
    <s v="Yes"/>
    <s v="No"/>
    <s v="Yes"/>
    <x v="2"/>
    <s v="Yes"/>
    <x v="1"/>
    <n v="79.75"/>
    <n v="4438.2"/>
    <n v="0"/>
    <n v="0"/>
    <n v="518.70000000000005"/>
    <n v="4956.8999999999996"/>
    <x v="0"/>
    <x v="0"/>
    <x v="0"/>
    <n v="0"/>
    <x v="0"/>
  </r>
  <r>
    <s v="3259-QMXUN"/>
    <s v="Male"/>
    <x v="32"/>
    <s v="Yes"/>
    <n v="0"/>
    <x v="686"/>
    <n v="95226"/>
    <n v="38.233879000000002"/>
    <n v="-120.861666"/>
    <n v="3"/>
    <x v="42"/>
    <s v="Offer B"/>
    <s v="Yes"/>
    <n v="22.14"/>
    <s v="Yes"/>
    <s v="Yes"/>
    <x v="2"/>
    <n v="2"/>
    <s v="Yes"/>
    <s v="Yes"/>
    <s v="Yes"/>
    <s v="No"/>
    <s v="Yes"/>
    <s v="Yes"/>
    <s v="Yes"/>
    <s v="No"/>
    <x v="2"/>
    <s v="Yes"/>
    <x v="1"/>
    <n v="86.1"/>
    <n v="4890.5"/>
    <n v="0"/>
    <n v="110"/>
    <n v="1284.1199999999999"/>
    <n v="6284.62"/>
    <x v="0"/>
    <x v="0"/>
    <x v="0"/>
    <n v="0"/>
    <x v="0"/>
  </r>
  <r>
    <s v="3261-CQXOL"/>
    <s v="Female"/>
    <x v="25"/>
    <s v="Yes"/>
    <n v="2"/>
    <x v="386"/>
    <n v="94521"/>
    <n v="37.971420999999999"/>
    <n v="-121.971504"/>
    <n v="0"/>
    <x v="4"/>
    <s v="Offer A"/>
    <s v="Yes"/>
    <n v="4.1500000000000004"/>
    <s v="Yes"/>
    <s v="No"/>
    <x v="3"/>
    <n v="0"/>
    <s v="No"/>
    <s v="No"/>
    <s v="No"/>
    <s v="No"/>
    <s v="No"/>
    <s v="No"/>
    <s v="No"/>
    <s v="No"/>
    <x v="2"/>
    <s v="No"/>
    <x v="1"/>
    <n v="25.45"/>
    <n v="1813.35"/>
    <n v="0"/>
    <n v="0"/>
    <n v="294.64999999999998"/>
    <n v="2108"/>
    <x v="0"/>
    <x v="0"/>
    <x v="0"/>
    <n v="0"/>
    <x v="0"/>
  </r>
  <r>
    <s v="3262-EIDHV"/>
    <s v="Female"/>
    <x v="1"/>
    <s v="Yes"/>
    <n v="1"/>
    <x v="146"/>
    <n v="90304"/>
    <n v="33.936827000000001"/>
    <n v="-118.359824"/>
    <n v="1"/>
    <x v="9"/>
    <s v="Offer A"/>
    <s v="Yes"/>
    <n v="24.9"/>
    <s v="Yes"/>
    <s v="Yes"/>
    <x v="2"/>
    <n v="19"/>
    <s v="Yes"/>
    <s v="No"/>
    <s v="Yes"/>
    <s v="Yes"/>
    <s v="Yes"/>
    <s v="Yes"/>
    <s v="Yes"/>
    <s v="Yes"/>
    <x v="2"/>
    <s v="No"/>
    <x v="0"/>
    <n v="84.7"/>
    <n v="5893.9"/>
    <n v="0"/>
    <n v="0"/>
    <n v="1792.8"/>
    <n v="7686.7"/>
    <x v="0"/>
    <x v="0"/>
    <x v="0"/>
    <n v="0"/>
    <x v="0"/>
  </r>
  <r>
    <s v="3266-FTKHB"/>
    <s v="Male"/>
    <x v="34"/>
    <s v="No"/>
    <n v="0"/>
    <x v="235"/>
    <n v="95903"/>
    <n v="39.125311000000004"/>
    <n v="-121.39228300000001"/>
    <n v="0"/>
    <x v="67"/>
    <s v="None"/>
    <s v="Yes"/>
    <n v="27.66"/>
    <s v="No"/>
    <s v="No"/>
    <x v="3"/>
    <n v="0"/>
    <s v="No"/>
    <s v="No"/>
    <s v="No"/>
    <s v="No"/>
    <s v="No"/>
    <s v="No"/>
    <s v="No"/>
    <s v="No"/>
    <x v="2"/>
    <s v="No"/>
    <x v="0"/>
    <n v="19.149999999999999"/>
    <n v="343.45"/>
    <n v="28.63"/>
    <n v="0"/>
    <n v="470.22"/>
    <n v="785.04"/>
    <x v="0"/>
    <x v="0"/>
    <x v="0"/>
    <n v="0"/>
    <x v="0"/>
  </r>
  <r>
    <s v="3269-ATYWD"/>
    <s v="Male"/>
    <x v="16"/>
    <s v="No"/>
    <n v="0"/>
    <x v="143"/>
    <n v="94123"/>
    <n v="37.800254000000002"/>
    <n v="-122.436975"/>
    <n v="0"/>
    <x v="35"/>
    <s v="Offer C"/>
    <s v="Yes"/>
    <n v="41.93"/>
    <s v="Yes"/>
    <s v="Yes"/>
    <x v="1"/>
    <n v="23"/>
    <s v="No"/>
    <s v="No"/>
    <s v="No"/>
    <s v="No"/>
    <s v="Yes"/>
    <s v="Yes"/>
    <s v="No"/>
    <s v="No"/>
    <x v="1"/>
    <s v="Yes"/>
    <x v="1"/>
    <n v="95.65"/>
    <n v="3759.05"/>
    <n v="0"/>
    <n v="150"/>
    <n v="1635.27"/>
    <n v="5544.32"/>
    <x v="1"/>
    <x v="3"/>
    <x v="6"/>
    <n v="1"/>
    <x v="1"/>
  </r>
  <r>
    <s v="3272-VUHPV"/>
    <s v="Female"/>
    <x v="38"/>
    <s v="Yes"/>
    <n v="1"/>
    <x v="208"/>
    <n v="90602"/>
    <n v="33.972118999999999"/>
    <n v="-118.020188"/>
    <n v="10"/>
    <x v="58"/>
    <s v="None"/>
    <s v="Yes"/>
    <n v="31.86"/>
    <s v="No"/>
    <s v="Yes"/>
    <x v="0"/>
    <n v="59"/>
    <s v="No"/>
    <s v="Yes"/>
    <s v="No"/>
    <s v="Yes"/>
    <s v="No"/>
    <s v="No"/>
    <s v="No"/>
    <s v="No"/>
    <x v="1"/>
    <s v="No"/>
    <x v="1"/>
    <n v="56.3"/>
    <n v="401.5"/>
    <n v="0"/>
    <n v="30"/>
    <n v="254.88"/>
    <n v="686.38"/>
    <x v="0"/>
    <x v="0"/>
    <x v="0"/>
    <n v="0"/>
    <x v="0"/>
  </r>
  <r>
    <s v="3274-NSDWE"/>
    <s v="Female"/>
    <x v="0"/>
    <s v="No"/>
    <n v="0"/>
    <x v="586"/>
    <n v="93235"/>
    <n v="36.385818"/>
    <n v="-119.224243"/>
    <n v="0"/>
    <x v="64"/>
    <s v="None"/>
    <s v="Yes"/>
    <n v="32.99"/>
    <s v="No"/>
    <s v="No"/>
    <x v="3"/>
    <n v="0"/>
    <s v="No"/>
    <s v="No"/>
    <s v="No"/>
    <s v="No"/>
    <s v="No"/>
    <s v="No"/>
    <s v="No"/>
    <s v="No"/>
    <x v="2"/>
    <s v="No"/>
    <x v="0"/>
    <n v="19.600000000000001"/>
    <n v="1441.65"/>
    <n v="0"/>
    <n v="0"/>
    <n v="2243.3200000000002"/>
    <n v="3684.97"/>
    <x v="0"/>
    <x v="0"/>
    <x v="0"/>
    <n v="0"/>
    <x v="0"/>
  </r>
  <r>
    <s v="3275-RHRNE"/>
    <s v="Male"/>
    <x v="12"/>
    <s v="Yes"/>
    <n v="3"/>
    <x v="23"/>
    <n v="93530"/>
    <n v="36.560498000000003"/>
    <n v="-117.962461"/>
    <n v="8"/>
    <x v="61"/>
    <s v="None"/>
    <s v="No"/>
    <n v="0"/>
    <s v="No"/>
    <s v="Yes"/>
    <x v="2"/>
    <n v="52"/>
    <s v="No"/>
    <s v="Yes"/>
    <s v="Yes"/>
    <s v="Yes"/>
    <s v="Yes"/>
    <s v="Yes"/>
    <s v="Yes"/>
    <s v="Yes"/>
    <x v="0"/>
    <s v="Yes"/>
    <x v="0"/>
    <n v="60"/>
    <n v="1682.05"/>
    <n v="0"/>
    <n v="0"/>
    <n v="0"/>
    <n v="1682.05"/>
    <x v="0"/>
    <x v="0"/>
    <x v="0"/>
    <n v="0"/>
    <x v="0"/>
  </r>
  <r>
    <s v="3276-HDUEG"/>
    <s v="Female"/>
    <x v="5"/>
    <s v="No"/>
    <n v="0"/>
    <x v="77"/>
    <n v="92592"/>
    <n v="33.507255000000001"/>
    <n v="-117.029473"/>
    <n v="0"/>
    <x v="13"/>
    <s v="Offer E"/>
    <s v="Yes"/>
    <n v="32.86"/>
    <s v="Yes"/>
    <s v="Yes"/>
    <x v="1"/>
    <n v="58"/>
    <s v="No"/>
    <s v="No"/>
    <s v="No"/>
    <s v="No"/>
    <s v="No"/>
    <s v="No"/>
    <s v="No"/>
    <s v="Yes"/>
    <x v="1"/>
    <s v="Yes"/>
    <x v="2"/>
    <n v="75.05"/>
    <n v="75.05"/>
    <n v="0"/>
    <n v="0"/>
    <n v="32.86"/>
    <n v="107.91"/>
    <x v="1"/>
    <x v="1"/>
    <x v="5"/>
    <n v="1"/>
    <x v="0"/>
  </r>
  <r>
    <s v="3278-FSIXX"/>
    <s v="Female"/>
    <x v="20"/>
    <s v="No"/>
    <n v="0"/>
    <x v="903"/>
    <n v="95525"/>
    <n v="40.943379999999998"/>
    <n v="-123.831799"/>
    <n v="0"/>
    <x v="29"/>
    <s v="Offer E"/>
    <s v="Yes"/>
    <n v="39.5"/>
    <s v="No"/>
    <s v="Yes"/>
    <x v="0"/>
    <n v="26"/>
    <s v="No"/>
    <s v="No"/>
    <s v="No"/>
    <s v="No"/>
    <s v="No"/>
    <s v="No"/>
    <s v="No"/>
    <s v="Yes"/>
    <x v="1"/>
    <s v="Yes"/>
    <x v="0"/>
    <n v="45.25"/>
    <n v="74.2"/>
    <n v="0"/>
    <n v="0"/>
    <n v="79"/>
    <n v="153.19999999999999"/>
    <x v="2"/>
    <x v="0"/>
    <x v="0"/>
    <n v="0"/>
    <x v="0"/>
  </r>
  <r>
    <s v="3279-DYZQM"/>
    <s v="Male"/>
    <x v="44"/>
    <s v="Yes"/>
    <n v="3"/>
    <x v="772"/>
    <n v="91350"/>
    <n v="34.502431999999999"/>
    <n v="-118.41459"/>
    <n v="6"/>
    <x v="4"/>
    <s v="None"/>
    <s v="Yes"/>
    <n v="11.3"/>
    <s v="No"/>
    <s v="No"/>
    <x v="3"/>
    <n v="0"/>
    <s v="No"/>
    <s v="No"/>
    <s v="No"/>
    <s v="No"/>
    <s v="No"/>
    <s v="No"/>
    <s v="No"/>
    <s v="No"/>
    <x v="2"/>
    <s v="No"/>
    <x v="2"/>
    <n v="19.45"/>
    <n v="1378.45"/>
    <n v="0"/>
    <n v="0"/>
    <n v="802.3"/>
    <n v="2180.75"/>
    <x v="0"/>
    <x v="0"/>
    <x v="0"/>
    <n v="0"/>
    <x v="0"/>
  </r>
  <r>
    <s v="3280-MRDOF"/>
    <s v="Male"/>
    <x v="28"/>
    <s v="No"/>
    <n v="0"/>
    <x v="31"/>
    <n v="90067"/>
    <n v="34.057496"/>
    <n v="-118.41395900000001"/>
    <n v="0"/>
    <x v="39"/>
    <s v="None"/>
    <s v="Yes"/>
    <n v="19.920000000000002"/>
    <s v="Yes"/>
    <s v="Yes"/>
    <x v="2"/>
    <n v="30"/>
    <s v="No"/>
    <s v="No"/>
    <s v="Yes"/>
    <s v="Yes"/>
    <s v="Yes"/>
    <s v="No"/>
    <s v="No"/>
    <s v="Yes"/>
    <x v="2"/>
    <s v="Yes"/>
    <x v="0"/>
    <n v="69.099999999999994"/>
    <n v="2093.9"/>
    <n v="21.08"/>
    <n v="0"/>
    <n v="597.6"/>
    <n v="2670.42"/>
    <x v="0"/>
    <x v="0"/>
    <x v="0"/>
    <n v="0"/>
    <x v="0"/>
  </r>
  <r>
    <s v="3280-NMUVX"/>
    <s v="Male"/>
    <x v="55"/>
    <s v="Yes"/>
    <n v="0"/>
    <x v="711"/>
    <n v="94571"/>
    <n v="38.148862000000001"/>
    <n v="-121.737696"/>
    <n v="7"/>
    <x v="12"/>
    <s v="None"/>
    <s v="Yes"/>
    <n v="26.03"/>
    <s v="No"/>
    <s v="No"/>
    <x v="3"/>
    <n v="0"/>
    <s v="No"/>
    <s v="No"/>
    <s v="No"/>
    <s v="No"/>
    <s v="No"/>
    <s v="No"/>
    <s v="No"/>
    <s v="No"/>
    <x v="0"/>
    <s v="No"/>
    <x v="0"/>
    <n v="19.600000000000001"/>
    <n v="678.8"/>
    <n v="0"/>
    <n v="0"/>
    <n v="885.02"/>
    <n v="1563.82"/>
    <x v="0"/>
    <x v="0"/>
    <x v="0"/>
    <n v="0"/>
    <x v="0"/>
  </r>
  <r>
    <s v="3282-ZISZV"/>
    <s v="Male"/>
    <x v="52"/>
    <s v="No"/>
    <n v="0"/>
    <x v="441"/>
    <n v="91733"/>
    <n v="34.046219999999998"/>
    <n v="-118.053753"/>
    <n v="0"/>
    <x v="44"/>
    <s v="None"/>
    <s v="Yes"/>
    <n v="37.479999999999997"/>
    <s v="Yes"/>
    <s v="Yes"/>
    <x v="2"/>
    <n v="15"/>
    <s v="No"/>
    <s v="Yes"/>
    <s v="Yes"/>
    <s v="Yes"/>
    <s v="Yes"/>
    <s v="Yes"/>
    <s v="Yes"/>
    <s v="Yes"/>
    <x v="0"/>
    <s v="No"/>
    <x v="0"/>
    <n v="83.7"/>
    <n v="2633.3"/>
    <n v="0"/>
    <n v="0"/>
    <n v="1199.3599999999999"/>
    <n v="3832.66"/>
    <x v="0"/>
    <x v="0"/>
    <x v="0"/>
    <n v="0"/>
    <x v="0"/>
  </r>
  <r>
    <s v="3283-WCWXT"/>
    <s v="Male"/>
    <x v="12"/>
    <s v="Yes"/>
    <n v="3"/>
    <x v="31"/>
    <n v="90027"/>
    <n v="34.127194000000003"/>
    <n v="-118.295647"/>
    <n v="8"/>
    <x v="38"/>
    <s v="Offer E"/>
    <s v="Yes"/>
    <n v="31.73"/>
    <s v="Yes"/>
    <s v="No"/>
    <x v="3"/>
    <n v="0"/>
    <s v="No"/>
    <s v="No"/>
    <s v="No"/>
    <s v="No"/>
    <s v="No"/>
    <s v="No"/>
    <s v="No"/>
    <s v="No"/>
    <x v="2"/>
    <s v="No"/>
    <x v="2"/>
    <n v="25.4"/>
    <n v="153.30000000000001"/>
    <n v="0"/>
    <n v="0"/>
    <n v="190.38"/>
    <n v="343.68"/>
    <x v="0"/>
    <x v="0"/>
    <x v="0"/>
    <n v="0"/>
    <x v="0"/>
  </r>
  <r>
    <s v="3284-SVCRO"/>
    <s v="Female"/>
    <x v="34"/>
    <s v="Yes"/>
    <n v="0"/>
    <x v="898"/>
    <n v="94586"/>
    <n v="37.587494"/>
    <n v="-121.86285599999999"/>
    <n v="6"/>
    <x v="14"/>
    <s v="Offer B"/>
    <s v="Yes"/>
    <n v="42.32"/>
    <s v="Yes"/>
    <s v="No"/>
    <x v="3"/>
    <n v="0"/>
    <s v="No"/>
    <s v="No"/>
    <s v="No"/>
    <s v="No"/>
    <s v="No"/>
    <s v="No"/>
    <s v="No"/>
    <s v="No"/>
    <x v="2"/>
    <s v="No"/>
    <x v="0"/>
    <n v="25.5"/>
    <n v="1121.05"/>
    <n v="0"/>
    <n v="0"/>
    <n v="1904.4"/>
    <n v="3025.45"/>
    <x v="0"/>
    <x v="0"/>
    <x v="0"/>
    <n v="0"/>
    <x v="0"/>
  </r>
  <r>
    <s v="3285-UCQVC"/>
    <s v="Female"/>
    <x v="26"/>
    <s v="No"/>
    <n v="0"/>
    <x v="321"/>
    <n v="93955"/>
    <n v="36.625114000000004"/>
    <n v="-121.823565"/>
    <n v="0"/>
    <x v="20"/>
    <s v="None"/>
    <s v="No"/>
    <n v="0"/>
    <s v="No"/>
    <s v="Yes"/>
    <x v="2"/>
    <n v="10"/>
    <s v="No"/>
    <s v="No"/>
    <s v="No"/>
    <s v="Yes"/>
    <s v="No"/>
    <s v="No"/>
    <s v="No"/>
    <s v="Yes"/>
    <x v="1"/>
    <s v="No"/>
    <x v="0"/>
    <n v="28.6"/>
    <n v="973.55"/>
    <n v="0"/>
    <n v="0"/>
    <n v="0"/>
    <n v="973.55"/>
    <x v="1"/>
    <x v="3"/>
    <x v="6"/>
    <n v="1"/>
    <x v="0"/>
  </r>
  <r>
    <s v="3292-PBZEJ"/>
    <s v="Male"/>
    <x v="4"/>
    <s v="No"/>
    <n v="0"/>
    <x v="819"/>
    <n v="96037"/>
    <n v="41.528540999999997"/>
    <n v="-122.955018"/>
    <n v="0"/>
    <x v="37"/>
    <s v="None"/>
    <s v="Yes"/>
    <n v="2.63"/>
    <s v="Yes"/>
    <s v="Yes"/>
    <x v="1"/>
    <n v="13"/>
    <s v="No"/>
    <s v="Yes"/>
    <s v="Yes"/>
    <s v="Yes"/>
    <s v="Yes"/>
    <s v="Yes"/>
    <s v="No"/>
    <s v="No"/>
    <x v="2"/>
    <s v="Yes"/>
    <x v="1"/>
    <n v="111.4"/>
    <n v="1183.05"/>
    <n v="0"/>
    <n v="40"/>
    <n v="28.93"/>
    <n v="1251.98"/>
    <x v="0"/>
    <x v="0"/>
    <x v="0"/>
    <n v="0"/>
    <x v="1"/>
  </r>
  <r>
    <s v="3295-YVUSR"/>
    <s v="Male"/>
    <x v="50"/>
    <s v="No"/>
    <n v="0"/>
    <x v="1"/>
    <n v="91202"/>
    <n v="34.167926000000001"/>
    <n v="-118.267539"/>
    <n v="0"/>
    <x v="29"/>
    <s v="None"/>
    <s v="Yes"/>
    <n v="15.19"/>
    <s v="Yes"/>
    <s v="Yes"/>
    <x v="1"/>
    <n v="30"/>
    <s v="No"/>
    <s v="No"/>
    <s v="No"/>
    <s v="No"/>
    <s v="No"/>
    <s v="No"/>
    <s v="No"/>
    <s v="Yes"/>
    <x v="1"/>
    <s v="Yes"/>
    <x v="2"/>
    <n v="72.599999999999994"/>
    <n v="154.30000000000001"/>
    <n v="0"/>
    <n v="0"/>
    <n v="30.38"/>
    <n v="184.68"/>
    <x v="2"/>
    <x v="0"/>
    <x v="0"/>
    <n v="0"/>
    <x v="0"/>
  </r>
  <r>
    <s v="3296-SILRA"/>
    <s v="Female"/>
    <x v="48"/>
    <s v="Yes"/>
    <n v="0"/>
    <x v="904"/>
    <n v="95453"/>
    <n v="39.080469000000001"/>
    <n v="-122.95517599999999"/>
    <n v="6"/>
    <x v="13"/>
    <s v="None"/>
    <s v="Yes"/>
    <n v="41.16"/>
    <s v="No"/>
    <s v="Yes"/>
    <x v="1"/>
    <n v="6"/>
    <s v="No"/>
    <s v="Yes"/>
    <s v="No"/>
    <s v="No"/>
    <s v="No"/>
    <s v="No"/>
    <s v="No"/>
    <s v="Yes"/>
    <x v="1"/>
    <s v="Yes"/>
    <x v="2"/>
    <n v="76.400000000000006"/>
    <n v="76.400000000000006"/>
    <n v="0"/>
    <n v="0"/>
    <n v="41.16"/>
    <n v="117.56"/>
    <x v="1"/>
    <x v="5"/>
    <x v="9"/>
    <n v="1"/>
    <x v="0"/>
  </r>
  <r>
    <s v="3298-QEICA"/>
    <s v="Female"/>
    <x v="60"/>
    <s v="Yes"/>
    <n v="0"/>
    <x v="728"/>
    <n v="92708"/>
    <n v="33.712035999999998"/>
    <n v="-117.950113"/>
    <n v="10"/>
    <x v="16"/>
    <s v="None"/>
    <s v="No"/>
    <n v="0"/>
    <s v="No"/>
    <s v="Yes"/>
    <x v="2"/>
    <n v="42"/>
    <s v="Yes"/>
    <s v="No"/>
    <s v="No"/>
    <s v="Yes"/>
    <s v="No"/>
    <s v="No"/>
    <s v="No"/>
    <s v="Yes"/>
    <x v="2"/>
    <s v="No"/>
    <x v="0"/>
    <n v="34.6"/>
    <n v="813.45"/>
    <n v="0"/>
    <n v="0"/>
    <n v="0"/>
    <n v="813.45"/>
    <x v="0"/>
    <x v="0"/>
    <x v="0"/>
    <n v="0"/>
    <x v="0"/>
  </r>
  <r>
    <s v="3301-LSLWQ"/>
    <s v="Female"/>
    <x v="13"/>
    <s v="No"/>
    <n v="0"/>
    <x v="690"/>
    <n v="94592"/>
    <n v="38.093701000000003"/>
    <n v="-122.276589"/>
    <n v="0"/>
    <x v="31"/>
    <s v="None"/>
    <s v="Yes"/>
    <n v="17.87"/>
    <s v="Yes"/>
    <s v="Yes"/>
    <x v="0"/>
    <n v="26"/>
    <s v="Yes"/>
    <s v="No"/>
    <s v="No"/>
    <s v="No"/>
    <s v="No"/>
    <s v="Yes"/>
    <s v="Yes"/>
    <s v="Yes"/>
    <x v="1"/>
    <s v="Yes"/>
    <x v="1"/>
    <n v="66.099999999999994"/>
    <n v="1912.15"/>
    <n v="0"/>
    <n v="0"/>
    <n v="518.23"/>
    <n v="2430.38"/>
    <x v="0"/>
    <x v="0"/>
    <x v="0"/>
    <n v="0"/>
    <x v="0"/>
  </r>
  <r>
    <s v="3301-VKTGC"/>
    <s v="Male"/>
    <x v="60"/>
    <s v="Yes"/>
    <n v="1"/>
    <x v="905"/>
    <n v="93234"/>
    <n v="36.217863999999999"/>
    <n v="-120.080117"/>
    <n v="1"/>
    <x v="64"/>
    <s v="None"/>
    <s v="Yes"/>
    <n v="29.67"/>
    <s v="Yes"/>
    <s v="Yes"/>
    <x v="1"/>
    <n v="85"/>
    <s v="Yes"/>
    <s v="Yes"/>
    <s v="No"/>
    <s v="No"/>
    <s v="No"/>
    <s v="No"/>
    <s v="No"/>
    <s v="Yes"/>
    <x v="0"/>
    <s v="Yes"/>
    <x v="1"/>
    <n v="85.5"/>
    <n v="5696.6"/>
    <n v="0"/>
    <n v="0"/>
    <n v="2017.56"/>
    <n v="7714.16"/>
    <x v="0"/>
    <x v="0"/>
    <x v="0"/>
    <n v="0"/>
    <x v="0"/>
  </r>
  <r>
    <s v="3307-TLCUD"/>
    <s v="Male"/>
    <x v="59"/>
    <s v="Yes"/>
    <n v="0"/>
    <x v="31"/>
    <n v="90001"/>
    <n v="33.973616"/>
    <n v="-118.24902"/>
    <n v="1"/>
    <x v="67"/>
    <s v="None"/>
    <s v="No"/>
    <n v="0"/>
    <s v="No"/>
    <s v="Yes"/>
    <x v="0"/>
    <n v="10"/>
    <s v="Yes"/>
    <s v="No"/>
    <s v="Yes"/>
    <s v="No"/>
    <s v="No"/>
    <s v="No"/>
    <s v="No"/>
    <s v="Yes"/>
    <x v="1"/>
    <s v="No"/>
    <x v="2"/>
    <n v="34.4"/>
    <n v="592.75"/>
    <n v="0"/>
    <n v="0"/>
    <n v="0"/>
    <n v="592.75"/>
    <x v="0"/>
    <x v="0"/>
    <x v="0"/>
    <n v="0"/>
    <x v="0"/>
  </r>
  <r>
    <s v="3308-DGHKL"/>
    <s v="Male"/>
    <x v="33"/>
    <s v="No"/>
    <n v="0"/>
    <x v="906"/>
    <n v="95236"/>
    <n v="38.047745999999997"/>
    <n v="-121.03049900000001"/>
    <n v="0"/>
    <x v="19"/>
    <s v="None"/>
    <s v="Yes"/>
    <n v="17.739999999999998"/>
    <s v="No"/>
    <s v="No"/>
    <x v="3"/>
    <n v="0"/>
    <s v="No"/>
    <s v="No"/>
    <s v="No"/>
    <s v="No"/>
    <s v="No"/>
    <s v="No"/>
    <s v="No"/>
    <s v="No"/>
    <x v="2"/>
    <s v="Yes"/>
    <x v="1"/>
    <n v="19.3"/>
    <n v="1447.9"/>
    <n v="0"/>
    <n v="0"/>
    <n v="1224.06"/>
    <n v="2671.96"/>
    <x v="0"/>
    <x v="0"/>
    <x v="0"/>
    <n v="0"/>
    <x v="0"/>
  </r>
  <r>
    <s v="3308-JSGML"/>
    <s v="Male"/>
    <x v="49"/>
    <s v="Yes"/>
    <n v="0"/>
    <x v="640"/>
    <n v="93461"/>
    <n v="35.634487999999997"/>
    <n v="-120.29353399999999"/>
    <n v="3"/>
    <x v="26"/>
    <s v="None"/>
    <s v="No"/>
    <n v="0"/>
    <s v="No"/>
    <s v="Yes"/>
    <x v="0"/>
    <n v="6"/>
    <s v="Yes"/>
    <s v="No"/>
    <s v="Yes"/>
    <s v="Yes"/>
    <s v="Yes"/>
    <s v="Yes"/>
    <s v="No"/>
    <s v="Yes"/>
    <x v="2"/>
    <s v="Yes"/>
    <x v="0"/>
    <n v="64.05"/>
    <n v="3886.85"/>
    <n v="0"/>
    <n v="0"/>
    <n v="0"/>
    <n v="3886.85"/>
    <x v="0"/>
    <x v="0"/>
    <x v="0"/>
    <n v="0"/>
    <x v="0"/>
  </r>
  <r>
    <s v="3308-MHOOC"/>
    <s v="Male"/>
    <x v="0"/>
    <s v="No"/>
    <n v="3"/>
    <x v="907"/>
    <n v="95565"/>
    <n v="40.440635999999998"/>
    <n v="-124.09873899999999"/>
    <n v="0"/>
    <x v="13"/>
    <s v="None"/>
    <s v="Yes"/>
    <n v="17.89"/>
    <s v="No"/>
    <s v="No"/>
    <x v="3"/>
    <n v="0"/>
    <s v="No"/>
    <s v="No"/>
    <s v="No"/>
    <s v="No"/>
    <s v="No"/>
    <s v="No"/>
    <s v="No"/>
    <s v="No"/>
    <x v="1"/>
    <s v="Yes"/>
    <x v="0"/>
    <n v="19.2"/>
    <n v="19.2"/>
    <n v="0"/>
    <n v="0"/>
    <n v="17.89"/>
    <n v="37.090000000000003"/>
    <x v="2"/>
    <x v="0"/>
    <x v="0"/>
    <n v="0"/>
    <x v="0"/>
  </r>
  <r>
    <s v="3312-UUMZW"/>
    <s v="Male"/>
    <x v="25"/>
    <s v="Yes"/>
    <n v="0"/>
    <x v="41"/>
    <n v="95117"/>
    <n v="37.311087999999998"/>
    <n v="-121.961786"/>
    <n v="3"/>
    <x v="44"/>
    <s v="None"/>
    <s v="Yes"/>
    <n v="47.89"/>
    <s v="Yes"/>
    <s v="Yes"/>
    <x v="1"/>
    <n v="9"/>
    <s v="No"/>
    <s v="Yes"/>
    <s v="No"/>
    <s v="No"/>
    <s v="Yes"/>
    <s v="Yes"/>
    <s v="Yes"/>
    <s v="Yes"/>
    <x v="1"/>
    <s v="Yes"/>
    <x v="0"/>
    <n v="98.85"/>
    <n v="3145.9"/>
    <n v="0"/>
    <n v="0"/>
    <n v="1532.48"/>
    <n v="4678.38"/>
    <x v="0"/>
    <x v="0"/>
    <x v="0"/>
    <n v="0"/>
    <x v="1"/>
  </r>
  <r>
    <s v="3312-ZWLGF"/>
    <s v="Male"/>
    <x v="28"/>
    <s v="Yes"/>
    <n v="0"/>
    <x v="616"/>
    <n v="93510"/>
    <n v="34.501452"/>
    <n v="-118.20786200000001"/>
    <n v="0"/>
    <x v="31"/>
    <s v="None"/>
    <s v="Yes"/>
    <n v="10.55"/>
    <s v="Yes"/>
    <s v="Yes"/>
    <x v="1"/>
    <n v="2"/>
    <s v="No"/>
    <s v="No"/>
    <s v="No"/>
    <s v="Yes"/>
    <s v="No"/>
    <s v="No"/>
    <s v="No"/>
    <s v="Yes"/>
    <x v="1"/>
    <s v="Yes"/>
    <x v="1"/>
    <n v="79.3"/>
    <n v="2414.5500000000002"/>
    <n v="0"/>
    <n v="0"/>
    <n v="305.95"/>
    <n v="2720.5"/>
    <x v="0"/>
    <x v="0"/>
    <x v="0"/>
    <n v="0"/>
    <x v="0"/>
  </r>
  <r>
    <s v="3313-QKNKB"/>
    <s v="Male"/>
    <x v="38"/>
    <s v="Yes"/>
    <n v="0"/>
    <x v="654"/>
    <n v="93953"/>
    <n v="36.587496999999999"/>
    <n v="-121.94481500000001"/>
    <n v="0"/>
    <x v="26"/>
    <s v="Offer B"/>
    <s v="Yes"/>
    <n v="6.91"/>
    <s v="Yes"/>
    <s v="Yes"/>
    <x v="1"/>
    <n v="52"/>
    <s v="No"/>
    <s v="No"/>
    <s v="No"/>
    <s v="No"/>
    <s v="No"/>
    <s v="Yes"/>
    <s v="Yes"/>
    <s v="Yes"/>
    <x v="0"/>
    <s v="No"/>
    <x v="1"/>
    <n v="85.55"/>
    <n v="5084.6499999999996"/>
    <n v="0"/>
    <n v="0"/>
    <n v="407.69"/>
    <n v="5492.34"/>
    <x v="1"/>
    <x v="1"/>
    <x v="11"/>
    <n v="1"/>
    <x v="0"/>
  </r>
  <r>
    <s v="3315-IKYZQ"/>
    <s v="Male"/>
    <x v="21"/>
    <s v="Yes"/>
    <n v="1"/>
    <x v="31"/>
    <n v="90035"/>
    <n v="34.051808999999999"/>
    <n v="-118.383843"/>
    <n v="2"/>
    <x v="61"/>
    <s v="Offer C"/>
    <s v="No"/>
    <n v="0"/>
    <s v="No"/>
    <s v="Yes"/>
    <x v="2"/>
    <n v="19"/>
    <s v="Yes"/>
    <s v="No"/>
    <s v="Yes"/>
    <s v="Yes"/>
    <s v="Yes"/>
    <s v="No"/>
    <s v="No"/>
    <s v="Yes"/>
    <x v="0"/>
    <s v="No"/>
    <x v="0"/>
    <n v="50.8"/>
    <n v="1386.8"/>
    <n v="0"/>
    <n v="0"/>
    <n v="0"/>
    <n v="1386.8"/>
    <x v="0"/>
    <x v="0"/>
    <x v="0"/>
    <n v="0"/>
    <x v="0"/>
  </r>
  <r>
    <s v="3315-TOTBP"/>
    <s v="Male"/>
    <x v="46"/>
    <s v="No"/>
    <n v="0"/>
    <x v="891"/>
    <n v="96061"/>
    <n v="40.331975"/>
    <n v="-121.460674"/>
    <n v="0"/>
    <x v="49"/>
    <s v="Offer D"/>
    <s v="Yes"/>
    <n v="44.86"/>
    <s v="Yes"/>
    <s v="Yes"/>
    <x v="1"/>
    <n v="52"/>
    <s v="No"/>
    <s v="No"/>
    <s v="No"/>
    <s v="No"/>
    <s v="No"/>
    <s v="No"/>
    <s v="Yes"/>
    <s v="Yes"/>
    <x v="1"/>
    <s v="Yes"/>
    <x v="2"/>
    <n v="76"/>
    <n v="1130.8499999999999"/>
    <n v="0"/>
    <n v="0"/>
    <n v="672.9"/>
    <n v="1803.75"/>
    <x v="1"/>
    <x v="2"/>
    <x v="17"/>
    <n v="1"/>
    <x v="0"/>
  </r>
  <r>
    <s v="3316-UWXUY"/>
    <s v="Male"/>
    <x v="22"/>
    <s v="No"/>
    <n v="0"/>
    <x v="444"/>
    <n v="91502"/>
    <n v="34.177267000000001"/>
    <n v="-118.31003"/>
    <n v="0"/>
    <x v="15"/>
    <s v="Offer B"/>
    <s v="Yes"/>
    <n v="40.83"/>
    <s v="No"/>
    <s v="Yes"/>
    <x v="1"/>
    <n v="21"/>
    <s v="Yes"/>
    <s v="Yes"/>
    <s v="No"/>
    <s v="Yes"/>
    <s v="No"/>
    <s v="Yes"/>
    <s v="Yes"/>
    <s v="Yes"/>
    <x v="1"/>
    <s v="Yes"/>
    <x v="0"/>
    <n v="93.5"/>
    <n v="4747.5"/>
    <n v="0"/>
    <n v="0"/>
    <n v="2041.5"/>
    <n v="6789"/>
    <x v="0"/>
    <x v="0"/>
    <x v="0"/>
    <n v="0"/>
    <x v="1"/>
  </r>
  <r>
    <s v="3317-HRTNN"/>
    <s v="Female"/>
    <x v="16"/>
    <s v="No"/>
    <n v="0"/>
    <x v="38"/>
    <n v="92109"/>
    <n v="32.787835999999999"/>
    <n v="-117.232376"/>
    <n v="0"/>
    <x v="10"/>
    <s v="None"/>
    <s v="No"/>
    <n v="0"/>
    <s v="No"/>
    <s v="Yes"/>
    <x v="2"/>
    <n v="15"/>
    <s v="No"/>
    <s v="No"/>
    <s v="No"/>
    <s v="No"/>
    <s v="Yes"/>
    <s v="Yes"/>
    <s v="No"/>
    <s v="Yes"/>
    <x v="1"/>
    <s v="No"/>
    <x v="1"/>
    <n v="45.7"/>
    <n v="198"/>
    <n v="0"/>
    <n v="0"/>
    <n v="0"/>
    <n v="198"/>
    <x v="1"/>
    <x v="1"/>
    <x v="5"/>
    <n v="1"/>
    <x v="0"/>
  </r>
  <r>
    <s v="3317-VLGQT"/>
    <s v="Female"/>
    <x v="2"/>
    <s v="Yes"/>
    <n v="0"/>
    <x v="618"/>
    <n v="95254"/>
    <n v="38.192608"/>
    <n v="-120.957842"/>
    <n v="7"/>
    <x v="32"/>
    <s v="None"/>
    <s v="Yes"/>
    <n v="4.45"/>
    <s v="No"/>
    <s v="Yes"/>
    <x v="1"/>
    <n v="16"/>
    <s v="No"/>
    <s v="No"/>
    <s v="No"/>
    <s v="No"/>
    <s v="No"/>
    <s v="Yes"/>
    <s v="Yes"/>
    <s v="Yes"/>
    <x v="1"/>
    <s v="Yes"/>
    <x v="1"/>
    <n v="78.099999999999994"/>
    <n v="1122.4000000000001"/>
    <n v="0"/>
    <n v="0"/>
    <n v="62.3"/>
    <n v="1184.7"/>
    <x v="0"/>
    <x v="0"/>
    <x v="0"/>
    <n v="0"/>
    <x v="0"/>
  </r>
  <r>
    <s v="3318-ISQFQ"/>
    <s v="Female"/>
    <x v="5"/>
    <s v="No"/>
    <n v="0"/>
    <x v="908"/>
    <n v="94560"/>
    <n v="37.504133000000003"/>
    <n v="-122.032347"/>
    <n v="0"/>
    <x v="24"/>
    <s v="Offer D"/>
    <s v="Yes"/>
    <n v="10.97"/>
    <s v="No"/>
    <s v="No"/>
    <x v="3"/>
    <n v="0"/>
    <s v="No"/>
    <s v="No"/>
    <s v="No"/>
    <s v="No"/>
    <s v="No"/>
    <s v="No"/>
    <s v="No"/>
    <s v="No"/>
    <x v="1"/>
    <s v="Yes"/>
    <x v="1"/>
    <n v="19.5"/>
    <n v="413"/>
    <n v="0"/>
    <n v="0"/>
    <n v="219.4"/>
    <n v="632.4"/>
    <x v="0"/>
    <x v="0"/>
    <x v="0"/>
    <n v="0"/>
    <x v="0"/>
  </r>
  <r>
    <s v="3318-NMQXL"/>
    <s v="Male"/>
    <x v="12"/>
    <s v="No"/>
    <n v="0"/>
    <x v="205"/>
    <n v="91731"/>
    <n v="34.079934000000002"/>
    <n v="-118.046695"/>
    <n v="0"/>
    <x v="3"/>
    <s v="Offer E"/>
    <s v="Yes"/>
    <n v="15.6"/>
    <s v="No"/>
    <s v="Yes"/>
    <x v="1"/>
    <n v="9"/>
    <s v="No"/>
    <s v="No"/>
    <s v="No"/>
    <s v="No"/>
    <s v="Yes"/>
    <s v="Yes"/>
    <s v="Yes"/>
    <s v="Yes"/>
    <x v="1"/>
    <s v="Yes"/>
    <x v="1"/>
    <n v="92"/>
    <n v="266.8"/>
    <n v="0"/>
    <n v="0"/>
    <n v="46.8"/>
    <n v="313.60000000000002"/>
    <x v="2"/>
    <x v="0"/>
    <x v="0"/>
    <n v="0"/>
    <x v="1"/>
  </r>
  <r>
    <s v="3318-OSATS"/>
    <s v="Male"/>
    <x v="57"/>
    <s v="No"/>
    <n v="0"/>
    <x v="445"/>
    <n v="96125"/>
    <n v="39.600599000000003"/>
    <n v="-120.636358"/>
    <n v="0"/>
    <x v="33"/>
    <s v="Offer C"/>
    <s v="Yes"/>
    <n v="35.1"/>
    <s v="Yes"/>
    <s v="Yes"/>
    <x v="1"/>
    <n v="29"/>
    <s v="No"/>
    <s v="No"/>
    <s v="No"/>
    <s v="No"/>
    <s v="Yes"/>
    <s v="Yes"/>
    <s v="No"/>
    <s v="No"/>
    <x v="1"/>
    <s v="Yes"/>
    <x v="1"/>
    <n v="95.45"/>
    <n v="3474.05"/>
    <n v="0"/>
    <n v="80"/>
    <n v="1228.5"/>
    <n v="4782.55"/>
    <x v="1"/>
    <x v="3"/>
    <x v="6"/>
    <n v="1"/>
    <x v="1"/>
  </r>
  <r>
    <s v="3319-DWOEP"/>
    <s v="Male"/>
    <x v="28"/>
    <s v="Yes"/>
    <n v="0"/>
    <x v="38"/>
    <n v="92121"/>
    <n v="32.898612999999997"/>
    <n v="-117.20293700000001"/>
    <n v="0"/>
    <x v="38"/>
    <s v="Offer E"/>
    <s v="Yes"/>
    <n v="47.9"/>
    <s v="No"/>
    <s v="Yes"/>
    <x v="1"/>
    <n v="6"/>
    <s v="No"/>
    <s v="No"/>
    <s v="Yes"/>
    <s v="No"/>
    <s v="Yes"/>
    <s v="Yes"/>
    <s v="No"/>
    <s v="Yes"/>
    <x v="1"/>
    <s v="Yes"/>
    <x v="1"/>
    <n v="95.75"/>
    <n v="573.75"/>
    <n v="0"/>
    <n v="0"/>
    <n v="287.39999999999998"/>
    <n v="861.15"/>
    <x v="1"/>
    <x v="1"/>
    <x v="5"/>
    <n v="1"/>
    <x v="1"/>
  </r>
  <r>
    <s v="3320-VEOYC"/>
    <s v="Male"/>
    <x v="61"/>
    <s v="No"/>
    <n v="0"/>
    <x v="199"/>
    <n v="90210"/>
    <n v="34.099891"/>
    <n v="-118.414338"/>
    <n v="0"/>
    <x v="32"/>
    <s v="None"/>
    <s v="Yes"/>
    <n v="37.619999999999997"/>
    <s v="Yes"/>
    <s v="Yes"/>
    <x v="1"/>
    <n v="10"/>
    <s v="No"/>
    <s v="No"/>
    <s v="No"/>
    <s v="No"/>
    <s v="Yes"/>
    <s v="Yes"/>
    <s v="Yes"/>
    <s v="Yes"/>
    <x v="1"/>
    <s v="Yes"/>
    <x v="1"/>
    <n v="95.6"/>
    <n v="1273.3"/>
    <n v="0"/>
    <n v="0"/>
    <n v="526.67999999999995"/>
    <n v="1799.98"/>
    <x v="0"/>
    <x v="0"/>
    <x v="0"/>
    <n v="0"/>
    <x v="1"/>
  </r>
  <r>
    <s v="3323-CPBWR"/>
    <s v="Male"/>
    <x v="37"/>
    <s v="No"/>
    <n v="0"/>
    <x v="859"/>
    <n v="95645"/>
    <n v="38.875508000000004"/>
    <n v="-121.765866"/>
    <n v="0"/>
    <x v="16"/>
    <s v="Offer D"/>
    <s v="Yes"/>
    <n v="8.5"/>
    <s v="Yes"/>
    <s v="Yes"/>
    <x v="1"/>
    <n v="6"/>
    <s v="No"/>
    <s v="No"/>
    <s v="Yes"/>
    <s v="Yes"/>
    <s v="Yes"/>
    <s v="No"/>
    <s v="No"/>
    <s v="Yes"/>
    <x v="1"/>
    <s v="Yes"/>
    <x v="0"/>
    <n v="96.9"/>
    <n v="2085.4499999999998"/>
    <n v="0"/>
    <n v="0"/>
    <n v="195.5"/>
    <n v="2280.9499999999998"/>
    <x v="0"/>
    <x v="0"/>
    <x v="0"/>
    <n v="0"/>
    <x v="1"/>
  </r>
  <r>
    <s v="3324-OIRTO"/>
    <s v="Male"/>
    <x v="5"/>
    <s v="Yes"/>
    <n v="3"/>
    <x v="909"/>
    <n v="93226"/>
    <n v="35.735694000000002"/>
    <n v="-118.738483"/>
    <n v="1"/>
    <x v="4"/>
    <s v="Offer A"/>
    <s v="Yes"/>
    <n v="14.14"/>
    <s v="No"/>
    <s v="Yes"/>
    <x v="1"/>
    <n v="59"/>
    <s v="Yes"/>
    <s v="Yes"/>
    <s v="Yes"/>
    <s v="No"/>
    <s v="Yes"/>
    <s v="Yes"/>
    <s v="Yes"/>
    <s v="Yes"/>
    <x v="0"/>
    <s v="Yes"/>
    <x v="1"/>
    <n v="104.65"/>
    <n v="7288.4"/>
    <n v="0"/>
    <n v="0"/>
    <n v="1003.94"/>
    <n v="8292.34"/>
    <x v="0"/>
    <x v="0"/>
    <x v="0"/>
    <n v="0"/>
    <x v="1"/>
  </r>
  <r>
    <s v="3325-FUYCG"/>
    <s v="Male"/>
    <x v="12"/>
    <s v="Yes"/>
    <n v="0"/>
    <x v="867"/>
    <n v="93624"/>
    <n v="36.397745"/>
    <n v="-120.119911"/>
    <n v="1"/>
    <x v="61"/>
    <s v="Offer C"/>
    <s v="Yes"/>
    <n v="9.6199999999999992"/>
    <s v="Yes"/>
    <s v="Yes"/>
    <x v="1"/>
    <n v="24"/>
    <s v="Yes"/>
    <s v="Yes"/>
    <s v="No"/>
    <s v="No"/>
    <s v="Yes"/>
    <s v="Yes"/>
    <s v="Yes"/>
    <s v="Yes"/>
    <x v="0"/>
    <s v="No"/>
    <x v="1"/>
    <n v="106.1"/>
    <n v="2847.4"/>
    <n v="0"/>
    <n v="0"/>
    <n v="269.36"/>
    <n v="3116.76"/>
    <x v="1"/>
    <x v="2"/>
    <x v="15"/>
    <n v="1"/>
    <x v="1"/>
  </r>
  <r>
    <s v="3327-YBAKM"/>
    <s v="Female"/>
    <x v="26"/>
    <s v="Yes"/>
    <n v="0"/>
    <x v="38"/>
    <n v="92131"/>
    <n v="32.893250000000002"/>
    <n v="-117.087091"/>
    <n v="10"/>
    <x v="34"/>
    <s v="None"/>
    <s v="Yes"/>
    <n v="19.22"/>
    <s v="No"/>
    <s v="Yes"/>
    <x v="1"/>
    <n v="21"/>
    <s v="Yes"/>
    <s v="No"/>
    <s v="No"/>
    <s v="Yes"/>
    <s v="Yes"/>
    <s v="Yes"/>
    <s v="Yes"/>
    <s v="Yes"/>
    <x v="0"/>
    <s v="Yes"/>
    <x v="0"/>
    <n v="96.9"/>
    <n v="6314.35"/>
    <n v="13.37"/>
    <n v="0"/>
    <n v="1230.08"/>
    <n v="7531.06"/>
    <x v="0"/>
    <x v="0"/>
    <x v="0"/>
    <n v="0"/>
    <x v="1"/>
  </r>
  <r>
    <s v="3329-WDIOK"/>
    <s v="Female"/>
    <x v="52"/>
    <s v="No"/>
    <n v="0"/>
    <x v="566"/>
    <n v="93523"/>
    <n v="34.966777"/>
    <n v="-117.961179"/>
    <n v="0"/>
    <x v="3"/>
    <s v="None"/>
    <s v="No"/>
    <n v="0"/>
    <s v="No"/>
    <s v="Yes"/>
    <x v="0"/>
    <n v="25"/>
    <s v="No"/>
    <s v="Yes"/>
    <s v="No"/>
    <s v="No"/>
    <s v="Yes"/>
    <s v="Yes"/>
    <s v="Yes"/>
    <s v="Yes"/>
    <x v="1"/>
    <s v="Yes"/>
    <x v="1"/>
    <n v="50.6"/>
    <n v="155.35"/>
    <n v="0"/>
    <n v="0"/>
    <n v="0"/>
    <n v="155.35"/>
    <x v="1"/>
    <x v="2"/>
    <x v="18"/>
    <n v="1"/>
    <x v="0"/>
  </r>
  <r>
    <s v="3331-HQDTW"/>
    <s v="Female"/>
    <x v="5"/>
    <s v="No"/>
    <n v="0"/>
    <x v="38"/>
    <n v="92130"/>
    <n v="32.957194999999999"/>
    <n v="-117.20254199999999"/>
    <n v="0"/>
    <x v="12"/>
    <s v="None"/>
    <s v="Yes"/>
    <n v="7.99"/>
    <s v="Yes"/>
    <s v="Yes"/>
    <x v="1"/>
    <n v="76"/>
    <s v="Yes"/>
    <s v="Yes"/>
    <s v="Yes"/>
    <s v="No"/>
    <s v="Yes"/>
    <s v="Yes"/>
    <s v="Yes"/>
    <s v="Yes"/>
    <x v="1"/>
    <s v="Yes"/>
    <x v="0"/>
    <n v="109.8"/>
    <n v="3587.25"/>
    <n v="0"/>
    <n v="0"/>
    <n v="271.66000000000003"/>
    <n v="3858.91"/>
    <x v="1"/>
    <x v="1"/>
    <x v="5"/>
    <n v="1"/>
    <x v="1"/>
  </r>
  <r>
    <s v="3334-CTHOL"/>
    <s v="Female"/>
    <x v="35"/>
    <s v="No"/>
    <n v="0"/>
    <x v="910"/>
    <n v="95642"/>
    <n v="38.336216"/>
    <n v="-120.76900999999999"/>
    <n v="0"/>
    <x v="13"/>
    <s v="None"/>
    <s v="Yes"/>
    <n v="43.49"/>
    <s v="Yes"/>
    <s v="Yes"/>
    <x v="0"/>
    <n v="4"/>
    <s v="No"/>
    <s v="No"/>
    <s v="No"/>
    <s v="No"/>
    <s v="No"/>
    <s v="No"/>
    <s v="No"/>
    <s v="Yes"/>
    <x v="1"/>
    <s v="Yes"/>
    <x v="1"/>
    <n v="49.95"/>
    <n v="49.95"/>
    <n v="0"/>
    <n v="0"/>
    <n v="43.49"/>
    <n v="93.44"/>
    <x v="1"/>
    <x v="1"/>
    <x v="1"/>
    <n v="1"/>
    <x v="0"/>
  </r>
  <r>
    <s v="3336-JORSO"/>
    <s v="Female"/>
    <x v="57"/>
    <s v="No"/>
    <n v="0"/>
    <x v="450"/>
    <n v="94542"/>
    <n v="37.656694999999999"/>
    <n v="-122.048361"/>
    <n v="0"/>
    <x v="45"/>
    <s v="Offer C"/>
    <s v="Yes"/>
    <n v="17.239999999999998"/>
    <s v="Yes"/>
    <s v="Yes"/>
    <x v="1"/>
    <n v="25"/>
    <s v="No"/>
    <s v="Yes"/>
    <s v="Yes"/>
    <s v="Yes"/>
    <s v="Yes"/>
    <s v="Yes"/>
    <s v="Yes"/>
    <s v="No"/>
    <x v="1"/>
    <s v="Yes"/>
    <x v="1"/>
    <n v="110.45"/>
    <n v="3655.45"/>
    <n v="0"/>
    <n v="70"/>
    <n v="568.91999999999996"/>
    <n v="4294.37"/>
    <x v="1"/>
    <x v="2"/>
    <x v="2"/>
    <n v="1"/>
    <x v="1"/>
  </r>
  <r>
    <s v="3338-CVVEH"/>
    <s v="Male"/>
    <x v="32"/>
    <s v="No"/>
    <n v="0"/>
    <x v="599"/>
    <n v="91913"/>
    <n v="32.641640000000002"/>
    <n v="-116.985026"/>
    <n v="0"/>
    <x v="27"/>
    <s v="Offer D"/>
    <s v="Yes"/>
    <n v="13.88"/>
    <s v="Yes"/>
    <s v="Yes"/>
    <x v="1"/>
    <n v="8"/>
    <s v="No"/>
    <s v="No"/>
    <s v="No"/>
    <s v="No"/>
    <s v="Yes"/>
    <s v="Yes"/>
    <s v="Yes"/>
    <s v="Yes"/>
    <x v="1"/>
    <s v="No"/>
    <x v="1"/>
    <n v="94.55"/>
    <n v="1173.55"/>
    <n v="0"/>
    <n v="0"/>
    <n v="166.56"/>
    <n v="1340.11"/>
    <x v="0"/>
    <x v="0"/>
    <x v="0"/>
    <n v="0"/>
    <x v="1"/>
  </r>
  <r>
    <s v="3339-EAQNV"/>
    <s v="Male"/>
    <x v="4"/>
    <s v="Yes"/>
    <n v="0"/>
    <x v="494"/>
    <n v="95968"/>
    <n v="39.435755999999998"/>
    <n v="-121.552071"/>
    <n v="7"/>
    <x v="9"/>
    <s v="None"/>
    <s v="Yes"/>
    <n v="11.23"/>
    <s v="Yes"/>
    <s v="Yes"/>
    <x v="1"/>
    <n v="20"/>
    <s v="No"/>
    <s v="Yes"/>
    <s v="No"/>
    <s v="No"/>
    <s v="Yes"/>
    <s v="Yes"/>
    <s v="Yes"/>
    <s v="Yes"/>
    <x v="0"/>
    <s v="Yes"/>
    <x v="0"/>
    <n v="97.25"/>
    <n v="7133.1"/>
    <n v="0"/>
    <n v="0"/>
    <n v="808.56"/>
    <n v="7941.66"/>
    <x v="0"/>
    <x v="0"/>
    <x v="0"/>
    <n v="0"/>
    <x v="1"/>
  </r>
  <r>
    <s v="3340-QBBFM"/>
    <s v="Male"/>
    <x v="61"/>
    <s v="Yes"/>
    <n v="0"/>
    <x v="216"/>
    <n v="94954"/>
    <n v="38.235021000000003"/>
    <n v="-122.557332"/>
    <n v="9"/>
    <x v="66"/>
    <s v="Offer C"/>
    <s v="Yes"/>
    <n v="47.16"/>
    <s v="No"/>
    <s v="Yes"/>
    <x v="2"/>
    <n v="28"/>
    <s v="No"/>
    <s v="No"/>
    <s v="Yes"/>
    <s v="Yes"/>
    <s v="No"/>
    <s v="No"/>
    <s v="No"/>
    <s v="Yes"/>
    <x v="0"/>
    <s v="No"/>
    <x v="0"/>
    <n v="54.1"/>
    <n v="1992.85"/>
    <n v="1.0900000000000001"/>
    <n v="0"/>
    <n v="1697.76"/>
    <n v="3689.52"/>
    <x v="0"/>
    <x v="0"/>
    <x v="0"/>
    <n v="0"/>
    <x v="0"/>
  </r>
  <r>
    <s v="3345-JHUEO"/>
    <s v="Male"/>
    <x v="46"/>
    <s v="No"/>
    <n v="0"/>
    <x v="515"/>
    <n v="95492"/>
    <n v="38.527296999999997"/>
    <n v="-122.810044"/>
    <n v="0"/>
    <x v="1"/>
    <s v="None"/>
    <s v="Yes"/>
    <n v="46.53"/>
    <s v="No"/>
    <s v="No"/>
    <x v="3"/>
    <n v="0"/>
    <s v="No"/>
    <s v="No"/>
    <s v="No"/>
    <s v="No"/>
    <s v="No"/>
    <s v="No"/>
    <s v="No"/>
    <s v="No"/>
    <x v="1"/>
    <s v="Yes"/>
    <x v="1"/>
    <n v="20.2"/>
    <n v="55.7"/>
    <n v="0"/>
    <n v="0"/>
    <n v="186.12"/>
    <n v="241.82"/>
    <x v="0"/>
    <x v="0"/>
    <x v="0"/>
    <n v="0"/>
    <x v="0"/>
  </r>
  <r>
    <s v="3345-PBBFH"/>
    <s v="Male"/>
    <x v="38"/>
    <s v="Yes"/>
    <n v="0"/>
    <x v="911"/>
    <n v="93625"/>
    <n v="36.625791999999997"/>
    <n v="-119.672483"/>
    <n v="6"/>
    <x v="58"/>
    <s v="Offer E"/>
    <s v="Yes"/>
    <n v="2.38"/>
    <s v="No"/>
    <s v="Yes"/>
    <x v="2"/>
    <n v="53"/>
    <s v="No"/>
    <s v="Yes"/>
    <s v="No"/>
    <s v="No"/>
    <s v="No"/>
    <s v="No"/>
    <s v="No"/>
    <s v="Yes"/>
    <x v="1"/>
    <s v="Yes"/>
    <x v="1"/>
    <n v="49.55"/>
    <n v="393.45"/>
    <n v="0"/>
    <n v="0"/>
    <n v="19.04"/>
    <n v="412.49"/>
    <x v="0"/>
    <x v="0"/>
    <x v="0"/>
    <n v="0"/>
    <x v="0"/>
  </r>
  <r>
    <s v="3346-BRMIS"/>
    <s v="Female"/>
    <x v="57"/>
    <s v="Yes"/>
    <n v="0"/>
    <x v="824"/>
    <n v="92003"/>
    <n v="33.290906999999997"/>
    <n v="-117.202895"/>
    <n v="1"/>
    <x v="68"/>
    <s v="None"/>
    <s v="No"/>
    <n v="0"/>
    <s v="No"/>
    <s v="Yes"/>
    <x v="2"/>
    <n v="12"/>
    <s v="No"/>
    <s v="No"/>
    <s v="Yes"/>
    <s v="No"/>
    <s v="Yes"/>
    <s v="Yes"/>
    <s v="Yes"/>
    <s v="Yes"/>
    <x v="1"/>
    <s v="Yes"/>
    <x v="1"/>
    <n v="48.35"/>
    <n v="810.7"/>
    <n v="0"/>
    <n v="0"/>
    <n v="0"/>
    <n v="810.7"/>
    <x v="1"/>
    <x v="2"/>
    <x v="15"/>
    <n v="1"/>
    <x v="0"/>
  </r>
  <r>
    <s v="3347-YJZZE"/>
    <s v="Male"/>
    <x v="27"/>
    <s v="Yes"/>
    <n v="2"/>
    <x v="912"/>
    <n v="93402"/>
    <n v="35.279983999999999"/>
    <n v="-120.824288"/>
    <n v="6"/>
    <x v="31"/>
    <s v="None"/>
    <s v="Yes"/>
    <n v="6.73"/>
    <s v="Yes"/>
    <s v="Yes"/>
    <x v="2"/>
    <n v="27"/>
    <s v="No"/>
    <s v="Yes"/>
    <s v="Yes"/>
    <s v="No"/>
    <s v="Yes"/>
    <s v="Yes"/>
    <s v="Yes"/>
    <s v="Yes"/>
    <x v="1"/>
    <s v="No"/>
    <x v="0"/>
    <n v="80.099999999999994"/>
    <n v="2211.8000000000002"/>
    <n v="0"/>
    <n v="0"/>
    <n v="195.17"/>
    <n v="2406.9699999999998"/>
    <x v="0"/>
    <x v="0"/>
    <x v="0"/>
    <n v="0"/>
    <x v="0"/>
  </r>
  <r>
    <s v="3348-CFRNX"/>
    <s v="Female"/>
    <x v="10"/>
    <s v="Yes"/>
    <n v="0"/>
    <x v="706"/>
    <n v="95448"/>
    <n v="38.618347"/>
    <n v="-122.908422"/>
    <n v="1"/>
    <x v="61"/>
    <s v="None"/>
    <s v="Yes"/>
    <n v="37.659999999999997"/>
    <s v="No"/>
    <s v="Yes"/>
    <x v="1"/>
    <n v="20"/>
    <s v="Yes"/>
    <s v="No"/>
    <s v="No"/>
    <s v="No"/>
    <s v="Yes"/>
    <s v="Yes"/>
    <s v="Yes"/>
    <s v="Yes"/>
    <x v="1"/>
    <s v="Yes"/>
    <x v="0"/>
    <n v="92.35"/>
    <n v="2602.9"/>
    <n v="0"/>
    <n v="0"/>
    <n v="1054.48"/>
    <n v="3657.38"/>
    <x v="1"/>
    <x v="4"/>
    <x v="12"/>
    <n v="1"/>
    <x v="1"/>
  </r>
  <r>
    <s v="3349-ANQNH"/>
    <s v="Female"/>
    <x v="57"/>
    <s v="No"/>
    <n v="0"/>
    <x v="90"/>
    <n v="93616"/>
    <n v="36.657462000000002"/>
    <n v="-119.595293"/>
    <n v="0"/>
    <x v="26"/>
    <s v="None"/>
    <s v="Yes"/>
    <n v="24.27"/>
    <s v="Yes"/>
    <s v="Yes"/>
    <x v="1"/>
    <n v="9"/>
    <s v="No"/>
    <s v="No"/>
    <s v="Yes"/>
    <s v="No"/>
    <s v="Yes"/>
    <s v="Yes"/>
    <s v="Yes"/>
    <s v="Yes"/>
    <x v="0"/>
    <s v="Yes"/>
    <x v="1"/>
    <n v="99.5"/>
    <n v="5890"/>
    <n v="0"/>
    <n v="0"/>
    <n v="1431.93"/>
    <n v="7321.93"/>
    <x v="0"/>
    <x v="0"/>
    <x v="0"/>
    <n v="0"/>
    <x v="1"/>
  </r>
  <r>
    <s v="3351-NGXYI"/>
    <s v="Female"/>
    <x v="57"/>
    <s v="No"/>
    <n v="0"/>
    <x v="38"/>
    <n v="92106"/>
    <n v="32.713459999999998"/>
    <n v="-117.236378"/>
    <n v="0"/>
    <x v="43"/>
    <s v="Offer D"/>
    <s v="Yes"/>
    <n v="9.7200000000000006"/>
    <s v="Yes"/>
    <s v="Yes"/>
    <x v="2"/>
    <n v="29"/>
    <s v="Yes"/>
    <s v="No"/>
    <s v="No"/>
    <s v="No"/>
    <s v="No"/>
    <s v="No"/>
    <s v="No"/>
    <s v="Yes"/>
    <x v="0"/>
    <s v="Yes"/>
    <x v="1"/>
    <n v="54.1"/>
    <n v="889"/>
    <n v="0"/>
    <n v="0"/>
    <n v="155.52000000000001"/>
    <n v="1044.52"/>
    <x v="0"/>
    <x v="0"/>
    <x v="0"/>
    <n v="0"/>
    <x v="0"/>
  </r>
  <r>
    <s v="3351-NQLDI"/>
    <s v="Female"/>
    <x v="51"/>
    <s v="Yes"/>
    <n v="0"/>
    <x v="913"/>
    <n v="94535"/>
    <n v="38.265898999999997"/>
    <n v="-121.93946099999999"/>
    <n v="1"/>
    <x v="23"/>
    <s v="Offer A"/>
    <s v="Yes"/>
    <n v="30.94"/>
    <s v="Yes"/>
    <s v="Yes"/>
    <x v="1"/>
    <n v="11"/>
    <s v="Yes"/>
    <s v="No"/>
    <s v="No"/>
    <s v="Yes"/>
    <s v="No"/>
    <s v="Yes"/>
    <s v="Yes"/>
    <s v="Yes"/>
    <x v="0"/>
    <s v="Yes"/>
    <x v="0"/>
    <n v="94.35"/>
    <n v="6341.45"/>
    <n v="0"/>
    <n v="0"/>
    <n v="2072.98"/>
    <n v="8414.43"/>
    <x v="1"/>
    <x v="4"/>
    <x v="7"/>
    <n v="1"/>
    <x v="1"/>
  </r>
  <r>
    <s v="3352-ALMCK"/>
    <s v="Male"/>
    <x v="21"/>
    <s v="No"/>
    <n v="0"/>
    <x v="708"/>
    <n v="95463"/>
    <n v="39.182915999999999"/>
    <n v="-123.552571"/>
    <n v="0"/>
    <x v="36"/>
    <s v="None"/>
    <s v="Yes"/>
    <n v="32.78"/>
    <s v="Yes"/>
    <s v="Yes"/>
    <x v="1"/>
    <n v="29"/>
    <s v="No"/>
    <s v="Yes"/>
    <s v="Yes"/>
    <s v="No"/>
    <s v="Yes"/>
    <s v="Yes"/>
    <s v="Yes"/>
    <s v="Yes"/>
    <x v="1"/>
    <s v="Yes"/>
    <x v="0"/>
    <n v="102.65"/>
    <n v="4108.1499999999996"/>
    <n v="0"/>
    <n v="0"/>
    <n v="1311.2"/>
    <n v="5419.35"/>
    <x v="0"/>
    <x v="0"/>
    <x v="0"/>
    <n v="0"/>
    <x v="1"/>
  </r>
  <r>
    <s v="3352-RICWQ"/>
    <s v="Female"/>
    <x v="45"/>
    <s v="Yes"/>
    <n v="2"/>
    <x v="345"/>
    <n v="95616"/>
    <n v="38.508735000000001"/>
    <n v="-121.67881300000001"/>
    <n v="6"/>
    <x v="0"/>
    <s v="Offer E"/>
    <s v="Yes"/>
    <n v="16.13"/>
    <s v="No"/>
    <s v="No"/>
    <x v="3"/>
    <n v="0"/>
    <s v="No"/>
    <s v="No"/>
    <s v="No"/>
    <s v="No"/>
    <s v="No"/>
    <s v="No"/>
    <s v="No"/>
    <s v="No"/>
    <x v="2"/>
    <s v="No"/>
    <x v="0"/>
    <n v="19.75"/>
    <n v="210.65"/>
    <n v="0"/>
    <n v="0"/>
    <n v="145.16999999999999"/>
    <n v="355.82"/>
    <x v="0"/>
    <x v="0"/>
    <x v="0"/>
    <n v="0"/>
    <x v="0"/>
  </r>
  <r>
    <s v="3354-OADJP"/>
    <s v="Female"/>
    <x v="0"/>
    <s v="No"/>
    <n v="0"/>
    <x v="914"/>
    <n v="94924"/>
    <n v="37.943086999999998"/>
    <n v="-122.72378999999999"/>
    <n v="0"/>
    <x v="58"/>
    <s v="None"/>
    <s v="Yes"/>
    <n v="42.78"/>
    <s v="No"/>
    <s v="Yes"/>
    <x v="2"/>
    <n v="27"/>
    <s v="Yes"/>
    <s v="No"/>
    <s v="No"/>
    <s v="Yes"/>
    <s v="No"/>
    <s v="No"/>
    <s v="No"/>
    <s v="Yes"/>
    <x v="0"/>
    <s v="No"/>
    <x v="1"/>
    <n v="54.25"/>
    <n v="447.75"/>
    <n v="0"/>
    <n v="0"/>
    <n v="342.24"/>
    <n v="789.99"/>
    <x v="0"/>
    <x v="0"/>
    <x v="0"/>
    <n v="0"/>
    <x v="0"/>
  </r>
  <r>
    <s v="3359-DSRKA"/>
    <s v="Female"/>
    <x v="23"/>
    <s v="Yes"/>
    <n v="3"/>
    <x v="848"/>
    <n v="96085"/>
    <n v="41.737962000000003"/>
    <n v="-123.07557"/>
    <n v="9"/>
    <x v="42"/>
    <s v="Offer B"/>
    <s v="Yes"/>
    <n v="11.81"/>
    <s v="No"/>
    <s v="No"/>
    <x v="3"/>
    <n v="0"/>
    <s v="No"/>
    <s v="No"/>
    <s v="No"/>
    <s v="No"/>
    <s v="No"/>
    <s v="No"/>
    <s v="No"/>
    <s v="No"/>
    <x v="2"/>
    <s v="Yes"/>
    <x v="0"/>
    <n v="19.850000000000001"/>
    <n v="1158.8499999999999"/>
    <n v="0"/>
    <n v="0"/>
    <n v="684.98"/>
    <n v="1843.83"/>
    <x v="0"/>
    <x v="0"/>
    <x v="0"/>
    <n v="0"/>
    <x v="0"/>
  </r>
  <r>
    <s v="3363-DTIVD"/>
    <s v="Male"/>
    <x v="39"/>
    <s v="Yes"/>
    <n v="3"/>
    <x v="844"/>
    <n v="91335"/>
    <n v="34.200175000000002"/>
    <n v="-118.540958"/>
    <n v="3"/>
    <x v="4"/>
    <s v="Offer A"/>
    <s v="Yes"/>
    <n v="25.02"/>
    <s v="Yes"/>
    <s v="Yes"/>
    <x v="1"/>
    <n v="53"/>
    <s v="Yes"/>
    <s v="No"/>
    <s v="Yes"/>
    <s v="No"/>
    <s v="Yes"/>
    <s v="Yes"/>
    <s v="Yes"/>
    <s v="Yes"/>
    <x v="2"/>
    <s v="No"/>
    <x v="1"/>
    <n v="105.55"/>
    <n v="7405.5"/>
    <n v="0"/>
    <n v="0"/>
    <n v="1776.42"/>
    <n v="9181.92"/>
    <x v="0"/>
    <x v="0"/>
    <x v="0"/>
    <n v="0"/>
    <x v="1"/>
  </r>
  <r>
    <s v="3363-EWLGO"/>
    <s v="Female"/>
    <x v="25"/>
    <s v="No"/>
    <n v="0"/>
    <x v="583"/>
    <n v="95019"/>
    <n v="36.936228"/>
    <n v="-121.78555900000001"/>
    <n v="0"/>
    <x v="10"/>
    <s v="None"/>
    <s v="Yes"/>
    <n v="34.799999999999997"/>
    <s v="No"/>
    <s v="No"/>
    <x v="3"/>
    <n v="0"/>
    <s v="No"/>
    <s v="No"/>
    <s v="No"/>
    <s v="No"/>
    <s v="No"/>
    <s v="No"/>
    <s v="No"/>
    <s v="No"/>
    <x v="1"/>
    <s v="No"/>
    <x v="0"/>
    <n v="19.95"/>
    <n v="109.6"/>
    <n v="0"/>
    <n v="0"/>
    <n v="174"/>
    <n v="283.60000000000002"/>
    <x v="0"/>
    <x v="0"/>
    <x v="0"/>
    <n v="0"/>
    <x v="0"/>
  </r>
  <r>
    <s v="3365-SAIGS"/>
    <s v="Female"/>
    <x v="27"/>
    <s v="No"/>
    <n v="0"/>
    <x v="10"/>
    <n v="92067"/>
    <n v="33.012751000000002"/>
    <n v="-117.20061699999999"/>
    <n v="0"/>
    <x v="67"/>
    <s v="None"/>
    <s v="Yes"/>
    <n v="22.61"/>
    <s v="No"/>
    <s v="Yes"/>
    <x v="1"/>
    <n v="19"/>
    <s v="No"/>
    <s v="Yes"/>
    <s v="No"/>
    <s v="No"/>
    <s v="Yes"/>
    <s v="No"/>
    <s v="No"/>
    <s v="Yes"/>
    <x v="1"/>
    <s v="Yes"/>
    <x v="1"/>
    <n v="83.55"/>
    <n v="1329.15"/>
    <n v="0"/>
    <n v="0"/>
    <n v="384.37"/>
    <n v="1713.52"/>
    <x v="0"/>
    <x v="0"/>
    <x v="0"/>
    <n v="0"/>
    <x v="0"/>
  </r>
  <r>
    <s v="3370-GQEAL"/>
    <s v="Male"/>
    <x v="54"/>
    <s v="Yes"/>
    <n v="2"/>
    <x v="108"/>
    <n v="92201"/>
    <n v="33.713890999999997"/>
    <n v="-116.237257"/>
    <n v="9"/>
    <x v="39"/>
    <s v="None"/>
    <s v="Yes"/>
    <n v="21.72"/>
    <s v="Yes"/>
    <s v="Yes"/>
    <x v="1"/>
    <n v="19"/>
    <s v="No"/>
    <s v="No"/>
    <s v="No"/>
    <s v="No"/>
    <s v="Yes"/>
    <s v="No"/>
    <s v="No"/>
    <s v="No"/>
    <x v="1"/>
    <s v="No"/>
    <x v="1"/>
    <n v="85.45"/>
    <n v="2509.9499999999998"/>
    <n v="23.13"/>
    <n v="120"/>
    <n v="651.6"/>
    <n v="3258.42"/>
    <x v="0"/>
    <x v="0"/>
    <x v="0"/>
    <n v="0"/>
    <x v="0"/>
  </r>
  <r>
    <s v="3370-HXOPH"/>
    <s v="Female"/>
    <x v="2"/>
    <s v="No"/>
    <n v="0"/>
    <x v="350"/>
    <n v="94041"/>
    <n v="37.388348999999998"/>
    <n v="-122.075299"/>
    <n v="0"/>
    <x v="3"/>
    <s v="None"/>
    <s v="Yes"/>
    <n v="14.35"/>
    <s v="Yes"/>
    <s v="Yes"/>
    <x v="1"/>
    <n v="17"/>
    <s v="No"/>
    <s v="No"/>
    <s v="No"/>
    <s v="No"/>
    <s v="No"/>
    <s v="No"/>
    <s v="No"/>
    <s v="Yes"/>
    <x v="1"/>
    <s v="No"/>
    <x v="1"/>
    <n v="76.099999999999994"/>
    <n v="257.60000000000002"/>
    <n v="0"/>
    <n v="0"/>
    <n v="43.05"/>
    <n v="300.64999999999998"/>
    <x v="2"/>
    <x v="0"/>
    <x v="0"/>
    <n v="0"/>
    <x v="0"/>
  </r>
  <r>
    <s v="3372-CDXFJ"/>
    <s v="Male"/>
    <x v="26"/>
    <s v="Yes"/>
    <n v="2"/>
    <x v="915"/>
    <n v="94964"/>
    <n v="37.942551000000002"/>
    <n v="-122.491642"/>
    <n v="8"/>
    <x v="2"/>
    <s v="None"/>
    <s v="Yes"/>
    <n v="48.7"/>
    <s v="Yes"/>
    <s v="No"/>
    <x v="3"/>
    <n v="0"/>
    <s v="No"/>
    <s v="No"/>
    <s v="No"/>
    <s v="No"/>
    <s v="No"/>
    <s v="No"/>
    <s v="No"/>
    <s v="No"/>
    <x v="0"/>
    <s v="No"/>
    <x v="1"/>
    <n v="24.5"/>
    <n v="343.6"/>
    <n v="0"/>
    <n v="0"/>
    <n v="633.1"/>
    <n v="976.7"/>
    <x v="0"/>
    <x v="0"/>
    <x v="0"/>
    <n v="0"/>
    <x v="0"/>
  </r>
  <r>
    <s v="3372-KWFBM"/>
    <s v="Male"/>
    <x v="48"/>
    <s v="No"/>
    <n v="0"/>
    <x v="793"/>
    <n v="95524"/>
    <n v="40.825485999999998"/>
    <n v="-124.049485"/>
    <n v="0"/>
    <x v="43"/>
    <s v="None"/>
    <s v="Yes"/>
    <n v="19.18"/>
    <s v="Yes"/>
    <s v="Yes"/>
    <x v="1"/>
    <n v="22"/>
    <s v="No"/>
    <s v="No"/>
    <s v="No"/>
    <s v="No"/>
    <s v="Yes"/>
    <s v="No"/>
    <s v="No"/>
    <s v="Yes"/>
    <x v="1"/>
    <s v="Yes"/>
    <x v="1"/>
    <n v="86.6"/>
    <n v="1281"/>
    <n v="0"/>
    <n v="0"/>
    <n v="306.88"/>
    <n v="1587.88"/>
    <x v="1"/>
    <x v="2"/>
    <x v="3"/>
    <n v="1"/>
    <x v="0"/>
  </r>
  <r>
    <s v="3373-DIUUN"/>
    <s v="Male"/>
    <x v="12"/>
    <s v="Yes"/>
    <n v="3"/>
    <x v="539"/>
    <n v="92347"/>
    <n v="34.983808000000003"/>
    <n v="-117.239306"/>
    <n v="6"/>
    <x v="39"/>
    <s v="None"/>
    <s v="Yes"/>
    <n v="40"/>
    <s v="No"/>
    <s v="No"/>
    <x v="3"/>
    <n v="0"/>
    <s v="No"/>
    <s v="No"/>
    <s v="No"/>
    <s v="No"/>
    <s v="No"/>
    <s v="No"/>
    <s v="No"/>
    <s v="No"/>
    <x v="2"/>
    <s v="No"/>
    <x v="0"/>
    <n v="21.25"/>
    <n v="711.9"/>
    <n v="0"/>
    <n v="0"/>
    <n v="1200"/>
    <n v="1911.9"/>
    <x v="0"/>
    <x v="0"/>
    <x v="0"/>
    <n v="0"/>
    <x v="0"/>
  </r>
  <r>
    <s v="3373-YZZYM"/>
    <s v="Male"/>
    <x v="30"/>
    <s v="Yes"/>
    <n v="3"/>
    <x v="116"/>
    <n v="95030"/>
    <n v="37.222842"/>
    <n v="-121.988727"/>
    <n v="10"/>
    <x v="13"/>
    <s v="None"/>
    <s v="Yes"/>
    <n v="32.78"/>
    <s v="No"/>
    <s v="No"/>
    <x v="3"/>
    <n v="0"/>
    <s v="No"/>
    <s v="No"/>
    <s v="No"/>
    <s v="No"/>
    <s v="No"/>
    <s v="No"/>
    <s v="No"/>
    <s v="No"/>
    <x v="1"/>
    <s v="No"/>
    <x v="0"/>
    <n v="19.2"/>
    <n v="19.2"/>
    <n v="0"/>
    <n v="0"/>
    <n v="32.78"/>
    <n v="51.98"/>
    <x v="2"/>
    <x v="0"/>
    <x v="0"/>
    <n v="0"/>
    <x v="0"/>
  </r>
  <r>
    <s v="3374-LXDEV"/>
    <s v="Female"/>
    <x v="21"/>
    <s v="No"/>
    <n v="0"/>
    <x v="543"/>
    <n v="93553"/>
    <n v="34.445239000000001"/>
    <n v="-117.894868"/>
    <n v="0"/>
    <x v="2"/>
    <s v="Offer D"/>
    <s v="Yes"/>
    <n v="8.59"/>
    <s v="Yes"/>
    <s v="Yes"/>
    <x v="1"/>
    <n v="15"/>
    <s v="No"/>
    <s v="Yes"/>
    <s v="Yes"/>
    <s v="Yes"/>
    <s v="No"/>
    <s v="No"/>
    <s v="No"/>
    <s v="Yes"/>
    <x v="1"/>
    <s v="No"/>
    <x v="1"/>
    <n v="89.4"/>
    <n v="1132.3499999999999"/>
    <n v="0"/>
    <n v="0"/>
    <n v="111.67"/>
    <n v="1244.02"/>
    <x v="1"/>
    <x v="1"/>
    <x v="1"/>
    <n v="1"/>
    <x v="0"/>
  </r>
  <r>
    <s v="3374-PZLXD"/>
    <s v="Male"/>
    <x v="26"/>
    <s v="No"/>
    <n v="0"/>
    <x v="731"/>
    <n v="96103"/>
    <n v="39.783746999999998"/>
    <n v="-120.66103200000001"/>
    <n v="0"/>
    <x v="12"/>
    <s v="Offer C"/>
    <s v="Yes"/>
    <n v="36.520000000000003"/>
    <s v="No"/>
    <s v="No"/>
    <x v="3"/>
    <n v="0"/>
    <s v="No"/>
    <s v="No"/>
    <s v="No"/>
    <s v="No"/>
    <s v="No"/>
    <s v="No"/>
    <s v="No"/>
    <s v="No"/>
    <x v="1"/>
    <s v="No"/>
    <x v="0"/>
    <n v="19.7"/>
    <n v="675.6"/>
    <n v="0"/>
    <n v="0"/>
    <n v="1241.68"/>
    <n v="1917.28"/>
    <x v="0"/>
    <x v="0"/>
    <x v="0"/>
    <n v="0"/>
    <x v="0"/>
  </r>
  <r>
    <s v="3374-TTZTK"/>
    <s v="Male"/>
    <x v="17"/>
    <s v="Yes"/>
    <n v="0"/>
    <x v="409"/>
    <n v="92585"/>
    <n v="33.739412000000002"/>
    <n v="-117.173334"/>
    <n v="4"/>
    <x v="57"/>
    <s v="None"/>
    <s v="Yes"/>
    <n v="49.82"/>
    <s v="No"/>
    <s v="Yes"/>
    <x v="1"/>
    <n v="51"/>
    <s v="Yes"/>
    <s v="Yes"/>
    <s v="Yes"/>
    <s v="Yes"/>
    <s v="Yes"/>
    <s v="Yes"/>
    <s v="Yes"/>
    <s v="Yes"/>
    <x v="2"/>
    <s v="Yes"/>
    <x v="1"/>
    <n v="106.3"/>
    <n v="5487"/>
    <n v="0"/>
    <n v="0"/>
    <n v="2590.64"/>
    <n v="8077.64"/>
    <x v="0"/>
    <x v="0"/>
    <x v="0"/>
    <n v="0"/>
    <x v="1"/>
  </r>
  <r>
    <s v="3376-BMGFE"/>
    <s v="Female"/>
    <x v="21"/>
    <s v="No"/>
    <n v="1"/>
    <x v="427"/>
    <n v="91016"/>
    <n v="34.152799999999999"/>
    <n v="-118.00048200000001"/>
    <n v="0"/>
    <x v="1"/>
    <s v="Offer E"/>
    <s v="Yes"/>
    <n v="33.5"/>
    <s v="No"/>
    <s v="Yes"/>
    <x v="1"/>
    <n v="27"/>
    <s v="No"/>
    <s v="No"/>
    <s v="No"/>
    <s v="No"/>
    <s v="No"/>
    <s v="No"/>
    <s v="No"/>
    <s v="Yes"/>
    <x v="1"/>
    <s v="Yes"/>
    <x v="1"/>
    <n v="70.900000000000006"/>
    <n v="273"/>
    <n v="8.74"/>
    <n v="0"/>
    <n v="134"/>
    <n v="398.26"/>
    <x v="1"/>
    <x v="2"/>
    <x v="2"/>
    <n v="1"/>
    <x v="0"/>
  </r>
  <r>
    <s v="3378-AJRAO"/>
    <s v="Male"/>
    <x v="56"/>
    <s v="Yes"/>
    <n v="0"/>
    <x v="107"/>
    <n v="92840"/>
    <n v="33.787165000000002"/>
    <n v="-117.931889"/>
    <n v="7"/>
    <x v="50"/>
    <s v="None"/>
    <s v="Yes"/>
    <n v="32.22"/>
    <s v="Yes"/>
    <s v="No"/>
    <x v="3"/>
    <n v="0"/>
    <s v="No"/>
    <s v="No"/>
    <s v="No"/>
    <s v="No"/>
    <s v="No"/>
    <s v="No"/>
    <s v="No"/>
    <s v="No"/>
    <x v="0"/>
    <s v="No"/>
    <x v="1"/>
    <n v="24.85"/>
    <n v="1013.6"/>
    <n v="0"/>
    <n v="0"/>
    <n v="1417.68"/>
    <n v="2431.2800000000002"/>
    <x v="0"/>
    <x v="0"/>
    <x v="0"/>
    <n v="0"/>
    <x v="0"/>
  </r>
  <r>
    <s v="3384-CTMSF"/>
    <s v="Male"/>
    <x v="37"/>
    <s v="Yes"/>
    <n v="0"/>
    <x v="916"/>
    <n v="95648"/>
    <n v="38.922812"/>
    <n v="-121.312005"/>
    <n v="2"/>
    <x v="54"/>
    <s v="Offer B"/>
    <s v="Yes"/>
    <n v="48.69"/>
    <s v="Yes"/>
    <s v="Yes"/>
    <x v="1"/>
    <n v="21"/>
    <s v="No"/>
    <s v="Yes"/>
    <s v="Yes"/>
    <s v="No"/>
    <s v="Yes"/>
    <s v="Yes"/>
    <s v="Yes"/>
    <s v="Yes"/>
    <x v="1"/>
    <s v="Yes"/>
    <x v="1"/>
    <n v="104.1"/>
    <n v="5135.1499999999996"/>
    <n v="0"/>
    <n v="0"/>
    <n v="2288.4299999999998"/>
    <n v="7423.58"/>
    <x v="0"/>
    <x v="0"/>
    <x v="0"/>
    <n v="0"/>
    <x v="1"/>
  </r>
  <r>
    <s v="3387-PLKUI"/>
    <s v="Female"/>
    <x v="60"/>
    <s v="Yes"/>
    <n v="1"/>
    <x v="41"/>
    <n v="95119"/>
    <n v="37.233226000000002"/>
    <n v="-121.78809"/>
    <n v="6"/>
    <x v="2"/>
    <s v="Offer D"/>
    <s v="Yes"/>
    <n v="16.739999999999998"/>
    <s v="No"/>
    <s v="No"/>
    <x v="3"/>
    <n v="0"/>
    <s v="No"/>
    <s v="No"/>
    <s v="No"/>
    <s v="No"/>
    <s v="No"/>
    <s v="No"/>
    <s v="No"/>
    <s v="No"/>
    <x v="1"/>
    <s v="No"/>
    <x v="0"/>
    <n v="18.8"/>
    <n v="251.25"/>
    <n v="0"/>
    <n v="0"/>
    <n v="217.62"/>
    <n v="468.87"/>
    <x v="0"/>
    <x v="0"/>
    <x v="0"/>
    <n v="0"/>
    <x v="0"/>
  </r>
  <r>
    <s v="3387-VATUS"/>
    <s v="Male"/>
    <x v="56"/>
    <s v="No"/>
    <n v="0"/>
    <x v="148"/>
    <n v="95004"/>
    <n v="36.878363999999998"/>
    <n v="-121.62978099999999"/>
    <n v="0"/>
    <x v="10"/>
    <s v="Offer E"/>
    <s v="Yes"/>
    <n v="40.15"/>
    <s v="Yes"/>
    <s v="Yes"/>
    <x v="1"/>
    <n v="19"/>
    <s v="No"/>
    <s v="No"/>
    <s v="No"/>
    <s v="No"/>
    <s v="Yes"/>
    <s v="Yes"/>
    <s v="Yes"/>
    <s v="Yes"/>
    <x v="1"/>
    <s v="Yes"/>
    <x v="1"/>
    <n v="94.85"/>
    <n v="462.8"/>
    <n v="0"/>
    <n v="0"/>
    <n v="200.75"/>
    <n v="663.55"/>
    <x v="1"/>
    <x v="5"/>
    <x v="8"/>
    <n v="1"/>
    <x v="1"/>
  </r>
  <r>
    <s v="3389-KTRXV"/>
    <s v="Female"/>
    <x v="37"/>
    <s v="Yes"/>
    <n v="3"/>
    <x v="917"/>
    <n v="96123"/>
    <n v="40.845737999999997"/>
    <n v="-120.322219"/>
    <n v="0"/>
    <x v="16"/>
    <s v="None"/>
    <s v="Yes"/>
    <n v="7.11"/>
    <s v="Yes"/>
    <s v="No"/>
    <x v="3"/>
    <n v="0"/>
    <s v="No"/>
    <s v="No"/>
    <s v="No"/>
    <s v="No"/>
    <s v="No"/>
    <s v="No"/>
    <s v="No"/>
    <s v="No"/>
    <x v="2"/>
    <s v="No"/>
    <x v="0"/>
    <n v="23.85"/>
    <n v="625.65"/>
    <n v="0"/>
    <n v="0"/>
    <n v="163.53"/>
    <n v="789.18"/>
    <x v="0"/>
    <x v="0"/>
    <x v="0"/>
    <n v="0"/>
    <x v="0"/>
  </r>
  <r>
    <s v="3389-YGYAI"/>
    <s v="Female"/>
    <x v="16"/>
    <s v="No"/>
    <n v="0"/>
    <x v="918"/>
    <n v="95970"/>
    <n v="39.424956999999999"/>
    <n v="-122.03930699999999"/>
    <n v="0"/>
    <x v="58"/>
    <s v="None"/>
    <s v="Yes"/>
    <n v="45.16"/>
    <s v="Yes"/>
    <s v="Yes"/>
    <x v="1"/>
    <n v="15"/>
    <s v="No"/>
    <s v="Yes"/>
    <s v="Yes"/>
    <s v="No"/>
    <s v="Yes"/>
    <s v="Yes"/>
    <s v="No"/>
    <s v="Yes"/>
    <x v="1"/>
    <s v="Yes"/>
    <x v="1"/>
    <n v="105.5"/>
    <n v="829.55"/>
    <n v="0"/>
    <n v="0"/>
    <n v="361.28"/>
    <n v="1190.83"/>
    <x v="1"/>
    <x v="4"/>
    <x v="16"/>
    <n v="1"/>
    <x v="1"/>
  </r>
  <r>
    <s v="3391-JSQEW"/>
    <s v="Male"/>
    <x v="13"/>
    <s v="Yes"/>
    <n v="0"/>
    <x v="41"/>
    <n v="95110"/>
    <n v="37.346670000000003"/>
    <n v="-121.91001900000001"/>
    <n v="7"/>
    <x v="36"/>
    <s v="None"/>
    <s v="Yes"/>
    <n v="24.3"/>
    <s v="No"/>
    <s v="Yes"/>
    <x v="2"/>
    <n v="28"/>
    <s v="No"/>
    <s v="Yes"/>
    <s v="No"/>
    <s v="No"/>
    <s v="No"/>
    <s v="No"/>
    <s v="No"/>
    <s v="Yes"/>
    <x v="1"/>
    <s v="Yes"/>
    <x v="0"/>
    <n v="50.15"/>
    <n v="2058.5"/>
    <n v="37.03"/>
    <n v="0"/>
    <n v="972"/>
    <n v="2993.47"/>
    <x v="0"/>
    <x v="0"/>
    <x v="0"/>
    <n v="0"/>
    <x v="0"/>
  </r>
  <r>
    <s v="3392-EHMNK"/>
    <s v="Female"/>
    <x v="55"/>
    <s v="Yes"/>
    <n v="3"/>
    <x v="270"/>
    <n v="92274"/>
    <n v="33.53604"/>
    <n v="-116.11922199999999"/>
    <n v="1"/>
    <x v="23"/>
    <s v="Offer A"/>
    <s v="Yes"/>
    <n v="11.4"/>
    <s v="Yes"/>
    <s v="Yes"/>
    <x v="1"/>
    <n v="27"/>
    <s v="No"/>
    <s v="Yes"/>
    <s v="No"/>
    <s v="Yes"/>
    <s v="Yes"/>
    <s v="No"/>
    <s v="No"/>
    <s v="Yes"/>
    <x v="2"/>
    <s v="No"/>
    <x v="0"/>
    <n v="94.1"/>
    <n v="6302.8"/>
    <n v="0"/>
    <n v="0"/>
    <n v="763.8"/>
    <n v="7066.6"/>
    <x v="0"/>
    <x v="0"/>
    <x v="0"/>
    <n v="0"/>
    <x v="1"/>
  </r>
  <r>
    <s v="3393-FMZPV"/>
    <s v="Female"/>
    <x v="40"/>
    <s v="No"/>
    <n v="0"/>
    <x v="337"/>
    <n v="95626"/>
    <n v="38.734997"/>
    <n v="-121.463719"/>
    <n v="0"/>
    <x v="30"/>
    <s v="None"/>
    <s v="Yes"/>
    <n v="36.24"/>
    <s v="Yes"/>
    <s v="Yes"/>
    <x v="1"/>
    <n v="3"/>
    <s v="No"/>
    <s v="Yes"/>
    <s v="No"/>
    <s v="No"/>
    <s v="Yes"/>
    <s v="Yes"/>
    <s v="Yes"/>
    <s v="Yes"/>
    <x v="1"/>
    <s v="Yes"/>
    <x v="1"/>
    <n v="100.25"/>
    <n v="2387.75"/>
    <n v="0"/>
    <n v="0"/>
    <n v="906"/>
    <n v="3293.75"/>
    <x v="1"/>
    <x v="4"/>
    <x v="19"/>
    <n v="1"/>
    <x v="1"/>
  </r>
  <r>
    <s v="3396-DKDEL"/>
    <s v="Female"/>
    <x v="45"/>
    <s v="Yes"/>
    <n v="3"/>
    <x v="919"/>
    <n v="93930"/>
    <n v="36.220761000000003"/>
    <n v="-120.980777"/>
    <n v="3"/>
    <x v="40"/>
    <s v="Offer A"/>
    <s v="Yes"/>
    <n v="11.36"/>
    <s v="Yes"/>
    <s v="Yes"/>
    <x v="1"/>
    <n v="53"/>
    <s v="Yes"/>
    <s v="Yes"/>
    <s v="Yes"/>
    <s v="Yes"/>
    <s v="Yes"/>
    <s v="Yes"/>
    <s v="Yes"/>
    <s v="Yes"/>
    <x v="2"/>
    <s v="Yes"/>
    <x v="0"/>
    <n v="115.15"/>
    <n v="8250"/>
    <n v="0"/>
    <n v="0"/>
    <n v="795.2"/>
    <n v="9045.2000000000007"/>
    <x v="0"/>
    <x v="0"/>
    <x v="0"/>
    <n v="0"/>
    <x v="1"/>
  </r>
  <r>
    <s v="3397-AVTKU"/>
    <s v="Male"/>
    <x v="22"/>
    <s v="No"/>
    <n v="0"/>
    <x v="822"/>
    <n v="95140"/>
    <n v="37.382908999999998"/>
    <n v="-121.634151"/>
    <n v="0"/>
    <x v="25"/>
    <s v="None"/>
    <s v="Yes"/>
    <n v="21.64"/>
    <s v="No"/>
    <s v="Yes"/>
    <x v="2"/>
    <n v="13"/>
    <s v="No"/>
    <s v="Yes"/>
    <s v="No"/>
    <s v="No"/>
    <s v="No"/>
    <s v="Yes"/>
    <s v="Yes"/>
    <s v="Yes"/>
    <x v="2"/>
    <s v="Yes"/>
    <x v="1"/>
    <n v="60"/>
    <n v="2548.5500000000002"/>
    <n v="0"/>
    <n v="0"/>
    <n v="930.52"/>
    <n v="3479.07"/>
    <x v="0"/>
    <x v="0"/>
    <x v="0"/>
    <n v="0"/>
    <x v="0"/>
  </r>
  <r>
    <s v="3398-FSHON"/>
    <s v="Female"/>
    <x v="16"/>
    <s v="No"/>
    <n v="0"/>
    <x v="38"/>
    <n v="92121"/>
    <n v="32.898612999999997"/>
    <n v="-117.20293700000001"/>
    <n v="0"/>
    <x v="27"/>
    <s v="None"/>
    <s v="Yes"/>
    <n v="34.01"/>
    <s v="Yes"/>
    <s v="Yes"/>
    <x v="1"/>
    <n v="18"/>
    <s v="No"/>
    <s v="Yes"/>
    <s v="No"/>
    <s v="No"/>
    <s v="Yes"/>
    <s v="No"/>
    <s v="No"/>
    <s v="Yes"/>
    <x v="1"/>
    <s v="Yes"/>
    <x v="1"/>
    <n v="91.3"/>
    <n v="1094.5"/>
    <n v="0"/>
    <n v="0"/>
    <n v="408.12"/>
    <n v="1502.62"/>
    <x v="1"/>
    <x v="1"/>
    <x v="5"/>
    <n v="1"/>
    <x v="1"/>
  </r>
  <r>
    <s v="3398-GCPMU"/>
    <s v="Female"/>
    <x v="58"/>
    <s v="Yes"/>
    <n v="0"/>
    <x v="351"/>
    <n v="92833"/>
    <n v="33.877639000000002"/>
    <n v="-117.961212"/>
    <n v="4"/>
    <x v="9"/>
    <s v="Offer A"/>
    <s v="Yes"/>
    <n v="5.77"/>
    <s v="Yes"/>
    <s v="Yes"/>
    <x v="2"/>
    <n v="24"/>
    <s v="Yes"/>
    <s v="Yes"/>
    <s v="Yes"/>
    <s v="Yes"/>
    <s v="Yes"/>
    <s v="Yes"/>
    <s v="No"/>
    <s v="Yes"/>
    <x v="2"/>
    <s v="Yes"/>
    <x v="0"/>
    <n v="89.55"/>
    <n v="6448.85"/>
    <n v="0"/>
    <n v="0"/>
    <n v="415.44"/>
    <n v="6864.29"/>
    <x v="0"/>
    <x v="0"/>
    <x v="0"/>
    <n v="0"/>
    <x v="0"/>
  </r>
  <r>
    <s v="3398-ZOUAA"/>
    <s v="Male"/>
    <x v="48"/>
    <s v="Yes"/>
    <n v="0"/>
    <x v="91"/>
    <n v="94063"/>
    <n v="37.499411000000002"/>
    <n v="-122.19631800000001"/>
    <n v="1"/>
    <x v="47"/>
    <s v="Offer D"/>
    <s v="Yes"/>
    <n v="19.739999999999998"/>
    <s v="No"/>
    <s v="Yes"/>
    <x v="1"/>
    <n v="18"/>
    <s v="No"/>
    <s v="No"/>
    <s v="No"/>
    <s v="No"/>
    <s v="No"/>
    <s v="No"/>
    <s v="No"/>
    <s v="Yes"/>
    <x v="1"/>
    <s v="Yes"/>
    <x v="1"/>
    <n v="69.099999999999994"/>
    <n v="1474.75"/>
    <n v="0"/>
    <n v="0"/>
    <n v="414.54"/>
    <n v="1889.29"/>
    <x v="1"/>
    <x v="5"/>
    <x v="9"/>
    <n v="1"/>
    <x v="0"/>
  </r>
  <r>
    <s v="3399-BMLVW"/>
    <s v="Male"/>
    <x v="43"/>
    <s v="Yes"/>
    <n v="0"/>
    <x v="273"/>
    <n v="96096"/>
    <n v="40.637104999999998"/>
    <n v="-121.906949"/>
    <n v="5"/>
    <x v="69"/>
    <s v="Offer B"/>
    <s v="Yes"/>
    <n v="9.5299999999999994"/>
    <s v="No"/>
    <s v="Yes"/>
    <x v="2"/>
    <n v="10"/>
    <s v="Yes"/>
    <s v="Yes"/>
    <s v="No"/>
    <s v="Yes"/>
    <s v="No"/>
    <s v="No"/>
    <s v="No"/>
    <s v="Yes"/>
    <x v="2"/>
    <s v="No"/>
    <x v="0"/>
    <n v="60.5"/>
    <n v="3121.45"/>
    <n v="0"/>
    <n v="0"/>
    <n v="486.03"/>
    <n v="3607.48"/>
    <x v="0"/>
    <x v="0"/>
    <x v="0"/>
    <n v="0"/>
    <x v="0"/>
  </r>
  <r>
    <s v="3400-ESFUW"/>
    <s v="Male"/>
    <x v="24"/>
    <s v="Yes"/>
    <n v="0"/>
    <x v="597"/>
    <n v="95014"/>
    <n v="37.306612000000001"/>
    <n v="-122.08062099999999"/>
    <n v="1"/>
    <x v="17"/>
    <s v="Offer B"/>
    <s v="Yes"/>
    <n v="8.8000000000000007"/>
    <s v="No"/>
    <s v="Yes"/>
    <x v="2"/>
    <n v="48"/>
    <s v="Yes"/>
    <s v="Yes"/>
    <s v="No"/>
    <s v="Yes"/>
    <s v="No"/>
    <s v="No"/>
    <s v="No"/>
    <s v="No"/>
    <x v="2"/>
    <s v="No"/>
    <x v="1"/>
    <n v="57.55"/>
    <n v="3046.4"/>
    <n v="0"/>
    <n v="60"/>
    <n v="484"/>
    <n v="3590.4"/>
    <x v="1"/>
    <x v="1"/>
    <x v="11"/>
    <n v="1"/>
    <x v="0"/>
  </r>
  <r>
    <s v="3401-URHDA"/>
    <s v="Male"/>
    <x v="40"/>
    <s v="No"/>
    <n v="0"/>
    <x v="920"/>
    <n v="95715"/>
    <n v="39.237540000000003"/>
    <n v="-120.720196"/>
    <n v="0"/>
    <x v="69"/>
    <s v="None"/>
    <s v="Yes"/>
    <n v="9.85"/>
    <s v="Yes"/>
    <s v="Yes"/>
    <x v="0"/>
    <n v="3"/>
    <s v="Yes"/>
    <s v="No"/>
    <s v="No"/>
    <s v="Yes"/>
    <s v="No"/>
    <s v="No"/>
    <s v="No"/>
    <s v="Yes"/>
    <x v="0"/>
    <s v="No"/>
    <x v="0"/>
    <n v="59.9"/>
    <n v="3043.6"/>
    <n v="0"/>
    <n v="0"/>
    <n v="502.35"/>
    <n v="3545.95"/>
    <x v="0"/>
    <x v="0"/>
    <x v="0"/>
    <n v="0"/>
    <x v="0"/>
  </r>
  <r>
    <s v="3402-XRIUO"/>
    <s v="Female"/>
    <x v="50"/>
    <s v="Yes"/>
    <n v="0"/>
    <x v="1"/>
    <n v="91201"/>
    <n v="34.17051"/>
    <n v="-118.289463"/>
    <n v="5"/>
    <x v="51"/>
    <s v="Offer D"/>
    <s v="Yes"/>
    <n v="17.22"/>
    <s v="Yes"/>
    <s v="Yes"/>
    <x v="2"/>
    <n v="25"/>
    <s v="Yes"/>
    <s v="Yes"/>
    <s v="No"/>
    <s v="Yes"/>
    <s v="No"/>
    <s v="No"/>
    <s v="No"/>
    <s v="Yes"/>
    <x v="2"/>
    <s v="Yes"/>
    <x v="0"/>
    <n v="63.55"/>
    <n v="1381.8"/>
    <n v="0"/>
    <n v="0"/>
    <n v="378.84"/>
    <n v="1760.64"/>
    <x v="0"/>
    <x v="0"/>
    <x v="0"/>
    <n v="0"/>
    <x v="0"/>
  </r>
  <r>
    <s v="3404-JNXAX"/>
    <s v="Female"/>
    <x v="43"/>
    <s v="Yes"/>
    <n v="2"/>
    <x v="921"/>
    <n v="95482"/>
    <n v="39.134075000000003"/>
    <n v="-123.23421999999999"/>
    <n v="9"/>
    <x v="69"/>
    <s v="Offer B"/>
    <s v="Yes"/>
    <n v="29.56"/>
    <s v="Yes"/>
    <s v="Yes"/>
    <x v="1"/>
    <n v="27"/>
    <s v="No"/>
    <s v="No"/>
    <s v="No"/>
    <s v="Yes"/>
    <s v="No"/>
    <s v="No"/>
    <s v="No"/>
    <s v="Yes"/>
    <x v="1"/>
    <s v="Yes"/>
    <x v="1"/>
    <n v="80.75"/>
    <n v="4116.8999999999996"/>
    <n v="0"/>
    <n v="0"/>
    <n v="1507.56"/>
    <n v="5624.46"/>
    <x v="0"/>
    <x v="0"/>
    <x v="0"/>
    <n v="0"/>
    <x v="0"/>
  </r>
  <r>
    <s v="3407-JMJQQ"/>
    <s v="Female"/>
    <x v="19"/>
    <s v="Yes"/>
    <n v="1"/>
    <x v="632"/>
    <n v="93644"/>
    <n v="37.648646999999997"/>
    <n v="-119.231447"/>
    <n v="2"/>
    <x v="4"/>
    <s v="None"/>
    <s v="Yes"/>
    <n v="1.84"/>
    <s v="Yes"/>
    <s v="Yes"/>
    <x v="1"/>
    <n v="69"/>
    <s v="Yes"/>
    <s v="Yes"/>
    <s v="Yes"/>
    <s v="No"/>
    <s v="Yes"/>
    <s v="Yes"/>
    <s v="Yes"/>
    <s v="No"/>
    <x v="2"/>
    <s v="Yes"/>
    <x v="1"/>
    <n v="109"/>
    <n v="7661.8"/>
    <n v="0"/>
    <n v="150"/>
    <n v="130.63999999999999"/>
    <n v="7942.44"/>
    <x v="0"/>
    <x v="0"/>
    <x v="0"/>
    <n v="0"/>
    <x v="1"/>
  </r>
  <r>
    <s v="3407-QGWLG"/>
    <s v="Male"/>
    <x v="5"/>
    <s v="No"/>
    <n v="1"/>
    <x v="742"/>
    <n v="95661"/>
    <n v="38.736685000000001"/>
    <n v="-121.25198399999999"/>
    <n v="0"/>
    <x v="3"/>
    <s v="None"/>
    <s v="Yes"/>
    <n v="37.85"/>
    <s v="No"/>
    <s v="No"/>
    <x v="3"/>
    <n v="0"/>
    <s v="No"/>
    <s v="No"/>
    <s v="No"/>
    <s v="No"/>
    <s v="No"/>
    <s v="No"/>
    <s v="No"/>
    <s v="No"/>
    <x v="1"/>
    <s v="Yes"/>
    <x v="0"/>
    <n v="20.05"/>
    <n v="75.45"/>
    <n v="0"/>
    <n v="0"/>
    <n v="113.55"/>
    <n v="189"/>
    <x v="2"/>
    <x v="0"/>
    <x v="0"/>
    <n v="0"/>
    <x v="0"/>
  </r>
  <r>
    <s v="3410-MHHUM"/>
    <s v="Female"/>
    <x v="43"/>
    <s v="Yes"/>
    <n v="2"/>
    <x v="143"/>
    <n v="94111"/>
    <n v="37.801775999999997"/>
    <n v="-122.402293"/>
    <n v="4"/>
    <x v="50"/>
    <s v="Offer B"/>
    <s v="Yes"/>
    <n v="24.71"/>
    <s v="Yes"/>
    <s v="Yes"/>
    <x v="1"/>
    <n v="27"/>
    <s v="No"/>
    <s v="Yes"/>
    <s v="Yes"/>
    <s v="No"/>
    <s v="No"/>
    <s v="Yes"/>
    <s v="Yes"/>
    <s v="No"/>
    <x v="0"/>
    <s v="No"/>
    <x v="1"/>
    <n v="94.4"/>
    <n v="4295.3500000000004"/>
    <n v="0"/>
    <n v="40"/>
    <n v="1087.24"/>
    <n v="5422.59"/>
    <x v="0"/>
    <x v="0"/>
    <x v="0"/>
    <n v="0"/>
    <x v="1"/>
  </r>
  <r>
    <s v="3410-YOQBQ"/>
    <s v="Female"/>
    <x v="37"/>
    <s v="No"/>
    <n v="0"/>
    <x v="702"/>
    <n v="90221"/>
    <n v="33.885810999999997"/>
    <n v="-118.206459"/>
    <n v="0"/>
    <x v="65"/>
    <s v="None"/>
    <s v="Yes"/>
    <n v="25.57"/>
    <s v="No"/>
    <s v="Yes"/>
    <x v="2"/>
    <n v="27"/>
    <s v="No"/>
    <s v="Yes"/>
    <s v="Yes"/>
    <s v="Yes"/>
    <s v="Yes"/>
    <s v="Yes"/>
    <s v="Yes"/>
    <s v="No"/>
    <x v="2"/>
    <s v="No"/>
    <x v="0"/>
    <n v="79.2"/>
    <n v="2497.1999999999998"/>
    <n v="0"/>
    <n v="70"/>
    <n v="792.67"/>
    <n v="3359.87"/>
    <x v="0"/>
    <x v="0"/>
    <x v="0"/>
    <n v="0"/>
    <x v="0"/>
  </r>
  <r>
    <s v="3411-WLRSQ"/>
    <s v="Female"/>
    <x v="53"/>
    <s v="Yes"/>
    <n v="0"/>
    <x v="31"/>
    <n v="90038"/>
    <n v="34.088017000000001"/>
    <n v="-118.327168"/>
    <n v="3"/>
    <x v="3"/>
    <s v="Offer E"/>
    <s v="Yes"/>
    <n v="39.51"/>
    <s v="No"/>
    <s v="Yes"/>
    <x v="1"/>
    <n v="17"/>
    <s v="No"/>
    <s v="Yes"/>
    <s v="No"/>
    <s v="No"/>
    <s v="No"/>
    <s v="No"/>
    <s v="No"/>
    <s v="No"/>
    <x v="1"/>
    <s v="Yes"/>
    <x v="1"/>
    <n v="74.599999999999994"/>
    <n v="239.05"/>
    <n v="0"/>
    <n v="30"/>
    <n v="118.53"/>
    <n v="387.58"/>
    <x v="2"/>
    <x v="0"/>
    <x v="0"/>
    <n v="0"/>
    <x v="0"/>
  </r>
  <r>
    <s v="3413-BMNZE"/>
    <s v="Male"/>
    <x v="41"/>
    <s v="No"/>
    <n v="0"/>
    <x v="31"/>
    <n v="90037"/>
    <n v="34.002642000000002"/>
    <n v="-118.28759599999999"/>
    <n v="0"/>
    <x v="13"/>
    <s v="Offer E"/>
    <s v="Yes"/>
    <n v="11.89"/>
    <s v="No"/>
    <s v="Yes"/>
    <x v="2"/>
    <n v="12"/>
    <s v="No"/>
    <s v="No"/>
    <s v="No"/>
    <s v="No"/>
    <s v="No"/>
    <s v="No"/>
    <s v="No"/>
    <s v="Yes"/>
    <x v="0"/>
    <s v="No"/>
    <x v="1"/>
    <n v="45.25"/>
    <n v="45.25"/>
    <n v="0"/>
    <n v="0"/>
    <n v="11.89"/>
    <n v="57.14"/>
    <x v="2"/>
    <x v="0"/>
    <x v="0"/>
    <n v="0"/>
    <x v="0"/>
  </r>
  <r>
    <s v="3413-CSSTH"/>
    <s v="Male"/>
    <x v="43"/>
    <s v="No"/>
    <n v="0"/>
    <x v="688"/>
    <n v="95374"/>
    <n v="37.316806999999997"/>
    <n v="-120.85575300000001"/>
    <n v="0"/>
    <x v="62"/>
    <s v="None"/>
    <s v="Yes"/>
    <n v="6.6"/>
    <s v="Yes"/>
    <s v="Yes"/>
    <x v="0"/>
    <n v="3"/>
    <s v="No"/>
    <s v="No"/>
    <s v="Yes"/>
    <s v="No"/>
    <s v="No"/>
    <s v="No"/>
    <s v="No"/>
    <s v="Yes"/>
    <x v="1"/>
    <s v="Yes"/>
    <x v="1"/>
    <n v="55.7"/>
    <n v="2237.5500000000002"/>
    <n v="0"/>
    <n v="0"/>
    <n v="270.60000000000002"/>
    <n v="2508.15"/>
    <x v="0"/>
    <x v="0"/>
    <x v="0"/>
    <n v="0"/>
    <x v="0"/>
  </r>
  <r>
    <s v="3413-DHLPB"/>
    <s v="Male"/>
    <x v="30"/>
    <s v="Yes"/>
    <n v="1"/>
    <x v="94"/>
    <n v="93445"/>
    <n v="35.059694999999998"/>
    <n v="-120.604741"/>
    <n v="1"/>
    <x v="59"/>
    <s v="Offer B"/>
    <s v="Yes"/>
    <n v="2.83"/>
    <s v="Yes"/>
    <s v="Yes"/>
    <x v="1"/>
    <n v="19"/>
    <s v="No"/>
    <s v="Yes"/>
    <s v="No"/>
    <s v="Yes"/>
    <s v="Yes"/>
    <s v="Yes"/>
    <s v="Yes"/>
    <s v="Yes"/>
    <x v="1"/>
    <s v="Yes"/>
    <x v="1"/>
    <n v="103.75"/>
    <n v="5969.95"/>
    <n v="0"/>
    <n v="0"/>
    <n v="169.8"/>
    <n v="6139.75"/>
    <x v="0"/>
    <x v="0"/>
    <x v="0"/>
    <n v="0"/>
    <x v="1"/>
  </r>
  <r>
    <s v="3415-TAILE"/>
    <s v="Female"/>
    <x v="44"/>
    <s v="Yes"/>
    <n v="2"/>
    <x v="651"/>
    <n v="93528"/>
    <n v="35.363339000000003"/>
    <n v="-117.637641"/>
    <n v="1"/>
    <x v="29"/>
    <s v="None"/>
    <s v="Yes"/>
    <n v="27.27"/>
    <s v="No"/>
    <s v="Yes"/>
    <x v="2"/>
    <n v="51"/>
    <s v="No"/>
    <s v="No"/>
    <s v="No"/>
    <s v="No"/>
    <s v="Yes"/>
    <s v="Yes"/>
    <s v="Yes"/>
    <s v="Yes"/>
    <x v="1"/>
    <s v="No"/>
    <x v="0"/>
    <n v="65.7"/>
    <n v="134.35"/>
    <n v="0"/>
    <n v="0"/>
    <n v="54.54"/>
    <n v="188.89"/>
    <x v="1"/>
    <x v="1"/>
    <x v="1"/>
    <n v="1"/>
    <x v="0"/>
  </r>
  <r>
    <s v="3417-TSCIC"/>
    <s v="Male"/>
    <x v="31"/>
    <s v="No"/>
    <n v="0"/>
    <x v="682"/>
    <n v="95425"/>
    <n v="38.801935999999998"/>
    <n v="-122.938935"/>
    <n v="0"/>
    <x v="31"/>
    <s v="None"/>
    <s v="No"/>
    <n v="0"/>
    <s v="No"/>
    <s v="Yes"/>
    <x v="2"/>
    <n v="59"/>
    <s v="No"/>
    <s v="No"/>
    <s v="No"/>
    <s v="No"/>
    <s v="No"/>
    <s v="No"/>
    <s v="No"/>
    <s v="Yes"/>
    <x v="0"/>
    <s v="Yes"/>
    <x v="0"/>
    <n v="24.85"/>
    <n v="788.05"/>
    <n v="0"/>
    <n v="0"/>
    <n v="0"/>
    <n v="788.05"/>
    <x v="0"/>
    <x v="0"/>
    <x v="0"/>
    <n v="0"/>
    <x v="0"/>
  </r>
  <r>
    <s v="3419-SNJJD"/>
    <s v="Female"/>
    <x v="3"/>
    <s v="Yes"/>
    <n v="0"/>
    <x v="874"/>
    <n v="92887"/>
    <n v="33.884073000000001"/>
    <n v="-117.732197"/>
    <n v="3"/>
    <x v="7"/>
    <s v="Offer B"/>
    <s v="Yes"/>
    <n v="18.39"/>
    <s v="Yes"/>
    <s v="Yes"/>
    <x v="1"/>
    <n v="28"/>
    <s v="Yes"/>
    <s v="No"/>
    <s v="Yes"/>
    <s v="No"/>
    <s v="Yes"/>
    <s v="Yes"/>
    <s v="No"/>
    <s v="Yes"/>
    <x v="1"/>
    <s v="No"/>
    <x v="1"/>
    <n v="105.25"/>
    <n v="6786.4"/>
    <n v="0"/>
    <n v="0"/>
    <n v="1195.3499999999999"/>
    <n v="7981.75"/>
    <x v="1"/>
    <x v="5"/>
    <x v="9"/>
    <n v="1"/>
    <x v="1"/>
  </r>
  <r>
    <s v="3420-YJLQT"/>
    <s v="Female"/>
    <x v="45"/>
    <s v="No"/>
    <n v="0"/>
    <x v="922"/>
    <n v="96101"/>
    <n v="41.468876999999999"/>
    <n v="-120.54228999999999"/>
    <n v="0"/>
    <x v="29"/>
    <s v="Offer E"/>
    <s v="Yes"/>
    <n v="25.56"/>
    <s v="Yes"/>
    <s v="Yes"/>
    <x v="1"/>
    <n v="6"/>
    <s v="No"/>
    <s v="Yes"/>
    <s v="No"/>
    <s v="No"/>
    <s v="No"/>
    <s v="No"/>
    <s v="No"/>
    <s v="Yes"/>
    <x v="1"/>
    <s v="No"/>
    <x v="1"/>
    <n v="79.55"/>
    <n v="151.75"/>
    <n v="0"/>
    <n v="0"/>
    <n v="51.12"/>
    <n v="202.87"/>
    <x v="2"/>
    <x v="0"/>
    <x v="0"/>
    <n v="0"/>
    <x v="0"/>
  </r>
  <r>
    <s v="3420-ZDBMA"/>
    <s v="Male"/>
    <x v="3"/>
    <s v="No"/>
    <n v="0"/>
    <x v="727"/>
    <n v="92821"/>
    <n v="33.930199000000002"/>
    <n v="-117.862898"/>
    <n v="0"/>
    <x v="10"/>
    <s v="Offer E"/>
    <s v="Yes"/>
    <n v="17.13"/>
    <s v="No"/>
    <s v="Yes"/>
    <x v="1"/>
    <n v="9"/>
    <s v="No"/>
    <s v="No"/>
    <s v="No"/>
    <s v="No"/>
    <s v="No"/>
    <s v="No"/>
    <s v="No"/>
    <s v="Yes"/>
    <x v="2"/>
    <s v="Yes"/>
    <x v="0"/>
    <n v="71.45"/>
    <n v="371.6"/>
    <n v="0"/>
    <n v="0"/>
    <n v="85.65"/>
    <n v="457.25"/>
    <x v="0"/>
    <x v="0"/>
    <x v="0"/>
    <n v="0"/>
    <x v="0"/>
  </r>
  <r>
    <s v="3422-GALYP"/>
    <s v="Male"/>
    <x v="29"/>
    <s v="No"/>
    <n v="0"/>
    <x v="525"/>
    <n v="95559"/>
    <n v="40.184094000000002"/>
    <n v="-123.745487"/>
    <n v="0"/>
    <x v="29"/>
    <s v="Offer E"/>
    <s v="Yes"/>
    <n v="28.61"/>
    <s v="Yes"/>
    <s v="Yes"/>
    <x v="1"/>
    <n v="85"/>
    <s v="No"/>
    <s v="Yes"/>
    <s v="No"/>
    <s v="No"/>
    <s v="No"/>
    <s v="No"/>
    <s v="No"/>
    <s v="Yes"/>
    <x v="1"/>
    <s v="Yes"/>
    <x v="1"/>
    <n v="79.45"/>
    <n v="145.15"/>
    <n v="0"/>
    <n v="0"/>
    <n v="57.22"/>
    <n v="202.37"/>
    <x v="2"/>
    <x v="0"/>
    <x v="0"/>
    <n v="0"/>
    <x v="0"/>
  </r>
  <r>
    <s v="3422-LYEPQ"/>
    <s v="Male"/>
    <x v="30"/>
    <s v="Yes"/>
    <n v="0"/>
    <x v="923"/>
    <n v="93921"/>
    <n v="36.554617999999998"/>
    <n v="-121.922239"/>
    <n v="1"/>
    <x v="13"/>
    <s v="Offer E"/>
    <s v="Yes"/>
    <n v="18.84"/>
    <s v="No"/>
    <s v="Yes"/>
    <x v="1"/>
    <n v="19"/>
    <s v="No"/>
    <s v="No"/>
    <s v="No"/>
    <s v="No"/>
    <s v="No"/>
    <s v="No"/>
    <s v="No"/>
    <s v="Yes"/>
    <x v="1"/>
    <s v="Yes"/>
    <x v="1"/>
    <n v="71"/>
    <n v="71"/>
    <n v="0"/>
    <n v="0"/>
    <n v="18.84"/>
    <n v="89.84"/>
    <x v="1"/>
    <x v="5"/>
    <x v="9"/>
    <n v="1"/>
    <x v="0"/>
  </r>
  <r>
    <s v="3422-WJOYD"/>
    <s v="Male"/>
    <x v="60"/>
    <s v="Yes"/>
    <n v="0"/>
    <x v="126"/>
    <n v="94618"/>
    <n v="37.845509999999997"/>
    <n v="-122.235181"/>
    <n v="1"/>
    <x v="61"/>
    <s v="None"/>
    <s v="Yes"/>
    <n v="33.630000000000003"/>
    <s v="No"/>
    <s v="Yes"/>
    <x v="2"/>
    <n v="48"/>
    <s v="Yes"/>
    <s v="No"/>
    <s v="No"/>
    <s v="Yes"/>
    <s v="No"/>
    <s v="No"/>
    <s v="No"/>
    <s v="No"/>
    <x v="0"/>
    <s v="No"/>
    <x v="0"/>
    <n v="54.35"/>
    <n v="1426.45"/>
    <n v="0"/>
    <n v="30"/>
    <n v="941.64"/>
    <n v="2398.09"/>
    <x v="0"/>
    <x v="0"/>
    <x v="0"/>
    <n v="0"/>
    <x v="0"/>
  </r>
  <r>
    <s v="3423-HHXAO"/>
    <s v="Female"/>
    <x v="12"/>
    <s v="Yes"/>
    <n v="1"/>
    <x v="753"/>
    <n v="93543"/>
    <n v="34.505273000000003"/>
    <n v="-117.955054"/>
    <n v="2"/>
    <x v="32"/>
    <s v="None"/>
    <s v="Yes"/>
    <n v="41.05"/>
    <s v="No"/>
    <s v="No"/>
    <x v="3"/>
    <n v="0"/>
    <s v="No"/>
    <s v="No"/>
    <s v="No"/>
    <s v="No"/>
    <s v="No"/>
    <s v="No"/>
    <s v="No"/>
    <s v="No"/>
    <x v="0"/>
    <s v="Yes"/>
    <x v="0"/>
    <n v="19.5"/>
    <n v="272"/>
    <n v="0"/>
    <n v="0"/>
    <n v="574.70000000000005"/>
    <n v="846.7"/>
    <x v="0"/>
    <x v="0"/>
    <x v="0"/>
    <n v="0"/>
    <x v="0"/>
  </r>
  <r>
    <s v="3424-NMNBO"/>
    <s v="Male"/>
    <x v="3"/>
    <s v="Yes"/>
    <n v="0"/>
    <x v="38"/>
    <n v="92117"/>
    <n v="32.825085999999999"/>
    <n v="-117.19942399999999"/>
    <n v="1"/>
    <x v="42"/>
    <s v="None"/>
    <s v="Yes"/>
    <n v="49.38"/>
    <s v="Yes"/>
    <s v="Yes"/>
    <x v="1"/>
    <n v="19"/>
    <s v="Yes"/>
    <s v="Yes"/>
    <s v="Yes"/>
    <s v="No"/>
    <s v="Yes"/>
    <s v="Yes"/>
    <s v="No"/>
    <s v="Yes"/>
    <x v="0"/>
    <s v="Yes"/>
    <x v="1"/>
    <n v="108.85"/>
    <n v="6287.25"/>
    <n v="0"/>
    <n v="0"/>
    <n v="2864.04"/>
    <n v="9151.2900000000009"/>
    <x v="1"/>
    <x v="1"/>
    <x v="5"/>
    <n v="1"/>
    <x v="1"/>
  </r>
  <r>
    <s v="3426-NIYYL"/>
    <s v="Male"/>
    <x v="10"/>
    <s v="No"/>
    <n v="0"/>
    <x v="924"/>
    <n v="94965"/>
    <n v="37.848641000000001"/>
    <n v="-122.515692"/>
    <n v="0"/>
    <x v="49"/>
    <s v="Offer D"/>
    <s v="Yes"/>
    <n v="3.15"/>
    <s v="Yes"/>
    <s v="Yes"/>
    <x v="2"/>
    <n v="26"/>
    <s v="No"/>
    <s v="No"/>
    <s v="No"/>
    <s v="No"/>
    <s v="No"/>
    <s v="No"/>
    <s v="No"/>
    <s v="No"/>
    <x v="1"/>
    <s v="No"/>
    <x v="1"/>
    <n v="51.55"/>
    <n v="765.5"/>
    <n v="0"/>
    <n v="20"/>
    <n v="47.25"/>
    <n v="832.75"/>
    <x v="1"/>
    <x v="5"/>
    <x v="9"/>
    <n v="1"/>
    <x v="0"/>
  </r>
  <r>
    <s v="3427-GGZZI"/>
    <s v="Female"/>
    <x v="18"/>
    <s v="Yes"/>
    <n v="0"/>
    <x v="5"/>
    <n v="95345"/>
    <n v="37.581496000000001"/>
    <n v="-119.972762"/>
    <n v="1"/>
    <x v="53"/>
    <s v="None"/>
    <s v="Yes"/>
    <n v="45.37"/>
    <s v="Yes"/>
    <s v="Yes"/>
    <x v="1"/>
    <n v="52"/>
    <s v="No"/>
    <s v="Yes"/>
    <s v="No"/>
    <s v="No"/>
    <s v="No"/>
    <s v="Yes"/>
    <s v="Yes"/>
    <s v="Yes"/>
    <x v="1"/>
    <s v="Yes"/>
    <x v="1"/>
    <n v="89.1"/>
    <n v="1620.8"/>
    <n v="0"/>
    <n v="0"/>
    <n v="862.03"/>
    <n v="2482.83"/>
    <x v="0"/>
    <x v="0"/>
    <x v="0"/>
    <n v="0"/>
    <x v="0"/>
  </r>
  <r>
    <s v="3428-MMGUB"/>
    <s v="Male"/>
    <x v="20"/>
    <s v="No"/>
    <n v="0"/>
    <x v="726"/>
    <n v="95471"/>
    <n v="38.522328000000002"/>
    <n v="-122.97932"/>
    <n v="0"/>
    <x v="59"/>
    <s v="None"/>
    <s v="Yes"/>
    <n v="7.1"/>
    <s v="Yes"/>
    <s v="Yes"/>
    <x v="1"/>
    <n v="10"/>
    <s v="No"/>
    <s v="No"/>
    <s v="Yes"/>
    <s v="No"/>
    <s v="Yes"/>
    <s v="No"/>
    <s v="No"/>
    <s v="Yes"/>
    <x v="2"/>
    <s v="Yes"/>
    <x v="1"/>
    <n v="89.55"/>
    <n v="5231.2"/>
    <n v="0"/>
    <n v="0"/>
    <n v="426"/>
    <n v="5657.2"/>
    <x v="0"/>
    <x v="0"/>
    <x v="0"/>
    <n v="0"/>
    <x v="0"/>
  </r>
  <r>
    <s v="3428-XZMAZ"/>
    <s v="Male"/>
    <x v="22"/>
    <s v="No"/>
    <n v="0"/>
    <x v="114"/>
    <n v="95382"/>
    <n v="37.529656000000003"/>
    <n v="-120.85435699999999"/>
    <n v="0"/>
    <x v="13"/>
    <s v="None"/>
    <s v="Yes"/>
    <n v="45.86"/>
    <s v="No"/>
    <s v="Yes"/>
    <x v="1"/>
    <n v="27"/>
    <s v="No"/>
    <s v="No"/>
    <s v="No"/>
    <s v="No"/>
    <s v="No"/>
    <s v="No"/>
    <s v="No"/>
    <s v="Yes"/>
    <x v="1"/>
    <s v="Yes"/>
    <x v="1"/>
    <n v="69.349999999999994"/>
    <n v="69.349999999999994"/>
    <n v="0"/>
    <n v="0"/>
    <n v="45.86"/>
    <n v="115.21"/>
    <x v="1"/>
    <x v="4"/>
    <x v="7"/>
    <n v="1"/>
    <x v="0"/>
  </r>
  <r>
    <s v="3429-IFLEM"/>
    <s v="Female"/>
    <x v="23"/>
    <s v="No"/>
    <n v="0"/>
    <x v="450"/>
    <n v="94544"/>
    <n v="37.639215"/>
    <n v="-122.037554"/>
    <n v="0"/>
    <x v="4"/>
    <s v="Offer A"/>
    <s v="Yes"/>
    <n v="18.2"/>
    <s v="No"/>
    <s v="Yes"/>
    <x v="2"/>
    <n v="28"/>
    <s v="Yes"/>
    <s v="Yes"/>
    <s v="Yes"/>
    <s v="Yes"/>
    <s v="Yes"/>
    <s v="No"/>
    <s v="No"/>
    <s v="Yes"/>
    <x v="2"/>
    <s v="No"/>
    <x v="0"/>
    <n v="77.349999999999994"/>
    <n v="5550.1"/>
    <n v="0"/>
    <n v="0"/>
    <n v="1292.2"/>
    <n v="6842.3"/>
    <x v="0"/>
    <x v="0"/>
    <x v="0"/>
    <n v="0"/>
    <x v="0"/>
  </r>
  <r>
    <s v="3439-GVUSX"/>
    <s v="Male"/>
    <x v="45"/>
    <s v="No"/>
    <n v="0"/>
    <x v="758"/>
    <n v="96054"/>
    <n v="41.280478000000002"/>
    <n v="-121.16024899999999"/>
    <n v="0"/>
    <x v="13"/>
    <s v="None"/>
    <s v="No"/>
    <n v="0"/>
    <s v="No"/>
    <s v="Yes"/>
    <x v="2"/>
    <n v="29"/>
    <s v="No"/>
    <s v="No"/>
    <s v="No"/>
    <s v="No"/>
    <s v="No"/>
    <s v="No"/>
    <s v="No"/>
    <s v="Yes"/>
    <x v="1"/>
    <s v="No"/>
    <x v="0"/>
    <n v="24.4"/>
    <n v="24.4"/>
    <n v="0"/>
    <n v="0"/>
    <n v="0"/>
    <n v="24.4"/>
    <x v="2"/>
    <x v="0"/>
    <x v="0"/>
    <n v="0"/>
    <x v="0"/>
  </r>
  <r>
    <s v="3440-JPSCL"/>
    <s v="Female"/>
    <x v="17"/>
    <s v="No"/>
    <n v="0"/>
    <x v="870"/>
    <n v="95476"/>
    <n v="38.254849999999998"/>
    <n v="-122.461799"/>
    <n v="0"/>
    <x v="38"/>
    <s v="None"/>
    <s v="Yes"/>
    <n v="5.16"/>
    <s v="No"/>
    <s v="Yes"/>
    <x v="1"/>
    <n v="59"/>
    <s v="No"/>
    <s v="No"/>
    <s v="Yes"/>
    <s v="Yes"/>
    <s v="Yes"/>
    <s v="Yes"/>
    <s v="Yes"/>
    <s v="Yes"/>
    <x v="1"/>
    <s v="Yes"/>
    <x v="2"/>
    <n v="99.95"/>
    <n v="547.65"/>
    <n v="0"/>
    <n v="0"/>
    <n v="30.96"/>
    <n v="578.61"/>
    <x v="1"/>
    <x v="1"/>
    <x v="10"/>
    <n v="1"/>
    <x v="1"/>
  </r>
  <r>
    <s v="3441-CGZJH"/>
    <s v="Female"/>
    <x v="1"/>
    <s v="Yes"/>
    <n v="2"/>
    <x v="106"/>
    <n v="93249"/>
    <n v="35.637715"/>
    <n v="-119.893068"/>
    <n v="8"/>
    <x v="25"/>
    <s v="None"/>
    <s v="No"/>
    <n v="0"/>
    <s v="No"/>
    <s v="Yes"/>
    <x v="2"/>
    <n v="10"/>
    <s v="Yes"/>
    <s v="No"/>
    <s v="Yes"/>
    <s v="Yes"/>
    <s v="Yes"/>
    <s v="Yes"/>
    <s v="Yes"/>
    <s v="No"/>
    <x v="0"/>
    <s v="Yes"/>
    <x v="0"/>
    <n v="60.4"/>
    <n v="2640.55"/>
    <n v="0"/>
    <n v="100"/>
    <n v="0"/>
    <n v="2740.55"/>
    <x v="0"/>
    <x v="0"/>
    <x v="0"/>
    <n v="0"/>
    <x v="0"/>
  </r>
  <r>
    <s v="3442-ZHHCC"/>
    <s v="Male"/>
    <x v="27"/>
    <s v="No"/>
    <n v="0"/>
    <x v="315"/>
    <n v="93614"/>
    <n v="37.212190999999997"/>
    <n v="-119.749323"/>
    <n v="0"/>
    <x v="64"/>
    <s v="Offer A"/>
    <s v="Yes"/>
    <n v="1.27"/>
    <s v="Yes"/>
    <s v="Yes"/>
    <x v="0"/>
    <n v="13"/>
    <s v="Yes"/>
    <s v="Yes"/>
    <s v="Yes"/>
    <s v="No"/>
    <s v="No"/>
    <s v="Yes"/>
    <s v="Yes"/>
    <s v="Yes"/>
    <x v="0"/>
    <s v="Yes"/>
    <x v="0"/>
    <n v="76.900000000000006"/>
    <n v="5023"/>
    <n v="0"/>
    <n v="0"/>
    <n v="86.36"/>
    <n v="5109.3599999999997"/>
    <x v="0"/>
    <x v="0"/>
    <x v="0"/>
    <n v="0"/>
    <x v="0"/>
  </r>
  <r>
    <s v="3445-HXXGF"/>
    <s v="Male"/>
    <x v="36"/>
    <s v="Yes"/>
    <n v="0"/>
    <x v="925"/>
    <n v="91024"/>
    <n v="34.168686000000001"/>
    <n v="-118.05750500000001"/>
    <n v="6"/>
    <x v="42"/>
    <s v="Offer B"/>
    <s v="No"/>
    <n v="0"/>
    <s v="No"/>
    <s v="Yes"/>
    <x v="2"/>
    <n v="24"/>
    <s v="No"/>
    <s v="Yes"/>
    <s v="Yes"/>
    <s v="No"/>
    <s v="No"/>
    <s v="Yes"/>
    <s v="No"/>
    <s v="Yes"/>
    <x v="1"/>
    <s v="Yes"/>
    <x v="1"/>
    <n v="45.3"/>
    <n v="2651.2"/>
    <n v="40.950000000000003"/>
    <n v="0"/>
    <n v="0"/>
    <n v="2610.25"/>
    <x v="1"/>
    <x v="2"/>
    <x v="15"/>
    <n v="1"/>
    <x v="0"/>
  </r>
  <r>
    <s v="3446-QDSZF"/>
    <s v="Female"/>
    <x v="30"/>
    <s v="No"/>
    <n v="0"/>
    <x v="732"/>
    <n v="96141"/>
    <n v="39.117018000000002"/>
    <n v="-120.212535"/>
    <n v="0"/>
    <x v="1"/>
    <s v="Offer E"/>
    <s v="Yes"/>
    <n v="38.96"/>
    <s v="No"/>
    <s v="Yes"/>
    <x v="2"/>
    <n v="10"/>
    <s v="No"/>
    <s v="No"/>
    <s v="No"/>
    <s v="No"/>
    <s v="Yes"/>
    <s v="No"/>
    <s v="No"/>
    <s v="Yes"/>
    <x v="1"/>
    <s v="No"/>
    <x v="0"/>
    <n v="55.5"/>
    <n v="227.35"/>
    <n v="0"/>
    <n v="0"/>
    <n v="155.84"/>
    <n v="383.19"/>
    <x v="0"/>
    <x v="0"/>
    <x v="0"/>
    <n v="0"/>
    <x v="0"/>
  </r>
  <r>
    <s v="3450-WXOAT"/>
    <s v="Male"/>
    <x v="59"/>
    <s v="No"/>
    <n v="0"/>
    <x v="284"/>
    <n v="93309"/>
    <n v="35.342891000000002"/>
    <n v="-119.064803"/>
    <n v="0"/>
    <x v="56"/>
    <s v="Offer B"/>
    <s v="Yes"/>
    <n v="24.13"/>
    <s v="No"/>
    <s v="Yes"/>
    <x v="0"/>
    <n v="16"/>
    <s v="No"/>
    <s v="No"/>
    <s v="No"/>
    <s v="No"/>
    <s v="No"/>
    <s v="No"/>
    <s v="No"/>
    <s v="Yes"/>
    <x v="1"/>
    <s v="Yes"/>
    <x v="0"/>
    <n v="45.2"/>
    <n v="2065.15"/>
    <n v="0"/>
    <n v="0"/>
    <n v="1109.98"/>
    <n v="3175.13"/>
    <x v="0"/>
    <x v="0"/>
    <x v="0"/>
    <n v="0"/>
    <x v="0"/>
  </r>
  <r>
    <s v="3451-VAWLI"/>
    <s v="Female"/>
    <x v="47"/>
    <s v="Yes"/>
    <n v="2"/>
    <x v="71"/>
    <n v="95660"/>
    <n v="38.671295000000001"/>
    <n v="-121.388251"/>
    <n v="5"/>
    <x v="33"/>
    <s v="None"/>
    <s v="Yes"/>
    <n v="15.41"/>
    <s v="No"/>
    <s v="No"/>
    <x v="3"/>
    <n v="0"/>
    <s v="No"/>
    <s v="No"/>
    <s v="No"/>
    <s v="No"/>
    <s v="No"/>
    <s v="No"/>
    <s v="No"/>
    <s v="No"/>
    <x v="2"/>
    <s v="No"/>
    <x v="0"/>
    <n v="19.7"/>
    <n v="730.4"/>
    <n v="0"/>
    <n v="0"/>
    <n v="539.35"/>
    <n v="1269.75"/>
    <x v="0"/>
    <x v="0"/>
    <x v="0"/>
    <n v="0"/>
    <x v="0"/>
  </r>
  <r>
    <s v="3452-ABWRL"/>
    <s v="Male"/>
    <x v="57"/>
    <s v="No"/>
    <n v="0"/>
    <x v="41"/>
    <n v="95132"/>
    <n v="37.424655000000001"/>
    <n v="-121.74841000000001"/>
    <n v="0"/>
    <x v="54"/>
    <s v="None"/>
    <s v="Yes"/>
    <n v="44.08"/>
    <s v="Yes"/>
    <s v="Yes"/>
    <x v="1"/>
    <n v="20"/>
    <s v="No"/>
    <s v="No"/>
    <s v="No"/>
    <s v="No"/>
    <s v="Yes"/>
    <s v="No"/>
    <s v="No"/>
    <s v="Yes"/>
    <x v="0"/>
    <s v="Yes"/>
    <x v="0"/>
    <n v="86.05"/>
    <n v="3865.6"/>
    <n v="0"/>
    <n v="0"/>
    <n v="2071.7600000000002"/>
    <n v="5937.36"/>
    <x v="0"/>
    <x v="0"/>
    <x v="0"/>
    <n v="0"/>
    <x v="0"/>
  </r>
  <r>
    <s v="3452-FLHYD"/>
    <s v="Male"/>
    <x v="10"/>
    <s v="Yes"/>
    <n v="0"/>
    <x v="767"/>
    <n v="95458"/>
    <n v="39.141933999999999"/>
    <n v="-122.770679"/>
    <n v="3"/>
    <x v="30"/>
    <s v="None"/>
    <s v="Yes"/>
    <n v="25.08"/>
    <s v="No"/>
    <s v="No"/>
    <x v="3"/>
    <n v="0"/>
    <s v="No"/>
    <s v="No"/>
    <s v="No"/>
    <s v="No"/>
    <s v="No"/>
    <s v="No"/>
    <s v="No"/>
    <s v="No"/>
    <x v="0"/>
    <s v="Yes"/>
    <x v="1"/>
    <n v="20.95"/>
    <n v="495.15"/>
    <n v="0"/>
    <n v="0"/>
    <n v="627"/>
    <n v="1122.1500000000001"/>
    <x v="0"/>
    <x v="0"/>
    <x v="0"/>
    <n v="0"/>
    <x v="0"/>
  </r>
  <r>
    <s v="3452-GWUIN"/>
    <s v="Female"/>
    <x v="3"/>
    <s v="Yes"/>
    <n v="0"/>
    <x v="894"/>
    <n v="93652"/>
    <n v="36.594541999999997"/>
    <n v="-119.90524499999999"/>
    <n v="10"/>
    <x v="53"/>
    <s v="None"/>
    <s v="Yes"/>
    <n v="19.57"/>
    <s v="Yes"/>
    <s v="Yes"/>
    <x v="1"/>
    <n v="27"/>
    <s v="No"/>
    <s v="No"/>
    <s v="No"/>
    <s v="No"/>
    <s v="Yes"/>
    <s v="Yes"/>
    <s v="No"/>
    <s v="Yes"/>
    <x v="2"/>
    <s v="Yes"/>
    <x v="1"/>
    <n v="94.95"/>
    <n v="1760.25"/>
    <n v="0"/>
    <n v="0"/>
    <n v="371.83"/>
    <n v="2132.08"/>
    <x v="0"/>
    <x v="0"/>
    <x v="0"/>
    <n v="0"/>
    <x v="1"/>
  </r>
  <r>
    <s v="3452-SRFEG"/>
    <s v="Male"/>
    <x v="14"/>
    <s v="No"/>
    <n v="0"/>
    <x v="846"/>
    <n v="91750"/>
    <n v="34.144703"/>
    <n v="-117.77029899999999"/>
    <n v="0"/>
    <x v="21"/>
    <s v="Offer B"/>
    <s v="Yes"/>
    <n v="23.82"/>
    <s v="Yes"/>
    <s v="Yes"/>
    <x v="1"/>
    <n v="18"/>
    <s v="No"/>
    <s v="No"/>
    <s v="No"/>
    <s v="No"/>
    <s v="No"/>
    <s v="No"/>
    <s v="No"/>
    <s v="Yes"/>
    <x v="1"/>
    <s v="Yes"/>
    <x v="1"/>
    <n v="74.599999999999994"/>
    <n v="3720.35"/>
    <n v="0"/>
    <n v="0"/>
    <n v="1167.18"/>
    <n v="4887.53"/>
    <x v="0"/>
    <x v="0"/>
    <x v="0"/>
    <n v="0"/>
    <x v="0"/>
  </r>
  <r>
    <s v="3453-RTHJQ"/>
    <s v="Male"/>
    <x v="40"/>
    <s v="No"/>
    <n v="0"/>
    <x v="160"/>
    <n v="92407"/>
    <n v="34.250069000000003"/>
    <n v="-117.39394900000001"/>
    <n v="0"/>
    <x v="38"/>
    <s v="Offer E"/>
    <s v="Yes"/>
    <n v="18.649999999999999"/>
    <s v="No"/>
    <s v="Yes"/>
    <x v="1"/>
    <n v="18"/>
    <s v="No"/>
    <s v="No"/>
    <s v="No"/>
    <s v="No"/>
    <s v="No"/>
    <s v="No"/>
    <s v="No"/>
    <s v="Yes"/>
    <x v="1"/>
    <s v="Yes"/>
    <x v="1"/>
    <n v="69.099999999999994"/>
    <n v="435"/>
    <n v="0"/>
    <n v="0"/>
    <n v="111.9"/>
    <n v="546.9"/>
    <x v="0"/>
    <x v="0"/>
    <x v="0"/>
    <n v="0"/>
    <x v="0"/>
  </r>
  <r>
    <s v="3454-JFUBC"/>
    <s v="Male"/>
    <x v="36"/>
    <s v="No"/>
    <n v="0"/>
    <x v="363"/>
    <n v="92059"/>
    <n v="33.384345000000003"/>
    <n v="-117.072619"/>
    <n v="0"/>
    <x v="64"/>
    <s v="Offer A"/>
    <s v="Yes"/>
    <n v="10.48"/>
    <s v="No"/>
    <s v="No"/>
    <x v="3"/>
    <n v="0"/>
    <s v="No"/>
    <s v="No"/>
    <s v="No"/>
    <s v="No"/>
    <s v="No"/>
    <s v="No"/>
    <s v="No"/>
    <s v="No"/>
    <x v="2"/>
    <s v="Yes"/>
    <x v="0"/>
    <n v="20"/>
    <n v="1396"/>
    <n v="0"/>
    <n v="0"/>
    <n v="712.64"/>
    <n v="2108.64"/>
    <x v="0"/>
    <x v="0"/>
    <x v="0"/>
    <n v="0"/>
    <x v="0"/>
  </r>
  <r>
    <s v="3457-PQBYH"/>
    <s v="Female"/>
    <x v="34"/>
    <s v="Yes"/>
    <n v="1"/>
    <x v="556"/>
    <n v="95986"/>
    <n v="39.341279999999998"/>
    <n v="-120.786867"/>
    <n v="6"/>
    <x v="42"/>
    <s v="None"/>
    <s v="Yes"/>
    <n v="17.21"/>
    <s v="No"/>
    <s v="No"/>
    <x v="3"/>
    <n v="0"/>
    <s v="No"/>
    <s v="No"/>
    <s v="No"/>
    <s v="No"/>
    <s v="No"/>
    <s v="No"/>
    <s v="No"/>
    <s v="No"/>
    <x v="2"/>
    <s v="No"/>
    <x v="0"/>
    <n v="20.3"/>
    <n v="1160.75"/>
    <n v="25.57"/>
    <n v="0"/>
    <n v="998.18"/>
    <n v="2133.36"/>
    <x v="0"/>
    <x v="0"/>
    <x v="0"/>
    <n v="0"/>
    <x v="0"/>
  </r>
  <r>
    <s v="3458-IDMFK"/>
    <s v="Male"/>
    <x v="46"/>
    <s v="No"/>
    <n v="0"/>
    <x v="926"/>
    <n v="92549"/>
    <n v="33.755038999999996"/>
    <n v="-116.74179599999999"/>
    <n v="0"/>
    <x v="30"/>
    <s v="Offer C"/>
    <s v="Yes"/>
    <n v="29.38"/>
    <s v="No"/>
    <s v="No"/>
    <x v="3"/>
    <n v="0"/>
    <s v="No"/>
    <s v="No"/>
    <s v="No"/>
    <s v="No"/>
    <s v="No"/>
    <s v="No"/>
    <s v="No"/>
    <s v="No"/>
    <x v="2"/>
    <s v="Yes"/>
    <x v="0"/>
    <n v="20.75"/>
    <n v="499.4"/>
    <n v="0"/>
    <n v="0"/>
    <n v="734.5"/>
    <n v="1233.9000000000001"/>
    <x v="0"/>
    <x v="0"/>
    <x v="0"/>
    <n v="0"/>
    <x v="0"/>
  </r>
  <r>
    <s v="3460-TJBWI"/>
    <s v="Male"/>
    <x v="12"/>
    <s v="Yes"/>
    <n v="3"/>
    <x v="927"/>
    <n v="94940"/>
    <n v="38.129308000000002"/>
    <n v="-122.83481500000001"/>
    <n v="1"/>
    <x v="52"/>
    <s v="None"/>
    <s v="Yes"/>
    <n v="7.37"/>
    <s v="Yes"/>
    <s v="No"/>
    <x v="3"/>
    <n v="0"/>
    <s v="No"/>
    <s v="No"/>
    <s v="No"/>
    <s v="No"/>
    <s v="No"/>
    <s v="No"/>
    <s v="No"/>
    <s v="No"/>
    <x v="2"/>
    <s v="No"/>
    <x v="0"/>
    <n v="24.2"/>
    <n v="609.04999999999995"/>
    <n v="0"/>
    <n v="0"/>
    <n v="176.88"/>
    <n v="785.93"/>
    <x v="0"/>
    <x v="0"/>
    <x v="0"/>
    <n v="0"/>
    <x v="0"/>
  </r>
  <r>
    <s v="3462-BJQQA"/>
    <s v="Female"/>
    <x v="5"/>
    <s v="No"/>
    <n v="0"/>
    <x v="657"/>
    <n v="94920"/>
    <n v="37.885629000000002"/>
    <n v="-122.46858"/>
    <n v="0"/>
    <x v="38"/>
    <s v="None"/>
    <s v="Yes"/>
    <n v="34.42"/>
    <s v="Yes"/>
    <s v="Yes"/>
    <x v="1"/>
    <n v="42"/>
    <s v="No"/>
    <s v="Yes"/>
    <s v="No"/>
    <s v="No"/>
    <s v="Yes"/>
    <s v="No"/>
    <s v="No"/>
    <s v="No"/>
    <x v="1"/>
    <s v="Yes"/>
    <x v="1"/>
    <n v="89.75"/>
    <n v="552.65"/>
    <n v="0"/>
    <n v="60"/>
    <n v="206.52"/>
    <n v="819.17"/>
    <x v="0"/>
    <x v="0"/>
    <x v="0"/>
    <n v="0"/>
    <x v="1"/>
  </r>
  <r>
    <s v="3466-BYAVD"/>
    <s v="Male"/>
    <x v="2"/>
    <s v="Yes"/>
    <n v="1"/>
    <x v="162"/>
    <n v="90802"/>
    <n v="33.752524000000001"/>
    <n v="-118.21073699999999"/>
    <n v="1"/>
    <x v="49"/>
    <s v="None"/>
    <s v="Yes"/>
    <n v="8.44"/>
    <s v="No"/>
    <s v="Yes"/>
    <x v="0"/>
    <n v="21"/>
    <s v="No"/>
    <s v="Yes"/>
    <s v="Yes"/>
    <s v="Yes"/>
    <s v="No"/>
    <s v="Yes"/>
    <s v="Yes"/>
    <s v="Yes"/>
    <x v="1"/>
    <s v="Yes"/>
    <x v="0"/>
    <n v="69.5"/>
    <n v="1071.4000000000001"/>
    <n v="0"/>
    <n v="0"/>
    <n v="126.6"/>
    <n v="1198"/>
    <x v="0"/>
    <x v="0"/>
    <x v="0"/>
    <n v="0"/>
    <x v="0"/>
  </r>
  <r>
    <s v="3466-RITXD"/>
    <s v="Male"/>
    <x v="20"/>
    <s v="No"/>
    <n v="0"/>
    <x v="621"/>
    <n v="95735"/>
    <n v="38.805481"/>
    <n v="-120.13287"/>
    <n v="0"/>
    <x v="18"/>
    <s v="None"/>
    <s v="Yes"/>
    <n v="37.590000000000003"/>
    <s v="Yes"/>
    <s v="Yes"/>
    <x v="1"/>
    <n v="8"/>
    <s v="Yes"/>
    <s v="Yes"/>
    <s v="No"/>
    <s v="No"/>
    <s v="Yes"/>
    <s v="No"/>
    <s v="No"/>
    <s v="Yes"/>
    <x v="1"/>
    <s v="Yes"/>
    <x v="0"/>
    <n v="92.4"/>
    <n v="2349.8000000000002"/>
    <n v="0"/>
    <n v="0"/>
    <n v="977.34"/>
    <n v="3327.14"/>
    <x v="0"/>
    <x v="0"/>
    <x v="0"/>
    <n v="0"/>
    <x v="1"/>
  </r>
  <r>
    <s v="3466-WAESX"/>
    <s v="Male"/>
    <x v="1"/>
    <s v="No"/>
    <n v="2"/>
    <x v="320"/>
    <n v="91701"/>
    <n v="34.132275"/>
    <n v="-117.61147800000001"/>
    <n v="0"/>
    <x v="43"/>
    <s v="Offer D"/>
    <s v="Yes"/>
    <n v="13.99"/>
    <s v="Yes"/>
    <s v="Yes"/>
    <x v="2"/>
    <n v="18"/>
    <s v="Yes"/>
    <s v="Yes"/>
    <s v="No"/>
    <s v="No"/>
    <s v="No"/>
    <s v="Yes"/>
    <s v="Yes"/>
    <s v="Yes"/>
    <x v="1"/>
    <s v="Yes"/>
    <x v="1"/>
    <n v="69.099999999999994"/>
    <n v="1083.7"/>
    <n v="0"/>
    <n v="0"/>
    <n v="223.84"/>
    <n v="1307.54"/>
    <x v="0"/>
    <x v="0"/>
    <x v="0"/>
    <n v="0"/>
    <x v="0"/>
  </r>
  <r>
    <s v="3468-DRVQJ"/>
    <s v="Female"/>
    <x v="21"/>
    <s v="Yes"/>
    <n v="1"/>
    <x v="31"/>
    <n v="90031"/>
    <n v="34.085807000000003"/>
    <n v="-118.20661699999999"/>
    <n v="5"/>
    <x v="46"/>
    <s v="None"/>
    <s v="Yes"/>
    <n v="26.37"/>
    <s v="Yes"/>
    <s v="Yes"/>
    <x v="0"/>
    <n v="26"/>
    <s v="Yes"/>
    <s v="Yes"/>
    <s v="No"/>
    <s v="No"/>
    <s v="Yes"/>
    <s v="No"/>
    <s v="No"/>
    <s v="Yes"/>
    <x v="0"/>
    <s v="No"/>
    <x v="1"/>
    <n v="70.3"/>
    <n v="676.15"/>
    <n v="0"/>
    <n v="0"/>
    <n v="263.7"/>
    <n v="939.85"/>
    <x v="0"/>
    <x v="0"/>
    <x v="0"/>
    <n v="0"/>
    <x v="0"/>
  </r>
  <r>
    <s v="3470-BTGQO"/>
    <s v="Male"/>
    <x v="27"/>
    <s v="No"/>
    <n v="2"/>
    <x v="889"/>
    <n v="94002"/>
    <n v="37.509366"/>
    <n v="-122.30613200000001"/>
    <n v="0"/>
    <x v="47"/>
    <s v="Offer D"/>
    <s v="Yes"/>
    <n v="19.57"/>
    <s v="No"/>
    <s v="Yes"/>
    <x v="2"/>
    <n v="29"/>
    <s v="No"/>
    <s v="No"/>
    <s v="No"/>
    <s v="No"/>
    <s v="No"/>
    <s v="No"/>
    <s v="No"/>
    <s v="Yes"/>
    <x v="1"/>
    <s v="No"/>
    <x v="0"/>
    <n v="45.65"/>
    <n v="985.05"/>
    <n v="0"/>
    <n v="0"/>
    <n v="410.97"/>
    <n v="1396.02"/>
    <x v="0"/>
    <x v="0"/>
    <x v="0"/>
    <n v="0"/>
    <x v="0"/>
  </r>
  <r>
    <s v="3470-OBUET"/>
    <s v="Female"/>
    <x v="42"/>
    <s v="Yes"/>
    <n v="2"/>
    <x v="41"/>
    <n v="95123"/>
    <n v="37.238757999999997"/>
    <n v="-121.82837499999999"/>
    <n v="5"/>
    <x v="23"/>
    <s v="None"/>
    <s v="Yes"/>
    <n v="43.01"/>
    <s v="Yes"/>
    <s v="Yes"/>
    <x v="0"/>
    <n v="16"/>
    <s v="Yes"/>
    <s v="Yes"/>
    <s v="No"/>
    <s v="Yes"/>
    <s v="Yes"/>
    <s v="No"/>
    <s v="No"/>
    <s v="Yes"/>
    <x v="2"/>
    <s v="No"/>
    <x v="0"/>
    <n v="74"/>
    <n v="4868.3999999999996"/>
    <n v="0"/>
    <n v="0"/>
    <n v="2881.67"/>
    <n v="7750.07"/>
    <x v="0"/>
    <x v="0"/>
    <x v="0"/>
    <n v="0"/>
    <x v="0"/>
  </r>
  <r>
    <s v="3472-OAOOR"/>
    <s v="Male"/>
    <x v="5"/>
    <s v="Yes"/>
    <n v="1"/>
    <x v="144"/>
    <n v="91345"/>
    <n v="34.266388999999997"/>
    <n v="-118.459744"/>
    <n v="3"/>
    <x v="53"/>
    <s v="None"/>
    <s v="No"/>
    <n v="0"/>
    <s v="No"/>
    <s v="Yes"/>
    <x v="0"/>
    <n v="52"/>
    <s v="Yes"/>
    <s v="Yes"/>
    <s v="No"/>
    <s v="No"/>
    <s v="No"/>
    <s v="No"/>
    <s v="No"/>
    <s v="Yes"/>
    <x v="1"/>
    <s v="Yes"/>
    <x v="0"/>
    <n v="34.950000000000003"/>
    <n v="610.20000000000005"/>
    <n v="0"/>
    <n v="0"/>
    <n v="0"/>
    <n v="610.20000000000005"/>
    <x v="0"/>
    <x v="0"/>
    <x v="0"/>
    <n v="0"/>
    <x v="0"/>
  </r>
  <r>
    <s v="3472-QPRCH"/>
    <s v="Male"/>
    <x v="9"/>
    <s v="Yes"/>
    <n v="1"/>
    <x v="113"/>
    <n v="95826"/>
    <n v="38.542532000000001"/>
    <n v="-121.378826"/>
    <n v="9"/>
    <x v="36"/>
    <s v="None"/>
    <s v="Yes"/>
    <n v="27.95"/>
    <s v="Yes"/>
    <s v="No"/>
    <x v="3"/>
    <n v="0"/>
    <s v="No"/>
    <s v="No"/>
    <s v="No"/>
    <s v="No"/>
    <s v="No"/>
    <s v="No"/>
    <s v="No"/>
    <s v="No"/>
    <x v="2"/>
    <s v="No"/>
    <x v="0"/>
    <n v="25.25"/>
    <n v="1006.9"/>
    <n v="44.51"/>
    <n v="0"/>
    <n v="1118"/>
    <n v="2080.39"/>
    <x v="0"/>
    <x v="0"/>
    <x v="0"/>
    <n v="0"/>
    <x v="0"/>
  </r>
  <r>
    <s v="3473-XIIIT"/>
    <s v="Female"/>
    <x v="37"/>
    <s v="Yes"/>
    <n v="0"/>
    <x v="113"/>
    <n v="95824"/>
    <n v="38.517294999999997"/>
    <n v="-121.439819"/>
    <n v="1"/>
    <x v="43"/>
    <s v="None"/>
    <s v="Yes"/>
    <n v="37.83"/>
    <s v="Yes"/>
    <s v="Yes"/>
    <x v="0"/>
    <n v="26"/>
    <s v="No"/>
    <s v="Yes"/>
    <s v="No"/>
    <s v="No"/>
    <s v="Yes"/>
    <s v="Yes"/>
    <s v="Yes"/>
    <s v="Yes"/>
    <x v="1"/>
    <s v="Yes"/>
    <x v="1"/>
    <n v="100"/>
    <n v="1534.75"/>
    <n v="0"/>
    <n v="0"/>
    <n v="605.28"/>
    <n v="2140.0300000000002"/>
    <x v="1"/>
    <x v="1"/>
    <x v="1"/>
    <n v="1"/>
    <x v="1"/>
  </r>
  <r>
    <s v="3474-BAFSJ"/>
    <s v="Male"/>
    <x v="60"/>
    <s v="Yes"/>
    <n v="0"/>
    <x v="342"/>
    <n v="90069"/>
    <n v="34.093781"/>
    <n v="-118.381061"/>
    <n v="2"/>
    <x v="41"/>
    <s v="None"/>
    <s v="No"/>
    <n v="0"/>
    <s v="No"/>
    <s v="Yes"/>
    <x v="2"/>
    <n v="69"/>
    <s v="No"/>
    <s v="Yes"/>
    <s v="Yes"/>
    <s v="Yes"/>
    <s v="Yes"/>
    <s v="Yes"/>
    <s v="Yes"/>
    <s v="No"/>
    <x v="2"/>
    <s v="Yes"/>
    <x v="1"/>
    <n v="57.5"/>
    <n v="3265.95"/>
    <n v="0"/>
    <n v="150"/>
    <n v="0"/>
    <n v="3415.95"/>
    <x v="0"/>
    <x v="0"/>
    <x v="0"/>
    <n v="0"/>
    <x v="0"/>
  </r>
  <r>
    <s v="3481-JHUZH"/>
    <s v="Male"/>
    <x v="59"/>
    <s v="Yes"/>
    <n v="0"/>
    <x v="404"/>
    <n v="96031"/>
    <n v="41.232128000000003"/>
    <n v="-123.194748"/>
    <n v="10"/>
    <x v="62"/>
    <s v="Offer B"/>
    <s v="Yes"/>
    <n v="39.39"/>
    <s v="Yes"/>
    <s v="Yes"/>
    <x v="1"/>
    <n v="3"/>
    <s v="No"/>
    <s v="Yes"/>
    <s v="No"/>
    <s v="No"/>
    <s v="No"/>
    <s v="No"/>
    <s v="No"/>
    <s v="Yes"/>
    <x v="1"/>
    <s v="Yes"/>
    <x v="1"/>
    <n v="80.25"/>
    <n v="3439"/>
    <n v="2.1800000000000002"/>
    <n v="0"/>
    <n v="1614.99"/>
    <n v="5051.8100000000004"/>
    <x v="0"/>
    <x v="0"/>
    <x v="0"/>
    <n v="0"/>
    <x v="0"/>
  </r>
  <r>
    <s v="3482-ABPKK"/>
    <s v="Female"/>
    <x v="31"/>
    <s v="No"/>
    <n v="0"/>
    <x v="928"/>
    <n v="92567"/>
    <n v="33.827689999999997"/>
    <n v="-117.102244"/>
    <n v="0"/>
    <x v="61"/>
    <s v="Offer C"/>
    <s v="Yes"/>
    <n v="28.42"/>
    <s v="No"/>
    <s v="Yes"/>
    <x v="2"/>
    <n v="48"/>
    <s v="Yes"/>
    <s v="No"/>
    <s v="No"/>
    <s v="Yes"/>
    <s v="No"/>
    <s v="No"/>
    <s v="No"/>
    <s v="No"/>
    <x v="0"/>
    <s v="No"/>
    <x v="0"/>
    <n v="54.3"/>
    <n v="1546.3"/>
    <n v="0"/>
    <n v="150"/>
    <n v="795.76"/>
    <n v="2492.06"/>
    <x v="0"/>
    <x v="0"/>
    <x v="0"/>
    <n v="0"/>
    <x v="0"/>
  </r>
  <r>
    <s v="3486-HOOGQ"/>
    <s v="Female"/>
    <x v="56"/>
    <s v="Yes"/>
    <n v="1"/>
    <x v="41"/>
    <n v="95128"/>
    <n v="37.316146000000003"/>
    <n v="-121.936285"/>
    <n v="3"/>
    <x v="40"/>
    <s v="Offer A"/>
    <s v="Yes"/>
    <n v="8.36"/>
    <s v="Yes"/>
    <s v="Yes"/>
    <x v="2"/>
    <n v="19"/>
    <s v="Yes"/>
    <s v="Yes"/>
    <s v="Yes"/>
    <s v="Yes"/>
    <s v="Yes"/>
    <s v="No"/>
    <s v="No"/>
    <s v="Yes"/>
    <x v="2"/>
    <s v="No"/>
    <x v="1"/>
    <n v="79.7"/>
    <n v="5743.3"/>
    <n v="0"/>
    <n v="0"/>
    <n v="585.20000000000005"/>
    <n v="6328.5"/>
    <x v="0"/>
    <x v="0"/>
    <x v="0"/>
    <n v="0"/>
    <x v="0"/>
  </r>
  <r>
    <s v="3486-KHMLI"/>
    <s v="Male"/>
    <x v="55"/>
    <s v="No"/>
    <n v="1"/>
    <x v="929"/>
    <n v="92301"/>
    <n v="34.667814999999997"/>
    <n v="-117.53618299999999"/>
    <n v="0"/>
    <x v="47"/>
    <s v="Offer D"/>
    <s v="Yes"/>
    <n v="31.26"/>
    <s v="Yes"/>
    <s v="No"/>
    <x v="3"/>
    <n v="0"/>
    <s v="No"/>
    <s v="No"/>
    <s v="No"/>
    <s v="No"/>
    <s v="No"/>
    <s v="No"/>
    <s v="No"/>
    <s v="No"/>
    <x v="1"/>
    <s v="No"/>
    <x v="0"/>
    <n v="24.7"/>
    <n v="467.15"/>
    <n v="0"/>
    <n v="0"/>
    <n v="656.46"/>
    <n v="1123.6099999999999"/>
    <x v="0"/>
    <x v="0"/>
    <x v="0"/>
    <n v="0"/>
    <x v="0"/>
  </r>
  <r>
    <s v="3486-NPGST"/>
    <s v="Female"/>
    <x v="10"/>
    <s v="No"/>
    <n v="0"/>
    <x v="930"/>
    <n v="94941"/>
    <n v="37.901370999999997"/>
    <n v="-122.572024"/>
    <n v="0"/>
    <x v="66"/>
    <s v="None"/>
    <s v="Yes"/>
    <n v="41.33"/>
    <s v="No"/>
    <s v="No"/>
    <x v="3"/>
    <n v="0"/>
    <s v="No"/>
    <s v="No"/>
    <s v="No"/>
    <s v="No"/>
    <s v="No"/>
    <s v="No"/>
    <s v="No"/>
    <s v="No"/>
    <x v="0"/>
    <s v="No"/>
    <x v="0"/>
    <n v="19.55"/>
    <n v="620.75"/>
    <n v="0"/>
    <n v="0"/>
    <n v="1487.88"/>
    <n v="2108.63"/>
    <x v="0"/>
    <x v="0"/>
    <x v="0"/>
    <n v="0"/>
    <x v="0"/>
  </r>
  <r>
    <s v="3487-EARAT"/>
    <s v="Female"/>
    <x v="1"/>
    <s v="Yes"/>
    <n v="0"/>
    <x v="876"/>
    <n v="93669"/>
    <n v="37.287757999999997"/>
    <n v="-119.54815600000001"/>
    <n v="7"/>
    <x v="40"/>
    <s v="None"/>
    <s v="Yes"/>
    <n v="19.100000000000001"/>
    <s v="No"/>
    <s v="Yes"/>
    <x v="2"/>
    <n v="21"/>
    <s v="Yes"/>
    <s v="Yes"/>
    <s v="Yes"/>
    <s v="Yes"/>
    <s v="No"/>
    <s v="Yes"/>
    <s v="Yes"/>
    <s v="Yes"/>
    <x v="0"/>
    <s v="No"/>
    <x v="0"/>
    <n v="74.099999999999994"/>
    <n v="5222.3"/>
    <n v="0"/>
    <n v="0"/>
    <n v="1337"/>
    <n v="6559.3"/>
    <x v="0"/>
    <x v="0"/>
    <x v="0"/>
    <n v="0"/>
    <x v="0"/>
  </r>
  <r>
    <s v="3488-PGMQJ"/>
    <s v="Male"/>
    <x v="36"/>
    <s v="No"/>
    <n v="0"/>
    <x v="878"/>
    <n v="91901"/>
    <n v="32.827184000000003"/>
    <n v="-116.703729"/>
    <n v="0"/>
    <x v="58"/>
    <s v="None"/>
    <s v="Yes"/>
    <n v="1.78"/>
    <s v="No"/>
    <s v="Yes"/>
    <x v="1"/>
    <n v="7"/>
    <s v="No"/>
    <s v="Yes"/>
    <s v="No"/>
    <s v="No"/>
    <s v="No"/>
    <s v="No"/>
    <s v="No"/>
    <s v="Yes"/>
    <x v="1"/>
    <s v="Yes"/>
    <x v="1"/>
    <n v="74.5"/>
    <n v="606.54999999999995"/>
    <n v="0"/>
    <n v="0"/>
    <n v="14.24"/>
    <n v="620.79"/>
    <x v="1"/>
    <x v="2"/>
    <x v="18"/>
    <n v="1"/>
    <x v="0"/>
  </r>
  <r>
    <s v="3489-HHPFY"/>
    <s v="Female"/>
    <x v="43"/>
    <s v="Yes"/>
    <n v="0"/>
    <x v="734"/>
    <n v="92304"/>
    <n v="34.559882000000002"/>
    <n v="-115.637164"/>
    <n v="9"/>
    <x v="29"/>
    <s v="None"/>
    <s v="Yes"/>
    <n v="22.23"/>
    <s v="Yes"/>
    <s v="Yes"/>
    <x v="1"/>
    <n v="13"/>
    <s v="No"/>
    <s v="No"/>
    <s v="No"/>
    <s v="No"/>
    <s v="Yes"/>
    <s v="No"/>
    <s v="No"/>
    <s v="Yes"/>
    <x v="1"/>
    <s v="Yes"/>
    <x v="1"/>
    <n v="84.05"/>
    <n v="134.05000000000001"/>
    <n v="0"/>
    <n v="0"/>
    <n v="44.46"/>
    <n v="178.51"/>
    <x v="2"/>
    <x v="0"/>
    <x v="0"/>
    <n v="0"/>
    <x v="0"/>
  </r>
  <r>
    <s v="3489-VSFRD"/>
    <s v="Female"/>
    <x v="13"/>
    <s v="No"/>
    <n v="0"/>
    <x v="931"/>
    <n v="95490"/>
    <n v="39.492046000000002"/>
    <n v="-123.375818"/>
    <n v="0"/>
    <x v="11"/>
    <s v="Offer B"/>
    <s v="Yes"/>
    <n v="30.86"/>
    <s v="No"/>
    <s v="Yes"/>
    <x v="2"/>
    <n v="22"/>
    <s v="Yes"/>
    <s v="No"/>
    <s v="Yes"/>
    <s v="Yes"/>
    <s v="No"/>
    <s v="No"/>
    <s v="No"/>
    <s v="Yes"/>
    <x v="0"/>
    <s v="Yes"/>
    <x v="0"/>
    <n v="60.25"/>
    <n v="3282.75"/>
    <n v="0"/>
    <n v="0"/>
    <n v="1728.16"/>
    <n v="5010.91"/>
    <x v="0"/>
    <x v="0"/>
    <x v="0"/>
    <n v="0"/>
    <x v="0"/>
  </r>
  <r>
    <s v="3494-JCHRQ"/>
    <s v="Male"/>
    <x v="32"/>
    <s v="No"/>
    <n v="0"/>
    <x v="229"/>
    <n v="91411"/>
    <n v="34.178469999999997"/>
    <n v="-118.45947200000001"/>
    <n v="0"/>
    <x v="13"/>
    <s v="None"/>
    <s v="Yes"/>
    <n v="27.89"/>
    <s v="No"/>
    <s v="Yes"/>
    <x v="1"/>
    <n v="20"/>
    <s v="No"/>
    <s v="No"/>
    <s v="No"/>
    <s v="No"/>
    <s v="No"/>
    <s v="No"/>
    <s v="No"/>
    <s v="Yes"/>
    <x v="1"/>
    <s v="Yes"/>
    <x v="1"/>
    <n v="70.05"/>
    <n v="70.05"/>
    <n v="0"/>
    <n v="0"/>
    <n v="27.89"/>
    <n v="97.94"/>
    <x v="1"/>
    <x v="5"/>
    <x v="9"/>
    <n v="1"/>
    <x v="0"/>
  </r>
  <r>
    <s v="3496-LFSZU"/>
    <s v="Male"/>
    <x v="43"/>
    <s v="Yes"/>
    <n v="0"/>
    <x v="364"/>
    <n v="92801"/>
    <n v="33.844982999999999"/>
    <n v="-117.952151"/>
    <n v="2"/>
    <x v="1"/>
    <s v="None"/>
    <s v="Yes"/>
    <n v="28.47"/>
    <s v="No"/>
    <s v="Yes"/>
    <x v="1"/>
    <n v="5"/>
    <s v="No"/>
    <s v="No"/>
    <s v="No"/>
    <s v="No"/>
    <s v="No"/>
    <s v="No"/>
    <s v="No"/>
    <s v="No"/>
    <x v="1"/>
    <s v="No"/>
    <x v="1"/>
    <n v="70.5"/>
    <n v="294.2"/>
    <n v="0"/>
    <n v="10"/>
    <n v="113.88"/>
    <n v="418.08"/>
    <x v="0"/>
    <x v="0"/>
    <x v="0"/>
    <n v="0"/>
    <x v="0"/>
  </r>
  <r>
    <s v="3498-LZGQZ"/>
    <s v="Male"/>
    <x v="40"/>
    <s v="Yes"/>
    <n v="3"/>
    <x v="932"/>
    <n v="95690"/>
    <n v="38.240419000000003"/>
    <n v="-121.587535"/>
    <n v="2"/>
    <x v="5"/>
    <s v="None"/>
    <s v="Yes"/>
    <n v="30.1"/>
    <s v="No"/>
    <s v="No"/>
    <x v="3"/>
    <n v="0"/>
    <s v="No"/>
    <s v="No"/>
    <s v="No"/>
    <s v="No"/>
    <s v="No"/>
    <s v="No"/>
    <s v="No"/>
    <s v="No"/>
    <x v="2"/>
    <s v="Yes"/>
    <x v="2"/>
    <n v="19.149999999999999"/>
    <n v="1177.05"/>
    <n v="0"/>
    <n v="0"/>
    <n v="1896.3"/>
    <n v="3073.35"/>
    <x v="0"/>
    <x v="0"/>
    <x v="0"/>
    <n v="0"/>
    <x v="0"/>
  </r>
  <r>
    <s v="3500-NSDOA"/>
    <s v="Male"/>
    <x v="34"/>
    <s v="Yes"/>
    <n v="0"/>
    <x v="31"/>
    <n v="90008"/>
    <n v="34.008293000000002"/>
    <n v="-118.346766"/>
    <n v="1"/>
    <x v="64"/>
    <s v="None"/>
    <s v="Yes"/>
    <n v="11.12"/>
    <s v="Yes"/>
    <s v="Yes"/>
    <x v="0"/>
    <n v="10"/>
    <s v="No"/>
    <s v="Yes"/>
    <s v="No"/>
    <s v="Yes"/>
    <s v="No"/>
    <s v="Yes"/>
    <s v="Yes"/>
    <s v="Yes"/>
    <x v="2"/>
    <s v="No"/>
    <x v="0"/>
    <n v="70.8"/>
    <n v="4859.95"/>
    <n v="0"/>
    <n v="0"/>
    <n v="756.16"/>
    <n v="5616.11"/>
    <x v="0"/>
    <x v="0"/>
    <x v="0"/>
    <n v="0"/>
    <x v="0"/>
  </r>
  <r>
    <s v="3500-RMZLT"/>
    <s v="Female"/>
    <x v="48"/>
    <s v="No"/>
    <n v="0"/>
    <x v="64"/>
    <n v="93702"/>
    <n v="36.739384999999999"/>
    <n v="-119.753649"/>
    <n v="0"/>
    <x v="49"/>
    <s v="None"/>
    <s v="Yes"/>
    <n v="19.11"/>
    <s v="No"/>
    <s v="Yes"/>
    <x v="1"/>
    <n v="8"/>
    <s v="Yes"/>
    <s v="No"/>
    <s v="Yes"/>
    <s v="Yes"/>
    <s v="No"/>
    <s v="Yes"/>
    <s v="No"/>
    <s v="No"/>
    <x v="1"/>
    <s v="Yes"/>
    <x v="0"/>
    <n v="96.3"/>
    <n v="1426.75"/>
    <n v="0"/>
    <n v="150"/>
    <n v="286.64999999999998"/>
    <n v="1863.4"/>
    <x v="1"/>
    <x v="5"/>
    <x v="9"/>
    <n v="1"/>
    <x v="1"/>
  </r>
  <r>
    <s v="3503-TYDAY"/>
    <s v="Female"/>
    <x v="51"/>
    <s v="Yes"/>
    <n v="0"/>
    <x v="656"/>
    <n v="93531"/>
    <n v="35.214981999999999"/>
    <n v="-118.59049"/>
    <n v="7"/>
    <x v="25"/>
    <s v="Offer B"/>
    <s v="Yes"/>
    <n v="41.83"/>
    <s v="Yes"/>
    <s v="Yes"/>
    <x v="1"/>
    <n v="15"/>
    <s v="No"/>
    <s v="Yes"/>
    <s v="No"/>
    <s v="No"/>
    <s v="No"/>
    <s v="No"/>
    <s v="No"/>
    <s v="Yes"/>
    <x v="1"/>
    <s v="No"/>
    <x v="1"/>
    <n v="80.45"/>
    <n v="3398.9"/>
    <n v="0"/>
    <n v="0"/>
    <n v="1798.69"/>
    <n v="5197.59"/>
    <x v="0"/>
    <x v="0"/>
    <x v="0"/>
    <n v="0"/>
    <x v="0"/>
  </r>
  <r>
    <s v="3506-LCJDC"/>
    <s v="Male"/>
    <x v="7"/>
    <s v="Yes"/>
    <n v="3"/>
    <x v="27"/>
    <n v="95358"/>
    <n v="37.612611999999999"/>
    <n v="-121.10856800000001"/>
    <n v="1"/>
    <x v="13"/>
    <s v="None"/>
    <s v="Yes"/>
    <n v="8.0299999999999994"/>
    <s v="No"/>
    <s v="No"/>
    <x v="3"/>
    <n v="0"/>
    <s v="No"/>
    <s v="No"/>
    <s v="No"/>
    <s v="No"/>
    <s v="No"/>
    <s v="No"/>
    <s v="No"/>
    <s v="No"/>
    <x v="1"/>
    <s v="No"/>
    <x v="1"/>
    <n v="19.95"/>
    <n v="19.95"/>
    <n v="0"/>
    <n v="0"/>
    <n v="8.0299999999999994"/>
    <n v="27.98"/>
    <x v="1"/>
    <x v="4"/>
    <x v="7"/>
    <n v="1"/>
    <x v="0"/>
  </r>
  <r>
    <s v="3506-OVLKD"/>
    <s v="Male"/>
    <x v="43"/>
    <s v="No"/>
    <n v="0"/>
    <x v="54"/>
    <n v="90744"/>
    <n v="33.782068000000002"/>
    <n v="-118.262263"/>
    <n v="0"/>
    <x v="33"/>
    <s v="None"/>
    <s v="Yes"/>
    <n v="49.13"/>
    <s v="Yes"/>
    <s v="No"/>
    <x v="3"/>
    <n v="0"/>
    <s v="No"/>
    <s v="No"/>
    <s v="No"/>
    <s v="No"/>
    <s v="No"/>
    <s v="No"/>
    <s v="No"/>
    <s v="No"/>
    <x v="0"/>
    <s v="No"/>
    <x v="1"/>
    <n v="26.2"/>
    <n v="954.9"/>
    <n v="0"/>
    <n v="0"/>
    <n v="1719.55"/>
    <n v="2674.45"/>
    <x v="0"/>
    <x v="0"/>
    <x v="0"/>
    <n v="0"/>
    <x v="0"/>
  </r>
  <r>
    <s v="3507-GASNP"/>
    <s v="Male"/>
    <x v="42"/>
    <s v="No"/>
    <n v="2"/>
    <x v="52"/>
    <n v="91602"/>
    <n v="34.151359999999997"/>
    <n v="-118.364786"/>
    <n v="0"/>
    <x v="59"/>
    <s v="Offer B"/>
    <s v="Yes"/>
    <n v="16.59"/>
    <s v="No"/>
    <s v="No"/>
    <x v="3"/>
    <n v="0"/>
    <s v="No"/>
    <s v="No"/>
    <s v="No"/>
    <s v="No"/>
    <s v="No"/>
    <s v="No"/>
    <s v="No"/>
    <s v="No"/>
    <x v="2"/>
    <s v="No"/>
    <x v="0"/>
    <n v="19.95"/>
    <n v="1189.9000000000001"/>
    <n v="0"/>
    <n v="0"/>
    <n v="995.4"/>
    <n v="2185.3000000000002"/>
    <x v="0"/>
    <x v="0"/>
    <x v="0"/>
    <n v="0"/>
    <x v="0"/>
  </r>
  <r>
    <s v="3508-CFVZL"/>
    <s v="Female"/>
    <x v="39"/>
    <s v="No"/>
    <n v="0"/>
    <x v="205"/>
    <n v="91731"/>
    <n v="34.079934000000002"/>
    <n v="-118.046695"/>
    <n v="0"/>
    <x v="4"/>
    <s v="Offer A"/>
    <s v="Yes"/>
    <n v="49.52"/>
    <s v="Yes"/>
    <s v="Yes"/>
    <x v="1"/>
    <n v="19"/>
    <s v="Yes"/>
    <s v="Yes"/>
    <s v="Yes"/>
    <s v="Yes"/>
    <s v="Yes"/>
    <s v="Yes"/>
    <s v="Yes"/>
    <s v="Yes"/>
    <x v="2"/>
    <s v="No"/>
    <x v="0"/>
    <n v="111.3"/>
    <n v="7985.9"/>
    <n v="0"/>
    <n v="0"/>
    <n v="3515.92"/>
    <n v="11501.82"/>
    <x v="0"/>
    <x v="0"/>
    <x v="0"/>
    <n v="0"/>
    <x v="1"/>
  </r>
  <r>
    <s v="3508-VLHCZ"/>
    <s v="Female"/>
    <x v="9"/>
    <s v="Yes"/>
    <n v="3"/>
    <x v="410"/>
    <n v="90715"/>
    <n v="33.841026999999997"/>
    <n v="-118.078097"/>
    <n v="10"/>
    <x v="4"/>
    <s v="Offer A"/>
    <s v="Yes"/>
    <n v="41.71"/>
    <s v="Yes"/>
    <s v="Yes"/>
    <x v="0"/>
    <n v="20"/>
    <s v="Yes"/>
    <s v="Yes"/>
    <s v="Yes"/>
    <s v="Yes"/>
    <s v="Yes"/>
    <s v="Yes"/>
    <s v="Yes"/>
    <s v="Yes"/>
    <x v="2"/>
    <s v="Yes"/>
    <x v="0"/>
    <n v="90.55"/>
    <n v="6239.05"/>
    <n v="0"/>
    <n v="0"/>
    <n v="2961.41"/>
    <n v="9200.4599999999991"/>
    <x v="0"/>
    <x v="0"/>
    <x v="0"/>
    <n v="0"/>
    <x v="1"/>
  </r>
  <r>
    <s v="3509-GWQGF"/>
    <s v="Male"/>
    <x v="58"/>
    <s v="No"/>
    <n v="0"/>
    <x v="933"/>
    <n v="93218"/>
    <n v="35.846066999999998"/>
    <n v="-119.00407300000001"/>
    <n v="0"/>
    <x v="52"/>
    <s v="Offer C"/>
    <s v="Yes"/>
    <n v="31.73"/>
    <s v="No"/>
    <s v="Yes"/>
    <x v="1"/>
    <n v="13"/>
    <s v="No"/>
    <s v="No"/>
    <s v="No"/>
    <s v="No"/>
    <s v="No"/>
    <s v="No"/>
    <s v="No"/>
    <s v="No"/>
    <x v="0"/>
    <s v="No"/>
    <x v="0"/>
    <n v="70"/>
    <n v="1732.6"/>
    <n v="0"/>
    <n v="140"/>
    <n v="761.52"/>
    <n v="2634.12"/>
    <x v="0"/>
    <x v="0"/>
    <x v="0"/>
    <n v="0"/>
    <x v="0"/>
  </r>
  <r>
    <s v="3511-APPBJ"/>
    <s v="Male"/>
    <x v="44"/>
    <s v="No"/>
    <n v="0"/>
    <x v="470"/>
    <n v="91977"/>
    <n v="32.726627000000001"/>
    <n v="-116.994608"/>
    <n v="0"/>
    <x v="16"/>
    <s v="None"/>
    <s v="Yes"/>
    <n v="41.94"/>
    <s v="No"/>
    <s v="Yes"/>
    <x v="1"/>
    <n v="30"/>
    <s v="Yes"/>
    <s v="No"/>
    <s v="Yes"/>
    <s v="No"/>
    <s v="Yes"/>
    <s v="Yes"/>
    <s v="Yes"/>
    <s v="Yes"/>
    <x v="0"/>
    <s v="Yes"/>
    <x v="0"/>
    <n v="99.95"/>
    <n v="2292.75"/>
    <n v="0"/>
    <n v="0"/>
    <n v="964.62"/>
    <n v="3257.37"/>
    <x v="0"/>
    <x v="0"/>
    <x v="0"/>
    <n v="0"/>
    <x v="1"/>
  </r>
  <r>
    <s v="3511-BFTJW"/>
    <s v="Male"/>
    <x v="11"/>
    <s v="Yes"/>
    <n v="3"/>
    <x v="934"/>
    <n v="91740"/>
    <n v="34.119363"/>
    <n v="-117.855059"/>
    <n v="8"/>
    <x v="9"/>
    <s v="Offer A"/>
    <s v="No"/>
    <n v="0"/>
    <s v="No"/>
    <s v="Yes"/>
    <x v="2"/>
    <n v="82"/>
    <s v="Yes"/>
    <s v="Yes"/>
    <s v="Yes"/>
    <s v="No"/>
    <s v="No"/>
    <s v="No"/>
    <s v="No"/>
    <s v="Yes"/>
    <x v="2"/>
    <s v="No"/>
    <x v="0"/>
    <n v="38.5"/>
    <n v="2763"/>
    <n v="0"/>
    <n v="0"/>
    <n v="0"/>
    <n v="2763"/>
    <x v="0"/>
    <x v="0"/>
    <x v="0"/>
    <n v="0"/>
    <x v="0"/>
  </r>
  <r>
    <s v="3512-IZIKN"/>
    <s v="Female"/>
    <x v="30"/>
    <s v="Yes"/>
    <n v="0"/>
    <x v="160"/>
    <n v="92404"/>
    <n v="34.183286000000003"/>
    <n v="-117.221722"/>
    <n v="1"/>
    <x v="40"/>
    <s v="Offer A"/>
    <s v="Yes"/>
    <n v="42.67"/>
    <s v="Yes"/>
    <s v="Yes"/>
    <x v="2"/>
    <n v="24"/>
    <s v="Yes"/>
    <s v="No"/>
    <s v="Yes"/>
    <s v="Yes"/>
    <s v="No"/>
    <s v="No"/>
    <s v="No"/>
    <s v="Yes"/>
    <x v="2"/>
    <s v="No"/>
    <x v="0"/>
    <n v="65.3"/>
    <n v="4759.75"/>
    <n v="0"/>
    <n v="0"/>
    <n v="2986.9"/>
    <n v="7746.65"/>
    <x v="1"/>
    <x v="2"/>
    <x v="2"/>
    <n v="1"/>
    <x v="0"/>
  </r>
  <r>
    <s v="3518-FSTWG"/>
    <s v="Male"/>
    <x v="6"/>
    <s v="Yes"/>
    <n v="0"/>
    <x v="411"/>
    <n v="95969"/>
    <n v="39.696759999999998"/>
    <n v="-121.644379"/>
    <n v="1"/>
    <x v="9"/>
    <s v="None"/>
    <s v="Yes"/>
    <n v="17.71"/>
    <s v="Yes"/>
    <s v="Yes"/>
    <x v="1"/>
    <n v="4"/>
    <s v="Yes"/>
    <s v="Yes"/>
    <s v="Yes"/>
    <s v="No"/>
    <s v="Yes"/>
    <s v="Yes"/>
    <s v="Yes"/>
    <s v="Yes"/>
    <x v="2"/>
    <s v="Yes"/>
    <x v="1"/>
    <n v="109.55"/>
    <n v="7920.7"/>
    <n v="0"/>
    <n v="0"/>
    <n v="1275.1199999999999"/>
    <n v="9195.82"/>
    <x v="0"/>
    <x v="0"/>
    <x v="0"/>
    <n v="0"/>
    <x v="1"/>
  </r>
  <r>
    <s v="3518-PZXZQ"/>
    <s v="Female"/>
    <x v="60"/>
    <s v="Yes"/>
    <n v="0"/>
    <x v="634"/>
    <n v="95012"/>
    <n v="36.784481"/>
    <n v="-121.75905400000001"/>
    <n v="8"/>
    <x v="13"/>
    <s v="None"/>
    <s v="Yes"/>
    <n v="36.69"/>
    <s v="No"/>
    <s v="Yes"/>
    <x v="2"/>
    <n v="82"/>
    <s v="No"/>
    <s v="No"/>
    <s v="No"/>
    <s v="No"/>
    <s v="Yes"/>
    <s v="No"/>
    <s v="No"/>
    <s v="Yes"/>
    <x v="1"/>
    <s v="Yes"/>
    <x v="0"/>
    <n v="55.3"/>
    <n v="55.3"/>
    <n v="0"/>
    <n v="0"/>
    <n v="36.69"/>
    <n v="91.99"/>
    <x v="2"/>
    <x v="0"/>
    <x v="0"/>
    <n v="0"/>
    <x v="0"/>
  </r>
  <r>
    <s v="3519-ZKXGG"/>
    <s v="Female"/>
    <x v="37"/>
    <s v="Yes"/>
    <n v="0"/>
    <x v="143"/>
    <n v="94123"/>
    <n v="37.800254000000002"/>
    <n v="-122.436975"/>
    <n v="1"/>
    <x v="3"/>
    <s v="Offer E"/>
    <s v="Yes"/>
    <n v="44.34"/>
    <s v="Yes"/>
    <s v="Yes"/>
    <x v="1"/>
    <n v="29"/>
    <s v="No"/>
    <s v="No"/>
    <s v="No"/>
    <s v="No"/>
    <s v="No"/>
    <s v="No"/>
    <s v="No"/>
    <s v="Yes"/>
    <x v="1"/>
    <s v="Yes"/>
    <x v="1"/>
    <n v="75.849999999999994"/>
    <n v="256.60000000000002"/>
    <n v="0"/>
    <n v="0"/>
    <n v="133.02000000000001"/>
    <n v="389.62"/>
    <x v="1"/>
    <x v="1"/>
    <x v="11"/>
    <n v="1"/>
    <x v="0"/>
  </r>
  <r>
    <s v="3520-FJGCV"/>
    <s v="Male"/>
    <x v="10"/>
    <s v="Yes"/>
    <n v="1"/>
    <x v="38"/>
    <n v="92120"/>
    <n v="32.807867000000002"/>
    <n v="-117.060993"/>
    <n v="2"/>
    <x v="9"/>
    <s v="None"/>
    <s v="Yes"/>
    <n v="17.3"/>
    <s v="Yes"/>
    <s v="Yes"/>
    <x v="1"/>
    <n v="14"/>
    <s v="Yes"/>
    <s v="Yes"/>
    <s v="Yes"/>
    <s v="Yes"/>
    <s v="Yes"/>
    <s v="Yes"/>
    <s v="Yes"/>
    <s v="Yes"/>
    <x v="2"/>
    <s v="Yes"/>
    <x v="0"/>
    <n v="112.6"/>
    <n v="8126.65"/>
    <n v="0"/>
    <n v="0"/>
    <n v="1245.5999999999999"/>
    <n v="9372.25"/>
    <x v="0"/>
    <x v="0"/>
    <x v="0"/>
    <n v="0"/>
    <x v="1"/>
  </r>
  <r>
    <s v="3521-HTQTV"/>
    <s v="Male"/>
    <x v="33"/>
    <s v="No"/>
    <n v="0"/>
    <x v="419"/>
    <n v="92345"/>
    <n v="34.361387000000001"/>
    <n v="-117.337509"/>
    <n v="0"/>
    <x v="12"/>
    <s v="None"/>
    <s v="Yes"/>
    <n v="20.47"/>
    <s v="Yes"/>
    <s v="No"/>
    <x v="3"/>
    <n v="0"/>
    <s v="No"/>
    <s v="No"/>
    <s v="No"/>
    <s v="No"/>
    <s v="No"/>
    <s v="No"/>
    <s v="No"/>
    <s v="No"/>
    <x v="2"/>
    <s v="No"/>
    <x v="1"/>
    <n v="26.1"/>
    <n v="980.35"/>
    <n v="0"/>
    <n v="0"/>
    <n v="695.98"/>
    <n v="1676.33"/>
    <x v="0"/>
    <x v="0"/>
    <x v="0"/>
    <n v="0"/>
    <x v="0"/>
  </r>
  <r>
    <s v="3521-MNKLV"/>
    <s v="Male"/>
    <x v="11"/>
    <s v="No"/>
    <n v="0"/>
    <x v="935"/>
    <n v="96068"/>
    <n v="41.082472000000003"/>
    <n v="-121.195215"/>
    <n v="0"/>
    <x v="52"/>
    <s v="None"/>
    <s v="Yes"/>
    <n v="38.68"/>
    <s v="No"/>
    <s v="Yes"/>
    <x v="2"/>
    <n v="73"/>
    <s v="No"/>
    <s v="No"/>
    <s v="Yes"/>
    <s v="No"/>
    <s v="No"/>
    <s v="No"/>
    <s v="No"/>
    <s v="Yes"/>
    <x v="1"/>
    <s v="Yes"/>
    <x v="0"/>
    <n v="49.7"/>
    <n v="1167.8"/>
    <n v="0"/>
    <n v="0"/>
    <n v="928.32"/>
    <n v="2096.12"/>
    <x v="0"/>
    <x v="0"/>
    <x v="0"/>
    <n v="0"/>
    <x v="0"/>
  </r>
  <r>
    <s v="3521-SYVOR"/>
    <s v="Female"/>
    <x v="17"/>
    <s v="No"/>
    <n v="0"/>
    <x v="38"/>
    <n v="92126"/>
    <n v="32.886924999999998"/>
    <n v="-117.152162"/>
    <n v="0"/>
    <x v="20"/>
    <s v="Offer C"/>
    <s v="Yes"/>
    <n v="3.27"/>
    <s v="No"/>
    <s v="Yes"/>
    <x v="0"/>
    <n v="71"/>
    <s v="No"/>
    <s v="No"/>
    <s v="No"/>
    <s v="No"/>
    <s v="Yes"/>
    <s v="Yes"/>
    <s v="Yes"/>
    <s v="Yes"/>
    <x v="1"/>
    <s v="Yes"/>
    <x v="1"/>
    <n v="64.75"/>
    <n v="2345.1999999999998"/>
    <n v="0"/>
    <n v="0"/>
    <n v="120.99"/>
    <n v="2466.19"/>
    <x v="1"/>
    <x v="5"/>
    <x v="9"/>
    <n v="1"/>
    <x v="0"/>
  </r>
  <r>
    <s v="3522-CDKHF"/>
    <s v="Female"/>
    <x v="44"/>
    <s v="Yes"/>
    <n v="0"/>
    <x v="35"/>
    <n v="95210"/>
    <n v="38.033219000000003"/>
    <n v="-121.297433"/>
    <n v="6"/>
    <x v="44"/>
    <s v="Offer C"/>
    <s v="Yes"/>
    <n v="19.3"/>
    <s v="No"/>
    <s v="Yes"/>
    <x v="1"/>
    <n v="47"/>
    <s v="Yes"/>
    <s v="No"/>
    <s v="No"/>
    <s v="No"/>
    <s v="No"/>
    <s v="No"/>
    <s v="No"/>
    <s v="Yes"/>
    <x v="1"/>
    <s v="Yes"/>
    <x v="1"/>
    <n v="75.5"/>
    <n v="2324.6999999999998"/>
    <n v="0"/>
    <n v="0"/>
    <n v="617.6"/>
    <n v="2942.3"/>
    <x v="0"/>
    <x v="0"/>
    <x v="0"/>
    <n v="0"/>
    <x v="0"/>
  </r>
  <r>
    <s v="3523-BRGUW"/>
    <s v="Male"/>
    <x v="61"/>
    <s v="No"/>
    <n v="0"/>
    <x v="853"/>
    <n v="94022"/>
    <n v="37.349545999999997"/>
    <n v="-122.134356"/>
    <n v="0"/>
    <x v="18"/>
    <s v="Offer C"/>
    <s v="Yes"/>
    <n v="29.88"/>
    <s v="No"/>
    <s v="No"/>
    <x v="3"/>
    <n v="0"/>
    <s v="No"/>
    <s v="No"/>
    <s v="No"/>
    <s v="No"/>
    <s v="No"/>
    <s v="No"/>
    <s v="No"/>
    <s v="No"/>
    <x v="0"/>
    <s v="No"/>
    <x v="0"/>
    <n v="19.3"/>
    <n v="504.2"/>
    <n v="9.49"/>
    <n v="0"/>
    <n v="776.88"/>
    <n v="1271.5899999999999"/>
    <x v="0"/>
    <x v="0"/>
    <x v="0"/>
    <n v="0"/>
    <x v="0"/>
  </r>
  <r>
    <s v="3523-QRQLL"/>
    <s v="Female"/>
    <x v="19"/>
    <s v="Yes"/>
    <n v="0"/>
    <x v="936"/>
    <n v="96009"/>
    <n v="41.083463999999999"/>
    <n v="-121.107929"/>
    <n v="1"/>
    <x v="51"/>
    <s v="None"/>
    <s v="Yes"/>
    <n v="35.04"/>
    <s v="No"/>
    <s v="Yes"/>
    <x v="2"/>
    <n v="76"/>
    <s v="No"/>
    <s v="Yes"/>
    <s v="No"/>
    <s v="No"/>
    <s v="Yes"/>
    <s v="Yes"/>
    <s v="Yes"/>
    <s v="Yes"/>
    <x v="0"/>
    <s v="Yes"/>
    <x v="1"/>
    <n v="69.5"/>
    <n v="1498.2"/>
    <n v="49.57"/>
    <n v="0"/>
    <n v="770.88"/>
    <n v="2219.5100000000002"/>
    <x v="1"/>
    <x v="1"/>
    <x v="11"/>
    <n v="1"/>
    <x v="0"/>
  </r>
  <r>
    <s v="3524-WQDSG"/>
    <s v="Female"/>
    <x v="46"/>
    <s v="Yes"/>
    <n v="2"/>
    <x v="937"/>
    <n v="94925"/>
    <n v="37.924014"/>
    <n v="-122.51169400000001"/>
    <n v="8"/>
    <x v="25"/>
    <s v="None"/>
    <s v="Yes"/>
    <n v="5.25"/>
    <s v="Yes"/>
    <s v="Yes"/>
    <x v="1"/>
    <n v="59"/>
    <s v="No"/>
    <s v="No"/>
    <s v="Yes"/>
    <s v="No"/>
    <s v="Yes"/>
    <s v="Yes"/>
    <s v="Yes"/>
    <s v="Yes"/>
    <x v="1"/>
    <s v="Yes"/>
    <x v="1"/>
    <n v="99.3"/>
    <n v="4209.95"/>
    <n v="0"/>
    <n v="0"/>
    <n v="225.75"/>
    <n v="4435.7"/>
    <x v="0"/>
    <x v="0"/>
    <x v="0"/>
    <n v="0"/>
    <x v="1"/>
  </r>
  <r>
    <s v="3525-DVKFN"/>
    <s v="Female"/>
    <x v="12"/>
    <s v="No"/>
    <n v="0"/>
    <x v="256"/>
    <n v="95018"/>
    <n v="37.089111000000003"/>
    <n v="-122.062213"/>
    <n v="0"/>
    <x v="67"/>
    <s v="Offer D"/>
    <s v="Yes"/>
    <n v="30.07"/>
    <s v="No"/>
    <s v="No"/>
    <x v="3"/>
    <n v="0"/>
    <s v="No"/>
    <s v="No"/>
    <s v="No"/>
    <s v="No"/>
    <s v="No"/>
    <s v="No"/>
    <s v="No"/>
    <s v="No"/>
    <x v="2"/>
    <s v="No"/>
    <x v="0"/>
    <n v="19.399999999999999"/>
    <n v="358.05"/>
    <n v="0"/>
    <n v="0"/>
    <n v="511.19"/>
    <n v="869.24"/>
    <x v="0"/>
    <x v="0"/>
    <x v="0"/>
    <n v="0"/>
    <x v="0"/>
  </r>
  <r>
    <s v="3528-HFRIQ"/>
    <s v="Male"/>
    <x v="50"/>
    <s v="Yes"/>
    <n v="0"/>
    <x v="31"/>
    <n v="90068"/>
    <n v="34.137411"/>
    <n v="-118.32891499999999"/>
    <n v="10"/>
    <x v="4"/>
    <s v="None"/>
    <s v="No"/>
    <n v="0"/>
    <s v="No"/>
    <s v="Yes"/>
    <x v="0"/>
    <n v="28"/>
    <s v="No"/>
    <s v="Yes"/>
    <s v="Yes"/>
    <s v="No"/>
    <s v="Yes"/>
    <s v="Yes"/>
    <s v="Yes"/>
    <s v="No"/>
    <x v="1"/>
    <s v="Yes"/>
    <x v="1"/>
    <n v="52.3"/>
    <n v="3765.05"/>
    <n v="0"/>
    <n v="40"/>
    <n v="0"/>
    <n v="3805.05"/>
    <x v="0"/>
    <x v="0"/>
    <x v="0"/>
    <n v="0"/>
    <x v="0"/>
  </r>
  <r>
    <s v="3530-CRZSB"/>
    <s v="Female"/>
    <x v="39"/>
    <s v="No"/>
    <n v="0"/>
    <x v="165"/>
    <n v="90263"/>
    <n v="34.037036999999998"/>
    <n v="-118.705803"/>
    <n v="0"/>
    <x v="6"/>
    <s v="None"/>
    <s v="Yes"/>
    <n v="15.54"/>
    <s v="No"/>
    <s v="No"/>
    <x v="3"/>
    <n v="0"/>
    <s v="No"/>
    <s v="No"/>
    <s v="No"/>
    <s v="No"/>
    <s v="No"/>
    <s v="No"/>
    <s v="No"/>
    <s v="No"/>
    <x v="1"/>
    <s v="No"/>
    <x v="0"/>
    <n v="20.65"/>
    <n v="155.9"/>
    <n v="0"/>
    <n v="0"/>
    <n v="108.78"/>
    <n v="264.68"/>
    <x v="0"/>
    <x v="0"/>
    <x v="0"/>
    <n v="0"/>
    <x v="0"/>
  </r>
  <r>
    <s v="3530-VWVGU"/>
    <s v="Female"/>
    <x v="60"/>
    <s v="Yes"/>
    <n v="2"/>
    <x v="348"/>
    <n v="95337"/>
    <n v="37.750821999999999"/>
    <n v="-121.238423"/>
    <n v="2"/>
    <x v="51"/>
    <s v="Offer D"/>
    <s v="Yes"/>
    <n v="49.51"/>
    <s v="No"/>
    <s v="No"/>
    <x v="3"/>
    <n v="0"/>
    <s v="No"/>
    <s v="No"/>
    <s v="No"/>
    <s v="No"/>
    <s v="No"/>
    <s v="No"/>
    <s v="No"/>
    <s v="No"/>
    <x v="1"/>
    <s v="No"/>
    <x v="0"/>
    <n v="19.899999999999999"/>
    <n v="400.3"/>
    <n v="0"/>
    <n v="0"/>
    <n v="1089.22"/>
    <n v="1489.52"/>
    <x v="0"/>
    <x v="0"/>
    <x v="0"/>
    <n v="0"/>
    <x v="0"/>
  </r>
  <r>
    <s v="3533-UVMOM"/>
    <s v="Male"/>
    <x v="52"/>
    <s v="Yes"/>
    <n v="0"/>
    <x v="938"/>
    <n v="96120"/>
    <n v="38.735788999999997"/>
    <n v="-119.85798"/>
    <n v="4"/>
    <x v="64"/>
    <s v="None"/>
    <s v="Yes"/>
    <n v="11.94"/>
    <s v="No"/>
    <s v="Yes"/>
    <x v="2"/>
    <n v="3"/>
    <s v="Yes"/>
    <s v="Yes"/>
    <s v="Yes"/>
    <s v="No"/>
    <s v="No"/>
    <s v="Yes"/>
    <s v="Yes"/>
    <s v="Yes"/>
    <x v="2"/>
    <s v="No"/>
    <x v="1"/>
    <n v="70.95"/>
    <n v="4741.45"/>
    <n v="0"/>
    <n v="0"/>
    <n v="811.92"/>
    <n v="5553.37"/>
    <x v="0"/>
    <x v="0"/>
    <x v="0"/>
    <n v="0"/>
    <x v="0"/>
  </r>
  <r>
    <s v="3536-IQCTX"/>
    <s v="Male"/>
    <x v="48"/>
    <s v="Yes"/>
    <n v="0"/>
    <x v="490"/>
    <n v="91030"/>
    <n v="34.110444000000001"/>
    <n v="-118.15695700000001"/>
    <n v="1"/>
    <x v="44"/>
    <s v="None"/>
    <s v="Yes"/>
    <n v="49.6"/>
    <s v="Yes"/>
    <s v="Yes"/>
    <x v="1"/>
    <n v="10"/>
    <s v="No"/>
    <s v="No"/>
    <s v="No"/>
    <s v="No"/>
    <s v="No"/>
    <s v="Yes"/>
    <s v="Yes"/>
    <s v="Yes"/>
    <x v="1"/>
    <s v="No"/>
    <x v="1"/>
    <n v="85.3"/>
    <n v="2661.1"/>
    <n v="0"/>
    <n v="0"/>
    <n v="1587.2"/>
    <n v="4248.3"/>
    <x v="1"/>
    <x v="1"/>
    <x v="1"/>
    <n v="1"/>
    <x v="0"/>
  </r>
  <r>
    <s v="3537-HPKQT"/>
    <s v="Female"/>
    <x v="29"/>
    <s v="Yes"/>
    <n v="0"/>
    <x v="582"/>
    <n v="92359"/>
    <n v="34.103577999999999"/>
    <n v="-117.04053999999999"/>
    <n v="3"/>
    <x v="17"/>
    <s v="None"/>
    <s v="Yes"/>
    <n v="23.45"/>
    <s v="Yes"/>
    <s v="Yes"/>
    <x v="1"/>
    <n v="53"/>
    <s v="No"/>
    <s v="Yes"/>
    <s v="No"/>
    <s v="No"/>
    <s v="No"/>
    <s v="No"/>
    <s v="No"/>
    <s v="Yes"/>
    <x v="1"/>
    <s v="Yes"/>
    <x v="0"/>
    <n v="77.75"/>
    <n v="4266.3999999999996"/>
    <n v="0"/>
    <n v="0"/>
    <n v="1289.75"/>
    <n v="5556.15"/>
    <x v="0"/>
    <x v="0"/>
    <x v="0"/>
    <n v="0"/>
    <x v="0"/>
  </r>
  <r>
    <s v="3537-RYBHH"/>
    <s v="Female"/>
    <x v="3"/>
    <s v="Yes"/>
    <n v="0"/>
    <x v="685"/>
    <n v="91324"/>
    <n v="34.238208"/>
    <n v="-118.55029"/>
    <n v="1"/>
    <x v="54"/>
    <s v="None"/>
    <s v="Yes"/>
    <n v="46.77"/>
    <s v="Yes"/>
    <s v="Yes"/>
    <x v="2"/>
    <n v="24"/>
    <s v="Yes"/>
    <s v="Yes"/>
    <s v="Yes"/>
    <s v="No"/>
    <s v="No"/>
    <s v="No"/>
    <s v="No"/>
    <s v="Yes"/>
    <x v="2"/>
    <s v="Yes"/>
    <x v="0"/>
    <n v="67.45"/>
    <n v="3252"/>
    <n v="0"/>
    <n v="0"/>
    <n v="2198.19"/>
    <n v="5450.19"/>
    <x v="0"/>
    <x v="0"/>
    <x v="0"/>
    <n v="0"/>
    <x v="0"/>
  </r>
  <r>
    <s v="3538-WZPHD"/>
    <s v="Male"/>
    <x v="1"/>
    <s v="No"/>
    <n v="0"/>
    <x v="143"/>
    <n v="94127"/>
    <n v="37.736535000000003"/>
    <n v="-122.45732"/>
    <n v="0"/>
    <x v="3"/>
    <s v="Offer E"/>
    <s v="No"/>
    <n v="0"/>
    <s v="No"/>
    <s v="Yes"/>
    <x v="0"/>
    <n v="3"/>
    <s v="No"/>
    <s v="Yes"/>
    <s v="No"/>
    <s v="No"/>
    <s v="No"/>
    <s v="No"/>
    <s v="No"/>
    <s v="Yes"/>
    <x v="1"/>
    <s v="Yes"/>
    <x v="1"/>
    <n v="29.6"/>
    <n v="79.45"/>
    <n v="0"/>
    <n v="0"/>
    <n v="0"/>
    <n v="79.45"/>
    <x v="1"/>
    <x v="1"/>
    <x v="1"/>
    <n v="1"/>
    <x v="0"/>
  </r>
  <r>
    <s v="3540-RZJYU"/>
    <s v="Female"/>
    <x v="44"/>
    <s v="No"/>
    <n v="0"/>
    <x v="447"/>
    <n v="95595"/>
    <n v="40.170357000000003"/>
    <n v="-123.417298"/>
    <n v="0"/>
    <x v="49"/>
    <s v="None"/>
    <s v="Yes"/>
    <n v="20.03"/>
    <s v="No"/>
    <s v="Yes"/>
    <x v="1"/>
    <n v="59"/>
    <s v="Yes"/>
    <s v="No"/>
    <s v="No"/>
    <s v="No"/>
    <s v="Yes"/>
    <s v="No"/>
    <s v="Yes"/>
    <s v="No"/>
    <x v="1"/>
    <s v="No"/>
    <x v="1"/>
    <n v="86.2"/>
    <n v="1270.2"/>
    <n v="0"/>
    <n v="100"/>
    <n v="300.45"/>
    <n v="1670.65"/>
    <x v="1"/>
    <x v="2"/>
    <x v="17"/>
    <n v="1"/>
    <x v="0"/>
  </r>
  <r>
    <s v="3541-ZNUHK"/>
    <s v="Female"/>
    <x v="35"/>
    <s v="Yes"/>
    <n v="2"/>
    <x v="939"/>
    <n v="91214"/>
    <n v="34.239635999999997"/>
    <n v="-118.245259"/>
    <n v="5"/>
    <x v="17"/>
    <s v="None"/>
    <s v="Yes"/>
    <n v="20.100000000000001"/>
    <s v="Yes"/>
    <s v="Yes"/>
    <x v="1"/>
    <n v="19"/>
    <s v="Yes"/>
    <s v="Yes"/>
    <s v="No"/>
    <s v="No"/>
    <s v="No"/>
    <s v="No"/>
    <s v="No"/>
    <s v="Yes"/>
    <x v="1"/>
    <s v="Yes"/>
    <x v="1"/>
    <n v="85.1"/>
    <n v="4600.95"/>
    <n v="14.3"/>
    <n v="0"/>
    <n v="1105.5"/>
    <n v="5692.15"/>
    <x v="0"/>
    <x v="0"/>
    <x v="0"/>
    <n v="0"/>
    <x v="0"/>
  </r>
  <r>
    <s v="3544-FBCAS"/>
    <s v="Female"/>
    <x v="59"/>
    <s v="Yes"/>
    <n v="1"/>
    <x v="940"/>
    <n v="95466"/>
    <n v="39.094101999999999"/>
    <n v="-123.50085300000001"/>
    <n v="4"/>
    <x v="9"/>
    <s v="None"/>
    <s v="Yes"/>
    <n v="12.84"/>
    <s v="Yes"/>
    <s v="Yes"/>
    <x v="2"/>
    <n v="22"/>
    <s v="Yes"/>
    <s v="Yes"/>
    <s v="Yes"/>
    <s v="No"/>
    <s v="Yes"/>
    <s v="Yes"/>
    <s v="Yes"/>
    <s v="Yes"/>
    <x v="2"/>
    <s v="Yes"/>
    <x v="0"/>
    <n v="83.6"/>
    <n v="5959.3"/>
    <n v="0"/>
    <n v="0"/>
    <n v="924.48"/>
    <n v="6883.78"/>
    <x v="0"/>
    <x v="0"/>
    <x v="0"/>
    <n v="0"/>
    <x v="0"/>
  </r>
  <r>
    <s v="3545-CNWRG"/>
    <s v="Female"/>
    <x v="7"/>
    <s v="Yes"/>
    <n v="3"/>
    <x v="75"/>
    <n v="90402"/>
    <n v="34.035848999999999"/>
    <n v="-118.503508"/>
    <n v="7"/>
    <x v="21"/>
    <s v="Offer B"/>
    <s v="Yes"/>
    <n v="27.38"/>
    <s v="Yes"/>
    <s v="Yes"/>
    <x v="1"/>
    <n v="57"/>
    <s v="No"/>
    <s v="Yes"/>
    <s v="No"/>
    <s v="No"/>
    <s v="Yes"/>
    <s v="Yes"/>
    <s v="Yes"/>
    <s v="Yes"/>
    <x v="1"/>
    <s v="Yes"/>
    <x v="1"/>
    <n v="98.35"/>
    <n v="4889.2"/>
    <n v="0"/>
    <n v="0"/>
    <n v="1341.62"/>
    <n v="6230.82"/>
    <x v="0"/>
    <x v="0"/>
    <x v="0"/>
    <n v="0"/>
    <x v="1"/>
  </r>
  <r>
    <s v="3546-GHEAE"/>
    <s v="Male"/>
    <x v="46"/>
    <s v="No"/>
    <n v="0"/>
    <x v="788"/>
    <n v="92225"/>
    <n v="33.674582999999998"/>
    <n v="-114.71612"/>
    <n v="0"/>
    <x v="6"/>
    <s v="None"/>
    <s v="Yes"/>
    <n v="9.43"/>
    <s v="No"/>
    <s v="No"/>
    <x v="3"/>
    <n v="0"/>
    <s v="No"/>
    <s v="No"/>
    <s v="No"/>
    <s v="No"/>
    <s v="No"/>
    <s v="No"/>
    <s v="No"/>
    <s v="No"/>
    <x v="2"/>
    <s v="No"/>
    <x v="0"/>
    <n v="19.45"/>
    <n v="165.35"/>
    <n v="0"/>
    <n v="0"/>
    <n v="66.010000000000005"/>
    <n v="231.36"/>
    <x v="0"/>
    <x v="0"/>
    <x v="0"/>
    <n v="0"/>
    <x v="0"/>
  </r>
  <r>
    <s v="3547-LQRIK"/>
    <s v="Female"/>
    <x v="29"/>
    <s v="Yes"/>
    <n v="0"/>
    <x v="451"/>
    <n v="94074"/>
    <n v="37.331761999999998"/>
    <n v="-122.341444"/>
    <n v="7"/>
    <x v="54"/>
    <s v="None"/>
    <s v="Yes"/>
    <n v="11.68"/>
    <s v="Yes"/>
    <s v="No"/>
    <x v="3"/>
    <n v="0"/>
    <s v="No"/>
    <s v="No"/>
    <s v="No"/>
    <s v="No"/>
    <s v="No"/>
    <s v="No"/>
    <s v="No"/>
    <s v="No"/>
    <x v="0"/>
    <s v="No"/>
    <x v="1"/>
    <n v="26.9"/>
    <n v="1250.8499999999999"/>
    <n v="0"/>
    <n v="0"/>
    <n v="548.96"/>
    <n v="1799.81"/>
    <x v="0"/>
    <x v="0"/>
    <x v="0"/>
    <n v="0"/>
    <x v="0"/>
  </r>
  <r>
    <s v="3549-ZTMNH"/>
    <s v="Male"/>
    <x v="52"/>
    <s v="Yes"/>
    <n v="1"/>
    <x v="176"/>
    <n v="94402"/>
    <n v="37.556634000000003"/>
    <n v="-122.317723"/>
    <n v="0"/>
    <x v="27"/>
    <s v="None"/>
    <s v="Yes"/>
    <n v="26.17"/>
    <s v="Yes"/>
    <s v="No"/>
    <x v="3"/>
    <n v="0"/>
    <s v="No"/>
    <s v="No"/>
    <s v="No"/>
    <s v="No"/>
    <s v="No"/>
    <s v="No"/>
    <s v="No"/>
    <s v="No"/>
    <x v="2"/>
    <s v="Yes"/>
    <x v="1"/>
    <n v="24"/>
    <n v="269.64999999999998"/>
    <n v="0"/>
    <n v="0"/>
    <n v="314.04000000000002"/>
    <n v="583.69000000000005"/>
    <x v="0"/>
    <x v="0"/>
    <x v="0"/>
    <n v="0"/>
    <x v="0"/>
  </r>
  <r>
    <s v="3550-SAHFP"/>
    <s v="Female"/>
    <x v="35"/>
    <s v="No"/>
    <n v="0"/>
    <x v="941"/>
    <n v="94574"/>
    <n v="38.581353999999997"/>
    <n v="-122.296283"/>
    <n v="0"/>
    <x v="45"/>
    <s v="None"/>
    <s v="Yes"/>
    <n v="20.29"/>
    <s v="Yes"/>
    <s v="Yes"/>
    <x v="1"/>
    <n v="30"/>
    <s v="No"/>
    <s v="No"/>
    <s v="No"/>
    <s v="No"/>
    <s v="No"/>
    <s v="Yes"/>
    <s v="Yes"/>
    <s v="No"/>
    <x v="1"/>
    <s v="Yes"/>
    <x v="1"/>
    <n v="83.35"/>
    <n v="2757.85"/>
    <n v="0"/>
    <n v="40"/>
    <n v="669.57"/>
    <n v="3467.42"/>
    <x v="1"/>
    <x v="4"/>
    <x v="16"/>
    <n v="1"/>
    <x v="0"/>
  </r>
  <r>
    <s v="3551-GAEGL"/>
    <s v="Male"/>
    <x v="5"/>
    <s v="Yes"/>
    <n v="0"/>
    <x v="632"/>
    <n v="93644"/>
    <n v="37.648646999999997"/>
    <n v="-119.231447"/>
    <n v="0"/>
    <x v="12"/>
    <s v="None"/>
    <s v="No"/>
    <n v="0"/>
    <s v="No"/>
    <s v="Yes"/>
    <x v="2"/>
    <n v="42"/>
    <s v="Yes"/>
    <s v="No"/>
    <s v="No"/>
    <s v="No"/>
    <s v="No"/>
    <s v="No"/>
    <s v="No"/>
    <s v="Yes"/>
    <x v="0"/>
    <s v="No"/>
    <x v="1"/>
    <n v="30.4"/>
    <n v="938.65"/>
    <n v="0"/>
    <n v="0"/>
    <n v="0"/>
    <n v="938.65"/>
    <x v="0"/>
    <x v="0"/>
    <x v="0"/>
    <n v="0"/>
    <x v="0"/>
  </r>
  <r>
    <s v="3551-HUAZH"/>
    <s v="Male"/>
    <x v="8"/>
    <s v="No"/>
    <n v="0"/>
    <x v="942"/>
    <n v="95919"/>
    <n v="39.440686999999997"/>
    <n v="-121.263583"/>
    <n v="0"/>
    <x v="13"/>
    <s v="Offer E"/>
    <s v="Yes"/>
    <n v="11.08"/>
    <s v="Yes"/>
    <s v="Yes"/>
    <x v="1"/>
    <n v="12"/>
    <s v="No"/>
    <s v="No"/>
    <s v="No"/>
    <s v="No"/>
    <s v="No"/>
    <s v="No"/>
    <s v="No"/>
    <s v="Yes"/>
    <x v="1"/>
    <s v="Yes"/>
    <x v="1"/>
    <n v="74.400000000000006"/>
    <n v="74.400000000000006"/>
    <n v="0"/>
    <n v="0"/>
    <n v="11.08"/>
    <n v="85.48"/>
    <x v="1"/>
    <x v="4"/>
    <x v="16"/>
    <n v="1"/>
    <x v="0"/>
  </r>
  <r>
    <s v="3552-CTCYF"/>
    <s v="Male"/>
    <x v="21"/>
    <s v="Yes"/>
    <n v="3"/>
    <x v="160"/>
    <n v="92411"/>
    <n v="34.122501"/>
    <n v="-117.320138"/>
    <n v="4"/>
    <x v="5"/>
    <s v="Offer B"/>
    <s v="Yes"/>
    <n v="40.729999999999997"/>
    <s v="Yes"/>
    <s v="Yes"/>
    <x v="1"/>
    <n v="76"/>
    <s v="No"/>
    <s v="Yes"/>
    <s v="Yes"/>
    <s v="No"/>
    <s v="Yes"/>
    <s v="Yes"/>
    <s v="Yes"/>
    <s v="Yes"/>
    <x v="2"/>
    <s v="Yes"/>
    <x v="1"/>
    <n v="104.8"/>
    <n v="6597.25"/>
    <n v="0"/>
    <n v="0"/>
    <n v="2565.9899999999998"/>
    <n v="9163.24"/>
    <x v="0"/>
    <x v="0"/>
    <x v="0"/>
    <n v="0"/>
    <x v="1"/>
  </r>
  <r>
    <s v="3556-BVQGL"/>
    <s v="Female"/>
    <x v="44"/>
    <s v="Yes"/>
    <n v="0"/>
    <x v="836"/>
    <n v="95685"/>
    <n v="38.432144999999998"/>
    <n v="-120.77069"/>
    <n v="2"/>
    <x v="24"/>
    <s v="Offer D"/>
    <s v="Yes"/>
    <n v="19.149999999999999"/>
    <s v="No"/>
    <s v="No"/>
    <x v="3"/>
    <n v="0"/>
    <s v="No"/>
    <s v="No"/>
    <s v="No"/>
    <s v="No"/>
    <s v="No"/>
    <s v="No"/>
    <s v="No"/>
    <s v="No"/>
    <x v="0"/>
    <s v="Yes"/>
    <x v="0"/>
    <n v="20"/>
    <n v="416.45"/>
    <n v="0"/>
    <n v="0"/>
    <n v="383"/>
    <n v="799.45"/>
    <x v="0"/>
    <x v="0"/>
    <x v="0"/>
    <n v="0"/>
    <x v="0"/>
  </r>
  <r>
    <s v="3557-HTYWR"/>
    <s v="Female"/>
    <x v="52"/>
    <s v="No"/>
    <n v="0"/>
    <x v="31"/>
    <n v="90043"/>
    <n v="33.988543"/>
    <n v="-118.334081"/>
    <n v="0"/>
    <x v="54"/>
    <s v="None"/>
    <s v="Yes"/>
    <n v="45.67"/>
    <s v="Yes"/>
    <s v="Yes"/>
    <x v="2"/>
    <n v="3"/>
    <s v="Yes"/>
    <s v="Yes"/>
    <s v="No"/>
    <s v="Yes"/>
    <s v="No"/>
    <s v="Yes"/>
    <s v="Yes"/>
    <s v="Yes"/>
    <x v="2"/>
    <s v="No"/>
    <x v="0"/>
    <n v="74.05"/>
    <n v="3496.3"/>
    <n v="0"/>
    <n v="0"/>
    <n v="2146.4899999999998"/>
    <n v="5642.79"/>
    <x v="0"/>
    <x v="0"/>
    <x v="0"/>
    <n v="0"/>
    <x v="0"/>
  </r>
  <r>
    <s v="3563-SVYLG"/>
    <s v="Male"/>
    <x v="32"/>
    <s v="Yes"/>
    <n v="1"/>
    <x v="943"/>
    <n v="92364"/>
    <n v="35.478735999999998"/>
    <n v="-115.51698399999999"/>
    <n v="4"/>
    <x v="64"/>
    <s v="Offer A"/>
    <s v="Yes"/>
    <n v="36.51"/>
    <s v="No"/>
    <s v="Yes"/>
    <x v="2"/>
    <n v="24"/>
    <s v="Yes"/>
    <s v="Yes"/>
    <s v="Yes"/>
    <s v="Yes"/>
    <s v="No"/>
    <s v="No"/>
    <s v="No"/>
    <s v="Yes"/>
    <x v="2"/>
    <s v="No"/>
    <x v="0"/>
    <n v="62.65"/>
    <n v="4375.8"/>
    <n v="0"/>
    <n v="0"/>
    <n v="2482.6799999999998"/>
    <n v="6858.48"/>
    <x v="0"/>
    <x v="0"/>
    <x v="0"/>
    <n v="0"/>
    <x v="0"/>
  </r>
  <r>
    <s v="3565-UNOCC"/>
    <s v="Female"/>
    <x v="61"/>
    <s v="Yes"/>
    <n v="0"/>
    <x v="35"/>
    <n v="95209"/>
    <n v="38.044522999999998"/>
    <n v="-121.34804800000001"/>
    <n v="1"/>
    <x v="31"/>
    <s v="None"/>
    <s v="Yes"/>
    <n v="22.33"/>
    <s v="Yes"/>
    <s v="Yes"/>
    <x v="1"/>
    <n v="6"/>
    <s v="No"/>
    <s v="No"/>
    <s v="Yes"/>
    <s v="No"/>
    <s v="Yes"/>
    <s v="Yes"/>
    <s v="Yes"/>
    <s v="Yes"/>
    <x v="1"/>
    <s v="Yes"/>
    <x v="1"/>
    <n v="99.05"/>
    <n v="2952.85"/>
    <n v="0"/>
    <n v="0"/>
    <n v="647.57000000000005"/>
    <n v="3600.42"/>
    <x v="1"/>
    <x v="1"/>
    <x v="10"/>
    <n v="1"/>
    <x v="1"/>
  </r>
  <r>
    <s v="3566-CAAYU"/>
    <s v="Female"/>
    <x v="24"/>
    <s v="Yes"/>
    <n v="3"/>
    <x v="646"/>
    <n v="93430"/>
    <n v="35.511833000000003"/>
    <n v="-120.918713"/>
    <n v="3"/>
    <x v="34"/>
    <s v="Offer B"/>
    <s v="No"/>
    <n v="0"/>
    <s v="No"/>
    <s v="Yes"/>
    <x v="2"/>
    <n v="59"/>
    <s v="No"/>
    <s v="Yes"/>
    <s v="Yes"/>
    <s v="Yes"/>
    <s v="No"/>
    <s v="Yes"/>
    <s v="Yes"/>
    <s v="Yes"/>
    <x v="2"/>
    <s v="No"/>
    <x v="1"/>
    <n v="49.85"/>
    <n v="3210.35"/>
    <n v="0"/>
    <n v="0"/>
    <n v="0"/>
    <n v="3210.35"/>
    <x v="0"/>
    <x v="0"/>
    <x v="0"/>
    <n v="0"/>
    <x v="0"/>
  </r>
  <r>
    <s v="3566-HJGPK"/>
    <s v="Male"/>
    <x v="2"/>
    <s v="No"/>
    <n v="0"/>
    <x v="119"/>
    <n v="91367"/>
    <n v="34.178068000000003"/>
    <n v="-118.615714"/>
    <n v="0"/>
    <x v="13"/>
    <s v="Offer E"/>
    <s v="Yes"/>
    <n v="16.34"/>
    <s v="No"/>
    <s v="Yes"/>
    <x v="2"/>
    <n v="4"/>
    <s v="No"/>
    <s v="No"/>
    <s v="No"/>
    <s v="No"/>
    <s v="No"/>
    <s v="No"/>
    <s v="No"/>
    <s v="Yes"/>
    <x v="1"/>
    <s v="Yes"/>
    <x v="2"/>
    <n v="45.55"/>
    <n v="45.55"/>
    <n v="0"/>
    <n v="0"/>
    <n v="16.34"/>
    <n v="61.89"/>
    <x v="2"/>
    <x v="0"/>
    <x v="0"/>
    <n v="0"/>
    <x v="0"/>
  </r>
  <r>
    <s v="3566-VVORZ"/>
    <s v="Female"/>
    <x v="14"/>
    <s v="Yes"/>
    <n v="0"/>
    <x v="338"/>
    <n v="91361"/>
    <n v="34.130991999999999"/>
    <n v="-118.894673"/>
    <n v="0"/>
    <x v="27"/>
    <s v="None"/>
    <s v="Yes"/>
    <n v="30.79"/>
    <s v="No"/>
    <s v="Yes"/>
    <x v="2"/>
    <n v="4"/>
    <s v="No"/>
    <s v="No"/>
    <s v="No"/>
    <s v="No"/>
    <s v="No"/>
    <s v="No"/>
    <s v="No"/>
    <s v="Yes"/>
    <x v="1"/>
    <s v="No"/>
    <x v="1"/>
    <n v="45.9"/>
    <n v="505.95"/>
    <n v="0"/>
    <n v="0"/>
    <n v="369.48"/>
    <n v="875.43"/>
    <x v="0"/>
    <x v="0"/>
    <x v="0"/>
    <n v="0"/>
    <x v="0"/>
  </r>
  <r>
    <s v="3567-PQTSO"/>
    <s v="Male"/>
    <x v="43"/>
    <s v="Yes"/>
    <n v="1"/>
    <x v="435"/>
    <n v="96048"/>
    <n v="40.913192000000002"/>
    <n v="-123.06596999999999"/>
    <n v="7"/>
    <x v="63"/>
    <s v="Offer B"/>
    <s v="Yes"/>
    <n v="3.78"/>
    <s v="Yes"/>
    <s v="Yes"/>
    <x v="1"/>
    <n v="27"/>
    <s v="No"/>
    <s v="Yes"/>
    <s v="Yes"/>
    <s v="No"/>
    <s v="Yes"/>
    <s v="Yes"/>
    <s v="Yes"/>
    <s v="Yes"/>
    <x v="0"/>
    <s v="Yes"/>
    <x v="1"/>
    <n v="105.25"/>
    <n v="5576.3"/>
    <n v="0"/>
    <n v="0"/>
    <n v="200.34"/>
    <n v="5776.64"/>
    <x v="0"/>
    <x v="0"/>
    <x v="0"/>
    <n v="0"/>
    <x v="1"/>
  </r>
  <r>
    <s v="3569-EDBPQ"/>
    <s v="Female"/>
    <x v="56"/>
    <s v="No"/>
    <n v="0"/>
    <x v="396"/>
    <n v="95665"/>
    <n v="38.400264"/>
    <n v="-120.641274"/>
    <n v="0"/>
    <x v="52"/>
    <s v="None"/>
    <s v="Yes"/>
    <n v="25.81"/>
    <s v="Yes"/>
    <s v="Yes"/>
    <x v="1"/>
    <n v="3"/>
    <s v="Yes"/>
    <s v="No"/>
    <s v="No"/>
    <s v="Yes"/>
    <s v="No"/>
    <s v="No"/>
    <s v="No"/>
    <s v="Yes"/>
    <x v="1"/>
    <s v="Yes"/>
    <x v="1"/>
    <n v="84.35"/>
    <n v="1938.05"/>
    <n v="0"/>
    <n v="0"/>
    <n v="619.44000000000005"/>
    <n v="2557.4899999999998"/>
    <x v="0"/>
    <x v="0"/>
    <x v="0"/>
    <n v="0"/>
    <x v="0"/>
  </r>
  <r>
    <s v="3569-JFODW"/>
    <s v="Female"/>
    <x v="29"/>
    <s v="Yes"/>
    <n v="1"/>
    <x v="575"/>
    <n v="92014"/>
    <n v="32.948262"/>
    <n v="-117.256086"/>
    <n v="2"/>
    <x v="9"/>
    <s v="None"/>
    <s v="Yes"/>
    <n v="45.66"/>
    <s v="Yes"/>
    <s v="Yes"/>
    <x v="2"/>
    <n v="47"/>
    <s v="Yes"/>
    <s v="Yes"/>
    <s v="Yes"/>
    <s v="Yes"/>
    <s v="Yes"/>
    <s v="Yes"/>
    <s v="Yes"/>
    <s v="Yes"/>
    <x v="2"/>
    <s v="No"/>
    <x v="0"/>
    <n v="90.95"/>
    <n v="6652.45"/>
    <n v="0"/>
    <n v="0"/>
    <n v="3287.52"/>
    <n v="9939.9699999999993"/>
    <x v="0"/>
    <x v="0"/>
    <x v="0"/>
    <n v="0"/>
    <x v="1"/>
  </r>
  <r>
    <s v="3569-VLDHH"/>
    <s v="Male"/>
    <x v="40"/>
    <s v="Yes"/>
    <n v="3"/>
    <x v="113"/>
    <n v="95824"/>
    <n v="38.517294999999997"/>
    <n v="-121.439819"/>
    <n v="0"/>
    <x v="22"/>
    <s v="Offer A"/>
    <s v="Yes"/>
    <n v="29.5"/>
    <s v="No"/>
    <s v="Yes"/>
    <x v="2"/>
    <n v="76"/>
    <s v="Yes"/>
    <s v="Yes"/>
    <s v="Yes"/>
    <s v="Yes"/>
    <s v="Yes"/>
    <s v="No"/>
    <s v="No"/>
    <s v="Yes"/>
    <x v="0"/>
    <s v="Yes"/>
    <x v="1"/>
    <n v="75.099999999999994"/>
    <n v="5013"/>
    <n v="0"/>
    <n v="0"/>
    <n v="1947"/>
    <n v="6960"/>
    <x v="0"/>
    <x v="0"/>
    <x v="0"/>
    <n v="0"/>
    <x v="0"/>
  </r>
  <r>
    <s v="3570-YUEKJ"/>
    <s v="Female"/>
    <x v="43"/>
    <s v="No"/>
    <n v="0"/>
    <x v="64"/>
    <n v="93725"/>
    <n v="36.623632000000001"/>
    <n v="-119.741322"/>
    <n v="0"/>
    <x v="71"/>
    <s v="None"/>
    <s v="Yes"/>
    <n v="8.7100000000000009"/>
    <s v="No"/>
    <s v="Yes"/>
    <x v="2"/>
    <n v="23"/>
    <s v="No"/>
    <s v="Yes"/>
    <s v="No"/>
    <s v="No"/>
    <s v="No"/>
    <s v="No"/>
    <s v="No"/>
    <s v="Yes"/>
    <x v="1"/>
    <s v="Yes"/>
    <x v="1"/>
    <n v="49.55"/>
    <n v="2077.9499999999998"/>
    <n v="0"/>
    <n v="0"/>
    <n v="365.82"/>
    <n v="2443.77"/>
    <x v="0"/>
    <x v="0"/>
    <x v="0"/>
    <n v="0"/>
    <x v="0"/>
  </r>
  <r>
    <s v="3571-DPYUH"/>
    <s v="Male"/>
    <x v="18"/>
    <s v="Yes"/>
    <n v="3"/>
    <x v="77"/>
    <n v="92592"/>
    <n v="33.507255000000001"/>
    <n v="-117.029473"/>
    <n v="1"/>
    <x v="42"/>
    <s v="Offer B"/>
    <s v="Yes"/>
    <n v="43.75"/>
    <s v="Yes"/>
    <s v="Yes"/>
    <x v="1"/>
    <n v="69"/>
    <s v="No"/>
    <s v="Yes"/>
    <s v="No"/>
    <s v="Yes"/>
    <s v="Yes"/>
    <s v="No"/>
    <s v="No"/>
    <s v="Yes"/>
    <x v="0"/>
    <s v="Yes"/>
    <x v="0"/>
    <n v="94.7"/>
    <n v="5430.35"/>
    <n v="0"/>
    <n v="0"/>
    <n v="2537.5"/>
    <n v="7967.85"/>
    <x v="0"/>
    <x v="0"/>
    <x v="0"/>
    <n v="0"/>
    <x v="1"/>
  </r>
  <r>
    <s v="3571-RFHAR"/>
    <s v="Male"/>
    <x v="27"/>
    <s v="No"/>
    <n v="0"/>
    <x v="863"/>
    <n v="93060"/>
    <n v="34.402343000000002"/>
    <n v="-119.094824"/>
    <n v="0"/>
    <x v="7"/>
    <s v="Offer B"/>
    <s v="Yes"/>
    <n v="9.36"/>
    <s v="Yes"/>
    <s v="Yes"/>
    <x v="1"/>
    <n v="4"/>
    <s v="No"/>
    <s v="Yes"/>
    <s v="Yes"/>
    <s v="Yes"/>
    <s v="Yes"/>
    <s v="Yes"/>
    <s v="Yes"/>
    <s v="No"/>
    <x v="1"/>
    <s v="Yes"/>
    <x v="1"/>
    <n v="109.15"/>
    <n v="6941.2"/>
    <n v="0"/>
    <n v="140"/>
    <n v="608.4"/>
    <n v="7689.6"/>
    <x v="1"/>
    <x v="5"/>
    <x v="9"/>
    <n v="1"/>
    <x v="1"/>
  </r>
  <r>
    <s v="3572-UOLYZ"/>
    <s v="Female"/>
    <x v="24"/>
    <s v="No"/>
    <n v="2"/>
    <x v="41"/>
    <n v="95118"/>
    <n v="37.255479000000001"/>
    <n v="-121.889838"/>
    <n v="0"/>
    <x v="56"/>
    <s v="None"/>
    <s v="Yes"/>
    <n v="4.08"/>
    <s v="Yes"/>
    <s v="Yes"/>
    <x v="1"/>
    <n v="59"/>
    <s v="No"/>
    <s v="No"/>
    <s v="Yes"/>
    <s v="Yes"/>
    <s v="No"/>
    <s v="No"/>
    <s v="No"/>
    <s v="Yes"/>
    <x v="1"/>
    <s v="Yes"/>
    <x v="1"/>
    <n v="84.8"/>
    <n v="3958.85"/>
    <n v="0"/>
    <n v="0"/>
    <n v="187.68"/>
    <n v="4146.53"/>
    <x v="0"/>
    <x v="0"/>
    <x v="0"/>
    <n v="0"/>
    <x v="0"/>
  </r>
  <r>
    <s v="3572-UUHRS"/>
    <s v="Male"/>
    <x v="10"/>
    <s v="No"/>
    <n v="0"/>
    <x v="293"/>
    <n v="94546"/>
    <n v="37.708326999999997"/>
    <n v="-122.083473"/>
    <n v="0"/>
    <x v="14"/>
    <s v="None"/>
    <s v="Yes"/>
    <n v="40.590000000000003"/>
    <s v="No"/>
    <s v="No"/>
    <x v="3"/>
    <n v="0"/>
    <s v="No"/>
    <s v="No"/>
    <s v="No"/>
    <s v="No"/>
    <s v="No"/>
    <s v="No"/>
    <s v="No"/>
    <s v="No"/>
    <x v="0"/>
    <s v="No"/>
    <x v="1"/>
    <n v="18.850000000000001"/>
    <n v="867.3"/>
    <n v="0"/>
    <n v="0"/>
    <n v="1826.55"/>
    <n v="2693.85"/>
    <x v="0"/>
    <x v="0"/>
    <x v="0"/>
    <n v="0"/>
    <x v="0"/>
  </r>
  <r>
    <s v="3577-AMVUX"/>
    <s v="Male"/>
    <x v="40"/>
    <s v="No"/>
    <n v="0"/>
    <x v="765"/>
    <n v="92314"/>
    <n v="34.278967000000002"/>
    <n v="-116.773825"/>
    <n v="0"/>
    <x v="13"/>
    <s v="None"/>
    <s v="Yes"/>
    <n v="14.65"/>
    <s v="No"/>
    <s v="Yes"/>
    <x v="0"/>
    <n v="15"/>
    <s v="No"/>
    <s v="No"/>
    <s v="Yes"/>
    <s v="Yes"/>
    <s v="No"/>
    <s v="No"/>
    <s v="No"/>
    <s v="Yes"/>
    <x v="1"/>
    <s v="No"/>
    <x v="0"/>
    <n v="55.05"/>
    <n v="55.05"/>
    <n v="0"/>
    <n v="0"/>
    <n v="14.65"/>
    <n v="69.7"/>
    <x v="2"/>
    <x v="0"/>
    <x v="0"/>
    <n v="0"/>
    <x v="0"/>
  </r>
  <r>
    <s v="3580-GICBM"/>
    <s v="Female"/>
    <x v="52"/>
    <s v="Yes"/>
    <n v="1"/>
    <x v="117"/>
    <n v="93611"/>
    <n v="36.917651999999997"/>
    <n v="-119.593757"/>
    <n v="7"/>
    <x v="48"/>
    <s v="None"/>
    <s v="Yes"/>
    <n v="34.840000000000003"/>
    <s v="Yes"/>
    <s v="No"/>
    <x v="3"/>
    <n v="0"/>
    <s v="No"/>
    <s v="No"/>
    <s v="No"/>
    <s v="No"/>
    <s v="No"/>
    <s v="No"/>
    <s v="No"/>
    <s v="No"/>
    <x v="2"/>
    <s v="Yes"/>
    <x v="0"/>
    <n v="24.2"/>
    <n v="1445.2"/>
    <n v="0"/>
    <n v="0"/>
    <n v="2125.2399999999998"/>
    <n v="3570.44"/>
    <x v="0"/>
    <x v="0"/>
    <x v="0"/>
    <n v="0"/>
    <x v="0"/>
  </r>
  <r>
    <s v="3580-HYCSP"/>
    <s v="Male"/>
    <x v="56"/>
    <s v="Yes"/>
    <n v="4"/>
    <x v="124"/>
    <n v="92655"/>
    <n v="33.744439"/>
    <n v="-117.98587999999999"/>
    <n v="10"/>
    <x v="9"/>
    <s v="None"/>
    <s v="Yes"/>
    <n v="33.01"/>
    <s v="Yes"/>
    <s v="Yes"/>
    <x v="1"/>
    <n v="51"/>
    <s v="Yes"/>
    <s v="Yes"/>
    <s v="Yes"/>
    <s v="No"/>
    <s v="Yes"/>
    <s v="Yes"/>
    <s v="Yes"/>
    <s v="Yes"/>
    <x v="2"/>
    <s v="Yes"/>
    <x v="1"/>
    <n v="110.3"/>
    <n v="7966.9"/>
    <n v="0"/>
    <n v="0"/>
    <n v="2376.7199999999998"/>
    <n v="10343.620000000001"/>
    <x v="0"/>
    <x v="0"/>
    <x v="0"/>
    <n v="0"/>
    <x v="1"/>
  </r>
  <r>
    <s v="3580-REOAC"/>
    <s v="Male"/>
    <x v="20"/>
    <s v="No"/>
    <n v="0"/>
    <x v="38"/>
    <n v="92122"/>
    <n v="32.857230000000001"/>
    <n v="-117.209774"/>
    <n v="0"/>
    <x v="46"/>
    <s v="None"/>
    <s v="Yes"/>
    <n v="49.58"/>
    <s v="No"/>
    <s v="Yes"/>
    <x v="2"/>
    <n v="17"/>
    <s v="No"/>
    <s v="No"/>
    <s v="No"/>
    <s v="No"/>
    <s v="No"/>
    <s v="No"/>
    <s v="No"/>
    <s v="Yes"/>
    <x v="1"/>
    <s v="Yes"/>
    <x v="0"/>
    <n v="44.85"/>
    <n v="435.4"/>
    <n v="0"/>
    <n v="0"/>
    <n v="495.8"/>
    <n v="931.2"/>
    <x v="1"/>
    <x v="1"/>
    <x v="5"/>
    <n v="1"/>
    <x v="0"/>
  </r>
  <r>
    <s v="3583-EKAPL"/>
    <s v="Male"/>
    <x v="11"/>
    <s v="No"/>
    <n v="0"/>
    <x v="533"/>
    <n v="92373"/>
    <n v="34.003242999999998"/>
    <n v="-117.13828599999999"/>
    <n v="0"/>
    <x v="13"/>
    <s v="None"/>
    <s v="Yes"/>
    <n v="47.22"/>
    <s v="No"/>
    <s v="Yes"/>
    <x v="0"/>
    <n v="53"/>
    <s v="No"/>
    <s v="No"/>
    <s v="No"/>
    <s v="No"/>
    <s v="No"/>
    <s v="Yes"/>
    <s v="Yes"/>
    <s v="Yes"/>
    <x v="1"/>
    <s v="Yes"/>
    <x v="1"/>
    <n v="55"/>
    <n v="55"/>
    <n v="0"/>
    <n v="0"/>
    <n v="47.22"/>
    <n v="102.22"/>
    <x v="1"/>
    <x v="1"/>
    <x v="1"/>
    <n v="1"/>
    <x v="0"/>
  </r>
  <r>
    <s v="3583-KRKMD"/>
    <s v="Male"/>
    <x v="35"/>
    <s v="No"/>
    <n v="0"/>
    <x v="38"/>
    <n v="92115"/>
    <n v="32.762506000000002"/>
    <n v="-117.07245"/>
    <n v="0"/>
    <x v="68"/>
    <s v="None"/>
    <s v="Yes"/>
    <n v="26.84"/>
    <s v="No"/>
    <s v="Yes"/>
    <x v="1"/>
    <n v="20"/>
    <s v="No"/>
    <s v="No"/>
    <s v="No"/>
    <s v="Yes"/>
    <s v="No"/>
    <s v="No"/>
    <s v="No"/>
    <s v="Yes"/>
    <x v="1"/>
    <s v="Yes"/>
    <x v="1"/>
    <n v="-1"/>
    <n v="1373.05"/>
    <n v="15.57"/>
    <n v="0"/>
    <n v="483.12"/>
    <n v="1840.6"/>
    <x v="0"/>
    <x v="0"/>
    <x v="0"/>
    <n v="0"/>
    <x v="0"/>
  </r>
  <r>
    <s v="3584-WKTTW"/>
    <s v="Male"/>
    <x v="5"/>
    <s v="Yes"/>
    <n v="0"/>
    <x v="595"/>
    <n v="96094"/>
    <n v="41.465121000000003"/>
    <n v="-122.38094700000001"/>
    <n v="2"/>
    <x v="69"/>
    <s v="Offer B"/>
    <s v="Yes"/>
    <n v="39.32"/>
    <s v="Yes"/>
    <s v="Yes"/>
    <x v="1"/>
    <n v="76"/>
    <s v="Yes"/>
    <s v="No"/>
    <s v="Yes"/>
    <s v="Yes"/>
    <s v="Yes"/>
    <s v="Yes"/>
    <s v="Yes"/>
    <s v="Yes"/>
    <x v="0"/>
    <s v="Yes"/>
    <x v="1"/>
    <n v="111.55"/>
    <n v="5720.35"/>
    <n v="0"/>
    <n v="0"/>
    <n v="2005.32"/>
    <n v="7725.67"/>
    <x v="0"/>
    <x v="0"/>
    <x v="0"/>
    <n v="0"/>
    <x v="1"/>
  </r>
  <r>
    <s v="3585-ISXZP"/>
    <s v="Female"/>
    <x v="55"/>
    <s v="No"/>
    <n v="0"/>
    <x v="108"/>
    <n v="92201"/>
    <n v="33.713890999999997"/>
    <n v="-116.237257"/>
    <n v="0"/>
    <x v="58"/>
    <s v="None"/>
    <s v="Yes"/>
    <n v="29.66"/>
    <s v="Yes"/>
    <s v="Yes"/>
    <x v="1"/>
    <n v="12"/>
    <s v="No"/>
    <s v="No"/>
    <s v="No"/>
    <s v="No"/>
    <s v="Yes"/>
    <s v="Yes"/>
    <s v="Yes"/>
    <s v="Yes"/>
    <x v="1"/>
    <s v="No"/>
    <x v="1"/>
    <n v="95.65"/>
    <n v="778.1"/>
    <n v="0"/>
    <n v="0"/>
    <n v="237.28"/>
    <n v="1015.38"/>
    <x v="1"/>
    <x v="5"/>
    <x v="9"/>
    <n v="1"/>
    <x v="1"/>
  </r>
  <r>
    <s v="3585-YNADK"/>
    <s v="Female"/>
    <x v="11"/>
    <s v="Yes"/>
    <n v="0"/>
    <x v="105"/>
    <n v="94707"/>
    <n v="37.897753000000002"/>
    <n v="-122.279391"/>
    <n v="2"/>
    <x v="41"/>
    <s v="None"/>
    <s v="Yes"/>
    <n v="6.63"/>
    <s v="Yes"/>
    <s v="Yes"/>
    <x v="0"/>
    <n v="27"/>
    <s v="No"/>
    <s v="Yes"/>
    <s v="Yes"/>
    <s v="Yes"/>
    <s v="Yes"/>
    <s v="No"/>
    <s v="No"/>
    <s v="Yes"/>
    <x v="0"/>
    <s v="No"/>
    <x v="1"/>
    <n v="74.599999999999994"/>
    <n v="4368.95"/>
    <n v="0"/>
    <n v="0"/>
    <n v="377.91"/>
    <n v="4746.8599999999997"/>
    <x v="0"/>
    <x v="0"/>
    <x v="0"/>
    <n v="0"/>
    <x v="0"/>
  </r>
  <r>
    <s v="3587-PMCOY"/>
    <s v="Male"/>
    <x v="0"/>
    <s v="No"/>
    <n v="0"/>
    <x v="661"/>
    <n v="95667"/>
    <n v="38.733713999999999"/>
    <n v="-120.795213"/>
    <n v="0"/>
    <x v="46"/>
    <s v="Offer D"/>
    <s v="Yes"/>
    <n v="46.33"/>
    <s v="No"/>
    <s v="Yes"/>
    <x v="1"/>
    <n v="26"/>
    <s v="Yes"/>
    <s v="No"/>
    <s v="Yes"/>
    <s v="No"/>
    <s v="Yes"/>
    <s v="Yes"/>
    <s v="Yes"/>
    <s v="Yes"/>
    <x v="0"/>
    <s v="Yes"/>
    <x v="1"/>
    <n v="98.9"/>
    <n v="1064.95"/>
    <n v="0"/>
    <n v="0"/>
    <n v="463.3"/>
    <n v="1528.25"/>
    <x v="0"/>
    <x v="0"/>
    <x v="0"/>
    <n v="0"/>
    <x v="1"/>
  </r>
  <r>
    <s v="3588-WSTTJ"/>
    <s v="Female"/>
    <x v="3"/>
    <s v="No"/>
    <n v="0"/>
    <x v="31"/>
    <n v="90077"/>
    <n v="34.102083999999998"/>
    <n v="-118.451629"/>
    <n v="0"/>
    <x v="33"/>
    <s v="Offer C"/>
    <s v="Yes"/>
    <n v="31.64"/>
    <s v="Yes"/>
    <s v="Yes"/>
    <x v="1"/>
    <n v="7"/>
    <s v="Yes"/>
    <s v="No"/>
    <s v="No"/>
    <s v="No"/>
    <s v="Yes"/>
    <s v="Yes"/>
    <s v="Yes"/>
    <s v="Yes"/>
    <x v="1"/>
    <s v="Yes"/>
    <x v="1"/>
    <n v="99.05"/>
    <n v="3554.6"/>
    <n v="0"/>
    <n v="0"/>
    <n v="1107.4000000000001"/>
    <n v="4662"/>
    <x v="0"/>
    <x v="0"/>
    <x v="0"/>
    <n v="0"/>
    <x v="1"/>
  </r>
  <r>
    <s v="3589-PPVKW"/>
    <s v="Male"/>
    <x v="31"/>
    <s v="No"/>
    <n v="0"/>
    <x v="644"/>
    <n v="91766"/>
    <n v="34.042285999999997"/>
    <n v="-117.756106"/>
    <n v="0"/>
    <x v="0"/>
    <s v="Offer E"/>
    <s v="Yes"/>
    <n v="38.65"/>
    <s v="No"/>
    <s v="Yes"/>
    <x v="2"/>
    <n v="26"/>
    <s v="No"/>
    <s v="No"/>
    <s v="No"/>
    <s v="No"/>
    <s v="No"/>
    <s v="No"/>
    <s v="No"/>
    <s v="Yes"/>
    <x v="1"/>
    <s v="Yes"/>
    <x v="0"/>
    <n v="44.4"/>
    <n v="348.15"/>
    <n v="0"/>
    <n v="0"/>
    <n v="347.85"/>
    <n v="696"/>
    <x v="0"/>
    <x v="0"/>
    <x v="0"/>
    <n v="0"/>
    <x v="0"/>
  </r>
  <r>
    <s v="3590-TCXTB"/>
    <s v="Male"/>
    <x v="2"/>
    <s v="No"/>
    <n v="0"/>
    <x v="649"/>
    <n v="90703"/>
    <n v="33.868099999999998"/>
    <n v="-118.067402"/>
    <n v="0"/>
    <x v="13"/>
    <s v="None"/>
    <s v="Yes"/>
    <n v="31.97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20.350000000000001"/>
    <n v="0"/>
    <n v="0"/>
    <n v="31.97"/>
    <n v="52.32"/>
    <x v="2"/>
    <x v="0"/>
    <x v="0"/>
    <n v="0"/>
    <x v="0"/>
  </r>
  <r>
    <s v="3594-BDSOA"/>
    <s v="Female"/>
    <x v="56"/>
    <s v="Yes"/>
    <n v="0"/>
    <x v="192"/>
    <n v="94947"/>
    <n v="38.112166000000002"/>
    <n v="-122.634384"/>
    <n v="6"/>
    <x v="52"/>
    <s v="None"/>
    <s v="Yes"/>
    <n v="35.86"/>
    <s v="No"/>
    <s v="No"/>
    <x v="3"/>
    <n v="0"/>
    <s v="No"/>
    <s v="No"/>
    <s v="No"/>
    <s v="No"/>
    <s v="No"/>
    <s v="No"/>
    <s v="No"/>
    <s v="No"/>
    <x v="0"/>
    <s v="No"/>
    <x v="0"/>
    <n v="20.399999999999999"/>
    <n v="482.8"/>
    <n v="0"/>
    <n v="0"/>
    <n v="860.64"/>
    <n v="1343.44"/>
    <x v="0"/>
    <x v="0"/>
    <x v="0"/>
    <n v="0"/>
    <x v="0"/>
  </r>
  <r>
    <s v="3594-IVHJZ"/>
    <s v="Female"/>
    <x v="26"/>
    <s v="No"/>
    <n v="0"/>
    <x v="466"/>
    <n v="96033"/>
    <n v="40.740138000000002"/>
    <n v="-122.587476"/>
    <n v="0"/>
    <x v="29"/>
    <s v="None"/>
    <s v="Yes"/>
    <n v="47.19"/>
    <s v="No"/>
    <s v="No"/>
    <x v="3"/>
    <n v="0"/>
    <s v="No"/>
    <s v="No"/>
    <s v="No"/>
    <s v="No"/>
    <s v="No"/>
    <s v="No"/>
    <s v="No"/>
    <s v="No"/>
    <x v="1"/>
    <s v="Yes"/>
    <x v="2"/>
    <n v="20.45"/>
    <n v="42.45"/>
    <n v="0"/>
    <n v="0"/>
    <n v="94.38"/>
    <n v="136.83000000000001"/>
    <x v="2"/>
    <x v="0"/>
    <x v="0"/>
    <n v="0"/>
    <x v="0"/>
  </r>
  <r>
    <s v="3594-KADLU"/>
    <s v="Male"/>
    <x v="25"/>
    <s v="Yes"/>
    <n v="0"/>
    <x v="944"/>
    <n v="95493"/>
    <n v="39.222323000000003"/>
    <n v="-122.985488"/>
    <n v="3"/>
    <x v="3"/>
    <s v="Offer E"/>
    <s v="No"/>
    <n v="0"/>
    <s v="No"/>
    <s v="Yes"/>
    <x v="0"/>
    <n v="25"/>
    <s v="Yes"/>
    <s v="No"/>
    <s v="No"/>
    <s v="Yes"/>
    <s v="No"/>
    <s v="No"/>
    <s v="No"/>
    <s v="Yes"/>
    <x v="1"/>
    <s v="No"/>
    <x v="0"/>
    <n v="35.1"/>
    <n v="101.1"/>
    <n v="0"/>
    <n v="0"/>
    <n v="0"/>
    <n v="101.1"/>
    <x v="2"/>
    <x v="0"/>
    <x v="0"/>
    <n v="0"/>
    <x v="0"/>
  </r>
  <r>
    <s v="3594-UVONA"/>
    <s v="Female"/>
    <x v="60"/>
    <s v="No"/>
    <n v="0"/>
    <x v="2"/>
    <n v="92626"/>
    <n v="33.678590999999997"/>
    <n v="-117.90547100000001"/>
    <n v="0"/>
    <x v="33"/>
    <s v="Offer C"/>
    <s v="Yes"/>
    <n v="8.8000000000000007"/>
    <s v="Yes"/>
    <s v="Yes"/>
    <x v="0"/>
    <n v="46"/>
    <s v="Yes"/>
    <s v="No"/>
    <s v="Yes"/>
    <s v="Yes"/>
    <s v="Yes"/>
    <s v="Yes"/>
    <s v="Yes"/>
    <s v="No"/>
    <x v="0"/>
    <s v="Yes"/>
    <x v="0"/>
    <n v="85.95"/>
    <n v="3110.1"/>
    <n v="0"/>
    <n v="0"/>
    <n v="308"/>
    <n v="3418.1"/>
    <x v="1"/>
    <x v="4"/>
    <x v="19"/>
    <n v="1"/>
    <x v="0"/>
  </r>
  <r>
    <s v="3597-MVHJT"/>
    <s v="Female"/>
    <x v="42"/>
    <s v="No"/>
    <n v="0"/>
    <x v="361"/>
    <n v="92227"/>
    <n v="33.03933"/>
    <n v="-115.191857"/>
    <n v="0"/>
    <x v="28"/>
    <s v="None"/>
    <s v="Yes"/>
    <n v="35.17"/>
    <s v="Yes"/>
    <s v="Yes"/>
    <x v="1"/>
    <n v="24"/>
    <s v="No"/>
    <s v="No"/>
    <s v="No"/>
    <s v="No"/>
    <s v="Yes"/>
    <s v="Yes"/>
    <s v="Yes"/>
    <s v="Yes"/>
    <x v="1"/>
    <s v="Yes"/>
    <x v="1"/>
    <n v="95.6"/>
    <n v="2595.25"/>
    <n v="0"/>
    <n v="0"/>
    <n v="949.59"/>
    <n v="3544.84"/>
    <x v="0"/>
    <x v="0"/>
    <x v="0"/>
    <n v="0"/>
    <x v="1"/>
  </r>
  <r>
    <s v="3597-YASZG"/>
    <s v="Female"/>
    <x v="50"/>
    <s v="Yes"/>
    <n v="0"/>
    <x v="367"/>
    <n v="92782"/>
    <n v="33.738543"/>
    <n v="-117.78504599999999"/>
    <n v="3"/>
    <x v="40"/>
    <s v="Offer A"/>
    <s v="Yes"/>
    <n v="39.340000000000003"/>
    <s v="Yes"/>
    <s v="Yes"/>
    <x v="1"/>
    <n v="13"/>
    <s v="No"/>
    <s v="Yes"/>
    <s v="No"/>
    <s v="Yes"/>
    <s v="Yes"/>
    <s v="Yes"/>
    <s v="No"/>
    <s v="Yes"/>
    <x v="2"/>
    <s v="Yes"/>
    <x v="1"/>
    <n v="104.45"/>
    <n v="7349.35"/>
    <n v="0"/>
    <n v="0"/>
    <n v="2753.8"/>
    <n v="10103.15"/>
    <x v="0"/>
    <x v="0"/>
    <x v="0"/>
    <n v="0"/>
    <x v="1"/>
  </r>
  <r>
    <s v="3604-WLABM"/>
    <s v="Female"/>
    <x v="51"/>
    <s v="No"/>
    <n v="0"/>
    <x v="38"/>
    <n v="92104"/>
    <n v="32.741498999999997"/>
    <n v="-117.127409"/>
    <n v="0"/>
    <x v="46"/>
    <s v="Offer D"/>
    <s v="Yes"/>
    <n v="12.96"/>
    <s v="No"/>
    <s v="Yes"/>
    <x v="2"/>
    <n v="29"/>
    <s v="No"/>
    <s v="No"/>
    <s v="Yes"/>
    <s v="Yes"/>
    <s v="No"/>
    <s v="No"/>
    <s v="No"/>
    <s v="Yes"/>
    <x v="1"/>
    <s v="No"/>
    <x v="1"/>
    <n v="54.25"/>
    <n v="583"/>
    <n v="0"/>
    <n v="0"/>
    <n v="129.6"/>
    <n v="712.6"/>
    <x v="0"/>
    <x v="0"/>
    <x v="0"/>
    <n v="0"/>
    <x v="0"/>
  </r>
  <r>
    <s v="3605-JISKB"/>
    <s v="Male"/>
    <x v="6"/>
    <s v="Yes"/>
    <n v="0"/>
    <x v="945"/>
    <n v="92278"/>
    <n v="34.457828999999997"/>
    <n v="-116.139589"/>
    <n v="2"/>
    <x v="17"/>
    <s v="None"/>
    <s v="Yes"/>
    <n v="9.08"/>
    <s v="Yes"/>
    <s v="Yes"/>
    <x v="0"/>
    <n v="23"/>
    <s v="Yes"/>
    <s v="Yes"/>
    <s v="No"/>
    <s v="No"/>
    <s v="No"/>
    <s v="No"/>
    <s v="No"/>
    <s v="Yes"/>
    <x v="0"/>
    <s v="No"/>
    <x v="0"/>
    <n v="60"/>
    <n v="3316.1"/>
    <n v="0"/>
    <n v="0"/>
    <n v="499.4"/>
    <n v="3815.5"/>
    <x v="0"/>
    <x v="0"/>
    <x v="0"/>
    <n v="0"/>
    <x v="0"/>
  </r>
  <r>
    <s v="3606-SBKRY"/>
    <s v="Male"/>
    <x v="34"/>
    <s v="No"/>
    <n v="0"/>
    <x v="906"/>
    <n v="95236"/>
    <n v="38.047745999999997"/>
    <n v="-121.03049900000001"/>
    <n v="0"/>
    <x v="65"/>
    <s v="None"/>
    <s v="No"/>
    <n v="0"/>
    <s v="No"/>
    <s v="Yes"/>
    <x v="2"/>
    <n v="5"/>
    <s v="No"/>
    <s v="No"/>
    <s v="Yes"/>
    <s v="No"/>
    <s v="Yes"/>
    <s v="Yes"/>
    <s v="Yes"/>
    <s v="Yes"/>
    <x v="0"/>
    <s v="Yes"/>
    <x v="1"/>
    <n v="50.05"/>
    <n v="1523.4"/>
    <n v="0"/>
    <n v="0"/>
    <n v="0"/>
    <n v="1523.4"/>
    <x v="0"/>
    <x v="0"/>
    <x v="0"/>
    <n v="0"/>
    <x v="0"/>
  </r>
  <r>
    <s v="3606-TWKGI"/>
    <s v="Male"/>
    <x v="8"/>
    <s v="No"/>
    <n v="0"/>
    <x v="946"/>
    <n v="91748"/>
    <n v="33.976753000000002"/>
    <n v="-117.897367"/>
    <n v="0"/>
    <x v="2"/>
    <s v="Offer D"/>
    <s v="Yes"/>
    <n v="32.68"/>
    <s v="Yes"/>
    <s v="Yes"/>
    <x v="0"/>
    <n v="11"/>
    <s v="No"/>
    <s v="Yes"/>
    <s v="Yes"/>
    <s v="No"/>
    <s v="Yes"/>
    <s v="Yes"/>
    <s v="No"/>
    <s v="No"/>
    <x v="1"/>
    <s v="Yes"/>
    <x v="1"/>
    <n v="106.9"/>
    <n v="1364.3"/>
    <n v="0"/>
    <n v="10"/>
    <n v="424.84"/>
    <n v="1799.14"/>
    <x v="1"/>
    <x v="1"/>
    <x v="1"/>
    <n v="1"/>
    <x v="1"/>
  </r>
  <r>
    <s v="3612-YUNGG"/>
    <s v="Male"/>
    <x v="55"/>
    <s v="Yes"/>
    <n v="1"/>
    <x v="444"/>
    <n v="91502"/>
    <n v="34.177267000000001"/>
    <n v="-118.31003"/>
    <n v="1"/>
    <x v="34"/>
    <s v="None"/>
    <s v="Yes"/>
    <n v="13.73"/>
    <s v="Yes"/>
    <s v="Yes"/>
    <x v="1"/>
    <n v="12"/>
    <s v="No"/>
    <s v="Yes"/>
    <s v="Yes"/>
    <s v="Yes"/>
    <s v="Yes"/>
    <s v="Yes"/>
    <s v="Yes"/>
    <s v="Yes"/>
    <x v="2"/>
    <s v="Yes"/>
    <x v="0"/>
    <n v="109.2"/>
    <n v="6741.15"/>
    <n v="17.3"/>
    <n v="0"/>
    <n v="878.72"/>
    <n v="7602.57"/>
    <x v="0"/>
    <x v="0"/>
    <x v="0"/>
    <n v="0"/>
    <x v="1"/>
  </r>
  <r>
    <s v="3612-YVGSJ"/>
    <s v="Female"/>
    <x v="40"/>
    <s v="Yes"/>
    <n v="0"/>
    <x v="947"/>
    <n v="94020"/>
    <n v="37.285677"/>
    <n v="-122.224165"/>
    <n v="10"/>
    <x v="4"/>
    <s v="None"/>
    <s v="Yes"/>
    <n v="33"/>
    <s v="Yes"/>
    <s v="No"/>
    <x v="3"/>
    <n v="0"/>
    <s v="No"/>
    <s v="No"/>
    <s v="No"/>
    <s v="No"/>
    <s v="No"/>
    <s v="No"/>
    <s v="No"/>
    <s v="No"/>
    <x v="2"/>
    <s v="Yes"/>
    <x v="0"/>
    <n v="24.45"/>
    <n v="1681.6"/>
    <n v="0"/>
    <n v="0"/>
    <n v="2343"/>
    <n v="4024.6"/>
    <x v="0"/>
    <x v="0"/>
    <x v="0"/>
    <n v="0"/>
    <x v="0"/>
  </r>
  <r>
    <s v="3617-XLSGQ"/>
    <s v="Female"/>
    <x v="37"/>
    <s v="Yes"/>
    <n v="2"/>
    <x v="27"/>
    <n v="95355"/>
    <n v="37.672905999999998"/>
    <n v="-120.946594"/>
    <n v="2"/>
    <x v="22"/>
    <s v="None"/>
    <s v="Yes"/>
    <n v="20.11"/>
    <s v="Yes"/>
    <s v="Yes"/>
    <x v="1"/>
    <n v="25"/>
    <s v="Yes"/>
    <s v="Yes"/>
    <s v="Yes"/>
    <s v="No"/>
    <s v="Yes"/>
    <s v="Yes"/>
    <s v="Yes"/>
    <s v="No"/>
    <x v="2"/>
    <s v="No"/>
    <x v="1"/>
    <n v="109.25"/>
    <n v="7082.5"/>
    <n v="0"/>
    <n v="80"/>
    <n v="1327.26"/>
    <n v="8489.76"/>
    <x v="0"/>
    <x v="0"/>
    <x v="0"/>
    <n v="0"/>
    <x v="1"/>
  </r>
  <r>
    <s v="3620-EHIMZ"/>
    <s v="Female"/>
    <x v="56"/>
    <s v="Yes"/>
    <n v="2"/>
    <x v="687"/>
    <n v="92584"/>
    <n v="33.653337999999998"/>
    <n v="-117.178271"/>
    <n v="3"/>
    <x v="57"/>
    <s v="None"/>
    <s v="Yes"/>
    <n v="9.8699999999999992"/>
    <s v="No"/>
    <s v="No"/>
    <x v="3"/>
    <n v="0"/>
    <s v="No"/>
    <s v="No"/>
    <s v="No"/>
    <s v="No"/>
    <s v="No"/>
    <s v="No"/>
    <s v="No"/>
    <s v="No"/>
    <x v="2"/>
    <s v="No"/>
    <x v="0"/>
    <n v="19.350000000000001"/>
    <n v="1031.7"/>
    <n v="0"/>
    <n v="0"/>
    <n v="513.24"/>
    <n v="1544.94"/>
    <x v="0"/>
    <x v="0"/>
    <x v="0"/>
    <n v="0"/>
    <x v="0"/>
  </r>
  <r>
    <s v="3620-MWJNE"/>
    <s v="Male"/>
    <x v="13"/>
    <s v="No"/>
    <n v="0"/>
    <x v="948"/>
    <n v="92548"/>
    <n v="33.761893999999998"/>
    <n v="-117.120868"/>
    <n v="0"/>
    <x v="29"/>
    <s v="None"/>
    <s v="Yes"/>
    <n v="19.87"/>
    <s v="No"/>
    <s v="Yes"/>
    <x v="2"/>
    <n v="19"/>
    <s v="Yes"/>
    <s v="No"/>
    <s v="No"/>
    <s v="Yes"/>
    <s v="No"/>
    <s v="No"/>
    <s v="No"/>
    <s v="Yes"/>
    <x v="1"/>
    <s v="Yes"/>
    <x v="0"/>
    <n v="54.45"/>
    <n v="87.3"/>
    <n v="0"/>
    <n v="0"/>
    <n v="39.74"/>
    <n v="127.04"/>
    <x v="2"/>
    <x v="0"/>
    <x v="0"/>
    <n v="0"/>
    <x v="0"/>
  </r>
  <r>
    <s v="3621-CEOVK"/>
    <s v="Female"/>
    <x v="41"/>
    <s v="Yes"/>
    <n v="0"/>
    <x v="949"/>
    <n v="96091"/>
    <n v="41.081847000000003"/>
    <n v="-122.70054500000001"/>
    <n v="1"/>
    <x v="32"/>
    <s v="None"/>
    <s v="Yes"/>
    <n v="47.01"/>
    <s v="Yes"/>
    <s v="Yes"/>
    <x v="1"/>
    <n v="19"/>
    <s v="No"/>
    <s v="Yes"/>
    <s v="No"/>
    <s v="No"/>
    <s v="Yes"/>
    <s v="Yes"/>
    <s v="No"/>
    <s v="Yes"/>
    <x v="1"/>
    <s v="Yes"/>
    <x v="1"/>
    <n v="100.2"/>
    <n v="1369.8"/>
    <n v="0"/>
    <n v="0"/>
    <n v="658.14"/>
    <n v="2027.94"/>
    <x v="1"/>
    <x v="2"/>
    <x v="15"/>
    <n v="1"/>
    <x v="1"/>
  </r>
  <r>
    <s v="3621-CHYVB"/>
    <s v="Female"/>
    <x v="56"/>
    <s v="Yes"/>
    <n v="0"/>
    <x v="299"/>
    <n v="95073"/>
    <n v="37.023668999999998"/>
    <n v="-121.946461"/>
    <n v="2"/>
    <x v="41"/>
    <s v="None"/>
    <s v="No"/>
    <n v="0"/>
    <s v="No"/>
    <s v="Yes"/>
    <x v="2"/>
    <n v="14"/>
    <s v="Yes"/>
    <s v="No"/>
    <s v="Yes"/>
    <s v="Yes"/>
    <s v="No"/>
    <s v="Yes"/>
    <s v="Yes"/>
    <s v="Yes"/>
    <x v="1"/>
    <s v="Yes"/>
    <x v="1"/>
    <n v="49.9"/>
    <n v="2782.4"/>
    <n v="0"/>
    <n v="0"/>
    <n v="0"/>
    <n v="2782.4"/>
    <x v="0"/>
    <x v="0"/>
    <x v="0"/>
    <n v="0"/>
    <x v="0"/>
  </r>
  <r>
    <s v="3623-FQBOX"/>
    <s v="Male"/>
    <x v="20"/>
    <s v="No"/>
    <n v="0"/>
    <x v="31"/>
    <n v="90065"/>
    <n v="34.108832999999997"/>
    <n v="-118.229715"/>
    <n v="0"/>
    <x v="47"/>
    <s v="Offer D"/>
    <s v="Yes"/>
    <n v="44.01"/>
    <s v="No"/>
    <s v="No"/>
    <x v="3"/>
    <n v="0"/>
    <s v="No"/>
    <s v="No"/>
    <s v="No"/>
    <s v="No"/>
    <s v="No"/>
    <s v="No"/>
    <s v="No"/>
    <s v="No"/>
    <x v="1"/>
    <s v="Yes"/>
    <x v="0"/>
    <n v="19.95"/>
    <n v="416.4"/>
    <n v="0"/>
    <n v="0"/>
    <n v="924.21"/>
    <n v="1340.61"/>
    <x v="0"/>
    <x v="0"/>
    <x v="0"/>
    <n v="0"/>
    <x v="0"/>
  </r>
  <r>
    <s v="3627-FCRDW"/>
    <s v="Female"/>
    <x v="42"/>
    <s v="No"/>
    <n v="0"/>
    <x v="950"/>
    <n v="95326"/>
    <n v="37.592300000000002"/>
    <n v="-120.85328800000001"/>
    <n v="0"/>
    <x v="0"/>
    <s v="None"/>
    <s v="Yes"/>
    <n v="24.52"/>
    <s v="No"/>
    <s v="Yes"/>
    <x v="1"/>
    <n v="9"/>
    <s v="No"/>
    <s v="No"/>
    <s v="No"/>
    <s v="No"/>
    <s v="No"/>
    <s v="No"/>
    <s v="No"/>
    <s v="Yes"/>
    <x v="1"/>
    <s v="No"/>
    <x v="1"/>
    <n v="71"/>
    <n v="672.55"/>
    <n v="8.35"/>
    <n v="0"/>
    <n v="220.68"/>
    <n v="884.88"/>
    <x v="1"/>
    <x v="1"/>
    <x v="11"/>
    <n v="1"/>
    <x v="0"/>
  </r>
  <r>
    <s v="3627-FHKBK"/>
    <s v="Female"/>
    <x v="24"/>
    <s v="No"/>
    <n v="0"/>
    <x v="364"/>
    <n v="92806"/>
    <n v="33.837960000000002"/>
    <n v="-117.87049399999999"/>
    <n v="0"/>
    <x v="13"/>
    <s v="None"/>
    <s v="Yes"/>
    <n v="4.13"/>
    <s v="No"/>
    <s v="Yes"/>
    <x v="1"/>
    <n v="51"/>
    <s v="Yes"/>
    <s v="No"/>
    <s v="No"/>
    <s v="No"/>
    <s v="No"/>
    <s v="No"/>
    <s v="No"/>
    <s v="Yes"/>
    <x v="1"/>
    <s v="No"/>
    <x v="2"/>
    <n v="75.3"/>
    <n v="75.3"/>
    <n v="0"/>
    <n v="0"/>
    <n v="4.13"/>
    <n v="79.430000000000007"/>
    <x v="1"/>
    <x v="1"/>
    <x v="1"/>
    <n v="1"/>
    <x v="0"/>
  </r>
  <r>
    <s v="3629-WEAAM"/>
    <s v="Female"/>
    <x v="31"/>
    <s v="No"/>
    <n v="0"/>
    <x v="432"/>
    <n v="95941"/>
    <n v="39.531027999999999"/>
    <n v="-121.24807"/>
    <n v="0"/>
    <x v="58"/>
    <s v="None"/>
    <s v="Yes"/>
    <n v="45.04"/>
    <s v="No"/>
    <s v="Yes"/>
    <x v="2"/>
    <n v="73"/>
    <s v="No"/>
    <s v="No"/>
    <s v="Yes"/>
    <s v="Yes"/>
    <s v="No"/>
    <s v="Yes"/>
    <s v="Yes"/>
    <s v="No"/>
    <x v="1"/>
    <s v="No"/>
    <x v="2"/>
    <n v="64.099999999999994"/>
    <n v="504.05"/>
    <n v="0"/>
    <n v="10"/>
    <n v="360.32"/>
    <n v="874.37"/>
    <x v="0"/>
    <x v="0"/>
    <x v="0"/>
    <n v="0"/>
    <x v="0"/>
  </r>
  <r>
    <s v="3629-ZNKXA"/>
    <s v="Male"/>
    <x v="49"/>
    <s v="No"/>
    <n v="0"/>
    <x v="951"/>
    <n v="96086"/>
    <n v="41.924174000000001"/>
    <n v="-123.26078800000001"/>
    <n v="0"/>
    <x v="67"/>
    <s v="None"/>
    <s v="Yes"/>
    <n v="17.260000000000002"/>
    <s v="No"/>
    <s v="Yes"/>
    <x v="1"/>
    <n v="25"/>
    <s v="No"/>
    <s v="Yes"/>
    <s v="Yes"/>
    <s v="No"/>
    <s v="Yes"/>
    <s v="Yes"/>
    <s v="No"/>
    <s v="No"/>
    <x v="2"/>
    <s v="Yes"/>
    <x v="1"/>
    <n v="101.8"/>
    <n v="1752.45"/>
    <n v="27.15"/>
    <n v="90"/>
    <n v="293.42"/>
    <n v="2108.7199999999998"/>
    <x v="0"/>
    <x v="0"/>
    <x v="0"/>
    <n v="0"/>
    <x v="1"/>
  </r>
  <r>
    <s v="3633-CDBUW"/>
    <s v="Male"/>
    <x v="11"/>
    <s v="No"/>
    <n v="1"/>
    <x v="5"/>
    <n v="95345"/>
    <n v="37.581496000000001"/>
    <n v="-119.972762"/>
    <n v="0"/>
    <x v="67"/>
    <s v="None"/>
    <s v="Yes"/>
    <n v="45.92"/>
    <s v="No"/>
    <s v="Yes"/>
    <x v="2"/>
    <n v="73"/>
    <s v="No"/>
    <s v="Yes"/>
    <s v="Yes"/>
    <s v="Yes"/>
    <s v="Yes"/>
    <s v="Yes"/>
    <s v="Yes"/>
    <s v="No"/>
    <x v="0"/>
    <s v="No"/>
    <x v="1"/>
    <n v="80.849999999999994"/>
    <n v="1445.95"/>
    <n v="0"/>
    <n v="50"/>
    <n v="780.64"/>
    <n v="2276.59"/>
    <x v="0"/>
    <x v="0"/>
    <x v="0"/>
    <n v="0"/>
    <x v="0"/>
  </r>
  <r>
    <s v="3635-JBPSG"/>
    <s v="Female"/>
    <x v="42"/>
    <s v="No"/>
    <n v="0"/>
    <x v="229"/>
    <n v="91406"/>
    <n v="34.195684999999997"/>
    <n v="-118.490752"/>
    <n v="0"/>
    <x v="49"/>
    <s v="None"/>
    <s v="No"/>
    <n v="0"/>
    <s v="No"/>
    <s v="Yes"/>
    <x v="2"/>
    <n v="23"/>
    <s v="No"/>
    <s v="Yes"/>
    <s v="No"/>
    <s v="No"/>
    <s v="No"/>
    <s v="Yes"/>
    <s v="Yes"/>
    <s v="Yes"/>
    <x v="2"/>
    <s v="Yes"/>
    <x v="0"/>
    <n v="38.799999999999997"/>
    <n v="603"/>
    <n v="0"/>
    <n v="0"/>
    <n v="0"/>
    <n v="603"/>
    <x v="0"/>
    <x v="0"/>
    <x v="0"/>
    <n v="0"/>
    <x v="0"/>
  </r>
  <r>
    <s v="3635-QQRQD"/>
    <s v="Male"/>
    <x v="31"/>
    <s v="No"/>
    <n v="0"/>
    <x v="693"/>
    <n v="92281"/>
    <n v="33.036790000000003"/>
    <n v="-115.60503"/>
    <n v="0"/>
    <x v="55"/>
    <s v="None"/>
    <s v="Yes"/>
    <n v="33.68"/>
    <s v="No"/>
    <s v="No"/>
    <x v="3"/>
    <n v="0"/>
    <s v="No"/>
    <s v="No"/>
    <s v="No"/>
    <s v="No"/>
    <s v="No"/>
    <s v="No"/>
    <s v="No"/>
    <s v="No"/>
    <x v="2"/>
    <s v="Yes"/>
    <x v="0"/>
    <n v="20.05"/>
    <n v="1201.6500000000001"/>
    <n v="0"/>
    <n v="0"/>
    <n v="2088.16"/>
    <n v="3289.81"/>
    <x v="0"/>
    <x v="0"/>
    <x v="0"/>
    <n v="0"/>
    <x v="0"/>
  </r>
  <r>
    <s v="3638-DIMPH"/>
    <s v="Female"/>
    <x v="20"/>
    <s v="Yes"/>
    <n v="0"/>
    <x v="433"/>
    <n v="95257"/>
    <n v="38.392685999999998"/>
    <n v="-120.41595100000001"/>
    <n v="1"/>
    <x v="2"/>
    <s v="None"/>
    <s v="Yes"/>
    <n v="29.49"/>
    <s v="No"/>
    <s v="Yes"/>
    <x v="2"/>
    <n v="2"/>
    <s v="No"/>
    <s v="No"/>
    <s v="No"/>
    <s v="No"/>
    <s v="No"/>
    <s v="No"/>
    <s v="No"/>
    <s v="Yes"/>
    <x v="0"/>
    <s v="No"/>
    <x v="1"/>
    <n v="43.8"/>
    <n v="592.65"/>
    <n v="0"/>
    <n v="0"/>
    <n v="383.37"/>
    <n v="976.02"/>
    <x v="0"/>
    <x v="0"/>
    <x v="0"/>
    <n v="0"/>
    <x v="0"/>
  </r>
  <r>
    <s v="3638-VBZTA"/>
    <s v="Male"/>
    <x v="47"/>
    <s v="No"/>
    <n v="0"/>
    <x v="601"/>
    <n v="91706"/>
    <n v="34.098275000000001"/>
    <n v="-117.967399"/>
    <n v="0"/>
    <x v="64"/>
    <s v="None"/>
    <s v="Yes"/>
    <n v="11.5"/>
    <s v="Yes"/>
    <s v="Yes"/>
    <x v="2"/>
    <n v="29"/>
    <s v="Yes"/>
    <s v="Yes"/>
    <s v="No"/>
    <s v="Yes"/>
    <s v="Yes"/>
    <s v="Yes"/>
    <s v="Yes"/>
    <s v="Yes"/>
    <x v="2"/>
    <s v="Yes"/>
    <x v="1"/>
    <n v="86.5"/>
    <n v="5882.75"/>
    <n v="0"/>
    <n v="0"/>
    <n v="782"/>
    <n v="6664.75"/>
    <x v="0"/>
    <x v="0"/>
    <x v="0"/>
    <n v="0"/>
    <x v="0"/>
  </r>
  <r>
    <s v="3638-WEABW"/>
    <s v="Female"/>
    <x v="11"/>
    <s v="Yes"/>
    <n v="0"/>
    <x v="31"/>
    <n v="90025"/>
    <n v="34.046174000000001"/>
    <n v="-118.446333"/>
    <n v="1"/>
    <x v="42"/>
    <s v="Offer B"/>
    <s v="Yes"/>
    <n v="48.98"/>
    <s v="Yes"/>
    <s v="Yes"/>
    <x v="0"/>
    <n v="76"/>
    <s v="No"/>
    <s v="Yes"/>
    <s v="No"/>
    <s v="Yes"/>
    <s v="No"/>
    <s v="No"/>
    <s v="No"/>
    <s v="Yes"/>
    <x v="2"/>
    <s v="Yes"/>
    <x v="0"/>
    <n v="59.9"/>
    <n v="3505.1"/>
    <n v="0"/>
    <n v="0"/>
    <n v="2840.84"/>
    <n v="6345.94"/>
    <x v="0"/>
    <x v="0"/>
    <x v="0"/>
    <n v="0"/>
    <x v="0"/>
  </r>
  <r>
    <s v="3639-XJHKQ"/>
    <s v="Female"/>
    <x v="7"/>
    <s v="No"/>
    <n v="3"/>
    <x v="41"/>
    <n v="95135"/>
    <n v="37.286819999999999"/>
    <n v="-121.723877"/>
    <n v="0"/>
    <x v="53"/>
    <s v="Offer D"/>
    <s v="Yes"/>
    <n v="36.479999999999997"/>
    <s v="No"/>
    <s v="Yes"/>
    <x v="2"/>
    <n v="20"/>
    <s v="Yes"/>
    <s v="Yes"/>
    <s v="Yes"/>
    <s v="No"/>
    <s v="No"/>
    <s v="No"/>
    <s v="No"/>
    <s v="Yes"/>
    <x v="1"/>
    <s v="Yes"/>
    <x v="1"/>
    <n v="60.6"/>
    <n v="1297.8"/>
    <n v="0"/>
    <n v="0"/>
    <n v="693.12"/>
    <n v="1990.92"/>
    <x v="0"/>
    <x v="0"/>
    <x v="0"/>
    <n v="0"/>
    <x v="0"/>
  </r>
  <r>
    <s v="3640-JQGJG"/>
    <s v="Male"/>
    <x v="11"/>
    <s v="Yes"/>
    <n v="3"/>
    <x v="303"/>
    <n v="91101"/>
    <n v="34.146635000000003"/>
    <n v="-118.139225"/>
    <n v="0"/>
    <x v="2"/>
    <s v="None"/>
    <s v="Yes"/>
    <n v="6.18"/>
    <s v="No"/>
    <s v="Yes"/>
    <x v="0"/>
    <n v="59"/>
    <s v="No"/>
    <s v="No"/>
    <s v="No"/>
    <s v="No"/>
    <s v="No"/>
    <s v="No"/>
    <s v="No"/>
    <s v="No"/>
    <x v="1"/>
    <s v="No"/>
    <x v="1"/>
    <n v="44.8"/>
    <n v="559.20000000000005"/>
    <n v="37.49"/>
    <n v="90"/>
    <n v="80.34"/>
    <n v="692.05"/>
    <x v="0"/>
    <x v="0"/>
    <x v="0"/>
    <n v="0"/>
    <x v="0"/>
  </r>
  <r>
    <s v="3640-PHQXK"/>
    <s v="Female"/>
    <x v="33"/>
    <s v="No"/>
    <n v="0"/>
    <x v="952"/>
    <n v="94587"/>
    <n v="37.594850000000001"/>
    <n v="-122.05152099999999"/>
    <n v="0"/>
    <x v="65"/>
    <s v="None"/>
    <s v="Yes"/>
    <n v="6.33"/>
    <s v="Yes"/>
    <s v="Yes"/>
    <x v="1"/>
    <n v="11"/>
    <s v="No"/>
    <s v="No"/>
    <s v="Yes"/>
    <s v="No"/>
    <s v="No"/>
    <s v="Yes"/>
    <s v="Yes"/>
    <s v="Yes"/>
    <x v="1"/>
    <s v="Yes"/>
    <x v="1"/>
    <n v="89.9"/>
    <n v="2806.9"/>
    <n v="41.18"/>
    <n v="0"/>
    <n v="196.23"/>
    <n v="2961.95"/>
    <x v="1"/>
    <x v="2"/>
    <x v="15"/>
    <n v="1"/>
    <x v="1"/>
  </r>
  <r>
    <s v="3642-BYHDO"/>
    <s v="Female"/>
    <x v="20"/>
    <s v="Yes"/>
    <n v="1"/>
    <x v="131"/>
    <n v="90240"/>
    <n v="33.956228000000003"/>
    <n v="-118.120993"/>
    <n v="4"/>
    <x v="4"/>
    <s v="Offer A"/>
    <s v="Yes"/>
    <n v="12.22"/>
    <s v="No"/>
    <s v="No"/>
    <x v="3"/>
    <n v="0"/>
    <s v="No"/>
    <s v="No"/>
    <s v="No"/>
    <s v="No"/>
    <s v="No"/>
    <s v="No"/>
    <s v="No"/>
    <s v="No"/>
    <x v="2"/>
    <s v="No"/>
    <x v="1"/>
    <n v="19.899999999999999"/>
    <n v="1389.35"/>
    <n v="0"/>
    <n v="0"/>
    <n v="867.62"/>
    <n v="2256.9699999999998"/>
    <x v="0"/>
    <x v="0"/>
    <x v="0"/>
    <n v="0"/>
    <x v="0"/>
  </r>
  <r>
    <s v="3642-GKTCT"/>
    <s v="Female"/>
    <x v="12"/>
    <s v="No"/>
    <n v="0"/>
    <x v="749"/>
    <n v="92057"/>
    <n v="33.254497000000001"/>
    <n v="-117.28587899999999"/>
    <n v="0"/>
    <x v="48"/>
    <s v="Offer B"/>
    <s v="Yes"/>
    <n v="5.55"/>
    <s v="Yes"/>
    <s v="Yes"/>
    <x v="1"/>
    <n v="7"/>
    <s v="Yes"/>
    <s v="Yes"/>
    <s v="Yes"/>
    <s v="Yes"/>
    <s v="Yes"/>
    <s v="Yes"/>
    <s v="Yes"/>
    <s v="Yes"/>
    <x v="0"/>
    <s v="Yes"/>
    <x v="0"/>
    <n v="115.1"/>
    <n v="6993.65"/>
    <n v="0"/>
    <n v="0"/>
    <n v="338.55"/>
    <n v="7332.2"/>
    <x v="0"/>
    <x v="0"/>
    <x v="0"/>
    <n v="0"/>
    <x v="1"/>
  </r>
  <r>
    <s v="3643-AHCFP"/>
    <s v="Male"/>
    <x v="58"/>
    <s v="Yes"/>
    <n v="0"/>
    <x v="953"/>
    <n v="93662"/>
    <n v="36.545321999999999"/>
    <n v="-119.642281"/>
    <n v="1"/>
    <x v="6"/>
    <s v="None"/>
    <s v="Yes"/>
    <n v="21.91"/>
    <s v="Yes"/>
    <s v="Yes"/>
    <x v="0"/>
    <n v="11"/>
    <s v="No"/>
    <s v="No"/>
    <s v="No"/>
    <s v="No"/>
    <s v="Yes"/>
    <s v="Yes"/>
    <s v="No"/>
    <s v="Yes"/>
    <x v="1"/>
    <s v="Yes"/>
    <x v="1"/>
    <n v="95.6"/>
    <n v="644.35"/>
    <n v="0"/>
    <n v="0"/>
    <n v="153.37"/>
    <n v="797.72"/>
    <x v="1"/>
    <x v="1"/>
    <x v="5"/>
    <n v="1"/>
    <x v="1"/>
  </r>
  <r>
    <s v="3644-QXEHN"/>
    <s v="Male"/>
    <x v="27"/>
    <s v="Yes"/>
    <n v="1"/>
    <x v="314"/>
    <n v="95977"/>
    <n v="39.176594999999999"/>
    <n v="-121.291692"/>
    <n v="1"/>
    <x v="2"/>
    <s v="Offer D"/>
    <s v="Yes"/>
    <n v="44.05"/>
    <s v="No"/>
    <s v="Yes"/>
    <x v="1"/>
    <n v="19"/>
    <s v="No"/>
    <s v="No"/>
    <s v="Yes"/>
    <s v="No"/>
    <s v="Yes"/>
    <s v="Yes"/>
    <s v="Yes"/>
    <s v="Yes"/>
    <x v="1"/>
    <s v="No"/>
    <x v="1"/>
    <n v="97"/>
    <n v="1334.45"/>
    <n v="0"/>
    <n v="0"/>
    <n v="572.65"/>
    <n v="1907.1"/>
    <x v="0"/>
    <x v="0"/>
    <x v="0"/>
    <n v="0"/>
    <x v="1"/>
  </r>
  <r>
    <s v="3645-DEYGF"/>
    <s v="Male"/>
    <x v="46"/>
    <s v="No"/>
    <n v="1"/>
    <x v="685"/>
    <n v="91325"/>
    <n v="34.236682999999999"/>
    <n v="-118.517588"/>
    <n v="0"/>
    <x v="13"/>
    <s v="None"/>
    <s v="Yes"/>
    <n v="7.57"/>
    <s v="No"/>
    <s v="No"/>
    <x v="3"/>
    <n v="0"/>
    <s v="No"/>
    <s v="No"/>
    <s v="No"/>
    <s v="No"/>
    <s v="No"/>
    <s v="No"/>
    <s v="No"/>
    <s v="No"/>
    <x v="1"/>
    <s v="No"/>
    <x v="0"/>
    <n v="20.75"/>
    <n v="20.75"/>
    <n v="0"/>
    <n v="0"/>
    <n v="7.57"/>
    <n v="28.32"/>
    <x v="2"/>
    <x v="0"/>
    <x v="0"/>
    <n v="0"/>
    <x v="0"/>
  </r>
  <r>
    <s v="3646-ITDGM"/>
    <s v="Female"/>
    <x v="21"/>
    <s v="No"/>
    <n v="0"/>
    <x v="113"/>
    <n v="95822"/>
    <n v="38.512568999999999"/>
    <n v="-121.49518399999999"/>
    <n v="0"/>
    <x v="11"/>
    <s v="Offer B"/>
    <s v="Yes"/>
    <n v="32.880000000000003"/>
    <s v="No"/>
    <s v="No"/>
    <x v="3"/>
    <n v="0"/>
    <s v="No"/>
    <s v="No"/>
    <s v="No"/>
    <s v="No"/>
    <s v="No"/>
    <s v="No"/>
    <s v="No"/>
    <s v="No"/>
    <x v="2"/>
    <s v="No"/>
    <x v="1"/>
    <n v="19.7"/>
    <n v="1051.9000000000001"/>
    <n v="0"/>
    <n v="0"/>
    <n v="1841.28"/>
    <n v="2893.18"/>
    <x v="0"/>
    <x v="0"/>
    <x v="0"/>
    <n v="0"/>
    <x v="0"/>
  </r>
  <r>
    <s v="3647-GMGDH"/>
    <s v="Male"/>
    <x v="7"/>
    <s v="Yes"/>
    <n v="0"/>
    <x v="910"/>
    <n v="95642"/>
    <n v="38.336216"/>
    <n v="-120.76900999999999"/>
    <n v="7"/>
    <x v="51"/>
    <s v="None"/>
    <s v="Yes"/>
    <n v="37.799999999999997"/>
    <s v="No"/>
    <s v="Yes"/>
    <x v="1"/>
    <n v="15"/>
    <s v="No"/>
    <s v="No"/>
    <s v="Yes"/>
    <s v="No"/>
    <s v="Yes"/>
    <s v="Yes"/>
    <s v="Yes"/>
    <s v="Yes"/>
    <x v="1"/>
    <s v="Yes"/>
    <x v="0"/>
    <n v="94.7"/>
    <n v="1914.9"/>
    <n v="0"/>
    <n v="0"/>
    <n v="831.6"/>
    <n v="2746.5"/>
    <x v="1"/>
    <x v="5"/>
    <x v="9"/>
    <n v="1"/>
    <x v="1"/>
  </r>
  <r>
    <s v="3648-GZPHF"/>
    <s v="Male"/>
    <x v="23"/>
    <s v="Yes"/>
    <n v="3"/>
    <x v="17"/>
    <n v="92069"/>
    <n v="33.162624000000001"/>
    <n v="-117.170863"/>
    <n v="2"/>
    <x v="44"/>
    <s v="Offer C"/>
    <s v="No"/>
    <n v="0"/>
    <s v="No"/>
    <s v="Yes"/>
    <x v="2"/>
    <n v="53"/>
    <s v="No"/>
    <s v="No"/>
    <s v="Yes"/>
    <s v="Yes"/>
    <s v="No"/>
    <s v="No"/>
    <s v="No"/>
    <s v="Yes"/>
    <x v="0"/>
    <s v="Yes"/>
    <x v="2"/>
    <n v="36.25"/>
    <n v="1151.05"/>
    <n v="0"/>
    <n v="0"/>
    <n v="0"/>
    <n v="1151.05"/>
    <x v="0"/>
    <x v="0"/>
    <x v="0"/>
    <n v="0"/>
    <x v="0"/>
  </r>
  <r>
    <s v="3649-JPUGY"/>
    <s v="Male"/>
    <x v="17"/>
    <s v="No"/>
    <n v="0"/>
    <x v="160"/>
    <n v="92407"/>
    <n v="34.250069000000003"/>
    <n v="-117.39394900000001"/>
    <n v="0"/>
    <x v="9"/>
    <s v="Offer A"/>
    <s v="Yes"/>
    <n v="44.46"/>
    <s v="Yes"/>
    <s v="Yes"/>
    <x v="2"/>
    <n v="48"/>
    <s v="No"/>
    <s v="Yes"/>
    <s v="Yes"/>
    <s v="Yes"/>
    <s v="Yes"/>
    <s v="Yes"/>
    <s v="Yes"/>
    <s v="Yes"/>
    <x v="2"/>
    <s v="Yes"/>
    <x v="1"/>
    <n v="88.6"/>
    <n v="6201.95"/>
    <n v="0"/>
    <n v="0"/>
    <n v="3201.12"/>
    <n v="9403.07"/>
    <x v="0"/>
    <x v="0"/>
    <x v="0"/>
    <n v="0"/>
    <x v="0"/>
  </r>
  <r>
    <s v="3653-NCRDJ"/>
    <s v="Male"/>
    <x v="14"/>
    <s v="Yes"/>
    <n v="1"/>
    <x v="113"/>
    <n v="95821"/>
    <n v="38.625095999999999"/>
    <n v="-121.383658"/>
    <n v="10"/>
    <x v="25"/>
    <s v="None"/>
    <s v="Yes"/>
    <n v="14.97"/>
    <s v="No"/>
    <s v="No"/>
    <x v="3"/>
    <n v="0"/>
    <s v="No"/>
    <s v="No"/>
    <s v="No"/>
    <s v="No"/>
    <s v="No"/>
    <s v="No"/>
    <s v="No"/>
    <s v="No"/>
    <x v="0"/>
    <s v="Yes"/>
    <x v="0"/>
    <n v="19.2"/>
    <n v="776.25"/>
    <n v="9.48"/>
    <n v="0"/>
    <n v="643.71"/>
    <n v="1410.48"/>
    <x v="0"/>
    <x v="0"/>
    <x v="0"/>
    <n v="0"/>
    <x v="0"/>
  </r>
  <r>
    <s v="3654-ARMGP"/>
    <s v="Female"/>
    <x v="27"/>
    <s v="No"/>
    <n v="0"/>
    <x v="31"/>
    <n v="90064"/>
    <n v="34.037250999999998"/>
    <n v="-118.423573"/>
    <n v="0"/>
    <x v="48"/>
    <s v="None"/>
    <s v="Yes"/>
    <n v="19.579999999999998"/>
    <s v="Yes"/>
    <s v="Yes"/>
    <x v="2"/>
    <n v="22"/>
    <s v="No"/>
    <s v="Yes"/>
    <s v="Yes"/>
    <s v="Yes"/>
    <s v="Yes"/>
    <s v="Yes"/>
    <s v="Yes"/>
    <s v="Yes"/>
    <x v="2"/>
    <s v="No"/>
    <x v="0"/>
    <n v="88.65"/>
    <n v="5321.25"/>
    <n v="0"/>
    <n v="0"/>
    <n v="1194.3800000000001"/>
    <n v="6515.63"/>
    <x v="0"/>
    <x v="0"/>
    <x v="0"/>
    <n v="0"/>
    <x v="0"/>
  </r>
  <r>
    <s v="3655-SNQYZ"/>
    <s v="Female"/>
    <x v="23"/>
    <s v="Yes"/>
    <n v="0"/>
    <x v="31"/>
    <n v="90017"/>
    <n v="34.052841999999998"/>
    <n v="-118.264495"/>
    <n v="7"/>
    <x v="19"/>
    <s v="Offer A"/>
    <s v="Yes"/>
    <n v="33.229999999999997"/>
    <s v="Yes"/>
    <s v="Yes"/>
    <x v="1"/>
    <n v="3"/>
    <s v="Yes"/>
    <s v="Yes"/>
    <s v="Yes"/>
    <s v="Yes"/>
    <s v="Yes"/>
    <s v="Yes"/>
    <s v="Yes"/>
    <s v="Yes"/>
    <x v="2"/>
    <s v="No"/>
    <x v="0"/>
    <n v="113.25"/>
    <n v="7895.15"/>
    <n v="0"/>
    <n v="0"/>
    <n v="2292.87"/>
    <n v="10188.02"/>
    <x v="0"/>
    <x v="0"/>
    <x v="0"/>
    <n v="0"/>
    <x v="1"/>
  </r>
  <r>
    <s v="3656-TKRVZ"/>
    <s v="Female"/>
    <x v="31"/>
    <s v="No"/>
    <n v="0"/>
    <x v="599"/>
    <n v="91910"/>
    <n v="32.636792"/>
    <n v="-117.05498900000001"/>
    <n v="0"/>
    <x v="3"/>
    <s v="None"/>
    <s v="Yes"/>
    <n v="1.24"/>
    <s v="No"/>
    <s v="Yes"/>
    <x v="2"/>
    <n v="52"/>
    <s v="Yes"/>
    <s v="Yes"/>
    <s v="No"/>
    <s v="No"/>
    <s v="No"/>
    <s v="No"/>
    <s v="Yes"/>
    <s v="Yes"/>
    <x v="1"/>
    <s v="No"/>
    <x v="1"/>
    <n v="55.35"/>
    <n v="165.2"/>
    <n v="0"/>
    <n v="0"/>
    <n v="3.72"/>
    <n v="168.92"/>
    <x v="1"/>
    <x v="1"/>
    <x v="11"/>
    <n v="1"/>
    <x v="0"/>
  </r>
  <r>
    <s v="3657-COGMW"/>
    <s v="Female"/>
    <x v="48"/>
    <s v="No"/>
    <n v="0"/>
    <x v="395"/>
    <n v="93405"/>
    <n v="35.236548999999997"/>
    <n v="-120.727344"/>
    <n v="0"/>
    <x v="57"/>
    <s v="None"/>
    <s v="Yes"/>
    <n v="11.01"/>
    <s v="Yes"/>
    <s v="Yes"/>
    <x v="1"/>
    <n v="18"/>
    <s v="Yes"/>
    <s v="Yes"/>
    <s v="Yes"/>
    <s v="No"/>
    <s v="Yes"/>
    <s v="Yes"/>
    <s v="No"/>
    <s v="Yes"/>
    <x v="2"/>
    <s v="No"/>
    <x v="0"/>
    <n v="108.1"/>
    <n v="5839.3"/>
    <n v="0"/>
    <n v="0"/>
    <n v="572.52"/>
    <n v="6411.82"/>
    <x v="0"/>
    <x v="0"/>
    <x v="0"/>
    <n v="0"/>
    <x v="1"/>
  </r>
  <r>
    <s v="3658-KIBGF"/>
    <s v="Female"/>
    <x v="31"/>
    <s v="No"/>
    <n v="0"/>
    <x v="31"/>
    <n v="90068"/>
    <n v="34.137411"/>
    <n v="-118.32891499999999"/>
    <n v="0"/>
    <x v="13"/>
    <s v="None"/>
    <s v="Yes"/>
    <n v="44.36"/>
    <s v="No"/>
    <s v="Yes"/>
    <x v="2"/>
    <n v="58"/>
    <s v="Yes"/>
    <s v="Yes"/>
    <s v="No"/>
    <s v="No"/>
    <s v="No"/>
    <s v="No"/>
    <s v="Yes"/>
    <s v="Yes"/>
    <x v="1"/>
    <s v="Yes"/>
    <x v="1"/>
    <n v="54.9"/>
    <n v="54.9"/>
    <n v="0"/>
    <n v="0"/>
    <n v="44.36"/>
    <n v="99.26"/>
    <x v="1"/>
    <x v="2"/>
    <x v="3"/>
    <n v="1"/>
    <x v="0"/>
  </r>
  <r>
    <s v="3658-QQJYD"/>
    <s v="Male"/>
    <x v="52"/>
    <s v="No"/>
    <n v="0"/>
    <x v="75"/>
    <n v="90401"/>
    <n v="34.015481000000001"/>
    <n v="-118.49323099999999"/>
    <n v="0"/>
    <x v="55"/>
    <s v="Offer B"/>
    <s v="Yes"/>
    <n v="38.33"/>
    <s v="No"/>
    <s v="Yes"/>
    <x v="0"/>
    <n v="30"/>
    <s v="Yes"/>
    <s v="Yes"/>
    <s v="No"/>
    <s v="No"/>
    <s v="Yes"/>
    <s v="Yes"/>
    <s v="Yes"/>
    <s v="Yes"/>
    <x v="0"/>
    <s v="Yes"/>
    <x v="0"/>
    <n v="74.3"/>
    <n v="4698.05"/>
    <n v="0"/>
    <n v="0"/>
    <n v="2376.46"/>
    <n v="7074.51"/>
    <x v="0"/>
    <x v="0"/>
    <x v="0"/>
    <n v="0"/>
    <x v="0"/>
  </r>
  <r>
    <s v="3662-FXJFO"/>
    <s v="Female"/>
    <x v="56"/>
    <s v="No"/>
    <n v="0"/>
    <x v="768"/>
    <n v="90278"/>
    <n v="33.873395000000002"/>
    <n v="-118.37018999999999"/>
    <n v="0"/>
    <x v="8"/>
    <s v="Offer B"/>
    <s v="Yes"/>
    <n v="10.83"/>
    <s v="No"/>
    <s v="No"/>
    <x v="3"/>
    <n v="0"/>
    <s v="No"/>
    <s v="No"/>
    <s v="No"/>
    <s v="No"/>
    <s v="No"/>
    <s v="No"/>
    <s v="No"/>
    <s v="No"/>
    <x v="2"/>
    <s v="Yes"/>
    <x v="0"/>
    <n v="20.5"/>
    <n v="1035.7"/>
    <n v="0"/>
    <n v="0"/>
    <n v="584.82000000000005"/>
    <n v="1620.52"/>
    <x v="0"/>
    <x v="0"/>
    <x v="0"/>
    <n v="0"/>
    <x v="0"/>
  </r>
  <r>
    <s v="3663-MITLP"/>
    <s v="Female"/>
    <x v="9"/>
    <s v="No"/>
    <n v="0"/>
    <x v="954"/>
    <n v="93933"/>
    <n v="36.689582000000001"/>
    <n v="-121.758398"/>
    <n v="0"/>
    <x v="49"/>
    <s v="None"/>
    <s v="Yes"/>
    <n v="16.82"/>
    <s v="No"/>
    <s v="Yes"/>
    <x v="1"/>
    <n v="26"/>
    <s v="No"/>
    <s v="Yes"/>
    <s v="Yes"/>
    <s v="No"/>
    <s v="Yes"/>
    <s v="Yes"/>
    <s v="Yes"/>
    <s v="Yes"/>
    <x v="1"/>
    <s v="Yes"/>
    <x v="1"/>
    <n v="101.25"/>
    <n v="1457.25"/>
    <n v="0"/>
    <n v="0"/>
    <n v="252.3"/>
    <n v="1709.55"/>
    <x v="1"/>
    <x v="2"/>
    <x v="17"/>
    <n v="1"/>
    <x v="1"/>
  </r>
  <r>
    <s v="3665-JATSN"/>
    <s v="Female"/>
    <x v="31"/>
    <s v="No"/>
    <n v="0"/>
    <x v="560"/>
    <n v="96067"/>
    <n v="41.338320000000003"/>
    <n v="-122.290756"/>
    <n v="0"/>
    <x v="53"/>
    <s v="None"/>
    <s v="No"/>
    <n v="0"/>
    <s v="No"/>
    <s v="Yes"/>
    <x v="2"/>
    <n v="59"/>
    <s v="No"/>
    <s v="Yes"/>
    <s v="No"/>
    <s v="No"/>
    <s v="No"/>
    <s v="Yes"/>
    <s v="Yes"/>
    <s v="No"/>
    <x v="1"/>
    <s v="Yes"/>
    <x v="1"/>
    <n v="39.700000000000003"/>
    <n v="710.05"/>
    <n v="0"/>
    <n v="110"/>
    <n v="0"/>
    <n v="820.05"/>
    <x v="0"/>
    <x v="0"/>
    <x v="0"/>
    <n v="0"/>
    <x v="0"/>
  </r>
  <r>
    <s v="3668-QPYBK"/>
    <s v="Male"/>
    <x v="0"/>
    <s v="No"/>
    <n v="0"/>
    <x v="31"/>
    <n v="90003"/>
    <n v="33.964131000000002"/>
    <n v="-118.272783"/>
    <n v="0"/>
    <x v="29"/>
    <s v="None"/>
    <s v="Yes"/>
    <n v="10.47"/>
    <s v="No"/>
    <s v="Yes"/>
    <x v="2"/>
    <n v="21"/>
    <s v="Yes"/>
    <s v="Yes"/>
    <s v="No"/>
    <s v="No"/>
    <s v="No"/>
    <s v="No"/>
    <s v="No"/>
    <s v="Yes"/>
    <x v="1"/>
    <s v="Yes"/>
    <x v="0"/>
    <n v="53.85"/>
    <n v="108.15"/>
    <n v="0"/>
    <n v="0"/>
    <n v="20.94"/>
    <n v="129.09"/>
    <x v="1"/>
    <x v="1"/>
    <x v="5"/>
    <n v="1"/>
    <x v="0"/>
  </r>
  <r>
    <s v="3669-LVWZB"/>
    <s v="Male"/>
    <x v="29"/>
    <s v="No"/>
    <n v="0"/>
    <x v="955"/>
    <n v="96142"/>
    <n v="39.061227000000002"/>
    <n v="-120.179546"/>
    <n v="0"/>
    <x v="10"/>
    <s v="None"/>
    <s v="No"/>
    <n v="0"/>
    <s v="No"/>
    <s v="Yes"/>
    <x v="2"/>
    <n v="59"/>
    <s v="No"/>
    <s v="Yes"/>
    <s v="No"/>
    <s v="No"/>
    <s v="Yes"/>
    <s v="Yes"/>
    <s v="Yes"/>
    <s v="Yes"/>
    <x v="1"/>
    <s v="Yes"/>
    <x v="2"/>
    <n v="51"/>
    <n v="305.95"/>
    <n v="0"/>
    <n v="0"/>
    <n v="0"/>
    <n v="305.95"/>
    <x v="1"/>
    <x v="4"/>
    <x v="7"/>
    <n v="1"/>
    <x v="0"/>
  </r>
  <r>
    <s v="3669-OYSJI"/>
    <s v="Male"/>
    <x v="10"/>
    <s v="No"/>
    <n v="0"/>
    <x v="478"/>
    <n v="91326"/>
    <n v="34.281911000000001"/>
    <n v="-118.556218"/>
    <n v="0"/>
    <x v="13"/>
    <s v="Offer E"/>
    <s v="Yes"/>
    <n v="48.58"/>
    <s v="No"/>
    <s v="Yes"/>
    <x v="2"/>
    <n v="21"/>
    <s v="No"/>
    <s v="No"/>
    <s v="No"/>
    <s v="No"/>
    <s v="No"/>
    <s v="No"/>
    <s v="No"/>
    <s v="Yes"/>
    <x v="1"/>
    <s v="No"/>
    <x v="0"/>
    <n v="46.2"/>
    <n v="46.2"/>
    <n v="0"/>
    <n v="0"/>
    <n v="48.58"/>
    <n v="94.78"/>
    <x v="1"/>
    <x v="5"/>
    <x v="9"/>
    <n v="1"/>
    <x v="0"/>
  </r>
  <r>
    <s v="3669-WHAFY"/>
    <s v="Female"/>
    <x v="30"/>
    <s v="Yes"/>
    <n v="0"/>
    <x v="208"/>
    <n v="90604"/>
    <n v="33.929704000000001"/>
    <n v="-118.01208"/>
    <n v="7"/>
    <x v="4"/>
    <s v="Offer A"/>
    <s v="Yes"/>
    <n v="9.44"/>
    <s v="Yes"/>
    <s v="Yes"/>
    <x v="1"/>
    <n v="9"/>
    <s v="Yes"/>
    <s v="Yes"/>
    <s v="Yes"/>
    <s v="Yes"/>
    <s v="Yes"/>
    <s v="Yes"/>
    <s v="Yes"/>
    <s v="Yes"/>
    <x v="2"/>
    <s v="Yes"/>
    <x v="0"/>
    <n v="115.15"/>
    <n v="8078.1"/>
    <n v="0"/>
    <n v="0"/>
    <n v="670.24"/>
    <n v="8748.34"/>
    <x v="0"/>
    <x v="0"/>
    <x v="0"/>
    <n v="0"/>
    <x v="1"/>
  </r>
  <r>
    <s v="3671-SHRSP"/>
    <s v="Male"/>
    <x v="1"/>
    <s v="Yes"/>
    <n v="0"/>
    <x v="954"/>
    <n v="93933"/>
    <n v="36.689582000000001"/>
    <n v="-121.758398"/>
    <n v="1"/>
    <x v="1"/>
    <s v="Offer E"/>
    <s v="Yes"/>
    <n v="14.3"/>
    <s v="No"/>
    <s v="Yes"/>
    <x v="1"/>
    <n v="2"/>
    <s v="No"/>
    <s v="No"/>
    <s v="Yes"/>
    <s v="Yes"/>
    <s v="No"/>
    <s v="No"/>
    <s v="No"/>
    <s v="Yes"/>
    <x v="1"/>
    <s v="Yes"/>
    <x v="2"/>
    <n v="80.599999999999994"/>
    <n v="319.14999999999998"/>
    <n v="0"/>
    <n v="0"/>
    <n v="57.2"/>
    <n v="376.35"/>
    <x v="1"/>
    <x v="1"/>
    <x v="11"/>
    <n v="1"/>
    <x v="0"/>
  </r>
  <r>
    <s v="3672-YITQD"/>
    <s v="Male"/>
    <x v="41"/>
    <s v="Yes"/>
    <n v="0"/>
    <x v="428"/>
    <n v="91384"/>
    <n v="34.506627000000002"/>
    <n v="-118.699048"/>
    <n v="1"/>
    <x v="66"/>
    <s v="Offer C"/>
    <s v="Yes"/>
    <n v="31.65"/>
    <s v="Yes"/>
    <s v="Yes"/>
    <x v="1"/>
    <n v="15"/>
    <s v="No"/>
    <s v="No"/>
    <s v="No"/>
    <s v="No"/>
    <s v="No"/>
    <s v="Yes"/>
    <s v="No"/>
    <s v="Yes"/>
    <x v="1"/>
    <s v="Yes"/>
    <x v="1"/>
    <n v="84.1"/>
    <n v="3021.6"/>
    <n v="0"/>
    <n v="0"/>
    <n v="1139.4000000000001"/>
    <n v="4161"/>
    <x v="1"/>
    <x v="1"/>
    <x v="5"/>
    <n v="1"/>
    <x v="0"/>
  </r>
  <r>
    <s v="3675-EQOZA"/>
    <s v="Male"/>
    <x v="43"/>
    <s v="No"/>
    <n v="0"/>
    <x v="197"/>
    <n v="92660"/>
    <n v="33.634625999999997"/>
    <n v="-117.874882"/>
    <n v="0"/>
    <x v="10"/>
    <s v="Offer E"/>
    <s v="Yes"/>
    <n v="42.52"/>
    <s v="No"/>
    <s v="No"/>
    <x v="3"/>
    <n v="0"/>
    <s v="No"/>
    <s v="No"/>
    <s v="No"/>
    <s v="No"/>
    <s v="No"/>
    <s v="No"/>
    <s v="No"/>
    <s v="No"/>
    <x v="1"/>
    <s v="No"/>
    <x v="1"/>
    <n v="20.65"/>
    <n v="93.55"/>
    <n v="0"/>
    <n v="0"/>
    <n v="212.6"/>
    <n v="306.14999999999998"/>
    <x v="0"/>
    <x v="0"/>
    <x v="0"/>
    <n v="0"/>
    <x v="0"/>
  </r>
  <r>
    <s v="3675-YDUPJ"/>
    <s v="Male"/>
    <x v="46"/>
    <s v="No"/>
    <n v="0"/>
    <x v="320"/>
    <n v="91737"/>
    <n v="34.245289"/>
    <n v="-117.642503"/>
    <n v="0"/>
    <x v="46"/>
    <s v="Offer D"/>
    <s v="Yes"/>
    <n v="1.98"/>
    <s v="No"/>
    <s v="No"/>
    <x v="3"/>
    <n v="0"/>
    <s v="No"/>
    <s v="No"/>
    <s v="No"/>
    <s v="No"/>
    <s v="No"/>
    <s v="No"/>
    <s v="No"/>
    <s v="No"/>
    <x v="1"/>
    <s v="Yes"/>
    <x v="0"/>
    <n v="19.850000000000001"/>
    <n v="193.05"/>
    <n v="0"/>
    <n v="0"/>
    <n v="19.8"/>
    <n v="212.85"/>
    <x v="0"/>
    <x v="0"/>
    <x v="0"/>
    <n v="0"/>
    <x v="0"/>
  </r>
  <r>
    <s v="3677-IYRBF"/>
    <s v="Female"/>
    <x v="50"/>
    <s v="No"/>
    <n v="0"/>
    <x v="956"/>
    <n v="95658"/>
    <n v="38.883223999999998"/>
    <n v="-121.15918000000001"/>
    <n v="0"/>
    <x v="29"/>
    <s v="None"/>
    <s v="No"/>
    <n v="0"/>
    <s v="No"/>
    <s v="Yes"/>
    <x v="2"/>
    <n v="13"/>
    <s v="No"/>
    <s v="No"/>
    <s v="Yes"/>
    <s v="No"/>
    <s v="No"/>
    <s v="No"/>
    <s v="No"/>
    <s v="Yes"/>
    <x v="1"/>
    <s v="Yes"/>
    <x v="1"/>
    <n v="30.4"/>
    <n v="78.650000000000006"/>
    <n v="0"/>
    <n v="0"/>
    <n v="0"/>
    <n v="78.650000000000006"/>
    <x v="1"/>
    <x v="5"/>
    <x v="9"/>
    <n v="1"/>
    <x v="0"/>
  </r>
  <r>
    <s v="3677-TNKIO"/>
    <s v="Female"/>
    <x v="60"/>
    <s v="No"/>
    <n v="0"/>
    <x v="672"/>
    <n v="93465"/>
    <n v="35.536115000000002"/>
    <n v="-120.739231"/>
    <n v="0"/>
    <x v="32"/>
    <s v="None"/>
    <s v="Yes"/>
    <n v="36.25"/>
    <s v="No"/>
    <s v="Yes"/>
    <x v="1"/>
    <n v="52"/>
    <s v="No"/>
    <s v="No"/>
    <s v="No"/>
    <s v="No"/>
    <s v="No"/>
    <s v="No"/>
    <s v="No"/>
    <s v="Yes"/>
    <x v="1"/>
    <s v="Yes"/>
    <x v="0"/>
    <n v="71"/>
    <n v="914"/>
    <n v="0"/>
    <n v="0"/>
    <n v="507.5"/>
    <n v="1421.5"/>
    <x v="1"/>
    <x v="3"/>
    <x v="6"/>
    <n v="1"/>
    <x v="0"/>
  </r>
  <r>
    <s v="3678-MNGZX"/>
    <s v="Male"/>
    <x v="45"/>
    <s v="Yes"/>
    <n v="3"/>
    <x v="478"/>
    <n v="91326"/>
    <n v="34.281911000000001"/>
    <n v="-118.556218"/>
    <n v="1"/>
    <x v="64"/>
    <s v="Offer A"/>
    <s v="Yes"/>
    <n v="35.89"/>
    <s v="No"/>
    <s v="No"/>
    <x v="3"/>
    <n v="0"/>
    <s v="No"/>
    <s v="No"/>
    <s v="No"/>
    <s v="No"/>
    <s v="No"/>
    <s v="No"/>
    <s v="No"/>
    <s v="No"/>
    <x v="2"/>
    <s v="No"/>
    <x v="1"/>
    <n v="19.95"/>
    <n v="1377.7"/>
    <n v="28.98"/>
    <n v="0"/>
    <n v="2440.52"/>
    <n v="3789.24"/>
    <x v="0"/>
    <x v="0"/>
    <x v="0"/>
    <n v="0"/>
    <x v="0"/>
  </r>
  <r>
    <s v="3679-XASPY"/>
    <s v="Female"/>
    <x v="32"/>
    <s v="Yes"/>
    <n v="2"/>
    <x v="146"/>
    <n v="90305"/>
    <n v="33.958134000000001"/>
    <n v="-118.330905"/>
    <n v="1"/>
    <x v="13"/>
    <s v="Offer E"/>
    <s v="Yes"/>
    <n v="16.440000000000001"/>
    <s v="No"/>
    <s v="No"/>
    <x v="3"/>
    <n v="0"/>
    <s v="No"/>
    <s v="No"/>
    <s v="No"/>
    <s v="No"/>
    <s v="No"/>
    <s v="No"/>
    <s v="No"/>
    <s v="No"/>
    <x v="1"/>
    <s v="No"/>
    <x v="1"/>
    <n v="19.45"/>
    <n v="19.45"/>
    <n v="0"/>
    <n v="0"/>
    <n v="16.440000000000001"/>
    <n v="35.89"/>
    <x v="2"/>
    <x v="0"/>
    <x v="0"/>
    <n v="0"/>
    <x v="0"/>
  </r>
  <r>
    <s v="3680-CTHUH"/>
    <s v="Male"/>
    <x v="19"/>
    <s v="No"/>
    <n v="0"/>
    <x v="872"/>
    <n v="95549"/>
    <n v="40.664482999999997"/>
    <n v="-123.865325"/>
    <n v="0"/>
    <x v="59"/>
    <s v="None"/>
    <s v="Yes"/>
    <n v="44.24"/>
    <s v="Yes"/>
    <s v="Yes"/>
    <x v="1"/>
    <n v="52"/>
    <s v="Yes"/>
    <s v="Yes"/>
    <s v="Yes"/>
    <s v="Yes"/>
    <s v="Yes"/>
    <s v="Yes"/>
    <s v="Yes"/>
    <s v="Yes"/>
    <x v="0"/>
    <s v="Yes"/>
    <x v="0"/>
    <n v="116.6"/>
    <n v="7049.5"/>
    <n v="0"/>
    <n v="0"/>
    <n v="2654.4"/>
    <n v="9703.9"/>
    <x v="0"/>
    <x v="0"/>
    <x v="0"/>
    <n v="0"/>
    <x v="1"/>
  </r>
  <r>
    <s v="3682-YEUWS"/>
    <s v="Male"/>
    <x v="60"/>
    <s v="Yes"/>
    <n v="1"/>
    <x v="48"/>
    <n v="96134"/>
    <n v="41.813521000000001"/>
    <n v="-121.492666"/>
    <n v="4"/>
    <x v="46"/>
    <s v="None"/>
    <s v="Yes"/>
    <n v="4.16"/>
    <s v="Yes"/>
    <s v="No"/>
    <x v="3"/>
    <n v="0"/>
    <s v="No"/>
    <s v="No"/>
    <s v="No"/>
    <s v="No"/>
    <s v="No"/>
    <s v="No"/>
    <s v="No"/>
    <s v="No"/>
    <x v="1"/>
    <s v="Yes"/>
    <x v="0"/>
    <n v="24.4"/>
    <n v="253.9"/>
    <n v="0"/>
    <n v="0"/>
    <n v="41.6"/>
    <n v="295.5"/>
    <x v="0"/>
    <x v="0"/>
    <x v="0"/>
    <n v="0"/>
    <x v="0"/>
  </r>
  <r>
    <s v="3683-QKIUE"/>
    <s v="Female"/>
    <x v="35"/>
    <s v="No"/>
    <n v="0"/>
    <x v="143"/>
    <n v="94107"/>
    <n v="37.768881"/>
    <n v="-122.395521"/>
    <n v="0"/>
    <x v="38"/>
    <s v="Offer E"/>
    <s v="Yes"/>
    <n v="21.91"/>
    <s v="No"/>
    <s v="Yes"/>
    <x v="2"/>
    <n v="12"/>
    <s v="No"/>
    <s v="No"/>
    <s v="No"/>
    <s v="Yes"/>
    <s v="No"/>
    <s v="No"/>
    <s v="No"/>
    <s v="Yes"/>
    <x v="1"/>
    <s v="Yes"/>
    <x v="1"/>
    <n v="50.8"/>
    <n v="288.05"/>
    <n v="0"/>
    <n v="0"/>
    <n v="131.46"/>
    <n v="419.51"/>
    <x v="1"/>
    <x v="1"/>
    <x v="10"/>
    <n v="1"/>
    <x v="0"/>
  </r>
  <r>
    <s v="3685-YLCMQ"/>
    <s v="Male"/>
    <x v="20"/>
    <s v="No"/>
    <n v="0"/>
    <x v="901"/>
    <n v="95935"/>
    <n v="39.381174000000001"/>
    <n v="-121.21191"/>
    <n v="0"/>
    <x v="42"/>
    <s v="Offer B"/>
    <s v="Yes"/>
    <n v="41.14"/>
    <s v="Yes"/>
    <s v="Yes"/>
    <x v="1"/>
    <n v="25"/>
    <s v="No"/>
    <s v="No"/>
    <s v="Yes"/>
    <s v="Yes"/>
    <s v="Yes"/>
    <s v="Yes"/>
    <s v="Yes"/>
    <s v="No"/>
    <x v="0"/>
    <s v="Yes"/>
    <x v="1"/>
    <n v="104.65"/>
    <n v="6219.6"/>
    <n v="0"/>
    <n v="40"/>
    <n v="2386.12"/>
    <n v="8645.7199999999993"/>
    <x v="1"/>
    <x v="2"/>
    <x v="15"/>
    <n v="1"/>
    <x v="1"/>
  </r>
  <r>
    <s v="3688-FTHLT"/>
    <s v="Female"/>
    <x v="52"/>
    <s v="No"/>
    <n v="0"/>
    <x v="269"/>
    <n v="96029"/>
    <n v="39.847839999999998"/>
    <n v="-122.544556"/>
    <n v="0"/>
    <x v="43"/>
    <s v="None"/>
    <s v="Yes"/>
    <n v="42.73"/>
    <s v="Yes"/>
    <s v="Yes"/>
    <x v="2"/>
    <n v="23"/>
    <s v="No"/>
    <s v="No"/>
    <s v="No"/>
    <s v="No"/>
    <s v="No"/>
    <s v="Yes"/>
    <s v="Yes"/>
    <s v="No"/>
    <x v="1"/>
    <s v="Yes"/>
    <x v="1"/>
    <n v="63.05"/>
    <n v="1067.05"/>
    <n v="0"/>
    <n v="10"/>
    <n v="683.68"/>
    <n v="1760.73"/>
    <x v="0"/>
    <x v="0"/>
    <x v="0"/>
    <n v="0"/>
    <x v="0"/>
  </r>
  <r>
    <s v="3689-MOZGR"/>
    <s v="Female"/>
    <x v="18"/>
    <s v="No"/>
    <n v="0"/>
    <x v="97"/>
    <n v="92618"/>
    <n v="33.667144999999998"/>
    <n v="-117.732135"/>
    <n v="0"/>
    <x v="31"/>
    <s v="None"/>
    <s v="No"/>
    <n v="0"/>
    <s v="No"/>
    <s v="Yes"/>
    <x v="0"/>
    <n v="59"/>
    <s v="No"/>
    <s v="No"/>
    <s v="No"/>
    <s v="Yes"/>
    <s v="No"/>
    <s v="No"/>
    <s v="No"/>
    <s v="Yes"/>
    <x v="1"/>
    <s v="Yes"/>
    <x v="1"/>
    <n v="31.2"/>
    <n v="926.2"/>
    <n v="0"/>
    <n v="0"/>
    <n v="0"/>
    <n v="926.2"/>
    <x v="0"/>
    <x v="0"/>
    <x v="0"/>
    <n v="0"/>
    <x v="0"/>
  </r>
  <r>
    <s v="3692-JHONH"/>
    <s v="Female"/>
    <x v="57"/>
    <s v="Yes"/>
    <n v="0"/>
    <x v="375"/>
    <n v="93239"/>
    <n v="35.996923000000002"/>
    <n v="-120.000951"/>
    <n v="9"/>
    <x v="57"/>
    <s v="None"/>
    <s v="Yes"/>
    <n v="27.74"/>
    <s v="Yes"/>
    <s v="Yes"/>
    <x v="1"/>
    <n v="18"/>
    <s v="No"/>
    <s v="Yes"/>
    <s v="Yes"/>
    <s v="No"/>
    <s v="Yes"/>
    <s v="Yes"/>
    <s v="No"/>
    <s v="No"/>
    <x v="0"/>
    <s v="Yes"/>
    <x v="1"/>
    <n v="106.5"/>
    <n v="5621.85"/>
    <n v="0"/>
    <n v="90"/>
    <n v="1442.48"/>
    <n v="7154.33"/>
    <x v="0"/>
    <x v="0"/>
    <x v="0"/>
    <n v="0"/>
    <x v="1"/>
  </r>
  <r>
    <s v="3694-DELSO"/>
    <s v="Male"/>
    <x v="52"/>
    <s v="Yes"/>
    <n v="3"/>
    <x v="809"/>
    <n v="93549"/>
    <n v="36.296850999999997"/>
    <n v="-117.865469"/>
    <n v="3"/>
    <x v="1"/>
    <s v="None"/>
    <s v="No"/>
    <n v="0"/>
    <s v="No"/>
    <s v="Yes"/>
    <x v="2"/>
    <n v="53"/>
    <s v="Yes"/>
    <s v="No"/>
    <s v="No"/>
    <s v="No"/>
    <s v="Yes"/>
    <s v="No"/>
    <s v="No"/>
    <s v="Yes"/>
    <x v="1"/>
    <s v="No"/>
    <x v="0"/>
    <n v="38.549999999999997"/>
    <n v="156.1"/>
    <n v="0"/>
    <n v="0"/>
    <n v="0"/>
    <n v="156.1"/>
    <x v="0"/>
    <x v="0"/>
    <x v="0"/>
    <n v="0"/>
    <x v="0"/>
  </r>
  <r>
    <s v="3694-GLTJM"/>
    <s v="Female"/>
    <x v="47"/>
    <s v="No"/>
    <n v="0"/>
    <x v="957"/>
    <n v="96021"/>
    <n v="39.913777000000003"/>
    <n v="-122.289984"/>
    <n v="0"/>
    <x v="10"/>
    <s v="None"/>
    <s v="Yes"/>
    <n v="41.93"/>
    <s v="No"/>
    <s v="No"/>
    <x v="3"/>
    <n v="0"/>
    <s v="No"/>
    <s v="No"/>
    <s v="No"/>
    <s v="No"/>
    <s v="No"/>
    <s v="No"/>
    <s v="No"/>
    <s v="No"/>
    <x v="1"/>
    <s v="Yes"/>
    <x v="0"/>
    <n v="19.649999999999999"/>
    <n v="92.05"/>
    <n v="0"/>
    <n v="0"/>
    <n v="209.65"/>
    <n v="301.7"/>
    <x v="0"/>
    <x v="0"/>
    <x v="0"/>
    <n v="0"/>
    <x v="0"/>
  </r>
  <r>
    <s v="3696-DFHHB"/>
    <s v="Female"/>
    <x v="2"/>
    <s v="No"/>
    <n v="0"/>
    <x v="692"/>
    <n v="96011"/>
    <n v="41.096569000000002"/>
    <n v="-121.879082"/>
    <n v="0"/>
    <x v="64"/>
    <s v="None"/>
    <s v="Yes"/>
    <n v="9.82"/>
    <s v="Yes"/>
    <s v="No"/>
    <x v="3"/>
    <n v="0"/>
    <s v="No"/>
    <s v="No"/>
    <s v="No"/>
    <s v="No"/>
    <s v="No"/>
    <s v="No"/>
    <s v="No"/>
    <s v="No"/>
    <x v="2"/>
    <s v="No"/>
    <x v="1"/>
    <n v="25.5"/>
    <n v="1821.8"/>
    <n v="16.850000000000001"/>
    <n v="0"/>
    <n v="667.76"/>
    <n v="2472.71"/>
    <x v="0"/>
    <x v="0"/>
    <x v="0"/>
    <n v="0"/>
    <x v="0"/>
  </r>
  <r>
    <s v="3696-XRIEN"/>
    <s v="Female"/>
    <x v="40"/>
    <s v="No"/>
    <n v="0"/>
    <x v="41"/>
    <n v="95124"/>
    <n v="37.257063000000002"/>
    <n v="-121.92303699999999"/>
    <n v="0"/>
    <x v="15"/>
    <s v="Offer B"/>
    <s v="Yes"/>
    <n v="21.25"/>
    <s v="Yes"/>
    <s v="Yes"/>
    <x v="2"/>
    <n v="2"/>
    <s v="Yes"/>
    <s v="No"/>
    <s v="Yes"/>
    <s v="Yes"/>
    <s v="Yes"/>
    <s v="Yes"/>
    <s v="Yes"/>
    <s v="Yes"/>
    <x v="0"/>
    <s v="Yes"/>
    <x v="0"/>
    <n v="82.5"/>
    <n v="4179.1000000000004"/>
    <n v="21.35"/>
    <n v="0"/>
    <n v="1062.5"/>
    <n v="5220.25"/>
    <x v="0"/>
    <x v="0"/>
    <x v="0"/>
    <n v="0"/>
    <x v="0"/>
  </r>
  <r>
    <s v="3701-SFMUH"/>
    <s v="Male"/>
    <x v="54"/>
    <s v="Yes"/>
    <n v="3"/>
    <x v="888"/>
    <n v="92679"/>
    <n v="33.631118999999998"/>
    <n v="-117.567346"/>
    <n v="6"/>
    <x v="6"/>
    <s v="Offer E"/>
    <s v="Yes"/>
    <n v="5.17"/>
    <s v="No"/>
    <s v="Yes"/>
    <x v="0"/>
    <n v="51"/>
    <s v="Yes"/>
    <s v="No"/>
    <s v="No"/>
    <s v="No"/>
    <s v="Yes"/>
    <s v="Yes"/>
    <s v="Yes"/>
    <s v="Yes"/>
    <x v="1"/>
    <s v="No"/>
    <x v="0"/>
    <n v="69.7"/>
    <n v="516.15"/>
    <n v="0"/>
    <n v="0"/>
    <n v="36.19"/>
    <n v="552.34"/>
    <x v="0"/>
    <x v="0"/>
    <x v="0"/>
    <n v="0"/>
    <x v="0"/>
  </r>
  <r>
    <s v="3703-KBKZP"/>
    <s v="Male"/>
    <x v="57"/>
    <s v="No"/>
    <n v="0"/>
    <x v="558"/>
    <n v="96128"/>
    <n v="40.346634000000002"/>
    <n v="-120.386422"/>
    <n v="0"/>
    <x v="43"/>
    <s v="Offer D"/>
    <s v="Yes"/>
    <n v="22.02"/>
    <s v="Yes"/>
    <s v="Yes"/>
    <x v="1"/>
    <n v="5"/>
    <s v="No"/>
    <s v="No"/>
    <s v="No"/>
    <s v="No"/>
    <s v="No"/>
    <s v="No"/>
    <s v="No"/>
    <s v="Yes"/>
    <x v="2"/>
    <s v="Yes"/>
    <x v="1"/>
    <n v="74.45"/>
    <n v="1261.3499999999999"/>
    <n v="0"/>
    <n v="0"/>
    <n v="352.32"/>
    <n v="1613.67"/>
    <x v="0"/>
    <x v="0"/>
    <x v="0"/>
    <n v="0"/>
    <x v="0"/>
  </r>
  <r>
    <s v="3703-TTEPD"/>
    <s v="Male"/>
    <x v="24"/>
    <s v="No"/>
    <n v="0"/>
    <x v="97"/>
    <n v="92614"/>
    <n v="33.680301999999998"/>
    <n v="-117.833296"/>
    <n v="0"/>
    <x v="47"/>
    <s v="None"/>
    <s v="Yes"/>
    <n v="16.16"/>
    <s v="No"/>
    <s v="Yes"/>
    <x v="2"/>
    <n v="42"/>
    <s v="Yes"/>
    <s v="No"/>
    <s v="Yes"/>
    <s v="No"/>
    <s v="Yes"/>
    <s v="No"/>
    <s v="No"/>
    <s v="Yes"/>
    <x v="1"/>
    <s v="No"/>
    <x v="1"/>
    <n v="65.349999999999994"/>
    <n v="1424.4"/>
    <n v="0"/>
    <n v="0"/>
    <n v="339.36"/>
    <n v="1763.76"/>
    <x v="0"/>
    <x v="0"/>
    <x v="0"/>
    <n v="0"/>
    <x v="0"/>
  </r>
  <r>
    <s v="3703-VAVCL"/>
    <s v="Male"/>
    <x v="35"/>
    <s v="Yes"/>
    <n v="0"/>
    <x v="707"/>
    <n v="95981"/>
    <n v="39.584580000000003"/>
    <n v="-121.093256"/>
    <n v="1"/>
    <x v="29"/>
    <s v="None"/>
    <s v="Yes"/>
    <n v="46.92"/>
    <s v="No"/>
    <s v="Yes"/>
    <x v="1"/>
    <n v="7"/>
    <s v="No"/>
    <s v="No"/>
    <s v="Yes"/>
    <s v="Yes"/>
    <s v="No"/>
    <s v="Yes"/>
    <s v="Yes"/>
    <s v="Yes"/>
    <x v="1"/>
    <s v="No"/>
    <x v="0"/>
    <n v="90"/>
    <n v="190.05"/>
    <n v="0"/>
    <n v="0"/>
    <n v="93.84"/>
    <n v="283.89"/>
    <x v="1"/>
    <x v="1"/>
    <x v="5"/>
    <n v="1"/>
    <x v="1"/>
  </r>
  <r>
    <s v="3704-IEAXF"/>
    <s v="Female"/>
    <x v="42"/>
    <s v="Yes"/>
    <n v="3"/>
    <x v="31"/>
    <n v="90063"/>
    <n v="34.044271000000002"/>
    <n v="-118.185237"/>
    <n v="9"/>
    <x v="9"/>
    <s v="None"/>
    <s v="No"/>
    <n v="0"/>
    <s v="No"/>
    <s v="Yes"/>
    <x v="2"/>
    <n v="53"/>
    <s v="No"/>
    <s v="Yes"/>
    <s v="No"/>
    <s v="Yes"/>
    <s v="Yes"/>
    <s v="Yes"/>
    <s v="Yes"/>
    <s v="Yes"/>
    <x v="2"/>
    <s v="No"/>
    <x v="0"/>
    <n v="53.65"/>
    <n v="3784"/>
    <n v="0"/>
    <n v="0"/>
    <n v="0"/>
    <n v="3784"/>
    <x v="0"/>
    <x v="0"/>
    <x v="0"/>
    <n v="0"/>
    <x v="0"/>
  </r>
  <r>
    <s v="3705-PSNGL"/>
    <s v="Male"/>
    <x v="42"/>
    <s v="No"/>
    <n v="0"/>
    <x v="649"/>
    <n v="90703"/>
    <n v="33.868099999999998"/>
    <n v="-118.067402"/>
    <n v="0"/>
    <x v="14"/>
    <s v="Offer B"/>
    <s v="Yes"/>
    <n v="25.4"/>
    <s v="No"/>
    <s v="No"/>
    <x v="3"/>
    <n v="0"/>
    <s v="No"/>
    <s v="No"/>
    <s v="No"/>
    <s v="No"/>
    <s v="No"/>
    <s v="No"/>
    <s v="No"/>
    <s v="No"/>
    <x v="0"/>
    <s v="Yes"/>
    <x v="1"/>
    <n v="20.399999999999999"/>
    <n v="930.45"/>
    <n v="0"/>
    <n v="0"/>
    <n v="1143"/>
    <n v="2073.4499999999998"/>
    <x v="1"/>
    <x v="4"/>
    <x v="7"/>
    <n v="1"/>
    <x v="0"/>
  </r>
  <r>
    <s v="3705-RHRFR"/>
    <s v="Female"/>
    <x v="7"/>
    <s v="Yes"/>
    <n v="0"/>
    <x v="921"/>
    <n v="95482"/>
    <n v="39.134075000000003"/>
    <n v="-123.23421999999999"/>
    <n v="6"/>
    <x v="19"/>
    <s v="None"/>
    <s v="Yes"/>
    <n v="45.35"/>
    <s v="Yes"/>
    <s v="Yes"/>
    <x v="1"/>
    <n v="19"/>
    <s v="Yes"/>
    <s v="No"/>
    <s v="No"/>
    <s v="No"/>
    <s v="Yes"/>
    <s v="Yes"/>
    <s v="Yes"/>
    <s v="Yes"/>
    <x v="2"/>
    <s v="No"/>
    <x v="1"/>
    <n v="99.15"/>
    <n v="6875.35"/>
    <n v="0"/>
    <n v="0"/>
    <n v="3129.15"/>
    <n v="10004.5"/>
    <x v="0"/>
    <x v="0"/>
    <x v="0"/>
    <n v="0"/>
    <x v="1"/>
  </r>
  <r>
    <s v="3707-GNWHM"/>
    <s v="Male"/>
    <x v="24"/>
    <s v="No"/>
    <n v="0"/>
    <x v="360"/>
    <n v="93924"/>
    <n v="36.414611000000001"/>
    <n v="-121.6386"/>
    <n v="0"/>
    <x v="13"/>
    <s v="None"/>
    <s v="Yes"/>
    <n v="21.8"/>
    <s v="Yes"/>
    <s v="Yes"/>
    <x v="1"/>
    <n v="42"/>
    <s v="No"/>
    <s v="No"/>
    <s v="No"/>
    <s v="No"/>
    <s v="No"/>
    <s v="No"/>
    <s v="No"/>
    <s v="Yes"/>
    <x v="1"/>
    <s v="Yes"/>
    <x v="2"/>
    <n v="74.25"/>
    <n v="74.25"/>
    <n v="0"/>
    <n v="0"/>
    <n v="21.8"/>
    <n v="96.05"/>
    <x v="1"/>
    <x v="3"/>
    <x v="6"/>
    <n v="1"/>
    <x v="0"/>
  </r>
  <r>
    <s v="3707-LRWZD"/>
    <s v="Female"/>
    <x v="56"/>
    <s v="No"/>
    <n v="0"/>
    <x v="126"/>
    <n v="94611"/>
    <n v="37.828415999999997"/>
    <n v="-122.216005"/>
    <n v="0"/>
    <x v="44"/>
    <s v="None"/>
    <s v="Yes"/>
    <n v="40.26"/>
    <s v="Yes"/>
    <s v="Yes"/>
    <x v="1"/>
    <n v="14"/>
    <s v="No"/>
    <s v="No"/>
    <s v="No"/>
    <s v="No"/>
    <s v="Yes"/>
    <s v="No"/>
    <s v="No"/>
    <s v="Yes"/>
    <x v="0"/>
    <s v="No"/>
    <x v="1"/>
    <n v="84.05"/>
    <n v="2781.85"/>
    <n v="0"/>
    <n v="0"/>
    <n v="1288.32"/>
    <n v="4070.17"/>
    <x v="1"/>
    <x v="3"/>
    <x v="14"/>
    <n v="1"/>
    <x v="0"/>
  </r>
  <r>
    <s v="3709-OIJEA"/>
    <s v="Male"/>
    <x v="35"/>
    <s v="No"/>
    <n v="0"/>
    <x v="958"/>
    <n v="95441"/>
    <n v="38.731771000000002"/>
    <n v="-123.064272"/>
    <n v="0"/>
    <x v="18"/>
    <s v="None"/>
    <s v="Yes"/>
    <n v="29.72"/>
    <s v="No"/>
    <s v="Yes"/>
    <x v="1"/>
    <n v="11"/>
    <s v="No"/>
    <s v="Yes"/>
    <s v="Yes"/>
    <s v="Yes"/>
    <s v="No"/>
    <s v="No"/>
    <s v="No"/>
    <s v="Yes"/>
    <x v="0"/>
    <s v="Yes"/>
    <x v="1"/>
    <n v="-2"/>
    <n v="2184.6"/>
    <n v="0"/>
    <n v="0"/>
    <n v="772.72"/>
    <n v="2957.32"/>
    <x v="0"/>
    <x v="0"/>
    <x v="0"/>
    <n v="0"/>
    <x v="0"/>
  </r>
  <r>
    <s v="3712-PKXZA"/>
    <s v="Male"/>
    <x v="19"/>
    <s v="Yes"/>
    <n v="0"/>
    <x v="1"/>
    <n v="91201"/>
    <n v="34.17051"/>
    <n v="-118.289463"/>
    <n v="3"/>
    <x v="48"/>
    <s v="None"/>
    <s v="Yes"/>
    <n v="19.27"/>
    <s v="No"/>
    <s v="No"/>
    <x v="3"/>
    <n v="0"/>
    <s v="No"/>
    <s v="No"/>
    <s v="No"/>
    <s v="No"/>
    <s v="No"/>
    <s v="No"/>
    <s v="No"/>
    <s v="No"/>
    <x v="0"/>
    <s v="Yes"/>
    <x v="0"/>
    <n v="20.55"/>
    <n v="1252"/>
    <n v="0"/>
    <n v="0"/>
    <n v="1175.47"/>
    <n v="2427.4699999999998"/>
    <x v="0"/>
    <x v="0"/>
    <x v="0"/>
    <n v="0"/>
    <x v="0"/>
  </r>
  <r>
    <s v="3714-JTVOV"/>
    <s v="Female"/>
    <x v="48"/>
    <s v="Yes"/>
    <n v="0"/>
    <x v="87"/>
    <n v="95313"/>
    <n v="37.435664000000003"/>
    <n v="-121.04905599999999"/>
    <n v="1"/>
    <x v="71"/>
    <s v="Offer B"/>
    <s v="Yes"/>
    <n v="2.9"/>
    <s v="No"/>
    <s v="Yes"/>
    <x v="1"/>
    <n v="21"/>
    <s v="Yes"/>
    <s v="No"/>
    <s v="No"/>
    <s v="No"/>
    <s v="No"/>
    <s v="No"/>
    <s v="No"/>
    <s v="Yes"/>
    <x v="1"/>
    <s v="Yes"/>
    <x v="0"/>
    <n v="74.150000000000006"/>
    <n v="3229.4"/>
    <n v="0"/>
    <n v="0"/>
    <n v="121.8"/>
    <n v="3351.2"/>
    <x v="1"/>
    <x v="5"/>
    <x v="9"/>
    <n v="1"/>
    <x v="0"/>
  </r>
  <r>
    <s v="3714-NTNFO"/>
    <s v="Female"/>
    <x v="42"/>
    <s v="No"/>
    <n v="0"/>
    <x v="31"/>
    <n v="90048"/>
    <n v="34.072944999999997"/>
    <n v="-118.37267"/>
    <n v="0"/>
    <x v="21"/>
    <s v="Offer B"/>
    <s v="Yes"/>
    <n v="27.2"/>
    <s v="Yes"/>
    <s v="Yes"/>
    <x v="1"/>
    <n v="24"/>
    <s v="No"/>
    <s v="No"/>
    <s v="No"/>
    <s v="No"/>
    <s v="No"/>
    <s v="Yes"/>
    <s v="Yes"/>
    <s v="Yes"/>
    <x v="1"/>
    <s v="Yes"/>
    <x v="1"/>
    <n v="84.5"/>
    <n v="3906.7"/>
    <n v="0"/>
    <n v="0"/>
    <n v="1332.8"/>
    <n v="5239.5"/>
    <x v="0"/>
    <x v="0"/>
    <x v="0"/>
    <n v="0"/>
    <x v="0"/>
  </r>
  <r>
    <s v="3714-XPXBW"/>
    <s v="Female"/>
    <x v="9"/>
    <s v="No"/>
    <n v="0"/>
    <x v="177"/>
    <n v="95062"/>
    <n v="36.974575000000002"/>
    <n v="-121.99114899999999"/>
    <n v="0"/>
    <x v="20"/>
    <s v="None"/>
    <s v="Yes"/>
    <n v="42.41"/>
    <s v="Yes"/>
    <s v="Yes"/>
    <x v="2"/>
    <n v="4"/>
    <s v="Yes"/>
    <s v="Yes"/>
    <s v="Yes"/>
    <s v="Yes"/>
    <s v="Yes"/>
    <s v="No"/>
    <s v="No"/>
    <s v="No"/>
    <x v="1"/>
    <s v="Yes"/>
    <x v="0"/>
    <n v="78.900000000000006"/>
    <n v="2976.95"/>
    <n v="0"/>
    <n v="30"/>
    <n v="1569.17"/>
    <n v="4576.12"/>
    <x v="0"/>
    <x v="0"/>
    <x v="0"/>
    <n v="0"/>
    <x v="0"/>
  </r>
  <r>
    <s v="3716-BDVDB"/>
    <s v="Male"/>
    <x v="47"/>
    <s v="No"/>
    <n v="0"/>
    <x v="38"/>
    <n v="92130"/>
    <n v="32.957194999999999"/>
    <n v="-117.20254199999999"/>
    <n v="0"/>
    <x v="13"/>
    <s v="Offer E"/>
    <s v="Yes"/>
    <n v="38.659999999999997"/>
    <s v="No"/>
    <s v="Yes"/>
    <x v="1"/>
    <n v="18"/>
    <s v="No"/>
    <s v="No"/>
    <s v="No"/>
    <s v="No"/>
    <s v="No"/>
    <s v="No"/>
    <s v="No"/>
    <s v="Yes"/>
    <x v="1"/>
    <s v="Yes"/>
    <x v="1"/>
    <n v="69.099999999999994"/>
    <n v="69.099999999999994"/>
    <n v="0"/>
    <n v="0"/>
    <n v="38.659999999999997"/>
    <n v="107.76"/>
    <x v="1"/>
    <x v="1"/>
    <x v="5"/>
    <n v="1"/>
    <x v="0"/>
  </r>
  <r>
    <s v="3716-LRGXK"/>
    <s v="Male"/>
    <x v="60"/>
    <s v="Yes"/>
    <n v="0"/>
    <x v="41"/>
    <n v="95136"/>
    <n v="37.270938000000001"/>
    <n v="-121.851046"/>
    <n v="0"/>
    <x v="59"/>
    <s v="None"/>
    <s v="Yes"/>
    <n v="10.050000000000001"/>
    <s v="Yes"/>
    <s v="Yes"/>
    <x v="1"/>
    <n v="48"/>
    <s v="No"/>
    <s v="No"/>
    <s v="Yes"/>
    <s v="No"/>
    <s v="Yes"/>
    <s v="Yes"/>
    <s v="Yes"/>
    <s v="Yes"/>
    <x v="2"/>
    <s v="No"/>
    <x v="0"/>
    <n v="101.15"/>
    <n v="6067.4"/>
    <n v="0"/>
    <n v="0"/>
    <n v="603"/>
    <n v="6670.4"/>
    <x v="0"/>
    <x v="0"/>
    <x v="0"/>
    <n v="0"/>
    <x v="1"/>
  </r>
  <r>
    <s v="3716-UVSPD"/>
    <s v="Male"/>
    <x v="33"/>
    <s v="No"/>
    <n v="0"/>
    <x v="185"/>
    <n v="92675"/>
    <n v="33.521447000000002"/>
    <n v="-117.602555"/>
    <n v="0"/>
    <x v="13"/>
    <s v="None"/>
    <s v="Yes"/>
    <n v="14.97"/>
    <s v="No"/>
    <s v="Yes"/>
    <x v="2"/>
    <n v="5"/>
    <s v="No"/>
    <s v="No"/>
    <s v="No"/>
    <s v="Yes"/>
    <s v="No"/>
    <s v="No"/>
    <s v="No"/>
    <s v="No"/>
    <x v="1"/>
    <s v="Yes"/>
    <x v="1"/>
    <n v="-1"/>
    <n v="49.3"/>
    <n v="0"/>
    <n v="10"/>
    <n v="14.97"/>
    <n v="74.27"/>
    <x v="2"/>
    <x v="0"/>
    <x v="0"/>
    <n v="0"/>
    <x v="0"/>
  </r>
  <r>
    <s v="3717-FDJFU"/>
    <s v="Male"/>
    <x v="31"/>
    <s v="No"/>
    <n v="1"/>
    <x v="264"/>
    <n v="96065"/>
    <n v="40.877552000000001"/>
    <n v="-121.885884"/>
    <n v="0"/>
    <x v="10"/>
    <s v="Offer E"/>
    <s v="Yes"/>
    <n v="29.15"/>
    <s v="No"/>
    <s v="No"/>
    <x v="3"/>
    <n v="0"/>
    <s v="No"/>
    <s v="No"/>
    <s v="No"/>
    <s v="No"/>
    <s v="No"/>
    <s v="No"/>
    <s v="No"/>
    <s v="No"/>
    <x v="2"/>
    <s v="No"/>
    <x v="0"/>
    <n v="20.45"/>
    <n v="106.9"/>
    <n v="0"/>
    <n v="0"/>
    <n v="145.75"/>
    <n v="252.65"/>
    <x v="0"/>
    <x v="0"/>
    <x v="0"/>
    <n v="0"/>
    <x v="0"/>
  </r>
  <r>
    <s v="3717-LNXKW"/>
    <s v="Male"/>
    <x v="59"/>
    <s v="Yes"/>
    <n v="0"/>
    <x v="631"/>
    <n v="95943"/>
    <n v="39.597974999999998"/>
    <n v="-122.032248"/>
    <n v="3"/>
    <x v="70"/>
    <s v="None"/>
    <s v="Yes"/>
    <n v="12.71"/>
    <s v="Yes"/>
    <s v="Yes"/>
    <x v="1"/>
    <n v="9"/>
    <s v="Yes"/>
    <s v="No"/>
    <s v="No"/>
    <s v="No"/>
    <s v="Yes"/>
    <s v="No"/>
    <s v="No"/>
    <s v="Yes"/>
    <x v="1"/>
    <s v="No"/>
    <x v="1"/>
    <n v="91.7"/>
    <n v="3479.05"/>
    <n v="0"/>
    <n v="0"/>
    <n v="482.98"/>
    <n v="3962.03"/>
    <x v="0"/>
    <x v="0"/>
    <x v="0"/>
    <n v="0"/>
    <x v="1"/>
  </r>
  <r>
    <s v="3717-OEAUQ"/>
    <s v="Male"/>
    <x v="0"/>
    <s v="No"/>
    <n v="0"/>
    <x v="175"/>
    <n v="95640"/>
    <n v="38.337879999999998"/>
    <n v="-120.954202"/>
    <n v="0"/>
    <x v="29"/>
    <s v="Offer E"/>
    <s v="Yes"/>
    <n v="2.72"/>
    <s v="No"/>
    <s v="Yes"/>
    <x v="1"/>
    <n v="14"/>
    <s v="No"/>
    <s v="No"/>
    <s v="No"/>
    <s v="No"/>
    <s v="No"/>
    <s v="No"/>
    <s v="No"/>
    <s v="No"/>
    <x v="1"/>
    <s v="No"/>
    <x v="0"/>
    <n v="-1"/>
    <n v="129.19999999999999"/>
    <n v="0"/>
    <n v="10"/>
    <n v="5.44"/>
    <n v="144.63999999999999"/>
    <x v="2"/>
    <x v="0"/>
    <x v="0"/>
    <n v="0"/>
    <x v="0"/>
  </r>
  <r>
    <s v="3717-OFRTN"/>
    <s v="Male"/>
    <x v="23"/>
    <s v="No"/>
    <n v="0"/>
    <x v="723"/>
    <n v="94568"/>
    <n v="37.713926000000001"/>
    <n v="-121.928425"/>
    <n v="0"/>
    <x v="13"/>
    <s v="Offer E"/>
    <s v="Yes"/>
    <n v="5.32"/>
    <s v="No"/>
    <s v="No"/>
    <x v="3"/>
    <n v="0"/>
    <s v="No"/>
    <s v="No"/>
    <s v="No"/>
    <s v="No"/>
    <s v="No"/>
    <s v="No"/>
    <s v="No"/>
    <s v="No"/>
    <x v="1"/>
    <s v="No"/>
    <x v="1"/>
    <n v="19.75"/>
    <n v="19.75"/>
    <n v="0"/>
    <n v="0"/>
    <n v="5.32"/>
    <n v="25.07"/>
    <x v="2"/>
    <x v="0"/>
    <x v="0"/>
    <n v="0"/>
    <x v="0"/>
  </r>
  <r>
    <s v="3719-TDVQB"/>
    <s v="Female"/>
    <x v="8"/>
    <s v="Yes"/>
    <n v="0"/>
    <x v="959"/>
    <n v="95366"/>
    <n v="37.750777999999997"/>
    <n v="-121.13238"/>
    <n v="3"/>
    <x v="8"/>
    <s v="None"/>
    <s v="Yes"/>
    <n v="23.94"/>
    <s v="No"/>
    <s v="No"/>
    <x v="3"/>
    <n v="0"/>
    <s v="No"/>
    <s v="No"/>
    <s v="No"/>
    <s v="No"/>
    <s v="No"/>
    <s v="No"/>
    <s v="No"/>
    <s v="No"/>
    <x v="2"/>
    <s v="Yes"/>
    <x v="2"/>
    <n v="18.95"/>
    <n v="1031.0999999999999"/>
    <n v="0"/>
    <n v="0"/>
    <n v="1292.76"/>
    <n v="2323.86"/>
    <x v="0"/>
    <x v="0"/>
    <x v="0"/>
    <n v="0"/>
    <x v="0"/>
  </r>
  <r>
    <s v="3720-DBRWL"/>
    <s v="Male"/>
    <x v="29"/>
    <s v="Yes"/>
    <n v="0"/>
    <x v="960"/>
    <n v="96090"/>
    <n v="40.021787000000003"/>
    <n v="-122.127576"/>
    <n v="5"/>
    <x v="69"/>
    <s v="Offer B"/>
    <s v="Yes"/>
    <n v="6.89"/>
    <s v="No"/>
    <s v="Yes"/>
    <x v="0"/>
    <n v="41"/>
    <s v="Yes"/>
    <s v="Yes"/>
    <s v="Yes"/>
    <s v="Yes"/>
    <s v="Yes"/>
    <s v="Yes"/>
    <s v="Yes"/>
    <s v="Yes"/>
    <x v="2"/>
    <s v="Yes"/>
    <x v="0"/>
    <n v="83.85"/>
    <n v="4307.1000000000004"/>
    <n v="0"/>
    <n v="0"/>
    <n v="351.39"/>
    <n v="4658.49"/>
    <x v="0"/>
    <x v="0"/>
    <x v="0"/>
    <n v="0"/>
    <x v="0"/>
  </r>
  <r>
    <s v="3721-CNEYS"/>
    <s v="Female"/>
    <x v="45"/>
    <s v="No"/>
    <n v="0"/>
    <x v="312"/>
    <n v="96024"/>
    <n v="40.586587999999999"/>
    <n v="-122.903677"/>
    <n v="0"/>
    <x v="29"/>
    <s v="None"/>
    <s v="Yes"/>
    <n v="15.33"/>
    <s v="No"/>
    <s v="Yes"/>
    <x v="1"/>
    <n v="26"/>
    <s v="No"/>
    <s v="No"/>
    <s v="No"/>
    <s v="No"/>
    <s v="No"/>
    <s v="No"/>
    <s v="No"/>
    <s v="Yes"/>
    <x v="1"/>
    <s v="Yes"/>
    <x v="1"/>
    <n v="70.95"/>
    <n v="137.94999999999999"/>
    <n v="0"/>
    <n v="0"/>
    <n v="30.66"/>
    <n v="168.61"/>
    <x v="1"/>
    <x v="2"/>
    <x v="20"/>
    <n v="1"/>
    <x v="0"/>
  </r>
  <r>
    <s v="3721-CNZHX"/>
    <s v="Male"/>
    <x v="42"/>
    <s v="No"/>
    <n v="0"/>
    <x v="105"/>
    <n v="94704"/>
    <n v="37.871416000000004"/>
    <n v="-122.24659699999999"/>
    <n v="0"/>
    <x v="49"/>
    <s v="None"/>
    <s v="Yes"/>
    <n v="5.54"/>
    <s v="No"/>
    <s v="No"/>
    <x v="3"/>
    <n v="0"/>
    <s v="No"/>
    <s v="No"/>
    <s v="No"/>
    <s v="No"/>
    <s v="No"/>
    <s v="No"/>
    <s v="No"/>
    <s v="No"/>
    <x v="0"/>
    <s v="No"/>
    <x v="0"/>
    <n v="19.8"/>
    <n v="304.60000000000002"/>
    <n v="0"/>
    <n v="0"/>
    <n v="83.1"/>
    <n v="387.7"/>
    <x v="0"/>
    <x v="0"/>
    <x v="0"/>
    <n v="0"/>
    <x v="0"/>
  </r>
  <r>
    <s v="3721-WKIIL"/>
    <s v="Female"/>
    <x v="47"/>
    <s v="No"/>
    <n v="0"/>
    <x v="314"/>
    <n v="95977"/>
    <n v="39.176594999999999"/>
    <n v="-121.291692"/>
    <n v="0"/>
    <x v="28"/>
    <s v="None"/>
    <s v="Yes"/>
    <n v="15.41"/>
    <s v="No"/>
    <s v="No"/>
    <x v="3"/>
    <n v="0"/>
    <s v="No"/>
    <s v="No"/>
    <s v="No"/>
    <s v="No"/>
    <s v="No"/>
    <s v="No"/>
    <s v="No"/>
    <s v="No"/>
    <x v="2"/>
    <s v="Yes"/>
    <x v="2"/>
    <n v="19.600000000000001"/>
    <n v="561.15"/>
    <n v="13.07"/>
    <n v="0"/>
    <n v="416.07"/>
    <n v="964.15"/>
    <x v="0"/>
    <x v="0"/>
    <x v="0"/>
    <n v="0"/>
    <x v="0"/>
  </r>
  <r>
    <s v="3722-WPXTK"/>
    <s v="Male"/>
    <x v="5"/>
    <s v="No"/>
    <n v="0"/>
    <x v="783"/>
    <n v="93512"/>
    <n v="37.653947000000002"/>
    <n v="-118.231443"/>
    <n v="0"/>
    <x v="13"/>
    <s v="None"/>
    <s v="Yes"/>
    <n v="14.26"/>
    <s v="No"/>
    <s v="Yes"/>
    <x v="1"/>
    <n v="46"/>
    <s v="No"/>
    <s v="No"/>
    <s v="No"/>
    <s v="No"/>
    <s v="Yes"/>
    <s v="Yes"/>
    <s v="Yes"/>
    <s v="Yes"/>
    <x v="1"/>
    <s v="Yes"/>
    <x v="1"/>
    <n v="88.35"/>
    <n v="88.35"/>
    <n v="0"/>
    <n v="0"/>
    <n v="14.26"/>
    <n v="102.61"/>
    <x v="1"/>
    <x v="1"/>
    <x v="10"/>
    <n v="1"/>
    <x v="0"/>
  </r>
  <r>
    <s v="3723-BFBGR"/>
    <s v="Male"/>
    <x v="58"/>
    <s v="No"/>
    <n v="0"/>
    <x v="895"/>
    <n v="92004"/>
    <n v="33.200369000000002"/>
    <n v="-116.192313"/>
    <n v="0"/>
    <x v="52"/>
    <s v="None"/>
    <s v="Yes"/>
    <n v="8.66"/>
    <s v="Yes"/>
    <s v="Yes"/>
    <x v="0"/>
    <n v="27"/>
    <s v="No"/>
    <s v="Yes"/>
    <s v="No"/>
    <s v="No"/>
    <s v="No"/>
    <s v="No"/>
    <s v="No"/>
    <s v="No"/>
    <x v="2"/>
    <s v="No"/>
    <x v="0"/>
    <n v="54.8"/>
    <n v="1291.3"/>
    <n v="0"/>
    <n v="110"/>
    <n v="207.84"/>
    <n v="1609.14"/>
    <x v="0"/>
    <x v="0"/>
    <x v="0"/>
    <n v="0"/>
    <x v="0"/>
  </r>
  <r>
    <s v="3724-BSCVH"/>
    <s v="Male"/>
    <x v="0"/>
    <s v="Yes"/>
    <n v="1"/>
    <x v="238"/>
    <n v="92254"/>
    <n v="33.543835000000001"/>
    <n v="-115.993906"/>
    <n v="0"/>
    <x v="46"/>
    <s v="Offer D"/>
    <s v="Yes"/>
    <n v="37.590000000000003"/>
    <s v="No"/>
    <s v="No"/>
    <x v="3"/>
    <n v="0"/>
    <s v="No"/>
    <s v="No"/>
    <s v="No"/>
    <s v="No"/>
    <s v="No"/>
    <s v="No"/>
    <s v="No"/>
    <s v="No"/>
    <x v="0"/>
    <s v="No"/>
    <x v="0"/>
    <n v="20.45"/>
    <n v="242.4"/>
    <n v="0"/>
    <n v="0"/>
    <n v="375.9"/>
    <n v="618.29999999999995"/>
    <x v="0"/>
    <x v="0"/>
    <x v="0"/>
    <n v="0"/>
    <x v="0"/>
  </r>
  <r>
    <s v="3724-UCSHY"/>
    <s v="Male"/>
    <x v="23"/>
    <s v="Yes"/>
    <n v="3"/>
    <x v="881"/>
    <n v="93654"/>
    <n v="36.636637999999998"/>
    <n v="-119.421842"/>
    <n v="5"/>
    <x v="38"/>
    <s v="Offer E"/>
    <s v="Yes"/>
    <n v="36.54"/>
    <s v="No"/>
    <s v="No"/>
    <x v="3"/>
    <n v="0"/>
    <s v="No"/>
    <s v="No"/>
    <s v="No"/>
    <s v="No"/>
    <s v="No"/>
    <s v="No"/>
    <s v="No"/>
    <s v="No"/>
    <x v="1"/>
    <s v="No"/>
    <x v="0"/>
    <n v="19.55"/>
    <n v="122.9"/>
    <n v="0"/>
    <n v="0"/>
    <n v="219.24"/>
    <n v="342.14"/>
    <x v="0"/>
    <x v="0"/>
    <x v="0"/>
    <n v="0"/>
    <x v="0"/>
  </r>
  <r>
    <s v="3726-TBHQT"/>
    <s v="Male"/>
    <x v="11"/>
    <s v="Yes"/>
    <n v="1"/>
    <x v="775"/>
    <n v="95306"/>
    <n v="37.394410999999998"/>
    <n v="-120.127262"/>
    <n v="0"/>
    <x v="4"/>
    <s v="None"/>
    <s v="Yes"/>
    <n v="25.45"/>
    <s v="Yes"/>
    <s v="Yes"/>
    <x v="1"/>
    <n v="59"/>
    <s v="Yes"/>
    <s v="Yes"/>
    <s v="Yes"/>
    <s v="Yes"/>
    <s v="Yes"/>
    <s v="Yes"/>
    <s v="Yes"/>
    <s v="Yes"/>
    <x v="2"/>
    <s v="Yes"/>
    <x v="1"/>
    <n v="114"/>
    <n v="8175.9"/>
    <n v="0"/>
    <n v="0"/>
    <n v="1806.95"/>
    <n v="9982.85"/>
    <x v="0"/>
    <x v="0"/>
    <x v="0"/>
    <n v="0"/>
    <x v="1"/>
  </r>
  <r>
    <s v="3727-JEZTU"/>
    <s v="Female"/>
    <x v="46"/>
    <s v="No"/>
    <n v="0"/>
    <x v="284"/>
    <n v="93312"/>
    <n v="35.392598999999997"/>
    <n v="-119.245341"/>
    <n v="0"/>
    <x v="13"/>
    <s v="None"/>
    <s v="Yes"/>
    <n v="45.91"/>
    <s v="No"/>
    <s v="No"/>
    <x v="3"/>
    <n v="0"/>
    <s v="No"/>
    <s v="No"/>
    <s v="No"/>
    <s v="No"/>
    <s v="No"/>
    <s v="No"/>
    <s v="No"/>
    <s v="No"/>
    <x v="1"/>
    <s v="No"/>
    <x v="0"/>
    <n v="20.399999999999999"/>
    <n v="20.399999999999999"/>
    <n v="0"/>
    <n v="0"/>
    <n v="45.91"/>
    <n v="66.31"/>
    <x v="2"/>
    <x v="0"/>
    <x v="0"/>
    <n v="0"/>
    <x v="0"/>
  </r>
  <r>
    <s v="3727-OVPRY"/>
    <s v="Male"/>
    <x v="13"/>
    <s v="Yes"/>
    <n v="3"/>
    <x v="961"/>
    <n v="91302"/>
    <n v="34.130861000000003"/>
    <n v="-118.68346"/>
    <n v="3"/>
    <x v="22"/>
    <s v="Offer A"/>
    <s v="Yes"/>
    <n v="42.84"/>
    <s v="Yes"/>
    <s v="No"/>
    <x v="3"/>
    <n v="0"/>
    <s v="No"/>
    <s v="No"/>
    <s v="No"/>
    <s v="No"/>
    <s v="No"/>
    <s v="No"/>
    <s v="No"/>
    <s v="No"/>
    <x v="0"/>
    <s v="Yes"/>
    <x v="0"/>
    <n v="25.7"/>
    <n v="1714.55"/>
    <n v="0"/>
    <n v="0"/>
    <n v="2827.44"/>
    <n v="4541.99"/>
    <x v="0"/>
    <x v="0"/>
    <x v="0"/>
    <n v="0"/>
    <x v="0"/>
  </r>
  <r>
    <s v="3727-OWVYD"/>
    <s v="Male"/>
    <x v="38"/>
    <s v="No"/>
    <n v="0"/>
    <x v="738"/>
    <n v="91906"/>
    <n v="32.673482999999997"/>
    <n v="-116.472863"/>
    <n v="0"/>
    <x v="33"/>
    <s v="None"/>
    <s v="Yes"/>
    <n v="38.380000000000003"/>
    <s v="No"/>
    <s v="Yes"/>
    <x v="2"/>
    <n v="82"/>
    <s v="Yes"/>
    <s v="Yes"/>
    <s v="Yes"/>
    <s v="No"/>
    <s v="No"/>
    <s v="No"/>
    <s v="No"/>
    <s v="Yes"/>
    <x v="0"/>
    <s v="No"/>
    <x v="2"/>
    <n v="61.2"/>
    <n v="2021.2"/>
    <n v="0"/>
    <n v="0"/>
    <n v="1343.3"/>
    <n v="3364.5"/>
    <x v="0"/>
    <x v="0"/>
    <x v="0"/>
    <n v="0"/>
    <x v="0"/>
  </r>
  <r>
    <s v="3727-RJMEO"/>
    <s v="Male"/>
    <x v="20"/>
    <s v="Yes"/>
    <n v="0"/>
    <x v="373"/>
    <n v="94928"/>
    <n v="38.347189999999998"/>
    <n v="-122.697822"/>
    <n v="3"/>
    <x v="38"/>
    <s v="None"/>
    <s v="Yes"/>
    <n v="8.59"/>
    <s v="Yes"/>
    <s v="Yes"/>
    <x v="1"/>
    <n v="28"/>
    <s v="No"/>
    <s v="No"/>
    <s v="No"/>
    <s v="No"/>
    <s v="Yes"/>
    <s v="No"/>
    <s v="No"/>
    <s v="Yes"/>
    <x v="1"/>
    <s v="Yes"/>
    <x v="1"/>
    <n v="82.85"/>
    <n v="460.25"/>
    <n v="48.95"/>
    <n v="0"/>
    <n v="51.54"/>
    <n v="462.84"/>
    <x v="1"/>
    <x v="1"/>
    <x v="1"/>
    <n v="1"/>
    <x v="0"/>
  </r>
  <r>
    <s v="3729-OWRVL"/>
    <s v="Male"/>
    <x v="53"/>
    <s v="No"/>
    <n v="0"/>
    <x v="391"/>
    <n v="93256"/>
    <n v="35.957019000000003"/>
    <n v="-119.330928"/>
    <n v="0"/>
    <x v="7"/>
    <s v="None"/>
    <s v="Yes"/>
    <n v="44.23"/>
    <s v="Yes"/>
    <s v="Yes"/>
    <x v="1"/>
    <n v="27"/>
    <s v="Yes"/>
    <s v="No"/>
    <s v="Yes"/>
    <s v="Yes"/>
    <s v="Yes"/>
    <s v="Yes"/>
    <s v="No"/>
    <s v="Yes"/>
    <x v="2"/>
    <s v="Yes"/>
    <x v="1"/>
    <n v="110.35"/>
    <n v="7246.15"/>
    <n v="0"/>
    <n v="0"/>
    <n v="2874.95"/>
    <n v="10121.1"/>
    <x v="0"/>
    <x v="0"/>
    <x v="0"/>
    <n v="0"/>
    <x v="1"/>
  </r>
  <r>
    <s v="3733-LSYCE"/>
    <s v="Female"/>
    <x v="19"/>
    <s v="Yes"/>
    <n v="0"/>
    <x v="169"/>
    <n v="95564"/>
    <n v="40.809635999999998"/>
    <n v="-124.189977"/>
    <n v="6"/>
    <x v="49"/>
    <s v="None"/>
    <s v="Yes"/>
    <n v="30.09"/>
    <s v="No"/>
    <s v="Yes"/>
    <x v="1"/>
    <n v="71"/>
    <s v="No"/>
    <s v="Yes"/>
    <s v="No"/>
    <s v="No"/>
    <s v="No"/>
    <s v="No"/>
    <s v="No"/>
    <s v="Yes"/>
    <x v="1"/>
    <s v="No"/>
    <x v="1"/>
    <n v="75.349999999999994"/>
    <n v="1114.55"/>
    <n v="0"/>
    <n v="0"/>
    <n v="451.35"/>
    <n v="1565.9"/>
    <x v="0"/>
    <x v="0"/>
    <x v="0"/>
    <n v="0"/>
    <x v="0"/>
  </r>
  <r>
    <s v="3733-UOCWF"/>
    <s v="Male"/>
    <x v="3"/>
    <s v="Yes"/>
    <n v="0"/>
    <x v="382"/>
    <n v="92342"/>
    <n v="34.757783000000003"/>
    <n v="-117.33996999999999"/>
    <n v="5"/>
    <x v="48"/>
    <s v="Offer B"/>
    <s v="Yes"/>
    <n v="46.65"/>
    <s v="Yes"/>
    <s v="Yes"/>
    <x v="1"/>
    <n v="23"/>
    <s v="No"/>
    <s v="Yes"/>
    <s v="No"/>
    <s v="Yes"/>
    <s v="No"/>
    <s v="No"/>
    <s v="No"/>
    <s v="Yes"/>
    <x v="0"/>
    <s v="Yes"/>
    <x v="1"/>
    <n v="85.55"/>
    <n v="5251.75"/>
    <n v="0"/>
    <n v="0"/>
    <n v="2845.65"/>
    <n v="8097.4"/>
    <x v="0"/>
    <x v="0"/>
    <x v="0"/>
    <n v="0"/>
    <x v="0"/>
  </r>
  <r>
    <s v="3733-ZEECP"/>
    <s v="Male"/>
    <x v="46"/>
    <s v="Yes"/>
    <n v="2"/>
    <x v="146"/>
    <n v="90301"/>
    <n v="33.956445000000002"/>
    <n v="-118.358634"/>
    <n v="3"/>
    <x v="51"/>
    <s v="None"/>
    <s v="Yes"/>
    <n v="27.91"/>
    <s v="No"/>
    <s v="Yes"/>
    <x v="0"/>
    <n v="27"/>
    <s v="No"/>
    <s v="No"/>
    <s v="No"/>
    <s v="Yes"/>
    <s v="No"/>
    <s v="No"/>
    <s v="No"/>
    <s v="Yes"/>
    <x v="1"/>
    <s v="Yes"/>
    <x v="1"/>
    <n v="51.1"/>
    <n v="1232.9000000000001"/>
    <n v="0"/>
    <n v="0"/>
    <n v="614.02"/>
    <n v="1846.92"/>
    <x v="0"/>
    <x v="0"/>
    <x v="0"/>
    <n v="0"/>
    <x v="0"/>
  </r>
  <r>
    <s v="3736-BLEPA"/>
    <s v="Male"/>
    <x v="2"/>
    <s v="No"/>
    <n v="0"/>
    <x v="125"/>
    <n v="95630"/>
    <n v="38.672637999999999"/>
    <n v="-121.147403"/>
    <n v="0"/>
    <x v="61"/>
    <s v="Offer C"/>
    <s v="Yes"/>
    <n v="13.69"/>
    <s v="No"/>
    <s v="Yes"/>
    <x v="1"/>
    <n v="12"/>
    <s v="No"/>
    <s v="Yes"/>
    <s v="No"/>
    <s v="Yes"/>
    <s v="Yes"/>
    <s v="No"/>
    <s v="No"/>
    <s v="Yes"/>
    <x v="0"/>
    <s v="Yes"/>
    <x v="1"/>
    <n v="91.25"/>
    <n v="2483.65"/>
    <n v="0"/>
    <n v="0"/>
    <n v="383.32"/>
    <n v="2866.97"/>
    <x v="0"/>
    <x v="0"/>
    <x v="0"/>
    <n v="0"/>
    <x v="1"/>
  </r>
  <r>
    <s v="3737-GCSPV"/>
    <s v="Female"/>
    <x v="27"/>
    <s v="Yes"/>
    <n v="0"/>
    <x v="713"/>
    <n v="94030"/>
    <n v="37.601247999999998"/>
    <n v="-122.403099"/>
    <n v="5"/>
    <x v="37"/>
    <s v="None"/>
    <s v="Yes"/>
    <n v="26.88"/>
    <s v="Yes"/>
    <s v="Yes"/>
    <x v="1"/>
    <n v="19"/>
    <s v="Yes"/>
    <s v="No"/>
    <s v="No"/>
    <s v="Yes"/>
    <s v="Yes"/>
    <s v="No"/>
    <s v="No"/>
    <s v="Yes"/>
    <x v="1"/>
    <s v="Yes"/>
    <x v="0"/>
    <n v="96.2"/>
    <n v="1222.05"/>
    <n v="0"/>
    <n v="0"/>
    <n v="295.68"/>
    <n v="1517.73"/>
    <x v="1"/>
    <x v="1"/>
    <x v="1"/>
    <n v="1"/>
    <x v="1"/>
  </r>
  <r>
    <s v="3737-XBQDD"/>
    <s v="Male"/>
    <x v="30"/>
    <s v="No"/>
    <n v="0"/>
    <x v="798"/>
    <n v="91948"/>
    <n v="32.830852"/>
    <n v="-116.44460100000001"/>
    <n v="0"/>
    <x v="52"/>
    <s v="Offer C"/>
    <s v="Yes"/>
    <n v="13.13"/>
    <s v="Yes"/>
    <s v="Yes"/>
    <x v="1"/>
    <n v="14"/>
    <s v="No"/>
    <s v="Yes"/>
    <s v="Yes"/>
    <s v="No"/>
    <s v="No"/>
    <s v="No"/>
    <s v="No"/>
    <s v="No"/>
    <x v="1"/>
    <s v="Yes"/>
    <x v="1"/>
    <n v="84.85"/>
    <n v="2048.8000000000002"/>
    <n v="0"/>
    <n v="80"/>
    <n v="315.12"/>
    <n v="2443.92"/>
    <x v="0"/>
    <x v="0"/>
    <x v="0"/>
    <n v="0"/>
    <x v="0"/>
  </r>
  <r>
    <s v="3739-YBWAB"/>
    <s v="Male"/>
    <x v="0"/>
    <s v="Yes"/>
    <n v="0"/>
    <x v="184"/>
    <n v="90723"/>
    <n v="33.897122000000003"/>
    <n v="-118.16443200000001"/>
    <n v="7"/>
    <x v="66"/>
    <s v="Offer C"/>
    <s v="No"/>
    <n v="0"/>
    <s v="No"/>
    <s v="Yes"/>
    <x v="0"/>
    <n v="23"/>
    <s v="Yes"/>
    <s v="No"/>
    <s v="Yes"/>
    <s v="No"/>
    <s v="No"/>
    <s v="No"/>
    <s v="No"/>
    <s v="Yes"/>
    <x v="0"/>
    <s v="No"/>
    <x v="2"/>
    <n v="35.35"/>
    <n v="1317.95"/>
    <n v="0"/>
    <n v="0"/>
    <n v="0"/>
    <n v="1317.95"/>
    <x v="0"/>
    <x v="0"/>
    <x v="0"/>
    <n v="0"/>
    <x v="0"/>
  </r>
  <r>
    <s v="3740-RLMVT"/>
    <s v="Male"/>
    <x v="16"/>
    <s v="Yes"/>
    <n v="0"/>
    <x v="941"/>
    <n v="94574"/>
    <n v="38.581353999999997"/>
    <n v="-122.296283"/>
    <n v="7"/>
    <x v="23"/>
    <s v="Offer A"/>
    <s v="Yes"/>
    <n v="42.07"/>
    <s v="No"/>
    <s v="Yes"/>
    <x v="0"/>
    <n v="12"/>
    <s v="Yes"/>
    <s v="Yes"/>
    <s v="No"/>
    <s v="Yes"/>
    <s v="No"/>
    <s v="No"/>
    <s v="No"/>
    <s v="Yes"/>
    <x v="0"/>
    <s v="Yes"/>
    <x v="1"/>
    <n v="60.95"/>
    <n v="4119.3999999999996"/>
    <n v="17.190000000000001"/>
    <n v="0"/>
    <n v="2818.69"/>
    <n v="6920.9"/>
    <x v="0"/>
    <x v="0"/>
    <x v="0"/>
    <n v="0"/>
    <x v="0"/>
  </r>
  <r>
    <s v="3744-ZBHON"/>
    <s v="Female"/>
    <x v="22"/>
    <s v="No"/>
    <n v="0"/>
    <x v="214"/>
    <n v="92346"/>
    <n v="34.129677000000001"/>
    <n v="-117.15427699999999"/>
    <n v="0"/>
    <x v="3"/>
    <s v="None"/>
    <s v="Yes"/>
    <n v="31.81"/>
    <s v="No"/>
    <s v="No"/>
    <x v="3"/>
    <n v="0"/>
    <s v="No"/>
    <s v="No"/>
    <s v="No"/>
    <s v="No"/>
    <s v="No"/>
    <s v="No"/>
    <s v="No"/>
    <s v="No"/>
    <x v="1"/>
    <s v="No"/>
    <x v="1"/>
    <n v="20.2"/>
    <n v="65.95"/>
    <n v="0"/>
    <n v="0"/>
    <n v="95.43"/>
    <n v="161.38"/>
    <x v="2"/>
    <x v="0"/>
    <x v="0"/>
    <n v="0"/>
    <x v="0"/>
  </r>
  <r>
    <s v="3744-ZRRDZ"/>
    <s v="Male"/>
    <x v="11"/>
    <s v="No"/>
    <n v="0"/>
    <x v="239"/>
    <n v="90501"/>
    <n v="33.833699000000003"/>
    <n v="-118.314387"/>
    <n v="0"/>
    <x v="47"/>
    <s v="Offer D"/>
    <s v="Yes"/>
    <n v="12.76"/>
    <s v="Yes"/>
    <s v="Yes"/>
    <x v="1"/>
    <n v="48"/>
    <s v="No"/>
    <s v="Yes"/>
    <s v="No"/>
    <s v="No"/>
    <s v="No"/>
    <s v="No"/>
    <s v="Yes"/>
    <s v="Yes"/>
    <x v="1"/>
    <s v="Yes"/>
    <x v="1"/>
    <n v="82.35"/>
    <n v="1852.85"/>
    <n v="0"/>
    <n v="0"/>
    <n v="267.95999999999998"/>
    <n v="2120.81"/>
    <x v="1"/>
    <x v="2"/>
    <x v="3"/>
    <n v="1"/>
    <x v="0"/>
  </r>
  <r>
    <s v="3745-HRPHI"/>
    <s v="Male"/>
    <x v="42"/>
    <s v="Yes"/>
    <n v="3"/>
    <x v="703"/>
    <n v="95993"/>
    <n v="39.075693999999999"/>
    <n v="-121.70605999999999"/>
    <n v="0"/>
    <x v="22"/>
    <s v="None"/>
    <s v="No"/>
    <n v="0"/>
    <s v="No"/>
    <s v="Yes"/>
    <x v="2"/>
    <n v="28"/>
    <s v="No"/>
    <s v="No"/>
    <s v="Yes"/>
    <s v="Yes"/>
    <s v="Yes"/>
    <s v="Yes"/>
    <s v="Yes"/>
    <s v="Yes"/>
    <x v="2"/>
    <s v="No"/>
    <x v="1"/>
    <n v="54.65"/>
    <n v="3632"/>
    <n v="46.75"/>
    <n v="0"/>
    <n v="0"/>
    <n v="3585.25"/>
    <x v="0"/>
    <x v="0"/>
    <x v="0"/>
    <n v="0"/>
    <x v="0"/>
  </r>
  <r>
    <s v="3746-EUBYR"/>
    <s v="Male"/>
    <x v="54"/>
    <s v="Yes"/>
    <n v="0"/>
    <x v="78"/>
    <n v="92028"/>
    <n v="33.362575"/>
    <n v="-117.299644"/>
    <n v="1"/>
    <x v="13"/>
    <s v="Offer E"/>
    <s v="Yes"/>
    <n v="44.73"/>
    <s v="Yes"/>
    <s v="Yes"/>
    <x v="1"/>
    <n v="3"/>
    <s v="No"/>
    <s v="No"/>
    <s v="No"/>
    <s v="No"/>
    <s v="No"/>
    <s v="No"/>
    <s v="No"/>
    <s v="Yes"/>
    <x v="1"/>
    <s v="Yes"/>
    <x v="1"/>
    <n v="74.599999999999994"/>
    <n v="74.599999999999994"/>
    <n v="0"/>
    <n v="0"/>
    <n v="44.73"/>
    <n v="119.33"/>
    <x v="1"/>
    <x v="1"/>
    <x v="5"/>
    <n v="1"/>
    <x v="0"/>
  </r>
  <r>
    <s v="3748-FVMZZ"/>
    <s v="Male"/>
    <x v="25"/>
    <s v="No"/>
    <n v="0"/>
    <x v="126"/>
    <n v="94610"/>
    <n v="37.808731000000002"/>
    <n v="-122.238708"/>
    <n v="0"/>
    <x v="1"/>
    <s v="None"/>
    <s v="No"/>
    <n v="0"/>
    <s v="No"/>
    <s v="Yes"/>
    <x v="2"/>
    <n v="13"/>
    <s v="No"/>
    <s v="No"/>
    <s v="No"/>
    <s v="Yes"/>
    <s v="No"/>
    <s v="Yes"/>
    <s v="Yes"/>
    <s v="Yes"/>
    <x v="1"/>
    <s v="Yes"/>
    <x v="1"/>
    <n v="40.049999999999997"/>
    <n v="162.44999999999999"/>
    <n v="0"/>
    <n v="0"/>
    <n v="0"/>
    <n v="162.44999999999999"/>
    <x v="0"/>
    <x v="0"/>
    <x v="0"/>
    <n v="0"/>
    <x v="0"/>
  </r>
  <r>
    <s v="3750-CKVKH"/>
    <s v="Male"/>
    <x v="12"/>
    <s v="No"/>
    <n v="0"/>
    <x v="408"/>
    <n v="95423"/>
    <n v="39.071159999999999"/>
    <n v="-122.59854199999999"/>
    <n v="0"/>
    <x v="29"/>
    <s v="None"/>
    <s v="Yes"/>
    <n v="11.75"/>
    <s v="No"/>
    <s v="Yes"/>
    <x v="1"/>
    <n v="4"/>
    <s v="No"/>
    <s v="No"/>
    <s v="No"/>
    <s v="No"/>
    <s v="No"/>
    <s v="No"/>
    <s v="No"/>
    <s v="Yes"/>
    <x v="1"/>
    <s v="Yes"/>
    <x v="1"/>
    <n v="67.75"/>
    <n v="116.65"/>
    <n v="0"/>
    <n v="0"/>
    <n v="23.5"/>
    <n v="140.15"/>
    <x v="1"/>
    <x v="3"/>
    <x v="6"/>
    <n v="1"/>
    <x v="0"/>
  </r>
  <r>
    <s v="3750-RNQKR"/>
    <s v="Female"/>
    <x v="32"/>
    <s v="No"/>
    <n v="0"/>
    <x v="274"/>
    <n v="94501"/>
    <n v="37.774633000000001"/>
    <n v="-122.274434"/>
    <n v="0"/>
    <x v="27"/>
    <s v="None"/>
    <s v="Yes"/>
    <n v="18.12"/>
    <s v="No"/>
    <s v="No"/>
    <x v="3"/>
    <n v="0"/>
    <s v="No"/>
    <s v="No"/>
    <s v="No"/>
    <s v="No"/>
    <s v="No"/>
    <s v="No"/>
    <s v="No"/>
    <s v="No"/>
    <x v="1"/>
    <s v="No"/>
    <x v="0"/>
    <n v="19.45"/>
    <n v="246.25"/>
    <n v="0"/>
    <n v="0"/>
    <n v="217.44"/>
    <n v="463.69"/>
    <x v="0"/>
    <x v="0"/>
    <x v="0"/>
    <n v="0"/>
    <x v="0"/>
  </r>
  <r>
    <s v="3750-YHRYO"/>
    <s v="Male"/>
    <x v="22"/>
    <s v="Yes"/>
    <n v="0"/>
    <x v="934"/>
    <n v="91741"/>
    <n v="34.14649"/>
    <n v="-117.84981500000001"/>
    <n v="1"/>
    <x v="6"/>
    <s v="None"/>
    <s v="Yes"/>
    <n v="21.09"/>
    <s v="No"/>
    <s v="No"/>
    <x v="3"/>
    <n v="0"/>
    <s v="No"/>
    <s v="No"/>
    <s v="No"/>
    <s v="No"/>
    <s v="No"/>
    <s v="No"/>
    <s v="No"/>
    <s v="No"/>
    <x v="0"/>
    <s v="No"/>
    <x v="2"/>
    <n v="20.65"/>
    <n v="150"/>
    <n v="0"/>
    <n v="0"/>
    <n v="147.63"/>
    <n v="297.63"/>
    <x v="0"/>
    <x v="0"/>
    <x v="0"/>
    <n v="0"/>
    <x v="0"/>
  </r>
  <r>
    <s v="3751-KTZEL"/>
    <s v="Female"/>
    <x v="47"/>
    <s v="No"/>
    <n v="0"/>
    <x v="527"/>
    <n v="95494"/>
    <n v="38.888351"/>
    <n v="-123.23964700000001"/>
    <n v="0"/>
    <x v="13"/>
    <s v="Offer E"/>
    <s v="No"/>
    <n v="0"/>
    <s v="No"/>
    <s v="Yes"/>
    <x v="2"/>
    <n v="22"/>
    <s v="No"/>
    <s v="No"/>
    <s v="No"/>
    <s v="No"/>
    <s v="No"/>
    <s v="Yes"/>
    <s v="Yes"/>
    <s v="Yes"/>
    <x v="1"/>
    <s v="No"/>
    <x v="2"/>
    <n v="35.049999999999997"/>
    <n v="35.049999999999997"/>
    <n v="0"/>
    <n v="0"/>
    <n v="0"/>
    <n v="35.049999999999997"/>
    <x v="1"/>
    <x v="1"/>
    <x v="10"/>
    <n v="1"/>
    <x v="0"/>
  </r>
  <r>
    <s v="3752-CQSJI"/>
    <s v="Female"/>
    <x v="40"/>
    <s v="Yes"/>
    <n v="1"/>
    <x v="127"/>
    <n v="94960"/>
    <n v="37.992719999999998"/>
    <n v="-122.57502599999999"/>
    <n v="1"/>
    <x v="2"/>
    <s v="Offer D"/>
    <s v="Yes"/>
    <n v="16.399999999999999"/>
    <s v="No"/>
    <s v="No"/>
    <x v="3"/>
    <n v="0"/>
    <s v="No"/>
    <s v="No"/>
    <s v="No"/>
    <s v="No"/>
    <s v="No"/>
    <s v="No"/>
    <s v="No"/>
    <s v="No"/>
    <x v="1"/>
    <s v="Yes"/>
    <x v="0"/>
    <n v="20.45"/>
    <n v="254.5"/>
    <n v="0"/>
    <n v="0"/>
    <n v="213.2"/>
    <n v="467.7"/>
    <x v="0"/>
    <x v="0"/>
    <x v="0"/>
    <n v="0"/>
    <x v="0"/>
  </r>
  <r>
    <s v="3753-TSEMP"/>
    <s v="Female"/>
    <x v="44"/>
    <s v="Yes"/>
    <n v="0"/>
    <x v="38"/>
    <n v="92139"/>
    <n v="32.677715999999997"/>
    <n v="-117.04766600000001"/>
    <n v="1"/>
    <x v="49"/>
    <s v="None"/>
    <s v="Yes"/>
    <n v="12.27"/>
    <s v="No"/>
    <s v="Yes"/>
    <x v="1"/>
    <n v="76"/>
    <s v="No"/>
    <s v="No"/>
    <s v="No"/>
    <s v="No"/>
    <s v="Yes"/>
    <s v="Yes"/>
    <s v="Yes"/>
    <s v="Yes"/>
    <x v="1"/>
    <s v="No"/>
    <x v="1"/>
    <n v="88.15"/>
    <n v="1390.6"/>
    <n v="0"/>
    <n v="0"/>
    <n v="184.05"/>
    <n v="1574.65"/>
    <x v="1"/>
    <x v="2"/>
    <x v="2"/>
    <n v="1"/>
    <x v="0"/>
  </r>
  <r>
    <s v="3754-DXMRT"/>
    <s v="Male"/>
    <x v="3"/>
    <s v="No"/>
    <n v="0"/>
    <x v="699"/>
    <n v="94806"/>
    <n v="37.980269"/>
    <n v="-122.342635"/>
    <n v="0"/>
    <x v="29"/>
    <s v="None"/>
    <s v="Yes"/>
    <n v="43.66"/>
    <s v="No"/>
    <s v="Yes"/>
    <x v="2"/>
    <n v="25"/>
    <s v="No"/>
    <s v="No"/>
    <s v="No"/>
    <s v="No"/>
    <s v="No"/>
    <s v="No"/>
    <s v="No"/>
    <s v="Yes"/>
    <x v="1"/>
    <s v="Yes"/>
    <x v="1"/>
    <n v="44.15"/>
    <n v="92.65"/>
    <n v="0"/>
    <n v="0"/>
    <n v="87.32"/>
    <n v="179.97"/>
    <x v="1"/>
    <x v="5"/>
    <x v="9"/>
    <n v="1"/>
    <x v="0"/>
  </r>
  <r>
    <s v="3755-JBMNH"/>
    <s v="Male"/>
    <x v="3"/>
    <s v="Yes"/>
    <n v="0"/>
    <x v="102"/>
    <n v="92648"/>
    <n v="33.679659000000001"/>
    <n v="-118.016195"/>
    <n v="1"/>
    <x v="43"/>
    <s v="None"/>
    <s v="Yes"/>
    <n v="45.9"/>
    <s v="No"/>
    <s v="Yes"/>
    <x v="1"/>
    <n v="5"/>
    <s v="No"/>
    <s v="No"/>
    <s v="No"/>
    <s v="No"/>
    <s v="No"/>
    <s v="No"/>
    <s v="No"/>
    <s v="Yes"/>
    <x v="1"/>
    <s v="Yes"/>
    <x v="1"/>
    <n v="71.8"/>
    <n v="1167.8"/>
    <n v="0"/>
    <n v="0"/>
    <n v="734.4"/>
    <n v="1902.2"/>
    <x v="1"/>
    <x v="1"/>
    <x v="11"/>
    <n v="1"/>
    <x v="0"/>
  </r>
  <r>
    <s v="3756-VNWDH"/>
    <s v="Male"/>
    <x v="36"/>
    <s v="Yes"/>
    <n v="0"/>
    <x v="303"/>
    <n v="91101"/>
    <n v="34.146635000000003"/>
    <n v="-118.139225"/>
    <n v="6"/>
    <x v="7"/>
    <s v="None"/>
    <s v="Yes"/>
    <n v="32.08"/>
    <s v="Yes"/>
    <s v="Yes"/>
    <x v="1"/>
    <n v="8"/>
    <s v="Yes"/>
    <s v="No"/>
    <s v="No"/>
    <s v="No"/>
    <s v="Yes"/>
    <s v="Yes"/>
    <s v="No"/>
    <s v="Yes"/>
    <x v="0"/>
    <s v="Yes"/>
    <x v="1"/>
    <n v="100.75"/>
    <n v="6674.65"/>
    <n v="0"/>
    <n v="0"/>
    <n v="2085.1999999999998"/>
    <n v="8759.85"/>
    <x v="0"/>
    <x v="0"/>
    <x v="0"/>
    <n v="0"/>
    <x v="1"/>
  </r>
  <r>
    <s v="3757-NJYBX"/>
    <s v="Male"/>
    <x v="49"/>
    <s v="Yes"/>
    <n v="0"/>
    <x v="962"/>
    <n v="93444"/>
    <n v="35.050345"/>
    <n v="-120.489599"/>
    <n v="3"/>
    <x v="44"/>
    <s v="None"/>
    <s v="Yes"/>
    <n v="7.92"/>
    <s v="Yes"/>
    <s v="Yes"/>
    <x v="1"/>
    <n v="3"/>
    <s v="No"/>
    <s v="Yes"/>
    <s v="Yes"/>
    <s v="No"/>
    <s v="Yes"/>
    <s v="Yes"/>
    <s v="No"/>
    <s v="Yes"/>
    <x v="1"/>
    <s v="No"/>
    <x v="1"/>
    <n v="106.35"/>
    <n v="3520.75"/>
    <n v="0"/>
    <n v="0"/>
    <n v="253.44"/>
    <n v="3774.19"/>
    <x v="1"/>
    <x v="3"/>
    <x v="14"/>
    <n v="1"/>
    <x v="1"/>
  </r>
  <r>
    <s v="3758-CKOQL"/>
    <s v="Female"/>
    <x v="29"/>
    <s v="Yes"/>
    <n v="0"/>
    <x v="60"/>
    <n v="93563"/>
    <n v="34.395829999999997"/>
    <n v="-117.734568"/>
    <n v="7"/>
    <x v="26"/>
    <s v="Offer B"/>
    <s v="Yes"/>
    <n v="41.15"/>
    <s v="Yes"/>
    <s v="Yes"/>
    <x v="1"/>
    <n v="48"/>
    <s v="Yes"/>
    <s v="Yes"/>
    <s v="Yes"/>
    <s v="Yes"/>
    <s v="No"/>
    <s v="Yes"/>
    <s v="Yes"/>
    <s v="No"/>
    <x v="0"/>
    <s v="Yes"/>
    <x v="0"/>
    <n v="107"/>
    <n v="6152.3"/>
    <n v="0"/>
    <n v="0"/>
    <n v="2427.85"/>
    <n v="8580.15"/>
    <x v="0"/>
    <x v="0"/>
    <x v="0"/>
    <n v="0"/>
    <x v="1"/>
  </r>
  <r>
    <s v="3761-FLYZI"/>
    <s v="Female"/>
    <x v="28"/>
    <s v="Yes"/>
    <n v="0"/>
    <x v="31"/>
    <n v="90011"/>
    <n v="34.007089999999998"/>
    <n v="-118.258681"/>
    <n v="4"/>
    <x v="7"/>
    <s v="None"/>
    <s v="Yes"/>
    <n v="48.53"/>
    <s v="Yes"/>
    <s v="Yes"/>
    <x v="1"/>
    <n v="9"/>
    <s v="No"/>
    <s v="Yes"/>
    <s v="Yes"/>
    <s v="No"/>
    <s v="Yes"/>
    <s v="Yes"/>
    <s v="No"/>
    <s v="Yes"/>
    <x v="2"/>
    <s v="Yes"/>
    <x v="1"/>
    <n v="108.8"/>
    <n v="7082.45"/>
    <n v="21.52"/>
    <n v="0"/>
    <n v="3154.45"/>
    <n v="10215.379999999999"/>
    <x v="0"/>
    <x v="0"/>
    <x v="0"/>
    <n v="0"/>
    <x v="1"/>
  </r>
  <r>
    <s v="3763-GCZHZ"/>
    <s v="Male"/>
    <x v="5"/>
    <s v="Yes"/>
    <n v="0"/>
    <x v="869"/>
    <n v="95233"/>
    <n v="38.184913999999999"/>
    <n v="-120.364085"/>
    <n v="1"/>
    <x v="22"/>
    <s v="Offer A"/>
    <s v="Yes"/>
    <n v="20.07"/>
    <s v="Yes"/>
    <s v="Yes"/>
    <x v="1"/>
    <n v="85"/>
    <s v="No"/>
    <s v="Yes"/>
    <s v="No"/>
    <s v="Yes"/>
    <s v="Yes"/>
    <s v="Yes"/>
    <s v="Yes"/>
    <s v="Yes"/>
    <x v="0"/>
    <s v="Yes"/>
    <x v="1"/>
    <n v="104.05"/>
    <n v="6890"/>
    <n v="0"/>
    <n v="0"/>
    <n v="1324.62"/>
    <n v="8214.6200000000008"/>
    <x v="1"/>
    <x v="1"/>
    <x v="11"/>
    <n v="1"/>
    <x v="1"/>
  </r>
  <r>
    <s v="3764-MNMOI"/>
    <s v="Male"/>
    <x v="42"/>
    <s v="No"/>
    <n v="0"/>
    <x v="665"/>
    <n v="91905"/>
    <n v="32.677097000000003"/>
    <n v="-116.304991"/>
    <n v="0"/>
    <x v="56"/>
    <s v="Offer B"/>
    <s v="Yes"/>
    <n v="30.99"/>
    <s v="No"/>
    <s v="No"/>
    <x v="3"/>
    <n v="0"/>
    <s v="No"/>
    <s v="No"/>
    <s v="No"/>
    <s v="No"/>
    <s v="No"/>
    <s v="No"/>
    <s v="No"/>
    <s v="No"/>
    <x v="2"/>
    <s v="No"/>
    <x v="0"/>
    <n v="19.2"/>
    <n v="908.15"/>
    <n v="0"/>
    <n v="0"/>
    <n v="1425.54"/>
    <n v="2333.69"/>
    <x v="0"/>
    <x v="0"/>
    <x v="0"/>
    <n v="0"/>
    <x v="0"/>
  </r>
  <r>
    <s v="3765-JXVKY"/>
    <s v="Female"/>
    <x v="5"/>
    <s v="No"/>
    <n v="0"/>
    <x v="963"/>
    <n v="96075"/>
    <n v="40.343212999999999"/>
    <n v="-121.81541199999999"/>
    <n v="0"/>
    <x v="13"/>
    <s v="Offer E"/>
    <s v="Yes"/>
    <n v="44.11"/>
    <s v="No"/>
    <s v="Yes"/>
    <x v="1"/>
    <n v="69"/>
    <s v="No"/>
    <s v="Yes"/>
    <s v="No"/>
    <s v="No"/>
    <s v="No"/>
    <s v="No"/>
    <s v="Yes"/>
    <s v="Yes"/>
    <x v="1"/>
    <s v="Yes"/>
    <x v="1"/>
    <n v="74.7"/>
    <n v="74.7"/>
    <n v="0"/>
    <n v="0"/>
    <n v="44.11"/>
    <n v="118.81"/>
    <x v="1"/>
    <x v="1"/>
    <x v="11"/>
    <n v="1"/>
    <x v="0"/>
  </r>
  <r>
    <s v="3766-EJLFL"/>
    <s v="Female"/>
    <x v="39"/>
    <s v="Yes"/>
    <n v="3"/>
    <x v="891"/>
    <n v="96061"/>
    <n v="40.331975"/>
    <n v="-121.460674"/>
    <n v="1"/>
    <x v="64"/>
    <s v="None"/>
    <s v="Yes"/>
    <n v="18.420000000000002"/>
    <s v="Yes"/>
    <s v="Yes"/>
    <x v="1"/>
    <n v="53"/>
    <s v="Yes"/>
    <s v="No"/>
    <s v="Yes"/>
    <s v="Yes"/>
    <s v="Yes"/>
    <s v="Yes"/>
    <s v="Yes"/>
    <s v="Yes"/>
    <x v="2"/>
    <s v="Yes"/>
    <x v="1"/>
    <n v="109.05"/>
    <n v="7508.55"/>
    <n v="0"/>
    <n v="0"/>
    <n v="1252.56"/>
    <n v="8761.11"/>
    <x v="0"/>
    <x v="0"/>
    <x v="0"/>
    <n v="0"/>
    <x v="1"/>
  </r>
  <r>
    <s v="3768-NLUBH"/>
    <s v="Male"/>
    <x v="50"/>
    <s v="Yes"/>
    <n v="0"/>
    <x v="239"/>
    <n v="90503"/>
    <n v="33.840398999999998"/>
    <n v="-118.353714"/>
    <n v="1"/>
    <x v="41"/>
    <s v="Offer B"/>
    <s v="Yes"/>
    <n v="42.1"/>
    <s v="Yes"/>
    <s v="Yes"/>
    <x v="1"/>
    <n v="3"/>
    <s v="No"/>
    <s v="No"/>
    <s v="Yes"/>
    <s v="No"/>
    <s v="Yes"/>
    <s v="Yes"/>
    <s v="No"/>
    <s v="Yes"/>
    <x v="1"/>
    <s v="No"/>
    <x v="1"/>
    <n v="100.6"/>
    <n v="5746.15"/>
    <n v="0"/>
    <n v="0"/>
    <n v="2399.6999999999998"/>
    <n v="8145.85"/>
    <x v="1"/>
    <x v="2"/>
    <x v="3"/>
    <n v="1"/>
    <x v="1"/>
  </r>
  <r>
    <s v="3768-VHXQO"/>
    <s v="Male"/>
    <x v="31"/>
    <s v="Yes"/>
    <n v="0"/>
    <x v="768"/>
    <n v="90278"/>
    <n v="33.873395000000002"/>
    <n v="-118.37018999999999"/>
    <n v="9"/>
    <x v="23"/>
    <s v="Offer A"/>
    <s v="Yes"/>
    <n v="3.28"/>
    <s v="Yes"/>
    <s v="No"/>
    <x v="3"/>
    <n v="0"/>
    <s v="No"/>
    <s v="No"/>
    <s v="No"/>
    <s v="No"/>
    <s v="No"/>
    <s v="No"/>
    <s v="No"/>
    <s v="No"/>
    <x v="2"/>
    <s v="No"/>
    <x v="0"/>
    <n v="24.85"/>
    <n v="1583.5"/>
    <n v="0"/>
    <n v="0"/>
    <n v="219.76"/>
    <n v="1803.26"/>
    <x v="0"/>
    <x v="0"/>
    <x v="0"/>
    <n v="0"/>
    <x v="0"/>
  </r>
  <r>
    <s v="3769-MHZNV"/>
    <s v="Female"/>
    <x v="37"/>
    <s v="Yes"/>
    <n v="3"/>
    <x v="839"/>
    <n v="95563"/>
    <n v="40.89866"/>
    <n v="-123.539754"/>
    <n v="2"/>
    <x v="45"/>
    <s v="None"/>
    <s v="Yes"/>
    <n v="24.27"/>
    <s v="No"/>
    <s v="No"/>
    <x v="3"/>
    <n v="0"/>
    <s v="No"/>
    <s v="No"/>
    <s v="No"/>
    <s v="No"/>
    <s v="No"/>
    <s v="No"/>
    <s v="No"/>
    <s v="No"/>
    <x v="2"/>
    <s v="No"/>
    <x v="0"/>
    <n v="20.100000000000001"/>
    <n v="670.35"/>
    <n v="0"/>
    <n v="0"/>
    <n v="800.91"/>
    <n v="1471.26"/>
    <x v="0"/>
    <x v="0"/>
    <x v="0"/>
    <n v="0"/>
    <x v="0"/>
  </r>
  <r>
    <s v="3771-PZOBW"/>
    <s v="Male"/>
    <x v="32"/>
    <s v="No"/>
    <n v="0"/>
    <x v="83"/>
    <n v="93463"/>
    <n v="34.624398999999997"/>
    <n v="-120.13787499999999"/>
    <n v="0"/>
    <x v="24"/>
    <s v="Offer D"/>
    <s v="Yes"/>
    <n v="25.41"/>
    <s v="Yes"/>
    <s v="Yes"/>
    <x v="1"/>
    <n v="27"/>
    <s v="No"/>
    <s v="No"/>
    <s v="Yes"/>
    <s v="No"/>
    <s v="Yes"/>
    <s v="No"/>
    <s v="No"/>
    <s v="Yes"/>
    <x v="1"/>
    <s v="Yes"/>
    <x v="0"/>
    <n v="90.7"/>
    <n v="1781.35"/>
    <n v="0"/>
    <n v="0"/>
    <n v="508.2"/>
    <n v="2289.5500000000002"/>
    <x v="0"/>
    <x v="0"/>
    <x v="0"/>
    <n v="0"/>
    <x v="1"/>
  </r>
  <r>
    <s v="3774-VBNXY"/>
    <s v="Female"/>
    <x v="5"/>
    <s v="Yes"/>
    <n v="0"/>
    <x v="794"/>
    <n v="90716"/>
    <n v="33.830430999999997"/>
    <n v="-118.074071"/>
    <n v="1"/>
    <x v="34"/>
    <s v="None"/>
    <s v="Yes"/>
    <n v="36.24"/>
    <s v="No"/>
    <s v="No"/>
    <x v="3"/>
    <n v="0"/>
    <s v="No"/>
    <s v="No"/>
    <s v="No"/>
    <s v="No"/>
    <s v="No"/>
    <s v="No"/>
    <s v="No"/>
    <s v="No"/>
    <x v="2"/>
    <s v="No"/>
    <x v="0"/>
    <n v="20.2"/>
    <n v="1277.75"/>
    <n v="0"/>
    <n v="0"/>
    <n v="2319.36"/>
    <n v="3597.11"/>
    <x v="0"/>
    <x v="0"/>
    <x v="0"/>
    <n v="0"/>
    <x v="0"/>
  </r>
  <r>
    <s v="3776-EKTKM"/>
    <s v="Female"/>
    <x v="16"/>
    <s v="No"/>
    <n v="0"/>
    <x v="444"/>
    <n v="91501"/>
    <n v="34.188338999999999"/>
    <n v="-118.30094200000001"/>
    <n v="0"/>
    <x v="13"/>
    <s v="None"/>
    <s v="No"/>
    <n v="0"/>
    <s v="No"/>
    <s v="Yes"/>
    <x v="0"/>
    <n v="26"/>
    <s v="No"/>
    <s v="No"/>
    <s v="No"/>
    <s v="No"/>
    <s v="Yes"/>
    <s v="No"/>
    <s v="No"/>
    <s v="Yes"/>
    <x v="1"/>
    <s v="Yes"/>
    <x v="1"/>
    <n v="36.450000000000003"/>
    <n v="36.450000000000003"/>
    <n v="0"/>
    <n v="0"/>
    <n v="0"/>
    <n v="36.450000000000003"/>
    <x v="1"/>
    <x v="2"/>
    <x v="15"/>
    <n v="1"/>
    <x v="0"/>
  </r>
  <r>
    <s v="3777-XROBG"/>
    <s v="Female"/>
    <x v="7"/>
    <s v="Yes"/>
    <n v="2"/>
    <x v="964"/>
    <n v="95721"/>
    <n v="38.851841999999998"/>
    <n v="-120.076204"/>
    <n v="4"/>
    <x v="42"/>
    <s v="None"/>
    <s v="Yes"/>
    <n v="43.52"/>
    <s v="No"/>
    <s v="No"/>
    <x v="3"/>
    <n v="0"/>
    <s v="No"/>
    <s v="No"/>
    <s v="No"/>
    <s v="No"/>
    <s v="No"/>
    <s v="No"/>
    <s v="No"/>
    <s v="No"/>
    <x v="2"/>
    <s v="No"/>
    <x v="0"/>
    <n v="19.55"/>
    <n v="1079.6500000000001"/>
    <n v="0"/>
    <n v="0"/>
    <n v="2524.16"/>
    <n v="3603.81"/>
    <x v="0"/>
    <x v="0"/>
    <x v="0"/>
    <n v="0"/>
    <x v="0"/>
  </r>
  <r>
    <s v="3778-FOAQW"/>
    <s v="Female"/>
    <x v="25"/>
    <s v="Yes"/>
    <n v="0"/>
    <x v="38"/>
    <n v="92127"/>
    <n v="33.017518000000003"/>
    <n v="-117.11845599999999"/>
    <n v="1"/>
    <x v="52"/>
    <s v="Offer C"/>
    <s v="Yes"/>
    <n v="32.86"/>
    <s v="No"/>
    <s v="No"/>
    <x v="3"/>
    <n v="0"/>
    <s v="No"/>
    <s v="No"/>
    <s v="No"/>
    <s v="No"/>
    <s v="No"/>
    <s v="No"/>
    <s v="No"/>
    <s v="No"/>
    <x v="0"/>
    <s v="No"/>
    <x v="0"/>
    <n v="20.149999999999999"/>
    <n v="456.85"/>
    <n v="0"/>
    <n v="0"/>
    <n v="788.64"/>
    <n v="1245.49"/>
    <x v="0"/>
    <x v="0"/>
    <x v="0"/>
    <n v="0"/>
    <x v="0"/>
  </r>
  <r>
    <s v="3779-OSWCF"/>
    <s v="Female"/>
    <x v="32"/>
    <s v="Yes"/>
    <n v="0"/>
    <x v="965"/>
    <n v="94929"/>
    <n v="38.244579999999999"/>
    <n v="-122.95626799999999"/>
    <n v="8"/>
    <x v="4"/>
    <s v="None"/>
    <s v="Yes"/>
    <n v="12.12"/>
    <s v="Yes"/>
    <s v="Yes"/>
    <x v="0"/>
    <n v="23"/>
    <s v="Yes"/>
    <s v="Yes"/>
    <s v="Yes"/>
    <s v="Yes"/>
    <s v="Yes"/>
    <s v="Yes"/>
    <s v="Yes"/>
    <s v="Yes"/>
    <x v="2"/>
    <s v="No"/>
    <x v="0"/>
    <n v="93.2"/>
    <n v="6506.15"/>
    <n v="0"/>
    <n v="0"/>
    <n v="860.52"/>
    <n v="7366.67"/>
    <x v="0"/>
    <x v="0"/>
    <x v="0"/>
    <n v="0"/>
    <x v="1"/>
  </r>
  <r>
    <s v="3780-DDGSE"/>
    <s v="Male"/>
    <x v="49"/>
    <s v="Yes"/>
    <n v="1"/>
    <x v="491"/>
    <n v="92384"/>
    <n v="35.924252000000003"/>
    <n v="-116.18866800000001"/>
    <n v="6"/>
    <x v="33"/>
    <s v="Offer C"/>
    <s v="Yes"/>
    <n v="14.19"/>
    <s v="No"/>
    <s v="Yes"/>
    <x v="2"/>
    <n v="17"/>
    <s v="No"/>
    <s v="Yes"/>
    <s v="No"/>
    <s v="Yes"/>
    <s v="Yes"/>
    <s v="Yes"/>
    <s v="Yes"/>
    <s v="Yes"/>
    <x v="0"/>
    <s v="Yes"/>
    <x v="1"/>
    <n v="76.05"/>
    <n v="2747.2"/>
    <n v="0"/>
    <n v="0"/>
    <n v="496.65"/>
    <n v="3243.85"/>
    <x v="0"/>
    <x v="0"/>
    <x v="0"/>
    <n v="0"/>
    <x v="0"/>
  </r>
  <r>
    <s v="3780-YVMFA"/>
    <s v="Female"/>
    <x v="25"/>
    <s v="Yes"/>
    <n v="1"/>
    <x v="162"/>
    <n v="90803"/>
    <n v="33.760458"/>
    <n v="-118.12972499999999"/>
    <n v="1"/>
    <x v="58"/>
    <s v="None"/>
    <s v="Yes"/>
    <n v="29.94"/>
    <s v="No"/>
    <s v="Yes"/>
    <x v="0"/>
    <n v="17"/>
    <s v="No"/>
    <s v="No"/>
    <s v="No"/>
    <s v="Yes"/>
    <s v="Yes"/>
    <s v="Yes"/>
    <s v="Yes"/>
    <s v="Yes"/>
    <x v="1"/>
    <s v="Yes"/>
    <x v="1"/>
    <n v="68.55"/>
    <n v="564.35"/>
    <n v="0"/>
    <n v="0"/>
    <n v="239.52"/>
    <n v="803.87"/>
    <x v="0"/>
    <x v="0"/>
    <x v="0"/>
    <n v="0"/>
    <x v="0"/>
  </r>
  <r>
    <s v="3785-KTYSH"/>
    <s v="Male"/>
    <x v="38"/>
    <s v="No"/>
    <n v="0"/>
    <x v="144"/>
    <n v="91345"/>
    <n v="34.266388999999997"/>
    <n v="-118.459744"/>
    <n v="0"/>
    <x v="63"/>
    <s v="None"/>
    <s v="Yes"/>
    <n v="34.159999999999997"/>
    <s v="Yes"/>
    <s v="No"/>
    <x v="3"/>
    <n v="0"/>
    <s v="No"/>
    <s v="No"/>
    <s v="No"/>
    <s v="No"/>
    <s v="No"/>
    <s v="No"/>
    <s v="No"/>
    <s v="No"/>
    <x v="2"/>
    <s v="No"/>
    <x v="0"/>
    <n v="24.6"/>
    <n v="1279"/>
    <n v="37.68"/>
    <n v="0"/>
    <n v="1810.48"/>
    <n v="3051.8"/>
    <x v="0"/>
    <x v="0"/>
    <x v="0"/>
    <n v="0"/>
    <x v="0"/>
  </r>
  <r>
    <s v="3785-NRHYR"/>
    <s v="Male"/>
    <x v="43"/>
    <s v="No"/>
    <n v="0"/>
    <x v="460"/>
    <n v="93517"/>
    <n v="38.184583000000003"/>
    <n v="-119.286558"/>
    <n v="0"/>
    <x v="13"/>
    <s v="None"/>
    <s v="Yes"/>
    <n v="16.91"/>
    <s v="No"/>
    <s v="No"/>
    <x v="3"/>
    <n v="0"/>
    <s v="No"/>
    <s v="No"/>
    <s v="No"/>
    <s v="No"/>
    <s v="No"/>
    <s v="No"/>
    <s v="No"/>
    <s v="No"/>
    <x v="1"/>
    <s v="No"/>
    <x v="0"/>
    <n v="19.649999999999999"/>
    <n v="19.649999999999999"/>
    <n v="0"/>
    <n v="0"/>
    <n v="16.91"/>
    <n v="36.56"/>
    <x v="2"/>
    <x v="0"/>
    <x v="0"/>
    <n v="0"/>
    <x v="0"/>
  </r>
  <r>
    <s v="3786-WOVKF"/>
    <s v="Female"/>
    <x v="28"/>
    <s v="Yes"/>
    <n v="0"/>
    <x v="364"/>
    <n v="92807"/>
    <n v="33.848733000000003"/>
    <n v="-117.788357"/>
    <n v="8"/>
    <x v="9"/>
    <s v="Offer A"/>
    <s v="Yes"/>
    <n v="7.85"/>
    <s v="Yes"/>
    <s v="Yes"/>
    <x v="1"/>
    <n v="20"/>
    <s v="Yes"/>
    <s v="Yes"/>
    <s v="No"/>
    <s v="No"/>
    <s v="Yes"/>
    <s v="Yes"/>
    <s v="Yes"/>
    <s v="No"/>
    <x v="0"/>
    <s v="Yes"/>
    <x v="1"/>
    <n v="106.85"/>
    <n v="7677.4"/>
    <n v="0"/>
    <n v="100"/>
    <n v="565.20000000000005"/>
    <n v="8342.6"/>
    <x v="0"/>
    <x v="0"/>
    <x v="0"/>
    <n v="0"/>
    <x v="1"/>
  </r>
  <r>
    <s v="3787-TRIAL"/>
    <s v="Male"/>
    <x v="5"/>
    <s v="Yes"/>
    <n v="9"/>
    <x v="584"/>
    <n v="93450"/>
    <n v="35.996008000000003"/>
    <n v="-120.85305"/>
    <n v="1"/>
    <x v="47"/>
    <s v="Offer D"/>
    <s v="No"/>
    <n v="0"/>
    <s v="No"/>
    <s v="Yes"/>
    <x v="2"/>
    <n v="59"/>
    <s v="No"/>
    <s v="No"/>
    <s v="No"/>
    <s v="No"/>
    <s v="No"/>
    <s v="No"/>
    <s v="No"/>
    <s v="Yes"/>
    <x v="1"/>
    <s v="Yes"/>
    <x v="1"/>
    <n v="26.05"/>
    <n v="565.75"/>
    <n v="0"/>
    <n v="0"/>
    <n v="0"/>
    <n v="565.75"/>
    <x v="0"/>
    <x v="0"/>
    <x v="0"/>
    <n v="0"/>
    <x v="0"/>
  </r>
  <r>
    <s v="3791-LGQCY"/>
    <s v="Female"/>
    <x v="8"/>
    <s v="Yes"/>
    <n v="0"/>
    <x v="406"/>
    <n v="95650"/>
    <n v="38.809175000000003"/>
    <n v="-121.171375"/>
    <n v="1"/>
    <x v="11"/>
    <s v="None"/>
    <s v="Yes"/>
    <n v="33.81"/>
    <s v="Yes"/>
    <s v="Yes"/>
    <x v="0"/>
    <n v="29"/>
    <s v="No"/>
    <s v="No"/>
    <s v="Yes"/>
    <s v="No"/>
    <s v="Yes"/>
    <s v="Yes"/>
    <s v="No"/>
    <s v="No"/>
    <x v="1"/>
    <s v="Yes"/>
    <x v="1"/>
    <n v="100.65"/>
    <n v="5688.05"/>
    <n v="0"/>
    <n v="130"/>
    <n v="1893.36"/>
    <n v="7711.41"/>
    <x v="1"/>
    <x v="5"/>
    <x v="9"/>
    <n v="1"/>
    <x v="1"/>
  </r>
  <r>
    <s v="3793-MMFUH"/>
    <s v="Female"/>
    <x v="50"/>
    <s v="No"/>
    <n v="0"/>
    <x v="345"/>
    <n v="95618"/>
    <n v="38.544001999999999"/>
    <n v="-121.685559"/>
    <n v="0"/>
    <x v="2"/>
    <s v="None"/>
    <s v="Yes"/>
    <n v="19.03"/>
    <s v="Yes"/>
    <s v="Yes"/>
    <x v="1"/>
    <n v="24"/>
    <s v="No"/>
    <s v="No"/>
    <s v="No"/>
    <s v="No"/>
    <s v="Yes"/>
    <s v="Yes"/>
    <s v="Yes"/>
    <s v="Yes"/>
    <x v="1"/>
    <s v="Yes"/>
    <x v="1"/>
    <n v="95.05"/>
    <n v="1290"/>
    <n v="0"/>
    <n v="0"/>
    <n v="247.39"/>
    <n v="1537.39"/>
    <x v="1"/>
    <x v="1"/>
    <x v="5"/>
    <n v="1"/>
    <x v="1"/>
  </r>
  <r>
    <s v="3794-NFNCH"/>
    <s v="Male"/>
    <x v="55"/>
    <s v="Yes"/>
    <n v="0"/>
    <x v="966"/>
    <n v="96008"/>
    <n v="40.722732999999998"/>
    <n v="-122.109666"/>
    <n v="10"/>
    <x v="39"/>
    <s v="Offer C"/>
    <s v="Yes"/>
    <n v="23.16"/>
    <s v="No"/>
    <s v="Yes"/>
    <x v="2"/>
    <n v="6"/>
    <s v="No"/>
    <s v="No"/>
    <s v="Yes"/>
    <s v="No"/>
    <s v="No"/>
    <s v="No"/>
    <s v="No"/>
    <s v="Yes"/>
    <x v="1"/>
    <s v="Yes"/>
    <x v="0"/>
    <n v="50"/>
    <n v="1474.9"/>
    <n v="0"/>
    <n v="0"/>
    <n v="694.8"/>
    <n v="2169.6999999999998"/>
    <x v="0"/>
    <x v="0"/>
    <x v="0"/>
    <n v="0"/>
    <x v="0"/>
  </r>
  <r>
    <s v="3795-CAWEX"/>
    <s v="Male"/>
    <x v="44"/>
    <s v="Yes"/>
    <n v="2"/>
    <x v="273"/>
    <n v="96096"/>
    <n v="40.637104999999998"/>
    <n v="-121.906949"/>
    <n v="5"/>
    <x v="40"/>
    <s v="Offer A"/>
    <s v="Yes"/>
    <n v="40.770000000000003"/>
    <s v="Yes"/>
    <s v="Yes"/>
    <x v="1"/>
    <n v="71"/>
    <s v="Yes"/>
    <s v="Yes"/>
    <s v="Yes"/>
    <s v="Yes"/>
    <s v="Yes"/>
    <s v="Yes"/>
    <s v="Yes"/>
    <s v="Yes"/>
    <x v="2"/>
    <s v="Yes"/>
    <x v="0"/>
    <n v="116.55"/>
    <n v="8152.3"/>
    <n v="0"/>
    <n v="0"/>
    <n v="2853.9"/>
    <n v="11006.2"/>
    <x v="0"/>
    <x v="0"/>
    <x v="0"/>
    <n v="0"/>
    <x v="1"/>
  </r>
  <r>
    <s v="3795-GWTRD"/>
    <s v="Female"/>
    <x v="12"/>
    <s v="Yes"/>
    <n v="0"/>
    <x v="31"/>
    <n v="90048"/>
    <n v="34.072944999999997"/>
    <n v="-118.37267"/>
    <n v="7"/>
    <x v="5"/>
    <s v="None"/>
    <s v="Yes"/>
    <n v="6.33"/>
    <s v="No"/>
    <s v="Yes"/>
    <x v="0"/>
    <n v="30"/>
    <s v="Yes"/>
    <s v="Yes"/>
    <s v="Yes"/>
    <s v="Yes"/>
    <s v="Yes"/>
    <s v="No"/>
    <s v="No"/>
    <s v="Yes"/>
    <x v="2"/>
    <s v="No"/>
    <x v="0"/>
    <n v="75.55"/>
    <n v="4707.8500000000004"/>
    <n v="0"/>
    <n v="0"/>
    <n v="398.79"/>
    <n v="5106.6400000000003"/>
    <x v="0"/>
    <x v="0"/>
    <x v="0"/>
    <n v="0"/>
    <x v="0"/>
  </r>
  <r>
    <s v="3796-ENZGF"/>
    <s v="Male"/>
    <x v="7"/>
    <s v="Yes"/>
    <n v="0"/>
    <x v="670"/>
    <n v="95497"/>
    <n v="38.696658999999997"/>
    <n v="-123.43686099999999"/>
    <n v="2"/>
    <x v="5"/>
    <s v="None"/>
    <s v="Yes"/>
    <n v="48.14"/>
    <s v="Yes"/>
    <s v="Yes"/>
    <x v="0"/>
    <n v="28"/>
    <s v="No"/>
    <s v="Yes"/>
    <s v="No"/>
    <s v="Yes"/>
    <s v="No"/>
    <s v="Yes"/>
    <s v="Yes"/>
    <s v="No"/>
    <x v="2"/>
    <s v="No"/>
    <x v="0"/>
    <n v="67.25"/>
    <n v="4234.1499999999996"/>
    <n v="0"/>
    <n v="150"/>
    <n v="3032.82"/>
    <n v="7416.97"/>
    <x v="0"/>
    <x v="0"/>
    <x v="0"/>
    <n v="0"/>
    <x v="0"/>
  </r>
  <r>
    <s v="3797-FKOGQ"/>
    <s v="Male"/>
    <x v="26"/>
    <s v="No"/>
    <n v="2"/>
    <x v="778"/>
    <n v="91303"/>
    <n v="34.19829"/>
    <n v="-118.602203"/>
    <n v="0"/>
    <x v="37"/>
    <s v="None"/>
    <s v="Yes"/>
    <n v="5.84"/>
    <s v="Yes"/>
    <s v="Yes"/>
    <x v="1"/>
    <n v="10"/>
    <s v="No"/>
    <s v="No"/>
    <s v="No"/>
    <s v="No"/>
    <s v="No"/>
    <s v="Yes"/>
    <s v="Yes"/>
    <s v="No"/>
    <x v="1"/>
    <s v="No"/>
    <x v="1"/>
    <n v="86.2"/>
    <n v="893.2"/>
    <n v="0"/>
    <n v="30"/>
    <n v="64.239999999999995"/>
    <n v="987.44"/>
    <x v="0"/>
    <x v="0"/>
    <x v="0"/>
    <n v="0"/>
    <x v="0"/>
  </r>
  <r>
    <s v="3797-VTIDR"/>
    <s v="Male"/>
    <x v="39"/>
    <s v="Yes"/>
    <n v="0"/>
    <x v="41"/>
    <n v="95121"/>
    <n v="37.304681000000002"/>
    <n v="-121.809955"/>
    <n v="3"/>
    <x v="13"/>
    <s v="Offer E"/>
    <s v="No"/>
    <n v="0"/>
    <s v="No"/>
    <s v="Yes"/>
    <x v="2"/>
    <n v="21"/>
    <s v="No"/>
    <s v="No"/>
    <s v="No"/>
    <s v="No"/>
    <s v="No"/>
    <s v="No"/>
    <s v="No"/>
    <s v="Yes"/>
    <x v="1"/>
    <s v="Yes"/>
    <x v="1"/>
    <n v="23.45"/>
    <n v="23.45"/>
    <n v="0"/>
    <n v="0"/>
    <n v="0"/>
    <n v="23.45"/>
    <x v="1"/>
    <x v="4"/>
    <x v="16"/>
    <n v="1"/>
    <x v="0"/>
  </r>
  <r>
    <s v="3798-EPWRR"/>
    <s v="Female"/>
    <x v="58"/>
    <s v="No"/>
    <n v="0"/>
    <x v="199"/>
    <n v="90212"/>
    <n v="34.062094999999999"/>
    <n v="-118.40150800000001"/>
    <n v="0"/>
    <x v="29"/>
    <s v="Offer E"/>
    <s v="Yes"/>
    <n v="19.09"/>
    <s v="No"/>
    <s v="Yes"/>
    <x v="2"/>
    <n v="30"/>
    <s v="No"/>
    <s v="No"/>
    <s v="No"/>
    <s v="No"/>
    <s v="No"/>
    <s v="No"/>
    <s v="No"/>
    <s v="Yes"/>
    <x v="1"/>
    <s v="No"/>
    <x v="1"/>
    <n v="43.95"/>
    <n v="85.1"/>
    <n v="0"/>
    <n v="0"/>
    <n v="38.18"/>
    <n v="123.28"/>
    <x v="2"/>
    <x v="0"/>
    <x v="0"/>
    <n v="0"/>
    <x v="0"/>
  </r>
  <r>
    <s v="3799-ISUZQ"/>
    <s v="Male"/>
    <x v="42"/>
    <s v="Yes"/>
    <n v="0"/>
    <x v="967"/>
    <n v="93207"/>
    <n v="35.865794999999999"/>
    <n v="-118.69759000000001"/>
    <n v="9"/>
    <x v="6"/>
    <s v="None"/>
    <s v="Yes"/>
    <n v="35.42"/>
    <s v="No"/>
    <s v="Yes"/>
    <x v="1"/>
    <n v="3"/>
    <s v="No"/>
    <s v="No"/>
    <s v="No"/>
    <s v="No"/>
    <s v="No"/>
    <s v="No"/>
    <s v="No"/>
    <s v="Yes"/>
    <x v="1"/>
    <s v="Yes"/>
    <x v="1"/>
    <n v="69.95"/>
    <n v="529.5"/>
    <n v="0"/>
    <n v="0"/>
    <n v="247.94"/>
    <n v="777.44"/>
    <x v="1"/>
    <x v="2"/>
    <x v="18"/>
    <n v="1"/>
    <x v="0"/>
  </r>
  <r>
    <s v="3800-LYTRK"/>
    <s v="Female"/>
    <x v="7"/>
    <s v="No"/>
    <n v="0"/>
    <x v="16"/>
    <n v="94956"/>
    <n v="38.060263999999997"/>
    <n v="-122.830646"/>
    <n v="0"/>
    <x v="32"/>
    <s v="None"/>
    <s v="Yes"/>
    <n v="27.68"/>
    <s v="No"/>
    <s v="Yes"/>
    <x v="2"/>
    <n v="26"/>
    <s v="Yes"/>
    <s v="No"/>
    <s v="No"/>
    <s v="Yes"/>
    <s v="No"/>
    <s v="No"/>
    <s v="No"/>
    <s v="No"/>
    <x v="0"/>
    <s v="No"/>
    <x v="0"/>
    <n v="-8"/>
    <n v="795.15"/>
    <n v="0"/>
    <n v="100"/>
    <n v="387.52"/>
    <n v="1282.67"/>
    <x v="0"/>
    <x v="0"/>
    <x v="0"/>
    <n v="0"/>
    <x v="0"/>
  </r>
  <r>
    <s v="3801-HMYNL"/>
    <s v="Male"/>
    <x v="56"/>
    <s v="Yes"/>
    <n v="0"/>
    <x v="968"/>
    <n v="95606"/>
    <n v="38.809804"/>
    <n v="-122.241383"/>
    <n v="1"/>
    <x v="13"/>
    <s v="None"/>
    <s v="Yes"/>
    <n v="32.35"/>
    <s v="No"/>
    <s v="Yes"/>
    <x v="1"/>
    <n v="18"/>
    <s v="No"/>
    <s v="No"/>
    <s v="No"/>
    <s v="No"/>
    <s v="Yes"/>
    <s v="Yes"/>
    <s v="Yes"/>
    <s v="Yes"/>
    <x v="1"/>
    <s v="No"/>
    <x v="2"/>
    <n v="89.15"/>
    <n v="89.15"/>
    <n v="0"/>
    <n v="0"/>
    <n v="32.35"/>
    <n v="121.5"/>
    <x v="1"/>
    <x v="1"/>
    <x v="1"/>
    <n v="1"/>
    <x v="0"/>
  </r>
  <r>
    <s v="3803-KMQFW"/>
    <s v="Female"/>
    <x v="11"/>
    <s v="Yes"/>
    <n v="2"/>
    <x v="727"/>
    <n v="92821"/>
    <n v="33.930199000000002"/>
    <n v="-117.862898"/>
    <n v="1"/>
    <x v="13"/>
    <s v="None"/>
    <s v="Yes"/>
    <n v="37.92"/>
    <s v="No"/>
    <s v="No"/>
    <x v="3"/>
    <n v="0"/>
    <s v="No"/>
    <s v="No"/>
    <s v="No"/>
    <s v="No"/>
    <s v="No"/>
    <s v="No"/>
    <s v="No"/>
    <s v="No"/>
    <x v="1"/>
    <s v="No"/>
    <x v="0"/>
    <n v="20.55"/>
    <n v="20.55"/>
    <n v="0"/>
    <n v="0"/>
    <n v="37.92"/>
    <n v="58.47"/>
    <x v="1"/>
    <x v="5"/>
    <x v="9"/>
    <n v="1"/>
    <x v="0"/>
  </r>
  <r>
    <s v="3804-RVTGV"/>
    <s v="Male"/>
    <x v="39"/>
    <s v="Yes"/>
    <n v="0"/>
    <x v="350"/>
    <n v="94043"/>
    <n v="37.419725"/>
    <n v="-122.06294699999999"/>
    <n v="6"/>
    <x v="15"/>
    <s v="Offer B"/>
    <s v="Yes"/>
    <n v="42.21"/>
    <s v="Yes"/>
    <s v="Yes"/>
    <x v="1"/>
    <n v="14"/>
    <s v="No"/>
    <s v="Yes"/>
    <s v="Yes"/>
    <s v="No"/>
    <s v="Yes"/>
    <s v="Yes"/>
    <s v="Yes"/>
    <s v="Yes"/>
    <x v="1"/>
    <s v="Yes"/>
    <x v="1"/>
    <n v="103.85"/>
    <n v="5017.8999999999996"/>
    <n v="0"/>
    <n v="0"/>
    <n v="2110.5"/>
    <n v="7128.4"/>
    <x v="1"/>
    <x v="4"/>
    <x v="16"/>
    <n v="1"/>
    <x v="1"/>
  </r>
  <r>
    <s v="3806-DXQOM"/>
    <s v="Female"/>
    <x v="10"/>
    <s v="No"/>
    <n v="0"/>
    <x v="750"/>
    <n v="92309"/>
    <n v="35.289520000000003"/>
    <n v="-116.092214"/>
    <n v="0"/>
    <x v="1"/>
    <s v="Offer E"/>
    <s v="No"/>
    <n v="0"/>
    <s v="No"/>
    <s v="Yes"/>
    <x v="2"/>
    <n v="4"/>
    <s v="Yes"/>
    <s v="Yes"/>
    <s v="No"/>
    <s v="No"/>
    <s v="No"/>
    <s v="No"/>
    <s v="No"/>
    <s v="Yes"/>
    <x v="1"/>
    <s v="Yes"/>
    <x v="1"/>
    <n v="33.65"/>
    <n v="137.85"/>
    <n v="0"/>
    <n v="0"/>
    <n v="0"/>
    <n v="137.85"/>
    <x v="1"/>
    <x v="5"/>
    <x v="8"/>
    <n v="1"/>
    <x v="0"/>
  </r>
  <r>
    <s v="3806-YAZOV"/>
    <s v="Female"/>
    <x v="56"/>
    <s v="No"/>
    <n v="0"/>
    <x v="969"/>
    <n v="94938"/>
    <n v="38.021771999999999"/>
    <n v="-122.691744"/>
    <n v="0"/>
    <x v="3"/>
    <s v="Offer E"/>
    <s v="Yes"/>
    <n v="6.61"/>
    <s v="No"/>
    <s v="No"/>
    <x v="3"/>
    <n v="0"/>
    <s v="No"/>
    <s v="No"/>
    <s v="No"/>
    <s v="No"/>
    <s v="No"/>
    <s v="No"/>
    <s v="No"/>
    <s v="No"/>
    <x v="1"/>
    <s v="No"/>
    <x v="0"/>
    <n v="18.8"/>
    <n v="56"/>
    <n v="0"/>
    <n v="0"/>
    <n v="19.829999999999998"/>
    <n v="75.83"/>
    <x v="2"/>
    <x v="0"/>
    <x v="0"/>
    <n v="0"/>
    <x v="0"/>
  </r>
  <r>
    <s v="3807-BPOMJ"/>
    <s v="Female"/>
    <x v="40"/>
    <s v="Yes"/>
    <n v="0"/>
    <x v="901"/>
    <n v="95935"/>
    <n v="39.381174000000001"/>
    <n v="-121.21191"/>
    <n v="6"/>
    <x v="17"/>
    <s v="Offer B"/>
    <s v="Yes"/>
    <n v="24.93"/>
    <s v="No"/>
    <s v="Yes"/>
    <x v="1"/>
    <n v="17"/>
    <s v="Yes"/>
    <s v="No"/>
    <s v="No"/>
    <s v="No"/>
    <s v="Yes"/>
    <s v="Yes"/>
    <s v="Yes"/>
    <s v="Yes"/>
    <x v="0"/>
    <s v="Yes"/>
    <x v="1"/>
    <n v="94.75"/>
    <n v="5276.1"/>
    <n v="0"/>
    <n v="0"/>
    <n v="1371.15"/>
    <n v="6647.25"/>
    <x v="0"/>
    <x v="0"/>
    <x v="0"/>
    <n v="0"/>
    <x v="1"/>
  </r>
  <r>
    <s v="3807-XHCJH"/>
    <s v="Female"/>
    <x v="44"/>
    <s v="Yes"/>
    <n v="3"/>
    <x v="571"/>
    <n v="93623"/>
    <n v="37.483535000000003"/>
    <n v="-119.67941399999999"/>
    <n v="4"/>
    <x v="13"/>
    <s v="None"/>
    <s v="Yes"/>
    <n v="6.86"/>
    <s v="No"/>
    <s v="No"/>
    <x v="3"/>
    <n v="0"/>
    <s v="No"/>
    <s v="No"/>
    <s v="No"/>
    <s v="No"/>
    <s v="No"/>
    <s v="No"/>
    <s v="No"/>
    <s v="No"/>
    <x v="1"/>
    <s v="No"/>
    <x v="1"/>
    <n v="20"/>
    <n v="20"/>
    <n v="0"/>
    <n v="0"/>
    <n v="6.86"/>
    <n v="26.86"/>
    <x v="2"/>
    <x v="0"/>
    <x v="0"/>
    <n v="0"/>
    <x v="0"/>
  </r>
  <r>
    <s v="3808-HFKDE"/>
    <s v="Female"/>
    <x v="34"/>
    <s v="No"/>
    <n v="0"/>
    <x v="74"/>
    <n v="91801"/>
    <n v="34.090924999999999"/>
    <n v="-118.128164"/>
    <n v="0"/>
    <x v="24"/>
    <s v="Offer D"/>
    <s v="Yes"/>
    <n v="4.1500000000000004"/>
    <s v="No"/>
    <s v="Yes"/>
    <x v="0"/>
    <n v="18"/>
    <s v="No"/>
    <s v="No"/>
    <s v="No"/>
    <s v="No"/>
    <s v="No"/>
    <s v="No"/>
    <s v="No"/>
    <s v="Yes"/>
    <x v="1"/>
    <s v="Yes"/>
    <x v="1"/>
    <n v="44.35"/>
    <n v="927.15"/>
    <n v="0"/>
    <n v="0"/>
    <n v="83"/>
    <n v="1010.15"/>
    <x v="0"/>
    <x v="0"/>
    <x v="0"/>
    <n v="0"/>
    <x v="0"/>
  </r>
  <r>
    <s v="3810-DVDQQ"/>
    <s v="Female"/>
    <x v="24"/>
    <s v="Yes"/>
    <n v="1"/>
    <x v="300"/>
    <n v="96019"/>
    <n v="40.692523000000001"/>
    <n v="-122.369876"/>
    <n v="10"/>
    <x v="9"/>
    <s v="None"/>
    <s v="Yes"/>
    <n v="47.02"/>
    <s v="Yes"/>
    <s v="Yes"/>
    <x v="1"/>
    <n v="48"/>
    <s v="Yes"/>
    <s v="Yes"/>
    <s v="Yes"/>
    <s v="Yes"/>
    <s v="Yes"/>
    <s v="Yes"/>
    <s v="Yes"/>
    <s v="Yes"/>
    <x v="2"/>
    <s v="Yes"/>
    <x v="1"/>
    <n v="117.6"/>
    <n v="8308.9"/>
    <n v="5.44"/>
    <n v="0"/>
    <n v="3385.44"/>
    <n v="11688.9"/>
    <x v="0"/>
    <x v="0"/>
    <x v="0"/>
    <n v="0"/>
    <x v="1"/>
  </r>
  <r>
    <s v="3810-PJUHR"/>
    <s v="Male"/>
    <x v="54"/>
    <s v="Yes"/>
    <n v="1"/>
    <x v="58"/>
    <n v="92256"/>
    <n v="34.097862999999997"/>
    <n v="-116.594561"/>
    <n v="6"/>
    <x v="40"/>
    <s v="Offer A"/>
    <s v="Yes"/>
    <n v="10.46"/>
    <s v="Yes"/>
    <s v="No"/>
    <x v="3"/>
    <n v="0"/>
    <s v="No"/>
    <s v="No"/>
    <s v="No"/>
    <s v="No"/>
    <s v="No"/>
    <s v="No"/>
    <s v="No"/>
    <s v="No"/>
    <x v="2"/>
    <s v="No"/>
    <x v="0"/>
    <n v="25.35"/>
    <n v="1715.15"/>
    <n v="0"/>
    <n v="0"/>
    <n v="732.2"/>
    <n v="2447.35"/>
    <x v="0"/>
    <x v="0"/>
    <x v="0"/>
    <n v="0"/>
    <x v="0"/>
  </r>
  <r>
    <s v="3811-VBYBZ"/>
    <s v="Male"/>
    <x v="37"/>
    <s v="No"/>
    <n v="0"/>
    <x v="970"/>
    <n v="92358"/>
    <n v="34.238162000000003"/>
    <n v="-117.534306"/>
    <n v="0"/>
    <x v="6"/>
    <s v="None"/>
    <s v="Yes"/>
    <n v="47.03"/>
    <s v="Yes"/>
    <s v="Yes"/>
    <x v="1"/>
    <n v="2"/>
    <s v="No"/>
    <s v="Yes"/>
    <s v="No"/>
    <s v="No"/>
    <s v="Yes"/>
    <s v="Yes"/>
    <s v="Yes"/>
    <s v="No"/>
    <x v="1"/>
    <s v="Yes"/>
    <x v="1"/>
    <n v="99.8"/>
    <n v="673.25"/>
    <n v="0"/>
    <n v="10"/>
    <n v="329.21"/>
    <n v="1012.46"/>
    <x v="1"/>
    <x v="1"/>
    <x v="1"/>
    <n v="1"/>
    <x v="1"/>
  </r>
  <r>
    <s v="3812-LRZIR"/>
    <s v="Female"/>
    <x v="35"/>
    <s v="Yes"/>
    <n v="1"/>
    <x v="51"/>
    <n v="92240"/>
    <n v="33.948557999999998"/>
    <n v="-116.516976"/>
    <n v="1"/>
    <x v="28"/>
    <s v="None"/>
    <s v="Yes"/>
    <n v="35.520000000000003"/>
    <s v="Yes"/>
    <s v="No"/>
    <x v="3"/>
    <n v="0"/>
    <s v="No"/>
    <s v="No"/>
    <s v="No"/>
    <s v="No"/>
    <s v="No"/>
    <s v="No"/>
    <s v="No"/>
    <s v="No"/>
    <x v="2"/>
    <s v="No"/>
    <x v="1"/>
    <n v="24.5"/>
    <n v="761.95"/>
    <n v="0"/>
    <n v="0"/>
    <n v="959.04"/>
    <n v="1720.99"/>
    <x v="0"/>
    <x v="0"/>
    <x v="0"/>
    <n v="0"/>
    <x v="0"/>
  </r>
  <r>
    <s v="3813-DHBBB"/>
    <s v="Male"/>
    <x v="14"/>
    <s v="Yes"/>
    <n v="0"/>
    <x v="230"/>
    <n v="96104"/>
    <n v="41.505915999999999"/>
    <n v="-120.152505"/>
    <n v="10"/>
    <x v="23"/>
    <s v="None"/>
    <s v="No"/>
    <n v="0"/>
    <s v="No"/>
    <s v="Yes"/>
    <x v="2"/>
    <n v="6"/>
    <s v="Yes"/>
    <s v="Yes"/>
    <s v="No"/>
    <s v="Yes"/>
    <s v="No"/>
    <s v="Yes"/>
    <s v="Yes"/>
    <s v="Yes"/>
    <x v="2"/>
    <s v="Yes"/>
    <x v="1"/>
    <n v="50.95"/>
    <n v="3521.7"/>
    <n v="0"/>
    <n v="0"/>
    <n v="0"/>
    <n v="3521.7"/>
    <x v="0"/>
    <x v="0"/>
    <x v="0"/>
    <n v="0"/>
    <x v="0"/>
  </r>
  <r>
    <s v="3814-MLAXC"/>
    <s v="Female"/>
    <x v="12"/>
    <s v="No"/>
    <n v="0"/>
    <x v="450"/>
    <n v="94545"/>
    <n v="37.629840000000002"/>
    <n v="-122.12084299999999"/>
    <n v="0"/>
    <x v="65"/>
    <s v="None"/>
    <s v="Yes"/>
    <n v="16.63"/>
    <s v="Yes"/>
    <s v="Yes"/>
    <x v="1"/>
    <n v="12"/>
    <s v="No"/>
    <s v="No"/>
    <s v="No"/>
    <s v="Yes"/>
    <s v="No"/>
    <s v="No"/>
    <s v="No"/>
    <s v="Yes"/>
    <x v="1"/>
    <s v="Yes"/>
    <x v="0"/>
    <n v="79.849999999999994"/>
    <n v="2404.15"/>
    <n v="0"/>
    <n v="0"/>
    <n v="515.53"/>
    <n v="2919.68"/>
    <x v="1"/>
    <x v="2"/>
    <x v="17"/>
    <n v="1"/>
    <x v="0"/>
  </r>
  <r>
    <s v="3815-SLMEF"/>
    <s v="Female"/>
    <x v="17"/>
    <s v="No"/>
    <n v="0"/>
    <x v="971"/>
    <n v="93204"/>
    <n v="35.916943000000003"/>
    <n v="-120.129921"/>
    <n v="0"/>
    <x v="3"/>
    <s v="Offer E"/>
    <s v="No"/>
    <n v="0"/>
    <s v="No"/>
    <s v="Yes"/>
    <x v="0"/>
    <n v="52"/>
    <s v="Yes"/>
    <s v="No"/>
    <s v="No"/>
    <s v="Yes"/>
    <s v="No"/>
    <s v="No"/>
    <s v="No"/>
    <s v="Yes"/>
    <x v="1"/>
    <s v="No"/>
    <x v="2"/>
    <n v="34.25"/>
    <n v="139.35"/>
    <n v="0"/>
    <n v="0"/>
    <n v="0"/>
    <n v="139.35"/>
    <x v="1"/>
    <x v="1"/>
    <x v="10"/>
    <n v="1"/>
    <x v="0"/>
  </r>
  <r>
    <s v="3823-KYNQY"/>
    <s v="Male"/>
    <x v="37"/>
    <s v="No"/>
    <n v="0"/>
    <x v="229"/>
    <n v="91406"/>
    <n v="34.195684999999997"/>
    <n v="-118.490752"/>
    <n v="0"/>
    <x v="27"/>
    <s v="Offer D"/>
    <s v="Yes"/>
    <n v="25.57"/>
    <s v="Yes"/>
    <s v="No"/>
    <x v="3"/>
    <n v="0"/>
    <s v="No"/>
    <s v="No"/>
    <s v="No"/>
    <s v="No"/>
    <s v="No"/>
    <s v="No"/>
    <s v="No"/>
    <s v="No"/>
    <x v="0"/>
    <s v="No"/>
    <x v="0"/>
    <n v="24.95"/>
    <n v="280.39999999999998"/>
    <n v="0"/>
    <n v="0"/>
    <n v="306.83999999999997"/>
    <n v="587.24"/>
    <x v="0"/>
    <x v="0"/>
    <x v="0"/>
    <n v="0"/>
    <x v="0"/>
  </r>
  <r>
    <s v="3824-RHKVR"/>
    <s v="Female"/>
    <x v="60"/>
    <s v="No"/>
    <n v="0"/>
    <x v="351"/>
    <n v="92833"/>
    <n v="33.877639000000002"/>
    <n v="-117.961212"/>
    <n v="0"/>
    <x v="67"/>
    <s v="Offer D"/>
    <s v="Yes"/>
    <n v="22.26"/>
    <s v="No"/>
    <s v="No"/>
    <x v="3"/>
    <n v="0"/>
    <s v="No"/>
    <s v="No"/>
    <s v="No"/>
    <s v="No"/>
    <s v="No"/>
    <s v="No"/>
    <s v="No"/>
    <s v="No"/>
    <x v="1"/>
    <s v="No"/>
    <x v="0"/>
    <n v="19.7"/>
    <n v="340.35"/>
    <n v="0"/>
    <n v="0"/>
    <n v="378.42"/>
    <n v="718.77"/>
    <x v="0"/>
    <x v="0"/>
    <x v="0"/>
    <n v="0"/>
    <x v="0"/>
  </r>
  <r>
    <s v="3831-YCPUO"/>
    <s v="Female"/>
    <x v="32"/>
    <s v="Yes"/>
    <n v="1"/>
    <x v="972"/>
    <n v="95232"/>
    <n v="38.358463999999998"/>
    <n v="-120.57930399999999"/>
    <n v="3"/>
    <x v="9"/>
    <s v="None"/>
    <s v="Yes"/>
    <n v="32.229999999999997"/>
    <s v="No"/>
    <s v="Yes"/>
    <x v="1"/>
    <n v="19"/>
    <s v="Yes"/>
    <s v="Yes"/>
    <s v="Yes"/>
    <s v="Yes"/>
    <s v="Yes"/>
    <s v="Yes"/>
    <s v="Yes"/>
    <s v="Yes"/>
    <x v="2"/>
    <s v="Yes"/>
    <x v="0"/>
    <n v="109.5"/>
    <n v="7854.9"/>
    <n v="0"/>
    <n v="0"/>
    <n v="2320.56"/>
    <n v="10175.459999999999"/>
    <x v="0"/>
    <x v="0"/>
    <x v="0"/>
    <n v="0"/>
    <x v="1"/>
  </r>
  <r>
    <s v="3834-XUIFC"/>
    <s v="Male"/>
    <x v="5"/>
    <s v="No"/>
    <n v="0"/>
    <x v="162"/>
    <n v="90814"/>
    <n v="33.771611999999998"/>
    <n v="-118.143866"/>
    <n v="0"/>
    <x v="6"/>
    <s v="Offer E"/>
    <s v="Yes"/>
    <n v="18.829999999999998"/>
    <s v="Yes"/>
    <s v="Yes"/>
    <x v="1"/>
    <n v="26"/>
    <s v="No"/>
    <s v="No"/>
    <s v="No"/>
    <s v="No"/>
    <s v="No"/>
    <s v="Yes"/>
    <s v="Yes"/>
    <s v="Yes"/>
    <x v="1"/>
    <s v="Yes"/>
    <x v="0"/>
    <n v="85.2"/>
    <n v="602.54999999999995"/>
    <n v="0"/>
    <n v="0"/>
    <n v="131.81"/>
    <n v="734.36"/>
    <x v="1"/>
    <x v="5"/>
    <x v="9"/>
    <n v="1"/>
    <x v="0"/>
  </r>
  <r>
    <s v="3836-FZSDJ"/>
    <s v="Male"/>
    <x v="28"/>
    <s v="Yes"/>
    <n v="0"/>
    <x v="64"/>
    <n v="93720"/>
    <n v="36.878709000000001"/>
    <n v="-119.7645"/>
    <n v="0"/>
    <x v="4"/>
    <s v="Offer A"/>
    <s v="Yes"/>
    <n v="22.19"/>
    <s v="Yes"/>
    <s v="No"/>
    <x v="3"/>
    <n v="0"/>
    <s v="No"/>
    <s v="No"/>
    <s v="No"/>
    <s v="No"/>
    <s v="No"/>
    <s v="No"/>
    <s v="No"/>
    <s v="No"/>
    <x v="2"/>
    <s v="No"/>
    <x v="1"/>
    <n v="24.85"/>
    <n v="1901"/>
    <n v="0"/>
    <n v="0"/>
    <n v="1575.49"/>
    <n v="3476.49"/>
    <x v="0"/>
    <x v="0"/>
    <x v="0"/>
    <n v="0"/>
    <x v="0"/>
  </r>
  <r>
    <s v="3838-OZURD"/>
    <s v="Male"/>
    <x v="24"/>
    <s v="Yes"/>
    <n v="0"/>
    <x v="513"/>
    <n v="95568"/>
    <n v="41.444606"/>
    <n v="-123.471895"/>
    <n v="0"/>
    <x v="22"/>
    <s v="Offer A"/>
    <s v="Yes"/>
    <n v="7.28"/>
    <s v="Yes"/>
    <s v="Yes"/>
    <x v="1"/>
    <n v="51"/>
    <s v="No"/>
    <s v="Yes"/>
    <s v="Yes"/>
    <s v="No"/>
    <s v="Yes"/>
    <s v="Yes"/>
    <s v="Yes"/>
    <s v="Yes"/>
    <x v="1"/>
    <s v="Yes"/>
    <x v="0"/>
    <n v="105"/>
    <n v="7133.25"/>
    <n v="0"/>
    <n v="0"/>
    <n v="480.48"/>
    <n v="7613.73"/>
    <x v="1"/>
    <x v="1"/>
    <x v="1"/>
    <n v="1"/>
    <x v="1"/>
  </r>
  <r>
    <s v="3841-CONLJ"/>
    <s v="Female"/>
    <x v="25"/>
    <s v="Yes"/>
    <n v="0"/>
    <x v="837"/>
    <n v="93442"/>
    <n v="35.369553000000003"/>
    <n v="-120.763864"/>
    <n v="9"/>
    <x v="13"/>
    <s v="None"/>
    <s v="No"/>
    <n v="0"/>
    <s v="No"/>
    <s v="Yes"/>
    <x v="2"/>
    <n v="14"/>
    <s v="No"/>
    <s v="No"/>
    <s v="No"/>
    <s v="No"/>
    <s v="No"/>
    <s v="Yes"/>
    <s v="Yes"/>
    <s v="Yes"/>
    <x v="1"/>
    <s v="No"/>
    <x v="1"/>
    <n v="35"/>
    <n v="35"/>
    <n v="0"/>
    <n v="0"/>
    <n v="0"/>
    <n v="35"/>
    <x v="2"/>
    <x v="0"/>
    <x v="0"/>
    <n v="0"/>
    <x v="0"/>
  </r>
  <r>
    <s v="3841-NFECX"/>
    <s v="Female"/>
    <x v="28"/>
    <s v="Yes"/>
    <n v="0"/>
    <x v="31"/>
    <n v="90033"/>
    <n v="34.050198000000002"/>
    <n v="-118.21094600000001"/>
    <n v="3"/>
    <x v="4"/>
    <s v="None"/>
    <s v="Yes"/>
    <n v="47.02"/>
    <s v="Yes"/>
    <s v="Yes"/>
    <x v="1"/>
    <n v="12"/>
    <s v="Yes"/>
    <s v="Yes"/>
    <s v="Yes"/>
    <s v="Yes"/>
    <s v="No"/>
    <s v="No"/>
    <s v="No"/>
    <s v="Yes"/>
    <x v="2"/>
    <s v="Yes"/>
    <x v="0"/>
    <n v="96.35"/>
    <n v="6766.95"/>
    <n v="0"/>
    <n v="0"/>
    <n v="3338.42"/>
    <n v="10105.370000000001"/>
    <x v="0"/>
    <x v="0"/>
    <x v="0"/>
    <n v="0"/>
    <x v="1"/>
  </r>
  <r>
    <s v="3842-IYKUE"/>
    <s v="Female"/>
    <x v="24"/>
    <s v="No"/>
    <n v="0"/>
    <x v="719"/>
    <n v="94579"/>
    <n v="37.687263999999999"/>
    <n v="-122.15728"/>
    <n v="0"/>
    <x v="33"/>
    <s v="Offer C"/>
    <s v="Yes"/>
    <n v="45.14"/>
    <s v="Yes"/>
    <s v="Yes"/>
    <x v="1"/>
    <n v="41"/>
    <s v="No"/>
    <s v="Yes"/>
    <s v="No"/>
    <s v="Yes"/>
    <s v="No"/>
    <s v="No"/>
    <s v="Yes"/>
    <s v="No"/>
    <x v="1"/>
    <s v="No"/>
    <x v="0"/>
    <n v="85.3"/>
    <n v="2917.5"/>
    <n v="23.89"/>
    <n v="130"/>
    <n v="1579.9"/>
    <n v="4603.51"/>
    <x v="1"/>
    <x v="1"/>
    <x v="11"/>
    <n v="1"/>
    <x v="0"/>
  </r>
  <r>
    <s v="3842-QTGDL"/>
    <s v="Male"/>
    <x v="40"/>
    <s v="Yes"/>
    <n v="0"/>
    <x v="570"/>
    <n v="94595"/>
    <n v="37.862127999999998"/>
    <n v="-122.075197"/>
    <n v="8"/>
    <x v="43"/>
    <s v="None"/>
    <s v="Yes"/>
    <n v="46"/>
    <s v="No"/>
    <s v="Yes"/>
    <x v="1"/>
    <n v="30"/>
    <s v="Yes"/>
    <s v="Yes"/>
    <s v="No"/>
    <s v="No"/>
    <s v="No"/>
    <s v="No"/>
    <s v="No"/>
    <s v="Yes"/>
    <x v="1"/>
    <s v="No"/>
    <x v="1"/>
    <n v="80.75"/>
    <n v="1321.3"/>
    <n v="0"/>
    <n v="0"/>
    <n v="736"/>
    <n v="2057.3000000000002"/>
    <x v="0"/>
    <x v="0"/>
    <x v="0"/>
    <n v="0"/>
    <x v="0"/>
  </r>
  <r>
    <s v="3845-FXCYS"/>
    <s v="Male"/>
    <x v="39"/>
    <s v="No"/>
    <n v="0"/>
    <x v="973"/>
    <n v="95335"/>
    <n v="38.109124999999999"/>
    <n v="-120.078597"/>
    <n v="0"/>
    <x v="29"/>
    <s v="None"/>
    <s v="Yes"/>
    <n v="7.8"/>
    <s v="No"/>
    <s v="No"/>
    <x v="3"/>
    <n v="0"/>
    <s v="No"/>
    <s v="No"/>
    <s v="No"/>
    <s v="No"/>
    <s v="No"/>
    <s v="No"/>
    <s v="No"/>
    <s v="No"/>
    <x v="1"/>
    <s v="Yes"/>
    <x v="1"/>
    <n v="19.649999999999999"/>
    <n v="31.2"/>
    <n v="0"/>
    <n v="0"/>
    <n v="15.6"/>
    <n v="46.8"/>
    <x v="2"/>
    <x v="0"/>
    <x v="0"/>
    <n v="0"/>
    <x v="0"/>
  </r>
  <r>
    <s v="3845-JHAMY"/>
    <s v="Female"/>
    <x v="23"/>
    <s v="Yes"/>
    <n v="3"/>
    <x v="53"/>
    <n v="94937"/>
    <n v="38.099322999999998"/>
    <n v="-122.945723"/>
    <n v="1"/>
    <x v="43"/>
    <s v="Offer D"/>
    <s v="No"/>
    <n v="0"/>
    <s v="No"/>
    <s v="Yes"/>
    <x v="0"/>
    <n v="53"/>
    <s v="No"/>
    <s v="No"/>
    <s v="No"/>
    <s v="No"/>
    <s v="No"/>
    <s v="Yes"/>
    <s v="Yes"/>
    <s v="No"/>
    <x v="1"/>
    <s v="Yes"/>
    <x v="0"/>
    <n v="35.5"/>
    <n v="552.70000000000005"/>
    <n v="0"/>
    <n v="80"/>
    <n v="0"/>
    <n v="632.70000000000005"/>
    <x v="0"/>
    <x v="0"/>
    <x v="0"/>
    <n v="0"/>
    <x v="0"/>
  </r>
  <r>
    <s v="3847-BAERP"/>
    <s v="Female"/>
    <x v="60"/>
    <s v="No"/>
    <n v="0"/>
    <x v="974"/>
    <n v="93604"/>
    <n v="37.458367000000003"/>
    <n v="-119.345011"/>
    <n v="0"/>
    <x v="46"/>
    <s v="None"/>
    <s v="Yes"/>
    <n v="12.39"/>
    <s v="No"/>
    <s v="No"/>
    <x v="3"/>
    <n v="0"/>
    <s v="No"/>
    <s v="No"/>
    <s v="No"/>
    <s v="No"/>
    <s v="No"/>
    <s v="No"/>
    <s v="No"/>
    <s v="No"/>
    <x v="1"/>
    <s v="Yes"/>
    <x v="0"/>
    <n v="20.9"/>
    <n v="247"/>
    <n v="0"/>
    <n v="0"/>
    <n v="123.9"/>
    <n v="370.9"/>
    <x v="0"/>
    <x v="0"/>
    <x v="0"/>
    <n v="0"/>
    <x v="0"/>
  </r>
  <r>
    <s v="3850-OKINF"/>
    <s v="Male"/>
    <x v="21"/>
    <s v="Yes"/>
    <n v="3"/>
    <x v="303"/>
    <n v="91106"/>
    <n v="34.139401999999997"/>
    <n v="-118.128658"/>
    <n v="0"/>
    <x v="4"/>
    <s v="Offer A"/>
    <s v="Yes"/>
    <n v="37.03"/>
    <s v="Yes"/>
    <s v="Yes"/>
    <x v="2"/>
    <n v="26"/>
    <s v="Yes"/>
    <s v="No"/>
    <s v="No"/>
    <s v="No"/>
    <s v="Yes"/>
    <s v="No"/>
    <s v="No"/>
    <s v="Yes"/>
    <x v="0"/>
    <s v="Yes"/>
    <x v="1"/>
    <n v="66.2"/>
    <n v="4692.55"/>
    <n v="0"/>
    <n v="0"/>
    <n v="2629.13"/>
    <n v="7321.68"/>
    <x v="0"/>
    <x v="0"/>
    <x v="0"/>
    <n v="0"/>
    <x v="0"/>
  </r>
  <r>
    <s v="3853-LYGAM"/>
    <s v="Male"/>
    <x v="12"/>
    <s v="No"/>
    <n v="0"/>
    <x v="602"/>
    <n v="95722"/>
    <n v="39.003357999999999"/>
    <n v="-121.02253899999999"/>
    <n v="0"/>
    <x v="67"/>
    <s v="None"/>
    <s v="Yes"/>
    <n v="21.14"/>
    <s v="Yes"/>
    <s v="Yes"/>
    <x v="1"/>
    <n v="5"/>
    <s v="No"/>
    <s v="No"/>
    <s v="Yes"/>
    <s v="Yes"/>
    <s v="No"/>
    <s v="Yes"/>
    <s v="Yes"/>
    <s v="Yes"/>
    <x v="1"/>
    <s v="Yes"/>
    <x v="1"/>
    <n v="95.65"/>
    <n v="1640"/>
    <n v="0"/>
    <n v="0"/>
    <n v="359.38"/>
    <n v="1999.38"/>
    <x v="0"/>
    <x v="0"/>
    <x v="0"/>
    <n v="0"/>
    <x v="1"/>
  </r>
  <r>
    <s v="3855-ONCAR"/>
    <s v="Female"/>
    <x v="34"/>
    <s v="Yes"/>
    <n v="3"/>
    <x v="585"/>
    <n v="91006"/>
    <n v="34.137318999999998"/>
    <n v="-118.029837"/>
    <n v="9"/>
    <x v="1"/>
    <s v="None"/>
    <s v="Yes"/>
    <n v="41.93"/>
    <s v="No"/>
    <s v="Yes"/>
    <x v="1"/>
    <n v="53"/>
    <s v="No"/>
    <s v="No"/>
    <s v="No"/>
    <s v="No"/>
    <s v="Yes"/>
    <s v="No"/>
    <s v="No"/>
    <s v="Yes"/>
    <x v="1"/>
    <s v="Yes"/>
    <x v="0"/>
    <n v="78.900000000000006"/>
    <n v="299.75"/>
    <n v="37.01"/>
    <n v="0"/>
    <n v="167.72"/>
    <n v="430.46"/>
    <x v="0"/>
    <x v="0"/>
    <x v="0"/>
    <n v="0"/>
    <x v="0"/>
  </r>
  <r>
    <s v="3858-VOBET"/>
    <s v="Male"/>
    <x v="23"/>
    <s v="No"/>
    <n v="0"/>
    <x v="38"/>
    <n v="92117"/>
    <n v="32.825085999999999"/>
    <n v="-117.19942399999999"/>
    <n v="0"/>
    <x v="16"/>
    <s v="None"/>
    <s v="Yes"/>
    <n v="28.8"/>
    <s v="Yes"/>
    <s v="Yes"/>
    <x v="0"/>
    <n v="13"/>
    <s v="No"/>
    <s v="No"/>
    <s v="No"/>
    <s v="No"/>
    <s v="No"/>
    <s v="No"/>
    <s v="No"/>
    <s v="Yes"/>
    <x v="1"/>
    <s v="Yes"/>
    <x v="1"/>
    <n v="74.95"/>
    <n v="1710.45"/>
    <n v="0"/>
    <n v="0"/>
    <n v="662.4"/>
    <n v="2372.85"/>
    <x v="1"/>
    <x v="1"/>
    <x v="5"/>
    <n v="1"/>
    <x v="0"/>
  </r>
  <r>
    <s v="3858-XHYJO"/>
    <s v="Female"/>
    <x v="38"/>
    <s v="Yes"/>
    <n v="0"/>
    <x v="680"/>
    <n v="91776"/>
    <n v="34.089927000000003"/>
    <n v="-118.095645"/>
    <n v="5"/>
    <x v="36"/>
    <s v="Offer B"/>
    <s v="Yes"/>
    <n v="22.2"/>
    <s v="Yes"/>
    <s v="Yes"/>
    <x v="1"/>
    <n v="76"/>
    <s v="Yes"/>
    <s v="No"/>
    <s v="Yes"/>
    <s v="No"/>
    <s v="Yes"/>
    <s v="Yes"/>
    <s v="Yes"/>
    <s v="Yes"/>
    <x v="0"/>
    <s v="No"/>
    <x v="1"/>
    <n v="105.75"/>
    <n v="4228.55"/>
    <n v="0"/>
    <n v="0"/>
    <n v="888"/>
    <n v="5116.55"/>
    <x v="0"/>
    <x v="0"/>
    <x v="0"/>
    <n v="0"/>
    <x v="1"/>
  </r>
  <r>
    <s v="3859-CVCET"/>
    <s v="Female"/>
    <x v="10"/>
    <s v="No"/>
    <n v="0"/>
    <x v="496"/>
    <n v="93247"/>
    <n v="36.205464999999997"/>
    <n v="-119.085807"/>
    <n v="0"/>
    <x v="1"/>
    <s v="None"/>
    <s v="Yes"/>
    <n v="45.4"/>
    <s v="No"/>
    <s v="Yes"/>
    <x v="2"/>
    <n v="27"/>
    <s v="No"/>
    <s v="No"/>
    <s v="No"/>
    <s v="No"/>
    <s v="No"/>
    <s v="No"/>
    <s v="No"/>
    <s v="Yes"/>
    <x v="1"/>
    <s v="No"/>
    <x v="2"/>
    <n v="45.65"/>
    <n v="191.05"/>
    <n v="0"/>
    <n v="0"/>
    <n v="181.6"/>
    <n v="372.65"/>
    <x v="1"/>
    <x v="1"/>
    <x v="1"/>
    <n v="1"/>
    <x v="0"/>
  </r>
  <r>
    <s v="3863-IUBJR"/>
    <s v="Male"/>
    <x v="60"/>
    <s v="Yes"/>
    <n v="0"/>
    <x v="126"/>
    <n v="94607"/>
    <n v="37.807070000000003"/>
    <n v="-122.29740099999999"/>
    <n v="1"/>
    <x v="27"/>
    <s v="None"/>
    <s v="Yes"/>
    <n v="27.82"/>
    <s v="No"/>
    <s v="Yes"/>
    <x v="2"/>
    <n v="26"/>
    <s v="No"/>
    <s v="No"/>
    <s v="No"/>
    <s v="No"/>
    <s v="No"/>
    <s v="Yes"/>
    <s v="Yes"/>
    <s v="Yes"/>
    <x v="0"/>
    <s v="No"/>
    <x v="0"/>
    <n v="53.65"/>
    <n v="696.35"/>
    <n v="0"/>
    <n v="0"/>
    <n v="333.84"/>
    <n v="1030.19"/>
    <x v="1"/>
    <x v="1"/>
    <x v="1"/>
    <n v="1"/>
    <x v="0"/>
  </r>
  <r>
    <s v="3863-QSTYI"/>
    <s v="Male"/>
    <x v="27"/>
    <s v="No"/>
    <n v="0"/>
    <x v="380"/>
    <n v="92691"/>
    <n v="33.611944999999999"/>
    <n v="-117.66586700000001"/>
    <n v="0"/>
    <x v="26"/>
    <s v="None"/>
    <s v="Yes"/>
    <n v="16.8"/>
    <s v="No"/>
    <s v="Yes"/>
    <x v="0"/>
    <n v="18"/>
    <s v="No"/>
    <s v="No"/>
    <s v="Yes"/>
    <s v="Yes"/>
    <s v="Yes"/>
    <s v="No"/>
    <s v="No"/>
    <s v="Yes"/>
    <x v="1"/>
    <s v="Yes"/>
    <x v="1"/>
    <n v="64.650000000000006"/>
    <n v="3735.45"/>
    <n v="0"/>
    <n v="0"/>
    <n v="991.2"/>
    <n v="4726.6499999999996"/>
    <x v="0"/>
    <x v="0"/>
    <x v="0"/>
    <n v="0"/>
    <x v="0"/>
  </r>
  <r>
    <s v="3865-QBWSJ"/>
    <s v="Male"/>
    <x v="48"/>
    <s v="No"/>
    <n v="2"/>
    <x v="975"/>
    <n v="95615"/>
    <n v="38.311608999999997"/>
    <n v="-121.554034"/>
    <n v="0"/>
    <x v="70"/>
    <s v="None"/>
    <s v="Yes"/>
    <n v="45.13"/>
    <s v="Yes"/>
    <s v="Yes"/>
    <x v="1"/>
    <n v="27"/>
    <s v="Yes"/>
    <s v="No"/>
    <s v="No"/>
    <s v="No"/>
    <s v="No"/>
    <s v="No"/>
    <s v="No"/>
    <s v="Yes"/>
    <x v="2"/>
    <s v="Yes"/>
    <x v="0"/>
    <n v="80.45"/>
    <n v="3162.65"/>
    <n v="0"/>
    <n v="0"/>
    <n v="1714.94"/>
    <n v="4877.59"/>
    <x v="0"/>
    <x v="0"/>
    <x v="0"/>
    <n v="0"/>
    <x v="0"/>
  </r>
  <r>
    <s v="3865-YIOTT"/>
    <s v="Male"/>
    <x v="43"/>
    <s v="Yes"/>
    <n v="1"/>
    <x v="143"/>
    <n v="94110"/>
    <n v="37.750020999999997"/>
    <n v="-122.415201"/>
    <n v="1"/>
    <x v="9"/>
    <s v="None"/>
    <s v="Yes"/>
    <n v="11.67"/>
    <s v="Yes"/>
    <s v="Yes"/>
    <x v="1"/>
    <n v="26"/>
    <s v="Yes"/>
    <s v="No"/>
    <s v="Yes"/>
    <s v="No"/>
    <s v="Yes"/>
    <s v="Yes"/>
    <s v="Yes"/>
    <s v="Yes"/>
    <x v="0"/>
    <s v="Yes"/>
    <x v="1"/>
    <n v="106.1"/>
    <n v="7848.5"/>
    <n v="0"/>
    <n v="0"/>
    <n v="840.24"/>
    <n v="8688.74"/>
    <x v="0"/>
    <x v="0"/>
    <x v="0"/>
    <n v="0"/>
    <x v="1"/>
  </r>
  <r>
    <s v="3865-ZFZIB"/>
    <s v="Male"/>
    <x v="11"/>
    <s v="No"/>
    <n v="0"/>
    <x v="31"/>
    <n v="90077"/>
    <n v="34.102083999999998"/>
    <n v="-118.451629"/>
    <n v="0"/>
    <x v="53"/>
    <s v="Offer D"/>
    <s v="Yes"/>
    <n v="34.68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358.15"/>
    <n v="0"/>
    <n v="0"/>
    <n v="658.92"/>
    <n v="1017.07"/>
    <x v="0"/>
    <x v="0"/>
    <x v="0"/>
    <n v="0"/>
    <x v="0"/>
  </r>
  <r>
    <s v="3865-ZYKAD"/>
    <s v="Male"/>
    <x v="49"/>
    <s v="Yes"/>
    <n v="0"/>
    <x v="113"/>
    <n v="95831"/>
    <n v="38.494832000000002"/>
    <n v="-121.529447"/>
    <n v="7"/>
    <x v="19"/>
    <s v="None"/>
    <s v="Yes"/>
    <n v="14.76"/>
    <s v="Yes"/>
    <s v="Yes"/>
    <x v="1"/>
    <n v="14"/>
    <s v="Yes"/>
    <s v="Yes"/>
    <s v="No"/>
    <s v="No"/>
    <s v="No"/>
    <s v="No"/>
    <s v="No"/>
    <s v="Yes"/>
    <x v="1"/>
    <s v="Yes"/>
    <x v="0"/>
    <n v="84.9"/>
    <n v="5785.65"/>
    <n v="0"/>
    <n v="0"/>
    <n v="1018.44"/>
    <n v="6804.09"/>
    <x v="0"/>
    <x v="0"/>
    <x v="0"/>
    <n v="0"/>
    <x v="0"/>
  </r>
  <r>
    <s v="3866-MDTUB"/>
    <s v="Female"/>
    <x v="22"/>
    <s v="No"/>
    <n v="0"/>
    <x v="31"/>
    <n v="90017"/>
    <n v="34.052841999999998"/>
    <n v="-118.264495"/>
    <n v="0"/>
    <x v="29"/>
    <s v="None"/>
    <s v="Yes"/>
    <n v="26.93"/>
    <s v="No"/>
    <s v="Yes"/>
    <x v="2"/>
    <n v="10"/>
    <s v="Yes"/>
    <s v="No"/>
    <s v="No"/>
    <s v="No"/>
    <s v="Yes"/>
    <s v="Yes"/>
    <s v="Yes"/>
    <s v="Yes"/>
    <x v="1"/>
    <s v="Yes"/>
    <x v="1"/>
    <n v="70.75"/>
    <n v="146.9"/>
    <n v="0"/>
    <n v="0"/>
    <n v="53.86"/>
    <n v="200.76"/>
    <x v="1"/>
    <x v="5"/>
    <x v="9"/>
    <n v="1"/>
    <x v="0"/>
  </r>
  <r>
    <s v="3870-MQAMG"/>
    <s v="Female"/>
    <x v="44"/>
    <s v="Yes"/>
    <n v="0"/>
    <x v="613"/>
    <n v="93208"/>
    <n v="36.057457999999997"/>
    <n v="-118.59195099999999"/>
    <n v="1"/>
    <x v="8"/>
    <s v="Offer B"/>
    <s v="Yes"/>
    <n v="2.1800000000000002"/>
    <s v="Yes"/>
    <s v="Yes"/>
    <x v="1"/>
    <n v="71"/>
    <s v="No"/>
    <s v="Yes"/>
    <s v="Yes"/>
    <s v="Yes"/>
    <s v="Yes"/>
    <s v="Yes"/>
    <s v="Yes"/>
    <s v="Yes"/>
    <x v="0"/>
    <s v="No"/>
    <x v="1"/>
    <n v="110.35"/>
    <n v="5893.15"/>
    <n v="0"/>
    <n v="0"/>
    <n v="117.72"/>
    <n v="6010.87"/>
    <x v="1"/>
    <x v="1"/>
    <x v="1"/>
    <n v="1"/>
    <x v="1"/>
  </r>
  <r>
    <s v="3870-SPZSI"/>
    <s v="Female"/>
    <x v="52"/>
    <s v="Yes"/>
    <n v="2"/>
    <x v="311"/>
    <n v="95693"/>
    <n v="38.392558999999999"/>
    <n v="-121.225093"/>
    <n v="4"/>
    <x v="40"/>
    <s v="Offer A"/>
    <s v="Yes"/>
    <n v="33.25"/>
    <s v="Yes"/>
    <s v="Yes"/>
    <x v="1"/>
    <n v="15"/>
    <s v="Yes"/>
    <s v="Yes"/>
    <s v="Yes"/>
    <s v="Yes"/>
    <s v="Yes"/>
    <s v="Yes"/>
    <s v="Yes"/>
    <s v="Yes"/>
    <x v="2"/>
    <s v="Yes"/>
    <x v="0"/>
    <n v="113.05"/>
    <n v="7869.05"/>
    <n v="0"/>
    <n v="0"/>
    <n v="2327.5"/>
    <n v="10196.549999999999"/>
    <x v="0"/>
    <x v="0"/>
    <x v="0"/>
    <n v="0"/>
    <x v="1"/>
  </r>
  <r>
    <s v="3871-IKPYH"/>
    <s v="Male"/>
    <x v="57"/>
    <s v="No"/>
    <n v="0"/>
    <x v="4"/>
    <n v="93010"/>
    <n v="34.227846"/>
    <n v="-119.079903"/>
    <n v="0"/>
    <x v="13"/>
    <s v="None"/>
    <s v="Yes"/>
    <n v="16.190000000000001"/>
    <s v="No"/>
    <s v="Yes"/>
    <x v="1"/>
    <n v="12"/>
    <s v="No"/>
    <s v="No"/>
    <s v="No"/>
    <s v="No"/>
    <s v="No"/>
    <s v="No"/>
    <s v="No"/>
    <s v="Yes"/>
    <x v="1"/>
    <s v="No"/>
    <x v="1"/>
    <n v="69.099999999999994"/>
    <n v="69.099999999999994"/>
    <n v="0"/>
    <n v="0"/>
    <n v="16.190000000000001"/>
    <n v="85.29"/>
    <x v="1"/>
    <x v="3"/>
    <x v="14"/>
    <n v="1"/>
    <x v="0"/>
  </r>
  <r>
    <s v="3873-NFTGI"/>
    <s v="Male"/>
    <x v="33"/>
    <s v="No"/>
    <n v="0"/>
    <x v="64"/>
    <n v="93703"/>
    <n v="36.768774000000001"/>
    <n v="-119.76263299999999"/>
    <n v="0"/>
    <x v="32"/>
    <s v="Offer D"/>
    <s v="Yes"/>
    <n v="18.48"/>
    <s v="Yes"/>
    <s v="Yes"/>
    <x v="2"/>
    <n v="21"/>
    <s v="No"/>
    <s v="Yes"/>
    <s v="No"/>
    <s v="No"/>
    <s v="No"/>
    <s v="No"/>
    <s v="No"/>
    <s v="Yes"/>
    <x v="1"/>
    <s v="Yes"/>
    <x v="0"/>
    <n v="55.5"/>
    <n v="767.55"/>
    <n v="0"/>
    <n v="0"/>
    <n v="258.72000000000003"/>
    <n v="1026.27"/>
    <x v="0"/>
    <x v="0"/>
    <x v="0"/>
    <n v="0"/>
    <x v="0"/>
  </r>
  <r>
    <s v="3873-WOSBC"/>
    <s v="Male"/>
    <x v="12"/>
    <s v="Yes"/>
    <n v="0"/>
    <x v="775"/>
    <n v="95306"/>
    <n v="37.394410999999998"/>
    <n v="-120.127262"/>
    <n v="1"/>
    <x v="23"/>
    <s v="Offer A"/>
    <s v="Yes"/>
    <n v="11.74"/>
    <s v="Yes"/>
    <s v="No"/>
    <x v="3"/>
    <n v="0"/>
    <s v="No"/>
    <s v="No"/>
    <s v="No"/>
    <s v="No"/>
    <s v="No"/>
    <s v="No"/>
    <s v="No"/>
    <s v="No"/>
    <x v="2"/>
    <s v="No"/>
    <x v="0"/>
    <n v="25.6"/>
    <n v="1784.9"/>
    <n v="0"/>
    <n v="0"/>
    <n v="786.58"/>
    <n v="2571.48"/>
    <x v="0"/>
    <x v="0"/>
    <x v="0"/>
    <n v="0"/>
    <x v="0"/>
  </r>
  <r>
    <s v="3874-EQOEP"/>
    <s v="Male"/>
    <x v="13"/>
    <s v="No"/>
    <n v="4"/>
    <x v="162"/>
    <n v="90804"/>
    <n v="33.783047000000003"/>
    <n v="-118.1486"/>
    <n v="0"/>
    <x v="6"/>
    <s v="Offer E"/>
    <s v="Yes"/>
    <n v="20.52"/>
    <s v="Yes"/>
    <s v="Yes"/>
    <x v="0"/>
    <n v="28"/>
    <s v="No"/>
    <s v="No"/>
    <s v="No"/>
    <s v="No"/>
    <s v="Yes"/>
    <s v="Yes"/>
    <s v="Yes"/>
    <s v="No"/>
    <x v="1"/>
    <s v="No"/>
    <x v="0"/>
    <n v="95"/>
    <n v="655.5"/>
    <n v="36.6"/>
    <n v="10"/>
    <n v="143.63999999999999"/>
    <n v="772.54"/>
    <x v="1"/>
    <x v="1"/>
    <x v="1"/>
    <n v="1"/>
    <x v="1"/>
  </r>
  <r>
    <s v="3877-JRJIP"/>
    <s v="Male"/>
    <x v="2"/>
    <s v="No"/>
    <n v="0"/>
    <x v="93"/>
    <n v="90250"/>
    <n v="33.914774999999999"/>
    <n v="-118.348083"/>
    <n v="0"/>
    <x v="13"/>
    <s v="None"/>
    <s v="Yes"/>
    <n v="22.05"/>
    <s v="Yes"/>
    <s v="Yes"/>
    <x v="0"/>
    <n v="28"/>
    <s v="No"/>
    <s v="No"/>
    <s v="No"/>
    <s v="No"/>
    <s v="Yes"/>
    <s v="No"/>
    <s v="No"/>
    <s v="Yes"/>
    <x v="1"/>
    <s v="Yes"/>
    <x v="1"/>
    <n v="59.85"/>
    <n v="59.85"/>
    <n v="0"/>
    <n v="0"/>
    <n v="22.05"/>
    <n v="81.900000000000006"/>
    <x v="1"/>
    <x v="5"/>
    <x v="9"/>
    <n v="1"/>
    <x v="0"/>
  </r>
  <r>
    <s v="3878-AVSOQ"/>
    <s v="Female"/>
    <x v="8"/>
    <s v="No"/>
    <n v="0"/>
    <x v="816"/>
    <n v="92037"/>
    <n v="32.853743000000001"/>
    <n v="-117.25033999999999"/>
    <n v="0"/>
    <x v="13"/>
    <s v="None"/>
    <s v="Yes"/>
    <n v="17.600000000000001"/>
    <s v="No"/>
    <s v="Yes"/>
    <x v="1"/>
    <n v="2"/>
    <s v="No"/>
    <s v="No"/>
    <s v="No"/>
    <s v="No"/>
    <s v="No"/>
    <s v="No"/>
    <s v="No"/>
    <s v="No"/>
    <x v="2"/>
    <s v="Yes"/>
    <x v="1"/>
    <n v="71.25"/>
    <n v="71.25"/>
    <n v="0"/>
    <n v="10"/>
    <n v="17.600000000000001"/>
    <n v="98.85"/>
    <x v="2"/>
    <x v="0"/>
    <x v="0"/>
    <n v="0"/>
    <x v="0"/>
  </r>
  <r>
    <s v="3882-IYOIJ"/>
    <s v="Female"/>
    <x v="51"/>
    <s v="Yes"/>
    <n v="1"/>
    <x v="874"/>
    <n v="92886"/>
    <n v="33.897252999999999"/>
    <n v="-117.792202"/>
    <n v="1"/>
    <x v="59"/>
    <s v="Offer B"/>
    <s v="Yes"/>
    <n v="43.33"/>
    <s v="Yes"/>
    <s v="Yes"/>
    <x v="1"/>
    <n v="28"/>
    <s v="Yes"/>
    <s v="Yes"/>
    <s v="Yes"/>
    <s v="Yes"/>
    <s v="Yes"/>
    <s v="Yes"/>
    <s v="Yes"/>
    <s v="Yes"/>
    <x v="2"/>
    <s v="No"/>
    <x v="0"/>
    <n v="-9"/>
    <n v="6758.45"/>
    <n v="11.85"/>
    <n v="0"/>
    <n v="2599.8000000000002"/>
    <n v="9346.4"/>
    <x v="0"/>
    <x v="0"/>
    <x v="0"/>
    <n v="0"/>
    <x v="0"/>
  </r>
  <r>
    <s v="3884-HCSWG"/>
    <s v="Female"/>
    <x v="35"/>
    <s v="No"/>
    <n v="0"/>
    <x v="744"/>
    <n v="95922"/>
    <n v="39.432127000000001"/>
    <n v="-121.099287"/>
    <n v="0"/>
    <x v="67"/>
    <s v="None"/>
    <s v="Yes"/>
    <n v="7.66"/>
    <s v="No"/>
    <s v="Yes"/>
    <x v="1"/>
    <n v="17"/>
    <s v="No"/>
    <s v="No"/>
    <s v="No"/>
    <s v="No"/>
    <s v="No"/>
    <s v="No"/>
    <s v="No"/>
    <s v="No"/>
    <x v="1"/>
    <s v="Yes"/>
    <x v="1"/>
    <n v="70"/>
    <n v="1144.5"/>
    <n v="0"/>
    <n v="80"/>
    <n v="130.22"/>
    <n v="1354.72"/>
    <x v="1"/>
    <x v="5"/>
    <x v="9"/>
    <n v="1"/>
    <x v="0"/>
  </r>
  <r>
    <s v="3884-UEBXB"/>
    <s v="Female"/>
    <x v="12"/>
    <s v="Yes"/>
    <n v="1"/>
    <x v="694"/>
    <n v="95619"/>
    <n v="38.683605"/>
    <n v="-120.811852"/>
    <n v="5"/>
    <x v="23"/>
    <s v="None"/>
    <s v="No"/>
    <n v="0"/>
    <s v="No"/>
    <s v="Yes"/>
    <x v="2"/>
    <n v="15"/>
    <s v="Yes"/>
    <s v="Yes"/>
    <s v="No"/>
    <s v="No"/>
    <s v="No"/>
    <s v="No"/>
    <s v="No"/>
    <s v="Yes"/>
    <x v="2"/>
    <s v="No"/>
    <x v="1"/>
    <n v="36.15"/>
    <n v="2434.4499999999998"/>
    <n v="0"/>
    <n v="0"/>
    <n v="0"/>
    <n v="2434.4499999999998"/>
    <x v="0"/>
    <x v="0"/>
    <x v="0"/>
    <n v="0"/>
    <x v="0"/>
  </r>
  <r>
    <s v="3886-CERTZ"/>
    <s v="Female"/>
    <x v="30"/>
    <s v="Yes"/>
    <n v="0"/>
    <x v="351"/>
    <n v="92831"/>
    <n v="33.879983000000003"/>
    <n v="-117.895482"/>
    <n v="1"/>
    <x v="9"/>
    <s v="None"/>
    <s v="Yes"/>
    <n v="31.13"/>
    <s v="Yes"/>
    <s v="Yes"/>
    <x v="1"/>
    <n v="11"/>
    <s v="No"/>
    <s v="Yes"/>
    <s v="Yes"/>
    <s v="Yes"/>
    <s v="Yes"/>
    <s v="Yes"/>
    <s v="Yes"/>
    <s v="Yes"/>
    <x v="0"/>
    <s v="Yes"/>
    <x v="1"/>
    <n v="109.25"/>
    <n v="8109.8"/>
    <n v="0"/>
    <n v="0"/>
    <n v="2241.36"/>
    <n v="10351.16"/>
    <x v="1"/>
    <x v="1"/>
    <x v="1"/>
    <n v="1"/>
    <x v="1"/>
  </r>
  <r>
    <s v="3887-PBQAO"/>
    <s v="Female"/>
    <x v="23"/>
    <s v="Yes"/>
    <n v="0"/>
    <x v="976"/>
    <n v="90254"/>
    <n v="33.865319999999997"/>
    <n v="-118.39633600000001"/>
    <n v="4"/>
    <x v="14"/>
    <s v="Offer B"/>
    <s v="Yes"/>
    <n v="22.49"/>
    <s v="Yes"/>
    <s v="No"/>
    <x v="3"/>
    <n v="0"/>
    <s v="No"/>
    <s v="No"/>
    <s v="No"/>
    <s v="No"/>
    <s v="No"/>
    <s v="No"/>
    <s v="No"/>
    <s v="No"/>
    <x v="0"/>
    <s v="Yes"/>
    <x v="0"/>
    <n v="25.9"/>
    <n v="1216.5999999999999"/>
    <n v="0"/>
    <n v="0"/>
    <n v="1012.05"/>
    <n v="2228.65"/>
    <x v="0"/>
    <x v="0"/>
    <x v="0"/>
    <n v="0"/>
    <x v="0"/>
  </r>
  <r>
    <s v="3889-VWBID"/>
    <s v="Male"/>
    <x v="7"/>
    <s v="Yes"/>
    <n v="1"/>
    <x v="12"/>
    <n v="95843"/>
    <n v="38.715497999999997"/>
    <n v="-121.363411"/>
    <n v="1"/>
    <x v="64"/>
    <s v="None"/>
    <s v="Yes"/>
    <n v="27.59"/>
    <s v="No"/>
    <s v="Yes"/>
    <x v="2"/>
    <n v="27"/>
    <s v="Yes"/>
    <s v="Yes"/>
    <s v="No"/>
    <s v="Yes"/>
    <s v="Yes"/>
    <s v="Yes"/>
    <s v="Yes"/>
    <s v="Yes"/>
    <x v="2"/>
    <s v="No"/>
    <x v="1"/>
    <n v="82.85"/>
    <n v="5776.45"/>
    <n v="0"/>
    <n v="0"/>
    <n v="1876.12"/>
    <n v="7652.57"/>
    <x v="0"/>
    <x v="0"/>
    <x v="0"/>
    <n v="0"/>
    <x v="0"/>
  </r>
  <r>
    <s v="3890-RTCMS"/>
    <s v="Male"/>
    <x v="46"/>
    <s v="No"/>
    <n v="0"/>
    <x v="977"/>
    <n v="96062"/>
    <n v="40.531256999999997"/>
    <n v="-122.148139"/>
    <n v="0"/>
    <x v="43"/>
    <s v="None"/>
    <s v="Yes"/>
    <n v="48.45"/>
    <s v="No"/>
    <s v="Yes"/>
    <x v="2"/>
    <n v="59"/>
    <s v="No"/>
    <s v="No"/>
    <s v="No"/>
    <s v="Yes"/>
    <s v="No"/>
    <s v="No"/>
    <s v="No"/>
    <s v="Yes"/>
    <x v="1"/>
    <s v="Yes"/>
    <x v="0"/>
    <n v="49.45"/>
    <n v="799"/>
    <n v="0"/>
    <n v="0"/>
    <n v="775.2"/>
    <n v="1574.2"/>
    <x v="0"/>
    <x v="0"/>
    <x v="0"/>
    <n v="0"/>
    <x v="0"/>
  </r>
  <r>
    <s v="3891-NLXJB"/>
    <s v="Male"/>
    <x v="17"/>
    <s v="No"/>
    <n v="0"/>
    <x v="41"/>
    <n v="95131"/>
    <n v="37.387027000000003"/>
    <n v="-121.897775"/>
    <n v="0"/>
    <x v="20"/>
    <s v="None"/>
    <s v="No"/>
    <n v="0"/>
    <s v="No"/>
    <s v="Yes"/>
    <x v="2"/>
    <n v="69"/>
    <s v="Yes"/>
    <s v="Yes"/>
    <s v="No"/>
    <s v="Yes"/>
    <s v="No"/>
    <s v="No"/>
    <s v="Yes"/>
    <s v="No"/>
    <x v="2"/>
    <s v="Yes"/>
    <x v="0"/>
    <n v="40.549999999999997"/>
    <n v="1390.85"/>
    <n v="0"/>
    <n v="50"/>
    <n v="0"/>
    <n v="1440.85"/>
    <x v="0"/>
    <x v="0"/>
    <x v="0"/>
    <n v="0"/>
    <x v="0"/>
  </r>
  <r>
    <s v="3891-PUQOD"/>
    <s v="Female"/>
    <x v="43"/>
    <s v="No"/>
    <n v="3"/>
    <x v="31"/>
    <n v="90063"/>
    <n v="34.044271000000002"/>
    <n v="-118.185237"/>
    <n v="0"/>
    <x v="13"/>
    <s v="None"/>
    <s v="Yes"/>
    <n v="13.58"/>
    <s v="No"/>
    <s v="Yes"/>
    <x v="2"/>
    <n v="24"/>
    <s v="No"/>
    <s v="No"/>
    <s v="Yes"/>
    <s v="No"/>
    <s v="No"/>
    <s v="Yes"/>
    <s v="Yes"/>
    <s v="Yes"/>
    <x v="1"/>
    <s v="No"/>
    <x v="1"/>
    <n v="59.2"/>
    <n v="59.2"/>
    <n v="0"/>
    <n v="0"/>
    <n v="13.58"/>
    <n v="72.78"/>
    <x v="1"/>
    <x v="2"/>
    <x v="15"/>
    <n v="1"/>
    <x v="0"/>
  </r>
  <r>
    <s v="3892-NXAZG"/>
    <s v="Male"/>
    <x v="52"/>
    <s v="Yes"/>
    <n v="1"/>
    <x v="845"/>
    <n v="95936"/>
    <n v="39.578792"/>
    <n v="-120.78078600000001"/>
    <n v="4"/>
    <x v="9"/>
    <s v="Offer A"/>
    <s v="Yes"/>
    <n v="5.81"/>
    <s v="Yes"/>
    <s v="Yes"/>
    <x v="1"/>
    <n v="29"/>
    <s v="Yes"/>
    <s v="Yes"/>
    <s v="Yes"/>
    <s v="Yes"/>
    <s v="Yes"/>
    <s v="Yes"/>
    <s v="Yes"/>
    <s v="Yes"/>
    <x v="2"/>
    <s v="Yes"/>
    <x v="0"/>
    <n v="114.05"/>
    <n v="8289.2000000000007"/>
    <n v="0"/>
    <n v="0"/>
    <n v="418.32"/>
    <n v="8707.52"/>
    <x v="0"/>
    <x v="0"/>
    <x v="0"/>
    <n v="0"/>
    <x v="1"/>
  </r>
  <r>
    <s v="3893-JRNFS"/>
    <s v="Male"/>
    <x v="31"/>
    <s v="No"/>
    <n v="0"/>
    <x v="123"/>
    <n v="93550"/>
    <n v="34.536231999999998"/>
    <n v="-118.08293500000001"/>
    <n v="0"/>
    <x v="64"/>
    <s v="None"/>
    <s v="No"/>
    <n v="0"/>
    <s v="No"/>
    <s v="Yes"/>
    <x v="2"/>
    <n v="58"/>
    <s v="No"/>
    <s v="No"/>
    <s v="Yes"/>
    <s v="No"/>
    <s v="No"/>
    <s v="Yes"/>
    <s v="Yes"/>
    <s v="Yes"/>
    <x v="1"/>
    <s v="Yes"/>
    <x v="1"/>
    <n v="39.9"/>
    <n v="2796.35"/>
    <n v="0"/>
    <n v="0"/>
    <n v="0"/>
    <n v="2796.35"/>
    <x v="0"/>
    <x v="0"/>
    <x v="0"/>
    <n v="0"/>
    <x v="0"/>
  </r>
  <r>
    <s v="3896-RCYYE"/>
    <s v="Female"/>
    <x v="37"/>
    <s v="No"/>
    <n v="0"/>
    <x v="978"/>
    <n v="95301"/>
    <n v="37.321232999999999"/>
    <n v="-120.65635399999999"/>
    <n v="0"/>
    <x v="23"/>
    <s v="None"/>
    <s v="No"/>
    <n v="0"/>
    <s v="No"/>
    <s v="Yes"/>
    <x v="2"/>
    <n v="11"/>
    <s v="No"/>
    <s v="No"/>
    <s v="Yes"/>
    <s v="Yes"/>
    <s v="Yes"/>
    <s v="Yes"/>
    <s v="Yes"/>
    <s v="Yes"/>
    <x v="1"/>
    <s v="Yes"/>
    <x v="0"/>
    <n v="53.4"/>
    <n v="3579.15"/>
    <n v="0"/>
    <n v="0"/>
    <n v="0"/>
    <n v="3579.15"/>
    <x v="0"/>
    <x v="0"/>
    <x v="0"/>
    <n v="0"/>
    <x v="0"/>
  </r>
  <r>
    <s v="3896-ZVNET"/>
    <s v="Female"/>
    <x v="21"/>
    <s v="Yes"/>
    <n v="3"/>
    <x v="572"/>
    <n v="96035"/>
    <n v="40.031939999999999"/>
    <n v="-122.176023"/>
    <n v="7"/>
    <x v="52"/>
    <s v="None"/>
    <s v="Yes"/>
    <n v="20.74"/>
    <s v="Yes"/>
    <s v="No"/>
    <x v="3"/>
    <n v="0"/>
    <s v="No"/>
    <s v="No"/>
    <s v="No"/>
    <s v="No"/>
    <s v="No"/>
    <s v="No"/>
    <s v="No"/>
    <s v="No"/>
    <x v="2"/>
    <s v="No"/>
    <x v="2"/>
    <n v="24.7"/>
    <n v="571.75"/>
    <n v="0"/>
    <n v="0"/>
    <n v="497.76"/>
    <n v="1069.51"/>
    <x v="0"/>
    <x v="0"/>
    <x v="0"/>
    <n v="0"/>
    <x v="0"/>
  </r>
  <r>
    <s v="3898-BSJYF"/>
    <s v="Female"/>
    <x v="5"/>
    <s v="No"/>
    <n v="1"/>
    <x v="215"/>
    <n v="96113"/>
    <n v="40.198233999999999"/>
    <n v="-120.18089000000001"/>
    <n v="0"/>
    <x v="46"/>
    <s v="Offer D"/>
    <s v="Yes"/>
    <n v="14.24"/>
    <s v="Yes"/>
    <s v="Yes"/>
    <x v="0"/>
    <n v="26"/>
    <s v="Yes"/>
    <s v="No"/>
    <s v="Yes"/>
    <s v="Yes"/>
    <s v="No"/>
    <s v="Yes"/>
    <s v="Yes"/>
    <s v="Yes"/>
    <x v="0"/>
    <s v="No"/>
    <x v="0"/>
    <n v="73.55"/>
    <n v="693.3"/>
    <n v="0"/>
    <n v="0"/>
    <n v="142.4"/>
    <n v="835.7"/>
    <x v="0"/>
    <x v="0"/>
    <x v="0"/>
    <n v="0"/>
    <x v="0"/>
  </r>
  <r>
    <s v="3898-GUYTS"/>
    <s v="Female"/>
    <x v="41"/>
    <s v="No"/>
    <n v="0"/>
    <x v="917"/>
    <n v="96123"/>
    <n v="40.845737999999997"/>
    <n v="-120.322219"/>
    <n v="0"/>
    <x v="14"/>
    <s v="None"/>
    <s v="Yes"/>
    <n v="12.67"/>
    <s v="Yes"/>
    <s v="Yes"/>
    <x v="1"/>
    <n v="4"/>
    <s v="Yes"/>
    <s v="Yes"/>
    <s v="No"/>
    <s v="Yes"/>
    <s v="Yes"/>
    <s v="No"/>
    <s v="No"/>
    <s v="Yes"/>
    <x v="2"/>
    <s v="Yes"/>
    <x v="1"/>
    <n v="97.05"/>
    <n v="4385.05"/>
    <n v="0"/>
    <n v="0"/>
    <n v="570.15"/>
    <n v="4955.2"/>
    <x v="0"/>
    <x v="0"/>
    <x v="0"/>
    <n v="0"/>
    <x v="1"/>
  </r>
  <r>
    <s v="3900-AQPHZ"/>
    <s v="Female"/>
    <x v="45"/>
    <s v="No"/>
    <n v="0"/>
    <x v="543"/>
    <n v="93553"/>
    <n v="34.445239000000001"/>
    <n v="-117.894868"/>
    <n v="0"/>
    <x v="13"/>
    <s v="None"/>
    <s v="Yes"/>
    <n v="49.51"/>
    <s v="No"/>
    <s v="No"/>
    <x v="3"/>
    <n v="0"/>
    <s v="No"/>
    <s v="No"/>
    <s v="No"/>
    <s v="No"/>
    <s v="No"/>
    <s v="No"/>
    <s v="No"/>
    <s v="No"/>
    <x v="1"/>
    <s v="No"/>
    <x v="2"/>
    <n v="19.899999999999999"/>
    <n v="19.899999999999999"/>
    <n v="0"/>
    <n v="0"/>
    <n v="49.51"/>
    <n v="69.41"/>
    <x v="1"/>
    <x v="5"/>
    <x v="9"/>
    <n v="1"/>
    <x v="0"/>
  </r>
  <r>
    <s v="3902-FOIGH"/>
    <s v="Male"/>
    <x v="36"/>
    <s v="Yes"/>
    <n v="0"/>
    <x v="855"/>
    <n v="96109"/>
    <n v="40.012675000000002"/>
    <n v="-120.101857"/>
    <n v="1"/>
    <x v="27"/>
    <s v="None"/>
    <s v="Yes"/>
    <n v="48.5"/>
    <s v="Yes"/>
    <s v="Yes"/>
    <x v="1"/>
    <n v="4"/>
    <s v="No"/>
    <s v="Yes"/>
    <s v="No"/>
    <s v="No"/>
    <s v="Yes"/>
    <s v="Yes"/>
    <s v="No"/>
    <s v="Yes"/>
    <x v="1"/>
    <s v="Yes"/>
    <x v="1"/>
    <n v="101.35"/>
    <n v="1218.55"/>
    <n v="0"/>
    <n v="0"/>
    <n v="582"/>
    <n v="1800.55"/>
    <x v="1"/>
    <x v="2"/>
    <x v="2"/>
    <n v="1"/>
    <x v="1"/>
  </r>
  <r>
    <s v="3902-MIVLE"/>
    <s v="Male"/>
    <x v="34"/>
    <s v="Yes"/>
    <n v="0"/>
    <x v="208"/>
    <n v="90601"/>
    <n v="34.007353000000002"/>
    <n v="-118.033683"/>
    <n v="3"/>
    <x v="5"/>
    <s v="Offer B"/>
    <s v="Yes"/>
    <n v="12.15"/>
    <s v="Yes"/>
    <s v="Yes"/>
    <x v="2"/>
    <n v="21"/>
    <s v="Yes"/>
    <s v="No"/>
    <s v="Yes"/>
    <s v="Yes"/>
    <s v="No"/>
    <s v="Yes"/>
    <s v="Yes"/>
    <s v="Yes"/>
    <x v="2"/>
    <s v="No"/>
    <x v="0"/>
    <n v="75.7"/>
    <n v="4676.7"/>
    <n v="0"/>
    <n v="0"/>
    <n v="765.45"/>
    <n v="5442.15"/>
    <x v="0"/>
    <x v="0"/>
    <x v="0"/>
    <n v="0"/>
    <x v="0"/>
  </r>
  <r>
    <s v="3904-UKFRE"/>
    <s v="Male"/>
    <x v="60"/>
    <s v="No"/>
    <n v="0"/>
    <x v="35"/>
    <n v="95205"/>
    <n v="37.965694999999997"/>
    <n v="-121.260051"/>
    <n v="0"/>
    <x v="1"/>
    <s v="Offer E"/>
    <s v="Yes"/>
    <n v="44.16"/>
    <s v="Yes"/>
    <s v="Yes"/>
    <x v="1"/>
    <n v="82"/>
    <s v="Yes"/>
    <s v="No"/>
    <s v="No"/>
    <s v="No"/>
    <s v="No"/>
    <s v="No"/>
    <s v="No"/>
    <s v="Yes"/>
    <x v="1"/>
    <s v="Yes"/>
    <x v="1"/>
    <n v="80.099999999999994"/>
    <n v="336.15"/>
    <n v="0"/>
    <n v="0"/>
    <n v="176.64"/>
    <n v="512.79"/>
    <x v="0"/>
    <x v="0"/>
    <x v="0"/>
    <n v="0"/>
    <x v="0"/>
  </r>
  <r>
    <s v="3908-BLSYF"/>
    <s v="Female"/>
    <x v="43"/>
    <s v="No"/>
    <n v="0"/>
    <x v="853"/>
    <n v="94024"/>
    <n v="37.352910999999999"/>
    <n v="-122.093002"/>
    <n v="0"/>
    <x v="38"/>
    <s v="None"/>
    <s v="Yes"/>
    <n v="25.93"/>
    <s v="No"/>
    <s v="Yes"/>
    <x v="1"/>
    <n v="24"/>
    <s v="No"/>
    <s v="No"/>
    <s v="Yes"/>
    <s v="No"/>
    <s v="No"/>
    <s v="Yes"/>
    <s v="Yes"/>
    <s v="Yes"/>
    <x v="1"/>
    <s v="No"/>
    <x v="1"/>
    <n v="83.9"/>
    <n v="497.55"/>
    <n v="0"/>
    <n v="0"/>
    <n v="155.58000000000001"/>
    <n v="653.13"/>
    <x v="1"/>
    <x v="1"/>
    <x v="1"/>
    <n v="1"/>
    <x v="0"/>
  </r>
  <r>
    <s v="3908-MKIMJ"/>
    <s v="Male"/>
    <x v="16"/>
    <s v="Yes"/>
    <n v="0"/>
    <x v="560"/>
    <n v="96067"/>
    <n v="41.338320000000003"/>
    <n v="-122.290756"/>
    <n v="9"/>
    <x v="64"/>
    <s v="None"/>
    <s v="No"/>
    <n v="0"/>
    <s v="No"/>
    <s v="Yes"/>
    <x v="0"/>
    <n v="28"/>
    <s v="Yes"/>
    <s v="Yes"/>
    <s v="Yes"/>
    <s v="No"/>
    <s v="No"/>
    <s v="No"/>
    <s v="No"/>
    <s v="Yes"/>
    <x v="2"/>
    <s v="Yes"/>
    <x v="1"/>
    <n v="41.95"/>
    <n v="2965.75"/>
    <n v="0"/>
    <n v="0"/>
    <n v="0"/>
    <n v="2965.75"/>
    <x v="0"/>
    <x v="0"/>
    <x v="0"/>
    <n v="0"/>
    <x v="0"/>
  </r>
  <r>
    <s v="3910-MRQOY"/>
    <s v="Female"/>
    <x v="24"/>
    <s v="Yes"/>
    <n v="0"/>
    <x v="204"/>
    <n v="95555"/>
    <n v="41.336354"/>
    <n v="-124.044354"/>
    <n v="8"/>
    <x v="9"/>
    <s v="None"/>
    <s v="Yes"/>
    <n v="12.87"/>
    <s v="No"/>
    <s v="No"/>
    <x v="3"/>
    <n v="0"/>
    <s v="No"/>
    <s v="No"/>
    <s v="No"/>
    <s v="No"/>
    <s v="No"/>
    <s v="No"/>
    <s v="No"/>
    <s v="No"/>
    <x v="2"/>
    <s v="No"/>
    <x v="1"/>
    <n v="19.399999999999999"/>
    <n v="1496.45"/>
    <n v="0"/>
    <n v="0"/>
    <n v="926.64"/>
    <n v="2423.09"/>
    <x v="0"/>
    <x v="0"/>
    <x v="0"/>
    <n v="0"/>
    <x v="0"/>
  </r>
  <r>
    <s v="3911-RSNHI"/>
    <s v="Female"/>
    <x v="1"/>
    <s v="Yes"/>
    <n v="0"/>
    <x v="887"/>
    <n v="95765"/>
    <n v="38.823278000000002"/>
    <n v="-121.281856"/>
    <n v="2"/>
    <x v="4"/>
    <s v="Offer A"/>
    <s v="No"/>
    <n v="0"/>
    <s v="No"/>
    <s v="Yes"/>
    <x v="2"/>
    <n v="27"/>
    <s v="No"/>
    <s v="Yes"/>
    <s v="Yes"/>
    <s v="Yes"/>
    <s v="Yes"/>
    <s v="Yes"/>
    <s v="Yes"/>
    <s v="Yes"/>
    <x v="2"/>
    <s v="Yes"/>
    <x v="0"/>
    <n v="61.4"/>
    <n v="4310.3500000000004"/>
    <n v="0"/>
    <n v="0"/>
    <n v="0"/>
    <n v="4310.3500000000004"/>
    <x v="0"/>
    <x v="0"/>
    <x v="0"/>
    <n v="0"/>
    <x v="0"/>
  </r>
  <r>
    <s v="3913-FCUUW"/>
    <s v="Female"/>
    <x v="7"/>
    <s v="Yes"/>
    <n v="1"/>
    <x v="979"/>
    <n v="93230"/>
    <n v="36.292230000000004"/>
    <n v="-119.622676"/>
    <n v="8"/>
    <x v="9"/>
    <s v="Offer A"/>
    <s v="Yes"/>
    <n v="6.85"/>
    <s v="Yes"/>
    <s v="Yes"/>
    <x v="2"/>
    <n v="19"/>
    <s v="Yes"/>
    <s v="Yes"/>
    <s v="Yes"/>
    <s v="Yes"/>
    <s v="No"/>
    <s v="No"/>
    <s v="No"/>
    <s v="Yes"/>
    <x v="2"/>
    <s v="Yes"/>
    <x v="1"/>
    <n v="70.45"/>
    <n v="5165.7"/>
    <n v="0"/>
    <n v="0"/>
    <n v="493.2"/>
    <n v="5658.9"/>
    <x v="0"/>
    <x v="0"/>
    <x v="0"/>
    <n v="0"/>
    <x v="0"/>
  </r>
  <r>
    <s v="3913-RDSJZ"/>
    <s v="Female"/>
    <x v="43"/>
    <s v="Yes"/>
    <n v="0"/>
    <x v="31"/>
    <n v="90019"/>
    <n v="34.049841000000001"/>
    <n v="-118.33846"/>
    <n v="9"/>
    <x v="34"/>
    <s v="None"/>
    <s v="Yes"/>
    <n v="49.39"/>
    <s v="Yes"/>
    <s v="No"/>
    <x v="3"/>
    <n v="0"/>
    <s v="No"/>
    <s v="No"/>
    <s v="No"/>
    <s v="No"/>
    <s v="No"/>
    <s v="No"/>
    <s v="No"/>
    <s v="No"/>
    <x v="2"/>
    <s v="No"/>
    <x v="0"/>
    <n v="25.55"/>
    <n v="1714.95"/>
    <n v="0"/>
    <n v="0"/>
    <n v="3160.96"/>
    <n v="4875.91"/>
    <x v="0"/>
    <x v="0"/>
    <x v="0"/>
    <n v="0"/>
    <x v="0"/>
  </r>
  <r>
    <s v="3914-FDRHP"/>
    <s v="Male"/>
    <x v="11"/>
    <s v="No"/>
    <n v="0"/>
    <x v="980"/>
    <n v="92086"/>
    <n v="33.323704999999997"/>
    <n v="-116.626907"/>
    <n v="0"/>
    <x v="0"/>
    <s v="None"/>
    <s v="Yes"/>
    <n v="46.34"/>
    <s v="No"/>
    <s v="Yes"/>
    <x v="1"/>
    <n v="59"/>
    <s v="No"/>
    <s v="No"/>
    <s v="No"/>
    <s v="Yes"/>
    <s v="Yes"/>
    <s v="No"/>
    <s v="No"/>
    <s v="Yes"/>
    <x v="1"/>
    <s v="No"/>
    <x v="1"/>
    <n v="86.25"/>
    <n v="770.5"/>
    <n v="0"/>
    <n v="0"/>
    <n v="417.06"/>
    <n v="1187.56"/>
    <x v="0"/>
    <x v="0"/>
    <x v="0"/>
    <n v="0"/>
    <x v="0"/>
  </r>
  <r>
    <s v="3915-ODIYG"/>
    <s v="Male"/>
    <x v="15"/>
    <s v="No"/>
    <n v="0"/>
    <x v="626"/>
    <n v="94931"/>
    <n v="38.326214999999998"/>
    <n v="-122.71874200000001"/>
    <n v="0"/>
    <x v="59"/>
    <s v="None"/>
    <s v="Yes"/>
    <n v="10.199999999999999"/>
    <s v="Yes"/>
    <s v="Yes"/>
    <x v="2"/>
    <n v="29"/>
    <s v="Yes"/>
    <s v="Yes"/>
    <s v="No"/>
    <s v="No"/>
    <s v="No"/>
    <s v="Yes"/>
    <s v="Yes"/>
    <s v="No"/>
    <x v="0"/>
    <s v="Yes"/>
    <x v="1"/>
    <n v="71.75"/>
    <n v="4374.55"/>
    <n v="0"/>
    <n v="10"/>
    <n v="612"/>
    <n v="4996.55"/>
    <x v="0"/>
    <x v="0"/>
    <x v="0"/>
    <n v="0"/>
    <x v="0"/>
  </r>
  <r>
    <s v="3916-NRPAP"/>
    <s v="Male"/>
    <x v="44"/>
    <s v="No"/>
    <n v="0"/>
    <x v="981"/>
    <n v="95320"/>
    <n v="37.818542999999998"/>
    <n v="-121.006907"/>
    <n v="0"/>
    <x v="3"/>
    <s v="Offer E"/>
    <s v="Yes"/>
    <n v="29.84"/>
    <s v="No"/>
    <s v="Yes"/>
    <x v="1"/>
    <n v="30"/>
    <s v="No"/>
    <s v="No"/>
    <s v="Yes"/>
    <s v="No"/>
    <s v="No"/>
    <s v="Yes"/>
    <s v="Yes"/>
    <s v="Yes"/>
    <x v="1"/>
    <s v="No"/>
    <x v="0"/>
    <n v="85.7"/>
    <n v="256.75"/>
    <n v="0"/>
    <n v="0"/>
    <n v="89.52"/>
    <n v="346.27"/>
    <x v="2"/>
    <x v="0"/>
    <x v="0"/>
    <n v="0"/>
    <x v="0"/>
  </r>
  <r>
    <s v="3920-HIHMQ"/>
    <s v="Female"/>
    <x v="55"/>
    <s v="No"/>
    <n v="1"/>
    <x v="98"/>
    <n v="95066"/>
    <n v="37.070177000000001"/>
    <n v="-122.010077"/>
    <n v="0"/>
    <x v="18"/>
    <s v="None"/>
    <s v="Yes"/>
    <n v="16.34"/>
    <s v="Yes"/>
    <s v="Yes"/>
    <x v="2"/>
    <n v="19"/>
    <s v="No"/>
    <s v="No"/>
    <s v="No"/>
    <s v="No"/>
    <s v="No"/>
    <s v="No"/>
    <s v="No"/>
    <s v="No"/>
    <x v="1"/>
    <s v="Yes"/>
    <x v="0"/>
    <n v="49.5"/>
    <n v="1265.6500000000001"/>
    <n v="0"/>
    <n v="150"/>
    <n v="424.84"/>
    <n v="1840.49"/>
    <x v="0"/>
    <x v="0"/>
    <x v="0"/>
    <n v="0"/>
    <x v="0"/>
  </r>
  <r>
    <s v="3923-CSIHK"/>
    <s v="Female"/>
    <x v="28"/>
    <s v="Yes"/>
    <n v="0"/>
    <x v="275"/>
    <n v="95638"/>
    <n v="38.313446999999996"/>
    <n v="-121.123886"/>
    <n v="1"/>
    <x v="15"/>
    <s v="None"/>
    <s v="Yes"/>
    <n v="4.5999999999999996"/>
    <s v="No"/>
    <s v="Yes"/>
    <x v="0"/>
    <n v="24"/>
    <s v="No"/>
    <s v="No"/>
    <s v="No"/>
    <s v="No"/>
    <s v="No"/>
    <s v="No"/>
    <s v="No"/>
    <s v="Yes"/>
    <x v="1"/>
    <s v="Yes"/>
    <x v="1"/>
    <n v="71.05"/>
    <n v="3444.85"/>
    <n v="0"/>
    <n v="0"/>
    <n v="230"/>
    <n v="3674.85"/>
    <x v="1"/>
    <x v="2"/>
    <x v="18"/>
    <n v="1"/>
    <x v="0"/>
  </r>
  <r>
    <s v="3926-CUQZX"/>
    <s v="Male"/>
    <x v="60"/>
    <s v="No"/>
    <n v="0"/>
    <x v="738"/>
    <n v="91906"/>
    <n v="32.673482999999997"/>
    <n v="-116.472863"/>
    <n v="0"/>
    <x v="13"/>
    <s v="Offer E"/>
    <s v="Yes"/>
    <n v="11.06"/>
    <s v="No"/>
    <s v="Yes"/>
    <x v="2"/>
    <n v="58"/>
    <s v="No"/>
    <s v="No"/>
    <s v="No"/>
    <s v="No"/>
    <s v="No"/>
    <s v="No"/>
    <s v="Yes"/>
    <s v="Yes"/>
    <x v="1"/>
    <s v="Yes"/>
    <x v="1"/>
    <n v="45.1"/>
    <n v="45.1"/>
    <n v="0"/>
    <n v="0"/>
    <n v="11.06"/>
    <n v="56.16"/>
    <x v="1"/>
    <x v="3"/>
    <x v="6"/>
    <n v="1"/>
    <x v="0"/>
  </r>
  <r>
    <s v="3926-YZVVX"/>
    <s v="Female"/>
    <x v="47"/>
    <s v="No"/>
    <n v="0"/>
    <x v="113"/>
    <n v="95841"/>
    <n v="38.660442000000003"/>
    <n v="-121.346321"/>
    <n v="0"/>
    <x v="62"/>
    <s v="None"/>
    <s v="Yes"/>
    <n v="12.42"/>
    <s v="No"/>
    <s v="Yes"/>
    <x v="0"/>
    <n v="12"/>
    <s v="No"/>
    <s v="No"/>
    <s v="No"/>
    <s v="Yes"/>
    <s v="No"/>
    <s v="No"/>
    <s v="No"/>
    <s v="Yes"/>
    <x v="0"/>
    <s v="No"/>
    <x v="1"/>
    <n v="50.05"/>
    <n v="2029.05"/>
    <n v="0"/>
    <n v="0"/>
    <n v="509.22"/>
    <n v="2538.27"/>
    <x v="0"/>
    <x v="0"/>
    <x v="0"/>
    <n v="0"/>
    <x v="0"/>
  </r>
  <r>
    <s v="3927-NLNRY"/>
    <s v="Male"/>
    <x v="23"/>
    <s v="Yes"/>
    <n v="0"/>
    <x v="973"/>
    <n v="95335"/>
    <n v="38.109124999999999"/>
    <n v="-120.078597"/>
    <n v="1"/>
    <x v="63"/>
    <s v="Offer B"/>
    <s v="Yes"/>
    <n v="15.77"/>
    <s v="No"/>
    <s v="Yes"/>
    <x v="1"/>
    <n v="9"/>
    <s v="No"/>
    <s v="Yes"/>
    <s v="No"/>
    <s v="No"/>
    <s v="Yes"/>
    <s v="Yes"/>
    <s v="Yes"/>
    <s v="Yes"/>
    <x v="0"/>
    <s v="Yes"/>
    <x v="1"/>
    <n v="94.25"/>
    <n v="4867.95"/>
    <n v="0"/>
    <n v="0"/>
    <n v="835.81"/>
    <n v="5703.76"/>
    <x v="1"/>
    <x v="3"/>
    <x v="14"/>
    <n v="1"/>
    <x v="1"/>
  </r>
  <r>
    <s v="3930-ZGWVE"/>
    <s v="Male"/>
    <x v="45"/>
    <s v="No"/>
    <n v="0"/>
    <x v="255"/>
    <n v="90680"/>
    <n v="33.801869000000003"/>
    <n v="-117.995068"/>
    <n v="0"/>
    <x v="13"/>
    <s v="None"/>
    <s v="Yes"/>
    <n v="15.77"/>
    <s v="No"/>
    <s v="No"/>
    <x v="3"/>
    <n v="0"/>
    <s v="No"/>
    <s v="No"/>
    <s v="No"/>
    <s v="No"/>
    <s v="No"/>
    <s v="No"/>
    <s v="No"/>
    <s v="No"/>
    <x v="1"/>
    <s v="No"/>
    <x v="0"/>
    <n v="19.75"/>
    <n v="19.75"/>
    <n v="0"/>
    <n v="0"/>
    <n v="15.77"/>
    <n v="35.520000000000003"/>
    <x v="2"/>
    <x v="0"/>
    <x v="0"/>
    <n v="0"/>
    <x v="0"/>
  </r>
  <r>
    <s v="3932-CMDTD"/>
    <s v="Female"/>
    <x v="46"/>
    <s v="No"/>
    <n v="0"/>
    <x v="370"/>
    <n v="92610"/>
    <n v="33.698728000000003"/>
    <n v="-117.67768"/>
    <n v="0"/>
    <x v="1"/>
    <s v="None"/>
    <s v="Yes"/>
    <n v="43.45"/>
    <s v="No"/>
    <s v="Yes"/>
    <x v="1"/>
    <n v="52"/>
    <s v="No"/>
    <s v="Yes"/>
    <s v="Yes"/>
    <s v="Yes"/>
    <s v="Yes"/>
    <s v="Yes"/>
    <s v="Yes"/>
    <s v="Yes"/>
    <x v="0"/>
    <s v="Yes"/>
    <x v="1"/>
    <n v="105.65"/>
    <n v="443.9"/>
    <n v="0"/>
    <n v="0"/>
    <n v="173.8"/>
    <n v="617.70000000000005"/>
    <x v="1"/>
    <x v="2"/>
    <x v="4"/>
    <n v="1"/>
    <x v="1"/>
  </r>
  <r>
    <s v="3932-IJWDZ"/>
    <s v="Male"/>
    <x v="35"/>
    <s v="No"/>
    <n v="0"/>
    <x v="931"/>
    <n v="95490"/>
    <n v="39.492046000000002"/>
    <n v="-123.375818"/>
    <n v="0"/>
    <x v="14"/>
    <s v="Offer B"/>
    <s v="Yes"/>
    <n v="24.75"/>
    <s v="Yes"/>
    <s v="Yes"/>
    <x v="1"/>
    <n v="13"/>
    <s v="No"/>
    <s v="No"/>
    <s v="Yes"/>
    <s v="Yes"/>
    <s v="Yes"/>
    <s v="Yes"/>
    <s v="Yes"/>
    <s v="Yes"/>
    <x v="1"/>
    <s v="Yes"/>
    <x v="1"/>
    <n v="103.65"/>
    <n v="4747.8500000000004"/>
    <n v="0"/>
    <n v="0"/>
    <n v="1113.75"/>
    <n v="5861.6"/>
    <x v="0"/>
    <x v="0"/>
    <x v="0"/>
    <n v="0"/>
    <x v="1"/>
  </r>
  <r>
    <s v="3933-DQPWX"/>
    <s v="Female"/>
    <x v="23"/>
    <s v="No"/>
    <n v="0"/>
    <x v="856"/>
    <n v="92311"/>
    <n v="34.965648000000002"/>
    <n v="-117.001509"/>
    <n v="0"/>
    <x v="15"/>
    <s v="None"/>
    <s v="No"/>
    <n v="0"/>
    <s v="No"/>
    <s v="Yes"/>
    <x v="2"/>
    <n v="6"/>
    <s v="No"/>
    <s v="Yes"/>
    <s v="Yes"/>
    <s v="Yes"/>
    <s v="No"/>
    <s v="No"/>
    <s v="No"/>
    <s v="Yes"/>
    <x v="2"/>
    <s v="No"/>
    <x v="0"/>
    <n v="39.700000000000003"/>
    <n v="1932.75"/>
    <n v="0"/>
    <n v="0"/>
    <n v="0"/>
    <n v="1932.75"/>
    <x v="0"/>
    <x v="0"/>
    <x v="0"/>
    <n v="0"/>
    <x v="0"/>
  </r>
  <r>
    <s v="3934-HXCFZ"/>
    <s v="Male"/>
    <x v="25"/>
    <s v="Yes"/>
    <n v="0"/>
    <x v="234"/>
    <n v="95364"/>
    <n v="38.224868999999998"/>
    <n v="-119.755729"/>
    <n v="1"/>
    <x v="16"/>
    <s v="Offer D"/>
    <s v="Yes"/>
    <n v="19.2"/>
    <s v="Yes"/>
    <s v="Yes"/>
    <x v="1"/>
    <n v="7"/>
    <s v="Yes"/>
    <s v="Yes"/>
    <s v="Yes"/>
    <s v="No"/>
    <s v="Yes"/>
    <s v="No"/>
    <s v="No"/>
    <s v="Yes"/>
    <x v="1"/>
    <s v="Yes"/>
    <x v="1"/>
    <n v="99.25"/>
    <n v="2186.4"/>
    <n v="0"/>
    <n v="0"/>
    <n v="441.6"/>
    <n v="2628"/>
    <x v="1"/>
    <x v="2"/>
    <x v="15"/>
    <n v="1"/>
    <x v="1"/>
  </r>
  <r>
    <s v="3935-TBRZZ"/>
    <s v="Male"/>
    <x v="33"/>
    <s v="Yes"/>
    <n v="0"/>
    <x v="945"/>
    <n v="92278"/>
    <n v="34.457828999999997"/>
    <n v="-116.139589"/>
    <n v="10"/>
    <x v="50"/>
    <s v="Offer B"/>
    <s v="Yes"/>
    <n v="15.33"/>
    <s v="Yes"/>
    <s v="No"/>
    <x v="3"/>
    <n v="0"/>
    <s v="No"/>
    <s v="No"/>
    <s v="No"/>
    <s v="No"/>
    <s v="No"/>
    <s v="No"/>
    <s v="No"/>
    <s v="No"/>
    <x v="0"/>
    <s v="No"/>
    <x v="0"/>
    <n v="25.7"/>
    <n v="1110.5"/>
    <n v="0"/>
    <n v="0"/>
    <n v="674.52"/>
    <n v="1785.02"/>
    <x v="0"/>
    <x v="0"/>
    <x v="0"/>
    <n v="0"/>
    <x v="0"/>
  </r>
  <r>
    <s v="3936-QQFLL"/>
    <s v="Male"/>
    <x v="12"/>
    <s v="No"/>
    <n v="0"/>
    <x v="103"/>
    <n v="92320"/>
    <n v="33.982787000000002"/>
    <n v="-117.057627"/>
    <n v="0"/>
    <x v="29"/>
    <s v="None"/>
    <s v="Yes"/>
    <n v="1.97"/>
    <s v="No"/>
    <s v="No"/>
    <x v="3"/>
    <n v="0"/>
    <s v="No"/>
    <s v="No"/>
    <s v="No"/>
    <s v="No"/>
    <s v="No"/>
    <s v="No"/>
    <s v="No"/>
    <s v="No"/>
    <x v="1"/>
    <s v="No"/>
    <x v="0"/>
    <n v="19.75"/>
    <n v="39.299999999999997"/>
    <n v="0"/>
    <n v="0"/>
    <n v="3.94"/>
    <n v="43.24"/>
    <x v="2"/>
    <x v="0"/>
    <x v="0"/>
    <n v="0"/>
    <x v="0"/>
  </r>
  <r>
    <s v="3938-YFPXD"/>
    <s v="Male"/>
    <x v="39"/>
    <s v="No"/>
    <n v="0"/>
    <x v="518"/>
    <n v="96114"/>
    <n v="40.294034000000003"/>
    <n v="-120.51262199999999"/>
    <n v="0"/>
    <x v="9"/>
    <s v="Offer A"/>
    <s v="Yes"/>
    <n v="29.03"/>
    <s v="Yes"/>
    <s v="Yes"/>
    <x v="2"/>
    <n v="27"/>
    <s v="Yes"/>
    <s v="No"/>
    <s v="Yes"/>
    <s v="Yes"/>
    <s v="Yes"/>
    <s v="Yes"/>
    <s v="Yes"/>
    <s v="Yes"/>
    <x v="2"/>
    <s v="No"/>
    <x v="0"/>
    <n v="84.3"/>
    <n v="5997.1"/>
    <n v="0"/>
    <n v="0"/>
    <n v="2090.16"/>
    <n v="8087.26"/>
    <x v="0"/>
    <x v="0"/>
    <x v="0"/>
    <n v="0"/>
    <x v="0"/>
  </r>
  <r>
    <s v="3941-XTSKM"/>
    <s v="Male"/>
    <x v="13"/>
    <s v="Yes"/>
    <n v="0"/>
    <x v="170"/>
    <n v="95527"/>
    <n v="40.854512"/>
    <n v="-123.450097"/>
    <n v="6"/>
    <x v="71"/>
    <s v="None"/>
    <s v="No"/>
    <n v="0"/>
    <s v="No"/>
    <s v="Yes"/>
    <x v="2"/>
    <n v="26"/>
    <s v="No"/>
    <s v="Yes"/>
    <s v="Yes"/>
    <s v="No"/>
    <s v="No"/>
    <s v="Yes"/>
    <s v="Yes"/>
    <s v="Yes"/>
    <x v="0"/>
    <s v="Yes"/>
    <x v="0"/>
    <n v="45.1"/>
    <n v="2049.0500000000002"/>
    <n v="0"/>
    <n v="0"/>
    <n v="0"/>
    <n v="2049.0500000000002"/>
    <x v="0"/>
    <x v="0"/>
    <x v="0"/>
    <n v="0"/>
    <x v="0"/>
  </r>
  <r>
    <s v="3943-KDREE"/>
    <s v="Female"/>
    <x v="23"/>
    <s v="No"/>
    <n v="0"/>
    <x v="31"/>
    <n v="90010"/>
    <n v="34.062125000000002"/>
    <n v="-118.315709"/>
    <n v="0"/>
    <x v="18"/>
    <s v="None"/>
    <s v="Yes"/>
    <n v="17.53"/>
    <s v="Yes"/>
    <s v="Yes"/>
    <x v="1"/>
    <n v="15"/>
    <s v="No"/>
    <s v="No"/>
    <s v="No"/>
    <s v="No"/>
    <s v="No"/>
    <s v="No"/>
    <s v="No"/>
    <s v="Yes"/>
    <x v="1"/>
    <s v="Yes"/>
    <x v="1"/>
    <n v="74.95"/>
    <n v="1834.95"/>
    <n v="0"/>
    <n v="0"/>
    <n v="455.78"/>
    <n v="2290.73"/>
    <x v="1"/>
    <x v="3"/>
    <x v="6"/>
    <n v="1"/>
    <x v="0"/>
  </r>
  <r>
    <s v="3945-GFWQL"/>
    <s v="Female"/>
    <x v="25"/>
    <s v="No"/>
    <n v="1"/>
    <x v="41"/>
    <n v="95113"/>
    <n v="37.333851000000003"/>
    <n v="-121.891147"/>
    <n v="0"/>
    <x v="27"/>
    <s v="None"/>
    <s v="Yes"/>
    <n v="5.16"/>
    <s v="No"/>
    <s v="Yes"/>
    <x v="2"/>
    <n v="16"/>
    <s v="No"/>
    <s v="No"/>
    <s v="No"/>
    <s v="No"/>
    <s v="No"/>
    <s v="No"/>
    <s v="No"/>
    <s v="No"/>
    <x v="1"/>
    <s v="Yes"/>
    <x v="1"/>
    <n v="44.55"/>
    <n v="480.6"/>
    <n v="18.21"/>
    <n v="0"/>
    <n v="61.92"/>
    <n v="524.30999999999995"/>
    <x v="1"/>
    <x v="4"/>
    <x v="19"/>
    <n v="1"/>
    <x v="0"/>
  </r>
  <r>
    <s v="3946-JEWRQ"/>
    <s v="Male"/>
    <x v="44"/>
    <s v="Yes"/>
    <n v="0"/>
    <x v="180"/>
    <n v="91403"/>
    <n v="34.147148999999999"/>
    <n v="-118.463365"/>
    <n v="1"/>
    <x v="54"/>
    <s v="None"/>
    <s v="Yes"/>
    <n v="20.93"/>
    <s v="Yes"/>
    <s v="Yes"/>
    <x v="1"/>
    <n v="85"/>
    <s v="No"/>
    <s v="No"/>
    <s v="No"/>
    <s v="No"/>
    <s v="Yes"/>
    <s v="Yes"/>
    <s v="Yes"/>
    <s v="No"/>
    <x v="0"/>
    <s v="Yes"/>
    <x v="0"/>
    <n v="95.2"/>
    <n v="4563"/>
    <n v="0"/>
    <n v="80"/>
    <n v="983.71"/>
    <n v="5626.71"/>
    <x v="0"/>
    <x v="0"/>
    <x v="0"/>
    <n v="0"/>
    <x v="1"/>
  </r>
  <r>
    <s v="3946-MHCZW"/>
    <s v="Male"/>
    <x v="2"/>
    <s v="No"/>
    <n v="0"/>
    <x v="516"/>
    <n v="91761"/>
    <n v="34.035601999999997"/>
    <n v="-117.591528"/>
    <n v="0"/>
    <x v="13"/>
    <s v="Offer E"/>
    <s v="Yes"/>
    <n v="6.95"/>
    <s v="No"/>
    <s v="Yes"/>
    <x v="2"/>
    <n v="11"/>
    <s v="No"/>
    <s v="No"/>
    <s v="Yes"/>
    <s v="No"/>
    <s v="No"/>
    <s v="No"/>
    <s v="No"/>
    <s v="Yes"/>
    <x v="1"/>
    <s v="No"/>
    <x v="0"/>
    <n v="50.9"/>
    <n v="50.9"/>
    <n v="0"/>
    <n v="0"/>
    <n v="6.95"/>
    <n v="57.85"/>
    <x v="1"/>
    <x v="5"/>
    <x v="9"/>
    <n v="1"/>
    <x v="0"/>
  </r>
  <r>
    <s v="3948-FVVRP"/>
    <s v="Male"/>
    <x v="9"/>
    <s v="Yes"/>
    <n v="2"/>
    <x v="787"/>
    <n v="93455"/>
    <n v="34.818227"/>
    <n v="-120.418784"/>
    <n v="2"/>
    <x v="0"/>
    <s v="None"/>
    <s v="Yes"/>
    <n v="44.46"/>
    <s v="No"/>
    <s v="Yes"/>
    <x v="2"/>
    <n v="24"/>
    <s v="No"/>
    <s v="Yes"/>
    <s v="No"/>
    <s v="Yes"/>
    <s v="No"/>
    <s v="No"/>
    <s v="No"/>
    <s v="Yes"/>
    <x v="1"/>
    <s v="No"/>
    <x v="0"/>
    <n v="54.8"/>
    <n v="452.8"/>
    <n v="0"/>
    <n v="0"/>
    <n v="400.14"/>
    <n v="852.94"/>
    <x v="0"/>
    <x v="0"/>
    <x v="0"/>
    <n v="0"/>
    <x v="0"/>
  </r>
  <r>
    <s v="3948-KXDUF"/>
    <s v="Male"/>
    <x v="22"/>
    <s v="No"/>
    <n v="0"/>
    <x v="116"/>
    <n v="95033"/>
    <n v="37.160193999999997"/>
    <n v="-121.945611"/>
    <n v="0"/>
    <x v="22"/>
    <s v="None"/>
    <s v="Yes"/>
    <n v="20.52"/>
    <s v="Yes"/>
    <s v="Yes"/>
    <x v="0"/>
    <n v="10"/>
    <s v="Yes"/>
    <s v="Yes"/>
    <s v="Yes"/>
    <s v="Yes"/>
    <s v="No"/>
    <s v="No"/>
    <s v="No"/>
    <s v="Yes"/>
    <x v="2"/>
    <s v="No"/>
    <x v="1"/>
    <n v="68.75"/>
    <n v="4447.55"/>
    <n v="0"/>
    <n v="0"/>
    <n v="1354.32"/>
    <n v="5801.87"/>
    <x v="0"/>
    <x v="0"/>
    <x v="0"/>
    <n v="0"/>
    <x v="0"/>
  </r>
  <r>
    <s v="3948-XHGNA"/>
    <s v="Male"/>
    <x v="34"/>
    <s v="No"/>
    <n v="0"/>
    <x v="38"/>
    <n v="92117"/>
    <n v="32.825085999999999"/>
    <n v="-117.19942399999999"/>
    <n v="0"/>
    <x v="52"/>
    <s v="None"/>
    <s v="Yes"/>
    <n v="14.39"/>
    <s v="No"/>
    <s v="Yes"/>
    <x v="2"/>
    <n v="28"/>
    <s v="Yes"/>
    <s v="No"/>
    <s v="No"/>
    <s v="No"/>
    <s v="No"/>
    <s v="No"/>
    <s v="No"/>
    <s v="Yes"/>
    <x v="1"/>
    <s v="Yes"/>
    <x v="1"/>
    <n v="49.55"/>
    <n v="1210.4000000000001"/>
    <n v="0"/>
    <n v="0"/>
    <n v="345.36"/>
    <n v="1555.76"/>
    <x v="1"/>
    <x v="3"/>
    <x v="6"/>
    <n v="1"/>
    <x v="0"/>
  </r>
  <r>
    <s v="3950-VPYJB"/>
    <s v="Male"/>
    <x v="0"/>
    <s v="Yes"/>
    <n v="3"/>
    <x v="280"/>
    <n v="96020"/>
    <n v="40.243493999999998"/>
    <n v="-121.15473299999999"/>
    <n v="7"/>
    <x v="41"/>
    <s v="None"/>
    <s v="Yes"/>
    <n v="14.55"/>
    <s v="No"/>
    <s v="Yes"/>
    <x v="2"/>
    <n v="58"/>
    <s v="Yes"/>
    <s v="Yes"/>
    <s v="No"/>
    <s v="Yes"/>
    <s v="No"/>
    <s v="No"/>
    <s v="No"/>
    <s v="No"/>
    <x v="0"/>
    <s v="No"/>
    <x v="0"/>
    <n v="59.6"/>
    <n v="3509.4"/>
    <n v="0"/>
    <n v="70"/>
    <n v="829.35"/>
    <n v="4408.75"/>
    <x v="0"/>
    <x v="0"/>
    <x v="0"/>
    <n v="0"/>
    <x v="0"/>
  </r>
  <r>
    <s v="3951-NJCVI"/>
    <s v="Female"/>
    <x v="48"/>
    <s v="Yes"/>
    <n v="0"/>
    <x v="493"/>
    <n v="92234"/>
    <n v="33.829583"/>
    <n v="-116.474131"/>
    <n v="10"/>
    <x v="71"/>
    <s v="None"/>
    <s v="Yes"/>
    <n v="42.29"/>
    <s v="Yes"/>
    <s v="Yes"/>
    <x v="1"/>
    <n v="10"/>
    <s v="No"/>
    <s v="No"/>
    <s v="No"/>
    <s v="No"/>
    <s v="Yes"/>
    <s v="Yes"/>
    <s v="No"/>
    <s v="No"/>
    <x v="0"/>
    <s v="Yes"/>
    <x v="1"/>
    <n v="95.05"/>
    <n v="3944.5"/>
    <n v="0"/>
    <n v="100"/>
    <n v="1776.18"/>
    <n v="5820.68"/>
    <x v="0"/>
    <x v="0"/>
    <x v="0"/>
    <n v="0"/>
    <x v="1"/>
  </r>
  <r>
    <s v="3955-JBZZM"/>
    <s v="Male"/>
    <x v="45"/>
    <s v="No"/>
    <n v="0"/>
    <x v="976"/>
    <n v="90254"/>
    <n v="33.865319999999997"/>
    <n v="-118.39633600000001"/>
    <n v="0"/>
    <x v="24"/>
    <s v="Offer D"/>
    <s v="Yes"/>
    <n v="45.39"/>
    <s v="No"/>
    <s v="Yes"/>
    <x v="1"/>
    <n v="24"/>
    <s v="No"/>
    <s v="No"/>
    <s v="No"/>
    <s v="No"/>
    <s v="Yes"/>
    <s v="No"/>
    <s v="No"/>
    <s v="Yes"/>
    <x v="1"/>
    <s v="No"/>
    <x v="1"/>
    <n v="-5"/>
    <n v="1641.3"/>
    <n v="0"/>
    <n v="0"/>
    <n v="907.8"/>
    <n v="2549.1"/>
    <x v="0"/>
    <x v="0"/>
    <x v="0"/>
    <n v="0"/>
    <x v="0"/>
  </r>
  <r>
    <s v="3956-CJUST"/>
    <s v="Female"/>
    <x v="6"/>
    <s v="No"/>
    <n v="0"/>
    <x v="143"/>
    <n v="94115"/>
    <n v="37.786031000000001"/>
    <n v="-122.43730100000001"/>
    <n v="0"/>
    <x v="16"/>
    <s v="None"/>
    <s v="Yes"/>
    <n v="17.62"/>
    <s v="No"/>
    <s v="Yes"/>
    <x v="1"/>
    <n v="25"/>
    <s v="Yes"/>
    <s v="No"/>
    <s v="No"/>
    <s v="No"/>
    <s v="No"/>
    <s v="No"/>
    <s v="No"/>
    <s v="No"/>
    <x v="0"/>
    <s v="Yes"/>
    <x v="1"/>
    <n v="75.400000000000006"/>
    <n v="1643.55"/>
    <n v="0"/>
    <n v="80"/>
    <n v="405.26"/>
    <n v="2128.81"/>
    <x v="0"/>
    <x v="0"/>
    <x v="0"/>
    <n v="0"/>
    <x v="0"/>
  </r>
  <r>
    <s v="3956-MGXOG"/>
    <s v="Female"/>
    <x v="47"/>
    <s v="No"/>
    <n v="0"/>
    <x v="27"/>
    <n v="95350"/>
    <n v="37.671805999999997"/>
    <n v="-121.007575"/>
    <n v="0"/>
    <x v="61"/>
    <s v="None"/>
    <s v="Yes"/>
    <n v="33.840000000000003"/>
    <s v="No"/>
    <s v="Yes"/>
    <x v="1"/>
    <n v="5"/>
    <s v="No"/>
    <s v="No"/>
    <s v="No"/>
    <s v="No"/>
    <s v="No"/>
    <s v="Yes"/>
    <s v="Yes"/>
    <s v="Yes"/>
    <x v="1"/>
    <s v="Yes"/>
    <x v="1"/>
    <n v="80.599999999999994"/>
    <n v="2244.9499999999998"/>
    <n v="0"/>
    <n v="0"/>
    <n v="947.52"/>
    <n v="3192.47"/>
    <x v="0"/>
    <x v="0"/>
    <x v="0"/>
    <n v="0"/>
    <x v="0"/>
  </r>
  <r>
    <s v="3957-HHLMR"/>
    <s v="Female"/>
    <x v="2"/>
    <s v="Yes"/>
    <n v="0"/>
    <x v="317"/>
    <n v="92536"/>
    <n v="33.482242999999997"/>
    <n v="-116.827173"/>
    <n v="1"/>
    <x v="40"/>
    <s v="Offer A"/>
    <s v="Yes"/>
    <n v="29.72"/>
    <s v="Yes"/>
    <s v="Yes"/>
    <x v="2"/>
    <n v="12"/>
    <s v="Yes"/>
    <s v="No"/>
    <s v="No"/>
    <s v="No"/>
    <s v="No"/>
    <s v="Yes"/>
    <s v="Yes"/>
    <s v="Yes"/>
    <x v="0"/>
    <s v="No"/>
    <x v="1"/>
    <n v="65.2"/>
    <n v="4543.1499999999996"/>
    <n v="0"/>
    <n v="0"/>
    <n v="2080.4"/>
    <n v="6623.55"/>
    <x v="0"/>
    <x v="0"/>
    <x v="0"/>
    <n v="0"/>
    <x v="0"/>
  </r>
  <r>
    <s v="3957-LXOLK"/>
    <s v="Female"/>
    <x v="4"/>
    <s v="No"/>
    <n v="0"/>
    <x v="982"/>
    <n v="96088"/>
    <n v="40.497441000000002"/>
    <n v="-121.827524"/>
    <n v="0"/>
    <x v="61"/>
    <s v="Offer C"/>
    <s v="Yes"/>
    <n v="9.67"/>
    <s v="Yes"/>
    <s v="Yes"/>
    <x v="1"/>
    <n v="28"/>
    <s v="No"/>
    <s v="Yes"/>
    <s v="Yes"/>
    <s v="No"/>
    <s v="Yes"/>
    <s v="Yes"/>
    <s v="No"/>
    <s v="Yes"/>
    <x v="1"/>
    <s v="Yes"/>
    <x v="1"/>
    <n v="106.15"/>
    <n v="3152.5"/>
    <n v="0"/>
    <n v="0"/>
    <n v="270.76"/>
    <n v="3423.26"/>
    <x v="1"/>
    <x v="1"/>
    <x v="11"/>
    <n v="1"/>
    <x v="1"/>
  </r>
  <r>
    <s v="3957-SQXML"/>
    <s v="Female"/>
    <x v="37"/>
    <s v="Yes"/>
    <n v="0"/>
    <x v="31"/>
    <n v="90068"/>
    <n v="34.137411"/>
    <n v="-118.32891499999999"/>
    <n v="10"/>
    <x v="12"/>
    <s v="None"/>
    <s v="Yes"/>
    <n v="25.21"/>
    <s v="Yes"/>
    <s v="No"/>
    <x v="3"/>
    <n v="0"/>
    <s v="No"/>
    <s v="No"/>
    <s v="No"/>
    <s v="No"/>
    <s v="No"/>
    <s v="No"/>
    <s v="No"/>
    <s v="No"/>
    <x v="2"/>
    <s v="No"/>
    <x v="0"/>
    <n v="24.95"/>
    <n v="894.3"/>
    <n v="0"/>
    <n v="0"/>
    <n v="857.14"/>
    <n v="1751.44"/>
    <x v="0"/>
    <x v="0"/>
    <x v="0"/>
    <n v="0"/>
    <x v="0"/>
  </r>
  <r>
    <s v="3961-SXAXY"/>
    <s v="Male"/>
    <x v="42"/>
    <s v="No"/>
    <n v="0"/>
    <x v="784"/>
    <n v="91362"/>
    <n v="34.191842000000001"/>
    <n v="-118.822796"/>
    <n v="0"/>
    <x v="13"/>
    <s v="Offer E"/>
    <s v="Yes"/>
    <n v="30.73"/>
    <s v="No"/>
    <s v="Yes"/>
    <x v="0"/>
    <n v="10"/>
    <s v="No"/>
    <s v="No"/>
    <s v="No"/>
    <s v="No"/>
    <s v="No"/>
    <s v="No"/>
    <s v="No"/>
    <s v="Yes"/>
    <x v="1"/>
    <s v="Yes"/>
    <x v="1"/>
    <n v="44.05"/>
    <n v="44.05"/>
    <n v="0"/>
    <n v="0"/>
    <n v="30.73"/>
    <n v="74.78"/>
    <x v="2"/>
    <x v="0"/>
    <x v="0"/>
    <n v="0"/>
    <x v="0"/>
  </r>
  <r>
    <s v="3963-RYFNS"/>
    <s v="Female"/>
    <x v="11"/>
    <s v="No"/>
    <n v="0"/>
    <x v="683"/>
    <n v="90291"/>
    <n v="33.991782000000001"/>
    <n v="-118.479229"/>
    <n v="0"/>
    <x v="9"/>
    <s v="Offer A"/>
    <s v="Yes"/>
    <n v="48.52"/>
    <s v="Yes"/>
    <s v="Yes"/>
    <x v="1"/>
    <n v="51"/>
    <s v="Yes"/>
    <s v="Yes"/>
    <s v="Yes"/>
    <s v="Yes"/>
    <s v="Yes"/>
    <s v="Yes"/>
    <s v="Yes"/>
    <s v="No"/>
    <x v="2"/>
    <s v="Yes"/>
    <x v="1"/>
    <n v="116.45"/>
    <n v="8013.55"/>
    <n v="0"/>
    <n v="90"/>
    <n v="3493.44"/>
    <n v="11596.99"/>
    <x v="0"/>
    <x v="0"/>
    <x v="0"/>
    <n v="0"/>
    <x v="1"/>
  </r>
  <r>
    <s v="3966-HRMZA"/>
    <s v="Female"/>
    <x v="58"/>
    <s v="No"/>
    <n v="0"/>
    <x v="368"/>
    <n v="93514"/>
    <n v="37.045839999999998"/>
    <n v="-118.39723600000001"/>
    <n v="0"/>
    <x v="3"/>
    <s v="Offer E"/>
    <s v="Yes"/>
    <n v="41.44"/>
    <s v="No"/>
    <s v="Yes"/>
    <x v="1"/>
    <n v="13"/>
    <s v="No"/>
    <s v="No"/>
    <s v="Yes"/>
    <s v="No"/>
    <s v="No"/>
    <s v="No"/>
    <s v="No"/>
    <s v="No"/>
    <x v="0"/>
    <s v="No"/>
    <x v="0"/>
    <n v="75.05"/>
    <n v="202.9"/>
    <n v="5.49"/>
    <n v="10"/>
    <n v="124.32"/>
    <n v="331.73"/>
    <x v="2"/>
    <x v="0"/>
    <x v="0"/>
    <n v="0"/>
    <x v="0"/>
  </r>
  <r>
    <s v="3967-KXAPS"/>
    <s v="Male"/>
    <x v="21"/>
    <s v="Yes"/>
    <n v="0"/>
    <x v="31"/>
    <n v="90061"/>
    <n v="33.921280000000003"/>
    <n v="-118.274186"/>
    <n v="5"/>
    <x v="9"/>
    <s v="Offer A"/>
    <s v="Yes"/>
    <n v="13.59"/>
    <s v="Yes"/>
    <s v="Yes"/>
    <x v="2"/>
    <n v="5"/>
    <s v="Yes"/>
    <s v="Yes"/>
    <s v="Yes"/>
    <s v="Yes"/>
    <s v="Yes"/>
    <s v="Yes"/>
    <s v="Yes"/>
    <s v="No"/>
    <x v="2"/>
    <s v="No"/>
    <x v="0"/>
    <n v="92.3"/>
    <n v="6719.9"/>
    <n v="0"/>
    <n v="0"/>
    <n v="978.48"/>
    <n v="7698.38"/>
    <x v="0"/>
    <x v="0"/>
    <x v="0"/>
    <n v="0"/>
    <x v="1"/>
  </r>
  <r>
    <s v="3967-VQOGC"/>
    <s v="Female"/>
    <x v="33"/>
    <s v="Yes"/>
    <n v="1"/>
    <x v="265"/>
    <n v="95585"/>
    <n v="39.873370999999999"/>
    <n v="-123.741474"/>
    <n v="4"/>
    <x v="23"/>
    <s v="None"/>
    <s v="Yes"/>
    <n v="17.43"/>
    <s v="Yes"/>
    <s v="No"/>
    <x v="3"/>
    <n v="0"/>
    <s v="No"/>
    <s v="No"/>
    <s v="No"/>
    <s v="No"/>
    <s v="No"/>
    <s v="No"/>
    <s v="No"/>
    <s v="No"/>
    <x v="2"/>
    <s v="Yes"/>
    <x v="0"/>
    <n v="24.9"/>
    <n v="1680.25"/>
    <n v="0"/>
    <n v="0"/>
    <n v="1167.81"/>
    <n v="2848.06"/>
    <x v="0"/>
    <x v="0"/>
    <x v="0"/>
    <n v="0"/>
    <x v="0"/>
  </r>
  <r>
    <s v="3969-GYXEL"/>
    <s v="Female"/>
    <x v="1"/>
    <s v="No"/>
    <n v="0"/>
    <x v="105"/>
    <n v="94708"/>
    <n v="37.897742999999998"/>
    <n v="-122.263124"/>
    <n v="0"/>
    <x v="37"/>
    <s v="None"/>
    <s v="Yes"/>
    <n v="36.520000000000003"/>
    <s v="No"/>
    <s v="Yes"/>
    <x v="1"/>
    <n v="20"/>
    <s v="Yes"/>
    <s v="No"/>
    <s v="No"/>
    <s v="No"/>
    <s v="No"/>
    <s v="No"/>
    <s v="No"/>
    <s v="Yes"/>
    <x v="1"/>
    <s v="No"/>
    <x v="1"/>
    <n v="76.400000000000006"/>
    <n v="838.7"/>
    <n v="0"/>
    <n v="0"/>
    <n v="401.72"/>
    <n v="1240.42"/>
    <x v="0"/>
    <x v="0"/>
    <x v="0"/>
    <n v="0"/>
    <x v="0"/>
  </r>
  <r>
    <s v="3969-JQABI"/>
    <s v="Female"/>
    <x v="10"/>
    <s v="Yes"/>
    <n v="0"/>
    <x v="223"/>
    <n v="94303"/>
    <n v="37.458089999999999"/>
    <n v="-122.115398"/>
    <n v="0"/>
    <x v="42"/>
    <s v="None"/>
    <s v="Yes"/>
    <n v="40.159999999999997"/>
    <s v="No"/>
    <s v="Yes"/>
    <x v="2"/>
    <n v="20"/>
    <s v="Yes"/>
    <s v="Yes"/>
    <s v="No"/>
    <s v="No"/>
    <s v="Yes"/>
    <s v="No"/>
    <s v="No"/>
    <s v="No"/>
    <x v="1"/>
    <s v="Yes"/>
    <x v="0"/>
    <n v="65.25"/>
    <n v="3791.6"/>
    <n v="0"/>
    <n v="110"/>
    <n v="2329.2800000000002"/>
    <n v="6230.88"/>
    <x v="0"/>
    <x v="0"/>
    <x v="0"/>
    <n v="0"/>
    <x v="0"/>
  </r>
  <r>
    <s v="3970-XGJDU"/>
    <s v="Female"/>
    <x v="45"/>
    <s v="No"/>
    <n v="0"/>
    <x v="983"/>
    <n v="91307"/>
    <n v="34.199787000000001"/>
    <n v="-118.68492999999999"/>
    <n v="0"/>
    <x v="55"/>
    <s v="None"/>
    <s v="Yes"/>
    <n v="24.03"/>
    <s v="No"/>
    <s v="No"/>
    <x v="3"/>
    <n v="0"/>
    <s v="No"/>
    <s v="No"/>
    <s v="No"/>
    <s v="No"/>
    <s v="No"/>
    <s v="No"/>
    <s v="No"/>
    <s v="No"/>
    <x v="2"/>
    <s v="Yes"/>
    <x v="0"/>
    <n v="19.2"/>
    <n v="1123.6500000000001"/>
    <n v="0"/>
    <n v="0"/>
    <n v="1489.86"/>
    <n v="2613.5100000000002"/>
    <x v="0"/>
    <x v="0"/>
    <x v="0"/>
    <n v="0"/>
    <x v="0"/>
  </r>
  <r>
    <s v="3973-SKMLN"/>
    <s v="Male"/>
    <x v="42"/>
    <s v="No"/>
    <n v="0"/>
    <x v="850"/>
    <n v="92008"/>
    <n v="33.148116000000002"/>
    <n v="-117.306043"/>
    <n v="0"/>
    <x v="4"/>
    <s v="None"/>
    <s v="Yes"/>
    <n v="22.22"/>
    <s v="No"/>
    <s v="No"/>
    <x v="3"/>
    <n v="0"/>
    <s v="No"/>
    <s v="No"/>
    <s v="No"/>
    <s v="No"/>
    <s v="No"/>
    <s v="No"/>
    <s v="No"/>
    <s v="No"/>
    <x v="2"/>
    <s v="Yes"/>
    <x v="0"/>
    <n v="19.899999999999999"/>
    <n v="1355.1"/>
    <n v="42.18"/>
    <n v="0"/>
    <n v="1577.62"/>
    <n v="2890.54"/>
    <x v="0"/>
    <x v="0"/>
    <x v="0"/>
    <n v="0"/>
    <x v="0"/>
  </r>
  <r>
    <s v="3976-BWUCK"/>
    <s v="Female"/>
    <x v="54"/>
    <s v="Yes"/>
    <n v="0"/>
    <x v="38"/>
    <n v="92130"/>
    <n v="32.957194999999999"/>
    <n v="-117.20254199999999"/>
    <n v="1"/>
    <x v="39"/>
    <s v="None"/>
    <s v="Yes"/>
    <n v="7.01"/>
    <s v="Yes"/>
    <s v="Yes"/>
    <x v="1"/>
    <n v="24"/>
    <s v="No"/>
    <s v="Yes"/>
    <s v="No"/>
    <s v="Yes"/>
    <s v="Yes"/>
    <s v="No"/>
    <s v="No"/>
    <s v="Yes"/>
    <x v="1"/>
    <s v="Yes"/>
    <x v="0"/>
    <n v="94.1"/>
    <n v="2804.45"/>
    <n v="0"/>
    <n v="0"/>
    <n v="210.3"/>
    <n v="3014.75"/>
    <x v="1"/>
    <x v="1"/>
    <x v="5"/>
    <n v="1"/>
    <x v="1"/>
  </r>
  <r>
    <s v="3976-HXHCE"/>
    <s v="Male"/>
    <x v="30"/>
    <s v="No"/>
    <n v="0"/>
    <x v="657"/>
    <n v="94920"/>
    <n v="37.885629000000002"/>
    <n v="-122.46858"/>
    <n v="0"/>
    <x v="9"/>
    <s v="None"/>
    <s v="Yes"/>
    <n v="45.75"/>
    <s v="No"/>
    <s v="No"/>
    <x v="3"/>
    <n v="0"/>
    <s v="No"/>
    <s v="No"/>
    <s v="No"/>
    <s v="No"/>
    <s v="No"/>
    <s v="No"/>
    <s v="No"/>
    <s v="No"/>
    <x v="2"/>
    <s v="No"/>
    <x v="1"/>
    <n v="19.3"/>
    <n v="1414.8"/>
    <n v="0"/>
    <n v="0"/>
    <n v="3294"/>
    <n v="4708.8"/>
    <x v="0"/>
    <x v="0"/>
    <x v="0"/>
    <n v="0"/>
    <x v="0"/>
  </r>
  <r>
    <s v="3976-NLDEZ"/>
    <s v="Male"/>
    <x v="39"/>
    <s v="No"/>
    <n v="0"/>
    <x v="622"/>
    <n v="91752"/>
    <n v="33.999991999999999"/>
    <n v="-117.53539499999999"/>
    <n v="0"/>
    <x v="13"/>
    <s v="Offer E"/>
    <s v="Yes"/>
    <n v="1.48"/>
    <s v="No"/>
    <s v="No"/>
    <x v="3"/>
    <n v="0"/>
    <s v="No"/>
    <s v="No"/>
    <s v="No"/>
    <s v="No"/>
    <s v="No"/>
    <s v="No"/>
    <s v="No"/>
    <s v="No"/>
    <x v="1"/>
    <s v="No"/>
    <x v="0"/>
    <n v="20.6"/>
    <n v="20.6"/>
    <n v="0"/>
    <n v="0"/>
    <n v="1.48"/>
    <n v="22.08"/>
    <x v="2"/>
    <x v="0"/>
    <x v="0"/>
    <n v="0"/>
    <x v="0"/>
  </r>
  <r>
    <s v="3977-QCRSL"/>
    <s v="Female"/>
    <x v="18"/>
    <s v="No"/>
    <n v="0"/>
    <x v="980"/>
    <n v="92086"/>
    <n v="33.323704999999997"/>
    <n v="-116.626907"/>
    <n v="0"/>
    <x v="10"/>
    <s v="Offer E"/>
    <s v="Yes"/>
    <n v="3.37"/>
    <s v="No"/>
    <s v="No"/>
    <x v="3"/>
    <n v="0"/>
    <s v="No"/>
    <s v="No"/>
    <s v="No"/>
    <s v="No"/>
    <s v="No"/>
    <s v="No"/>
    <s v="No"/>
    <s v="No"/>
    <x v="1"/>
    <s v="No"/>
    <x v="0"/>
    <n v="20.149999999999999"/>
    <n v="117.95"/>
    <n v="0"/>
    <n v="0"/>
    <n v="16.850000000000001"/>
    <n v="134.80000000000001"/>
    <x v="0"/>
    <x v="0"/>
    <x v="0"/>
    <n v="0"/>
    <x v="0"/>
  </r>
  <r>
    <s v="3978-YNKDD"/>
    <s v="Male"/>
    <x v="47"/>
    <s v="No"/>
    <n v="2"/>
    <x v="564"/>
    <n v="90232"/>
    <n v="34.019323"/>
    <n v="-118.391902"/>
    <n v="0"/>
    <x v="53"/>
    <s v="None"/>
    <s v="Yes"/>
    <n v="36.159999999999997"/>
    <s v="No"/>
    <s v="No"/>
    <x v="3"/>
    <n v="0"/>
    <s v="No"/>
    <s v="No"/>
    <s v="No"/>
    <s v="No"/>
    <s v="No"/>
    <s v="No"/>
    <s v="No"/>
    <s v="No"/>
    <x v="2"/>
    <s v="No"/>
    <x v="0"/>
    <n v="20.85"/>
    <n v="467.5"/>
    <n v="0"/>
    <n v="0"/>
    <n v="687.04"/>
    <n v="1154.54"/>
    <x v="0"/>
    <x v="0"/>
    <x v="0"/>
    <n v="0"/>
    <x v="0"/>
  </r>
  <r>
    <s v="3981-QSVQI"/>
    <s v="Male"/>
    <x v="24"/>
    <s v="No"/>
    <n v="0"/>
    <x v="284"/>
    <n v="93305"/>
    <n v="35.391733000000002"/>
    <n v="-118.984109"/>
    <n v="0"/>
    <x v="58"/>
    <s v="Offer E"/>
    <s v="Yes"/>
    <n v="22.15"/>
    <s v="No"/>
    <s v="No"/>
    <x v="3"/>
    <n v="0"/>
    <s v="No"/>
    <s v="No"/>
    <s v="No"/>
    <s v="No"/>
    <s v="No"/>
    <s v="No"/>
    <s v="No"/>
    <s v="No"/>
    <x v="1"/>
    <s v="Yes"/>
    <x v="1"/>
    <n v="19.7"/>
    <n v="168.9"/>
    <n v="0"/>
    <n v="0"/>
    <n v="177.2"/>
    <n v="346.1"/>
    <x v="0"/>
    <x v="0"/>
    <x v="0"/>
    <n v="0"/>
    <x v="0"/>
  </r>
  <r>
    <s v="3982-DQLUS"/>
    <s v="Male"/>
    <x v="3"/>
    <s v="Yes"/>
    <n v="1"/>
    <x v="984"/>
    <n v="91040"/>
    <n v="34.282704000000003"/>
    <n v="-118.312929"/>
    <n v="10"/>
    <x v="7"/>
    <s v="None"/>
    <s v="Yes"/>
    <n v="9.68"/>
    <s v="Yes"/>
    <s v="Yes"/>
    <x v="1"/>
    <n v="23"/>
    <s v="Yes"/>
    <s v="Yes"/>
    <s v="No"/>
    <s v="No"/>
    <s v="No"/>
    <s v="No"/>
    <s v="No"/>
    <s v="Yes"/>
    <x v="2"/>
    <s v="Yes"/>
    <x v="1"/>
    <n v="85.75"/>
    <n v="5688.45"/>
    <n v="38.090000000000003"/>
    <n v="0"/>
    <n v="629.20000000000005"/>
    <n v="6279.56"/>
    <x v="0"/>
    <x v="0"/>
    <x v="0"/>
    <n v="0"/>
    <x v="0"/>
  </r>
  <r>
    <s v="3982-JGSFD"/>
    <s v="Male"/>
    <x v="0"/>
    <s v="No"/>
    <n v="0"/>
    <x v="343"/>
    <n v="93638"/>
    <n v="37.004067999999997"/>
    <n v="-119.930027"/>
    <n v="0"/>
    <x v="66"/>
    <s v="None"/>
    <s v="Yes"/>
    <n v="12.72"/>
    <s v="No"/>
    <s v="No"/>
    <x v="3"/>
    <n v="0"/>
    <s v="No"/>
    <s v="No"/>
    <s v="No"/>
    <s v="No"/>
    <s v="No"/>
    <s v="No"/>
    <s v="No"/>
    <s v="No"/>
    <x v="0"/>
    <s v="Yes"/>
    <x v="0"/>
    <n v="20.350000000000001"/>
    <n v="695.85"/>
    <n v="0"/>
    <n v="0"/>
    <n v="457.92"/>
    <n v="1153.77"/>
    <x v="0"/>
    <x v="0"/>
    <x v="0"/>
    <n v="0"/>
    <x v="0"/>
  </r>
  <r>
    <s v="3982-XWFZQ"/>
    <s v="Female"/>
    <x v="18"/>
    <s v="Yes"/>
    <n v="0"/>
    <x v="220"/>
    <n v="95316"/>
    <n v="37.524721"/>
    <n v="-120.757977"/>
    <n v="2"/>
    <x v="71"/>
    <s v="Offer B"/>
    <s v="Yes"/>
    <n v="10.79"/>
    <s v="Yes"/>
    <s v="Yes"/>
    <x v="0"/>
    <n v="41"/>
    <s v="No"/>
    <s v="No"/>
    <s v="No"/>
    <s v="No"/>
    <s v="No"/>
    <s v="No"/>
    <s v="No"/>
    <s v="Yes"/>
    <x v="1"/>
    <s v="Yes"/>
    <x v="1"/>
    <n v="50.25"/>
    <n v="2203.65"/>
    <n v="28.49"/>
    <n v="0"/>
    <n v="453.18"/>
    <n v="2628.34"/>
    <x v="1"/>
    <x v="1"/>
    <x v="11"/>
    <n v="1"/>
    <x v="0"/>
  </r>
  <r>
    <s v="3985-HOYPM"/>
    <s v="Male"/>
    <x v="46"/>
    <s v="No"/>
    <n v="0"/>
    <x v="556"/>
    <n v="95986"/>
    <n v="39.341279999999998"/>
    <n v="-120.786867"/>
    <n v="0"/>
    <x v="18"/>
    <s v="None"/>
    <s v="Yes"/>
    <n v="6.38"/>
    <s v="No"/>
    <s v="No"/>
    <x v="3"/>
    <n v="0"/>
    <s v="No"/>
    <s v="No"/>
    <s v="No"/>
    <s v="No"/>
    <s v="No"/>
    <s v="No"/>
    <s v="No"/>
    <s v="No"/>
    <x v="0"/>
    <s v="No"/>
    <x v="0"/>
    <n v="19.399999999999999"/>
    <n v="525.54999999999995"/>
    <n v="4.25"/>
    <n v="0"/>
    <n v="165.88"/>
    <n v="687.18"/>
    <x v="0"/>
    <x v="0"/>
    <x v="0"/>
    <n v="0"/>
    <x v="0"/>
  </r>
  <r>
    <s v="3987-KQDDU"/>
    <s v="Male"/>
    <x v="12"/>
    <s v="No"/>
    <n v="0"/>
    <x v="870"/>
    <n v="95476"/>
    <n v="38.254849999999998"/>
    <n v="-122.461799"/>
    <n v="0"/>
    <x v="0"/>
    <s v="None"/>
    <s v="Yes"/>
    <n v="21.11"/>
    <s v="No"/>
    <s v="Yes"/>
    <x v="1"/>
    <n v="6"/>
    <s v="Yes"/>
    <s v="No"/>
    <s v="No"/>
    <s v="No"/>
    <s v="No"/>
    <s v="No"/>
    <s v="No"/>
    <s v="Yes"/>
    <x v="1"/>
    <s v="No"/>
    <x v="1"/>
    <n v="75.599999999999994"/>
    <n v="661.55"/>
    <n v="0"/>
    <n v="0"/>
    <n v="189.99"/>
    <n v="851.54"/>
    <x v="0"/>
    <x v="0"/>
    <x v="0"/>
    <n v="0"/>
    <x v="0"/>
  </r>
  <r>
    <s v="3988-RQIXO"/>
    <s v="Female"/>
    <x v="8"/>
    <s v="No"/>
    <n v="0"/>
    <x v="374"/>
    <n v="92625"/>
    <n v="33.600987000000003"/>
    <n v="-117.862734"/>
    <n v="0"/>
    <x v="13"/>
    <s v="None"/>
    <s v="Yes"/>
    <n v="43.61"/>
    <s v="No"/>
    <s v="Yes"/>
    <x v="1"/>
    <n v="2"/>
    <s v="No"/>
    <s v="No"/>
    <s v="No"/>
    <s v="No"/>
    <s v="Yes"/>
    <s v="Yes"/>
    <s v="Yes"/>
    <s v="Yes"/>
    <x v="1"/>
    <s v="Yes"/>
    <x v="1"/>
    <n v="91.3"/>
    <n v="91.3"/>
    <n v="0"/>
    <n v="0"/>
    <n v="43.61"/>
    <n v="134.91"/>
    <x v="1"/>
    <x v="5"/>
    <x v="8"/>
    <n v="1"/>
    <x v="1"/>
  </r>
  <r>
    <s v="3990-QYKBE"/>
    <s v="Male"/>
    <x v="58"/>
    <s v="Yes"/>
    <n v="0"/>
    <x v="985"/>
    <n v="91011"/>
    <n v="34.234912000000001"/>
    <n v="-118.153729"/>
    <n v="3"/>
    <x v="20"/>
    <s v="None"/>
    <s v="Yes"/>
    <n v="49.37"/>
    <s v="Yes"/>
    <s v="Yes"/>
    <x v="1"/>
    <n v="4"/>
    <s v="No"/>
    <s v="No"/>
    <s v="No"/>
    <s v="No"/>
    <s v="Yes"/>
    <s v="Yes"/>
    <s v="Yes"/>
    <s v="Yes"/>
    <x v="1"/>
    <s v="Yes"/>
    <x v="1"/>
    <n v="92.5"/>
    <n v="3473.4"/>
    <n v="0"/>
    <n v="0"/>
    <n v="1826.69"/>
    <n v="5300.09"/>
    <x v="1"/>
    <x v="1"/>
    <x v="1"/>
    <n v="1"/>
    <x v="1"/>
  </r>
  <r>
    <s v="3992-YWPKO"/>
    <s v="Female"/>
    <x v="39"/>
    <s v="No"/>
    <n v="0"/>
    <x v="978"/>
    <n v="95301"/>
    <n v="37.321232999999999"/>
    <n v="-120.65635399999999"/>
    <n v="0"/>
    <x v="38"/>
    <s v="Offer E"/>
    <s v="Yes"/>
    <n v="20.36"/>
    <s v="Yes"/>
    <s v="Yes"/>
    <x v="1"/>
    <n v="10"/>
    <s v="No"/>
    <s v="Yes"/>
    <s v="Yes"/>
    <s v="Yes"/>
    <s v="Yes"/>
    <s v="Yes"/>
    <s v="Yes"/>
    <s v="Yes"/>
    <x v="1"/>
    <s v="Yes"/>
    <x v="0"/>
    <n v="109.9"/>
    <n v="669.45"/>
    <n v="0"/>
    <n v="0"/>
    <n v="122.16"/>
    <n v="791.61"/>
    <x v="1"/>
    <x v="1"/>
    <x v="1"/>
    <n v="1"/>
    <x v="1"/>
  </r>
  <r>
    <s v="3995-WFCSM"/>
    <s v="Female"/>
    <x v="24"/>
    <s v="No"/>
    <n v="0"/>
    <x v="477"/>
    <n v="92582"/>
    <n v="33.806708"/>
    <n v="-117.02007"/>
    <n v="0"/>
    <x v="29"/>
    <s v="None"/>
    <s v="Yes"/>
    <n v="15.25"/>
    <s v="No"/>
    <s v="Yes"/>
    <x v="2"/>
    <n v="82"/>
    <s v="No"/>
    <s v="No"/>
    <s v="Yes"/>
    <s v="No"/>
    <s v="No"/>
    <s v="Yes"/>
    <s v="Yes"/>
    <s v="Yes"/>
    <x v="1"/>
    <s v="No"/>
    <x v="1"/>
    <n v="60.85"/>
    <n v="111.4"/>
    <n v="0"/>
    <n v="0"/>
    <n v="30.5"/>
    <n v="141.9"/>
    <x v="2"/>
    <x v="0"/>
    <x v="0"/>
    <n v="0"/>
    <x v="0"/>
  </r>
  <r>
    <s v="3996-ZNWYK"/>
    <s v="Male"/>
    <x v="49"/>
    <s v="Yes"/>
    <n v="1"/>
    <x v="113"/>
    <n v="95832"/>
    <n v="38.445939000000003"/>
    <n v="-121.496855"/>
    <n v="5"/>
    <x v="4"/>
    <s v="None"/>
    <s v="Yes"/>
    <n v="32.119999999999997"/>
    <s v="No"/>
    <s v="No"/>
    <x v="3"/>
    <n v="0"/>
    <s v="No"/>
    <s v="No"/>
    <s v="No"/>
    <s v="No"/>
    <s v="No"/>
    <s v="No"/>
    <s v="No"/>
    <s v="No"/>
    <x v="2"/>
    <s v="No"/>
    <x v="0"/>
    <n v="19.8"/>
    <n v="1388.45"/>
    <n v="0"/>
    <n v="0"/>
    <n v="2280.52"/>
    <n v="3668.97"/>
    <x v="0"/>
    <x v="0"/>
    <x v="0"/>
    <n v="0"/>
    <x v="0"/>
  </r>
  <r>
    <s v="3999-QGRJH"/>
    <s v="Male"/>
    <x v="53"/>
    <s v="No"/>
    <n v="0"/>
    <x v="851"/>
    <n v="95303"/>
    <n v="37.469499999999996"/>
    <n v="-120.672724"/>
    <n v="0"/>
    <x v="58"/>
    <s v="None"/>
    <s v="Yes"/>
    <n v="14.89"/>
    <s v="No"/>
    <s v="Yes"/>
    <x v="1"/>
    <n v="20"/>
    <s v="No"/>
    <s v="No"/>
    <s v="No"/>
    <s v="No"/>
    <s v="No"/>
    <s v="No"/>
    <s v="No"/>
    <s v="Yes"/>
    <x v="1"/>
    <s v="Yes"/>
    <x v="1"/>
    <n v="69.7"/>
    <n v="560.85"/>
    <n v="0"/>
    <n v="0"/>
    <n v="119.12"/>
    <n v="679.97"/>
    <x v="1"/>
    <x v="2"/>
    <x v="2"/>
    <n v="1"/>
    <x v="0"/>
  </r>
  <r>
    <s v="3999-WRNGR"/>
    <s v="Female"/>
    <x v="14"/>
    <s v="Yes"/>
    <n v="3"/>
    <x v="820"/>
    <n v="95728"/>
    <n v="39.279068000000002"/>
    <n v="-120.414275"/>
    <n v="2"/>
    <x v="59"/>
    <s v="None"/>
    <s v="No"/>
    <n v="0"/>
    <s v="No"/>
    <s v="Yes"/>
    <x v="0"/>
    <n v="51"/>
    <s v="No"/>
    <s v="Yes"/>
    <s v="No"/>
    <s v="No"/>
    <s v="Yes"/>
    <s v="Yes"/>
    <s v="Yes"/>
    <s v="Yes"/>
    <x v="1"/>
    <s v="Yes"/>
    <x v="1"/>
    <n v="49.75"/>
    <n v="3069.45"/>
    <n v="0"/>
    <n v="0"/>
    <n v="0"/>
    <n v="3069.45"/>
    <x v="0"/>
    <x v="0"/>
    <x v="0"/>
    <n v="0"/>
    <x v="0"/>
  </r>
  <r>
    <s v="4000-VGMQP"/>
    <s v="Male"/>
    <x v="52"/>
    <s v="Yes"/>
    <n v="3"/>
    <x v="880"/>
    <n v="95726"/>
    <n v="38.733908"/>
    <n v="-120.453416"/>
    <n v="2"/>
    <x v="70"/>
    <s v="None"/>
    <s v="Yes"/>
    <n v="13.67"/>
    <s v="Yes"/>
    <s v="Yes"/>
    <x v="0"/>
    <n v="30"/>
    <s v="No"/>
    <s v="Yes"/>
    <s v="Yes"/>
    <s v="No"/>
    <s v="Yes"/>
    <s v="Yes"/>
    <s v="Yes"/>
    <s v="Yes"/>
    <x v="0"/>
    <s v="No"/>
    <x v="0"/>
    <n v="78.95"/>
    <n v="2862.55"/>
    <n v="0"/>
    <n v="0"/>
    <n v="519.46"/>
    <n v="3382.01"/>
    <x v="0"/>
    <x v="0"/>
    <x v="0"/>
    <n v="0"/>
    <x v="0"/>
  </r>
  <r>
    <s v="4001-TSBTV"/>
    <s v="Female"/>
    <x v="42"/>
    <s v="Yes"/>
    <n v="2"/>
    <x v="113"/>
    <n v="95827"/>
    <n v="38.549185000000001"/>
    <n v="-121.32838599999999"/>
    <n v="5"/>
    <x v="42"/>
    <s v="Offer B"/>
    <s v="Yes"/>
    <n v="40.74"/>
    <s v="No"/>
    <s v="Yes"/>
    <x v="1"/>
    <n v="17"/>
    <s v="No"/>
    <s v="Yes"/>
    <s v="Yes"/>
    <s v="No"/>
    <s v="Yes"/>
    <s v="No"/>
    <s v="No"/>
    <s v="Yes"/>
    <x v="1"/>
    <s v="Yes"/>
    <x v="1"/>
    <n v="91.55"/>
    <n v="5511.65"/>
    <n v="0"/>
    <n v="0"/>
    <n v="2362.92"/>
    <n v="7874.57"/>
    <x v="0"/>
    <x v="0"/>
    <x v="0"/>
    <n v="0"/>
    <x v="1"/>
  </r>
  <r>
    <s v="4002-BQWPQ"/>
    <s v="Male"/>
    <x v="40"/>
    <s v="No"/>
    <n v="0"/>
    <x v="884"/>
    <n v="94525"/>
    <n v="38.049292000000001"/>
    <n v="-122.228415"/>
    <n v="0"/>
    <x v="30"/>
    <s v="None"/>
    <s v="Yes"/>
    <n v="25.2"/>
    <s v="Yes"/>
    <s v="Yes"/>
    <x v="0"/>
    <n v="23"/>
    <s v="Yes"/>
    <s v="Yes"/>
    <s v="Yes"/>
    <s v="Yes"/>
    <s v="No"/>
    <s v="Yes"/>
    <s v="Yes"/>
    <s v="Yes"/>
    <x v="1"/>
    <s v="No"/>
    <x v="1"/>
    <n v="81.75"/>
    <n v="2028.8"/>
    <n v="0"/>
    <n v="0"/>
    <n v="630"/>
    <n v="2658.8"/>
    <x v="0"/>
    <x v="0"/>
    <x v="0"/>
    <n v="0"/>
    <x v="0"/>
  </r>
  <r>
    <s v="4003-FUSHP"/>
    <s v="Male"/>
    <x v="47"/>
    <s v="No"/>
    <n v="0"/>
    <x v="177"/>
    <n v="95060"/>
    <n v="36.993451"/>
    <n v="-122.09885800000001"/>
    <n v="0"/>
    <x v="53"/>
    <s v="Offer D"/>
    <s v="Yes"/>
    <n v="46.49"/>
    <s v="No"/>
    <s v="Yes"/>
    <x v="0"/>
    <n v="8"/>
    <s v="No"/>
    <s v="No"/>
    <s v="No"/>
    <s v="Yes"/>
    <s v="Yes"/>
    <s v="No"/>
    <s v="No"/>
    <s v="Yes"/>
    <x v="1"/>
    <s v="Yes"/>
    <x v="0"/>
    <n v="61.55"/>
    <n v="1093.2"/>
    <n v="0"/>
    <n v="0"/>
    <n v="883.31"/>
    <n v="1976.51"/>
    <x v="0"/>
    <x v="0"/>
    <x v="0"/>
    <n v="0"/>
    <x v="0"/>
  </r>
  <r>
    <s v="4003-OCTMP"/>
    <s v="Female"/>
    <x v="39"/>
    <s v="Yes"/>
    <n v="0"/>
    <x v="986"/>
    <n v="95376"/>
    <n v="37.680968"/>
    <n v="-121.446049"/>
    <n v="9"/>
    <x v="65"/>
    <s v="None"/>
    <s v="Yes"/>
    <n v="28.8"/>
    <s v="No"/>
    <s v="Yes"/>
    <x v="0"/>
    <n v="15"/>
    <s v="Yes"/>
    <s v="No"/>
    <s v="No"/>
    <s v="Yes"/>
    <s v="No"/>
    <s v="Yes"/>
    <s v="Yes"/>
    <s v="Yes"/>
    <x v="0"/>
    <s v="Yes"/>
    <x v="1"/>
    <n v="64"/>
    <n v="1910.75"/>
    <n v="0"/>
    <n v="0"/>
    <n v="892.8"/>
    <n v="2803.55"/>
    <x v="0"/>
    <x v="0"/>
    <x v="0"/>
    <n v="0"/>
    <x v="0"/>
  </r>
  <r>
    <s v="4006-HKYHO"/>
    <s v="Male"/>
    <x v="38"/>
    <s v="No"/>
    <n v="0"/>
    <x v="284"/>
    <n v="93311"/>
    <n v="35.16207"/>
    <n v="-119.19448800000001"/>
    <n v="0"/>
    <x v="5"/>
    <s v="None"/>
    <s v="Yes"/>
    <n v="29.58"/>
    <s v="No"/>
    <s v="Yes"/>
    <x v="2"/>
    <n v="47"/>
    <s v="Yes"/>
    <s v="Yes"/>
    <s v="Yes"/>
    <s v="Yes"/>
    <s v="Yes"/>
    <s v="Yes"/>
    <s v="Yes"/>
    <s v="Yes"/>
    <x v="2"/>
    <s v="Yes"/>
    <x v="1"/>
    <n v="86.7"/>
    <n v="5309.5"/>
    <n v="0"/>
    <n v="0"/>
    <n v="1863.54"/>
    <n v="7173.04"/>
    <x v="0"/>
    <x v="0"/>
    <x v="0"/>
    <n v="0"/>
    <x v="0"/>
  </r>
  <r>
    <s v="4007-NHVHI"/>
    <s v="Female"/>
    <x v="28"/>
    <s v="No"/>
    <n v="0"/>
    <x v="987"/>
    <n v="95673"/>
    <n v="38.688763999999999"/>
    <n v="-121.457596"/>
    <n v="0"/>
    <x v="11"/>
    <s v="None"/>
    <s v="Yes"/>
    <n v="46.67"/>
    <s v="Yes"/>
    <s v="Yes"/>
    <x v="1"/>
    <n v="18"/>
    <s v="Yes"/>
    <s v="Yes"/>
    <s v="No"/>
    <s v="No"/>
    <s v="No"/>
    <s v="Yes"/>
    <s v="Yes"/>
    <s v="Yes"/>
    <x v="2"/>
    <s v="Yes"/>
    <x v="1"/>
    <n v="96.85"/>
    <n v="5219.6499999999996"/>
    <n v="0"/>
    <n v="0"/>
    <n v="2613.52"/>
    <n v="7833.17"/>
    <x v="0"/>
    <x v="0"/>
    <x v="0"/>
    <n v="0"/>
    <x v="1"/>
  </r>
  <r>
    <s v="4009-ALQFH"/>
    <s v="Female"/>
    <x v="34"/>
    <s v="No"/>
    <n v="0"/>
    <x v="115"/>
    <n v="95321"/>
    <n v="37.902968000000001"/>
    <n v="-119.66754400000001"/>
    <n v="0"/>
    <x v="30"/>
    <s v="None"/>
    <s v="Yes"/>
    <n v="48.42"/>
    <s v="No"/>
    <s v="Yes"/>
    <x v="1"/>
    <n v="8"/>
    <s v="No"/>
    <s v="Yes"/>
    <s v="Yes"/>
    <s v="No"/>
    <s v="Yes"/>
    <s v="Yes"/>
    <s v="Yes"/>
    <s v="Yes"/>
    <x v="1"/>
    <s v="Yes"/>
    <x v="1"/>
    <n v="99.5"/>
    <n v="2369.0500000000002"/>
    <n v="19.5"/>
    <n v="0"/>
    <n v="1210.5"/>
    <n v="3560.05"/>
    <x v="1"/>
    <x v="1"/>
    <x v="11"/>
    <n v="1"/>
    <x v="1"/>
  </r>
  <r>
    <s v="4010-YLMVT"/>
    <s v="Female"/>
    <x v="11"/>
    <s v="No"/>
    <n v="0"/>
    <x v="764"/>
    <n v="92399"/>
    <n v="34.045969999999997"/>
    <n v="-117.011825"/>
    <n v="0"/>
    <x v="11"/>
    <s v="Offer B"/>
    <s v="Yes"/>
    <n v="24.77"/>
    <s v="Yes"/>
    <s v="Yes"/>
    <x v="1"/>
    <n v="51"/>
    <s v="Yes"/>
    <s v="Yes"/>
    <s v="No"/>
    <s v="No"/>
    <s v="Yes"/>
    <s v="Yes"/>
    <s v="Yes"/>
    <s v="Yes"/>
    <x v="1"/>
    <s v="Yes"/>
    <x v="0"/>
    <n v="106.6"/>
    <n v="5893.95"/>
    <n v="0"/>
    <n v="0"/>
    <n v="1387.12"/>
    <n v="7281.07"/>
    <x v="0"/>
    <x v="0"/>
    <x v="0"/>
    <n v="0"/>
    <x v="1"/>
  </r>
  <r>
    <s v="4011-ARPHK"/>
    <s v="Male"/>
    <x v="40"/>
    <s v="No"/>
    <n v="0"/>
    <x v="717"/>
    <n v="90650"/>
    <n v="33.905963"/>
    <n v="-118.08262999999999"/>
    <n v="0"/>
    <x v="28"/>
    <s v="None"/>
    <s v="Yes"/>
    <n v="18.510000000000002"/>
    <s v="No"/>
    <s v="Yes"/>
    <x v="2"/>
    <n v="9"/>
    <s v="Yes"/>
    <s v="No"/>
    <s v="No"/>
    <s v="No"/>
    <s v="No"/>
    <s v="No"/>
    <s v="No"/>
    <s v="No"/>
    <x v="1"/>
    <s v="No"/>
    <x v="0"/>
    <n v="50.35"/>
    <n v="1411.35"/>
    <n v="0"/>
    <n v="150"/>
    <n v="499.77"/>
    <n v="2061.12"/>
    <x v="0"/>
    <x v="0"/>
    <x v="0"/>
    <n v="0"/>
    <x v="0"/>
  </r>
  <r>
    <s v="4012-YCFAI"/>
    <s v="Male"/>
    <x v="45"/>
    <s v="Yes"/>
    <n v="0"/>
    <x v="200"/>
    <n v="92508"/>
    <n v="33.885499000000003"/>
    <n v="-117.32495900000001"/>
    <n v="5"/>
    <x v="59"/>
    <s v="None"/>
    <s v="Yes"/>
    <n v="22.22"/>
    <s v="No"/>
    <s v="Yes"/>
    <x v="2"/>
    <n v="16"/>
    <s v="Yes"/>
    <s v="Yes"/>
    <s v="No"/>
    <s v="Yes"/>
    <s v="No"/>
    <s v="No"/>
    <s v="No"/>
    <s v="Yes"/>
    <x v="2"/>
    <s v="Yes"/>
    <x v="0"/>
    <n v="61.35"/>
    <n v="3766.2"/>
    <n v="0"/>
    <n v="0"/>
    <n v="1333.2"/>
    <n v="5099.3999999999996"/>
    <x v="0"/>
    <x v="0"/>
    <x v="0"/>
    <n v="0"/>
    <x v="0"/>
  </r>
  <r>
    <s v="4012-ZTHBR"/>
    <s v="Female"/>
    <x v="25"/>
    <s v="Yes"/>
    <n v="2"/>
    <x v="872"/>
    <n v="95549"/>
    <n v="40.664482999999997"/>
    <n v="-123.865325"/>
    <n v="6"/>
    <x v="47"/>
    <s v="Offer D"/>
    <s v="Yes"/>
    <n v="38.950000000000003"/>
    <s v="No"/>
    <s v="Yes"/>
    <x v="0"/>
    <n v="17"/>
    <s v="No"/>
    <s v="No"/>
    <s v="No"/>
    <s v="No"/>
    <s v="No"/>
    <s v="No"/>
    <s v="No"/>
    <s v="Yes"/>
    <x v="1"/>
    <s v="Yes"/>
    <x v="1"/>
    <n v="44.95"/>
    <n v="926.25"/>
    <n v="0"/>
    <n v="0"/>
    <n v="817.95"/>
    <n v="1744.2"/>
    <x v="0"/>
    <x v="0"/>
    <x v="0"/>
    <n v="0"/>
    <x v="0"/>
  </r>
  <r>
    <s v="4013-GUXND"/>
    <s v="Male"/>
    <x v="0"/>
    <s v="No"/>
    <n v="0"/>
    <x v="189"/>
    <n v="93534"/>
    <n v="34.727528999999997"/>
    <n v="-118.153098"/>
    <n v="0"/>
    <x v="13"/>
    <s v="Offer E"/>
    <s v="Yes"/>
    <n v="48.14"/>
    <s v="No"/>
    <s v="No"/>
    <x v="3"/>
    <n v="0"/>
    <s v="No"/>
    <s v="No"/>
    <s v="No"/>
    <s v="No"/>
    <s v="No"/>
    <s v="No"/>
    <s v="No"/>
    <s v="No"/>
    <x v="1"/>
    <s v="No"/>
    <x v="0"/>
    <n v="20.8"/>
    <n v="20.8"/>
    <n v="0"/>
    <n v="0"/>
    <n v="48.14"/>
    <n v="68.94"/>
    <x v="2"/>
    <x v="0"/>
    <x v="0"/>
    <n v="0"/>
    <x v="0"/>
  </r>
  <r>
    <s v="4013-TLDHQ"/>
    <s v="Male"/>
    <x v="40"/>
    <s v="No"/>
    <n v="0"/>
    <x v="105"/>
    <n v="94704"/>
    <n v="37.871416000000004"/>
    <n v="-122.24659699999999"/>
    <n v="0"/>
    <x v="53"/>
    <s v="Offer D"/>
    <s v="Yes"/>
    <n v="20.260000000000002"/>
    <s v="No"/>
    <s v="Yes"/>
    <x v="1"/>
    <n v="25"/>
    <s v="No"/>
    <s v="Yes"/>
    <s v="Yes"/>
    <s v="No"/>
    <s v="No"/>
    <s v="No"/>
    <s v="No"/>
    <s v="Yes"/>
    <x v="1"/>
    <s v="Yes"/>
    <x v="1"/>
    <n v="78.25"/>
    <n v="1490.95"/>
    <n v="0"/>
    <n v="0"/>
    <n v="384.94"/>
    <n v="1875.89"/>
    <x v="1"/>
    <x v="1"/>
    <x v="1"/>
    <n v="1"/>
    <x v="0"/>
  </r>
  <r>
    <s v="4013-UBXWQ"/>
    <s v="Female"/>
    <x v="25"/>
    <s v="No"/>
    <n v="0"/>
    <x v="78"/>
    <n v="92028"/>
    <n v="33.362575"/>
    <n v="-117.299644"/>
    <n v="0"/>
    <x v="6"/>
    <s v="Offer E"/>
    <s v="Yes"/>
    <n v="48.82"/>
    <s v="Yes"/>
    <s v="Yes"/>
    <x v="0"/>
    <n v="19"/>
    <s v="No"/>
    <s v="No"/>
    <s v="No"/>
    <s v="Yes"/>
    <s v="Yes"/>
    <s v="Yes"/>
    <s v="Yes"/>
    <s v="Yes"/>
    <x v="1"/>
    <s v="Yes"/>
    <x v="1"/>
    <n v="74.650000000000006"/>
    <n v="521.1"/>
    <n v="28.35"/>
    <n v="0"/>
    <n v="341.74"/>
    <n v="834.49"/>
    <x v="1"/>
    <x v="1"/>
    <x v="5"/>
    <n v="1"/>
    <x v="0"/>
  </r>
  <r>
    <s v="4016-BJKTZ"/>
    <s v="Female"/>
    <x v="29"/>
    <s v="No"/>
    <n v="0"/>
    <x v="41"/>
    <n v="95136"/>
    <n v="37.270938000000001"/>
    <n v="-121.851046"/>
    <n v="0"/>
    <x v="30"/>
    <s v="Offer C"/>
    <s v="Yes"/>
    <n v="32.33"/>
    <s v="Yes"/>
    <s v="Yes"/>
    <x v="1"/>
    <n v="51"/>
    <s v="No"/>
    <s v="Yes"/>
    <s v="Yes"/>
    <s v="Yes"/>
    <s v="Yes"/>
    <s v="Yes"/>
    <s v="Yes"/>
    <s v="Yes"/>
    <x v="2"/>
    <s v="No"/>
    <x v="1"/>
    <n v="108.9"/>
    <n v="2809.05"/>
    <n v="0"/>
    <n v="0"/>
    <n v="808.25"/>
    <n v="3617.3"/>
    <x v="0"/>
    <x v="0"/>
    <x v="0"/>
    <n v="0"/>
    <x v="1"/>
  </r>
  <r>
    <s v="4018-KJYUY"/>
    <s v="Male"/>
    <x v="9"/>
    <s v="No"/>
    <n v="2"/>
    <x v="975"/>
    <n v="95615"/>
    <n v="38.311608999999997"/>
    <n v="-121.554034"/>
    <n v="0"/>
    <x v="51"/>
    <s v="Offer D"/>
    <s v="Yes"/>
    <n v="34.07"/>
    <s v="No"/>
    <s v="No"/>
    <x v="3"/>
    <n v="0"/>
    <s v="No"/>
    <s v="No"/>
    <s v="No"/>
    <s v="No"/>
    <s v="No"/>
    <s v="No"/>
    <s v="No"/>
    <s v="No"/>
    <x v="1"/>
    <s v="No"/>
    <x v="0"/>
    <n v="20.149999999999999"/>
    <n v="432.5"/>
    <n v="0"/>
    <n v="0"/>
    <n v="749.54"/>
    <n v="1182.04"/>
    <x v="0"/>
    <x v="0"/>
    <x v="0"/>
    <n v="0"/>
    <x v="0"/>
  </r>
  <r>
    <s v="4018-PPNDW"/>
    <s v="Female"/>
    <x v="5"/>
    <s v="Yes"/>
    <n v="0"/>
    <x v="771"/>
    <n v="93505"/>
    <n v="35.151491"/>
    <n v="-117.92759700000001"/>
    <n v="9"/>
    <x v="48"/>
    <s v="Offer B"/>
    <s v="Yes"/>
    <n v="13.35"/>
    <s v="Yes"/>
    <s v="No"/>
    <x v="3"/>
    <n v="0"/>
    <s v="No"/>
    <s v="No"/>
    <s v="No"/>
    <s v="No"/>
    <s v="No"/>
    <s v="No"/>
    <s v="No"/>
    <s v="No"/>
    <x v="2"/>
    <s v="Yes"/>
    <x v="0"/>
    <n v="24.1"/>
    <n v="1551.6"/>
    <n v="0"/>
    <n v="0"/>
    <n v="814.35"/>
    <n v="2365.9499999999998"/>
    <x v="0"/>
    <x v="0"/>
    <x v="0"/>
    <n v="0"/>
    <x v="0"/>
  </r>
  <r>
    <s v="4020-KIUDI"/>
    <s v="Male"/>
    <x v="33"/>
    <s v="Yes"/>
    <n v="2"/>
    <x v="31"/>
    <n v="90044"/>
    <n v="33.952714"/>
    <n v="-118.292061"/>
    <n v="8"/>
    <x v="38"/>
    <s v="Offer E"/>
    <s v="Yes"/>
    <n v="23.73"/>
    <s v="No"/>
    <s v="No"/>
    <x v="3"/>
    <n v="0"/>
    <s v="No"/>
    <s v="No"/>
    <s v="No"/>
    <s v="No"/>
    <s v="No"/>
    <s v="No"/>
    <s v="No"/>
    <s v="No"/>
    <x v="1"/>
    <s v="No"/>
    <x v="0"/>
    <n v="19.850000000000001"/>
    <n v="138.85"/>
    <n v="0"/>
    <n v="0"/>
    <n v="142.38"/>
    <n v="281.23"/>
    <x v="0"/>
    <x v="0"/>
    <x v="0"/>
    <n v="0"/>
    <x v="0"/>
  </r>
  <r>
    <s v="4021-RQSNY"/>
    <s v="Male"/>
    <x v="4"/>
    <s v="Yes"/>
    <n v="0"/>
    <x v="111"/>
    <n v="92555"/>
    <n v="33.907361000000002"/>
    <n v="-117.109972"/>
    <n v="1"/>
    <x v="31"/>
    <s v="None"/>
    <s v="Yes"/>
    <n v="25.78"/>
    <s v="Yes"/>
    <s v="Yes"/>
    <x v="1"/>
    <n v="28"/>
    <s v="No"/>
    <s v="No"/>
    <s v="Yes"/>
    <s v="No"/>
    <s v="Yes"/>
    <s v="Yes"/>
    <s v="Yes"/>
    <s v="No"/>
    <x v="1"/>
    <s v="Yes"/>
    <x v="1"/>
    <n v="98.5"/>
    <n v="3004.15"/>
    <n v="37.549999999999997"/>
    <n v="40"/>
    <n v="747.62"/>
    <n v="3754.22"/>
    <x v="1"/>
    <x v="5"/>
    <x v="8"/>
    <n v="1"/>
    <x v="1"/>
  </r>
  <r>
    <s v="4023-RTIQM"/>
    <s v="Female"/>
    <x v="15"/>
    <s v="Yes"/>
    <n v="0"/>
    <x v="557"/>
    <n v="95569"/>
    <n v="40.363446000000003"/>
    <n v="-123.835041"/>
    <n v="10"/>
    <x v="65"/>
    <s v="Offer C"/>
    <s v="No"/>
    <n v="0"/>
    <s v="No"/>
    <s v="Yes"/>
    <x v="2"/>
    <n v="21"/>
    <s v="Yes"/>
    <s v="Yes"/>
    <s v="Yes"/>
    <s v="No"/>
    <s v="No"/>
    <s v="Yes"/>
    <s v="No"/>
    <s v="Yes"/>
    <x v="0"/>
    <s v="Yes"/>
    <x v="0"/>
    <n v="50.4"/>
    <n v="1580.1"/>
    <n v="0"/>
    <n v="0"/>
    <n v="0"/>
    <n v="1580.1"/>
    <x v="0"/>
    <x v="0"/>
    <x v="0"/>
    <n v="0"/>
    <x v="0"/>
  </r>
  <r>
    <s v="4024-CSNBY"/>
    <s v="Female"/>
    <x v="14"/>
    <s v="Yes"/>
    <n v="0"/>
    <x v="822"/>
    <n v="95140"/>
    <n v="37.382908999999998"/>
    <n v="-121.634151"/>
    <n v="8"/>
    <x v="9"/>
    <s v="None"/>
    <s v="Yes"/>
    <n v="11.02"/>
    <s v="Yes"/>
    <s v="Yes"/>
    <x v="1"/>
    <n v="17"/>
    <s v="Yes"/>
    <s v="Yes"/>
    <s v="Yes"/>
    <s v="Yes"/>
    <s v="No"/>
    <s v="No"/>
    <s v="No"/>
    <s v="No"/>
    <x v="2"/>
    <s v="Yes"/>
    <x v="1"/>
    <n v="94.25"/>
    <n v="6849.75"/>
    <n v="0"/>
    <n v="100"/>
    <n v="793.44"/>
    <n v="7743.19"/>
    <x v="0"/>
    <x v="0"/>
    <x v="0"/>
    <n v="0"/>
    <x v="1"/>
  </r>
  <r>
    <s v="4026-SKKHW"/>
    <s v="Male"/>
    <x v="34"/>
    <s v="No"/>
    <n v="0"/>
    <x v="965"/>
    <n v="94929"/>
    <n v="38.244579999999999"/>
    <n v="-122.95626799999999"/>
    <n v="0"/>
    <x v="3"/>
    <s v="None"/>
    <s v="Yes"/>
    <n v="28.19"/>
    <s v="No"/>
    <s v="Yes"/>
    <x v="0"/>
    <n v="21"/>
    <s v="No"/>
    <s v="No"/>
    <s v="No"/>
    <s v="Yes"/>
    <s v="No"/>
    <s v="No"/>
    <s v="No"/>
    <s v="Yes"/>
    <x v="1"/>
    <s v="Yes"/>
    <x v="0"/>
    <n v="50.25"/>
    <n v="152.30000000000001"/>
    <n v="0"/>
    <n v="0"/>
    <n v="84.57"/>
    <n v="236.87"/>
    <x v="2"/>
    <x v="0"/>
    <x v="0"/>
    <n v="0"/>
    <x v="0"/>
  </r>
  <r>
    <s v="4029-HPFVY"/>
    <s v="Male"/>
    <x v="34"/>
    <s v="No"/>
    <n v="0"/>
    <x v="143"/>
    <n v="94118"/>
    <n v="37.781303999999999"/>
    <n v="-122.461522"/>
    <n v="0"/>
    <x v="3"/>
    <s v="None"/>
    <s v="Yes"/>
    <n v="9.74"/>
    <s v="No"/>
    <s v="Yes"/>
    <x v="1"/>
    <n v="27"/>
    <s v="No"/>
    <s v="No"/>
    <s v="No"/>
    <s v="No"/>
    <s v="No"/>
    <s v="No"/>
    <s v="No"/>
    <s v="Yes"/>
    <x v="1"/>
    <s v="Yes"/>
    <x v="0"/>
    <n v="70.3"/>
    <n v="220.4"/>
    <n v="0"/>
    <n v="0"/>
    <n v="29.22"/>
    <n v="249.62"/>
    <x v="2"/>
    <x v="0"/>
    <x v="0"/>
    <n v="0"/>
    <x v="0"/>
  </r>
  <r>
    <s v="4030-VPZBD"/>
    <s v="Female"/>
    <x v="55"/>
    <s v="No"/>
    <n v="0"/>
    <x v="297"/>
    <n v="95427"/>
    <n v="39.239818"/>
    <n v="-123.565432"/>
    <n v="0"/>
    <x v="29"/>
    <s v="None"/>
    <s v="No"/>
    <n v="0"/>
    <s v="No"/>
    <s v="Yes"/>
    <x v="2"/>
    <n v="18"/>
    <s v="No"/>
    <s v="No"/>
    <s v="No"/>
    <s v="Yes"/>
    <s v="No"/>
    <s v="No"/>
    <s v="No"/>
    <s v="Yes"/>
    <x v="1"/>
    <s v="Yes"/>
    <x v="1"/>
    <n v="30.9"/>
    <n v="59.05"/>
    <n v="0"/>
    <n v="0"/>
    <n v="0"/>
    <n v="59.05"/>
    <x v="1"/>
    <x v="2"/>
    <x v="3"/>
    <n v="1"/>
    <x v="0"/>
  </r>
  <r>
    <s v="4032-RMHCI"/>
    <s v="Female"/>
    <x v="0"/>
    <s v="Yes"/>
    <n v="2"/>
    <x v="489"/>
    <n v="96028"/>
    <n v="41.017282000000002"/>
    <n v="-121.46894500000001"/>
    <n v="1"/>
    <x v="62"/>
    <s v="Offer B"/>
    <s v="No"/>
    <n v="0"/>
    <s v="No"/>
    <s v="Yes"/>
    <x v="0"/>
    <n v="16"/>
    <s v="Yes"/>
    <s v="No"/>
    <s v="Yes"/>
    <s v="No"/>
    <s v="No"/>
    <s v="No"/>
    <s v="No"/>
    <s v="Yes"/>
    <x v="0"/>
    <s v="No"/>
    <x v="0"/>
    <n v="35.4"/>
    <n v="1412.4"/>
    <n v="0"/>
    <n v="0"/>
    <n v="0"/>
    <n v="1412.4"/>
    <x v="0"/>
    <x v="0"/>
    <x v="0"/>
    <n v="0"/>
    <x v="0"/>
  </r>
  <r>
    <s v="4039-HEUNW"/>
    <s v="Male"/>
    <x v="49"/>
    <s v="Yes"/>
    <n v="0"/>
    <x v="97"/>
    <n v="92620"/>
    <n v="33.716135999999999"/>
    <n v="-117.752574"/>
    <n v="1"/>
    <x v="66"/>
    <s v="None"/>
    <s v="Yes"/>
    <n v="16.61"/>
    <s v="Yes"/>
    <s v="Yes"/>
    <x v="1"/>
    <n v="3"/>
    <s v="No"/>
    <s v="Yes"/>
    <s v="No"/>
    <s v="No"/>
    <s v="Yes"/>
    <s v="Yes"/>
    <s v="No"/>
    <s v="Yes"/>
    <x v="1"/>
    <s v="Yes"/>
    <x v="1"/>
    <n v="96.5"/>
    <n v="3436.1"/>
    <n v="0"/>
    <n v="0"/>
    <n v="597.96"/>
    <n v="4034.06"/>
    <x v="1"/>
    <x v="4"/>
    <x v="12"/>
    <n v="1"/>
    <x v="1"/>
  </r>
  <r>
    <s v="4039-PIMHX"/>
    <s v="Male"/>
    <x v="58"/>
    <s v="Yes"/>
    <n v="0"/>
    <x v="38"/>
    <n v="92102"/>
    <n v="32.716006999999998"/>
    <n v="-117.117462"/>
    <n v="4"/>
    <x v="21"/>
    <s v="None"/>
    <s v="Yes"/>
    <n v="1.67"/>
    <s v="No"/>
    <s v="Yes"/>
    <x v="2"/>
    <n v="15"/>
    <s v="No"/>
    <s v="Yes"/>
    <s v="No"/>
    <s v="No"/>
    <s v="No"/>
    <s v="No"/>
    <s v="No"/>
    <s v="Yes"/>
    <x v="2"/>
    <s v="No"/>
    <x v="0"/>
    <n v="49.8"/>
    <n v="2398.4"/>
    <n v="0"/>
    <n v="0"/>
    <n v="81.83"/>
    <n v="2480.23"/>
    <x v="0"/>
    <x v="0"/>
    <x v="0"/>
    <n v="0"/>
    <x v="0"/>
  </r>
  <r>
    <s v="4043-MKDTV"/>
    <s v="Male"/>
    <x v="33"/>
    <s v="Yes"/>
    <n v="0"/>
    <x v="827"/>
    <n v="92270"/>
    <n v="33.763677999999999"/>
    <n v="-116.429928"/>
    <n v="10"/>
    <x v="4"/>
    <s v="Offer A"/>
    <s v="Yes"/>
    <n v="37.69"/>
    <s v="No"/>
    <s v="Yes"/>
    <x v="1"/>
    <n v="8"/>
    <s v="No"/>
    <s v="Yes"/>
    <s v="Yes"/>
    <s v="Yes"/>
    <s v="Yes"/>
    <s v="Yes"/>
    <s v="Yes"/>
    <s v="Yes"/>
    <x v="2"/>
    <s v="Yes"/>
    <x v="1"/>
    <n v="105.25"/>
    <n v="7291.75"/>
    <n v="0"/>
    <n v="0"/>
    <n v="2675.99"/>
    <n v="9967.74"/>
    <x v="0"/>
    <x v="0"/>
    <x v="0"/>
    <n v="0"/>
    <x v="1"/>
  </r>
  <r>
    <s v="4049-ZPALD"/>
    <s v="Female"/>
    <x v="34"/>
    <s v="Yes"/>
    <n v="0"/>
    <x v="988"/>
    <n v="92339"/>
    <n v="34.067698999999998"/>
    <n v="-116.903891"/>
    <n v="7"/>
    <x v="34"/>
    <s v="Offer B"/>
    <s v="Yes"/>
    <n v="35.92"/>
    <s v="No"/>
    <s v="Yes"/>
    <x v="1"/>
    <n v="11"/>
    <s v="Yes"/>
    <s v="No"/>
    <s v="Yes"/>
    <s v="No"/>
    <s v="Yes"/>
    <s v="Yes"/>
    <s v="Yes"/>
    <s v="Yes"/>
    <x v="2"/>
    <s v="Yes"/>
    <x v="1"/>
    <n v="99"/>
    <n v="6375.8"/>
    <n v="0"/>
    <n v="0"/>
    <n v="2298.88"/>
    <n v="8674.68"/>
    <x v="0"/>
    <x v="0"/>
    <x v="0"/>
    <n v="0"/>
    <x v="1"/>
  </r>
  <r>
    <s v="4054-CUMIA"/>
    <s v="Female"/>
    <x v="46"/>
    <s v="Yes"/>
    <n v="1"/>
    <x v="508"/>
    <n v="93451"/>
    <n v="35.886766999999999"/>
    <n v="-120.608661"/>
    <n v="10"/>
    <x v="68"/>
    <s v="Offer D"/>
    <s v="Yes"/>
    <n v="35.44"/>
    <s v="No"/>
    <s v="No"/>
    <x v="3"/>
    <n v="0"/>
    <s v="No"/>
    <s v="No"/>
    <s v="No"/>
    <s v="No"/>
    <s v="No"/>
    <s v="No"/>
    <s v="No"/>
    <s v="No"/>
    <x v="1"/>
    <s v="Yes"/>
    <x v="0"/>
    <n v="20.25"/>
    <n v="401.95"/>
    <n v="0"/>
    <n v="0"/>
    <n v="637.91999999999996"/>
    <n v="1039.8699999999999"/>
    <x v="0"/>
    <x v="0"/>
    <x v="0"/>
    <n v="0"/>
    <x v="0"/>
  </r>
  <r>
    <s v="4056-QHXHZ"/>
    <s v="Female"/>
    <x v="42"/>
    <s v="Yes"/>
    <n v="2"/>
    <x v="698"/>
    <n v="93117"/>
    <n v="34.489983000000002"/>
    <n v="-120.091246"/>
    <n v="6"/>
    <x v="9"/>
    <s v="Offer A"/>
    <s v="Yes"/>
    <n v="2.71"/>
    <s v="Yes"/>
    <s v="Yes"/>
    <x v="1"/>
    <n v="20"/>
    <s v="Yes"/>
    <s v="No"/>
    <s v="Yes"/>
    <s v="Yes"/>
    <s v="Yes"/>
    <s v="Yes"/>
    <s v="Yes"/>
    <s v="Yes"/>
    <x v="2"/>
    <s v="No"/>
    <x v="0"/>
    <n v="107.45"/>
    <n v="7576.7"/>
    <n v="0"/>
    <n v="0"/>
    <n v="195.12"/>
    <n v="7771.82"/>
    <x v="0"/>
    <x v="0"/>
    <x v="0"/>
    <n v="0"/>
    <x v="1"/>
  </r>
  <r>
    <s v="4057-FKCZK"/>
    <s v="Male"/>
    <x v="43"/>
    <s v="Yes"/>
    <n v="2"/>
    <x v="541"/>
    <n v="93651"/>
    <n v="37.007238000000001"/>
    <n v="-119.505661"/>
    <n v="1"/>
    <x v="42"/>
    <s v="None"/>
    <s v="Yes"/>
    <n v="29.93"/>
    <s v="Yes"/>
    <s v="Yes"/>
    <x v="1"/>
    <n v="24"/>
    <s v="No"/>
    <s v="No"/>
    <s v="No"/>
    <s v="No"/>
    <s v="Yes"/>
    <s v="No"/>
    <s v="No"/>
    <s v="Yes"/>
    <x v="2"/>
    <s v="No"/>
    <x v="1"/>
    <n v="82.5"/>
    <n v="4828.05"/>
    <n v="0"/>
    <n v="0"/>
    <n v="1735.94"/>
    <n v="6563.99"/>
    <x v="0"/>
    <x v="0"/>
    <x v="0"/>
    <n v="0"/>
    <x v="0"/>
  </r>
  <r>
    <s v="4059-IIEBK"/>
    <s v="Female"/>
    <x v="35"/>
    <s v="No"/>
    <n v="0"/>
    <x v="50"/>
    <n v="93023"/>
    <n v="34.581308"/>
    <n v="-118.93194800000001"/>
    <n v="0"/>
    <x v="6"/>
    <s v="None"/>
    <s v="Yes"/>
    <n v="40.76"/>
    <s v="Yes"/>
    <s v="Yes"/>
    <x v="1"/>
    <n v="16"/>
    <s v="No"/>
    <s v="Yes"/>
    <s v="No"/>
    <s v="No"/>
    <s v="No"/>
    <s v="No"/>
    <s v="No"/>
    <s v="Yes"/>
    <x v="1"/>
    <s v="Yes"/>
    <x v="1"/>
    <n v="78.55"/>
    <n v="522.95000000000005"/>
    <n v="47.19"/>
    <n v="0"/>
    <n v="285.32"/>
    <n v="761.08"/>
    <x v="0"/>
    <x v="0"/>
    <x v="0"/>
    <n v="0"/>
    <x v="0"/>
  </r>
  <r>
    <s v="4060-LDNLU"/>
    <s v="Male"/>
    <x v="19"/>
    <s v="No"/>
    <n v="0"/>
    <x v="332"/>
    <n v="91765"/>
    <n v="33.992415999999999"/>
    <n v="-117.807874"/>
    <n v="0"/>
    <x v="6"/>
    <s v="None"/>
    <s v="Yes"/>
    <n v="45.93"/>
    <s v="Yes"/>
    <s v="Yes"/>
    <x v="1"/>
    <n v="48"/>
    <s v="No"/>
    <s v="No"/>
    <s v="No"/>
    <s v="No"/>
    <s v="Yes"/>
    <s v="Yes"/>
    <s v="Yes"/>
    <s v="Yes"/>
    <x v="1"/>
    <s v="No"/>
    <x v="1"/>
    <n v="96.2"/>
    <n v="639.70000000000005"/>
    <n v="0"/>
    <n v="0"/>
    <n v="321.51"/>
    <n v="961.21"/>
    <x v="0"/>
    <x v="0"/>
    <x v="0"/>
    <n v="0"/>
    <x v="1"/>
  </r>
  <r>
    <s v="4061-UKJWL"/>
    <s v="Male"/>
    <x v="34"/>
    <s v="No"/>
    <n v="0"/>
    <x v="143"/>
    <n v="94102"/>
    <n v="37.779499999999999"/>
    <n v="-122.41923300000001"/>
    <n v="0"/>
    <x v="3"/>
    <s v="None"/>
    <s v="Yes"/>
    <n v="20.37"/>
    <s v="No"/>
    <s v="Yes"/>
    <x v="0"/>
    <n v="17"/>
    <s v="No"/>
    <s v="No"/>
    <s v="No"/>
    <s v="No"/>
    <s v="No"/>
    <s v="No"/>
    <s v="No"/>
    <s v="Yes"/>
    <x v="1"/>
    <s v="No"/>
    <x v="0"/>
    <n v="45.45"/>
    <n v="141.69999999999999"/>
    <n v="0"/>
    <n v="0"/>
    <n v="61.11"/>
    <n v="202.81"/>
    <x v="2"/>
    <x v="0"/>
    <x v="0"/>
    <n v="0"/>
    <x v="0"/>
  </r>
  <r>
    <s v="4062-HBMOS"/>
    <s v="Male"/>
    <x v="25"/>
    <s v="No"/>
    <n v="0"/>
    <x v="33"/>
    <n v="96003"/>
    <n v="40.677649000000002"/>
    <n v="-122.29467"/>
    <n v="0"/>
    <x v="57"/>
    <s v="Offer B"/>
    <s v="Yes"/>
    <n v="5.42"/>
    <s v="Yes"/>
    <s v="Yes"/>
    <x v="1"/>
    <n v="22"/>
    <s v="No"/>
    <s v="Yes"/>
    <s v="Yes"/>
    <s v="No"/>
    <s v="Yes"/>
    <s v="Yes"/>
    <s v="Yes"/>
    <s v="Yes"/>
    <x v="1"/>
    <s v="Yes"/>
    <x v="1"/>
    <n v="103.05"/>
    <n v="5364.8"/>
    <n v="46.67"/>
    <n v="0"/>
    <n v="281.83999999999997"/>
    <n v="5599.97"/>
    <x v="0"/>
    <x v="0"/>
    <x v="0"/>
    <n v="0"/>
    <x v="1"/>
  </r>
  <r>
    <s v="4063-EIKNQ"/>
    <s v="Male"/>
    <x v="25"/>
    <s v="Yes"/>
    <n v="2"/>
    <x v="550"/>
    <n v="91351"/>
    <n v="34.422519000000001"/>
    <n v="-118.420717"/>
    <n v="1"/>
    <x v="37"/>
    <s v="None"/>
    <s v="Yes"/>
    <n v="15.73"/>
    <s v="No"/>
    <s v="No"/>
    <x v="3"/>
    <n v="0"/>
    <s v="No"/>
    <s v="No"/>
    <s v="No"/>
    <s v="No"/>
    <s v="No"/>
    <s v="No"/>
    <s v="No"/>
    <s v="No"/>
    <x v="1"/>
    <s v="No"/>
    <x v="1"/>
    <n v="20.95"/>
    <n v="267.35000000000002"/>
    <n v="18.170000000000002"/>
    <n v="0"/>
    <n v="173.03"/>
    <n v="422.21"/>
    <x v="0"/>
    <x v="0"/>
    <x v="0"/>
    <n v="0"/>
    <x v="0"/>
  </r>
  <r>
    <s v="4065-JJAVA"/>
    <s v="Female"/>
    <x v="52"/>
    <s v="No"/>
    <n v="0"/>
    <x v="126"/>
    <n v="94605"/>
    <n v="37.758018999999997"/>
    <n v="-122.138678"/>
    <n v="0"/>
    <x v="13"/>
    <s v="None"/>
    <s v="Yes"/>
    <n v="16.989999999999998"/>
    <s v="No"/>
    <s v="Yes"/>
    <x v="2"/>
    <n v="8"/>
    <s v="No"/>
    <s v="Yes"/>
    <s v="No"/>
    <s v="No"/>
    <s v="No"/>
    <s v="No"/>
    <s v="No"/>
    <s v="No"/>
    <x v="1"/>
    <s v="No"/>
    <x v="1"/>
    <n v="49.5"/>
    <n v="49.5"/>
    <n v="0"/>
    <n v="30"/>
    <n v="16.989999999999998"/>
    <n v="96.49"/>
    <x v="2"/>
    <x v="0"/>
    <x v="0"/>
    <n v="0"/>
    <x v="0"/>
  </r>
  <r>
    <s v="4067-HLYQI"/>
    <s v="Female"/>
    <x v="9"/>
    <s v="No"/>
    <n v="0"/>
    <x v="359"/>
    <n v="92324"/>
    <n v="34.030915"/>
    <n v="-117.273201"/>
    <n v="0"/>
    <x v="45"/>
    <s v="None"/>
    <s v="Yes"/>
    <n v="49.45"/>
    <s v="No"/>
    <s v="Yes"/>
    <x v="1"/>
    <n v="19"/>
    <s v="No"/>
    <s v="No"/>
    <s v="No"/>
    <s v="No"/>
    <s v="No"/>
    <s v="No"/>
    <s v="No"/>
    <s v="No"/>
    <x v="1"/>
    <s v="Yes"/>
    <x v="1"/>
    <n v="70.400000000000006"/>
    <n v="2406.1"/>
    <n v="0"/>
    <n v="60"/>
    <n v="1631.85"/>
    <n v="4097.95"/>
    <x v="0"/>
    <x v="0"/>
    <x v="0"/>
    <n v="0"/>
    <x v="0"/>
  </r>
  <r>
    <s v="4070-OKWVH"/>
    <s v="Female"/>
    <x v="27"/>
    <s v="Yes"/>
    <n v="0"/>
    <x v="622"/>
    <n v="91752"/>
    <n v="33.999991999999999"/>
    <n v="-117.53539499999999"/>
    <n v="0"/>
    <x v="57"/>
    <s v="Offer B"/>
    <s v="Yes"/>
    <n v="29.23"/>
    <s v="Yes"/>
    <s v="Yes"/>
    <x v="1"/>
    <n v="30"/>
    <s v="No"/>
    <s v="Yes"/>
    <s v="Yes"/>
    <s v="No"/>
    <s v="Yes"/>
    <s v="No"/>
    <s v="No"/>
    <s v="Yes"/>
    <x v="1"/>
    <s v="No"/>
    <x v="1"/>
    <n v="94.6"/>
    <n v="5025.8"/>
    <n v="0"/>
    <n v="0"/>
    <n v="1519.96"/>
    <n v="6545.76"/>
    <x v="0"/>
    <x v="0"/>
    <x v="0"/>
    <n v="0"/>
    <x v="1"/>
  </r>
  <r>
    <s v="4072-IPYLT"/>
    <s v="Female"/>
    <x v="13"/>
    <s v="Yes"/>
    <n v="2"/>
    <x v="79"/>
    <n v="93554"/>
    <n v="35.405721999999997"/>
    <n v="-117.773354"/>
    <n v="3"/>
    <x v="66"/>
    <s v="None"/>
    <s v="Yes"/>
    <n v="19.73"/>
    <s v="No"/>
    <s v="Yes"/>
    <x v="2"/>
    <n v="19"/>
    <s v="Yes"/>
    <s v="No"/>
    <s v="No"/>
    <s v="No"/>
    <s v="No"/>
    <s v="No"/>
    <s v="No"/>
    <s v="Yes"/>
    <x v="1"/>
    <s v="No"/>
    <x v="0"/>
    <n v="51.05"/>
    <n v="1815"/>
    <n v="0"/>
    <n v="0"/>
    <n v="710.28"/>
    <n v="2525.2800000000002"/>
    <x v="0"/>
    <x v="0"/>
    <x v="0"/>
    <n v="0"/>
    <x v="0"/>
  </r>
  <r>
    <s v="4074-SJFFA"/>
    <s v="Female"/>
    <x v="56"/>
    <s v="No"/>
    <n v="0"/>
    <x v="143"/>
    <n v="94122"/>
    <n v="37.760412000000002"/>
    <n v="-122.484966"/>
    <n v="0"/>
    <x v="13"/>
    <s v="None"/>
    <s v="Yes"/>
    <n v="13.01"/>
    <s v="No"/>
    <s v="Yes"/>
    <x v="2"/>
    <n v="12"/>
    <s v="No"/>
    <s v="No"/>
    <s v="No"/>
    <s v="No"/>
    <s v="No"/>
    <s v="Yes"/>
    <s v="Yes"/>
    <s v="Yes"/>
    <x v="1"/>
    <s v="Yes"/>
    <x v="2"/>
    <n v="54.75"/>
    <n v="54.75"/>
    <n v="0"/>
    <n v="0"/>
    <n v="13.01"/>
    <n v="67.760000000000005"/>
    <x v="1"/>
    <x v="2"/>
    <x v="3"/>
    <n v="1"/>
    <x v="0"/>
  </r>
  <r>
    <s v="4075-JFPGR"/>
    <s v="Female"/>
    <x v="60"/>
    <s v="Yes"/>
    <n v="0"/>
    <x v="320"/>
    <n v="91730"/>
    <n v="34.100969999999997"/>
    <n v="-117.57881999999999"/>
    <n v="2"/>
    <x v="69"/>
    <s v="Offer B"/>
    <s v="Yes"/>
    <n v="21.07"/>
    <s v="No"/>
    <s v="Yes"/>
    <x v="1"/>
    <n v="46"/>
    <s v="Yes"/>
    <s v="Yes"/>
    <s v="Yes"/>
    <s v="No"/>
    <s v="Yes"/>
    <s v="No"/>
    <s v="No"/>
    <s v="Yes"/>
    <x v="0"/>
    <s v="Yes"/>
    <x v="1"/>
    <n v="93.5"/>
    <n v="4619.55"/>
    <n v="0"/>
    <n v="0"/>
    <n v="1074.57"/>
    <n v="5694.12"/>
    <x v="0"/>
    <x v="0"/>
    <x v="0"/>
    <n v="0"/>
    <x v="1"/>
  </r>
  <r>
    <s v="4075-WKNIU"/>
    <s v="Female"/>
    <x v="11"/>
    <s v="Yes"/>
    <n v="3"/>
    <x v="260"/>
    <n v="90201"/>
    <n v="33.970343"/>
    <n v="-118.171368"/>
    <n v="6"/>
    <x v="46"/>
    <s v="Offer E"/>
    <s v="Yes"/>
    <n v="5.59"/>
    <s v="Yes"/>
    <s v="Yes"/>
    <x v="2"/>
    <n v="59"/>
    <s v="No"/>
    <s v="Yes"/>
    <s v="Yes"/>
    <s v="Yes"/>
    <s v="Yes"/>
    <s v="No"/>
    <s v="No"/>
    <s v="Yes"/>
    <x v="2"/>
    <s v="No"/>
    <x v="0"/>
    <n v="73.349999999999994"/>
    <n v="733.5"/>
    <n v="0"/>
    <n v="0"/>
    <n v="55.9"/>
    <n v="789.4"/>
    <x v="0"/>
    <x v="0"/>
    <x v="0"/>
    <n v="0"/>
    <x v="0"/>
  </r>
  <r>
    <s v="4077-CROMM"/>
    <s v="Female"/>
    <x v="35"/>
    <s v="Yes"/>
    <n v="0"/>
    <x v="27"/>
    <n v="95350"/>
    <n v="37.671805999999997"/>
    <n v="-121.007575"/>
    <n v="4"/>
    <x v="65"/>
    <s v="None"/>
    <s v="Yes"/>
    <n v="3.73"/>
    <s v="Yes"/>
    <s v="Yes"/>
    <x v="1"/>
    <n v="13"/>
    <s v="No"/>
    <s v="No"/>
    <s v="Yes"/>
    <s v="Yes"/>
    <s v="Yes"/>
    <s v="Yes"/>
    <s v="Yes"/>
    <s v="Yes"/>
    <x v="1"/>
    <s v="Yes"/>
    <x v="1"/>
    <n v="104.2"/>
    <n v="3243.45"/>
    <n v="17.010000000000002"/>
    <n v="0"/>
    <n v="115.63"/>
    <n v="3342.07"/>
    <x v="1"/>
    <x v="2"/>
    <x v="2"/>
    <n v="1"/>
    <x v="1"/>
  </r>
  <r>
    <s v="4077-HWUYD"/>
    <s v="Male"/>
    <x v="40"/>
    <s v="Yes"/>
    <n v="3"/>
    <x v="27"/>
    <n v="95354"/>
    <n v="37.639029000000001"/>
    <n v="-120.964772"/>
    <n v="1"/>
    <x v="9"/>
    <s v="None"/>
    <s v="Yes"/>
    <n v="44.61"/>
    <s v="Yes"/>
    <s v="Yes"/>
    <x v="2"/>
    <n v="53"/>
    <s v="Yes"/>
    <s v="Yes"/>
    <s v="Yes"/>
    <s v="Yes"/>
    <s v="Yes"/>
    <s v="Yes"/>
    <s v="Yes"/>
    <s v="Yes"/>
    <x v="2"/>
    <s v="Yes"/>
    <x v="1"/>
    <n v="-7"/>
    <n v="6463.15"/>
    <n v="0"/>
    <n v="0"/>
    <n v="3211.92"/>
    <n v="9675.07"/>
    <x v="0"/>
    <x v="0"/>
    <x v="0"/>
    <n v="0"/>
    <x v="0"/>
  </r>
  <r>
    <s v="4078-SAYYN"/>
    <s v="Female"/>
    <x v="45"/>
    <s v="No"/>
    <n v="0"/>
    <x v="444"/>
    <n v="91502"/>
    <n v="34.177267000000001"/>
    <n v="-118.31003"/>
    <n v="0"/>
    <x v="37"/>
    <s v="None"/>
    <s v="Yes"/>
    <n v="48.64"/>
    <s v="Yes"/>
    <s v="Yes"/>
    <x v="1"/>
    <n v="28"/>
    <s v="No"/>
    <s v="No"/>
    <s v="Yes"/>
    <s v="No"/>
    <s v="Yes"/>
    <s v="Yes"/>
    <s v="Yes"/>
    <s v="Yes"/>
    <x v="1"/>
    <s v="Yes"/>
    <x v="1"/>
    <n v="100.75"/>
    <n v="1129.75"/>
    <n v="0"/>
    <n v="0"/>
    <n v="535.04"/>
    <n v="1664.79"/>
    <x v="1"/>
    <x v="4"/>
    <x v="7"/>
    <n v="1"/>
    <x v="1"/>
  </r>
  <r>
    <s v="4079-ULGFR"/>
    <s v="Male"/>
    <x v="19"/>
    <s v="No"/>
    <n v="0"/>
    <x v="879"/>
    <n v="95043"/>
    <n v="36.525703"/>
    <n v="-120.952122"/>
    <n v="0"/>
    <x v="43"/>
    <s v="Offer D"/>
    <s v="Yes"/>
    <n v="4.13"/>
    <s v="No"/>
    <s v="No"/>
    <x v="3"/>
    <n v="0"/>
    <s v="No"/>
    <s v="No"/>
    <s v="No"/>
    <s v="No"/>
    <s v="No"/>
    <s v="No"/>
    <s v="No"/>
    <s v="No"/>
    <x v="1"/>
    <s v="No"/>
    <x v="0"/>
    <n v="20"/>
    <n v="275.7"/>
    <n v="0"/>
    <n v="0"/>
    <n v="66.08"/>
    <n v="341.78"/>
    <x v="0"/>
    <x v="0"/>
    <x v="0"/>
    <n v="0"/>
    <x v="0"/>
  </r>
  <r>
    <s v="4079-VTGLK"/>
    <s v="Male"/>
    <x v="49"/>
    <s v="Yes"/>
    <n v="0"/>
    <x v="200"/>
    <n v="92501"/>
    <n v="33.994675999999998"/>
    <n v="-117.37249799999999"/>
    <n v="7"/>
    <x v="39"/>
    <s v="None"/>
    <s v="Yes"/>
    <n v="40.5"/>
    <s v="Yes"/>
    <s v="Yes"/>
    <x v="2"/>
    <n v="8"/>
    <s v="No"/>
    <s v="No"/>
    <s v="Yes"/>
    <s v="No"/>
    <s v="Yes"/>
    <s v="Yes"/>
    <s v="No"/>
    <s v="Yes"/>
    <x v="2"/>
    <s v="No"/>
    <x v="1"/>
    <n v="74.849999999999994"/>
    <n v="2181.75"/>
    <n v="0"/>
    <n v="0"/>
    <n v="1215"/>
    <n v="3396.75"/>
    <x v="0"/>
    <x v="0"/>
    <x v="0"/>
    <n v="0"/>
    <x v="0"/>
  </r>
  <r>
    <s v="4079-WWQQQ"/>
    <s v="Male"/>
    <x v="45"/>
    <s v="No"/>
    <n v="0"/>
    <x v="143"/>
    <n v="94116"/>
    <n v="37.744410000000002"/>
    <n v="-122.48676399999999"/>
    <n v="0"/>
    <x v="9"/>
    <s v="None"/>
    <s v="No"/>
    <n v="0"/>
    <s v="No"/>
    <s v="Yes"/>
    <x v="0"/>
    <n v="10"/>
    <s v="Yes"/>
    <s v="Yes"/>
    <s v="Yes"/>
    <s v="Yes"/>
    <s v="Yes"/>
    <s v="Yes"/>
    <s v="Yes"/>
    <s v="Yes"/>
    <x v="2"/>
    <s v="Yes"/>
    <x v="1"/>
    <n v="65.55"/>
    <n v="4807.45"/>
    <n v="0"/>
    <n v="0"/>
    <n v="0"/>
    <n v="4807.45"/>
    <x v="0"/>
    <x v="0"/>
    <x v="0"/>
    <n v="0"/>
    <x v="0"/>
  </r>
  <r>
    <s v="4080-IIARD"/>
    <s v="Female"/>
    <x v="21"/>
    <s v="Yes"/>
    <n v="0"/>
    <x v="31"/>
    <n v="90047"/>
    <n v="33.958148999999999"/>
    <n v="-118.308441"/>
    <n v="1"/>
    <x v="2"/>
    <s v="Offer D"/>
    <s v="Yes"/>
    <n v="11.79"/>
    <s v="Yes"/>
    <s v="Yes"/>
    <x v="2"/>
    <n v="29"/>
    <s v="Yes"/>
    <s v="Yes"/>
    <s v="No"/>
    <s v="Yes"/>
    <s v="Yes"/>
    <s v="No"/>
    <s v="No"/>
    <s v="Yes"/>
    <x v="1"/>
    <s v="Yes"/>
    <x v="1"/>
    <n v="76.2"/>
    <n v="981.45"/>
    <n v="0"/>
    <n v="0"/>
    <n v="153.27000000000001"/>
    <n v="1134.72"/>
    <x v="0"/>
    <x v="0"/>
    <x v="0"/>
    <n v="0"/>
    <x v="0"/>
  </r>
  <r>
    <s v="4080-OGPJL"/>
    <s v="Female"/>
    <x v="55"/>
    <s v="No"/>
    <n v="0"/>
    <x v="468"/>
    <n v="90731"/>
    <n v="33.736387000000001"/>
    <n v="-118.284363"/>
    <n v="0"/>
    <x v="58"/>
    <s v="Offer E"/>
    <s v="Yes"/>
    <n v="48.14"/>
    <s v="Yes"/>
    <s v="Yes"/>
    <x v="2"/>
    <n v="18"/>
    <s v="Yes"/>
    <s v="No"/>
    <s v="No"/>
    <s v="Yes"/>
    <s v="No"/>
    <s v="Yes"/>
    <s v="Yes"/>
    <s v="Yes"/>
    <x v="1"/>
    <s v="No"/>
    <x v="1"/>
    <n v="71.150000000000006"/>
    <n v="563.65"/>
    <n v="0"/>
    <n v="0"/>
    <n v="385.12"/>
    <n v="948.77"/>
    <x v="1"/>
    <x v="3"/>
    <x v="6"/>
    <n v="1"/>
    <x v="0"/>
  </r>
  <r>
    <s v="4081-DYXAV"/>
    <s v="Female"/>
    <x v="60"/>
    <s v="No"/>
    <n v="0"/>
    <x v="41"/>
    <n v="95125"/>
    <n v="37.294925999999997"/>
    <n v="-121.894763"/>
    <n v="0"/>
    <x v="53"/>
    <s v="None"/>
    <s v="No"/>
    <n v="0"/>
    <s v="No"/>
    <s v="Yes"/>
    <x v="2"/>
    <n v="48"/>
    <s v="No"/>
    <s v="No"/>
    <s v="No"/>
    <s v="No"/>
    <s v="Yes"/>
    <s v="Yes"/>
    <s v="Yes"/>
    <s v="Yes"/>
    <x v="0"/>
    <s v="Yes"/>
    <x v="0"/>
    <n v="44.85"/>
    <n v="893.55"/>
    <n v="0"/>
    <n v="0"/>
    <n v="0"/>
    <n v="893.55"/>
    <x v="1"/>
    <x v="1"/>
    <x v="10"/>
    <n v="1"/>
    <x v="0"/>
  </r>
  <r>
    <s v="4083-BFNYK"/>
    <s v="Female"/>
    <x v="58"/>
    <s v="Yes"/>
    <n v="0"/>
    <x v="616"/>
    <n v="93510"/>
    <n v="34.501452"/>
    <n v="-118.20786200000001"/>
    <n v="1"/>
    <x v="70"/>
    <s v="None"/>
    <s v="Yes"/>
    <n v="49.82"/>
    <s v="Yes"/>
    <s v="Yes"/>
    <x v="1"/>
    <n v="27"/>
    <s v="Yes"/>
    <s v="Yes"/>
    <s v="No"/>
    <s v="No"/>
    <s v="No"/>
    <s v="Yes"/>
    <s v="Yes"/>
    <s v="No"/>
    <x v="0"/>
    <s v="No"/>
    <x v="0"/>
    <n v="95"/>
    <n v="3591.25"/>
    <n v="0"/>
    <n v="70"/>
    <n v="1893.16"/>
    <n v="5554.41"/>
    <x v="0"/>
    <x v="0"/>
    <x v="0"/>
    <n v="0"/>
    <x v="1"/>
  </r>
  <r>
    <s v="4083-EUGRJ"/>
    <s v="Male"/>
    <x v="0"/>
    <s v="No"/>
    <n v="0"/>
    <x v="749"/>
    <n v="92057"/>
    <n v="33.254497000000001"/>
    <n v="-117.28587899999999"/>
    <n v="0"/>
    <x v="0"/>
    <s v="None"/>
    <s v="Yes"/>
    <n v="8.91"/>
    <s v="No"/>
    <s v="No"/>
    <x v="3"/>
    <n v="0"/>
    <s v="No"/>
    <s v="No"/>
    <s v="No"/>
    <s v="No"/>
    <s v="No"/>
    <s v="No"/>
    <s v="No"/>
    <s v="No"/>
    <x v="1"/>
    <s v="No"/>
    <x v="0"/>
    <n v="20.25"/>
    <n v="178.5"/>
    <n v="0"/>
    <n v="0"/>
    <n v="80.19"/>
    <n v="258.69"/>
    <x v="1"/>
    <x v="5"/>
    <x v="9"/>
    <n v="1"/>
    <x v="0"/>
  </r>
  <r>
    <s v="4086-ATNFV"/>
    <s v="Female"/>
    <x v="20"/>
    <s v="Yes"/>
    <n v="1"/>
    <x v="794"/>
    <n v="90716"/>
    <n v="33.830430999999997"/>
    <n v="-118.074071"/>
    <n v="7"/>
    <x v="12"/>
    <s v="Offer C"/>
    <s v="Yes"/>
    <n v="49.58"/>
    <s v="No"/>
    <s v="Yes"/>
    <x v="0"/>
    <n v="16"/>
    <s v="Yes"/>
    <s v="Yes"/>
    <s v="Yes"/>
    <s v="No"/>
    <s v="No"/>
    <s v="No"/>
    <s v="No"/>
    <s v="Yes"/>
    <x v="0"/>
    <s v="Yes"/>
    <x v="2"/>
    <n v="60.8"/>
    <n v="2042.05"/>
    <n v="0"/>
    <n v="0"/>
    <n v="1685.72"/>
    <n v="3727.77"/>
    <x v="0"/>
    <x v="0"/>
    <x v="0"/>
    <n v="0"/>
    <x v="0"/>
  </r>
  <r>
    <s v="4086-WITJG"/>
    <s v="Male"/>
    <x v="55"/>
    <s v="Yes"/>
    <n v="1"/>
    <x v="31"/>
    <n v="90007"/>
    <n v="34.027337000000003"/>
    <n v="-118.28515"/>
    <n v="8"/>
    <x v="4"/>
    <s v="Offer A"/>
    <s v="Yes"/>
    <n v="14.86"/>
    <s v="No"/>
    <s v="No"/>
    <x v="3"/>
    <n v="0"/>
    <s v="No"/>
    <s v="No"/>
    <s v="No"/>
    <s v="No"/>
    <s v="No"/>
    <s v="No"/>
    <s v="No"/>
    <s v="No"/>
    <x v="2"/>
    <s v="No"/>
    <x v="0"/>
    <n v="19.7"/>
    <n v="1301.0999999999999"/>
    <n v="0"/>
    <n v="0"/>
    <n v="1055.06"/>
    <n v="2356.16"/>
    <x v="0"/>
    <x v="0"/>
    <x v="0"/>
    <n v="0"/>
    <x v="0"/>
  </r>
  <r>
    <s v="4086-YQSNZ"/>
    <s v="Female"/>
    <x v="58"/>
    <s v="Yes"/>
    <n v="0"/>
    <x v="972"/>
    <n v="95232"/>
    <n v="38.358463999999998"/>
    <n v="-120.57930399999999"/>
    <n v="1"/>
    <x v="3"/>
    <s v="Offer E"/>
    <s v="Yes"/>
    <n v="3.29"/>
    <s v="No"/>
    <s v="Yes"/>
    <x v="1"/>
    <n v="9"/>
    <s v="No"/>
    <s v="No"/>
    <s v="No"/>
    <s v="No"/>
    <s v="Yes"/>
    <s v="No"/>
    <s v="No"/>
    <s v="Yes"/>
    <x v="1"/>
    <s v="Yes"/>
    <x v="1"/>
    <n v="80.400000000000006"/>
    <n v="224.05"/>
    <n v="0"/>
    <n v="0"/>
    <n v="9.8699999999999992"/>
    <n v="233.92"/>
    <x v="1"/>
    <x v="5"/>
    <x v="8"/>
    <n v="1"/>
    <x v="0"/>
  </r>
  <r>
    <s v="4088-YLDSU"/>
    <s v="Male"/>
    <x v="44"/>
    <s v="Yes"/>
    <n v="0"/>
    <x v="91"/>
    <n v="94062"/>
    <n v="37.410567"/>
    <n v="-122.297152"/>
    <n v="1"/>
    <x v="17"/>
    <s v="Offer B"/>
    <s v="Yes"/>
    <n v="10.61"/>
    <s v="Yes"/>
    <s v="Yes"/>
    <x v="1"/>
    <n v="76"/>
    <s v="No"/>
    <s v="No"/>
    <s v="Yes"/>
    <s v="Yes"/>
    <s v="Yes"/>
    <s v="Yes"/>
    <s v="Yes"/>
    <s v="Yes"/>
    <x v="0"/>
    <s v="Yes"/>
    <x v="1"/>
    <n v="104.15"/>
    <n v="5743.05"/>
    <n v="0"/>
    <n v="0"/>
    <n v="583.54999999999995"/>
    <n v="6326.6"/>
    <x v="1"/>
    <x v="1"/>
    <x v="1"/>
    <n v="1"/>
    <x v="1"/>
  </r>
  <r>
    <s v="4090-KPJIP"/>
    <s v="Female"/>
    <x v="21"/>
    <s v="No"/>
    <n v="0"/>
    <x v="364"/>
    <n v="92806"/>
    <n v="33.837960000000002"/>
    <n v="-117.87049399999999"/>
    <n v="0"/>
    <x v="3"/>
    <s v="Offer E"/>
    <s v="Yes"/>
    <n v="1.64"/>
    <s v="Yes"/>
    <s v="Yes"/>
    <x v="1"/>
    <n v="8"/>
    <s v="No"/>
    <s v="No"/>
    <s v="No"/>
    <s v="No"/>
    <s v="No"/>
    <s v="No"/>
    <s v="No"/>
    <s v="Yes"/>
    <x v="1"/>
    <s v="Yes"/>
    <x v="1"/>
    <n v="74.95"/>
    <n v="212.4"/>
    <n v="27.6"/>
    <n v="0"/>
    <n v="4.92"/>
    <n v="189.72"/>
    <x v="2"/>
    <x v="0"/>
    <x v="0"/>
    <n v="0"/>
    <x v="0"/>
  </r>
  <r>
    <s v="4091-TVOCN"/>
    <s v="Male"/>
    <x v="35"/>
    <s v="No"/>
    <n v="0"/>
    <x v="659"/>
    <n v="91963"/>
    <n v="32.619464999999998"/>
    <n v="-116.593605"/>
    <n v="0"/>
    <x v="60"/>
    <s v="Offer B"/>
    <s v="Yes"/>
    <n v="2.5299999999999998"/>
    <s v="Yes"/>
    <s v="Yes"/>
    <x v="0"/>
    <n v="6"/>
    <s v="Yes"/>
    <s v="No"/>
    <s v="Yes"/>
    <s v="No"/>
    <s v="Yes"/>
    <s v="Yes"/>
    <s v="Yes"/>
    <s v="No"/>
    <x v="0"/>
    <s v="Yes"/>
    <x v="0"/>
    <n v="78.75"/>
    <n v="3682.45"/>
    <n v="0"/>
    <n v="40"/>
    <n v="121.44"/>
    <n v="3843.89"/>
    <x v="0"/>
    <x v="0"/>
    <x v="0"/>
    <n v="0"/>
    <x v="0"/>
  </r>
  <r>
    <s v="4092-OFQZS"/>
    <s v="Male"/>
    <x v="60"/>
    <s v="Yes"/>
    <n v="0"/>
    <x v="989"/>
    <n v="90266"/>
    <n v="33.889631999999999"/>
    <n v="-118.39737"/>
    <n v="8"/>
    <x v="24"/>
    <s v="Offer D"/>
    <s v="Yes"/>
    <n v="46.47"/>
    <s v="No"/>
    <s v="No"/>
    <x v="3"/>
    <n v="0"/>
    <s v="No"/>
    <s v="No"/>
    <s v="No"/>
    <s v="No"/>
    <s v="No"/>
    <s v="No"/>
    <s v="No"/>
    <s v="No"/>
    <x v="0"/>
    <s v="No"/>
    <x v="0"/>
    <n v="20.65"/>
    <n v="417.5"/>
    <n v="0"/>
    <n v="0"/>
    <n v="929.4"/>
    <n v="1346.9"/>
    <x v="0"/>
    <x v="0"/>
    <x v="0"/>
    <n v="0"/>
    <x v="0"/>
  </r>
  <r>
    <s v="4094-NSEDU"/>
    <s v="Female"/>
    <x v="16"/>
    <s v="No"/>
    <n v="0"/>
    <x v="77"/>
    <n v="92592"/>
    <n v="33.507255000000001"/>
    <n v="-117.029473"/>
    <n v="0"/>
    <x v="47"/>
    <s v="None"/>
    <s v="Yes"/>
    <n v="21.15"/>
    <s v="Yes"/>
    <s v="Yes"/>
    <x v="1"/>
    <n v="9"/>
    <s v="No"/>
    <s v="No"/>
    <s v="No"/>
    <s v="No"/>
    <s v="Yes"/>
    <s v="Yes"/>
    <s v="No"/>
    <s v="Yes"/>
    <x v="1"/>
    <s v="Yes"/>
    <x v="1"/>
    <n v="94.25"/>
    <n v="1973.75"/>
    <n v="0"/>
    <n v="0"/>
    <n v="444.15"/>
    <n v="2417.9"/>
    <x v="1"/>
    <x v="1"/>
    <x v="5"/>
    <n v="1"/>
    <x v="1"/>
  </r>
  <r>
    <s v="4097-YODCF"/>
    <s v="Male"/>
    <x v="34"/>
    <s v="No"/>
    <n v="1"/>
    <x v="462"/>
    <n v="92333"/>
    <n v="34.274845999999997"/>
    <n v="-116.93758099999999"/>
    <n v="0"/>
    <x v="12"/>
    <s v="Offer C"/>
    <s v="Yes"/>
    <n v="4.28"/>
    <s v="Yes"/>
    <s v="Yes"/>
    <x v="1"/>
    <n v="16"/>
    <s v="Yes"/>
    <s v="Yes"/>
    <s v="No"/>
    <s v="No"/>
    <s v="Yes"/>
    <s v="Yes"/>
    <s v="Yes"/>
    <s v="Yes"/>
    <x v="0"/>
    <s v="Yes"/>
    <x v="1"/>
    <n v="103.8"/>
    <n v="3470.8"/>
    <n v="0"/>
    <n v="0"/>
    <n v="145.52000000000001"/>
    <n v="3616.32"/>
    <x v="0"/>
    <x v="0"/>
    <x v="0"/>
    <n v="0"/>
    <x v="1"/>
  </r>
  <r>
    <s v="4098-NAUKP"/>
    <s v="Male"/>
    <x v="57"/>
    <s v="Yes"/>
    <n v="1"/>
    <x v="94"/>
    <n v="93445"/>
    <n v="35.059694999999998"/>
    <n v="-120.604741"/>
    <n v="1"/>
    <x v="64"/>
    <s v="Offer A"/>
    <s v="Yes"/>
    <n v="20.309999999999999"/>
    <s v="Yes"/>
    <s v="Yes"/>
    <x v="1"/>
    <n v="13"/>
    <s v="No"/>
    <s v="Yes"/>
    <s v="Yes"/>
    <s v="No"/>
    <s v="No"/>
    <s v="No"/>
    <s v="No"/>
    <s v="Yes"/>
    <x v="2"/>
    <s v="Yes"/>
    <x v="1"/>
    <n v="84.65"/>
    <n v="5683.6"/>
    <n v="0"/>
    <n v="0"/>
    <n v="1381.08"/>
    <n v="7064.68"/>
    <x v="0"/>
    <x v="0"/>
    <x v="0"/>
    <n v="0"/>
    <x v="0"/>
  </r>
  <r>
    <s v="4102-HLENU"/>
    <s v="Female"/>
    <x v="35"/>
    <s v="Yes"/>
    <n v="0"/>
    <x v="89"/>
    <n v="95603"/>
    <n v="38.912880999999999"/>
    <n v="-121.08276600000001"/>
    <n v="5"/>
    <x v="23"/>
    <s v="None"/>
    <s v="Yes"/>
    <n v="22.83"/>
    <s v="Yes"/>
    <s v="Yes"/>
    <x v="0"/>
    <n v="22"/>
    <s v="Yes"/>
    <s v="Yes"/>
    <s v="Yes"/>
    <s v="No"/>
    <s v="No"/>
    <s v="No"/>
    <s v="No"/>
    <s v="Yes"/>
    <x v="2"/>
    <s v="No"/>
    <x v="0"/>
    <n v="65.650000000000006"/>
    <n v="4322.8500000000004"/>
    <n v="0"/>
    <n v="0"/>
    <n v="1529.61"/>
    <n v="5852.46"/>
    <x v="0"/>
    <x v="0"/>
    <x v="0"/>
    <n v="0"/>
    <x v="0"/>
  </r>
  <r>
    <s v="4102-OQUPX"/>
    <s v="Male"/>
    <x v="6"/>
    <s v="Yes"/>
    <n v="0"/>
    <x v="393"/>
    <n v="95250"/>
    <n v="38.244805999999997"/>
    <n v="-120.41730099999999"/>
    <n v="1"/>
    <x v="13"/>
    <s v="None"/>
    <s v="Yes"/>
    <n v="17.36"/>
    <s v="Yes"/>
    <s v="Yes"/>
    <x v="1"/>
    <n v="29"/>
    <s v="No"/>
    <s v="No"/>
    <s v="No"/>
    <s v="No"/>
    <s v="No"/>
    <s v="No"/>
    <s v="No"/>
    <s v="No"/>
    <x v="1"/>
    <s v="Yes"/>
    <x v="1"/>
    <n v="74.400000000000006"/>
    <n v="74.400000000000006"/>
    <n v="0"/>
    <n v="30"/>
    <n v="17.36"/>
    <n v="121.76"/>
    <x v="1"/>
    <x v="1"/>
    <x v="5"/>
    <n v="1"/>
    <x v="0"/>
  </r>
  <r>
    <s v="4104-PVRPS"/>
    <s v="Male"/>
    <x v="52"/>
    <s v="Yes"/>
    <n v="0"/>
    <x v="990"/>
    <n v="92376"/>
    <n v="34.109774999999999"/>
    <n v="-117.37890400000001"/>
    <n v="7"/>
    <x v="52"/>
    <s v="Offer C"/>
    <s v="Yes"/>
    <n v="1.02"/>
    <s v="No"/>
    <s v="Yes"/>
    <x v="0"/>
    <n v="3"/>
    <s v="Yes"/>
    <s v="No"/>
    <s v="No"/>
    <s v="Yes"/>
    <s v="No"/>
    <s v="No"/>
    <s v="No"/>
    <s v="No"/>
    <x v="1"/>
    <s v="No"/>
    <x v="2"/>
    <n v="53.6"/>
    <n v="1315.35"/>
    <n v="0"/>
    <n v="120"/>
    <n v="24.48"/>
    <n v="1459.83"/>
    <x v="0"/>
    <x v="0"/>
    <x v="0"/>
    <n v="0"/>
    <x v="0"/>
  </r>
  <r>
    <s v="4106-HADHQ"/>
    <s v="Male"/>
    <x v="21"/>
    <s v="Yes"/>
    <n v="0"/>
    <x v="920"/>
    <n v="95715"/>
    <n v="39.237540000000003"/>
    <n v="-120.720196"/>
    <n v="1"/>
    <x v="35"/>
    <s v="None"/>
    <s v="Yes"/>
    <n v="35.700000000000003"/>
    <s v="No"/>
    <s v="Yes"/>
    <x v="2"/>
    <n v="9"/>
    <s v="Yes"/>
    <s v="No"/>
    <s v="Yes"/>
    <s v="Yes"/>
    <s v="Yes"/>
    <s v="Yes"/>
    <s v="Yes"/>
    <s v="Yes"/>
    <x v="0"/>
    <s v="No"/>
    <x v="0"/>
    <n v="80"/>
    <n v="3182.95"/>
    <n v="0"/>
    <n v="0"/>
    <n v="1392.3"/>
    <n v="4575.25"/>
    <x v="1"/>
    <x v="3"/>
    <x v="14"/>
    <n v="1"/>
    <x v="0"/>
  </r>
  <r>
    <s v="4109-CYRBD"/>
    <s v="Male"/>
    <x v="49"/>
    <s v="Yes"/>
    <n v="0"/>
    <x v="687"/>
    <n v="92584"/>
    <n v="33.653337999999998"/>
    <n v="-117.178271"/>
    <n v="1"/>
    <x v="31"/>
    <s v="Offer C"/>
    <s v="Yes"/>
    <n v="37.65"/>
    <s v="Yes"/>
    <s v="Yes"/>
    <x v="2"/>
    <n v="9"/>
    <s v="No"/>
    <s v="No"/>
    <s v="No"/>
    <s v="No"/>
    <s v="No"/>
    <s v="No"/>
    <s v="No"/>
    <s v="Yes"/>
    <x v="0"/>
    <s v="Yes"/>
    <x v="1"/>
    <n v="51.6"/>
    <n v="1442"/>
    <n v="0"/>
    <n v="0"/>
    <n v="1091.8499999999999"/>
    <n v="2533.85"/>
    <x v="0"/>
    <x v="0"/>
    <x v="0"/>
    <n v="0"/>
    <x v="0"/>
  </r>
  <r>
    <s v="4110-PFEUZ"/>
    <s v="Female"/>
    <x v="33"/>
    <s v="No"/>
    <n v="0"/>
    <x v="991"/>
    <n v="92327"/>
    <n v="34.875143999999999"/>
    <n v="-116.821698"/>
    <n v="0"/>
    <x v="13"/>
    <s v="Offer E"/>
    <s v="Yes"/>
    <n v="29.78"/>
    <s v="No"/>
    <s v="Yes"/>
    <x v="1"/>
    <n v="13"/>
    <s v="No"/>
    <s v="No"/>
    <s v="No"/>
    <s v="No"/>
    <s v="No"/>
    <s v="No"/>
    <s v="No"/>
    <s v="Yes"/>
    <x v="1"/>
    <s v="No"/>
    <x v="0"/>
    <n v="69.55"/>
    <n v="69.55"/>
    <n v="0"/>
    <n v="0"/>
    <n v="29.78"/>
    <n v="99.33"/>
    <x v="1"/>
    <x v="1"/>
    <x v="1"/>
    <n v="1"/>
    <x v="0"/>
  </r>
  <r>
    <s v="4111-BNXIF"/>
    <s v="Female"/>
    <x v="31"/>
    <s v="Yes"/>
    <n v="0"/>
    <x v="320"/>
    <n v="91739"/>
    <n v="34.133808999999999"/>
    <n v="-117.523724"/>
    <n v="1"/>
    <x v="23"/>
    <s v="None"/>
    <s v="No"/>
    <n v="0"/>
    <s v="No"/>
    <s v="Yes"/>
    <x v="2"/>
    <n v="52"/>
    <s v="No"/>
    <s v="Yes"/>
    <s v="Yes"/>
    <s v="Yes"/>
    <s v="Yes"/>
    <s v="Yes"/>
    <s v="Yes"/>
    <s v="Yes"/>
    <x v="2"/>
    <s v="Yes"/>
    <x v="1"/>
    <n v="59.55"/>
    <n v="4103.8999999999996"/>
    <n v="0"/>
    <n v="0"/>
    <n v="0"/>
    <n v="4103.8999999999996"/>
    <x v="0"/>
    <x v="0"/>
    <x v="0"/>
    <n v="0"/>
    <x v="0"/>
  </r>
  <r>
    <s v="4112-LUEIZ"/>
    <s v="Male"/>
    <x v="39"/>
    <s v="No"/>
    <n v="0"/>
    <x v="464"/>
    <n v="90623"/>
    <n v="33.850504000000001"/>
    <n v="-118.03989199999999"/>
    <n v="0"/>
    <x v="46"/>
    <s v="Offer D"/>
    <s v="Yes"/>
    <n v="12.78"/>
    <s v="No"/>
    <s v="Yes"/>
    <x v="1"/>
    <n v="2"/>
    <s v="No"/>
    <s v="No"/>
    <s v="No"/>
    <s v="No"/>
    <s v="Yes"/>
    <s v="Yes"/>
    <s v="Yes"/>
    <s v="Yes"/>
    <x v="1"/>
    <s v="Yes"/>
    <x v="1"/>
    <n v="89.5"/>
    <n v="863.1"/>
    <n v="0"/>
    <n v="0"/>
    <n v="127.8"/>
    <n v="990.9"/>
    <x v="1"/>
    <x v="5"/>
    <x v="9"/>
    <n v="1"/>
    <x v="0"/>
  </r>
  <r>
    <s v="4114-QMKVN"/>
    <s v="Female"/>
    <x v="11"/>
    <s v="Yes"/>
    <n v="1"/>
    <x v="381"/>
    <n v="90743"/>
    <n v="33.728273000000002"/>
    <n v="-118.08530399999999"/>
    <n v="7"/>
    <x v="11"/>
    <s v="None"/>
    <s v="Yes"/>
    <n v="7.31"/>
    <s v="Yes"/>
    <s v="Yes"/>
    <x v="2"/>
    <n v="76"/>
    <s v="Yes"/>
    <s v="Yes"/>
    <s v="No"/>
    <s v="No"/>
    <s v="No"/>
    <s v="Yes"/>
    <s v="Yes"/>
    <s v="No"/>
    <x v="0"/>
    <s v="No"/>
    <x v="1"/>
    <n v="68.75"/>
    <n v="3815.4"/>
    <n v="0"/>
    <n v="110"/>
    <n v="409.36"/>
    <n v="4334.76"/>
    <x v="0"/>
    <x v="0"/>
    <x v="0"/>
    <n v="0"/>
    <x v="0"/>
  </r>
  <r>
    <s v="4115-BNPJY"/>
    <s v="Male"/>
    <x v="27"/>
    <s v="Yes"/>
    <n v="0"/>
    <x v="535"/>
    <n v="91950"/>
    <n v="32.671019999999999"/>
    <n v="-117.095235"/>
    <n v="7"/>
    <x v="31"/>
    <s v="None"/>
    <s v="Yes"/>
    <n v="32.46"/>
    <s v="No"/>
    <s v="Yes"/>
    <x v="2"/>
    <n v="7"/>
    <s v="No"/>
    <s v="No"/>
    <s v="Yes"/>
    <s v="Yes"/>
    <s v="Yes"/>
    <s v="Yes"/>
    <s v="Yes"/>
    <s v="Yes"/>
    <x v="2"/>
    <s v="No"/>
    <x v="0"/>
    <n v="75.55"/>
    <n v="2054.4"/>
    <n v="0"/>
    <n v="0"/>
    <n v="941.34"/>
    <n v="2995.74"/>
    <x v="0"/>
    <x v="0"/>
    <x v="0"/>
    <n v="0"/>
    <x v="0"/>
  </r>
  <r>
    <s v="4115-NZRKS"/>
    <s v="Female"/>
    <x v="15"/>
    <s v="No"/>
    <n v="0"/>
    <x v="38"/>
    <n v="92102"/>
    <n v="32.716006999999998"/>
    <n v="-117.117462"/>
    <n v="0"/>
    <x v="6"/>
    <s v="None"/>
    <s v="Yes"/>
    <n v="16.36"/>
    <s v="No"/>
    <s v="Yes"/>
    <x v="1"/>
    <n v="28"/>
    <s v="No"/>
    <s v="No"/>
    <s v="No"/>
    <s v="No"/>
    <s v="Yes"/>
    <s v="Yes"/>
    <s v="No"/>
    <s v="Yes"/>
    <x v="0"/>
    <s v="Yes"/>
    <x v="1"/>
    <n v="89.15"/>
    <n v="574.35"/>
    <n v="0"/>
    <n v="0"/>
    <n v="114.52"/>
    <n v="688.87"/>
    <x v="0"/>
    <x v="0"/>
    <x v="0"/>
    <n v="0"/>
    <x v="0"/>
  </r>
  <r>
    <s v="4115-UMJFQ"/>
    <s v="Male"/>
    <x v="0"/>
    <s v="No"/>
    <n v="0"/>
    <x v="983"/>
    <n v="91307"/>
    <n v="34.199787000000001"/>
    <n v="-118.68492999999999"/>
    <n v="0"/>
    <x v="19"/>
    <s v="None"/>
    <s v="No"/>
    <n v="0"/>
    <s v="No"/>
    <s v="Yes"/>
    <x v="2"/>
    <n v="19"/>
    <s v="No"/>
    <s v="Yes"/>
    <s v="Yes"/>
    <s v="No"/>
    <s v="No"/>
    <s v="No"/>
    <s v="No"/>
    <s v="No"/>
    <x v="0"/>
    <s v="Yes"/>
    <x v="1"/>
    <n v="35.75"/>
    <n v="2492.25"/>
    <n v="0"/>
    <n v="150"/>
    <n v="0"/>
    <n v="2642.25"/>
    <x v="0"/>
    <x v="0"/>
    <x v="0"/>
    <n v="0"/>
    <x v="0"/>
  </r>
  <r>
    <s v="4116-IQRFR"/>
    <s v="Male"/>
    <x v="39"/>
    <s v="Yes"/>
    <n v="2"/>
    <x v="401"/>
    <n v="95312"/>
    <n v="37.420273000000002"/>
    <n v="-120.66527000000001"/>
    <n v="1"/>
    <x v="1"/>
    <s v="Offer E"/>
    <s v="Yes"/>
    <n v="16.68"/>
    <s v="Yes"/>
    <s v="No"/>
    <x v="3"/>
    <n v="0"/>
    <s v="No"/>
    <s v="No"/>
    <s v="No"/>
    <s v="No"/>
    <s v="No"/>
    <s v="No"/>
    <s v="No"/>
    <s v="No"/>
    <x v="0"/>
    <s v="No"/>
    <x v="0"/>
    <n v="24.1"/>
    <n v="73.099999999999994"/>
    <n v="0"/>
    <n v="0"/>
    <n v="66.72"/>
    <n v="139.82"/>
    <x v="0"/>
    <x v="0"/>
    <x v="0"/>
    <n v="0"/>
    <x v="0"/>
  </r>
  <r>
    <s v="4116-TZAQJ"/>
    <s v="Female"/>
    <x v="5"/>
    <s v="No"/>
    <n v="0"/>
    <x v="564"/>
    <n v="90230"/>
    <n v="33.993991000000001"/>
    <n v="-118.39704"/>
    <n v="0"/>
    <x v="0"/>
    <s v="None"/>
    <s v="Yes"/>
    <n v="13.86"/>
    <s v="No"/>
    <s v="Yes"/>
    <x v="1"/>
    <n v="76"/>
    <s v="Yes"/>
    <s v="No"/>
    <s v="No"/>
    <s v="No"/>
    <s v="No"/>
    <s v="No"/>
    <s v="Yes"/>
    <s v="Yes"/>
    <x v="1"/>
    <s v="Yes"/>
    <x v="0"/>
    <n v="74.25"/>
    <n v="639.65"/>
    <n v="0"/>
    <n v="0"/>
    <n v="124.74"/>
    <n v="764.39"/>
    <x v="1"/>
    <x v="5"/>
    <x v="9"/>
    <n v="1"/>
    <x v="0"/>
  </r>
  <r>
    <s v="4118-CEVPF"/>
    <s v="Female"/>
    <x v="58"/>
    <s v="No"/>
    <n v="0"/>
    <x v="91"/>
    <n v="94062"/>
    <n v="37.410567"/>
    <n v="-122.297152"/>
    <n v="0"/>
    <x v="33"/>
    <s v="None"/>
    <s v="Yes"/>
    <n v="32.92"/>
    <s v="Yes"/>
    <s v="Yes"/>
    <x v="1"/>
    <n v="22"/>
    <s v="Yes"/>
    <s v="Yes"/>
    <s v="Yes"/>
    <s v="Yes"/>
    <s v="Yes"/>
    <s v="Yes"/>
    <s v="Yes"/>
    <s v="No"/>
    <x v="0"/>
    <s v="Yes"/>
    <x v="1"/>
    <n v="110.8"/>
    <n v="3836.3"/>
    <n v="0"/>
    <n v="110"/>
    <n v="1152.2"/>
    <n v="5098.5"/>
    <x v="0"/>
    <x v="0"/>
    <x v="0"/>
    <n v="0"/>
    <x v="1"/>
  </r>
  <r>
    <s v="4119-ZYPZY"/>
    <s v="Male"/>
    <x v="6"/>
    <s v="No"/>
    <n v="0"/>
    <x v="1"/>
    <n v="91204"/>
    <n v="34.136305999999998"/>
    <n v="-118.26036000000001"/>
    <n v="0"/>
    <x v="4"/>
    <s v="None"/>
    <s v="Yes"/>
    <n v="34.799999999999997"/>
    <s v="Yes"/>
    <s v="Yes"/>
    <x v="1"/>
    <n v="21"/>
    <s v="No"/>
    <s v="Yes"/>
    <s v="No"/>
    <s v="Yes"/>
    <s v="Yes"/>
    <s v="Yes"/>
    <s v="No"/>
    <s v="Yes"/>
    <x v="2"/>
    <s v="Yes"/>
    <x v="1"/>
    <n v="106.8"/>
    <n v="7623.2"/>
    <n v="0"/>
    <n v="0"/>
    <n v="2470.8000000000002"/>
    <n v="10094"/>
    <x v="0"/>
    <x v="0"/>
    <x v="0"/>
    <n v="0"/>
    <x v="1"/>
  </r>
  <r>
    <s v="4121-AGSIN"/>
    <s v="Female"/>
    <x v="56"/>
    <s v="Yes"/>
    <n v="0"/>
    <x v="786"/>
    <n v="95005"/>
    <n v="37.078873000000002"/>
    <n v="-122.090386"/>
    <n v="9"/>
    <x v="42"/>
    <s v="None"/>
    <s v="Yes"/>
    <n v="36.450000000000003"/>
    <s v="Yes"/>
    <s v="No"/>
    <x v="3"/>
    <n v="0"/>
    <s v="No"/>
    <s v="No"/>
    <s v="No"/>
    <s v="No"/>
    <s v="No"/>
    <s v="No"/>
    <s v="No"/>
    <s v="No"/>
    <x v="0"/>
    <s v="Yes"/>
    <x v="0"/>
    <n v="24.5"/>
    <n v="1497.9"/>
    <n v="9.2200000000000006"/>
    <n v="0"/>
    <n v="2114.1"/>
    <n v="3602.78"/>
    <x v="0"/>
    <x v="0"/>
    <x v="0"/>
    <n v="0"/>
    <x v="0"/>
  </r>
  <r>
    <s v="4123-DVHPH"/>
    <s v="Male"/>
    <x v="42"/>
    <s v="Yes"/>
    <n v="0"/>
    <x v="781"/>
    <n v="94563"/>
    <n v="37.873916000000001"/>
    <n v="-122.20522"/>
    <n v="3"/>
    <x v="0"/>
    <s v="None"/>
    <s v="Yes"/>
    <n v="22.41"/>
    <s v="Yes"/>
    <s v="Yes"/>
    <x v="1"/>
    <n v="21"/>
    <s v="Yes"/>
    <s v="No"/>
    <s v="No"/>
    <s v="No"/>
    <s v="No"/>
    <s v="Yes"/>
    <s v="Yes"/>
    <s v="Yes"/>
    <x v="1"/>
    <s v="Yes"/>
    <x v="1"/>
    <n v="88.05"/>
    <n v="801.3"/>
    <n v="0"/>
    <n v="0"/>
    <n v="201.69"/>
    <n v="1002.99"/>
    <x v="0"/>
    <x v="0"/>
    <x v="0"/>
    <n v="0"/>
    <x v="0"/>
  </r>
  <r>
    <s v="4123-FCVCB"/>
    <s v="Female"/>
    <x v="5"/>
    <s v="No"/>
    <n v="0"/>
    <x v="538"/>
    <n v="92372"/>
    <n v="34.459322"/>
    <n v="-117.629729"/>
    <n v="0"/>
    <x v="27"/>
    <s v="Offer D"/>
    <s v="Yes"/>
    <n v="49.25"/>
    <s v="Yes"/>
    <s v="Yes"/>
    <x v="2"/>
    <n v="47"/>
    <s v="No"/>
    <s v="No"/>
    <s v="No"/>
    <s v="Yes"/>
    <s v="Yes"/>
    <s v="Yes"/>
    <s v="Yes"/>
    <s v="Yes"/>
    <x v="0"/>
    <s v="Yes"/>
    <x v="0"/>
    <n v="75.849999999999994"/>
    <n v="854.45"/>
    <n v="0"/>
    <n v="0"/>
    <n v="591"/>
    <n v="1445.45"/>
    <x v="0"/>
    <x v="0"/>
    <x v="0"/>
    <n v="0"/>
    <x v="0"/>
  </r>
  <r>
    <s v="4124-MMETB"/>
    <s v="Male"/>
    <x v="7"/>
    <s v="No"/>
    <n v="0"/>
    <x v="498"/>
    <n v="93932"/>
    <n v="35.989792000000001"/>
    <n v="-121.055933"/>
    <n v="0"/>
    <x v="51"/>
    <s v="None"/>
    <s v="Yes"/>
    <n v="46.28"/>
    <s v="Yes"/>
    <s v="Yes"/>
    <x v="1"/>
    <n v="16"/>
    <s v="No"/>
    <s v="No"/>
    <s v="No"/>
    <s v="No"/>
    <s v="Yes"/>
    <s v="Yes"/>
    <s v="Yes"/>
    <s v="No"/>
    <x v="1"/>
    <s v="Yes"/>
    <x v="0"/>
    <n v="94.65"/>
    <n v="2104.5500000000002"/>
    <n v="0"/>
    <n v="40"/>
    <n v="1018.16"/>
    <n v="3162.71"/>
    <x v="1"/>
    <x v="1"/>
    <x v="10"/>
    <n v="1"/>
    <x v="1"/>
  </r>
  <r>
    <s v="4128-ETESU"/>
    <s v="Female"/>
    <x v="50"/>
    <s v="Yes"/>
    <n v="0"/>
    <x v="303"/>
    <n v="91101"/>
    <n v="34.146635000000003"/>
    <n v="-118.139225"/>
    <n v="3"/>
    <x v="54"/>
    <s v="None"/>
    <s v="Yes"/>
    <n v="2.98"/>
    <s v="Yes"/>
    <s v="Yes"/>
    <x v="1"/>
    <n v="7"/>
    <s v="No"/>
    <s v="No"/>
    <s v="Yes"/>
    <s v="No"/>
    <s v="Yes"/>
    <s v="Yes"/>
    <s v="Yes"/>
    <s v="No"/>
    <x v="1"/>
    <s v="No"/>
    <x v="1"/>
    <n v="-5"/>
    <n v="4747.2"/>
    <n v="0"/>
    <n v="140"/>
    <n v="140.06"/>
    <n v="5027.26"/>
    <x v="0"/>
    <x v="0"/>
    <x v="0"/>
    <n v="0"/>
    <x v="0"/>
  </r>
  <r>
    <s v="4129-LYCOI"/>
    <s v="Female"/>
    <x v="24"/>
    <s v="No"/>
    <n v="1"/>
    <x v="248"/>
    <n v="95637"/>
    <n v="38.830739000000001"/>
    <n v="-122.196202"/>
    <n v="0"/>
    <x v="23"/>
    <s v="None"/>
    <s v="Yes"/>
    <n v="12.54"/>
    <s v="Yes"/>
    <s v="Yes"/>
    <x v="1"/>
    <n v="59"/>
    <s v="No"/>
    <s v="Yes"/>
    <s v="No"/>
    <s v="Yes"/>
    <s v="Yes"/>
    <s v="Yes"/>
    <s v="Yes"/>
    <s v="Yes"/>
    <x v="2"/>
    <s v="Yes"/>
    <x v="1"/>
    <n v="104"/>
    <n v="7039.05"/>
    <n v="0"/>
    <n v="0"/>
    <n v="840.18"/>
    <n v="7879.23"/>
    <x v="0"/>
    <x v="0"/>
    <x v="0"/>
    <n v="0"/>
    <x v="1"/>
  </r>
  <r>
    <s v="4130-MZLCC"/>
    <s v="Female"/>
    <x v="38"/>
    <s v="No"/>
    <n v="0"/>
    <x v="746"/>
    <n v="91780"/>
    <n v="34.101607999999999"/>
    <n v="-118.055848"/>
    <n v="0"/>
    <x v="10"/>
    <s v="None"/>
    <s v="Yes"/>
    <n v="43.02"/>
    <s v="No"/>
    <s v="Yes"/>
    <x v="2"/>
    <n v="42"/>
    <s v="No"/>
    <s v="Yes"/>
    <s v="No"/>
    <s v="No"/>
    <s v="No"/>
    <s v="No"/>
    <s v="No"/>
    <s v="Yes"/>
    <x v="1"/>
    <s v="No"/>
    <x v="1"/>
    <n v="50.55"/>
    <n v="244.75"/>
    <n v="0"/>
    <n v="0"/>
    <n v="215.1"/>
    <n v="459.85"/>
    <x v="0"/>
    <x v="0"/>
    <x v="0"/>
    <n v="0"/>
    <x v="0"/>
  </r>
  <r>
    <s v="4132-KALRO"/>
    <s v="Female"/>
    <x v="26"/>
    <s v="No"/>
    <n v="0"/>
    <x v="992"/>
    <n v="96108"/>
    <n v="41.750354000000002"/>
    <n v="-120.403885"/>
    <n v="0"/>
    <x v="1"/>
    <s v="Offer E"/>
    <s v="Yes"/>
    <n v="7.94"/>
    <s v="Yes"/>
    <s v="Yes"/>
    <x v="1"/>
    <n v="3"/>
    <s v="No"/>
    <s v="No"/>
    <s v="No"/>
    <s v="Yes"/>
    <s v="Yes"/>
    <s v="Yes"/>
    <s v="Yes"/>
    <s v="No"/>
    <x v="1"/>
    <s v="Yes"/>
    <x v="0"/>
    <n v="100.85"/>
    <n v="399.25"/>
    <n v="0"/>
    <n v="10"/>
    <n v="31.76"/>
    <n v="441.01"/>
    <x v="0"/>
    <x v="0"/>
    <x v="0"/>
    <n v="0"/>
    <x v="1"/>
  </r>
  <r>
    <s v="4132-POCZS"/>
    <s v="Male"/>
    <x v="10"/>
    <s v="Yes"/>
    <n v="0"/>
    <x v="57"/>
    <n v="95255"/>
    <n v="38.419350000000001"/>
    <n v="-120.469545"/>
    <n v="1"/>
    <x v="57"/>
    <s v="None"/>
    <s v="No"/>
    <n v="0"/>
    <s v="No"/>
    <s v="Yes"/>
    <x v="2"/>
    <n v="26"/>
    <s v="Yes"/>
    <s v="No"/>
    <s v="No"/>
    <s v="No"/>
    <s v="No"/>
    <s v="Yes"/>
    <s v="Yes"/>
    <s v="Yes"/>
    <x v="1"/>
    <s v="Yes"/>
    <x v="1"/>
    <n v="39.9"/>
    <n v="2020.9"/>
    <n v="0"/>
    <n v="0"/>
    <n v="0"/>
    <n v="2020.9"/>
    <x v="0"/>
    <x v="0"/>
    <x v="0"/>
    <n v="0"/>
    <x v="0"/>
  </r>
  <r>
    <s v="4134-BSXLX"/>
    <s v="Male"/>
    <x v="13"/>
    <s v="Yes"/>
    <n v="0"/>
    <x v="200"/>
    <n v="92507"/>
    <n v="33.976328000000002"/>
    <n v="-117.31978599999999"/>
    <n v="7"/>
    <x v="61"/>
    <s v="Offer C"/>
    <s v="Yes"/>
    <n v="28.86"/>
    <s v="No"/>
    <s v="Yes"/>
    <x v="0"/>
    <n v="24"/>
    <s v="Yes"/>
    <s v="Yes"/>
    <s v="No"/>
    <s v="Yes"/>
    <s v="No"/>
    <s v="No"/>
    <s v="No"/>
    <s v="Yes"/>
    <x v="1"/>
    <s v="No"/>
    <x v="2"/>
    <n v="60.9"/>
    <n v="1785.65"/>
    <n v="0"/>
    <n v="0"/>
    <n v="808.08"/>
    <n v="2593.73"/>
    <x v="0"/>
    <x v="0"/>
    <x v="0"/>
    <n v="0"/>
    <x v="0"/>
  </r>
  <r>
    <s v="4135-FRWKJ"/>
    <s v="Female"/>
    <x v="36"/>
    <s v="Yes"/>
    <n v="1"/>
    <x v="75"/>
    <n v="90404"/>
    <n v="34.026333999999999"/>
    <n v="-118.474222"/>
    <n v="1"/>
    <x v="17"/>
    <s v="None"/>
    <s v="Yes"/>
    <n v="34.57"/>
    <s v="Yes"/>
    <s v="Yes"/>
    <x v="0"/>
    <n v="19"/>
    <s v="Yes"/>
    <s v="No"/>
    <s v="Yes"/>
    <s v="Yes"/>
    <s v="Yes"/>
    <s v="No"/>
    <s v="No"/>
    <s v="Yes"/>
    <x v="0"/>
    <s v="No"/>
    <x v="1"/>
    <n v="76.25"/>
    <n v="4154.55"/>
    <n v="0"/>
    <n v="0"/>
    <n v="1901.35"/>
    <n v="6055.9"/>
    <x v="0"/>
    <x v="0"/>
    <x v="0"/>
    <n v="0"/>
    <x v="0"/>
  </r>
  <r>
    <s v="4137-BTIKL"/>
    <s v="Male"/>
    <x v="39"/>
    <s v="No"/>
    <n v="0"/>
    <x v="991"/>
    <n v="92327"/>
    <n v="34.875143999999999"/>
    <n v="-116.821698"/>
    <n v="0"/>
    <x v="29"/>
    <s v="Offer E"/>
    <s v="Yes"/>
    <n v="27.17"/>
    <s v="Yes"/>
    <s v="Yes"/>
    <x v="1"/>
    <n v="23"/>
    <s v="Yes"/>
    <s v="No"/>
    <s v="No"/>
    <s v="No"/>
    <s v="No"/>
    <s v="Yes"/>
    <s v="Yes"/>
    <s v="Yes"/>
    <x v="1"/>
    <s v="No"/>
    <x v="0"/>
    <n v="90.75"/>
    <n v="174.75"/>
    <n v="0"/>
    <n v="0"/>
    <n v="54.34"/>
    <n v="229.09"/>
    <x v="2"/>
    <x v="0"/>
    <x v="0"/>
    <n v="0"/>
    <x v="1"/>
  </r>
  <r>
    <s v="4137-JOPHL"/>
    <s v="Female"/>
    <x v="54"/>
    <s v="No"/>
    <n v="0"/>
    <x v="146"/>
    <n v="90302"/>
    <n v="33.975332000000002"/>
    <n v="-118.35525199999999"/>
    <n v="0"/>
    <x v="15"/>
    <s v="Offer B"/>
    <s v="Yes"/>
    <n v="29.8"/>
    <s v="No"/>
    <s v="Yes"/>
    <x v="1"/>
    <n v="26"/>
    <s v="No"/>
    <s v="No"/>
    <s v="Yes"/>
    <s v="Yes"/>
    <s v="No"/>
    <s v="Yes"/>
    <s v="Yes"/>
    <s v="Yes"/>
    <x v="2"/>
    <s v="Yes"/>
    <x v="1"/>
    <n v="89.7"/>
    <n v="4304.5"/>
    <n v="0"/>
    <n v="0"/>
    <n v="1490"/>
    <n v="5794.5"/>
    <x v="0"/>
    <x v="0"/>
    <x v="0"/>
    <n v="0"/>
    <x v="0"/>
  </r>
  <r>
    <s v="4138-NAXED"/>
    <s v="Male"/>
    <x v="33"/>
    <s v="No"/>
    <n v="0"/>
    <x v="993"/>
    <n v="92252"/>
    <n v="34.167236000000003"/>
    <n v="-116.28151099999999"/>
    <n v="0"/>
    <x v="69"/>
    <s v="None"/>
    <s v="Yes"/>
    <n v="42.93"/>
    <s v="Yes"/>
    <s v="Yes"/>
    <x v="1"/>
    <n v="11"/>
    <s v="No"/>
    <s v="Yes"/>
    <s v="No"/>
    <s v="No"/>
    <s v="No"/>
    <s v="No"/>
    <s v="No"/>
    <s v="No"/>
    <x v="1"/>
    <s v="No"/>
    <x v="1"/>
    <n v="81"/>
    <n v="4085.75"/>
    <n v="0"/>
    <n v="10"/>
    <n v="2189.4299999999998"/>
    <n v="6285.18"/>
    <x v="0"/>
    <x v="0"/>
    <x v="0"/>
    <n v="0"/>
    <x v="0"/>
  </r>
  <r>
    <s v="4139-DETXS"/>
    <s v="Female"/>
    <x v="55"/>
    <s v="Yes"/>
    <n v="0"/>
    <x v="714"/>
    <n v="92363"/>
    <n v="34.711224000000001"/>
    <n v="-114.70225600000001"/>
    <n v="0"/>
    <x v="9"/>
    <s v="Offer A"/>
    <s v="No"/>
    <n v="0"/>
    <s v="No"/>
    <s v="Yes"/>
    <x v="2"/>
    <n v="6"/>
    <s v="Yes"/>
    <s v="Yes"/>
    <s v="Yes"/>
    <s v="Yes"/>
    <s v="Yes"/>
    <s v="Yes"/>
    <s v="Yes"/>
    <s v="Yes"/>
    <x v="2"/>
    <s v="No"/>
    <x v="1"/>
    <n v="64.45"/>
    <n v="4528"/>
    <n v="0"/>
    <n v="0"/>
    <n v="0"/>
    <n v="4528"/>
    <x v="0"/>
    <x v="0"/>
    <x v="0"/>
    <n v="0"/>
    <x v="0"/>
  </r>
  <r>
    <s v="4139-JPIAM"/>
    <s v="Male"/>
    <x v="26"/>
    <s v="No"/>
    <n v="0"/>
    <x v="958"/>
    <n v="95441"/>
    <n v="38.731771000000002"/>
    <n v="-123.064272"/>
    <n v="0"/>
    <x v="69"/>
    <s v="None"/>
    <s v="No"/>
    <n v="0"/>
    <s v="No"/>
    <s v="Yes"/>
    <x v="2"/>
    <n v="2"/>
    <s v="Yes"/>
    <s v="No"/>
    <s v="No"/>
    <s v="Yes"/>
    <s v="No"/>
    <s v="Yes"/>
    <s v="Yes"/>
    <s v="Yes"/>
    <x v="1"/>
    <s v="Yes"/>
    <x v="0"/>
    <n v="44.45"/>
    <n v="2181.5500000000002"/>
    <n v="0"/>
    <n v="0"/>
    <n v="0"/>
    <n v="2181.5500000000002"/>
    <x v="0"/>
    <x v="0"/>
    <x v="0"/>
    <n v="0"/>
    <x v="0"/>
  </r>
  <r>
    <s v="4139-SUGLD"/>
    <s v="Male"/>
    <x v="51"/>
    <s v="Yes"/>
    <n v="3"/>
    <x v="135"/>
    <n v="95054"/>
    <n v="37.393554000000002"/>
    <n v="-121.965114"/>
    <n v="1"/>
    <x v="65"/>
    <s v="None"/>
    <s v="No"/>
    <n v="0"/>
    <s v="No"/>
    <s v="Yes"/>
    <x v="2"/>
    <n v="23"/>
    <s v="Yes"/>
    <s v="No"/>
    <s v="No"/>
    <s v="Yes"/>
    <s v="No"/>
    <s v="No"/>
    <s v="No"/>
    <s v="Yes"/>
    <x v="1"/>
    <s v="No"/>
    <x v="1"/>
    <n v="35.4"/>
    <n v="1077.5"/>
    <n v="0"/>
    <n v="0"/>
    <n v="0"/>
    <n v="1077.5"/>
    <x v="1"/>
    <x v="5"/>
    <x v="8"/>
    <n v="1"/>
    <x v="0"/>
  </r>
  <r>
    <s v="4140-MUHUG"/>
    <s v="Female"/>
    <x v="50"/>
    <s v="No"/>
    <n v="0"/>
    <x v="994"/>
    <n v="93022"/>
    <n v="34.404544000000001"/>
    <n v="-119.30211799999999"/>
    <n v="0"/>
    <x v="3"/>
    <s v="None"/>
    <s v="Yes"/>
    <n v="18.38"/>
    <s v="No"/>
    <s v="Yes"/>
    <x v="1"/>
    <n v="20"/>
    <s v="No"/>
    <s v="No"/>
    <s v="Yes"/>
    <s v="No"/>
    <s v="Yes"/>
    <s v="No"/>
    <s v="No"/>
    <s v="Yes"/>
    <x v="1"/>
    <s v="Yes"/>
    <x v="1"/>
    <n v="86.85"/>
    <n v="220.95"/>
    <n v="0"/>
    <n v="0"/>
    <n v="55.14"/>
    <n v="276.08999999999997"/>
    <x v="1"/>
    <x v="5"/>
    <x v="8"/>
    <n v="1"/>
    <x v="0"/>
  </r>
  <r>
    <s v="4140-WJAWW"/>
    <s v="Female"/>
    <x v="30"/>
    <s v="No"/>
    <n v="0"/>
    <x v="31"/>
    <n v="90071"/>
    <n v="34.052917000000001"/>
    <n v="-118.255178"/>
    <n v="0"/>
    <x v="10"/>
    <s v="None"/>
    <s v="Yes"/>
    <n v="6.17"/>
    <s v="No"/>
    <s v="No"/>
    <x v="3"/>
    <n v="0"/>
    <s v="No"/>
    <s v="No"/>
    <s v="No"/>
    <s v="No"/>
    <s v="No"/>
    <s v="No"/>
    <s v="No"/>
    <s v="No"/>
    <x v="1"/>
    <s v="No"/>
    <x v="0"/>
    <n v="19.850000000000001"/>
    <n v="108.05"/>
    <n v="0"/>
    <n v="0"/>
    <n v="30.85"/>
    <n v="138.9"/>
    <x v="1"/>
    <x v="4"/>
    <x v="7"/>
    <n v="1"/>
    <x v="0"/>
  </r>
  <r>
    <s v="4143-HHPMK"/>
    <s v="Male"/>
    <x v="1"/>
    <s v="No"/>
    <n v="0"/>
    <x v="144"/>
    <n v="91345"/>
    <n v="34.266388999999997"/>
    <n v="-118.459744"/>
    <n v="0"/>
    <x v="57"/>
    <s v="None"/>
    <s v="Yes"/>
    <n v="48.13"/>
    <s v="No"/>
    <s v="Yes"/>
    <x v="1"/>
    <n v="12"/>
    <s v="No"/>
    <s v="Yes"/>
    <s v="No"/>
    <s v="No"/>
    <s v="No"/>
    <s v="Yes"/>
    <s v="Yes"/>
    <s v="No"/>
    <x v="1"/>
    <s v="Yes"/>
    <x v="1"/>
    <n v="85.35"/>
    <n v="4338.6000000000004"/>
    <n v="0"/>
    <n v="90"/>
    <n v="2502.7600000000002"/>
    <n v="6931.36"/>
    <x v="1"/>
    <x v="5"/>
    <x v="9"/>
    <n v="1"/>
    <x v="0"/>
  </r>
  <r>
    <s v="4143-OOBWZ"/>
    <s v="Male"/>
    <x v="25"/>
    <s v="Yes"/>
    <n v="0"/>
    <x v="64"/>
    <n v="93726"/>
    <n v="36.793601000000002"/>
    <n v="-119.76113100000001"/>
    <n v="0"/>
    <x v="10"/>
    <s v="Offer E"/>
    <s v="Yes"/>
    <n v="25.11"/>
    <s v="Yes"/>
    <s v="Yes"/>
    <x v="1"/>
    <n v="26"/>
    <s v="No"/>
    <s v="Yes"/>
    <s v="No"/>
    <s v="No"/>
    <s v="No"/>
    <s v="No"/>
    <s v="No"/>
    <s v="Yes"/>
    <x v="1"/>
    <s v="Yes"/>
    <x v="1"/>
    <n v="81.3"/>
    <n v="416.3"/>
    <n v="0"/>
    <n v="0"/>
    <n v="125.55"/>
    <n v="541.85"/>
    <x v="1"/>
    <x v="5"/>
    <x v="8"/>
    <n v="1"/>
    <x v="0"/>
  </r>
  <r>
    <s v="4145-UQXUQ"/>
    <s v="Female"/>
    <x v="41"/>
    <s v="No"/>
    <n v="0"/>
    <x v="105"/>
    <n v="94710"/>
    <n v="37.872902000000003"/>
    <n v="-122.303708"/>
    <n v="0"/>
    <x v="58"/>
    <s v="Offer E"/>
    <s v="Yes"/>
    <n v="42.93"/>
    <s v="No"/>
    <s v="Yes"/>
    <x v="1"/>
    <n v="9"/>
    <s v="No"/>
    <s v="No"/>
    <s v="Yes"/>
    <s v="No"/>
    <s v="Yes"/>
    <s v="Yes"/>
    <s v="No"/>
    <s v="Yes"/>
    <x v="1"/>
    <s v="Yes"/>
    <x v="1"/>
    <n v="92.1"/>
    <n v="729.95"/>
    <n v="0"/>
    <n v="0"/>
    <n v="343.44"/>
    <n v="1073.3900000000001"/>
    <x v="1"/>
    <x v="1"/>
    <x v="1"/>
    <n v="1"/>
    <x v="1"/>
  </r>
  <r>
    <s v="4146-SVFUD"/>
    <s v="Male"/>
    <x v="45"/>
    <s v="No"/>
    <n v="0"/>
    <x v="27"/>
    <n v="95351"/>
    <n v="37.621457999999997"/>
    <n v="-121.01229499999999"/>
    <n v="0"/>
    <x v="13"/>
    <s v="None"/>
    <s v="Yes"/>
    <n v="45.28"/>
    <s v="No"/>
    <s v="Yes"/>
    <x v="2"/>
    <n v="2"/>
    <s v="No"/>
    <s v="No"/>
    <s v="No"/>
    <s v="No"/>
    <s v="No"/>
    <s v="No"/>
    <s v="No"/>
    <s v="Yes"/>
    <x v="1"/>
    <s v="No"/>
    <x v="2"/>
    <n v="44.6"/>
    <n v="44.6"/>
    <n v="0"/>
    <n v="0"/>
    <n v="45.28"/>
    <n v="89.88"/>
    <x v="2"/>
    <x v="0"/>
    <x v="0"/>
    <n v="0"/>
    <x v="0"/>
  </r>
  <r>
    <s v="4154-AQUGT"/>
    <s v="Male"/>
    <x v="48"/>
    <s v="Yes"/>
    <n v="0"/>
    <x v="38"/>
    <n v="92130"/>
    <n v="32.957194999999999"/>
    <n v="-117.20254199999999"/>
    <n v="1"/>
    <x v="2"/>
    <s v="Offer D"/>
    <s v="Yes"/>
    <n v="1.47"/>
    <s v="No"/>
    <s v="Yes"/>
    <x v="1"/>
    <n v="5"/>
    <s v="No"/>
    <s v="Yes"/>
    <s v="No"/>
    <s v="Yes"/>
    <s v="No"/>
    <s v="Yes"/>
    <s v="No"/>
    <s v="Yes"/>
    <x v="1"/>
    <s v="Yes"/>
    <x v="1"/>
    <n v="89.05"/>
    <n v="1169.3499999999999"/>
    <n v="0"/>
    <n v="0"/>
    <n v="19.11"/>
    <n v="1188.46"/>
    <x v="1"/>
    <x v="1"/>
    <x v="5"/>
    <n v="1"/>
    <x v="0"/>
  </r>
  <r>
    <s v="4159-NAAIX"/>
    <s v="Female"/>
    <x v="38"/>
    <s v="No"/>
    <n v="0"/>
    <x v="385"/>
    <n v="95070"/>
    <n v="37.257772000000003"/>
    <n v="-122.051824"/>
    <n v="0"/>
    <x v="5"/>
    <s v="None"/>
    <s v="Yes"/>
    <n v="37.76"/>
    <s v="Yes"/>
    <s v="Yes"/>
    <x v="1"/>
    <n v="48"/>
    <s v="No"/>
    <s v="Yes"/>
    <s v="No"/>
    <s v="No"/>
    <s v="Yes"/>
    <s v="Yes"/>
    <s v="Yes"/>
    <s v="Yes"/>
    <x v="2"/>
    <s v="No"/>
    <x v="1"/>
    <n v="97.45"/>
    <n v="6253"/>
    <n v="0"/>
    <n v="0"/>
    <n v="2378.88"/>
    <n v="8631.8799999999992"/>
    <x v="0"/>
    <x v="0"/>
    <x v="0"/>
    <n v="0"/>
    <x v="1"/>
  </r>
  <r>
    <s v="4160-AMJTL"/>
    <s v="Female"/>
    <x v="58"/>
    <s v="No"/>
    <n v="0"/>
    <x v="540"/>
    <n v="93224"/>
    <n v="35.215730999999998"/>
    <n v="-119.57013000000001"/>
    <n v="0"/>
    <x v="58"/>
    <s v="None"/>
    <s v="Yes"/>
    <n v="27.95"/>
    <s v="No"/>
    <s v="No"/>
    <x v="3"/>
    <n v="0"/>
    <s v="No"/>
    <s v="No"/>
    <s v="No"/>
    <s v="No"/>
    <s v="No"/>
    <s v="No"/>
    <s v="No"/>
    <s v="No"/>
    <x v="1"/>
    <s v="No"/>
    <x v="1"/>
    <n v="-5"/>
    <n v="164.3"/>
    <n v="0"/>
    <n v="0"/>
    <n v="223.6"/>
    <n v="387.9"/>
    <x v="1"/>
    <x v="5"/>
    <x v="9"/>
    <n v="1"/>
    <x v="0"/>
  </r>
  <r>
    <s v="4163-HFTUK"/>
    <s v="Male"/>
    <x v="20"/>
    <s v="No"/>
    <n v="0"/>
    <x v="109"/>
    <n v="93033"/>
    <n v="34.156629000000002"/>
    <n v="-119.11721799999999"/>
    <n v="0"/>
    <x v="69"/>
    <s v="Offer B"/>
    <s v="Yes"/>
    <n v="29.33"/>
    <s v="No"/>
    <s v="No"/>
    <x v="3"/>
    <n v="0"/>
    <s v="No"/>
    <s v="No"/>
    <s v="No"/>
    <s v="No"/>
    <s v="No"/>
    <s v="No"/>
    <s v="No"/>
    <s v="No"/>
    <x v="0"/>
    <s v="No"/>
    <x v="1"/>
    <n v="19.100000000000001"/>
    <n v="1007.8"/>
    <n v="0"/>
    <n v="0"/>
    <n v="1495.83"/>
    <n v="2503.63"/>
    <x v="0"/>
    <x v="0"/>
    <x v="0"/>
    <n v="0"/>
    <x v="0"/>
  </r>
  <r>
    <s v="4163-KIUHY"/>
    <s v="Male"/>
    <x v="44"/>
    <s v="No"/>
    <n v="0"/>
    <x v="31"/>
    <n v="90006"/>
    <n v="34.048012999999997"/>
    <n v="-118.293953"/>
    <n v="0"/>
    <x v="33"/>
    <s v="None"/>
    <s v="Yes"/>
    <n v="39.840000000000003"/>
    <s v="Yes"/>
    <s v="No"/>
    <x v="3"/>
    <n v="0"/>
    <s v="No"/>
    <s v="No"/>
    <s v="No"/>
    <s v="No"/>
    <s v="No"/>
    <s v="No"/>
    <s v="No"/>
    <s v="No"/>
    <x v="1"/>
    <s v="Yes"/>
    <x v="1"/>
    <n v="25.6"/>
    <n v="901.25"/>
    <n v="0"/>
    <n v="0"/>
    <n v="1394.4"/>
    <n v="2295.65"/>
    <x v="0"/>
    <x v="0"/>
    <x v="0"/>
    <n v="0"/>
    <x v="0"/>
  </r>
  <r>
    <s v="4163-NCJAK"/>
    <s v="Female"/>
    <x v="39"/>
    <s v="Yes"/>
    <n v="0"/>
    <x v="371"/>
    <n v="92260"/>
    <n v="33.694501000000002"/>
    <n v="-116.412711"/>
    <n v="9"/>
    <x v="56"/>
    <s v="Offer B"/>
    <s v="Yes"/>
    <n v="35.46"/>
    <s v="Yes"/>
    <s v="No"/>
    <x v="3"/>
    <n v="0"/>
    <s v="No"/>
    <s v="No"/>
    <s v="No"/>
    <s v="No"/>
    <s v="No"/>
    <s v="No"/>
    <s v="No"/>
    <s v="No"/>
    <x v="0"/>
    <s v="Yes"/>
    <x v="1"/>
    <n v="24.45"/>
    <n v="1066.1500000000001"/>
    <n v="0"/>
    <n v="0"/>
    <n v="1631.16"/>
    <n v="2697.31"/>
    <x v="0"/>
    <x v="0"/>
    <x v="0"/>
    <n v="0"/>
    <x v="0"/>
  </r>
  <r>
    <s v="4174-LPGTI"/>
    <s v="Female"/>
    <x v="42"/>
    <s v="Yes"/>
    <n v="0"/>
    <x v="995"/>
    <n v="92223"/>
    <n v="33.946981999999998"/>
    <n v="-116.977672"/>
    <n v="1"/>
    <x v="62"/>
    <s v="None"/>
    <s v="Yes"/>
    <n v="32.020000000000003"/>
    <s v="No"/>
    <s v="Yes"/>
    <x v="2"/>
    <n v="28"/>
    <s v="No"/>
    <s v="Yes"/>
    <s v="No"/>
    <s v="Yes"/>
    <s v="No"/>
    <s v="Yes"/>
    <s v="Yes"/>
    <s v="Yes"/>
    <x v="0"/>
    <s v="Yes"/>
    <x v="1"/>
    <n v="66.5"/>
    <n v="2728.6"/>
    <n v="0"/>
    <n v="0"/>
    <n v="1312.82"/>
    <n v="4041.42"/>
    <x v="1"/>
    <x v="3"/>
    <x v="14"/>
    <n v="1"/>
    <x v="0"/>
  </r>
  <r>
    <s v="4176-FXYBO"/>
    <s v="Male"/>
    <x v="34"/>
    <s v="Yes"/>
    <n v="0"/>
    <x v="208"/>
    <n v="90603"/>
    <n v="33.945318"/>
    <n v="-117.99206599999999"/>
    <n v="9"/>
    <x v="8"/>
    <s v="Offer B"/>
    <s v="Yes"/>
    <n v="49.9"/>
    <s v="Yes"/>
    <s v="Yes"/>
    <x v="1"/>
    <n v="29"/>
    <s v="Yes"/>
    <s v="Yes"/>
    <s v="Yes"/>
    <s v="No"/>
    <s v="Yes"/>
    <s v="Yes"/>
    <s v="Yes"/>
    <s v="Yes"/>
    <x v="1"/>
    <s v="No"/>
    <x v="1"/>
    <n v="109.55"/>
    <n v="6118.95"/>
    <n v="0"/>
    <n v="0"/>
    <n v="2694.6"/>
    <n v="8813.5499999999993"/>
    <x v="0"/>
    <x v="0"/>
    <x v="0"/>
    <n v="0"/>
    <x v="1"/>
  </r>
  <r>
    <s v="4176-RELJR"/>
    <s v="Male"/>
    <x v="50"/>
    <s v="No"/>
    <n v="0"/>
    <x v="996"/>
    <n v="95625"/>
    <n v="38.349195000000002"/>
    <n v="-121.90294299999999"/>
    <n v="0"/>
    <x v="23"/>
    <s v="None"/>
    <s v="Yes"/>
    <n v="14.69"/>
    <s v="Yes"/>
    <s v="No"/>
    <x v="3"/>
    <n v="0"/>
    <s v="No"/>
    <s v="No"/>
    <s v="No"/>
    <s v="No"/>
    <s v="No"/>
    <s v="No"/>
    <s v="No"/>
    <s v="No"/>
    <x v="2"/>
    <s v="No"/>
    <x v="0"/>
    <n v="25.1"/>
    <n v="1672.15"/>
    <n v="0"/>
    <n v="0"/>
    <n v="984.23"/>
    <n v="2656.38"/>
    <x v="0"/>
    <x v="0"/>
    <x v="0"/>
    <n v="0"/>
    <x v="0"/>
  </r>
  <r>
    <s v="4177-JPDFU"/>
    <s v="Male"/>
    <x v="34"/>
    <s v="No"/>
    <n v="0"/>
    <x v="557"/>
    <n v="95569"/>
    <n v="40.363446000000003"/>
    <n v="-123.835041"/>
    <n v="0"/>
    <x v="27"/>
    <s v="Offer D"/>
    <s v="No"/>
    <n v="0"/>
    <s v="No"/>
    <s v="Yes"/>
    <x v="0"/>
    <n v="6"/>
    <s v="No"/>
    <s v="Yes"/>
    <s v="No"/>
    <s v="Yes"/>
    <s v="No"/>
    <s v="No"/>
    <s v="No"/>
    <s v="Yes"/>
    <x v="1"/>
    <s v="No"/>
    <x v="0"/>
    <n v="34"/>
    <n v="442.45"/>
    <n v="0"/>
    <n v="0"/>
    <n v="0"/>
    <n v="442.45"/>
    <x v="0"/>
    <x v="0"/>
    <x v="0"/>
    <n v="0"/>
    <x v="0"/>
  </r>
  <r>
    <s v="4178-EGMON"/>
    <s v="Male"/>
    <x v="18"/>
    <s v="Yes"/>
    <n v="0"/>
    <x v="541"/>
    <n v="93651"/>
    <n v="37.007238000000001"/>
    <n v="-119.505661"/>
    <n v="9"/>
    <x v="40"/>
    <s v="None"/>
    <s v="Yes"/>
    <n v="9.2799999999999994"/>
    <s v="Yes"/>
    <s v="Yes"/>
    <x v="1"/>
    <n v="51"/>
    <s v="Yes"/>
    <s v="Yes"/>
    <s v="No"/>
    <s v="Yes"/>
    <s v="No"/>
    <s v="No"/>
    <s v="No"/>
    <s v="Yes"/>
    <x v="2"/>
    <s v="Yes"/>
    <x v="0"/>
    <n v="88"/>
    <n v="5986.45"/>
    <n v="0"/>
    <n v="0"/>
    <n v="649.6"/>
    <n v="6636.05"/>
    <x v="0"/>
    <x v="0"/>
    <x v="0"/>
    <n v="0"/>
    <x v="0"/>
  </r>
  <r>
    <s v="4182-BGSIQ"/>
    <s v="Female"/>
    <x v="1"/>
    <s v="Yes"/>
    <n v="1"/>
    <x v="997"/>
    <n v="95938"/>
    <n v="39.607830999999997"/>
    <n v="-121.777959"/>
    <n v="6"/>
    <x v="46"/>
    <s v="Offer D"/>
    <s v="Yes"/>
    <n v="19.05"/>
    <s v="No"/>
    <s v="No"/>
    <x v="3"/>
    <n v="0"/>
    <s v="No"/>
    <s v="No"/>
    <s v="No"/>
    <s v="No"/>
    <s v="No"/>
    <s v="No"/>
    <s v="No"/>
    <s v="No"/>
    <x v="1"/>
    <s v="Yes"/>
    <x v="1"/>
    <n v="19.8"/>
    <n v="196.75"/>
    <n v="0"/>
    <n v="0"/>
    <n v="190.5"/>
    <n v="387.25"/>
    <x v="0"/>
    <x v="0"/>
    <x v="0"/>
    <n v="0"/>
    <x v="0"/>
  </r>
  <r>
    <s v="4183-MYFRB"/>
    <s v="Female"/>
    <x v="18"/>
    <s v="No"/>
    <n v="0"/>
    <x v="31"/>
    <n v="90021"/>
    <n v="34.029043000000001"/>
    <n v="-118.239504"/>
    <n v="0"/>
    <x v="47"/>
    <s v="Offer D"/>
    <s v="Yes"/>
    <n v="6.49"/>
    <s v="No"/>
    <s v="Yes"/>
    <x v="1"/>
    <n v="73"/>
    <s v="No"/>
    <s v="Yes"/>
    <s v="Yes"/>
    <s v="No"/>
    <s v="No"/>
    <s v="Yes"/>
    <s v="Yes"/>
    <s v="No"/>
    <x v="1"/>
    <s v="Yes"/>
    <x v="1"/>
    <n v="90.05"/>
    <n v="1862.9"/>
    <n v="0"/>
    <n v="30"/>
    <n v="136.29"/>
    <n v="2029.19"/>
    <x v="0"/>
    <x v="0"/>
    <x v="0"/>
    <n v="0"/>
    <x v="1"/>
  </r>
  <r>
    <s v="4183-WCSEP"/>
    <s v="Male"/>
    <x v="1"/>
    <s v="No"/>
    <n v="0"/>
    <x v="718"/>
    <n v="96093"/>
    <n v="40.759400999999997"/>
    <n v="-122.93933699999999"/>
    <n v="0"/>
    <x v="65"/>
    <s v="None"/>
    <s v="Yes"/>
    <n v="34.380000000000003"/>
    <s v="No"/>
    <s v="Yes"/>
    <x v="1"/>
    <n v="20"/>
    <s v="No"/>
    <s v="Yes"/>
    <s v="No"/>
    <s v="Yes"/>
    <s v="No"/>
    <s v="No"/>
    <s v="No"/>
    <s v="No"/>
    <x v="1"/>
    <s v="Yes"/>
    <x v="1"/>
    <n v="78.45"/>
    <n v="2435.15"/>
    <n v="0"/>
    <n v="40"/>
    <n v="1065.78"/>
    <n v="3540.93"/>
    <x v="1"/>
    <x v="4"/>
    <x v="7"/>
    <n v="1"/>
    <x v="0"/>
  </r>
  <r>
    <s v="4184-TJFAN"/>
    <s v="Female"/>
    <x v="8"/>
    <s v="Yes"/>
    <n v="0"/>
    <x v="105"/>
    <n v="94707"/>
    <n v="37.897753000000002"/>
    <n v="-122.279391"/>
    <n v="1"/>
    <x v="3"/>
    <s v="Offer E"/>
    <s v="Yes"/>
    <n v="25.77"/>
    <s v="No"/>
    <s v="Yes"/>
    <x v="1"/>
    <n v="2"/>
    <s v="Yes"/>
    <s v="No"/>
    <s v="No"/>
    <s v="Yes"/>
    <s v="Yes"/>
    <s v="No"/>
    <s v="No"/>
    <s v="Yes"/>
    <x v="1"/>
    <s v="Yes"/>
    <x v="2"/>
    <n v="88.3"/>
    <n v="273.75"/>
    <n v="0"/>
    <n v="0"/>
    <n v="77.31"/>
    <n v="351.06"/>
    <x v="1"/>
    <x v="5"/>
    <x v="9"/>
    <n v="1"/>
    <x v="0"/>
  </r>
  <r>
    <s v="4184-VODJZ"/>
    <s v="Male"/>
    <x v="47"/>
    <s v="Yes"/>
    <n v="2"/>
    <x v="404"/>
    <n v="96031"/>
    <n v="41.232128000000003"/>
    <n v="-123.194748"/>
    <n v="4"/>
    <x v="5"/>
    <s v="Offer B"/>
    <s v="Yes"/>
    <n v="48.62"/>
    <s v="Yes"/>
    <s v="Yes"/>
    <x v="1"/>
    <n v="28"/>
    <s v="No"/>
    <s v="Yes"/>
    <s v="No"/>
    <s v="No"/>
    <s v="No"/>
    <s v="Yes"/>
    <s v="Yes"/>
    <s v="Yes"/>
    <x v="0"/>
    <s v="Yes"/>
    <x v="1"/>
    <n v="91.35"/>
    <n v="5764.7"/>
    <n v="18.78"/>
    <n v="0"/>
    <n v="3063.06"/>
    <n v="8808.98"/>
    <x v="0"/>
    <x v="0"/>
    <x v="0"/>
    <n v="0"/>
    <x v="1"/>
  </r>
  <r>
    <s v="4186-ZBUEW"/>
    <s v="Female"/>
    <x v="39"/>
    <s v="No"/>
    <n v="0"/>
    <x v="702"/>
    <n v="90221"/>
    <n v="33.885810999999997"/>
    <n v="-118.206459"/>
    <n v="0"/>
    <x v="66"/>
    <s v="Offer C"/>
    <s v="Yes"/>
    <n v="29.27"/>
    <s v="Yes"/>
    <s v="Yes"/>
    <x v="2"/>
    <n v="9"/>
    <s v="No"/>
    <s v="Yes"/>
    <s v="No"/>
    <s v="Yes"/>
    <s v="No"/>
    <s v="Yes"/>
    <s v="Yes"/>
    <s v="No"/>
    <x v="0"/>
    <s v="Yes"/>
    <x v="0"/>
    <n v="70.7"/>
    <n v="2511.9499999999998"/>
    <n v="0"/>
    <n v="60"/>
    <n v="1053.72"/>
    <n v="3625.67"/>
    <x v="0"/>
    <x v="0"/>
    <x v="0"/>
    <n v="0"/>
    <x v="0"/>
  </r>
  <r>
    <s v="4187-CINZD"/>
    <s v="Female"/>
    <x v="50"/>
    <s v="No"/>
    <n v="0"/>
    <x v="410"/>
    <n v="90712"/>
    <n v="33.840524000000002"/>
    <n v="-118.148403"/>
    <n v="0"/>
    <x v="56"/>
    <s v="None"/>
    <s v="Yes"/>
    <n v="6.13"/>
    <s v="No"/>
    <s v="Yes"/>
    <x v="1"/>
    <n v="30"/>
    <s v="No"/>
    <s v="Yes"/>
    <s v="No"/>
    <s v="No"/>
    <s v="Yes"/>
    <s v="Yes"/>
    <s v="No"/>
    <s v="Yes"/>
    <x v="0"/>
    <s v="No"/>
    <x v="0"/>
    <n v="95.25"/>
    <n v="4424.2"/>
    <n v="0"/>
    <n v="0"/>
    <n v="281.98"/>
    <n v="4706.18"/>
    <x v="1"/>
    <x v="1"/>
    <x v="1"/>
    <n v="1"/>
    <x v="1"/>
  </r>
  <r>
    <s v="4188-FRABG"/>
    <s v="Male"/>
    <x v="59"/>
    <s v="Yes"/>
    <n v="0"/>
    <x v="984"/>
    <n v="91040"/>
    <n v="34.282704000000003"/>
    <n v="-118.312929"/>
    <n v="4"/>
    <x v="41"/>
    <s v="None"/>
    <s v="Yes"/>
    <n v="31.79"/>
    <s v="Yes"/>
    <s v="Yes"/>
    <x v="1"/>
    <n v="13"/>
    <s v="Yes"/>
    <s v="Yes"/>
    <s v="Yes"/>
    <s v="Yes"/>
    <s v="Yes"/>
    <s v="No"/>
    <s v="No"/>
    <s v="Yes"/>
    <x v="1"/>
    <s v="Yes"/>
    <x v="1"/>
    <n v="103.05"/>
    <n v="5925.75"/>
    <n v="0"/>
    <n v="0"/>
    <n v="1812.03"/>
    <n v="7737.78"/>
    <x v="0"/>
    <x v="0"/>
    <x v="0"/>
    <n v="0"/>
    <x v="1"/>
  </r>
  <r>
    <s v="4188-PCPIG"/>
    <s v="Female"/>
    <x v="13"/>
    <s v="Yes"/>
    <n v="0"/>
    <x v="864"/>
    <n v="91354"/>
    <n v="34.457005000000002"/>
    <n v="-118.57372599999999"/>
    <n v="1"/>
    <x v="41"/>
    <s v="Offer B"/>
    <s v="Yes"/>
    <n v="48"/>
    <s v="No"/>
    <s v="Yes"/>
    <x v="0"/>
    <n v="24"/>
    <s v="Yes"/>
    <s v="Yes"/>
    <s v="No"/>
    <s v="Yes"/>
    <s v="Yes"/>
    <s v="No"/>
    <s v="No"/>
    <s v="Yes"/>
    <x v="2"/>
    <s v="Yes"/>
    <x v="0"/>
    <n v="70.349999999999994"/>
    <n v="4124.6499999999996"/>
    <n v="0"/>
    <n v="0"/>
    <n v="2736"/>
    <n v="6860.65"/>
    <x v="0"/>
    <x v="0"/>
    <x v="0"/>
    <n v="0"/>
    <x v="0"/>
  </r>
  <r>
    <s v="4189-NAKJS"/>
    <s v="Male"/>
    <x v="46"/>
    <s v="No"/>
    <n v="0"/>
    <x v="306"/>
    <n v="95247"/>
    <n v="38.147852"/>
    <n v="-120.440124"/>
    <n v="0"/>
    <x v="18"/>
    <s v="Offer C"/>
    <s v="Yes"/>
    <n v="24.67"/>
    <s v="Yes"/>
    <s v="Yes"/>
    <x v="0"/>
    <n v="59"/>
    <s v="No"/>
    <s v="No"/>
    <s v="No"/>
    <s v="No"/>
    <s v="No"/>
    <s v="No"/>
    <s v="No"/>
    <s v="Yes"/>
    <x v="0"/>
    <s v="Yes"/>
    <x v="0"/>
    <n v="51.55"/>
    <n v="1295.4000000000001"/>
    <n v="0"/>
    <n v="0"/>
    <n v="641.41999999999996"/>
    <n v="1936.82"/>
    <x v="0"/>
    <x v="0"/>
    <x v="0"/>
    <n v="0"/>
    <x v="0"/>
  </r>
  <r>
    <s v="4190-MFLUW"/>
    <s v="Female"/>
    <x v="44"/>
    <s v="Yes"/>
    <n v="0"/>
    <x v="38"/>
    <n v="92121"/>
    <n v="32.898612999999997"/>
    <n v="-117.20293700000001"/>
    <n v="6"/>
    <x v="46"/>
    <s v="None"/>
    <s v="Yes"/>
    <n v="9.41"/>
    <s v="No"/>
    <s v="Yes"/>
    <x v="0"/>
    <n v="69"/>
    <s v="No"/>
    <s v="No"/>
    <s v="Yes"/>
    <s v="Yes"/>
    <s v="No"/>
    <s v="No"/>
    <s v="No"/>
    <s v="Yes"/>
    <x v="1"/>
    <s v="No"/>
    <x v="0"/>
    <n v="55.2"/>
    <n v="528.35"/>
    <n v="0"/>
    <n v="0"/>
    <n v="94.1"/>
    <n v="622.45000000000005"/>
    <x v="1"/>
    <x v="1"/>
    <x v="5"/>
    <n v="1"/>
    <x v="0"/>
  </r>
  <r>
    <s v="4191-XOVOM"/>
    <s v="Male"/>
    <x v="11"/>
    <s v="No"/>
    <n v="0"/>
    <x v="126"/>
    <n v="94611"/>
    <n v="37.828415999999997"/>
    <n v="-122.216005"/>
    <n v="0"/>
    <x v="5"/>
    <s v="Offer B"/>
    <s v="Yes"/>
    <n v="22.73"/>
    <s v="Yes"/>
    <s v="Yes"/>
    <x v="1"/>
    <n v="73"/>
    <s v="No"/>
    <s v="Yes"/>
    <s v="No"/>
    <s v="Yes"/>
    <s v="Yes"/>
    <s v="Yes"/>
    <s v="Yes"/>
    <s v="No"/>
    <x v="1"/>
    <s v="No"/>
    <x v="1"/>
    <n v="105.4"/>
    <n v="6713.2"/>
    <n v="0"/>
    <n v="130"/>
    <n v="1431.99"/>
    <n v="8275.19"/>
    <x v="0"/>
    <x v="0"/>
    <x v="0"/>
    <n v="0"/>
    <x v="1"/>
  </r>
  <r>
    <s v="4192-GORJT"/>
    <s v="Male"/>
    <x v="9"/>
    <s v="Yes"/>
    <n v="0"/>
    <x v="39"/>
    <n v="94555"/>
    <n v="37.555472999999999"/>
    <n v="-122.08031200000001"/>
    <n v="1"/>
    <x v="10"/>
    <s v="None"/>
    <s v="Yes"/>
    <n v="39.36"/>
    <s v="No"/>
    <s v="Yes"/>
    <x v="1"/>
    <n v="24"/>
    <s v="No"/>
    <s v="No"/>
    <s v="Yes"/>
    <s v="No"/>
    <s v="Yes"/>
    <s v="Yes"/>
    <s v="Yes"/>
    <s v="Yes"/>
    <x v="1"/>
    <s v="Yes"/>
    <x v="1"/>
    <n v="94.45"/>
    <n v="498.1"/>
    <n v="0"/>
    <n v="0"/>
    <n v="196.8"/>
    <n v="694.9"/>
    <x v="1"/>
    <x v="1"/>
    <x v="1"/>
    <n v="1"/>
    <x v="1"/>
  </r>
  <r>
    <s v="4193-IBKSW"/>
    <s v="Male"/>
    <x v="60"/>
    <s v="Yes"/>
    <n v="1"/>
    <x v="468"/>
    <n v="90731"/>
    <n v="33.736387000000001"/>
    <n v="-118.284363"/>
    <n v="1"/>
    <x v="9"/>
    <s v="Offer A"/>
    <s v="Yes"/>
    <n v="35.33"/>
    <s v="Yes"/>
    <s v="No"/>
    <x v="3"/>
    <n v="0"/>
    <s v="No"/>
    <s v="No"/>
    <s v="No"/>
    <s v="No"/>
    <s v="No"/>
    <s v="No"/>
    <s v="No"/>
    <s v="No"/>
    <x v="2"/>
    <s v="No"/>
    <x v="1"/>
    <n v="24.75"/>
    <n v="1769.6"/>
    <n v="0"/>
    <n v="0"/>
    <n v="2543.7600000000002"/>
    <n v="4313.3599999999997"/>
    <x v="0"/>
    <x v="0"/>
    <x v="0"/>
    <n v="0"/>
    <x v="0"/>
  </r>
  <r>
    <s v="4193-ORFCL"/>
    <s v="Female"/>
    <x v="53"/>
    <s v="No"/>
    <n v="0"/>
    <x v="52"/>
    <n v="91606"/>
    <n v="34.187598999999999"/>
    <n v="-118.387125"/>
    <n v="0"/>
    <x v="13"/>
    <s v="Offer E"/>
    <s v="Yes"/>
    <n v="15.24"/>
    <s v="No"/>
    <s v="Yes"/>
    <x v="2"/>
    <n v="14"/>
    <s v="No"/>
    <s v="No"/>
    <s v="No"/>
    <s v="No"/>
    <s v="No"/>
    <s v="No"/>
    <s v="No"/>
    <s v="Yes"/>
    <x v="1"/>
    <s v="No"/>
    <x v="0"/>
    <n v="45.1"/>
    <n v="45.1"/>
    <n v="0"/>
    <n v="0"/>
    <n v="15.24"/>
    <n v="60.34"/>
    <x v="1"/>
    <x v="1"/>
    <x v="1"/>
    <n v="1"/>
    <x v="0"/>
  </r>
  <r>
    <s v="4194-FJARJ"/>
    <s v="Female"/>
    <x v="19"/>
    <s v="Yes"/>
    <n v="3"/>
    <x v="998"/>
    <n v="94706"/>
    <n v="37.890273999999998"/>
    <n v="-122.295192"/>
    <n v="6"/>
    <x v="8"/>
    <s v="None"/>
    <s v="Yes"/>
    <n v="8.5299999999999994"/>
    <s v="Yes"/>
    <s v="Yes"/>
    <x v="0"/>
    <n v="73"/>
    <s v="Yes"/>
    <s v="No"/>
    <s v="No"/>
    <s v="Yes"/>
    <s v="No"/>
    <s v="No"/>
    <s v="No"/>
    <s v="Yes"/>
    <x v="2"/>
    <s v="No"/>
    <x v="1"/>
    <n v="60"/>
    <n v="3273.95"/>
    <n v="0"/>
    <n v="0"/>
    <n v="460.62"/>
    <n v="3734.57"/>
    <x v="0"/>
    <x v="0"/>
    <x v="0"/>
    <n v="0"/>
    <x v="0"/>
  </r>
  <r>
    <s v="4194-WHFCB"/>
    <s v="Female"/>
    <x v="34"/>
    <s v="Yes"/>
    <n v="5"/>
    <x v="148"/>
    <n v="95004"/>
    <n v="36.878363999999998"/>
    <n v="-121.62978099999999"/>
    <n v="2"/>
    <x v="26"/>
    <s v="None"/>
    <s v="Yes"/>
    <n v="48.07"/>
    <s v="Yes"/>
    <s v="Yes"/>
    <x v="1"/>
    <n v="53"/>
    <s v="No"/>
    <s v="Yes"/>
    <s v="No"/>
    <s v="Yes"/>
    <s v="No"/>
    <s v="Yes"/>
    <s v="Yes"/>
    <s v="Yes"/>
    <x v="1"/>
    <s v="Yes"/>
    <x v="1"/>
    <n v="96.65"/>
    <n v="5580.8"/>
    <n v="0"/>
    <n v="0"/>
    <n v="2836.13"/>
    <n v="8416.93"/>
    <x v="0"/>
    <x v="0"/>
    <x v="0"/>
    <n v="0"/>
    <x v="1"/>
  </r>
  <r>
    <s v="4195-NZGTA"/>
    <s v="Female"/>
    <x v="43"/>
    <s v="No"/>
    <n v="0"/>
    <x v="864"/>
    <n v="91354"/>
    <n v="34.457005000000002"/>
    <n v="-118.57372599999999"/>
    <n v="0"/>
    <x v="13"/>
    <s v="None"/>
    <s v="No"/>
    <n v="0"/>
    <s v="No"/>
    <s v="Yes"/>
    <x v="0"/>
    <n v="2"/>
    <s v="No"/>
    <s v="No"/>
    <s v="No"/>
    <s v="No"/>
    <s v="No"/>
    <s v="No"/>
    <s v="No"/>
    <s v="Yes"/>
    <x v="1"/>
    <s v="No"/>
    <x v="1"/>
    <n v="25.25"/>
    <n v="25.25"/>
    <n v="0"/>
    <n v="0"/>
    <n v="0"/>
    <n v="25.25"/>
    <x v="2"/>
    <x v="0"/>
    <x v="0"/>
    <n v="0"/>
    <x v="0"/>
  </r>
  <r>
    <s v="4195-PNGZS"/>
    <s v="Male"/>
    <x v="5"/>
    <s v="Yes"/>
    <n v="3"/>
    <x v="97"/>
    <n v="92620"/>
    <n v="33.716135999999999"/>
    <n v="-117.752574"/>
    <n v="1"/>
    <x v="19"/>
    <s v="None"/>
    <s v="Yes"/>
    <n v="33.090000000000003"/>
    <s v="Yes"/>
    <s v="No"/>
    <x v="3"/>
    <n v="0"/>
    <s v="No"/>
    <s v="No"/>
    <s v="No"/>
    <s v="No"/>
    <s v="No"/>
    <s v="No"/>
    <s v="No"/>
    <s v="No"/>
    <x v="2"/>
    <s v="No"/>
    <x v="1"/>
    <n v="24.45"/>
    <n v="1718.2"/>
    <n v="0"/>
    <n v="0"/>
    <n v="2283.21"/>
    <n v="4001.41"/>
    <x v="0"/>
    <x v="0"/>
    <x v="0"/>
    <n v="0"/>
    <x v="0"/>
  </r>
  <r>
    <s v="4195-SMMNX"/>
    <s v="Male"/>
    <x v="47"/>
    <s v="No"/>
    <n v="0"/>
    <x v="289"/>
    <n v="95547"/>
    <n v="40.557313999999998"/>
    <n v="-124.08166199999999"/>
    <n v="0"/>
    <x v="29"/>
    <s v="None"/>
    <s v="Yes"/>
    <n v="32.03"/>
    <s v="No"/>
    <s v="No"/>
    <x v="3"/>
    <n v="0"/>
    <s v="No"/>
    <s v="No"/>
    <s v="No"/>
    <s v="No"/>
    <s v="No"/>
    <s v="No"/>
    <s v="No"/>
    <s v="No"/>
    <x v="1"/>
    <s v="No"/>
    <x v="2"/>
    <n v="20.350000000000001"/>
    <n v="33.200000000000003"/>
    <n v="0"/>
    <n v="0"/>
    <n v="64.06"/>
    <n v="97.26"/>
    <x v="1"/>
    <x v="5"/>
    <x v="9"/>
    <n v="1"/>
    <x v="0"/>
  </r>
  <r>
    <s v="4198-VFOEA"/>
    <s v="Female"/>
    <x v="12"/>
    <s v="No"/>
    <n v="0"/>
    <x v="198"/>
    <n v="94305"/>
    <n v="37.424342000000003"/>
    <n v="-122.16564099999999"/>
    <n v="0"/>
    <x v="27"/>
    <s v="None"/>
    <s v="No"/>
    <n v="0"/>
    <s v="No"/>
    <s v="Yes"/>
    <x v="2"/>
    <n v="19"/>
    <s v="Yes"/>
    <s v="No"/>
    <s v="No"/>
    <s v="Yes"/>
    <s v="No"/>
    <s v="No"/>
    <s v="No"/>
    <s v="Yes"/>
    <x v="0"/>
    <s v="Yes"/>
    <x v="2"/>
    <n v="33.6"/>
    <n v="435.45"/>
    <n v="0"/>
    <n v="0"/>
    <n v="0"/>
    <n v="435.45"/>
    <x v="0"/>
    <x v="0"/>
    <x v="0"/>
    <n v="0"/>
    <x v="0"/>
  </r>
  <r>
    <s v="4199-QHJNM"/>
    <s v="Male"/>
    <x v="15"/>
    <s v="Yes"/>
    <n v="0"/>
    <x v="974"/>
    <n v="93604"/>
    <n v="37.458367000000003"/>
    <n v="-119.345011"/>
    <n v="9"/>
    <x v="23"/>
    <s v="Offer A"/>
    <s v="Yes"/>
    <n v="48.68"/>
    <s v="Yes"/>
    <s v="Yes"/>
    <x v="1"/>
    <n v="17"/>
    <s v="No"/>
    <s v="Yes"/>
    <s v="No"/>
    <s v="Yes"/>
    <s v="Yes"/>
    <s v="Yes"/>
    <s v="Yes"/>
    <s v="Yes"/>
    <x v="2"/>
    <s v="No"/>
    <x v="1"/>
    <n v="102.9"/>
    <n v="6989.7"/>
    <n v="0"/>
    <n v="0"/>
    <n v="3261.56"/>
    <n v="10251.26"/>
    <x v="0"/>
    <x v="0"/>
    <x v="0"/>
    <n v="0"/>
    <x v="1"/>
  </r>
  <r>
    <s v="4201-JMNGR"/>
    <s v="Female"/>
    <x v="36"/>
    <s v="No"/>
    <n v="0"/>
    <x v="398"/>
    <n v="92356"/>
    <n v="34.508417000000001"/>
    <n v="-116.856103"/>
    <n v="0"/>
    <x v="13"/>
    <s v="Offer E"/>
    <s v="Yes"/>
    <n v="26.22"/>
    <s v="No"/>
    <s v="Yes"/>
    <x v="0"/>
    <n v="22"/>
    <s v="Yes"/>
    <s v="No"/>
    <s v="Yes"/>
    <s v="No"/>
    <s v="No"/>
    <s v="No"/>
    <s v="No"/>
    <s v="Yes"/>
    <x v="1"/>
    <s v="Yes"/>
    <x v="1"/>
    <n v="55.8"/>
    <n v="55.8"/>
    <n v="0"/>
    <n v="0"/>
    <n v="26.22"/>
    <n v="82.02"/>
    <x v="1"/>
    <x v="2"/>
    <x v="15"/>
    <n v="1"/>
    <x v="0"/>
  </r>
  <r>
    <s v="4203-QGNZA"/>
    <s v="Female"/>
    <x v="60"/>
    <s v="No"/>
    <n v="3"/>
    <x v="31"/>
    <n v="90021"/>
    <n v="34.029043000000001"/>
    <n v="-118.239504"/>
    <n v="0"/>
    <x v="61"/>
    <s v="None"/>
    <s v="Yes"/>
    <n v="26.09"/>
    <s v="No"/>
    <s v="No"/>
    <x v="3"/>
    <n v="0"/>
    <s v="No"/>
    <s v="No"/>
    <s v="No"/>
    <s v="No"/>
    <s v="No"/>
    <s v="No"/>
    <s v="No"/>
    <s v="No"/>
    <x v="1"/>
    <s v="No"/>
    <x v="0"/>
    <n v="20.25"/>
    <n v="535.35"/>
    <n v="0"/>
    <n v="0"/>
    <n v="730.52"/>
    <n v="1265.8699999999999"/>
    <x v="0"/>
    <x v="0"/>
    <x v="0"/>
    <n v="0"/>
    <x v="0"/>
  </r>
  <r>
    <s v="4208-UFFGW"/>
    <s v="Male"/>
    <x v="53"/>
    <s v="No"/>
    <n v="0"/>
    <x v="483"/>
    <n v="94514"/>
    <n v="37.83323"/>
    <n v="-121.601461"/>
    <n v="0"/>
    <x v="29"/>
    <s v="Offer E"/>
    <s v="Yes"/>
    <n v="26.62"/>
    <s v="No"/>
    <s v="Yes"/>
    <x v="2"/>
    <n v="11"/>
    <s v="No"/>
    <s v="No"/>
    <s v="No"/>
    <s v="No"/>
    <s v="No"/>
    <s v="No"/>
    <s v="No"/>
    <s v="Yes"/>
    <x v="1"/>
    <s v="No"/>
    <x v="0"/>
    <n v="44.95"/>
    <n v="85.15"/>
    <n v="0"/>
    <n v="0"/>
    <n v="53.24"/>
    <n v="138.38999999999999"/>
    <x v="1"/>
    <x v="3"/>
    <x v="6"/>
    <n v="1"/>
    <x v="0"/>
  </r>
  <r>
    <s v="4210-QFJMF"/>
    <s v="Female"/>
    <x v="51"/>
    <s v="No"/>
    <n v="0"/>
    <x v="78"/>
    <n v="92028"/>
    <n v="33.362575"/>
    <n v="-117.299644"/>
    <n v="0"/>
    <x v="1"/>
    <s v="Offer E"/>
    <s v="Yes"/>
    <n v="36.909999999999997"/>
    <s v="No"/>
    <s v="Yes"/>
    <x v="1"/>
    <n v="23"/>
    <s v="No"/>
    <s v="No"/>
    <s v="No"/>
    <s v="No"/>
    <s v="No"/>
    <s v="Yes"/>
    <s v="Yes"/>
    <s v="Yes"/>
    <x v="1"/>
    <s v="Yes"/>
    <x v="1"/>
    <n v="79.150000000000006"/>
    <n v="317.25"/>
    <n v="0"/>
    <n v="0"/>
    <n v="147.63999999999999"/>
    <n v="464.89"/>
    <x v="1"/>
    <x v="1"/>
    <x v="5"/>
    <n v="1"/>
    <x v="0"/>
  </r>
  <r>
    <s v="4211-MMAZN"/>
    <s v="Male"/>
    <x v="51"/>
    <s v="No"/>
    <n v="0"/>
    <x v="420"/>
    <n v="95688"/>
    <n v="38.419088000000002"/>
    <n v="-122.024568"/>
    <n v="0"/>
    <x v="13"/>
    <s v="Offer E"/>
    <s v="Yes"/>
    <n v="23.16"/>
    <s v="No"/>
    <s v="No"/>
    <x v="3"/>
    <n v="0"/>
    <s v="No"/>
    <s v="No"/>
    <s v="No"/>
    <s v="No"/>
    <s v="No"/>
    <s v="No"/>
    <s v="No"/>
    <s v="No"/>
    <x v="1"/>
    <s v="No"/>
    <x v="2"/>
    <n v="20.25"/>
    <n v="20.25"/>
    <n v="0"/>
    <n v="0"/>
    <n v="23.16"/>
    <n v="43.41"/>
    <x v="1"/>
    <x v="5"/>
    <x v="9"/>
    <n v="1"/>
    <x v="0"/>
  </r>
  <r>
    <s v="4213-HKBJO"/>
    <s v="Female"/>
    <x v="27"/>
    <s v="No"/>
    <n v="0"/>
    <x v="3"/>
    <n v="94553"/>
    <n v="38.014457"/>
    <n v="-122.115432"/>
    <n v="0"/>
    <x v="45"/>
    <s v="None"/>
    <s v="Yes"/>
    <n v="36.5"/>
    <s v="Yes"/>
    <s v="No"/>
    <x v="3"/>
    <n v="0"/>
    <s v="No"/>
    <s v="No"/>
    <s v="No"/>
    <s v="No"/>
    <s v="No"/>
    <s v="No"/>
    <s v="No"/>
    <s v="No"/>
    <x v="2"/>
    <s v="No"/>
    <x v="0"/>
    <n v="25.7"/>
    <n v="826.1"/>
    <n v="0"/>
    <n v="0"/>
    <n v="1204.5"/>
    <n v="2030.6"/>
    <x v="0"/>
    <x v="0"/>
    <x v="0"/>
    <n v="0"/>
    <x v="0"/>
  </r>
  <r>
    <s v="4220-TINQT"/>
    <s v="Female"/>
    <x v="51"/>
    <s v="Yes"/>
    <n v="0"/>
    <x v="894"/>
    <n v="93652"/>
    <n v="36.594541999999997"/>
    <n v="-119.90524499999999"/>
    <n v="3"/>
    <x v="48"/>
    <s v="None"/>
    <s v="Yes"/>
    <n v="27.63"/>
    <s v="Yes"/>
    <s v="Yes"/>
    <x v="1"/>
    <n v="29"/>
    <s v="No"/>
    <s v="No"/>
    <s v="Yes"/>
    <s v="Yes"/>
    <s v="Yes"/>
    <s v="Yes"/>
    <s v="Yes"/>
    <s v="Yes"/>
    <x v="1"/>
    <s v="Yes"/>
    <x v="1"/>
    <n v="106.35"/>
    <n v="6751.35"/>
    <n v="0"/>
    <n v="0"/>
    <n v="1685.43"/>
    <n v="8436.7800000000007"/>
    <x v="0"/>
    <x v="0"/>
    <x v="0"/>
    <n v="0"/>
    <x v="1"/>
  </r>
  <r>
    <s v="4223-BKEOR"/>
    <s v="Female"/>
    <x v="39"/>
    <s v="No"/>
    <n v="0"/>
    <x v="160"/>
    <n v="92411"/>
    <n v="34.122501"/>
    <n v="-117.320138"/>
    <n v="0"/>
    <x v="47"/>
    <s v="Offer D"/>
    <s v="Yes"/>
    <n v="30.88"/>
    <s v="No"/>
    <s v="Yes"/>
    <x v="2"/>
    <n v="15"/>
    <s v="Yes"/>
    <s v="No"/>
    <s v="Yes"/>
    <s v="No"/>
    <s v="No"/>
    <s v="Yes"/>
    <s v="Yes"/>
    <s v="Yes"/>
    <x v="0"/>
    <s v="No"/>
    <x v="2"/>
    <n v="64.849999999999994"/>
    <n v="1336.8"/>
    <n v="0"/>
    <n v="0"/>
    <n v="648.48"/>
    <n v="1985.28"/>
    <x v="0"/>
    <x v="0"/>
    <x v="0"/>
    <n v="0"/>
    <x v="0"/>
  </r>
  <r>
    <s v="4223-WOZCM"/>
    <s v="Male"/>
    <x v="41"/>
    <s v="No"/>
    <n v="0"/>
    <x v="660"/>
    <n v="93923"/>
    <n v="36.460611"/>
    <n v="-121.852507"/>
    <n v="0"/>
    <x v="29"/>
    <s v="Offer E"/>
    <s v="Yes"/>
    <n v="37.97"/>
    <s v="No"/>
    <s v="Yes"/>
    <x v="2"/>
    <n v="9"/>
    <s v="No"/>
    <s v="No"/>
    <s v="Yes"/>
    <s v="No"/>
    <s v="No"/>
    <s v="No"/>
    <s v="No"/>
    <s v="Yes"/>
    <x v="2"/>
    <s v="No"/>
    <x v="2"/>
    <n v="49.95"/>
    <n v="107.1"/>
    <n v="0"/>
    <n v="0"/>
    <n v="75.94"/>
    <n v="183.04"/>
    <x v="2"/>
    <x v="0"/>
    <x v="0"/>
    <n v="0"/>
    <x v="0"/>
  </r>
  <r>
    <s v="4226-KKDON"/>
    <s v="Male"/>
    <x v="51"/>
    <s v="No"/>
    <n v="0"/>
    <x v="999"/>
    <n v="95231"/>
    <n v="37.873283000000001"/>
    <n v="-121.292034"/>
    <n v="0"/>
    <x v="58"/>
    <s v="Offer E"/>
    <s v="Yes"/>
    <n v="30.8"/>
    <s v="No"/>
    <s v="Yes"/>
    <x v="2"/>
    <n v="27"/>
    <s v="No"/>
    <s v="Yes"/>
    <s v="No"/>
    <s v="Yes"/>
    <s v="Yes"/>
    <s v="No"/>
    <s v="No"/>
    <s v="Yes"/>
    <x v="1"/>
    <s v="Yes"/>
    <x v="1"/>
    <n v="66.650000000000006"/>
    <n v="520.95000000000005"/>
    <n v="0"/>
    <n v="0"/>
    <n v="246.4"/>
    <n v="767.35"/>
    <x v="0"/>
    <x v="0"/>
    <x v="0"/>
    <n v="0"/>
    <x v="0"/>
  </r>
  <r>
    <s v="4227-OJHAL"/>
    <s v="Female"/>
    <x v="10"/>
    <s v="Yes"/>
    <n v="2"/>
    <x v="671"/>
    <n v="92243"/>
    <n v="32.770392999999999"/>
    <n v="-115.60915"/>
    <n v="8"/>
    <x v="64"/>
    <s v="None"/>
    <s v="Yes"/>
    <n v="20.149999999999999"/>
    <s v="Yes"/>
    <s v="Yes"/>
    <x v="2"/>
    <n v="16"/>
    <s v="Yes"/>
    <s v="Yes"/>
    <s v="Yes"/>
    <s v="No"/>
    <s v="Yes"/>
    <s v="No"/>
    <s v="No"/>
    <s v="Yes"/>
    <x v="0"/>
    <s v="Yes"/>
    <x v="0"/>
    <n v="73"/>
    <n v="5163"/>
    <n v="0"/>
    <n v="0"/>
    <n v="1370.2"/>
    <n v="6533.2"/>
    <x v="0"/>
    <x v="0"/>
    <x v="0"/>
    <n v="0"/>
    <x v="0"/>
  </r>
  <r>
    <s v="4228-ZGYUW"/>
    <s v="Male"/>
    <x v="21"/>
    <s v="No"/>
    <n v="0"/>
    <x v="143"/>
    <n v="94108"/>
    <n v="37.791998"/>
    <n v="-122.408653"/>
    <n v="0"/>
    <x v="1"/>
    <s v="Offer E"/>
    <s v="Yes"/>
    <n v="12.24"/>
    <s v="Yes"/>
    <s v="Yes"/>
    <x v="1"/>
    <n v="11"/>
    <s v="No"/>
    <s v="Yes"/>
    <s v="No"/>
    <s v="No"/>
    <s v="No"/>
    <s v="Yes"/>
    <s v="Yes"/>
    <s v="No"/>
    <x v="1"/>
    <s v="Yes"/>
    <x v="1"/>
    <n v="90.05"/>
    <n v="368.1"/>
    <n v="0"/>
    <n v="30"/>
    <n v="48.96"/>
    <n v="447.06"/>
    <x v="1"/>
    <x v="1"/>
    <x v="11"/>
    <n v="1"/>
    <x v="1"/>
  </r>
  <r>
    <s v="4229-CZMLL"/>
    <s v="Male"/>
    <x v="42"/>
    <s v="No"/>
    <n v="0"/>
    <x v="624"/>
    <n v="93901"/>
    <n v="36.64152"/>
    <n v="-121.62218799999999"/>
    <n v="0"/>
    <x v="38"/>
    <s v="None"/>
    <s v="Yes"/>
    <n v="6.32"/>
    <s v="Yes"/>
    <s v="Yes"/>
    <x v="1"/>
    <n v="11"/>
    <s v="No"/>
    <s v="No"/>
    <s v="No"/>
    <s v="No"/>
    <s v="No"/>
    <s v="No"/>
    <s v="No"/>
    <s v="Yes"/>
    <x v="1"/>
    <s v="Yes"/>
    <x v="1"/>
    <n v="74.900000000000006"/>
    <n v="469.8"/>
    <n v="0"/>
    <n v="0"/>
    <n v="37.92"/>
    <n v="507.72"/>
    <x v="1"/>
    <x v="2"/>
    <x v="15"/>
    <n v="1"/>
    <x v="0"/>
  </r>
  <r>
    <s v="4231-LZUYM"/>
    <s v="Female"/>
    <x v="0"/>
    <s v="Yes"/>
    <n v="0"/>
    <x v="1000"/>
    <n v="94939"/>
    <n v="37.937081999999997"/>
    <n v="-122.532369"/>
    <n v="4"/>
    <x v="9"/>
    <s v="None"/>
    <s v="Yes"/>
    <n v="12.58"/>
    <s v="Yes"/>
    <s v="No"/>
    <x v="3"/>
    <n v="0"/>
    <s v="No"/>
    <s v="No"/>
    <s v="No"/>
    <s v="No"/>
    <s v="No"/>
    <s v="No"/>
    <s v="No"/>
    <s v="No"/>
    <x v="2"/>
    <s v="No"/>
    <x v="1"/>
    <n v="25.65"/>
    <n v="1887"/>
    <n v="0"/>
    <n v="0"/>
    <n v="905.76"/>
    <n v="2792.76"/>
    <x v="0"/>
    <x v="0"/>
    <x v="0"/>
    <n v="0"/>
    <x v="0"/>
  </r>
  <r>
    <s v="4232-JGKIY"/>
    <s v="Male"/>
    <x v="19"/>
    <s v="No"/>
    <n v="0"/>
    <x v="31"/>
    <n v="90011"/>
    <n v="34.007089999999998"/>
    <n v="-118.258681"/>
    <n v="0"/>
    <x v="13"/>
    <s v="None"/>
    <s v="Yes"/>
    <n v="26.37"/>
    <s v="No"/>
    <s v="No"/>
    <x v="3"/>
    <n v="0"/>
    <s v="No"/>
    <s v="No"/>
    <s v="No"/>
    <s v="No"/>
    <s v="No"/>
    <s v="No"/>
    <s v="No"/>
    <s v="No"/>
    <x v="1"/>
    <s v="No"/>
    <x v="1"/>
    <n v="19.2"/>
    <n v="19.2"/>
    <n v="0"/>
    <n v="0"/>
    <n v="26.37"/>
    <n v="45.57"/>
    <x v="2"/>
    <x v="0"/>
    <x v="0"/>
    <n v="0"/>
    <x v="0"/>
  </r>
  <r>
    <s v="4234-XTNEA"/>
    <s v="Male"/>
    <x v="11"/>
    <s v="No"/>
    <n v="0"/>
    <x v="97"/>
    <n v="92606"/>
    <n v="33.703975999999997"/>
    <n v="-117.824172"/>
    <n v="0"/>
    <x v="29"/>
    <s v="None"/>
    <s v="Yes"/>
    <n v="37.700000000000003"/>
    <s v="No"/>
    <s v="Yes"/>
    <x v="1"/>
    <n v="73"/>
    <s v="No"/>
    <s v="No"/>
    <s v="No"/>
    <s v="No"/>
    <s v="Yes"/>
    <s v="No"/>
    <s v="No"/>
    <s v="Yes"/>
    <x v="1"/>
    <s v="Yes"/>
    <x v="1"/>
    <n v="79.95"/>
    <n v="174.45"/>
    <n v="0"/>
    <n v="0"/>
    <n v="75.400000000000006"/>
    <n v="249.85"/>
    <x v="2"/>
    <x v="0"/>
    <x v="0"/>
    <n v="0"/>
    <x v="0"/>
  </r>
  <r>
    <s v="4236-UJPWO"/>
    <s v="Female"/>
    <x v="20"/>
    <s v="No"/>
    <n v="0"/>
    <x v="318"/>
    <n v="95002"/>
    <n v="37.449536999999999"/>
    <n v="-121.99481299999999"/>
    <n v="0"/>
    <x v="29"/>
    <s v="Offer E"/>
    <s v="No"/>
    <n v="0"/>
    <s v="No"/>
    <s v="Yes"/>
    <x v="2"/>
    <n v="5"/>
    <s v="No"/>
    <s v="No"/>
    <s v="No"/>
    <s v="No"/>
    <s v="No"/>
    <s v="No"/>
    <s v="No"/>
    <s v="Yes"/>
    <x v="1"/>
    <s v="No"/>
    <x v="1"/>
    <n v="24.5"/>
    <n v="46.4"/>
    <n v="0"/>
    <n v="0"/>
    <n v="0"/>
    <n v="46.4"/>
    <x v="2"/>
    <x v="0"/>
    <x v="0"/>
    <n v="0"/>
    <x v="0"/>
  </r>
  <r>
    <s v="4236-XPXAV"/>
    <s v="Female"/>
    <x v="45"/>
    <s v="Yes"/>
    <n v="0"/>
    <x v="805"/>
    <n v="95937"/>
    <n v="38.931424999999997"/>
    <n v="-121.94608100000001"/>
    <n v="1"/>
    <x v="10"/>
    <s v="None"/>
    <s v="Yes"/>
    <n v="9.23"/>
    <s v="No"/>
    <s v="Yes"/>
    <x v="1"/>
    <n v="25"/>
    <s v="No"/>
    <s v="Yes"/>
    <s v="No"/>
    <s v="Yes"/>
    <s v="Yes"/>
    <s v="Yes"/>
    <s v="Yes"/>
    <s v="Yes"/>
    <x v="1"/>
    <s v="Yes"/>
    <x v="2"/>
    <n v="99.15"/>
    <n v="465.05"/>
    <n v="0"/>
    <n v="0"/>
    <n v="46.15"/>
    <n v="511.2"/>
    <x v="1"/>
    <x v="3"/>
    <x v="14"/>
    <n v="1"/>
    <x v="1"/>
  </r>
  <r>
    <s v="4237-CLSMM"/>
    <s v="Male"/>
    <x v="45"/>
    <s v="Yes"/>
    <n v="0"/>
    <x v="214"/>
    <n v="92346"/>
    <n v="34.129677000000001"/>
    <n v="-117.15427699999999"/>
    <n v="10"/>
    <x v="29"/>
    <s v="None"/>
    <s v="Yes"/>
    <n v="34.380000000000003"/>
    <s v="No"/>
    <s v="No"/>
    <x v="3"/>
    <n v="0"/>
    <s v="No"/>
    <s v="No"/>
    <s v="No"/>
    <s v="No"/>
    <s v="No"/>
    <s v="No"/>
    <s v="No"/>
    <s v="No"/>
    <x v="1"/>
    <s v="No"/>
    <x v="2"/>
    <n v="20"/>
    <n v="38"/>
    <n v="0"/>
    <n v="0"/>
    <n v="68.760000000000005"/>
    <n v="106.76"/>
    <x v="2"/>
    <x v="0"/>
    <x v="0"/>
    <n v="0"/>
    <x v="0"/>
  </r>
  <r>
    <s v="4237-RLAQD"/>
    <s v="Male"/>
    <x v="12"/>
    <s v="No"/>
    <n v="0"/>
    <x v="218"/>
    <n v="96014"/>
    <n v="41.388396999999998"/>
    <n v="-122.794636"/>
    <n v="0"/>
    <x v="13"/>
    <s v="Offer E"/>
    <s v="Yes"/>
    <n v="44.75"/>
    <s v="No"/>
    <s v="Yes"/>
    <x v="0"/>
    <n v="12"/>
    <s v="No"/>
    <s v="No"/>
    <s v="No"/>
    <s v="No"/>
    <s v="No"/>
    <s v="No"/>
    <s v="No"/>
    <s v="Yes"/>
    <x v="1"/>
    <s v="Yes"/>
    <x v="0"/>
    <n v="45.85"/>
    <n v="45.85"/>
    <n v="0"/>
    <n v="0"/>
    <n v="44.75"/>
    <n v="90.6"/>
    <x v="1"/>
    <x v="5"/>
    <x v="9"/>
    <n v="1"/>
    <x v="0"/>
  </r>
  <r>
    <s v="4238-HFHSN"/>
    <s v="Male"/>
    <x v="36"/>
    <s v="Yes"/>
    <n v="0"/>
    <x v="337"/>
    <n v="95626"/>
    <n v="38.734997"/>
    <n v="-121.463719"/>
    <n v="4"/>
    <x v="48"/>
    <s v="Offer B"/>
    <s v="Yes"/>
    <n v="26.55"/>
    <s v="Yes"/>
    <s v="Yes"/>
    <x v="1"/>
    <n v="2"/>
    <s v="No"/>
    <s v="Yes"/>
    <s v="No"/>
    <s v="No"/>
    <s v="No"/>
    <s v="No"/>
    <s v="No"/>
    <s v="Yes"/>
    <x v="0"/>
    <s v="Yes"/>
    <x v="1"/>
    <n v="82.15"/>
    <n v="4904.8500000000004"/>
    <n v="0"/>
    <n v="0"/>
    <n v="1619.55"/>
    <n v="6524.4"/>
    <x v="0"/>
    <x v="0"/>
    <x v="0"/>
    <n v="0"/>
    <x v="0"/>
  </r>
  <r>
    <s v="4238-JSSWH"/>
    <s v="Female"/>
    <x v="57"/>
    <s v="Yes"/>
    <n v="0"/>
    <x v="752"/>
    <n v="93257"/>
    <n v="36.008958"/>
    <n v="-118.891593"/>
    <n v="1"/>
    <x v="33"/>
    <s v="None"/>
    <s v="Yes"/>
    <n v="45.13"/>
    <s v="Yes"/>
    <s v="Yes"/>
    <x v="1"/>
    <n v="10"/>
    <s v="No"/>
    <s v="No"/>
    <s v="Yes"/>
    <s v="No"/>
    <s v="Yes"/>
    <s v="Yes"/>
    <s v="Yes"/>
    <s v="Yes"/>
    <x v="2"/>
    <s v="No"/>
    <x v="1"/>
    <n v="102.05"/>
    <n v="3452.55"/>
    <n v="0"/>
    <n v="0"/>
    <n v="1579.55"/>
    <n v="5032.1000000000004"/>
    <x v="0"/>
    <x v="0"/>
    <x v="0"/>
    <n v="0"/>
    <x v="1"/>
  </r>
  <r>
    <s v="4248-HCETZ"/>
    <s v="Male"/>
    <x v="49"/>
    <s v="Yes"/>
    <n v="0"/>
    <x v="113"/>
    <n v="95814"/>
    <n v="38.584505"/>
    <n v="-121.491956"/>
    <n v="1"/>
    <x v="39"/>
    <s v="Offer C"/>
    <s v="Yes"/>
    <n v="6.23"/>
    <s v="No"/>
    <s v="Yes"/>
    <x v="1"/>
    <n v="4"/>
    <s v="No"/>
    <s v="Yes"/>
    <s v="Yes"/>
    <s v="No"/>
    <s v="No"/>
    <s v="No"/>
    <s v="No"/>
    <s v="Yes"/>
    <x v="1"/>
    <s v="Yes"/>
    <x v="0"/>
    <n v="79.650000000000006"/>
    <n v="2365.15"/>
    <n v="0"/>
    <n v="0"/>
    <n v="186.9"/>
    <n v="2552.0500000000002"/>
    <x v="1"/>
    <x v="5"/>
    <x v="9"/>
    <n v="1"/>
    <x v="0"/>
  </r>
  <r>
    <s v="4248-QPAVC"/>
    <s v="Female"/>
    <x v="53"/>
    <s v="Yes"/>
    <n v="0"/>
    <x v="38"/>
    <n v="92130"/>
    <n v="32.957194999999999"/>
    <n v="-117.20254199999999"/>
    <n v="1"/>
    <x v="67"/>
    <s v="Offer D"/>
    <s v="Yes"/>
    <n v="36.82"/>
    <s v="Yes"/>
    <s v="Yes"/>
    <x v="1"/>
    <n v="6"/>
    <s v="Yes"/>
    <s v="No"/>
    <s v="Yes"/>
    <s v="No"/>
    <s v="No"/>
    <s v="No"/>
    <s v="No"/>
    <s v="Yes"/>
    <x v="1"/>
    <s v="Yes"/>
    <x v="1"/>
    <n v="85.35"/>
    <n v="1463.45"/>
    <n v="0"/>
    <n v="0"/>
    <n v="625.94000000000005"/>
    <n v="2089.39"/>
    <x v="1"/>
    <x v="1"/>
    <x v="5"/>
    <n v="1"/>
    <x v="0"/>
  </r>
  <r>
    <s v="4250-FDVOU"/>
    <s v="Female"/>
    <x v="56"/>
    <s v="No"/>
    <n v="0"/>
    <x v="372"/>
    <n v="95695"/>
    <n v="38.719670000000001"/>
    <n v="-121.862416"/>
    <n v="0"/>
    <x v="38"/>
    <s v="Offer E"/>
    <s v="Yes"/>
    <n v="17.18"/>
    <s v="No"/>
    <s v="Yes"/>
    <x v="2"/>
    <n v="22"/>
    <s v="Yes"/>
    <s v="Yes"/>
    <s v="No"/>
    <s v="No"/>
    <s v="No"/>
    <s v="No"/>
    <s v="No"/>
    <s v="Yes"/>
    <x v="1"/>
    <s v="No"/>
    <x v="1"/>
    <n v="56.25"/>
    <n v="389.1"/>
    <n v="0"/>
    <n v="0"/>
    <n v="103.08"/>
    <n v="492.18"/>
    <x v="1"/>
    <x v="5"/>
    <x v="9"/>
    <n v="1"/>
    <x v="0"/>
  </r>
  <r>
    <s v="4250-WAROZ"/>
    <s v="Male"/>
    <x v="57"/>
    <s v="Yes"/>
    <n v="3"/>
    <x v="64"/>
    <n v="93701"/>
    <n v="36.749403000000001"/>
    <n v="-119.78757400000001"/>
    <n v="4"/>
    <x v="59"/>
    <s v="None"/>
    <s v="Yes"/>
    <n v="19.68"/>
    <s v="Yes"/>
    <s v="Yes"/>
    <x v="1"/>
    <n v="53"/>
    <s v="Yes"/>
    <s v="Yes"/>
    <s v="No"/>
    <s v="No"/>
    <s v="No"/>
    <s v="Yes"/>
    <s v="No"/>
    <s v="Yes"/>
    <x v="0"/>
    <s v="Yes"/>
    <x v="1"/>
    <n v="93.25"/>
    <n v="5774.55"/>
    <n v="0"/>
    <n v="0"/>
    <n v="1180.8"/>
    <n v="6955.35"/>
    <x v="0"/>
    <x v="0"/>
    <x v="0"/>
    <n v="0"/>
    <x v="1"/>
  </r>
  <r>
    <s v="4250-ZBWLV"/>
    <s v="Male"/>
    <x v="38"/>
    <s v="No"/>
    <n v="0"/>
    <x v="1001"/>
    <n v="94950"/>
    <n v="38.052208999999998"/>
    <n v="-122.775567"/>
    <n v="0"/>
    <x v="64"/>
    <s v="Offer A"/>
    <s v="Yes"/>
    <n v="21.74"/>
    <s v="Yes"/>
    <s v="Yes"/>
    <x v="1"/>
    <n v="73"/>
    <s v="No"/>
    <s v="Yes"/>
    <s v="Yes"/>
    <s v="Yes"/>
    <s v="Yes"/>
    <s v="Yes"/>
    <s v="Yes"/>
    <s v="Yes"/>
    <x v="0"/>
    <s v="No"/>
    <x v="1"/>
    <n v="108.45"/>
    <n v="7176.55"/>
    <n v="9.68"/>
    <n v="0"/>
    <n v="1478.32"/>
    <n v="8645.19"/>
    <x v="1"/>
    <x v="1"/>
    <x v="10"/>
    <n v="1"/>
    <x v="1"/>
  </r>
  <r>
    <s v="4254-QPEDE"/>
    <s v="Female"/>
    <x v="19"/>
    <s v="Yes"/>
    <n v="0"/>
    <x v="628"/>
    <n v="92220"/>
    <n v="33.936298000000001"/>
    <n v="-116.849577"/>
    <n v="3"/>
    <x v="57"/>
    <s v="None"/>
    <s v="No"/>
    <n v="0"/>
    <s v="No"/>
    <s v="Yes"/>
    <x v="2"/>
    <n v="52"/>
    <s v="Yes"/>
    <s v="Yes"/>
    <s v="Yes"/>
    <s v="Yes"/>
    <s v="Yes"/>
    <s v="Yes"/>
    <s v="Yes"/>
    <s v="Yes"/>
    <x v="2"/>
    <s v="No"/>
    <x v="0"/>
    <n v="66.25"/>
    <n v="3330.1"/>
    <n v="0"/>
    <n v="0"/>
    <n v="0"/>
    <n v="3330.1"/>
    <x v="0"/>
    <x v="0"/>
    <x v="0"/>
    <n v="0"/>
    <x v="0"/>
  </r>
  <r>
    <s v="4255-DDUOU"/>
    <s v="Female"/>
    <x v="10"/>
    <s v="Yes"/>
    <n v="3"/>
    <x v="1002"/>
    <n v="93429"/>
    <n v="34.866031999999997"/>
    <n v="-120.536546"/>
    <n v="0"/>
    <x v="13"/>
    <s v="None"/>
    <s v="Yes"/>
    <n v="34.57"/>
    <s v="No"/>
    <s v="No"/>
    <x v="3"/>
    <n v="0"/>
    <s v="No"/>
    <s v="No"/>
    <s v="No"/>
    <s v="No"/>
    <s v="No"/>
    <s v="No"/>
    <s v="No"/>
    <s v="No"/>
    <x v="1"/>
    <s v="Yes"/>
    <x v="2"/>
    <n v="20.5"/>
    <n v="20.5"/>
    <n v="0"/>
    <n v="0"/>
    <n v="34.57"/>
    <n v="55.07"/>
    <x v="1"/>
    <x v="4"/>
    <x v="7"/>
    <n v="1"/>
    <x v="0"/>
  </r>
  <r>
    <s v="4256-ZWTZI"/>
    <s v="Female"/>
    <x v="19"/>
    <s v="No"/>
    <n v="1"/>
    <x v="837"/>
    <n v="93442"/>
    <n v="35.369553000000003"/>
    <n v="-120.763864"/>
    <n v="0"/>
    <x v="10"/>
    <s v="None"/>
    <s v="Yes"/>
    <n v="40.03"/>
    <s v="No"/>
    <s v="Yes"/>
    <x v="2"/>
    <n v="52"/>
    <s v="No"/>
    <s v="No"/>
    <s v="No"/>
    <s v="Yes"/>
    <s v="No"/>
    <s v="No"/>
    <s v="No"/>
    <s v="No"/>
    <x v="1"/>
    <s v="Yes"/>
    <x v="0"/>
    <n v="51"/>
    <n v="286.8"/>
    <n v="0"/>
    <n v="0"/>
    <n v="200.15"/>
    <n v="486.95"/>
    <x v="0"/>
    <x v="0"/>
    <x v="0"/>
    <n v="0"/>
    <x v="0"/>
  </r>
  <r>
    <s v="4257-GAESD"/>
    <s v="Female"/>
    <x v="11"/>
    <s v="No"/>
    <n v="0"/>
    <x v="766"/>
    <n v="93618"/>
    <n v="36.523618999999997"/>
    <n v="-119.38686800000001"/>
    <n v="0"/>
    <x v="38"/>
    <s v="Offer E"/>
    <s v="No"/>
    <n v="0"/>
    <s v="No"/>
    <s v="Yes"/>
    <x v="0"/>
    <n v="52"/>
    <s v="No"/>
    <s v="No"/>
    <s v="No"/>
    <s v="No"/>
    <s v="Yes"/>
    <s v="Yes"/>
    <s v="Yes"/>
    <s v="Yes"/>
    <x v="1"/>
    <s v="No"/>
    <x v="0"/>
    <n v="45"/>
    <n v="298.7"/>
    <n v="0"/>
    <n v="0"/>
    <n v="0"/>
    <n v="298.7"/>
    <x v="0"/>
    <x v="0"/>
    <x v="0"/>
    <n v="0"/>
    <x v="0"/>
  </r>
  <r>
    <s v="4273-MBHYA"/>
    <s v="Female"/>
    <x v="32"/>
    <s v="No"/>
    <n v="1"/>
    <x v="51"/>
    <n v="92241"/>
    <n v="33.832799000000001"/>
    <n v="-116.250973"/>
    <n v="0"/>
    <x v="13"/>
    <s v="None"/>
    <s v="Yes"/>
    <n v="5.36"/>
    <s v="No"/>
    <s v="Yes"/>
    <x v="1"/>
    <n v="19"/>
    <s v="No"/>
    <s v="No"/>
    <s v="No"/>
    <s v="No"/>
    <s v="Yes"/>
    <s v="Yes"/>
    <s v="Yes"/>
    <s v="Yes"/>
    <x v="1"/>
    <s v="Yes"/>
    <x v="1"/>
    <n v="89.35"/>
    <n v="89.35"/>
    <n v="0"/>
    <n v="0"/>
    <n v="5.36"/>
    <n v="94.71"/>
    <x v="2"/>
    <x v="0"/>
    <x v="0"/>
    <n v="0"/>
    <x v="0"/>
  </r>
  <r>
    <s v="4274-DRSQT"/>
    <s v="Female"/>
    <x v="25"/>
    <s v="No"/>
    <n v="0"/>
    <x v="659"/>
    <n v="91963"/>
    <n v="32.619464999999998"/>
    <n v="-116.593605"/>
    <n v="0"/>
    <x v="22"/>
    <s v="None"/>
    <s v="Yes"/>
    <n v="31.93"/>
    <s v="Yes"/>
    <s v="Yes"/>
    <x v="1"/>
    <n v="15"/>
    <s v="No"/>
    <s v="Yes"/>
    <s v="No"/>
    <s v="No"/>
    <s v="Yes"/>
    <s v="No"/>
    <s v="No"/>
    <s v="Yes"/>
    <x v="0"/>
    <s v="Yes"/>
    <x v="1"/>
    <n v="88.9"/>
    <n v="6000.1"/>
    <n v="0"/>
    <n v="0"/>
    <n v="2107.38"/>
    <n v="8107.48"/>
    <x v="0"/>
    <x v="0"/>
    <x v="0"/>
    <n v="0"/>
    <x v="0"/>
  </r>
  <r>
    <s v="4274-OWWYO"/>
    <s v="Male"/>
    <x v="52"/>
    <s v="No"/>
    <n v="0"/>
    <x v="932"/>
    <n v="95690"/>
    <n v="38.240419000000003"/>
    <n v="-121.587535"/>
    <n v="0"/>
    <x v="13"/>
    <s v="None"/>
    <s v="Yes"/>
    <n v="4.8"/>
    <s v="No"/>
    <s v="Yes"/>
    <x v="1"/>
    <n v="11"/>
    <s v="No"/>
    <s v="Yes"/>
    <s v="No"/>
    <s v="No"/>
    <s v="No"/>
    <s v="No"/>
    <s v="No"/>
    <s v="Yes"/>
    <x v="1"/>
    <s v="Yes"/>
    <x v="1"/>
    <n v="74.349999999999994"/>
    <n v="74.349999999999994"/>
    <n v="0"/>
    <n v="0"/>
    <n v="4.8"/>
    <n v="79.150000000000006"/>
    <x v="1"/>
    <x v="3"/>
    <x v="13"/>
    <n v="1"/>
    <x v="0"/>
  </r>
  <r>
    <s v="4277-BWBML"/>
    <s v="Male"/>
    <x v="23"/>
    <s v="Yes"/>
    <n v="2"/>
    <x v="751"/>
    <n v="93271"/>
    <n v="36.413432999999998"/>
    <n v="-118.854708"/>
    <n v="0"/>
    <x v="9"/>
    <s v="Offer A"/>
    <s v="Yes"/>
    <n v="8.5299999999999994"/>
    <s v="No"/>
    <s v="No"/>
    <x v="3"/>
    <n v="0"/>
    <s v="No"/>
    <s v="No"/>
    <s v="No"/>
    <s v="No"/>
    <s v="No"/>
    <s v="No"/>
    <s v="No"/>
    <s v="No"/>
    <x v="2"/>
    <s v="No"/>
    <x v="1"/>
    <n v="19.95"/>
    <n v="1322.85"/>
    <n v="0"/>
    <n v="0"/>
    <n v="614.16"/>
    <n v="1937.01"/>
    <x v="0"/>
    <x v="0"/>
    <x v="0"/>
    <n v="0"/>
    <x v="0"/>
  </r>
  <r>
    <s v="4277-PVRAN"/>
    <s v="Female"/>
    <x v="20"/>
    <s v="No"/>
    <n v="0"/>
    <x v="18"/>
    <n v="94014"/>
    <n v="37.691561"/>
    <n v="-122.44520199999999"/>
    <n v="0"/>
    <x v="58"/>
    <s v="None"/>
    <s v="Yes"/>
    <n v="36.39"/>
    <s v="No"/>
    <s v="Yes"/>
    <x v="1"/>
    <n v="7"/>
    <s v="No"/>
    <s v="No"/>
    <s v="No"/>
    <s v="No"/>
    <s v="Yes"/>
    <s v="No"/>
    <s v="No"/>
    <s v="Yes"/>
    <x v="1"/>
    <s v="Yes"/>
    <x v="1"/>
    <n v="80.099999999999994"/>
    <n v="679.3"/>
    <n v="0"/>
    <n v="0"/>
    <n v="291.12"/>
    <n v="970.42"/>
    <x v="1"/>
    <x v="1"/>
    <x v="1"/>
    <n v="1"/>
    <x v="0"/>
  </r>
  <r>
    <s v="4277-UDIEF"/>
    <s v="Male"/>
    <x v="35"/>
    <s v="Yes"/>
    <n v="3"/>
    <x v="928"/>
    <n v="92567"/>
    <n v="33.827689999999997"/>
    <n v="-117.102244"/>
    <n v="3"/>
    <x v="52"/>
    <s v="Offer C"/>
    <s v="Yes"/>
    <n v="45.68"/>
    <s v="Yes"/>
    <s v="Yes"/>
    <x v="0"/>
    <n v="26"/>
    <s v="Yes"/>
    <s v="No"/>
    <s v="No"/>
    <s v="Yes"/>
    <s v="Yes"/>
    <s v="Yes"/>
    <s v="Yes"/>
    <s v="Yes"/>
    <x v="1"/>
    <s v="No"/>
    <x v="1"/>
    <n v="81"/>
    <n v="1923.85"/>
    <n v="0"/>
    <n v="0"/>
    <n v="1096.32"/>
    <n v="3020.17"/>
    <x v="0"/>
    <x v="0"/>
    <x v="0"/>
    <n v="0"/>
    <x v="0"/>
  </r>
  <r>
    <s v="4280-DLSHD"/>
    <s v="Male"/>
    <x v="59"/>
    <s v="Yes"/>
    <n v="0"/>
    <x v="160"/>
    <n v="92411"/>
    <n v="34.122501"/>
    <n v="-117.320138"/>
    <n v="10"/>
    <x v="58"/>
    <s v="Offer E"/>
    <s v="Yes"/>
    <n v="19"/>
    <s v="No"/>
    <s v="Yes"/>
    <x v="0"/>
    <n v="8"/>
    <s v="No"/>
    <s v="Yes"/>
    <s v="Yes"/>
    <s v="No"/>
    <s v="No"/>
    <s v="No"/>
    <s v="No"/>
    <s v="Yes"/>
    <x v="1"/>
    <s v="Yes"/>
    <x v="0"/>
    <n v="54.75"/>
    <n v="445.85"/>
    <n v="0"/>
    <n v="0"/>
    <n v="152"/>
    <n v="597.85"/>
    <x v="0"/>
    <x v="0"/>
    <x v="0"/>
    <n v="0"/>
    <x v="0"/>
  </r>
  <r>
    <s v="4282-ACRXS"/>
    <s v="Male"/>
    <x v="28"/>
    <s v="Yes"/>
    <n v="0"/>
    <x v="166"/>
    <n v="91723"/>
    <n v="34.084747"/>
    <n v="-117.886844"/>
    <n v="2"/>
    <x v="70"/>
    <s v="Offer C"/>
    <s v="No"/>
    <n v="0"/>
    <s v="No"/>
    <s v="Yes"/>
    <x v="0"/>
    <n v="30"/>
    <s v="No"/>
    <s v="No"/>
    <s v="No"/>
    <s v="No"/>
    <s v="No"/>
    <s v="No"/>
    <s v="No"/>
    <s v="Yes"/>
    <x v="1"/>
    <s v="Yes"/>
    <x v="1"/>
    <n v="24.85"/>
    <n v="955.75"/>
    <n v="0"/>
    <n v="0"/>
    <n v="0"/>
    <n v="955.75"/>
    <x v="0"/>
    <x v="0"/>
    <x v="0"/>
    <n v="0"/>
    <x v="0"/>
  </r>
  <r>
    <s v="4282-MSACW"/>
    <s v="Male"/>
    <x v="14"/>
    <s v="No"/>
    <n v="0"/>
    <x v="737"/>
    <n v="96145"/>
    <n v="39.178336999999999"/>
    <n v="-120.162806"/>
    <n v="0"/>
    <x v="64"/>
    <s v="None"/>
    <s v="Yes"/>
    <n v="32.67"/>
    <s v="Yes"/>
    <s v="Yes"/>
    <x v="1"/>
    <n v="3"/>
    <s v="Yes"/>
    <s v="Yes"/>
    <s v="Yes"/>
    <s v="Yes"/>
    <s v="Yes"/>
    <s v="Yes"/>
    <s v="Yes"/>
    <s v="Yes"/>
    <x v="0"/>
    <s v="Yes"/>
    <x v="0"/>
    <n v="117.2"/>
    <n v="8035.95"/>
    <n v="0"/>
    <n v="0"/>
    <n v="2221.56"/>
    <n v="10257.51"/>
    <x v="0"/>
    <x v="0"/>
    <x v="0"/>
    <n v="0"/>
    <x v="1"/>
  </r>
  <r>
    <s v="4282-YMKNA"/>
    <s v="Female"/>
    <x v="39"/>
    <s v="No"/>
    <n v="0"/>
    <x v="279"/>
    <n v="93606"/>
    <n v="36.798881999999999"/>
    <n v="-120.01951099999999"/>
    <n v="0"/>
    <x v="0"/>
    <s v="Offer E"/>
    <s v="Yes"/>
    <n v="16.48"/>
    <s v="Yes"/>
    <s v="Yes"/>
    <x v="1"/>
    <n v="12"/>
    <s v="No"/>
    <s v="No"/>
    <s v="No"/>
    <s v="No"/>
    <s v="No"/>
    <s v="No"/>
    <s v="No"/>
    <s v="Yes"/>
    <x v="1"/>
    <s v="Yes"/>
    <x v="1"/>
    <n v="74.75"/>
    <n v="706.6"/>
    <n v="0"/>
    <n v="0"/>
    <n v="148.32"/>
    <n v="854.92"/>
    <x v="1"/>
    <x v="1"/>
    <x v="5"/>
    <n v="1"/>
    <x v="0"/>
  </r>
  <r>
    <s v="4283-FUTGF"/>
    <s v="Male"/>
    <x v="6"/>
    <s v="No"/>
    <n v="0"/>
    <x v="580"/>
    <n v="94803"/>
    <n v="37.963994999999997"/>
    <n v="-122.288296"/>
    <n v="0"/>
    <x v="53"/>
    <s v="None"/>
    <s v="Yes"/>
    <n v="16.78"/>
    <s v="Yes"/>
    <s v="Yes"/>
    <x v="1"/>
    <n v="15"/>
    <s v="No"/>
    <s v="No"/>
    <s v="Yes"/>
    <s v="No"/>
    <s v="No"/>
    <s v="No"/>
    <s v="No"/>
    <s v="Yes"/>
    <x v="1"/>
    <s v="Yes"/>
    <x v="1"/>
    <n v="79.849999999999994"/>
    <n v="1471.75"/>
    <n v="0"/>
    <n v="0"/>
    <n v="318.82"/>
    <n v="1790.57"/>
    <x v="1"/>
    <x v="2"/>
    <x v="3"/>
    <n v="1"/>
    <x v="0"/>
  </r>
  <r>
    <s v="4283-IVYCI"/>
    <s v="Male"/>
    <x v="43"/>
    <s v="No"/>
    <n v="0"/>
    <x v="113"/>
    <n v="95832"/>
    <n v="38.445939000000003"/>
    <n v="-121.496855"/>
    <n v="0"/>
    <x v="0"/>
    <s v="Offer E"/>
    <s v="Yes"/>
    <n v="27.53"/>
    <s v="No"/>
    <s v="Yes"/>
    <x v="0"/>
    <n v="11"/>
    <s v="Yes"/>
    <s v="No"/>
    <s v="No"/>
    <s v="Yes"/>
    <s v="No"/>
    <s v="Yes"/>
    <s v="Yes"/>
    <s v="Yes"/>
    <x v="1"/>
    <s v="No"/>
    <x v="0"/>
    <n v="64.95"/>
    <n v="547.79999999999995"/>
    <n v="0"/>
    <n v="0"/>
    <n v="247.77"/>
    <n v="795.57"/>
    <x v="0"/>
    <x v="0"/>
    <x v="0"/>
    <n v="0"/>
    <x v="0"/>
  </r>
  <r>
    <s v="4285-GYRQC"/>
    <s v="Female"/>
    <x v="54"/>
    <s v="Yes"/>
    <n v="0"/>
    <x v="197"/>
    <n v="92662"/>
    <n v="33.606335999999999"/>
    <n v="-117.89304199999999"/>
    <n v="1"/>
    <x v="6"/>
    <s v="Offer E"/>
    <s v="Yes"/>
    <n v="44.66"/>
    <s v="No"/>
    <s v="Yes"/>
    <x v="1"/>
    <n v="26"/>
    <s v="No"/>
    <s v="No"/>
    <s v="Yes"/>
    <s v="No"/>
    <s v="Yes"/>
    <s v="No"/>
    <s v="No"/>
    <s v="Yes"/>
    <x v="1"/>
    <s v="Yes"/>
    <x v="1"/>
    <n v="86.25"/>
    <n v="587.1"/>
    <n v="0"/>
    <n v="0"/>
    <n v="312.62"/>
    <n v="899.72"/>
    <x v="1"/>
    <x v="5"/>
    <x v="9"/>
    <n v="1"/>
    <x v="0"/>
  </r>
  <r>
    <s v="4289-DTDKW"/>
    <s v="Male"/>
    <x v="33"/>
    <s v="Yes"/>
    <n v="0"/>
    <x v="343"/>
    <n v="93637"/>
    <n v="36.902954000000001"/>
    <n v="-120.19427399999999"/>
    <n v="1"/>
    <x v="36"/>
    <s v="Offer B"/>
    <s v="Yes"/>
    <n v="22.56"/>
    <s v="Yes"/>
    <s v="Yes"/>
    <x v="0"/>
    <n v="4"/>
    <s v="No"/>
    <s v="Yes"/>
    <s v="No"/>
    <s v="No"/>
    <s v="Yes"/>
    <s v="Yes"/>
    <s v="Yes"/>
    <s v="Yes"/>
    <x v="1"/>
    <s v="Yes"/>
    <x v="1"/>
    <n v="101.3"/>
    <n v="4113.1000000000004"/>
    <n v="0"/>
    <n v="0"/>
    <n v="902.4"/>
    <n v="5015.5"/>
    <x v="1"/>
    <x v="1"/>
    <x v="1"/>
    <n v="1"/>
    <x v="1"/>
  </r>
  <r>
    <s v="4290-BSXUX"/>
    <s v="Male"/>
    <x v="25"/>
    <s v="Yes"/>
    <n v="0"/>
    <x v="1003"/>
    <n v="95537"/>
    <n v="40.726948999999998"/>
    <n v="-124.217378"/>
    <n v="1"/>
    <x v="3"/>
    <s v="None"/>
    <s v="Yes"/>
    <n v="43.27"/>
    <s v="Yes"/>
    <s v="Yes"/>
    <x v="1"/>
    <n v="17"/>
    <s v="No"/>
    <s v="No"/>
    <s v="No"/>
    <s v="Yes"/>
    <s v="No"/>
    <s v="No"/>
    <s v="No"/>
    <s v="Yes"/>
    <x v="1"/>
    <s v="Yes"/>
    <x v="1"/>
    <n v="79.650000000000006"/>
    <n v="251.75"/>
    <n v="0"/>
    <n v="0"/>
    <n v="129.81"/>
    <n v="381.56"/>
    <x v="1"/>
    <x v="1"/>
    <x v="11"/>
    <n v="1"/>
    <x v="0"/>
  </r>
  <r>
    <s v="4291-HPAXL"/>
    <s v="Male"/>
    <x v="54"/>
    <s v="No"/>
    <n v="2"/>
    <x v="1004"/>
    <n v="95632"/>
    <n v="38.274450999999999"/>
    <n v="-121.259201"/>
    <n v="0"/>
    <x v="13"/>
    <s v="None"/>
    <s v="Yes"/>
    <n v="29.1"/>
    <s v="No"/>
    <s v="No"/>
    <x v="3"/>
    <n v="0"/>
    <s v="No"/>
    <s v="No"/>
    <s v="No"/>
    <s v="No"/>
    <s v="No"/>
    <s v="No"/>
    <s v="No"/>
    <s v="No"/>
    <x v="1"/>
    <s v="No"/>
    <x v="0"/>
    <n v="19.850000000000001"/>
    <n v="19.850000000000001"/>
    <n v="0"/>
    <n v="0"/>
    <n v="29.1"/>
    <n v="48.95"/>
    <x v="2"/>
    <x v="0"/>
    <x v="0"/>
    <n v="0"/>
    <x v="0"/>
  </r>
  <r>
    <s v="4291-HYEBC"/>
    <s v="Female"/>
    <x v="48"/>
    <s v="Yes"/>
    <n v="3"/>
    <x v="561"/>
    <n v="93283"/>
    <n v="35.556469999999997"/>
    <n v="-118.24491399999999"/>
    <n v="2"/>
    <x v="61"/>
    <s v="None"/>
    <s v="No"/>
    <n v="0"/>
    <s v="No"/>
    <s v="Yes"/>
    <x v="2"/>
    <n v="21"/>
    <s v="No"/>
    <s v="Yes"/>
    <s v="No"/>
    <s v="No"/>
    <s v="No"/>
    <s v="Yes"/>
    <s v="Yes"/>
    <s v="Yes"/>
    <x v="0"/>
    <s v="Yes"/>
    <x v="1"/>
    <n v="39.1"/>
    <n v="1096.5999999999999"/>
    <n v="0"/>
    <n v="0"/>
    <n v="0"/>
    <n v="1096.5999999999999"/>
    <x v="0"/>
    <x v="0"/>
    <x v="0"/>
    <n v="0"/>
    <x v="0"/>
  </r>
  <r>
    <s v="4291-SHSBH"/>
    <s v="Male"/>
    <x v="11"/>
    <s v="No"/>
    <n v="0"/>
    <x v="27"/>
    <n v="95354"/>
    <n v="37.639029000000001"/>
    <n v="-120.964772"/>
    <n v="0"/>
    <x v="6"/>
    <s v="Offer E"/>
    <s v="Yes"/>
    <n v="8.9499999999999993"/>
    <s v="No"/>
    <s v="Yes"/>
    <x v="1"/>
    <n v="52"/>
    <s v="No"/>
    <s v="No"/>
    <s v="No"/>
    <s v="No"/>
    <s v="No"/>
    <s v="No"/>
    <s v="No"/>
    <s v="Yes"/>
    <x v="1"/>
    <s v="Yes"/>
    <x v="1"/>
    <n v="69.55"/>
    <n v="521.35"/>
    <n v="0"/>
    <n v="0"/>
    <n v="62.65"/>
    <n v="584"/>
    <x v="0"/>
    <x v="0"/>
    <x v="0"/>
    <n v="0"/>
    <x v="0"/>
  </r>
  <r>
    <s v="4291-TPNFG"/>
    <s v="Male"/>
    <x v="52"/>
    <s v="Yes"/>
    <n v="0"/>
    <x v="894"/>
    <n v="93652"/>
    <n v="36.594541999999997"/>
    <n v="-119.90524499999999"/>
    <n v="1"/>
    <x v="9"/>
    <s v="Offer A"/>
    <s v="Yes"/>
    <n v="29.29"/>
    <s v="Yes"/>
    <s v="Yes"/>
    <x v="2"/>
    <n v="30"/>
    <s v="Yes"/>
    <s v="Yes"/>
    <s v="Yes"/>
    <s v="Yes"/>
    <s v="No"/>
    <s v="Yes"/>
    <s v="Yes"/>
    <s v="No"/>
    <x v="2"/>
    <s v="Yes"/>
    <x v="1"/>
    <n v="82.3"/>
    <n v="5980.55"/>
    <n v="0"/>
    <n v="140"/>
    <n v="2108.88"/>
    <n v="8229.43"/>
    <x v="0"/>
    <x v="0"/>
    <x v="0"/>
    <n v="0"/>
    <x v="0"/>
  </r>
  <r>
    <s v="4291-YZODP"/>
    <s v="Female"/>
    <x v="52"/>
    <s v="No"/>
    <n v="3"/>
    <x v="740"/>
    <n v="94070"/>
    <n v="37.497914999999999"/>
    <n v="-122.26736099999999"/>
    <n v="0"/>
    <x v="6"/>
    <s v="Offer E"/>
    <s v="Yes"/>
    <n v="49.66"/>
    <s v="No"/>
    <s v="No"/>
    <x v="3"/>
    <n v="0"/>
    <s v="No"/>
    <s v="No"/>
    <s v="No"/>
    <s v="No"/>
    <s v="No"/>
    <s v="No"/>
    <s v="No"/>
    <s v="No"/>
    <x v="0"/>
    <s v="No"/>
    <x v="0"/>
    <n v="20.05"/>
    <n v="96.8"/>
    <n v="0"/>
    <n v="0"/>
    <n v="347.62"/>
    <n v="444.42"/>
    <x v="0"/>
    <x v="0"/>
    <x v="0"/>
    <n v="0"/>
    <x v="0"/>
  </r>
  <r>
    <s v="4293-ETKAP"/>
    <s v="Female"/>
    <x v="21"/>
    <s v="Yes"/>
    <n v="1"/>
    <x v="1005"/>
    <n v="96117"/>
    <n v="40.507272"/>
    <n v="-120.338228"/>
    <n v="10"/>
    <x v="7"/>
    <s v="Offer B"/>
    <s v="Yes"/>
    <n v="1.83"/>
    <s v="Yes"/>
    <s v="Yes"/>
    <x v="0"/>
    <n v="13"/>
    <s v="No"/>
    <s v="Yes"/>
    <s v="No"/>
    <s v="Yes"/>
    <s v="Yes"/>
    <s v="Yes"/>
    <s v="Yes"/>
    <s v="Yes"/>
    <x v="2"/>
    <s v="Yes"/>
    <x v="1"/>
    <n v="79.400000000000006"/>
    <n v="5071.8999999999996"/>
    <n v="0"/>
    <n v="0"/>
    <n v="118.95"/>
    <n v="5190.8500000000004"/>
    <x v="0"/>
    <x v="0"/>
    <x v="0"/>
    <n v="0"/>
    <x v="0"/>
  </r>
  <r>
    <s v="4295-YURET"/>
    <s v="Female"/>
    <x v="3"/>
    <s v="Yes"/>
    <n v="1"/>
    <x v="915"/>
    <n v="94964"/>
    <n v="37.942551000000002"/>
    <n v="-122.491642"/>
    <n v="8"/>
    <x v="11"/>
    <s v="Offer B"/>
    <s v="Yes"/>
    <n v="5.93"/>
    <s v="No"/>
    <s v="Yes"/>
    <x v="2"/>
    <n v="19"/>
    <s v="Yes"/>
    <s v="No"/>
    <s v="No"/>
    <s v="Yes"/>
    <s v="Yes"/>
    <s v="Yes"/>
    <s v="No"/>
    <s v="No"/>
    <x v="2"/>
    <s v="Yes"/>
    <x v="0"/>
    <n v="72.599999999999994"/>
    <n v="4084.35"/>
    <n v="0"/>
    <n v="140"/>
    <n v="332.08"/>
    <n v="4556.43"/>
    <x v="0"/>
    <x v="0"/>
    <x v="0"/>
    <n v="0"/>
    <x v="0"/>
  </r>
  <r>
    <s v="4298-OYIFC"/>
    <s v="Male"/>
    <x v="40"/>
    <s v="Yes"/>
    <n v="0"/>
    <x v="1006"/>
    <n v="96118"/>
    <n v="39.637470999999998"/>
    <n v="-120.226338"/>
    <n v="1"/>
    <x v="49"/>
    <s v="None"/>
    <s v="Yes"/>
    <n v="18.600000000000001"/>
    <s v="Yes"/>
    <s v="Yes"/>
    <x v="1"/>
    <n v="13"/>
    <s v="No"/>
    <s v="No"/>
    <s v="Yes"/>
    <s v="Yes"/>
    <s v="Yes"/>
    <s v="Yes"/>
    <s v="Yes"/>
    <s v="No"/>
    <x v="1"/>
    <s v="Yes"/>
    <x v="1"/>
    <n v="103.45"/>
    <n v="1539.8"/>
    <n v="0"/>
    <n v="140"/>
    <n v="279"/>
    <n v="1958.8"/>
    <x v="0"/>
    <x v="0"/>
    <x v="0"/>
    <n v="0"/>
    <x v="1"/>
  </r>
  <r>
    <s v="4299-OPXEJ"/>
    <s v="Female"/>
    <x v="30"/>
    <s v="No"/>
    <n v="0"/>
    <x v="146"/>
    <n v="90301"/>
    <n v="33.956445000000002"/>
    <n v="-118.358634"/>
    <n v="0"/>
    <x v="11"/>
    <s v="Offer B"/>
    <s v="Yes"/>
    <n v="13.89"/>
    <s v="No"/>
    <s v="No"/>
    <x v="3"/>
    <n v="0"/>
    <s v="No"/>
    <s v="No"/>
    <s v="No"/>
    <s v="No"/>
    <s v="No"/>
    <s v="No"/>
    <s v="No"/>
    <s v="No"/>
    <x v="2"/>
    <s v="Yes"/>
    <x v="1"/>
    <n v="19.55"/>
    <n v="1080.55"/>
    <n v="0"/>
    <n v="0"/>
    <n v="777.84"/>
    <n v="1858.39"/>
    <x v="0"/>
    <x v="0"/>
    <x v="0"/>
    <n v="0"/>
    <x v="0"/>
  </r>
  <r>
    <s v="4299-SIMNS"/>
    <s v="Male"/>
    <x v="9"/>
    <s v="No"/>
    <n v="0"/>
    <x v="746"/>
    <n v="91780"/>
    <n v="34.101607999999999"/>
    <n v="-118.055848"/>
    <n v="0"/>
    <x v="0"/>
    <s v="Offer E"/>
    <s v="Yes"/>
    <n v="34.340000000000003"/>
    <s v="Yes"/>
    <s v="Yes"/>
    <x v="1"/>
    <n v="6"/>
    <s v="Yes"/>
    <s v="No"/>
    <s v="No"/>
    <s v="No"/>
    <s v="No"/>
    <s v="No"/>
    <s v="No"/>
    <s v="No"/>
    <x v="1"/>
    <s v="Yes"/>
    <x v="1"/>
    <n v="81.150000000000006"/>
    <n v="784.45"/>
    <n v="0"/>
    <n v="50"/>
    <n v="309.06"/>
    <n v="1143.51"/>
    <x v="0"/>
    <x v="0"/>
    <x v="0"/>
    <n v="0"/>
    <x v="0"/>
  </r>
  <r>
    <s v="4301-VVZKA"/>
    <s v="Male"/>
    <x v="11"/>
    <s v="Yes"/>
    <n v="0"/>
    <x v="143"/>
    <n v="94123"/>
    <n v="37.800254000000002"/>
    <n v="-122.436975"/>
    <n v="1"/>
    <x v="43"/>
    <s v="None"/>
    <s v="Yes"/>
    <n v="25.83"/>
    <s v="Yes"/>
    <s v="Yes"/>
    <x v="1"/>
    <n v="46"/>
    <s v="No"/>
    <s v="No"/>
    <s v="No"/>
    <s v="No"/>
    <s v="No"/>
    <s v="No"/>
    <s v="No"/>
    <s v="Yes"/>
    <x v="1"/>
    <s v="Yes"/>
    <x v="1"/>
    <n v="75.400000000000006"/>
    <n v="1189.4000000000001"/>
    <n v="0"/>
    <n v="0"/>
    <n v="413.28"/>
    <n v="1602.68"/>
    <x v="0"/>
    <x v="0"/>
    <x v="0"/>
    <n v="0"/>
    <x v="0"/>
  </r>
  <r>
    <s v="4302-ZYFEL"/>
    <s v="Male"/>
    <x v="5"/>
    <s v="Yes"/>
    <n v="2"/>
    <x v="657"/>
    <n v="94920"/>
    <n v="37.885629000000002"/>
    <n v="-122.46858"/>
    <n v="8"/>
    <x v="19"/>
    <s v="Offer A"/>
    <s v="Yes"/>
    <n v="26.44"/>
    <s v="No"/>
    <s v="No"/>
    <x v="3"/>
    <n v="0"/>
    <s v="No"/>
    <s v="No"/>
    <s v="No"/>
    <s v="No"/>
    <s v="No"/>
    <s v="No"/>
    <s v="No"/>
    <s v="No"/>
    <x v="0"/>
    <s v="Yes"/>
    <x v="0"/>
    <n v="20.55"/>
    <n v="1403.1"/>
    <n v="0"/>
    <n v="0"/>
    <n v="1824.36"/>
    <n v="3227.46"/>
    <x v="0"/>
    <x v="0"/>
    <x v="0"/>
    <n v="0"/>
    <x v="0"/>
  </r>
  <r>
    <s v="4304-TSPVK"/>
    <s v="Female"/>
    <x v="1"/>
    <s v="Yes"/>
    <n v="0"/>
    <x v="1007"/>
    <n v="93276"/>
    <n v="35.316262999999999"/>
    <n v="-119.402559"/>
    <n v="8"/>
    <x v="64"/>
    <s v="Offer A"/>
    <s v="Yes"/>
    <n v="23.14"/>
    <s v="Yes"/>
    <s v="Yes"/>
    <x v="1"/>
    <n v="21"/>
    <s v="Yes"/>
    <s v="Yes"/>
    <s v="Yes"/>
    <s v="Yes"/>
    <s v="Yes"/>
    <s v="Yes"/>
    <s v="Yes"/>
    <s v="Yes"/>
    <x v="2"/>
    <s v="No"/>
    <x v="1"/>
    <n v="114.9"/>
    <n v="7843.55"/>
    <n v="0"/>
    <n v="0"/>
    <n v="1573.52"/>
    <n v="9417.07"/>
    <x v="0"/>
    <x v="0"/>
    <x v="0"/>
    <n v="0"/>
    <x v="1"/>
  </r>
  <r>
    <s v="4304-XUMGI"/>
    <s v="Male"/>
    <x v="58"/>
    <s v="Yes"/>
    <n v="2"/>
    <x v="111"/>
    <n v="92557"/>
    <n v="33.970661"/>
    <n v="-117.255039"/>
    <n v="3"/>
    <x v="15"/>
    <s v="None"/>
    <s v="Yes"/>
    <n v="32.9"/>
    <s v="Yes"/>
    <s v="Yes"/>
    <x v="2"/>
    <n v="18"/>
    <s v="Yes"/>
    <s v="Yes"/>
    <s v="Yes"/>
    <s v="No"/>
    <s v="No"/>
    <s v="Yes"/>
    <s v="Yes"/>
    <s v="Yes"/>
    <x v="2"/>
    <s v="Yes"/>
    <x v="1"/>
    <n v="75.150000000000006"/>
    <n v="3822.45"/>
    <n v="0"/>
    <n v="0"/>
    <n v="1645"/>
    <n v="5467.45"/>
    <x v="0"/>
    <x v="0"/>
    <x v="0"/>
    <n v="0"/>
    <x v="0"/>
  </r>
  <r>
    <s v="4307-KTUMW"/>
    <s v="Male"/>
    <x v="60"/>
    <s v="Yes"/>
    <n v="0"/>
    <x v="243"/>
    <n v="93108"/>
    <n v="34.457540999999999"/>
    <n v="-119.631072"/>
    <n v="1"/>
    <x v="63"/>
    <s v="Offer B"/>
    <s v="Yes"/>
    <n v="31.24"/>
    <s v="Yes"/>
    <s v="Yes"/>
    <x v="1"/>
    <n v="73"/>
    <s v="Yes"/>
    <s v="No"/>
    <s v="Yes"/>
    <s v="No"/>
    <s v="No"/>
    <s v="Yes"/>
    <s v="Yes"/>
    <s v="Yes"/>
    <x v="1"/>
    <s v="No"/>
    <x v="1"/>
    <n v="93.9"/>
    <n v="5029.2"/>
    <n v="0"/>
    <n v="0"/>
    <n v="1655.72"/>
    <n v="6684.92"/>
    <x v="1"/>
    <x v="5"/>
    <x v="8"/>
    <n v="1"/>
    <x v="1"/>
  </r>
  <r>
    <s v="4307-KWMXE"/>
    <s v="Male"/>
    <x v="55"/>
    <s v="No"/>
    <n v="0"/>
    <x v="1008"/>
    <n v="93544"/>
    <n v="34.500090999999998"/>
    <n v="-117.765862"/>
    <n v="0"/>
    <x v="46"/>
    <s v="Offer D"/>
    <s v="No"/>
    <n v="0"/>
    <s v="No"/>
    <s v="Yes"/>
    <x v="2"/>
    <n v="22"/>
    <s v="No"/>
    <s v="Yes"/>
    <s v="No"/>
    <s v="Yes"/>
    <s v="No"/>
    <s v="No"/>
    <s v="No"/>
    <s v="Yes"/>
    <x v="1"/>
    <s v="No"/>
    <x v="1"/>
    <n v="35.75"/>
    <n v="389.8"/>
    <n v="0"/>
    <n v="0"/>
    <n v="0"/>
    <n v="389.8"/>
    <x v="0"/>
    <x v="0"/>
    <x v="0"/>
    <n v="0"/>
    <x v="0"/>
  </r>
  <r>
    <s v="4310-KEDTB"/>
    <s v="Female"/>
    <x v="38"/>
    <s v="No"/>
    <n v="2"/>
    <x v="703"/>
    <n v="95993"/>
    <n v="39.075693999999999"/>
    <n v="-121.70605999999999"/>
    <n v="0"/>
    <x v="18"/>
    <s v="None"/>
    <s v="No"/>
    <n v="0"/>
    <s v="No"/>
    <s v="Yes"/>
    <x v="2"/>
    <n v="27"/>
    <s v="No"/>
    <s v="No"/>
    <s v="Yes"/>
    <s v="No"/>
    <s v="No"/>
    <s v="No"/>
    <s v="No"/>
    <s v="Yes"/>
    <x v="1"/>
    <s v="Yes"/>
    <x v="0"/>
    <n v="29.8"/>
    <n v="786.5"/>
    <n v="10.28"/>
    <n v="0"/>
    <n v="0"/>
    <n v="776.22"/>
    <x v="0"/>
    <x v="0"/>
    <x v="0"/>
    <n v="0"/>
    <x v="0"/>
  </r>
  <r>
    <s v="4311-QTTAI"/>
    <s v="Female"/>
    <x v="54"/>
    <s v="No"/>
    <n v="0"/>
    <x v="229"/>
    <n v="91411"/>
    <n v="34.178469999999997"/>
    <n v="-118.45947200000001"/>
    <n v="0"/>
    <x v="43"/>
    <s v="None"/>
    <s v="Yes"/>
    <n v="40.950000000000003"/>
    <s v="No"/>
    <s v="No"/>
    <x v="3"/>
    <n v="0"/>
    <s v="No"/>
    <s v="No"/>
    <s v="No"/>
    <s v="No"/>
    <s v="No"/>
    <s v="No"/>
    <s v="No"/>
    <s v="No"/>
    <x v="0"/>
    <s v="No"/>
    <x v="0"/>
    <n v="19.350000000000001"/>
    <n v="295.55"/>
    <n v="0"/>
    <n v="0"/>
    <n v="655.20000000000005"/>
    <n v="950.75"/>
    <x v="0"/>
    <x v="0"/>
    <x v="0"/>
    <n v="0"/>
    <x v="0"/>
  </r>
  <r>
    <s v="4312-GVYNH"/>
    <s v="Female"/>
    <x v="1"/>
    <s v="Yes"/>
    <n v="0"/>
    <x v="689"/>
    <n v="92683"/>
    <n v="33.752591000000002"/>
    <n v="-117.993661"/>
    <n v="8"/>
    <x v="40"/>
    <s v="None"/>
    <s v="No"/>
    <n v="0"/>
    <s v="No"/>
    <s v="Yes"/>
    <x v="0"/>
    <n v="26"/>
    <s v="Yes"/>
    <s v="No"/>
    <s v="Yes"/>
    <s v="Yes"/>
    <s v="No"/>
    <s v="Yes"/>
    <s v="Yes"/>
    <s v="Yes"/>
    <x v="2"/>
    <s v="Yes"/>
    <x v="1"/>
    <n v="49.85"/>
    <n v="3370.2"/>
    <n v="0"/>
    <n v="0"/>
    <n v="0"/>
    <n v="3370.2"/>
    <x v="0"/>
    <x v="0"/>
    <x v="0"/>
    <n v="0"/>
    <x v="0"/>
  </r>
  <r>
    <s v="4312-KFRXN"/>
    <s v="Male"/>
    <x v="37"/>
    <s v="Yes"/>
    <n v="0"/>
    <x v="645"/>
    <n v="93426"/>
    <n v="35.842889"/>
    <n v="-121.004862"/>
    <n v="2"/>
    <x v="9"/>
    <s v="Offer A"/>
    <s v="Yes"/>
    <n v="34.29"/>
    <s v="Yes"/>
    <s v="No"/>
    <x v="3"/>
    <n v="0"/>
    <s v="No"/>
    <s v="No"/>
    <s v="No"/>
    <s v="No"/>
    <s v="No"/>
    <s v="No"/>
    <s v="No"/>
    <s v="No"/>
    <x v="2"/>
    <s v="No"/>
    <x v="0"/>
    <n v="25.4"/>
    <n v="1710.9"/>
    <n v="0"/>
    <n v="0"/>
    <n v="2468.88"/>
    <n v="4179.78"/>
    <x v="0"/>
    <x v="0"/>
    <x v="0"/>
    <n v="0"/>
    <x v="0"/>
  </r>
  <r>
    <s v="4315-MURBD"/>
    <s v="Female"/>
    <x v="22"/>
    <s v="No"/>
    <n v="0"/>
    <x v="890"/>
    <n v="94066"/>
    <n v="37.624436000000003"/>
    <n v="-122.430661"/>
    <n v="0"/>
    <x v="27"/>
    <s v="None"/>
    <s v="Yes"/>
    <n v="34.92"/>
    <s v="No"/>
    <s v="Yes"/>
    <x v="0"/>
    <n v="23"/>
    <s v="Yes"/>
    <s v="No"/>
    <s v="No"/>
    <s v="Yes"/>
    <s v="Yes"/>
    <s v="Yes"/>
    <s v="Yes"/>
    <s v="Yes"/>
    <x v="1"/>
    <s v="Yes"/>
    <x v="1"/>
    <n v="98.9"/>
    <n v="1120.95"/>
    <n v="0"/>
    <n v="0"/>
    <n v="419.04"/>
    <n v="1539.99"/>
    <x v="1"/>
    <x v="4"/>
    <x v="16"/>
    <n v="1"/>
    <x v="1"/>
  </r>
  <r>
    <s v="4316-XCSLJ"/>
    <s v="Male"/>
    <x v="34"/>
    <s v="No"/>
    <n v="3"/>
    <x v="223"/>
    <n v="94301"/>
    <n v="37.444313999999999"/>
    <n v="-122.149996"/>
    <n v="0"/>
    <x v="67"/>
    <s v="None"/>
    <s v="Yes"/>
    <n v="45.61"/>
    <s v="No"/>
    <s v="Yes"/>
    <x v="2"/>
    <n v="53"/>
    <s v="Yes"/>
    <s v="No"/>
    <s v="No"/>
    <s v="No"/>
    <s v="No"/>
    <s v="No"/>
    <s v="No"/>
    <s v="Yes"/>
    <x v="1"/>
    <s v="Yes"/>
    <x v="0"/>
    <n v="50.3"/>
    <n v="846.8"/>
    <n v="0"/>
    <n v="0"/>
    <n v="775.37"/>
    <n v="1622.17"/>
    <x v="0"/>
    <x v="0"/>
    <x v="0"/>
    <n v="0"/>
    <x v="0"/>
  </r>
  <r>
    <s v="4317-VTEOA"/>
    <s v="Male"/>
    <x v="37"/>
    <s v="No"/>
    <n v="0"/>
    <x v="946"/>
    <n v="91748"/>
    <n v="33.976753000000002"/>
    <n v="-117.897367"/>
    <n v="0"/>
    <x v="13"/>
    <s v="Offer E"/>
    <s v="Yes"/>
    <n v="43.03"/>
    <s v="No"/>
    <s v="Yes"/>
    <x v="2"/>
    <n v="3"/>
    <s v="No"/>
    <s v="Yes"/>
    <s v="No"/>
    <s v="No"/>
    <s v="No"/>
    <s v="No"/>
    <s v="No"/>
    <s v="Yes"/>
    <x v="1"/>
    <s v="Yes"/>
    <x v="1"/>
    <n v="50.75"/>
    <n v="50.75"/>
    <n v="0"/>
    <n v="0"/>
    <n v="43.03"/>
    <n v="93.78"/>
    <x v="1"/>
    <x v="1"/>
    <x v="1"/>
    <n v="1"/>
    <x v="0"/>
  </r>
  <r>
    <s v="4318-RAJVY"/>
    <s v="Female"/>
    <x v="30"/>
    <s v="No"/>
    <n v="0"/>
    <x v="211"/>
    <n v="91436"/>
    <n v="34.152875000000002"/>
    <n v="-118.486056"/>
    <n v="0"/>
    <x v="46"/>
    <s v="None"/>
    <s v="Yes"/>
    <n v="2.84"/>
    <s v="No"/>
    <s v="No"/>
    <x v="3"/>
    <n v="0"/>
    <s v="No"/>
    <s v="No"/>
    <s v="No"/>
    <s v="No"/>
    <s v="No"/>
    <s v="No"/>
    <s v="No"/>
    <s v="No"/>
    <x v="0"/>
    <s v="Yes"/>
    <x v="0"/>
    <n v="19.8"/>
    <n v="198.25"/>
    <n v="0"/>
    <n v="0"/>
    <n v="28.4"/>
    <n v="226.65"/>
    <x v="0"/>
    <x v="0"/>
    <x v="0"/>
    <n v="0"/>
    <x v="0"/>
  </r>
  <r>
    <s v="4320-QMLLA"/>
    <s v="Male"/>
    <x v="30"/>
    <s v="No"/>
    <n v="0"/>
    <x v="610"/>
    <n v="95224"/>
    <n v="38.208336000000003"/>
    <n v="-120.339938"/>
    <n v="0"/>
    <x v="6"/>
    <s v="None"/>
    <s v="Yes"/>
    <n v="5.61"/>
    <s v="No"/>
    <s v="Yes"/>
    <x v="2"/>
    <n v="24"/>
    <s v="No"/>
    <s v="No"/>
    <s v="No"/>
    <s v="No"/>
    <s v="Yes"/>
    <s v="No"/>
    <s v="No"/>
    <s v="Yes"/>
    <x v="1"/>
    <s v="No"/>
    <x v="2"/>
    <n v="54.85"/>
    <n v="370.4"/>
    <n v="0"/>
    <n v="0"/>
    <n v="39.270000000000003"/>
    <n v="409.67"/>
    <x v="0"/>
    <x v="0"/>
    <x v="0"/>
    <n v="0"/>
    <x v="0"/>
  </r>
  <r>
    <s v="4322-RCYMT"/>
    <s v="Male"/>
    <x v="54"/>
    <s v="Yes"/>
    <n v="0"/>
    <x v="38"/>
    <n v="92122"/>
    <n v="32.857230000000001"/>
    <n v="-117.209774"/>
    <n v="1"/>
    <x v="64"/>
    <s v="Offer A"/>
    <s v="Yes"/>
    <n v="29.18"/>
    <s v="Yes"/>
    <s v="Yes"/>
    <x v="2"/>
    <n v="18"/>
    <s v="No"/>
    <s v="Yes"/>
    <s v="Yes"/>
    <s v="Yes"/>
    <s v="No"/>
    <s v="Yes"/>
    <s v="Yes"/>
    <s v="No"/>
    <x v="0"/>
    <s v="Yes"/>
    <x v="1"/>
    <n v="75.8"/>
    <n v="5293.95"/>
    <n v="0"/>
    <n v="90"/>
    <n v="1984.24"/>
    <n v="7368.19"/>
    <x v="1"/>
    <x v="1"/>
    <x v="5"/>
    <n v="1"/>
    <x v="0"/>
  </r>
  <r>
    <s v="4323-ELYYB"/>
    <s v="Male"/>
    <x v="33"/>
    <s v="Yes"/>
    <n v="2"/>
    <x v="691"/>
    <n v="96116"/>
    <n v="41.266007999999999"/>
    <n v="-120.490731"/>
    <n v="7"/>
    <x v="2"/>
    <s v="None"/>
    <s v="Yes"/>
    <n v="4.26"/>
    <s v="No"/>
    <s v="No"/>
    <x v="3"/>
    <n v="0"/>
    <s v="No"/>
    <s v="No"/>
    <s v="No"/>
    <s v="No"/>
    <s v="No"/>
    <s v="No"/>
    <s v="No"/>
    <s v="No"/>
    <x v="0"/>
    <s v="No"/>
    <x v="0"/>
    <n v="20"/>
    <n v="218.55"/>
    <n v="0"/>
    <n v="0"/>
    <n v="55.38"/>
    <n v="273.93"/>
    <x v="0"/>
    <x v="0"/>
    <x v="0"/>
    <n v="0"/>
    <x v="0"/>
  </r>
  <r>
    <s v="4323-OHFOW"/>
    <s v="Female"/>
    <x v="15"/>
    <s v="Yes"/>
    <n v="0"/>
    <x v="305"/>
    <n v="91321"/>
    <n v="34.370378000000002"/>
    <n v="-118.50411800000001"/>
    <n v="1"/>
    <x v="40"/>
    <s v="None"/>
    <s v="Yes"/>
    <n v="33.74"/>
    <s v="Yes"/>
    <s v="Yes"/>
    <x v="1"/>
    <n v="24"/>
    <s v="No"/>
    <s v="Yes"/>
    <s v="No"/>
    <s v="Yes"/>
    <s v="Yes"/>
    <s v="Yes"/>
    <s v="No"/>
    <s v="Yes"/>
    <x v="0"/>
    <s v="Yes"/>
    <x v="1"/>
    <n v="105.55"/>
    <n v="7195.35"/>
    <n v="0"/>
    <n v="0"/>
    <n v="2361.8000000000002"/>
    <n v="9557.15"/>
    <x v="0"/>
    <x v="0"/>
    <x v="0"/>
    <n v="0"/>
    <x v="1"/>
  </r>
  <r>
    <s v="4323-SADQS"/>
    <s v="Male"/>
    <x v="37"/>
    <s v="Yes"/>
    <n v="6"/>
    <x v="386"/>
    <n v="94521"/>
    <n v="37.971420999999999"/>
    <n v="-121.971504"/>
    <n v="2"/>
    <x v="6"/>
    <s v="None"/>
    <s v="No"/>
    <n v="0"/>
    <s v="No"/>
    <s v="Yes"/>
    <x v="0"/>
    <n v="30"/>
    <s v="Yes"/>
    <s v="No"/>
    <s v="No"/>
    <s v="Yes"/>
    <s v="No"/>
    <s v="No"/>
    <s v="No"/>
    <s v="Yes"/>
    <x v="1"/>
    <s v="Yes"/>
    <x v="1"/>
    <n v="34.5"/>
    <n v="279.25"/>
    <n v="0"/>
    <n v="0"/>
    <n v="0"/>
    <n v="279.25"/>
    <x v="1"/>
    <x v="2"/>
    <x v="15"/>
    <n v="1"/>
    <x v="0"/>
  </r>
  <r>
    <s v="4324-AHJKS"/>
    <s v="Female"/>
    <x v="21"/>
    <s v="No"/>
    <n v="0"/>
    <x v="756"/>
    <n v="93206"/>
    <n v="35.451402000000002"/>
    <n v="-119.48841299999999"/>
    <n v="0"/>
    <x v="10"/>
    <s v="None"/>
    <s v="Yes"/>
    <n v="24.83"/>
    <s v="No"/>
    <s v="Yes"/>
    <x v="2"/>
    <n v="26"/>
    <s v="Yes"/>
    <s v="No"/>
    <s v="Yes"/>
    <s v="No"/>
    <s v="No"/>
    <s v="No"/>
    <s v="No"/>
    <s v="Yes"/>
    <x v="1"/>
    <s v="No"/>
    <x v="0"/>
    <n v="55.8"/>
    <n v="300.39999999999998"/>
    <n v="0"/>
    <n v="0"/>
    <n v="124.15"/>
    <n v="424.55"/>
    <x v="0"/>
    <x v="0"/>
    <x v="0"/>
    <n v="0"/>
    <x v="0"/>
  </r>
  <r>
    <s v="4324-BZCKL"/>
    <s v="Female"/>
    <x v="18"/>
    <s v="Yes"/>
    <n v="2"/>
    <x v="963"/>
    <n v="96075"/>
    <n v="40.343212999999999"/>
    <n v="-121.81541199999999"/>
    <n v="6"/>
    <x v="46"/>
    <s v="None"/>
    <s v="Yes"/>
    <n v="5.74"/>
    <s v="No"/>
    <s v="Yes"/>
    <x v="2"/>
    <n v="59"/>
    <s v="No"/>
    <s v="Yes"/>
    <s v="Yes"/>
    <s v="No"/>
    <s v="No"/>
    <s v="No"/>
    <s v="No"/>
    <s v="Yes"/>
    <x v="1"/>
    <s v="Yes"/>
    <x v="0"/>
    <n v="55.55"/>
    <n v="551.29999999999995"/>
    <n v="0"/>
    <n v="0"/>
    <n v="57.4"/>
    <n v="608.70000000000005"/>
    <x v="0"/>
    <x v="0"/>
    <x v="0"/>
    <n v="0"/>
    <x v="0"/>
  </r>
  <r>
    <s v="4325-NFSKC"/>
    <s v="Male"/>
    <x v="8"/>
    <s v="No"/>
    <n v="0"/>
    <x v="647"/>
    <n v="90272"/>
    <n v="34.079448999999997"/>
    <n v="-118.548306"/>
    <n v="0"/>
    <x v="53"/>
    <s v="Offer D"/>
    <s v="Yes"/>
    <n v="28.12"/>
    <s v="Yes"/>
    <s v="Yes"/>
    <x v="1"/>
    <n v="25"/>
    <s v="Yes"/>
    <s v="No"/>
    <s v="No"/>
    <s v="No"/>
    <s v="Yes"/>
    <s v="No"/>
    <s v="No"/>
    <s v="Yes"/>
    <x v="1"/>
    <s v="Yes"/>
    <x v="1"/>
    <n v="90.6"/>
    <n v="1660"/>
    <n v="0"/>
    <n v="0"/>
    <n v="534.28"/>
    <n v="2194.2800000000002"/>
    <x v="1"/>
    <x v="4"/>
    <x v="19"/>
    <n v="1"/>
    <x v="1"/>
  </r>
  <r>
    <s v="4328-VUFWD"/>
    <s v="Female"/>
    <x v="47"/>
    <s v="No"/>
    <n v="0"/>
    <x v="690"/>
    <n v="94591"/>
    <n v="38.105733000000001"/>
    <n v="-122.18633800000001"/>
    <n v="0"/>
    <x v="35"/>
    <s v="None"/>
    <s v="Yes"/>
    <n v="6.77"/>
    <s v="No"/>
    <s v="Yes"/>
    <x v="2"/>
    <n v="17"/>
    <s v="No"/>
    <s v="No"/>
    <s v="No"/>
    <s v="Yes"/>
    <s v="No"/>
    <s v="Yes"/>
    <s v="Yes"/>
    <s v="Yes"/>
    <x v="0"/>
    <s v="No"/>
    <x v="1"/>
    <n v="59.3"/>
    <n v="2209.15"/>
    <n v="0"/>
    <n v="0"/>
    <n v="264.02999999999997"/>
    <n v="2473.1799999999998"/>
    <x v="0"/>
    <x v="0"/>
    <x v="0"/>
    <n v="0"/>
    <x v="0"/>
  </r>
  <r>
    <s v="4329-YPDDQ"/>
    <s v="Male"/>
    <x v="43"/>
    <s v="No"/>
    <n v="0"/>
    <x v="619"/>
    <n v="95421"/>
    <n v="38.578806999999998"/>
    <n v="-123.19338"/>
    <n v="0"/>
    <x v="24"/>
    <s v="None"/>
    <s v="Yes"/>
    <n v="16.05"/>
    <s v="No"/>
    <s v="Yes"/>
    <x v="1"/>
    <n v="18"/>
    <s v="Yes"/>
    <s v="Yes"/>
    <s v="Yes"/>
    <s v="Yes"/>
    <s v="Yes"/>
    <s v="Yes"/>
    <s v="Yes"/>
    <s v="Yes"/>
    <x v="1"/>
    <s v="Yes"/>
    <x v="1"/>
    <n v="108.2"/>
    <n v="2203.6999999999998"/>
    <n v="0"/>
    <n v="0"/>
    <n v="321"/>
    <n v="2524.6999999999998"/>
    <x v="0"/>
    <x v="0"/>
    <x v="0"/>
    <n v="0"/>
    <x v="1"/>
  </r>
  <r>
    <s v="4332-MUOEZ"/>
    <s v="Male"/>
    <x v="3"/>
    <s v="Yes"/>
    <n v="0"/>
    <x v="111"/>
    <n v="92553"/>
    <n v="33.923149000000002"/>
    <n v="-117.244933"/>
    <n v="1"/>
    <x v="24"/>
    <s v="None"/>
    <s v="Yes"/>
    <n v="32.54"/>
    <s v="No"/>
    <s v="Yes"/>
    <x v="1"/>
    <n v="5"/>
    <s v="Yes"/>
    <s v="No"/>
    <s v="Yes"/>
    <s v="Yes"/>
    <s v="No"/>
    <s v="Yes"/>
    <s v="No"/>
    <s v="Yes"/>
    <x v="0"/>
    <s v="No"/>
    <x v="0"/>
    <n v="94.3"/>
    <n v="1818.3"/>
    <n v="0"/>
    <n v="0"/>
    <n v="650.79999999999995"/>
    <n v="2469.1"/>
    <x v="0"/>
    <x v="0"/>
    <x v="0"/>
    <n v="0"/>
    <x v="1"/>
  </r>
  <r>
    <s v="4334-HOWRP"/>
    <s v="Male"/>
    <x v="57"/>
    <s v="Yes"/>
    <n v="0"/>
    <x v="61"/>
    <n v="93428"/>
    <n v="35.591386999999997"/>
    <n v="-121.032256"/>
    <n v="1"/>
    <x v="9"/>
    <s v="Offer A"/>
    <s v="No"/>
    <n v="0"/>
    <s v="No"/>
    <s v="Yes"/>
    <x v="2"/>
    <n v="7"/>
    <s v="Yes"/>
    <s v="Yes"/>
    <s v="Yes"/>
    <s v="Yes"/>
    <s v="Yes"/>
    <s v="Yes"/>
    <s v="No"/>
    <s v="No"/>
    <x v="2"/>
    <s v="Yes"/>
    <x v="0"/>
    <n v="64.95"/>
    <n v="4546"/>
    <n v="0"/>
    <n v="30"/>
    <n v="0"/>
    <n v="4576"/>
    <x v="0"/>
    <x v="0"/>
    <x v="0"/>
    <n v="0"/>
    <x v="0"/>
  </r>
  <r>
    <s v="4335-BSMJS"/>
    <s v="Female"/>
    <x v="39"/>
    <s v="No"/>
    <n v="0"/>
    <x v="629"/>
    <n v="93657"/>
    <n v="36.819628000000002"/>
    <n v="-119.440414"/>
    <n v="0"/>
    <x v="55"/>
    <s v="None"/>
    <s v="Yes"/>
    <n v="8.23"/>
    <s v="Yes"/>
    <s v="No"/>
    <x v="3"/>
    <n v="0"/>
    <s v="No"/>
    <s v="No"/>
    <s v="No"/>
    <s v="No"/>
    <s v="No"/>
    <s v="No"/>
    <s v="No"/>
    <s v="No"/>
    <x v="2"/>
    <s v="Yes"/>
    <x v="0"/>
    <n v="-6"/>
    <n v="1563.95"/>
    <n v="0"/>
    <n v="0"/>
    <n v="510.26"/>
    <n v="2074.21"/>
    <x v="0"/>
    <x v="0"/>
    <x v="0"/>
    <n v="0"/>
    <x v="0"/>
  </r>
  <r>
    <s v="4335-UPJSI"/>
    <s v="Female"/>
    <x v="30"/>
    <s v="No"/>
    <n v="1"/>
    <x v="317"/>
    <n v="92536"/>
    <n v="33.482242999999997"/>
    <n v="-116.827173"/>
    <n v="0"/>
    <x v="52"/>
    <s v="None"/>
    <s v="Yes"/>
    <n v="34.24"/>
    <s v="No"/>
    <s v="No"/>
    <x v="3"/>
    <n v="0"/>
    <s v="No"/>
    <s v="No"/>
    <s v="No"/>
    <s v="No"/>
    <s v="No"/>
    <s v="No"/>
    <s v="No"/>
    <s v="No"/>
    <x v="2"/>
    <s v="No"/>
    <x v="2"/>
    <n v="19.75"/>
    <n v="498.1"/>
    <n v="0"/>
    <n v="0"/>
    <n v="821.76"/>
    <n v="1319.86"/>
    <x v="0"/>
    <x v="0"/>
    <x v="0"/>
    <n v="0"/>
    <x v="0"/>
  </r>
  <r>
    <s v="4338-EYCER"/>
    <s v="Male"/>
    <x v="30"/>
    <s v="Yes"/>
    <n v="0"/>
    <x v="620"/>
    <n v="95528"/>
    <n v="40.497283000000003"/>
    <n v="-123.93037"/>
    <n v="4"/>
    <x v="47"/>
    <s v="None"/>
    <s v="Yes"/>
    <n v="17.190000000000001"/>
    <s v="No"/>
    <s v="Yes"/>
    <x v="2"/>
    <n v="11"/>
    <s v="No"/>
    <s v="No"/>
    <s v="No"/>
    <s v="No"/>
    <s v="Yes"/>
    <s v="No"/>
    <s v="No"/>
    <s v="Yes"/>
    <x v="1"/>
    <s v="No"/>
    <x v="1"/>
    <n v="54.6"/>
    <n v="1125.2"/>
    <n v="0"/>
    <n v="0"/>
    <n v="360.99"/>
    <n v="1486.19"/>
    <x v="0"/>
    <x v="0"/>
    <x v="0"/>
    <n v="0"/>
    <x v="0"/>
  </r>
  <r>
    <s v="4342-HENTK"/>
    <s v="Female"/>
    <x v="6"/>
    <s v="No"/>
    <n v="0"/>
    <x v="161"/>
    <n v="95542"/>
    <n v="40.057783999999998"/>
    <n v="-123.679461"/>
    <n v="0"/>
    <x v="29"/>
    <s v="None"/>
    <s v="Yes"/>
    <n v="12.52"/>
    <s v="No"/>
    <s v="Yes"/>
    <x v="1"/>
    <n v="25"/>
    <s v="No"/>
    <s v="No"/>
    <s v="No"/>
    <s v="No"/>
    <s v="No"/>
    <s v="No"/>
    <s v="No"/>
    <s v="Yes"/>
    <x v="1"/>
    <s v="Yes"/>
    <x v="1"/>
    <n v="70.650000000000006"/>
    <n v="142.35"/>
    <n v="0"/>
    <n v="0"/>
    <n v="25.04"/>
    <n v="167.39"/>
    <x v="1"/>
    <x v="1"/>
    <x v="1"/>
    <n v="1"/>
    <x v="0"/>
  </r>
  <r>
    <s v="4342-HFXWS"/>
    <s v="Female"/>
    <x v="31"/>
    <s v="Yes"/>
    <n v="1"/>
    <x v="75"/>
    <n v="90401"/>
    <n v="34.015481000000001"/>
    <n v="-118.49323099999999"/>
    <n v="6"/>
    <x v="60"/>
    <s v="Offer B"/>
    <s v="Yes"/>
    <n v="44.66"/>
    <s v="No"/>
    <s v="Yes"/>
    <x v="2"/>
    <n v="27"/>
    <s v="Yes"/>
    <s v="No"/>
    <s v="Yes"/>
    <s v="Yes"/>
    <s v="Yes"/>
    <s v="No"/>
    <s v="No"/>
    <s v="Yes"/>
    <x v="0"/>
    <s v="No"/>
    <x v="1"/>
    <n v="69.7"/>
    <n v="3023.65"/>
    <n v="0"/>
    <n v="0"/>
    <n v="2143.6799999999998"/>
    <n v="5167.33"/>
    <x v="0"/>
    <x v="0"/>
    <x v="0"/>
    <n v="0"/>
    <x v="0"/>
  </r>
  <r>
    <s v="4343-EJVQB"/>
    <s v="Male"/>
    <x v="23"/>
    <s v="No"/>
    <n v="0"/>
    <x v="678"/>
    <n v="95338"/>
    <n v="37.526791000000003"/>
    <n v="-119.99437"/>
    <n v="0"/>
    <x v="6"/>
    <s v="None"/>
    <s v="Yes"/>
    <n v="1.67"/>
    <s v="No"/>
    <s v="Yes"/>
    <x v="1"/>
    <n v="23"/>
    <s v="Yes"/>
    <s v="No"/>
    <s v="No"/>
    <s v="No"/>
    <s v="No"/>
    <s v="No"/>
    <s v="No"/>
    <s v="Yes"/>
    <x v="1"/>
    <s v="No"/>
    <x v="0"/>
    <n v="74.349999999999994"/>
    <n v="533.6"/>
    <n v="0"/>
    <n v="0"/>
    <n v="11.69"/>
    <n v="545.29"/>
    <x v="0"/>
    <x v="0"/>
    <x v="0"/>
    <n v="0"/>
    <x v="0"/>
  </r>
  <r>
    <s v="4349-GFQHK"/>
    <s v="Male"/>
    <x v="18"/>
    <s v="No"/>
    <n v="0"/>
    <x v="582"/>
    <n v="92359"/>
    <n v="34.103577999999999"/>
    <n v="-117.04053999999999"/>
    <n v="0"/>
    <x v="13"/>
    <s v="Offer E"/>
    <s v="Yes"/>
    <n v="25.39"/>
    <s v="Yes"/>
    <s v="Yes"/>
    <x v="2"/>
    <n v="52"/>
    <s v="No"/>
    <s v="No"/>
    <s v="Yes"/>
    <s v="No"/>
    <s v="No"/>
    <s v="No"/>
    <s v="No"/>
    <s v="Yes"/>
    <x v="1"/>
    <s v="No"/>
    <x v="1"/>
    <n v="54.35"/>
    <n v="54.35"/>
    <n v="0"/>
    <n v="0"/>
    <n v="25.39"/>
    <n v="79.739999999999995"/>
    <x v="1"/>
    <x v="5"/>
    <x v="8"/>
    <n v="1"/>
    <x v="0"/>
  </r>
  <r>
    <s v="4350-ZTLPI"/>
    <s v="Female"/>
    <x v="59"/>
    <s v="Yes"/>
    <n v="0"/>
    <x v="229"/>
    <n v="91401"/>
    <n v="34.178483"/>
    <n v="-118.431791"/>
    <n v="1"/>
    <x v="63"/>
    <s v="Offer B"/>
    <s v="Yes"/>
    <n v="18"/>
    <s v="Yes"/>
    <s v="Yes"/>
    <x v="1"/>
    <n v="20"/>
    <s v="No"/>
    <s v="Yes"/>
    <s v="Yes"/>
    <s v="Yes"/>
    <s v="Yes"/>
    <s v="Yes"/>
    <s v="Yes"/>
    <s v="Yes"/>
    <x v="0"/>
    <s v="Yes"/>
    <x v="1"/>
    <n v="108.95"/>
    <n v="5718.2"/>
    <n v="0"/>
    <n v="0"/>
    <n v="954"/>
    <n v="6672.2"/>
    <x v="0"/>
    <x v="0"/>
    <x v="0"/>
    <n v="0"/>
    <x v="1"/>
  </r>
  <r>
    <s v="4351-QLCSU"/>
    <s v="Female"/>
    <x v="10"/>
    <s v="No"/>
    <n v="0"/>
    <x v="1009"/>
    <n v="95971"/>
    <n v="39.971228000000004"/>
    <n v="-121.041166"/>
    <n v="0"/>
    <x v="13"/>
    <s v="None"/>
    <s v="Yes"/>
    <n v="32.74"/>
    <s v="No"/>
    <s v="Yes"/>
    <x v="2"/>
    <n v="26"/>
    <s v="No"/>
    <s v="No"/>
    <s v="No"/>
    <s v="No"/>
    <s v="Yes"/>
    <s v="No"/>
    <s v="No"/>
    <s v="Yes"/>
    <x v="1"/>
    <s v="Yes"/>
    <x v="0"/>
    <n v="55"/>
    <n v="55"/>
    <n v="0"/>
    <n v="0"/>
    <n v="32.74"/>
    <n v="87.74"/>
    <x v="1"/>
    <x v="4"/>
    <x v="7"/>
    <n v="1"/>
    <x v="0"/>
  </r>
  <r>
    <s v="4353-HYOJD"/>
    <s v="Female"/>
    <x v="0"/>
    <s v="Yes"/>
    <n v="5"/>
    <x v="427"/>
    <n v="91016"/>
    <n v="34.152799999999999"/>
    <n v="-118.00048200000001"/>
    <n v="5"/>
    <x v="28"/>
    <s v="Offer C"/>
    <s v="Yes"/>
    <n v="19.32"/>
    <s v="No"/>
    <s v="Yes"/>
    <x v="2"/>
    <n v="30"/>
    <s v="No"/>
    <s v="Yes"/>
    <s v="No"/>
    <s v="No"/>
    <s v="No"/>
    <s v="No"/>
    <s v="No"/>
    <s v="Yes"/>
    <x v="1"/>
    <s v="No"/>
    <x v="0"/>
    <n v="49.85"/>
    <n v="1336.15"/>
    <n v="0"/>
    <n v="0"/>
    <n v="521.64"/>
    <n v="1857.79"/>
    <x v="0"/>
    <x v="0"/>
    <x v="0"/>
    <n v="0"/>
    <x v="0"/>
  </r>
  <r>
    <s v="4355-CVPVS"/>
    <s v="Female"/>
    <x v="42"/>
    <s v="Yes"/>
    <n v="1"/>
    <x v="967"/>
    <n v="93207"/>
    <n v="35.865794999999999"/>
    <n v="-118.69759000000001"/>
    <n v="4"/>
    <x v="11"/>
    <s v="None"/>
    <s v="Yes"/>
    <n v="12.97"/>
    <s v="No"/>
    <s v="Yes"/>
    <x v="1"/>
    <n v="28"/>
    <s v="No"/>
    <s v="No"/>
    <s v="No"/>
    <s v="No"/>
    <s v="Yes"/>
    <s v="Yes"/>
    <s v="Yes"/>
    <s v="Yes"/>
    <x v="0"/>
    <s v="No"/>
    <x v="1"/>
    <n v="88.9"/>
    <n v="4968"/>
    <n v="0"/>
    <n v="0"/>
    <n v="726.32"/>
    <n v="5694.32"/>
    <x v="0"/>
    <x v="0"/>
    <x v="0"/>
    <n v="0"/>
    <x v="0"/>
  </r>
  <r>
    <s v="4355-HBJHH"/>
    <s v="Male"/>
    <x v="42"/>
    <s v="Yes"/>
    <n v="0"/>
    <x v="593"/>
    <n v="95386"/>
    <n v="37.669516000000002"/>
    <n v="-120.626964"/>
    <n v="0"/>
    <x v="23"/>
    <s v="None"/>
    <s v="Yes"/>
    <n v="42.77"/>
    <s v="Yes"/>
    <s v="Yes"/>
    <x v="2"/>
    <n v="3"/>
    <s v="Yes"/>
    <s v="No"/>
    <s v="Yes"/>
    <s v="No"/>
    <s v="Yes"/>
    <s v="Yes"/>
    <s v="Yes"/>
    <s v="Yes"/>
    <x v="2"/>
    <s v="Yes"/>
    <x v="1"/>
    <n v="79.7"/>
    <n v="5293.4"/>
    <n v="0"/>
    <n v="0"/>
    <n v="2865.59"/>
    <n v="8158.99"/>
    <x v="1"/>
    <x v="4"/>
    <x v="16"/>
    <n v="1"/>
    <x v="0"/>
  </r>
  <r>
    <s v="4359-INNWN"/>
    <s v="Female"/>
    <x v="54"/>
    <s v="No"/>
    <n v="0"/>
    <x v="1010"/>
    <n v="96025"/>
    <n v="41.212694999999997"/>
    <n v="-122.392067"/>
    <n v="0"/>
    <x v="67"/>
    <s v="Offer D"/>
    <s v="Yes"/>
    <n v="3.84"/>
    <s v="No"/>
    <s v="No"/>
    <x v="3"/>
    <n v="0"/>
    <s v="No"/>
    <s v="No"/>
    <s v="No"/>
    <s v="No"/>
    <s v="No"/>
    <s v="No"/>
    <s v="No"/>
    <s v="No"/>
    <x v="0"/>
    <s v="No"/>
    <x v="0"/>
    <n v="20.05"/>
    <n v="337.9"/>
    <n v="43.68"/>
    <n v="0"/>
    <n v="65.28"/>
    <n v="359.5"/>
    <x v="0"/>
    <x v="0"/>
    <x v="0"/>
    <n v="0"/>
    <x v="0"/>
  </r>
  <r>
    <s v="4360-PNRQB"/>
    <s v="Male"/>
    <x v="60"/>
    <s v="No"/>
    <n v="0"/>
    <x v="877"/>
    <n v="92284"/>
    <n v="34.159534000000001"/>
    <n v="-116.425984"/>
    <n v="0"/>
    <x v="68"/>
    <s v="Offer D"/>
    <s v="Yes"/>
    <n v="15.18"/>
    <s v="Yes"/>
    <s v="Yes"/>
    <x v="1"/>
    <n v="42"/>
    <s v="No"/>
    <s v="No"/>
    <s v="No"/>
    <s v="No"/>
    <s v="No"/>
    <s v="No"/>
    <s v="No"/>
    <s v="Yes"/>
    <x v="1"/>
    <s v="Yes"/>
    <x v="1"/>
    <n v="75.599999999999994"/>
    <n v="1395.05"/>
    <n v="0"/>
    <n v="0"/>
    <n v="273.24"/>
    <n v="1668.29"/>
    <x v="0"/>
    <x v="0"/>
    <x v="0"/>
    <n v="0"/>
    <x v="0"/>
  </r>
  <r>
    <s v="4360-QRAVE"/>
    <s v="Male"/>
    <x v="4"/>
    <s v="No"/>
    <n v="0"/>
    <x v="47"/>
    <n v="95230"/>
    <n v="37.956963000000002"/>
    <n v="-120.863055"/>
    <n v="0"/>
    <x v="20"/>
    <s v="Offer C"/>
    <s v="No"/>
    <n v="0"/>
    <s v="No"/>
    <s v="Yes"/>
    <x v="2"/>
    <n v="29"/>
    <s v="No"/>
    <s v="Yes"/>
    <s v="Yes"/>
    <s v="No"/>
    <s v="No"/>
    <s v="No"/>
    <s v="No"/>
    <s v="Yes"/>
    <x v="2"/>
    <s v="No"/>
    <x v="1"/>
    <n v="36.65"/>
    <n v="1315"/>
    <n v="0"/>
    <n v="0"/>
    <n v="0"/>
    <n v="1315"/>
    <x v="0"/>
    <x v="0"/>
    <x v="0"/>
    <n v="0"/>
    <x v="0"/>
  </r>
  <r>
    <s v="4361-BKAXE"/>
    <s v="Female"/>
    <x v="5"/>
    <s v="No"/>
    <n v="0"/>
    <x v="487"/>
    <n v="95006"/>
    <n v="37.171726999999997"/>
    <n v="-122.142961"/>
    <n v="0"/>
    <x v="62"/>
    <s v="Offer B"/>
    <s v="Yes"/>
    <n v="21.56"/>
    <s v="Yes"/>
    <s v="Yes"/>
    <x v="1"/>
    <n v="59"/>
    <s v="Yes"/>
    <s v="Yes"/>
    <s v="Yes"/>
    <s v="Yes"/>
    <s v="Yes"/>
    <s v="Yes"/>
    <s v="Yes"/>
    <s v="Yes"/>
    <x v="1"/>
    <s v="Yes"/>
    <x v="1"/>
    <n v="114.5"/>
    <n v="4527.45"/>
    <n v="0"/>
    <n v="0"/>
    <n v="883.96"/>
    <n v="5411.41"/>
    <x v="1"/>
    <x v="1"/>
    <x v="5"/>
    <n v="1"/>
    <x v="1"/>
  </r>
  <r>
    <s v="4361-FEBGN"/>
    <s v="Male"/>
    <x v="51"/>
    <s v="No"/>
    <n v="0"/>
    <x v="143"/>
    <n v="94131"/>
    <n v="37.746699"/>
    <n v="-122.44283299999999"/>
    <n v="0"/>
    <x v="60"/>
    <s v="None"/>
    <s v="Yes"/>
    <n v="33.68"/>
    <s v="No"/>
    <s v="No"/>
    <x v="3"/>
    <n v="0"/>
    <s v="No"/>
    <s v="No"/>
    <s v="No"/>
    <s v="No"/>
    <s v="No"/>
    <s v="No"/>
    <s v="No"/>
    <s v="No"/>
    <x v="2"/>
    <s v="No"/>
    <x v="0"/>
    <n v="20.149999999999999"/>
    <n v="982.95"/>
    <n v="0"/>
    <n v="0"/>
    <n v="1616.64"/>
    <n v="2599.59"/>
    <x v="0"/>
    <x v="0"/>
    <x v="0"/>
    <n v="0"/>
    <x v="0"/>
  </r>
  <r>
    <s v="4361-JEIVL"/>
    <s v="Male"/>
    <x v="46"/>
    <s v="No"/>
    <n v="3"/>
    <x v="1011"/>
    <n v="93927"/>
    <n v="36.248708000000001"/>
    <n v="-121.386617"/>
    <n v="0"/>
    <x v="13"/>
    <s v="Offer E"/>
    <s v="Yes"/>
    <n v="7.14"/>
    <s v="No"/>
    <s v="Yes"/>
    <x v="2"/>
    <n v="52"/>
    <s v="No"/>
    <s v="No"/>
    <s v="No"/>
    <s v="No"/>
    <s v="No"/>
    <s v="No"/>
    <s v="Yes"/>
    <s v="Yes"/>
    <x v="1"/>
    <s v="Yes"/>
    <x v="1"/>
    <n v="44.4"/>
    <n v="44.4"/>
    <n v="0"/>
    <n v="0"/>
    <n v="7.14"/>
    <n v="51.54"/>
    <x v="1"/>
    <x v="5"/>
    <x v="8"/>
    <n v="1"/>
    <x v="0"/>
  </r>
  <r>
    <s v="4365-MSDYN"/>
    <s v="Male"/>
    <x v="32"/>
    <s v="Yes"/>
    <n v="0"/>
    <x v="130"/>
    <n v="92672"/>
    <n v="33.429487999999999"/>
    <n v="-117.609432"/>
    <n v="7"/>
    <x v="58"/>
    <s v="None"/>
    <s v="Yes"/>
    <n v="22.34"/>
    <s v="No"/>
    <s v="No"/>
    <x v="3"/>
    <n v="0"/>
    <s v="No"/>
    <s v="No"/>
    <s v="No"/>
    <s v="No"/>
    <s v="No"/>
    <s v="No"/>
    <s v="No"/>
    <s v="No"/>
    <x v="1"/>
    <s v="Yes"/>
    <x v="1"/>
    <n v="19.55"/>
    <n v="161.15"/>
    <n v="0"/>
    <n v="0"/>
    <n v="178.72"/>
    <n v="339.87"/>
    <x v="0"/>
    <x v="0"/>
    <x v="0"/>
    <n v="0"/>
    <x v="0"/>
  </r>
  <r>
    <s v="4366-CTOUZ"/>
    <s v="Female"/>
    <x v="59"/>
    <s v="No"/>
    <n v="0"/>
    <x v="132"/>
    <n v="94923"/>
    <n v="38.377164999999998"/>
    <n v="-123.03795700000001"/>
    <n v="0"/>
    <x v="15"/>
    <s v="None"/>
    <s v="Yes"/>
    <n v="15.1"/>
    <s v="No"/>
    <s v="Yes"/>
    <x v="1"/>
    <n v="9"/>
    <s v="No"/>
    <s v="Yes"/>
    <s v="No"/>
    <s v="Yes"/>
    <s v="Yes"/>
    <s v="Yes"/>
    <s v="Yes"/>
    <s v="Yes"/>
    <x v="2"/>
    <s v="Yes"/>
    <x v="0"/>
    <n v="100.2"/>
    <n v="5038.45"/>
    <n v="0"/>
    <n v="0"/>
    <n v="755"/>
    <n v="5793.45"/>
    <x v="0"/>
    <x v="0"/>
    <x v="0"/>
    <n v="0"/>
    <x v="1"/>
  </r>
  <r>
    <s v="4367-NHWMM"/>
    <s v="Female"/>
    <x v="0"/>
    <s v="No"/>
    <n v="0"/>
    <x v="937"/>
    <n v="94925"/>
    <n v="37.924014"/>
    <n v="-122.51169400000001"/>
    <n v="0"/>
    <x v="13"/>
    <s v="None"/>
    <s v="No"/>
    <n v="0"/>
    <s v="No"/>
    <s v="Yes"/>
    <x v="0"/>
    <n v="13"/>
    <s v="No"/>
    <s v="No"/>
    <s v="No"/>
    <s v="No"/>
    <s v="No"/>
    <s v="No"/>
    <s v="No"/>
    <s v="Yes"/>
    <x v="1"/>
    <s v="Yes"/>
    <x v="0"/>
    <n v="24.9"/>
    <n v="24.9"/>
    <n v="0"/>
    <n v="0"/>
    <n v="0"/>
    <n v="24.9"/>
    <x v="2"/>
    <x v="0"/>
    <x v="0"/>
    <n v="0"/>
    <x v="0"/>
  </r>
  <r>
    <s v="4367-NUYAO"/>
    <s v="Male"/>
    <x v="14"/>
    <s v="Yes"/>
    <n v="1"/>
    <x v="597"/>
    <n v="95014"/>
    <n v="37.306612000000001"/>
    <n v="-122.08062099999999"/>
    <n v="5"/>
    <x v="46"/>
    <s v="None"/>
    <s v="Yes"/>
    <n v="22.83"/>
    <s v="Yes"/>
    <s v="No"/>
    <x v="3"/>
    <n v="0"/>
    <s v="No"/>
    <s v="No"/>
    <s v="No"/>
    <s v="No"/>
    <s v="No"/>
    <s v="No"/>
    <s v="No"/>
    <s v="No"/>
    <x v="2"/>
    <s v="No"/>
    <x v="0"/>
    <n v="25.75"/>
    <n v="257.5"/>
    <n v="0"/>
    <n v="0"/>
    <n v="228.3"/>
    <n v="485.8"/>
    <x v="0"/>
    <x v="0"/>
    <x v="0"/>
    <n v="0"/>
    <x v="0"/>
  </r>
  <r>
    <s v="4369-HTUIF"/>
    <s v="Male"/>
    <x v="50"/>
    <s v="No"/>
    <n v="0"/>
    <x v="1012"/>
    <n v="93449"/>
    <n v="35.165667999999997"/>
    <n v="-120.65584200000001"/>
    <n v="0"/>
    <x v="38"/>
    <s v="Offer E"/>
    <s v="Yes"/>
    <n v="29.41"/>
    <s v="No"/>
    <s v="Yes"/>
    <x v="1"/>
    <n v="30"/>
    <s v="Yes"/>
    <s v="No"/>
    <s v="No"/>
    <s v="No"/>
    <s v="Yes"/>
    <s v="No"/>
    <s v="No"/>
    <s v="Yes"/>
    <x v="1"/>
    <s v="Yes"/>
    <x v="1"/>
    <n v="85.15"/>
    <n v="503.6"/>
    <n v="0"/>
    <n v="0"/>
    <n v="176.46"/>
    <n v="680.06"/>
    <x v="1"/>
    <x v="5"/>
    <x v="8"/>
    <n v="1"/>
    <x v="0"/>
  </r>
  <r>
    <s v="4369-NYSCF"/>
    <s v="Male"/>
    <x v="37"/>
    <s v="No"/>
    <n v="0"/>
    <x v="126"/>
    <n v="94606"/>
    <n v="37.792489000000003"/>
    <n v="-122.244314"/>
    <n v="0"/>
    <x v="11"/>
    <s v="Offer B"/>
    <s v="Yes"/>
    <n v="18.420000000000002"/>
    <s v="No"/>
    <s v="Yes"/>
    <x v="2"/>
    <n v="13"/>
    <s v="No"/>
    <s v="Yes"/>
    <s v="No"/>
    <s v="Yes"/>
    <s v="Yes"/>
    <s v="Yes"/>
    <s v="Yes"/>
    <s v="No"/>
    <x v="0"/>
    <s v="Yes"/>
    <x v="1"/>
    <n v="75.75"/>
    <n v="4284.6499999999996"/>
    <n v="0"/>
    <n v="90"/>
    <n v="1031.52"/>
    <n v="5406.17"/>
    <x v="0"/>
    <x v="0"/>
    <x v="0"/>
    <n v="0"/>
    <x v="0"/>
  </r>
  <r>
    <s v="4373-MAVJG"/>
    <s v="Female"/>
    <x v="22"/>
    <s v="Yes"/>
    <n v="0"/>
    <x v="38"/>
    <n v="92117"/>
    <n v="32.825085999999999"/>
    <n v="-117.19942399999999"/>
    <n v="1"/>
    <x v="32"/>
    <s v="Offer D"/>
    <s v="Yes"/>
    <n v="13.64"/>
    <s v="Yes"/>
    <s v="Yes"/>
    <x v="1"/>
    <n v="9"/>
    <s v="No"/>
    <s v="Yes"/>
    <s v="No"/>
    <s v="No"/>
    <s v="No"/>
    <s v="Yes"/>
    <s v="Yes"/>
    <s v="Yes"/>
    <x v="1"/>
    <s v="Yes"/>
    <x v="1"/>
    <n v="90.9"/>
    <n v="1259"/>
    <n v="0"/>
    <n v="0"/>
    <n v="190.96"/>
    <n v="1449.96"/>
    <x v="1"/>
    <x v="1"/>
    <x v="5"/>
    <n v="1"/>
    <x v="1"/>
  </r>
  <r>
    <s v="4373-VVHQL"/>
    <s v="Male"/>
    <x v="0"/>
    <s v="No"/>
    <n v="0"/>
    <x v="1013"/>
    <n v="93420"/>
    <n v="35.176236000000003"/>
    <n v="-120.483243"/>
    <n v="0"/>
    <x v="13"/>
    <s v="Offer E"/>
    <s v="Yes"/>
    <n v="18.57"/>
    <s v="No"/>
    <s v="Yes"/>
    <x v="2"/>
    <n v="26"/>
    <s v="No"/>
    <s v="No"/>
    <s v="No"/>
    <s v="No"/>
    <s v="No"/>
    <s v="No"/>
    <s v="No"/>
    <s v="No"/>
    <x v="1"/>
    <s v="Yes"/>
    <x v="1"/>
    <n v="44.75"/>
    <n v="44.75"/>
    <n v="0"/>
    <n v="10"/>
    <n v="18.57"/>
    <n v="73.319999999999993"/>
    <x v="2"/>
    <x v="0"/>
    <x v="0"/>
    <n v="0"/>
    <x v="0"/>
  </r>
  <r>
    <s v="4374-YMUSQ"/>
    <s v="Male"/>
    <x v="22"/>
    <s v="No"/>
    <n v="0"/>
    <x v="129"/>
    <n v="92530"/>
    <n v="33.655420999999997"/>
    <n v="-117.391751"/>
    <n v="0"/>
    <x v="12"/>
    <s v="Offer C"/>
    <s v="Yes"/>
    <n v="22.41"/>
    <s v="Yes"/>
    <s v="Yes"/>
    <x v="1"/>
    <n v="13"/>
    <s v="Yes"/>
    <s v="Yes"/>
    <s v="Yes"/>
    <s v="Yes"/>
    <s v="Yes"/>
    <s v="Yes"/>
    <s v="Yes"/>
    <s v="Yes"/>
    <x v="0"/>
    <s v="No"/>
    <x v="0"/>
    <n v="116.25"/>
    <n v="3899.05"/>
    <n v="0"/>
    <n v="0"/>
    <n v="761.94"/>
    <n v="4660.99"/>
    <x v="0"/>
    <x v="0"/>
    <x v="0"/>
    <n v="0"/>
    <x v="1"/>
  </r>
  <r>
    <s v="4376-KFVRS"/>
    <s v="Male"/>
    <x v="7"/>
    <s v="Yes"/>
    <n v="0"/>
    <x v="856"/>
    <n v="92311"/>
    <n v="34.965648000000002"/>
    <n v="-117.001509"/>
    <n v="5"/>
    <x v="9"/>
    <s v="Offer A"/>
    <s v="Yes"/>
    <n v="30.75"/>
    <s v="Yes"/>
    <s v="Yes"/>
    <x v="1"/>
    <n v="3"/>
    <s v="Yes"/>
    <s v="Yes"/>
    <s v="Yes"/>
    <s v="Yes"/>
    <s v="Yes"/>
    <s v="Yes"/>
    <s v="Yes"/>
    <s v="Yes"/>
    <x v="2"/>
    <s v="Yes"/>
    <x v="0"/>
    <n v="114.05"/>
    <n v="8468.2000000000007"/>
    <n v="0"/>
    <n v="0"/>
    <n v="2214"/>
    <n v="10682.2"/>
    <x v="0"/>
    <x v="0"/>
    <x v="0"/>
    <n v="0"/>
    <x v="1"/>
  </r>
  <r>
    <s v="4377-VDHYI"/>
    <s v="Male"/>
    <x v="46"/>
    <s v="Yes"/>
    <n v="3"/>
    <x v="747"/>
    <n v="95363"/>
    <n v="37.410235999999998"/>
    <n v="-121.32033699999999"/>
    <n v="6"/>
    <x v="44"/>
    <s v="None"/>
    <s v="Yes"/>
    <n v="36.65"/>
    <s v="No"/>
    <s v="Yes"/>
    <x v="1"/>
    <n v="69"/>
    <s v="Yes"/>
    <s v="Yes"/>
    <s v="No"/>
    <s v="No"/>
    <s v="No"/>
    <s v="Yes"/>
    <s v="Yes"/>
    <s v="Yes"/>
    <x v="0"/>
    <s v="Yes"/>
    <x v="1"/>
    <n v="-7"/>
    <n v="3023.85"/>
    <n v="0"/>
    <n v="0"/>
    <n v="1172.8"/>
    <n v="4196.6499999999996"/>
    <x v="0"/>
    <x v="0"/>
    <x v="0"/>
    <n v="0"/>
    <x v="0"/>
  </r>
  <r>
    <s v="4378-BZYFP"/>
    <s v="Male"/>
    <x v="51"/>
    <s v="No"/>
    <n v="0"/>
    <x v="76"/>
    <n v="94533"/>
    <n v="38.287135999999997"/>
    <n v="-122.02710999999999"/>
    <n v="0"/>
    <x v="67"/>
    <s v="None"/>
    <s v="Yes"/>
    <n v="42.66"/>
    <s v="No"/>
    <s v="No"/>
    <x v="3"/>
    <n v="0"/>
    <s v="No"/>
    <s v="No"/>
    <s v="No"/>
    <s v="No"/>
    <s v="No"/>
    <s v="No"/>
    <s v="No"/>
    <s v="No"/>
    <x v="0"/>
    <s v="Yes"/>
    <x v="2"/>
    <n v="20.5"/>
    <n v="365.8"/>
    <n v="0"/>
    <n v="0"/>
    <n v="725.22"/>
    <n v="1091.02"/>
    <x v="0"/>
    <x v="0"/>
    <x v="0"/>
    <n v="0"/>
    <x v="0"/>
  </r>
  <r>
    <s v="4378-MYPGO"/>
    <s v="Male"/>
    <x v="51"/>
    <s v="Yes"/>
    <n v="2"/>
    <x v="674"/>
    <n v="95635"/>
    <n v="38.921332999999997"/>
    <n v="-120.897718"/>
    <n v="3"/>
    <x v="64"/>
    <s v="None"/>
    <s v="Yes"/>
    <n v="31.4"/>
    <s v="No"/>
    <s v="Yes"/>
    <x v="1"/>
    <n v="19"/>
    <s v="Yes"/>
    <s v="Yes"/>
    <s v="Yes"/>
    <s v="No"/>
    <s v="Yes"/>
    <s v="Yes"/>
    <s v="Yes"/>
    <s v="Yes"/>
    <x v="2"/>
    <s v="Yes"/>
    <x v="1"/>
    <n v="105.25"/>
    <n v="7173.15"/>
    <n v="0"/>
    <n v="0"/>
    <n v="2135.1999999999998"/>
    <n v="9308.35"/>
    <x v="0"/>
    <x v="0"/>
    <x v="0"/>
    <n v="0"/>
    <x v="1"/>
  </r>
  <r>
    <s v="4381-MHQDC"/>
    <s v="Female"/>
    <x v="32"/>
    <s v="No"/>
    <n v="0"/>
    <x v="83"/>
    <n v="93463"/>
    <n v="34.624398999999997"/>
    <n v="-120.13787499999999"/>
    <n v="0"/>
    <x v="54"/>
    <s v="Offer B"/>
    <s v="Yes"/>
    <n v="35.75"/>
    <s v="Yes"/>
    <s v="Yes"/>
    <x v="2"/>
    <n v="13"/>
    <s v="Yes"/>
    <s v="No"/>
    <s v="Yes"/>
    <s v="Yes"/>
    <s v="No"/>
    <s v="No"/>
    <s v="No"/>
    <s v="No"/>
    <x v="2"/>
    <s v="Yes"/>
    <x v="0"/>
    <n v="65"/>
    <n v="2879.9"/>
    <n v="0"/>
    <n v="0"/>
    <n v="1680.25"/>
    <n v="4560.1499999999996"/>
    <x v="0"/>
    <x v="0"/>
    <x v="0"/>
    <n v="0"/>
    <x v="0"/>
  </r>
  <r>
    <s v="4385-GZQXV"/>
    <s v="Female"/>
    <x v="8"/>
    <s v="No"/>
    <n v="0"/>
    <x v="516"/>
    <n v="91764"/>
    <n v="34.074086999999999"/>
    <n v="-117.60561800000001"/>
    <n v="0"/>
    <x v="43"/>
    <s v="Offer D"/>
    <s v="Yes"/>
    <n v="9.43"/>
    <s v="No"/>
    <s v="Yes"/>
    <x v="1"/>
    <n v="9"/>
    <s v="No"/>
    <s v="No"/>
    <s v="No"/>
    <s v="Yes"/>
    <s v="Yes"/>
    <s v="Yes"/>
    <s v="Yes"/>
    <s v="Yes"/>
    <x v="1"/>
    <s v="Yes"/>
    <x v="1"/>
    <n v="94.45"/>
    <n v="1511.2"/>
    <n v="0"/>
    <n v="0"/>
    <n v="150.88"/>
    <n v="1662.08"/>
    <x v="1"/>
    <x v="1"/>
    <x v="1"/>
    <n v="1"/>
    <x v="1"/>
  </r>
  <r>
    <s v="4385-ZKVNW"/>
    <s v="Male"/>
    <x v="12"/>
    <s v="Yes"/>
    <n v="3"/>
    <x v="143"/>
    <n v="94102"/>
    <n v="37.779499999999999"/>
    <n v="-122.41923300000001"/>
    <n v="4"/>
    <x v="50"/>
    <s v="None"/>
    <s v="Yes"/>
    <n v="46.54"/>
    <s v="No"/>
    <s v="Yes"/>
    <x v="2"/>
    <n v="52"/>
    <s v="No"/>
    <s v="Yes"/>
    <s v="No"/>
    <s v="Yes"/>
    <s v="No"/>
    <s v="No"/>
    <s v="No"/>
    <s v="No"/>
    <x v="1"/>
    <s v="Yes"/>
    <x v="1"/>
    <n v="54.9"/>
    <n v="2549.1"/>
    <n v="0"/>
    <n v="130"/>
    <n v="2047.76"/>
    <n v="4726.8599999999997"/>
    <x v="0"/>
    <x v="0"/>
    <x v="0"/>
    <n v="0"/>
    <x v="0"/>
  </r>
  <r>
    <s v="4389-UEFCZ"/>
    <s v="Female"/>
    <x v="11"/>
    <s v="Yes"/>
    <n v="0"/>
    <x v="324"/>
    <n v="95462"/>
    <n v="38.471049000000001"/>
    <n v="-123.01554899999999"/>
    <n v="0"/>
    <x v="9"/>
    <s v="None"/>
    <s v="Yes"/>
    <n v="21.96"/>
    <s v="Yes"/>
    <s v="Yes"/>
    <x v="1"/>
    <n v="59"/>
    <s v="Yes"/>
    <s v="No"/>
    <s v="Yes"/>
    <s v="No"/>
    <s v="Yes"/>
    <s v="Yes"/>
    <s v="Yes"/>
    <s v="Yes"/>
    <x v="2"/>
    <s v="Yes"/>
    <x v="1"/>
    <n v="105.5"/>
    <n v="7544"/>
    <n v="0"/>
    <n v="0"/>
    <n v="1581.12"/>
    <n v="9125.1200000000008"/>
    <x v="0"/>
    <x v="0"/>
    <x v="0"/>
    <n v="0"/>
    <x v="1"/>
  </r>
  <r>
    <s v="4390-KYULV"/>
    <s v="Male"/>
    <x v="51"/>
    <s v="Yes"/>
    <n v="0"/>
    <x v="729"/>
    <n v="93040"/>
    <n v="34.432842999999998"/>
    <n v="-118.73010600000001"/>
    <n v="1"/>
    <x v="3"/>
    <s v="Offer E"/>
    <s v="Yes"/>
    <n v="37.61"/>
    <s v="No"/>
    <s v="No"/>
    <x v="3"/>
    <n v="0"/>
    <s v="No"/>
    <s v="No"/>
    <s v="No"/>
    <s v="No"/>
    <s v="No"/>
    <s v="No"/>
    <s v="No"/>
    <s v="No"/>
    <x v="1"/>
    <s v="Yes"/>
    <x v="0"/>
    <n v="20.55"/>
    <n v="51.15"/>
    <n v="0"/>
    <n v="0"/>
    <n v="112.83"/>
    <n v="163.98"/>
    <x v="1"/>
    <x v="5"/>
    <x v="9"/>
    <n v="1"/>
    <x v="0"/>
  </r>
  <r>
    <s v="4391-LNRXK"/>
    <s v="Male"/>
    <x v="0"/>
    <s v="No"/>
    <n v="0"/>
    <x v="704"/>
    <n v="94569"/>
    <n v="38.035707000000002"/>
    <n v="-122.196821"/>
    <n v="0"/>
    <x v="51"/>
    <s v="Offer D"/>
    <s v="Yes"/>
    <n v="48.07"/>
    <s v="No"/>
    <s v="Yes"/>
    <x v="1"/>
    <n v="18"/>
    <s v="No"/>
    <s v="Yes"/>
    <s v="Yes"/>
    <s v="Yes"/>
    <s v="No"/>
    <s v="Yes"/>
    <s v="Yes"/>
    <s v="Yes"/>
    <x v="1"/>
    <s v="Yes"/>
    <x v="1"/>
    <n v="94.95"/>
    <n v="2142.8000000000002"/>
    <n v="0"/>
    <n v="0"/>
    <n v="1057.54"/>
    <n v="3200.34"/>
    <x v="0"/>
    <x v="0"/>
    <x v="0"/>
    <n v="0"/>
    <x v="1"/>
  </r>
  <r>
    <s v="4391-RESHN"/>
    <s v="Male"/>
    <x v="42"/>
    <s v="No"/>
    <n v="0"/>
    <x v="790"/>
    <n v="93244"/>
    <n v="36.462671"/>
    <n v="-118.997291"/>
    <n v="0"/>
    <x v="16"/>
    <s v="Offer D"/>
    <s v="Yes"/>
    <n v="16.28"/>
    <s v="Yes"/>
    <s v="Yes"/>
    <x v="1"/>
    <n v="2"/>
    <s v="No"/>
    <s v="No"/>
    <s v="Yes"/>
    <s v="Yes"/>
    <s v="Yes"/>
    <s v="Yes"/>
    <s v="Yes"/>
    <s v="Yes"/>
    <x v="1"/>
    <s v="Yes"/>
    <x v="0"/>
    <n v="104.05"/>
    <n v="2470.1"/>
    <n v="0"/>
    <n v="0"/>
    <n v="374.44"/>
    <n v="2844.54"/>
    <x v="1"/>
    <x v="1"/>
    <x v="1"/>
    <n v="1"/>
    <x v="1"/>
  </r>
  <r>
    <s v="4393-GEADV"/>
    <s v="Male"/>
    <x v="33"/>
    <s v="Yes"/>
    <n v="3"/>
    <x v="858"/>
    <n v="91917"/>
    <n v="32.622999"/>
    <n v="-116.687855"/>
    <n v="10"/>
    <x v="40"/>
    <s v="None"/>
    <s v="Yes"/>
    <n v="39.06"/>
    <s v="Yes"/>
    <s v="Yes"/>
    <x v="1"/>
    <n v="75"/>
    <s v="Yes"/>
    <s v="Yes"/>
    <s v="Yes"/>
    <s v="Yes"/>
    <s v="Yes"/>
    <s v="Yes"/>
    <s v="Yes"/>
    <s v="Yes"/>
    <x v="2"/>
    <s v="No"/>
    <x v="0"/>
    <n v="114.75"/>
    <n v="7842.3"/>
    <n v="0"/>
    <n v="0"/>
    <n v="2734.2"/>
    <n v="10576.5"/>
    <x v="0"/>
    <x v="0"/>
    <x v="0"/>
    <n v="0"/>
    <x v="1"/>
  </r>
  <r>
    <s v="4393-OBCRR"/>
    <s v="Female"/>
    <x v="27"/>
    <s v="No"/>
    <n v="0"/>
    <x v="966"/>
    <n v="96008"/>
    <n v="40.722732999999998"/>
    <n v="-122.109666"/>
    <n v="0"/>
    <x v="3"/>
    <s v="None"/>
    <s v="Yes"/>
    <n v="1.47"/>
    <s v="No"/>
    <s v="No"/>
    <x v="3"/>
    <n v="0"/>
    <s v="No"/>
    <s v="No"/>
    <s v="No"/>
    <s v="No"/>
    <s v="No"/>
    <s v="No"/>
    <s v="No"/>
    <s v="No"/>
    <x v="0"/>
    <s v="No"/>
    <x v="2"/>
    <n v="20.25"/>
    <n v="71.2"/>
    <n v="0"/>
    <n v="0"/>
    <n v="4.41"/>
    <n v="75.61"/>
    <x v="2"/>
    <x v="0"/>
    <x v="0"/>
    <n v="0"/>
    <x v="0"/>
  </r>
  <r>
    <s v="4393-RYCRE"/>
    <s v="Male"/>
    <x v="11"/>
    <s v="No"/>
    <n v="0"/>
    <x v="1014"/>
    <n v="96058"/>
    <n v="41.769708999999999"/>
    <n v="-121.92063"/>
    <n v="0"/>
    <x v="50"/>
    <s v="None"/>
    <s v="Yes"/>
    <n v="38.33"/>
    <s v="No"/>
    <s v="Yes"/>
    <x v="1"/>
    <n v="41"/>
    <s v="Yes"/>
    <s v="Yes"/>
    <s v="Yes"/>
    <s v="No"/>
    <s v="Yes"/>
    <s v="Yes"/>
    <s v="Yes"/>
    <s v="Yes"/>
    <x v="0"/>
    <s v="Yes"/>
    <x v="1"/>
    <n v="106.05"/>
    <n v="4510.8"/>
    <n v="0"/>
    <n v="0"/>
    <n v="1686.52"/>
    <n v="6197.32"/>
    <x v="0"/>
    <x v="0"/>
    <x v="0"/>
    <n v="0"/>
    <x v="1"/>
  </r>
  <r>
    <s v="4395-PZMSN"/>
    <s v="Male"/>
    <x v="6"/>
    <s v="No"/>
    <n v="0"/>
    <x v="451"/>
    <n v="94074"/>
    <n v="37.331761999999998"/>
    <n v="-122.341444"/>
    <n v="0"/>
    <x v="10"/>
    <s v="Offer E"/>
    <s v="Yes"/>
    <n v="18.38"/>
    <s v="No"/>
    <s v="Yes"/>
    <x v="1"/>
    <n v="15"/>
    <s v="No"/>
    <s v="Yes"/>
    <s v="No"/>
    <s v="No"/>
    <s v="No"/>
    <s v="Yes"/>
    <s v="Yes"/>
    <s v="Yes"/>
    <x v="2"/>
    <s v="Yes"/>
    <x v="1"/>
    <n v="85.55"/>
    <n v="408.5"/>
    <n v="0"/>
    <n v="0"/>
    <n v="91.9"/>
    <n v="500.4"/>
    <x v="0"/>
    <x v="0"/>
    <x v="0"/>
    <n v="0"/>
    <x v="0"/>
  </r>
  <r>
    <s v="4396-KLSEH"/>
    <s v="Male"/>
    <x v="17"/>
    <s v="No"/>
    <n v="0"/>
    <x v="284"/>
    <n v="93311"/>
    <n v="35.16207"/>
    <n v="-119.19448800000001"/>
    <n v="0"/>
    <x v="1"/>
    <s v="Offer E"/>
    <s v="Yes"/>
    <n v="6.88"/>
    <s v="No"/>
    <s v="No"/>
    <x v="3"/>
    <n v="0"/>
    <s v="No"/>
    <s v="No"/>
    <s v="No"/>
    <s v="No"/>
    <s v="No"/>
    <s v="No"/>
    <s v="No"/>
    <s v="No"/>
    <x v="1"/>
    <s v="Yes"/>
    <x v="1"/>
    <n v="19.850000000000001"/>
    <n v="63"/>
    <n v="0"/>
    <n v="0"/>
    <n v="27.52"/>
    <n v="90.52"/>
    <x v="0"/>
    <x v="0"/>
    <x v="0"/>
    <n v="0"/>
    <x v="0"/>
  </r>
  <r>
    <s v="4397-FRLTA"/>
    <s v="Female"/>
    <x v="34"/>
    <s v="No"/>
    <n v="0"/>
    <x v="434"/>
    <n v="92883"/>
    <n v="33.762351000000002"/>
    <n v="-117.488725"/>
    <n v="0"/>
    <x v="1"/>
    <s v="Offer E"/>
    <s v="Yes"/>
    <n v="32.54"/>
    <s v="No"/>
    <s v="No"/>
    <x v="3"/>
    <n v="0"/>
    <s v="No"/>
    <s v="No"/>
    <s v="No"/>
    <s v="No"/>
    <s v="No"/>
    <s v="No"/>
    <s v="No"/>
    <s v="No"/>
    <x v="1"/>
    <s v="No"/>
    <x v="0"/>
    <n v="20.149999999999999"/>
    <n v="84.5"/>
    <n v="0"/>
    <n v="0"/>
    <n v="130.16"/>
    <n v="214.66"/>
    <x v="0"/>
    <x v="0"/>
    <x v="0"/>
    <n v="0"/>
    <x v="0"/>
  </r>
  <r>
    <s v="4398-HSCJH"/>
    <s v="Female"/>
    <x v="30"/>
    <s v="No"/>
    <n v="0"/>
    <x v="31"/>
    <n v="90013"/>
    <n v="34.044638999999997"/>
    <n v="-118.240413"/>
    <n v="0"/>
    <x v="3"/>
    <s v="Offer E"/>
    <s v="Yes"/>
    <n v="3.64"/>
    <s v="Yes"/>
    <s v="Yes"/>
    <x v="2"/>
    <n v="25"/>
    <s v="No"/>
    <s v="No"/>
    <s v="No"/>
    <s v="Yes"/>
    <s v="Yes"/>
    <s v="No"/>
    <s v="No"/>
    <s v="Yes"/>
    <x v="1"/>
    <s v="Yes"/>
    <x v="1"/>
    <n v="63.6"/>
    <n v="155.65"/>
    <n v="0"/>
    <n v="0"/>
    <n v="10.92"/>
    <n v="166.57"/>
    <x v="1"/>
    <x v="1"/>
    <x v="10"/>
    <n v="1"/>
    <x v="0"/>
  </r>
  <r>
    <s v="4402-FTBXC"/>
    <s v="Male"/>
    <x v="39"/>
    <s v="No"/>
    <n v="0"/>
    <x v="832"/>
    <n v="95449"/>
    <n v="38.937060000000002"/>
    <n v="-123.118111"/>
    <n v="0"/>
    <x v="8"/>
    <s v="None"/>
    <s v="Yes"/>
    <n v="27.17"/>
    <s v="No"/>
    <s v="Yes"/>
    <x v="1"/>
    <n v="24"/>
    <s v="Yes"/>
    <s v="No"/>
    <s v="Yes"/>
    <s v="No"/>
    <s v="Yes"/>
    <s v="No"/>
    <s v="No"/>
    <s v="Yes"/>
    <x v="1"/>
    <s v="No"/>
    <x v="0"/>
    <n v="89.8"/>
    <n v="4667"/>
    <n v="0"/>
    <n v="0"/>
    <n v="1467.18"/>
    <n v="6134.18"/>
    <x v="0"/>
    <x v="0"/>
    <x v="0"/>
    <n v="0"/>
    <x v="1"/>
  </r>
  <r>
    <s v="4403-BWPAY"/>
    <s v="Male"/>
    <x v="43"/>
    <s v="No"/>
    <n v="0"/>
    <x v="31"/>
    <n v="90017"/>
    <n v="34.052841999999998"/>
    <n v="-118.264495"/>
    <n v="0"/>
    <x v="32"/>
    <s v="None"/>
    <s v="Yes"/>
    <n v="33.5"/>
    <s v="Yes"/>
    <s v="No"/>
    <x v="3"/>
    <n v="0"/>
    <s v="No"/>
    <s v="No"/>
    <s v="No"/>
    <s v="No"/>
    <s v="No"/>
    <s v="No"/>
    <s v="No"/>
    <s v="No"/>
    <x v="0"/>
    <s v="Yes"/>
    <x v="0"/>
    <n v="24.8"/>
    <n v="321.7"/>
    <n v="0"/>
    <n v="0"/>
    <n v="469"/>
    <n v="790.7"/>
    <x v="0"/>
    <x v="0"/>
    <x v="0"/>
    <n v="0"/>
    <x v="0"/>
  </r>
  <r>
    <s v="4404-HIBDJ"/>
    <s v="Female"/>
    <x v="23"/>
    <s v="No"/>
    <n v="0"/>
    <x v="41"/>
    <n v="95131"/>
    <n v="37.387027000000003"/>
    <n v="-121.897775"/>
    <n v="0"/>
    <x v="30"/>
    <s v="None"/>
    <s v="Yes"/>
    <n v="1.37"/>
    <s v="No"/>
    <s v="Yes"/>
    <x v="2"/>
    <n v="21"/>
    <s v="Yes"/>
    <s v="Yes"/>
    <s v="Yes"/>
    <s v="Yes"/>
    <s v="Yes"/>
    <s v="No"/>
    <s v="No"/>
    <s v="Yes"/>
    <x v="0"/>
    <s v="No"/>
    <x v="0"/>
    <n v="74.3"/>
    <n v="1863.8"/>
    <n v="0"/>
    <n v="0"/>
    <n v="34.25"/>
    <n v="1898.05"/>
    <x v="1"/>
    <x v="1"/>
    <x v="11"/>
    <n v="1"/>
    <x v="0"/>
  </r>
  <r>
    <s v="4412-YLTKF"/>
    <s v="Female"/>
    <x v="15"/>
    <s v="No"/>
    <n v="1"/>
    <x v="1015"/>
    <n v="90660"/>
    <n v="33.989524000000003"/>
    <n v="-118.089299"/>
    <n v="0"/>
    <x v="28"/>
    <s v="Offer C"/>
    <s v="Yes"/>
    <n v="3.33"/>
    <s v="Yes"/>
    <s v="Yes"/>
    <x v="1"/>
    <n v="18"/>
    <s v="No"/>
    <s v="No"/>
    <s v="Yes"/>
    <s v="No"/>
    <s v="No"/>
    <s v="No"/>
    <s v="No"/>
    <s v="No"/>
    <x v="1"/>
    <s v="Yes"/>
    <x v="1"/>
    <n v="78.05"/>
    <n v="2135.5"/>
    <n v="0"/>
    <n v="10"/>
    <n v="89.91"/>
    <n v="2235.41"/>
    <x v="1"/>
    <x v="1"/>
    <x v="1"/>
    <n v="1"/>
    <x v="0"/>
  </r>
  <r>
    <s v="4415-IJZTP"/>
    <s v="Female"/>
    <x v="25"/>
    <s v="No"/>
    <n v="0"/>
    <x v="31"/>
    <n v="90027"/>
    <n v="34.127194000000003"/>
    <n v="-118.295647"/>
    <n v="0"/>
    <x v="13"/>
    <s v="None"/>
    <s v="Yes"/>
    <n v="13.61"/>
    <s v="Yes"/>
    <s v="Yes"/>
    <x v="1"/>
    <n v="25"/>
    <s v="No"/>
    <s v="No"/>
    <s v="No"/>
    <s v="No"/>
    <s v="No"/>
    <s v="No"/>
    <s v="No"/>
    <s v="Yes"/>
    <x v="1"/>
    <s v="Yes"/>
    <x v="1"/>
    <n v="74.5"/>
    <n v="74.5"/>
    <n v="0"/>
    <n v="0"/>
    <n v="13.61"/>
    <n v="88.11"/>
    <x v="1"/>
    <x v="1"/>
    <x v="1"/>
    <n v="1"/>
    <x v="0"/>
  </r>
  <r>
    <s v="4415-WNGVR"/>
    <s v="Female"/>
    <x v="50"/>
    <s v="Yes"/>
    <n v="0"/>
    <x v="991"/>
    <n v="92327"/>
    <n v="34.875143999999999"/>
    <n v="-116.821698"/>
    <n v="3"/>
    <x v="27"/>
    <s v="None"/>
    <s v="Yes"/>
    <n v="37.15"/>
    <s v="No"/>
    <s v="Yes"/>
    <x v="2"/>
    <n v="13"/>
    <s v="Yes"/>
    <s v="No"/>
    <s v="Yes"/>
    <s v="Yes"/>
    <s v="Yes"/>
    <s v="Yes"/>
    <s v="Yes"/>
    <s v="No"/>
    <x v="0"/>
    <s v="Yes"/>
    <x v="1"/>
    <n v="79.2"/>
    <n v="943.85"/>
    <n v="0"/>
    <n v="20"/>
    <n v="445.8"/>
    <n v="1409.65"/>
    <x v="0"/>
    <x v="0"/>
    <x v="0"/>
    <n v="0"/>
    <x v="0"/>
  </r>
  <r>
    <s v="4418-LZMSV"/>
    <s v="Male"/>
    <x v="52"/>
    <s v="Yes"/>
    <n v="3"/>
    <x v="38"/>
    <n v="92113"/>
    <n v="32.697097999999997"/>
    <n v="-117.116587"/>
    <n v="8"/>
    <x v="2"/>
    <s v="None"/>
    <s v="Yes"/>
    <n v="28.15"/>
    <s v="No"/>
    <s v="Yes"/>
    <x v="0"/>
    <n v="56"/>
    <s v="No"/>
    <s v="Yes"/>
    <s v="Yes"/>
    <s v="Yes"/>
    <s v="No"/>
    <s v="No"/>
    <s v="No"/>
    <s v="Yes"/>
    <x v="1"/>
    <s v="No"/>
    <x v="1"/>
    <n v="61.8"/>
    <n v="750.1"/>
    <n v="0"/>
    <n v="0"/>
    <n v="365.95"/>
    <n v="1116.05"/>
    <x v="0"/>
    <x v="0"/>
    <x v="0"/>
    <n v="0"/>
    <x v="0"/>
  </r>
  <r>
    <s v="4419-UJMUS"/>
    <s v="Male"/>
    <x v="39"/>
    <s v="Yes"/>
    <n v="1"/>
    <x v="1016"/>
    <n v="92595"/>
    <n v="33.617108000000002"/>
    <n v="-117.253349"/>
    <n v="0"/>
    <x v="19"/>
    <s v="Offer A"/>
    <s v="Yes"/>
    <n v="8.4600000000000009"/>
    <s v="Yes"/>
    <s v="Yes"/>
    <x v="1"/>
    <n v="21"/>
    <s v="No"/>
    <s v="No"/>
    <s v="No"/>
    <s v="Yes"/>
    <s v="Yes"/>
    <s v="Yes"/>
    <s v="Yes"/>
    <s v="Yes"/>
    <x v="2"/>
    <s v="Yes"/>
    <x v="1"/>
    <n v="99.35"/>
    <n v="6856.45"/>
    <n v="0"/>
    <n v="0"/>
    <n v="583.74"/>
    <n v="7440.19"/>
    <x v="0"/>
    <x v="0"/>
    <x v="0"/>
    <n v="0"/>
    <x v="1"/>
  </r>
  <r>
    <s v="4422-QVIJA"/>
    <s v="Female"/>
    <x v="7"/>
    <s v="No"/>
    <n v="1"/>
    <x v="31"/>
    <n v="90035"/>
    <n v="34.051808999999999"/>
    <n v="-118.383843"/>
    <n v="0"/>
    <x v="33"/>
    <s v="None"/>
    <s v="Yes"/>
    <n v="38.82"/>
    <s v="Yes"/>
    <s v="Yes"/>
    <x v="2"/>
    <n v="19"/>
    <s v="No"/>
    <s v="No"/>
    <s v="No"/>
    <s v="No"/>
    <s v="No"/>
    <s v="No"/>
    <s v="No"/>
    <s v="No"/>
    <x v="1"/>
    <s v="No"/>
    <x v="2"/>
    <n v="50.15"/>
    <n v="1655.35"/>
    <n v="0"/>
    <n v="130"/>
    <n v="1358.7"/>
    <n v="3144.05"/>
    <x v="0"/>
    <x v="0"/>
    <x v="0"/>
    <n v="0"/>
    <x v="0"/>
  </r>
  <r>
    <s v="4423-JWZJN"/>
    <s v="Male"/>
    <x v="30"/>
    <s v="Yes"/>
    <n v="2"/>
    <x v="1017"/>
    <n v="93265"/>
    <n v="36.245925999999997"/>
    <n v="-118.693138"/>
    <n v="9"/>
    <x v="34"/>
    <s v="Offer B"/>
    <s v="Yes"/>
    <n v="45.35"/>
    <s v="Yes"/>
    <s v="Yes"/>
    <x v="1"/>
    <n v="30"/>
    <s v="No"/>
    <s v="No"/>
    <s v="Yes"/>
    <s v="No"/>
    <s v="No"/>
    <s v="Yes"/>
    <s v="Yes"/>
    <s v="Yes"/>
    <x v="0"/>
    <s v="No"/>
    <x v="0"/>
    <n v="90.25"/>
    <n v="5629.15"/>
    <n v="0"/>
    <n v="0"/>
    <n v="2902.4"/>
    <n v="8531.5499999999993"/>
    <x v="0"/>
    <x v="0"/>
    <x v="0"/>
    <n v="0"/>
    <x v="1"/>
  </r>
  <r>
    <s v="4423-YLHDV"/>
    <s v="Female"/>
    <x v="19"/>
    <s v="Yes"/>
    <n v="0"/>
    <x v="31"/>
    <n v="90059"/>
    <n v="33.927253999999998"/>
    <n v="-118.249826"/>
    <n v="1"/>
    <x v="47"/>
    <s v="Offer D"/>
    <s v="Yes"/>
    <n v="38.520000000000003"/>
    <s v="Yes"/>
    <s v="Yes"/>
    <x v="1"/>
    <n v="59"/>
    <s v="Yes"/>
    <s v="No"/>
    <s v="Yes"/>
    <s v="No"/>
    <s v="Yes"/>
    <s v="Yes"/>
    <s v="Yes"/>
    <s v="Yes"/>
    <x v="1"/>
    <s v="Yes"/>
    <x v="1"/>
    <n v="104.4"/>
    <n v="2200.25"/>
    <n v="0"/>
    <n v="0"/>
    <n v="808.92"/>
    <n v="3009.17"/>
    <x v="1"/>
    <x v="5"/>
    <x v="9"/>
    <n v="1"/>
    <x v="1"/>
  </r>
  <r>
    <s v="4424-TKOPW"/>
    <s v="Male"/>
    <x v="57"/>
    <s v="No"/>
    <n v="0"/>
    <x v="1018"/>
    <n v="92325"/>
    <n v="34.248061"/>
    <n v="-117.29028"/>
    <n v="0"/>
    <x v="29"/>
    <s v="None"/>
    <s v="Yes"/>
    <n v="25.19"/>
    <s v="Yes"/>
    <s v="Yes"/>
    <x v="1"/>
    <n v="14"/>
    <s v="No"/>
    <s v="No"/>
    <s v="No"/>
    <s v="No"/>
    <s v="Yes"/>
    <s v="Yes"/>
    <s v="No"/>
    <s v="Yes"/>
    <x v="1"/>
    <s v="Yes"/>
    <x v="1"/>
    <n v="93.85"/>
    <n v="196.75"/>
    <n v="0"/>
    <n v="0"/>
    <n v="50.38"/>
    <n v="247.13"/>
    <x v="1"/>
    <x v="4"/>
    <x v="12"/>
    <n v="1"/>
    <x v="1"/>
  </r>
  <r>
    <s v="4425-OWHWB"/>
    <s v="Female"/>
    <x v="13"/>
    <s v="No"/>
    <n v="0"/>
    <x v="179"/>
    <n v="92019"/>
    <n v="32.785164999999999"/>
    <n v="-116.86264799999999"/>
    <n v="0"/>
    <x v="24"/>
    <s v="None"/>
    <s v="Yes"/>
    <n v="10.9"/>
    <s v="No"/>
    <s v="No"/>
    <x v="3"/>
    <n v="0"/>
    <s v="No"/>
    <s v="No"/>
    <s v="No"/>
    <s v="No"/>
    <s v="No"/>
    <s v="No"/>
    <s v="No"/>
    <s v="No"/>
    <x v="0"/>
    <s v="Yes"/>
    <x v="0"/>
    <n v="19.350000000000001"/>
    <n v="433.75"/>
    <n v="0"/>
    <n v="0"/>
    <n v="218"/>
    <n v="651.75"/>
    <x v="0"/>
    <x v="0"/>
    <x v="0"/>
    <n v="0"/>
    <x v="0"/>
  </r>
  <r>
    <s v="4429-WYGFR"/>
    <s v="Male"/>
    <x v="59"/>
    <s v="No"/>
    <n v="0"/>
    <x v="113"/>
    <n v="95821"/>
    <n v="38.625095999999999"/>
    <n v="-121.383658"/>
    <n v="0"/>
    <x v="18"/>
    <s v="Offer C"/>
    <s v="Yes"/>
    <n v="44.11"/>
    <s v="No"/>
    <s v="Yes"/>
    <x v="2"/>
    <n v="8"/>
    <s v="No"/>
    <s v="No"/>
    <s v="No"/>
    <s v="Yes"/>
    <s v="No"/>
    <s v="No"/>
    <s v="No"/>
    <s v="Yes"/>
    <x v="1"/>
    <s v="No"/>
    <x v="1"/>
    <n v="49.15"/>
    <n v="1237.3"/>
    <n v="0"/>
    <n v="0"/>
    <n v="1146.8599999999999"/>
    <n v="2384.16"/>
    <x v="0"/>
    <x v="0"/>
    <x v="0"/>
    <n v="0"/>
    <x v="0"/>
  </r>
  <r>
    <s v="4430-UZIPO"/>
    <s v="Male"/>
    <x v="56"/>
    <s v="No"/>
    <n v="0"/>
    <x v="38"/>
    <n v="92121"/>
    <n v="32.898612999999997"/>
    <n v="-117.20293700000001"/>
    <n v="0"/>
    <x v="3"/>
    <s v="Offer E"/>
    <s v="No"/>
    <n v="0"/>
    <s v="No"/>
    <s v="Yes"/>
    <x v="2"/>
    <n v="21"/>
    <s v="No"/>
    <s v="Yes"/>
    <s v="No"/>
    <s v="Yes"/>
    <s v="No"/>
    <s v="No"/>
    <s v="No"/>
    <s v="Yes"/>
    <x v="1"/>
    <s v="Yes"/>
    <x v="2"/>
    <n v="36.85"/>
    <n v="108.7"/>
    <n v="0"/>
    <n v="0"/>
    <n v="0"/>
    <n v="108.7"/>
    <x v="1"/>
    <x v="1"/>
    <x v="5"/>
    <n v="1"/>
    <x v="0"/>
  </r>
  <r>
    <s v="4430-YHXGG"/>
    <s v="Female"/>
    <x v="29"/>
    <s v="No"/>
    <n v="3"/>
    <x v="480"/>
    <n v="94580"/>
    <n v="37.676248999999999"/>
    <n v="-122.13241499999999"/>
    <n v="0"/>
    <x v="1"/>
    <s v="Offer E"/>
    <s v="Yes"/>
    <n v="38.97"/>
    <s v="Yes"/>
    <s v="No"/>
    <x v="3"/>
    <n v="0"/>
    <s v="No"/>
    <s v="No"/>
    <s v="No"/>
    <s v="No"/>
    <s v="No"/>
    <s v="No"/>
    <s v="No"/>
    <s v="No"/>
    <x v="1"/>
    <s v="Yes"/>
    <x v="0"/>
    <n v="25.45"/>
    <n v="84.2"/>
    <n v="0"/>
    <n v="0"/>
    <n v="155.88"/>
    <n v="240.08"/>
    <x v="0"/>
    <x v="0"/>
    <x v="0"/>
    <n v="0"/>
    <x v="0"/>
  </r>
  <r>
    <s v="4431-EDMIQ"/>
    <s v="Female"/>
    <x v="10"/>
    <s v="Yes"/>
    <n v="3"/>
    <x v="1019"/>
    <n v="92386"/>
    <n v="34.243088"/>
    <n v="-116.830015"/>
    <n v="8"/>
    <x v="6"/>
    <s v="None"/>
    <s v="Yes"/>
    <n v="16.22"/>
    <s v="No"/>
    <s v="Yes"/>
    <x v="2"/>
    <n v="53"/>
    <s v="Yes"/>
    <s v="Yes"/>
    <s v="Yes"/>
    <s v="Yes"/>
    <s v="Yes"/>
    <s v="No"/>
    <s v="No"/>
    <s v="Yes"/>
    <x v="1"/>
    <s v="Yes"/>
    <x v="1"/>
    <n v="75.7"/>
    <n v="554.04999999999995"/>
    <n v="0"/>
    <n v="0"/>
    <n v="113.54"/>
    <n v="667.59"/>
    <x v="0"/>
    <x v="0"/>
    <x v="0"/>
    <n v="0"/>
    <x v="0"/>
  </r>
  <r>
    <s v="4432-ADRLB"/>
    <s v="Male"/>
    <x v="1"/>
    <s v="No"/>
    <n v="0"/>
    <x v="78"/>
    <n v="92028"/>
    <n v="33.362575"/>
    <n v="-117.299644"/>
    <n v="0"/>
    <x v="29"/>
    <s v="None"/>
    <s v="Yes"/>
    <n v="24.9"/>
    <s v="No"/>
    <s v="Yes"/>
    <x v="2"/>
    <n v="11"/>
    <s v="No"/>
    <s v="No"/>
    <s v="No"/>
    <s v="No"/>
    <s v="No"/>
    <s v="No"/>
    <s v="No"/>
    <s v="No"/>
    <x v="1"/>
    <s v="No"/>
    <x v="2"/>
    <n v="44.65"/>
    <n v="74.900000000000006"/>
    <n v="0"/>
    <n v="10"/>
    <n v="49.8"/>
    <n v="134.69999999999999"/>
    <x v="1"/>
    <x v="1"/>
    <x v="5"/>
    <n v="1"/>
    <x v="0"/>
  </r>
  <r>
    <s v="4433-JCGCG"/>
    <s v="Male"/>
    <x v="53"/>
    <s v="Yes"/>
    <n v="0"/>
    <x v="38"/>
    <n v="92129"/>
    <n v="32.961064"/>
    <n v="-117.134917"/>
    <n v="1"/>
    <x v="56"/>
    <s v="Offer B"/>
    <s v="Yes"/>
    <n v="5.36"/>
    <s v="Yes"/>
    <s v="Yes"/>
    <x v="1"/>
    <n v="22"/>
    <s v="No"/>
    <s v="No"/>
    <s v="Yes"/>
    <s v="No"/>
    <s v="Yes"/>
    <s v="Yes"/>
    <s v="No"/>
    <s v="Yes"/>
    <x v="1"/>
    <s v="Yes"/>
    <x v="1"/>
    <n v="101"/>
    <n v="4680.05"/>
    <n v="0"/>
    <n v="0"/>
    <n v="246.56"/>
    <n v="4926.6099999999997"/>
    <x v="1"/>
    <x v="1"/>
    <x v="5"/>
    <n v="1"/>
    <x v="1"/>
  </r>
  <r>
    <s v="4439-JMPMT"/>
    <s v="Female"/>
    <x v="32"/>
    <s v="Yes"/>
    <n v="0"/>
    <x v="297"/>
    <n v="95427"/>
    <n v="39.239818"/>
    <n v="-123.565432"/>
    <n v="1"/>
    <x v="10"/>
    <s v="Offer E"/>
    <s v="Yes"/>
    <n v="1.1200000000000001"/>
    <s v="No"/>
    <s v="Yes"/>
    <x v="1"/>
    <n v="22"/>
    <s v="No"/>
    <s v="No"/>
    <s v="No"/>
    <s v="Yes"/>
    <s v="Yes"/>
    <s v="No"/>
    <s v="No"/>
    <s v="Yes"/>
    <x v="1"/>
    <s v="Yes"/>
    <x v="1"/>
    <n v="85.75"/>
    <n v="470.95"/>
    <n v="44.16"/>
    <n v="0"/>
    <n v="5.6"/>
    <n v="432.39"/>
    <x v="1"/>
    <x v="5"/>
    <x v="9"/>
    <n v="1"/>
    <x v="0"/>
  </r>
  <r>
    <s v="4439-YRNVD"/>
    <s v="Female"/>
    <x v="25"/>
    <s v="No"/>
    <n v="0"/>
    <x v="953"/>
    <n v="93662"/>
    <n v="36.545321999999999"/>
    <n v="-119.642281"/>
    <n v="0"/>
    <x v="46"/>
    <s v="None"/>
    <s v="No"/>
    <n v="0"/>
    <s v="No"/>
    <s v="Yes"/>
    <x v="2"/>
    <n v="23"/>
    <s v="No"/>
    <s v="Yes"/>
    <s v="No"/>
    <s v="Yes"/>
    <s v="No"/>
    <s v="No"/>
    <s v="No"/>
    <s v="Yes"/>
    <x v="1"/>
    <s v="No"/>
    <x v="1"/>
    <n v="36.25"/>
    <n v="374"/>
    <n v="0"/>
    <n v="0"/>
    <n v="0"/>
    <n v="374"/>
    <x v="0"/>
    <x v="0"/>
    <x v="0"/>
    <n v="0"/>
    <x v="0"/>
  </r>
  <r>
    <s v="4441-NIHPT"/>
    <s v="Female"/>
    <x v="50"/>
    <s v="No"/>
    <n v="0"/>
    <x v="583"/>
    <n v="95019"/>
    <n v="36.936228"/>
    <n v="-121.78555900000001"/>
    <n v="0"/>
    <x v="2"/>
    <s v="None"/>
    <s v="Yes"/>
    <n v="40.369999999999997"/>
    <s v="No"/>
    <s v="Yes"/>
    <x v="1"/>
    <n v="21"/>
    <s v="No"/>
    <s v="No"/>
    <s v="Yes"/>
    <s v="No"/>
    <s v="No"/>
    <s v="No"/>
    <s v="No"/>
    <s v="Yes"/>
    <x v="1"/>
    <s v="Yes"/>
    <x v="1"/>
    <n v="74.3"/>
    <n v="940.35"/>
    <n v="0"/>
    <n v="0"/>
    <n v="524.80999999999995"/>
    <n v="1465.16"/>
    <x v="1"/>
    <x v="1"/>
    <x v="1"/>
    <n v="1"/>
    <x v="0"/>
  </r>
  <r>
    <s v="4443-EMBNA"/>
    <s v="Female"/>
    <x v="39"/>
    <s v="Yes"/>
    <n v="0"/>
    <x v="428"/>
    <n v="91384"/>
    <n v="34.506627000000002"/>
    <n v="-118.699048"/>
    <n v="3"/>
    <x v="4"/>
    <s v="None"/>
    <s v="Yes"/>
    <n v="32.130000000000003"/>
    <s v="Yes"/>
    <s v="No"/>
    <x v="3"/>
    <n v="0"/>
    <s v="No"/>
    <s v="No"/>
    <s v="No"/>
    <s v="No"/>
    <s v="No"/>
    <s v="No"/>
    <s v="No"/>
    <s v="No"/>
    <x v="2"/>
    <s v="No"/>
    <x v="1"/>
    <n v="24.75"/>
    <n v="1836.9"/>
    <n v="0"/>
    <n v="0"/>
    <n v="2281.23"/>
    <n v="4118.13"/>
    <x v="0"/>
    <x v="0"/>
    <x v="0"/>
    <n v="0"/>
    <x v="0"/>
  </r>
  <r>
    <s v="4445-KWOKW"/>
    <s v="Female"/>
    <x v="5"/>
    <s v="No"/>
    <n v="0"/>
    <x v="659"/>
    <n v="91963"/>
    <n v="32.619464999999998"/>
    <n v="-116.593605"/>
    <n v="0"/>
    <x v="71"/>
    <s v="Offer B"/>
    <s v="Yes"/>
    <n v="29.44"/>
    <s v="Yes"/>
    <s v="Yes"/>
    <x v="0"/>
    <n v="41"/>
    <s v="Yes"/>
    <s v="Yes"/>
    <s v="No"/>
    <s v="No"/>
    <s v="No"/>
    <s v="No"/>
    <s v="Yes"/>
    <s v="Yes"/>
    <x v="0"/>
    <s v="Yes"/>
    <x v="1"/>
    <n v="60.15"/>
    <n v="2421.6"/>
    <n v="0"/>
    <n v="0"/>
    <n v="1236.48"/>
    <n v="3658.08"/>
    <x v="0"/>
    <x v="0"/>
    <x v="0"/>
    <n v="0"/>
    <x v="0"/>
  </r>
  <r>
    <s v="4445-ZJNMU"/>
    <s v="Male"/>
    <x v="18"/>
    <s v="No"/>
    <n v="0"/>
    <x v="989"/>
    <n v="90266"/>
    <n v="33.889631999999999"/>
    <n v="-118.39737"/>
    <n v="0"/>
    <x v="0"/>
    <s v="Offer E"/>
    <s v="Yes"/>
    <n v="4.8099999999999996"/>
    <s v="Yes"/>
    <s v="Yes"/>
    <x v="1"/>
    <n v="69"/>
    <s v="No"/>
    <s v="Yes"/>
    <s v="No"/>
    <s v="No"/>
    <s v="Yes"/>
    <s v="Yes"/>
    <s v="Yes"/>
    <s v="Yes"/>
    <x v="1"/>
    <s v="Yes"/>
    <x v="0"/>
    <n v="99.3"/>
    <n v="918.75"/>
    <n v="0"/>
    <n v="0"/>
    <n v="43.29"/>
    <n v="962.04"/>
    <x v="0"/>
    <x v="0"/>
    <x v="0"/>
    <n v="0"/>
    <x v="1"/>
  </r>
  <r>
    <s v="4446-BZKHU"/>
    <s v="Male"/>
    <x v="56"/>
    <s v="Yes"/>
    <n v="0"/>
    <x v="1020"/>
    <n v="94523"/>
    <n v="37.953380000000003"/>
    <n v="-122.076886"/>
    <n v="1"/>
    <x v="48"/>
    <s v="None"/>
    <s v="Yes"/>
    <n v="45.7"/>
    <s v="Yes"/>
    <s v="Yes"/>
    <x v="1"/>
    <n v="24"/>
    <s v="No"/>
    <s v="Yes"/>
    <s v="Yes"/>
    <s v="No"/>
    <s v="Yes"/>
    <s v="Yes"/>
    <s v="Yes"/>
    <s v="Yes"/>
    <x v="1"/>
    <s v="Yes"/>
    <x v="1"/>
    <n v="105.55"/>
    <n v="6281.45"/>
    <n v="0"/>
    <n v="0"/>
    <n v="2787.7"/>
    <n v="9069.15"/>
    <x v="1"/>
    <x v="1"/>
    <x v="1"/>
    <n v="1"/>
    <x v="1"/>
  </r>
  <r>
    <s v="4450-DLLMH"/>
    <s v="Male"/>
    <x v="55"/>
    <s v="No"/>
    <n v="0"/>
    <x v="1021"/>
    <n v="90704"/>
    <n v="33.391181000000003"/>
    <n v="-118.421305"/>
    <n v="0"/>
    <x v="29"/>
    <s v="Offer E"/>
    <s v="Yes"/>
    <n v="6.74"/>
    <s v="No"/>
    <s v="Yes"/>
    <x v="1"/>
    <n v="3"/>
    <s v="No"/>
    <s v="No"/>
    <s v="No"/>
    <s v="No"/>
    <s v="No"/>
    <s v="No"/>
    <s v="No"/>
    <s v="Yes"/>
    <x v="1"/>
    <s v="Yes"/>
    <x v="0"/>
    <n v="71.3"/>
    <n v="157.75"/>
    <n v="0"/>
    <n v="0"/>
    <n v="13.48"/>
    <n v="171.23"/>
    <x v="2"/>
    <x v="0"/>
    <x v="0"/>
    <n v="0"/>
    <x v="0"/>
  </r>
  <r>
    <s v="4450-MDZFX"/>
    <s v="Male"/>
    <x v="2"/>
    <s v="Yes"/>
    <n v="4"/>
    <x v="427"/>
    <n v="91016"/>
    <n v="34.152799999999999"/>
    <n v="-118.00048200000001"/>
    <n v="9"/>
    <x v="59"/>
    <s v="Offer B"/>
    <s v="Yes"/>
    <n v="38.44"/>
    <s v="Yes"/>
    <s v="Yes"/>
    <x v="1"/>
    <n v="57"/>
    <s v="No"/>
    <s v="No"/>
    <s v="No"/>
    <s v="No"/>
    <s v="No"/>
    <s v="No"/>
    <s v="No"/>
    <s v="Yes"/>
    <x v="1"/>
    <s v="No"/>
    <x v="1"/>
    <n v="74.349999999999994"/>
    <n v="4453.3"/>
    <n v="0"/>
    <n v="0"/>
    <n v="2306.4"/>
    <n v="6759.7"/>
    <x v="0"/>
    <x v="0"/>
    <x v="0"/>
    <n v="0"/>
    <x v="0"/>
  </r>
  <r>
    <s v="4450-YOOHP"/>
    <s v="Female"/>
    <x v="52"/>
    <s v="No"/>
    <n v="0"/>
    <x v="113"/>
    <n v="95818"/>
    <n v="38.556305999999999"/>
    <n v="-121.495817"/>
    <n v="0"/>
    <x v="35"/>
    <s v="None"/>
    <s v="No"/>
    <n v="0"/>
    <s v="No"/>
    <s v="Yes"/>
    <x v="2"/>
    <n v="6"/>
    <s v="No"/>
    <s v="No"/>
    <s v="Yes"/>
    <s v="No"/>
    <s v="Yes"/>
    <s v="Yes"/>
    <s v="Yes"/>
    <s v="Yes"/>
    <x v="1"/>
    <s v="Yes"/>
    <x v="0"/>
    <n v="50.65"/>
    <n v="1905.4"/>
    <n v="3.51"/>
    <n v="0"/>
    <n v="0"/>
    <n v="1901.89"/>
    <x v="0"/>
    <x v="0"/>
    <x v="0"/>
    <n v="0"/>
    <x v="0"/>
  </r>
  <r>
    <s v="4451-RWASJ"/>
    <s v="Male"/>
    <x v="34"/>
    <s v="Yes"/>
    <n v="3"/>
    <x v="969"/>
    <n v="94938"/>
    <n v="38.021771999999999"/>
    <n v="-122.691744"/>
    <n v="9"/>
    <x v="49"/>
    <s v="Offer D"/>
    <s v="Yes"/>
    <n v="49.36"/>
    <s v="No"/>
    <s v="No"/>
    <x v="3"/>
    <n v="0"/>
    <s v="No"/>
    <s v="No"/>
    <s v="No"/>
    <s v="No"/>
    <s v="No"/>
    <s v="No"/>
    <s v="No"/>
    <s v="No"/>
    <x v="0"/>
    <s v="Yes"/>
    <x v="0"/>
    <n v="19.5"/>
    <n v="239.75"/>
    <n v="0"/>
    <n v="0"/>
    <n v="740.4"/>
    <n v="980.15"/>
    <x v="0"/>
    <x v="0"/>
    <x v="0"/>
    <n v="0"/>
    <x v="0"/>
  </r>
  <r>
    <s v="4452-QIIEB"/>
    <s v="Male"/>
    <x v="51"/>
    <s v="No"/>
    <n v="0"/>
    <x v="934"/>
    <n v="91740"/>
    <n v="34.119363"/>
    <n v="-117.855059"/>
    <n v="0"/>
    <x v="6"/>
    <s v="Offer E"/>
    <s v="Yes"/>
    <n v="30.04"/>
    <s v="No"/>
    <s v="Yes"/>
    <x v="2"/>
    <n v="6"/>
    <s v="No"/>
    <s v="No"/>
    <s v="No"/>
    <s v="No"/>
    <s v="No"/>
    <s v="No"/>
    <s v="No"/>
    <s v="Yes"/>
    <x v="1"/>
    <s v="No"/>
    <x v="0"/>
    <n v="43.9"/>
    <n v="278.39999999999998"/>
    <n v="0"/>
    <n v="0"/>
    <n v="210.28"/>
    <n v="488.68"/>
    <x v="0"/>
    <x v="0"/>
    <x v="0"/>
    <n v="0"/>
    <x v="0"/>
  </r>
  <r>
    <s v="4452-ROHMO"/>
    <s v="Female"/>
    <x v="22"/>
    <s v="No"/>
    <n v="0"/>
    <x v="38"/>
    <n v="92128"/>
    <n v="33.000269000000003"/>
    <n v="-117.072093"/>
    <n v="0"/>
    <x v="49"/>
    <s v="Offer D"/>
    <s v="Yes"/>
    <n v="39.49"/>
    <s v="No"/>
    <s v="No"/>
    <x v="3"/>
    <n v="0"/>
    <s v="No"/>
    <s v="No"/>
    <s v="No"/>
    <s v="No"/>
    <s v="No"/>
    <s v="No"/>
    <s v="No"/>
    <s v="No"/>
    <x v="2"/>
    <s v="No"/>
    <x v="0"/>
    <n v="19.600000000000001"/>
    <n v="331.6"/>
    <n v="0"/>
    <n v="0"/>
    <n v="592.35"/>
    <n v="923.95"/>
    <x v="0"/>
    <x v="0"/>
    <x v="0"/>
    <n v="0"/>
    <x v="0"/>
  </r>
  <r>
    <s v="4455-BFSPD"/>
    <s v="Female"/>
    <x v="34"/>
    <s v="Yes"/>
    <n v="0"/>
    <x v="110"/>
    <n v="92027"/>
    <n v="33.141264999999997"/>
    <n v="-116.967221"/>
    <n v="5"/>
    <x v="48"/>
    <s v="None"/>
    <s v="Yes"/>
    <n v="36.130000000000003"/>
    <s v="Yes"/>
    <s v="Yes"/>
    <x v="1"/>
    <n v="23"/>
    <s v="No"/>
    <s v="No"/>
    <s v="No"/>
    <s v="Yes"/>
    <s v="Yes"/>
    <s v="Yes"/>
    <s v="Yes"/>
    <s v="Yes"/>
    <x v="0"/>
    <s v="No"/>
    <x v="1"/>
    <n v="101.15"/>
    <n v="6383.9"/>
    <n v="0"/>
    <n v="0"/>
    <n v="2203.9299999999998"/>
    <n v="8587.83"/>
    <x v="0"/>
    <x v="0"/>
    <x v="0"/>
    <n v="0"/>
    <x v="1"/>
  </r>
  <r>
    <s v="4456-RHSNB"/>
    <s v="Female"/>
    <x v="9"/>
    <s v="Yes"/>
    <n v="1"/>
    <x v="160"/>
    <n v="92401"/>
    <n v="34.105935000000002"/>
    <n v="-117.2914"/>
    <n v="3"/>
    <x v="53"/>
    <s v="None"/>
    <s v="Yes"/>
    <n v="7.42"/>
    <s v="No"/>
    <s v="Yes"/>
    <x v="2"/>
    <n v="17"/>
    <s v="No"/>
    <s v="No"/>
    <s v="Yes"/>
    <s v="No"/>
    <s v="No"/>
    <s v="No"/>
    <s v="No"/>
    <s v="Yes"/>
    <x v="1"/>
    <s v="Yes"/>
    <x v="1"/>
    <n v="49.6"/>
    <n v="962.9"/>
    <n v="0"/>
    <n v="0"/>
    <n v="140.97999999999999"/>
    <n v="1103.8800000000001"/>
    <x v="0"/>
    <x v="0"/>
    <x v="0"/>
    <n v="0"/>
    <x v="0"/>
  </r>
  <r>
    <s v="4458-KVRBJ"/>
    <s v="Male"/>
    <x v="11"/>
    <s v="No"/>
    <n v="0"/>
    <x v="41"/>
    <n v="95110"/>
    <n v="37.346670000000003"/>
    <n v="-121.91001900000001"/>
    <n v="0"/>
    <x v="26"/>
    <s v="None"/>
    <s v="Yes"/>
    <n v="25.89"/>
    <s v="Yes"/>
    <s v="No"/>
    <x v="3"/>
    <n v="0"/>
    <s v="No"/>
    <s v="No"/>
    <s v="No"/>
    <s v="No"/>
    <s v="No"/>
    <s v="No"/>
    <s v="No"/>
    <s v="No"/>
    <x v="2"/>
    <s v="No"/>
    <x v="0"/>
    <n v="25"/>
    <n v="1510.5"/>
    <n v="0"/>
    <n v="0"/>
    <n v="1527.51"/>
    <n v="3038.01"/>
    <x v="0"/>
    <x v="0"/>
    <x v="0"/>
    <n v="0"/>
    <x v="0"/>
  </r>
  <r>
    <s v="4459-BBGHE"/>
    <s v="Male"/>
    <x v="37"/>
    <s v="No"/>
    <n v="1"/>
    <x v="596"/>
    <n v="91916"/>
    <n v="32.912663999999999"/>
    <n v="-116.63538699999999"/>
    <n v="0"/>
    <x v="39"/>
    <s v="Offer C"/>
    <s v="No"/>
    <n v="0"/>
    <s v="No"/>
    <s v="Yes"/>
    <x v="2"/>
    <n v="17"/>
    <s v="No"/>
    <s v="No"/>
    <s v="No"/>
    <s v="No"/>
    <s v="Yes"/>
    <s v="Yes"/>
    <s v="Yes"/>
    <s v="Yes"/>
    <x v="1"/>
    <s v="Yes"/>
    <x v="1"/>
    <n v="44.5"/>
    <n v="1307.8"/>
    <n v="0"/>
    <n v="0"/>
    <n v="0"/>
    <n v="1307.8"/>
    <x v="0"/>
    <x v="0"/>
    <x v="0"/>
    <n v="0"/>
    <x v="0"/>
  </r>
  <r>
    <s v="4462-CYWMH"/>
    <s v="Male"/>
    <x v="61"/>
    <s v="Yes"/>
    <n v="0"/>
    <x v="496"/>
    <n v="93247"/>
    <n v="36.205464999999997"/>
    <n v="-119.085807"/>
    <n v="7"/>
    <x v="55"/>
    <s v="Offer B"/>
    <s v="Yes"/>
    <n v="27.49"/>
    <s v="Yes"/>
    <s v="Yes"/>
    <x v="1"/>
    <n v="3"/>
    <s v="No"/>
    <s v="Yes"/>
    <s v="No"/>
    <s v="No"/>
    <s v="No"/>
    <s v="Yes"/>
    <s v="Yes"/>
    <s v="Yes"/>
    <x v="1"/>
    <s v="Yes"/>
    <x v="1"/>
    <n v="89.8"/>
    <n v="5629.55"/>
    <n v="0"/>
    <n v="0"/>
    <n v="1704.38"/>
    <n v="7333.93"/>
    <x v="0"/>
    <x v="0"/>
    <x v="0"/>
    <n v="0"/>
    <x v="1"/>
  </r>
  <r>
    <s v="4464-JCOLN"/>
    <s v="Male"/>
    <x v="43"/>
    <s v="Yes"/>
    <n v="0"/>
    <x v="905"/>
    <n v="93234"/>
    <n v="36.217863999999999"/>
    <n v="-120.080117"/>
    <n v="2"/>
    <x v="29"/>
    <s v="Offer E"/>
    <s v="Yes"/>
    <n v="15.14"/>
    <s v="No"/>
    <s v="No"/>
    <x v="3"/>
    <n v="0"/>
    <s v="No"/>
    <s v="No"/>
    <s v="No"/>
    <s v="No"/>
    <s v="No"/>
    <s v="No"/>
    <s v="No"/>
    <s v="No"/>
    <x v="0"/>
    <s v="No"/>
    <x v="2"/>
    <n v="19.850000000000001"/>
    <n v="35.9"/>
    <n v="0"/>
    <n v="0"/>
    <n v="30.28"/>
    <n v="66.180000000000007"/>
    <x v="1"/>
    <x v="5"/>
    <x v="9"/>
    <n v="1"/>
    <x v="0"/>
  </r>
  <r>
    <s v="4465-VDKIQ"/>
    <s v="Female"/>
    <x v="37"/>
    <s v="No"/>
    <n v="0"/>
    <x v="1"/>
    <n v="91201"/>
    <n v="34.17051"/>
    <n v="-118.289463"/>
    <n v="0"/>
    <x v="68"/>
    <s v="None"/>
    <s v="Yes"/>
    <n v="19.93"/>
    <s v="No"/>
    <s v="Yes"/>
    <x v="1"/>
    <n v="26"/>
    <s v="No"/>
    <s v="Yes"/>
    <s v="Yes"/>
    <s v="No"/>
    <s v="No"/>
    <s v="No"/>
    <s v="No"/>
    <s v="Yes"/>
    <x v="1"/>
    <s v="No"/>
    <x v="1"/>
    <n v="77.8"/>
    <n v="1358.6"/>
    <n v="29.76"/>
    <n v="0"/>
    <n v="358.74"/>
    <n v="1687.58"/>
    <x v="0"/>
    <x v="0"/>
    <x v="0"/>
    <n v="0"/>
    <x v="0"/>
  </r>
  <r>
    <s v="4468-KAZHE"/>
    <s v="Female"/>
    <x v="57"/>
    <s v="Yes"/>
    <n v="0"/>
    <x v="950"/>
    <n v="95326"/>
    <n v="37.592300000000002"/>
    <n v="-120.85328800000001"/>
    <n v="1"/>
    <x v="24"/>
    <s v="None"/>
    <s v="Yes"/>
    <n v="8.98"/>
    <s v="No"/>
    <s v="Yes"/>
    <x v="2"/>
    <n v="16"/>
    <s v="No"/>
    <s v="Yes"/>
    <s v="No"/>
    <s v="No"/>
    <s v="No"/>
    <s v="Yes"/>
    <s v="No"/>
    <s v="Yes"/>
    <x v="0"/>
    <s v="Yes"/>
    <x v="1"/>
    <n v="60"/>
    <n v="1259.3499999999999"/>
    <n v="0"/>
    <n v="0"/>
    <n v="179.6"/>
    <n v="1438.95"/>
    <x v="0"/>
    <x v="0"/>
    <x v="0"/>
    <n v="0"/>
    <x v="0"/>
  </r>
  <r>
    <s v="4468-YDOVK"/>
    <s v="Male"/>
    <x v="30"/>
    <s v="No"/>
    <n v="2"/>
    <x v="335"/>
    <n v="94805"/>
    <n v="37.941456000000002"/>
    <n v="-122.32096799999999"/>
    <n v="0"/>
    <x v="10"/>
    <s v="None"/>
    <s v="Yes"/>
    <n v="13.54"/>
    <s v="No"/>
    <s v="Yes"/>
    <x v="2"/>
    <n v="21"/>
    <s v="No"/>
    <s v="No"/>
    <s v="No"/>
    <s v="Yes"/>
    <s v="No"/>
    <s v="No"/>
    <s v="No"/>
    <s v="Yes"/>
    <x v="1"/>
    <s v="Yes"/>
    <x v="1"/>
    <n v="48.65"/>
    <n v="235.2"/>
    <n v="0"/>
    <n v="0"/>
    <n v="67.7"/>
    <n v="302.89999999999998"/>
    <x v="0"/>
    <x v="0"/>
    <x v="0"/>
    <n v="0"/>
    <x v="0"/>
  </r>
  <r>
    <s v="4471-KXAUH"/>
    <s v="Female"/>
    <x v="12"/>
    <s v="Yes"/>
    <n v="0"/>
    <x v="780"/>
    <n v="93287"/>
    <n v="35.710244000000003"/>
    <n v="-118.88167900000001"/>
    <n v="1"/>
    <x v="71"/>
    <s v="None"/>
    <s v="Yes"/>
    <n v="10.73"/>
    <s v="Yes"/>
    <s v="Yes"/>
    <x v="1"/>
    <n v="22"/>
    <s v="No"/>
    <s v="No"/>
    <s v="Yes"/>
    <s v="Yes"/>
    <s v="No"/>
    <s v="No"/>
    <s v="No"/>
    <s v="Yes"/>
    <x v="1"/>
    <s v="Yes"/>
    <x v="1"/>
    <n v="84.3"/>
    <n v="3588.4"/>
    <n v="0"/>
    <n v="0"/>
    <n v="450.66"/>
    <n v="4039.06"/>
    <x v="1"/>
    <x v="5"/>
    <x v="8"/>
    <n v="1"/>
    <x v="0"/>
  </r>
  <r>
    <s v="4472-LVYGI"/>
    <s v="Female"/>
    <x v="9"/>
    <s v="Yes"/>
    <n v="0"/>
    <x v="160"/>
    <n v="92408"/>
    <n v="34.084909000000003"/>
    <n v="-117.258107"/>
    <n v="2"/>
    <x v="46"/>
    <s v="None"/>
    <s v="No"/>
    <n v="0"/>
    <s v="No"/>
    <s v="Yes"/>
    <x v="0"/>
    <n v="20"/>
    <s v="Yes"/>
    <s v="No"/>
    <s v="Yes"/>
    <s v="Yes"/>
    <s v="Yes"/>
    <s v="No"/>
    <s v="No"/>
    <s v="Yes"/>
    <x v="2"/>
    <s v="Yes"/>
    <x v="1"/>
    <n v="52.55"/>
    <n v="525.5"/>
    <n v="0"/>
    <n v="0"/>
    <n v="0"/>
    <n v="525.5"/>
    <x v="0"/>
    <x v="0"/>
    <x v="0"/>
    <n v="0"/>
    <x v="0"/>
  </r>
  <r>
    <s v="4472-VESGY"/>
    <s v="Female"/>
    <x v="51"/>
    <s v="Yes"/>
    <n v="1"/>
    <x v="997"/>
    <n v="95938"/>
    <n v="39.607830999999997"/>
    <n v="-121.777959"/>
    <n v="6"/>
    <x v="57"/>
    <s v="None"/>
    <s v="Yes"/>
    <n v="31.09"/>
    <s v="Yes"/>
    <s v="Yes"/>
    <x v="1"/>
    <n v="28"/>
    <s v="Yes"/>
    <s v="Yes"/>
    <s v="Yes"/>
    <s v="No"/>
    <s v="No"/>
    <s v="Yes"/>
    <s v="Yes"/>
    <s v="Yes"/>
    <x v="1"/>
    <s v="No"/>
    <x v="1"/>
    <n v="98.15"/>
    <n v="4993.3999999999996"/>
    <n v="0"/>
    <n v="0"/>
    <n v="1616.68"/>
    <n v="6610.08"/>
    <x v="0"/>
    <x v="0"/>
    <x v="0"/>
    <n v="0"/>
    <x v="1"/>
  </r>
  <r>
    <s v="4475-NVTLU"/>
    <s v="Male"/>
    <x v="44"/>
    <s v="Yes"/>
    <n v="1"/>
    <x v="818"/>
    <n v="93446"/>
    <n v="35.634222000000001"/>
    <n v="-120.728341"/>
    <n v="6"/>
    <x v="14"/>
    <s v="Offer B"/>
    <s v="Yes"/>
    <n v="17.23"/>
    <s v="No"/>
    <s v="No"/>
    <x v="3"/>
    <n v="0"/>
    <s v="No"/>
    <s v="No"/>
    <s v="No"/>
    <s v="No"/>
    <s v="No"/>
    <s v="No"/>
    <s v="No"/>
    <s v="No"/>
    <x v="2"/>
    <s v="No"/>
    <x v="1"/>
    <n v="19.2"/>
    <n v="903.7"/>
    <n v="0"/>
    <n v="0"/>
    <n v="775.35"/>
    <n v="1679.05"/>
    <x v="0"/>
    <x v="0"/>
    <x v="0"/>
    <n v="0"/>
    <x v="0"/>
  </r>
  <r>
    <s v="4476-OSWTN"/>
    <s v="Male"/>
    <x v="50"/>
    <s v="Yes"/>
    <n v="0"/>
    <x v="944"/>
    <n v="95493"/>
    <n v="39.222323000000003"/>
    <n v="-122.985488"/>
    <n v="2"/>
    <x v="19"/>
    <s v="None"/>
    <s v="Yes"/>
    <n v="8.3000000000000007"/>
    <s v="Yes"/>
    <s v="Yes"/>
    <x v="1"/>
    <n v="14"/>
    <s v="Yes"/>
    <s v="No"/>
    <s v="Yes"/>
    <s v="Yes"/>
    <s v="Yes"/>
    <s v="Yes"/>
    <s v="No"/>
    <s v="Yes"/>
    <x v="0"/>
    <s v="Yes"/>
    <x v="2"/>
    <n v="110.55"/>
    <n v="7610.1"/>
    <n v="0"/>
    <n v="0"/>
    <n v="572.70000000000005"/>
    <n v="8182.8"/>
    <x v="0"/>
    <x v="0"/>
    <x v="0"/>
    <n v="0"/>
    <x v="1"/>
  </r>
  <r>
    <s v="4480-MBMLB"/>
    <s v="Female"/>
    <x v="7"/>
    <s v="No"/>
    <n v="0"/>
    <x v="31"/>
    <n v="90066"/>
    <n v="34.002028000000003"/>
    <n v="-118.430656"/>
    <n v="0"/>
    <x v="66"/>
    <s v="Offer C"/>
    <s v="Yes"/>
    <n v="28.41"/>
    <s v="Yes"/>
    <s v="Yes"/>
    <x v="1"/>
    <n v="4"/>
    <s v="No"/>
    <s v="Yes"/>
    <s v="Yes"/>
    <s v="No"/>
    <s v="Yes"/>
    <s v="Yes"/>
    <s v="Yes"/>
    <s v="Yes"/>
    <x v="0"/>
    <s v="Yes"/>
    <x v="1"/>
    <n v="104.8"/>
    <n v="3886.45"/>
    <n v="0"/>
    <n v="0"/>
    <n v="1022.76"/>
    <n v="4909.21"/>
    <x v="0"/>
    <x v="0"/>
    <x v="0"/>
    <n v="0"/>
    <x v="1"/>
  </r>
  <r>
    <s v="4480-QQRHC"/>
    <s v="Female"/>
    <x v="15"/>
    <s v="No"/>
    <n v="0"/>
    <x v="289"/>
    <n v="95547"/>
    <n v="40.557313999999998"/>
    <n v="-124.08166199999999"/>
    <n v="0"/>
    <x v="58"/>
    <s v="None"/>
    <s v="Yes"/>
    <n v="2.1800000000000002"/>
    <s v="No"/>
    <s v="Yes"/>
    <x v="1"/>
    <n v="13"/>
    <s v="No"/>
    <s v="No"/>
    <s v="Yes"/>
    <s v="No"/>
    <s v="No"/>
    <s v="No"/>
    <s v="No"/>
    <s v="Yes"/>
    <x v="2"/>
    <s v="Yes"/>
    <x v="1"/>
    <n v="74.05"/>
    <n v="600.15"/>
    <n v="0"/>
    <n v="0"/>
    <n v="17.440000000000001"/>
    <n v="617.59"/>
    <x v="0"/>
    <x v="0"/>
    <x v="0"/>
    <n v="0"/>
    <x v="0"/>
  </r>
  <r>
    <s v="4482-EWFMI"/>
    <s v="Female"/>
    <x v="33"/>
    <s v="No"/>
    <n v="0"/>
    <x v="585"/>
    <n v="91006"/>
    <n v="34.137318999999998"/>
    <n v="-118.029837"/>
    <n v="0"/>
    <x v="29"/>
    <s v="None"/>
    <s v="Yes"/>
    <n v="15.67"/>
    <s v="No"/>
    <s v="Yes"/>
    <x v="1"/>
    <n v="8"/>
    <s v="No"/>
    <s v="No"/>
    <s v="No"/>
    <s v="No"/>
    <s v="No"/>
    <s v="No"/>
    <s v="No"/>
    <s v="Yes"/>
    <x v="1"/>
    <s v="Yes"/>
    <x v="1"/>
    <n v="69.7"/>
    <n v="135.19999999999999"/>
    <n v="0"/>
    <n v="0"/>
    <n v="31.34"/>
    <n v="166.54"/>
    <x v="2"/>
    <x v="0"/>
    <x v="0"/>
    <n v="0"/>
    <x v="0"/>
  </r>
  <r>
    <s v="4482-FTFFX"/>
    <s v="Male"/>
    <x v="5"/>
    <s v="No"/>
    <n v="0"/>
    <x v="1022"/>
    <n v="94951"/>
    <n v="38.325598999999997"/>
    <n v="-122.642352"/>
    <n v="0"/>
    <x v="10"/>
    <s v="None"/>
    <s v="Yes"/>
    <n v="26.86"/>
    <s v="No"/>
    <s v="Yes"/>
    <x v="2"/>
    <n v="71"/>
    <s v="No"/>
    <s v="No"/>
    <s v="Yes"/>
    <s v="Yes"/>
    <s v="No"/>
    <s v="No"/>
    <s v="No"/>
    <s v="Yes"/>
    <x v="1"/>
    <s v="No"/>
    <x v="1"/>
    <n v="56.15"/>
    <n v="291.45"/>
    <n v="0"/>
    <n v="0"/>
    <n v="134.30000000000001"/>
    <n v="425.75"/>
    <x v="0"/>
    <x v="0"/>
    <x v="0"/>
    <n v="0"/>
    <x v="0"/>
  </r>
  <r>
    <s v="4484-CGXFK"/>
    <s v="Female"/>
    <x v="45"/>
    <s v="No"/>
    <n v="0"/>
    <x v="455"/>
    <n v="95623"/>
    <n v="38.631529999999998"/>
    <n v="-120.842609"/>
    <n v="0"/>
    <x v="3"/>
    <s v="None"/>
    <s v="Yes"/>
    <n v="25.96"/>
    <s v="No"/>
    <s v="Yes"/>
    <x v="2"/>
    <n v="7"/>
    <s v="No"/>
    <s v="No"/>
    <s v="No"/>
    <s v="No"/>
    <s v="No"/>
    <s v="Yes"/>
    <s v="Yes"/>
    <s v="Yes"/>
    <x v="1"/>
    <s v="Yes"/>
    <x v="1"/>
    <n v="55.3"/>
    <n v="196.15"/>
    <n v="0"/>
    <n v="0"/>
    <n v="77.88"/>
    <n v="274.02999999999997"/>
    <x v="1"/>
    <x v="2"/>
    <x v="2"/>
    <n v="1"/>
    <x v="0"/>
  </r>
  <r>
    <s v="4484-GLZOU"/>
    <s v="Female"/>
    <x v="29"/>
    <s v="Yes"/>
    <n v="0"/>
    <x v="138"/>
    <n v="91773"/>
    <n v="34.102119000000002"/>
    <n v="-117.815532"/>
    <n v="6"/>
    <x v="57"/>
    <s v="None"/>
    <s v="Yes"/>
    <n v="10.59"/>
    <s v="Yes"/>
    <s v="Yes"/>
    <x v="1"/>
    <n v="48"/>
    <s v="No"/>
    <s v="Yes"/>
    <s v="Yes"/>
    <s v="No"/>
    <s v="Yes"/>
    <s v="Yes"/>
    <s v="Yes"/>
    <s v="Yes"/>
    <x v="1"/>
    <s v="Yes"/>
    <x v="1"/>
    <n v="105.05"/>
    <n v="5624.85"/>
    <n v="27.6"/>
    <n v="0"/>
    <n v="550.67999999999995"/>
    <n v="6147.93"/>
    <x v="1"/>
    <x v="3"/>
    <x v="6"/>
    <n v="1"/>
    <x v="1"/>
  </r>
  <r>
    <s v="4486-EFAEB"/>
    <s v="Male"/>
    <x v="52"/>
    <s v="No"/>
    <n v="0"/>
    <x v="31"/>
    <n v="90002"/>
    <n v="33.949255000000001"/>
    <n v="-118.246978"/>
    <n v="0"/>
    <x v="2"/>
    <s v="None"/>
    <s v="Yes"/>
    <n v="46.92"/>
    <s v="No"/>
    <s v="No"/>
    <x v="3"/>
    <n v="0"/>
    <s v="No"/>
    <s v="No"/>
    <s v="No"/>
    <s v="No"/>
    <s v="No"/>
    <s v="No"/>
    <s v="No"/>
    <s v="No"/>
    <x v="1"/>
    <s v="Yes"/>
    <x v="1"/>
    <n v="20.399999999999999"/>
    <n v="251.65"/>
    <n v="0"/>
    <n v="0"/>
    <n v="609.96"/>
    <n v="861.61"/>
    <x v="0"/>
    <x v="0"/>
    <x v="0"/>
    <n v="0"/>
    <x v="0"/>
  </r>
  <r>
    <s v="4487-ZYJZK"/>
    <s v="Female"/>
    <x v="27"/>
    <s v="Yes"/>
    <n v="2"/>
    <x v="116"/>
    <n v="95032"/>
    <n v="37.233034000000004"/>
    <n v="-121.947427"/>
    <n v="1"/>
    <x v="70"/>
    <s v="None"/>
    <s v="Yes"/>
    <n v="36.72"/>
    <s v="No"/>
    <s v="No"/>
    <x v="3"/>
    <n v="0"/>
    <s v="No"/>
    <s v="No"/>
    <s v="No"/>
    <s v="No"/>
    <s v="No"/>
    <s v="No"/>
    <s v="No"/>
    <s v="No"/>
    <x v="0"/>
    <s v="No"/>
    <x v="0"/>
    <n v="19.600000000000001"/>
    <n v="763.1"/>
    <n v="0"/>
    <n v="0"/>
    <n v="1395.36"/>
    <n v="2158.46"/>
    <x v="0"/>
    <x v="0"/>
    <x v="0"/>
    <n v="0"/>
    <x v="0"/>
  </r>
  <r>
    <s v="4488-KQFDT"/>
    <s v="Female"/>
    <x v="44"/>
    <s v="No"/>
    <n v="0"/>
    <x v="519"/>
    <n v="91945"/>
    <n v="32.733564000000001"/>
    <n v="-117.03371300000001"/>
    <n v="0"/>
    <x v="48"/>
    <s v="Offer B"/>
    <s v="Yes"/>
    <n v="15.44"/>
    <s v="Yes"/>
    <s v="Yes"/>
    <x v="1"/>
    <n v="30"/>
    <s v="No"/>
    <s v="Yes"/>
    <s v="Yes"/>
    <s v="No"/>
    <s v="Yes"/>
    <s v="Yes"/>
    <s v="Yes"/>
    <s v="Yes"/>
    <x v="0"/>
    <s v="Yes"/>
    <x v="1"/>
    <n v="103.95"/>
    <n v="6423"/>
    <n v="0"/>
    <n v="0"/>
    <n v="941.84"/>
    <n v="7364.84"/>
    <x v="0"/>
    <x v="0"/>
    <x v="0"/>
    <n v="0"/>
    <x v="1"/>
  </r>
  <r>
    <s v="4488-PSYCG"/>
    <s v="Male"/>
    <x v="38"/>
    <s v="No"/>
    <n v="0"/>
    <x v="951"/>
    <n v="96086"/>
    <n v="41.924174000000001"/>
    <n v="-123.26078800000001"/>
    <n v="0"/>
    <x v="43"/>
    <s v="Offer D"/>
    <s v="Yes"/>
    <n v="21.04"/>
    <s v="No"/>
    <s v="No"/>
    <x v="3"/>
    <n v="0"/>
    <s v="No"/>
    <s v="No"/>
    <s v="No"/>
    <s v="No"/>
    <s v="No"/>
    <s v="No"/>
    <s v="No"/>
    <s v="No"/>
    <x v="1"/>
    <s v="No"/>
    <x v="1"/>
    <n v="20.25"/>
    <n v="327.45"/>
    <n v="0"/>
    <n v="0"/>
    <n v="336.64"/>
    <n v="664.09"/>
    <x v="1"/>
    <x v="4"/>
    <x v="7"/>
    <n v="1"/>
    <x v="0"/>
  </r>
  <r>
    <s v="4489-SNOJF"/>
    <s v="Female"/>
    <x v="24"/>
    <s v="Yes"/>
    <n v="2"/>
    <x v="567"/>
    <n v="94576"/>
    <n v="38.554383000000001"/>
    <n v="-122.474773"/>
    <n v="1"/>
    <x v="33"/>
    <s v="None"/>
    <s v="Yes"/>
    <n v="25.27"/>
    <s v="Yes"/>
    <s v="Yes"/>
    <x v="2"/>
    <n v="82"/>
    <s v="Yes"/>
    <s v="No"/>
    <s v="Yes"/>
    <s v="Yes"/>
    <s v="Yes"/>
    <s v="No"/>
    <s v="No"/>
    <s v="Yes"/>
    <x v="1"/>
    <s v="No"/>
    <x v="1"/>
    <n v="72.25"/>
    <n v="2568.5500000000002"/>
    <n v="0"/>
    <n v="0"/>
    <n v="884.45"/>
    <n v="3453"/>
    <x v="1"/>
    <x v="3"/>
    <x v="6"/>
    <n v="1"/>
    <x v="0"/>
  </r>
  <r>
    <s v="4495-LHSSK"/>
    <s v="Female"/>
    <x v="11"/>
    <s v="No"/>
    <n v="2"/>
    <x v="613"/>
    <n v="93208"/>
    <n v="36.057457999999997"/>
    <n v="-118.59195099999999"/>
    <n v="0"/>
    <x v="68"/>
    <s v="Offer D"/>
    <s v="Yes"/>
    <n v="17.510000000000002"/>
    <s v="Yes"/>
    <s v="Yes"/>
    <x v="2"/>
    <n v="30"/>
    <s v="Yes"/>
    <s v="No"/>
    <s v="No"/>
    <s v="No"/>
    <s v="No"/>
    <s v="No"/>
    <s v="No"/>
    <s v="Yes"/>
    <x v="1"/>
    <s v="No"/>
    <x v="0"/>
    <n v="57.65"/>
    <n v="992.7"/>
    <n v="0"/>
    <n v="0"/>
    <n v="315.18"/>
    <n v="1307.8800000000001"/>
    <x v="0"/>
    <x v="0"/>
    <x v="0"/>
    <n v="0"/>
    <x v="0"/>
  </r>
  <r>
    <s v="4500-HKANN"/>
    <s v="Male"/>
    <x v="25"/>
    <s v="Yes"/>
    <n v="0"/>
    <x v="364"/>
    <n v="92807"/>
    <n v="33.848733000000003"/>
    <n v="-117.788357"/>
    <n v="6"/>
    <x v="16"/>
    <s v="None"/>
    <s v="Yes"/>
    <n v="13.79"/>
    <s v="Yes"/>
    <s v="Yes"/>
    <x v="0"/>
    <n v="17"/>
    <s v="No"/>
    <s v="Yes"/>
    <s v="No"/>
    <s v="Yes"/>
    <s v="No"/>
    <s v="No"/>
    <s v="No"/>
    <s v="Yes"/>
    <x v="2"/>
    <s v="No"/>
    <x v="0"/>
    <n v="59.7"/>
    <n v="1414.2"/>
    <n v="0"/>
    <n v="0"/>
    <n v="317.17"/>
    <n v="1731.37"/>
    <x v="0"/>
    <x v="0"/>
    <x v="0"/>
    <n v="0"/>
    <x v="0"/>
  </r>
  <r>
    <s v="4501-EQDRN"/>
    <s v="Female"/>
    <x v="22"/>
    <s v="No"/>
    <n v="0"/>
    <x v="1023"/>
    <n v="91763"/>
    <n v="34.072121000000003"/>
    <n v="-117.698319"/>
    <n v="0"/>
    <x v="13"/>
    <s v="None"/>
    <s v="Yes"/>
    <n v="21.52"/>
    <s v="No"/>
    <s v="Yes"/>
    <x v="1"/>
    <n v="25"/>
    <s v="No"/>
    <s v="No"/>
    <s v="No"/>
    <s v="No"/>
    <s v="No"/>
    <s v="No"/>
    <s v="No"/>
    <s v="Yes"/>
    <x v="1"/>
    <s v="No"/>
    <x v="1"/>
    <n v="69.7"/>
    <n v="69.7"/>
    <n v="0"/>
    <n v="0"/>
    <n v="21.52"/>
    <n v="91.22"/>
    <x v="1"/>
    <x v="5"/>
    <x v="8"/>
    <n v="1"/>
    <x v="0"/>
  </r>
  <r>
    <s v="4501-UYKBC"/>
    <s v="Female"/>
    <x v="61"/>
    <s v="No"/>
    <n v="0"/>
    <x v="677"/>
    <n v="96047"/>
    <n v="40.524535"/>
    <n v="-122.647172"/>
    <n v="0"/>
    <x v="56"/>
    <s v="None"/>
    <s v="Yes"/>
    <n v="16.04"/>
    <s v="Yes"/>
    <s v="Yes"/>
    <x v="2"/>
    <n v="26"/>
    <s v="No"/>
    <s v="No"/>
    <s v="Yes"/>
    <s v="Yes"/>
    <s v="No"/>
    <s v="Yes"/>
    <s v="Yes"/>
    <s v="Yes"/>
    <x v="0"/>
    <s v="Yes"/>
    <x v="0"/>
    <n v="69.099999999999994"/>
    <n v="3255.35"/>
    <n v="0"/>
    <n v="0"/>
    <n v="737.84"/>
    <n v="3993.19"/>
    <x v="0"/>
    <x v="0"/>
    <x v="0"/>
    <n v="0"/>
    <x v="0"/>
  </r>
  <r>
    <s v="4501-VCPFK"/>
    <s v="Male"/>
    <x v="11"/>
    <s v="No"/>
    <n v="0"/>
    <x v="484"/>
    <n v="92236"/>
    <n v="33.680031"/>
    <n v="-116.171678"/>
    <n v="0"/>
    <x v="18"/>
    <s v="Offer C"/>
    <s v="No"/>
    <n v="0"/>
    <s v="No"/>
    <s v="Yes"/>
    <x v="0"/>
    <n v="47"/>
    <s v="No"/>
    <s v="No"/>
    <s v="Yes"/>
    <s v="Yes"/>
    <s v="No"/>
    <s v="No"/>
    <s v="No"/>
    <s v="Yes"/>
    <x v="1"/>
    <s v="No"/>
    <x v="1"/>
    <n v="35.75"/>
    <n v="1022.5"/>
    <n v="0"/>
    <n v="0"/>
    <n v="0"/>
    <n v="1022.5"/>
    <x v="0"/>
    <x v="0"/>
    <x v="0"/>
    <n v="0"/>
    <x v="0"/>
  </r>
  <r>
    <s v="4503-BDXBD"/>
    <s v="Male"/>
    <x v="51"/>
    <s v="No"/>
    <n v="0"/>
    <x v="364"/>
    <n v="92808"/>
    <n v="33.850451999999997"/>
    <n v="-117.726668"/>
    <n v="0"/>
    <x v="37"/>
    <s v="None"/>
    <s v="Yes"/>
    <n v="25.24"/>
    <s v="No"/>
    <s v="Yes"/>
    <x v="1"/>
    <n v="29"/>
    <s v="No"/>
    <s v="Yes"/>
    <s v="No"/>
    <s v="No"/>
    <s v="No"/>
    <s v="No"/>
    <s v="No"/>
    <s v="Yes"/>
    <x v="1"/>
    <s v="No"/>
    <x v="1"/>
    <n v="74.95"/>
    <n v="815.5"/>
    <n v="0"/>
    <n v="0"/>
    <n v="277.64"/>
    <n v="1093.1400000000001"/>
    <x v="1"/>
    <x v="5"/>
    <x v="9"/>
    <n v="1"/>
    <x v="0"/>
  </r>
  <r>
    <s v="4504-YOULA"/>
    <s v="Female"/>
    <x v="21"/>
    <s v="Yes"/>
    <n v="3"/>
    <x v="311"/>
    <n v="95693"/>
    <n v="38.392558999999999"/>
    <n v="-121.225093"/>
    <n v="0"/>
    <x v="33"/>
    <s v="Offer C"/>
    <s v="Yes"/>
    <n v="39.11"/>
    <s v="Yes"/>
    <s v="Yes"/>
    <x v="2"/>
    <n v="23"/>
    <s v="Yes"/>
    <s v="Yes"/>
    <s v="No"/>
    <s v="No"/>
    <s v="No"/>
    <s v="No"/>
    <s v="No"/>
    <s v="Yes"/>
    <x v="1"/>
    <s v="Yes"/>
    <x v="0"/>
    <n v="59.45"/>
    <n v="2136.9"/>
    <n v="0"/>
    <n v="0"/>
    <n v="1368.85"/>
    <n v="3505.75"/>
    <x v="0"/>
    <x v="0"/>
    <x v="0"/>
    <n v="0"/>
    <x v="0"/>
  </r>
  <r>
    <s v="4505-EXZHB"/>
    <s v="Female"/>
    <x v="4"/>
    <s v="No"/>
    <n v="0"/>
    <x v="933"/>
    <n v="93218"/>
    <n v="35.846066999999998"/>
    <n v="-119.00407300000001"/>
    <n v="0"/>
    <x v="38"/>
    <s v="Offer E"/>
    <s v="Yes"/>
    <n v="8.91"/>
    <s v="No"/>
    <s v="Yes"/>
    <x v="1"/>
    <n v="27"/>
    <s v="No"/>
    <s v="No"/>
    <s v="Yes"/>
    <s v="No"/>
    <s v="No"/>
    <s v="No"/>
    <s v="No"/>
    <s v="No"/>
    <x v="1"/>
    <s v="No"/>
    <x v="1"/>
    <n v="74.400000000000006"/>
    <n v="434.1"/>
    <n v="0"/>
    <n v="20"/>
    <n v="53.46"/>
    <n v="507.56"/>
    <x v="1"/>
    <x v="1"/>
    <x v="11"/>
    <n v="1"/>
    <x v="0"/>
  </r>
  <r>
    <s v="4508-OEBEY"/>
    <s v="Male"/>
    <x v="51"/>
    <s v="Yes"/>
    <n v="0"/>
    <x v="698"/>
    <n v="93117"/>
    <n v="34.489983000000002"/>
    <n v="-120.091246"/>
    <n v="2"/>
    <x v="65"/>
    <s v="None"/>
    <s v="Yes"/>
    <n v="27.37"/>
    <s v="No"/>
    <s v="Yes"/>
    <x v="2"/>
    <n v="15"/>
    <s v="Yes"/>
    <s v="Yes"/>
    <s v="Yes"/>
    <s v="Yes"/>
    <s v="No"/>
    <s v="Yes"/>
    <s v="Yes"/>
    <s v="Yes"/>
    <x v="0"/>
    <s v="Yes"/>
    <x v="0"/>
    <n v="75.5"/>
    <n v="2424.4499999999998"/>
    <n v="0"/>
    <n v="0"/>
    <n v="848.47"/>
    <n v="3272.92"/>
    <x v="0"/>
    <x v="0"/>
    <x v="0"/>
    <n v="0"/>
    <x v="0"/>
  </r>
  <r>
    <s v="4510-HIMLV"/>
    <s v="Male"/>
    <x v="2"/>
    <s v="No"/>
    <n v="0"/>
    <x v="207"/>
    <n v="90631"/>
    <n v="33.940618999999998"/>
    <n v="-117.9513"/>
    <n v="0"/>
    <x v="13"/>
    <s v="None"/>
    <s v="Yes"/>
    <n v="22.86"/>
    <s v="No"/>
    <s v="Yes"/>
    <x v="1"/>
    <n v="25"/>
    <s v="No"/>
    <s v="No"/>
    <s v="No"/>
    <s v="No"/>
    <s v="No"/>
    <s v="No"/>
    <s v="No"/>
    <s v="No"/>
    <x v="1"/>
    <s v="Yes"/>
    <x v="1"/>
    <n v="69.8"/>
    <n v="69.8"/>
    <n v="0"/>
    <n v="10"/>
    <n v="22.86"/>
    <n v="102.66"/>
    <x v="1"/>
    <x v="2"/>
    <x v="3"/>
    <n v="1"/>
    <x v="0"/>
  </r>
  <r>
    <s v="4510-PYUSH"/>
    <s v="Female"/>
    <x v="6"/>
    <s v="No"/>
    <n v="0"/>
    <x v="762"/>
    <n v="91342"/>
    <n v="34.321621"/>
    <n v="-118.399841"/>
    <n v="0"/>
    <x v="70"/>
    <s v="None"/>
    <s v="Yes"/>
    <n v="26.1"/>
    <s v="No"/>
    <s v="Yes"/>
    <x v="2"/>
    <n v="27"/>
    <s v="Yes"/>
    <s v="Yes"/>
    <s v="No"/>
    <s v="No"/>
    <s v="No"/>
    <s v="No"/>
    <s v="No"/>
    <s v="Yes"/>
    <x v="1"/>
    <s v="Yes"/>
    <x v="0"/>
    <n v="57.15"/>
    <n v="2250.65"/>
    <n v="0"/>
    <n v="0"/>
    <n v="991.8"/>
    <n v="3242.45"/>
    <x v="1"/>
    <x v="5"/>
    <x v="9"/>
    <n v="1"/>
    <x v="0"/>
  </r>
  <r>
    <s v="4512-ZUIYL"/>
    <s v="Female"/>
    <x v="26"/>
    <s v="No"/>
    <n v="0"/>
    <x v="11"/>
    <n v="94089"/>
    <n v="37.421633"/>
    <n v="-122.009613"/>
    <n v="0"/>
    <x v="29"/>
    <s v="Offer E"/>
    <s v="Yes"/>
    <n v="37.76"/>
    <s v="No"/>
    <s v="Yes"/>
    <x v="1"/>
    <n v="10"/>
    <s v="No"/>
    <s v="No"/>
    <s v="No"/>
    <s v="No"/>
    <s v="No"/>
    <s v="No"/>
    <s v="No"/>
    <s v="Yes"/>
    <x v="1"/>
    <s v="No"/>
    <x v="1"/>
    <n v="70"/>
    <n v="153.05000000000001"/>
    <n v="0"/>
    <n v="0"/>
    <n v="75.52"/>
    <n v="228.57"/>
    <x v="1"/>
    <x v="3"/>
    <x v="14"/>
    <n v="1"/>
    <x v="0"/>
  </r>
  <r>
    <s v="4513-CXYIX"/>
    <s v="Female"/>
    <x v="50"/>
    <s v="Yes"/>
    <n v="0"/>
    <x v="129"/>
    <n v="92532"/>
    <n v="33.705835999999998"/>
    <n v="-117.31820399999999"/>
    <n v="4"/>
    <x v="4"/>
    <s v="Offer A"/>
    <s v="Yes"/>
    <n v="43.99"/>
    <s v="Yes"/>
    <s v="Yes"/>
    <x v="1"/>
    <n v="17"/>
    <s v="Yes"/>
    <s v="No"/>
    <s v="No"/>
    <s v="No"/>
    <s v="No"/>
    <s v="No"/>
    <s v="No"/>
    <s v="Yes"/>
    <x v="2"/>
    <s v="Yes"/>
    <x v="0"/>
    <n v="80.7"/>
    <n v="5676"/>
    <n v="0"/>
    <n v="0"/>
    <n v="3123.29"/>
    <n v="8799.2900000000009"/>
    <x v="0"/>
    <x v="0"/>
    <x v="0"/>
    <n v="0"/>
    <x v="0"/>
  </r>
  <r>
    <s v="4514-GFCFI"/>
    <s v="Female"/>
    <x v="48"/>
    <s v="No"/>
    <n v="0"/>
    <x v="38"/>
    <n v="92117"/>
    <n v="32.825085999999999"/>
    <n v="-117.19942399999999"/>
    <n v="0"/>
    <x v="43"/>
    <s v="None"/>
    <s v="Yes"/>
    <n v="17.510000000000002"/>
    <s v="Yes"/>
    <s v="Yes"/>
    <x v="1"/>
    <n v="7"/>
    <s v="No"/>
    <s v="No"/>
    <s v="No"/>
    <s v="No"/>
    <s v="Yes"/>
    <s v="No"/>
    <s v="No"/>
    <s v="Yes"/>
    <x v="1"/>
    <s v="Yes"/>
    <x v="1"/>
    <n v="84.75"/>
    <n v="1350.15"/>
    <n v="0"/>
    <n v="0"/>
    <n v="280.16000000000003"/>
    <n v="1630.31"/>
    <x v="1"/>
    <x v="5"/>
    <x v="9"/>
    <n v="1"/>
    <x v="0"/>
  </r>
  <r>
    <s v="4518-FZBSX"/>
    <s v="Male"/>
    <x v="30"/>
    <s v="Yes"/>
    <n v="2"/>
    <x v="892"/>
    <n v="95311"/>
    <n v="37.722127"/>
    <n v="-120.110174"/>
    <n v="4"/>
    <x v="71"/>
    <s v="Offer B"/>
    <s v="Yes"/>
    <n v="9.33"/>
    <s v="No"/>
    <s v="No"/>
    <x v="3"/>
    <n v="0"/>
    <s v="No"/>
    <s v="No"/>
    <s v="No"/>
    <s v="No"/>
    <s v="No"/>
    <s v="No"/>
    <s v="No"/>
    <s v="No"/>
    <x v="0"/>
    <s v="No"/>
    <x v="0"/>
    <n v="20.25"/>
    <n v="854.9"/>
    <n v="0"/>
    <n v="0"/>
    <n v="391.86"/>
    <n v="1246.76"/>
    <x v="0"/>
    <x v="0"/>
    <x v="0"/>
    <n v="0"/>
    <x v="0"/>
  </r>
  <r>
    <s v="4521-WFJAI"/>
    <s v="Male"/>
    <x v="7"/>
    <s v="No"/>
    <n v="0"/>
    <x v="113"/>
    <n v="95825"/>
    <n v="38.590035"/>
    <n v="-121.41245499999999"/>
    <n v="0"/>
    <x v="11"/>
    <s v="None"/>
    <s v="Yes"/>
    <n v="47.82"/>
    <s v="Yes"/>
    <s v="No"/>
    <x v="3"/>
    <n v="0"/>
    <s v="No"/>
    <s v="No"/>
    <s v="No"/>
    <s v="No"/>
    <s v="No"/>
    <s v="No"/>
    <s v="No"/>
    <s v="No"/>
    <x v="2"/>
    <s v="Yes"/>
    <x v="1"/>
    <n v="25.95"/>
    <n v="1444.05"/>
    <n v="0"/>
    <n v="0"/>
    <n v="2677.92"/>
    <n v="4121.97"/>
    <x v="0"/>
    <x v="0"/>
    <x v="0"/>
    <n v="0"/>
    <x v="0"/>
  </r>
  <r>
    <s v="4521-YEEHE"/>
    <s v="Female"/>
    <x v="5"/>
    <s v="Yes"/>
    <n v="0"/>
    <x v="364"/>
    <n v="92805"/>
    <n v="33.830209000000004"/>
    <n v="-117.906099"/>
    <n v="8"/>
    <x v="68"/>
    <s v="Offer D"/>
    <s v="Yes"/>
    <n v="18.55"/>
    <s v="Yes"/>
    <s v="Yes"/>
    <x v="1"/>
    <n v="59"/>
    <s v="No"/>
    <s v="No"/>
    <s v="No"/>
    <s v="Yes"/>
    <s v="Yes"/>
    <s v="No"/>
    <s v="Yes"/>
    <s v="Yes"/>
    <x v="1"/>
    <s v="Yes"/>
    <x v="1"/>
    <n v="88.85"/>
    <n v="1594.75"/>
    <n v="21.58"/>
    <n v="0"/>
    <n v="333.9"/>
    <n v="1907.07"/>
    <x v="0"/>
    <x v="0"/>
    <x v="0"/>
    <n v="0"/>
    <x v="0"/>
  </r>
  <r>
    <s v="4522-AKYLR"/>
    <s v="Female"/>
    <x v="8"/>
    <s v="No"/>
    <n v="0"/>
    <x v="325"/>
    <n v="91709"/>
    <n v="33.942895"/>
    <n v="-117.725644"/>
    <n v="0"/>
    <x v="2"/>
    <s v="None"/>
    <s v="Yes"/>
    <n v="10.51"/>
    <s v="No"/>
    <s v="Yes"/>
    <x v="2"/>
    <n v="20"/>
    <s v="No"/>
    <s v="Yes"/>
    <s v="Yes"/>
    <s v="No"/>
    <s v="No"/>
    <s v="No"/>
    <s v="No"/>
    <s v="Yes"/>
    <x v="0"/>
    <s v="Yes"/>
    <x v="1"/>
    <n v="54.8"/>
    <n v="731.3"/>
    <n v="0"/>
    <n v="0"/>
    <n v="136.63"/>
    <n v="867.93"/>
    <x v="0"/>
    <x v="0"/>
    <x v="0"/>
    <n v="0"/>
    <x v="0"/>
  </r>
  <r>
    <s v="4522-XRWWI"/>
    <s v="Male"/>
    <x v="18"/>
    <s v="Yes"/>
    <n v="0"/>
    <x v="617"/>
    <n v="96059"/>
    <n v="40.426679"/>
    <n v="-121.850421"/>
    <n v="1"/>
    <x v="71"/>
    <s v="Offer B"/>
    <s v="Yes"/>
    <n v="17.309999999999999"/>
    <s v="Yes"/>
    <s v="Yes"/>
    <x v="0"/>
    <n v="82"/>
    <s v="Yes"/>
    <s v="No"/>
    <s v="No"/>
    <s v="Yes"/>
    <s v="Yes"/>
    <s v="Yes"/>
    <s v="Yes"/>
    <s v="Yes"/>
    <x v="0"/>
    <s v="No"/>
    <x v="0"/>
    <n v="80.45"/>
    <n v="3375.9"/>
    <n v="0"/>
    <n v="0"/>
    <n v="727.02"/>
    <n v="4102.92"/>
    <x v="0"/>
    <x v="0"/>
    <x v="0"/>
    <n v="0"/>
    <x v="0"/>
  </r>
  <r>
    <s v="4523-WXCEF"/>
    <s v="Female"/>
    <x v="44"/>
    <s v="Yes"/>
    <n v="0"/>
    <x v="41"/>
    <n v="95129"/>
    <n v="37.305622"/>
    <n v="-122.00088700000001"/>
    <n v="4"/>
    <x v="26"/>
    <s v="Offer B"/>
    <s v="Yes"/>
    <n v="9.23"/>
    <s v="Yes"/>
    <s v="Yes"/>
    <x v="1"/>
    <n v="48"/>
    <s v="No"/>
    <s v="Yes"/>
    <s v="No"/>
    <s v="No"/>
    <s v="Yes"/>
    <s v="Yes"/>
    <s v="Yes"/>
    <s v="Yes"/>
    <x v="1"/>
    <s v="No"/>
    <x v="1"/>
    <n v="101.1"/>
    <n v="6039.9"/>
    <n v="0"/>
    <n v="0"/>
    <n v="544.57000000000005"/>
    <n v="6584.47"/>
    <x v="1"/>
    <x v="2"/>
    <x v="15"/>
    <n v="1"/>
    <x v="1"/>
  </r>
  <r>
    <s v="4524-QCSSM"/>
    <s v="Male"/>
    <x v="14"/>
    <s v="No"/>
    <n v="0"/>
    <x v="211"/>
    <n v="91436"/>
    <n v="34.152875000000002"/>
    <n v="-118.486056"/>
    <n v="0"/>
    <x v="18"/>
    <s v="None"/>
    <s v="No"/>
    <n v="0"/>
    <s v="No"/>
    <s v="Yes"/>
    <x v="2"/>
    <n v="6"/>
    <s v="Yes"/>
    <s v="Yes"/>
    <s v="No"/>
    <s v="No"/>
    <s v="No"/>
    <s v="Yes"/>
    <s v="Yes"/>
    <s v="Yes"/>
    <x v="1"/>
    <s v="Yes"/>
    <x v="1"/>
    <n v="44.65"/>
    <n v="1156.55"/>
    <n v="0"/>
    <n v="0"/>
    <n v="0"/>
    <n v="1156.55"/>
    <x v="0"/>
    <x v="0"/>
    <x v="0"/>
    <n v="0"/>
    <x v="0"/>
  </r>
  <r>
    <s v="4525-VZCZG"/>
    <s v="Male"/>
    <x v="12"/>
    <s v="No"/>
    <n v="1"/>
    <x v="196"/>
    <n v="95385"/>
    <n v="37.609095000000003"/>
    <n v="-121.263381"/>
    <n v="0"/>
    <x v="8"/>
    <s v="None"/>
    <s v="Yes"/>
    <n v="20.93"/>
    <s v="No"/>
    <s v="Yes"/>
    <x v="1"/>
    <n v="11"/>
    <s v="Yes"/>
    <s v="Yes"/>
    <s v="No"/>
    <s v="Yes"/>
    <s v="Yes"/>
    <s v="Yes"/>
    <s v="Yes"/>
    <s v="No"/>
    <x v="0"/>
    <s v="Yes"/>
    <x v="1"/>
    <n v="105.85"/>
    <n v="5826.65"/>
    <n v="0"/>
    <n v="10"/>
    <n v="1130.22"/>
    <n v="6966.87"/>
    <x v="0"/>
    <x v="0"/>
    <x v="0"/>
    <n v="0"/>
    <x v="1"/>
  </r>
  <r>
    <s v="4526-EXKKN"/>
    <s v="Male"/>
    <x v="60"/>
    <s v="No"/>
    <n v="0"/>
    <x v="726"/>
    <n v="95471"/>
    <n v="38.522328000000002"/>
    <n v="-122.97932"/>
    <n v="0"/>
    <x v="36"/>
    <s v="None"/>
    <s v="Yes"/>
    <n v="27.47"/>
    <s v="Yes"/>
    <s v="No"/>
    <x v="3"/>
    <n v="0"/>
    <s v="No"/>
    <s v="No"/>
    <s v="No"/>
    <s v="No"/>
    <s v="No"/>
    <s v="No"/>
    <s v="No"/>
    <s v="No"/>
    <x v="2"/>
    <s v="Yes"/>
    <x v="0"/>
    <n v="24.6"/>
    <n v="973.95"/>
    <n v="0"/>
    <n v="0"/>
    <n v="1098.8"/>
    <n v="2072.75"/>
    <x v="0"/>
    <x v="0"/>
    <x v="0"/>
    <n v="0"/>
    <x v="0"/>
  </r>
  <r>
    <s v="4526-RMTLL"/>
    <s v="Male"/>
    <x v="13"/>
    <s v="Yes"/>
    <n v="1"/>
    <x v="304"/>
    <n v="90270"/>
    <n v="33.988571999999998"/>
    <n v="-118.186565"/>
    <n v="0"/>
    <x v="58"/>
    <s v="Offer E"/>
    <s v="Yes"/>
    <n v="37.28"/>
    <s v="Yes"/>
    <s v="Yes"/>
    <x v="2"/>
    <n v="14"/>
    <s v="Yes"/>
    <s v="Yes"/>
    <s v="No"/>
    <s v="Yes"/>
    <s v="No"/>
    <s v="Yes"/>
    <s v="Yes"/>
    <s v="Yes"/>
    <x v="2"/>
    <s v="Yes"/>
    <x v="0"/>
    <n v="76.150000000000006"/>
    <n v="645.79999999999995"/>
    <n v="0"/>
    <n v="0"/>
    <n v="298.24"/>
    <n v="944.04"/>
    <x v="0"/>
    <x v="0"/>
    <x v="0"/>
    <n v="0"/>
    <x v="0"/>
  </r>
  <r>
    <s v="4526-ZJJTM"/>
    <s v="Female"/>
    <x v="15"/>
    <s v="Yes"/>
    <n v="0"/>
    <x v="176"/>
    <n v="94403"/>
    <n v="37.538308999999998"/>
    <n v="-122.305109"/>
    <n v="1"/>
    <x v="30"/>
    <s v="None"/>
    <s v="Yes"/>
    <n v="19.440000000000001"/>
    <s v="No"/>
    <s v="Yes"/>
    <x v="1"/>
    <n v="4"/>
    <s v="No"/>
    <s v="Yes"/>
    <s v="Yes"/>
    <s v="No"/>
    <s v="No"/>
    <s v="Yes"/>
    <s v="Yes"/>
    <s v="Yes"/>
    <x v="2"/>
    <s v="No"/>
    <x v="1"/>
    <n v="88.4"/>
    <n v="2191.15"/>
    <n v="0"/>
    <n v="0"/>
    <n v="486"/>
    <n v="2677.15"/>
    <x v="0"/>
    <x v="0"/>
    <x v="0"/>
    <n v="0"/>
    <x v="0"/>
  </r>
  <r>
    <s v="4529-CKBCL"/>
    <s v="Female"/>
    <x v="35"/>
    <s v="No"/>
    <n v="0"/>
    <x v="635"/>
    <n v="93001"/>
    <n v="34.360261000000001"/>
    <n v="-119.306383"/>
    <n v="0"/>
    <x v="29"/>
    <s v="Offer E"/>
    <s v="Yes"/>
    <n v="49.79"/>
    <s v="No"/>
    <s v="Yes"/>
    <x v="1"/>
    <n v="22"/>
    <s v="No"/>
    <s v="No"/>
    <s v="No"/>
    <s v="No"/>
    <s v="Yes"/>
    <s v="No"/>
    <s v="No"/>
    <s v="No"/>
    <x v="1"/>
    <s v="Yes"/>
    <x v="1"/>
    <n v="80.2"/>
    <n v="146.05000000000001"/>
    <n v="0"/>
    <n v="10"/>
    <n v="99.58"/>
    <n v="255.63"/>
    <x v="1"/>
    <x v="5"/>
    <x v="8"/>
    <n v="1"/>
    <x v="0"/>
  </r>
  <r>
    <s v="4530-NDRKU"/>
    <s v="Female"/>
    <x v="26"/>
    <s v="Yes"/>
    <n v="3"/>
    <x v="89"/>
    <n v="95603"/>
    <n v="38.912880999999999"/>
    <n v="-121.08276600000001"/>
    <n v="4"/>
    <x v="71"/>
    <s v="None"/>
    <s v="Yes"/>
    <n v="34.659999999999997"/>
    <s v="No"/>
    <s v="No"/>
    <x v="3"/>
    <n v="0"/>
    <s v="No"/>
    <s v="No"/>
    <s v="No"/>
    <s v="No"/>
    <s v="No"/>
    <s v="No"/>
    <s v="No"/>
    <s v="No"/>
    <x v="0"/>
    <s v="Yes"/>
    <x v="1"/>
    <n v="19.05"/>
    <n v="761.85"/>
    <n v="0"/>
    <n v="0"/>
    <n v="1455.72"/>
    <n v="2217.5700000000002"/>
    <x v="0"/>
    <x v="0"/>
    <x v="0"/>
    <n v="0"/>
    <x v="0"/>
  </r>
  <r>
    <s v="4531-AUZNK"/>
    <s v="Female"/>
    <x v="44"/>
    <s v="Yes"/>
    <n v="1"/>
    <x v="126"/>
    <n v="94610"/>
    <n v="37.808731000000002"/>
    <n v="-122.238708"/>
    <n v="2"/>
    <x v="69"/>
    <s v="Offer B"/>
    <s v="Yes"/>
    <n v="18.420000000000002"/>
    <s v="Yes"/>
    <s v="Yes"/>
    <x v="1"/>
    <n v="47"/>
    <s v="Yes"/>
    <s v="No"/>
    <s v="No"/>
    <s v="Yes"/>
    <s v="Yes"/>
    <s v="No"/>
    <s v="Yes"/>
    <s v="Yes"/>
    <x v="0"/>
    <s v="Yes"/>
    <x v="2"/>
    <n v="95.15"/>
    <n v="5000.05"/>
    <n v="0"/>
    <n v="0"/>
    <n v="939.42"/>
    <n v="5939.47"/>
    <x v="0"/>
    <x v="0"/>
    <x v="0"/>
    <n v="0"/>
    <x v="1"/>
  </r>
  <r>
    <s v="4534-WGCIR"/>
    <s v="Female"/>
    <x v="52"/>
    <s v="Yes"/>
    <n v="2"/>
    <x v="166"/>
    <n v="91723"/>
    <n v="34.084747"/>
    <n v="-117.886844"/>
    <n v="1"/>
    <x v="42"/>
    <s v="None"/>
    <s v="Yes"/>
    <n v="29.5"/>
    <s v="Yes"/>
    <s v="No"/>
    <x v="3"/>
    <n v="0"/>
    <s v="No"/>
    <s v="No"/>
    <s v="No"/>
    <s v="No"/>
    <s v="No"/>
    <s v="No"/>
    <s v="No"/>
    <s v="No"/>
    <x v="2"/>
    <s v="No"/>
    <x v="0"/>
    <n v="25.15"/>
    <n v="1509.9"/>
    <n v="0"/>
    <n v="0"/>
    <n v="1711"/>
    <n v="3220.9"/>
    <x v="0"/>
    <x v="0"/>
    <x v="0"/>
    <n v="0"/>
    <x v="0"/>
  </r>
  <r>
    <s v="4536-PLEQY"/>
    <s v="Male"/>
    <x v="56"/>
    <s v="Yes"/>
    <n v="0"/>
    <x v="31"/>
    <n v="90058"/>
    <n v="34.001617000000003"/>
    <n v="-118.222274"/>
    <n v="1"/>
    <x v="27"/>
    <s v="Offer D"/>
    <s v="Yes"/>
    <n v="44.6"/>
    <s v="No"/>
    <s v="Yes"/>
    <x v="1"/>
    <n v="20"/>
    <s v="No"/>
    <s v="Yes"/>
    <s v="No"/>
    <s v="No"/>
    <s v="No"/>
    <s v="Yes"/>
    <s v="Yes"/>
    <s v="Yes"/>
    <x v="1"/>
    <s v="Yes"/>
    <x v="0"/>
    <n v="85.05"/>
    <n v="999.8"/>
    <n v="0"/>
    <n v="0"/>
    <n v="535.20000000000005"/>
    <n v="1535"/>
    <x v="0"/>
    <x v="0"/>
    <x v="0"/>
    <n v="0"/>
    <x v="0"/>
  </r>
  <r>
    <s v="4537-CIBHB"/>
    <s v="Female"/>
    <x v="40"/>
    <s v="Yes"/>
    <n v="3"/>
    <x v="1024"/>
    <n v="93203"/>
    <n v="35.116306999999999"/>
    <n v="-118.817644"/>
    <n v="10"/>
    <x v="0"/>
    <s v="None"/>
    <s v="Yes"/>
    <n v="12.55"/>
    <s v="No"/>
    <s v="No"/>
    <x v="3"/>
    <n v="0"/>
    <s v="No"/>
    <s v="No"/>
    <s v="No"/>
    <s v="No"/>
    <s v="No"/>
    <s v="No"/>
    <s v="No"/>
    <s v="No"/>
    <x v="0"/>
    <s v="No"/>
    <x v="0"/>
    <n v="20.25"/>
    <n v="172.35"/>
    <n v="0"/>
    <n v="0"/>
    <n v="112.95"/>
    <n v="285.3"/>
    <x v="0"/>
    <x v="0"/>
    <x v="0"/>
    <n v="0"/>
    <x v="0"/>
  </r>
  <r>
    <s v="4537-DKTAL"/>
    <s v="Female"/>
    <x v="17"/>
    <s v="No"/>
    <n v="0"/>
    <x v="159"/>
    <n v="93522"/>
    <n v="36.319181"/>
    <n v="-117.593053"/>
    <n v="0"/>
    <x v="29"/>
    <s v="Offer E"/>
    <s v="Yes"/>
    <n v="41.9"/>
    <s v="No"/>
    <s v="Yes"/>
    <x v="2"/>
    <n v="71"/>
    <s v="No"/>
    <s v="No"/>
    <s v="No"/>
    <s v="No"/>
    <s v="No"/>
    <s v="No"/>
    <s v="No"/>
    <s v="No"/>
    <x v="1"/>
    <s v="No"/>
    <x v="1"/>
    <n v="45.55"/>
    <n v="84.4"/>
    <n v="0"/>
    <n v="10"/>
    <n v="83.8"/>
    <n v="178.2"/>
    <x v="2"/>
    <x v="0"/>
    <x v="0"/>
    <n v="0"/>
    <x v="0"/>
  </r>
  <r>
    <s v="4538-WNTMJ"/>
    <s v="Female"/>
    <x v="14"/>
    <s v="Yes"/>
    <n v="0"/>
    <x v="701"/>
    <n v="95641"/>
    <n v="38.154823"/>
    <n v="-121.601358"/>
    <n v="0"/>
    <x v="56"/>
    <s v="Offer B"/>
    <s v="Yes"/>
    <n v="4.5999999999999996"/>
    <s v="Yes"/>
    <s v="No"/>
    <x v="3"/>
    <n v="0"/>
    <s v="No"/>
    <s v="No"/>
    <s v="No"/>
    <s v="No"/>
    <s v="No"/>
    <s v="No"/>
    <s v="No"/>
    <s v="No"/>
    <x v="0"/>
    <s v="No"/>
    <x v="0"/>
    <n v="24.95"/>
    <n v="1165.9000000000001"/>
    <n v="0"/>
    <n v="0"/>
    <n v="211.6"/>
    <n v="1377.5"/>
    <x v="0"/>
    <x v="0"/>
    <x v="0"/>
    <n v="0"/>
    <x v="0"/>
  </r>
  <r>
    <s v="4541-RMRLG"/>
    <s v="Male"/>
    <x v="55"/>
    <s v="No"/>
    <n v="0"/>
    <x v="450"/>
    <n v="94541"/>
    <n v="37.674002000000002"/>
    <n v="-122.076796"/>
    <n v="0"/>
    <x v="6"/>
    <s v="None"/>
    <s v="Yes"/>
    <n v="9.14"/>
    <s v="No"/>
    <s v="No"/>
    <x v="3"/>
    <n v="0"/>
    <s v="No"/>
    <s v="No"/>
    <s v="No"/>
    <s v="No"/>
    <s v="No"/>
    <s v="No"/>
    <s v="No"/>
    <s v="No"/>
    <x v="1"/>
    <s v="No"/>
    <x v="1"/>
    <n v="19.25"/>
    <n v="112.3"/>
    <n v="0"/>
    <n v="0"/>
    <n v="63.98"/>
    <n v="176.28"/>
    <x v="1"/>
    <x v="5"/>
    <x v="9"/>
    <n v="1"/>
    <x v="0"/>
  </r>
  <r>
    <s v="4544-RXFMG"/>
    <s v="Male"/>
    <x v="23"/>
    <s v="Yes"/>
    <n v="2"/>
    <x v="1025"/>
    <n v="95960"/>
    <n v="39.423045999999999"/>
    <n v="-120.984472"/>
    <n v="1"/>
    <x v="58"/>
    <s v="Offer E"/>
    <s v="Yes"/>
    <n v="6.78"/>
    <s v="No"/>
    <s v="Yes"/>
    <x v="2"/>
    <n v="24"/>
    <s v="No"/>
    <s v="No"/>
    <s v="No"/>
    <s v="No"/>
    <s v="No"/>
    <s v="No"/>
    <s v="No"/>
    <s v="Yes"/>
    <x v="0"/>
    <s v="Yes"/>
    <x v="0"/>
    <n v="43.45"/>
    <n v="345.5"/>
    <n v="0"/>
    <n v="0"/>
    <n v="54.24"/>
    <n v="399.74"/>
    <x v="0"/>
    <x v="0"/>
    <x v="0"/>
    <n v="0"/>
    <x v="0"/>
  </r>
  <r>
    <s v="4546-FOKWR"/>
    <s v="Female"/>
    <x v="34"/>
    <s v="No"/>
    <n v="0"/>
    <x v="116"/>
    <n v="95032"/>
    <n v="37.233034000000004"/>
    <n v="-121.947427"/>
    <n v="0"/>
    <x v="43"/>
    <s v="None"/>
    <s v="Yes"/>
    <n v="13.04"/>
    <s v="Yes"/>
    <s v="Yes"/>
    <x v="1"/>
    <n v="16"/>
    <s v="No"/>
    <s v="No"/>
    <s v="No"/>
    <s v="No"/>
    <s v="No"/>
    <s v="No"/>
    <s v="No"/>
    <s v="Yes"/>
    <x v="1"/>
    <s v="Yes"/>
    <x v="0"/>
    <n v="74.75"/>
    <n v="1129.3499999999999"/>
    <n v="39.99"/>
    <n v="0"/>
    <n v="208.64"/>
    <n v="1298"/>
    <x v="0"/>
    <x v="0"/>
    <x v="0"/>
    <n v="0"/>
    <x v="0"/>
  </r>
  <r>
    <s v="4547-FZJWE"/>
    <s v="Male"/>
    <x v="38"/>
    <s v="Yes"/>
    <n v="0"/>
    <x v="988"/>
    <n v="92339"/>
    <n v="34.067698999999998"/>
    <n v="-116.903891"/>
    <n v="5"/>
    <x v="17"/>
    <s v="None"/>
    <s v="Yes"/>
    <n v="36.17"/>
    <s v="No"/>
    <s v="Yes"/>
    <x v="2"/>
    <n v="69"/>
    <s v="Yes"/>
    <s v="No"/>
    <s v="No"/>
    <s v="No"/>
    <s v="No"/>
    <s v="Yes"/>
    <s v="Yes"/>
    <s v="No"/>
    <x v="0"/>
    <s v="No"/>
    <x v="0"/>
    <n v="59.45"/>
    <n v="3157"/>
    <n v="0"/>
    <n v="40"/>
    <n v="1989.35"/>
    <n v="5186.3500000000004"/>
    <x v="0"/>
    <x v="0"/>
    <x v="0"/>
    <n v="0"/>
    <x v="0"/>
  </r>
  <r>
    <s v="4547-KQRTM"/>
    <s v="Female"/>
    <x v="27"/>
    <s v="No"/>
    <n v="0"/>
    <x v="1026"/>
    <n v="95431"/>
    <n v="38.348883999999998"/>
    <n v="-122.51699000000001"/>
    <n v="0"/>
    <x v="46"/>
    <s v="None"/>
    <s v="Yes"/>
    <n v="49.7"/>
    <s v="Yes"/>
    <s v="Yes"/>
    <x v="1"/>
    <n v="10"/>
    <s v="No"/>
    <s v="Yes"/>
    <s v="No"/>
    <s v="No"/>
    <s v="No"/>
    <s v="No"/>
    <s v="No"/>
    <s v="Yes"/>
    <x v="1"/>
    <s v="Yes"/>
    <x v="1"/>
    <n v="80.05"/>
    <n v="830.7"/>
    <n v="0"/>
    <n v="0"/>
    <n v="497"/>
    <n v="1327.7"/>
    <x v="1"/>
    <x v="1"/>
    <x v="10"/>
    <n v="1"/>
    <x v="0"/>
  </r>
  <r>
    <s v="4547-LYTDD"/>
    <s v="Female"/>
    <x v="34"/>
    <s v="No"/>
    <n v="0"/>
    <x v="52"/>
    <n v="91601"/>
    <n v="34.169199999999996"/>
    <n v="-118.37249799999999"/>
    <n v="0"/>
    <x v="43"/>
    <s v="Offer D"/>
    <s v="Yes"/>
    <n v="46.99"/>
    <s v="Yes"/>
    <s v="Yes"/>
    <x v="1"/>
    <n v="17"/>
    <s v="No"/>
    <s v="No"/>
    <s v="No"/>
    <s v="No"/>
    <s v="No"/>
    <s v="No"/>
    <s v="No"/>
    <s v="Yes"/>
    <x v="1"/>
    <s v="No"/>
    <x v="1"/>
    <n v="72.650000000000006"/>
    <n v="1194.3"/>
    <n v="0"/>
    <n v="0"/>
    <n v="751.84"/>
    <n v="1946.14"/>
    <x v="1"/>
    <x v="1"/>
    <x v="1"/>
    <n v="1"/>
    <x v="0"/>
  </r>
  <r>
    <s v="4548-SDBKE"/>
    <s v="Female"/>
    <x v="17"/>
    <s v="No"/>
    <n v="0"/>
    <x v="138"/>
    <n v="91773"/>
    <n v="34.102119000000002"/>
    <n v="-117.815532"/>
    <n v="0"/>
    <x v="10"/>
    <s v="Offer E"/>
    <s v="Yes"/>
    <n v="34.49"/>
    <s v="Yes"/>
    <s v="Yes"/>
    <x v="1"/>
    <n v="46"/>
    <s v="No"/>
    <s v="No"/>
    <s v="No"/>
    <s v="No"/>
    <s v="Yes"/>
    <s v="No"/>
    <s v="Yes"/>
    <s v="Yes"/>
    <x v="1"/>
    <s v="Yes"/>
    <x v="1"/>
    <n v="85.2"/>
    <n v="474.8"/>
    <n v="0"/>
    <n v="0"/>
    <n v="172.45"/>
    <n v="647.25"/>
    <x v="1"/>
    <x v="5"/>
    <x v="8"/>
    <n v="1"/>
    <x v="0"/>
  </r>
  <r>
    <s v="4549-ZDQYY"/>
    <s v="Female"/>
    <x v="34"/>
    <s v="No"/>
    <n v="0"/>
    <x v="239"/>
    <n v="90505"/>
    <n v="33.807881999999999"/>
    <n v="-118.34795699999999"/>
    <n v="0"/>
    <x v="57"/>
    <s v="None"/>
    <s v="Yes"/>
    <n v="33.840000000000003"/>
    <s v="No"/>
    <s v="Yes"/>
    <x v="2"/>
    <n v="5"/>
    <s v="Yes"/>
    <s v="No"/>
    <s v="Yes"/>
    <s v="Yes"/>
    <s v="No"/>
    <s v="No"/>
    <s v="No"/>
    <s v="Yes"/>
    <x v="0"/>
    <s v="No"/>
    <x v="0"/>
    <n v="57.95"/>
    <n v="3042.25"/>
    <n v="0"/>
    <n v="0"/>
    <n v="1759.68"/>
    <n v="4801.93"/>
    <x v="0"/>
    <x v="0"/>
    <x v="0"/>
    <n v="0"/>
    <x v="0"/>
  </r>
  <r>
    <s v="4550-EVXNY"/>
    <s v="Female"/>
    <x v="7"/>
    <s v="No"/>
    <n v="0"/>
    <x v="143"/>
    <n v="94115"/>
    <n v="37.786031000000001"/>
    <n v="-122.43730100000001"/>
    <n v="0"/>
    <x v="13"/>
    <s v="Offer E"/>
    <s v="Yes"/>
    <n v="49.24"/>
    <s v="No"/>
    <s v="Yes"/>
    <x v="1"/>
    <n v="8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49.24"/>
    <n v="118.89"/>
    <x v="1"/>
    <x v="1"/>
    <x v="10"/>
    <n v="1"/>
    <x v="0"/>
  </r>
  <r>
    <s v="4550-VBOFE"/>
    <s v="Male"/>
    <x v="28"/>
    <s v="Yes"/>
    <n v="0"/>
    <x v="1027"/>
    <n v="95372"/>
    <n v="37.990574000000002"/>
    <n v="-120.261821"/>
    <n v="1"/>
    <x v="40"/>
    <s v="None"/>
    <s v="Yes"/>
    <n v="17.45"/>
    <s v="Yes"/>
    <s v="Yes"/>
    <x v="1"/>
    <n v="20"/>
    <s v="No"/>
    <s v="Yes"/>
    <s v="Yes"/>
    <s v="No"/>
    <s v="Yes"/>
    <s v="Yes"/>
    <s v="No"/>
    <s v="Yes"/>
    <x v="1"/>
    <s v="Yes"/>
    <x v="1"/>
    <n v="102.95"/>
    <n v="7101.5"/>
    <n v="15.24"/>
    <n v="0"/>
    <n v="1221.5"/>
    <n v="8307.76"/>
    <x v="1"/>
    <x v="1"/>
    <x v="1"/>
    <n v="1"/>
    <x v="1"/>
  </r>
  <r>
    <s v="4553-DVPZG"/>
    <s v="Female"/>
    <x v="18"/>
    <s v="Yes"/>
    <n v="0"/>
    <x v="18"/>
    <n v="94015"/>
    <n v="37.680844"/>
    <n v="-122.48130999999999"/>
    <n v="10"/>
    <x v="55"/>
    <s v="Offer B"/>
    <s v="Yes"/>
    <n v="15.06"/>
    <s v="Yes"/>
    <s v="Yes"/>
    <x v="1"/>
    <n v="82"/>
    <s v="No"/>
    <s v="No"/>
    <s v="Yes"/>
    <s v="No"/>
    <s v="Yes"/>
    <s v="Yes"/>
    <s v="Yes"/>
    <s v="Yes"/>
    <x v="1"/>
    <s v="Yes"/>
    <x v="1"/>
    <n v="101.35"/>
    <n v="6164.7"/>
    <n v="0"/>
    <n v="0"/>
    <n v="933.72"/>
    <n v="7098.42"/>
    <x v="0"/>
    <x v="0"/>
    <x v="0"/>
    <n v="0"/>
    <x v="1"/>
  </r>
  <r>
    <s v="4554-YGZIH"/>
    <s v="Male"/>
    <x v="4"/>
    <s v="Yes"/>
    <n v="0"/>
    <x v="1028"/>
    <n v="93067"/>
    <n v="34.420997999999997"/>
    <n v="-119.60137"/>
    <n v="3"/>
    <x v="21"/>
    <s v="Offer B"/>
    <s v="Yes"/>
    <n v="22.92"/>
    <s v="Yes"/>
    <s v="Yes"/>
    <x v="1"/>
    <n v="14"/>
    <s v="No"/>
    <s v="Yes"/>
    <s v="No"/>
    <s v="No"/>
    <s v="No"/>
    <s v="Yes"/>
    <s v="No"/>
    <s v="Yes"/>
    <x v="1"/>
    <s v="No"/>
    <x v="0"/>
    <n v="90.05"/>
    <n v="4547.25"/>
    <n v="0"/>
    <n v="0"/>
    <n v="1123.08"/>
    <n v="5670.33"/>
    <x v="1"/>
    <x v="1"/>
    <x v="5"/>
    <n v="1"/>
    <x v="1"/>
  </r>
  <r>
    <s v="4558-CGYCZ"/>
    <s v="Male"/>
    <x v="29"/>
    <s v="No"/>
    <n v="0"/>
    <x v="1029"/>
    <n v="91340"/>
    <n v="34.286130999999997"/>
    <n v="-118.435969"/>
    <n v="0"/>
    <x v="1"/>
    <s v="None"/>
    <s v="Yes"/>
    <n v="41.94"/>
    <s v="No"/>
    <s v="No"/>
    <x v="3"/>
    <n v="0"/>
    <s v="No"/>
    <s v="No"/>
    <s v="No"/>
    <s v="No"/>
    <s v="No"/>
    <s v="No"/>
    <s v="No"/>
    <s v="No"/>
    <x v="1"/>
    <s v="No"/>
    <x v="0"/>
    <n v="-3"/>
    <n v="78.3"/>
    <n v="0"/>
    <n v="0"/>
    <n v="167.76"/>
    <n v="246.06"/>
    <x v="0"/>
    <x v="0"/>
    <x v="0"/>
    <n v="0"/>
    <x v="0"/>
  </r>
  <r>
    <s v="4558-FANTW"/>
    <s v="Female"/>
    <x v="18"/>
    <s v="Yes"/>
    <n v="0"/>
    <x v="1030"/>
    <n v="95628"/>
    <n v="38.652065"/>
    <n v="-121.25440999999999"/>
    <n v="1"/>
    <x v="67"/>
    <s v="Offer D"/>
    <s v="Yes"/>
    <n v="41.95"/>
    <s v="No"/>
    <s v="Yes"/>
    <x v="1"/>
    <n v="51"/>
    <s v="Yes"/>
    <s v="No"/>
    <s v="No"/>
    <s v="Yes"/>
    <s v="Yes"/>
    <s v="No"/>
    <s v="No"/>
    <s v="Yes"/>
    <x v="1"/>
    <s v="No"/>
    <x v="1"/>
    <n v="91.85"/>
    <n v="1574.45"/>
    <n v="0"/>
    <n v="0"/>
    <n v="713.15"/>
    <n v="2287.6"/>
    <x v="1"/>
    <x v="4"/>
    <x v="12"/>
    <n v="1"/>
    <x v="1"/>
  </r>
  <r>
    <s v="4559-UWIHT"/>
    <s v="Male"/>
    <x v="0"/>
    <s v="Yes"/>
    <n v="0"/>
    <x v="80"/>
    <n v="93422"/>
    <n v="35.453912000000003"/>
    <n v="-120.69461"/>
    <n v="8"/>
    <x v="32"/>
    <s v="Offer D"/>
    <s v="Yes"/>
    <n v="45.57"/>
    <s v="Yes"/>
    <s v="Yes"/>
    <x v="1"/>
    <n v="10"/>
    <s v="No"/>
    <s v="Yes"/>
    <s v="Yes"/>
    <s v="No"/>
    <s v="No"/>
    <s v="No"/>
    <s v="No"/>
    <s v="Yes"/>
    <x v="1"/>
    <s v="Yes"/>
    <x v="1"/>
    <n v="82.65"/>
    <n v="1185"/>
    <n v="0"/>
    <n v="0"/>
    <n v="637.98"/>
    <n v="1822.98"/>
    <x v="0"/>
    <x v="0"/>
    <x v="0"/>
    <n v="0"/>
    <x v="0"/>
  </r>
  <r>
    <s v="4560-WQAQW"/>
    <s v="Female"/>
    <x v="47"/>
    <s v="No"/>
    <n v="0"/>
    <x v="798"/>
    <n v="91948"/>
    <n v="32.830852"/>
    <n v="-116.44460100000001"/>
    <n v="0"/>
    <x v="26"/>
    <s v="Offer B"/>
    <s v="Yes"/>
    <n v="28.32"/>
    <s v="Yes"/>
    <s v="Yes"/>
    <x v="2"/>
    <n v="9"/>
    <s v="Yes"/>
    <s v="No"/>
    <s v="No"/>
    <s v="Yes"/>
    <s v="No"/>
    <s v="Yes"/>
    <s v="Yes"/>
    <s v="No"/>
    <x v="0"/>
    <s v="No"/>
    <x v="1"/>
    <n v="68.7"/>
    <n v="4070.95"/>
    <n v="0"/>
    <n v="150"/>
    <n v="1670.88"/>
    <n v="5891.83"/>
    <x v="0"/>
    <x v="0"/>
    <x v="0"/>
    <n v="0"/>
    <x v="0"/>
  </r>
  <r>
    <s v="4565-EVZMJ"/>
    <s v="Female"/>
    <x v="39"/>
    <s v="No"/>
    <n v="0"/>
    <x v="38"/>
    <n v="92128"/>
    <n v="33.000269000000003"/>
    <n v="-117.072093"/>
    <n v="0"/>
    <x v="54"/>
    <s v="None"/>
    <s v="Yes"/>
    <n v="26.35"/>
    <s v="No"/>
    <s v="Yes"/>
    <x v="0"/>
    <n v="5"/>
    <s v="Yes"/>
    <s v="Yes"/>
    <s v="No"/>
    <s v="Yes"/>
    <s v="No"/>
    <s v="No"/>
    <s v="No"/>
    <s v="Yes"/>
    <x v="0"/>
    <s v="Yes"/>
    <x v="0"/>
    <n v="58.9"/>
    <n v="2813.05"/>
    <n v="0"/>
    <n v="0"/>
    <n v="1238.45"/>
    <n v="4051.5"/>
    <x v="0"/>
    <x v="0"/>
    <x v="0"/>
    <n v="0"/>
    <x v="0"/>
  </r>
  <r>
    <s v="4565-NLZBV"/>
    <s v="Female"/>
    <x v="25"/>
    <s v="Yes"/>
    <n v="0"/>
    <x v="872"/>
    <n v="95549"/>
    <n v="40.664482999999997"/>
    <n v="-123.865325"/>
    <n v="5"/>
    <x v="4"/>
    <s v="None"/>
    <s v="Yes"/>
    <n v="43.37"/>
    <s v="Yes"/>
    <s v="No"/>
    <x v="3"/>
    <n v="0"/>
    <s v="No"/>
    <s v="No"/>
    <s v="No"/>
    <s v="No"/>
    <s v="No"/>
    <s v="No"/>
    <s v="No"/>
    <s v="No"/>
    <x v="2"/>
    <s v="Yes"/>
    <x v="1"/>
    <n v="24.65"/>
    <n v="1710.15"/>
    <n v="0"/>
    <n v="0"/>
    <n v="3079.27"/>
    <n v="4789.42"/>
    <x v="0"/>
    <x v="0"/>
    <x v="0"/>
    <n v="0"/>
    <x v="0"/>
  </r>
  <r>
    <s v="4566-GOLUK"/>
    <s v="Male"/>
    <x v="9"/>
    <s v="Yes"/>
    <n v="0"/>
    <x v="454"/>
    <n v="91770"/>
    <n v="34.065108000000002"/>
    <n v="-118.082791"/>
    <n v="1"/>
    <x v="54"/>
    <s v="None"/>
    <s v="Yes"/>
    <n v="37.74"/>
    <s v="Yes"/>
    <s v="Yes"/>
    <x v="1"/>
    <n v="7"/>
    <s v="No"/>
    <s v="No"/>
    <s v="Yes"/>
    <s v="Yes"/>
    <s v="Yes"/>
    <s v="Yes"/>
    <s v="Yes"/>
    <s v="Yes"/>
    <x v="1"/>
    <s v="Yes"/>
    <x v="1"/>
    <n v="107.35"/>
    <n v="5118.95"/>
    <n v="0"/>
    <n v="0"/>
    <n v="1773.78"/>
    <n v="6892.73"/>
    <x v="1"/>
    <x v="5"/>
    <x v="9"/>
    <n v="1"/>
    <x v="1"/>
  </r>
  <r>
    <s v="4566-NECEV"/>
    <s v="Male"/>
    <x v="43"/>
    <s v="No"/>
    <n v="0"/>
    <x v="511"/>
    <n v="90274"/>
    <n v="33.788207999999997"/>
    <n v="-118.404955"/>
    <n v="0"/>
    <x v="10"/>
    <s v="None"/>
    <s v="Yes"/>
    <n v="39.130000000000003"/>
    <s v="Yes"/>
    <s v="Yes"/>
    <x v="1"/>
    <n v="20"/>
    <s v="No"/>
    <s v="Yes"/>
    <s v="Yes"/>
    <s v="No"/>
    <s v="No"/>
    <s v="Yes"/>
    <s v="Yes"/>
    <s v="Yes"/>
    <x v="1"/>
    <s v="No"/>
    <x v="1"/>
    <n v="96.55"/>
    <n v="500.1"/>
    <n v="0"/>
    <n v="0"/>
    <n v="195.65"/>
    <n v="695.75"/>
    <x v="0"/>
    <x v="0"/>
    <x v="0"/>
    <n v="0"/>
    <x v="1"/>
  </r>
  <r>
    <s v="4566-QVRRW"/>
    <s v="Female"/>
    <x v="51"/>
    <s v="Yes"/>
    <n v="0"/>
    <x v="944"/>
    <n v="95493"/>
    <n v="39.222323000000003"/>
    <n v="-122.985488"/>
    <n v="1"/>
    <x v="37"/>
    <s v="Offer D"/>
    <s v="Yes"/>
    <n v="24.83"/>
    <s v="No"/>
    <s v="Yes"/>
    <x v="2"/>
    <n v="30"/>
    <s v="No"/>
    <s v="No"/>
    <s v="No"/>
    <s v="No"/>
    <s v="No"/>
    <s v="No"/>
    <s v="No"/>
    <s v="Yes"/>
    <x v="1"/>
    <s v="Yes"/>
    <x v="1"/>
    <n v="44.05"/>
    <n v="483.7"/>
    <n v="0"/>
    <n v="0"/>
    <n v="273.13"/>
    <n v="756.83"/>
    <x v="1"/>
    <x v="1"/>
    <x v="1"/>
    <n v="1"/>
    <x v="0"/>
  </r>
  <r>
    <s v="4567-AKPIA"/>
    <s v="Female"/>
    <x v="24"/>
    <s v="Yes"/>
    <n v="2"/>
    <x v="252"/>
    <n v="95923"/>
    <n v="40.171312"/>
    <n v="-121.120605"/>
    <n v="3"/>
    <x v="62"/>
    <s v="None"/>
    <s v="Yes"/>
    <n v="20.41"/>
    <s v="Yes"/>
    <s v="Yes"/>
    <x v="1"/>
    <n v="59"/>
    <s v="No"/>
    <s v="Yes"/>
    <s v="Yes"/>
    <s v="Yes"/>
    <s v="Yes"/>
    <s v="Yes"/>
    <s v="Yes"/>
    <s v="Yes"/>
    <x v="0"/>
    <s v="Yes"/>
    <x v="1"/>
    <n v="109.1"/>
    <n v="4454.25"/>
    <n v="0"/>
    <n v="0"/>
    <n v="836.81"/>
    <n v="5291.06"/>
    <x v="0"/>
    <x v="0"/>
    <x v="0"/>
    <n v="0"/>
    <x v="1"/>
  </r>
  <r>
    <s v="4568-KNYWR"/>
    <s v="Male"/>
    <x v="52"/>
    <s v="No"/>
    <n v="0"/>
    <x v="351"/>
    <n v="92831"/>
    <n v="33.879983000000003"/>
    <n v="-117.895482"/>
    <n v="0"/>
    <x v="57"/>
    <s v="None"/>
    <s v="Yes"/>
    <n v="46.24"/>
    <s v="No"/>
    <s v="Yes"/>
    <x v="0"/>
    <n v="10"/>
    <s v="Yes"/>
    <s v="Yes"/>
    <s v="No"/>
    <s v="No"/>
    <s v="Yes"/>
    <s v="No"/>
    <s v="No"/>
    <s v="No"/>
    <x v="2"/>
    <s v="Yes"/>
    <x v="0"/>
    <n v="63.25"/>
    <n v="3342.45"/>
    <n v="0"/>
    <n v="130"/>
    <n v="2404.48"/>
    <n v="5876.93"/>
    <x v="0"/>
    <x v="0"/>
    <x v="0"/>
    <n v="0"/>
    <x v="0"/>
  </r>
  <r>
    <s v="4568-TTZRT"/>
    <s v="Male"/>
    <x v="59"/>
    <s v="No"/>
    <n v="0"/>
    <x v="89"/>
    <n v="95602"/>
    <n v="38.990029999999997"/>
    <n v="-121.114408"/>
    <n v="0"/>
    <x v="0"/>
    <s v="Offer E"/>
    <s v="Yes"/>
    <n v="13.72"/>
    <s v="No"/>
    <s v="No"/>
    <x v="3"/>
    <n v="0"/>
    <s v="No"/>
    <s v="No"/>
    <s v="No"/>
    <s v="No"/>
    <s v="No"/>
    <s v="No"/>
    <s v="No"/>
    <s v="No"/>
    <x v="1"/>
    <s v="No"/>
    <x v="0"/>
    <n v="20.399999999999999"/>
    <n v="181.8"/>
    <n v="0"/>
    <n v="0"/>
    <n v="123.48"/>
    <n v="305.27999999999997"/>
    <x v="0"/>
    <x v="0"/>
    <x v="0"/>
    <n v="0"/>
    <x v="0"/>
  </r>
  <r>
    <s v="4570-QHXHL"/>
    <s v="Female"/>
    <x v="23"/>
    <s v="No"/>
    <n v="0"/>
    <x v="157"/>
    <n v="92704"/>
    <n v="33.719869000000003"/>
    <n v="-117.90706299999999"/>
    <n v="0"/>
    <x v="0"/>
    <s v="None"/>
    <s v="Yes"/>
    <n v="40.729999999999997"/>
    <s v="No"/>
    <s v="Yes"/>
    <x v="2"/>
    <n v="29"/>
    <s v="No"/>
    <s v="No"/>
    <s v="No"/>
    <s v="No"/>
    <s v="No"/>
    <s v="No"/>
    <s v="No"/>
    <s v="Yes"/>
    <x v="1"/>
    <s v="Yes"/>
    <x v="1"/>
    <n v="43.75"/>
    <n v="405.7"/>
    <n v="5.9"/>
    <n v="0"/>
    <n v="366.57"/>
    <n v="766.37"/>
    <x v="0"/>
    <x v="0"/>
    <x v="0"/>
    <n v="0"/>
    <x v="0"/>
  </r>
  <r>
    <s v="4572-DVCGN"/>
    <s v="Female"/>
    <x v="43"/>
    <s v="No"/>
    <n v="0"/>
    <x v="38"/>
    <n v="92122"/>
    <n v="32.857230000000001"/>
    <n v="-117.209774"/>
    <n v="0"/>
    <x v="46"/>
    <s v="None"/>
    <s v="Yes"/>
    <n v="27.1"/>
    <s v="No"/>
    <s v="Yes"/>
    <x v="1"/>
    <n v="11"/>
    <s v="No"/>
    <s v="No"/>
    <s v="No"/>
    <s v="No"/>
    <s v="No"/>
    <s v="Yes"/>
    <s v="Yes"/>
    <s v="Yes"/>
    <x v="1"/>
    <s v="Yes"/>
    <x v="1"/>
    <n v="80.25"/>
    <n v="846"/>
    <n v="0"/>
    <n v="0"/>
    <n v="271"/>
    <n v="1117"/>
    <x v="1"/>
    <x v="1"/>
    <x v="5"/>
    <n v="1"/>
    <x v="0"/>
  </r>
  <r>
    <s v="4573-JKNAE"/>
    <s v="Male"/>
    <x v="56"/>
    <s v="No"/>
    <n v="3"/>
    <x v="31"/>
    <n v="90032"/>
    <n v="34.078820999999998"/>
    <n v="-118.177576"/>
    <n v="0"/>
    <x v="27"/>
    <s v="Offer D"/>
    <s v="Yes"/>
    <n v="17.23"/>
    <s v="No"/>
    <s v="No"/>
    <x v="3"/>
    <n v="0"/>
    <s v="No"/>
    <s v="No"/>
    <s v="No"/>
    <s v="No"/>
    <s v="No"/>
    <s v="No"/>
    <s v="No"/>
    <s v="No"/>
    <x v="2"/>
    <s v="No"/>
    <x v="1"/>
    <n v="19.350000000000001"/>
    <n v="212.3"/>
    <n v="0"/>
    <n v="0"/>
    <n v="206.76"/>
    <n v="419.06"/>
    <x v="0"/>
    <x v="0"/>
    <x v="0"/>
    <n v="0"/>
    <x v="0"/>
  </r>
  <r>
    <s v="4576-CSAJH"/>
    <s v="Male"/>
    <x v="19"/>
    <s v="No"/>
    <n v="0"/>
    <x v="38"/>
    <n v="92121"/>
    <n v="32.898612999999997"/>
    <n v="-117.20293700000001"/>
    <n v="0"/>
    <x v="51"/>
    <s v="None"/>
    <s v="Yes"/>
    <n v="33.53"/>
    <s v="No"/>
    <s v="Yes"/>
    <x v="2"/>
    <n v="59"/>
    <s v="No"/>
    <s v="Yes"/>
    <s v="No"/>
    <s v="Yes"/>
    <s v="No"/>
    <s v="No"/>
    <s v="No"/>
    <s v="Yes"/>
    <x v="0"/>
    <s v="Yes"/>
    <x v="0"/>
    <n v="55.15"/>
    <n v="1193.05"/>
    <n v="0"/>
    <n v="0"/>
    <n v="737.66"/>
    <n v="1930.71"/>
    <x v="1"/>
    <x v="1"/>
    <x v="5"/>
    <n v="1"/>
    <x v="0"/>
  </r>
  <r>
    <s v="4578-PHJYZ"/>
    <s v="Male"/>
    <x v="45"/>
    <s v="Yes"/>
    <n v="2"/>
    <x v="847"/>
    <n v="95963"/>
    <n v="39.748036999999997"/>
    <n v="-122.30216900000001"/>
    <n v="9"/>
    <x v="57"/>
    <s v="None"/>
    <s v="Yes"/>
    <n v="5.51"/>
    <s v="No"/>
    <s v="Yes"/>
    <x v="0"/>
    <n v="19"/>
    <s v="No"/>
    <s v="Yes"/>
    <s v="Yes"/>
    <s v="Yes"/>
    <s v="Yes"/>
    <s v="No"/>
    <s v="No"/>
    <s v="Yes"/>
    <x v="0"/>
    <s v="Yes"/>
    <x v="1"/>
    <n v="68.75"/>
    <n v="3482.85"/>
    <n v="16.86"/>
    <n v="0"/>
    <n v="286.52"/>
    <n v="3752.51"/>
    <x v="0"/>
    <x v="0"/>
    <x v="0"/>
    <n v="0"/>
    <x v="0"/>
  </r>
  <r>
    <s v="4580-TMHJU"/>
    <s v="Female"/>
    <x v="30"/>
    <s v="Yes"/>
    <n v="0"/>
    <x v="971"/>
    <n v="93204"/>
    <n v="35.916943000000003"/>
    <n v="-120.129921"/>
    <n v="3"/>
    <x v="25"/>
    <s v="None"/>
    <s v="Yes"/>
    <n v="37.25"/>
    <s v="No"/>
    <s v="Yes"/>
    <x v="2"/>
    <n v="20"/>
    <s v="No"/>
    <s v="No"/>
    <s v="No"/>
    <s v="No"/>
    <s v="Yes"/>
    <s v="No"/>
    <s v="No"/>
    <s v="Yes"/>
    <x v="1"/>
    <s v="No"/>
    <x v="1"/>
    <n v="56.15"/>
    <n v="2499.3000000000002"/>
    <n v="0"/>
    <n v="0"/>
    <n v="1601.75"/>
    <n v="4101.05"/>
    <x v="1"/>
    <x v="3"/>
    <x v="6"/>
    <n v="1"/>
    <x v="0"/>
  </r>
  <r>
    <s v="4581-LNWUM"/>
    <s v="Female"/>
    <x v="10"/>
    <s v="No"/>
    <n v="0"/>
    <x v="699"/>
    <n v="94806"/>
    <n v="37.980269"/>
    <n v="-122.342635"/>
    <n v="0"/>
    <x v="2"/>
    <s v="Offer D"/>
    <s v="No"/>
    <n v="0"/>
    <s v="No"/>
    <s v="Yes"/>
    <x v="2"/>
    <n v="27"/>
    <s v="No"/>
    <s v="No"/>
    <s v="Yes"/>
    <s v="No"/>
    <s v="Yes"/>
    <s v="Yes"/>
    <s v="Yes"/>
    <s v="Yes"/>
    <x v="1"/>
    <s v="No"/>
    <x v="1"/>
    <n v="49.15"/>
    <n v="649.4"/>
    <n v="0"/>
    <n v="0"/>
    <n v="0"/>
    <n v="649.4"/>
    <x v="0"/>
    <x v="0"/>
    <x v="0"/>
    <n v="0"/>
    <x v="0"/>
  </r>
  <r>
    <s v="4581-SSPWD"/>
    <s v="Female"/>
    <x v="54"/>
    <s v="No"/>
    <n v="0"/>
    <x v="350"/>
    <n v="94040"/>
    <n v="37.380662000000001"/>
    <n v="-122.086022"/>
    <n v="0"/>
    <x v="3"/>
    <s v="Offer E"/>
    <s v="Yes"/>
    <n v="5.2"/>
    <s v="Yes"/>
    <s v="Yes"/>
    <x v="1"/>
    <n v="23"/>
    <s v="No"/>
    <s v="No"/>
    <s v="No"/>
    <s v="No"/>
    <s v="No"/>
    <s v="No"/>
    <s v="No"/>
    <s v="No"/>
    <x v="1"/>
    <s v="Yes"/>
    <x v="1"/>
    <n v="75.8"/>
    <n v="246.3"/>
    <n v="0"/>
    <n v="10"/>
    <n v="15.6"/>
    <n v="271.89999999999998"/>
    <x v="1"/>
    <x v="1"/>
    <x v="1"/>
    <n v="1"/>
    <x v="0"/>
  </r>
  <r>
    <s v="4583-PARNH"/>
    <s v="Male"/>
    <x v="36"/>
    <s v="Yes"/>
    <n v="0"/>
    <x v="804"/>
    <n v="93630"/>
    <n v="36.727418"/>
    <n v="-120.123526"/>
    <n v="1"/>
    <x v="43"/>
    <s v="None"/>
    <s v="Yes"/>
    <n v="15.44"/>
    <s v="No"/>
    <s v="Yes"/>
    <x v="1"/>
    <n v="20"/>
    <s v="No"/>
    <s v="No"/>
    <s v="Yes"/>
    <s v="Yes"/>
    <s v="No"/>
    <s v="Yes"/>
    <s v="Yes"/>
    <s v="Yes"/>
    <x v="1"/>
    <s v="Yes"/>
    <x v="1"/>
    <n v="91.55"/>
    <n v="1540.05"/>
    <n v="0"/>
    <n v="0"/>
    <n v="247.04"/>
    <n v="1787.09"/>
    <x v="0"/>
    <x v="0"/>
    <x v="0"/>
    <n v="0"/>
    <x v="1"/>
  </r>
  <r>
    <s v="4584-LBNMK"/>
    <s v="Male"/>
    <x v="16"/>
    <s v="Yes"/>
    <n v="0"/>
    <x v="457"/>
    <n v="96122"/>
    <n v="39.786754999999999"/>
    <n v="-120.445626"/>
    <n v="5"/>
    <x v="14"/>
    <s v="None"/>
    <s v="Yes"/>
    <n v="44.91"/>
    <s v="Yes"/>
    <s v="No"/>
    <x v="3"/>
    <n v="0"/>
    <s v="No"/>
    <s v="No"/>
    <s v="No"/>
    <s v="No"/>
    <s v="No"/>
    <s v="No"/>
    <s v="No"/>
    <s v="No"/>
    <x v="0"/>
    <s v="No"/>
    <x v="0"/>
    <n v="24.7"/>
    <n v="1174.3499999999999"/>
    <n v="0"/>
    <n v="0"/>
    <n v="2020.95"/>
    <n v="3195.3"/>
    <x v="0"/>
    <x v="0"/>
    <x v="0"/>
    <n v="0"/>
    <x v="0"/>
  </r>
  <r>
    <s v="4585-HETAI"/>
    <s v="Female"/>
    <x v="11"/>
    <s v="Yes"/>
    <n v="0"/>
    <x v="36"/>
    <n v="90255"/>
    <n v="33.978029999999997"/>
    <n v="-118.217141"/>
    <n v="5"/>
    <x v="1"/>
    <s v="None"/>
    <s v="Yes"/>
    <n v="48.48"/>
    <s v="No"/>
    <s v="Yes"/>
    <x v="1"/>
    <n v="58"/>
    <s v="No"/>
    <s v="No"/>
    <s v="Yes"/>
    <s v="No"/>
    <s v="No"/>
    <s v="No"/>
    <s v="Yes"/>
    <s v="Yes"/>
    <x v="1"/>
    <s v="Yes"/>
    <x v="1"/>
    <n v="-1"/>
    <n v="325.45"/>
    <n v="0"/>
    <n v="0"/>
    <n v="193.92"/>
    <n v="519.37"/>
    <x v="1"/>
    <x v="2"/>
    <x v="15"/>
    <n v="1"/>
    <x v="0"/>
  </r>
  <r>
    <s v="4587-NUKOX"/>
    <s v="Female"/>
    <x v="27"/>
    <s v="No"/>
    <n v="0"/>
    <x v="700"/>
    <n v="91789"/>
    <n v="34.018354000000002"/>
    <n v="-117.85492000000001"/>
    <n v="0"/>
    <x v="3"/>
    <s v="Offer E"/>
    <s v="Yes"/>
    <n v="32.43"/>
    <s v="No"/>
    <s v="Yes"/>
    <x v="1"/>
    <n v="2"/>
    <s v="Yes"/>
    <s v="Yes"/>
    <s v="No"/>
    <s v="No"/>
    <s v="No"/>
    <s v="No"/>
    <s v="No"/>
    <s v="Yes"/>
    <x v="1"/>
    <s v="Yes"/>
    <x v="1"/>
    <n v="79.099999999999994"/>
    <n v="246.5"/>
    <n v="0"/>
    <n v="0"/>
    <n v="97.29"/>
    <n v="343.79"/>
    <x v="1"/>
    <x v="5"/>
    <x v="9"/>
    <n v="1"/>
    <x v="0"/>
  </r>
  <r>
    <s v="4587-VVTOX"/>
    <s v="Female"/>
    <x v="5"/>
    <s v="Yes"/>
    <n v="0"/>
    <x v="0"/>
    <n v="93222"/>
    <n v="34.907910999999999"/>
    <n v="-119.234281"/>
    <n v="1"/>
    <x v="38"/>
    <s v="Offer E"/>
    <s v="Yes"/>
    <n v="27.44"/>
    <s v="Yes"/>
    <s v="Yes"/>
    <x v="1"/>
    <n v="58"/>
    <s v="No"/>
    <s v="Yes"/>
    <s v="Yes"/>
    <s v="No"/>
    <s v="Yes"/>
    <s v="Yes"/>
    <s v="Yes"/>
    <s v="Yes"/>
    <x v="1"/>
    <s v="Yes"/>
    <x v="1"/>
    <n v="105.3"/>
    <n v="545.20000000000005"/>
    <n v="0"/>
    <n v="0"/>
    <n v="164.64"/>
    <n v="709.84"/>
    <x v="1"/>
    <x v="1"/>
    <x v="11"/>
    <n v="1"/>
    <x v="1"/>
  </r>
  <r>
    <s v="4588-YBNIB"/>
    <s v="Female"/>
    <x v="38"/>
    <s v="No"/>
    <n v="0"/>
    <x v="39"/>
    <n v="94539"/>
    <n v="37.516790999999998"/>
    <n v="-121.899117"/>
    <n v="0"/>
    <x v="13"/>
    <s v="Offer E"/>
    <s v="Yes"/>
    <n v="5.36"/>
    <s v="No"/>
    <s v="No"/>
    <x v="3"/>
    <n v="0"/>
    <s v="No"/>
    <s v="No"/>
    <s v="No"/>
    <s v="No"/>
    <s v="No"/>
    <s v="No"/>
    <s v="No"/>
    <s v="No"/>
    <x v="1"/>
    <s v="Yes"/>
    <x v="0"/>
    <n v="19.600000000000001"/>
    <n v="19.600000000000001"/>
    <n v="0"/>
    <n v="0"/>
    <n v="5.36"/>
    <n v="24.96"/>
    <x v="1"/>
    <x v="4"/>
    <x v="16"/>
    <n v="1"/>
    <x v="0"/>
  </r>
  <r>
    <s v="4589-IUAJB"/>
    <s v="Male"/>
    <x v="59"/>
    <s v="Yes"/>
    <n v="0"/>
    <x v="107"/>
    <n v="92843"/>
    <n v="33.764018"/>
    <n v="-117.931507"/>
    <n v="1"/>
    <x v="40"/>
    <s v="Offer A"/>
    <s v="Yes"/>
    <n v="28.54"/>
    <s v="Yes"/>
    <s v="No"/>
    <x v="3"/>
    <n v="0"/>
    <s v="No"/>
    <s v="No"/>
    <s v="No"/>
    <s v="No"/>
    <s v="No"/>
    <s v="No"/>
    <s v="No"/>
    <s v="No"/>
    <x v="2"/>
    <s v="No"/>
    <x v="1"/>
    <n v="24.25"/>
    <n v="1724.15"/>
    <n v="0"/>
    <n v="0"/>
    <n v="1997.8"/>
    <n v="3721.95"/>
    <x v="0"/>
    <x v="0"/>
    <x v="0"/>
    <n v="0"/>
    <x v="0"/>
  </r>
  <r>
    <s v="4592-IWTJI"/>
    <s v="Female"/>
    <x v="1"/>
    <s v="Yes"/>
    <n v="2"/>
    <x v="732"/>
    <n v="96141"/>
    <n v="39.117018000000002"/>
    <n v="-120.212535"/>
    <n v="1"/>
    <x v="3"/>
    <s v="Offer E"/>
    <s v="No"/>
    <n v="0"/>
    <s v="No"/>
    <s v="Yes"/>
    <x v="0"/>
    <n v="15"/>
    <s v="Yes"/>
    <s v="No"/>
    <s v="No"/>
    <s v="No"/>
    <s v="No"/>
    <s v="No"/>
    <s v="No"/>
    <s v="Yes"/>
    <x v="1"/>
    <s v="No"/>
    <x v="0"/>
    <n v="-4"/>
    <n v="91.7"/>
    <n v="0"/>
    <n v="0"/>
    <n v="0"/>
    <n v="91.7"/>
    <x v="1"/>
    <x v="5"/>
    <x v="9"/>
    <n v="1"/>
    <x v="0"/>
  </r>
  <r>
    <s v="4597-ELFTS"/>
    <s v="Male"/>
    <x v="30"/>
    <s v="No"/>
    <n v="0"/>
    <x v="1"/>
    <n v="91206"/>
    <n v="34.162514999999999"/>
    <n v="-118.203869"/>
    <n v="0"/>
    <x v="11"/>
    <s v="None"/>
    <s v="Yes"/>
    <n v="2.58"/>
    <s v="Yes"/>
    <s v="No"/>
    <x v="3"/>
    <n v="0"/>
    <s v="No"/>
    <s v="No"/>
    <s v="No"/>
    <s v="No"/>
    <s v="No"/>
    <s v="No"/>
    <s v="No"/>
    <s v="No"/>
    <x v="0"/>
    <s v="No"/>
    <x v="1"/>
    <n v="24.9"/>
    <n v="1334"/>
    <n v="0"/>
    <n v="0"/>
    <n v="144.47999999999999"/>
    <n v="1478.48"/>
    <x v="1"/>
    <x v="5"/>
    <x v="9"/>
    <n v="1"/>
    <x v="0"/>
  </r>
  <r>
    <s v="4597-NUCQV"/>
    <s v="Male"/>
    <x v="61"/>
    <s v="No"/>
    <n v="0"/>
    <x v="126"/>
    <n v="94601"/>
    <n v="37.776522999999997"/>
    <n v="-122.219268"/>
    <n v="0"/>
    <x v="52"/>
    <s v="None"/>
    <s v="Yes"/>
    <n v="28.98"/>
    <s v="Yes"/>
    <s v="Yes"/>
    <x v="1"/>
    <n v="30"/>
    <s v="No"/>
    <s v="Yes"/>
    <s v="No"/>
    <s v="No"/>
    <s v="Yes"/>
    <s v="Yes"/>
    <s v="Yes"/>
    <s v="Yes"/>
    <x v="1"/>
    <s v="Yes"/>
    <x v="1"/>
    <n v="101.25"/>
    <n v="2440.15"/>
    <n v="0"/>
    <n v="0"/>
    <n v="695.52"/>
    <n v="3135.67"/>
    <x v="1"/>
    <x v="5"/>
    <x v="9"/>
    <n v="1"/>
    <x v="1"/>
  </r>
  <r>
    <s v="4598-XLKNJ"/>
    <s v="Female"/>
    <x v="3"/>
    <s v="Yes"/>
    <n v="1"/>
    <x v="146"/>
    <n v="90303"/>
    <n v="33.936290999999997"/>
    <n v="-118.332639"/>
    <n v="1"/>
    <x v="30"/>
    <s v="Offer C"/>
    <s v="Yes"/>
    <n v="19.760000000000002"/>
    <s v="No"/>
    <s v="Yes"/>
    <x v="1"/>
    <n v="12"/>
    <s v="No"/>
    <s v="Yes"/>
    <s v="Yes"/>
    <s v="No"/>
    <s v="Yes"/>
    <s v="Yes"/>
    <s v="No"/>
    <s v="Yes"/>
    <x v="1"/>
    <s v="Yes"/>
    <x v="1"/>
    <n v="98.5"/>
    <n v="2514.5"/>
    <n v="13.43"/>
    <n v="0"/>
    <n v="494"/>
    <n v="2995.07"/>
    <x v="1"/>
    <x v="2"/>
    <x v="4"/>
    <n v="1"/>
    <x v="1"/>
  </r>
  <r>
    <s v="4598-ZADCK"/>
    <s v="Female"/>
    <x v="20"/>
    <s v="No"/>
    <n v="0"/>
    <x v="832"/>
    <n v="95449"/>
    <n v="38.937060000000002"/>
    <n v="-123.118111"/>
    <n v="0"/>
    <x v="63"/>
    <s v="None"/>
    <s v="No"/>
    <n v="0"/>
    <s v="No"/>
    <s v="Yes"/>
    <x v="2"/>
    <n v="25"/>
    <s v="Yes"/>
    <s v="Yes"/>
    <s v="Yes"/>
    <s v="Yes"/>
    <s v="Yes"/>
    <s v="No"/>
    <s v="No"/>
    <s v="Yes"/>
    <x v="0"/>
    <s v="Yes"/>
    <x v="1"/>
    <n v="53.6"/>
    <n v="2879.2"/>
    <n v="0"/>
    <n v="0"/>
    <n v="0"/>
    <n v="2879.2"/>
    <x v="0"/>
    <x v="0"/>
    <x v="0"/>
    <n v="0"/>
    <x v="0"/>
  </r>
  <r>
    <s v="4603-JANFB"/>
    <s v="Male"/>
    <x v="35"/>
    <s v="No"/>
    <n v="0"/>
    <x v="972"/>
    <n v="95232"/>
    <n v="38.358463999999998"/>
    <n v="-120.57930399999999"/>
    <n v="0"/>
    <x v="13"/>
    <s v="Offer E"/>
    <s v="Yes"/>
    <n v="12.13"/>
    <s v="No"/>
    <s v="Yes"/>
    <x v="1"/>
    <n v="19"/>
    <s v="No"/>
    <s v="No"/>
    <s v="No"/>
    <s v="No"/>
    <s v="No"/>
    <s v="No"/>
    <s v="No"/>
    <s v="Yes"/>
    <x v="1"/>
    <s v="Yes"/>
    <x v="1"/>
    <n v="69.849999999999994"/>
    <n v="69.849999999999994"/>
    <n v="0"/>
    <n v="0"/>
    <n v="12.13"/>
    <n v="81.98"/>
    <x v="1"/>
    <x v="1"/>
    <x v="1"/>
    <n v="1"/>
    <x v="0"/>
  </r>
  <r>
    <s v="4607-CHPCA"/>
    <s v="Male"/>
    <x v="54"/>
    <s v="Yes"/>
    <n v="0"/>
    <x v="34"/>
    <n v="95046"/>
    <n v="37.084696999999998"/>
    <n v="-121.60641699999999"/>
    <n v="1"/>
    <x v="30"/>
    <s v="None"/>
    <s v="Yes"/>
    <n v="35.270000000000003"/>
    <s v="No"/>
    <s v="Yes"/>
    <x v="1"/>
    <n v="4"/>
    <s v="No"/>
    <s v="No"/>
    <s v="No"/>
    <s v="No"/>
    <s v="Yes"/>
    <s v="Yes"/>
    <s v="Yes"/>
    <s v="No"/>
    <x v="0"/>
    <s v="Yes"/>
    <x v="1"/>
    <n v="90.4"/>
    <n v="2178.6"/>
    <n v="0"/>
    <n v="140"/>
    <n v="881.75"/>
    <n v="3200.35"/>
    <x v="1"/>
    <x v="1"/>
    <x v="5"/>
    <n v="1"/>
    <x v="1"/>
  </r>
  <r>
    <s v="4608-LCIMN"/>
    <s v="Male"/>
    <x v="45"/>
    <s v="Yes"/>
    <n v="3"/>
    <x v="1012"/>
    <n v="93449"/>
    <n v="35.165667999999997"/>
    <n v="-120.65584200000001"/>
    <n v="1"/>
    <x v="58"/>
    <s v="None"/>
    <s v="Yes"/>
    <n v="30.77"/>
    <s v="No"/>
    <s v="Yes"/>
    <x v="2"/>
    <n v="75"/>
    <s v="No"/>
    <s v="No"/>
    <s v="No"/>
    <s v="No"/>
    <s v="No"/>
    <s v="No"/>
    <s v="No"/>
    <s v="Yes"/>
    <x v="1"/>
    <s v="No"/>
    <x v="1"/>
    <n v="44.65"/>
    <n v="369.15"/>
    <n v="0"/>
    <n v="0"/>
    <n v="246.16"/>
    <n v="615.30999999999995"/>
    <x v="0"/>
    <x v="0"/>
    <x v="0"/>
    <n v="0"/>
    <x v="0"/>
  </r>
  <r>
    <s v="4609-KNNWG"/>
    <s v="Female"/>
    <x v="59"/>
    <s v="Yes"/>
    <n v="3"/>
    <x v="805"/>
    <n v="95937"/>
    <n v="38.931424999999997"/>
    <n v="-121.94608100000001"/>
    <n v="1"/>
    <x v="28"/>
    <s v="None"/>
    <s v="Yes"/>
    <n v="2.4"/>
    <s v="No"/>
    <s v="No"/>
    <x v="3"/>
    <n v="0"/>
    <s v="No"/>
    <s v="No"/>
    <s v="No"/>
    <s v="No"/>
    <s v="No"/>
    <s v="No"/>
    <s v="No"/>
    <s v="No"/>
    <x v="2"/>
    <s v="No"/>
    <x v="0"/>
    <n v="19.899999999999999"/>
    <n v="550.1"/>
    <n v="0"/>
    <n v="0"/>
    <n v="64.8"/>
    <n v="614.9"/>
    <x v="0"/>
    <x v="0"/>
    <x v="0"/>
    <n v="0"/>
    <x v="0"/>
  </r>
  <r>
    <s v="4611-ANLQC"/>
    <s v="Female"/>
    <x v="26"/>
    <s v="Yes"/>
    <n v="0"/>
    <x v="293"/>
    <n v="94552"/>
    <n v="37.722726999999999"/>
    <n v="-122.02157"/>
    <n v="7"/>
    <x v="59"/>
    <s v="Offer B"/>
    <s v="No"/>
    <n v="0"/>
    <s v="No"/>
    <s v="Yes"/>
    <x v="0"/>
    <n v="4"/>
    <s v="Yes"/>
    <s v="Yes"/>
    <s v="Yes"/>
    <s v="No"/>
    <s v="No"/>
    <s v="Yes"/>
    <s v="Yes"/>
    <s v="Yes"/>
    <x v="0"/>
    <s v="No"/>
    <x v="1"/>
    <n v="50.05"/>
    <n v="2911.5"/>
    <n v="0"/>
    <n v="0"/>
    <n v="0"/>
    <n v="2911.5"/>
    <x v="0"/>
    <x v="0"/>
    <x v="0"/>
    <n v="0"/>
    <x v="0"/>
  </r>
  <r>
    <s v="4612-SSVHJ"/>
    <s v="Female"/>
    <x v="58"/>
    <s v="No"/>
    <n v="0"/>
    <x v="37"/>
    <n v="92398"/>
    <n v="35.013299000000004"/>
    <n v="-116.834092"/>
    <n v="0"/>
    <x v="24"/>
    <s v="Offer D"/>
    <s v="Yes"/>
    <n v="23.18"/>
    <s v="No"/>
    <s v="Yes"/>
    <x v="1"/>
    <n v="21"/>
    <s v="No"/>
    <s v="No"/>
    <s v="No"/>
    <s v="No"/>
    <s v="No"/>
    <s v="Yes"/>
    <s v="Yes"/>
    <s v="Yes"/>
    <x v="0"/>
    <s v="Yes"/>
    <x v="1"/>
    <n v="81.45"/>
    <n v="1671.6"/>
    <n v="0"/>
    <n v="0"/>
    <n v="463.6"/>
    <n v="2135.1999999999998"/>
    <x v="0"/>
    <x v="0"/>
    <x v="0"/>
    <n v="0"/>
    <x v="0"/>
  </r>
  <r>
    <s v="4612-THJBS"/>
    <s v="Female"/>
    <x v="8"/>
    <s v="No"/>
    <n v="0"/>
    <x v="590"/>
    <n v="93270"/>
    <n v="35.939067999999999"/>
    <n v="-119.043666"/>
    <n v="0"/>
    <x v="11"/>
    <s v="None"/>
    <s v="Yes"/>
    <n v="34.58"/>
    <s v="Yes"/>
    <s v="Yes"/>
    <x v="1"/>
    <n v="4"/>
    <s v="No"/>
    <s v="Yes"/>
    <s v="Yes"/>
    <s v="No"/>
    <s v="Yes"/>
    <s v="Yes"/>
    <s v="No"/>
    <s v="Yes"/>
    <x v="0"/>
    <s v="Yes"/>
    <x v="1"/>
    <n v="104.75"/>
    <n v="5510.65"/>
    <n v="0"/>
    <n v="0"/>
    <n v="1936.48"/>
    <n v="7447.13"/>
    <x v="1"/>
    <x v="5"/>
    <x v="8"/>
    <n v="1"/>
    <x v="1"/>
  </r>
  <r>
    <s v="4614-NUVZD"/>
    <s v="Female"/>
    <x v="55"/>
    <s v="No"/>
    <n v="0"/>
    <x v="364"/>
    <n v="92807"/>
    <n v="33.848733000000003"/>
    <n v="-117.788357"/>
    <n v="0"/>
    <x v="13"/>
    <s v="None"/>
    <s v="Yes"/>
    <n v="22.86"/>
    <s v="No"/>
    <s v="Yes"/>
    <x v="1"/>
    <n v="24"/>
    <s v="No"/>
    <s v="No"/>
    <s v="No"/>
    <s v="No"/>
    <s v="No"/>
    <s v="Yes"/>
    <s v="Yes"/>
    <s v="Yes"/>
    <x v="1"/>
    <s v="Yes"/>
    <x v="1"/>
    <n v="81.099999999999994"/>
    <n v="81.099999999999994"/>
    <n v="0"/>
    <n v="0"/>
    <n v="22.86"/>
    <n v="103.96"/>
    <x v="1"/>
    <x v="1"/>
    <x v="11"/>
    <n v="1"/>
    <x v="0"/>
  </r>
  <r>
    <s v="4615-PIVVU"/>
    <s v="Female"/>
    <x v="25"/>
    <s v="No"/>
    <n v="0"/>
    <x v="134"/>
    <n v="92338"/>
    <n v="34.702765999999997"/>
    <n v="-116.09337600000001"/>
    <n v="0"/>
    <x v="71"/>
    <s v="None"/>
    <s v="Yes"/>
    <n v="34.76"/>
    <s v="No"/>
    <s v="Yes"/>
    <x v="0"/>
    <n v="20"/>
    <s v="No"/>
    <s v="No"/>
    <s v="Yes"/>
    <s v="Yes"/>
    <s v="No"/>
    <s v="Yes"/>
    <s v="Yes"/>
    <s v="Yes"/>
    <x v="2"/>
    <s v="No"/>
    <x v="0"/>
    <n v="66.5"/>
    <n v="2762.75"/>
    <n v="0"/>
    <n v="0"/>
    <n v="1459.92"/>
    <n v="4222.67"/>
    <x v="0"/>
    <x v="0"/>
    <x v="0"/>
    <n v="0"/>
    <x v="0"/>
  </r>
  <r>
    <s v="4616-EWBNJ"/>
    <s v="Female"/>
    <x v="5"/>
    <s v="No"/>
    <n v="0"/>
    <x v="31"/>
    <n v="90042"/>
    <n v="34.115720000000003"/>
    <n v="-118.19275399999999"/>
    <n v="0"/>
    <x v="43"/>
    <s v="Offer D"/>
    <s v="Yes"/>
    <n v="47.25"/>
    <s v="No"/>
    <s v="No"/>
    <x v="3"/>
    <n v="0"/>
    <s v="No"/>
    <s v="No"/>
    <s v="No"/>
    <s v="No"/>
    <s v="No"/>
    <s v="No"/>
    <s v="No"/>
    <s v="No"/>
    <x v="0"/>
    <s v="No"/>
    <x v="1"/>
    <n v="20.100000000000001"/>
    <n v="318.60000000000002"/>
    <n v="0"/>
    <n v="0"/>
    <n v="756"/>
    <n v="1074.5999999999999"/>
    <x v="0"/>
    <x v="0"/>
    <x v="0"/>
    <n v="0"/>
    <x v="0"/>
  </r>
  <r>
    <s v="4616-ULAOA"/>
    <s v="Female"/>
    <x v="25"/>
    <s v="Yes"/>
    <n v="2"/>
    <x v="110"/>
    <n v="92029"/>
    <n v="33.079833999999998"/>
    <n v="-117.134275"/>
    <n v="1"/>
    <x v="7"/>
    <s v="Offer B"/>
    <s v="Yes"/>
    <n v="45.21"/>
    <s v="Yes"/>
    <s v="Yes"/>
    <x v="1"/>
    <n v="19"/>
    <s v="No"/>
    <s v="Yes"/>
    <s v="Yes"/>
    <s v="Yes"/>
    <s v="Yes"/>
    <s v="Yes"/>
    <s v="Yes"/>
    <s v="Yes"/>
    <x v="2"/>
    <s v="Yes"/>
    <x v="0"/>
    <n v="110.8"/>
    <n v="7245.9"/>
    <n v="0"/>
    <n v="0"/>
    <n v="2938.65"/>
    <n v="10184.549999999999"/>
    <x v="0"/>
    <x v="0"/>
    <x v="0"/>
    <n v="0"/>
    <x v="1"/>
  </r>
  <r>
    <s v="4619-EVPHY"/>
    <s v="Female"/>
    <x v="61"/>
    <s v="Yes"/>
    <n v="0"/>
    <x v="792"/>
    <n v="93241"/>
    <n v="35.245035000000001"/>
    <n v="-118.905553"/>
    <n v="2"/>
    <x v="24"/>
    <s v="None"/>
    <s v="Yes"/>
    <n v="38.85"/>
    <s v="No"/>
    <s v="Yes"/>
    <x v="1"/>
    <n v="2"/>
    <s v="No"/>
    <s v="No"/>
    <s v="No"/>
    <s v="No"/>
    <s v="Yes"/>
    <s v="Yes"/>
    <s v="Yes"/>
    <s v="Yes"/>
    <x v="0"/>
    <s v="Yes"/>
    <x v="1"/>
    <n v="91"/>
    <n v="1859.5"/>
    <n v="0"/>
    <n v="0"/>
    <n v="777"/>
    <n v="2636.5"/>
    <x v="0"/>
    <x v="0"/>
    <x v="0"/>
    <n v="0"/>
    <x v="1"/>
  </r>
  <r>
    <s v="4622-YNKIJ"/>
    <s v="Male"/>
    <x v="40"/>
    <s v="No"/>
    <n v="0"/>
    <x v="717"/>
    <n v="90650"/>
    <n v="33.905963"/>
    <n v="-118.08262999999999"/>
    <n v="0"/>
    <x v="45"/>
    <s v="Offer C"/>
    <s v="Yes"/>
    <n v="47.64"/>
    <s v="No"/>
    <s v="Yes"/>
    <x v="1"/>
    <n v="18"/>
    <s v="Yes"/>
    <s v="No"/>
    <s v="No"/>
    <s v="Yes"/>
    <s v="Yes"/>
    <s v="No"/>
    <s v="No"/>
    <s v="Yes"/>
    <x v="2"/>
    <s v="Yes"/>
    <x v="1"/>
    <n v="88.95"/>
    <n v="3027.65"/>
    <n v="0"/>
    <n v="0"/>
    <n v="1572.12"/>
    <n v="4599.7700000000004"/>
    <x v="0"/>
    <x v="0"/>
    <x v="0"/>
    <n v="0"/>
    <x v="0"/>
  </r>
  <r>
    <s v="4623-ZKHLY"/>
    <s v="Male"/>
    <x v="9"/>
    <s v="Yes"/>
    <n v="0"/>
    <x v="516"/>
    <n v="91762"/>
    <n v="34.057256000000002"/>
    <n v="-117.667677"/>
    <n v="1"/>
    <x v="51"/>
    <s v="Offer D"/>
    <s v="Yes"/>
    <n v="20.78"/>
    <s v="No"/>
    <s v="No"/>
    <x v="3"/>
    <n v="0"/>
    <s v="No"/>
    <s v="No"/>
    <s v="No"/>
    <s v="No"/>
    <s v="No"/>
    <s v="No"/>
    <s v="No"/>
    <s v="No"/>
    <x v="1"/>
    <s v="Yes"/>
    <x v="1"/>
    <n v="20.45"/>
    <n v="471.55"/>
    <n v="0"/>
    <n v="0"/>
    <n v="457.16"/>
    <n v="928.71"/>
    <x v="0"/>
    <x v="0"/>
    <x v="0"/>
    <n v="0"/>
    <x v="0"/>
  </r>
  <r>
    <s v="4625-EWPTF"/>
    <s v="Male"/>
    <x v="39"/>
    <s v="No"/>
    <n v="0"/>
    <x v="303"/>
    <n v="91104"/>
    <n v="34.165382999999999"/>
    <n v="-118.123752"/>
    <n v="0"/>
    <x v="58"/>
    <s v="Offer E"/>
    <s v="No"/>
    <n v="0"/>
    <s v="No"/>
    <s v="Yes"/>
    <x v="0"/>
    <n v="4"/>
    <s v="Yes"/>
    <s v="No"/>
    <s v="No"/>
    <s v="No"/>
    <s v="No"/>
    <s v="No"/>
    <s v="No"/>
    <s v="No"/>
    <x v="1"/>
    <s v="Yes"/>
    <x v="1"/>
    <n v="30.45"/>
    <n v="226.45"/>
    <n v="0"/>
    <n v="0"/>
    <n v="0"/>
    <n v="226.45"/>
    <x v="1"/>
    <x v="1"/>
    <x v="1"/>
    <n v="1"/>
    <x v="0"/>
  </r>
  <r>
    <s v="4625-LAMOB"/>
    <s v="Male"/>
    <x v="59"/>
    <s v="No"/>
    <n v="0"/>
    <x v="64"/>
    <n v="93705"/>
    <n v="36.787239999999997"/>
    <n v="-119.82781300000001"/>
    <n v="0"/>
    <x v="50"/>
    <s v="None"/>
    <s v="Yes"/>
    <n v="1.4"/>
    <s v="No"/>
    <s v="No"/>
    <x v="3"/>
    <n v="0"/>
    <s v="No"/>
    <s v="No"/>
    <s v="No"/>
    <s v="No"/>
    <s v="No"/>
    <s v="No"/>
    <s v="No"/>
    <s v="No"/>
    <x v="2"/>
    <s v="No"/>
    <x v="0"/>
    <n v="20.399999999999999"/>
    <n v="905.55"/>
    <n v="0"/>
    <n v="0"/>
    <n v="61.6"/>
    <n v="967.15"/>
    <x v="0"/>
    <x v="0"/>
    <x v="0"/>
    <n v="0"/>
    <x v="0"/>
  </r>
  <r>
    <s v="4625-XMOYM"/>
    <s v="Female"/>
    <x v="0"/>
    <s v="Yes"/>
    <n v="1"/>
    <x v="1031"/>
    <n v="95412"/>
    <n v="38.731054999999998"/>
    <n v="-123.316553"/>
    <n v="8"/>
    <x v="9"/>
    <s v="None"/>
    <s v="Yes"/>
    <n v="2.57"/>
    <s v="Yes"/>
    <s v="No"/>
    <x v="3"/>
    <n v="0"/>
    <s v="No"/>
    <s v="No"/>
    <s v="No"/>
    <s v="No"/>
    <s v="No"/>
    <s v="No"/>
    <s v="No"/>
    <s v="No"/>
    <x v="2"/>
    <s v="Yes"/>
    <x v="1"/>
    <n v="26.25"/>
    <n v="1988.05"/>
    <n v="0"/>
    <n v="0"/>
    <n v="185.04"/>
    <n v="2173.09"/>
    <x v="0"/>
    <x v="0"/>
    <x v="0"/>
    <n v="0"/>
    <x v="0"/>
  </r>
  <r>
    <s v="4626-GYCZP"/>
    <s v="Male"/>
    <x v="27"/>
    <s v="No"/>
    <n v="0"/>
    <x v="29"/>
    <n v="95503"/>
    <n v="40.737431000000001"/>
    <n v="-124.108897"/>
    <n v="0"/>
    <x v="6"/>
    <s v="None"/>
    <s v="Yes"/>
    <n v="15.51"/>
    <s v="Yes"/>
    <s v="Yes"/>
    <x v="1"/>
    <n v="23"/>
    <s v="No"/>
    <s v="No"/>
    <s v="No"/>
    <s v="No"/>
    <s v="Yes"/>
    <s v="Yes"/>
    <s v="Yes"/>
    <s v="Yes"/>
    <x v="1"/>
    <s v="Yes"/>
    <x v="1"/>
    <n v="93.85"/>
    <n v="635.6"/>
    <n v="0"/>
    <n v="0"/>
    <n v="108.57"/>
    <n v="744.17"/>
    <x v="1"/>
    <x v="1"/>
    <x v="1"/>
    <n v="1"/>
    <x v="1"/>
  </r>
  <r>
    <s v="4626-OZDTJ"/>
    <s v="Female"/>
    <x v="34"/>
    <s v="Yes"/>
    <n v="0"/>
    <x v="1016"/>
    <n v="92595"/>
    <n v="33.617108000000002"/>
    <n v="-117.253349"/>
    <n v="10"/>
    <x v="69"/>
    <s v="Offer B"/>
    <s v="Yes"/>
    <n v="25.45"/>
    <s v="Yes"/>
    <s v="Yes"/>
    <x v="2"/>
    <n v="4"/>
    <s v="No"/>
    <s v="Yes"/>
    <s v="No"/>
    <s v="Yes"/>
    <s v="Yes"/>
    <s v="Yes"/>
    <s v="Yes"/>
    <s v="Yes"/>
    <x v="0"/>
    <s v="Yes"/>
    <x v="0"/>
    <n v="78.650000000000006"/>
    <n v="3950.85"/>
    <n v="0"/>
    <n v="0"/>
    <n v="1297.95"/>
    <n v="5248.8"/>
    <x v="0"/>
    <x v="0"/>
    <x v="0"/>
    <n v="0"/>
    <x v="0"/>
  </r>
  <r>
    <s v="4627-MIHJH"/>
    <s v="Female"/>
    <x v="15"/>
    <s v="No"/>
    <n v="0"/>
    <x v="35"/>
    <n v="95210"/>
    <n v="38.033219000000003"/>
    <n v="-121.297433"/>
    <n v="0"/>
    <x v="19"/>
    <s v="None"/>
    <s v="Yes"/>
    <n v="23.4"/>
    <s v="Yes"/>
    <s v="Yes"/>
    <x v="1"/>
    <n v="27"/>
    <s v="Yes"/>
    <s v="No"/>
    <s v="Yes"/>
    <s v="Yes"/>
    <s v="Yes"/>
    <s v="Yes"/>
    <s v="Yes"/>
    <s v="Yes"/>
    <x v="2"/>
    <s v="No"/>
    <x v="0"/>
    <n v="110.25"/>
    <n v="7467.55"/>
    <n v="0"/>
    <n v="0"/>
    <n v="1614.6"/>
    <n v="9082.15"/>
    <x v="0"/>
    <x v="0"/>
    <x v="0"/>
    <n v="0"/>
    <x v="1"/>
  </r>
  <r>
    <s v="4628-CTTLA"/>
    <s v="Male"/>
    <x v="5"/>
    <s v="No"/>
    <n v="0"/>
    <x v="629"/>
    <n v="93657"/>
    <n v="36.819628000000002"/>
    <n v="-119.440414"/>
    <n v="0"/>
    <x v="41"/>
    <s v="Offer B"/>
    <s v="No"/>
    <n v="0"/>
    <s v="No"/>
    <s v="Yes"/>
    <x v="2"/>
    <n v="59"/>
    <s v="No"/>
    <s v="Yes"/>
    <s v="No"/>
    <s v="No"/>
    <s v="Yes"/>
    <s v="No"/>
    <s v="Yes"/>
    <s v="No"/>
    <x v="1"/>
    <s v="Yes"/>
    <x v="1"/>
    <n v="39.299999999999997"/>
    <n v="2111.4499999999998"/>
    <n v="0"/>
    <n v="80"/>
    <n v="0"/>
    <n v="2191.4499999999998"/>
    <x v="1"/>
    <x v="2"/>
    <x v="17"/>
    <n v="1"/>
    <x v="0"/>
  </r>
  <r>
    <s v="4628-WQCQQ"/>
    <s v="Male"/>
    <x v="0"/>
    <s v="No"/>
    <n v="0"/>
    <x v="208"/>
    <n v="90603"/>
    <n v="33.945318"/>
    <n v="-117.99206599999999"/>
    <n v="0"/>
    <x v="33"/>
    <s v="None"/>
    <s v="Yes"/>
    <n v="25.51"/>
    <s v="No"/>
    <s v="Yes"/>
    <x v="1"/>
    <n v="16"/>
    <s v="No"/>
    <s v="No"/>
    <s v="Yes"/>
    <s v="No"/>
    <s v="Yes"/>
    <s v="No"/>
    <s v="No"/>
    <s v="Yes"/>
    <x v="0"/>
    <s v="Yes"/>
    <x v="1"/>
    <n v="85.15"/>
    <n v="3030.6"/>
    <n v="0"/>
    <n v="0"/>
    <n v="892.85"/>
    <n v="3923.45"/>
    <x v="1"/>
    <x v="1"/>
    <x v="1"/>
    <n v="1"/>
    <x v="0"/>
  </r>
  <r>
    <s v="4629-NRXKX"/>
    <s v="Female"/>
    <x v="10"/>
    <s v="Yes"/>
    <n v="0"/>
    <x v="205"/>
    <n v="91731"/>
    <n v="34.079934000000002"/>
    <n v="-118.046695"/>
    <n v="1"/>
    <x v="29"/>
    <s v="None"/>
    <s v="Yes"/>
    <n v="46.23"/>
    <s v="No"/>
    <s v="Yes"/>
    <x v="1"/>
    <n v="21"/>
    <s v="No"/>
    <s v="No"/>
    <s v="No"/>
    <s v="No"/>
    <s v="No"/>
    <s v="No"/>
    <s v="No"/>
    <s v="Yes"/>
    <x v="1"/>
    <s v="No"/>
    <x v="1"/>
    <n v="70.400000000000006"/>
    <n v="147.15"/>
    <n v="0"/>
    <n v="0"/>
    <n v="92.46"/>
    <n v="239.61"/>
    <x v="1"/>
    <x v="2"/>
    <x v="3"/>
    <n v="1"/>
    <x v="0"/>
  </r>
  <r>
    <s v="4631-OACRM"/>
    <s v="Male"/>
    <x v="3"/>
    <s v="No"/>
    <n v="0"/>
    <x v="549"/>
    <n v="92630"/>
    <n v="33.644849000000001"/>
    <n v="-117.684254"/>
    <n v="0"/>
    <x v="49"/>
    <s v="None"/>
    <s v="Yes"/>
    <n v="17.23"/>
    <s v="No"/>
    <s v="Yes"/>
    <x v="1"/>
    <n v="12"/>
    <s v="No"/>
    <s v="No"/>
    <s v="No"/>
    <s v="No"/>
    <s v="No"/>
    <s v="Yes"/>
    <s v="No"/>
    <s v="Yes"/>
    <x v="1"/>
    <s v="Yes"/>
    <x v="1"/>
    <n v="79.400000000000006"/>
    <n v="1156.0999999999999"/>
    <n v="0"/>
    <n v="0"/>
    <n v="258.45"/>
    <n v="1414.55"/>
    <x v="1"/>
    <x v="1"/>
    <x v="10"/>
    <n v="1"/>
    <x v="0"/>
  </r>
  <r>
    <s v="4632-PAOYU"/>
    <s v="Male"/>
    <x v="0"/>
    <s v="Yes"/>
    <n v="1"/>
    <x v="364"/>
    <n v="92808"/>
    <n v="33.850451999999997"/>
    <n v="-117.726668"/>
    <n v="1"/>
    <x v="51"/>
    <s v="Offer D"/>
    <s v="Yes"/>
    <n v="37.4"/>
    <s v="No"/>
    <s v="No"/>
    <x v="3"/>
    <n v="0"/>
    <s v="No"/>
    <s v="No"/>
    <s v="No"/>
    <s v="No"/>
    <s v="No"/>
    <s v="No"/>
    <s v="No"/>
    <s v="No"/>
    <x v="0"/>
    <s v="No"/>
    <x v="0"/>
    <n v="19.95"/>
    <n v="433.5"/>
    <n v="0"/>
    <n v="0"/>
    <n v="822.8"/>
    <n v="1256.3"/>
    <x v="0"/>
    <x v="0"/>
    <x v="0"/>
    <n v="0"/>
    <x v="0"/>
  </r>
  <r>
    <s v="4632-XJMEX"/>
    <s v="Male"/>
    <x v="29"/>
    <s v="No"/>
    <n v="2"/>
    <x v="64"/>
    <n v="93650"/>
    <n v="36.841655000000003"/>
    <n v="-119.797113"/>
    <n v="0"/>
    <x v="63"/>
    <s v="Offer B"/>
    <s v="Yes"/>
    <n v="47.81"/>
    <s v="No"/>
    <s v="Yes"/>
    <x v="0"/>
    <n v="59"/>
    <s v="Yes"/>
    <s v="Yes"/>
    <s v="No"/>
    <s v="Yes"/>
    <s v="No"/>
    <s v="No"/>
    <s v="No"/>
    <s v="Yes"/>
    <x v="0"/>
    <s v="No"/>
    <x v="0"/>
    <n v="62.85"/>
    <n v="3419.5"/>
    <n v="0"/>
    <n v="0"/>
    <n v="2533.9299999999998"/>
    <n v="5953.43"/>
    <x v="0"/>
    <x v="0"/>
    <x v="0"/>
    <n v="0"/>
    <x v="0"/>
  </r>
  <r>
    <s v="4633-MKHYU"/>
    <s v="Female"/>
    <x v="5"/>
    <s v="No"/>
    <n v="0"/>
    <x v="38"/>
    <n v="92109"/>
    <n v="32.787835999999999"/>
    <n v="-117.232376"/>
    <n v="0"/>
    <x v="0"/>
    <s v="Offer E"/>
    <s v="Yes"/>
    <n v="35.450000000000003"/>
    <s v="No"/>
    <s v="Yes"/>
    <x v="1"/>
    <n v="52"/>
    <s v="No"/>
    <s v="No"/>
    <s v="No"/>
    <s v="No"/>
    <s v="Yes"/>
    <s v="Yes"/>
    <s v="Yes"/>
    <s v="Yes"/>
    <x v="1"/>
    <s v="Yes"/>
    <x v="0"/>
    <n v="88.4"/>
    <n v="788.6"/>
    <n v="0"/>
    <n v="0"/>
    <n v="319.05"/>
    <n v="1107.6500000000001"/>
    <x v="0"/>
    <x v="0"/>
    <x v="0"/>
    <n v="0"/>
    <x v="0"/>
  </r>
  <r>
    <s v="4634-JLRJT"/>
    <s v="Female"/>
    <x v="18"/>
    <s v="No"/>
    <n v="0"/>
    <x v="516"/>
    <n v="91764"/>
    <n v="34.074086999999999"/>
    <n v="-117.60561800000001"/>
    <n v="0"/>
    <x v="13"/>
    <s v="Offer E"/>
    <s v="Yes"/>
    <n v="29.86"/>
    <s v="No"/>
    <s v="No"/>
    <x v="3"/>
    <n v="0"/>
    <s v="No"/>
    <s v="No"/>
    <s v="No"/>
    <s v="No"/>
    <s v="No"/>
    <s v="No"/>
    <s v="No"/>
    <s v="No"/>
    <x v="1"/>
    <s v="Yes"/>
    <x v="0"/>
    <n v="20.350000000000001"/>
    <n v="20.350000000000001"/>
    <n v="0"/>
    <n v="0"/>
    <n v="29.86"/>
    <n v="50.21"/>
    <x v="2"/>
    <x v="0"/>
    <x v="0"/>
    <n v="0"/>
    <x v="0"/>
  </r>
  <r>
    <s v="4635-EJYPD"/>
    <s v="Male"/>
    <x v="14"/>
    <s v="Yes"/>
    <n v="1"/>
    <x v="812"/>
    <n v="94971"/>
    <n v="38.240769"/>
    <n v="-122.90104100000001"/>
    <n v="2"/>
    <x v="44"/>
    <s v="None"/>
    <s v="Yes"/>
    <n v="35.39"/>
    <s v="No"/>
    <s v="No"/>
    <x v="3"/>
    <n v="0"/>
    <s v="No"/>
    <s v="No"/>
    <s v="No"/>
    <s v="No"/>
    <s v="No"/>
    <s v="No"/>
    <s v="No"/>
    <s v="No"/>
    <x v="2"/>
    <s v="No"/>
    <x v="0"/>
    <n v="18.95"/>
    <n v="613.95000000000005"/>
    <n v="0"/>
    <n v="0"/>
    <n v="1132.48"/>
    <n v="1746.43"/>
    <x v="0"/>
    <x v="0"/>
    <x v="0"/>
    <n v="0"/>
    <x v="0"/>
  </r>
  <r>
    <s v="4636-JGAAI"/>
    <s v="Male"/>
    <x v="24"/>
    <s v="Yes"/>
    <n v="0"/>
    <x v="41"/>
    <n v="95120"/>
    <n v="37.186140999999999"/>
    <n v="-121.843554"/>
    <n v="10"/>
    <x v="12"/>
    <s v="None"/>
    <s v="Yes"/>
    <n v="13.97"/>
    <s v="Yes"/>
    <s v="Yes"/>
    <x v="1"/>
    <n v="48"/>
    <s v="No"/>
    <s v="Yes"/>
    <s v="No"/>
    <s v="No"/>
    <s v="No"/>
    <s v="Yes"/>
    <s v="Yes"/>
    <s v="Yes"/>
    <x v="1"/>
    <s v="No"/>
    <x v="0"/>
    <n v="88.85"/>
    <n v="3000.25"/>
    <n v="0"/>
    <n v="0"/>
    <n v="474.98"/>
    <n v="3475.23"/>
    <x v="0"/>
    <x v="0"/>
    <x v="0"/>
    <n v="0"/>
    <x v="0"/>
  </r>
  <r>
    <s v="4636-OLWOE"/>
    <s v="Male"/>
    <x v="29"/>
    <s v="No"/>
    <n v="2"/>
    <x v="137"/>
    <n v="95540"/>
    <n v="40.584991000000002"/>
    <n v="-124.121504"/>
    <n v="0"/>
    <x v="8"/>
    <s v="Offer B"/>
    <s v="Yes"/>
    <n v="4.16"/>
    <s v="No"/>
    <s v="Yes"/>
    <x v="0"/>
    <n v="59"/>
    <s v="No"/>
    <s v="Yes"/>
    <s v="Yes"/>
    <s v="Yes"/>
    <s v="No"/>
    <s v="No"/>
    <s v="No"/>
    <s v="Yes"/>
    <x v="0"/>
    <s v="Yes"/>
    <x v="1"/>
    <n v="61"/>
    <n v="3283.05"/>
    <n v="0"/>
    <n v="0"/>
    <n v="224.64"/>
    <n v="3507.69"/>
    <x v="0"/>
    <x v="0"/>
    <x v="0"/>
    <n v="0"/>
    <x v="0"/>
  </r>
  <r>
    <s v="4636-QRJKY"/>
    <s v="Female"/>
    <x v="22"/>
    <s v="Yes"/>
    <n v="0"/>
    <x v="926"/>
    <n v="92549"/>
    <n v="33.755038999999996"/>
    <n v="-116.74179599999999"/>
    <n v="1"/>
    <x v="38"/>
    <s v="None"/>
    <s v="Yes"/>
    <n v="36.119999999999997"/>
    <s v="Yes"/>
    <s v="Yes"/>
    <x v="1"/>
    <n v="23"/>
    <s v="No"/>
    <s v="No"/>
    <s v="No"/>
    <s v="Yes"/>
    <s v="No"/>
    <s v="No"/>
    <s v="No"/>
    <s v="Yes"/>
    <x v="1"/>
    <s v="Yes"/>
    <x v="1"/>
    <n v="80.5"/>
    <n v="502.85"/>
    <n v="0"/>
    <n v="0"/>
    <n v="216.72"/>
    <n v="719.57"/>
    <x v="1"/>
    <x v="4"/>
    <x v="16"/>
    <n v="1"/>
    <x v="0"/>
  </r>
  <r>
    <s v="4636-TVXVG"/>
    <s v="Male"/>
    <x v="24"/>
    <s v="Yes"/>
    <n v="2"/>
    <x v="387"/>
    <n v="94973"/>
    <n v="38.005839000000002"/>
    <n v="-122.638155"/>
    <n v="9"/>
    <x v="55"/>
    <s v="None"/>
    <s v="Yes"/>
    <n v="47.96"/>
    <s v="No"/>
    <s v="No"/>
    <x v="3"/>
    <n v="0"/>
    <s v="No"/>
    <s v="No"/>
    <s v="No"/>
    <s v="No"/>
    <s v="No"/>
    <s v="No"/>
    <s v="No"/>
    <s v="No"/>
    <x v="0"/>
    <s v="No"/>
    <x v="1"/>
    <n v="19.95"/>
    <n v="1244.8"/>
    <n v="0"/>
    <n v="0"/>
    <n v="2973.52"/>
    <n v="4218.32"/>
    <x v="0"/>
    <x v="0"/>
    <x v="0"/>
    <n v="0"/>
    <x v="0"/>
  </r>
  <r>
    <s v="4640-UHDOS"/>
    <s v="Female"/>
    <x v="27"/>
    <s v="Yes"/>
    <n v="0"/>
    <x v="327"/>
    <n v="92371"/>
    <n v="34.441122999999997"/>
    <n v="-117.537886"/>
    <n v="3"/>
    <x v="2"/>
    <s v="Offer D"/>
    <s v="Yes"/>
    <n v="19.05"/>
    <s v="No"/>
    <s v="Yes"/>
    <x v="2"/>
    <n v="27"/>
    <s v="No"/>
    <s v="No"/>
    <s v="No"/>
    <s v="No"/>
    <s v="No"/>
    <s v="Yes"/>
    <s v="Yes"/>
    <s v="Yes"/>
    <x v="1"/>
    <s v="No"/>
    <x v="1"/>
    <n v="55.95"/>
    <n v="734.35"/>
    <n v="0"/>
    <n v="0"/>
    <n v="247.65"/>
    <n v="982"/>
    <x v="1"/>
    <x v="1"/>
    <x v="1"/>
    <n v="1"/>
    <x v="0"/>
  </r>
  <r>
    <s v="4641-FROLU"/>
    <s v="Female"/>
    <x v="42"/>
    <s v="Yes"/>
    <n v="1"/>
    <x v="947"/>
    <n v="94020"/>
    <n v="37.285677"/>
    <n v="-122.224165"/>
    <n v="8"/>
    <x v="39"/>
    <s v="Offer C"/>
    <s v="Yes"/>
    <n v="11.6"/>
    <s v="No"/>
    <s v="No"/>
    <x v="3"/>
    <n v="0"/>
    <s v="No"/>
    <s v="No"/>
    <s v="No"/>
    <s v="No"/>
    <s v="No"/>
    <s v="No"/>
    <s v="No"/>
    <s v="No"/>
    <x v="2"/>
    <s v="No"/>
    <x v="0"/>
    <n v="19.3"/>
    <n v="602.9"/>
    <n v="0"/>
    <n v="0"/>
    <n v="348"/>
    <n v="950.9"/>
    <x v="0"/>
    <x v="0"/>
    <x v="0"/>
    <n v="0"/>
    <x v="0"/>
  </r>
  <r>
    <s v="4644-OBGFZ"/>
    <s v="Male"/>
    <x v="9"/>
    <s v="Yes"/>
    <n v="3"/>
    <x v="143"/>
    <n v="94115"/>
    <n v="37.786031000000001"/>
    <n v="-122.43730100000001"/>
    <n v="5"/>
    <x v="17"/>
    <s v="None"/>
    <s v="Yes"/>
    <n v="36.229999999999997"/>
    <s v="No"/>
    <s v="No"/>
    <x v="3"/>
    <n v="0"/>
    <s v="No"/>
    <s v="No"/>
    <s v="No"/>
    <s v="No"/>
    <s v="No"/>
    <s v="No"/>
    <s v="No"/>
    <s v="No"/>
    <x v="0"/>
    <s v="No"/>
    <x v="0"/>
    <n v="19.5"/>
    <n v="1026.3499999999999"/>
    <n v="0"/>
    <n v="0"/>
    <n v="1992.65"/>
    <n v="3019"/>
    <x v="0"/>
    <x v="0"/>
    <x v="0"/>
    <n v="0"/>
    <x v="0"/>
  </r>
  <r>
    <s v="4644-PIZRT"/>
    <s v="Male"/>
    <x v="59"/>
    <s v="Yes"/>
    <n v="3"/>
    <x v="973"/>
    <n v="95335"/>
    <n v="38.109124999999999"/>
    <n v="-120.078597"/>
    <n v="5"/>
    <x v="67"/>
    <s v="None"/>
    <s v="Yes"/>
    <n v="33.24"/>
    <s v="Yes"/>
    <s v="Yes"/>
    <x v="2"/>
    <n v="76"/>
    <s v="Yes"/>
    <s v="No"/>
    <s v="Yes"/>
    <s v="No"/>
    <s v="Yes"/>
    <s v="No"/>
    <s v="No"/>
    <s v="Yes"/>
    <x v="0"/>
    <s v="Yes"/>
    <x v="1"/>
    <n v="70.349999999999994"/>
    <n v="1201.6500000000001"/>
    <n v="0"/>
    <n v="0"/>
    <n v="565.08000000000004"/>
    <n v="1766.73"/>
    <x v="0"/>
    <x v="0"/>
    <x v="0"/>
    <n v="0"/>
    <x v="0"/>
  </r>
  <r>
    <s v="4646-QZXTF"/>
    <s v="Female"/>
    <x v="32"/>
    <s v="Yes"/>
    <n v="0"/>
    <x v="782"/>
    <n v="95045"/>
    <n v="36.810568000000004"/>
    <n v="-121.503022"/>
    <n v="4"/>
    <x v="6"/>
    <s v="None"/>
    <s v="Yes"/>
    <n v="12.16"/>
    <s v="No"/>
    <s v="Yes"/>
    <x v="2"/>
    <n v="9"/>
    <s v="Yes"/>
    <s v="No"/>
    <s v="Yes"/>
    <s v="Yes"/>
    <s v="Yes"/>
    <s v="Yes"/>
    <s v="Yes"/>
    <s v="Yes"/>
    <x v="1"/>
    <s v="No"/>
    <x v="1"/>
    <n v="81.25"/>
    <n v="580.1"/>
    <n v="47.36"/>
    <n v="0"/>
    <n v="85.12"/>
    <n v="617.86"/>
    <x v="0"/>
    <x v="0"/>
    <x v="0"/>
    <n v="0"/>
    <x v="0"/>
  </r>
  <r>
    <s v="4647-MUZON"/>
    <s v="Female"/>
    <x v="52"/>
    <s v="Yes"/>
    <n v="0"/>
    <x v="436"/>
    <n v="93041"/>
    <n v="34.110123999999999"/>
    <n v="-119.100972"/>
    <n v="9"/>
    <x v="68"/>
    <s v="Offer D"/>
    <s v="Yes"/>
    <n v="29.6"/>
    <s v="No"/>
    <s v="Yes"/>
    <x v="1"/>
    <n v="7"/>
    <s v="No"/>
    <s v="No"/>
    <s v="Yes"/>
    <s v="No"/>
    <s v="Yes"/>
    <s v="Yes"/>
    <s v="Yes"/>
    <s v="Yes"/>
    <x v="1"/>
    <s v="Yes"/>
    <x v="0"/>
    <n v="95.95"/>
    <n v="1745.5"/>
    <n v="6.72"/>
    <n v="0"/>
    <n v="532.79999999999995"/>
    <n v="2271.58"/>
    <x v="0"/>
    <x v="0"/>
    <x v="0"/>
    <n v="0"/>
    <x v="1"/>
  </r>
  <r>
    <s v="4647-XXZAM"/>
    <s v="Female"/>
    <x v="51"/>
    <s v="Yes"/>
    <n v="1"/>
    <x v="31"/>
    <n v="90037"/>
    <n v="34.002642000000002"/>
    <n v="-118.28759599999999"/>
    <n v="1"/>
    <x v="38"/>
    <s v="None"/>
    <s v="Yes"/>
    <n v="29.41"/>
    <s v="No"/>
    <s v="Yes"/>
    <x v="2"/>
    <n v="29"/>
    <s v="No"/>
    <s v="No"/>
    <s v="No"/>
    <s v="No"/>
    <s v="No"/>
    <s v="No"/>
    <s v="No"/>
    <s v="Yes"/>
    <x v="1"/>
    <s v="No"/>
    <x v="0"/>
    <n v="45.5"/>
    <n v="285.2"/>
    <n v="0"/>
    <n v="0"/>
    <n v="176.46"/>
    <n v="461.66"/>
    <x v="0"/>
    <x v="0"/>
    <x v="0"/>
    <n v="0"/>
    <x v="0"/>
  </r>
  <r>
    <s v="4648-YPBTM"/>
    <s v="Male"/>
    <x v="34"/>
    <s v="No"/>
    <n v="0"/>
    <x v="585"/>
    <n v="91007"/>
    <n v="34.128284000000001"/>
    <n v="-118.047732"/>
    <n v="0"/>
    <x v="63"/>
    <s v="None"/>
    <s v="Yes"/>
    <n v="6.54"/>
    <s v="Yes"/>
    <s v="Yes"/>
    <x v="2"/>
    <n v="4"/>
    <s v="No"/>
    <s v="Yes"/>
    <s v="Yes"/>
    <s v="Yes"/>
    <s v="No"/>
    <s v="Yes"/>
    <s v="Yes"/>
    <s v="Yes"/>
    <x v="2"/>
    <s v="Yes"/>
    <x v="1"/>
    <n v="73.900000000000006"/>
    <n v="3958.25"/>
    <n v="0"/>
    <n v="0"/>
    <n v="346.62"/>
    <n v="4304.87"/>
    <x v="0"/>
    <x v="0"/>
    <x v="0"/>
    <n v="0"/>
    <x v="0"/>
  </r>
  <r>
    <s v="4652-NNHNY"/>
    <s v="Male"/>
    <x v="13"/>
    <s v="Yes"/>
    <n v="0"/>
    <x v="540"/>
    <n v="93224"/>
    <n v="35.215730999999998"/>
    <n v="-119.57013000000001"/>
    <n v="1"/>
    <x v="43"/>
    <s v="None"/>
    <s v="Yes"/>
    <n v="17.96"/>
    <s v="Yes"/>
    <s v="Yes"/>
    <x v="1"/>
    <n v="30"/>
    <s v="No"/>
    <s v="No"/>
    <s v="No"/>
    <s v="No"/>
    <s v="No"/>
    <s v="No"/>
    <s v="No"/>
    <s v="Yes"/>
    <x v="1"/>
    <s v="Yes"/>
    <x v="1"/>
    <n v="73.849999999999994"/>
    <n v="1284.2"/>
    <n v="0"/>
    <n v="0"/>
    <n v="287.36"/>
    <n v="1571.56"/>
    <x v="1"/>
    <x v="3"/>
    <x v="6"/>
    <n v="1"/>
    <x v="0"/>
  </r>
  <r>
    <s v="4652-ODEVH"/>
    <s v="Male"/>
    <x v="9"/>
    <s v="Yes"/>
    <n v="3"/>
    <x v="339"/>
    <n v="95714"/>
    <n v="39.197215"/>
    <n v="-120.83678999999999"/>
    <n v="10"/>
    <x v="14"/>
    <s v="None"/>
    <s v="Yes"/>
    <n v="47.31"/>
    <s v="Yes"/>
    <s v="No"/>
    <x v="3"/>
    <n v="0"/>
    <s v="No"/>
    <s v="No"/>
    <s v="No"/>
    <s v="No"/>
    <s v="No"/>
    <s v="No"/>
    <s v="No"/>
    <s v="No"/>
    <x v="2"/>
    <s v="No"/>
    <x v="2"/>
    <n v="24.45"/>
    <n v="1088.25"/>
    <n v="0"/>
    <n v="0"/>
    <n v="2128.9499999999998"/>
    <n v="3217.2"/>
    <x v="0"/>
    <x v="0"/>
    <x v="0"/>
    <n v="0"/>
    <x v="0"/>
  </r>
  <r>
    <s v="4654-DLAMQ"/>
    <s v="Female"/>
    <x v="28"/>
    <s v="Yes"/>
    <n v="0"/>
    <x v="980"/>
    <n v="92086"/>
    <n v="33.323704999999997"/>
    <n v="-116.626907"/>
    <n v="9"/>
    <x v="34"/>
    <s v="None"/>
    <s v="Yes"/>
    <n v="3.76"/>
    <s v="No"/>
    <s v="Yes"/>
    <x v="1"/>
    <n v="11"/>
    <s v="Yes"/>
    <s v="Yes"/>
    <s v="Yes"/>
    <s v="No"/>
    <s v="No"/>
    <s v="Yes"/>
    <s v="No"/>
    <s v="Yes"/>
    <x v="0"/>
    <s v="No"/>
    <x v="1"/>
    <n v="97"/>
    <n v="6430.9"/>
    <n v="0"/>
    <n v="0"/>
    <n v="240.64"/>
    <n v="6671.54"/>
    <x v="0"/>
    <x v="0"/>
    <x v="0"/>
    <n v="0"/>
    <x v="1"/>
  </r>
  <r>
    <s v="4654-GGUII"/>
    <s v="Female"/>
    <x v="24"/>
    <s v="No"/>
    <n v="0"/>
    <x v="314"/>
    <n v="95977"/>
    <n v="39.176594999999999"/>
    <n v="-121.291692"/>
    <n v="0"/>
    <x v="68"/>
    <s v="None"/>
    <s v="No"/>
    <n v="0"/>
    <s v="No"/>
    <s v="Yes"/>
    <x v="2"/>
    <n v="48"/>
    <s v="Yes"/>
    <s v="Yes"/>
    <s v="No"/>
    <s v="Yes"/>
    <s v="No"/>
    <s v="No"/>
    <s v="No"/>
    <s v="No"/>
    <x v="0"/>
    <s v="Yes"/>
    <x v="0"/>
    <n v="-5"/>
    <n v="711.95"/>
    <n v="0"/>
    <n v="90"/>
    <n v="0"/>
    <n v="801.95"/>
    <x v="0"/>
    <x v="0"/>
    <x v="0"/>
    <n v="0"/>
    <x v="0"/>
  </r>
  <r>
    <s v="4654-ULTTN"/>
    <s v="Male"/>
    <x v="20"/>
    <s v="Yes"/>
    <n v="0"/>
    <x v="1032"/>
    <n v="93015"/>
    <n v="34.408161"/>
    <n v="-118.865111"/>
    <n v="9"/>
    <x v="40"/>
    <s v="Offer A"/>
    <s v="Yes"/>
    <n v="8.2799999999999994"/>
    <s v="Yes"/>
    <s v="Yes"/>
    <x v="2"/>
    <n v="5"/>
    <s v="Yes"/>
    <s v="No"/>
    <s v="Yes"/>
    <s v="Yes"/>
    <s v="No"/>
    <s v="Yes"/>
    <s v="Yes"/>
    <s v="Yes"/>
    <x v="2"/>
    <s v="Yes"/>
    <x v="0"/>
    <n v="74.8"/>
    <n v="5315.8"/>
    <n v="0"/>
    <n v="0"/>
    <n v="579.6"/>
    <n v="5895.4"/>
    <x v="0"/>
    <x v="0"/>
    <x v="0"/>
    <n v="0"/>
    <x v="0"/>
  </r>
  <r>
    <s v="4656-CAURT"/>
    <s v="Male"/>
    <x v="30"/>
    <s v="No"/>
    <n v="0"/>
    <x v="525"/>
    <n v="95559"/>
    <n v="40.184094000000002"/>
    <n v="-123.745487"/>
    <n v="0"/>
    <x v="19"/>
    <s v="None"/>
    <s v="Yes"/>
    <n v="22.24"/>
    <s v="Yes"/>
    <s v="No"/>
    <x v="3"/>
    <n v="0"/>
    <s v="No"/>
    <s v="No"/>
    <s v="No"/>
    <s v="No"/>
    <s v="No"/>
    <s v="No"/>
    <s v="No"/>
    <s v="No"/>
    <x v="2"/>
    <s v="No"/>
    <x v="1"/>
    <n v="23.95"/>
    <n v="1713.1"/>
    <n v="0"/>
    <n v="0"/>
    <n v="1534.56"/>
    <n v="3247.66"/>
    <x v="0"/>
    <x v="0"/>
    <x v="0"/>
    <n v="0"/>
    <x v="0"/>
  </r>
  <r>
    <s v="4657-FWVFY"/>
    <s v="Female"/>
    <x v="35"/>
    <s v="Yes"/>
    <n v="2"/>
    <x v="547"/>
    <n v="96143"/>
    <n v="39.246653999999999"/>
    <n v="-120.029273"/>
    <n v="4"/>
    <x v="36"/>
    <s v="None"/>
    <s v="Yes"/>
    <n v="29.42"/>
    <s v="Yes"/>
    <s v="Yes"/>
    <x v="1"/>
    <n v="23"/>
    <s v="No"/>
    <s v="Yes"/>
    <s v="Yes"/>
    <s v="No"/>
    <s v="Yes"/>
    <s v="No"/>
    <s v="No"/>
    <s v="Yes"/>
    <x v="1"/>
    <s v="Yes"/>
    <x v="0"/>
    <n v="96.35"/>
    <n v="3915.4"/>
    <n v="0"/>
    <n v="0"/>
    <n v="1176.8"/>
    <n v="5092.2"/>
    <x v="0"/>
    <x v="0"/>
    <x v="0"/>
    <n v="0"/>
    <x v="1"/>
  </r>
  <r>
    <s v="4658-HCOHW"/>
    <s v="Female"/>
    <x v="7"/>
    <s v="Yes"/>
    <n v="0"/>
    <x v="885"/>
    <n v="95470"/>
    <n v="39.298065000000001"/>
    <n v="-123.25211"/>
    <n v="1"/>
    <x v="47"/>
    <s v="None"/>
    <s v="Yes"/>
    <n v="16.670000000000002"/>
    <s v="No"/>
    <s v="Yes"/>
    <x v="1"/>
    <n v="3"/>
    <s v="No"/>
    <s v="Yes"/>
    <s v="Yes"/>
    <s v="Yes"/>
    <s v="Yes"/>
    <s v="Yes"/>
    <s v="Yes"/>
    <s v="Yes"/>
    <x v="1"/>
    <s v="Yes"/>
    <x v="1"/>
    <n v="102.8"/>
    <n v="2110.15"/>
    <n v="0"/>
    <n v="0"/>
    <n v="350.07"/>
    <n v="2460.2199999999998"/>
    <x v="1"/>
    <x v="1"/>
    <x v="1"/>
    <n v="1"/>
    <x v="1"/>
  </r>
  <r>
    <s v="4659-NZRUF"/>
    <s v="Female"/>
    <x v="22"/>
    <s v="No"/>
    <n v="0"/>
    <x v="126"/>
    <n v="94609"/>
    <n v="37.834341000000002"/>
    <n v="-122.26437"/>
    <n v="0"/>
    <x v="53"/>
    <s v="Offer D"/>
    <s v="Yes"/>
    <n v="32.869999999999997"/>
    <s v="Yes"/>
    <s v="Yes"/>
    <x v="1"/>
    <n v="17"/>
    <s v="Yes"/>
    <s v="Yes"/>
    <s v="No"/>
    <s v="No"/>
    <s v="No"/>
    <s v="Yes"/>
    <s v="Yes"/>
    <s v="No"/>
    <x v="1"/>
    <s v="Yes"/>
    <x v="1"/>
    <n v="95.15"/>
    <n v="1789.25"/>
    <n v="0"/>
    <n v="120"/>
    <n v="624.53"/>
    <n v="2533.7800000000002"/>
    <x v="1"/>
    <x v="4"/>
    <x v="7"/>
    <n v="1"/>
    <x v="1"/>
  </r>
  <r>
    <s v="4660-IRIBM"/>
    <s v="Male"/>
    <x v="13"/>
    <s v="Yes"/>
    <n v="1"/>
    <x v="87"/>
    <n v="95313"/>
    <n v="37.435664000000003"/>
    <n v="-121.04905599999999"/>
    <n v="1"/>
    <x v="68"/>
    <s v="Offer D"/>
    <s v="Yes"/>
    <n v="24.16"/>
    <s v="No"/>
    <s v="Yes"/>
    <x v="1"/>
    <n v="19"/>
    <s v="Yes"/>
    <s v="No"/>
    <s v="Yes"/>
    <s v="No"/>
    <s v="Yes"/>
    <s v="No"/>
    <s v="No"/>
    <s v="Yes"/>
    <x v="1"/>
    <s v="Yes"/>
    <x v="2"/>
    <n v="87.9"/>
    <n v="1500.5"/>
    <n v="0"/>
    <n v="0"/>
    <n v="434.88"/>
    <n v="1935.38"/>
    <x v="0"/>
    <x v="0"/>
    <x v="0"/>
    <n v="0"/>
    <x v="0"/>
  </r>
  <r>
    <s v="4661-NJEUX"/>
    <s v="Male"/>
    <x v="21"/>
    <s v="No"/>
    <n v="0"/>
    <x v="1033"/>
    <n v="94028"/>
    <n v="37.369709"/>
    <n v="-122.215844"/>
    <n v="0"/>
    <x v="13"/>
    <s v="None"/>
    <s v="Yes"/>
    <n v="3.23"/>
    <s v="No"/>
    <s v="No"/>
    <x v="3"/>
    <n v="0"/>
    <s v="No"/>
    <s v="No"/>
    <s v="No"/>
    <s v="No"/>
    <s v="No"/>
    <s v="No"/>
    <s v="No"/>
    <s v="No"/>
    <x v="1"/>
    <s v="Yes"/>
    <x v="0"/>
    <n v="20.05"/>
    <n v="20.05"/>
    <n v="0"/>
    <n v="0"/>
    <n v="3.23"/>
    <n v="23.28"/>
    <x v="2"/>
    <x v="0"/>
    <x v="0"/>
    <n v="0"/>
    <x v="0"/>
  </r>
  <r>
    <s v="4662-EKDPQ"/>
    <s v="Male"/>
    <x v="56"/>
    <s v="No"/>
    <n v="0"/>
    <x v="38"/>
    <n v="92121"/>
    <n v="32.898612999999997"/>
    <n v="-117.20293700000001"/>
    <n v="0"/>
    <x v="29"/>
    <s v="None"/>
    <s v="Yes"/>
    <n v="37.29"/>
    <s v="Yes"/>
    <s v="Yes"/>
    <x v="0"/>
    <n v="20"/>
    <s v="No"/>
    <s v="No"/>
    <s v="No"/>
    <s v="No"/>
    <s v="No"/>
    <s v="Yes"/>
    <s v="Yes"/>
    <s v="Yes"/>
    <x v="1"/>
    <s v="No"/>
    <x v="1"/>
    <n v="62.05"/>
    <n v="118.3"/>
    <n v="0"/>
    <n v="0"/>
    <n v="74.58"/>
    <n v="192.88"/>
    <x v="1"/>
    <x v="1"/>
    <x v="5"/>
    <n v="1"/>
    <x v="0"/>
  </r>
  <r>
    <s v="4664-NJCMS"/>
    <s v="Female"/>
    <x v="7"/>
    <s v="Yes"/>
    <n v="0"/>
    <x v="143"/>
    <n v="94133"/>
    <n v="37.802070999999998"/>
    <n v="-122.41100400000001"/>
    <n v="7"/>
    <x v="45"/>
    <s v="Offer C"/>
    <s v="No"/>
    <n v="0"/>
    <s v="No"/>
    <s v="Yes"/>
    <x v="2"/>
    <n v="7"/>
    <s v="Yes"/>
    <s v="No"/>
    <s v="Yes"/>
    <s v="Yes"/>
    <s v="Yes"/>
    <s v="Yes"/>
    <s v="Yes"/>
    <s v="Yes"/>
    <x v="2"/>
    <s v="No"/>
    <x v="1"/>
    <n v="59.55"/>
    <n v="2016.3"/>
    <n v="0"/>
    <n v="0"/>
    <n v="0"/>
    <n v="2016.3"/>
    <x v="0"/>
    <x v="0"/>
    <x v="0"/>
    <n v="0"/>
    <x v="0"/>
  </r>
  <r>
    <s v="4667-OHGKG"/>
    <s v="Male"/>
    <x v="37"/>
    <s v="No"/>
    <n v="0"/>
    <x v="1028"/>
    <n v="93067"/>
    <n v="34.420997999999997"/>
    <n v="-119.60137"/>
    <n v="0"/>
    <x v="13"/>
    <s v="None"/>
    <s v="Yes"/>
    <n v="49.2"/>
    <s v="No"/>
    <s v="No"/>
    <x v="3"/>
    <n v="0"/>
    <s v="No"/>
    <s v="No"/>
    <s v="No"/>
    <s v="No"/>
    <s v="No"/>
    <s v="No"/>
    <s v="No"/>
    <s v="No"/>
    <x v="1"/>
    <s v="Yes"/>
    <x v="0"/>
    <n v="19.3"/>
    <n v="19.3"/>
    <n v="0"/>
    <n v="0"/>
    <n v="49.2"/>
    <n v="68.5"/>
    <x v="1"/>
    <x v="2"/>
    <x v="15"/>
    <n v="1"/>
    <x v="0"/>
  </r>
  <r>
    <s v="4667-QONEA"/>
    <s v="Female"/>
    <x v="15"/>
    <s v="Yes"/>
    <n v="0"/>
    <x v="31"/>
    <n v="90064"/>
    <n v="34.037250999999998"/>
    <n v="-118.423573"/>
    <n v="9"/>
    <x v="59"/>
    <s v="Offer B"/>
    <s v="Yes"/>
    <n v="48.9"/>
    <s v="No"/>
    <s v="Yes"/>
    <x v="0"/>
    <n v="16"/>
    <s v="Yes"/>
    <s v="Yes"/>
    <s v="Yes"/>
    <s v="Yes"/>
    <s v="No"/>
    <s v="Yes"/>
    <s v="No"/>
    <s v="Yes"/>
    <x v="0"/>
    <s v="Yes"/>
    <x v="0"/>
    <n v="74.849999999999994"/>
    <n v="4456.3500000000004"/>
    <n v="0"/>
    <n v="0"/>
    <n v="2934"/>
    <n v="7390.35"/>
    <x v="0"/>
    <x v="0"/>
    <x v="0"/>
    <n v="0"/>
    <x v="0"/>
  </r>
  <r>
    <s v="4670-TABXH"/>
    <s v="Male"/>
    <x v="55"/>
    <s v="Yes"/>
    <n v="0"/>
    <x v="93"/>
    <n v="90250"/>
    <n v="33.914774999999999"/>
    <n v="-118.348083"/>
    <n v="6"/>
    <x v="9"/>
    <s v="None"/>
    <s v="Yes"/>
    <n v="22.95"/>
    <s v="Yes"/>
    <s v="Yes"/>
    <x v="1"/>
    <n v="17"/>
    <s v="No"/>
    <s v="Yes"/>
    <s v="Yes"/>
    <s v="Yes"/>
    <s v="Yes"/>
    <s v="Yes"/>
    <s v="Yes"/>
    <s v="Yes"/>
    <x v="2"/>
    <s v="Yes"/>
    <x v="0"/>
    <n v="109.75"/>
    <n v="7758.9"/>
    <n v="0"/>
    <n v="0"/>
    <n v="1652.4"/>
    <n v="9411.2999999999993"/>
    <x v="0"/>
    <x v="0"/>
    <x v="0"/>
    <n v="0"/>
    <x v="1"/>
  </r>
  <r>
    <s v="4671-LXRDQ"/>
    <s v="Male"/>
    <x v="56"/>
    <s v="No"/>
    <n v="0"/>
    <x v="839"/>
    <n v="95563"/>
    <n v="40.89866"/>
    <n v="-123.539754"/>
    <n v="0"/>
    <x v="29"/>
    <s v="None"/>
    <s v="Yes"/>
    <n v="17.25"/>
    <s v="No"/>
    <s v="Yes"/>
    <x v="0"/>
    <n v="3"/>
    <s v="No"/>
    <s v="No"/>
    <s v="No"/>
    <s v="No"/>
    <s v="No"/>
    <s v="No"/>
    <s v="No"/>
    <s v="No"/>
    <x v="1"/>
    <s v="Yes"/>
    <x v="0"/>
    <n v="45"/>
    <n v="96.45"/>
    <n v="0"/>
    <n v="30"/>
    <n v="34.5"/>
    <n v="160.94999999999999"/>
    <x v="1"/>
    <x v="1"/>
    <x v="1"/>
    <n v="1"/>
    <x v="0"/>
  </r>
  <r>
    <s v="4671-VJLCL"/>
    <s v="Female"/>
    <x v="59"/>
    <s v="No"/>
    <n v="0"/>
    <x v="31"/>
    <n v="90046"/>
    <n v="34.108454999999999"/>
    <n v="-118.362081"/>
    <n v="0"/>
    <x v="5"/>
    <s v="Offer B"/>
    <s v="Yes"/>
    <n v="12.82"/>
    <s v="Yes"/>
    <s v="Yes"/>
    <x v="2"/>
    <n v="17"/>
    <s v="Yes"/>
    <s v="Yes"/>
    <s v="Yes"/>
    <s v="Yes"/>
    <s v="Yes"/>
    <s v="No"/>
    <s v="No"/>
    <s v="Yes"/>
    <x v="2"/>
    <s v="Yes"/>
    <x v="0"/>
    <n v="79.849999999999994"/>
    <n v="4861.45"/>
    <n v="0"/>
    <n v="0"/>
    <n v="807.66"/>
    <n v="5669.11"/>
    <x v="0"/>
    <x v="0"/>
    <x v="0"/>
    <n v="0"/>
    <x v="0"/>
  </r>
  <r>
    <s v="4672-FOTSD"/>
    <s v="Male"/>
    <x v="33"/>
    <s v="No"/>
    <n v="0"/>
    <x v="639"/>
    <n v="96023"/>
    <n v="41.949216"/>
    <n v="-122.050062"/>
    <n v="0"/>
    <x v="27"/>
    <s v="Offer D"/>
    <s v="Yes"/>
    <n v="45.8"/>
    <s v="Yes"/>
    <s v="Yes"/>
    <x v="2"/>
    <n v="4"/>
    <s v="Yes"/>
    <s v="Yes"/>
    <s v="No"/>
    <s v="Yes"/>
    <s v="No"/>
    <s v="No"/>
    <s v="No"/>
    <s v="Yes"/>
    <x v="1"/>
    <s v="Yes"/>
    <x v="1"/>
    <n v="67.25"/>
    <n v="832.3"/>
    <n v="0"/>
    <n v="0"/>
    <n v="549.6"/>
    <n v="1381.9"/>
    <x v="0"/>
    <x v="0"/>
    <x v="0"/>
    <n v="0"/>
    <x v="0"/>
  </r>
  <r>
    <s v="4673-KKSLS"/>
    <s v="Female"/>
    <x v="52"/>
    <s v="No"/>
    <n v="0"/>
    <x v="126"/>
    <n v="94605"/>
    <n v="37.758018999999997"/>
    <n v="-122.138678"/>
    <n v="0"/>
    <x v="65"/>
    <s v="None"/>
    <s v="Yes"/>
    <n v="40.92"/>
    <s v="No"/>
    <s v="Yes"/>
    <x v="1"/>
    <n v="20"/>
    <s v="Yes"/>
    <s v="No"/>
    <s v="Yes"/>
    <s v="Yes"/>
    <s v="No"/>
    <s v="No"/>
    <s v="No"/>
    <s v="No"/>
    <x v="1"/>
    <s v="No"/>
    <x v="1"/>
    <n v="87.6"/>
    <n v="2724.25"/>
    <n v="0"/>
    <n v="70"/>
    <n v="1268.52"/>
    <n v="4062.77"/>
    <x v="0"/>
    <x v="0"/>
    <x v="0"/>
    <n v="0"/>
    <x v="0"/>
  </r>
  <r>
    <s v="4674-HGNUA"/>
    <s v="Male"/>
    <x v="30"/>
    <s v="Yes"/>
    <n v="3"/>
    <x v="897"/>
    <n v="95558"/>
    <n v="40.274301999999999"/>
    <n v="-124.210902"/>
    <n v="6"/>
    <x v="4"/>
    <s v="Offer A"/>
    <s v="Yes"/>
    <n v="31.33"/>
    <s v="Yes"/>
    <s v="Yes"/>
    <x v="0"/>
    <n v="27"/>
    <s v="Yes"/>
    <s v="Yes"/>
    <s v="Yes"/>
    <s v="Yes"/>
    <s v="Yes"/>
    <s v="Yes"/>
    <s v="Yes"/>
    <s v="Yes"/>
    <x v="2"/>
    <s v="No"/>
    <x v="0"/>
    <n v="89.9"/>
    <n v="6457.15"/>
    <n v="0"/>
    <n v="0"/>
    <n v="2224.4299999999998"/>
    <n v="8681.58"/>
    <x v="0"/>
    <x v="0"/>
    <x v="0"/>
    <n v="0"/>
    <x v="1"/>
  </r>
  <r>
    <s v="4676-MQUEA"/>
    <s v="Male"/>
    <x v="53"/>
    <s v="Yes"/>
    <n v="0"/>
    <x v="1034"/>
    <n v="92651"/>
    <n v="33.570022999999999"/>
    <n v="-117.773669"/>
    <n v="9"/>
    <x v="15"/>
    <s v="None"/>
    <s v="Yes"/>
    <n v="14.49"/>
    <s v="Yes"/>
    <s v="Yes"/>
    <x v="1"/>
    <n v="17"/>
    <s v="Yes"/>
    <s v="Yes"/>
    <s v="Yes"/>
    <s v="No"/>
    <s v="Yes"/>
    <s v="No"/>
    <s v="No"/>
    <s v="Yes"/>
    <x v="0"/>
    <s v="Yes"/>
    <x v="1"/>
    <n v="101.9"/>
    <n v="5265.5"/>
    <n v="0"/>
    <n v="0"/>
    <n v="724.5"/>
    <n v="5990"/>
    <x v="0"/>
    <x v="0"/>
    <x v="0"/>
    <n v="0"/>
    <x v="1"/>
  </r>
  <r>
    <s v="4676-WLUHT"/>
    <s v="Male"/>
    <x v="35"/>
    <s v="No"/>
    <n v="0"/>
    <x v="159"/>
    <n v="93522"/>
    <n v="36.319181"/>
    <n v="-117.593053"/>
    <n v="0"/>
    <x v="8"/>
    <s v="Offer B"/>
    <s v="No"/>
    <n v="0"/>
    <s v="No"/>
    <s v="Yes"/>
    <x v="2"/>
    <n v="7"/>
    <s v="Yes"/>
    <s v="Yes"/>
    <s v="No"/>
    <s v="No"/>
    <s v="No"/>
    <s v="Yes"/>
    <s v="Yes"/>
    <s v="Yes"/>
    <x v="2"/>
    <s v="No"/>
    <x v="1"/>
    <n v="46.2"/>
    <n v="2431.9499999999998"/>
    <n v="0"/>
    <n v="0"/>
    <n v="0"/>
    <n v="2431.9499999999998"/>
    <x v="0"/>
    <x v="0"/>
    <x v="0"/>
    <n v="0"/>
    <x v="0"/>
  </r>
  <r>
    <s v="4678-DVQEO"/>
    <s v="Female"/>
    <x v="51"/>
    <s v="No"/>
    <n v="0"/>
    <x v="974"/>
    <n v="93604"/>
    <n v="37.458367000000003"/>
    <n v="-119.345011"/>
    <n v="0"/>
    <x v="13"/>
    <s v="None"/>
    <s v="Yes"/>
    <n v="34.04"/>
    <s v="No"/>
    <s v="Yes"/>
    <x v="2"/>
    <n v="23"/>
    <s v="No"/>
    <s v="No"/>
    <s v="No"/>
    <s v="Yes"/>
    <s v="No"/>
    <s v="No"/>
    <s v="No"/>
    <s v="Yes"/>
    <x v="1"/>
    <s v="Yes"/>
    <x v="1"/>
    <n v="52.2"/>
    <n v="52.2"/>
    <n v="0"/>
    <n v="0"/>
    <n v="34.04"/>
    <n v="86.24"/>
    <x v="1"/>
    <x v="1"/>
    <x v="5"/>
    <n v="1"/>
    <x v="0"/>
  </r>
  <r>
    <s v="4680-KUTAJ"/>
    <s v="Female"/>
    <x v="50"/>
    <s v="No"/>
    <n v="0"/>
    <x v="199"/>
    <n v="90212"/>
    <n v="34.062094999999999"/>
    <n v="-118.40150800000001"/>
    <n v="0"/>
    <x v="37"/>
    <s v="None"/>
    <s v="Yes"/>
    <n v="2.81"/>
    <s v="Yes"/>
    <s v="Yes"/>
    <x v="2"/>
    <n v="3"/>
    <s v="Yes"/>
    <s v="No"/>
    <s v="No"/>
    <s v="No"/>
    <s v="No"/>
    <s v="No"/>
    <s v="No"/>
    <s v="Yes"/>
    <x v="2"/>
    <s v="Yes"/>
    <x v="1"/>
    <n v="55.6"/>
    <n v="580.79999999999995"/>
    <n v="15.2"/>
    <n v="0"/>
    <n v="30.91"/>
    <n v="596.51"/>
    <x v="0"/>
    <x v="0"/>
    <x v="0"/>
    <n v="0"/>
    <x v="0"/>
  </r>
  <r>
    <s v="4682-BLBUC"/>
    <s v="Male"/>
    <x v="31"/>
    <s v="Yes"/>
    <n v="0"/>
    <x v="939"/>
    <n v="91214"/>
    <n v="34.239635999999997"/>
    <n v="-118.245259"/>
    <n v="1"/>
    <x v="50"/>
    <s v="None"/>
    <s v="Yes"/>
    <n v="29.61"/>
    <s v="No"/>
    <s v="Yes"/>
    <x v="2"/>
    <n v="48"/>
    <s v="No"/>
    <s v="Yes"/>
    <s v="Yes"/>
    <s v="Yes"/>
    <s v="Yes"/>
    <s v="No"/>
    <s v="No"/>
    <s v="Yes"/>
    <x v="0"/>
    <s v="Yes"/>
    <x v="1"/>
    <n v="70.95"/>
    <n v="3250.45"/>
    <n v="24.92"/>
    <n v="0"/>
    <n v="1302.8399999999999"/>
    <n v="4528.37"/>
    <x v="0"/>
    <x v="0"/>
    <x v="0"/>
    <n v="0"/>
    <x v="0"/>
  </r>
  <r>
    <s v="4683-WYDOU"/>
    <s v="Male"/>
    <x v="33"/>
    <s v="Yes"/>
    <n v="0"/>
    <x v="55"/>
    <n v="90275"/>
    <n v="33.753146000000001"/>
    <n v="-118.367459"/>
    <n v="8"/>
    <x v="55"/>
    <s v="None"/>
    <s v="Yes"/>
    <n v="34.619999999999997"/>
    <s v="Yes"/>
    <s v="Yes"/>
    <x v="1"/>
    <n v="28"/>
    <s v="No"/>
    <s v="No"/>
    <s v="Yes"/>
    <s v="Yes"/>
    <s v="Yes"/>
    <s v="Yes"/>
    <s v="Yes"/>
    <s v="Yes"/>
    <x v="2"/>
    <s v="Yes"/>
    <x v="1"/>
    <n v="107.6"/>
    <n v="6912.7"/>
    <n v="0"/>
    <n v="0"/>
    <n v="2146.44"/>
    <n v="9059.14"/>
    <x v="0"/>
    <x v="0"/>
    <x v="0"/>
    <n v="0"/>
    <x v="1"/>
  </r>
  <r>
    <s v="4685-ERGHK"/>
    <s v="Male"/>
    <x v="45"/>
    <s v="No"/>
    <n v="0"/>
    <x v="655"/>
    <n v="95543"/>
    <n v="41.867908"/>
    <n v="-123.794144"/>
    <n v="0"/>
    <x v="41"/>
    <s v="Offer B"/>
    <s v="Yes"/>
    <n v="36.08"/>
    <s v="Yes"/>
    <s v="Yes"/>
    <x v="1"/>
    <n v="26"/>
    <s v="No"/>
    <s v="No"/>
    <s v="No"/>
    <s v="No"/>
    <s v="Yes"/>
    <s v="No"/>
    <s v="No"/>
    <s v="Yes"/>
    <x v="0"/>
    <s v="Yes"/>
    <x v="1"/>
    <n v="86.9"/>
    <n v="4939.25"/>
    <n v="0"/>
    <n v="0"/>
    <n v="2056.56"/>
    <n v="6995.81"/>
    <x v="0"/>
    <x v="0"/>
    <x v="0"/>
    <n v="0"/>
    <x v="0"/>
  </r>
  <r>
    <s v="4685-TFLLS"/>
    <s v="Male"/>
    <x v="14"/>
    <s v="Yes"/>
    <n v="3"/>
    <x v="206"/>
    <n v="93962"/>
    <n v="36.624640999999997"/>
    <n v="-121.647195"/>
    <n v="1"/>
    <x v="68"/>
    <s v="Offer D"/>
    <s v="Yes"/>
    <n v="45.18"/>
    <s v="No"/>
    <s v="No"/>
    <x v="3"/>
    <n v="0"/>
    <s v="No"/>
    <s v="No"/>
    <s v="No"/>
    <s v="No"/>
    <s v="No"/>
    <s v="No"/>
    <s v="No"/>
    <s v="No"/>
    <x v="0"/>
    <s v="No"/>
    <x v="1"/>
    <n v="19.8"/>
    <n v="342.3"/>
    <n v="0"/>
    <n v="0"/>
    <n v="813.24"/>
    <n v="1155.54"/>
    <x v="0"/>
    <x v="0"/>
    <x v="0"/>
    <n v="0"/>
    <x v="0"/>
  </r>
  <r>
    <s v="4686-GEFRM"/>
    <s v="Male"/>
    <x v="5"/>
    <s v="Yes"/>
    <n v="0"/>
    <x v="469"/>
    <n v="92268"/>
    <n v="34.201107999999998"/>
    <n v="-116.593456"/>
    <n v="5"/>
    <x v="40"/>
    <s v="Offer A"/>
    <s v="Yes"/>
    <n v="45.24"/>
    <s v="Yes"/>
    <s v="Yes"/>
    <x v="1"/>
    <n v="42"/>
    <s v="No"/>
    <s v="Yes"/>
    <s v="Yes"/>
    <s v="Yes"/>
    <s v="No"/>
    <s v="Yes"/>
    <s v="Yes"/>
    <s v="Yes"/>
    <x v="2"/>
    <s v="Yes"/>
    <x v="1"/>
    <n v="98.7"/>
    <n v="6858.9"/>
    <n v="0"/>
    <n v="0"/>
    <n v="3166.8"/>
    <n v="10025.700000000001"/>
    <x v="0"/>
    <x v="0"/>
    <x v="0"/>
    <n v="0"/>
    <x v="1"/>
  </r>
  <r>
    <s v="4686-UXDML"/>
    <s v="Female"/>
    <x v="38"/>
    <s v="No"/>
    <n v="0"/>
    <x v="379"/>
    <n v="93615"/>
    <n v="36.497895"/>
    <n v="-119.285484"/>
    <n v="0"/>
    <x v="47"/>
    <s v="None"/>
    <s v="Yes"/>
    <n v="24.86"/>
    <s v="Yes"/>
    <s v="Yes"/>
    <x v="1"/>
    <n v="48"/>
    <s v="No"/>
    <s v="Yes"/>
    <s v="No"/>
    <s v="No"/>
    <s v="Yes"/>
    <s v="Yes"/>
    <s v="Yes"/>
    <s v="Yes"/>
    <x v="1"/>
    <s v="Yes"/>
    <x v="0"/>
    <n v="99.85"/>
    <n v="1992.55"/>
    <n v="0"/>
    <n v="0"/>
    <n v="522.05999999999995"/>
    <n v="2514.61"/>
    <x v="0"/>
    <x v="0"/>
    <x v="0"/>
    <n v="0"/>
    <x v="1"/>
  </r>
  <r>
    <s v="4690-LLKUA"/>
    <s v="Male"/>
    <x v="8"/>
    <s v="No"/>
    <n v="0"/>
    <x v="38"/>
    <n v="92130"/>
    <n v="32.957194999999999"/>
    <n v="-117.20254199999999"/>
    <n v="0"/>
    <x v="67"/>
    <s v="None"/>
    <s v="Yes"/>
    <n v="40.93"/>
    <s v="No"/>
    <s v="Yes"/>
    <x v="2"/>
    <n v="2"/>
    <s v="No"/>
    <s v="No"/>
    <s v="No"/>
    <s v="No"/>
    <s v="No"/>
    <s v="No"/>
    <s v="No"/>
    <s v="Yes"/>
    <x v="1"/>
    <s v="Yes"/>
    <x v="1"/>
    <n v="45.05"/>
    <n v="770.6"/>
    <n v="0"/>
    <n v="0"/>
    <n v="695.81"/>
    <n v="1466.41"/>
    <x v="1"/>
    <x v="1"/>
    <x v="5"/>
    <n v="1"/>
    <x v="0"/>
  </r>
  <r>
    <s v="4690-PKDQG"/>
    <s v="Female"/>
    <x v="36"/>
    <s v="Yes"/>
    <n v="0"/>
    <x v="38"/>
    <n v="92102"/>
    <n v="32.716006999999998"/>
    <n v="-117.117462"/>
    <n v="3"/>
    <x v="71"/>
    <s v="None"/>
    <s v="Yes"/>
    <n v="22.89"/>
    <s v="Yes"/>
    <s v="Yes"/>
    <x v="1"/>
    <n v="12"/>
    <s v="No"/>
    <s v="Yes"/>
    <s v="Yes"/>
    <s v="No"/>
    <s v="Yes"/>
    <s v="No"/>
    <s v="No"/>
    <s v="Yes"/>
    <x v="1"/>
    <s v="Yes"/>
    <x v="1"/>
    <n v="95.55"/>
    <n v="3930.6"/>
    <n v="0"/>
    <n v="0"/>
    <n v="961.38"/>
    <n v="4891.9799999999996"/>
    <x v="0"/>
    <x v="0"/>
    <x v="0"/>
    <n v="0"/>
    <x v="1"/>
  </r>
  <r>
    <s v="4692-NNQRU"/>
    <s v="Female"/>
    <x v="42"/>
    <s v="Yes"/>
    <n v="0"/>
    <x v="682"/>
    <n v="95425"/>
    <n v="38.801935999999998"/>
    <n v="-122.938935"/>
    <n v="7"/>
    <x v="47"/>
    <s v="Offer D"/>
    <s v="Yes"/>
    <n v="14.51"/>
    <s v="No"/>
    <s v="Yes"/>
    <x v="1"/>
    <n v="20"/>
    <s v="No"/>
    <s v="No"/>
    <s v="Yes"/>
    <s v="Yes"/>
    <s v="No"/>
    <s v="No"/>
    <s v="No"/>
    <s v="Yes"/>
    <x v="0"/>
    <s v="No"/>
    <x v="1"/>
    <n v="79.2"/>
    <n v="1742.45"/>
    <n v="0"/>
    <n v="0"/>
    <n v="304.70999999999998"/>
    <n v="2047.16"/>
    <x v="0"/>
    <x v="0"/>
    <x v="0"/>
    <n v="0"/>
    <x v="0"/>
  </r>
  <r>
    <s v="4693-VWVBO"/>
    <s v="Female"/>
    <x v="27"/>
    <s v="No"/>
    <n v="0"/>
    <x v="1035"/>
    <n v="95252"/>
    <n v="38.156970999999999"/>
    <n v="-120.849231"/>
    <n v="0"/>
    <x v="3"/>
    <s v="None"/>
    <s v="Yes"/>
    <n v="40.98"/>
    <s v="No"/>
    <s v="No"/>
    <x v="3"/>
    <n v="0"/>
    <s v="No"/>
    <s v="No"/>
    <s v="No"/>
    <s v="No"/>
    <s v="No"/>
    <s v="No"/>
    <s v="No"/>
    <s v="No"/>
    <x v="1"/>
    <s v="No"/>
    <x v="1"/>
    <n v="19.55"/>
    <n v="61.05"/>
    <n v="0"/>
    <n v="0"/>
    <n v="122.94"/>
    <n v="183.99"/>
    <x v="2"/>
    <x v="0"/>
    <x v="0"/>
    <n v="0"/>
    <x v="0"/>
  </r>
  <r>
    <s v="4694-PHWFW"/>
    <s v="Female"/>
    <x v="17"/>
    <s v="No"/>
    <n v="3"/>
    <x v="143"/>
    <n v="94105"/>
    <n v="37.789167999999997"/>
    <n v="-122.395009"/>
    <n v="0"/>
    <x v="58"/>
    <s v="None"/>
    <s v="Yes"/>
    <n v="45.87"/>
    <s v="No"/>
    <s v="No"/>
    <x v="3"/>
    <n v="0"/>
    <s v="No"/>
    <s v="No"/>
    <s v="No"/>
    <s v="No"/>
    <s v="No"/>
    <s v="No"/>
    <s v="No"/>
    <s v="No"/>
    <x v="1"/>
    <s v="No"/>
    <x v="2"/>
    <n v="19.95"/>
    <n v="170.9"/>
    <n v="0"/>
    <n v="0"/>
    <n v="366.96"/>
    <n v="537.86"/>
    <x v="0"/>
    <x v="0"/>
    <x v="0"/>
    <n v="0"/>
    <x v="0"/>
  </r>
  <r>
    <s v="4695-VADHF"/>
    <s v="Male"/>
    <x v="55"/>
    <s v="Yes"/>
    <n v="0"/>
    <x v="126"/>
    <n v="94606"/>
    <n v="37.792489000000003"/>
    <n v="-122.244314"/>
    <n v="1"/>
    <x v="68"/>
    <s v="None"/>
    <s v="Yes"/>
    <n v="2.86"/>
    <s v="No"/>
    <s v="Yes"/>
    <x v="2"/>
    <n v="22"/>
    <s v="No"/>
    <s v="No"/>
    <s v="Yes"/>
    <s v="No"/>
    <s v="No"/>
    <s v="Yes"/>
    <s v="Yes"/>
    <s v="Yes"/>
    <x v="1"/>
    <s v="No"/>
    <x v="1"/>
    <n v="57.45"/>
    <n v="990.85"/>
    <n v="15.73"/>
    <n v="0"/>
    <n v="51.48"/>
    <n v="1026.5999999999999"/>
    <x v="1"/>
    <x v="1"/>
    <x v="1"/>
    <n v="1"/>
    <x v="0"/>
  </r>
  <r>
    <s v="4695-WJZUE"/>
    <s v="Female"/>
    <x v="8"/>
    <s v="No"/>
    <n v="0"/>
    <x v="97"/>
    <n v="92606"/>
    <n v="33.703975999999997"/>
    <n v="-117.824172"/>
    <n v="0"/>
    <x v="29"/>
    <s v="None"/>
    <s v="Yes"/>
    <n v="21.57"/>
    <s v="Yes"/>
    <s v="Yes"/>
    <x v="1"/>
    <n v="28"/>
    <s v="No"/>
    <s v="No"/>
    <s v="Yes"/>
    <s v="No"/>
    <s v="No"/>
    <s v="Yes"/>
    <s v="Yes"/>
    <s v="Yes"/>
    <x v="1"/>
    <s v="Yes"/>
    <x v="1"/>
    <n v="88.55"/>
    <n v="179.25"/>
    <n v="0"/>
    <n v="0"/>
    <n v="43.14"/>
    <n v="222.39"/>
    <x v="1"/>
    <x v="1"/>
    <x v="1"/>
    <n v="1"/>
    <x v="0"/>
  </r>
  <r>
    <s v="4697-LUPSU"/>
    <s v="Male"/>
    <x v="19"/>
    <s v="Yes"/>
    <n v="0"/>
    <x v="349"/>
    <n v="93433"/>
    <n v="35.120832999999998"/>
    <n v="-120.61843"/>
    <n v="6"/>
    <x v="29"/>
    <s v="None"/>
    <s v="Yes"/>
    <n v="38.409999999999997"/>
    <s v="No"/>
    <s v="No"/>
    <x v="3"/>
    <n v="0"/>
    <s v="No"/>
    <s v="No"/>
    <s v="No"/>
    <s v="No"/>
    <s v="No"/>
    <s v="No"/>
    <s v="No"/>
    <s v="No"/>
    <x v="0"/>
    <s v="No"/>
    <x v="0"/>
    <n v="20.2"/>
    <n v="34.75"/>
    <n v="0"/>
    <n v="0"/>
    <n v="76.819999999999993"/>
    <n v="111.57"/>
    <x v="2"/>
    <x v="0"/>
    <x v="0"/>
    <n v="0"/>
    <x v="0"/>
  </r>
  <r>
    <s v="4698-KVLLG"/>
    <s v="Female"/>
    <x v="36"/>
    <s v="No"/>
    <n v="0"/>
    <x v="915"/>
    <n v="94964"/>
    <n v="37.942551000000002"/>
    <n v="-122.491642"/>
    <n v="0"/>
    <x v="69"/>
    <s v="None"/>
    <s v="Yes"/>
    <n v="47.46"/>
    <s v="No"/>
    <s v="No"/>
    <x v="3"/>
    <n v="0"/>
    <s v="No"/>
    <s v="No"/>
    <s v="No"/>
    <s v="No"/>
    <s v="No"/>
    <s v="No"/>
    <s v="No"/>
    <s v="No"/>
    <x v="2"/>
    <s v="No"/>
    <x v="0"/>
    <n v="19.600000000000001"/>
    <n v="967.9"/>
    <n v="0"/>
    <n v="0"/>
    <n v="2420.46"/>
    <n v="3388.36"/>
    <x v="0"/>
    <x v="0"/>
    <x v="0"/>
    <n v="0"/>
    <x v="0"/>
  </r>
  <r>
    <s v="4700-UBQMV"/>
    <s v="Male"/>
    <x v="21"/>
    <s v="Yes"/>
    <n v="3"/>
    <x v="35"/>
    <n v="95206"/>
    <n v="37.902422000000001"/>
    <n v="-121.440029"/>
    <n v="6"/>
    <x v="47"/>
    <s v="None"/>
    <s v="Yes"/>
    <n v="31.55"/>
    <s v="Yes"/>
    <s v="Yes"/>
    <x v="2"/>
    <n v="23"/>
    <s v="Yes"/>
    <s v="No"/>
    <s v="No"/>
    <s v="No"/>
    <s v="Yes"/>
    <s v="Yes"/>
    <s v="Yes"/>
    <s v="Yes"/>
    <x v="0"/>
    <s v="Yes"/>
    <x v="1"/>
    <n v="75.900000000000006"/>
    <n v="1549.75"/>
    <n v="0"/>
    <n v="0"/>
    <n v="662.55"/>
    <n v="2212.3000000000002"/>
    <x v="0"/>
    <x v="0"/>
    <x v="0"/>
    <n v="0"/>
    <x v="0"/>
  </r>
  <r>
    <s v="4701-AHWMW"/>
    <s v="Male"/>
    <x v="18"/>
    <s v="Yes"/>
    <n v="0"/>
    <x v="574"/>
    <n v="96130"/>
    <n v="40.559176999999998"/>
    <n v="-120.61211299999999"/>
    <n v="1"/>
    <x v="17"/>
    <s v="None"/>
    <s v="No"/>
    <n v="0"/>
    <s v="No"/>
    <s v="Yes"/>
    <x v="2"/>
    <n v="42"/>
    <s v="No"/>
    <s v="No"/>
    <s v="Yes"/>
    <s v="Yes"/>
    <s v="Yes"/>
    <s v="Yes"/>
    <s v="Yes"/>
    <s v="No"/>
    <x v="1"/>
    <s v="Yes"/>
    <x v="1"/>
    <n v="54.55"/>
    <n v="2978.3"/>
    <n v="0"/>
    <n v="50"/>
    <n v="0"/>
    <n v="3028.3"/>
    <x v="1"/>
    <x v="5"/>
    <x v="8"/>
    <n v="1"/>
    <x v="0"/>
  </r>
  <r>
    <s v="4701-LKOZD"/>
    <s v="Female"/>
    <x v="22"/>
    <s v="No"/>
    <n v="0"/>
    <x v="868"/>
    <n v="95631"/>
    <n v="39.031875999999997"/>
    <n v="-120.81114100000001"/>
    <n v="0"/>
    <x v="40"/>
    <s v="None"/>
    <s v="Yes"/>
    <n v="29.53"/>
    <s v="Yes"/>
    <s v="Yes"/>
    <x v="0"/>
    <n v="7"/>
    <s v="Yes"/>
    <s v="Yes"/>
    <s v="Yes"/>
    <s v="Yes"/>
    <s v="Yes"/>
    <s v="Yes"/>
    <s v="Yes"/>
    <s v="No"/>
    <x v="2"/>
    <s v="No"/>
    <x v="0"/>
    <n v="89.75"/>
    <n v="6367.2"/>
    <n v="0"/>
    <n v="110"/>
    <n v="2067.1"/>
    <n v="8544.2999999999993"/>
    <x v="0"/>
    <x v="0"/>
    <x v="0"/>
    <n v="0"/>
    <x v="1"/>
  </r>
  <r>
    <s v="4701-MLJPN"/>
    <s v="Male"/>
    <x v="27"/>
    <s v="No"/>
    <n v="0"/>
    <x v="64"/>
    <n v="93702"/>
    <n v="36.739384999999999"/>
    <n v="-119.753649"/>
    <n v="0"/>
    <x v="65"/>
    <s v="Offer C"/>
    <s v="Yes"/>
    <n v="1.53"/>
    <s v="No"/>
    <s v="Yes"/>
    <x v="2"/>
    <n v="6"/>
    <s v="No"/>
    <s v="No"/>
    <s v="Yes"/>
    <s v="Yes"/>
    <s v="No"/>
    <s v="No"/>
    <s v="No"/>
    <s v="No"/>
    <x v="1"/>
    <s v="Yes"/>
    <x v="1"/>
    <n v="55.25"/>
    <n v="1715.65"/>
    <n v="0"/>
    <n v="10"/>
    <n v="47.43"/>
    <n v="1773.08"/>
    <x v="1"/>
    <x v="5"/>
    <x v="9"/>
    <n v="1"/>
    <x v="0"/>
  </r>
  <r>
    <s v="4702-HDRKD"/>
    <s v="Male"/>
    <x v="18"/>
    <s v="No"/>
    <n v="0"/>
    <x v="859"/>
    <n v="95645"/>
    <n v="38.875508000000004"/>
    <n v="-121.765866"/>
    <n v="0"/>
    <x v="23"/>
    <s v="Offer A"/>
    <s v="No"/>
    <n v="0"/>
    <s v="No"/>
    <s v="Yes"/>
    <x v="0"/>
    <n v="85"/>
    <s v="Yes"/>
    <s v="No"/>
    <s v="Yes"/>
    <s v="Yes"/>
    <s v="Yes"/>
    <s v="No"/>
    <s v="No"/>
    <s v="Yes"/>
    <x v="0"/>
    <s v="Yes"/>
    <x v="1"/>
    <n v="49.35"/>
    <n v="3321.35"/>
    <n v="0"/>
    <n v="0"/>
    <n v="0"/>
    <n v="3321.35"/>
    <x v="0"/>
    <x v="0"/>
    <x v="0"/>
    <n v="0"/>
    <x v="0"/>
  </r>
  <r>
    <s v="4702-IOQDC"/>
    <s v="Female"/>
    <x v="12"/>
    <s v="No"/>
    <n v="0"/>
    <x v="1036"/>
    <n v="95322"/>
    <n v="37.147198000000003"/>
    <n v="-121.120161"/>
    <n v="0"/>
    <x v="13"/>
    <s v="Offer E"/>
    <s v="Yes"/>
    <n v="46.17"/>
    <s v="No"/>
    <s v="Yes"/>
    <x v="1"/>
    <n v="30"/>
    <s v="No"/>
    <s v="No"/>
    <s v="No"/>
    <s v="No"/>
    <s v="No"/>
    <s v="No"/>
    <s v="No"/>
    <s v="Yes"/>
    <x v="1"/>
    <s v="Yes"/>
    <x v="1"/>
    <n v="70.099999999999994"/>
    <n v="70.099999999999994"/>
    <n v="0"/>
    <n v="0"/>
    <n v="46.17"/>
    <n v="116.27"/>
    <x v="1"/>
    <x v="1"/>
    <x v="10"/>
    <n v="1"/>
    <x v="0"/>
  </r>
  <r>
    <s v="4703-MQYKT"/>
    <s v="Male"/>
    <x v="9"/>
    <s v="No"/>
    <n v="0"/>
    <x v="110"/>
    <n v="92025"/>
    <n v="33.081477999999997"/>
    <n v="-117.03381400000001"/>
    <n v="0"/>
    <x v="47"/>
    <s v="None"/>
    <s v="Yes"/>
    <n v="16.809999999999999"/>
    <s v="No"/>
    <s v="No"/>
    <x v="3"/>
    <n v="0"/>
    <s v="No"/>
    <s v="No"/>
    <s v="No"/>
    <s v="No"/>
    <s v="No"/>
    <s v="No"/>
    <s v="No"/>
    <s v="No"/>
    <x v="2"/>
    <s v="No"/>
    <x v="2"/>
    <n v="19.600000000000001"/>
    <n v="390.4"/>
    <n v="0"/>
    <n v="0"/>
    <n v="353.01"/>
    <n v="743.41"/>
    <x v="0"/>
    <x v="0"/>
    <x v="0"/>
    <n v="0"/>
    <x v="0"/>
  </r>
  <r>
    <s v="4704-ERYFC"/>
    <s v="Female"/>
    <x v="31"/>
    <s v="Yes"/>
    <n v="0"/>
    <x v="859"/>
    <n v="95645"/>
    <n v="38.875508000000004"/>
    <n v="-121.765866"/>
    <n v="1"/>
    <x v="51"/>
    <s v="None"/>
    <s v="Yes"/>
    <n v="32.11"/>
    <s v="No"/>
    <s v="Yes"/>
    <x v="1"/>
    <n v="52"/>
    <s v="No"/>
    <s v="No"/>
    <s v="No"/>
    <s v="No"/>
    <s v="No"/>
    <s v="No"/>
    <s v="No"/>
    <s v="Yes"/>
    <x v="1"/>
    <s v="Yes"/>
    <x v="1"/>
    <n v="69.25"/>
    <n v="1554"/>
    <n v="0"/>
    <n v="0"/>
    <n v="706.42"/>
    <n v="2260.42"/>
    <x v="1"/>
    <x v="1"/>
    <x v="10"/>
    <n v="1"/>
    <x v="0"/>
  </r>
  <r>
    <s v="4706-AXVKM"/>
    <s v="Female"/>
    <x v="3"/>
    <s v="No"/>
    <n v="0"/>
    <x v="70"/>
    <n v="91381"/>
    <n v="34.364153000000002"/>
    <n v="-118.615583"/>
    <n v="0"/>
    <x v="37"/>
    <s v="None"/>
    <s v="Yes"/>
    <n v="4.0999999999999996"/>
    <s v="Yes"/>
    <s v="Yes"/>
    <x v="1"/>
    <n v="5"/>
    <s v="No"/>
    <s v="No"/>
    <s v="No"/>
    <s v="No"/>
    <s v="No"/>
    <s v="Yes"/>
    <s v="No"/>
    <s v="Yes"/>
    <x v="1"/>
    <s v="Yes"/>
    <x v="0"/>
    <n v="84.8"/>
    <n v="906.85"/>
    <n v="0"/>
    <n v="0"/>
    <n v="45.1"/>
    <n v="951.95"/>
    <x v="1"/>
    <x v="4"/>
    <x v="19"/>
    <n v="1"/>
    <x v="0"/>
  </r>
  <r>
    <s v="4706-DGAHW"/>
    <s v="Male"/>
    <x v="50"/>
    <s v="No"/>
    <n v="0"/>
    <x v="967"/>
    <n v="93207"/>
    <n v="35.865794999999999"/>
    <n v="-118.69759000000001"/>
    <n v="0"/>
    <x v="13"/>
    <s v="Offer E"/>
    <s v="Yes"/>
    <n v="49.34"/>
    <s v="No"/>
    <s v="Yes"/>
    <x v="2"/>
    <n v="15"/>
    <s v="No"/>
    <s v="No"/>
    <s v="No"/>
    <s v="No"/>
    <s v="No"/>
    <s v="No"/>
    <s v="No"/>
    <s v="Yes"/>
    <x v="2"/>
    <s v="No"/>
    <x v="1"/>
    <n v="45.2"/>
    <n v="45.2"/>
    <n v="0"/>
    <n v="0"/>
    <n v="49.34"/>
    <n v="94.54"/>
    <x v="2"/>
    <x v="0"/>
    <x v="0"/>
    <n v="0"/>
    <x v="0"/>
  </r>
  <r>
    <s v="4707-MAXGU"/>
    <s v="Male"/>
    <x v="59"/>
    <s v="Yes"/>
    <n v="0"/>
    <x v="550"/>
    <n v="91351"/>
    <n v="34.422519000000001"/>
    <n v="-118.420717"/>
    <n v="1"/>
    <x v="9"/>
    <s v="None"/>
    <s v="Yes"/>
    <n v="36.03"/>
    <s v="Yes"/>
    <s v="No"/>
    <x v="3"/>
    <n v="0"/>
    <s v="No"/>
    <s v="No"/>
    <s v="No"/>
    <s v="No"/>
    <s v="No"/>
    <s v="No"/>
    <s v="No"/>
    <s v="No"/>
    <x v="2"/>
    <s v="No"/>
    <x v="0"/>
    <n v="25.85"/>
    <n v="1872.2"/>
    <n v="5.73"/>
    <n v="0"/>
    <n v="2594.16"/>
    <n v="4460.63"/>
    <x v="0"/>
    <x v="0"/>
    <x v="0"/>
    <n v="0"/>
    <x v="0"/>
  </r>
  <r>
    <s v="4707-YNOQA"/>
    <s v="Female"/>
    <x v="30"/>
    <s v="Yes"/>
    <n v="1"/>
    <x v="170"/>
    <n v="95527"/>
    <n v="40.854512"/>
    <n v="-123.450097"/>
    <n v="6"/>
    <x v="12"/>
    <s v="None"/>
    <s v="Yes"/>
    <n v="25.69"/>
    <s v="Yes"/>
    <s v="No"/>
    <x v="3"/>
    <n v="0"/>
    <s v="No"/>
    <s v="No"/>
    <s v="No"/>
    <s v="No"/>
    <s v="No"/>
    <s v="No"/>
    <s v="No"/>
    <s v="No"/>
    <x v="0"/>
    <s v="Yes"/>
    <x v="0"/>
    <n v="25.6"/>
    <n v="917.15"/>
    <n v="0"/>
    <n v="0"/>
    <n v="873.46"/>
    <n v="1790.61"/>
    <x v="0"/>
    <x v="0"/>
    <x v="0"/>
    <n v="0"/>
    <x v="0"/>
  </r>
  <r>
    <s v="4709-LKHYG"/>
    <s v="Female"/>
    <x v="5"/>
    <s v="Yes"/>
    <n v="0"/>
    <x v="355"/>
    <n v="91356"/>
    <n v="34.157136999999999"/>
    <n v="-118.548511"/>
    <n v="6"/>
    <x v="31"/>
    <s v="Offer C"/>
    <s v="Yes"/>
    <n v="27.72"/>
    <s v="No"/>
    <s v="No"/>
    <x v="3"/>
    <n v="0"/>
    <s v="No"/>
    <s v="No"/>
    <s v="No"/>
    <s v="No"/>
    <s v="No"/>
    <s v="No"/>
    <s v="No"/>
    <s v="No"/>
    <x v="0"/>
    <s v="No"/>
    <x v="1"/>
    <n v="20"/>
    <n v="540.04999999999995"/>
    <n v="0"/>
    <n v="0"/>
    <n v="803.88"/>
    <n v="1343.93"/>
    <x v="0"/>
    <x v="0"/>
    <x v="0"/>
    <n v="0"/>
    <x v="0"/>
  </r>
  <r>
    <s v="4710-FDUIZ"/>
    <s v="Male"/>
    <x v="2"/>
    <s v="Yes"/>
    <n v="0"/>
    <x v="157"/>
    <n v="92707"/>
    <n v="33.714829000000002"/>
    <n v="-117.872941"/>
    <n v="2"/>
    <x v="11"/>
    <s v="None"/>
    <s v="Yes"/>
    <n v="26.15"/>
    <s v="Yes"/>
    <s v="Yes"/>
    <x v="1"/>
    <n v="7"/>
    <s v="No"/>
    <s v="Yes"/>
    <s v="No"/>
    <s v="No"/>
    <s v="Yes"/>
    <s v="Yes"/>
    <s v="Yes"/>
    <s v="No"/>
    <x v="0"/>
    <s v="No"/>
    <x v="0"/>
    <n v="100.3"/>
    <n v="5614.45"/>
    <n v="0"/>
    <n v="100"/>
    <n v="1464.4"/>
    <n v="7178.85"/>
    <x v="1"/>
    <x v="1"/>
    <x v="11"/>
    <n v="1"/>
    <x v="1"/>
  </r>
  <r>
    <s v="4710-NKCAW"/>
    <s v="Male"/>
    <x v="21"/>
    <s v="Yes"/>
    <n v="2"/>
    <x v="179"/>
    <n v="92019"/>
    <n v="32.785164999999999"/>
    <n v="-116.86264799999999"/>
    <n v="7"/>
    <x v="10"/>
    <s v="None"/>
    <s v="Yes"/>
    <n v="17.37"/>
    <s v="Yes"/>
    <s v="Yes"/>
    <x v="2"/>
    <n v="15"/>
    <s v="Yes"/>
    <s v="Yes"/>
    <s v="No"/>
    <s v="Yes"/>
    <s v="No"/>
    <s v="No"/>
    <s v="No"/>
    <s v="Yes"/>
    <x v="1"/>
    <s v="No"/>
    <x v="0"/>
    <n v="64.400000000000006"/>
    <n v="316.89999999999998"/>
    <n v="0"/>
    <n v="0"/>
    <n v="86.85"/>
    <n v="403.75"/>
    <x v="0"/>
    <x v="0"/>
    <x v="0"/>
    <n v="0"/>
    <x v="0"/>
  </r>
  <r>
    <s v="4712-AUQZO"/>
    <s v="Male"/>
    <x v="55"/>
    <s v="No"/>
    <n v="0"/>
    <x v="1037"/>
    <n v="94564"/>
    <n v="37.996462000000001"/>
    <n v="-122.293716"/>
    <n v="0"/>
    <x v="68"/>
    <s v="None"/>
    <s v="No"/>
    <n v="0"/>
    <s v="No"/>
    <s v="Yes"/>
    <x v="2"/>
    <n v="30"/>
    <s v="Yes"/>
    <s v="No"/>
    <s v="Yes"/>
    <s v="No"/>
    <s v="No"/>
    <s v="No"/>
    <s v="No"/>
    <s v="Yes"/>
    <x v="1"/>
    <s v="No"/>
    <x v="0"/>
    <n v="33.6"/>
    <n v="550.35"/>
    <n v="0"/>
    <n v="0"/>
    <n v="0"/>
    <n v="550.35"/>
    <x v="0"/>
    <x v="0"/>
    <x v="0"/>
    <n v="0"/>
    <x v="0"/>
  </r>
  <r>
    <s v="4712-UYOOI"/>
    <s v="Female"/>
    <x v="44"/>
    <s v="Yes"/>
    <n v="3"/>
    <x v="177"/>
    <n v="95060"/>
    <n v="36.993451"/>
    <n v="-122.09885800000001"/>
    <n v="4"/>
    <x v="24"/>
    <s v="None"/>
    <s v="Yes"/>
    <n v="38.6"/>
    <s v="No"/>
    <s v="No"/>
    <x v="3"/>
    <n v="0"/>
    <s v="No"/>
    <s v="No"/>
    <s v="No"/>
    <s v="No"/>
    <s v="No"/>
    <s v="No"/>
    <s v="No"/>
    <s v="No"/>
    <x v="1"/>
    <s v="No"/>
    <x v="1"/>
    <n v="20"/>
    <n v="417.65"/>
    <n v="9.73"/>
    <n v="0"/>
    <n v="772"/>
    <n v="1179.92"/>
    <x v="0"/>
    <x v="0"/>
    <x v="0"/>
    <n v="0"/>
    <x v="0"/>
  </r>
  <r>
    <s v="4713-LZDRV"/>
    <s v="Female"/>
    <x v="53"/>
    <s v="No"/>
    <n v="0"/>
    <x v="165"/>
    <n v="90263"/>
    <n v="34.037036999999998"/>
    <n v="-118.705803"/>
    <n v="0"/>
    <x v="29"/>
    <s v="Offer E"/>
    <s v="Yes"/>
    <n v="31.91"/>
    <s v="No"/>
    <s v="Yes"/>
    <x v="0"/>
    <n v="30"/>
    <s v="No"/>
    <s v="No"/>
    <s v="No"/>
    <s v="No"/>
    <s v="No"/>
    <s v="Yes"/>
    <s v="No"/>
    <s v="Yes"/>
    <x v="1"/>
    <s v="Yes"/>
    <x v="1"/>
    <n v="79.599999999999994"/>
    <n v="195.05"/>
    <n v="0"/>
    <n v="0"/>
    <n v="63.82"/>
    <n v="258.87"/>
    <x v="1"/>
    <x v="4"/>
    <x v="7"/>
    <n v="1"/>
    <x v="0"/>
  </r>
  <r>
    <s v="4713-ZBURT"/>
    <s v="Male"/>
    <x v="25"/>
    <s v="No"/>
    <n v="2"/>
    <x v="505"/>
    <n v="94005"/>
    <n v="37.684694"/>
    <n v="-122.40712000000001"/>
    <n v="0"/>
    <x v="14"/>
    <s v="None"/>
    <s v="Yes"/>
    <n v="23.54"/>
    <s v="Yes"/>
    <s v="Yes"/>
    <x v="1"/>
    <n v="12"/>
    <s v="No"/>
    <s v="No"/>
    <s v="Yes"/>
    <s v="No"/>
    <s v="Yes"/>
    <s v="Yes"/>
    <s v="Yes"/>
    <s v="Yes"/>
    <x v="2"/>
    <s v="No"/>
    <x v="1"/>
    <n v="99.7"/>
    <n v="4634.3500000000004"/>
    <n v="0"/>
    <n v="0"/>
    <n v="1059.3"/>
    <n v="5693.65"/>
    <x v="0"/>
    <x v="0"/>
    <x v="0"/>
    <n v="0"/>
    <x v="1"/>
  </r>
  <r>
    <s v="4716-HHKQH"/>
    <s v="Male"/>
    <x v="8"/>
    <s v="Yes"/>
    <n v="0"/>
    <x v="644"/>
    <n v="91767"/>
    <n v="34.083086000000002"/>
    <n v="-117.73799699999999"/>
    <n v="3"/>
    <x v="24"/>
    <s v="None"/>
    <s v="Yes"/>
    <n v="27.56"/>
    <s v="Yes"/>
    <s v="Yes"/>
    <x v="1"/>
    <n v="3"/>
    <s v="No"/>
    <s v="Yes"/>
    <s v="No"/>
    <s v="Yes"/>
    <s v="Yes"/>
    <s v="Yes"/>
    <s v="No"/>
    <s v="Yes"/>
    <x v="0"/>
    <s v="No"/>
    <x v="1"/>
    <n v="107.05"/>
    <n v="2172.0500000000002"/>
    <n v="0"/>
    <n v="0"/>
    <n v="551.20000000000005"/>
    <n v="2723.25"/>
    <x v="0"/>
    <x v="0"/>
    <x v="0"/>
    <n v="0"/>
    <x v="1"/>
  </r>
  <r>
    <s v="4716-MRVEN"/>
    <s v="Female"/>
    <x v="18"/>
    <s v="No"/>
    <n v="0"/>
    <x v="26"/>
    <n v="93648"/>
    <n v="36.622236999999998"/>
    <n v="-119.521126"/>
    <n v="0"/>
    <x v="31"/>
    <s v="Offer C"/>
    <s v="Yes"/>
    <n v="32.43"/>
    <s v="No"/>
    <s v="No"/>
    <x v="3"/>
    <n v="0"/>
    <s v="No"/>
    <s v="No"/>
    <s v="No"/>
    <s v="No"/>
    <s v="No"/>
    <s v="No"/>
    <s v="No"/>
    <s v="No"/>
    <x v="0"/>
    <s v="No"/>
    <x v="0"/>
    <n v="20"/>
    <n v="599.29999999999995"/>
    <n v="0"/>
    <n v="0"/>
    <n v="940.47"/>
    <n v="1539.77"/>
    <x v="0"/>
    <x v="0"/>
    <x v="0"/>
    <n v="0"/>
    <x v="0"/>
  </r>
  <r>
    <s v="4717-GHADL"/>
    <s v="Female"/>
    <x v="14"/>
    <s v="No"/>
    <n v="0"/>
    <x v="218"/>
    <n v="96014"/>
    <n v="41.388396999999998"/>
    <n v="-122.794636"/>
    <n v="0"/>
    <x v="15"/>
    <s v="Offer B"/>
    <s v="Yes"/>
    <n v="48.45"/>
    <s v="Yes"/>
    <s v="Yes"/>
    <x v="2"/>
    <n v="14"/>
    <s v="No"/>
    <s v="Yes"/>
    <s v="No"/>
    <s v="Yes"/>
    <s v="Yes"/>
    <s v="Yes"/>
    <s v="Yes"/>
    <s v="Yes"/>
    <x v="2"/>
    <s v="Yes"/>
    <x v="2"/>
    <n v="79.599999999999994"/>
    <n v="4024.2"/>
    <n v="0"/>
    <n v="0"/>
    <n v="2422.5"/>
    <n v="6446.7"/>
    <x v="0"/>
    <x v="0"/>
    <x v="0"/>
    <n v="0"/>
    <x v="0"/>
  </r>
  <r>
    <s v="4718-DHSMV"/>
    <s v="Female"/>
    <x v="19"/>
    <s v="No"/>
    <n v="0"/>
    <x v="1008"/>
    <n v="93544"/>
    <n v="34.500090999999998"/>
    <n v="-117.765862"/>
    <n v="0"/>
    <x v="37"/>
    <s v="Offer D"/>
    <s v="No"/>
    <n v="0"/>
    <s v="No"/>
    <s v="Yes"/>
    <x v="2"/>
    <n v="52"/>
    <s v="No"/>
    <s v="No"/>
    <s v="No"/>
    <s v="No"/>
    <s v="Yes"/>
    <s v="No"/>
    <s v="No"/>
    <s v="Yes"/>
    <x v="1"/>
    <s v="Yes"/>
    <x v="0"/>
    <n v="35.799999999999997"/>
    <n v="363.15"/>
    <n v="0"/>
    <n v="0"/>
    <n v="0"/>
    <n v="363.15"/>
    <x v="0"/>
    <x v="0"/>
    <x v="0"/>
    <n v="0"/>
    <x v="0"/>
  </r>
  <r>
    <s v="4718-WXBGI"/>
    <s v="Male"/>
    <x v="44"/>
    <s v="Yes"/>
    <n v="1"/>
    <x v="471"/>
    <n v="95383"/>
    <n v="38.107441000000001"/>
    <n v="-120.230625"/>
    <n v="1"/>
    <x v="9"/>
    <s v="Offer A"/>
    <s v="Yes"/>
    <n v="27.1"/>
    <s v="Yes"/>
    <s v="Yes"/>
    <x v="0"/>
    <n v="59"/>
    <s v="Yes"/>
    <s v="Yes"/>
    <s v="Yes"/>
    <s v="Yes"/>
    <s v="Yes"/>
    <s v="Yes"/>
    <s v="Yes"/>
    <s v="Yes"/>
    <x v="2"/>
    <s v="Yes"/>
    <x v="0"/>
    <n v="91.95"/>
    <n v="6614.9"/>
    <n v="0"/>
    <n v="0"/>
    <n v="1951.2"/>
    <n v="8566.1"/>
    <x v="0"/>
    <x v="0"/>
    <x v="0"/>
    <n v="0"/>
    <x v="1"/>
  </r>
  <r>
    <s v="4719-UMSIY"/>
    <s v="Male"/>
    <x v="7"/>
    <s v="No"/>
    <n v="2"/>
    <x v="1038"/>
    <n v="92352"/>
    <n v="34.256500000000003"/>
    <n v="-117.19335"/>
    <n v="0"/>
    <x v="38"/>
    <s v="None"/>
    <s v="Yes"/>
    <n v="15.5"/>
    <s v="No"/>
    <s v="No"/>
    <x v="3"/>
    <n v="0"/>
    <s v="No"/>
    <s v="No"/>
    <s v="No"/>
    <s v="No"/>
    <s v="No"/>
    <s v="No"/>
    <s v="No"/>
    <s v="No"/>
    <x v="1"/>
    <s v="No"/>
    <x v="2"/>
    <n v="19.649999999999999"/>
    <n v="100.9"/>
    <n v="0"/>
    <n v="0"/>
    <n v="93"/>
    <n v="193.9"/>
    <x v="0"/>
    <x v="0"/>
    <x v="0"/>
    <n v="0"/>
    <x v="0"/>
  </r>
  <r>
    <s v="4720-VSTSI"/>
    <s v="Female"/>
    <x v="33"/>
    <s v="No"/>
    <n v="0"/>
    <x v="68"/>
    <n v="91754"/>
    <n v="34.050322000000001"/>
    <n v="-118.147037"/>
    <n v="0"/>
    <x v="50"/>
    <s v="None"/>
    <s v="Yes"/>
    <n v="40.17"/>
    <s v="Yes"/>
    <s v="Yes"/>
    <x v="1"/>
    <n v="6"/>
    <s v="No"/>
    <s v="Yes"/>
    <s v="Yes"/>
    <s v="No"/>
    <s v="No"/>
    <s v="No"/>
    <s v="No"/>
    <s v="Yes"/>
    <x v="1"/>
    <s v="Yes"/>
    <x v="1"/>
    <n v="84.8"/>
    <n v="3862.55"/>
    <n v="0"/>
    <n v="0"/>
    <n v="1767.48"/>
    <n v="5630.03"/>
    <x v="1"/>
    <x v="5"/>
    <x v="9"/>
    <n v="1"/>
    <x v="0"/>
  </r>
  <r>
    <s v="4723-BEGSG"/>
    <s v="Male"/>
    <x v="34"/>
    <s v="Yes"/>
    <n v="0"/>
    <x v="434"/>
    <n v="92881"/>
    <n v="33.833686"/>
    <n v="-117.513063"/>
    <n v="1"/>
    <x v="9"/>
    <s v="None"/>
    <s v="Yes"/>
    <n v="12.12"/>
    <s v="Yes"/>
    <s v="Yes"/>
    <x v="0"/>
    <n v="23"/>
    <s v="Yes"/>
    <s v="No"/>
    <s v="Yes"/>
    <s v="Yes"/>
    <s v="Yes"/>
    <s v="Yes"/>
    <s v="Yes"/>
    <s v="Yes"/>
    <x v="2"/>
    <s v="No"/>
    <x v="0"/>
    <n v="-10"/>
    <n v="6094.25"/>
    <n v="3.2"/>
    <n v="0"/>
    <n v="872.64"/>
    <n v="6963.69"/>
    <x v="0"/>
    <x v="0"/>
    <x v="0"/>
    <n v="0"/>
    <x v="0"/>
  </r>
  <r>
    <s v="4724-WXVWF"/>
    <s v="Male"/>
    <x v="24"/>
    <s v="No"/>
    <n v="0"/>
    <x v="743"/>
    <n v="92242"/>
    <n v="34.137742000000003"/>
    <n v="-114.36514"/>
    <n v="0"/>
    <x v="60"/>
    <s v="None"/>
    <s v="Yes"/>
    <n v="4.1500000000000004"/>
    <s v="Yes"/>
    <s v="Yes"/>
    <x v="1"/>
    <n v="46"/>
    <s v="Yes"/>
    <s v="No"/>
    <s v="No"/>
    <s v="Yes"/>
    <s v="No"/>
    <s v="Yes"/>
    <s v="Yes"/>
    <s v="Yes"/>
    <x v="1"/>
    <s v="Yes"/>
    <x v="1"/>
    <n v="95.4"/>
    <n v="4445.3"/>
    <n v="0"/>
    <n v="0"/>
    <n v="199.2"/>
    <n v="4644.5"/>
    <x v="0"/>
    <x v="0"/>
    <x v="0"/>
    <n v="0"/>
    <x v="1"/>
  </r>
  <r>
    <s v="4726-DLWQN"/>
    <s v="Male"/>
    <x v="28"/>
    <s v="No"/>
    <n v="0"/>
    <x v="736"/>
    <n v="95953"/>
    <n v="39.258746000000002"/>
    <n v="-121.77697000000001"/>
    <n v="0"/>
    <x v="15"/>
    <s v="Offer B"/>
    <s v="Yes"/>
    <n v="25.23"/>
    <s v="Yes"/>
    <s v="Yes"/>
    <x v="2"/>
    <n v="23"/>
    <s v="Yes"/>
    <s v="Yes"/>
    <s v="No"/>
    <s v="No"/>
    <s v="Yes"/>
    <s v="No"/>
    <s v="No"/>
    <s v="No"/>
    <x v="1"/>
    <s v="Yes"/>
    <x v="1"/>
    <n v="70.349999999999994"/>
    <n v="3454.6"/>
    <n v="0"/>
    <n v="100"/>
    <n v="1261.5"/>
    <n v="4816.1000000000004"/>
    <x v="0"/>
    <x v="0"/>
    <x v="0"/>
    <n v="0"/>
    <x v="0"/>
  </r>
  <r>
    <s v="4727-MCYZG"/>
    <s v="Male"/>
    <x v="5"/>
    <s v="No"/>
    <n v="0"/>
    <x v="952"/>
    <n v="94587"/>
    <n v="37.594850000000001"/>
    <n v="-122.05152099999999"/>
    <n v="0"/>
    <x v="13"/>
    <s v="Offer E"/>
    <s v="Yes"/>
    <n v="33.32"/>
    <s v="No"/>
    <s v="Yes"/>
    <x v="2"/>
    <n v="48"/>
    <s v="No"/>
    <s v="No"/>
    <s v="No"/>
    <s v="No"/>
    <s v="No"/>
    <s v="Yes"/>
    <s v="Yes"/>
    <s v="No"/>
    <x v="1"/>
    <s v="No"/>
    <x v="2"/>
    <n v="55.55"/>
    <n v="55.55"/>
    <n v="0"/>
    <n v="30"/>
    <n v="33.32"/>
    <n v="118.87"/>
    <x v="2"/>
    <x v="0"/>
    <x v="0"/>
    <n v="0"/>
    <x v="0"/>
  </r>
  <r>
    <s v="4729-XKASR"/>
    <s v="Male"/>
    <x v="52"/>
    <s v="No"/>
    <n v="3"/>
    <x v="41"/>
    <n v="95123"/>
    <n v="37.238757999999997"/>
    <n v="-121.82837499999999"/>
    <n v="0"/>
    <x v="13"/>
    <s v="None"/>
    <s v="No"/>
    <n v="0"/>
    <s v="No"/>
    <s v="Yes"/>
    <x v="2"/>
    <n v="57"/>
    <s v="No"/>
    <s v="No"/>
    <s v="No"/>
    <s v="No"/>
    <s v="No"/>
    <s v="No"/>
    <s v="No"/>
    <s v="Yes"/>
    <x v="1"/>
    <s v="No"/>
    <x v="1"/>
    <n v="24.75"/>
    <n v="24.75"/>
    <n v="0"/>
    <n v="0"/>
    <n v="0"/>
    <n v="24.75"/>
    <x v="1"/>
    <x v="1"/>
    <x v="1"/>
    <n v="1"/>
    <x v="0"/>
  </r>
  <r>
    <s v="4730-AWNAU"/>
    <s v="Male"/>
    <x v="40"/>
    <s v="Yes"/>
    <n v="0"/>
    <x v="1039"/>
    <n v="95457"/>
    <n v="38.925545"/>
    <n v="-122.549083"/>
    <n v="7"/>
    <x v="66"/>
    <s v="None"/>
    <s v="No"/>
    <n v="0"/>
    <s v="No"/>
    <s v="Yes"/>
    <x v="2"/>
    <n v="24"/>
    <s v="Yes"/>
    <s v="No"/>
    <s v="Yes"/>
    <s v="Yes"/>
    <s v="Yes"/>
    <s v="Yes"/>
    <s v="Yes"/>
    <s v="Yes"/>
    <x v="0"/>
    <s v="No"/>
    <x v="0"/>
    <n v="60.7"/>
    <n v="2234.5500000000002"/>
    <n v="0"/>
    <n v="0"/>
    <n v="0"/>
    <n v="2234.5500000000002"/>
    <x v="0"/>
    <x v="0"/>
    <x v="0"/>
    <n v="0"/>
    <x v="0"/>
  </r>
  <r>
    <s v="4732-RRJZC"/>
    <s v="Male"/>
    <x v="26"/>
    <s v="Yes"/>
    <n v="1"/>
    <x v="899"/>
    <n v="95526"/>
    <n v="40.372532"/>
    <n v="-123.525626"/>
    <n v="9"/>
    <x v="6"/>
    <s v="None"/>
    <s v="Yes"/>
    <n v="39.979999999999997"/>
    <s v="No"/>
    <s v="No"/>
    <x v="3"/>
    <n v="0"/>
    <s v="No"/>
    <s v="No"/>
    <s v="No"/>
    <s v="No"/>
    <s v="No"/>
    <s v="No"/>
    <s v="No"/>
    <s v="No"/>
    <x v="1"/>
    <s v="No"/>
    <x v="0"/>
    <n v="20.25"/>
    <n v="144.35"/>
    <n v="0"/>
    <n v="0"/>
    <n v="279.86"/>
    <n v="424.21"/>
    <x v="0"/>
    <x v="0"/>
    <x v="0"/>
    <n v="0"/>
    <x v="0"/>
  </r>
  <r>
    <s v="4735-ASGMA"/>
    <s v="Male"/>
    <x v="39"/>
    <s v="No"/>
    <n v="0"/>
    <x v="21"/>
    <n v="96140"/>
    <n v="39.227434000000002"/>
    <n v="-120.09180600000001"/>
    <n v="0"/>
    <x v="18"/>
    <s v="None"/>
    <s v="Yes"/>
    <n v="40.17"/>
    <s v="Yes"/>
    <s v="Yes"/>
    <x v="1"/>
    <n v="27"/>
    <s v="No"/>
    <s v="No"/>
    <s v="Yes"/>
    <s v="No"/>
    <s v="Yes"/>
    <s v="Yes"/>
    <s v="Yes"/>
    <s v="Yes"/>
    <x v="1"/>
    <s v="Yes"/>
    <x v="1"/>
    <n v="98.35"/>
    <n v="2515.3000000000002"/>
    <n v="0"/>
    <n v="0"/>
    <n v="1044.42"/>
    <n v="3559.72"/>
    <x v="1"/>
    <x v="1"/>
    <x v="1"/>
    <n v="1"/>
    <x v="1"/>
  </r>
  <r>
    <s v="4735-BJKOU"/>
    <s v="Female"/>
    <x v="25"/>
    <s v="No"/>
    <n v="0"/>
    <x v="31"/>
    <n v="90039"/>
    <n v="34.110844999999998"/>
    <n v="-118.259595"/>
    <n v="0"/>
    <x v="36"/>
    <s v="None"/>
    <s v="Yes"/>
    <n v="8.36"/>
    <s v="No"/>
    <s v="No"/>
    <x v="3"/>
    <n v="0"/>
    <s v="No"/>
    <s v="No"/>
    <s v="No"/>
    <s v="No"/>
    <s v="No"/>
    <s v="No"/>
    <s v="No"/>
    <s v="No"/>
    <x v="2"/>
    <s v="No"/>
    <x v="2"/>
    <n v="20.149999999999999"/>
    <n v="804.85"/>
    <n v="0"/>
    <n v="0"/>
    <n v="334.4"/>
    <n v="1139.25"/>
    <x v="0"/>
    <x v="0"/>
    <x v="0"/>
    <n v="0"/>
    <x v="0"/>
  </r>
  <r>
    <s v="4737-AQCPU"/>
    <s v="Male"/>
    <x v="14"/>
    <s v="Yes"/>
    <n v="0"/>
    <x v="31"/>
    <n v="90022"/>
    <n v="34.023809999999997"/>
    <n v="-118.156582"/>
    <n v="5"/>
    <x v="9"/>
    <s v="None"/>
    <s v="Yes"/>
    <n v="42.55"/>
    <s v="Yes"/>
    <s v="Yes"/>
    <x v="2"/>
    <n v="18"/>
    <s v="Yes"/>
    <s v="Yes"/>
    <s v="Yes"/>
    <s v="Yes"/>
    <s v="No"/>
    <s v="No"/>
    <s v="No"/>
    <s v="Yes"/>
    <x v="2"/>
    <s v="No"/>
    <x v="0"/>
    <n v="72.099999999999994"/>
    <n v="5016.6499999999996"/>
    <n v="0"/>
    <n v="0"/>
    <n v="3063.6"/>
    <n v="8080.25"/>
    <x v="0"/>
    <x v="0"/>
    <x v="0"/>
    <n v="0"/>
    <x v="0"/>
  </r>
  <r>
    <s v="4737-HOBAX"/>
    <s v="Male"/>
    <x v="35"/>
    <s v="Yes"/>
    <n v="0"/>
    <x v="1022"/>
    <n v="94951"/>
    <n v="38.325598999999997"/>
    <n v="-122.642352"/>
    <n v="5"/>
    <x v="5"/>
    <s v="None"/>
    <s v="Yes"/>
    <n v="10.07"/>
    <s v="Yes"/>
    <s v="Yes"/>
    <x v="0"/>
    <n v="20"/>
    <s v="No"/>
    <s v="No"/>
    <s v="Yes"/>
    <s v="Yes"/>
    <s v="Yes"/>
    <s v="Yes"/>
    <s v="Yes"/>
    <s v="Yes"/>
    <x v="2"/>
    <s v="No"/>
    <x v="0"/>
    <n v="79.8"/>
    <n v="5034.05"/>
    <n v="0"/>
    <n v="0"/>
    <n v="634.41"/>
    <n v="5668.46"/>
    <x v="0"/>
    <x v="0"/>
    <x v="0"/>
    <n v="0"/>
    <x v="0"/>
  </r>
  <r>
    <s v="4741-WWJQZ"/>
    <s v="Female"/>
    <x v="42"/>
    <s v="Yes"/>
    <n v="0"/>
    <x v="606"/>
    <n v="95436"/>
    <n v="38.499302"/>
    <n v="-122.92444"/>
    <n v="0"/>
    <x v="29"/>
    <s v="Offer E"/>
    <s v="Yes"/>
    <n v="26.58"/>
    <s v="No"/>
    <s v="Yes"/>
    <x v="1"/>
    <n v="23"/>
    <s v="Yes"/>
    <s v="No"/>
    <s v="No"/>
    <s v="Yes"/>
    <s v="No"/>
    <s v="No"/>
    <s v="No"/>
    <s v="Yes"/>
    <x v="1"/>
    <s v="Yes"/>
    <x v="1"/>
    <n v="80.150000000000006"/>
    <n v="194.55"/>
    <n v="0"/>
    <n v="0"/>
    <n v="53.16"/>
    <n v="247.71"/>
    <x v="2"/>
    <x v="0"/>
    <x v="0"/>
    <n v="0"/>
    <x v="0"/>
  </r>
  <r>
    <s v="4742-DRORA"/>
    <s v="Male"/>
    <x v="40"/>
    <s v="Yes"/>
    <n v="0"/>
    <x v="238"/>
    <n v="92254"/>
    <n v="33.543835000000001"/>
    <n v="-115.993906"/>
    <n v="5"/>
    <x v="59"/>
    <s v="Offer B"/>
    <s v="Yes"/>
    <n v="5.43"/>
    <s v="Yes"/>
    <s v="Yes"/>
    <x v="1"/>
    <n v="29"/>
    <s v="Yes"/>
    <s v="No"/>
    <s v="Yes"/>
    <s v="No"/>
    <s v="Yes"/>
    <s v="No"/>
    <s v="No"/>
    <s v="Yes"/>
    <x v="0"/>
    <s v="Yes"/>
    <x v="1"/>
    <n v="95.4"/>
    <n v="5812"/>
    <n v="0"/>
    <n v="0"/>
    <n v="325.8"/>
    <n v="6137.8"/>
    <x v="0"/>
    <x v="0"/>
    <x v="0"/>
    <n v="0"/>
    <x v="1"/>
  </r>
  <r>
    <s v="4742-TXUEX"/>
    <s v="Female"/>
    <x v="38"/>
    <s v="Yes"/>
    <n v="3"/>
    <x v="990"/>
    <n v="92376"/>
    <n v="34.109774999999999"/>
    <n v="-117.37890400000001"/>
    <n v="1"/>
    <x v="54"/>
    <s v="None"/>
    <s v="Yes"/>
    <n v="2.56"/>
    <s v="No"/>
    <s v="No"/>
    <x v="3"/>
    <n v="0"/>
    <s v="No"/>
    <s v="No"/>
    <s v="No"/>
    <s v="No"/>
    <s v="No"/>
    <s v="No"/>
    <s v="No"/>
    <s v="No"/>
    <x v="2"/>
    <s v="No"/>
    <x v="1"/>
    <n v="19.3"/>
    <n v="890.5"/>
    <n v="0"/>
    <n v="0"/>
    <n v="120.32"/>
    <n v="1010.82"/>
    <x v="0"/>
    <x v="0"/>
    <x v="0"/>
    <n v="0"/>
    <x v="0"/>
  </r>
  <r>
    <s v="4745-LSPLO"/>
    <s v="Male"/>
    <x v="19"/>
    <s v="No"/>
    <n v="0"/>
    <x v="38"/>
    <n v="92111"/>
    <n v="32.805517999999999"/>
    <n v="-117.16905199999999"/>
    <n v="0"/>
    <x v="13"/>
    <s v="None"/>
    <s v="Yes"/>
    <n v="19.850000000000001"/>
    <s v="No"/>
    <s v="No"/>
    <x v="3"/>
    <n v="0"/>
    <s v="No"/>
    <s v="No"/>
    <s v="No"/>
    <s v="No"/>
    <s v="No"/>
    <s v="No"/>
    <s v="No"/>
    <s v="No"/>
    <x v="1"/>
    <s v="No"/>
    <x v="0"/>
    <n v="20.5"/>
    <n v="20.5"/>
    <n v="0"/>
    <n v="0"/>
    <n v="19.850000000000001"/>
    <n v="40.35"/>
    <x v="1"/>
    <x v="5"/>
    <x v="9"/>
    <n v="1"/>
    <x v="0"/>
  </r>
  <r>
    <s v="4747-LCAQL"/>
    <s v="Male"/>
    <x v="24"/>
    <s v="No"/>
    <n v="0"/>
    <x v="31"/>
    <n v="90037"/>
    <n v="34.002642000000002"/>
    <n v="-118.28759599999999"/>
    <n v="0"/>
    <x v="30"/>
    <s v="Offer C"/>
    <s v="Yes"/>
    <n v="7.55"/>
    <s v="No"/>
    <s v="Yes"/>
    <x v="2"/>
    <n v="71"/>
    <s v="Yes"/>
    <s v="Yes"/>
    <s v="No"/>
    <s v="Yes"/>
    <s v="Yes"/>
    <s v="Yes"/>
    <s v="Yes"/>
    <s v="Yes"/>
    <x v="1"/>
    <s v="Yes"/>
    <x v="0"/>
    <n v="79"/>
    <n v="1902"/>
    <n v="0"/>
    <n v="0"/>
    <n v="188.75"/>
    <n v="2090.75"/>
    <x v="0"/>
    <x v="0"/>
    <x v="0"/>
    <n v="0"/>
    <x v="0"/>
  </r>
  <r>
    <s v="4749-OJKQU"/>
    <s v="Female"/>
    <x v="59"/>
    <s v="No"/>
    <n v="0"/>
    <x v="41"/>
    <n v="95132"/>
    <n v="37.424655000000001"/>
    <n v="-121.74841000000001"/>
    <n v="0"/>
    <x v="1"/>
    <s v="None"/>
    <s v="Yes"/>
    <n v="23.5"/>
    <s v="Yes"/>
    <s v="Yes"/>
    <x v="1"/>
    <n v="22"/>
    <s v="No"/>
    <s v="No"/>
    <s v="No"/>
    <s v="No"/>
    <s v="No"/>
    <s v="No"/>
    <s v="No"/>
    <s v="Yes"/>
    <x v="1"/>
    <s v="Yes"/>
    <x v="1"/>
    <n v="75.650000000000006"/>
    <n v="302.35000000000002"/>
    <n v="0"/>
    <n v="0"/>
    <n v="94"/>
    <n v="396.35"/>
    <x v="0"/>
    <x v="0"/>
    <x v="0"/>
    <n v="0"/>
    <x v="0"/>
  </r>
  <r>
    <s v="4749-VFKVB"/>
    <s v="Female"/>
    <x v="10"/>
    <s v="No"/>
    <n v="0"/>
    <x v="53"/>
    <n v="94937"/>
    <n v="38.099322999999998"/>
    <n v="-122.945723"/>
    <n v="0"/>
    <x v="13"/>
    <s v="None"/>
    <s v="Yes"/>
    <n v="46.49"/>
    <s v="Yes"/>
    <s v="Yes"/>
    <x v="2"/>
    <n v="14"/>
    <s v="No"/>
    <s v="No"/>
    <s v="No"/>
    <s v="No"/>
    <s v="No"/>
    <s v="No"/>
    <s v="No"/>
    <s v="Yes"/>
    <x v="1"/>
    <s v="Yes"/>
    <x v="0"/>
    <n v="50.1"/>
    <n v="50.1"/>
    <n v="0"/>
    <n v="0"/>
    <n v="46.49"/>
    <n v="96.59"/>
    <x v="1"/>
    <x v="3"/>
    <x v="6"/>
    <n v="1"/>
    <x v="0"/>
  </r>
  <r>
    <s v="4750-UKWJK"/>
    <s v="Female"/>
    <x v="49"/>
    <s v="Yes"/>
    <n v="0"/>
    <x v="193"/>
    <n v="95020"/>
    <n v="37.038890000000002"/>
    <n v="-121.528955"/>
    <n v="1"/>
    <x v="20"/>
    <s v="None"/>
    <s v="Yes"/>
    <n v="25.35"/>
    <s v="No"/>
    <s v="No"/>
    <x v="3"/>
    <n v="0"/>
    <s v="No"/>
    <s v="No"/>
    <s v="No"/>
    <s v="No"/>
    <s v="No"/>
    <s v="No"/>
    <s v="No"/>
    <s v="No"/>
    <x v="0"/>
    <s v="No"/>
    <x v="2"/>
    <n v="19.600000000000001"/>
    <n v="727.8"/>
    <n v="0"/>
    <n v="0"/>
    <n v="937.95"/>
    <n v="1665.75"/>
    <x v="0"/>
    <x v="0"/>
    <x v="0"/>
    <n v="0"/>
    <x v="0"/>
  </r>
  <r>
    <s v="4750-ZRXIU"/>
    <s v="Female"/>
    <x v="8"/>
    <s v="No"/>
    <n v="0"/>
    <x v="223"/>
    <n v="94304"/>
    <n v="37.386977999999999"/>
    <n v="-122.177746"/>
    <n v="0"/>
    <x v="1"/>
    <s v="None"/>
    <s v="Yes"/>
    <n v="6.68"/>
    <s v="Yes"/>
    <s v="Yes"/>
    <x v="0"/>
    <n v="17"/>
    <s v="No"/>
    <s v="No"/>
    <s v="No"/>
    <s v="No"/>
    <s v="No"/>
    <s v="Yes"/>
    <s v="No"/>
    <s v="Yes"/>
    <x v="1"/>
    <s v="Yes"/>
    <x v="1"/>
    <n v="84.6"/>
    <n v="360.1"/>
    <n v="0"/>
    <n v="0"/>
    <n v="26.72"/>
    <n v="386.82"/>
    <x v="1"/>
    <x v="1"/>
    <x v="1"/>
    <n v="1"/>
    <x v="0"/>
  </r>
  <r>
    <s v="4751-ERMAN"/>
    <s v="Male"/>
    <x v="9"/>
    <s v="Yes"/>
    <n v="0"/>
    <x v="1040"/>
    <n v="96034"/>
    <n v="41.411315000000002"/>
    <n v="-122.697236"/>
    <n v="7"/>
    <x v="9"/>
    <s v="None"/>
    <s v="Yes"/>
    <n v="42.16"/>
    <s v="No"/>
    <s v="Yes"/>
    <x v="0"/>
    <n v="18"/>
    <s v="No"/>
    <s v="Yes"/>
    <s v="Yes"/>
    <s v="No"/>
    <s v="Yes"/>
    <s v="Yes"/>
    <s v="Yes"/>
    <s v="Yes"/>
    <x v="2"/>
    <s v="Yes"/>
    <x v="1"/>
    <n v="75.400000000000006"/>
    <n v="5480.25"/>
    <n v="0"/>
    <n v="0"/>
    <n v="3035.52"/>
    <n v="8515.77"/>
    <x v="0"/>
    <x v="0"/>
    <x v="0"/>
    <n v="0"/>
    <x v="0"/>
  </r>
  <r>
    <s v="4753-PADAS"/>
    <s v="Female"/>
    <x v="5"/>
    <s v="Yes"/>
    <n v="0"/>
    <x v="936"/>
    <n v="96009"/>
    <n v="41.083463999999999"/>
    <n v="-121.107929"/>
    <n v="2"/>
    <x v="23"/>
    <s v="Offer A"/>
    <s v="Yes"/>
    <n v="25.46"/>
    <s v="Yes"/>
    <s v="Yes"/>
    <x v="1"/>
    <n v="73"/>
    <s v="No"/>
    <s v="Yes"/>
    <s v="Yes"/>
    <s v="No"/>
    <s v="Yes"/>
    <s v="Yes"/>
    <s v="Yes"/>
    <s v="Yes"/>
    <x v="0"/>
    <s v="Yes"/>
    <x v="1"/>
    <n v="105.7"/>
    <n v="6816.95"/>
    <n v="0"/>
    <n v="0"/>
    <n v="1705.82"/>
    <n v="8522.77"/>
    <x v="0"/>
    <x v="0"/>
    <x v="0"/>
    <n v="0"/>
    <x v="1"/>
  </r>
  <r>
    <s v="4759-PXTAN"/>
    <s v="Female"/>
    <x v="20"/>
    <s v="Yes"/>
    <n v="0"/>
    <x v="1041"/>
    <n v="95469"/>
    <n v="39.408633999999999"/>
    <n v="-123.04551600000001"/>
    <n v="7"/>
    <x v="26"/>
    <s v="None"/>
    <s v="Yes"/>
    <n v="20.27"/>
    <s v="Yes"/>
    <s v="Yes"/>
    <x v="2"/>
    <n v="13"/>
    <s v="No"/>
    <s v="Yes"/>
    <s v="No"/>
    <s v="Yes"/>
    <s v="Yes"/>
    <s v="Yes"/>
    <s v="Yes"/>
    <s v="Yes"/>
    <x v="0"/>
    <s v="Yes"/>
    <x v="1"/>
    <n v="80.099999999999994"/>
    <n v="4693.2"/>
    <n v="0"/>
    <n v="0"/>
    <n v="1195.93"/>
    <n v="5889.13"/>
    <x v="0"/>
    <x v="0"/>
    <x v="0"/>
    <n v="0"/>
    <x v="0"/>
  </r>
  <r>
    <s v="4759-TRPLW"/>
    <s v="Male"/>
    <x v="43"/>
    <s v="No"/>
    <n v="0"/>
    <x v="162"/>
    <n v="90822"/>
    <n v="33.778435999999999"/>
    <n v="-118.11864799999999"/>
    <n v="0"/>
    <x v="13"/>
    <s v="Offer E"/>
    <s v="Yes"/>
    <n v="29.63"/>
    <s v="No"/>
    <s v="Yes"/>
    <x v="1"/>
    <n v="15"/>
    <s v="No"/>
    <s v="No"/>
    <s v="No"/>
    <s v="No"/>
    <s v="No"/>
    <s v="No"/>
    <s v="No"/>
    <s v="Yes"/>
    <x v="1"/>
    <s v="No"/>
    <x v="1"/>
    <n v="70.400000000000006"/>
    <n v="70.400000000000006"/>
    <n v="0"/>
    <n v="0"/>
    <n v="29.63"/>
    <n v="100.03"/>
    <x v="1"/>
    <x v="1"/>
    <x v="1"/>
    <n v="1"/>
    <x v="0"/>
  </r>
  <r>
    <s v="4760-THGOT"/>
    <s v="Female"/>
    <x v="25"/>
    <s v="Yes"/>
    <n v="0"/>
    <x v="41"/>
    <n v="95134"/>
    <n v="37.42765"/>
    <n v="-121.94541599999999"/>
    <n v="9"/>
    <x v="25"/>
    <s v="None"/>
    <s v="Yes"/>
    <n v="49.48"/>
    <s v="Yes"/>
    <s v="Yes"/>
    <x v="1"/>
    <n v="11"/>
    <s v="Yes"/>
    <s v="Yes"/>
    <s v="No"/>
    <s v="No"/>
    <s v="No"/>
    <s v="Yes"/>
    <s v="Yes"/>
    <s v="Yes"/>
    <x v="1"/>
    <s v="Yes"/>
    <x v="1"/>
    <n v="94.1"/>
    <n v="4107.3"/>
    <n v="0"/>
    <n v="0"/>
    <n v="2127.64"/>
    <n v="6234.94"/>
    <x v="0"/>
    <x v="0"/>
    <x v="0"/>
    <n v="0"/>
    <x v="1"/>
  </r>
  <r>
    <s v="4760-XOHVN"/>
    <s v="Female"/>
    <x v="33"/>
    <s v="Yes"/>
    <n v="2"/>
    <x v="857"/>
    <n v="95554"/>
    <n v="40.267158000000002"/>
    <n v="-123.805913"/>
    <n v="1"/>
    <x v="13"/>
    <s v="None"/>
    <s v="Yes"/>
    <n v="28.73"/>
    <s v="No"/>
    <s v="No"/>
    <x v="3"/>
    <n v="0"/>
    <s v="No"/>
    <s v="No"/>
    <s v="No"/>
    <s v="No"/>
    <s v="No"/>
    <s v="No"/>
    <s v="No"/>
    <s v="No"/>
    <x v="1"/>
    <s v="No"/>
    <x v="2"/>
    <n v="19.45"/>
    <n v="19.45"/>
    <n v="0"/>
    <n v="0"/>
    <n v="28.73"/>
    <n v="48.18"/>
    <x v="1"/>
    <x v="1"/>
    <x v="5"/>
    <n v="1"/>
    <x v="0"/>
  </r>
  <r>
    <s v="4763-PGDPO"/>
    <s v="Female"/>
    <x v="31"/>
    <s v="No"/>
    <n v="0"/>
    <x v="113"/>
    <n v="95831"/>
    <n v="38.494832000000002"/>
    <n v="-121.529447"/>
    <n v="0"/>
    <x v="1"/>
    <s v="None"/>
    <s v="Yes"/>
    <n v="41.12"/>
    <s v="No"/>
    <s v="Yes"/>
    <x v="1"/>
    <n v="42"/>
    <s v="No"/>
    <s v="No"/>
    <s v="No"/>
    <s v="No"/>
    <s v="No"/>
    <s v="No"/>
    <s v="Yes"/>
    <s v="No"/>
    <x v="1"/>
    <s v="No"/>
    <x v="1"/>
    <n v="70.400000000000006"/>
    <n v="281"/>
    <n v="0"/>
    <n v="70"/>
    <n v="164.48"/>
    <n v="515.48"/>
    <x v="1"/>
    <x v="1"/>
    <x v="1"/>
    <n v="1"/>
    <x v="0"/>
  </r>
  <r>
    <s v="4765-OXPPD"/>
    <s v="Female"/>
    <x v="29"/>
    <s v="Yes"/>
    <n v="0"/>
    <x v="635"/>
    <n v="93003"/>
    <n v="34.279221"/>
    <n v="-119.22143699999999"/>
    <n v="1"/>
    <x v="0"/>
    <s v="Offer E"/>
    <s v="Yes"/>
    <n v="6.35"/>
    <s v="No"/>
    <s v="Yes"/>
    <x v="0"/>
    <n v="69"/>
    <s v="Yes"/>
    <s v="Yes"/>
    <s v="Yes"/>
    <s v="Yes"/>
    <s v="No"/>
    <s v="No"/>
    <s v="No"/>
    <s v="Yes"/>
    <x v="1"/>
    <s v="No"/>
    <x v="2"/>
    <n v="65"/>
    <n v="663.05"/>
    <n v="0"/>
    <n v="0"/>
    <n v="57.15"/>
    <n v="720.2"/>
    <x v="1"/>
    <x v="1"/>
    <x v="11"/>
    <n v="1"/>
    <x v="0"/>
  </r>
  <r>
    <s v="4767-HZZHQ"/>
    <s v="Male"/>
    <x v="13"/>
    <s v="Yes"/>
    <n v="3"/>
    <x v="768"/>
    <n v="90277"/>
    <n v="33.830452999999999"/>
    <n v="-118.38456499999999"/>
    <n v="5"/>
    <x v="39"/>
    <s v="Offer C"/>
    <s v="Yes"/>
    <n v="6.19"/>
    <s v="No"/>
    <s v="Yes"/>
    <x v="1"/>
    <n v="21"/>
    <s v="No"/>
    <s v="Yes"/>
    <s v="Yes"/>
    <s v="No"/>
    <s v="No"/>
    <s v="No"/>
    <s v="No"/>
    <s v="No"/>
    <x v="1"/>
    <s v="No"/>
    <x v="1"/>
    <n v="82.05"/>
    <n v="2570.1999999999998"/>
    <n v="0"/>
    <n v="120"/>
    <n v="185.7"/>
    <n v="2875.9"/>
    <x v="0"/>
    <x v="0"/>
    <x v="0"/>
    <n v="0"/>
    <x v="0"/>
  </r>
  <r>
    <s v="4770-QAZXN"/>
    <s v="Female"/>
    <x v="21"/>
    <s v="No"/>
    <n v="0"/>
    <x v="812"/>
    <n v="94971"/>
    <n v="38.240769"/>
    <n v="-122.90104100000001"/>
    <n v="0"/>
    <x v="2"/>
    <s v="Offer D"/>
    <s v="Yes"/>
    <n v="46.3"/>
    <s v="No"/>
    <s v="No"/>
    <x v="3"/>
    <n v="0"/>
    <s v="No"/>
    <s v="No"/>
    <s v="No"/>
    <s v="No"/>
    <s v="No"/>
    <s v="No"/>
    <s v="No"/>
    <s v="No"/>
    <x v="1"/>
    <s v="No"/>
    <x v="0"/>
    <n v="19.45"/>
    <n v="232.1"/>
    <n v="0"/>
    <n v="0"/>
    <n v="601.9"/>
    <n v="834"/>
    <x v="0"/>
    <x v="0"/>
    <x v="0"/>
    <n v="0"/>
    <x v="0"/>
  </r>
  <r>
    <s v="4770-UEZOX"/>
    <s v="Male"/>
    <x v="31"/>
    <s v="No"/>
    <n v="0"/>
    <x v="78"/>
    <n v="92028"/>
    <n v="33.362575"/>
    <n v="-117.299644"/>
    <n v="0"/>
    <x v="29"/>
    <s v="Offer E"/>
    <s v="Yes"/>
    <n v="43.56"/>
    <s v="No"/>
    <s v="Yes"/>
    <x v="1"/>
    <n v="52"/>
    <s v="No"/>
    <s v="Yes"/>
    <s v="No"/>
    <s v="No"/>
    <s v="No"/>
    <s v="No"/>
    <s v="No"/>
    <s v="Yes"/>
    <x v="1"/>
    <s v="Yes"/>
    <x v="1"/>
    <n v="74.75"/>
    <n v="144.80000000000001"/>
    <n v="0"/>
    <n v="0"/>
    <n v="87.12"/>
    <n v="231.92"/>
    <x v="2"/>
    <x v="0"/>
    <x v="0"/>
    <n v="0"/>
    <x v="0"/>
  </r>
  <r>
    <s v="4774-HHGGS"/>
    <s v="Male"/>
    <x v="22"/>
    <s v="Yes"/>
    <n v="0"/>
    <x v="518"/>
    <n v="96114"/>
    <n v="40.294034000000003"/>
    <n v="-120.51262199999999"/>
    <n v="1"/>
    <x v="39"/>
    <s v="None"/>
    <s v="Yes"/>
    <n v="11.38"/>
    <s v="No"/>
    <s v="No"/>
    <x v="3"/>
    <n v="0"/>
    <s v="No"/>
    <s v="No"/>
    <s v="No"/>
    <s v="No"/>
    <s v="No"/>
    <s v="No"/>
    <s v="No"/>
    <s v="No"/>
    <x v="2"/>
    <s v="No"/>
    <x v="0"/>
    <n v="19.05"/>
    <n v="637.54999999999995"/>
    <n v="0"/>
    <n v="0"/>
    <n v="341.4"/>
    <n v="978.95"/>
    <x v="0"/>
    <x v="0"/>
    <x v="0"/>
    <n v="0"/>
    <x v="0"/>
  </r>
  <r>
    <s v="4776-XSKYQ"/>
    <s v="Female"/>
    <x v="23"/>
    <s v="Yes"/>
    <n v="1"/>
    <x v="1042"/>
    <n v="92653"/>
    <n v="33.606898999999999"/>
    <n v="-117.717854"/>
    <n v="4"/>
    <x v="27"/>
    <s v="None"/>
    <s v="No"/>
    <n v="0"/>
    <s v="No"/>
    <s v="Yes"/>
    <x v="2"/>
    <n v="22"/>
    <s v="No"/>
    <s v="No"/>
    <s v="No"/>
    <s v="Yes"/>
    <s v="No"/>
    <s v="No"/>
    <s v="No"/>
    <s v="Yes"/>
    <x v="0"/>
    <s v="No"/>
    <x v="0"/>
    <n v="30.25"/>
    <n v="368.85"/>
    <n v="0"/>
    <n v="0"/>
    <n v="0"/>
    <n v="368.85"/>
    <x v="0"/>
    <x v="0"/>
    <x v="0"/>
    <n v="0"/>
    <x v="0"/>
  </r>
  <r>
    <s v="4778-IZARL"/>
    <s v="Male"/>
    <x v="1"/>
    <s v="Yes"/>
    <n v="0"/>
    <x v="883"/>
    <n v="93254"/>
    <n v="34.956577000000003"/>
    <n v="-119.750142"/>
    <n v="8"/>
    <x v="5"/>
    <s v="None"/>
    <s v="Yes"/>
    <n v="3.18"/>
    <s v="No"/>
    <s v="Yes"/>
    <x v="1"/>
    <n v="15"/>
    <s v="Yes"/>
    <s v="Yes"/>
    <s v="Yes"/>
    <s v="Yes"/>
    <s v="Yes"/>
    <s v="Yes"/>
    <s v="Yes"/>
    <s v="Yes"/>
    <x v="2"/>
    <s v="Yes"/>
    <x v="0"/>
    <n v="110.1"/>
    <n v="6705.7"/>
    <n v="0"/>
    <n v="0"/>
    <n v="200.34"/>
    <n v="6906.04"/>
    <x v="0"/>
    <x v="0"/>
    <x v="0"/>
    <n v="0"/>
    <x v="1"/>
  </r>
  <r>
    <s v="4779-ZGICK"/>
    <s v="Male"/>
    <x v="14"/>
    <s v="Yes"/>
    <n v="1"/>
    <x v="31"/>
    <n v="90057"/>
    <n v="34.061917999999999"/>
    <n v="-118.277939"/>
    <n v="0"/>
    <x v="60"/>
    <s v="Offer B"/>
    <s v="Yes"/>
    <n v="11.86"/>
    <s v="Yes"/>
    <s v="No"/>
    <x v="3"/>
    <n v="0"/>
    <s v="No"/>
    <s v="No"/>
    <s v="No"/>
    <s v="No"/>
    <s v="No"/>
    <s v="No"/>
    <s v="No"/>
    <s v="No"/>
    <x v="2"/>
    <s v="No"/>
    <x v="0"/>
    <n v="23.55"/>
    <n v="1173.3499999999999"/>
    <n v="0"/>
    <n v="0"/>
    <n v="569.28"/>
    <n v="1742.63"/>
    <x v="0"/>
    <x v="0"/>
    <x v="0"/>
    <n v="0"/>
    <x v="0"/>
  </r>
  <r>
    <s v="4781-ZXYGU"/>
    <s v="Male"/>
    <x v="11"/>
    <s v="Yes"/>
    <n v="2"/>
    <x v="924"/>
    <n v="94965"/>
    <n v="37.848641000000001"/>
    <n v="-122.515692"/>
    <n v="7"/>
    <x v="13"/>
    <s v="Offer E"/>
    <s v="Yes"/>
    <n v="18.63"/>
    <s v="No"/>
    <s v="No"/>
    <x v="3"/>
    <n v="0"/>
    <s v="No"/>
    <s v="No"/>
    <s v="No"/>
    <s v="No"/>
    <s v="No"/>
    <s v="No"/>
    <s v="No"/>
    <s v="No"/>
    <x v="1"/>
    <s v="Yes"/>
    <x v="1"/>
    <n v="20.149999999999999"/>
    <n v="20.149999999999999"/>
    <n v="0"/>
    <n v="0"/>
    <n v="18.63"/>
    <n v="38.78"/>
    <x v="2"/>
    <x v="0"/>
    <x v="0"/>
    <n v="0"/>
    <x v="0"/>
  </r>
  <r>
    <s v="4782-OSFXZ"/>
    <s v="Female"/>
    <x v="15"/>
    <s v="Yes"/>
    <n v="0"/>
    <x v="44"/>
    <n v="95242"/>
    <n v="38.128087000000001"/>
    <n v="-121.40779999999999"/>
    <n v="1"/>
    <x v="4"/>
    <s v="Offer A"/>
    <s v="Yes"/>
    <n v="37.53"/>
    <s v="Yes"/>
    <s v="Yes"/>
    <x v="2"/>
    <n v="24"/>
    <s v="Yes"/>
    <s v="Yes"/>
    <s v="Yes"/>
    <s v="Yes"/>
    <s v="No"/>
    <s v="Yes"/>
    <s v="Yes"/>
    <s v="Yes"/>
    <x v="2"/>
    <s v="Yes"/>
    <x v="1"/>
    <n v="82.7"/>
    <n v="5831.2"/>
    <n v="0"/>
    <n v="0"/>
    <n v="2664.63"/>
    <n v="8495.83"/>
    <x v="0"/>
    <x v="0"/>
    <x v="0"/>
    <n v="0"/>
    <x v="0"/>
  </r>
  <r>
    <s v="4785-FCIFB"/>
    <s v="Female"/>
    <x v="29"/>
    <s v="Yes"/>
    <n v="0"/>
    <x v="988"/>
    <n v="92339"/>
    <n v="34.067698999999998"/>
    <n v="-116.903891"/>
    <n v="10"/>
    <x v="48"/>
    <s v="Offer B"/>
    <s v="Yes"/>
    <n v="20.09"/>
    <s v="Yes"/>
    <s v="No"/>
    <x v="3"/>
    <n v="0"/>
    <s v="No"/>
    <s v="No"/>
    <s v="No"/>
    <s v="No"/>
    <s v="No"/>
    <s v="No"/>
    <s v="No"/>
    <s v="No"/>
    <x v="2"/>
    <s v="No"/>
    <x v="2"/>
    <n v="24.4"/>
    <n v="1417.9"/>
    <n v="0"/>
    <n v="0"/>
    <n v="1225.49"/>
    <n v="2643.39"/>
    <x v="0"/>
    <x v="0"/>
    <x v="0"/>
    <n v="0"/>
    <x v="0"/>
  </r>
  <r>
    <s v="4785-NKHCX"/>
    <s v="Male"/>
    <x v="61"/>
    <s v="No"/>
    <n v="0"/>
    <x v="1043"/>
    <n v="93645"/>
    <n v="37.140104000000001"/>
    <n v="-119.65709200000001"/>
    <n v="0"/>
    <x v="10"/>
    <s v="Offer E"/>
    <s v="Yes"/>
    <n v="30.14"/>
    <s v="No"/>
    <s v="No"/>
    <x v="3"/>
    <n v="0"/>
    <s v="No"/>
    <s v="No"/>
    <s v="No"/>
    <s v="No"/>
    <s v="No"/>
    <s v="No"/>
    <s v="No"/>
    <s v="No"/>
    <x v="0"/>
    <s v="No"/>
    <x v="1"/>
    <n v="20.05"/>
    <n v="94.15"/>
    <n v="0"/>
    <n v="0"/>
    <n v="150.69999999999999"/>
    <n v="244.85"/>
    <x v="0"/>
    <x v="0"/>
    <x v="0"/>
    <n v="0"/>
    <x v="0"/>
  </r>
  <r>
    <s v="4785-QRJHC"/>
    <s v="Male"/>
    <x v="53"/>
    <s v="Yes"/>
    <n v="0"/>
    <x v="143"/>
    <n v="94132"/>
    <n v="37.722301999999999"/>
    <n v="-122.491129"/>
    <n v="1"/>
    <x v="56"/>
    <s v="None"/>
    <s v="No"/>
    <n v="0"/>
    <s v="No"/>
    <s v="Yes"/>
    <x v="2"/>
    <n v="15"/>
    <s v="No"/>
    <s v="Yes"/>
    <s v="Yes"/>
    <s v="Yes"/>
    <s v="Yes"/>
    <s v="Yes"/>
    <s v="No"/>
    <s v="No"/>
    <x v="0"/>
    <s v="Yes"/>
    <x v="1"/>
    <n v="59.9"/>
    <n v="2816.65"/>
    <n v="0"/>
    <n v="150"/>
    <n v="0"/>
    <n v="2966.65"/>
    <x v="1"/>
    <x v="1"/>
    <x v="10"/>
    <n v="1"/>
    <x v="0"/>
  </r>
  <r>
    <s v="4786-UKSNZ"/>
    <s v="Male"/>
    <x v="45"/>
    <s v="No"/>
    <n v="0"/>
    <x v="1044"/>
    <n v="94517"/>
    <n v="37.881841999999999"/>
    <n v="-121.848111"/>
    <n v="0"/>
    <x v="13"/>
    <s v="Offer E"/>
    <s v="Yes"/>
    <n v="11.25"/>
    <s v="No"/>
    <s v="No"/>
    <x v="3"/>
    <n v="0"/>
    <s v="No"/>
    <s v="No"/>
    <s v="No"/>
    <s v="No"/>
    <s v="No"/>
    <s v="No"/>
    <s v="No"/>
    <s v="No"/>
    <x v="1"/>
    <s v="No"/>
    <x v="0"/>
    <n v="20.2"/>
    <n v="20.2"/>
    <n v="0"/>
    <n v="0"/>
    <n v="11.25"/>
    <n v="31.45"/>
    <x v="1"/>
    <x v="1"/>
    <x v="5"/>
    <n v="1"/>
    <x v="0"/>
  </r>
  <r>
    <s v="4789-KWMXN"/>
    <s v="Male"/>
    <x v="21"/>
    <s v="Yes"/>
    <n v="0"/>
    <x v="88"/>
    <n v="95379"/>
    <n v="37.939768000000001"/>
    <n v="-120.188002"/>
    <n v="1"/>
    <x v="54"/>
    <s v="Offer B"/>
    <s v="Yes"/>
    <n v="19.02"/>
    <s v="Yes"/>
    <s v="Yes"/>
    <x v="1"/>
    <n v="17"/>
    <s v="Yes"/>
    <s v="No"/>
    <s v="Yes"/>
    <s v="Yes"/>
    <s v="Yes"/>
    <s v="Yes"/>
    <s v="Yes"/>
    <s v="Yes"/>
    <x v="0"/>
    <s v="Yes"/>
    <x v="0"/>
    <n v="110.85"/>
    <n v="5275.8"/>
    <n v="4.93"/>
    <n v="0"/>
    <n v="893.94"/>
    <n v="6164.81"/>
    <x v="1"/>
    <x v="4"/>
    <x v="16"/>
    <n v="1"/>
    <x v="1"/>
  </r>
  <r>
    <s v="4791-QRGMF"/>
    <s v="Male"/>
    <x v="25"/>
    <s v="Yes"/>
    <n v="0"/>
    <x v="776"/>
    <n v="95553"/>
    <n v="40.210895000000001"/>
    <n v="-123.86"/>
    <n v="1"/>
    <x v="26"/>
    <s v="Offer B"/>
    <s v="Yes"/>
    <n v="10.76"/>
    <s v="Yes"/>
    <s v="Yes"/>
    <x v="1"/>
    <n v="5"/>
    <s v="No"/>
    <s v="No"/>
    <s v="Yes"/>
    <s v="No"/>
    <s v="Yes"/>
    <s v="Yes"/>
    <s v="Yes"/>
    <s v="Yes"/>
    <x v="0"/>
    <s v="Yes"/>
    <x v="1"/>
    <n v="99.5"/>
    <n v="5961.1"/>
    <n v="0"/>
    <n v="0"/>
    <n v="634.84"/>
    <n v="6595.94"/>
    <x v="1"/>
    <x v="1"/>
    <x v="11"/>
    <n v="1"/>
    <x v="1"/>
  </r>
  <r>
    <s v="4795-KTRTH"/>
    <s v="Female"/>
    <x v="8"/>
    <s v="Yes"/>
    <n v="0"/>
    <x v="38"/>
    <n v="92122"/>
    <n v="32.857230000000001"/>
    <n v="-117.209774"/>
    <n v="1"/>
    <x v="10"/>
    <s v="Offer E"/>
    <s v="Yes"/>
    <n v="47.28"/>
    <s v="Yes"/>
    <s v="Yes"/>
    <x v="1"/>
    <n v="11"/>
    <s v="No"/>
    <s v="Yes"/>
    <s v="No"/>
    <s v="No"/>
    <s v="No"/>
    <s v="No"/>
    <s v="No"/>
    <s v="No"/>
    <x v="1"/>
    <s v="Yes"/>
    <x v="1"/>
    <n v="81"/>
    <n v="371.65"/>
    <n v="40.64"/>
    <n v="10"/>
    <n v="236.4"/>
    <n v="577.41"/>
    <x v="1"/>
    <x v="1"/>
    <x v="5"/>
    <n v="1"/>
    <x v="0"/>
  </r>
  <r>
    <s v="4795-UXVCJ"/>
    <s v="Male"/>
    <x v="54"/>
    <s v="No"/>
    <n v="0"/>
    <x v="190"/>
    <n v="93926"/>
    <n v="36.525880000000001"/>
    <n v="-121.396719"/>
    <n v="0"/>
    <x v="18"/>
    <s v="Offer C"/>
    <s v="Yes"/>
    <n v="45.7"/>
    <s v="No"/>
    <s v="No"/>
    <x v="3"/>
    <n v="0"/>
    <s v="No"/>
    <s v="No"/>
    <s v="No"/>
    <s v="No"/>
    <s v="No"/>
    <s v="No"/>
    <s v="No"/>
    <s v="No"/>
    <x v="0"/>
    <s v="No"/>
    <x v="0"/>
    <n v="19.8"/>
    <n v="457.3"/>
    <n v="0"/>
    <n v="0"/>
    <n v="1188.2"/>
    <n v="1645.5"/>
    <x v="0"/>
    <x v="0"/>
    <x v="0"/>
    <n v="0"/>
    <x v="0"/>
  </r>
  <r>
    <s v="4795-WRNVT"/>
    <s v="Female"/>
    <x v="13"/>
    <s v="No"/>
    <n v="0"/>
    <x v="644"/>
    <n v="91768"/>
    <n v="34.067931999999999"/>
    <n v="-117.785168"/>
    <n v="0"/>
    <x v="36"/>
    <s v="None"/>
    <s v="Yes"/>
    <n v="11.56"/>
    <s v="No"/>
    <s v="Yes"/>
    <x v="2"/>
    <n v="26"/>
    <s v="Yes"/>
    <s v="Yes"/>
    <s v="No"/>
    <s v="No"/>
    <s v="Yes"/>
    <s v="No"/>
    <s v="No"/>
    <s v="Yes"/>
    <x v="1"/>
    <s v="No"/>
    <x v="0"/>
    <n v="65.099999999999994"/>
    <n v="2586"/>
    <n v="0"/>
    <n v="0"/>
    <n v="462.4"/>
    <n v="3048.4"/>
    <x v="0"/>
    <x v="0"/>
    <x v="0"/>
    <n v="0"/>
    <x v="0"/>
  </r>
  <r>
    <s v="4797-AXPXK"/>
    <s v="Female"/>
    <x v="22"/>
    <s v="No"/>
    <n v="2"/>
    <x v="6"/>
    <n v="93436"/>
    <n v="34.601055000000002"/>
    <n v="-120.38291700000001"/>
    <n v="0"/>
    <x v="13"/>
    <s v="Offer E"/>
    <s v="Yes"/>
    <n v="43.48"/>
    <s v="No"/>
    <s v="Yes"/>
    <x v="2"/>
    <n v="16"/>
    <s v="Yes"/>
    <s v="Yes"/>
    <s v="No"/>
    <s v="Yes"/>
    <s v="No"/>
    <s v="No"/>
    <s v="No"/>
    <s v="No"/>
    <x v="1"/>
    <s v="Yes"/>
    <x v="1"/>
    <n v="60"/>
    <n v="60"/>
    <n v="0"/>
    <n v="10"/>
    <n v="43.48"/>
    <n v="113.48"/>
    <x v="1"/>
    <x v="5"/>
    <x v="8"/>
    <n v="1"/>
    <x v="0"/>
  </r>
  <r>
    <s v="4797-MIWUM"/>
    <s v="Male"/>
    <x v="19"/>
    <s v="Yes"/>
    <n v="3"/>
    <x v="698"/>
    <n v="93117"/>
    <n v="34.489983000000002"/>
    <n v="-120.091246"/>
    <n v="0"/>
    <x v="6"/>
    <s v="Offer E"/>
    <s v="Yes"/>
    <n v="49.83"/>
    <s v="No"/>
    <s v="No"/>
    <x v="3"/>
    <n v="0"/>
    <s v="No"/>
    <s v="No"/>
    <s v="No"/>
    <s v="No"/>
    <s v="No"/>
    <s v="No"/>
    <s v="No"/>
    <s v="No"/>
    <x v="1"/>
    <s v="Yes"/>
    <x v="1"/>
    <n v="20.25"/>
    <n v="174.7"/>
    <n v="0"/>
    <n v="0"/>
    <n v="348.81"/>
    <n v="523.51"/>
    <x v="0"/>
    <x v="0"/>
    <x v="0"/>
    <n v="0"/>
    <x v="0"/>
  </r>
  <r>
    <s v="4800-CZMPC"/>
    <s v="Female"/>
    <x v="38"/>
    <s v="Yes"/>
    <n v="0"/>
    <x v="1045"/>
    <n v="93215"/>
    <n v="35.772244000000001"/>
    <n v="-119.209689"/>
    <n v="1"/>
    <x v="60"/>
    <s v="Offer B"/>
    <s v="Yes"/>
    <n v="6.36"/>
    <s v="Yes"/>
    <s v="Yes"/>
    <x v="1"/>
    <n v="47"/>
    <s v="Yes"/>
    <s v="Yes"/>
    <s v="No"/>
    <s v="No"/>
    <s v="Yes"/>
    <s v="Yes"/>
    <s v="Yes"/>
    <s v="Yes"/>
    <x v="0"/>
    <s v="Yes"/>
    <x v="0"/>
    <n v="103.25"/>
    <n v="5037.55"/>
    <n v="0"/>
    <n v="0"/>
    <n v="305.27999999999997"/>
    <n v="5342.83"/>
    <x v="1"/>
    <x v="5"/>
    <x v="8"/>
    <n v="1"/>
    <x v="1"/>
  </r>
  <r>
    <s v="4800-VHZKI"/>
    <s v="Female"/>
    <x v="40"/>
    <s v="No"/>
    <n v="0"/>
    <x v="38"/>
    <n v="92122"/>
    <n v="32.857230000000001"/>
    <n v="-117.209774"/>
    <n v="0"/>
    <x v="13"/>
    <s v="Offer E"/>
    <s v="Yes"/>
    <n v="36.630000000000003"/>
    <s v="No"/>
    <s v="No"/>
    <x v="3"/>
    <n v="0"/>
    <s v="No"/>
    <s v="No"/>
    <s v="No"/>
    <s v="No"/>
    <s v="No"/>
    <s v="No"/>
    <s v="No"/>
    <s v="No"/>
    <x v="1"/>
    <s v="Yes"/>
    <x v="0"/>
    <n v="19.899999999999999"/>
    <n v="19.899999999999999"/>
    <n v="0"/>
    <n v="0"/>
    <n v="36.630000000000003"/>
    <n v="56.53"/>
    <x v="1"/>
    <x v="1"/>
    <x v="5"/>
    <n v="1"/>
    <x v="0"/>
  </r>
  <r>
    <s v="4801-JZAZL"/>
    <s v="Female"/>
    <x v="13"/>
    <s v="Yes"/>
    <n v="2"/>
    <x v="456"/>
    <n v="92305"/>
    <n v="34.1678"/>
    <n v="-116.86433"/>
    <n v="1"/>
    <x v="37"/>
    <s v="None"/>
    <s v="No"/>
    <n v="0"/>
    <s v="No"/>
    <s v="Yes"/>
    <x v="2"/>
    <n v="17"/>
    <s v="Yes"/>
    <s v="No"/>
    <s v="No"/>
    <s v="No"/>
    <s v="No"/>
    <s v="No"/>
    <s v="No"/>
    <s v="Yes"/>
    <x v="1"/>
    <s v="Yes"/>
    <x v="1"/>
    <n v="29.6"/>
    <n v="346.45"/>
    <n v="27.24"/>
    <n v="0"/>
    <n v="0"/>
    <n v="319.20999999999998"/>
    <x v="0"/>
    <x v="0"/>
    <x v="0"/>
    <n v="0"/>
    <x v="0"/>
  </r>
  <r>
    <s v="4801-KFYKL"/>
    <s v="Male"/>
    <x v="24"/>
    <s v="No"/>
    <n v="3"/>
    <x v="741"/>
    <n v="91344"/>
    <n v="34.291272999999997"/>
    <n v="-118.505104"/>
    <n v="0"/>
    <x v="58"/>
    <s v="None"/>
    <s v="Yes"/>
    <n v="1.95"/>
    <s v="No"/>
    <s v="No"/>
    <x v="3"/>
    <n v="0"/>
    <s v="No"/>
    <s v="No"/>
    <s v="No"/>
    <s v="No"/>
    <s v="No"/>
    <s v="No"/>
    <s v="No"/>
    <s v="No"/>
    <x v="1"/>
    <s v="No"/>
    <x v="1"/>
    <n v="19.45"/>
    <n v="159.19999999999999"/>
    <n v="0"/>
    <n v="0"/>
    <n v="15.6"/>
    <n v="174.8"/>
    <x v="0"/>
    <x v="0"/>
    <x v="0"/>
    <n v="0"/>
    <x v="0"/>
  </r>
  <r>
    <s v="4803-AXVYP"/>
    <s v="Female"/>
    <x v="4"/>
    <s v="No"/>
    <n v="0"/>
    <x v="353"/>
    <n v="95920"/>
    <n v="39.449793999999997"/>
    <n v="-121.93637200000001"/>
    <n v="0"/>
    <x v="70"/>
    <s v="Offer C"/>
    <s v="Yes"/>
    <n v="47.39"/>
    <s v="Yes"/>
    <s v="Yes"/>
    <x v="1"/>
    <n v="2"/>
    <s v="No"/>
    <s v="No"/>
    <s v="No"/>
    <s v="Yes"/>
    <s v="Yes"/>
    <s v="Yes"/>
    <s v="No"/>
    <s v="Yes"/>
    <x v="1"/>
    <s v="Yes"/>
    <x v="1"/>
    <n v="99.55"/>
    <n v="3734.25"/>
    <n v="0"/>
    <n v="0"/>
    <n v="1800.82"/>
    <n v="5535.07"/>
    <x v="1"/>
    <x v="2"/>
    <x v="15"/>
    <n v="1"/>
    <x v="1"/>
  </r>
  <r>
    <s v="4803-LBYPN"/>
    <s v="Male"/>
    <x v="56"/>
    <s v="Yes"/>
    <n v="1"/>
    <x v="174"/>
    <n v="92868"/>
    <n v="33.787796"/>
    <n v="-117.875928"/>
    <n v="1"/>
    <x v="12"/>
    <s v="Offer C"/>
    <s v="Yes"/>
    <n v="44.54"/>
    <s v="No"/>
    <s v="No"/>
    <x v="3"/>
    <n v="0"/>
    <s v="No"/>
    <s v="No"/>
    <s v="No"/>
    <s v="No"/>
    <s v="No"/>
    <s v="No"/>
    <s v="No"/>
    <s v="No"/>
    <x v="1"/>
    <s v="No"/>
    <x v="0"/>
    <n v="20.8"/>
    <n v="635.9"/>
    <n v="46.07"/>
    <n v="0"/>
    <n v="1514.36"/>
    <n v="2104.19"/>
    <x v="0"/>
    <x v="0"/>
    <x v="0"/>
    <n v="0"/>
    <x v="0"/>
  </r>
  <r>
    <s v="4804-NCPET"/>
    <s v="Male"/>
    <x v="13"/>
    <s v="Yes"/>
    <n v="3"/>
    <x v="422"/>
    <n v="95422"/>
    <n v="38.965803999999999"/>
    <n v="-122.63177899999999"/>
    <n v="3"/>
    <x v="53"/>
    <s v="None"/>
    <s v="Yes"/>
    <n v="31.7"/>
    <s v="No"/>
    <s v="No"/>
    <x v="3"/>
    <n v="0"/>
    <s v="No"/>
    <s v="No"/>
    <s v="No"/>
    <s v="No"/>
    <s v="No"/>
    <s v="No"/>
    <s v="No"/>
    <s v="No"/>
    <x v="2"/>
    <s v="No"/>
    <x v="0"/>
    <n v="20.2"/>
    <n v="387.4"/>
    <n v="0"/>
    <n v="0"/>
    <n v="602.29999999999995"/>
    <n v="989.7"/>
    <x v="0"/>
    <x v="0"/>
    <x v="0"/>
    <n v="0"/>
    <x v="0"/>
  </r>
  <r>
    <s v="4806-DXQCE"/>
    <s v="Female"/>
    <x v="49"/>
    <s v="Yes"/>
    <n v="0"/>
    <x v="75"/>
    <n v="90404"/>
    <n v="34.026333999999999"/>
    <n v="-118.474222"/>
    <n v="7"/>
    <x v="40"/>
    <s v="None"/>
    <s v="Yes"/>
    <n v="35.39"/>
    <s v="Yes"/>
    <s v="Yes"/>
    <x v="1"/>
    <n v="25"/>
    <s v="Yes"/>
    <s v="Yes"/>
    <s v="Yes"/>
    <s v="Yes"/>
    <s v="Yes"/>
    <s v="Yes"/>
    <s v="No"/>
    <s v="Yes"/>
    <x v="2"/>
    <s v="Yes"/>
    <x v="1"/>
    <n v="113.65"/>
    <n v="7714.65"/>
    <n v="24.36"/>
    <n v="0"/>
    <n v="2477.3000000000002"/>
    <n v="10167.59"/>
    <x v="0"/>
    <x v="0"/>
    <x v="0"/>
    <n v="0"/>
    <x v="1"/>
  </r>
  <r>
    <s v="4806-HIPDW"/>
    <s v="Female"/>
    <x v="22"/>
    <s v="Yes"/>
    <n v="0"/>
    <x v="103"/>
    <n v="92320"/>
    <n v="33.982787000000002"/>
    <n v="-117.057627"/>
    <n v="1"/>
    <x v="13"/>
    <s v="Offer E"/>
    <s v="Yes"/>
    <n v="21.65"/>
    <s v="No"/>
    <s v="Yes"/>
    <x v="1"/>
    <n v="13"/>
    <s v="No"/>
    <s v="No"/>
    <s v="No"/>
    <s v="No"/>
    <s v="No"/>
    <s v="No"/>
    <s v="No"/>
    <s v="Yes"/>
    <x v="1"/>
    <s v="Yes"/>
    <x v="1"/>
    <n v="68.95"/>
    <n v="68.95"/>
    <n v="0"/>
    <n v="0"/>
    <n v="21.65"/>
    <n v="90.6"/>
    <x v="1"/>
    <x v="2"/>
    <x v="4"/>
    <n v="1"/>
    <x v="0"/>
  </r>
  <r>
    <s v="4806-KEXQR"/>
    <s v="Male"/>
    <x v="60"/>
    <s v="No"/>
    <n v="0"/>
    <x v="1046"/>
    <n v="95237"/>
    <n v="38.166791000000003"/>
    <n v="-121.14207"/>
    <n v="0"/>
    <x v="1"/>
    <s v="Offer E"/>
    <s v="Yes"/>
    <n v="43.06"/>
    <s v="No"/>
    <s v="Yes"/>
    <x v="1"/>
    <n v="46"/>
    <s v="No"/>
    <s v="No"/>
    <s v="No"/>
    <s v="No"/>
    <s v="No"/>
    <s v="Yes"/>
    <s v="Yes"/>
    <s v="Yes"/>
    <x v="1"/>
    <s v="Yes"/>
    <x v="1"/>
    <n v="79.900000000000006"/>
    <n v="324.3"/>
    <n v="0"/>
    <n v="0"/>
    <n v="172.24"/>
    <n v="496.54"/>
    <x v="1"/>
    <x v="1"/>
    <x v="1"/>
    <n v="1"/>
    <x v="0"/>
  </r>
  <r>
    <s v="4807-IZYOZ"/>
    <s v="Female"/>
    <x v="11"/>
    <s v="No"/>
    <n v="0"/>
    <x v="383"/>
    <n v="92258"/>
    <n v="33.906495999999997"/>
    <n v="-116.56949899999999"/>
    <n v="0"/>
    <x v="69"/>
    <s v="Offer B"/>
    <s v="Yes"/>
    <n v="19.23"/>
    <s v="No"/>
    <s v="No"/>
    <x v="3"/>
    <n v="0"/>
    <s v="No"/>
    <s v="No"/>
    <s v="No"/>
    <s v="No"/>
    <s v="No"/>
    <s v="No"/>
    <s v="No"/>
    <s v="No"/>
    <x v="2"/>
    <s v="No"/>
    <x v="1"/>
    <n v="20.65"/>
    <n v="1020.75"/>
    <n v="19.32"/>
    <n v="0"/>
    <n v="980.73"/>
    <n v="1982.16"/>
    <x v="0"/>
    <x v="0"/>
    <x v="0"/>
    <n v="0"/>
    <x v="0"/>
  </r>
  <r>
    <s v="4808-YNLEU"/>
    <s v="Female"/>
    <x v="35"/>
    <s v="Yes"/>
    <n v="0"/>
    <x v="304"/>
    <n v="90270"/>
    <n v="33.988571999999998"/>
    <n v="-118.186565"/>
    <n v="1"/>
    <x v="33"/>
    <s v="Offer C"/>
    <s v="Yes"/>
    <n v="24.53"/>
    <s v="No"/>
    <s v="Yes"/>
    <x v="2"/>
    <n v="30"/>
    <s v="Yes"/>
    <s v="No"/>
    <s v="No"/>
    <s v="No"/>
    <s v="Yes"/>
    <s v="No"/>
    <s v="No"/>
    <s v="Yes"/>
    <x v="0"/>
    <s v="Yes"/>
    <x v="1"/>
    <n v="62.15"/>
    <n v="2215.4499999999998"/>
    <n v="0"/>
    <n v="0"/>
    <n v="858.55"/>
    <n v="3074"/>
    <x v="0"/>
    <x v="0"/>
    <x v="0"/>
    <n v="0"/>
    <x v="0"/>
  </r>
  <r>
    <s v="4811-JBUVU"/>
    <s v="Male"/>
    <x v="47"/>
    <s v="No"/>
    <n v="0"/>
    <x v="180"/>
    <n v="91423"/>
    <n v="34.146957"/>
    <n v="-118.43213799999999"/>
    <n v="0"/>
    <x v="39"/>
    <s v="None"/>
    <s v="Yes"/>
    <n v="31.97"/>
    <s v="Yes"/>
    <s v="Yes"/>
    <x v="1"/>
    <n v="2"/>
    <s v="No"/>
    <s v="No"/>
    <s v="No"/>
    <s v="Yes"/>
    <s v="No"/>
    <s v="Yes"/>
    <s v="Yes"/>
    <s v="Yes"/>
    <x v="1"/>
    <s v="Yes"/>
    <x v="0"/>
    <n v="89.9"/>
    <n v="2723.15"/>
    <n v="0"/>
    <n v="0"/>
    <n v="959.1"/>
    <n v="3682.25"/>
    <x v="0"/>
    <x v="0"/>
    <x v="0"/>
    <n v="0"/>
    <x v="1"/>
  </r>
  <r>
    <s v="4813-HQMGZ"/>
    <s v="Female"/>
    <x v="33"/>
    <s v="Yes"/>
    <n v="0"/>
    <x v="933"/>
    <n v="93218"/>
    <n v="35.846066999999998"/>
    <n v="-119.00407300000001"/>
    <n v="4"/>
    <x v="58"/>
    <s v="Offer E"/>
    <s v="Yes"/>
    <n v="9.8800000000000008"/>
    <s v="Yes"/>
    <s v="Yes"/>
    <x v="1"/>
    <n v="4"/>
    <s v="No"/>
    <s v="No"/>
    <s v="No"/>
    <s v="Yes"/>
    <s v="No"/>
    <s v="Yes"/>
    <s v="Yes"/>
    <s v="No"/>
    <x v="1"/>
    <s v="Yes"/>
    <x v="1"/>
    <n v="90.25"/>
    <n v="743.75"/>
    <n v="0"/>
    <n v="0"/>
    <n v="79.040000000000006"/>
    <n v="822.79"/>
    <x v="0"/>
    <x v="0"/>
    <x v="0"/>
    <n v="0"/>
    <x v="1"/>
  </r>
  <r>
    <s v="4815-GBTCD"/>
    <s v="Female"/>
    <x v="39"/>
    <s v="Yes"/>
    <n v="0"/>
    <x v="876"/>
    <n v="93669"/>
    <n v="37.287757999999997"/>
    <n v="-119.54815600000001"/>
    <n v="1"/>
    <x v="1"/>
    <s v="None"/>
    <s v="No"/>
    <n v="0"/>
    <s v="No"/>
    <s v="Yes"/>
    <x v="2"/>
    <n v="29"/>
    <s v="No"/>
    <s v="No"/>
    <s v="No"/>
    <s v="No"/>
    <s v="No"/>
    <s v="No"/>
    <s v="No"/>
    <s v="Yes"/>
    <x v="1"/>
    <s v="Yes"/>
    <x v="1"/>
    <n v="25.15"/>
    <n v="99.95"/>
    <n v="0"/>
    <n v="0"/>
    <n v="0"/>
    <n v="99.95"/>
    <x v="0"/>
    <x v="0"/>
    <x v="0"/>
    <n v="0"/>
    <x v="0"/>
  </r>
  <r>
    <s v="4815-TUMEQ"/>
    <s v="Female"/>
    <x v="11"/>
    <s v="No"/>
    <n v="0"/>
    <x v="581"/>
    <n v="90262"/>
    <n v="33.923572999999998"/>
    <n v="-118.200669"/>
    <n v="0"/>
    <x v="46"/>
    <s v="Offer D"/>
    <s v="Yes"/>
    <n v="45.42"/>
    <s v="No"/>
    <s v="No"/>
    <x v="3"/>
    <n v="0"/>
    <s v="No"/>
    <s v="No"/>
    <s v="No"/>
    <s v="No"/>
    <s v="No"/>
    <s v="No"/>
    <s v="No"/>
    <s v="No"/>
    <x v="0"/>
    <s v="Yes"/>
    <x v="0"/>
    <n v="19.3"/>
    <n v="185.2"/>
    <n v="0"/>
    <n v="0"/>
    <n v="454.2"/>
    <n v="639.4"/>
    <x v="0"/>
    <x v="0"/>
    <x v="0"/>
    <n v="0"/>
    <x v="0"/>
  </r>
  <r>
    <s v="4815-YOSUK"/>
    <s v="Male"/>
    <x v="19"/>
    <s v="Yes"/>
    <n v="2"/>
    <x v="551"/>
    <n v="92656"/>
    <n v="33.571258999999998"/>
    <n v="-117.731917"/>
    <n v="9"/>
    <x v="9"/>
    <s v="None"/>
    <s v="Yes"/>
    <n v="41.18"/>
    <s v="Yes"/>
    <s v="Yes"/>
    <x v="1"/>
    <n v="52"/>
    <s v="Yes"/>
    <s v="Yes"/>
    <s v="Yes"/>
    <s v="Yes"/>
    <s v="No"/>
    <s v="Yes"/>
    <s v="Yes"/>
    <s v="Yes"/>
    <x v="0"/>
    <s v="Yes"/>
    <x v="0"/>
    <n v="104.9"/>
    <n v="7537.5"/>
    <n v="0"/>
    <n v="0"/>
    <n v="2964.96"/>
    <n v="10502.46"/>
    <x v="0"/>
    <x v="0"/>
    <x v="0"/>
    <n v="0"/>
    <x v="1"/>
  </r>
  <r>
    <s v="4816-JBHOV"/>
    <s v="Male"/>
    <x v="15"/>
    <s v="No"/>
    <n v="0"/>
    <x v="31"/>
    <n v="90044"/>
    <n v="33.952714"/>
    <n v="-118.292061"/>
    <n v="0"/>
    <x v="29"/>
    <s v="Offer E"/>
    <s v="Yes"/>
    <n v="41.43"/>
    <s v="No"/>
    <s v="Yes"/>
    <x v="0"/>
    <n v="20"/>
    <s v="No"/>
    <s v="No"/>
    <s v="No"/>
    <s v="No"/>
    <s v="No"/>
    <s v="No"/>
    <s v="No"/>
    <s v="Yes"/>
    <x v="1"/>
    <s v="Yes"/>
    <x v="1"/>
    <n v="44.7"/>
    <n v="93.7"/>
    <n v="0"/>
    <n v="0"/>
    <n v="82.86"/>
    <n v="176.56"/>
    <x v="1"/>
    <x v="1"/>
    <x v="11"/>
    <n v="1"/>
    <x v="0"/>
  </r>
  <r>
    <s v="4816-LXZYW"/>
    <s v="Female"/>
    <x v="35"/>
    <s v="No"/>
    <n v="0"/>
    <x v="162"/>
    <n v="90810"/>
    <n v="33.819814000000001"/>
    <n v="-118.222416"/>
    <n v="0"/>
    <x v="16"/>
    <s v="Offer D"/>
    <s v="Yes"/>
    <n v="33.44"/>
    <s v="Yes"/>
    <s v="Yes"/>
    <x v="1"/>
    <n v="11"/>
    <s v="No"/>
    <s v="Yes"/>
    <s v="No"/>
    <s v="No"/>
    <s v="No"/>
    <s v="No"/>
    <s v="No"/>
    <s v="Yes"/>
    <x v="1"/>
    <s v="Yes"/>
    <x v="1"/>
    <n v="-7"/>
    <n v="1676.95"/>
    <n v="0"/>
    <n v="0"/>
    <n v="769.12"/>
    <n v="2446.0700000000002"/>
    <x v="1"/>
    <x v="1"/>
    <x v="1"/>
    <n v="1"/>
    <x v="0"/>
  </r>
  <r>
    <s v="4816-OKWNX"/>
    <s v="Male"/>
    <x v="32"/>
    <s v="Yes"/>
    <n v="1"/>
    <x v="31"/>
    <n v="90034"/>
    <n v="34.030577999999998"/>
    <n v="-118.399613"/>
    <n v="2"/>
    <x v="15"/>
    <s v="None"/>
    <s v="Yes"/>
    <n v="36.21"/>
    <s v="No"/>
    <s v="Yes"/>
    <x v="1"/>
    <n v="22"/>
    <s v="No"/>
    <s v="Yes"/>
    <s v="Yes"/>
    <s v="Yes"/>
    <s v="Yes"/>
    <s v="Yes"/>
    <s v="Yes"/>
    <s v="Yes"/>
    <x v="0"/>
    <s v="Yes"/>
    <x v="1"/>
    <n v="103.4"/>
    <n v="5236.3999999999996"/>
    <n v="0"/>
    <n v="0"/>
    <n v="1810.5"/>
    <n v="7046.9"/>
    <x v="0"/>
    <x v="0"/>
    <x v="0"/>
    <n v="0"/>
    <x v="1"/>
  </r>
  <r>
    <s v="4817-KEQSP"/>
    <s v="Female"/>
    <x v="9"/>
    <s v="Yes"/>
    <n v="2"/>
    <x v="77"/>
    <n v="92592"/>
    <n v="33.507255000000001"/>
    <n v="-117.029473"/>
    <n v="2"/>
    <x v="4"/>
    <s v="None"/>
    <s v="Yes"/>
    <n v="16.84"/>
    <s v="No"/>
    <s v="No"/>
    <x v="3"/>
    <n v="0"/>
    <s v="No"/>
    <s v="No"/>
    <s v="No"/>
    <s v="No"/>
    <s v="No"/>
    <s v="No"/>
    <s v="No"/>
    <s v="No"/>
    <x v="2"/>
    <s v="No"/>
    <x v="1"/>
    <n v="19.850000000000001"/>
    <n v="1326.35"/>
    <n v="0"/>
    <n v="0"/>
    <n v="1195.6400000000001"/>
    <n v="2521.9899999999998"/>
    <x v="0"/>
    <x v="0"/>
    <x v="0"/>
    <n v="0"/>
    <x v="0"/>
  </r>
  <r>
    <s v="4817-QRJSX"/>
    <s v="Female"/>
    <x v="1"/>
    <s v="No"/>
    <n v="0"/>
    <x v="117"/>
    <n v="93612"/>
    <n v="36.814539000000003"/>
    <n v="-119.711868"/>
    <n v="0"/>
    <x v="46"/>
    <s v="Offer D"/>
    <s v="Yes"/>
    <n v="49.5"/>
    <s v="Yes"/>
    <s v="Yes"/>
    <x v="1"/>
    <n v="19"/>
    <s v="No"/>
    <s v="Yes"/>
    <s v="No"/>
    <s v="No"/>
    <s v="No"/>
    <s v="No"/>
    <s v="No"/>
    <s v="Yes"/>
    <x v="1"/>
    <s v="Yes"/>
    <x v="0"/>
    <n v="81"/>
    <n v="818.05"/>
    <n v="0"/>
    <n v="0"/>
    <n v="495"/>
    <n v="1313.05"/>
    <x v="1"/>
    <x v="5"/>
    <x v="9"/>
    <n v="1"/>
    <x v="0"/>
  </r>
  <r>
    <s v="4817-VYYWS"/>
    <s v="Female"/>
    <x v="44"/>
    <s v="No"/>
    <n v="0"/>
    <x v="1047"/>
    <n v="92676"/>
    <n v="33.782345999999997"/>
    <n v="-117.63526299999999"/>
    <n v="0"/>
    <x v="39"/>
    <s v="Offer C"/>
    <s v="Yes"/>
    <n v="11.73"/>
    <s v="Yes"/>
    <s v="Yes"/>
    <x v="1"/>
    <n v="82"/>
    <s v="No"/>
    <s v="Yes"/>
    <s v="No"/>
    <s v="No"/>
    <s v="Yes"/>
    <s v="Yes"/>
    <s v="Yes"/>
    <s v="Yes"/>
    <x v="1"/>
    <s v="Yes"/>
    <x v="1"/>
    <n v="100.2"/>
    <n v="2983.8"/>
    <n v="0"/>
    <n v="0"/>
    <n v="351.9"/>
    <n v="3335.7"/>
    <x v="1"/>
    <x v="2"/>
    <x v="15"/>
    <n v="1"/>
    <x v="1"/>
  </r>
  <r>
    <s v="4818-DRBQT"/>
    <s v="Male"/>
    <x v="46"/>
    <s v="Yes"/>
    <n v="0"/>
    <x v="486"/>
    <n v="93223"/>
    <n v="36.298780000000001"/>
    <n v="-119.20102799999999"/>
    <n v="1"/>
    <x v="31"/>
    <s v="Offer C"/>
    <s v="Yes"/>
    <n v="26.03"/>
    <s v="Yes"/>
    <s v="Yes"/>
    <x v="1"/>
    <n v="47"/>
    <s v="No"/>
    <s v="Yes"/>
    <s v="No"/>
    <s v="No"/>
    <s v="No"/>
    <s v="No"/>
    <s v="No"/>
    <s v="Yes"/>
    <x v="1"/>
    <s v="Yes"/>
    <x v="1"/>
    <n v="80.150000000000006"/>
    <n v="2265.25"/>
    <n v="0"/>
    <n v="0"/>
    <n v="754.87"/>
    <n v="3020.12"/>
    <x v="1"/>
    <x v="5"/>
    <x v="9"/>
    <n v="1"/>
    <x v="0"/>
  </r>
  <r>
    <s v="4818-QIUFN"/>
    <s v="Female"/>
    <x v="28"/>
    <s v="No"/>
    <n v="0"/>
    <x v="51"/>
    <n v="92241"/>
    <n v="33.832799000000001"/>
    <n v="-116.250973"/>
    <n v="0"/>
    <x v="24"/>
    <s v="None"/>
    <s v="Yes"/>
    <n v="11.82"/>
    <s v="Yes"/>
    <s v="Yes"/>
    <x v="1"/>
    <n v="5"/>
    <s v="Yes"/>
    <s v="No"/>
    <s v="No"/>
    <s v="No"/>
    <s v="No"/>
    <s v="No"/>
    <s v="No"/>
    <s v="Yes"/>
    <x v="1"/>
    <s v="Yes"/>
    <x v="1"/>
    <n v="79.150000000000006"/>
    <n v="1520.9"/>
    <n v="0"/>
    <n v="0"/>
    <n v="236.4"/>
    <n v="1757.3"/>
    <x v="1"/>
    <x v="5"/>
    <x v="9"/>
    <n v="1"/>
    <x v="0"/>
  </r>
  <r>
    <s v="4819-HJPIW"/>
    <s v="Male"/>
    <x v="13"/>
    <s v="No"/>
    <n v="0"/>
    <x v="610"/>
    <n v="95224"/>
    <n v="38.208336000000003"/>
    <n v="-120.339938"/>
    <n v="0"/>
    <x v="68"/>
    <s v="None"/>
    <s v="No"/>
    <n v="0"/>
    <s v="No"/>
    <s v="Yes"/>
    <x v="2"/>
    <n v="8"/>
    <s v="No"/>
    <s v="No"/>
    <s v="No"/>
    <s v="No"/>
    <s v="No"/>
    <s v="No"/>
    <s v="No"/>
    <s v="Yes"/>
    <x v="1"/>
    <s v="No"/>
    <x v="0"/>
    <n v="25.15"/>
    <n v="476.8"/>
    <n v="0"/>
    <n v="0"/>
    <n v="0"/>
    <n v="476.8"/>
    <x v="0"/>
    <x v="0"/>
    <x v="0"/>
    <n v="0"/>
    <x v="0"/>
  </r>
  <r>
    <s v="4821-SJHJV"/>
    <s v="Female"/>
    <x v="11"/>
    <s v="Yes"/>
    <n v="3"/>
    <x v="1048"/>
    <n v="92233"/>
    <n v="33.143825999999997"/>
    <n v="-115.497485"/>
    <n v="6"/>
    <x v="44"/>
    <s v="None"/>
    <s v="Yes"/>
    <n v="48.49"/>
    <s v="Yes"/>
    <s v="Yes"/>
    <x v="1"/>
    <n v="82"/>
    <s v="Yes"/>
    <s v="No"/>
    <s v="No"/>
    <s v="No"/>
    <s v="Yes"/>
    <s v="No"/>
    <s v="No"/>
    <s v="Yes"/>
    <x v="1"/>
    <s v="No"/>
    <x v="1"/>
    <n v="89.6"/>
    <n v="2901.8"/>
    <n v="0"/>
    <n v="0"/>
    <n v="1551.68"/>
    <n v="4453.4799999999996"/>
    <x v="0"/>
    <x v="0"/>
    <x v="0"/>
    <n v="0"/>
    <x v="0"/>
  </r>
  <r>
    <s v="4821-WQOYN"/>
    <s v="Female"/>
    <x v="11"/>
    <s v="Yes"/>
    <n v="2"/>
    <x v="797"/>
    <n v="95456"/>
    <n v="39.245911"/>
    <n v="-123.77213999999999"/>
    <n v="6"/>
    <x v="9"/>
    <s v="None"/>
    <s v="Yes"/>
    <n v="22.05"/>
    <s v="No"/>
    <s v="No"/>
    <x v="3"/>
    <n v="0"/>
    <s v="No"/>
    <s v="No"/>
    <s v="No"/>
    <s v="No"/>
    <s v="No"/>
    <s v="No"/>
    <s v="No"/>
    <s v="No"/>
    <x v="2"/>
    <s v="Yes"/>
    <x v="0"/>
    <n v="20.100000000000001"/>
    <n v="1326.25"/>
    <n v="0"/>
    <n v="0"/>
    <n v="1587.6"/>
    <n v="2913.85"/>
    <x v="0"/>
    <x v="0"/>
    <x v="0"/>
    <n v="0"/>
    <x v="0"/>
  </r>
  <r>
    <s v="4822-LPTYJ"/>
    <s v="Male"/>
    <x v="32"/>
    <s v="Yes"/>
    <n v="0"/>
    <x v="31"/>
    <n v="90021"/>
    <n v="34.029043000000001"/>
    <n v="-118.239504"/>
    <n v="8"/>
    <x v="9"/>
    <s v="None"/>
    <s v="Yes"/>
    <n v="16.5"/>
    <s v="Yes"/>
    <s v="Yes"/>
    <x v="1"/>
    <n v="22"/>
    <s v="No"/>
    <s v="Yes"/>
    <s v="Yes"/>
    <s v="No"/>
    <s v="Yes"/>
    <s v="Yes"/>
    <s v="Yes"/>
    <s v="No"/>
    <x v="2"/>
    <s v="Yes"/>
    <x v="1"/>
    <n v="103.75"/>
    <n v="7346.2"/>
    <n v="0"/>
    <n v="130"/>
    <n v="1188"/>
    <n v="8664.2000000000007"/>
    <x v="0"/>
    <x v="0"/>
    <x v="0"/>
    <n v="0"/>
    <x v="1"/>
  </r>
  <r>
    <s v="4822-NGOCH"/>
    <s v="Female"/>
    <x v="27"/>
    <s v="No"/>
    <n v="0"/>
    <x v="113"/>
    <n v="95831"/>
    <n v="38.494832000000002"/>
    <n v="-121.529447"/>
    <n v="0"/>
    <x v="2"/>
    <s v="None"/>
    <s v="Yes"/>
    <n v="21.88"/>
    <s v="Yes"/>
    <s v="Yes"/>
    <x v="1"/>
    <n v="4"/>
    <s v="No"/>
    <s v="Yes"/>
    <s v="Yes"/>
    <s v="No"/>
    <s v="No"/>
    <s v="No"/>
    <s v="No"/>
    <s v="Yes"/>
    <x v="1"/>
    <s v="Yes"/>
    <x v="1"/>
    <n v="84.45"/>
    <n v="1058.5999999999999"/>
    <n v="0"/>
    <n v="0"/>
    <n v="284.44"/>
    <n v="1343.04"/>
    <x v="1"/>
    <x v="4"/>
    <x v="7"/>
    <n v="1"/>
    <x v="0"/>
  </r>
  <r>
    <s v="4822-RVYBB"/>
    <s v="Male"/>
    <x v="4"/>
    <s v="No"/>
    <n v="0"/>
    <x v="105"/>
    <n v="94704"/>
    <n v="37.871416000000004"/>
    <n v="-122.24659699999999"/>
    <n v="0"/>
    <x v="58"/>
    <s v="Offer E"/>
    <s v="Yes"/>
    <n v="40.450000000000003"/>
    <s v="Yes"/>
    <s v="Yes"/>
    <x v="1"/>
    <n v="29"/>
    <s v="No"/>
    <s v="No"/>
    <s v="Yes"/>
    <s v="No"/>
    <s v="Yes"/>
    <s v="Yes"/>
    <s v="No"/>
    <s v="Yes"/>
    <x v="1"/>
    <s v="Yes"/>
    <x v="1"/>
    <n v="100.6"/>
    <n v="819.4"/>
    <n v="0"/>
    <n v="0"/>
    <n v="323.60000000000002"/>
    <n v="1143"/>
    <x v="1"/>
    <x v="5"/>
    <x v="9"/>
    <n v="1"/>
    <x v="1"/>
  </r>
  <r>
    <s v="4822-YCXMX"/>
    <s v="Male"/>
    <x v="22"/>
    <s v="No"/>
    <n v="0"/>
    <x v="64"/>
    <n v="93705"/>
    <n v="36.787239999999997"/>
    <n v="-119.82781300000001"/>
    <n v="0"/>
    <x v="30"/>
    <s v="Offer C"/>
    <s v="Yes"/>
    <n v="8.31"/>
    <s v="Yes"/>
    <s v="Yes"/>
    <x v="1"/>
    <n v="22"/>
    <s v="No"/>
    <s v="No"/>
    <s v="No"/>
    <s v="No"/>
    <s v="No"/>
    <s v="Yes"/>
    <s v="Yes"/>
    <s v="Yes"/>
    <x v="1"/>
    <s v="Yes"/>
    <x v="1"/>
    <n v="84.8"/>
    <n v="2043.45"/>
    <n v="0"/>
    <n v="0"/>
    <n v="207.75"/>
    <n v="2251.1999999999998"/>
    <x v="1"/>
    <x v="4"/>
    <x v="19"/>
    <n v="1"/>
    <x v="0"/>
  </r>
  <r>
    <s v="4824-GUCBY"/>
    <s v="Female"/>
    <x v="49"/>
    <s v="No"/>
    <n v="0"/>
    <x v="143"/>
    <n v="94127"/>
    <n v="37.736535000000003"/>
    <n v="-122.45732"/>
    <n v="0"/>
    <x v="51"/>
    <s v="None"/>
    <s v="Yes"/>
    <n v="23.43"/>
    <s v="No"/>
    <s v="Yes"/>
    <x v="1"/>
    <n v="22"/>
    <s v="Yes"/>
    <s v="Yes"/>
    <s v="No"/>
    <s v="No"/>
    <s v="No"/>
    <s v="No"/>
    <s v="No"/>
    <s v="Yes"/>
    <x v="0"/>
    <s v="No"/>
    <x v="1"/>
    <n v="81.7"/>
    <n v="1820.9"/>
    <n v="29.88"/>
    <n v="0"/>
    <n v="515.46"/>
    <n v="2306.48"/>
    <x v="0"/>
    <x v="0"/>
    <x v="0"/>
    <n v="0"/>
    <x v="0"/>
  </r>
  <r>
    <s v="4825-FUREZ"/>
    <s v="Male"/>
    <x v="42"/>
    <s v="Yes"/>
    <n v="0"/>
    <x v="41"/>
    <n v="95148"/>
    <n v="37.339533000000003"/>
    <n v="-121.777179"/>
    <n v="10"/>
    <x v="71"/>
    <s v="None"/>
    <s v="Yes"/>
    <n v="45.75"/>
    <s v="No"/>
    <s v="No"/>
    <x v="3"/>
    <n v="0"/>
    <s v="No"/>
    <s v="No"/>
    <s v="No"/>
    <s v="No"/>
    <s v="No"/>
    <s v="No"/>
    <s v="No"/>
    <s v="No"/>
    <x v="2"/>
    <s v="No"/>
    <x v="1"/>
    <n v="20.25"/>
    <n v="835.5"/>
    <n v="0"/>
    <n v="0"/>
    <n v="1921.5"/>
    <n v="2757"/>
    <x v="0"/>
    <x v="0"/>
    <x v="0"/>
    <n v="0"/>
    <x v="0"/>
  </r>
  <r>
    <s v="4825-XJGDM"/>
    <s v="Female"/>
    <x v="40"/>
    <s v="No"/>
    <n v="0"/>
    <x v="813"/>
    <n v="96057"/>
    <n v="41.251322000000002"/>
    <n v="-122.105209"/>
    <n v="0"/>
    <x v="48"/>
    <s v="Offer B"/>
    <s v="No"/>
    <n v="0"/>
    <s v="No"/>
    <s v="Yes"/>
    <x v="2"/>
    <n v="8"/>
    <s v="Yes"/>
    <s v="Yes"/>
    <s v="Yes"/>
    <s v="Yes"/>
    <s v="No"/>
    <s v="No"/>
    <s v="No"/>
    <s v="Yes"/>
    <x v="0"/>
    <s v="No"/>
    <x v="0"/>
    <n v="43.7"/>
    <n v="2696.55"/>
    <n v="0"/>
    <n v="0"/>
    <n v="0"/>
    <n v="2696.55"/>
    <x v="0"/>
    <x v="0"/>
    <x v="0"/>
    <n v="0"/>
    <x v="0"/>
  </r>
  <r>
    <s v="4826-DXMUP"/>
    <s v="Male"/>
    <x v="5"/>
    <s v="No"/>
    <n v="2"/>
    <x v="350"/>
    <n v="94041"/>
    <n v="37.388348999999998"/>
    <n v="-122.075299"/>
    <n v="0"/>
    <x v="33"/>
    <s v="None"/>
    <s v="Yes"/>
    <n v="10.11"/>
    <s v="No"/>
    <s v="Yes"/>
    <x v="2"/>
    <n v="73"/>
    <s v="No"/>
    <s v="No"/>
    <s v="No"/>
    <s v="Yes"/>
    <s v="Yes"/>
    <s v="Yes"/>
    <s v="Yes"/>
    <s v="Yes"/>
    <x v="0"/>
    <s v="Yes"/>
    <x v="0"/>
    <n v="72.099999999999994"/>
    <n v="2495.15"/>
    <n v="0"/>
    <n v="0"/>
    <n v="353.85"/>
    <n v="2849"/>
    <x v="0"/>
    <x v="0"/>
    <x v="0"/>
    <n v="0"/>
    <x v="0"/>
  </r>
  <r>
    <s v="4826-TZEVA"/>
    <s v="Female"/>
    <x v="2"/>
    <s v="No"/>
    <n v="0"/>
    <x v="1043"/>
    <n v="93645"/>
    <n v="37.140104000000001"/>
    <n v="-119.65709200000001"/>
    <n v="0"/>
    <x v="36"/>
    <s v="Offer B"/>
    <s v="Yes"/>
    <n v="18.57"/>
    <s v="No"/>
    <s v="Yes"/>
    <x v="1"/>
    <n v="15"/>
    <s v="No"/>
    <s v="Yes"/>
    <s v="No"/>
    <s v="No"/>
    <s v="No"/>
    <s v="No"/>
    <s v="No"/>
    <s v="Yes"/>
    <x v="1"/>
    <s v="No"/>
    <x v="0"/>
    <n v="74.8"/>
    <n v="2971.7"/>
    <n v="0"/>
    <n v="0"/>
    <n v="742.8"/>
    <n v="3714.5"/>
    <x v="0"/>
    <x v="0"/>
    <x v="0"/>
    <n v="0"/>
    <x v="0"/>
  </r>
  <r>
    <s v="4826-XTSOH"/>
    <s v="Male"/>
    <x v="36"/>
    <s v="Yes"/>
    <n v="0"/>
    <x v="1049"/>
    <n v="95039"/>
    <n v="36.863303000000002"/>
    <n v="-121.781632"/>
    <n v="0"/>
    <x v="13"/>
    <s v="None"/>
    <s v="Yes"/>
    <n v="38.78"/>
    <s v="Yes"/>
    <s v="Yes"/>
    <x v="1"/>
    <n v="23"/>
    <s v="No"/>
    <s v="No"/>
    <s v="No"/>
    <s v="No"/>
    <s v="Yes"/>
    <s v="No"/>
    <s v="No"/>
    <s v="Yes"/>
    <x v="1"/>
    <s v="Yes"/>
    <x v="1"/>
    <n v="86.05"/>
    <n v="86.05"/>
    <n v="0"/>
    <n v="0"/>
    <n v="38.78"/>
    <n v="124.83"/>
    <x v="1"/>
    <x v="1"/>
    <x v="1"/>
    <n v="1"/>
    <x v="0"/>
  </r>
  <r>
    <s v="4827-DPADN"/>
    <s v="Female"/>
    <x v="24"/>
    <s v="Yes"/>
    <n v="3"/>
    <x v="31"/>
    <n v="90032"/>
    <n v="34.078820999999998"/>
    <n v="-118.177576"/>
    <n v="3"/>
    <x v="9"/>
    <s v="None"/>
    <s v="Yes"/>
    <n v="24.48"/>
    <s v="Yes"/>
    <s v="Yes"/>
    <x v="0"/>
    <n v="69"/>
    <s v="Yes"/>
    <s v="No"/>
    <s v="Yes"/>
    <s v="Yes"/>
    <s v="Yes"/>
    <s v="Yes"/>
    <s v="Yes"/>
    <s v="No"/>
    <x v="2"/>
    <s v="Yes"/>
    <x v="1"/>
    <n v="83.3"/>
    <n v="6042.7"/>
    <n v="0"/>
    <n v="80"/>
    <n v="1762.56"/>
    <n v="7885.26"/>
    <x v="0"/>
    <x v="0"/>
    <x v="0"/>
    <n v="0"/>
    <x v="0"/>
  </r>
  <r>
    <s v="4827-LTQRJ"/>
    <s v="Female"/>
    <x v="57"/>
    <s v="Yes"/>
    <n v="2"/>
    <x v="569"/>
    <n v="96087"/>
    <n v="40.617614000000003"/>
    <n v="-122.512861"/>
    <n v="1"/>
    <x v="22"/>
    <s v="None"/>
    <s v="Yes"/>
    <n v="44.38"/>
    <s v="Yes"/>
    <s v="Yes"/>
    <x v="1"/>
    <n v="28"/>
    <s v="Yes"/>
    <s v="Yes"/>
    <s v="No"/>
    <s v="Yes"/>
    <s v="Yes"/>
    <s v="Yes"/>
    <s v="No"/>
    <s v="Yes"/>
    <x v="0"/>
    <s v="Yes"/>
    <x v="0"/>
    <n v="110.6"/>
    <n v="7210.85"/>
    <n v="0"/>
    <n v="0"/>
    <n v="2929.08"/>
    <n v="10139.93"/>
    <x v="0"/>
    <x v="0"/>
    <x v="0"/>
    <n v="0"/>
    <x v="1"/>
  </r>
  <r>
    <s v="4827-USJHP"/>
    <s v="Male"/>
    <x v="45"/>
    <s v="No"/>
    <n v="0"/>
    <x v="1"/>
    <n v="91208"/>
    <n v="34.195385999999999"/>
    <n v="-118.238508"/>
    <n v="0"/>
    <x v="24"/>
    <s v="Offer D"/>
    <s v="Yes"/>
    <n v="3.94"/>
    <s v="No"/>
    <s v="Yes"/>
    <x v="2"/>
    <n v="18"/>
    <s v="No"/>
    <s v="Yes"/>
    <s v="No"/>
    <s v="No"/>
    <s v="No"/>
    <s v="No"/>
    <s v="No"/>
    <s v="Yes"/>
    <x v="1"/>
    <s v="Yes"/>
    <x v="0"/>
    <n v="51.8"/>
    <n v="1023.85"/>
    <n v="0"/>
    <n v="0"/>
    <n v="78.8"/>
    <n v="1102.6500000000001"/>
    <x v="0"/>
    <x v="0"/>
    <x v="0"/>
    <n v="0"/>
    <x v="0"/>
  </r>
  <r>
    <s v="4828-FAZPK"/>
    <s v="Female"/>
    <x v="18"/>
    <s v="Yes"/>
    <n v="2"/>
    <x v="146"/>
    <n v="90301"/>
    <n v="33.956445000000002"/>
    <n v="-118.358634"/>
    <n v="1"/>
    <x v="43"/>
    <s v="Offer D"/>
    <s v="Yes"/>
    <n v="49.85"/>
    <s v="Yes"/>
    <s v="Yes"/>
    <x v="1"/>
    <n v="69"/>
    <s v="No"/>
    <s v="Yes"/>
    <s v="No"/>
    <s v="No"/>
    <s v="No"/>
    <s v="No"/>
    <s v="No"/>
    <s v="Yes"/>
    <x v="1"/>
    <s v="Yes"/>
    <x v="0"/>
    <n v="79.95"/>
    <n v="1267.95"/>
    <n v="0"/>
    <n v="0"/>
    <n v="797.6"/>
    <n v="2065.5500000000002"/>
    <x v="0"/>
    <x v="0"/>
    <x v="0"/>
    <n v="0"/>
    <x v="0"/>
  </r>
  <r>
    <s v="4829-AUOAX"/>
    <s v="Female"/>
    <x v="30"/>
    <s v="No"/>
    <n v="0"/>
    <x v="31"/>
    <n v="90014"/>
    <n v="34.043143999999998"/>
    <n v="-118.251977"/>
    <n v="0"/>
    <x v="56"/>
    <s v="None"/>
    <s v="Yes"/>
    <n v="6.18"/>
    <s v="Yes"/>
    <s v="Yes"/>
    <x v="0"/>
    <n v="8"/>
    <s v="No"/>
    <s v="No"/>
    <s v="No"/>
    <s v="No"/>
    <s v="Yes"/>
    <s v="Yes"/>
    <s v="Yes"/>
    <s v="No"/>
    <x v="1"/>
    <s v="No"/>
    <x v="1"/>
    <n v="96.05"/>
    <n v="4399.5"/>
    <n v="0"/>
    <n v="80"/>
    <n v="284.27999999999997"/>
    <n v="4763.78"/>
    <x v="1"/>
    <x v="4"/>
    <x v="19"/>
    <n v="1"/>
    <x v="1"/>
  </r>
  <r>
    <s v="4829-ZLJTK"/>
    <s v="Female"/>
    <x v="53"/>
    <s v="Yes"/>
    <n v="0"/>
    <x v="1022"/>
    <n v="94951"/>
    <n v="38.325598999999997"/>
    <n v="-122.642352"/>
    <n v="5"/>
    <x v="9"/>
    <s v="Offer A"/>
    <s v="Yes"/>
    <n v="15.23"/>
    <s v="Yes"/>
    <s v="Yes"/>
    <x v="1"/>
    <n v="2"/>
    <s v="Yes"/>
    <s v="Yes"/>
    <s v="Yes"/>
    <s v="No"/>
    <s v="Yes"/>
    <s v="Yes"/>
    <s v="No"/>
    <s v="Yes"/>
    <x v="2"/>
    <s v="Yes"/>
    <x v="1"/>
    <n v="112.4"/>
    <n v="8046.85"/>
    <n v="0"/>
    <n v="0"/>
    <n v="1096.56"/>
    <n v="9143.41"/>
    <x v="0"/>
    <x v="0"/>
    <x v="0"/>
    <n v="0"/>
    <x v="1"/>
  </r>
  <r>
    <s v="4830-FAXFM"/>
    <s v="Male"/>
    <x v="47"/>
    <s v="No"/>
    <n v="2"/>
    <x v="24"/>
    <n v="95550"/>
    <n v="40.766599999999997"/>
    <n v="-123.80458"/>
    <n v="0"/>
    <x v="53"/>
    <s v="Offer D"/>
    <s v="Yes"/>
    <n v="14.48"/>
    <s v="Yes"/>
    <s v="No"/>
    <x v="3"/>
    <n v="0"/>
    <s v="No"/>
    <s v="No"/>
    <s v="No"/>
    <s v="No"/>
    <s v="No"/>
    <s v="No"/>
    <s v="No"/>
    <s v="No"/>
    <x v="1"/>
    <s v="Yes"/>
    <x v="0"/>
    <n v="24.1"/>
    <n v="439.2"/>
    <n v="0"/>
    <n v="0"/>
    <n v="275.12"/>
    <n v="714.32"/>
    <x v="0"/>
    <x v="0"/>
    <x v="0"/>
    <n v="0"/>
    <x v="0"/>
  </r>
  <r>
    <s v="4831-EOBFE"/>
    <s v="Male"/>
    <x v="9"/>
    <s v="Yes"/>
    <n v="0"/>
    <x v="1050"/>
    <n v="95246"/>
    <n v="38.264262000000002"/>
    <n v="-120.51513300000001"/>
    <n v="1"/>
    <x v="31"/>
    <s v="None"/>
    <s v="Yes"/>
    <n v="40.49"/>
    <s v="No"/>
    <s v="Yes"/>
    <x v="1"/>
    <n v="15"/>
    <s v="Yes"/>
    <s v="No"/>
    <s v="No"/>
    <s v="No"/>
    <s v="Yes"/>
    <s v="Yes"/>
    <s v="Yes"/>
    <s v="Yes"/>
    <x v="1"/>
    <s v="No"/>
    <x v="0"/>
    <n v="94.65"/>
    <n v="2649.15"/>
    <n v="0"/>
    <n v="0"/>
    <n v="1174.21"/>
    <n v="3823.36"/>
    <x v="1"/>
    <x v="3"/>
    <x v="6"/>
    <n v="1"/>
    <x v="1"/>
  </r>
  <r>
    <s v="4832-VRBMR"/>
    <s v="Male"/>
    <x v="61"/>
    <s v="Yes"/>
    <n v="0"/>
    <x v="446"/>
    <n v="92267"/>
    <n v="34.273871999999997"/>
    <n v="-114.19290100000001"/>
    <n v="1"/>
    <x v="7"/>
    <s v="None"/>
    <s v="Yes"/>
    <n v="16.649999999999999"/>
    <s v="Yes"/>
    <s v="Yes"/>
    <x v="1"/>
    <n v="5"/>
    <s v="No"/>
    <s v="Yes"/>
    <s v="Yes"/>
    <s v="No"/>
    <s v="Yes"/>
    <s v="Yes"/>
    <s v="Yes"/>
    <s v="Yes"/>
    <x v="0"/>
    <s v="Yes"/>
    <x v="1"/>
    <n v="103.15"/>
    <n v="6792.45"/>
    <n v="0"/>
    <n v="0"/>
    <n v="1082.25"/>
    <n v="7874.7"/>
    <x v="0"/>
    <x v="0"/>
    <x v="0"/>
    <n v="0"/>
    <x v="1"/>
  </r>
  <r>
    <s v="4833-QTJNO"/>
    <s v="Male"/>
    <x v="36"/>
    <s v="Yes"/>
    <n v="0"/>
    <x v="892"/>
    <n v="95311"/>
    <n v="37.722127"/>
    <n v="-120.110174"/>
    <n v="10"/>
    <x v="23"/>
    <s v="None"/>
    <s v="Yes"/>
    <n v="44.9"/>
    <s v="Yes"/>
    <s v="Yes"/>
    <x v="1"/>
    <n v="20"/>
    <s v="Yes"/>
    <s v="Yes"/>
    <s v="No"/>
    <s v="No"/>
    <s v="No"/>
    <s v="No"/>
    <s v="No"/>
    <s v="Yes"/>
    <x v="1"/>
    <s v="No"/>
    <x v="1"/>
    <n v="83.85"/>
    <n v="5588.8"/>
    <n v="0"/>
    <n v="0"/>
    <n v="3008.3"/>
    <n v="8597.1"/>
    <x v="0"/>
    <x v="0"/>
    <x v="0"/>
    <n v="0"/>
    <x v="0"/>
  </r>
  <r>
    <s v="4835-YSJMR"/>
    <s v="Male"/>
    <x v="40"/>
    <s v="No"/>
    <n v="0"/>
    <x v="309"/>
    <n v="95307"/>
    <n v="37.553469"/>
    <n v="-120.952825"/>
    <n v="0"/>
    <x v="35"/>
    <s v="Offer C"/>
    <s v="Yes"/>
    <n v="3.93"/>
    <s v="No"/>
    <s v="Yes"/>
    <x v="2"/>
    <n v="15"/>
    <s v="No"/>
    <s v="No"/>
    <s v="No"/>
    <s v="Yes"/>
    <s v="No"/>
    <s v="No"/>
    <s v="No"/>
    <s v="Yes"/>
    <x v="2"/>
    <s v="Yes"/>
    <x v="1"/>
    <n v="49.8"/>
    <n v="1971.15"/>
    <n v="0"/>
    <n v="0"/>
    <n v="153.27000000000001"/>
    <n v="2124.42"/>
    <x v="0"/>
    <x v="0"/>
    <x v="0"/>
    <n v="0"/>
    <x v="0"/>
  </r>
  <r>
    <s v="4836-WNFNO"/>
    <s v="Female"/>
    <x v="52"/>
    <s v="Yes"/>
    <n v="0"/>
    <x v="31"/>
    <n v="90032"/>
    <n v="34.078820999999998"/>
    <n v="-118.177576"/>
    <n v="7"/>
    <x v="9"/>
    <s v="None"/>
    <s v="Yes"/>
    <n v="39.979999999999997"/>
    <s v="Yes"/>
    <s v="No"/>
    <x v="3"/>
    <n v="0"/>
    <s v="No"/>
    <s v="No"/>
    <s v="No"/>
    <s v="No"/>
    <s v="No"/>
    <s v="No"/>
    <s v="No"/>
    <s v="No"/>
    <x v="2"/>
    <s v="No"/>
    <x v="0"/>
    <n v="-7"/>
    <n v="1849.2"/>
    <n v="0"/>
    <n v="0"/>
    <n v="2878.56"/>
    <n v="4727.76"/>
    <x v="0"/>
    <x v="0"/>
    <x v="0"/>
    <n v="0"/>
    <x v="0"/>
  </r>
  <r>
    <s v="4837-PZTIC"/>
    <s v="Female"/>
    <x v="33"/>
    <s v="No"/>
    <n v="0"/>
    <x v="239"/>
    <n v="90504"/>
    <n v="33.867257000000002"/>
    <n v="-118.330794"/>
    <n v="0"/>
    <x v="54"/>
    <s v="Offer B"/>
    <s v="No"/>
    <n v="0"/>
    <s v="No"/>
    <s v="Yes"/>
    <x v="0"/>
    <n v="23"/>
    <s v="Yes"/>
    <s v="No"/>
    <s v="Yes"/>
    <s v="Yes"/>
    <s v="No"/>
    <s v="No"/>
    <s v="No"/>
    <s v="Yes"/>
    <x v="2"/>
    <s v="No"/>
    <x v="0"/>
    <n v="41.9"/>
    <n v="1875.25"/>
    <n v="0"/>
    <n v="0"/>
    <n v="0"/>
    <n v="1875.25"/>
    <x v="0"/>
    <x v="0"/>
    <x v="0"/>
    <n v="0"/>
    <x v="0"/>
  </r>
  <r>
    <s v="4837-QUSFT"/>
    <s v="Female"/>
    <x v="34"/>
    <s v="Yes"/>
    <n v="0"/>
    <x v="474"/>
    <n v="94561"/>
    <n v="37.999406"/>
    <n v="-121.686241"/>
    <n v="8"/>
    <x v="7"/>
    <s v="Offer B"/>
    <s v="Yes"/>
    <n v="36.619999999999997"/>
    <s v="Yes"/>
    <s v="Yes"/>
    <x v="1"/>
    <n v="6"/>
    <s v="Yes"/>
    <s v="Yes"/>
    <s v="No"/>
    <s v="Yes"/>
    <s v="Yes"/>
    <s v="No"/>
    <s v="No"/>
    <s v="Yes"/>
    <x v="0"/>
    <s v="Yes"/>
    <x v="1"/>
    <n v="100.15"/>
    <n v="6643.5"/>
    <n v="0"/>
    <n v="0"/>
    <n v="2380.3000000000002"/>
    <n v="9023.7999999999993"/>
    <x v="0"/>
    <x v="0"/>
    <x v="0"/>
    <n v="0"/>
    <x v="1"/>
  </r>
  <r>
    <s v="4840-ORQXB"/>
    <s v="Female"/>
    <x v="6"/>
    <s v="No"/>
    <n v="0"/>
    <x v="925"/>
    <n v="91024"/>
    <n v="34.168686000000001"/>
    <n v="-118.05750500000001"/>
    <n v="0"/>
    <x v="11"/>
    <s v="None"/>
    <s v="Yes"/>
    <n v="27.64"/>
    <s v="Yes"/>
    <s v="Yes"/>
    <x v="1"/>
    <n v="7"/>
    <s v="No"/>
    <s v="Yes"/>
    <s v="Yes"/>
    <s v="No"/>
    <s v="Yes"/>
    <s v="Yes"/>
    <s v="No"/>
    <s v="Yes"/>
    <x v="2"/>
    <s v="No"/>
    <x v="1"/>
    <n v="104.75"/>
    <n v="5841.35"/>
    <n v="36.520000000000003"/>
    <n v="0"/>
    <n v="1547.84"/>
    <n v="7352.67"/>
    <x v="0"/>
    <x v="0"/>
    <x v="0"/>
    <n v="0"/>
    <x v="1"/>
  </r>
  <r>
    <s v="4844-JJWUY"/>
    <s v="Female"/>
    <x v="61"/>
    <s v="No"/>
    <n v="0"/>
    <x v="143"/>
    <n v="94121"/>
    <n v="37.776718000000002"/>
    <n v="-122.49578099999999"/>
    <n v="0"/>
    <x v="13"/>
    <s v="Offer E"/>
    <s v="Yes"/>
    <n v="28.82"/>
    <s v="No"/>
    <s v="Yes"/>
    <x v="1"/>
    <n v="22"/>
    <s v="No"/>
    <s v="Yes"/>
    <s v="No"/>
    <s v="No"/>
    <s v="No"/>
    <s v="Yes"/>
    <s v="Yes"/>
    <s v="Yes"/>
    <x v="1"/>
    <s v="Yes"/>
    <x v="1"/>
    <n v="86"/>
    <n v="86"/>
    <n v="0"/>
    <n v="0"/>
    <n v="28.82"/>
    <n v="114.82"/>
    <x v="1"/>
    <x v="1"/>
    <x v="5"/>
    <n v="1"/>
    <x v="0"/>
  </r>
  <r>
    <s v="4846-WHAFZ"/>
    <s v="Female"/>
    <x v="53"/>
    <s v="Yes"/>
    <n v="1"/>
    <x v="208"/>
    <n v="90602"/>
    <n v="33.972118999999999"/>
    <n v="-118.020188"/>
    <n v="1"/>
    <x v="20"/>
    <s v="Offer C"/>
    <s v="Yes"/>
    <n v="6.33"/>
    <s v="Yes"/>
    <s v="Yes"/>
    <x v="1"/>
    <n v="14"/>
    <s v="No"/>
    <s v="No"/>
    <s v="No"/>
    <s v="No"/>
    <s v="No"/>
    <s v="No"/>
    <s v="No"/>
    <s v="Yes"/>
    <x v="1"/>
    <s v="Yes"/>
    <x v="1"/>
    <n v="76.5"/>
    <n v="2868.15"/>
    <n v="0"/>
    <n v="0"/>
    <n v="234.21"/>
    <n v="3102.36"/>
    <x v="1"/>
    <x v="4"/>
    <x v="19"/>
    <n v="1"/>
    <x v="0"/>
  </r>
  <r>
    <s v="4847-QNOKA"/>
    <s v="Female"/>
    <x v="18"/>
    <s v="No"/>
    <n v="0"/>
    <x v="27"/>
    <n v="95355"/>
    <n v="37.672905999999998"/>
    <n v="-120.946594"/>
    <n v="0"/>
    <x v="13"/>
    <s v="Offer E"/>
    <s v="Yes"/>
    <n v="41.78"/>
    <s v="No"/>
    <s v="Yes"/>
    <x v="2"/>
    <n v="59"/>
    <s v="No"/>
    <s v="No"/>
    <s v="No"/>
    <s v="No"/>
    <s v="No"/>
    <s v="No"/>
    <s v="No"/>
    <s v="Yes"/>
    <x v="1"/>
    <s v="Yes"/>
    <x v="1"/>
    <n v="44.9"/>
    <n v="44.9"/>
    <n v="0"/>
    <n v="0"/>
    <n v="41.78"/>
    <n v="86.68"/>
    <x v="1"/>
    <x v="2"/>
    <x v="17"/>
    <n v="1"/>
    <x v="0"/>
  </r>
  <r>
    <s v="4847-TAJYI"/>
    <s v="Female"/>
    <x v="49"/>
    <s v="No"/>
    <n v="0"/>
    <x v="599"/>
    <n v="91911"/>
    <n v="32.607964000000003"/>
    <n v="-117.059459"/>
    <n v="0"/>
    <x v="38"/>
    <s v="Offer E"/>
    <s v="Yes"/>
    <n v="8.06"/>
    <s v="No"/>
    <s v="Yes"/>
    <x v="1"/>
    <n v="19"/>
    <s v="No"/>
    <s v="No"/>
    <s v="No"/>
    <s v="No"/>
    <s v="Yes"/>
    <s v="Yes"/>
    <s v="No"/>
    <s v="Yes"/>
    <x v="0"/>
    <s v="Yes"/>
    <x v="1"/>
    <n v="89.35"/>
    <n v="567.79999999999995"/>
    <n v="0"/>
    <n v="0"/>
    <n v="48.36"/>
    <n v="616.16"/>
    <x v="0"/>
    <x v="0"/>
    <x v="0"/>
    <n v="0"/>
    <x v="0"/>
  </r>
  <r>
    <s v="4849-PYRLQ"/>
    <s v="Female"/>
    <x v="53"/>
    <s v="No"/>
    <n v="0"/>
    <x v="39"/>
    <n v="94536"/>
    <n v="37.572273000000003"/>
    <n v="-121.964583"/>
    <n v="0"/>
    <x v="11"/>
    <s v="None"/>
    <s v="Yes"/>
    <n v="37.299999999999997"/>
    <s v="Yes"/>
    <s v="Yes"/>
    <x v="2"/>
    <n v="8"/>
    <s v="Yes"/>
    <s v="No"/>
    <s v="Yes"/>
    <s v="Yes"/>
    <s v="No"/>
    <s v="Yes"/>
    <s v="No"/>
    <s v="Yes"/>
    <x v="2"/>
    <s v="No"/>
    <x v="1"/>
    <n v="73.25"/>
    <n v="4054.2"/>
    <n v="17.16"/>
    <n v="0"/>
    <n v="2088.8000000000002"/>
    <n v="6125.84"/>
    <x v="0"/>
    <x v="0"/>
    <x v="0"/>
    <n v="0"/>
    <x v="0"/>
  </r>
  <r>
    <s v="4851-BQDNX"/>
    <s v="Male"/>
    <x v="52"/>
    <s v="Yes"/>
    <n v="1"/>
    <x v="109"/>
    <n v="93035"/>
    <n v="34.184539999999998"/>
    <n v="-119.224666"/>
    <n v="5"/>
    <x v="36"/>
    <s v="None"/>
    <s v="Yes"/>
    <n v="14.41"/>
    <s v="No"/>
    <s v="Yes"/>
    <x v="1"/>
    <n v="22"/>
    <s v="No"/>
    <s v="No"/>
    <s v="Yes"/>
    <s v="No"/>
    <s v="Yes"/>
    <s v="No"/>
    <s v="No"/>
    <s v="Yes"/>
    <x v="0"/>
    <s v="Yes"/>
    <x v="1"/>
    <n v="85.05"/>
    <n v="3355.65"/>
    <n v="38.15"/>
    <n v="0"/>
    <n v="576.4"/>
    <n v="3893.9"/>
    <x v="0"/>
    <x v="0"/>
    <x v="0"/>
    <n v="0"/>
    <x v="0"/>
  </r>
  <r>
    <s v="4853-OITSN"/>
    <s v="Male"/>
    <x v="25"/>
    <s v="Yes"/>
    <n v="0"/>
    <x v="126"/>
    <n v="94606"/>
    <n v="37.792489000000003"/>
    <n v="-122.244314"/>
    <n v="8"/>
    <x v="10"/>
    <s v="Offer E"/>
    <s v="Yes"/>
    <n v="15.74"/>
    <s v="Yes"/>
    <s v="Yes"/>
    <x v="1"/>
    <n v="28"/>
    <s v="Yes"/>
    <s v="No"/>
    <s v="No"/>
    <s v="No"/>
    <s v="No"/>
    <s v="Yes"/>
    <s v="Yes"/>
    <s v="Yes"/>
    <x v="1"/>
    <s v="Yes"/>
    <x v="1"/>
    <n v="89.15"/>
    <n v="413.25"/>
    <n v="0"/>
    <n v="0"/>
    <n v="78.7"/>
    <n v="491.95"/>
    <x v="0"/>
    <x v="0"/>
    <x v="0"/>
    <n v="0"/>
    <x v="0"/>
  </r>
  <r>
    <s v="4853-RULSV"/>
    <s v="Male"/>
    <x v="11"/>
    <s v="No"/>
    <n v="0"/>
    <x v="669"/>
    <n v="93641"/>
    <n v="36.696759"/>
    <n v="-119.024051"/>
    <n v="0"/>
    <x v="40"/>
    <s v="Offer A"/>
    <s v="Yes"/>
    <n v="12.19"/>
    <s v="Yes"/>
    <s v="Yes"/>
    <x v="1"/>
    <n v="42"/>
    <s v="Yes"/>
    <s v="No"/>
    <s v="No"/>
    <s v="Yes"/>
    <s v="Yes"/>
    <s v="Yes"/>
    <s v="Yes"/>
    <s v="Yes"/>
    <x v="2"/>
    <s v="Yes"/>
    <x v="0"/>
    <n v="104"/>
    <n v="7250.15"/>
    <n v="0"/>
    <n v="0"/>
    <n v="853.3"/>
    <n v="8103.45"/>
    <x v="1"/>
    <x v="5"/>
    <x v="8"/>
    <n v="1"/>
    <x v="1"/>
  </r>
  <r>
    <s v="4854-CIDCF"/>
    <s v="Female"/>
    <x v="58"/>
    <s v="No"/>
    <n v="0"/>
    <x v="31"/>
    <n v="90065"/>
    <n v="34.108832999999997"/>
    <n v="-118.229715"/>
    <n v="0"/>
    <x v="3"/>
    <s v="None"/>
    <s v="Yes"/>
    <n v="46.65"/>
    <s v="No"/>
    <s v="Yes"/>
    <x v="1"/>
    <n v="25"/>
    <s v="No"/>
    <s v="No"/>
    <s v="Yes"/>
    <s v="No"/>
    <s v="No"/>
    <s v="No"/>
    <s v="No"/>
    <s v="Yes"/>
    <x v="2"/>
    <s v="No"/>
    <x v="1"/>
    <n v="73.849999999999994"/>
    <n v="196.4"/>
    <n v="0"/>
    <n v="0"/>
    <n v="139.94999999999999"/>
    <n v="336.35"/>
    <x v="2"/>
    <x v="0"/>
    <x v="0"/>
    <n v="0"/>
    <x v="0"/>
  </r>
  <r>
    <s v="4854-SSLTN"/>
    <s v="Male"/>
    <x v="42"/>
    <s v="Yes"/>
    <n v="4"/>
    <x v="239"/>
    <n v="90502"/>
    <n v="33.833181000000003"/>
    <n v="-118.292062"/>
    <n v="8"/>
    <x v="29"/>
    <s v="Offer E"/>
    <s v="Yes"/>
    <n v="42.55"/>
    <s v="No"/>
    <s v="Yes"/>
    <x v="2"/>
    <n v="53"/>
    <s v="Yes"/>
    <s v="Yes"/>
    <s v="No"/>
    <s v="Yes"/>
    <s v="No"/>
    <s v="No"/>
    <s v="No"/>
    <s v="Yes"/>
    <x v="2"/>
    <s v="No"/>
    <x v="2"/>
    <n v="59.5"/>
    <n v="130.5"/>
    <n v="0"/>
    <n v="0"/>
    <n v="85.1"/>
    <n v="215.6"/>
    <x v="2"/>
    <x v="0"/>
    <x v="0"/>
    <n v="0"/>
    <x v="0"/>
  </r>
  <r>
    <s v="4855-SNKMY"/>
    <s v="Female"/>
    <x v="26"/>
    <s v="No"/>
    <n v="0"/>
    <x v="31"/>
    <n v="90024"/>
    <n v="34.066302999999998"/>
    <n v="-118.435479"/>
    <n v="0"/>
    <x v="13"/>
    <s v="Offer E"/>
    <s v="Yes"/>
    <n v="4.41"/>
    <s v="No"/>
    <s v="Yes"/>
    <x v="2"/>
    <n v="30"/>
    <s v="No"/>
    <s v="No"/>
    <s v="No"/>
    <s v="No"/>
    <s v="No"/>
    <s v="No"/>
    <s v="No"/>
    <s v="Yes"/>
    <x v="1"/>
    <s v="Yes"/>
    <x v="1"/>
    <n v="44.1"/>
    <n v="44.1"/>
    <n v="0"/>
    <n v="0"/>
    <n v="4.41"/>
    <n v="48.51"/>
    <x v="1"/>
    <x v="1"/>
    <x v="5"/>
    <n v="1"/>
    <x v="0"/>
  </r>
  <r>
    <s v="4859-ZSRDZ"/>
    <s v="Female"/>
    <x v="12"/>
    <s v="Yes"/>
    <n v="0"/>
    <x v="420"/>
    <n v="95687"/>
    <n v="38.333132999999997"/>
    <n v="-121.920151"/>
    <n v="1"/>
    <x v="42"/>
    <s v="Offer B"/>
    <s v="No"/>
    <n v="0"/>
    <s v="No"/>
    <s v="Yes"/>
    <x v="0"/>
    <n v="11"/>
    <s v="No"/>
    <s v="No"/>
    <s v="Yes"/>
    <s v="Yes"/>
    <s v="Yes"/>
    <s v="Yes"/>
    <s v="Yes"/>
    <s v="Yes"/>
    <x v="2"/>
    <s v="Yes"/>
    <x v="0"/>
    <n v="55.5"/>
    <n v="3166.9"/>
    <n v="0"/>
    <n v="0"/>
    <n v="0"/>
    <n v="3166.9"/>
    <x v="0"/>
    <x v="0"/>
    <x v="0"/>
    <n v="0"/>
    <x v="0"/>
  </r>
  <r>
    <s v="4860-IJUDE"/>
    <s v="Male"/>
    <x v="20"/>
    <s v="No"/>
    <n v="0"/>
    <x v="959"/>
    <n v="95366"/>
    <n v="37.750777999999997"/>
    <n v="-121.13238"/>
    <n v="0"/>
    <x v="2"/>
    <s v="None"/>
    <s v="Yes"/>
    <n v="30.06"/>
    <s v="No"/>
    <s v="Yes"/>
    <x v="1"/>
    <n v="5"/>
    <s v="Yes"/>
    <s v="No"/>
    <s v="No"/>
    <s v="No"/>
    <s v="No"/>
    <s v="No"/>
    <s v="No"/>
    <s v="Yes"/>
    <x v="1"/>
    <s v="Yes"/>
    <x v="0"/>
    <n v="73.75"/>
    <n v="956.65"/>
    <n v="0"/>
    <n v="0"/>
    <n v="390.78"/>
    <n v="1347.43"/>
    <x v="0"/>
    <x v="0"/>
    <x v="0"/>
    <n v="0"/>
    <x v="0"/>
  </r>
  <r>
    <s v="4860-YZGZM"/>
    <s v="Male"/>
    <x v="60"/>
    <s v="No"/>
    <n v="0"/>
    <x v="41"/>
    <n v="95128"/>
    <n v="37.316146000000003"/>
    <n v="-121.936285"/>
    <n v="0"/>
    <x v="46"/>
    <s v="None"/>
    <s v="Yes"/>
    <n v="39.39"/>
    <s v="No"/>
    <s v="No"/>
    <x v="3"/>
    <n v="0"/>
    <s v="No"/>
    <s v="No"/>
    <s v="No"/>
    <s v="No"/>
    <s v="No"/>
    <s v="No"/>
    <s v="No"/>
    <s v="No"/>
    <x v="1"/>
    <s v="No"/>
    <x v="1"/>
    <n v="20"/>
    <n v="185.4"/>
    <n v="0"/>
    <n v="0"/>
    <n v="393.9"/>
    <n v="579.29999999999995"/>
    <x v="0"/>
    <x v="0"/>
    <x v="0"/>
    <n v="0"/>
    <x v="0"/>
  </r>
  <r>
    <s v="4868-AADLV"/>
    <s v="Male"/>
    <x v="49"/>
    <s v="Yes"/>
    <n v="2"/>
    <x v="997"/>
    <n v="95938"/>
    <n v="39.607830999999997"/>
    <n v="-121.777959"/>
    <n v="0"/>
    <x v="22"/>
    <s v="None"/>
    <s v="Yes"/>
    <n v="3.27"/>
    <s v="Yes"/>
    <s v="Yes"/>
    <x v="1"/>
    <n v="10"/>
    <s v="Yes"/>
    <s v="Yes"/>
    <s v="Yes"/>
    <s v="Yes"/>
    <s v="Yes"/>
    <s v="Yes"/>
    <s v="No"/>
    <s v="Yes"/>
    <x v="0"/>
    <s v="Yes"/>
    <x v="1"/>
    <n v="116.25"/>
    <n v="7862.25"/>
    <n v="0"/>
    <n v="0"/>
    <n v="215.82"/>
    <n v="8078.07"/>
    <x v="0"/>
    <x v="0"/>
    <x v="0"/>
    <n v="0"/>
    <x v="1"/>
  </r>
  <r>
    <s v="4869-EPIUS"/>
    <s v="Male"/>
    <x v="0"/>
    <s v="Yes"/>
    <n v="0"/>
    <x v="722"/>
    <n v="94901"/>
    <n v="37.972662"/>
    <n v="-122.491452"/>
    <n v="3"/>
    <x v="11"/>
    <s v="None"/>
    <s v="Yes"/>
    <n v="46.18"/>
    <s v="No"/>
    <s v="Yes"/>
    <x v="1"/>
    <n v="24"/>
    <s v="No"/>
    <s v="No"/>
    <s v="No"/>
    <s v="No"/>
    <s v="No"/>
    <s v="Yes"/>
    <s v="Yes"/>
    <s v="Yes"/>
    <x v="0"/>
    <s v="Yes"/>
    <x v="1"/>
    <n v="80.900000000000006"/>
    <n v="4557.5"/>
    <n v="0"/>
    <n v="0"/>
    <n v="2586.08"/>
    <n v="7143.58"/>
    <x v="0"/>
    <x v="0"/>
    <x v="0"/>
    <n v="0"/>
    <x v="0"/>
  </r>
  <r>
    <s v="4871-JTKJF"/>
    <s v="Female"/>
    <x v="57"/>
    <s v="No"/>
    <n v="0"/>
    <x v="953"/>
    <n v="93662"/>
    <n v="36.545321999999999"/>
    <n v="-119.642281"/>
    <n v="0"/>
    <x v="13"/>
    <s v="None"/>
    <s v="Yes"/>
    <n v="31.13"/>
    <s v="No"/>
    <s v="Yes"/>
    <x v="1"/>
    <n v="5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31.13"/>
    <n v="100.78"/>
    <x v="1"/>
    <x v="5"/>
    <x v="8"/>
    <n v="1"/>
    <x v="0"/>
  </r>
  <r>
    <s v="4872-JCVCA"/>
    <s v="Female"/>
    <x v="56"/>
    <s v="Yes"/>
    <n v="0"/>
    <x v="51"/>
    <n v="92241"/>
    <n v="33.832799000000001"/>
    <n v="-116.250973"/>
    <n v="1"/>
    <x v="4"/>
    <s v="Offer A"/>
    <s v="No"/>
    <n v="0"/>
    <s v="No"/>
    <s v="Yes"/>
    <x v="2"/>
    <n v="16"/>
    <s v="Yes"/>
    <s v="Yes"/>
    <s v="Yes"/>
    <s v="Yes"/>
    <s v="No"/>
    <s v="No"/>
    <s v="No"/>
    <s v="Yes"/>
    <x v="2"/>
    <s v="Yes"/>
    <x v="1"/>
    <n v="47.6"/>
    <n v="3377.8"/>
    <n v="0"/>
    <n v="0"/>
    <n v="0"/>
    <n v="3377.8"/>
    <x v="0"/>
    <x v="0"/>
    <x v="0"/>
    <n v="0"/>
    <x v="0"/>
  </r>
  <r>
    <s v="4872-VXRIL"/>
    <s v="Male"/>
    <x v="19"/>
    <s v="No"/>
    <n v="0"/>
    <x v="189"/>
    <n v="93536"/>
    <n v="34.741405999999998"/>
    <n v="-118.38111000000001"/>
    <n v="0"/>
    <x v="11"/>
    <s v="Offer B"/>
    <s v="Yes"/>
    <n v="48.32"/>
    <s v="Yes"/>
    <s v="Yes"/>
    <x v="2"/>
    <n v="59"/>
    <s v="Yes"/>
    <s v="Yes"/>
    <s v="No"/>
    <s v="Yes"/>
    <s v="No"/>
    <s v="No"/>
    <s v="No"/>
    <s v="Yes"/>
    <x v="0"/>
    <s v="Yes"/>
    <x v="1"/>
    <n v="64.650000000000006"/>
    <n v="3665.55"/>
    <n v="0"/>
    <n v="0"/>
    <n v="2705.92"/>
    <n v="6371.47"/>
    <x v="0"/>
    <x v="0"/>
    <x v="0"/>
    <n v="0"/>
    <x v="0"/>
  </r>
  <r>
    <s v="4873-ILOLJ"/>
    <s v="Male"/>
    <x v="22"/>
    <s v="No"/>
    <n v="0"/>
    <x v="898"/>
    <n v="94586"/>
    <n v="37.587494"/>
    <n v="-121.86285599999999"/>
    <n v="0"/>
    <x v="52"/>
    <s v="None"/>
    <s v="Yes"/>
    <n v="32.49"/>
    <s v="No"/>
    <s v="Yes"/>
    <x v="1"/>
    <n v="23"/>
    <s v="No"/>
    <s v="No"/>
    <s v="No"/>
    <s v="No"/>
    <s v="Yes"/>
    <s v="Yes"/>
    <s v="Yes"/>
    <s v="Yes"/>
    <x v="1"/>
    <s v="Yes"/>
    <x v="1"/>
    <n v="90.35"/>
    <n v="2238.5"/>
    <n v="0"/>
    <n v="0"/>
    <n v="779.76"/>
    <n v="3018.26"/>
    <x v="1"/>
    <x v="1"/>
    <x v="1"/>
    <n v="1"/>
    <x v="1"/>
  </r>
  <r>
    <s v="4877-EVATK"/>
    <s v="Male"/>
    <x v="18"/>
    <s v="No"/>
    <n v="0"/>
    <x v="328"/>
    <n v="95432"/>
    <n v="39.108252"/>
    <n v="-123.645121"/>
    <n v="0"/>
    <x v="13"/>
    <s v="None"/>
    <s v="Yes"/>
    <n v="46.77"/>
    <s v="No"/>
    <s v="No"/>
    <x v="3"/>
    <n v="0"/>
    <s v="No"/>
    <s v="No"/>
    <s v="No"/>
    <s v="No"/>
    <s v="No"/>
    <s v="No"/>
    <s v="No"/>
    <s v="No"/>
    <x v="1"/>
    <s v="No"/>
    <x v="2"/>
    <n v="20"/>
    <n v="20"/>
    <n v="0"/>
    <n v="0"/>
    <n v="46.77"/>
    <n v="66.77"/>
    <x v="1"/>
    <x v="5"/>
    <x v="8"/>
    <n v="1"/>
    <x v="0"/>
  </r>
  <r>
    <s v="4877-TSOFF"/>
    <s v="Female"/>
    <x v="51"/>
    <s v="Yes"/>
    <n v="3"/>
    <x v="58"/>
    <n v="92256"/>
    <n v="34.097862999999997"/>
    <n v="-116.594561"/>
    <n v="7"/>
    <x v="17"/>
    <s v="Offer B"/>
    <s v="Yes"/>
    <n v="16.16"/>
    <s v="Yes"/>
    <s v="Yes"/>
    <x v="2"/>
    <n v="29"/>
    <s v="Yes"/>
    <s v="Yes"/>
    <s v="No"/>
    <s v="Yes"/>
    <s v="No"/>
    <s v="Yes"/>
    <s v="Yes"/>
    <s v="Yes"/>
    <x v="0"/>
    <s v="Yes"/>
    <x v="1"/>
    <n v="75.75"/>
    <n v="4264.25"/>
    <n v="0"/>
    <n v="0"/>
    <n v="888.8"/>
    <n v="5153.05"/>
    <x v="0"/>
    <x v="0"/>
    <x v="0"/>
    <n v="0"/>
    <x v="0"/>
  </r>
  <r>
    <s v="4878-BUNFV"/>
    <s v="Male"/>
    <x v="40"/>
    <s v="Yes"/>
    <n v="1"/>
    <x v="126"/>
    <n v="94621"/>
    <n v="37.750552999999996"/>
    <n v="-122.197175"/>
    <n v="10"/>
    <x v="71"/>
    <s v="Offer B"/>
    <s v="Yes"/>
    <n v="32.020000000000003"/>
    <s v="No"/>
    <s v="No"/>
    <x v="3"/>
    <n v="0"/>
    <s v="No"/>
    <s v="No"/>
    <s v="No"/>
    <s v="No"/>
    <s v="No"/>
    <s v="No"/>
    <s v="No"/>
    <s v="No"/>
    <x v="2"/>
    <s v="No"/>
    <x v="2"/>
    <n v="20.7"/>
    <n v="828.85"/>
    <n v="0"/>
    <n v="0"/>
    <n v="1344.84"/>
    <n v="2173.69"/>
    <x v="0"/>
    <x v="0"/>
    <x v="0"/>
    <n v="0"/>
    <x v="0"/>
  </r>
  <r>
    <s v="4879-GZLFH"/>
    <s v="Female"/>
    <x v="25"/>
    <s v="Yes"/>
    <n v="3"/>
    <x v="334"/>
    <n v="90621"/>
    <n v="33.874223999999998"/>
    <n v="-117.993368"/>
    <n v="10"/>
    <x v="71"/>
    <s v="None"/>
    <s v="Yes"/>
    <n v="17.75"/>
    <s v="No"/>
    <s v="Yes"/>
    <x v="1"/>
    <n v="53"/>
    <s v="No"/>
    <s v="No"/>
    <s v="Yes"/>
    <s v="No"/>
    <s v="Yes"/>
    <s v="Yes"/>
    <s v="Yes"/>
    <s v="Yes"/>
    <x v="1"/>
    <s v="Yes"/>
    <x v="1"/>
    <n v="92.15"/>
    <n v="3875.4"/>
    <n v="0"/>
    <n v="0"/>
    <n v="745.5"/>
    <n v="4620.8999999999996"/>
    <x v="0"/>
    <x v="0"/>
    <x v="0"/>
    <n v="0"/>
    <x v="1"/>
  </r>
  <r>
    <s v="4881-GQJTW"/>
    <s v="Male"/>
    <x v="22"/>
    <s v="No"/>
    <n v="0"/>
    <x v="244"/>
    <n v="95983"/>
    <n v="40.053683999999997"/>
    <n v="-120.743116"/>
    <n v="0"/>
    <x v="32"/>
    <s v="Offer D"/>
    <s v="Yes"/>
    <n v="8.5399999999999991"/>
    <s v="No"/>
    <s v="No"/>
    <x v="3"/>
    <n v="0"/>
    <s v="No"/>
    <s v="No"/>
    <s v="No"/>
    <s v="No"/>
    <s v="No"/>
    <s v="No"/>
    <s v="No"/>
    <s v="No"/>
    <x v="1"/>
    <s v="No"/>
    <x v="0"/>
    <n v="19.600000000000001"/>
    <n v="300.39999999999998"/>
    <n v="0"/>
    <n v="0"/>
    <n v="119.56"/>
    <n v="419.96"/>
    <x v="0"/>
    <x v="0"/>
    <x v="0"/>
    <n v="0"/>
    <x v="0"/>
  </r>
  <r>
    <s v="4881-JVQOD"/>
    <s v="Male"/>
    <x v="50"/>
    <s v="Yes"/>
    <n v="3"/>
    <x v="109"/>
    <n v="93030"/>
    <n v="34.223244000000001"/>
    <n v="-119.18012"/>
    <n v="1"/>
    <x v="46"/>
    <s v="None"/>
    <s v="No"/>
    <n v="0"/>
    <s v="No"/>
    <s v="Yes"/>
    <x v="0"/>
    <n v="53"/>
    <s v="No"/>
    <s v="No"/>
    <s v="No"/>
    <s v="No"/>
    <s v="No"/>
    <s v="Yes"/>
    <s v="No"/>
    <s v="Yes"/>
    <x v="0"/>
    <s v="Yes"/>
    <x v="1"/>
    <n v="34.549999999999997"/>
    <n v="362.6"/>
    <n v="0"/>
    <n v="0"/>
    <n v="0"/>
    <n v="362.6"/>
    <x v="0"/>
    <x v="0"/>
    <x v="0"/>
    <n v="0"/>
    <x v="0"/>
  </r>
  <r>
    <s v="4883-KCPZJ"/>
    <s v="Female"/>
    <x v="18"/>
    <s v="Yes"/>
    <n v="3"/>
    <x v="567"/>
    <n v="94576"/>
    <n v="38.554383000000001"/>
    <n v="-122.474773"/>
    <n v="9"/>
    <x v="51"/>
    <s v="Offer D"/>
    <s v="Yes"/>
    <n v="25.98"/>
    <s v="Yes"/>
    <s v="No"/>
    <x v="3"/>
    <n v="0"/>
    <s v="No"/>
    <s v="No"/>
    <s v="No"/>
    <s v="No"/>
    <s v="No"/>
    <s v="No"/>
    <s v="No"/>
    <s v="No"/>
    <x v="2"/>
    <s v="No"/>
    <x v="0"/>
    <n v="25.25"/>
    <n v="555.4"/>
    <n v="0"/>
    <n v="0"/>
    <n v="571.55999999999995"/>
    <n v="1126.96"/>
    <x v="0"/>
    <x v="0"/>
    <x v="0"/>
    <n v="0"/>
    <x v="0"/>
  </r>
  <r>
    <s v="4883-QICIH"/>
    <s v="Male"/>
    <x v="0"/>
    <s v="Yes"/>
    <n v="0"/>
    <x v="132"/>
    <n v="94923"/>
    <n v="38.377164999999998"/>
    <n v="-123.03795700000001"/>
    <n v="1"/>
    <x v="44"/>
    <s v="None"/>
    <s v="Yes"/>
    <n v="5.99"/>
    <s v="No"/>
    <s v="Yes"/>
    <x v="1"/>
    <n v="5"/>
    <s v="No"/>
    <s v="No"/>
    <s v="No"/>
    <s v="No"/>
    <s v="No"/>
    <s v="No"/>
    <s v="No"/>
    <s v="Yes"/>
    <x v="1"/>
    <s v="Yes"/>
    <x v="1"/>
    <n v="69.75"/>
    <n v="2347.9"/>
    <n v="19.670000000000002"/>
    <n v="0"/>
    <n v="191.68"/>
    <n v="2519.91"/>
    <x v="1"/>
    <x v="3"/>
    <x v="6"/>
    <n v="1"/>
    <x v="0"/>
  </r>
  <r>
    <s v="4884-LEVMQ"/>
    <s v="Male"/>
    <x v="14"/>
    <s v="Yes"/>
    <n v="0"/>
    <x v="1035"/>
    <n v="95252"/>
    <n v="38.156970999999999"/>
    <n v="-120.849231"/>
    <n v="10"/>
    <x v="35"/>
    <s v="Offer C"/>
    <s v="Yes"/>
    <n v="36.39"/>
    <s v="No"/>
    <s v="No"/>
    <x v="3"/>
    <n v="0"/>
    <s v="No"/>
    <s v="No"/>
    <s v="No"/>
    <s v="No"/>
    <s v="No"/>
    <s v="No"/>
    <s v="No"/>
    <s v="No"/>
    <x v="2"/>
    <s v="Yes"/>
    <x v="1"/>
    <n v="20.45"/>
    <n v="790"/>
    <n v="0"/>
    <n v="0"/>
    <n v="1419.21"/>
    <n v="2209.21"/>
    <x v="0"/>
    <x v="0"/>
    <x v="0"/>
    <n v="0"/>
    <x v="0"/>
  </r>
  <r>
    <s v="4884-TVUQF"/>
    <s v="Female"/>
    <x v="53"/>
    <s v="No"/>
    <n v="0"/>
    <x v="1051"/>
    <n v="95465"/>
    <n v="38.415002999999999"/>
    <n v="-122.998726"/>
    <n v="0"/>
    <x v="41"/>
    <s v="Offer B"/>
    <s v="Yes"/>
    <n v="36.89"/>
    <s v="Yes"/>
    <s v="Yes"/>
    <x v="1"/>
    <n v="17"/>
    <s v="Yes"/>
    <s v="No"/>
    <s v="Yes"/>
    <s v="Yes"/>
    <s v="No"/>
    <s v="Yes"/>
    <s v="Yes"/>
    <s v="Yes"/>
    <x v="2"/>
    <s v="No"/>
    <x v="0"/>
    <n v="101.3"/>
    <n v="5779.6"/>
    <n v="0"/>
    <n v="0"/>
    <n v="2102.73"/>
    <n v="7882.33"/>
    <x v="0"/>
    <x v="0"/>
    <x v="0"/>
    <n v="0"/>
    <x v="1"/>
  </r>
  <r>
    <s v="4884-ZTHVF"/>
    <s v="Female"/>
    <x v="53"/>
    <s v="No"/>
    <n v="0"/>
    <x v="177"/>
    <n v="95065"/>
    <n v="37.031404000000002"/>
    <n v="-121.981865"/>
    <n v="0"/>
    <x v="58"/>
    <s v="None"/>
    <s v="Yes"/>
    <n v="39.01"/>
    <s v="No"/>
    <s v="Yes"/>
    <x v="1"/>
    <n v="28"/>
    <s v="No"/>
    <s v="Yes"/>
    <s v="No"/>
    <s v="No"/>
    <s v="Yes"/>
    <s v="No"/>
    <s v="No"/>
    <s v="Yes"/>
    <x v="1"/>
    <s v="Yes"/>
    <x v="1"/>
    <n v="87.1"/>
    <n v="713.6"/>
    <n v="0"/>
    <n v="0"/>
    <n v="312.08"/>
    <n v="1025.68"/>
    <x v="0"/>
    <x v="0"/>
    <x v="0"/>
    <n v="0"/>
    <x v="0"/>
  </r>
  <r>
    <s v="4890-VMUAV"/>
    <s v="Male"/>
    <x v="1"/>
    <s v="No"/>
    <n v="0"/>
    <x v="878"/>
    <n v="91901"/>
    <n v="32.827184000000003"/>
    <n v="-116.703729"/>
    <n v="0"/>
    <x v="5"/>
    <s v="Offer B"/>
    <s v="Yes"/>
    <n v="18.05"/>
    <s v="Yes"/>
    <s v="Yes"/>
    <x v="2"/>
    <n v="11"/>
    <s v="Yes"/>
    <s v="Yes"/>
    <s v="Yes"/>
    <s v="Yes"/>
    <s v="No"/>
    <s v="No"/>
    <s v="No"/>
    <s v="No"/>
    <x v="0"/>
    <s v="No"/>
    <x v="1"/>
    <n v="71.5"/>
    <n v="4576.3"/>
    <n v="0"/>
    <n v="70"/>
    <n v="1137.1500000000001"/>
    <n v="5783.45"/>
    <x v="0"/>
    <x v="0"/>
    <x v="0"/>
    <n v="0"/>
    <x v="0"/>
  </r>
  <r>
    <s v="4891-NLUBA"/>
    <s v="Female"/>
    <x v="1"/>
    <s v="Yes"/>
    <n v="3"/>
    <x v="963"/>
    <n v="96075"/>
    <n v="40.343212999999999"/>
    <n v="-121.81541199999999"/>
    <n v="8"/>
    <x v="48"/>
    <s v="Offer B"/>
    <s v="No"/>
    <n v="0"/>
    <s v="No"/>
    <s v="Yes"/>
    <x v="2"/>
    <n v="26"/>
    <s v="No"/>
    <s v="Yes"/>
    <s v="Yes"/>
    <s v="Yes"/>
    <s v="Yes"/>
    <s v="Yes"/>
    <s v="Yes"/>
    <s v="Yes"/>
    <x v="2"/>
    <s v="Yes"/>
    <x v="1"/>
    <n v="61.45"/>
    <n v="3751.15"/>
    <n v="0"/>
    <n v="0"/>
    <n v="0"/>
    <n v="3751.15"/>
    <x v="0"/>
    <x v="0"/>
    <x v="0"/>
    <n v="0"/>
    <x v="0"/>
  </r>
  <r>
    <s v="4892-VLANZ"/>
    <s v="Male"/>
    <x v="43"/>
    <s v="No"/>
    <n v="0"/>
    <x v="187"/>
    <n v="95932"/>
    <n v="39.273096000000002"/>
    <n v="-122.050763"/>
    <n v="0"/>
    <x v="13"/>
    <s v="None"/>
    <s v="Yes"/>
    <n v="9.66"/>
    <s v="No"/>
    <s v="No"/>
    <x v="3"/>
    <n v="0"/>
    <s v="No"/>
    <s v="No"/>
    <s v="No"/>
    <s v="No"/>
    <s v="No"/>
    <s v="No"/>
    <s v="No"/>
    <s v="No"/>
    <x v="1"/>
    <s v="No"/>
    <x v="2"/>
    <n v="19.8"/>
    <n v="19.8"/>
    <n v="0"/>
    <n v="0"/>
    <n v="9.66"/>
    <n v="29.46"/>
    <x v="1"/>
    <x v="4"/>
    <x v="7"/>
    <n v="1"/>
    <x v="0"/>
  </r>
  <r>
    <s v="4893-GYUJU"/>
    <s v="Female"/>
    <x v="46"/>
    <s v="No"/>
    <n v="0"/>
    <x v="488"/>
    <n v="95962"/>
    <n v="39.342587000000002"/>
    <n v="-121.249833"/>
    <n v="0"/>
    <x v="15"/>
    <s v="None"/>
    <s v="Yes"/>
    <n v="17.88"/>
    <s v="No"/>
    <s v="No"/>
    <x v="3"/>
    <n v="0"/>
    <s v="No"/>
    <s v="No"/>
    <s v="No"/>
    <s v="No"/>
    <s v="No"/>
    <s v="No"/>
    <s v="No"/>
    <s v="No"/>
    <x v="0"/>
    <s v="Yes"/>
    <x v="2"/>
    <n v="19.350000000000001"/>
    <n v="1033"/>
    <n v="29.5"/>
    <n v="0"/>
    <n v="894"/>
    <n v="1897.5"/>
    <x v="0"/>
    <x v="0"/>
    <x v="0"/>
    <n v="0"/>
    <x v="0"/>
  </r>
  <r>
    <s v="4895-TMWIR"/>
    <s v="Male"/>
    <x v="16"/>
    <s v="Yes"/>
    <n v="0"/>
    <x v="38"/>
    <n v="92122"/>
    <n v="32.857230000000001"/>
    <n v="-117.209774"/>
    <n v="1"/>
    <x v="37"/>
    <s v="None"/>
    <s v="Yes"/>
    <n v="29.54"/>
    <s v="No"/>
    <s v="No"/>
    <x v="3"/>
    <n v="0"/>
    <s v="No"/>
    <s v="No"/>
    <s v="No"/>
    <s v="No"/>
    <s v="No"/>
    <s v="No"/>
    <s v="No"/>
    <s v="No"/>
    <x v="1"/>
    <s v="No"/>
    <x v="2"/>
    <n v="19.95"/>
    <n v="214.75"/>
    <n v="0"/>
    <n v="0"/>
    <n v="324.94"/>
    <n v="539.69000000000005"/>
    <x v="1"/>
    <x v="1"/>
    <x v="5"/>
    <n v="1"/>
    <x v="0"/>
  </r>
  <r>
    <s v="4896-CPRPF"/>
    <s v="Male"/>
    <x v="32"/>
    <s v="Yes"/>
    <n v="3"/>
    <x v="648"/>
    <n v="94972"/>
    <n v="38.339995999999999"/>
    <n v="-122.935056"/>
    <n v="1"/>
    <x v="33"/>
    <s v="None"/>
    <s v="Yes"/>
    <n v="13.67"/>
    <s v="Yes"/>
    <s v="No"/>
    <x v="3"/>
    <n v="0"/>
    <s v="No"/>
    <s v="No"/>
    <s v="No"/>
    <s v="No"/>
    <s v="No"/>
    <s v="No"/>
    <s v="No"/>
    <s v="No"/>
    <x v="2"/>
    <s v="No"/>
    <x v="1"/>
    <n v="-9"/>
    <n v="809.25"/>
    <n v="0"/>
    <n v="0"/>
    <n v="478.45"/>
    <n v="1287.7"/>
    <x v="0"/>
    <x v="0"/>
    <x v="0"/>
    <n v="0"/>
    <x v="0"/>
  </r>
  <r>
    <s v="4897-QSUYC"/>
    <s v="Female"/>
    <x v="21"/>
    <s v="No"/>
    <n v="0"/>
    <x v="734"/>
    <n v="92304"/>
    <n v="34.559882000000002"/>
    <n v="-115.637164"/>
    <n v="0"/>
    <x v="13"/>
    <s v="Offer E"/>
    <s v="Yes"/>
    <n v="21.59"/>
    <s v="No"/>
    <s v="No"/>
    <x v="3"/>
    <n v="0"/>
    <s v="No"/>
    <s v="No"/>
    <s v="No"/>
    <s v="No"/>
    <s v="No"/>
    <s v="No"/>
    <s v="No"/>
    <s v="No"/>
    <x v="1"/>
    <s v="Yes"/>
    <x v="2"/>
    <n v="20.149999999999999"/>
    <n v="20.149999999999999"/>
    <n v="0"/>
    <n v="0"/>
    <n v="21.59"/>
    <n v="41.74"/>
    <x v="1"/>
    <x v="5"/>
    <x v="9"/>
    <n v="1"/>
    <x v="0"/>
  </r>
  <r>
    <s v="4900-MSOMT"/>
    <s v="Female"/>
    <x v="14"/>
    <s v="Yes"/>
    <n v="3"/>
    <x v="21"/>
    <n v="96140"/>
    <n v="39.227434000000002"/>
    <n v="-120.09180600000001"/>
    <n v="7"/>
    <x v="9"/>
    <s v="None"/>
    <s v="Yes"/>
    <n v="49.12"/>
    <s v="Yes"/>
    <s v="Yes"/>
    <x v="2"/>
    <n v="23"/>
    <s v="Yes"/>
    <s v="Yes"/>
    <s v="Yes"/>
    <s v="Yes"/>
    <s v="Yes"/>
    <s v="No"/>
    <s v="No"/>
    <s v="Yes"/>
    <x v="2"/>
    <s v="No"/>
    <x v="1"/>
    <n v="80.2"/>
    <n v="5714.2"/>
    <n v="0"/>
    <n v="0"/>
    <n v="3536.64"/>
    <n v="9250.84"/>
    <x v="0"/>
    <x v="0"/>
    <x v="0"/>
    <n v="0"/>
    <x v="0"/>
  </r>
  <r>
    <s v="4902-OHLSK"/>
    <s v="Female"/>
    <x v="48"/>
    <s v="No"/>
    <n v="0"/>
    <x v="344"/>
    <n v="94019"/>
    <n v="37.455669999999998"/>
    <n v="-122.40799199999999"/>
    <n v="0"/>
    <x v="31"/>
    <s v="None"/>
    <s v="Yes"/>
    <n v="20.98"/>
    <s v="Yes"/>
    <s v="Yes"/>
    <x v="1"/>
    <n v="16"/>
    <s v="No"/>
    <s v="No"/>
    <s v="No"/>
    <s v="Yes"/>
    <s v="Yes"/>
    <s v="Yes"/>
    <s v="No"/>
    <s v="Yes"/>
    <x v="1"/>
    <s v="No"/>
    <x v="1"/>
    <n v="98.65"/>
    <n v="2862.75"/>
    <n v="0"/>
    <n v="0"/>
    <n v="608.41999999999996"/>
    <n v="3471.17"/>
    <x v="1"/>
    <x v="5"/>
    <x v="9"/>
    <n v="1"/>
    <x v="1"/>
  </r>
  <r>
    <s v="4903-CNOZC"/>
    <s v="Male"/>
    <x v="11"/>
    <s v="No"/>
    <n v="0"/>
    <x v="985"/>
    <n v="91011"/>
    <n v="34.234912000000001"/>
    <n v="-118.153729"/>
    <n v="0"/>
    <x v="31"/>
    <s v="Offer C"/>
    <s v="Yes"/>
    <n v="28.83"/>
    <s v="Yes"/>
    <s v="Yes"/>
    <x v="2"/>
    <n v="47"/>
    <s v="No"/>
    <s v="Yes"/>
    <s v="Yes"/>
    <s v="No"/>
    <s v="No"/>
    <s v="Yes"/>
    <s v="Yes"/>
    <s v="Yes"/>
    <x v="0"/>
    <s v="No"/>
    <x v="0"/>
    <n v="70.900000000000006"/>
    <n v="1964.6"/>
    <n v="0"/>
    <n v="0"/>
    <n v="836.07"/>
    <n v="2800.67"/>
    <x v="0"/>
    <x v="0"/>
    <x v="0"/>
    <n v="0"/>
    <x v="0"/>
  </r>
  <r>
    <s v="4903-UYAVB"/>
    <s v="Male"/>
    <x v="55"/>
    <s v="Yes"/>
    <n v="0"/>
    <x v="652"/>
    <n v="95330"/>
    <n v="37.808210000000003"/>
    <n v="-121.308401"/>
    <n v="0"/>
    <x v="10"/>
    <s v="Offer E"/>
    <s v="Yes"/>
    <n v="31.76"/>
    <s v="No"/>
    <s v="No"/>
    <x v="3"/>
    <n v="0"/>
    <s v="No"/>
    <s v="No"/>
    <s v="No"/>
    <s v="No"/>
    <s v="No"/>
    <s v="No"/>
    <s v="No"/>
    <s v="No"/>
    <x v="1"/>
    <s v="No"/>
    <x v="2"/>
    <n v="19.350000000000001"/>
    <n v="126.05"/>
    <n v="0"/>
    <n v="0"/>
    <n v="158.80000000000001"/>
    <n v="284.85000000000002"/>
    <x v="1"/>
    <x v="1"/>
    <x v="5"/>
    <n v="1"/>
    <x v="0"/>
  </r>
  <r>
    <s v="4905-JEFDW"/>
    <s v="Male"/>
    <x v="14"/>
    <s v="No"/>
    <n v="0"/>
    <x v="223"/>
    <n v="94306"/>
    <n v="37.416159"/>
    <n v="-122.131337"/>
    <n v="0"/>
    <x v="37"/>
    <s v="None"/>
    <s v="No"/>
    <n v="0"/>
    <s v="No"/>
    <s v="Yes"/>
    <x v="2"/>
    <n v="5"/>
    <s v="No"/>
    <s v="No"/>
    <s v="Yes"/>
    <s v="No"/>
    <s v="Yes"/>
    <s v="No"/>
    <s v="No"/>
    <s v="Yes"/>
    <x v="0"/>
    <s v="Yes"/>
    <x v="1"/>
    <n v="41.6"/>
    <n v="470.6"/>
    <n v="0"/>
    <n v="0"/>
    <n v="0"/>
    <n v="470.6"/>
    <x v="1"/>
    <x v="1"/>
    <x v="10"/>
    <n v="1"/>
    <x v="0"/>
  </r>
  <r>
    <s v="4906-ZHGPK"/>
    <s v="Male"/>
    <x v="42"/>
    <s v="Yes"/>
    <n v="0"/>
    <x v="31"/>
    <n v="90046"/>
    <n v="34.108454999999999"/>
    <n v="-118.362081"/>
    <n v="3"/>
    <x v="8"/>
    <s v="None"/>
    <s v="Yes"/>
    <n v="48.45"/>
    <s v="Yes"/>
    <s v="Yes"/>
    <x v="2"/>
    <n v="28"/>
    <s v="No"/>
    <s v="Yes"/>
    <s v="No"/>
    <s v="Yes"/>
    <s v="Yes"/>
    <s v="No"/>
    <s v="No"/>
    <s v="Yes"/>
    <x v="0"/>
    <s v="Yes"/>
    <x v="1"/>
    <n v="70.7"/>
    <n v="3770"/>
    <n v="0"/>
    <n v="0"/>
    <n v="2616.3000000000002"/>
    <n v="6386.3"/>
    <x v="0"/>
    <x v="0"/>
    <x v="0"/>
    <n v="0"/>
    <x v="0"/>
  </r>
  <r>
    <s v="4908-XAXAY"/>
    <s v="Female"/>
    <x v="57"/>
    <s v="No"/>
    <n v="0"/>
    <x v="756"/>
    <n v="93206"/>
    <n v="35.451402000000002"/>
    <n v="-119.48841299999999"/>
    <n v="0"/>
    <x v="21"/>
    <s v="None"/>
    <s v="Yes"/>
    <n v="47.72"/>
    <s v="No"/>
    <s v="Yes"/>
    <x v="1"/>
    <n v="21"/>
    <s v="No"/>
    <s v="Yes"/>
    <s v="Yes"/>
    <s v="No"/>
    <s v="No"/>
    <s v="Yes"/>
    <s v="No"/>
    <s v="Yes"/>
    <x v="0"/>
    <s v="Yes"/>
    <x v="1"/>
    <n v="89.85"/>
    <n v="4287.2"/>
    <n v="0"/>
    <n v="0"/>
    <n v="2338.2800000000002"/>
    <n v="6625.48"/>
    <x v="0"/>
    <x v="0"/>
    <x v="0"/>
    <n v="0"/>
    <x v="1"/>
  </r>
  <r>
    <s v="4909-JOUPP"/>
    <s v="Male"/>
    <x v="48"/>
    <s v="Yes"/>
    <n v="0"/>
    <x v="955"/>
    <n v="96142"/>
    <n v="39.061227000000002"/>
    <n v="-120.179546"/>
    <n v="5"/>
    <x v="9"/>
    <s v="None"/>
    <s v="Yes"/>
    <n v="27.74"/>
    <s v="Yes"/>
    <s v="Yes"/>
    <x v="1"/>
    <n v="3"/>
    <s v="No"/>
    <s v="Yes"/>
    <s v="Yes"/>
    <s v="Yes"/>
    <s v="Yes"/>
    <s v="Yes"/>
    <s v="Yes"/>
    <s v="Yes"/>
    <x v="2"/>
    <s v="No"/>
    <x v="0"/>
    <n v="109.7"/>
    <n v="7898.45"/>
    <n v="0"/>
    <n v="0"/>
    <n v="1997.28"/>
    <n v="9895.73"/>
    <x v="0"/>
    <x v="0"/>
    <x v="0"/>
    <n v="0"/>
    <x v="1"/>
  </r>
  <r>
    <s v="4910-AQFFX"/>
    <s v="Male"/>
    <x v="18"/>
    <s v="Yes"/>
    <n v="0"/>
    <x v="1027"/>
    <n v="95372"/>
    <n v="37.990574000000002"/>
    <n v="-120.261821"/>
    <n v="1"/>
    <x v="0"/>
    <s v="None"/>
    <s v="Yes"/>
    <n v="31.67"/>
    <s v="Yes"/>
    <s v="Yes"/>
    <x v="0"/>
    <n v="59"/>
    <s v="No"/>
    <s v="No"/>
    <s v="Yes"/>
    <s v="No"/>
    <s v="No"/>
    <s v="No"/>
    <s v="No"/>
    <s v="No"/>
    <x v="1"/>
    <s v="Yes"/>
    <x v="1"/>
    <n v="79.349999999999994"/>
    <n v="661.25"/>
    <n v="0"/>
    <n v="10"/>
    <n v="285.02999999999997"/>
    <n v="956.28"/>
    <x v="1"/>
    <x v="2"/>
    <x v="3"/>
    <n v="1"/>
    <x v="0"/>
  </r>
  <r>
    <s v="4910-GMJOT"/>
    <s v="Female"/>
    <x v="52"/>
    <s v="No"/>
    <n v="0"/>
    <x v="143"/>
    <n v="94129"/>
    <n v="37.797525999999998"/>
    <n v="-122.46453099999999"/>
    <n v="0"/>
    <x v="13"/>
    <s v="None"/>
    <s v="Yes"/>
    <n v="1.17"/>
    <s v="Yes"/>
    <s v="Yes"/>
    <x v="1"/>
    <n v="27"/>
    <s v="No"/>
    <s v="No"/>
    <s v="No"/>
    <s v="No"/>
    <s v="Yes"/>
    <s v="Yes"/>
    <s v="Yes"/>
    <s v="Yes"/>
    <x v="1"/>
    <s v="Yes"/>
    <x v="1"/>
    <n v="94.6"/>
    <n v="94.6"/>
    <n v="0"/>
    <n v="0"/>
    <n v="1.17"/>
    <n v="95.77"/>
    <x v="1"/>
    <x v="3"/>
    <x v="6"/>
    <n v="1"/>
    <x v="1"/>
  </r>
  <r>
    <s v="4911-BANWH"/>
    <s v="Female"/>
    <x v="56"/>
    <s v="No"/>
    <n v="0"/>
    <x v="984"/>
    <n v="91040"/>
    <n v="34.282704000000003"/>
    <n v="-118.312929"/>
    <n v="0"/>
    <x v="65"/>
    <s v="None"/>
    <s v="Yes"/>
    <n v="33.380000000000003"/>
    <s v="Yes"/>
    <s v="Yes"/>
    <x v="1"/>
    <n v="27"/>
    <s v="No"/>
    <s v="No"/>
    <s v="No"/>
    <s v="No"/>
    <s v="Yes"/>
    <s v="No"/>
    <s v="No"/>
    <s v="Yes"/>
    <x v="1"/>
    <s v="Yes"/>
    <x v="0"/>
    <n v="86.55"/>
    <n v="2697.4"/>
    <n v="0"/>
    <n v="0"/>
    <n v="1034.78"/>
    <n v="3732.18"/>
    <x v="1"/>
    <x v="5"/>
    <x v="9"/>
    <n v="1"/>
    <x v="0"/>
  </r>
  <r>
    <s v="4912-PIGUY"/>
    <s v="Female"/>
    <x v="56"/>
    <s v="No"/>
    <n v="0"/>
    <x v="136"/>
    <n v="92571"/>
    <n v="33.828288999999998"/>
    <n v="-117.201666"/>
    <n v="0"/>
    <x v="13"/>
    <s v="Offer E"/>
    <s v="Yes"/>
    <n v="7.34"/>
    <s v="Yes"/>
    <s v="Yes"/>
    <x v="1"/>
    <n v="11"/>
    <s v="No"/>
    <s v="No"/>
    <s v="No"/>
    <s v="No"/>
    <s v="Yes"/>
    <s v="No"/>
    <s v="No"/>
    <s v="No"/>
    <x v="1"/>
    <s v="Yes"/>
    <x v="1"/>
    <n v="84.6"/>
    <n v="84.6"/>
    <n v="0"/>
    <n v="0"/>
    <n v="7.34"/>
    <n v="91.94"/>
    <x v="2"/>
    <x v="0"/>
    <x v="0"/>
    <n v="0"/>
    <x v="0"/>
  </r>
  <r>
    <s v="4913-EHYUI"/>
    <s v="Male"/>
    <x v="53"/>
    <s v="Yes"/>
    <n v="0"/>
    <x v="22"/>
    <n v="93201"/>
    <n v="35.869625999999997"/>
    <n v="-119.498771"/>
    <n v="0"/>
    <x v="11"/>
    <s v="Offer B"/>
    <s v="Yes"/>
    <n v="48.8"/>
    <s v="Yes"/>
    <s v="Yes"/>
    <x v="1"/>
    <n v="12"/>
    <s v="Yes"/>
    <s v="No"/>
    <s v="Yes"/>
    <s v="No"/>
    <s v="Yes"/>
    <s v="Yes"/>
    <s v="No"/>
    <s v="Yes"/>
    <x v="0"/>
    <s v="Yes"/>
    <x v="1"/>
    <n v="104.55"/>
    <n v="5794.65"/>
    <n v="0"/>
    <n v="0"/>
    <n v="2732.8"/>
    <n v="8527.4500000000007"/>
    <x v="1"/>
    <x v="1"/>
    <x v="10"/>
    <n v="1"/>
    <x v="1"/>
  </r>
  <r>
    <s v="4915-BFSXL"/>
    <s v="Male"/>
    <x v="42"/>
    <s v="Yes"/>
    <n v="1"/>
    <x v="242"/>
    <n v="95041"/>
    <n v="37.051166000000002"/>
    <n v="-122.056194"/>
    <n v="9"/>
    <x v="40"/>
    <s v="Offer A"/>
    <s v="Yes"/>
    <n v="22.67"/>
    <s v="Yes"/>
    <s v="Yes"/>
    <x v="2"/>
    <n v="29"/>
    <s v="Yes"/>
    <s v="No"/>
    <s v="Yes"/>
    <s v="No"/>
    <s v="Yes"/>
    <s v="No"/>
    <s v="No"/>
    <s v="Yes"/>
    <x v="2"/>
    <s v="No"/>
    <x v="0"/>
    <n v="68.95"/>
    <n v="4858.7"/>
    <n v="0"/>
    <n v="0"/>
    <n v="1586.9"/>
    <n v="6445.6"/>
    <x v="0"/>
    <x v="0"/>
    <x v="0"/>
    <n v="0"/>
    <x v="0"/>
  </r>
  <r>
    <s v="4918-FYJNT"/>
    <s v="Female"/>
    <x v="8"/>
    <s v="Yes"/>
    <n v="0"/>
    <x v="31"/>
    <n v="90063"/>
    <n v="34.044271000000002"/>
    <n v="-118.185237"/>
    <n v="4"/>
    <x v="17"/>
    <s v="None"/>
    <s v="Yes"/>
    <n v="22.74"/>
    <s v="Yes"/>
    <s v="Yes"/>
    <x v="1"/>
    <n v="21"/>
    <s v="No"/>
    <s v="Yes"/>
    <s v="Yes"/>
    <s v="Yes"/>
    <s v="No"/>
    <s v="No"/>
    <s v="No"/>
    <s v="Yes"/>
    <x v="2"/>
    <s v="No"/>
    <x v="1"/>
    <n v="90.45"/>
    <n v="5044.8"/>
    <n v="12.48"/>
    <n v="0"/>
    <n v="1250.7"/>
    <n v="6283.02"/>
    <x v="0"/>
    <x v="0"/>
    <x v="0"/>
    <n v="0"/>
    <x v="1"/>
  </r>
  <r>
    <s v="4918-QLLIW"/>
    <s v="Male"/>
    <x v="5"/>
    <s v="No"/>
    <n v="0"/>
    <x v="75"/>
    <n v="90405"/>
    <n v="34.005439000000003"/>
    <n v="-118.477507"/>
    <n v="0"/>
    <x v="3"/>
    <s v="None"/>
    <s v="Yes"/>
    <n v="47.68"/>
    <s v="No"/>
    <s v="Yes"/>
    <x v="2"/>
    <n v="82"/>
    <s v="No"/>
    <s v="No"/>
    <s v="No"/>
    <s v="No"/>
    <s v="Yes"/>
    <s v="No"/>
    <s v="Yes"/>
    <s v="Yes"/>
    <x v="1"/>
    <s v="No"/>
    <x v="0"/>
    <n v="53.4"/>
    <n v="188.7"/>
    <n v="0"/>
    <n v="0"/>
    <n v="143.04"/>
    <n v="331.74"/>
    <x v="1"/>
    <x v="3"/>
    <x v="6"/>
    <n v="1"/>
    <x v="0"/>
  </r>
  <r>
    <s v="4919-IKATY"/>
    <s v="Male"/>
    <x v="22"/>
    <s v="Yes"/>
    <n v="0"/>
    <x v="38"/>
    <n v="92126"/>
    <n v="32.886924999999998"/>
    <n v="-117.152162"/>
    <n v="3"/>
    <x v="10"/>
    <s v="Offer E"/>
    <s v="Yes"/>
    <n v="36.880000000000003"/>
    <s v="Yes"/>
    <s v="Yes"/>
    <x v="1"/>
    <n v="8"/>
    <s v="Yes"/>
    <s v="No"/>
    <s v="Yes"/>
    <s v="No"/>
    <s v="No"/>
    <s v="No"/>
    <s v="No"/>
    <s v="Yes"/>
    <x v="1"/>
    <s v="Yes"/>
    <x v="1"/>
    <n v="84.5"/>
    <n v="453.75"/>
    <n v="0"/>
    <n v="0"/>
    <n v="184.4"/>
    <n v="638.15"/>
    <x v="1"/>
    <x v="1"/>
    <x v="5"/>
    <n v="1"/>
    <x v="0"/>
  </r>
  <r>
    <s v="4919-MOAVT"/>
    <s v="Male"/>
    <x v="55"/>
    <s v="No"/>
    <n v="0"/>
    <x v="303"/>
    <n v="91103"/>
    <n v="34.167465"/>
    <n v="-118.165327"/>
    <n v="0"/>
    <x v="3"/>
    <s v="Offer E"/>
    <s v="Yes"/>
    <n v="39.380000000000003"/>
    <s v="No"/>
    <s v="Yes"/>
    <x v="1"/>
    <n v="23"/>
    <s v="No"/>
    <s v="No"/>
    <s v="No"/>
    <s v="No"/>
    <s v="No"/>
    <s v="No"/>
    <s v="No"/>
    <s v="Yes"/>
    <x v="1"/>
    <s v="No"/>
    <x v="1"/>
    <n v="69.650000000000006"/>
    <n v="220.1"/>
    <n v="0"/>
    <n v="0"/>
    <n v="118.14"/>
    <n v="338.24"/>
    <x v="1"/>
    <x v="1"/>
    <x v="10"/>
    <n v="1"/>
    <x v="0"/>
  </r>
  <r>
    <s v="4922-CVPDX"/>
    <s v="Female"/>
    <x v="5"/>
    <s v="Yes"/>
    <n v="0"/>
    <x v="689"/>
    <n v="92683"/>
    <n v="33.752591000000002"/>
    <n v="-117.993661"/>
    <n v="6"/>
    <x v="18"/>
    <s v="Offer C"/>
    <s v="Yes"/>
    <n v="34.119999999999997"/>
    <s v="No"/>
    <s v="Yes"/>
    <x v="2"/>
    <n v="58"/>
    <s v="No"/>
    <s v="Yes"/>
    <s v="Yes"/>
    <s v="No"/>
    <s v="Yes"/>
    <s v="Yes"/>
    <s v="Yes"/>
    <s v="No"/>
    <x v="2"/>
    <s v="Yes"/>
    <x v="0"/>
    <n v="73.5"/>
    <n v="1905.7"/>
    <n v="17.03"/>
    <n v="70"/>
    <n v="887.12"/>
    <n v="2845.79"/>
    <x v="0"/>
    <x v="0"/>
    <x v="0"/>
    <n v="0"/>
    <x v="0"/>
  </r>
  <r>
    <s v="4923-ADWXJ"/>
    <s v="Female"/>
    <x v="25"/>
    <s v="No"/>
    <n v="0"/>
    <x v="677"/>
    <n v="96047"/>
    <n v="40.524535"/>
    <n v="-122.647172"/>
    <n v="0"/>
    <x v="30"/>
    <s v="None"/>
    <s v="Yes"/>
    <n v="1.22"/>
    <s v="No"/>
    <s v="Yes"/>
    <x v="2"/>
    <n v="10"/>
    <s v="No"/>
    <s v="Yes"/>
    <s v="No"/>
    <s v="Yes"/>
    <s v="No"/>
    <s v="Yes"/>
    <s v="Yes"/>
    <s v="Yes"/>
    <x v="1"/>
    <s v="Yes"/>
    <x v="1"/>
    <n v="65.8"/>
    <n v="1679.65"/>
    <n v="29.29"/>
    <n v="0"/>
    <n v="30.5"/>
    <n v="1680.86"/>
    <x v="0"/>
    <x v="0"/>
    <x v="0"/>
    <n v="0"/>
    <x v="0"/>
  </r>
  <r>
    <s v="4925-LMHOK"/>
    <s v="Male"/>
    <x v="46"/>
    <s v="No"/>
    <n v="0"/>
    <x v="35"/>
    <n v="95212"/>
    <n v="38.049456999999997"/>
    <n v="-121.21653000000001"/>
    <n v="0"/>
    <x v="49"/>
    <s v="Offer D"/>
    <s v="Yes"/>
    <n v="14.79"/>
    <s v="Yes"/>
    <s v="Yes"/>
    <x v="2"/>
    <n v="59"/>
    <s v="No"/>
    <s v="Yes"/>
    <s v="No"/>
    <s v="Yes"/>
    <s v="No"/>
    <s v="No"/>
    <s v="No"/>
    <s v="Yes"/>
    <x v="1"/>
    <s v="Yes"/>
    <x v="0"/>
    <n v="58.6"/>
    <n v="939.7"/>
    <n v="0"/>
    <n v="0"/>
    <n v="221.85"/>
    <n v="1161.55"/>
    <x v="1"/>
    <x v="2"/>
    <x v="15"/>
    <n v="1"/>
    <x v="0"/>
  </r>
  <r>
    <s v="4926-UMJZD"/>
    <s v="Female"/>
    <x v="35"/>
    <s v="Yes"/>
    <n v="0"/>
    <x v="826"/>
    <n v="91759"/>
    <n v="34.231318000000002"/>
    <n v="-117.662032"/>
    <n v="4"/>
    <x v="65"/>
    <s v="None"/>
    <s v="Yes"/>
    <n v="1.2"/>
    <s v="No"/>
    <s v="Yes"/>
    <x v="2"/>
    <n v="15"/>
    <s v="No"/>
    <s v="No"/>
    <s v="No"/>
    <s v="Yes"/>
    <s v="No"/>
    <s v="No"/>
    <s v="No"/>
    <s v="No"/>
    <x v="1"/>
    <s v="Yes"/>
    <x v="0"/>
    <n v="49.2"/>
    <n v="1498.55"/>
    <n v="0"/>
    <n v="100"/>
    <n v="37.200000000000003"/>
    <n v="1635.75"/>
    <x v="0"/>
    <x v="0"/>
    <x v="0"/>
    <n v="0"/>
    <x v="0"/>
  </r>
  <r>
    <s v="4927-WWOOZ"/>
    <s v="Male"/>
    <x v="14"/>
    <s v="Yes"/>
    <n v="0"/>
    <x v="815"/>
    <n v="93950"/>
    <n v="36.618336999999997"/>
    <n v="-121.926417"/>
    <n v="0"/>
    <x v="29"/>
    <s v="None"/>
    <s v="Yes"/>
    <n v="49.41"/>
    <s v="Yes"/>
    <s v="Yes"/>
    <x v="1"/>
    <n v="20"/>
    <s v="No"/>
    <s v="No"/>
    <s v="Yes"/>
    <s v="No"/>
    <s v="Yes"/>
    <s v="No"/>
    <s v="No"/>
    <s v="No"/>
    <x v="1"/>
    <s v="Yes"/>
    <x v="1"/>
    <n v="91.45"/>
    <n v="171.45"/>
    <n v="0"/>
    <n v="10"/>
    <n v="98.82"/>
    <n v="280.27"/>
    <x v="2"/>
    <x v="0"/>
    <x v="0"/>
    <n v="0"/>
    <x v="1"/>
  </r>
  <r>
    <s v="4929-BSTRX"/>
    <s v="Female"/>
    <x v="37"/>
    <s v="No"/>
    <n v="0"/>
    <x v="109"/>
    <n v="93030"/>
    <n v="34.223244000000001"/>
    <n v="-119.18012"/>
    <n v="0"/>
    <x v="13"/>
    <s v="None"/>
    <s v="Yes"/>
    <n v="1.59"/>
    <s v="No"/>
    <s v="Yes"/>
    <x v="0"/>
    <n v="14"/>
    <s v="No"/>
    <s v="No"/>
    <s v="No"/>
    <s v="No"/>
    <s v="Yes"/>
    <s v="No"/>
    <s v="No"/>
    <s v="Yes"/>
    <x v="1"/>
    <s v="Yes"/>
    <x v="0"/>
    <n v="53.55"/>
    <n v="53.55"/>
    <n v="0"/>
    <n v="0"/>
    <n v="1.59"/>
    <n v="55.14"/>
    <x v="1"/>
    <x v="4"/>
    <x v="12"/>
    <n v="1"/>
    <x v="0"/>
  </r>
  <r>
    <s v="4929-ROART"/>
    <s v="Male"/>
    <x v="10"/>
    <s v="No"/>
    <n v="0"/>
    <x v="921"/>
    <n v="95482"/>
    <n v="39.134075000000003"/>
    <n v="-123.23421999999999"/>
    <n v="0"/>
    <x v="68"/>
    <s v="None"/>
    <s v="Yes"/>
    <n v="33.799999999999997"/>
    <s v="Yes"/>
    <s v="Yes"/>
    <x v="0"/>
    <n v="17"/>
    <s v="Yes"/>
    <s v="No"/>
    <s v="No"/>
    <s v="No"/>
    <s v="No"/>
    <s v="No"/>
    <s v="No"/>
    <s v="No"/>
    <x v="1"/>
    <s v="No"/>
    <x v="0"/>
    <n v="56.25"/>
    <n v="969.85"/>
    <n v="0"/>
    <n v="30"/>
    <n v="608.4"/>
    <n v="1608.25"/>
    <x v="0"/>
    <x v="0"/>
    <x v="0"/>
    <n v="0"/>
    <x v="0"/>
  </r>
  <r>
    <s v="4929-XIHVW"/>
    <s v="Male"/>
    <x v="16"/>
    <s v="Yes"/>
    <n v="0"/>
    <x v="31"/>
    <n v="90034"/>
    <n v="34.030577999999998"/>
    <n v="-118.399613"/>
    <n v="10"/>
    <x v="29"/>
    <s v="Offer E"/>
    <s v="Yes"/>
    <n v="33.1"/>
    <s v="No"/>
    <s v="Yes"/>
    <x v="1"/>
    <n v="11"/>
    <s v="No"/>
    <s v="No"/>
    <s v="Yes"/>
    <s v="No"/>
    <s v="Yes"/>
    <s v="Yes"/>
    <s v="No"/>
    <s v="No"/>
    <x v="0"/>
    <s v="Yes"/>
    <x v="0"/>
    <n v="95.5"/>
    <n v="181.65"/>
    <n v="0"/>
    <n v="10"/>
    <n v="66.2"/>
    <n v="257.85000000000002"/>
    <x v="2"/>
    <x v="0"/>
    <x v="0"/>
    <n v="0"/>
    <x v="1"/>
  </r>
  <r>
    <s v="4931-TRZWN"/>
    <s v="Female"/>
    <x v="33"/>
    <s v="No"/>
    <n v="0"/>
    <x v="1052"/>
    <n v="96044"/>
    <n v="41.962127000000002"/>
    <n v="-122.52769600000001"/>
    <n v="0"/>
    <x v="2"/>
    <s v="Offer D"/>
    <s v="Yes"/>
    <n v="10.66"/>
    <s v="No"/>
    <s v="Yes"/>
    <x v="2"/>
    <n v="5"/>
    <s v="Yes"/>
    <s v="No"/>
    <s v="No"/>
    <s v="No"/>
    <s v="Yes"/>
    <s v="Yes"/>
    <s v="Yes"/>
    <s v="Yes"/>
    <x v="1"/>
    <s v="Yes"/>
    <x v="1"/>
    <n v="71.95"/>
    <n v="923.85"/>
    <n v="10.47"/>
    <n v="0"/>
    <n v="138.58000000000001"/>
    <n v="1051.96"/>
    <x v="0"/>
    <x v="0"/>
    <x v="0"/>
    <n v="0"/>
    <x v="0"/>
  </r>
  <r>
    <s v="4933-BSAIP"/>
    <s v="Female"/>
    <x v="14"/>
    <s v="Yes"/>
    <n v="0"/>
    <x v="685"/>
    <n v="91324"/>
    <n v="34.238208"/>
    <n v="-118.55029"/>
    <n v="1"/>
    <x v="36"/>
    <s v="None"/>
    <s v="Yes"/>
    <n v="31.37"/>
    <s v="No"/>
    <s v="No"/>
    <x v="3"/>
    <n v="0"/>
    <s v="No"/>
    <s v="No"/>
    <s v="No"/>
    <s v="No"/>
    <s v="No"/>
    <s v="No"/>
    <s v="No"/>
    <s v="No"/>
    <x v="2"/>
    <s v="No"/>
    <x v="0"/>
    <n v="19.100000000000001"/>
    <n v="780.1"/>
    <n v="45.6"/>
    <n v="0"/>
    <n v="1254.8"/>
    <n v="1989.3"/>
    <x v="0"/>
    <x v="0"/>
    <x v="0"/>
    <n v="0"/>
    <x v="0"/>
  </r>
  <r>
    <s v="4933-IKULF"/>
    <s v="Female"/>
    <x v="41"/>
    <s v="No"/>
    <n v="0"/>
    <x v="538"/>
    <n v="92372"/>
    <n v="34.459322"/>
    <n v="-117.629729"/>
    <n v="0"/>
    <x v="67"/>
    <s v="Offer D"/>
    <s v="Yes"/>
    <n v="24.15"/>
    <s v="No"/>
    <s v="No"/>
    <x v="3"/>
    <n v="0"/>
    <s v="No"/>
    <s v="No"/>
    <s v="No"/>
    <s v="No"/>
    <s v="No"/>
    <s v="No"/>
    <s v="No"/>
    <s v="No"/>
    <x v="0"/>
    <s v="No"/>
    <x v="2"/>
    <n v="20.65"/>
    <n v="330.6"/>
    <n v="0"/>
    <n v="0"/>
    <n v="410.55"/>
    <n v="741.15"/>
    <x v="0"/>
    <x v="0"/>
    <x v="0"/>
    <n v="0"/>
    <x v="0"/>
  </r>
  <r>
    <s v="4936-YPJNK"/>
    <s v="Female"/>
    <x v="52"/>
    <s v="No"/>
    <n v="0"/>
    <x v="1053"/>
    <n v="93560"/>
    <n v="34.903052000000002"/>
    <n v="-118.41125099999999"/>
    <n v="0"/>
    <x v="46"/>
    <s v="None"/>
    <s v="Yes"/>
    <n v="23.84"/>
    <s v="No"/>
    <s v="No"/>
    <x v="3"/>
    <n v="0"/>
    <s v="No"/>
    <s v="No"/>
    <s v="No"/>
    <s v="No"/>
    <s v="No"/>
    <s v="No"/>
    <s v="No"/>
    <s v="No"/>
    <x v="1"/>
    <s v="Yes"/>
    <x v="0"/>
    <n v="19.899999999999999"/>
    <n v="199.45"/>
    <n v="0"/>
    <n v="0"/>
    <n v="238.4"/>
    <n v="437.85"/>
    <x v="0"/>
    <x v="0"/>
    <x v="0"/>
    <n v="0"/>
    <x v="0"/>
  </r>
  <r>
    <s v="4937-QPZPO"/>
    <s v="Male"/>
    <x v="47"/>
    <s v="Yes"/>
    <n v="3"/>
    <x v="158"/>
    <n v="95369"/>
    <n v="37.521707999999997"/>
    <n v="-120.42684300000001"/>
    <n v="3"/>
    <x v="48"/>
    <s v="None"/>
    <s v="Yes"/>
    <n v="34.54"/>
    <s v="Yes"/>
    <s v="Yes"/>
    <x v="1"/>
    <n v="58"/>
    <s v="No"/>
    <s v="No"/>
    <s v="Yes"/>
    <s v="No"/>
    <s v="Yes"/>
    <s v="Yes"/>
    <s v="Yes"/>
    <s v="Yes"/>
    <x v="0"/>
    <s v="Yes"/>
    <x v="1"/>
    <n v="99.9"/>
    <n v="6241.35"/>
    <n v="0"/>
    <n v="0"/>
    <n v="2106.94"/>
    <n v="8348.2900000000009"/>
    <x v="0"/>
    <x v="0"/>
    <x v="0"/>
    <n v="0"/>
    <x v="1"/>
  </r>
  <r>
    <s v="4939-KYYPY"/>
    <s v="Male"/>
    <x v="39"/>
    <s v="No"/>
    <n v="0"/>
    <x v="49"/>
    <n v="96107"/>
    <n v="38.425280000000001"/>
    <n v="-119.475741"/>
    <n v="0"/>
    <x v="28"/>
    <s v="None"/>
    <s v="Yes"/>
    <n v="33.94"/>
    <s v="Yes"/>
    <s v="Yes"/>
    <x v="0"/>
    <n v="25"/>
    <s v="No"/>
    <s v="No"/>
    <s v="Yes"/>
    <s v="Yes"/>
    <s v="No"/>
    <s v="No"/>
    <s v="No"/>
    <s v="Yes"/>
    <x v="1"/>
    <s v="No"/>
    <x v="1"/>
    <n v="59.45"/>
    <n v="1611.65"/>
    <n v="0"/>
    <n v="0"/>
    <n v="916.38"/>
    <n v="2528.0300000000002"/>
    <x v="0"/>
    <x v="0"/>
    <x v="0"/>
    <n v="0"/>
    <x v="0"/>
  </r>
  <r>
    <s v="4940-KHCWD"/>
    <s v="Female"/>
    <x v="37"/>
    <s v="Yes"/>
    <n v="0"/>
    <x v="131"/>
    <n v="90240"/>
    <n v="33.956228000000003"/>
    <n v="-118.120993"/>
    <n v="1"/>
    <x v="59"/>
    <s v="Offer B"/>
    <s v="No"/>
    <n v="0"/>
    <s v="No"/>
    <s v="Yes"/>
    <x v="0"/>
    <n v="2"/>
    <s v="Yes"/>
    <s v="Yes"/>
    <s v="No"/>
    <s v="Yes"/>
    <s v="No"/>
    <s v="No"/>
    <s v="No"/>
    <s v="Yes"/>
    <x v="2"/>
    <s v="No"/>
    <x v="1"/>
    <n v="37.700000000000003"/>
    <n v="2288.6999999999998"/>
    <n v="0"/>
    <n v="0"/>
    <n v="0"/>
    <n v="2288.6999999999998"/>
    <x v="0"/>
    <x v="0"/>
    <x v="0"/>
    <n v="0"/>
    <x v="0"/>
  </r>
  <r>
    <s v="4942-VZZOM"/>
    <s v="Male"/>
    <x v="43"/>
    <s v="Yes"/>
    <n v="0"/>
    <x v="1007"/>
    <n v="93276"/>
    <n v="35.316262999999999"/>
    <n v="-119.402559"/>
    <n v="3"/>
    <x v="34"/>
    <s v="Offer B"/>
    <s v="Yes"/>
    <n v="37.46"/>
    <s v="Yes"/>
    <s v="Yes"/>
    <x v="2"/>
    <n v="2"/>
    <s v="Yes"/>
    <s v="No"/>
    <s v="No"/>
    <s v="No"/>
    <s v="Yes"/>
    <s v="No"/>
    <s v="No"/>
    <s v="Yes"/>
    <x v="0"/>
    <s v="Yes"/>
    <x v="0"/>
    <n v="66.150000000000006"/>
    <n v="4392.5"/>
    <n v="0"/>
    <n v="0"/>
    <n v="2397.44"/>
    <n v="6789.94"/>
    <x v="0"/>
    <x v="0"/>
    <x v="0"/>
    <n v="0"/>
    <x v="0"/>
  </r>
  <r>
    <s v="4945-RVMTE"/>
    <s v="Female"/>
    <x v="30"/>
    <s v="No"/>
    <n v="0"/>
    <x v="785"/>
    <n v="95514"/>
    <n v="40.309088000000003"/>
    <n v="-123.668201"/>
    <n v="0"/>
    <x v="61"/>
    <s v="None"/>
    <s v="Yes"/>
    <n v="38.97"/>
    <s v="No"/>
    <s v="Yes"/>
    <x v="0"/>
    <n v="3"/>
    <s v="No"/>
    <s v="No"/>
    <s v="Yes"/>
    <s v="No"/>
    <s v="Yes"/>
    <s v="No"/>
    <s v="No"/>
    <s v="Yes"/>
    <x v="1"/>
    <s v="Yes"/>
    <x v="1"/>
    <n v="59.55"/>
    <n v="1646.45"/>
    <n v="0"/>
    <n v="0"/>
    <n v="1091.1600000000001"/>
    <n v="2737.61"/>
    <x v="0"/>
    <x v="0"/>
    <x v="0"/>
    <n v="0"/>
    <x v="0"/>
  </r>
  <r>
    <s v="4946-EDSEW"/>
    <s v="Female"/>
    <x v="34"/>
    <s v="Yes"/>
    <n v="3"/>
    <x v="702"/>
    <n v="90221"/>
    <n v="33.885810999999997"/>
    <n v="-118.206459"/>
    <n v="1"/>
    <x v="37"/>
    <s v="Offer D"/>
    <s v="Yes"/>
    <n v="29.01"/>
    <s v="No"/>
    <s v="No"/>
    <x v="3"/>
    <n v="0"/>
    <s v="No"/>
    <s v="No"/>
    <s v="No"/>
    <s v="No"/>
    <s v="No"/>
    <s v="No"/>
    <s v="No"/>
    <s v="No"/>
    <x v="1"/>
    <s v="Yes"/>
    <x v="0"/>
    <n v="19.25"/>
    <n v="180.3"/>
    <n v="0"/>
    <n v="0"/>
    <n v="319.11"/>
    <n v="499.41"/>
    <x v="1"/>
    <x v="5"/>
    <x v="9"/>
    <n v="1"/>
    <x v="0"/>
  </r>
  <r>
    <s v="4947-DSMXK"/>
    <s v="Male"/>
    <x v="24"/>
    <s v="Yes"/>
    <n v="2"/>
    <x v="486"/>
    <n v="93223"/>
    <n v="36.298780000000001"/>
    <n v="-119.20102799999999"/>
    <n v="9"/>
    <x v="12"/>
    <s v="None"/>
    <s v="Yes"/>
    <n v="42.74"/>
    <s v="Yes"/>
    <s v="Yes"/>
    <x v="1"/>
    <n v="52"/>
    <s v="No"/>
    <s v="Yes"/>
    <s v="No"/>
    <s v="No"/>
    <s v="Yes"/>
    <s v="Yes"/>
    <s v="Yes"/>
    <s v="Yes"/>
    <x v="1"/>
    <s v="Yes"/>
    <x v="1"/>
    <n v="97.7"/>
    <n v="3410"/>
    <n v="0"/>
    <n v="0"/>
    <n v="1453.16"/>
    <n v="4863.16"/>
    <x v="0"/>
    <x v="0"/>
    <x v="0"/>
    <n v="0"/>
    <x v="1"/>
  </r>
  <r>
    <s v="4948-WBBKL"/>
    <s v="Female"/>
    <x v="53"/>
    <s v="No"/>
    <n v="0"/>
    <x v="805"/>
    <n v="95937"/>
    <n v="38.931424999999997"/>
    <n v="-121.94608100000001"/>
    <n v="0"/>
    <x v="66"/>
    <s v="Offer C"/>
    <s v="Yes"/>
    <n v="41.57"/>
    <s v="Yes"/>
    <s v="Yes"/>
    <x v="1"/>
    <n v="10"/>
    <s v="No"/>
    <s v="No"/>
    <s v="No"/>
    <s v="No"/>
    <s v="No"/>
    <s v="No"/>
    <s v="No"/>
    <s v="Yes"/>
    <x v="2"/>
    <s v="Yes"/>
    <x v="1"/>
    <n v="74.900000000000006"/>
    <n v="2659.45"/>
    <n v="0"/>
    <n v="0"/>
    <n v="1496.52"/>
    <n v="4155.97"/>
    <x v="0"/>
    <x v="0"/>
    <x v="0"/>
    <n v="0"/>
    <x v="0"/>
  </r>
  <r>
    <s v="4950-BDEUX"/>
    <s v="Male"/>
    <x v="10"/>
    <s v="No"/>
    <n v="0"/>
    <x v="852"/>
    <n v="92308"/>
    <n v="34.424925999999999"/>
    <n v="-117.18450300000001"/>
    <n v="0"/>
    <x v="33"/>
    <s v="Offer C"/>
    <s v="No"/>
    <n v="0"/>
    <s v="No"/>
    <s v="Yes"/>
    <x v="2"/>
    <n v="26"/>
    <s v="No"/>
    <s v="No"/>
    <s v="Yes"/>
    <s v="No"/>
    <s v="Yes"/>
    <s v="Yes"/>
    <s v="Yes"/>
    <s v="Yes"/>
    <x v="1"/>
    <s v="No"/>
    <x v="1"/>
    <n v="49.2"/>
    <n v="1701.65"/>
    <n v="0"/>
    <n v="0"/>
    <n v="0"/>
    <n v="1701.65"/>
    <x v="0"/>
    <x v="0"/>
    <x v="0"/>
    <n v="0"/>
    <x v="0"/>
  </r>
  <r>
    <s v="4950-HKQTE"/>
    <s v="Female"/>
    <x v="10"/>
    <s v="No"/>
    <n v="0"/>
    <x v="837"/>
    <n v="93442"/>
    <n v="35.369553000000003"/>
    <n v="-120.763864"/>
    <n v="0"/>
    <x v="51"/>
    <s v="Offer D"/>
    <s v="Yes"/>
    <n v="5.28"/>
    <s v="Yes"/>
    <s v="No"/>
    <x v="3"/>
    <n v="0"/>
    <s v="No"/>
    <s v="No"/>
    <s v="No"/>
    <s v="No"/>
    <s v="No"/>
    <s v="No"/>
    <s v="No"/>
    <s v="No"/>
    <x v="2"/>
    <s v="No"/>
    <x v="0"/>
    <n v="26.25"/>
    <n v="605.9"/>
    <n v="0"/>
    <n v="0"/>
    <n v="116.16"/>
    <n v="722.06"/>
    <x v="0"/>
    <x v="0"/>
    <x v="0"/>
    <n v="0"/>
    <x v="0"/>
  </r>
  <r>
    <s v="4951-UKAAQ"/>
    <s v="Female"/>
    <x v="18"/>
    <s v="No"/>
    <n v="0"/>
    <x v="146"/>
    <n v="90302"/>
    <n v="33.975332000000002"/>
    <n v="-118.35525199999999"/>
    <n v="0"/>
    <x v="1"/>
    <s v="None"/>
    <s v="Yes"/>
    <n v="48.32"/>
    <s v="Yes"/>
    <s v="Yes"/>
    <x v="1"/>
    <n v="51"/>
    <s v="No"/>
    <s v="Yes"/>
    <s v="No"/>
    <s v="No"/>
    <s v="No"/>
    <s v="Yes"/>
    <s v="Yes"/>
    <s v="No"/>
    <x v="1"/>
    <s v="Yes"/>
    <x v="1"/>
    <n v="88.95"/>
    <n v="355.2"/>
    <n v="0"/>
    <n v="40"/>
    <n v="193.28"/>
    <n v="588.48"/>
    <x v="1"/>
    <x v="2"/>
    <x v="3"/>
    <n v="1"/>
    <x v="0"/>
  </r>
  <r>
    <s v="4952-YSOGZ"/>
    <s v="Female"/>
    <x v="23"/>
    <s v="Yes"/>
    <n v="0"/>
    <x v="38"/>
    <n v="92129"/>
    <n v="32.961064"/>
    <n v="-117.134917"/>
    <n v="1"/>
    <x v="1"/>
    <s v="None"/>
    <s v="Yes"/>
    <n v="4.1399999999999997"/>
    <s v="Yes"/>
    <s v="Yes"/>
    <x v="1"/>
    <n v="30"/>
    <s v="No"/>
    <s v="No"/>
    <s v="No"/>
    <s v="No"/>
    <s v="No"/>
    <s v="Yes"/>
    <s v="Yes"/>
    <s v="Yes"/>
    <x v="1"/>
    <s v="Yes"/>
    <x v="1"/>
    <n v="85.95"/>
    <n v="381.3"/>
    <n v="0"/>
    <n v="0"/>
    <n v="16.559999999999999"/>
    <n v="397.86"/>
    <x v="1"/>
    <x v="1"/>
    <x v="5"/>
    <n v="1"/>
    <x v="0"/>
  </r>
  <r>
    <s v="4955-VCWBI"/>
    <s v="Female"/>
    <x v="35"/>
    <s v="Yes"/>
    <n v="2"/>
    <x v="938"/>
    <n v="96120"/>
    <n v="38.735788999999997"/>
    <n v="-119.85798"/>
    <n v="5"/>
    <x v="25"/>
    <s v="None"/>
    <s v="Yes"/>
    <n v="35.200000000000003"/>
    <s v="No"/>
    <s v="No"/>
    <x v="3"/>
    <n v="0"/>
    <s v="No"/>
    <s v="No"/>
    <s v="No"/>
    <s v="No"/>
    <s v="No"/>
    <s v="No"/>
    <s v="No"/>
    <s v="No"/>
    <x v="0"/>
    <s v="No"/>
    <x v="0"/>
    <n v="20"/>
    <n v="817.95"/>
    <n v="0"/>
    <n v="0"/>
    <n v="1513.6"/>
    <n v="2331.5500000000002"/>
    <x v="0"/>
    <x v="0"/>
    <x v="0"/>
    <n v="0"/>
    <x v="0"/>
  </r>
  <r>
    <s v="4957-SREEC"/>
    <s v="Male"/>
    <x v="32"/>
    <s v="Yes"/>
    <n v="1"/>
    <x v="78"/>
    <n v="92028"/>
    <n v="33.362575"/>
    <n v="-117.299644"/>
    <n v="2"/>
    <x v="40"/>
    <s v="Offer A"/>
    <s v="Yes"/>
    <n v="31.78"/>
    <s v="No"/>
    <s v="No"/>
    <x v="3"/>
    <n v="0"/>
    <s v="No"/>
    <s v="No"/>
    <s v="No"/>
    <s v="No"/>
    <s v="No"/>
    <s v="No"/>
    <s v="No"/>
    <s v="No"/>
    <x v="2"/>
    <s v="No"/>
    <x v="0"/>
    <n v="-3"/>
    <n v="1458.1"/>
    <n v="35.44"/>
    <n v="0"/>
    <n v="2224.6"/>
    <n v="3647.26"/>
    <x v="0"/>
    <x v="0"/>
    <x v="0"/>
    <n v="0"/>
    <x v="0"/>
  </r>
  <r>
    <s v="4957-TIALW"/>
    <s v="Female"/>
    <x v="17"/>
    <s v="No"/>
    <n v="0"/>
    <x v="434"/>
    <n v="92880"/>
    <n v="33.918042999999997"/>
    <n v="-117.61780899999999"/>
    <n v="0"/>
    <x v="49"/>
    <s v="Offer D"/>
    <s v="Yes"/>
    <n v="20.11"/>
    <s v="No"/>
    <s v="Yes"/>
    <x v="0"/>
    <n v="73"/>
    <s v="Yes"/>
    <s v="Yes"/>
    <s v="Yes"/>
    <s v="Yes"/>
    <s v="No"/>
    <s v="No"/>
    <s v="Yes"/>
    <s v="Yes"/>
    <x v="0"/>
    <s v="No"/>
    <x v="0"/>
    <n v="65.599999999999994"/>
    <n v="1010"/>
    <n v="0"/>
    <n v="0"/>
    <n v="301.64999999999998"/>
    <n v="1311.65"/>
    <x v="0"/>
    <x v="0"/>
    <x v="0"/>
    <n v="0"/>
    <x v="0"/>
  </r>
  <r>
    <s v="4957-TREIR"/>
    <s v="Male"/>
    <x v="0"/>
    <s v="No"/>
    <n v="0"/>
    <x v="1054"/>
    <n v="93266"/>
    <n v="36.175255"/>
    <n v="-119.813805"/>
    <n v="0"/>
    <x v="3"/>
    <s v="None"/>
    <s v="Yes"/>
    <n v="38.049999999999997"/>
    <s v="No"/>
    <s v="Yes"/>
    <x v="2"/>
    <n v="7"/>
    <s v="Yes"/>
    <s v="No"/>
    <s v="No"/>
    <s v="Yes"/>
    <s v="Yes"/>
    <s v="No"/>
    <s v="No"/>
    <s v="Yes"/>
    <x v="1"/>
    <s v="Yes"/>
    <x v="0"/>
    <n v="64.400000000000006"/>
    <n v="195.65"/>
    <n v="0"/>
    <n v="0"/>
    <n v="114.15"/>
    <n v="309.8"/>
    <x v="2"/>
    <x v="0"/>
    <x v="0"/>
    <n v="0"/>
    <x v="0"/>
  </r>
  <r>
    <s v="4958-GZWIY"/>
    <s v="Male"/>
    <x v="37"/>
    <s v="Yes"/>
    <n v="0"/>
    <x v="383"/>
    <n v="92258"/>
    <n v="33.906495999999997"/>
    <n v="-116.56949899999999"/>
    <n v="1"/>
    <x v="6"/>
    <s v="None"/>
    <s v="Yes"/>
    <n v="5.13"/>
    <s v="No"/>
    <s v="Yes"/>
    <x v="2"/>
    <n v="4"/>
    <s v="No"/>
    <s v="No"/>
    <s v="Yes"/>
    <s v="No"/>
    <s v="No"/>
    <s v="No"/>
    <s v="No"/>
    <s v="Yes"/>
    <x v="1"/>
    <s v="No"/>
    <x v="1"/>
    <n v="-4"/>
    <n v="340.25"/>
    <n v="0"/>
    <n v="0"/>
    <n v="35.909999999999997"/>
    <n v="376.16"/>
    <x v="1"/>
    <x v="3"/>
    <x v="6"/>
    <n v="1"/>
    <x v="0"/>
  </r>
  <r>
    <s v="4958-XCBDQ"/>
    <s v="Male"/>
    <x v="8"/>
    <s v="No"/>
    <n v="0"/>
    <x v="240"/>
    <n v="92394"/>
    <n v="34.567058000000003"/>
    <n v="-117.362329"/>
    <n v="0"/>
    <x v="33"/>
    <s v="Offer C"/>
    <s v="Yes"/>
    <n v="39.69"/>
    <s v="Yes"/>
    <s v="Yes"/>
    <x v="1"/>
    <n v="25"/>
    <s v="No"/>
    <s v="No"/>
    <s v="Yes"/>
    <s v="No"/>
    <s v="Yes"/>
    <s v="Yes"/>
    <s v="No"/>
    <s v="Yes"/>
    <x v="1"/>
    <s v="Yes"/>
    <x v="1"/>
    <n v="101.4"/>
    <n v="3496.3"/>
    <n v="0"/>
    <n v="0"/>
    <n v="1389.15"/>
    <n v="4885.45"/>
    <x v="1"/>
    <x v="1"/>
    <x v="11"/>
    <n v="1"/>
    <x v="1"/>
  </r>
  <r>
    <s v="4959-JOSRX"/>
    <s v="Female"/>
    <x v="51"/>
    <s v="Yes"/>
    <n v="0"/>
    <x v="72"/>
    <n v="91744"/>
    <n v="34.031441000000001"/>
    <n v="-117.936436"/>
    <n v="3"/>
    <x v="29"/>
    <s v="Offer E"/>
    <s v="Yes"/>
    <n v="30.19"/>
    <s v="No"/>
    <s v="Yes"/>
    <x v="0"/>
    <n v="16"/>
    <s v="No"/>
    <s v="No"/>
    <s v="No"/>
    <s v="No"/>
    <s v="No"/>
    <s v="No"/>
    <s v="No"/>
    <s v="Yes"/>
    <x v="1"/>
    <s v="Yes"/>
    <x v="0"/>
    <n v="44.6"/>
    <n v="80.55"/>
    <n v="0"/>
    <n v="0"/>
    <n v="60.38"/>
    <n v="140.93"/>
    <x v="1"/>
    <x v="4"/>
    <x v="12"/>
    <n v="1"/>
    <x v="0"/>
  </r>
  <r>
    <s v="4962-CHQPW"/>
    <s v="Male"/>
    <x v="33"/>
    <s v="No"/>
    <n v="3"/>
    <x v="236"/>
    <n v="95947"/>
    <n v="40.160386000000003"/>
    <n v="-120.83542799999999"/>
    <n v="0"/>
    <x v="31"/>
    <s v="Offer C"/>
    <s v="Yes"/>
    <n v="2"/>
    <s v="No"/>
    <s v="No"/>
    <x v="3"/>
    <n v="0"/>
    <s v="No"/>
    <s v="No"/>
    <s v="No"/>
    <s v="No"/>
    <s v="No"/>
    <s v="No"/>
    <s v="No"/>
    <s v="No"/>
    <x v="0"/>
    <s v="No"/>
    <x v="2"/>
    <n v="19.850000000000001"/>
    <n v="535.04999999999995"/>
    <n v="0"/>
    <n v="0"/>
    <n v="58"/>
    <n v="593.04999999999995"/>
    <x v="0"/>
    <x v="0"/>
    <x v="0"/>
    <n v="0"/>
    <x v="0"/>
  </r>
  <r>
    <s v="4967-WPNCF"/>
    <s v="Male"/>
    <x v="59"/>
    <s v="No"/>
    <n v="0"/>
    <x v="905"/>
    <n v="93234"/>
    <n v="36.217863999999999"/>
    <n v="-120.080117"/>
    <n v="0"/>
    <x v="9"/>
    <s v="Offer A"/>
    <s v="No"/>
    <n v="0"/>
    <s v="No"/>
    <s v="Yes"/>
    <x v="0"/>
    <n v="14"/>
    <s v="Yes"/>
    <s v="Yes"/>
    <s v="Yes"/>
    <s v="Yes"/>
    <s v="Yes"/>
    <s v="Yes"/>
    <s v="Yes"/>
    <s v="Yes"/>
    <x v="2"/>
    <s v="Yes"/>
    <x v="1"/>
    <n v="63.7"/>
    <n v="4464.8"/>
    <n v="0"/>
    <n v="0"/>
    <n v="0"/>
    <n v="4464.8"/>
    <x v="0"/>
    <x v="0"/>
    <x v="0"/>
    <n v="0"/>
    <x v="0"/>
  </r>
  <r>
    <s v="4971-PUYQO"/>
    <s v="Female"/>
    <x v="23"/>
    <s v="No"/>
    <n v="0"/>
    <x v="38"/>
    <n v="92109"/>
    <n v="32.787835999999999"/>
    <n v="-117.232376"/>
    <n v="0"/>
    <x v="28"/>
    <s v="None"/>
    <s v="Yes"/>
    <n v="11.09"/>
    <s v="Yes"/>
    <s v="Yes"/>
    <x v="1"/>
    <n v="6"/>
    <s v="No"/>
    <s v="No"/>
    <s v="No"/>
    <s v="No"/>
    <s v="Yes"/>
    <s v="Yes"/>
    <s v="Yes"/>
    <s v="Yes"/>
    <x v="1"/>
    <s v="Yes"/>
    <x v="2"/>
    <n v="94.55"/>
    <n v="2724.6"/>
    <n v="0"/>
    <n v="0"/>
    <n v="299.43"/>
    <n v="3024.03"/>
    <x v="1"/>
    <x v="1"/>
    <x v="5"/>
    <n v="1"/>
    <x v="1"/>
  </r>
  <r>
    <s v="4973-MGTON"/>
    <s v="Female"/>
    <x v="25"/>
    <s v="Yes"/>
    <n v="0"/>
    <x v="1055"/>
    <n v="96133"/>
    <n v="38.636051999999999"/>
    <n v="-119.48916199999999"/>
    <n v="0"/>
    <x v="4"/>
    <s v="None"/>
    <s v="Yes"/>
    <n v="3.09"/>
    <s v="No"/>
    <s v="Yes"/>
    <x v="2"/>
    <n v="26"/>
    <s v="Yes"/>
    <s v="Yes"/>
    <s v="Yes"/>
    <s v="Yes"/>
    <s v="Yes"/>
    <s v="Yes"/>
    <s v="Yes"/>
    <s v="Yes"/>
    <x v="2"/>
    <s v="Yes"/>
    <x v="0"/>
    <n v="84.4"/>
    <n v="5969.3"/>
    <n v="0"/>
    <n v="0"/>
    <n v="219.39"/>
    <n v="6188.69"/>
    <x v="0"/>
    <x v="0"/>
    <x v="0"/>
    <n v="0"/>
    <x v="0"/>
  </r>
  <r>
    <s v="4973-RLZVI"/>
    <s v="Female"/>
    <x v="7"/>
    <s v="No"/>
    <n v="0"/>
    <x v="1052"/>
    <n v="96044"/>
    <n v="41.962127000000002"/>
    <n v="-122.52769600000001"/>
    <n v="0"/>
    <x v="39"/>
    <s v="None"/>
    <s v="Yes"/>
    <n v="4.22"/>
    <s v="No"/>
    <s v="Yes"/>
    <x v="2"/>
    <n v="13"/>
    <s v="Yes"/>
    <s v="Yes"/>
    <s v="Yes"/>
    <s v="Yes"/>
    <s v="Yes"/>
    <s v="No"/>
    <s v="No"/>
    <s v="No"/>
    <x v="0"/>
    <s v="No"/>
    <x v="0"/>
    <n v="74.650000000000006"/>
    <n v="2308.6"/>
    <n v="0"/>
    <n v="50"/>
    <n v="126.6"/>
    <n v="2485.1999999999998"/>
    <x v="0"/>
    <x v="0"/>
    <x v="0"/>
    <n v="0"/>
    <x v="0"/>
  </r>
  <r>
    <s v="4976-LNFVV"/>
    <s v="Male"/>
    <x v="61"/>
    <s v="Yes"/>
    <n v="0"/>
    <x v="18"/>
    <n v="94015"/>
    <n v="37.680844"/>
    <n v="-122.48130999999999"/>
    <n v="6"/>
    <x v="53"/>
    <s v="None"/>
    <s v="No"/>
    <n v="0"/>
    <s v="No"/>
    <s v="Yes"/>
    <x v="2"/>
    <n v="14"/>
    <s v="No"/>
    <s v="Yes"/>
    <s v="Yes"/>
    <s v="No"/>
    <s v="No"/>
    <s v="No"/>
    <s v="No"/>
    <s v="Yes"/>
    <x v="1"/>
    <s v="Yes"/>
    <x v="0"/>
    <n v="34.299999999999997"/>
    <n v="577.15"/>
    <n v="0"/>
    <n v="0"/>
    <n v="0"/>
    <n v="577.15"/>
    <x v="0"/>
    <x v="0"/>
    <x v="0"/>
    <n v="0"/>
    <x v="0"/>
  </r>
  <r>
    <s v="4979-HPRFL"/>
    <s v="Male"/>
    <x v="33"/>
    <s v="Yes"/>
    <n v="2"/>
    <x v="107"/>
    <n v="92841"/>
    <n v="33.786738"/>
    <n v="-117.982564"/>
    <n v="1"/>
    <x v="11"/>
    <s v="Offer B"/>
    <s v="Yes"/>
    <n v="37.67"/>
    <s v="Yes"/>
    <s v="No"/>
    <x v="3"/>
    <n v="0"/>
    <s v="No"/>
    <s v="No"/>
    <s v="No"/>
    <s v="No"/>
    <s v="No"/>
    <s v="No"/>
    <s v="No"/>
    <s v="No"/>
    <x v="2"/>
    <s v="No"/>
    <x v="1"/>
    <n v="24.15"/>
    <n v="1402.25"/>
    <n v="29.41"/>
    <n v="0"/>
    <n v="2109.52"/>
    <n v="3482.36"/>
    <x v="0"/>
    <x v="0"/>
    <x v="0"/>
    <n v="0"/>
    <x v="0"/>
  </r>
  <r>
    <s v="4980-URKXC"/>
    <s v="Male"/>
    <x v="17"/>
    <s v="Yes"/>
    <n v="0"/>
    <x v="251"/>
    <n v="92310"/>
    <n v="35.349240999999999"/>
    <n v="-116.770281"/>
    <n v="1"/>
    <x v="66"/>
    <s v="None"/>
    <s v="Yes"/>
    <n v="12.61"/>
    <s v="No"/>
    <s v="No"/>
    <x v="3"/>
    <n v="0"/>
    <s v="No"/>
    <s v="No"/>
    <s v="No"/>
    <s v="No"/>
    <s v="No"/>
    <s v="No"/>
    <s v="No"/>
    <s v="No"/>
    <x v="0"/>
    <s v="No"/>
    <x v="1"/>
    <n v="20.85"/>
    <n v="720.05"/>
    <n v="0"/>
    <n v="0"/>
    <n v="453.96"/>
    <n v="1174.01"/>
    <x v="0"/>
    <x v="0"/>
    <x v="0"/>
    <n v="0"/>
    <x v="0"/>
  </r>
  <r>
    <s v="4981-FLTMF"/>
    <s v="Female"/>
    <x v="34"/>
    <s v="Yes"/>
    <n v="1"/>
    <x v="1017"/>
    <n v="93265"/>
    <n v="36.245925999999997"/>
    <n v="-118.693138"/>
    <n v="3"/>
    <x v="41"/>
    <s v="None"/>
    <s v="Yes"/>
    <n v="1.54"/>
    <s v="Yes"/>
    <s v="Yes"/>
    <x v="2"/>
    <n v="15"/>
    <s v="Yes"/>
    <s v="Yes"/>
    <s v="No"/>
    <s v="Yes"/>
    <s v="No"/>
    <s v="No"/>
    <s v="No"/>
    <s v="Yes"/>
    <x v="1"/>
    <s v="No"/>
    <x v="1"/>
    <n v="65.2"/>
    <n v="3687.85"/>
    <n v="0"/>
    <n v="0"/>
    <n v="87.78"/>
    <n v="3775.63"/>
    <x v="0"/>
    <x v="0"/>
    <x v="0"/>
    <n v="0"/>
    <x v="0"/>
  </r>
  <r>
    <s v="4983-CCWMC"/>
    <s v="Male"/>
    <x v="9"/>
    <s v="No"/>
    <n v="0"/>
    <x v="625"/>
    <n v="93432"/>
    <n v="35.480896000000001"/>
    <n v="-120.469476"/>
    <n v="0"/>
    <x v="3"/>
    <s v="None"/>
    <s v="Yes"/>
    <n v="28.97"/>
    <s v="No"/>
    <s v="Yes"/>
    <x v="1"/>
    <n v="16"/>
    <s v="No"/>
    <s v="No"/>
    <s v="No"/>
    <s v="No"/>
    <s v="No"/>
    <s v="No"/>
    <s v="No"/>
    <s v="No"/>
    <x v="1"/>
    <s v="Yes"/>
    <x v="0"/>
    <n v="69.599999999999994"/>
    <n v="207.4"/>
    <n v="0"/>
    <n v="20"/>
    <n v="86.91"/>
    <n v="314.31"/>
    <x v="2"/>
    <x v="0"/>
    <x v="0"/>
    <n v="0"/>
    <x v="0"/>
  </r>
  <r>
    <s v="4983-CLMLV"/>
    <s v="Female"/>
    <x v="18"/>
    <s v="Yes"/>
    <n v="0"/>
    <x v="110"/>
    <n v="92027"/>
    <n v="33.141264999999997"/>
    <n v="-116.967221"/>
    <n v="0"/>
    <x v="57"/>
    <s v="None"/>
    <s v="Yes"/>
    <n v="44.34"/>
    <s v="Yes"/>
    <s v="Yes"/>
    <x v="1"/>
    <n v="71"/>
    <s v="No"/>
    <s v="Yes"/>
    <s v="No"/>
    <s v="Yes"/>
    <s v="Yes"/>
    <s v="Yes"/>
    <s v="Yes"/>
    <s v="Yes"/>
    <x v="1"/>
    <s v="Yes"/>
    <x v="0"/>
    <n v="102.7"/>
    <n v="5138.1000000000004"/>
    <n v="0"/>
    <n v="0"/>
    <n v="2305.6799999999998"/>
    <n v="7443.78"/>
    <x v="0"/>
    <x v="0"/>
    <x v="0"/>
    <n v="0"/>
    <x v="1"/>
  </r>
  <r>
    <s v="4986-MXSFP"/>
    <s v="Female"/>
    <x v="43"/>
    <s v="No"/>
    <n v="0"/>
    <x v="719"/>
    <n v="94579"/>
    <n v="37.687263999999999"/>
    <n v="-122.15728"/>
    <n v="0"/>
    <x v="29"/>
    <s v="Offer E"/>
    <s v="Yes"/>
    <n v="43.27"/>
    <s v="No"/>
    <s v="No"/>
    <x v="3"/>
    <n v="0"/>
    <s v="No"/>
    <s v="No"/>
    <s v="No"/>
    <s v="No"/>
    <s v="No"/>
    <s v="No"/>
    <s v="No"/>
    <s v="No"/>
    <x v="1"/>
    <s v="Yes"/>
    <x v="2"/>
    <n v="20"/>
    <n v="40.9"/>
    <n v="0"/>
    <n v="0"/>
    <n v="86.54"/>
    <n v="127.44"/>
    <x v="2"/>
    <x v="0"/>
    <x v="0"/>
    <n v="0"/>
    <x v="0"/>
  </r>
  <r>
    <s v="4987-GQWPO"/>
    <s v="Male"/>
    <x v="23"/>
    <s v="No"/>
    <n v="0"/>
    <x v="102"/>
    <n v="92647"/>
    <n v="33.723579000000001"/>
    <n v="-118.005441"/>
    <n v="0"/>
    <x v="67"/>
    <s v="None"/>
    <s v="No"/>
    <n v="0"/>
    <s v="No"/>
    <s v="Yes"/>
    <x v="2"/>
    <n v="11"/>
    <s v="No"/>
    <s v="No"/>
    <s v="No"/>
    <s v="No"/>
    <s v="No"/>
    <s v="No"/>
    <s v="No"/>
    <s v="Yes"/>
    <x v="1"/>
    <s v="No"/>
    <x v="0"/>
    <n v="25.1"/>
    <n v="382.8"/>
    <n v="0"/>
    <n v="0"/>
    <n v="0"/>
    <n v="382.8"/>
    <x v="0"/>
    <x v="0"/>
    <x v="0"/>
    <n v="0"/>
    <x v="0"/>
  </r>
  <r>
    <s v="4988-IQIGL"/>
    <s v="Male"/>
    <x v="53"/>
    <s v="No"/>
    <n v="0"/>
    <x v="778"/>
    <n v="91304"/>
    <n v="34.224376999999997"/>
    <n v="-118.632656"/>
    <n v="0"/>
    <x v="13"/>
    <s v="None"/>
    <s v="Yes"/>
    <n v="28.49"/>
    <s v="Yes"/>
    <s v="Yes"/>
    <x v="1"/>
    <n v="18"/>
    <s v="No"/>
    <s v="No"/>
    <s v="No"/>
    <s v="No"/>
    <s v="No"/>
    <s v="No"/>
    <s v="No"/>
    <s v="Yes"/>
    <x v="1"/>
    <s v="Yes"/>
    <x v="1"/>
    <n v="75.349999999999994"/>
    <n v="75.349999999999994"/>
    <n v="0"/>
    <n v="0"/>
    <n v="28.49"/>
    <n v="103.84"/>
    <x v="1"/>
    <x v="5"/>
    <x v="9"/>
    <n v="1"/>
    <x v="0"/>
  </r>
  <r>
    <s v="4989-LIXVT"/>
    <s v="Male"/>
    <x v="36"/>
    <s v="No"/>
    <n v="0"/>
    <x v="75"/>
    <n v="90404"/>
    <n v="34.026333999999999"/>
    <n v="-118.474222"/>
    <n v="0"/>
    <x v="64"/>
    <s v="None"/>
    <s v="Yes"/>
    <n v="19.670000000000002"/>
    <s v="Yes"/>
    <s v="Yes"/>
    <x v="1"/>
    <n v="28"/>
    <s v="No"/>
    <s v="Yes"/>
    <s v="Yes"/>
    <s v="No"/>
    <s v="No"/>
    <s v="Yes"/>
    <s v="No"/>
    <s v="Yes"/>
    <x v="1"/>
    <s v="Yes"/>
    <x v="1"/>
    <n v="95.9"/>
    <n v="6503.2"/>
    <n v="0"/>
    <n v="0"/>
    <n v="1337.56"/>
    <n v="7840.76"/>
    <x v="0"/>
    <x v="0"/>
    <x v="0"/>
    <n v="0"/>
    <x v="1"/>
  </r>
  <r>
    <s v="4990-ALDGW"/>
    <s v="Male"/>
    <x v="0"/>
    <s v="No"/>
    <n v="0"/>
    <x v="31"/>
    <n v="90033"/>
    <n v="34.050198000000002"/>
    <n v="-118.21094600000001"/>
    <n v="0"/>
    <x v="41"/>
    <s v="None"/>
    <s v="Yes"/>
    <n v="38.729999999999997"/>
    <s v="No"/>
    <s v="No"/>
    <x v="3"/>
    <n v="0"/>
    <s v="No"/>
    <s v="No"/>
    <s v="No"/>
    <s v="No"/>
    <s v="No"/>
    <s v="No"/>
    <s v="No"/>
    <s v="No"/>
    <x v="2"/>
    <s v="No"/>
    <x v="0"/>
    <n v="20.75"/>
    <n v="1118.8"/>
    <n v="0"/>
    <n v="0"/>
    <n v="2207.61"/>
    <n v="3326.41"/>
    <x v="0"/>
    <x v="0"/>
    <x v="0"/>
    <n v="0"/>
    <x v="0"/>
  </r>
  <r>
    <s v="4992-LTJNE"/>
    <s v="Male"/>
    <x v="43"/>
    <s v="Yes"/>
    <n v="0"/>
    <x v="576"/>
    <n v="93608"/>
    <n v="36.488056"/>
    <n v="-120.407691"/>
    <n v="5"/>
    <x v="9"/>
    <s v="Offer A"/>
    <s v="Yes"/>
    <n v="24.24"/>
    <s v="Yes"/>
    <s v="Yes"/>
    <x v="2"/>
    <n v="27"/>
    <s v="Yes"/>
    <s v="No"/>
    <s v="No"/>
    <s v="No"/>
    <s v="No"/>
    <s v="No"/>
    <s v="No"/>
    <s v="Yes"/>
    <x v="2"/>
    <s v="No"/>
    <x v="1"/>
    <n v="55.3"/>
    <n v="3983.6"/>
    <n v="0"/>
    <n v="0"/>
    <n v="1745.28"/>
    <n v="5728.88"/>
    <x v="0"/>
    <x v="0"/>
    <x v="0"/>
    <n v="0"/>
    <x v="0"/>
  </r>
  <r>
    <s v="4993-JCRGJ"/>
    <s v="Male"/>
    <x v="47"/>
    <s v="No"/>
    <n v="0"/>
    <x v="1056"/>
    <n v="92250"/>
    <n v="32.811000999999997"/>
    <n v="-115.15286500000001"/>
    <n v="0"/>
    <x v="18"/>
    <s v="None"/>
    <s v="Yes"/>
    <n v="37.69"/>
    <s v="Yes"/>
    <s v="Yes"/>
    <x v="1"/>
    <n v="30"/>
    <s v="No"/>
    <s v="No"/>
    <s v="Yes"/>
    <s v="Yes"/>
    <s v="No"/>
    <s v="No"/>
    <s v="No"/>
    <s v="Yes"/>
    <x v="1"/>
    <s v="Yes"/>
    <x v="0"/>
    <n v="84.3"/>
    <n v="2281.6"/>
    <n v="0"/>
    <n v="0"/>
    <n v="979.94"/>
    <n v="3261.54"/>
    <x v="0"/>
    <x v="0"/>
    <x v="0"/>
    <n v="0"/>
    <x v="0"/>
  </r>
  <r>
    <s v="4994-OBRSZ"/>
    <s v="Male"/>
    <x v="38"/>
    <s v="No"/>
    <n v="3"/>
    <x v="595"/>
    <n v="96094"/>
    <n v="41.465121000000003"/>
    <n v="-122.38094700000001"/>
    <n v="0"/>
    <x v="32"/>
    <s v="None"/>
    <s v="Yes"/>
    <n v="36.729999999999997"/>
    <s v="No"/>
    <s v="Yes"/>
    <x v="0"/>
    <n v="52"/>
    <s v="Yes"/>
    <s v="Yes"/>
    <s v="Yes"/>
    <s v="Yes"/>
    <s v="No"/>
    <s v="Yes"/>
    <s v="Yes"/>
    <s v="Yes"/>
    <x v="2"/>
    <s v="No"/>
    <x v="1"/>
    <n v="76.099999999999994"/>
    <n v="1054.8"/>
    <n v="0"/>
    <n v="0"/>
    <n v="514.22"/>
    <n v="1569.02"/>
    <x v="0"/>
    <x v="0"/>
    <x v="0"/>
    <n v="0"/>
    <x v="0"/>
  </r>
  <r>
    <s v="4998-IKFSE"/>
    <s v="Female"/>
    <x v="60"/>
    <s v="No"/>
    <n v="0"/>
    <x v="327"/>
    <n v="92371"/>
    <n v="34.441122999999997"/>
    <n v="-117.537886"/>
    <n v="0"/>
    <x v="39"/>
    <s v="Offer C"/>
    <s v="Yes"/>
    <n v="34.49"/>
    <s v="Yes"/>
    <s v="Yes"/>
    <x v="1"/>
    <n v="59"/>
    <s v="No"/>
    <s v="No"/>
    <s v="Yes"/>
    <s v="No"/>
    <s v="Yes"/>
    <s v="Yes"/>
    <s v="Yes"/>
    <s v="No"/>
    <x v="1"/>
    <s v="No"/>
    <x v="1"/>
    <n v="100.45"/>
    <n v="3096.9"/>
    <n v="0"/>
    <n v="80"/>
    <n v="1034.7"/>
    <n v="4211.6000000000004"/>
    <x v="0"/>
    <x v="0"/>
    <x v="0"/>
    <n v="0"/>
    <x v="1"/>
  </r>
  <r>
    <s v="4999-IEZLT"/>
    <s v="Male"/>
    <x v="45"/>
    <s v="No"/>
    <n v="0"/>
    <x v="574"/>
    <n v="96130"/>
    <n v="40.559176999999998"/>
    <n v="-120.61211299999999"/>
    <n v="0"/>
    <x v="22"/>
    <s v="None"/>
    <s v="No"/>
    <n v="0"/>
    <s v="No"/>
    <s v="Yes"/>
    <x v="0"/>
    <n v="15"/>
    <s v="No"/>
    <s v="No"/>
    <s v="No"/>
    <s v="Yes"/>
    <s v="No"/>
    <s v="No"/>
    <s v="No"/>
    <s v="Yes"/>
    <x v="0"/>
    <s v="No"/>
    <x v="0"/>
    <n v="29.45"/>
    <n v="1983.15"/>
    <n v="0"/>
    <n v="0"/>
    <n v="0"/>
    <n v="1983.15"/>
    <x v="0"/>
    <x v="0"/>
    <x v="0"/>
    <n v="0"/>
    <x v="0"/>
  </r>
  <r>
    <s v="5002-GCQFH"/>
    <s v="Male"/>
    <x v="18"/>
    <s v="Yes"/>
    <n v="0"/>
    <x v="810"/>
    <n v="94547"/>
    <n v="37.991258999999999"/>
    <n v="-122.214945"/>
    <n v="1"/>
    <x v="21"/>
    <s v="Offer B"/>
    <s v="Yes"/>
    <n v="47.17"/>
    <s v="Yes"/>
    <s v="Yes"/>
    <x v="1"/>
    <n v="26"/>
    <s v="Yes"/>
    <s v="Yes"/>
    <s v="No"/>
    <s v="No"/>
    <s v="Yes"/>
    <s v="No"/>
    <s v="No"/>
    <s v="No"/>
    <x v="1"/>
    <s v="Yes"/>
    <x v="1"/>
    <n v="93.85"/>
    <n v="4733.1000000000004"/>
    <n v="0"/>
    <n v="30"/>
    <n v="2311.33"/>
    <n v="7074.43"/>
    <x v="0"/>
    <x v="0"/>
    <x v="0"/>
    <n v="0"/>
    <x v="1"/>
  </r>
  <r>
    <s v="5003-OKNNK"/>
    <s v="Female"/>
    <x v="56"/>
    <s v="Yes"/>
    <n v="3"/>
    <x v="168"/>
    <n v="95546"/>
    <n v="41.163637000000001"/>
    <n v="-123.704841"/>
    <n v="10"/>
    <x v="49"/>
    <s v="Offer D"/>
    <s v="Yes"/>
    <n v="46.64"/>
    <s v="No"/>
    <s v="No"/>
    <x v="3"/>
    <n v="0"/>
    <s v="No"/>
    <s v="No"/>
    <s v="No"/>
    <s v="No"/>
    <s v="No"/>
    <s v="No"/>
    <s v="No"/>
    <s v="No"/>
    <x v="0"/>
    <s v="No"/>
    <x v="0"/>
    <n v="20.350000000000001"/>
    <n v="335.95"/>
    <n v="0"/>
    <n v="0"/>
    <n v="699.6"/>
    <n v="1035.55"/>
    <x v="0"/>
    <x v="0"/>
    <x v="0"/>
    <n v="0"/>
    <x v="0"/>
  </r>
  <r>
    <s v="5003-XZWWO"/>
    <s v="Male"/>
    <x v="13"/>
    <s v="Yes"/>
    <n v="0"/>
    <x v="499"/>
    <n v="92624"/>
    <n v="33.458753999999999"/>
    <n v="-117.665104"/>
    <n v="4"/>
    <x v="4"/>
    <s v="None"/>
    <s v="Yes"/>
    <n v="15.12"/>
    <s v="Yes"/>
    <s v="Yes"/>
    <x v="2"/>
    <n v="30"/>
    <s v="No"/>
    <s v="Yes"/>
    <s v="Yes"/>
    <s v="Yes"/>
    <s v="Yes"/>
    <s v="Yes"/>
    <s v="Yes"/>
    <s v="Yes"/>
    <x v="2"/>
    <s v="No"/>
    <x v="0"/>
    <n v="-8"/>
    <n v="5956.85"/>
    <n v="0"/>
    <n v="0"/>
    <n v="1073.52"/>
    <n v="7030.37"/>
    <x v="0"/>
    <x v="0"/>
    <x v="0"/>
    <n v="0"/>
    <x v="0"/>
  </r>
  <r>
    <s v="5006-MXVRN"/>
    <s v="Female"/>
    <x v="5"/>
    <s v="No"/>
    <n v="0"/>
    <x v="1057"/>
    <n v="95328"/>
    <n v="37.555630999999998"/>
    <n v="-120.911653"/>
    <n v="0"/>
    <x v="35"/>
    <s v="None"/>
    <s v="Yes"/>
    <n v="29.79"/>
    <s v="No"/>
    <s v="No"/>
    <x v="3"/>
    <n v="0"/>
    <s v="No"/>
    <s v="No"/>
    <s v="No"/>
    <s v="No"/>
    <s v="No"/>
    <s v="No"/>
    <s v="No"/>
    <s v="No"/>
    <x v="2"/>
    <s v="No"/>
    <x v="0"/>
    <n v="-10"/>
    <n v="762.45"/>
    <n v="0"/>
    <n v="0"/>
    <n v="1161.81"/>
    <n v="1924.26"/>
    <x v="0"/>
    <x v="0"/>
    <x v="0"/>
    <n v="0"/>
    <x v="0"/>
  </r>
  <r>
    <s v="5010-IPEAQ"/>
    <s v="Female"/>
    <x v="46"/>
    <s v="Yes"/>
    <n v="2"/>
    <x v="981"/>
    <n v="95320"/>
    <n v="37.818542999999998"/>
    <n v="-121.006907"/>
    <n v="2"/>
    <x v="23"/>
    <s v="None"/>
    <s v="No"/>
    <n v="0"/>
    <s v="No"/>
    <s v="Yes"/>
    <x v="0"/>
    <n v="51"/>
    <s v="Yes"/>
    <s v="Yes"/>
    <s v="Yes"/>
    <s v="Yes"/>
    <s v="Yes"/>
    <s v="No"/>
    <s v="No"/>
    <s v="Yes"/>
    <x v="2"/>
    <s v="No"/>
    <x v="0"/>
    <n v="54.2"/>
    <n v="3623.95"/>
    <n v="0"/>
    <n v="0"/>
    <n v="0"/>
    <n v="3623.95"/>
    <x v="0"/>
    <x v="0"/>
    <x v="0"/>
    <n v="0"/>
    <x v="0"/>
  </r>
  <r>
    <s v="5012-YSPJJ"/>
    <s v="Male"/>
    <x v="29"/>
    <s v="Yes"/>
    <n v="1"/>
    <x v="935"/>
    <n v="96068"/>
    <n v="41.082472000000003"/>
    <n v="-121.195215"/>
    <n v="6"/>
    <x v="65"/>
    <s v="None"/>
    <s v="Yes"/>
    <n v="25.04"/>
    <s v="No"/>
    <s v="Yes"/>
    <x v="2"/>
    <n v="71"/>
    <s v="No"/>
    <s v="No"/>
    <s v="Yes"/>
    <s v="Yes"/>
    <s v="No"/>
    <s v="No"/>
    <s v="No"/>
    <s v="Yes"/>
    <x v="1"/>
    <s v="No"/>
    <x v="0"/>
    <n v="54.35"/>
    <n v="1647"/>
    <n v="0"/>
    <n v="0"/>
    <n v="776.24"/>
    <n v="2423.2399999999998"/>
    <x v="0"/>
    <x v="0"/>
    <x v="0"/>
    <n v="0"/>
    <x v="0"/>
  </r>
  <r>
    <s v="5013-SBUIH"/>
    <s v="Female"/>
    <x v="54"/>
    <s v="No"/>
    <n v="0"/>
    <x v="35"/>
    <n v="95202"/>
    <n v="37.959705999999997"/>
    <n v="-121.28766899999999"/>
    <n v="0"/>
    <x v="15"/>
    <s v="None"/>
    <s v="Yes"/>
    <n v="27.7"/>
    <s v="Yes"/>
    <s v="Yes"/>
    <x v="1"/>
    <n v="28"/>
    <s v="Yes"/>
    <s v="Yes"/>
    <s v="No"/>
    <s v="Yes"/>
    <s v="Yes"/>
    <s v="Yes"/>
    <s v="Yes"/>
    <s v="Yes"/>
    <x v="2"/>
    <s v="Yes"/>
    <x v="1"/>
    <n v="109.65"/>
    <n v="5551.15"/>
    <n v="0"/>
    <n v="0"/>
    <n v="1385"/>
    <n v="6936.15"/>
    <x v="1"/>
    <x v="1"/>
    <x v="1"/>
    <n v="1"/>
    <x v="1"/>
  </r>
  <r>
    <s v="5014-GSOUQ"/>
    <s v="Male"/>
    <x v="40"/>
    <s v="No"/>
    <n v="0"/>
    <x v="210"/>
    <n v="95945"/>
    <n v="39.194538999999999"/>
    <n v="-120.988066"/>
    <n v="0"/>
    <x v="2"/>
    <s v="Offer D"/>
    <s v="Yes"/>
    <n v="18.73"/>
    <s v="No"/>
    <s v="No"/>
    <x v="3"/>
    <n v="0"/>
    <s v="No"/>
    <s v="No"/>
    <s v="No"/>
    <s v="No"/>
    <s v="No"/>
    <s v="No"/>
    <s v="No"/>
    <s v="No"/>
    <x v="2"/>
    <s v="No"/>
    <x v="0"/>
    <n v="19.95"/>
    <n v="243.65"/>
    <n v="0"/>
    <n v="0"/>
    <n v="243.49"/>
    <n v="487.14"/>
    <x v="0"/>
    <x v="0"/>
    <x v="0"/>
    <n v="0"/>
    <x v="0"/>
  </r>
  <r>
    <s v="5014-WUQMG"/>
    <s v="Male"/>
    <x v="5"/>
    <s v="Yes"/>
    <n v="2"/>
    <x v="1052"/>
    <n v="96044"/>
    <n v="41.962127000000002"/>
    <n v="-122.52769600000001"/>
    <n v="1"/>
    <x v="54"/>
    <s v="Offer B"/>
    <s v="Yes"/>
    <n v="15.59"/>
    <s v="No"/>
    <s v="Yes"/>
    <x v="1"/>
    <n v="52"/>
    <s v="Yes"/>
    <s v="Yes"/>
    <s v="Yes"/>
    <s v="No"/>
    <s v="No"/>
    <s v="Yes"/>
    <s v="Yes"/>
    <s v="Yes"/>
    <x v="0"/>
    <s v="Yes"/>
    <x v="1"/>
    <n v="96.1"/>
    <n v="4391.45"/>
    <n v="0"/>
    <n v="0"/>
    <n v="732.73"/>
    <n v="5124.18"/>
    <x v="0"/>
    <x v="0"/>
    <x v="0"/>
    <n v="0"/>
    <x v="1"/>
  </r>
  <r>
    <s v="5016-ETTFF"/>
    <s v="Male"/>
    <x v="1"/>
    <s v="No"/>
    <n v="0"/>
    <x v="31"/>
    <n v="90016"/>
    <n v="34.028331000000001"/>
    <n v="-118.354338"/>
    <n v="0"/>
    <x v="46"/>
    <s v="Offer D"/>
    <s v="No"/>
    <n v="0"/>
    <s v="No"/>
    <s v="Yes"/>
    <x v="2"/>
    <n v="30"/>
    <s v="No"/>
    <s v="No"/>
    <s v="Yes"/>
    <s v="No"/>
    <s v="No"/>
    <s v="No"/>
    <s v="No"/>
    <s v="No"/>
    <x v="1"/>
    <s v="No"/>
    <x v="0"/>
    <n v="29.5"/>
    <n v="255.25"/>
    <n v="0"/>
    <n v="40"/>
    <n v="0"/>
    <n v="295.25"/>
    <x v="1"/>
    <x v="2"/>
    <x v="15"/>
    <n v="1"/>
    <x v="0"/>
  </r>
  <r>
    <s v="5016-IBERQ"/>
    <s v="Male"/>
    <x v="24"/>
    <s v="Yes"/>
    <n v="0"/>
    <x v="8"/>
    <n v="93063"/>
    <n v="34.296813"/>
    <n v="-118.685703"/>
    <n v="1"/>
    <x v="16"/>
    <s v="None"/>
    <s v="Yes"/>
    <n v="18.05"/>
    <s v="Yes"/>
    <s v="Yes"/>
    <x v="1"/>
    <n v="51"/>
    <s v="No"/>
    <s v="Yes"/>
    <s v="Yes"/>
    <s v="No"/>
    <s v="No"/>
    <s v="No"/>
    <s v="No"/>
    <s v="Yes"/>
    <x v="1"/>
    <s v="No"/>
    <x v="1"/>
    <n v="84.25"/>
    <n v="1968.1"/>
    <n v="8.3000000000000007"/>
    <n v="0"/>
    <n v="415.15"/>
    <n v="2374.9499999999998"/>
    <x v="0"/>
    <x v="0"/>
    <x v="0"/>
    <n v="0"/>
    <x v="0"/>
  </r>
  <r>
    <s v="5016-LIPDW"/>
    <s v="Male"/>
    <x v="45"/>
    <s v="Yes"/>
    <n v="2"/>
    <x v="198"/>
    <n v="94305"/>
    <n v="37.424342000000003"/>
    <n v="-122.16564099999999"/>
    <n v="1"/>
    <x v="41"/>
    <s v="None"/>
    <s v="Yes"/>
    <n v="41.56"/>
    <s v="No"/>
    <s v="No"/>
    <x v="3"/>
    <n v="0"/>
    <s v="No"/>
    <s v="No"/>
    <s v="No"/>
    <s v="No"/>
    <s v="No"/>
    <s v="No"/>
    <s v="No"/>
    <s v="No"/>
    <x v="0"/>
    <s v="No"/>
    <x v="0"/>
    <n v="19.399999999999999"/>
    <n v="1061.5999999999999"/>
    <n v="0"/>
    <n v="0"/>
    <n v="2368.92"/>
    <n v="3430.52"/>
    <x v="0"/>
    <x v="0"/>
    <x v="0"/>
    <n v="0"/>
    <x v="0"/>
  </r>
  <r>
    <s v="5018-GWURO"/>
    <s v="Female"/>
    <x v="11"/>
    <s v="Yes"/>
    <n v="0"/>
    <x v="192"/>
    <n v="94949"/>
    <n v="38.067203999999997"/>
    <n v="-122.52400400000001"/>
    <n v="9"/>
    <x v="11"/>
    <s v="None"/>
    <s v="Yes"/>
    <n v="42.81"/>
    <s v="Yes"/>
    <s v="Yes"/>
    <x v="1"/>
    <n v="51"/>
    <s v="No"/>
    <s v="No"/>
    <s v="No"/>
    <s v="No"/>
    <s v="Yes"/>
    <s v="No"/>
    <s v="No"/>
    <s v="Yes"/>
    <x v="1"/>
    <s v="Yes"/>
    <x v="1"/>
    <n v="85.6"/>
    <n v="4902.8"/>
    <n v="0"/>
    <n v="0"/>
    <n v="2397.36"/>
    <n v="7300.16"/>
    <x v="0"/>
    <x v="0"/>
    <x v="0"/>
    <n v="0"/>
    <x v="0"/>
  </r>
  <r>
    <s v="5018-HEKFO"/>
    <s v="Female"/>
    <x v="35"/>
    <s v="No"/>
    <n v="0"/>
    <x v="946"/>
    <n v="91748"/>
    <n v="33.976753000000002"/>
    <n v="-117.897367"/>
    <n v="0"/>
    <x v="46"/>
    <s v="Offer D"/>
    <s v="Yes"/>
    <n v="17.010000000000002"/>
    <s v="Yes"/>
    <s v="No"/>
    <x v="3"/>
    <n v="0"/>
    <s v="No"/>
    <s v="No"/>
    <s v="No"/>
    <s v="No"/>
    <s v="No"/>
    <s v="No"/>
    <s v="No"/>
    <s v="No"/>
    <x v="1"/>
    <s v="Yes"/>
    <x v="0"/>
    <n v="24.5"/>
    <n v="270.14999999999998"/>
    <n v="0"/>
    <n v="0"/>
    <n v="170.1"/>
    <n v="440.25"/>
    <x v="0"/>
    <x v="0"/>
    <x v="0"/>
    <n v="0"/>
    <x v="0"/>
  </r>
  <r>
    <s v="5018-LXQQG"/>
    <s v="Female"/>
    <x v="10"/>
    <s v="Yes"/>
    <n v="2"/>
    <x v="239"/>
    <n v="90505"/>
    <n v="33.807881999999999"/>
    <n v="-118.34795699999999"/>
    <n v="1"/>
    <x v="39"/>
    <s v="Offer C"/>
    <s v="Yes"/>
    <n v="16.48"/>
    <s v="No"/>
    <s v="Yes"/>
    <x v="2"/>
    <n v="17"/>
    <s v="Yes"/>
    <s v="No"/>
    <s v="No"/>
    <s v="Yes"/>
    <s v="No"/>
    <s v="Yes"/>
    <s v="Yes"/>
    <s v="Yes"/>
    <x v="1"/>
    <s v="No"/>
    <x v="1"/>
    <n v="66.3"/>
    <n v="1923.5"/>
    <n v="0"/>
    <n v="0"/>
    <n v="494.4"/>
    <n v="2417.9"/>
    <x v="0"/>
    <x v="0"/>
    <x v="0"/>
    <n v="0"/>
    <x v="0"/>
  </r>
  <r>
    <s v="5019-GQVCR"/>
    <s v="Male"/>
    <x v="58"/>
    <s v="No"/>
    <n v="0"/>
    <x v="338"/>
    <n v="91361"/>
    <n v="34.130991999999999"/>
    <n v="-118.894673"/>
    <n v="0"/>
    <x v="25"/>
    <s v="None"/>
    <s v="Yes"/>
    <n v="8.81"/>
    <s v="Yes"/>
    <s v="Yes"/>
    <x v="1"/>
    <n v="7"/>
    <s v="No"/>
    <s v="No"/>
    <s v="No"/>
    <s v="No"/>
    <s v="Yes"/>
    <s v="No"/>
    <s v="No"/>
    <s v="Yes"/>
    <x v="2"/>
    <s v="Yes"/>
    <x v="1"/>
    <n v="84.85"/>
    <n v="3645.6"/>
    <n v="0"/>
    <n v="0"/>
    <n v="378.83"/>
    <n v="4024.43"/>
    <x v="0"/>
    <x v="0"/>
    <x v="0"/>
    <n v="0"/>
    <x v="0"/>
  </r>
  <r>
    <s v="5020-ZSTTY"/>
    <s v="Female"/>
    <x v="57"/>
    <s v="No"/>
    <n v="0"/>
    <x v="38"/>
    <n v="92122"/>
    <n v="32.857230000000001"/>
    <n v="-117.209774"/>
    <n v="0"/>
    <x v="8"/>
    <s v="Offer B"/>
    <s v="Yes"/>
    <n v="12.08"/>
    <s v="Yes"/>
    <s v="Yes"/>
    <x v="2"/>
    <n v="5"/>
    <s v="Yes"/>
    <s v="Yes"/>
    <s v="No"/>
    <s v="Yes"/>
    <s v="Yes"/>
    <s v="Yes"/>
    <s v="Yes"/>
    <s v="Yes"/>
    <x v="0"/>
    <s v="No"/>
    <x v="1"/>
    <n v="82.45"/>
    <n v="4350.1000000000004"/>
    <n v="0"/>
    <n v="0"/>
    <n v="652.32000000000005"/>
    <n v="5002.42"/>
    <x v="1"/>
    <x v="1"/>
    <x v="5"/>
    <n v="1"/>
    <x v="0"/>
  </r>
  <r>
    <s v="5022-JNQEQ"/>
    <s v="Female"/>
    <x v="14"/>
    <s v="Yes"/>
    <n v="1"/>
    <x v="1058"/>
    <n v="95627"/>
    <n v="38.834468999999999"/>
    <n v="-122.12719300000001"/>
    <n v="10"/>
    <x v="0"/>
    <s v="None"/>
    <s v="Yes"/>
    <n v="8.1"/>
    <s v="No"/>
    <s v="Yes"/>
    <x v="1"/>
    <n v="20"/>
    <s v="No"/>
    <s v="No"/>
    <s v="No"/>
    <s v="Yes"/>
    <s v="No"/>
    <s v="No"/>
    <s v="No"/>
    <s v="Yes"/>
    <x v="1"/>
    <s v="Yes"/>
    <x v="1"/>
    <n v="75.849999999999994"/>
    <n v="647.5"/>
    <n v="0"/>
    <n v="0"/>
    <n v="72.900000000000006"/>
    <n v="720.4"/>
    <x v="0"/>
    <x v="0"/>
    <x v="0"/>
    <n v="0"/>
    <x v="0"/>
  </r>
  <r>
    <s v="5022-KVDQT"/>
    <s v="Male"/>
    <x v="29"/>
    <s v="No"/>
    <n v="0"/>
    <x v="119"/>
    <n v="91364"/>
    <n v="34.153733000000003"/>
    <n v="-118.593408"/>
    <n v="0"/>
    <x v="28"/>
    <s v="None"/>
    <s v="Yes"/>
    <n v="25.51"/>
    <s v="Yes"/>
    <s v="Yes"/>
    <x v="1"/>
    <n v="69"/>
    <s v="No"/>
    <s v="No"/>
    <s v="Yes"/>
    <s v="No"/>
    <s v="No"/>
    <s v="No"/>
    <s v="No"/>
    <s v="No"/>
    <x v="1"/>
    <s v="Yes"/>
    <x v="1"/>
    <n v="81.3"/>
    <n v="2272.8000000000002"/>
    <n v="29.93"/>
    <n v="130"/>
    <n v="688.77"/>
    <n v="3061.64"/>
    <x v="0"/>
    <x v="0"/>
    <x v="0"/>
    <n v="0"/>
    <x v="0"/>
  </r>
  <r>
    <s v="5025-GOOKI"/>
    <s v="Female"/>
    <x v="1"/>
    <s v="No"/>
    <n v="0"/>
    <x v="1059"/>
    <n v="94963"/>
    <n v="38.004739999999998"/>
    <n v="-122.66371700000001"/>
    <n v="0"/>
    <x v="24"/>
    <s v="Offer D"/>
    <s v="Yes"/>
    <n v="33.86"/>
    <s v="No"/>
    <s v="No"/>
    <x v="3"/>
    <n v="0"/>
    <s v="No"/>
    <s v="No"/>
    <s v="No"/>
    <s v="No"/>
    <s v="No"/>
    <s v="No"/>
    <s v="No"/>
    <s v="No"/>
    <x v="1"/>
    <s v="Yes"/>
    <x v="0"/>
    <n v="18.899999999999999"/>
    <n v="347.65"/>
    <n v="0"/>
    <n v="0"/>
    <n v="677.2"/>
    <n v="1024.8499999999999"/>
    <x v="0"/>
    <x v="0"/>
    <x v="0"/>
    <n v="0"/>
    <x v="0"/>
  </r>
  <r>
    <s v="5027-QPKTE"/>
    <s v="Male"/>
    <x v="14"/>
    <s v="Yes"/>
    <n v="0"/>
    <x v="27"/>
    <n v="95350"/>
    <n v="37.671805999999997"/>
    <n v="-121.007575"/>
    <n v="1"/>
    <x v="6"/>
    <s v="Offer E"/>
    <s v="Yes"/>
    <n v="14.75"/>
    <s v="No"/>
    <s v="Yes"/>
    <x v="1"/>
    <n v="28"/>
    <s v="No"/>
    <s v="No"/>
    <s v="No"/>
    <s v="No"/>
    <s v="No"/>
    <s v="No"/>
    <s v="No"/>
    <s v="No"/>
    <x v="1"/>
    <s v="Yes"/>
    <x v="1"/>
    <n v="69.349999999999994"/>
    <n v="451.1"/>
    <n v="0"/>
    <n v="10"/>
    <n v="103.25"/>
    <n v="564.35"/>
    <x v="1"/>
    <x v="1"/>
    <x v="1"/>
    <n v="1"/>
    <x v="0"/>
  </r>
  <r>
    <s v="5027-XWQHA"/>
    <s v="Male"/>
    <x v="34"/>
    <s v="No"/>
    <n v="0"/>
    <x v="921"/>
    <n v="95482"/>
    <n v="39.134075000000003"/>
    <n v="-123.23421999999999"/>
    <n v="0"/>
    <x v="38"/>
    <s v="None"/>
    <s v="Yes"/>
    <n v="41.16"/>
    <s v="No"/>
    <s v="Yes"/>
    <x v="0"/>
    <n v="10"/>
    <s v="No"/>
    <s v="No"/>
    <s v="No"/>
    <s v="No"/>
    <s v="No"/>
    <s v="No"/>
    <s v="No"/>
    <s v="No"/>
    <x v="1"/>
    <s v="No"/>
    <x v="1"/>
    <n v="44.75"/>
    <n v="270.95"/>
    <n v="0"/>
    <n v="10"/>
    <n v="246.96"/>
    <n v="527.91"/>
    <x v="1"/>
    <x v="2"/>
    <x v="3"/>
    <n v="1"/>
    <x v="0"/>
  </r>
  <r>
    <s v="5027-YOCXN"/>
    <s v="Male"/>
    <x v="5"/>
    <s v="Yes"/>
    <n v="0"/>
    <x v="1060"/>
    <n v="92007"/>
    <n v="33.015866000000003"/>
    <n v="-117.272254"/>
    <n v="6"/>
    <x v="69"/>
    <s v="None"/>
    <s v="Yes"/>
    <n v="26.73"/>
    <s v="Yes"/>
    <s v="Yes"/>
    <x v="1"/>
    <n v="41"/>
    <s v="Yes"/>
    <s v="Yes"/>
    <s v="No"/>
    <s v="Yes"/>
    <s v="Yes"/>
    <s v="Yes"/>
    <s v="Yes"/>
    <s v="Yes"/>
    <x v="0"/>
    <s v="No"/>
    <x v="0"/>
    <n v="110.05"/>
    <n v="5686.4"/>
    <n v="20.28"/>
    <n v="0"/>
    <n v="1363.23"/>
    <n v="7029.35"/>
    <x v="0"/>
    <x v="0"/>
    <x v="0"/>
    <n v="0"/>
    <x v="1"/>
  </r>
  <r>
    <s v="5028-GZLDO"/>
    <s v="Male"/>
    <x v="44"/>
    <s v="No"/>
    <n v="0"/>
    <x v="1061"/>
    <n v="94556"/>
    <n v="37.827945999999997"/>
    <n v="-122.107185"/>
    <n v="0"/>
    <x v="29"/>
    <s v="None"/>
    <s v="Yes"/>
    <n v="36.06"/>
    <s v="No"/>
    <s v="Yes"/>
    <x v="1"/>
    <n v="85"/>
    <s v="No"/>
    <s v="No"/>
    <s v="No"/>
    <s v="No"/>
    <s v="No"/>
    <s v="No"/>
    <s v="No"/>
    <s v="Yes"/>
    <x v="1"/>
    <s v="No"/>
    <x v="0"/>
    <n v="-2"/>
    <n v="140.69999999999999"/>
    <n v="0"/>
    <n v="0"/>
    <n v="72.12"/>
    <n v="212.82"/>
    <x v="1"/>
    <x v="2"/>
    <x v="15"/>
    <n v="1"/>
    <x v="0"/>
  </r>
  <r>
    <s v="5028-HTLJB"/>
    <s v="Male"/>
    <x v="28"/>
    <s v="No"/>
    <n v="0"/>
    <x v="883"/>
    <n v="93254"/>
    <n v="34.956577000000003"/>
    <n v="-119.750142"/>
    <n v="0"/>
    <x v="13"/>
    <s v="Offer E"/>
    <s v="Yes"/>
    <n v="19.87"/>
    <s v="No"/>
    <s v="No"/>
    <x v="3"/>
    <n v="0"/>
    <s v="No"/>
    <s v="No"/>
    <s v="No"/>
    <s v="No"/>
    <s v="No"/>
    <s v="No"/>
    <s v="No"/>
    <s v="No"/>
    <x v="1"/>
    <s v="No"/>
    <x v="0"/>
    <n v="20.05"/>
    <n v="20.05"/>
    <n v="0"/>
    <n v="0"/>
    <n v="19.87"/>
    <n v="39.92"/>
    <x v="1"/>
    <x v="4"/>
    <x v="7"/>
    <n v="1"/>
    <x v="0"/>
  </r>
  <r>
    <s v="5032-MIYKT"/>
    <s v="Female"/>
    <x v="31"/>
    <s v="No"/>
    <n v="0"/>
    <x v="679"/>
    <n v="95571"/>
    <n v="40.310119"/>
    <n v="-123.909449"/>
    <n v="0"/>
    <x v="13"/>
    <s v="None"/>
    <s v="Yes"/>
    <n v="38.81"/>
    <s v="No"/>
    <s v="Yes"/>
    <x v="1"/>
    <n v="52"/>
    <s v="No"/>
    <s v="No"/>
    <s v="No"/>
    <s v="No"/>
    <s v="No"/>
    <s v="No"/>
    <s v="Yes"/>
    <s v="Yes"/>
    <x v="1"/>
    <s v="Yes"/>
    <x v="0"/>
    <n v="70.7"/>
    <n v="70.7"/>
    <n v="0"/>
    <n v="0"/>
    <n v="38.81"/>
    <n v="109.51"/>
    <x v="2"/>
    <x v="0"/>
    <x v="0"/>
    <n v="0"/>
    <x v="0"/>
  </r>
  <r>
    <s v="5032-USPKF"/>
    <s v="Female"/>
    <x v="30"/>
    <s v="No"/>
    <n v="0"/>
    <x v="108"/>
    <n v="92203"/>
    <n v="33.752938"/>
    <n v="-116.23005499999999"/>
    <n v="0"/>
    <x v="70"/>
    <s v="None"/>
    <s v="Yes"/>
    <n v="25.11"/>
    <s v="Yes"/>
    <s v="Yes"/>
    <x v="2"/>
    <n v="13"/>
    <s v="Yes"/>
    <s v="Yes"/>
    <s v="Yes"/>
    <s v="No"/>
    <s v="Yes"/>
    <s v="Yes"/>
    <s v="Yes"/>
    <s v="Yes"/>
    <x v="0"/>
    <s v="No"/>
    <x v="1"/>
    <n v="84.1"/>
    <n v="3187.65"/>
    <n v="0"/>
    <n v="0"/>
    <n v="954.18"/>
    <n v="4141.83"/>
    <x v="0"/>
    <x v="0"/>
    <x v="0"/>
    <n v="0"/>
    <x v="0"/>
  </r>
  <r>
    <s v="5035-BVCXS"/>
    <s v="Male"/>
    <x v="29"/>
    <s v="No"/>
    <n v="0"/>
    <x v="1006"/>
    <n v="96118"/>
    <n v="39.637470999999998"/>
    <n v="-120.226338"/>
    <n v="0"/>
    <x v="37"/>
    <s v="None"/>
    <s v="Yes"/>
    <n v="13.55"/>
    <s v="No"/>
    <s v="Yes"/>
    <x v="1"/>
    <n v="27"/>
    <s v="No"/>
    <s v="Yes"/>
    <s v="No"/>
    <s v="No"/>
    <s v="No"/>
    <s v="No"/>
    <s v="No"/>
    <s v="Yes"/>
    <x v="1"/>
    <s v="Yes"/>
    <x v="0"/>
    <n v="75.900000000000006"/>
    <n v="866.4"/>
    <n v="0"/>
    <n v="0"/>
    <n v="149.05000000000001"/>
    <n v="1015.45"/>
    <x v="0"/>
    <x v="0"/>
    <x v="0"/>
    <n v="0"/>
    <x v="0"/>
  </r>
  <r>
    <s v="5035-PGZXH"/>
    <s v="Female"/>
    <x v="42"/>
    <s v="No"/>
    <n v="0"/>
    <x v="418"/>
    <n v="95926"/>
    <n v="39.745711999999997"/>
    <n v="-121.84332999999999"/>
    <n v="0"/>
    <x v="11"/>
    <s v="None"/>
    <s v="Yes"/>
    <n v="32.43"/>
    <s v="Yes"/>
    <s v="Yes"/>
    <x v="1"/>
    <n v="2"/>
    <s v="No"/>
    <s v="Yes"/>
    <s v="Yes"/>
    <s v="No"/>
    <s v="Yes"/>
    <s v="Yes"/>
    <s v="Yes"/>
    <s v="No"/>
    <x v="0"/>
    <s v="Yes"/>
    <x v="1"/>
    <n v="106.8"/>
    <n v="5914.4"/>
    <n v="0"/>
    <n v="30"/>
    <n v="1816.08"/>
    <n v="7760.48"/>
    <x v="0"/>
    <x v="0"/>
    <x v="0"/>
    <n v="0"/>
    <x v="1"/>
  </r>
  <r>
    <s v="5038-ETMLM"/>
    <s v="Female"/>
    <x v="34"/>
    <s v="Yes"/>
    <n v="0"/>
    <x v="113"/>
    <n v="95823"/>
    <n v="38.475465"/>
    <n v="-121.443625"/>
    <n v="10"/>
    <x v="9"/>
    <s v="Offer A"/>
    <s v="Yes"/>
    <n v="29"/>
    <s v="Yes"/>
    <s v="Yes"/>
    <x v="1"/>
    <n v="22"/>
    <s v="Yes"/>
    <s v="Yes"/>
    <s v="Yes"/>
    <s v="Yes"/>
    <s v="Yes"/>
    <s v="Yes"/>
    <s v="Yes"/>
    <s v="Yes"/>
    <x v="2"/>
    <s v="Yes"/>
    <x v="1"/>
    <n v="113.65"/>
    <n v="8182.75"/>
    <n v="0"/>
    <n v="0"/>
    <n v="2088"/>
    <n v="10270.75"/>
    <x v="0"/>
    <x v="0"/>
    <x v="0"/>
    <n v="0"/>
    <x v="1"/>
  </r>
  <r>
    <s v="5039-LZRQT"/>
    <s v="Female"/>
    <x v="7"/>
    <s v="No"/>
    <n v="0"/>
    <x v="1062"/>
    <n v="92561"/>
    <n v="33.638644999999997"/>
    <n v="-116.55783"/>
    <n v="0"/>
    <x v="2"/>
    <s v="None"/>
    <s v="Yes"/>
    <n v="26.57"/>
    <s v="No"/>
    <s v="No"/>
    <x v="3"/>
    <n v="0"/>
    <s v="No"/>
    <s v="No"/>
    <s v="No"/>
    <s v="No"/>
    <s v="No"/>
    <s v="No"/>
    <s v="No"/>
    <s v="No"/>
    <x v="0"/>
    <s v="No"/>
    <x v="2"/>
    <n v="20.2"/>
    <n v="273.25"/>
    <n v="0"/>
    <n v="0"/>
    <n v="345.41"/>
    <n v="618.66"/>
    <x v="0"/>
    <x v="0"/>
    <x v="0"/>
    <n v="0"/>
    <x v="0"/>
  </r>
  <r>
    <s v="5043-TRZWM"/>
    <s v="Female"/>
    <x v="13"/>
    <s v="No"/>
    <n v="0"/>
    <x v="31"/>
    <n v="90022"/>
    <n v="34.023809999999997"/>
    <n v="-118.156582"/>
    <n v="0"/>
    <x v="13"/>
    <s v="None"/>
    <s v="Yes"/>
    <n v="7.11"/>
    <s v="No"/>
    <s v="Yes"/>
    <x v="1"/>
    <n v="26"/>
    <s v="No"/>
    <s v="No"/>
    <s v="Yes"/>
    <s v="No"/>
    <s v="No"/>
    <s v="No"/>
    <s v="No"/>
    <s v="Yes"/>
    <x v="1"/>
    <s v="No"/>
    <x v="1"/>
    <n v="75.55"/>
    <n v="75.55"/>
    <n v="0"/>
    <n v="0"/>
    <n v="7.11"/>
    <n v="82.66"/>
    <x v="2"/>
    <x v="0"/>
    <x v="0"/>
    <n v="0"/>
    <x v="0"/>
  </r>
  <r>
    <s v="5044-LRQAQ"/>
    <s v="Female"/>
    <x v="31"/>
    <s v="Yes"/>
    <n v="0"/>
    <x v="531"/>
    <n v="92694"/>
    <n v="33.569186000000002"/>
    <n v="-117.640055"/>
    <n v="8"/>
    <x v="6"/>
    <s v="None"/>
    <s v="Yes"/>
    <n v="41.22"/>
    <s v="No"/>
    <s v="Yes"/>
    <x v="1"/>
    <n v="73"/>
    <s v="No"/>
    <s v="No"/>
    <s v="No"/>
    <s v="No"/>
    <s v="No"/>
    <s v="No"/>
    <s v="No"/>
    <s v="Yes"/>
    <x v="1"/>
    <s v="Yes"/>
    <x v="1"/>
    <n v="69.2"/>
    <n v="477.55"/>
    <n v="0"/>
    <n v="0"/>
    <n v="288.54000000000002"/>
    <n v="766.09"/>
    <x v="0"/>
    <x v="0"/>
    <x v="0"/>
    <n v="0"/>
    <x v="0"/>
  </r>
  <r>
    <s v="5044-XDPYX"/>
    <s v="Female"/>
    <x v="40"/>
    <s v="Yes"/>
    <n v="0"/>
    <x v="418"/>
    <n v="95973"/>
    <n v="39.903272000000001"/>
    <n v="-121.84356699999999"/>
    <n v="7"/>
    <x v="69"/>
    <s v="None"/>
    <s v="Yes"/>
    <n v="20.47"/>
    <s v="Yes"/>
    <s v="No"/>
    <x v="3"/>
    <n v="0"/>
    <s v="No"/>
    <s v="No"/>
    <s v="No"/>
    <s v="No"/>
    <s v="No"/>
    <s v="No"/>
    <s v="No"/>
    <s v="No"/>
    <x v="2"/>
    <s v="No"/>
    <x v="2"/>
    <n v="25.5"/>
    <n v="1281.25"/>
    <n v="0"/>
    <n v="0"/>
    <n v="1043.97"/>
    <n v="2325.2199999999998"/>
    <x v="0"/>
    <x v="0"/>
    <x v="0"/>
    <n v="0"/>
    <x v="0"/>
  </r>
  <r>
    <s v="5046-NUHWD"/>
    <s v="Female"/>
    <x v="28"/>
    <s v="Yes"/>
    <n v="0"/>
    <x v="1063"/>
    <n v="91745"/>
    <n v="33.998471000000002"/>
    <n v="-117.973758"/>
    <n v="5"/>
    <x v="31"/>
    <s v="None"/>
    <s v="No"/>
    <n v="0"/>
    <s v="No"/>
    <s v="Yes"/>
    <x v="0"/>
    <n v="23"/>
    <s v="Yes"/>
    <s v="No"/>
    <s v="Yes"/>
    <s v="No"/>
    <s v="No"/>
    <s v="Yes"/>
    <s v="No"/>
    <s v="Yes"/>
    <x v="0"/>
    <s v="Yes"/>
    <x v="1"/>
    <n v="45"/>
    <n v="1228.6500000000001"/>
    <n v="0"/>
    <n v="0"/>
    <n v="0"/>
    <n v="1228.6500000000001"/>
    <x v="0"/>
    <x v="0"/>
    <x v="0"/>
    <n v="0"/>
    <x v="0"/>
  </r>
  <r>
    <s v="5047-LHVLY"/>
    <s v="Male"/>
    <x v="8"/>
    <s v="No"/>
    <n v="0"/>
    <x v="38"/>
    <n v="92121"/>
    <n v="32.898612999999997"/>
    <n v="-117.20293700000001"/>
    <n v="0"/>
    <x v="13"/>
    <s v="Offer E"/>
    <s v="Yes"/>
    <n v="39.78"/>
    <s v="No"/>
    <s v="Yes"/>
    <x v="0"/>
    <n v="12"/>
    <s v="No"/>
    <s v="No"/>
    <s v="Yes"/>
    <s v="No"/>
    <s v="No"/>
    <s v="No"/>
    <s v="No"/>
    <s v="Yes"/>
    <x v="1"/>
    <s v="Yes"/>
    <x v="2"/>
    <n v="-9"/>
    <n v="50.15"/>
    <n v="0"/>
    <n v="0"/>
    <n v="39.78"/>
    <n v="89.93"/>
    <x v="1"/>
    <x v="1"/>
    <x v="5"/>
    <n v="1"/>
    <x v="0"/>
  </r>
  <r>
    <s v="5049-GLYVG"/>
    <s v="Male"/>
    <x v="52"/>
    <s v="No"/>
    <n v="0"/>
    <x v="149"/>
    <n v="93603"/>
    <n v="36.645449999999997"/>
    <n v="-118.924982"/>
    <n v="0"/>
    <x v="13"/>
    <s v="Offer E"/>
    <s v="Yes"/>
    <n v="47.26"/>
    <s v="No"/>
    <s v="No"/>
    <x v="3"/>
    <n v="0"/>
    <s v="No"/>
    <s v="No"/>
    <s v="No"/>
    <s v="No"/>
    <s v="No"/>
    <s v="No"/>
    <s v="No"/>
    <s v="No"/>
    <x v="1"/>
    <s v="No"/>
    <x v="0"/>
    <n v="20.6"/>
    <n v="20.6"/>
    <n v="0"/>
    <n v="0"/>
    <n v="47.26"/>
    <n v="67.86"/>
    <x v="1"/>
    <x v="4"/>
    <x v="7"/>
    <n v="1"/>
    <x v="0"/>
  </r>
  <r>
    <s v="5049-MUBWG"/>
    <s v="Male"/>
    <x v="38"/>
    <s v="No"/>
    <n v="0"/>
    <x v="923"/>
    <n v="93921"/>
    <n v="36.554617999999998"/>
    <n v="-121.922239"/>
    <n v="0"/>
    <x v="18"/>
    <s v="None"/>
    <s v="Yes"/>
    <n v="49.61"/>
    <s v="No"/>
    <s v="Yes"/>
    <x v="2"/>
    <n v="76"/>
    <s v="Yes"/>
    <s v="No"/>
    <s v="No"/>
    <s v="Yes"/>
    <s v="Yes"/>
    <s v="Yes"/>
    <s v="Yes"/>
    <s v="Yes"/>
    <x v="0"/>
    <s v="No"/>
    <x v="1"/>
    <n v="75"/>
    <n v="1908.35"/>
    <n v="0"/>
    <n v="0"/>
    <n v="1289.8599999999999"/>
    <n v="3198.21"/>
    <x v="0"/>
    <x v="0"/>
    <x v="0"/>
    <n v="0"/>
    <x v="0"/>
  </r>
  <r>
    <s v="5052-PNLOS"/>
    <s v="Male"/>
    <x v="2"/>
    <s v="No"/>
    <n v="0"/>
    <x v="964"/>
    <n v="95721"/>
    <n v="38.851841999999998"/>
    <n v="-120.076204"/>
    <n v="0"/>
    <x v="3"/>
    <s v="Offer E"/>
    <s v="Yes"/>
    <n v="13.83"/>
    <s v="Yes"/>
    <s v="Yes"/>
    <x v="1"/>
    <n v="14"/>
    <s v="No"/>
    <s v="Yes"/>
    <s v="Yes"/>
    <s v="No"/>
    <s v="Yes"/>
    <s v="Yes"/>
    <s v="Yes"/>
    <s v="Yes"/>
    <x v="1"/>
    <s v="Yes"/>
    <x v="1"/>
    <n v="105.35"/>
    <n v="323.25"/>
    <n v="0"/>
    <n v="0"/>
    <n v="41.49"/>
    <n v="364.74"/>
    <x v="1"/>
    <x v="2"/>
    <x v="18"/>
    <n v="1"/>
    <x v="1"/>
  </r>
  <r>
    <s v="5054-IEXZT"/>
    <s v="Male"/>
    <x v="51"/>
    <s v="No"/>
    <n v="0"/>
    <x v="38"/>
    <n v="92117"/>
    <n v="32.825085999999999"/>
    <n v="-117.19942399999999"/>
    <n v="0"/>
    <x v="13"/>
    <s v="None"/>
    <s v="Yes"/>
    <n v="32.82"/>
    <s v="No"/>
    <s v="Yes"/>
    <x v="1"/>
    <n v="21"/>
    <s v="No"/>
    <s v="Yes"/>
    <s v="No"/>
    <s v="No"/>
    <s v="No"/>
    <s v="No"/>
    <s v="No"/>
    <s v="No"/>
    <x v="1"/>
    <s v="Yes"/>
    <x v="1"/>
    <n v="75.349999999999994"/>
    <n v="75.349999999999994"/>
    <n v="0"/>
    <n v="10"/>
    <n v="32.82"/>
    <n v="118.17"/>
    <x v="1"/>
    <x v="1"/>
    <x v="5"/>
    <n v="1"/>
    <x v="0"/>
  </r>
  <r>
    <s v="5055-BRMNE"/>
    <s v="Female"/>
    <x v="34"/>
    <s v="Yes"/>
    <n v="2"/>
    <x v="501"/>
    <n v="93626"/>
    <n v="37.027662999999997"/>
    <n v="-119.69056"/>
    <n v="3"/>
    <x v="23"/>
    <s v="Offer A"/>
    <s v="Yes"/>
    <n v="40.35"/>
    <s v="Yes"/>
    <s v="Yes"/>
    <x v="1"/>
    <n v="16"/>
    <s v="Yes"/>
    <s v="No"/>
    <s v="No"/>
    <s v="Yes"/>
    <s v="Yes"/>
    <s v="Yes"/>
    <s v="Yes"/>
    <s v="Yes"/>
    <x v="2"/>
    <s v="No"/>
    <x v="0"/>
    <n v="106.7"/>
    <n v="7009.5"/>
    <n v="0"/>
    <n v="0"/>
    <n v="2703.45"/>
    <n v="9712.9500000000007"/>
    <x v="0"/>
    <x v="0"/>
    <x v="0"/>
    <n v="0"/>
    <x v="1"/>
  </r>
  <r>
    <s v="5055-MGMGF"/>
    <s v="Female"/>
    <x v="34"/>
    <s v="Yes"/>
    <n v="0"/>
    <x v="344"/>
    <n v="94019"/>
    <n v="37.455669999999998"/>
    <n v="-122.40799199999999"/>
    <n v="3"/>
    <x v="7"/>
    <s v="Offer B"/>
    <s v="Yes"/>
    <n v="40.71"/>
    <s v="Yes"/>
    <s v="Yes"/>
    <x v="1"/>
    <n v="23"/>
    <s v="Yes"/>
    <s v="No"/>
    <s v="Yes"/>
    <s v="No"/>
    <s v="Yes"/>
    <s v="Yes"/>
    <s v="Yes"/>
    <s v="No"/>
    <x v="1"/>
    <s v="Yes"/>
    <x v="1"/>
    <n v="105.05"/>
    <n v="6914.95"/>
    <n v="0"/>
    <n v="60"/>
    <n v="2646.15"/>
    <n v="9621.1"/>
    <x v="0"/>
    <x v="0"/>
    <x v="0"/>
    <n v="0"/>
    <x v="1"/>
  </r>
  <r>
    <s v="5056-FIMPT"/>
    <s v="Female"/>
    <x v="10"/>
    <s v="No"/>
    <n v="2"/>
    <x v="113"/>
    <n v="95824"/>
    <n v="38.517294999999997"/>
    <n v="-121.439819"/>
    <n v="0"/>
    <x v="25"/>
    <s v="None"/>
    <s v="Yes"/>
    <n v="10.19"/>
    <s v="No"/>
    <s v="Yes"/>
    <x v="1"/>
    <n v="10"/>
    <s v="Yes"/>
    <s v="Yes"/>
    <s v="No"/>
    <s v="Yes"/>
    <s v="Yes"/>
    <s v="Yes"/>
    <s v="Yes"/>
    <s v="No"/>
    <x v="0"/>
    <s v="Yes"/>
    <x v="0"/>
    <n v="106"/>
    <n v="4532.3"/>
    <n v="0"/>
    <n v="130"/>
    <n v="438.17"/>
    <n v="5100.47"/>
    <x v="0"/>
    <x v="0"/>
    <x v="0"/>
    <n v="0"/>
    <x v="1"/>
  </r>
  <r>
    <s v="5057-LCOUI"/>
    <s v="Female"/>
    <x v="34"/>
    <s v="No"/>
    <n v="0"/>
    <x v="962"/>
    <n v="93444"/>
    <n v="35.050345"/>
    <n v="-120.489599"/>
    <n v="0"/>
    <x v="35"/>
    <s v="Offer C"/>
    <s v="No"/>
    <n v="0"/>
    <s v="No"/>
    <s v="Yes"/>
    <x v="2"/>
    <n v="4"/>
    <s v="No"/>
    <s v="No"/>
    <s v="Yes"/>
    <s v="No"/>
    <s v="Yes"/>
    <s v="Yes"/>
    <s v="Yes"/>
    <s v="Yes"/>
    <x v="1"/>
    <s v="Yes"/>
    <x v="1"/>
    <n v="50.75"/>
    <n v="2011.4"/>
    <n v="0"/>
    <n v="0"/>
    <n v="0"/>
    <n v="2011.4"/>
    <x v="1"/>
    <x v="5"/>
    <x v="9"/>
    <n v="1"/>
    <x v="0"/>
  </r>
  <r>
    <s v="5057-RKGLH"/>
    <s v="Female"/>
    <x v="19"/>
    <s v="Yes"/>
    <n v="1"/>
    <x v="991"/>
    <n v="92327"/>
    <n v="34.875143999999999"/>
    <n v="-116.821698"/>
    <n v="9"/>
    <x v="0"/>
    <s v="None"/>
    <s v="Yes"/>
    <n v="30.83"/>
    <s v="No"/>
    <s v="No"/>
    <x v="3"/>
    <n v="0"/>
    <s v="No"/>
    <s v="No"/>
    <s v="No"/>
    <s v="No"/>
    <s v="No"/>
    <s v="No"/>
    <s v="No"/>
    <s v="No"/>
    <x v="2"/>
    <s v="No"/>
    <x v="0"/>
    <n v="20.350000000000001"/>
    <n v="191.1"/>
    <n v="0"/>
    <n v="0"/>
    <n v="277.47000000000003"/>
    <n v="468.57"/>
    <x v="0"/>
    <x v="0"/>
    <x v="0"/>
    <n v="0"/>
    <x v="0"/>
  </r>
  <r>
    <s v="5060-TQUQN"/>
    <s v="Male"/>
    <x v="31"/>
    <s v="Yes"/>
    <n v="1"/>
    <x v="320"/>
    <n v="91701"/>
    <n v="34.132275"/>
    <n v="-117.61147800000001"/>
    <n v="1"/>
    <x v="39"/>
    <s v="None"/>
    <s v="Yes"/>
    <n v="10.24"/>
    <s v="Yes"/>
    <s v="Yes"/>
    <x v="1"/>
    <n v="48"/>
    <s v="No"/>
    <s v="Yes"/>
    <s v="No"/>
    <s v="Yes"/>
    <s v="No"/>
    <s v="No"/>
    <s v="Yes"/>
    <s v="Yes"/>
    <x v="1"/>
    <s v="Yes"/>
    <x v="1"/>
    <n v="83.55"/>
    <n v="2570.1999999999998"/>
    <n v="0"/>
    <n v="0"/>
    <n v="307.2"/>
    <n v="2877.4"/>
    <x v="0"/>
    <x v="0"/>
    <x v="0"/>
    <n v="0"/>
    <x v="0"/>
  </r>
  <r>
    <s v="5061-PBXFW"/>
    <s v="Female"/>
    <x v="42"/>
    <s v="Yes"/>
    <n v="1"/>
    <x v="41"/>
    <n v="95129"/>
    <n v="37.305622"/>
    <n v="-122.00088700000001"/>
    <n v="3"/>
    <x v="44"/>
    <s v="None"/>
    <s v="Yes"/>
    <n v="46.66"/>
    <s v="No"/>
    <s v="Yes"/>
    <x v="2"/>
    <n v="17"/>
    <s v="Yes"/>
    <s v="Yes"/>
    <s v="No"/>
    <s v="Yes"/>
    <s v="No"/>
    <s v="No"/>
    <s v="No"/>
    <s v="Yes"/>
    <x v="1"/>
    <s v="No"/>
    <x v="1"/>
    <n v="61.4"/>
    <n v="1864.65"/>
    <n v="0"/>
    <n v="0"/>
    <n v="1493.12"/>
    <n v="3357.77"/>
    <x v="0"/>
    <x v="0"/>
    <x v="0"/>
    <n v="0"/>
    <x v="0"/>
  </r>
  <r>
    <s v="5062-CJJKH"/>
    <s v="Male"/>
    <x v="54"/>
    <s v="Yes"/>
    <n v="3"/>
    <x v="444"/>
    <n v="91505"/>
    <n v="34.174214999999997"/>
    <n v="-118.345928"/>
    <n v="1"/>
    <x v="30"/>
    <s v="None"/>
    <s v="Yes"/>
    <n v="36.17"/>
    <s v="No"/>
    <s v="Yes"/>
    <x v="2"/>
    <n v="53"/>
    <s v="No"/>
    <s v="Yes"/>
    <s v="Yes"/>
    <s v="No"/>
    <s v="No"/>
    <s v="No"/>
    <s v="No"/>
    <s v="Yes"/>
    <x v="0"/>
    <s v="No"/>
    <x v="0"/>
    <n v="53.65"/>
    <n v="1355.45"/>
    <n v="0"/>
    <n v="0"/>
    <n v="904.25"/>
    <n v="2259.6999999999998"/>
    <x v="0"/>
    <x v="0"/>
    <x v="0"/>
    <n v="0"/>
    <x v="0"/>
  </r>
  <r>
    <s v="5063-IUOKK"/>
    <s v="Male"/>
    <x v="52"/>
    <s v="No"/>
    <n v="0"/>
    <x v="243"/>
    <n v="93111"/>
    <n v="34.460197000000001"/>
    <n v="-119.80260199999999"/>
    <n v="0"/>
    <x v="2"/>
    <s v="Offer D"/>
    <s v="Yes"/>
    <n v="10.11"/>
    <s v="No"/>
    <s v="No"/>
    <x v="3"/>
    <n v="0"/>
    <s v="No"/>
    <s v="No"/>
    <s v="No"/>
    <s v="No"/>
    <s v="No"/>
    <s v="No"/>
    <s v="No"/>
    <s v="No"/>
    <x v="2"/>
    <s v="No"/>
    <x v="0"/>
    <n v="19.75"/>
    <n v="265.75"/>
    <n v="0"/>
    <n v="0"/>
    <n v="131.43"/>
    <n v="397.18"/>
    <x v="0"/>
    <x v="0"/>
    <x v="0"/>
    <n v="0"/>
    <x v="0"/>
  </r>
  <r>
    <s v="5066-GFJMM"/>
    <s v="Female"/>
    <x v="39"/>
    <s v="Yes"/>
    <n v="0"/>
    <x v="29"/>
    <n v="95501"/>
    <n v="40.796621000000002"/>
    <n v="-124.15428"/>
    <n v="4"/>
    <x v="3"/>
    <s v="Offer E"/>
    <s v="Yes"/>
    <n v="41.36"/>
    <s v="No"/>
    <s v="No"/>
    <x v="3"/>
    <n v="0"/>
    <s v="No"/>
    <s v="No"/>
    <s v="No"/>
    <s v="No"/>
    <s v="No"/>
    <s v="No"/>
    <s v="No"/>
    <s v="No"/>
    <x v="1"/>
    <s v="Yes"/>
    <x v="0"/>
    <n v="19.899999999999999"/>
    <n v="45.75"/>
    <n v="0"/>
    <n v="0"/>
    <n v="124.08"/>
    <n v="169.83"/>
    <x v="2"/>
    <x v="0"/>
    <x v="0"/>
    <n v="0"/>
    <x v="0"/>
  </r>
  <r>
    <s v="5067-DGXLL"/>
    <s v="Male"/>
    <x v="34"/>
    <s v="No"/>
    <n v="0"/>
    <x v="817"/>
    <n v="95910"/>
    <n v="39.467827999999997"/>
    <n v="-120.841386"/>
    <n v="0"/>
    <x v="29"/>
    <s v="None"/>
    <s v="Yes"/>
    <n v="15.83"/>
    <s v="No"/>
    <s v="No"/>
    <x v="3"/>
    <n v="0"/>
    <s v="No"/>
    <s v="No"/>
    <s v="No"/>
    <s v="No"/>
    <s v="No"/>
    <s v="No"/>
    <s v="No"/>
    <s v="No"/>
    <x v="1"/>
    <s v="No"/>
    <x v="0"/>
    <n v="20.25"/>
    <n v="36.799999999999997"/>
    <n v="0"/>
    <n v="0"/>
    <n v="31.66"/>
    <n v="68.459999999999994"/>
    <x v="2"/>
    <x v="0"/>
    <x v="0"/>
    <n v="0"/>
    <x v="0"/>
  </r>
  <r>
    <s v="5067-WJEUN"/>
    <s v="Male"/>
    <x v="21"/>
    <s v="Yes"/>
    <n v="2"/>
    <x v="284"/>
    <n v="93308"/>
    <n v="35.559617000000003"/>
    <n v="-118.925185"/>
    <n v="1"/>
    <x v="23"/>
    <s v="Offer A"/>
    <s v="Yes"/>
    <n v="10.9"/>
    <s v="No"/>
    <s v="Yes"/>
    <x v="0"/>
    <n v="26"/>
    <s v="Yes"/>
    <s v="Yes"/>
    <s v="No"/>
    <s v="No"/>
    <s v="No"/>
    <s v="No"/>
    <s v="No"/>
    <s v="No"/>
    <x v="2"/>
    <s v="Yes"/>
    <x v="1"/>
    <n v="54.2"/>
    <n v="3838.2"/>
    <n v="0"/>
    <n v="10"/>
    <n v="730.3"/>
    <n v="4578.5"/>
    <x v="0"/>
    <x v="0"/>
    <x v="0"/>
    <n v="0"/>
    <x v="0"/>
  </r>
  <r>
    <s v="5067-XJQFU"/>
    <s v="Male"/>
    <x v="49"/>
    <s v="Yes"/>
    <n v="0"/>
    <x v="31"/>
    <n v="90067"/>
    <n v="34.057496"/>
    <n v="-118.41395900000001"/>
    <n v="3"/>
    <x v="22"/>
    <s v="None"/>
    <s v="Yes"/>
    <n v="21.79"/>
    <s v="Yes"/>
    <s v="Yes"/>
    <x v="1"/>
    <n v="9"/>
    <s v="No"/>
    <s v="Yes"/>
    <s v="Yes"/>
    <s v="Yes"/>
    <s v="Yes"/>
    <s v="Yes"/>
    <s v="No"/>
    <s v="Yes"/>
    <x v="0"/>
    <s v="Yes"/>
    <x v="1"/>
    <n v="108.45"/>
    <n v="7076.35"/>
    <n v="0"/>
    <n v="0"/>
    <n v="1438.14"/>
    <n v="8514.49"/>
    <x v="0"/>
    <x v="0"/>
    <x v="0"/>
    <n v="0"/>
    <x v="1"/>
  </r>
  <r>
    <s v="5071-FBJFS"/>
    <s v="Female"/>
    <x v="37"/>
    <s v="Yes"/>
    <n v="1"/>
    <x v="33"/>
    <n v="96001"/>
    <n v="40.587918999999999"/>
    <n v="-122.464732"/>
    <n v="8"/>
    <x v="1"/>
    <s v="None"/>
    <s v="Yes"/>
    <n v="44.64"/>
    <s v="No"/>
    <s v="Yes"/>
    <x v="0"/>
    <n v="21"/>
    <s v="Yes"/>
    <s v="No"/>
    <s v="No"/>
    <s v="No"/>
    <s v="No"/>
    <s v="No"/>
    <s v="No"/>
    <s v="Yes"/>
    <x v="1"/>
    <s v="No"/>
    <x v="1"/>
    <n v="50.3"/>
    <n v="217.1"/>
    <n v="0"/>
    <n v="0"/>
    <n v="178.56"/>
    <n v="395.66"/>
    <x v="0"/>
    <x v="0"/>
    <x v="0"/>
    <n v="0"/>
    <x v="0"/>
  </r>
  <r>
    <s v="5073-RZGBK"/>
    <s v="Female"/>
    <x v="2"/>
    <s v="Yes"/>
    <n v="3"/>
    <x v="530"/>
    <n v="95691"/>
    <n v="38.627951000000003"/>
    <n v="-121.593287"/>
    <n v="6"/>
    <x v="15"/>
    <s v="Offer B"/>
    <s v="Yes"/>
    <n v="49.18"/>
    <s v="Yes"/>
    <s v="Yes"/>
    <x v="2"/>
    <n v="76"/>
    <s v="Yes"/>
    <s v="Yes"/>
    <s v="Yes"/>
    <s v="Yes"/>
    <s v="No"/>
    <s v="Yes"/>
    <s v="Yes"/>
    <s v="Yes"/>
    <x v="0"/>
    <s v="Yes"/>
    <x v="1"/>
    <n v="80.05"/>
    <n v="4042.2"/>
    <n v="0"/>
    <n v="0"/>
    <n v="2459"/>
    <n v="6501.2"/>
    <x v="0"/>
    <x v="0"/>
    <x v="0"/>
    <n v="0"/>
    <x v="0"/>
  </r>
  <r>
    <s v="5073-WXOYN"/>
    <s v="Female"/>
    <x v="12"/>
    <s v="No"/>
    <n v="0"/>
    <x v="889"/>
    <n v="94002"/>
    <n v="37.509366"/>
    <n v="-122.30613200000001"/>
    <n v="0"/>
    <x v="59"/>
    <s v="Offer B"/>
    <s v="No"/>
    <n v="0"/>
    <s v="No"/>
    <s v="Yes"/>
    <x v="0"/>
    <n v="5"/>
    <s v="No"/>
    <s v="Yes"/>
    <s v="No"/>
    <s v="No"/>
    <s v="Yes"/>
    <s v="Yes"/>
    <s v="Yes"/>
    <s v="Yes"/>
    <x v="1"/>
    <s v="Yes"/>
    <x v="1"/>
    <n v="50.8"/>
    <n v="3027.4"/>
    <n v="0"/>
    <n v="0"/>
    <n v="0"/>
    <n v="3027.4"/>
    <x v="1"/>
    <x v="1"/>
    <x v="11"/>
    <n v="1"/>
    <x v="0"/>
  </r>
  <r>
    <s v="5074-FBGHB"/>
    <s v="Male"/>
    <x v="10"/>
    <s v="No"/>
    <n v="0"/>
    <x v="583"/>
    <n v="95019"/>
    <n v="36.936228"/>
    <n v="-121.78555900000001"/>
    <n v="0"/>
    <x v="34"/>
    <s v="None"/>
    <s v="Yes"/>
    <n v="25.95"/>
    <s v="Yes"/>
    <s v="Yes"/>
    <x v="1"/>
    <n v="23"/>
    <s v="No"/>
    <s v="No"/>
    <s v="Yes"/>
    <s v="Yes"/>
    <s v="Yes"/>
    <s v="Yes"/>
    <s v="Yes"/>
    <s v="Yes"/>
    <x v="0"/>
    <s v="Yes"/>
    <x v="0"/>
    <n v="104.65"/>
    <n v="6889.8"/>
    <n v="0"/>
    <n v="0"/>
    <n v="1660.8"/>
    <n v="8550.6"/>
    <x v="0"/>
    <x v="0"/>
    <x v="0"/>
    <n v="0"/>
    <x v="1"/>
  </r>
  <r>
    <s v="5075-JSDKI"/>
    <s v="Female"/>
    <x v="22"/>
    <s v="No"/>
    <n v="0"/>
    <x v="467"/>
    <n v="95258"/>
    <n v="38.169604999999997"/>
    <n v="-121.310964"/>
    <n v="0"/>
    <x v="26"/>
    <s v="Offer B"/>
    <s v="Yes"/>
    <n v="41.23"/>
    <s v="Yes"/>
    <s v="No"/>
    <x v="3"/>
    <n v="0"/>
    <s v="No"/>
    <s v="No"/>
    <s v="No"/>
    <s v="No"/>
    <s v="No"/>
    <s v="No"/>
    <s v="No"/>
    <s v="No"/>
    <x v="2"/>
    <s v="No"/>
    <x v="1"/>
    <n v="24.45"/>
    <n v="1493.1"/>
    <n v="0"/>
    <n v="0"/>
    <n v="2432.5700000000002"/>
    <n v="3925.67"/>
    <x v="0"/>
    <x v="0"/>
    <x v="0"/>
    <n v="0"/>
    <x v="0"/>
  </r>
  <r>
    <s v="5076-YVXCM"/>
    <s v="Male"/>
    <x v="39"/>
    <s v="No"/>
    <n v="0"/>
    <x v="1007"/>
    <n v="93276"/>
    <n v="35.316262999999999"/>
    <n v="-119.402559"/>
    <n v="0"/>
    <x v="69"/>
    <s v="Offer B"/>
    <s v="Yes"/>
    <n v="45.92"/>
    <s v="Yes"/>
    <s v="Yes"/>
    <x v="1"/>
    <n v="12"/>
    <s v="No"/>
    <s v="No"/>
    <s v="No"/>
    <s v="No"/>
    <s v="No"/>
    <s v="Yes"/>
    <s v="Yes"/>
    <s v="No"/>
    <x v="1"/>
    <s v="No"/>
    <x v="1"/>
    <n v="83.4"/>
    <n v="4149.45"/>
    <n v="29.76"/>
    <n v="30"/>
    <n v="2341.92"/>
    <n v="6491.61"/>
    <x v="0"/>
    <x v="0"/>
    <x v="0"/>
    <n v="0"/>
    <x v="0"/>
  </r>
  <r>
    <s v="5077-DXTCG"/>
    <s v="Female"/>
    <x v="0"/>
    <s v="No"/>
    <n v="0"/>
    <x v="133"/>
    <n v="95925"/>
    <n v="39.461767999999999"/>
    <n v="-121.195825"/>
    <n v="0"/>
    <x v="13"/>
    <s v="None"/>
    <s v="Yes"/>
    <n v="26.41"/>
    <s v="No"/>
    <s v="Yes"/>
    <x v="0"/>
    <n v="26"/>
    <s v="No"/>
    <s v="No"/>
    <s v="No"/>
    <s v="No"/>
    <s v="No"/>
    <s v="No"/>
    <s v="No"/>
    <s v="Yes"/>
    <x v="1"/>
    <s v="Yes"/>
    <x v="1"/>
    <n v="45.3"/>
    <n v="45.3"/>
    <n v="0"/>
    <n v="0"/>
    <n v="26.41"/>
    <n v="71.709999999999994"/>
    <x v="1"/>
    <x v="1"/>
    <x v="1"/>
    <n v="1"/>
    <x v="0"/>
  </r>
  <r>
    <s v="5081-NWSUP"/>
    <s v="Female"/>
    <x v="33"/>
    <s v="No"/>
    <n v="0"/>
    <x v="41"/>
    <n v="95122"/>
    <n v="37.328859999999999"/>
    <n v="-121.83456700000001"/>
    <n v="0"/>
    <x v="46"/>
    <s v="Offer D"/>
    <s v="Yes"/>
    <n v="37.450000000000003"/>
    <s v="No"/>
    <s v="Yes"/>
    <x v="2"/>
    <n v="5"/>
    <s v="No"/>
    <s v="Yes"/>
    <s v="No"/>
    <s v="Yes"/>
    <s v="No"/>
    <s v="Yes"/>
    <s v="Yes"/>
    <s v="Yes"/>
    <x v="0"/>
    <s v="No"/>
    <x v="0"/>
    <n v="64.900000000000006"/>
    <n v="685.55"/>
    <n v="0"/>
    <n v="0"/>
    <n v="374.5"/>
    <n v="1060.05"/>
    <x v="0"/>
    <x v="0"/>
    <x v="0"/>
    <n v="0"/>
    <x v="0"/>
  </r>
  <r>
    <s v="5084-OOVCJ"/>
    <s v="Female"/>
    <x v="11"/>
    <s v="Yes"/>
    <n v="3"/>
    <x v="252"/>
    <n v="95923"/>
    <n v="40.171312"/>
    <n v="-121.120605"/>
    <n v="1"/>
    <x v="67"/>
    <s v="None"/>
    <s v="Yes"/>
    <n v="20.23"/>
    <s v="No"/>
    <s v="Yes"/>
    <x v="2"/>
    <n v="69"/>
    <s v="Yes"/>
    <s v="No"/>
    <s v="No"/>
    <s v="Yes"/>
    <s v="No"/>
    <s v="No"/>
    <s v="No"/>
    <s v="Yes"/>
    <x v="1"/>
    <s v="Yes"/>
    <x v="0"/>
    <n v="55.35"/>
    <n v="920.5"/>
    <n v="0"/>
    <n v="0"/>
    <n v="343.91"/>
    <n v="1264.4100000000001"/>
    <x v="0"/>
    <x v="0"/>
    <x v="0"/>
    <n v="0"/>
    <x v="0"/>
  </r>
  <r>
    <s v="5087-SUURX"/>
    <s v="Female"/>
    <x v="1"/>
    <s v="Yes"/>
    <n v="0"/>
    <x v="874"/>
    <n v="92887"/>
    <n v="33.884073000000001"/>
    <n v="-117.732197"/>
    <n v="1"/>
    <x v="68"/>
    <s v="None"/>
    <s v="No"/>
    <n v="0"/>
    <s v="No"/>
    <s v="Yes"/>
    <x v="0"/>
    <n v="30"/>
    <s v="No"/>
    <s v="No"/>
    <s v="Yes"/>
    <s v="No"/>
    <s v="Yes"/>
    <s v="No"/>
    <s v="No"/>
    <s v="Yes"/>
    <x v="1"/>
    <s v="Yes"/>
    <x v="1"/>
    <n v="39.049999999999997"/>
    <n v="669.85"/>
    <n v="0"/>
    <n v="0"/>
    <n v="0"/>
    <n v="669.85"/>
    <x v="1"/>
    <x v="2"/>
    <x v="17"/>
    <n v="1"/>
    <x v="0"/>
  </r>
  <r>
    <s v="5088-QZLRL"/>
    <s v="Male"/>
    <x v="2"/>
    <s v="No"/>
    <n v="0"/>
    <x v="434"/>
    <n v="92881"/>
    <n v="33.833686"/>
    <n v="-117.513063"/>
    <n v="0"/>
    <x v="13"/>
    <s v="Offer E"/>
    <s v="Yes"/>
    <n v="1.47"/>
    <s v="No"/>
    <s v="No"/>
    <x v="3"/>
    <n v="0"/>
    <s v="No"/>
    <s v="No"/>
    <s v="No"/>
    <s v="No"/>
    <s v="No"/>
    <s v="No"/>
    <s v="No"/>
    <s v="No"/>
    <x v="1"/>
    <s v="No"/>
    <x v="1"/>
    <n v="20.65"/>
    <n v="20.65"/>
    <n v="0"/>
    <n v="0"/>
    <n v="1.47"/>
    <n v="22.12"/>
    <x v="2"/>
    <x v="0"/>
    <x v="0"/>
    <n v="0"/>
    <x v="0"/>
  </r>
  <r>
    <s v="5089-IFSDP"/>
    <s v="Female"/>
    <x v="14"/>
    <s v="Yes"/>
    <n v="0"/>
    <x v="102"/>
    <n v="92647"/>
    <n v="33.723579000000001"/>
    <n v="-118.005441"/>
    <n v="1"/>
    <x v="42"/>
    <s v="Offer B"/>
    <s v="Yes"/>
    <n v="27.99"/>
    <s v="Yes"/>
    <s v="Yes"/>
    <x v="1"/>
    <n v="24"/>
    <s v="Yes"/>
    <s v="Yes"/>
    <s v="Yes"/>
    <s v="No"/>
    <s v="Yes"/>
    <s v="Yes"/>
    <s v="Yes"/>
    <s v="Yes"/>
    <x v="2"/>
    <s v="Yes"/>
    <x v="1"/>
    <n v="109.45"/>
    <n v="6144.55"/>
    <n v="0"/>
    <n v="0"/>
    <n v="1623.42"/>
    <n v="7767.97"/>
    <x v="1"/>
    <x v="2"/>
    <x v="2"/>
    <n v="1"/>
    <x v="1"/>
  </r>
  <r>
    <s v="5090-EMGTC"/>
    <s v="Female"/>
    <x v="13"/>
    <s v="Yes"/>
    <n v="0"/>
    <x v="199"/>
    <n v="90210"/>
    <n v="34.099891"/>
    <n v="-118.414338"/>
    <n v="10"/>
    <x v="26"/>
    <s v="Offer B"/>
    <s v="Yes"/>
    <n v="45.75"/>
    <s v="No"/>
    <s v="Yes"/>
    <x v="1"/>
    <n v="11"/>
    <s v="No"/>
    <s v="Yes"/>
    <s v="No"/>
    <s v="Yes"/>
    <s v="Yes"/>
    <s v="Yes"/>
    <s v="Yes"/>
    <s v="Yes"/>
    <x v="2"/>
    <s v="Yes"/>
    <x v="0"/>
    <n v="100.05"/>
    <n v="6034.85"/>
    <n v="0"/>
    <n v="0"/>
    <n v="2699.25"/>
    <n v="8734.1"/>
    <x v="0"/>
    <x v="0"/>
    <x v="0"/>
    <n v="0"/>
    <x v="1"/>
  </r>
  <r>
    <s v="5091-HFAZW"/>
    <s v="Female"/>
    <x v="59"/>
    <s v="No"/>
    <n v="0"/>
    <x v="769"/>
    <n v="90670"/>
    <n v="33.933565000000002"/>
    <n v="-118.062611"/>
    <n v="0"/>
    <x v="29"/>
    <s v="None"/>
    <s v="Yes"/>
    <n v="46.78"/>
    <s v="No"/>
    <s v="Yes"/>
    <x v="1"/>
    <n v="12"/>
    <s v="Yes"/>
    <s v="Yes"/>
    <s v="No"/>
    <s v="No"/>
    <s v="Yes"/>
    <s v="No"/>
    <s v="No"/>
    <s v="No"/>
    <x v="1"/>
    <s v="Yes"/>
    <x v="1"/>
    <n v="91.15"/>
    <n v="168.5"/>
    <n v="0"/>
    <n v="10"/>
    <n v="93.56"/>
    <n v="272.06"/>
    <x v="2"/>
    <x v="0"/>
    <x v="0"/>
    <n v="0"/>
    <x v="1"/>
  </r>
  <r>
    <s v="5092-STPKP"/>
    <s v="Female"/>
    <x v="45"/>
    <s v="No"/>
    <n v="0"/>
    <x v="833"/>
    <n v="96076"/>
    <n v="40.367964000000001"/>
    <n v="-122.93737900000001"/>
    <n v="0"/>
    <x v="52"/>
    <s v="None"/>
    <s v="Yes"/>
    <n v="30.18"/>
    <s v="No"/>
    <s v="Yes"/>
    <x v="2"/>
    <n v="4"/>
    <s v="Yes"/>
    <s v="No"/>
    <s v="No"/>
    <s v="Yes"/>
    <s v="No"/>
    <s v="No"/>
    <s v="No"/>
    <s v="Yes"/>
    <x v="1"/>
    <s v="No"/>
    <x v="0"/>
    <n v="56.35"/>
    <n v="1381.2"/>
    <n v="0"/>
    <n v="0"/>
    <n v="724.32"/>
    <n v="2105.52"/>
    <x v="0"/>
    <x v="0"/>
    <x v="0"/>
    <n v="0"/>
    <x v="0"/>
  </r>
  <r>
    <s v="5093-FEGLU"/>
    <s v="Female"/>
    <x v="44"/>
    <s v="Yes"/>
    <n v="0"/>
    <x v="143"/>
    <n v="94105"/>
    <n v="37.789167999999997"/>
    <n v="-122.395009"/>
    <n v="1"/>
    <x v="54"/>
    <s v="Offer B"/>
    <s v="Yes"/>
    <n v="45.9"/>
    <s v="No"/>
    <s v="No"/>
    <x v="3"/>
    <n v="0"/>
    <s v="No"/>
    <s v="No"/>
    <s v="No"/>
    <s v="No"/>
    <s v="No"/>
    <s v="No"/>
    <s v="No"/>
    <s v="No"/>
    <x v="2"/>
    <s v="No"/>
    <x v="1"/>
    <n v="19.649999999999999"/>
    <n v="921.55"/>
    <n v="0"/>
    <n v="0"/>
    <n v="2157.3000000000002"/>
    <n v="3078.85"/>
    <x v="0"/>
    <x v="0"/>
    <x v="0"/>
    <n v="0"/>
    <x v="0"/>
  </r>
  <r>
    <s v="5095-AESKG"/>
    <s v="Female"/>
    <x v="25"/>
    <s v="Yes"/>
    <n v="0"/>
    <x v="924"/>
    <n v="94965"/>
    <n v="37.848641000000001"/>
    <n v="-122.515692"/>
    <n v="1"/>
    <x v="3"/>
    <s v="None"/>
    <s v="Yes"/>
    <n v="31.61"/>
    <s v="Yes"/>
    <s v="Yes"/>
    <x v="1"/>
    <n v="20"/>
    <s v="No"/>
    <s v="Yes"/>
    <s v="No"/>
    <s v="No"/>
    <s v="No"/>
    <s v="Yes"/>
    <s v="Yes"/>
    <s v="No"/>
    <x v="1"/>
    <s v="Yes"/>
    <x v="0"/>
    <n v="91.5"/>
    <n v="242.95"/>
    <n v="0"/>
    <n v="10"/>
    <n v="94.83"/>
    <n v="347.78"/>
    <x v="1"/>
    <x v="1"/>
    <x v="10"/>
    <n v="1"/>
    <x v="1"/>
  </r>
  <r>
    <s v="5095-ETBRJ"/>
    <s v="Female"/>
    <x v="24"/>
    <s v="Yes"/>
    <n v="0"/>
    <x v="904"/>
    <n v="95453"/>
    <n v="39.080469000000001"/>
    <n v="-122.95517599999999"/>
    <n v="5"/>
    <x v="17"/>
    <s v="None"/>
    <s v="Yes"/>
    <n v="2.36"/>
    <s v="No"/>
    <s v="Yes"/>
    <x v="2"/>
    <n v="69"/>
    <s v="Yes"/>
    <s v="Yes"/>
    <s v="No"/>
    <s v="Yes"/>
    <s v="No"/>
    <s v="No"/>
    <s v="No"/>
    <s v="Yes"/>
    <x v="2"/>
    <s v="No"/>
    <x v="0"/>
    <n v="56.8"/>
    <n v="3112.05"/>
    <n v="0"/>
    <n v="0"/>
    <n v="129.80000000000001"/>
    <n v="3241.85"/>
    <x v="0"/>
    <x v="0"/>
    <x v="0"/>
    <n v="0"/>
    <x v="0"/>
  </r>
  <r>
    <s v="5099-BAILX"/>
    <s v="Male"/>
    <x v="49"/>
    <s v="Yes"/>
    <n v="0"/>
    <x v="243"/>
    <n v="93101"/>
    <n v="34.419203000000003"/>
    <n v="-119.710008"/>
    <n v="1"/>
    <x v="25"/>
    <s v="Offer B"/>
    <s v="Yes"/>
    <n v="14.52"/>
    <s v="Yes"/>
    <s v="Yes"/>
    <x v="1"/>
    <n v="5"/>
    <s v="No"/>
    <s v="Yes"/>
    <s v="Yes"/>
    <s v="Yes"/>
    <s v="Yes"/>
    <s v="Yes"/>
    <s v="No"/>
    <s v="Yes"/>
    <x v="1"/>
    <s v="Yes"/>
    <x v="1"/>
    <n v="110.75"/>
    <n v="4687.8999999999996"/>
    <n v="0"/>
    <n v="0"/>
    <n v="624.36"/>
    <n v="5312.26"/>
    <x v="1"/>
    <x v="1"/>
    <x v="5"/>
    <n v="1"/>
    <x v="1"/>
  </r>
  <r>
    <s v="5103-MHMHY"/>
    <s v="Female"/>
    <x v="42"/>
    <s v="No"/>
    <n v="1"/>
    <x v="912"/>
    <n v="93402"/>
    <n v="35.279983999999999"/>
    <n v="-120.824288"/>
    <n v="0"/>
    <x v="13"/>
    <s v="Offer E"/>
    <s v="Yes"/>
    <n v="46.17"/>
    <s v="No"/>
    <s v="Yes"/>
    <x v="0"/>
    <n v="19"/>
    <s v="No"/>
    <s v="No"/>
    <s v="No"/>
    <s v="No"/>
    <s v="No"/>
    <s v="No"/>
    <s v="No"/>
    <s v="Yes"/>
    <x v="1"/>
    <s v="No"/>
    <x v="2"/>
    <n v="45.95"/>
    <n v="45.95"/>
    <n v="0"/>
    <n v="0"/>
    <n v="46.17"/>
    <n v="92.12"/>
    <x v="1"/>
    <x v="1"/>
    <x v="1"/>
    <n v="1"/>
    <x v="0"/>
  </r>
  <r>
    <s v="5108-ADXWO"/>
    <s v="Male"/>
    <x v="18"/>
    <s v="No"/>
    <n v="0"/>
    <x v="143"/>
    <n v="94130"/>
    <n v="37.820894000000003"/>
    <n v="-122.369725"/>
    <n v="0"/>
    <x v="37"/>
    <s v="None"/>
    <s v="Yes"/>
    <n v="38.880000000000003"/>
    <s v="No"/>
    <s v="Yes"/>
    <x v="1"/>
    <n v="30"/>
    <s v="Yes"/>
    <s v="No"/>
    <s v="No"/>
    <s v="No"/>
    <s v="No"/>
    <s v="No"/>
    <s v="No"/>
    <s v="Yes"/>
    <x v="1"/>
    <s v="Yes"/>
    <x v="1"/>
    <n v="73.5"/>
    <n v="791.75"/>
    <n v="0"/>
    <n v="0"/>
    <n v="427.68"/>
    <n v="1219.43"/>
    <x v="1"/>
    <x v="1"/>
    <x v="5"/>
    <n v="1"/>
    <x v="0"/>
  </r>
  <r>
    <s v="5110-CHOPY"/>
    <s v="Female"/>
    <x v="37"/>
    <s v="No"/>
    <n v="0"/>
    <x v="850"/>
    <n v="92009"/>
    <n v="33.098018000000003"/>
    <n v="-117.25820299999999"/>
    <n v="0"/>
    <x v="59"/>
    <s v="None"/>
    <s v="No"/>
    <n v="0"/>
    <s v="No"/>
    <s v="Yes"/>
    <x v="0"/>
    <n v="4"/>
    <s v="Yes"/>
    <s v="No"/>
    <s v="Yes"/>
    <s v="No"/>
    <s v="Yes"/>
    <s v="Yes"/>
    <s v="Yes"/>
    <s v="Yes"/>
    <x v="2"/>
    <s v="No"/>
    <x v="1"/>
    <n v="53.6"/>
    <n v="3237.05"/>
    <n v="0"/>
    <n v="0"/>
    <n v="0"/>
    <n v="3237.05"/>
    <x v="0"/>
    <x v="0"/>
    <x v="0"/>
    <n v="0"/>
    <x v="0"/>
  </r>
  <r>
    <s v="5115-GZDEL"/>
    <s v="Male"/>
    <x v="29"/>
    <s v="No"/>
    <n v="3"/>
    <x v="599"/>
    <n v="91911"/>
    <n v="32.607964000000003"/>
    <n v="-117.059459"/>
    <n v="0"/>
    <x v="9"/>
    <s v="None"/>
    <s v="No"/>
    <n v="0"/>
    <s v="No"/>
    <s v="Yes"/>
    <x v="0"/>
    <n v="71"/>
    <s v="Yes"/>
    <s v="Yes"/>
    <s v="Yes"/>
    <s v="Yes"/>
    <s v="Yes"/>
    <s v="Yes"/>
    <s v="Yes"/>
    <s v="Yes"/>
    <x v="2"/>
    <s v="No"/>
    <x v="0"/>
    <n v="67.2"/>
    <n v="4671.7"/>
    <n v="0"/>
    <n v="0"/>
    <n v="0"/>
    <n v="4671.7"/>
    <x v="0"/>
    <x v="0"/>
    <x v="0"/>
    <n v="0"/>
    <x v="0"/>
  </r>
  <r>
    <s v="5115-SQAAU"/>
    <s v="Female"/>
    <x v="39"/>
    <s v="Yes"/>
    <n v="1"/>
    <x v="162"/>
    <n v="90813"/>
    <n v="33.781086000000002"/>
    <n v="-118.199049"/>
    <n v="5"/>
    <x v="19"/>
    <s v="None"/>
    <s v="Yes"/>
    <n v="20.98"/>
    <s v="Yes"/>
    <s v="No"/>
    <x v="3"/>
    <n v="0"/>
    <s v="No"/>
    <s v="No"/>
    <s v="No"/>
    <s v="No"/>
    <s v="No"/>
    <s v="No"/>
    <s v="No"/>
    <s v="No"/>
    <x v="2"/>
    <s v="Yes"/>
    <x v="1"/>
    <n v="25.6"/>
    <n v="1673.4"/>
    <n v="28.09"/>
    <n v="0"/>
    <n v="1447.62"/>
    <n v="3092.93"/>
    <x v="0"/>
    <x v="0"/>
    <x v="0"/>
    <n v="0"/>
    <x v="0"/>
  </r>
  <r>
    <s v="5117-IFGPS"/>
    <s v="Male"/>
    <x v="50"/>
    <s v="Yes"/>
    <n v="0"/>
    <x v="737"/>
    <n v="96145"/>
    <n v="39.178336999999999"/>
    <n v="-120.162806"/>
    <n v="7"/>
    <x v="31"/>
    <s v="Offer C"/>
    <s v="Yes"/>
    <n v="36.75"/>
    <s v="Yes"/>
    <s v="Yes"/>
    <x v="1"/>
    <n v="12"/>
    <s v="No"/>
    <s v="No"/>
    <s v="No"/>
    <s v="No"/>
    <s v="No"/>
    <s v="Yes"/>
    <s v="Yes"/>
    <s v="Yes"/>
    <x v="2"/>
    <s v="Yes"/>
    <x v="1"/>
    <n v="84.3"/>
    <n v="2357.75"/>
    <n v="0"/>
    <n v="0"/>
    <n v="1065.75"/>
    <n v="3423.5"/>
    <x v="0"/>
    <x v="0"/>
    <x v="0"/>
    <n v="0"/>
    <x v="0"/>
  </r>
  <r>
    <s v="5117-ZSMHQ"/>
    <s v="Female"/>
    <x v="19"/>
    <s v="Yes"/>
    <n v="1"/>
    <x v="664"/>
    <n v="95666"/>
    <n v="38.546999"/>
    <n v="-120.271114"/>
    <n v="9"/>
    <x v="4"/>
    <s v="Offer A"/>
    <s v="Yes"/>
    <n v="37.57"/>
    <s v="Yes"/>
    <s v="Yes"/>
    <x v="2"/>
    <n v="85"/>
    <s v="Yes"/>
    <s v="Yes"/>
    <s v="Yes"/>
    <s v="Yes"/>
    <s v="Yes"/>
    <s v="Yes"/>
    <s v="Yes"/>
    <s v="No"/>
    <x v="2"/>
    <s v="No"/>
    <x v="1"/>
    <n v="89.9"/>
    <n v="6342.7"/>
    <n v="0"/>
    <n v="150"/>
    <n v="2667.47"/>
    <n v="9160.17"/>
    <x v="0"/>
    <x v="0"/>
    <x v="0"/>
    <n v="0"/>
    <x v="1"/>
  </r>
  <r>
    <s v="5118-MUEYH"/>
    <s v="Female"/>
    <x v="19"/>
    <s v="Yes"/>
    <n v="0"/>
    <x v="1064"/>
    <n v="92313"/>
    <n v="34.029175000000002"/>
    <n v="-117.307211"/>
    <n v="4"/>
    <x v="60"/>
    <s v="Offer B"/>
    <s v="Yes"/>
    <n v="39.25"/>
    <s v="Yes"/>
    <s v="Yes"/>
    <x v="1"/>
    <n v="51"/>
    <s v="No"/>
    <s v="Yes"/>
    <s v="No"/>
    <s v="Yes"/>
    <s v="Yes"/>
    <s v="Yes"/>
    <s v="Yes"/>
    <s v="Yes"/>
    <x v="1"/>
    <s v="Yes"/>
    <x v="0"/>
    <n v="105.1"/>
    <n v="5083.55"/>
    <n v="0"/>
    <n v="0"/>
    <n v="1884"/>
    <n v="6967.55"/>
    <x v="0"/>
    <x v="0"/>
    <x v="0"/>
    <n v="0"/>
    <x v="1"/>
  </r>
  <r>
    <s v="5119-KEPFY"/>
    <s v="Male"/>
    <x v="2"/>
    <s v="Yes"/>
    <n v="0"/>
    <x v="41"/>
    <n v="95131"/>
    <n v="37.387027000000003"/>
    <n v="-121.897775"/>
    <n v="3"/>
    <x v="66"/>
    <s v="None"/>
    <s v="Yes"/>
    <n v="5.99"/>
    <s v="Yes"/>
    <s v="Yes"/>
    <x v="1"/>
    <n v="6"/>
    <s v="No"/>
    <s v="No"/>
    <s v="No"/>
    <s v="No"/>
    <s v="Yes"/>
    <s v="Yes"/>
    <s v="Yes"/>
    <s v="Yes"/>
    <x v="1"/>
    <s v="Yes"/>
    <x v="1"/>
    <n v="95"/>
    <n v="3440.25"/>
    <n v="0"/>
    <n v="0"/>
    <n v="215.64"/>
    <n v="3655.89"/>
    <x v="0"/>
    <x v="0"/>
    <x v="0"/>
    <n v="0"/>
    <x v="1"/>
  </r>
  <r>
    <s v="5119-NZPTV"/>
    <s v="Male"/>
    <x v="57"/>
    <s v="Yes"/>
    <n v="0"/>
    <x v="113"/>
    <n v="95823"/>
    <n v="38.475465"/>
    <n v="-121.443625"/>
    <n v="9"/>
    <x v="29"/>
    <s v="Offer E"/>
    <s v="Yes"/>
    <n v="34.99"/>
    <s v="No"/>
    <s v="Yes"/>
    <x v="1"/>
    <n v="24"/>
    <s v="No"/>
    <s v="No"/>
    <s v="No"/>
    <s v="No"/>
    <s v="No"/>
    <s v="No"/>
    <s v="No"/>
    <s v="Yes"/>
    <x v="1"/>
    <s v="No"/>
    <x v="1"/>
    <n v="70.099999999999994"/>
    <n v="141.65"/>
    <n v="0"/>
    <n v="0"/>
    <n v="69.98"/>
    <n v="211.63"/>
    <x v="2"/>
    <x v="0"/>
    <x v="0"/>
    <n v="0"/>
    <x v="0"/>
  </r>
  <r>
    <s v="5120-ZBLAI"/>
    <s v="Female"/>
    <x v="43"/>
    <s v="Yes"/>
    <n v="0"/>
    <x v="919"/>
    <n v="93930"/>
    <n v="36.220761000000003"/>
    <n v="-120.980777"/>
    <n v="5"/>
    <x v="15"/>
    <s v="Offer B"/>
    <s v="Yes"/>
    <n v="9.4700000000000006"/>
    <s v="Yes"/>
    <s v="Yes"/>
    <x v="2"/>
    <n v="28"/>
    <s v="No"/>
    <s v="No"/>
    <s v="Yes"/>
    <s v="No"/>
    <s v="Yes"/>
    <s v="Yes"/>
    <s v="Yes"/>
    <s v="Yes"/>
    <x v="0"/>
    <s v="No"/>
    <x v="1"/>
    <n v="75.7"/>
    <n v="3876.2"/>
    <n v="0"/>
    <n v="0"/>
    <n v="473.5"/>
    <n v="4349.7"/>
    <x v="0"/>
    <x v="0"/>
    <x v="0"/>
    <n v="0"/>
    <x v="0"/>
  </r>
  <r>
    <s v="5122-CYFXA"/>
    <s v="Female"/>
    <x v="55"/>
    <s v="No"/>
    <n v="0"/>
    <x v="199"/>
    <n v="90212"/>
    <n v="34.062094999999999"/>
    <n v="-118.40150800000001"/>
    <n v="0"/>
    <x v="3"/>
    <s v="Offer E"/>
    <s v="Yes"/>
    <n v="38.99"/>
    <s v="No"/>
    <s v="Yes"/>
    <x v="2"/>
    <n v="20"/>
    <s v="No"/>
    <s v="Yes"/>
    <s v="No"/>
    <s v="Yes"/>
    <s v="Yes"/>
    <s v="Yes"/>
    <s v="Yes"/>
    <s v="Yes"/>
    <x v="1"/>
    <s v="Yes"/>
    <x v="1"/>
    <n v="75.3"/>
    <n v="244.1"/>
    <n v="0"/>
    <n v="0"/>
    <n v="116.97"/>
    <n v="361.07"/>
    <x v="2"/>
    <x v="0"/>
    <x v="0"/>
    <n v="0"/>
    <x v="0"/>
  </r>
  <r>
    <s v="5124-EOGYE"/>
    <s v="Male"/>
    <x v="40"/>
    <s v="No"/>
    <n v="0"/>
    <x v="1018"/>
    <n v="92325"/>
    <n v="34.248061"/>
    <n v="-117.29028"/>
    <n v="0"/>
    <x v="65"/>
    <s v="None"/>
    <s v="Yes"/>
    <n v="34.57"/>
    <s v="No"/>
    <s v="No"/>
    <x v="3"/>
    <n v="0"/>
    <s v="No"/>
    <s v="No"/>
    <s v="No"/>
    <s v="No"/>
    <s v="No"/>
    <s v="No"/>
    <s v="No"/>
    <s v="No"/>
    <x v="2"/>
    <s v="No"/>
    <x v="0"/>
    <n v="20.45"/>
    <n v="638.54999999999995"/>
    <n v="0"/>
    <n v="0"/>
    <n v="1071.67"/>
    <n v="1710.22"/>
    <x v="0"/>
    <x v="0"/>
    <x v="0"/>
    <n v="0"/>
    <x v="0"/>
  </r>
  <r>
    <s v="5125-CNDSP"/>
    <s v="Male"/>
    <x v="23"/>
    <s v="No"/>
    <n v="0"/>
    <x v="500"/>
    <n v="93605"/>
    <n v="37.17277"/>
    <n v="-119.2997"/>
    <n v="0"/>
    <x v="5"/>
    <s v="Offer B"/>
    <s v="No"/>
    <n v="0"/>
    <s v="No"/>
    <s v="Yes"/>
    <x v="2"/>
    <n v="28"/>
    <s v="Yes"/>
    <s v="Yes"/>
    <s v="No"/>
    <s v="Yes"/>
    <s v="No"/>
    <s v="No"/>
    <s v="No"/>
    <s v="Yes"/>
    <x v="0"/>
    <s v="Yes"/>
    <x v="1"/>
    <n v="40.6"/>
    <n v="2588.9499999999998"/>
    <n v="0"/>
    <n v="0"/>
    <n v="0"/>
    <n v="2588.9499999999998"/>
    <x v="0"/>
    <x v="0"/>
    <x v="0"/>
    <n v="0"/>
    <x v="0"/>
  </r>
  <r>
    <s v="5126-RCXYW"/>
    <s v="Male"/>
    <x v="51"/>
    <s v="Yes"/>
    <n v="1"/>
    <x v="74"/>
    <n v="91803"/>
    <n v="34.074736000000001"/>
    <n v="-118.145959"/>
    <n v="0"/>
    <x v="8"/>
    <s v="Offer B"/>
    <s v="No"/>
    <n v="0"/>
    <s v="No"/>
    <s v="Yes"/>
    <x v="2"/>
    <n v="19"/>
    <s v="No"/>
    <s v="No"/>
    <s v="Yes"/>
    <s v="Yes"/>
    <s v="No"/>
    <s v="Yes"/>
    <s v="Yes"/>
    <s v="No"/>
    <x v="2"/>
    <s v="No"/>
    <x v="0"/>
    <n v="46"/>
    <n v="2424.0500000000002"/>
    <n v="0"/>
    <n v="90"/>
    <n v="0"/>
    <n v="2514.0500000000002"/>
    <x v="0"/>
    <x v="0"/>
    <x v="0"/>
    <n v="0"/>
    <x v="0"/>
  </r>
  <r>
    <s v="5127-BZENZ"/>
    <s v="Female"/>
    <x v="47"/>
    <s v="Yes"/>
    <n v="0"/>
    <x v="807"/>
    <n v="96056"/>
    <n v="41.108310000000003"/>
    <n v="-121.36036199999999"/>
    <n v="1"/>
    <x v="11"/>
    <s v="Offer B"/>
    <s v="Yes"/>
    <n v="39.72"/>
    <s v="Yes"/>
    <s v="Yes"/>
    <x v="2"/>
    <n v="11"/>
    <s v="Yes"/>
    <s v="No"/>
    <s v="No"/>
    <s v="No"/>
    <s v="Yes"/>
    <s v="No"/>
    <s v="No"/>
    <s v="Yes"/>
    <x v="0"/>
    <s v="No"/>
    <x v="1"/>
    <n v="65.2"/>
    <n v="3512.15"/>
    <n v="0"/>
    <n v="0"/>
    <n v="2224.3200000000002"/>
    <n v="5736.47"/>
    <x v="0"/>
    <x v="0"/>
    <x v="0"/>
    <n v="0"/>
    <x v="0"/>
  </r>
  <r>
    <s v="5129-HHMZC"/>
    <s v="Female"/>
    <x v="22"/>
    <s v="Yes"/>
    <n v="0"/>
    <x v="229"/>
    <n v="91401"/>
    <n v="34.178483"/>
    <n v="-118.431791"/>
    <n v="6"/>
    <x v="25"/>
    <s v="None"/>
    <s v="Yes"/>
    <n v="21.08"/>
    <s v="Yes"/>
    <s v="Yes"/>
    <x v="0"/>
    <n v="14"/>
    <s v="Yes"/>
    <s v="Yes"/>
    <s v="No"/>
    <s v="Yes"/>
    <s v="Yes"/>
    <s v="Yes"/>
    <s v="Yes"/>
    <s v="Yes"/>
    <x v="2"/>
    <s v="No"/>
    <x v="0"/>
    <n v="86.45"/>
    <n v="3574.5"/>
    <n v="0"/>
    <n v="0"/>
    <n v="906.44"/>
    <n v="4480.9399999999996"/>
    <x v="0"/>
    <x v="0"/>
    <x v="0"/>
    <n v="0"/>
    <x v="0"/>
  </r>
  <r>
    <s v="5129-JLPIS"/>
    <s v="Male"/>
    <x v="60"/>
    <s v="No"/>
    <n v="0"/>
    <x v="31"/>
    <n v="90016"/>
    <n v="34.028331000000001"/>
    <n v="-118.354338"/>
    <n v="0"/>
    <x v="30"/>
    <s v="None"/>
    <s v="Yes"/>
    <n v="10.4"/>
    <s v="No"/>
    <s v="Yes"/>
    <x v="1"/>
    <n v="48"/>
    <s v="Yes"/>
    <s v="No"/>
    <s v="Yes"/>
    <s v="Yes"/>
    <s v="Yes"/>
    <s v="Yes"/>
    <s v="Yes"/>
    <s v="Yes"/>
    <x v="1"/>
    <s v="Yes"/>
    <x v="1"/>
    <n v="105.5"/>
    <n v="2686.05"/>
    <n v="0"/>
    <n v="0"/>
    <n v="260"/>
    <n v="2946.05"/>
    <x v="0"/>
    <x v="0"/>
    <x v="0"/>
    <n v="0"/>
    <x v="1"/>
  </r>
  <r>
    <s v="5130-IEKQT"/>
    <s v="Male"/>
    <x v="50"/>
    <s v="No"/>
    <n v="0"/>
    <x v="143"/>
    <n v="94109"/>
    <n v="37.794486999999997"/>
    <n v="-122.42227"/>
    <n v="0"/>
    <x v="30"/>
    <s v="Offer C"/>
    <s v="Yes"/>
    <n v="46.34"/>
    <s v="Yes"/>
    <s v="Yes"/>
    <x v="1"/>
    <n v="22"/>
    <s v="No"/>
    <s v="Yes"/>
    <s v="Yes"/>
    <s v="No"/>
    <s v="Yes"/>
    <s v="Yes"/>
    <s v="No"/>
    <s v="Yes"/>
    <x v="1"/>
    <s v="No"/>
    <x v="0"/>
    <n v="105.95"/>
    <n v="2655.25"/>
    <n v="0"/>
    <n v="0"/>
    <n v="1158.5"/>
    <n v="3813.75"/>
    <x v="1"/>
    <x v="4"/>
    <x v="16"/>
    <n v="1"/>
    <x v="1"/>
  </r>
  <r>
    <s v="5130-YPIRV"/>
    <s v="Female"/>
    <x v="19"/>
    <s v="Yes"/>
    <n v="0"/>
    <x v="38"/>
    <n v="92119"/>
    <n v="32.802959000000001"/>
    <n v="-117.027095"/>
    <n v="1"/>
    <x v="55"/>
    <s v="Offer B"/>
    <s v="Yes"/>
    <n v="6.41"/>
    <s v="No"/>
    <s v="Yes"/>
    <x v="0"/>
    <n v="59"/>
    <s v="Yes"/>
    <s v="Yes"/>
    <s v="Yes"/>
    <s v="No"/>
    <s v="Yes"/>
    <s v="No"/>
    <s v="No"/>
    <s v="Yes"/>
    <x v="2"/>
    <s v="Yes"/>
    <x v="0"/>
    <n v="72"/>
    <n v="4284.2"/>
    <n v="0"/>
    <n v="0"/>
    <n v="397.42"/>
    <n v="4681.62"/>
    <x v="0"/>
    <x v="0"/>
    <x v="0"/>
    <n v="0"/>
    <x v="0"/>
  </r>
  <r>
    <s v="5131-PONJI"/>
    <s v="Male"/>
    <x v="47"/>
    <s v="Yes"/>
    <n v="3"/>
    <x v="643"/>
    <n v="95485"/>
    <n v="39.220368000000001"/>
    <n v="-122.90769299999999"/>
    <n v="10"/>
    <x v="21"/>
    <s v="Offer B"/>
    <s v="Yes"/>
    <n v="11.74"/>
    <s v="No"/>
    <s v="Yes"/>
    <x v="1"/>
    <n v="20"/>
    <s v="No"/>
    <s v="Yes"/>
    <s v="Yes"/>
    <s v="No"/>
    <s v="Yes"/>
    <s v="No"/>
    <s v="No"/>
    <s v="Yes"/>
    <x v="1"/>
    <s v="Yes"/>
    <x v="0"/>
    <n v="90.4"/>
    <n v="4494.6499999999996"/>
    <n v="0"/>
    <n v="0"/>
    <n v="575.26"/>
    <n v="5069.91"/>
    <x v="0"/>
    <x v="0"/>
    <x v="0"/>
    <n v="0"/>
    <x v="1"/>
  </r>
  <r>
    <s v="5133-POWUA"/>
    <s v="Male"/>
    <x v="20"/>
    <s v="No"/>
    <n v="0"/>
    <x v="642"/>
    <n v="95684"/>
    <n v="38.606703000000003"/>
    <n v="-120.586659"/>
    <n v="0"/>
    <x v="13"/>
    <s v="None"/>
    <s v="Yes"/>
    <n v="13.62"/>
    <s v="No"/>
    <s v="Yes"/>
    <x v="0"/>
    <n v="21"/>
    <s v="No"/>
    <s v="No"/>
    <s v="No"/>
    <s v="No"/>
    <s v="No"/>
    <s v="No"/>
    <s v="No"/>
    <s v="Yes"/>
    <x v="1"/>
    <s v="Yes"/>
    <x v="0"/>
    <n v="45.8"/>
    <n v="45.8"/>
    <n v="0"/>
    <n v="0"/>
    <n v="13.62"/>
    <n v="59.42"/>
    <x v="2"/>
    <x v="0"/>
    <x v="0"/>
    <n v="0"/>
    <x v="0"/>
  </r>
  <r>
    <s v="5133-VRSAB"/>
    <s v="Male"/>
    <x v="10"/>
    <s v="No"/>
    <n v="0"/>
    <x v="1001"/>
    <n v="94950"/>
    <n v="38.052208999999998"/>
    <n v="-122.775567"/>
    <n v="0"/>
    <x v="58"/>
    <s v="Offer E"/>
    <s v="No"/>
    <n v="0"/>
    <s v="No"/>
    <s v="Yes"/>
    <x v="0"/>
    <n v="8"/>
    <s v="Yes"/>
    <s v="No"/>
    <s v="No"/>
    <s v="No"/>
    <s v="No"/>
    <s v="No"/>
    <s v="No"/>
    <s v="No"/>
    <x v="1"/>
    <s v="No"/>
    <x v="0"/>
    <n v="29.35"/>
    <n v="216.45"/>
    <n v="0"/>
    <n v="10"/>
    <n v="0"/>
    <n v="226.45"/>
    <x v="0"/>
    <x v="0"/>
    <x v="0"/>
    <n v="0"/>
    <x v="0"/>
  </r>
  <r>
    <s v="5134-IKDAY"/>
    <s v="Female"/>
    <x v="20"/>
    <s v="Yes"/>
    <n v="0"/>
    <x v="1065"/>
    <n v="95984"/>
    <n v="40.022184000000003"/>
    <n v="-121.06238399999999"/>
    <n v="1"/>
    <x v="13"/>
    <s v="None"/>
    <s v="Yes"/>
    <n v="11.08"/>
    <s v="No"/>
    <s v="Yes"/>
    <x v="1"/>
    <n v="13"/>
    <s v="No"/>
    <s v="No"/>
    <s v="No"/>
    <s v="No"/>
    <s v="No"/>
    <s v="No"/>
    <s v="No"/>
    <s v="Yes"/>
    <x v="1"/>
    <s v="Yes"/>
    <x v="1"/>
    <n v="69.8"/>
    <n v="69.8"/>
    <n v="0"/>
    <n v="0"/>
    <n v="11.08"/>
    <n v="80.88"/>
    <x v="1"/>
    <x v="2"/>
    <x v="15"/>
    <n v="1"/>
    <x v="0"/>
  </r>
  <r>
    <s v="5135-GRQJV"/>
    <s v="Male"/>
    <x v="4"/>
    <s v="Yes"/>
    <n v="0"/>
    <x v="576"/>
    <n v="93608"/>
    <n v="36.488056"/>
    <n v="-120.407691"/>
    <n v="4"/>
    <x v="9"/>
    <s v="Offer A"/>
    <s v="Yes"/>
    <n v="5.6"/>
    <s v="Yes"/>
    <s v="Yes"/>
    <x v="1"/>
    <n v="19"/>
    <s v="Yes"/>
    <s v="Yes"/>
    <s v="Yes"/>
    <s v="Yes"/>
    <s v="Yes"/>
    <s v="Yes"/>
    <s v="Yes"/>
    <s v="Yes"/>
    <x v="2"/>
    <s v="Yes"/>
    <x v="2"/>
    <n v="114.5"/>
    <n v="8331.9500000000007"/>
    <n v="0"/>
    <n v="0"/>
    <n v="403.2"/>
    <n v="8735.15"/>
    <x v="0"/>
    <x v="0"/>
    <x v="0"/>
    <n v="0"/>
    <x v="1"/>
  </r>
  <r>
    <s v="5135-RDDQL"/>
    <s v="Female"/>
    <x v="0"/>
    <s v="Yes"/>
    <n v="1"/>
    <x v="957"/>
    <n v="96021"/>
    <n v="39.913777000000003"/>
    <n v="-122.289984"/>
    <n v="6"/>
    <x v="5"/>
    <s v="Offer B"/>
    <s v="Yes"/>
    <n v="25.32"/>
    <s v="No"/>
    <s v="Yes"/>
    <x v="2"/>
    <n v="11"/>
    <s v="Yes"/>
    <s v="No"/>
    <s v="No"/>
    <s v="No"/>
    <s v="No"/>
    <s v="No"/>
    <s v="No"/>
    <s v="Yes"/>
    <x v="2"/>
    <s v="Yes"/>
    <x v="1"/>
    <n v="50.65"/>
    <n v="3221.25"/>
    <n v="37.04"/>
    <n v="0"/>
    <n v="1595.16"/>
    <n v="4779.37"/>
    <x v="0"/>
    <x v="0"/>
    <x v="0"/>
    <n v="0"/>
    <x v="0"/>
  </r>
  <r>
    <s v="5136-GFPMB"/>
    <s v="Male"/>
    <x v="56"/>
    <s v="No"/>
    <n v="0"/>
    <x v="470"/>
    <n v="91978"/>
    <n v="32.730263999999998"/>
    <n v="-116.950963"/>
    <n v="0"/>
    <x v="8"/>
    <s v="Offer B"/>
    <s v="Yes"/>
    <n v="35.32"/>
    <s v="Yes"/>
    <s v="Yes"/>
    <x v="1"/>
    <n v="15"/>
    <s v="No"/>
    <s v="No"/>
    <s v="Yes"/>
    <s v="No"/>
    <s v="No"/>
    <s v="Yes"/>
    <s v="Yes"/>
    <s v="Yes"/>
    <x v="1"/>
    <s v="No"/>
    <x v="0"/>
    <n v="89.4"/>
    <n v="4869.5"/>
    <n v="0"/>
    <n v="0"/>
    <n v="1907.28"/>
    <n v="6776.78"/>
    <x v="0"/>
    <x v="0"/>
    <x v="0"/>
    <n v="0"/>
    <x v="0"/>
  </r>
  <r>
    <s v="5136-KCKGI"/>
    <s v="Female"/>
    <x v="19"/>
    <s v="Yes"/>
    <n v="0"/>
    <x v="672"/>
    <n v="93465"/>
    <n v="35.536115000000002"/>
    <n v="-120.739231"/>
    <n v="1"/>
    <x v="45"/>
    <s v="Offer C"/>
    <s v="Yes"/>
    <n v="41.61"/>
    <s v="Yes"/>
    <s v="Yes"/>
    <x v="1"/>
    <n v="73"/>
    <s v="Yes"/>
    <s v="No"/>
    <s v="Yes"/>
    <s v="No"/>
    <s v="Yes"/>
    <s v="Yes"/>
    <s v="Yes"/>
    <s v="Yes"/>
    <x v="0"/>
    <s v="Yes"/>
    <x v="2"/>
    <n v="103.7"/>
    <n v="3467"/>
    <n v="0"/>
    <n v="0"/>
    <n v="1373.13"/>
    <n v="4840.13"/>
    <x v="1"/>
    <x v="1"/>
    <x v="1"/>
    <n v="1"/>
    <x v="1"/>
  </r>
  <r>
    <s v="5136-RGMZO"/>
    <s v="Male"/>
    <x v="14"/>
    <s v="No"/>
    <n v="0"/>
    <x v="156"/>
    <n v="90247"/>
    <n v="33.890853"/>
    <n v="-118.297967"/>
    <n v="0"/>
    <x v="65"/>
    <s v="None"/>
    <s v="Yes"/>
    <n v="6.4"/>
    <s v="Yes"/>
    <s v="Yes"/>
    <x v="0"/>
    <n v="24"/>
    <s v="No"/>
    <s v="Yes"/>
    <s v="No"/>
    <s v="Yes"/>
    <s v="Yes"/>
    <s v="No"/>
    <s v="No"/>
    <s v="Yes"/>
    <x v="1"/>
    <s v="Yes"/>
    <x v="1"/>
    <n v="71.05"/>
    <n v="2168.15"/>
    <n v="0"/>
    <n v="0"/>
    <n v="198.4"/>
    <n v="2366.5500000000002"/>
    <x v="0"/>
    <x v="0"/>
    <x v="0"/>
    <n v="0"/>
    <x v="0"/>
  </r>
  <r>
    <s v="5138-WVKYJ"/>
    <s v="Male"/>
    <x v="35"/>
    <s v="No"/>
    <n v="0"/>
    <x v="38"/>
    <n v="92129"/>
    <n v="32.961064"/>
    <n v="-117.134917"/>
    <n v="0"/>
    <x v="46"/>
    <s v="Offer D"/>
    <s v="Yes"/>
    <n v="27.57"/>
    <s v="Yes"/>
    <s v="Yes"/>
    <x v="1"/>
    <n v="13"/>
    <s v="Yes"/>
    <s v="No"/>
    <s v="No"/>
    <s v="No"/>
    <s v="Yes"/>
    <s v="Yes"/>
    <s v="Yes"/>
    <s v="Yes"/>
    <x v="1"/>
    <s v="No"/>
    <x v="1"/>
    <n v="98.55"/>
    <n v="1008.55"/>
    <n v="0"/>
    <n v="0"/>
    <n v="275.7"/>
    <n v="1284.25"/>
    <x v="1"/>
    <x v="1"/>
    <x v="5"/>
    <n v="1"/>
    <x v="1"/>
  </r>
  <r>
    <s v="5140-FOMCQ"/>
    <s v="Female"/>
    <x v="7"/>
    <s v="Yes"/>
    <n v="0"/>
    <x v="126"/>
    <n v="94602"/>
    <n v="37.803882999999999"/>
    <n v="-122.208417"/>
    <n v="7"/>
    <x v="26"/>
    <s v="Offer B"/>
    <s v="Yes"/>
    <n v="40.47"/>
    <s v="Yes"/>
    <s v="Yes"/>
    <x v="1"/>
    <n v="4"/>
    <s v="Yes"/>
    <s v="Yes"/>
    <s v="Yes"/>
    <s v="No"/>
    <s v="Yes"/>
    <s v="Yes"/>
    <s v="Yes"/>
    <s v="Yes"/>
    <x v="0"/>
    <s v="Yes"/>
    <x v="0"/>
    <n v="109.15"/>
    <n v="6557.75"/>
    <n v="0"/>
    <n v="0"/>
    <n v="2387.73"/>
    <n v="8945.48"/>
    <x v="0"/>
    <x v="0"/>
    <x v="0"/>
    <n v="0"/>
    <x v="1"/>
  </r>
  <r>
    <s v="5141-ZUVBH"/>
    <s v="Female"/>
    <x v="1"/>
    <s v="No"/>
    <n v="1"/>
    <x v="85"/>
    <n v="93516"/>
    <n v="34.957030000000003"/>
    <n v="-117.73045"/>
    <n v="0"/>
    <x v="0"/>
    <s v="None"/>
    <s v="Yes"/>
    <n v="42.1"/>
    <s v="No"/>
    <s v="Yes"/>
    <x v="1"/>
    <n v="16"/>
    <s v="Yes"/>
    <s v="No"/>
    <s v="Yes"/>
    <s v="Yes"/>
    <s v="No"/>
    <s v="Yes"/>
    <s v="Yes"/>
    <s v="Yes"/>
    <x v="1"/>
    <s v="No"/>
    <x v="1"/>
    <n v="93"/>
    <n v="870.25"/>
    <n v="0"/>
    <n v="0"/>
    <n v="378.9"/>
    <n v="1249.1500000000001"/>
    <x v="0"/>
    <x v="0"/>
    <x v="0"/>
    <n v="0"/>
    <x v="1"/>
  </r>
  <r>
    <s v="5143-EGQFK"/>
    <s v="Female"/>
    <x v="48"/>
    <s v="No"/>
    <n v="0"/>
    <x v="38"/>
    <n v="92126"/>
    <n v="32.886924999999998"/>
    <n v="-117.152162"/>
    <n v="0"/>
    <x v="46"/>
    <s v="None"/>
    <s v="No"/>
    <n v="0"/>
    <s v="No"/>
    <s v="Yes"/>
    <x v="0"/>
    <n v="20"/>
    <s v="No"/>
    <s v="No"/>
    <s v="No"/>
    <s v="Yes"/>
    <s v="No"/>
    <s v="No"/>
    <s v="No"/>
    <s v="No"/>
    <x v="1"/>
    <s v="Yes"/>
    <x v="1"/>
    <n v="29.65"/>
    <n v="291.39999999999998"/>
    <n v="0"/>
    <n v="110"/>
    <n v="0"/>
    <n v="401.4"/>
    <x v="1"/>
    <x v="3"/>
    <x v="6"/>
    <n v="1"/>
    <x v="0"/>
  </r>
  <r>
    <s v="5143-WMWOG"/>
    <s v="Male"/>
    <x v="47"/>
    <s v="No"/>
    <n v="0"/>
    <x v="1054"/>
    <n v="93266"/>
    <n v="36.175255"/>
    <n v="-119.813805"/>
    <n v="0"/>
    <x v="13"/>
    <s v="None"/>
    <s v="Yes"/>
    <n v="17.61"/>
    <s v="No"/>
    <s v="No"/>
    <x v="3"/>
    <n v="0"/>
    <s v="No"/>
    <s v="No"/>
    <s v="No"/>
    <s v="No"/>
    <s v="No"/>
    <s v="No"/>
    <s v="No"/>
    <s v="No"/>
    <x v="1"/>
    <s v="No"/>
    <x v="1"/>
    <n v="19.95"/>
    <n v="19.95"/>
    <n v="0"/>
    <n v="0"/>
    <n v="17.61"/>
    <n v="37.56"/>
    <x v="1"/>
    <x v="5"/>
    <x v="9"/>
    <n v="1"/>
    <x v="0"/>
  </r>
  <r>
    <s v="5144-PQCDZ"/>
    <s v="Male"/>
    <x v="39"/>
    <s v="No"/>
    <n v="0"/>
    <x v="76"/>
    <n v="94533"/>
    <n v="38.287135999999997"/>
    <n v="-122.02710999999999"/>
    <n v="0"/>
    <x v="1"/>
    <s v="None"/>
    <s v="Yes"/>
    <n v="34.86"/>
    <s v="No"/>
    <s v="No"/>
    <x v="3"/>
    <n v="0"/>
    <s v="No"/>
    <s v="No"/>
    <s v="No"/>
    <s v="No"/>
    <s v="No"/>
    <s v="No"/>
    <s v="No"/>
    <s v="No"/>
    <x v="1"/>
    <s v="Yes"/>
    <x v="0"/>
    <n v="19.95"/>
    <n v="59.25"/>
    <n v="0"/>
    <n v="0"/>
    <n v="139.44"/>
    <n v="198.69"/>
    <x v="0"/>
    <x v="0"/>
    <x v="0"/>
    <n v="0"/>
    <x v="0"/>
  </r>
  <r>
    <s v="5144-TVGLP"/>
    <s v="Male"/>
    <x v="8"/>
    <s v="No"/>
    <n v="0"/>
    <x v="31"/>
    <n v="90002"/>
    <n v="33.949255000000001"/>
    <n v="-118.246978"/>
    <n v="0"/>
    <x v="70"/>
    <s v="None"/>
    <s v="Yes"/>
    <n v="46.96"/>
    <s v="Yes"/>
    <s v="Yes"/>
    <x v="1"/>
    <n v="13"/>
    <s v="No"/>
    <s v="No"/>
    <s v="No"/>
    <s v="No"/>
    <s v="Yes"/>
    <s v="Yes"/>
    <s v="No"/>
    <s v="Yes"/>
    <x v="2"/>
    <s v="No"/>
    <x v="1"/>
    <n v="94.75"/>
    <n v="3653"/>
    <n v="45.82"/>
    <n v="0"/>
    <n v="1784.48"/>
    <n v="5391.66"/>
    <x v="0"/>
    <x v="0"/>
    <x v="0"/>
    <n v="0"/>
    <x v="1"/>
  </r>
  <r>
    <s v="5146-CBVOE"/>
    <s v="Female"/>
    <x v="56"/>
    <s v="No"/>
    <n v="0"/>
    <x v="143"/>
    <n v="94134"/>
    <n v="37.721052"/>
    <n v="-122.413573"/>
    <n v="0"/>
    <x v="43"/>
    <s v="None"/>
    <s v="Yes"/>
    <n v="38.020000000000003"/>
    <s v="No"/>
    <s v="Yes"/>
    <x v="1"/>
    <n v="25"/>
    <s v="No"/>
    <s v="Yes"/>
    <s v="No"/>
    <s v="No"/>
    <s v="No"/>
    <s v="No"/>
    <s v="No"/>
    <s v="Yes"/>
    <x v="1"/>
    <s v="No"/>
    <x v="1"/>
    <n v="75.099999999999994"/>
    <n v="1212.8499999999999"/>
    <n v="0"/>
    <n v="0"/>
    <n v="608.32000000000005"/>
    <n v="1821.17"/>
    <x v="0"/>
    <x v="0"/>
    <x v="0"/>
    <n v="0"/>
    <x v="0"/>
  </r>
  <r>
    <s v="5146-YYFRZ"/>
    <s v="Male"/>
    <x v="13"/>
    <s v="No"/>
    <n v="0"/>
    <x v="1063"/>
    <n v="91745"/>
    <n v="33.998471000000002"/>
    <n v="-117.973758"/>
    <n v="0"/>
    <x v="23"/>
    <s v="Offer A"/>
    <s v="Yes"/>
    <n v="15.32"/>
    <s v="No"/>
    <s v="No"/>
    <x v="3"/>
    <n v="0"/>
    <s v="No"/>
    <s v="No"/>
    <s v="No"/>
    <s v="No"/>
    <s v="No"/>
    <s v="No"/>
    <s v="No"/>
    <s v="No"/>
    <x v="2"/>
    <s v="No"/>
    <x v="1"/>
    <n v="19.95"/>
    <n v="1311.75"/>
    <n v="0"/>
    <n v="0"/>
    <n v="1026.44"/>
    <n v="2338.19"/>
    <x v="0"/>
    <x v="0"/>
    <x v="0"/>
    <n v="0"/>
    <x v="0"/>
  </r>
  <r>
    <s v="5148-HKFIR"/>
    <s v="Female"/>
    <x v="42"/>
    <s v="No"/>
    <n v="0"/>
    <x v="729"/>
    <n v="93040"/>
    <n v="34.432842999999998"/>
    <n v="-118.73010600000001"/>
    <n v="0"/>
    <x v="24"/>
    <s v="None"/>
    <s v="Yes"/>
    <n v="15.87"/>
    <s v="No"/>
    <s v="No"/>
    <x v="3"/>
    <n v="0"/>
    <s v="No"/>
    <s v="No"/>
    <s v="No"/>
    <s v="No"/>
    <s v="No"/>
    <s v="No"/>
    <s v="No"/>
    <s v="No"/>
    <x v="2"/>
    <s v="No"/>
    <x v="0"/>
    <n v="19.7"/>
    <n v="406.95"/>
    <n v="0"/>
    <n v="0"/>
    <n v="317.39999999999998"/>
    <n v="724.35"/>
    <x v="0"/>
    <x v="0"/>
    <x v="0"/>
    <n v="0"/>
    <x v="0"/>
  </r>
  <r>
    <s v="5148-ORICT"/>
    <s v="Female"/>
    <x v="5"/>
    <s v="Yes"/>
    <n v="0"/>
    <x v="294"/>
    <n v="95961"/>
    <n v="39.082568000000002"/>
    <n v="-121.55325000000001"/>
    <n v="2"/>
    <x v="34"/>
    <s v="None"/>
    <s v="Yes"/>
    <n v="18.03"/>
    <s v="No"/>
    <s v="Yes"/>
    <x v="0"/>
    <n v="42"/>
    <s v="Yes"/>
    <s v="Yes"/>
    <s v="Yes"/>
    <s v="Yes"/>
    <s v="No"/>
    <s v="Yes"/>
    <s v="Yes"/>
    <s v="Yes"/>
    <x v="2"/>
    <s v="Yes"/>
    <x v="2"/>
    <n v="74.349999999999994"/>
    <n v="4759.55"/>
    <n v="0"/>
    <n v="0"/>
    <n v="1153.92"/>
    <n v="5913.47"/>
    <x v="0"/>
    <x v="0"/>
    <x v="0"/>
    <n v="0"/>
    <x v="0"/>
  </r>
  <r>
    <s v="5149-CUZUJ"/>
    <s v="Male"/>
    <x v="34"/>
    <s v="Yes"/>
    <n v="0"/>
    <x v="382"/>
    <n v="92342"/>
    <n v="34.757783000000003"/>
    <n v="-117.33996999999999"/>
    <n v="1"/>
    <x v="61"/>
    <s v="None"/>
    <s v="Yes"/>
    <n v="27.34"/>
    <s v="No"/>
    <s v="Yes"/>
    <x v="1"/>
    <n v="16"/>
    <s v="No"/>
    <s v="Yes"/>
    <s v="Yes"/>
    <s v="Yes"/>
    <s v="Yes"/>
    <s v="No"/>
    <s v="No"/>
    <s v="Yes"/>
    <x v="0"/>
    <s v="No"/>
    <x v="1"/>
    <n v="92.9"/>
    <n v="2768.35"/>
    <n v="0"/>
    <n v="0"/>
    <n v="765.52"/>
    <n v="3533.87"/>
    <x v="0"/>
    <x v="0"/>
    <x v="0"/>
    <n v="0"/>
    <x v="1"/>
  </r>
  <r>
    <s v="5149-QYTTU"/>
    <s v="Female"/>
    <x v="34"/>
    <s v="Yes"/>
    <n v="1"/>
    <x v="162"/>
    <n v="90814"/>
    <n v="33.771611999999998"/>
    <n v="-118.143866"/>
    <n v="3"/>
    <x v="4"/>
    <s v="Offer A"/>
    <s v="Yes"/>
    <n v="34.53"/>
    <s v="Yes"/>
    <s v="Yes"/>
    <x v="1"/>
    <n v="19"/>
    <s v="Yes"/>
    <s v="Yes"/>
    <s v="Yes"/>
    <s v="Yes"/>
    <s v="No"/>
    <s v="No"/>
    <s v="No"/>
    <s v="No"/>
    <x v="0"/>
    <s v="Yes"/>
    <x v="0"/>
    <n v="95.15"/>
    <n v="6770.85"/>
    <n v="0"/>
    <n v="0"/>
    <n v="2451.63"/>
    <n v="9222.48"/>
    <x v="0"/>
    <x v="0"/>
    <x v="0"/>
    <n v="0"/>
    <x v="1"/>
  </r>
  <r>
    <s v="5149-TGWDZ"/>
    <s v="Female"/>
    <x v="23"/>
    <s v="No"/>
    <n v="0"/>
    <x v="143"/>
    <n v="94118"/>
    <n v="37.781303999999999"/>
    <n v="-122.461522"/>
    <n v="0"/>
    <x v="47"/>
    <s v="None"/>
    <s v="Yes"/>
    <n v="36.31"/>
    <s v="No"/>
    <s v="Yes"/>
    <x v="1"/>
    <n v="27"/>
    <s v="No"/>
    <s v="Yes"/>
    <s v="Yes"/>
    <s v="Yes"/>
    <s v="Yes"/>
    <s v="Yes"/>
    <s v="Yes"/>
    <s v="Yes"/>
    <x v="0"/>
    <s v="Yes"/>
    <x v="0"/>
    <n v="104.55"/>
    <n v="2239.4"/>
    <n v="0"/>
    <n v="0"/>
    <n v="762.51"/>
    <n v="3001.91"/>
    <x v="0"/>
    <x v="0"/>
    <x v="0"/>
    <n v="0"/>
    <x v="1"/>
  </r>
  <r>
    <s v="5150-ITWWB"/>
    <s v="Male"/>
    <x v="61"/>
    <s v="No"/>
    <n v="0"/>
    <x v="394"/>
    <n v="95951"/>
    <n v="39.732767000000003"/>
    <n v="-122.042298"/>
    <n v="0"/>
    <x v="3"/>
    <s v="Offer E"/>
    <s v="Yes"/>
    <n v="37.78"/>
    <s v="Yes"/>
    <s v="Yes"/>
    <x v="1"/>
    <n v="28"/>
    <s v="No"/>
    <s v="No"/>
    <s v="No"/>
    <s v="No"/>
    <s v="Yes"/>
    <s v="Yes"/>
    <s v="Yes"/>
    <s v="Yes"/>
    <x v="2"/>
    <s v="Yes"/>
    <x v="1"/>
    <n v="94.85"/>
    <n v="335.75"/>
    <n v="0"/>
    <n v="0"/>
    <n v="113.34"/>
    <n v="449.09"/>
    <x v="2"/>
    <x v="0"/>
    <x v="0"/>
    <n v="0"/>
    <x v="1"/>
  </r>
  <r>
    <s v="5150-LJNSR"/>
    <s v="Male"/>
    <x v="60"/>
    <s v="Yes"/>
    <n v="3"/>
    <x v="367"/>
    <n v="92782"/>
    <n v="33.738543"/>
    <n v="-117.78504599999999"/>
    <n v="3"/>
    <x v="65"/>
    <s v="Offer C"/>
    <s v="Yes"/>
    <n v="36.49"/>
    <s v="Yes"/>
    <s v="Yes"/>
    <x v="1"/>
    <n v="59"/>
    <s v="Yes"/>
    <s v="No"/>
    <s v="Yes"/>
    <s v="No"/>
    <s v="Yes"/>
    <s v="No"/>
    <s v="No"/>
    <s v="Yes"/>
    <x v="0"/>
    <s v="No"/>
    <x v="1"/>
    <n v="98.05"/>
    <n v="3082.1"/>
    <n v="0"/>
    <n v="0"/>
    <n v="1131.19"/>
    <n v="4213.29"/>
    <x v="0"/>
    <x v="0"/>
    <x v="0"/>
    <n v="0"/>
    <x v="1"/>
  </r>
  <r>
    <s v="5151-HQRDG"/>
    <s v="Male"/>
    <x v="30"/>
    <s v="Yes"/>
    <n v="0"/>
    <x v="661"/>
    <n v="95667"/>
    <n v="38.733713999999999"/>
    <n v="-120.795213"/>
    <n v="6"/>
    <x v="20"/>
    <s v="None"/>
    <s v="Yes"/>
    <n v="27.41"/>
    <s v="Yes"/>
    <s v="Yes"/>
    <x v="2"/>
    <n v="10"/>
    <s v="Yes"/>
    <s v="No"/>
    <s v="No"/>
    <s v="No"/>
    <s v="No"/>
    <s v="No"/>
    <s v="No"/>
    <s v="Yes"/>
    <x v="1"/>
    <s v="Yes"/>
    <x v="2"/>
    <n v="55.05"/>
    <n v="2030.75"/>
    <n v="0"/>
    <n v="0"/>
    <n v="1014.17"/>
    <n v="3044.92"/>
    <x v="0"/>
    <x v="0"/>
    <x v="0"/>
    <n v="0"/>
    <x v="0"/>
  </r>
  <r>
    <s v="5153-LXKDT"/>
    <s v="Male"/>
    <x v="35"/>
    <s v="Yes"/>
    <n v="3"/>
    <x v="712"/>
    <n v="94506"/>
    <n v="37.791480999999997"/>
    <n v="-121.90325300000001"/>
    <n v="1"/>
    <x v="64"/>
    <s v="None"/>
    <s v="Yes"/>
    <n v="18.47"/>
    <s v="Yes"/>
    <s v="Yes"/>
    <x v="1"/>
    <n v="75"/>
    <s v="Yes"/>
    <s v="Yes"/>
    <s v="Yes"/>
    <s v="No"/>
    <s v="Yes"/>
    <s v="Yes"/>
    <s v="Yes"/>
    <s v="Yes"/>
    <x v="2"/>
    <s v="Yes"/>
    <x v="1"/>
    <n v="110.2"/>
    <n v="7467.5"/>
    <n v="0"/>
    <n v="0"/>
    <n v="1255.96"/>
    <n v="8723.4599999999991"/>
    <x v="0"/>
    <x v="0"/>
    <x v="0"/>
    <n v="0"/>
    <x v="1"/>
  </r>
  <r>
    <s v="5153-RTHKF"/>
    <s v="Female"/>
    <x v="17"/>
    <s v="No"/>
    <n v="0"/>
    <x v="319"/>
    <n v="92264"/>
    <n v="33.745745999999997"/>
    <n v="-116.51421499999999"/>
    <n v="0"/>
    <x v="12"/>
    <s v="None"/>
    <s v="Yes"/>
    <n v="23.54"/>
    <s v="Yes"/>
    <s v="Yes"/>
    <x v="1"/>
    <n v="76"/>
    <s v="No"/>
    <s v="No"/>
    <s v="No"/>
    <s v="No"/>
    <s v="Yes"/>
    <s v="No"/>
    <s v="No"/>
    <s v="No"/>
    <x v="1"/>
    <s v="No"/>
    <x v="1"/>
    <n v="85.35"/>
    <n v="2896.6"/>
    <n v="0"/>
    <n v="0"/>
    <n v="800.36"/>
    <n v="3696.96"/>
    <x v="0"/>
    <x v="0"/>
    <x v="0"/>
    <n v="0"/>
    <x v="0"/>
  </r>
  <r>
    <s v="5154-VEKBL"/>
    <s v="Female"/>
    <x v="18"/>
    <s v="No"/>
    <n v="0"/>
    <x v="426"/>
    <n v="93205"/>
    <n v="35.523991000000002"/>
    <n v="-118.400432"/>
    <n v="0"/>
    <x v="0"/>
    <s v="Offer E"/>
    <s v="No"/>
    <n v="0"/>
    <s v="No"/>
    <s v="Yes"/>
    <x v="0"/>
    <n v="48"/>
    <s v="Yes"/>
    <s v="No"/>
    <s v="Yes"/>
    <s v="Yes"/>
    <s v="Yes"/>
    <s v="Yes"/>
    <s v="Yes"/>
    <s v="Yes"/>
    <x v="1"/>
    <s v="No"/>
    <x v="2"/>
    <n v="58.5"/>
    <n v="539.85"/>
    <n v="0"/>
    <n v="0"/>
    <n v="0"/>
    <n v="539.85"/>
    <x v="1"/>
    <x v="1"/>
    <x v="10"/>
    <n v="1"/>
    <x v="0"/>
  </r>
  <r>
    <s v="5155-AZQPB"/>
    <s v="Female"/>
    <x v="25"/>
    <s v="Yes"/>
    <n v="1"/>
    <x v="38"/>
    <n v="92114"/>
    <n v="32.707892000000001"/>
    <n v="-117.05512"/>
    <n v="6"/>
    <x v="61"/>
    <s v="Offer C"/>
    <s v="Yes"/>
    <n v="41.41"/>
    <s v="Yes"/>
    <s v="Yes"/>
    <x v="2"/>
    <n v="30"/>
    <s v="No"/>
    <s v="No"/>
    <s v="No"/>
    <s v="No"/>
    <s v="No"/>
    <s v="No"/>
    <s v="No"/>
    <s v="Yes"/>
    <x v="1"/>
    <s v="No"/>
    <x v="0"/>
    <n v="49.9"/>
    <n v="1410.25"/>
    <n v="0"/>
    <n v="0"/>
    <n v="1159.48"/>
    <n v="2569.73"/>
    <x v="0"/>
    <x v="0"/>
    <x v="0"/>
    <n v="0"/>
    <x v="0"/>
  </r>
  <r>
    <s v="5156-UMKOW"/>
    <s v="Female"/>
    <x v="56"/>
    <s v="No"/>
    <n v="3"/>
    <x v="292"/>
    <n v="93452"/>
    <n v="35.746484000000002"/>
    <n v="-121.223355"/>
    <n v="0"/>
    <x v="3"/>
    <s v="None"/>
    <s v="No"/>
    <n v="0"/>
    <s v="No"/>
    <s v="Yes"/>
    <x v="2"/>
    <n v="53"/>
    <s v="No"/>
    <s v="Yes"/>
    <s v="No"/>
    <s v="No"/>
    <s v="No"/>
    <s v="No"/>
    <s v="No"/>
    <s v="Yes"/>
    <x v="1"/>
    <s v="No"/>
    <x v="2"/>
    <n v="29.65"/>
    <n v="90.05"/>
    <n v="0"/>
    <n v="0"/>
    <n v="0"/>
    <n v="90.05"/>
    <x v="2"/>
    <x v="0"/>
    <x v="0"/>
    <n v="0"/>
    <x v="0"/>
  </r>
  <r>
    <s v="5158-RIVOP"/>
    <s v="Female"/>
    <x v="13"/>
    <s v="Yes"/>
    <n v="1"/>
    <x v="1003"/>
    <n v="95537"/>
    <n v="40.726948999999998"/>
    <n v="-124.217378"/>
    <n v="3"/>
    <x v="37"/>
    <s v="Offer D"/>
    <s v="Yes"/>
    <n v="2.52"/>
    <s v="No"/>
    <s v="No"/>
    <x v="3"/>
    <n v="0"/>
    <s v="No"/>
    <s v="No"/>
    <s v="No"/>
    <s v="No"/>
    <s v="No"/>
    <s v="No"/>
    <s v="No"/>
    <s v="No"/>
    <x v="2"/>
    <s v="No"/>
    <x v="0"/>
    <n v="20.9"/>
    <n v="202.3"/>
    <n v="0"/>
    <n v="0"/>
    <n v="27.72"/>
    <n v="230.02"/>
    <x v="0"/>
    <x v="0"/>
    <x v="0"/>
    <n v="0"/>
    <x v="0"/>
  </r>
  <r>
    <s v="5159-YFPKQ"/>
    <s v="Female"/>
    <x v="0"/>
    <s v="No"/>
    <n v="0"/>
    <x v="111"/>
    <n v="92551"/>
    <n v="33.882739999999998"/>
    <n v="-117.224878"/>
    <n v="0"/>
    <x v="29"/>
    <s v="Offer E"/>
    <s v="Yes"/>
    <n v="24.31"/>
    <s v="No"/>
    <s v="Yes"/>
    <x v="1"/>
    <n v="16"/>
    <s v="No"/>
    <s v="No"/>
    <s v="Yes"/>
    <s v="No"/>
    <s v="No"/>
    <s v="No"/>
    <s v="No"/>
    <s v="Yes"/>
    <x v="1"/>
    <s v="Yes"/>
    <x v="1"/>
    <n v="75.8"/>
    <n v="160.75"/>
    <n v="0"/>
    <n v="0"/>
    <n v="48.62"/>
    <n v="209.37"/>
    <x v="1"/>
    <x v="1"/>
    <x v="1"/>
    <n v="1"/>
    <x v="0"/>
  </r>
  <r>
    <s v="5160-UXJED"/>
    <s v="Male"/>
    <x v="60"/>
    <s v="No"/>
    <n v="0"/>
    <x v="38"/>
    <n v="92101"/>
    <n v="32.725230000000003"/>
    <n v="-117.171346"/>
    <n v="0"/>
    <x v="67"/>
    <s v="None"/>
    <s v="Yes"/>
    <n v="13.02"/>
    <s v="No"/>
    <s v="Yes"/>
    <x v="0"/>
    <n v="73"/>
    <s v="No"/>
    <s v="No"/>
    <s v="No"/>
    <s v="No"/>
    <s v="No"/>
    <s v="No"/>
    <s v="No"/>
    <s v="Yes"/>
    <x v="0"/>
    <s v="No"/>
    <x v="0"/>
    <n v="44.6"/>
    <n v="681.4"/>
    <n v="0"/>
    <n v="0"/>
    <n v="221.34"/>
    <n v="902.74"/>
    <x v="0"/>
    <x v="0"/>
    <x v="0"/>
    <n v="0"/>
    <x v="0"/>
  </r>
  <r>
    <s v="5161-UBZXI"/>
    <s v="Male"/>
    <x v="32"/>
    <s v="Yes"/>
    <n v="2"/>
    <x v="523"/>
    <n v="94507"/>
    <n v="37.855716999999999"/>
    <n v="-121.99481299999999"/>
    <n v="1"/>
    <x v="19"/>
    <s v="None"/>
    <s v="Yes"/>
    <n v="42.9"/>
    <s v="No"/>
    <s v="Yes"/>
    <x v="1"/>
    <n v="24"/>
    <s v="Yes"/>
    <s v="Yes"/>
    <s v="No"/>
    <s v="Yes"/>
    <s v="Yes"/>
    <s v="Yes"/>
    <s v="Yes"/>
    <s v="Yes"/>
    <x v="2"/>
    <s v="Yes"/>
    <x v="0"/>
    <n v="106.35"/>
    <n v="7261.75"/>
    <n v="0"/>
    <n v="0"/>
    <n v="2960.1"/>
    <n v="10221.85"/>
    <x v="0"/>
    <x v="0"/>
    <x v="0"/>
    <n v="0"/>
    <x v="1"/>
  </r>
  <r>
    <s v="5161-XEUVX"/>
    <s v="Male"/>
    <x v="5"/>
    <s v="Yes"/>
    <n v="0"/>
    <x v="581"/>
    <n v="90262"/>
    <n v="33.923572999999998"/>
    <n v="-118.200669"/>
    <n v="8"/>
    <x v="20"/>
    <s v="Offer C"/>
    <s v="Yes"/>
    <n v="13.13"/>
    <s v="Yes"/>
    <s v="Yes"/>
    <x v="1"/>
    <n v="58"/>
    <s v="No"/>
    <s v="No"/>
    <s v="Yes"/>
    <s v="Yes"/>
    <s v="Yes"/>
    <s v="No"/>
    <s v="No"/>
    <s v="Yes"/>
    <x v="2"/>
    <s v="No"/>
    <x v="0"/>
    <n v="94.3"/>
    <n v="3460.95"/>
    <n v="0"/>
    <n v="0"/>
    <n v="485.81"/>
    <n v="3946.76"/>
    <x v="0"/>
    <x v="0"/>
    <x v="0"/>
    <n v="0"/>
    <x v="1"/>
  </r>
  <r>
    <s v="5167-GBFRE"/>
    <s v="Male"/>
    <x v="50"/>
    <s v="No"/>
    <n v="0"/>
    <x v="126"/>
    <n v="94602"/>
    <n v="37.803882999999999"/>
    <n v="-122.208417"/>
    <n v="0"/>
    <x v="1"/>
    <s v="Offer E"/>
    <s v="No"/>
    <n v="0"/>
    <s v="No"/>
    <s v="Yes"/>
    <x v="2"/>
    <n v="19"/>
    <s v="No"/>
    <s v="No"/>
    <s v="No"/>
    <s v="No"/>
    <s v="No"/>
    <s v="No"/>
    <s v="No"/>
    <s v="Yes"/>
    <x v="1"/>
    <s v="Yes"/>
    <x v="1"/>
    <n v="25.2"/>
    <n v="102.5"/>
    <n v="0"/>
    <n v="0"/>
    <n v="0"/>
    <n v="102.5"/>
    <x v="1"/>
    <x v="2"/>
    <x v="18"/>
    <n v="1"/>
    <x v="0"/>
  </r>
  <r>
    <s v="5167-ZFFMM"/>
    <s v="Male"/>
    <x v="22"/>
    <s v="No"/>
    <n v="0"/>
    <x v="38"/>
    <n v="92122"/>
    <n v="32.857230000000001"/>
    <n v="-117.209774"/>
    <n v="0"/>
    <x v="13"/>
    <s v="Offer E"/>
    <s v="Yes"/>
    <n v="8.56"/>
    <s v="Yes"/>
    <s v="Yes"/>
    <x v="1"/>
    <n v="24"/>
    <s v="No"/>
    <s v="Yes"/>
    <s v="No"/>
    <s v="No"/>
    <s v="No"/>
    <s v="Yes"/>
    <s v="Yes"/>
    <s v="Yes"/>
    <x v="1"/>
    <s v="Yes"/>
    <x v="0"/>
    <n v="90.85"/>
    <n v="90.85"/>
    <n v="0"/>
    <n v="0"/>
    <n v="8.56"/>
    <n v="99.41"/>
    <x v="1"/>
    <x v="1"/>
    <x v="5"/>
    <n v="1"/>
    <x v="1"/>
  </r>
  <r>
    <s v="5168-MQQCA"/>
    <s v="Female"/>
    <x v="2"/>
    <s v="Yes"/>
    <n v="0"/>
    <x v="764"/>
    <n v="92399"/>
    <n v="34.045969999999997"/>
    <n v="-117.011825"/>
    <n v="2"/>
    <x v="9"/>
    <s v="Offer A"/>
    <s v="Yes"/>
    <n v="38.44"/>
    <s v="Yes"/>
    <s v="Yes"/>
    <x v="1"/>
    <n v="16"/>
    <s v="No"/>
    <s v="Yes"/>
    <s v="Yes"/>
    <s v="Yes"/>
    <s v="Yes"/>
    <s v="Yes"/>
    <s v="Yes"/>
    <s v="Yes"/>
    <x v="0"/>
    <s v="Yes"/>
    <x v="1"/>
    <n v="108.5"/>
    <n v="8003.8"/>
    <n v="0"/>
    <n v="0"/>
    <n v="2767.68"/>
    <n v="10771.48"/>
    <x v="0"/>
    <x v="0"/>
    <x v="0"/>
    <n v="0"/>
    <x v="1"/>
  </r>
  <r>
    <s v="5168-MSWXT"/>
    <s v="Male"/>
    <x v="17"/>
    <s v="Yes"/>
    <n v="3"/>
    <x v="209"/>
    <n v="92332"/>
    <n v="34.943600000000004"/>
    <n v="-115.28790100000001"/>
    <n v="4"/>
    <x v="58"/>
    <s v="None"/>
    <s v="Yes"/>
    <n v="22.14"/>
    <s v="No"/>
    <s v="Yes"/>
    <x v="1"/>
    <n v="82"/>
    <s v="No"/>
    <s v="No"/>
    <s v="Yes"/>
    <s v="No"/>
    <s v="Yes"/>
    <s v="Yes"/>
    <s v="Yes"/>
    <s v="Yes"/>
    <x v="1"/>
    <s v="Yes"/>
    <x v="1"/>
    <n v="94.75"/>
    <n v="759.55"/>
    <n v="0"/>
    <n v="0"/>
    <n v="177.12"/>
    <n v="936.67"/>
    <x v="0"/>
    <x v="0"/>
    <x v="0"/>
    <n v="0"/>
    <x v="1"/>
  </r>
  <r>
    <s v="5170-PTRKA"/>
    <s v="Female"/>
    <x v="31"/>
    <s v="Yes"/>
    <n v="0"/>
    <x v="101"/>
    <n v="94027"/>
    <n v="37.454923999999998"/>
    <n v="-122.20316800000001"/>
    <n v="1"/>
    <x v="21"/>
    <s v="None"/>
    <s v="No"/>
    <n v="0"/>
    <s v="No"/>
    <s v="Yes"/>
    <x v="0"/>
    <n v="82"/>
    <s v="Yes"/>
    <s v="No"/>
    <s v="No"/>
    <s v="Yes"/>
    <s v="No"/>
    <s v="No"/>
    <s v="No"/>
    <s v="Yes"/>
    <x v="0"/>
    <s v="Yes"/>
    <x v="0"/>
    <n v="35.799999999999997"/>
    <n v="1782"/>
    <n v="0"/>
    <n v="0"/>
    <n v="0"/>
    <n v="1782"/>
    <x v="0"/>
    <x v="0"/>
    <x v="0"/>
    <n v="0"/>
    <x v="0"/>
  </r>
  <r>
    <s v="5171-EPLKN"/>
    <s v="Male"/>
    <x v="60"/>
    <s v="No"/>
    <n v="0"/>
    <x v="320"/>
    <n v="91739"/>
    <n v="34.133808999999999"/>
    <n v="-117.523724"/>
    <n v="0"/>
    <x v="28"/>
    <s v="None"/>
    <s v="Yes"/>
    <n v="47.65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470"/>
    <n v="0"/>
    <n v="0"/>
    <n v="1286.55"/>
    <n v="1756.55"/>
    <x v="0"/>
    <x v="0"/>
    <x v="0"/>
    <n v="0"/>
    <x v="0"/>
  </r>
  <r>
    <s v="5172-MIGPM"/>
    <s v="Male"/>
    <x v="19"/>
    <s v="No"/>
    <n v="0"/>
    <x v="174"/>
    <n v="92865"/>
    <n v="33.828778999999997"/>
    <n v="-117.848299"/>
    <n v="0"/>
    <x v="1"/>
    <s v="None"/>
    <s v="Yes"/>
    <n v="13.31"/>
    <s v="Yes"/>
    <s v="Yes"/>
    <x v="0"/>
    <n v="59"/>
    <s v="No"/>
    <s v="No"/>
    <s v="No"/>
    <s v="Yes"/>
    <s v="No"/>
    <s v="Yes"/>
    <s v="Yes"/>
    <s v="Yes"/>
    <x v="1"/>
    <s v="No"/>
    <x v="0"/>
    <n v="65.55"/>
    <n v="237.2"/>
    <n v="0"/>
    <n v="0"/>
    <n v="53.24"/>
    <n v="290.44"/>
    <x v="0"/>
    <x v="0"/>
    <x v="0"/>
    <n v="0"/>
    <x v="0"/>
  </r>
  <r>
    <s v="5172-RKOCB"/>
    <s v="Male"/>
    <x v="24"/>
    <s v="Yes"/>
    <n v="0"/>
    <x v="650"/>
    <n v="95587"/>
    <n v="39.955587000000001"/>
    <n v="-123.681175"/>
    <n v="0"/>
    <x v="9"/>
    <s v="None"/>
    <s v="Yes"/>
    <n v="21.26"/>
    <s v="Yes"/>
    <s v="Yes"/>
    <x v="1"/>
    <n v="53"/>
    <s v="Yes"/>
    <s v="Yes"/>
    <s v="No"/>
    <s v="Yes"/>
    <s v="Yes"/>
    <s v="Yes"/>
    <s v="Yes"/>
    <s v="Yes"/>
    <x v="2"/>
    <s v="Yes"/>
    <x v="0"/>
    <n v="108.95"/>
    <n v="7875"/>
    <n v="0"/>
    <n v="0"/>
    <n v="1530.72"/>
    <n v="9405.7199999999993"/>
    <x v="0"/>
    <x v="0"/>
    <x v="0"/>
    <n v="0"/>
    <x v="1"/>
  </r>
  <r>
    <s v="5173-WXOQV"/>
    <s v="Male"/>
    <x v="32"/>
    <s v="Yes"/>
    <n v="0"/>
    <x v="416"/>
    <n v="93620"/>
    <n v="37.045727999999997"/>
    <n v="-120.63068199999999"/>
    <n v="2"/>
    <x v="29"/>
    <s v="Offer E"/>
    <s v="Yes"/>
    <n v="4.41"/>
    <s v="No"/>
    <s v="Yes"/>
    <x v="2"/>
    <n v="26"/>
    <s v="No"/>
    <s v="Yes"/>
    <s v="No"/>
    <s v="Yes"/>
    <s v="No"/>
    <s v="Yes"/>
    <s v="Yes"/>
    <s v="No"/>
    <x v="1"/>
    <s v="Yes"/>
    <x v="0"/>
    <n v="64.2"/>
    <n v="143.65"/>
    <n v="0"/>
    <n v="30"/>
    <n v="8.82"/>
    <n v="182.47"/>
    <x v="2"/>
    <x v="0"/>
    <x v="0"/>
    <n v="0"/>
    <x v="0"/>
  </r>
  <r>
    <s v="5173-ZXXXL"/>
    <s v="Male"/>
    <x v="10"/>
    <s v="No"/>
    <n v="0"/>
    <x v="174"/>
    <n v="92869"/>
    <n v="33.792791000000001"/>
    <n v="-117.789749"/>
    <n v="0"/>
    <x v="29"/>
    <s v="None"/>
    <s v="Yes"/>
    <n v="31.45"/>
    <s v="No"/>
    <s v="No"/>
    <x v="3"/>
    <n v="0"/>
    <s v="No"/>
    <s v="No"/>
    <s v="No"/>
    <s v="No"/>
    <s v="No"/>
    <s v="No"/>
    <s v="No"/>
    <s v="No"/>
    <x v="0"/>
    <s v="No"/>
    <x v="0"/>
    <n v="19.95"/>
    <n v="47.7"/>
    <n v="0"/>
    <n v="0"/>
    <n v="62.9"/>
    <n v="110.6"/>
    <x v="2"/>
    <x v="0"/>
    <x v="0"/>
    <n v="0"/>
    <x v="0"/>
  </r>
  <r>
    <s v="5174-ITUMV"/>
    <s v="Male"/>
    <x v="0"/>
    <s v="Yes"/>
    <n v="2"/>
    <x v="477"/>
    <n v="92583"/>
    <n v="33.796568000000001"/>
    <n v="-116.924723"/>
    <n v="0"/>
    <x v="23"/>
    <s v="Offer A"/>
    <s v="Yes"/>
    <n v="38.979999999999997"/>
    <s v="Yes"/>
    <s v="Yes"/>
    <x v="1"/>
    <n v="16"/>
    <s v="No"/>
    <s v="Yes"/>
    <s v="Yes"/>
    <s v="No"/>
    <s v="Yes"/>
    <s v="Yes"/>
    <s v="Yes"/>
    <s v="Yes"/>
    <x v="0"/>
    <s v="Yes"/>
    <x v="1"/>
    <n v="105.4"/>
    <n v="6989.45"/>
    <n v="0"/>
    <n v="0"/>
    <n v="2611.66"/>
    <n v="9601.11"/>
    <x v="0"/>
    <x v="0"/>
    <x v="0"/>
    <n v="0"/>
    <x v="1"/>
  </r>
  <r>
    <s v="5174-RNGBH"/>
    <s v="Female"/>
    <x v="60"/>
    <s v="No"/>
    <n v="0"/>
    <x v="736"/>
    <n v="95953"/>
    <n v="39.258746000000002"/>
    <n v="-121.77697000000001"/>
    <n v="0"/>
    <x v="0"/>
    <s v="None"/>
    <s v="Yes"/>
    <n v="24.81"/>
    <s v="No"/>
    <s v="Yes"/>
    <x v="0"/>
    <n v="69"/>
    <s v="No"/>
    <s v="Yes"/>
    <s v="No"/>
    <s v="Yes"/>
    <s v="Yes"/>
    <s v="No"/>
    <s v="No"/>
    <s v="No"/>
    <x v="1"/>
    <s v="No"/>
    <x v="2"/>
    <n v="66.25"/>
    <n v="620.54999999999995"/>
    <n v="0"/>
    <n v="10"/>
    <n v="223.29"/>
    <n v="853.84"/>
    <x v="1"/>
    <x v="2"/>
    <x v="3"/>
    <n v="1"/>
    <x v="0"/>
  </r>
  <r>
    <s v="5175-AOBHI"/>
    <s v="Female"/>
    <x v="23"/>
    <s v="No"/>
    <n v="0"/>
    <x v="394"/>
    <n v="95951"/>
    <n v="39.732767000000003"/>
    <n v="-122.042298"/>
    <n v="0"/>
    <x v="1"/>
    <s v="None"/>
    <s v="Yes"/>
    <n v="15.07"/>
    <s v="No"/>
    <s v="Yes"/>
    <x v="0"/>
    <n v="16"/>
    <s v="No"/>
    <s v="No"/>
    <s v="No"/>
    <s v="No"/>
    <s v="No"/>
    <s v="No"/>
    <s v="No"/>
    <s v="Yes"/>
    <x v="1"/>
    <s v="Yes"/>
    <x v="2"/>
    <n v="46"/>
    <n v="193.6"/>
    <n v="0"/>
    <n v="0"/>
    <n v="60.28"/>
    <n v="253.88"/>
    <x v="1"/>
    <x v="2"/>
    <x v="17"/>
    <n v="1"/>
    <x v="0"/>
  </r>
  <r>
    <s v="5175-WLYXL"/>
    <s v="Male"/>
    <x v="52"/>
    <s v="No"/>
    <n v="0"/>
    <x v="78"/>
    <n v="92028"/>
    <n v="33.362575"/>
    <n v="-117.299644"/>
    <n v="0"/>
    <x v="51"/>
    <s v="Offer D"/>
    <s v="Yes"/>
    <n v="30.35"/>
    <s v="Yes"/>
    <s v="Yes"/>
    <x v="1"/>
    <n v="10"/>
    <s v="No"/>
    <s v="Yes"/>
    <s v="No"/>
    <s v="No"/>
    <s v="No"/>
    <s v="No"/>
    <s v="No"/>
    <s v="No"/>
    <x v="1"/>
    <s v="Yes"/>
    <x v="0"/>
    <n v="78.849999999999994"/>
    <n v="1600.25"/>
    <n v="0"/>
    <n v="50"/>
    <n v="667.7"/>
    <n v="2317.9499999999998"/>
    <x v="0"/>
    <x v="0"/>
    <x v="0"/>
    <n v="0"/>
    <x v="0"/>
  </r>
  <r>
    <s v="5176-LDKUH"/>
    <s v="Female"/>
    <x v="22"/>
    <s v="No"/>
    <n v="0"/>
    <x v="143"/>
    <n v="94114"/>
    <n v="37.758085000000001"/>
    <n v="-122.43480099999999"/>
    <n v="0"/>
    <x v="60"/>
    <s v="None"/>
    <s v="Yes"/>
    <n v="41.26"/>
    <s v="No"/>
    <s v="Yes"/>
    <x v="1"/>
    <n v="23"/>
    <s v="No"/>
    <s v="Yes"/>
    <s v="No"/>
    <s v="No"/>
    <s v="No"/>
    <s v="No"/>
    <s v="No"/>
    <s v="Yes"/>
    <x v="0"/>
    <s v="No"/>
    <x v="1"/>
    <n v="75.150000000000006"/>
    <n v="3772.65"/>
    <n v="0"/>
    <n v="0"/>
    <n v="1980.48"/>
    <n v="5753.13"/>
    <x v="0"/>
    <x v="0"/>
    <x v="0"/>
    <n v="0"/>
    <x v="0"/>
  </r>
  <r>
    <s v="5176-LMJXE"/>
    <s v="Female"/>
    <x v="20"/>
    <s v="No"/>
    <n v="0"/>
    <x v="38"/>
    <n v="92114"/>
    <n v="32.707892000000001"/>
    <n v="-117.05512"/>
    <n v="0"/>
    <x v="54"/>
    <s v="None"/>
    <s v="Yes"/>
    <n v="44.69"/>
    <s v="No"/>
    <s v="No"/>
    <x v="3"/>
    <n v="0"/>
    <s v="No"/>
    <s v="No"/>
    <s v="No"/>
    <s v="No"/>
    <s v="No"/>
    <s v="No"/>
    <s v="No"/>
    <s v="No"/>
    <x v="2"/>
    <s v="Yes"/>
    <x v="0"/>
    <n v="20.55"/>
    <n v="945.7"/>
    <n v="0"/>
    <n v="0"/>
    <n v="2100.4299999999998"/>
    <n v="3046.13"/>
    <x v="0"/>
    <x v="0"/>
    <x v="0"/>
    <n v="0"/>
    <x v="0"/>
  </r>
  <r>
    <s v="5176-OLSKT"/>
    <s v="Female"/>
    <x v="42"/>
    <s v="Yes"/>
    <n v="0"/>
    <x v="814"/>
    <n v="95683"/>
    <n v="38.470422999999997"/>
    <n v="-121.114897"/>
    <n v="5"/>
    <x v="22"/>
    <s v="Offer A"/>
    <s v="Yes"/>
    <n v="44.4"/>
    <s v="Yes"/>
    <s v="Yes"/>
    <x v="2"/>
    <n v="11"/>
    <s v="Yes"/>
    <s v="Yes"/>
    <s v="Yes"/>
    <s v="No"/>
    <s v="No"/>
    <s v="No"/>
    <s v="No"/>
    <s v="No"/>
    <x v="2"/>
    <s v="No"/>
    <x v="1"/>
    <n v="66.900000000000006"/>
    <n v="4370.25"/>
    <n v="0"/>
    <n v="70"/>
    <n v="2930.4"/>
    <n v="7370.65"/>
    <x v="0"/>
    <x v="0"/>
    <x v="0"/>
    <n v="0"/>
    <x v="0"/>
  </r>
  <r>
    <s v="5177-RVZNU"/>
    <s v="Female"/>
    <x v="24"/>
    <s v="No"/>
    <n v="3"/>
    <x v="33"/>
    <n v="96002"/>
    <n v="40.527833999999999"/>
    <n v="-122.318749"/>
    <n v="0"/>
    <x v="20"/>
    <s v="None"/>
    <s v="Yes"/>
    <n v="10.23"/>
    <s v="No"/>
    <s v="No"/>
    <x v="3"/>
    <n v="0"/>
    <s v="No"/>
    <s v="No"/>
    <s v="No"/>
    <s v="No"/>
    <s v="No"/>
    <s v="No"/>
    <s v="No"/>
    <s v="No"/>
    <x v="0"/>
    <s v="No"/>
    <x v="1"/>
    <n v="20.3"/>
    <n v="755.4"/>
    <n v="0"/>
    <n v="0"/>
    <n v="378.51"/>
    <n v="1133.9100000000001"/>
    <x v="0"/>
    <x v="0"/>
    <x v="0"/>
    <n v="0"/>
    <x v="0"/>
  </r>
  <r>
    <s v="5178-LMXOP"/>
    <s v="Male"/>
    <x v="41"/>
    <s v="Yes"/>
    <n v="0"/>
    <x v="156"/>
    <n v="90248"/>
    <n v="33.876482000000003"/>
    <n v="-118.284077"/>
    <n v="1"/>
    <x v="13"/>
    <s v="None"/>
    <s v="Yes"/>
    <n v="4.8899999999999997"/>
    <s v="Yes"/>
    <s v="Yes"/>
    <x v="1"/>
    <n v="11"/>
    <s v="No"/>
    <s v="No"/>
    <s v="No"/>
    <s v="No"/>
    <s v="Yes"/>
    <s v="Yes"/>
    <s v="No"/>
    <s v="Yes"/>
    <x v="1"/>
    <s v="Yes"/>
    <x v="1"/>
    <n v="95.1"/>
    <n v="95.1"/>
    <n v="0"/>
    <n v="0"/>
    <n v="4.8899999999999997"/>
    <n v="99.99"/>
    <x v="1"/>
    <x v="4"/>
    <x v="16"/>
    <n v="1"/>
    <x v="1"/>
  </r>
  <r>
    <s v="5180-UCIIQ"/>
    <s v="Male"/>
    <x v="53"/>
    <s v="Yes"/>
    <n v="2"/>
    <x v="767"/>
    <n v="95458"/>
    <n v="39.141933999999999"/>
    <n v="-122.770679"/>
    <n v="5"/>
    <x v="51"/>
    <s v="None"/>
    <s v="No"/>
    <n v="0"/>
    <s v="No"/>
    <s v="Yes"/>
    <x v="0"/>
    <n v="18"/>
    <s v="Yes"/>
    <s v="No"/>
    <s v="No"/>
    <s v="No"/>
    <s v="No"/>
    <s v="Yes"/>
    <s v="No"/>
    <s v="Yes"/>
    <x v="1"/>
    <s v="No"/>
    <x v="2"/>
    <n v="40.049999999999997"/>
    <n v="880.2"/>
    <n v="0"/>
    <n v="0"/>
    <n v="0"/>
    <n v="880.2"/>
    <x v="1"/>
    <x v="3"/>
    <x v="14"/>
    <n v="1"/>
    <x v="0"/>
  </r>
  <r>
    <s v="5181-OABFK"/>
    <s v="Female"/>
    <x v="40"/>
    <s v="Yes"/>
    <n v="3"/>
    <x v="139"/>
    <n v="95672"/>
    <n v="38.724322000000001"/>
    <n v="-120.991237"/>
    <n v="7"/>
    <x v="11"/>
    <s v="None"/>
    <s v="Yes"/>
    <n v="18.989999999999998"/>
    <s v="No"/>
    <s v="Yes"/>
    <x v="0"/>
    <n v="53"/>
    <s v="Yes"/>
    <s v="Yes"/>
    <s v="Yes"/>
    <s v="No"/>
    <s v="No"/>
    <s v="No"/>
    <s v="No"/>
    <s v="Yes"/>
    <x v="2"/>
    <s v="Yes"/>
    <x v="0"/>
    <n v="61.3"/>
    <n v="3346.8"/>
    <n v="0"/>
    <n v="0"/>
    <n v="1063.44"/>
    <n v="4410.24"/>
    <x v="0"/>
    <x v="0"/>
    <x v="0"/>
    <n v="0"/>
    <x v="0"/>
  </r>
  <r>
    <s v="5183-KLYEM"/>
    <s v="Female"/>
    <x v="18"/>
    <s v="No"/>
    <n v="0"/>
    <x v="828"/>
    <n v="94530"/>
    <n v="37.924838000000001"/>
    <n v="-122.289145"/>
    <n v="0"/>
    <x v="9"/>
    <s v="Offer A"/>
    <s v="Yes"/>
    <n v="35.24"/>
    <s v="Yes"/>
    <s v="Yes"/>
    <x v="1"/>
    <n v="42"/>
    <s v="Yes"/>
    <s v="Yes"/>
    <s v="Yes"/>
    <s v="Yes"/>
    <s v="Yes"/>
    <s v="Yes"/>
    <s v="Yes"/>
    <s v="Yes"/>
    <x v="2"/>
    <s v="Yes"/>
    <x v="0"/>
    <n v="112.75"/>
    <n v="8192.6"/>
    <n v="0"/>
    <n v="0"/>
    <n v="2537.2800000000002"/>
    <n v="10729.88"/>
    <x v="0"/>
    <x v="0"/>
    <x v="0"/>
    <n v="0"/>
    <x v="1"/>
  </r>
  <r>
    <s v="5183-SNMJQ"/>
    <s v="Male"/>
    <x v="13"/>
    <s v="No"/>
    <n v="0"/>
    <x v="0"/>
    <n v="93225"/>
    <n v="34.827661999999997"/>
    <n v="-118.999073"/>
    <n v="0"/>
    <x v="46"/>
    <s v="Offer D"/>
    <s v="Yes"/>
    <n v="45.69"/>
    <s v="No"/>
    <s v="Yes"/>
    <x v="1"/>
    <n v="11"/>
    <s v="No"/>
    <s v="No"/>
    <s v="No"/>
    <s v="Yes"/>
    <s v="Yes"/>
    <s v="Yes"/>
    <s v="Yes"/>
    <s v="Yes"/>
    <x v="1"/>
    <s v="Yes"/>
    <x v="0"/>
    <n v="95.1"/>
    <n v="865.1"/>
    <n v="43.25"/>
    <n v="0"/>
    <n v="456.9"/>
    <n v="1278.75"/>
    <x v="0"/>
    <x v="0"/>
    <x v="0"/>
    <n v="0"/>
    <x v="1"/>
  </r>
  <r>
    <s v="5186-EJEGL"/>
    <s v="Male"/>
    <x v="38"/>
    <s v="No"/>
    <n v="0"/>
    <x v="110"/>
    <n v="92026"/>
    <n v="33.21846"/>
    <n v="-117.116916"/>
    <n v="0"/>
    <x v="0"/>
    <s v="None"/>
    <s v="Yes"/>
    <n v="34.43"/>
    <s v="No"/>
    <s v="Yes"/>
    <x v="2"/>
    <n v="51"/>
    <s v="Yes"/>
    <s v="No"/>
    <s v="Yes"/>
    <s v="Yes"/>
    <s v="Yes"/>
    <s v="No"/>
    <s v="Yes"/>
    <s v="Yes"/>
    <x v="1"/>
    <s v="Yes"/>
    <x v="0"/>
    <n v="69.5"/>
    <n v="653.25"/>
    <n v="0"/>
    <n v="0"/>
    <n v="309.87"/>
    <n v="963.12"/>
    <x v="0"/>
    <x v="0"/>
    <x v="0"/>
    <n v="0"/>
    <x v="0"/>
  </r>
  <r>
    <s v="5186-PEIZU"/>
    <s v="Female"/>
    <x v="26"/>
    <s v="No"/>
    <n v="0"/>
    <x v="143"/>
    <n v="94124"/>
    <n v="37.731504999999999"/>
    <n v="-122.38453199999999"/>
    <n v="0"/>
    <x v="33"/>
    <s v="None"/>
    <s v="Yes"/>
    <n v="37.81"/>
    <s v="No"/>
    <s v="No"/>
    <x v="3"/>
    <n v="0"/>
    <s v="No"/>
    <s v="No"/>
    <s v="No"/>
    <s v="No"/>
    <s v="No"/>
    <s v="No"/>
    <s v="No"/>
    <s v="No"/>
    <x v="1"/>
    <s v="No"/>
    <x v="1"/>
    <n v="19.25"/>
    <n v="617.65"/>
    <n v="0"/>
    <n v="0"/>
    <n v="1323.35"/>
    <n v="1941"/>
    <x v="0"/>
    <x v="0"/>
    <x v="0"/>
    <n v="0"/>
    <x v="0"/>
  </r>
  <r>
    <s v="5186-SAMNZ"/>
    <s v="Male"/>
    <x v="4"/>
    <s v="No"/>
    <n v="0"/>
    <x v="954"/>
    <n v="93933"/>
    <n v="36.689582000000001"/>
    <n v="-121.758398"/>
    <n v="0"/>
    <x v="13"/>
    <s v="None"/>
    <s v="Yes"/>
    <n v="41.2"/>
    <s v="No"/>
    <s v="Yes"/>
    <x v="1"/>
    <n v="15"/>
    <s v="No"/>
    <s v="No"/>
    <s v="No"/>
    <s v="No"/>
    <s v="No"/>
    <s v="No"/>
    <s v="No"/>
    <s v="No"/>
    <x v="1"/>
    <s v="Yes"/>
    <x v="1"/>
    <n v="69.5"/>
    <n v="69.5"/>
    <n v="0"/>
    <n v="80"/>
    <n v="41.2"/>
    <n v="190.7"/>
    <x v="1"/>
    <x v="4"/>
    <x v="16"/>
    <n v="1"/>
    <x v="0"/>
  </r>
  <r>
    <s v="5188-HGMLP"/>
    <s v="Male"/>
    <x v="50"/>
    <s v="Yes"/>
    <n v="0"/>
    <x v="104"/>
    <n v="95461"/>
    <n v="38.787446000000003"/>
    <n v="-122.58674999999999"/>
    <n v="10"/>
    <x v="8"/>
    <s v="None"/>
    <s v="Yes"/>
    <n v="35.159999999999997"/>
    <s v="Yes"/>
    <s v="Yes"/>
    <x v="1"/>
    <n v="5"/>
    <s v="No"/>
    <s v="No"/>
    <s v="No"/>
    <s v="No"/>
    <s v="No"/>
    <s v="No"/>
    <s v="No"/>
    <s v="Yes"/>
    <x v="1"/>
    <s v="No"/>
    <x v="1"/>
    <n v="74"/>
    <n v="3919.15"/>
    <n v="0"/>
    <n v="0"/>
    <n v="1898.64"/>
    <n v="5817.79"/>
    <x v="0"/>
    <x v="0"/>
    <x v="0"/>
    <n v="0"/>
    <x v="0"/>
  </r>
  <r>
    <s v="5192-EBGOV"/>
    <s v="Female"/>
    <x v="8"/>
    <s v="No"/>
    <n v="0"/>
    <x v="727"/>
    <n v="92823"/>
    <n v="33.924143000000001"/>
    <n v="-117.79387"/>
    <n v="0"/>
    <x v="13"/>
    <s v="None"/>
    <s v="Yes"/>
    <n v="45.81"/>
    <s v="Yes"/>
    <s v="Yes"/>
    <x v="1"/>
    <n v="21"/>
    <s v="No"/>
    <s v="No"/>
    <s v="No"/>
    <s v="No"/>
    <s v="Yes"/>
    <s v="No"/>
    <s v="No"/>
    <s v="Yes"/>
    <x v="1"/>
    <s v="Yes"/>
    <x v="1"/>
    <n v="85.7"/>
    <n v="85.7"/>
    <n v="0"/>
    <n v="0"/>
    <n v="45.81"/>
    <n v="131.51"/>
    <x v="1"/>
    <x v="1"/>
    <x v="1"/>
    <n v="1"/>
    <x v="0"/>
  </r>
  <r>
    <s v="5193-QLVZB"/>
    <s v="Male"/>
    <x v="7"/>
    <s v="No"/>
    <n v="0"/>
    <x v="936"/>
    <n v="96009"/>
    <n v="41.083463999999999"/>
    <n v="-121.107929"/>
    <n v="0"/>
    <x v="5"/>
    <s v="Offer B"/>
    <s v="Yes"/>
    <n v="48.75"/>
    <s v="Yes"/>
    <s v="Yes"/>
    <x v="1"/>
    <n v="21"/>
    <s v="No"/>
    <s v="Yes"/>
    <s v="Yes"/>
    <s v="No"/>
    <s v="Yes"/>
    <s v="Yes"/>
    <s v="Yes"/>
    <s v="Yes"/>
    <x v="2"/>
    <s v="Yes"/>
    <x v="1"/>
    <n v="104.75"/>
    <n v="6536.5"/>
    <n v="0"/>
    <n v="0"/>
    <n v="3071.25"/>
    <n v="9607.75"/>
    <x v="0"/>
    <x v="0"/>
    <x v="0"/>
    <n v="0"/>
    <x v="1"/>
  </r>
  <r>
    <s v="5195-KPUNQ"/>
    <s v="Female"/>
    <x v="15"/>
    <s v="No"/>
    <n v="0"/>
    <x v="502"/>
    <n v="96051"/>
    <n v="40.883853000000002"/>
    <n v="-122.41825799999999"/>
    <n v="0"/>
    <x v="63"/>
    <s v="Offer B"/>
    <s v="Yes"/>
    <n v="34.58"/>
    <s v="No"/>
    <s v="Yes"/>
    <x v="1"/>
    <n v="28"/>
    <s v="Yes"/>
    <s v="Yes"/>
    <s v="No"/>
    <s v="Yes"/>
    <s v="No"/>
    <s v="Yes"/>
    <s v="Yes"/>
    <s v="Yes"/>
    <x v="0"/>
    <s v="Yes"/>
    <x v="0"/>
    <n v="96.75"/>
    <n v="5206.55"/>
    <n v="0"/>
    <n v="0"/>
    <n v="1832.74"/>
    <n v="7039.29"/>
    <x v="0"/>
    <x v="0"/>
    <x v="0"/>
    <n v="0"/>
    <x v="1"/>
  </r>
  <r>
    <s v="5196-SGOAK"/>
    <s v="Female"/>
    <x v="14"/>
    <s v="No"/>
    <n v="0"/>
    <x v="1066"/>
    <n v="93518"/>
    <n v="35.358953"/>
    <n v="-118.527064"/>
    <n v="0"/>
    <x v="13"/>
    <s v="Offer E"/>
    <s v="Yes"/>
    <n v="9.0500000000000007"/>
    <s v="No"/>
    <s v="Yes"/>
    <x v="1"/>
    <n v="21"/>
    <s v="No"/>
    <s v="Yes"/>
    <s v="No"/>
    <s v="No"/>
    <s v="No"/>
    <s v="No"/>
    <s v="No"/>
    <s v="Yes"/>
    <x v="1"/>
    <s v="Yes"/>
    <x v="1"/>
    <n v="75.7"/>
    <n v="75.7"/>
    <n v="0"/>
    <n v="0"/>
    <n v="9.0500000000000007"/>
    <n v="84.75"/>
    <x v="1"/>
    <x v="5"/>
    <x v="9"/>
    <n v="1"/>
    <x v="0"/>
  </r>
  <r>
    <s v="5196-WPYOW"/>
    <s v="Male"/>
    <x v="9"/>
    <s v="Yes"/>
    <n v="2"/>
    <x v="818"/>
    <n v="93446"/>
    <n v="35.634222000000001"/>
    <n v="-120.728341"/>
    <n v="1"/>
    <x v="23"/>
    <s v="None"/>
    <s v="Yes"/>
    <n v="6.53"/>
    <s v="No"/>
    <s v="Yes"/>
    <x v="0"/>
    <n v="19"/>
    <s v="Yes"/>
    <s v="Yes"/>
    <s v="No"/>
    <s v="Yes"/>
    <s v="No"/>
    <s v="No"/>
    <s v="No"/>
    <s v="Yes"/>
    <x v="0"/>
    <s v="No"/>
    <x v="0"/>
    <n v="60.05"/>
    <n v="3994.05"/>
    <n v="0"/>
    <n v="0"/>
    <n v="437.51"/>
    <n v="4431.5600000000004"/>
    <x v="0"/>
    <x v="0"/>
    <x v="0"/>
    <n v="0"/>
    <x v="0"/>
  </r>
  <r>
    <s v="5197-LQXXH"/>
    <s v="Female"/>
    <x v="52"/>
    <s v="Yes"/>
    <n v="0"/>
    <x v="244"/>
    <n v="95983"/>
    <n v="40.053683999999997"/>
    <n v="-120.743116"/>
    <n v="9"/>
    <x v="4"/>
    <s v="None"/>
    <s v="Yes"/>
    <n v="13.41"/>
    <s v="Yes"/>
    <s v="Yes"/>
    <x v="2"/>
    <n v="18"/>
    <s v="No"/>
    <s v="Yes"/>
    <s v="Yes"/>
    <s v="Yes"/>
    <s v="Yes"/>
    <s v="Yes"/>
    <s v="Yes"/>
    <s v="Yes"/>
    <x v="2"/>
    <s v="Yes"/>
    <x v="0"/>
    <n v="83.3"/>
    <n v="5894.5"/>
    <n v="37.44"/>
    <n v="0"/>
    <n v="952.11"/>
    <n v="6809.17"/>
    <x v="0"/>
    <x v="0"/>
    <x v="0"/>
    <n v="0"/>
    <x v="0"/>
  </r>
  <r>
    <s v="5197-PYEPU"/>
    <s v="Female"/>
    <x v="44"/>
    <s v="Yes"/>
    <n v="3"/>
    <x v="566"/>
    <n v="93523"/>
    <n v="34.966777"/>
    <n v="-117.961179"/>
    <n v="5"/>
    <x v="71"/>
    <s v="Offer B"/>
    <s v="Yes"/>
    <n v="6.37"/>
    <s v="Yes"/>
    <s v="Yes"/>
    <x v="1"/>
    <n v="69"/>
    <s v="Yes"/>
    <s v="Yes"/>
    <s v="No"/>
    <s v="No"/>
    <s v="Yes"/>
    <s v="No"/>
    <s v="No"/>
    <s v="No"/>
    <x v="0"/>
    <s v="Yes"/>
    <x v="0"/>
    <n v="94.45"/>
    <n v="3923.8"/>
    <n v="0"/>
    <n v="140"/>
    <n v="267.54000000000002"/>
    <n v="4331.34"/>
    <x v="0"/>
    <x v="0"/>
    <x v="0"/>
    <n v="0"/>
    <x v="1"/>
  </r>
  <r>
    <s v="5197-YPYBZ"/>
    <s v="Female"/>
    <x v="14"/>
    <s v="Yes"/>
    <n v="2"/>
    <x v="1067"/>
    <n v="92677"/>
    <n v="33.529046999999998"/>
    <n v="-117.70117500000001"/>
    <n v="4"/>
    <x v="27"/>
    <s v="None"/>
    <s v="Yes"/>
    <n v="39.590000000000003"/>
    <s v="Yes"/>
    <s v="No"/>
    <x v="3"/>
    <n v="0"/>
    <s v="No"/>
    <s v="No"/>
    <s v="No"/>
    <s v="No"/>
    <s v="No"/>
    <s v="No"/>
    <s v="No"/>
    <s v="No"/>
    <x v="2"/>
    <s v="No"/>
    <x v="0"/>
    <n v="25.25"/>
    <n v="274.7"/>
    <n v="0"/>
    <n v="0"/>
    <n v="475.08"/>
    <n v="749.78"/>
    <x v="0"/>
    <x v="0"/>
    <x v="0"/>
    <n v="0"/>
    <x v="0"/>
  </r>
  <r>
    <s v="5198-EFNBM"/>
    <s v="Male"/>
    <x v="36"/>
    <s v="Yes"/>
    <n v="0"/>
    <x v="354"/>
    <n v="93631"/>
    <n v="36.478239000000002"/>
    <n v="-119.52137"/>
    <n v="10"/>
    <x v="41"/>
    <s v="None"/>
    <s v="Yes"/>
    <n v="46.62"/>
    <s v="No"/>
    <s v="Yes"/>
    <x v="1"/>
    <n v="4"/>
    <s v="No"/>
    <s v="Yes"/>
    <s v="Yes"/>
    <s v="No"/>
    <s v="Yes"/>
    <s v="No"/>
    <s v="No"/>
    <s v="Yes"/>
    <x v="0"/>
    <s v="Yes"/>
    <x v="1"/>
    <n v="90.65"/>
    <n v="5199.8"/>
    <n v="0"/>
    <n v="0"/>
    <n v="2657.34"/>
    <n v="7857.14"/>
    <x v="0"/>
    <x v="0"/>
    <x v="0"/>
    <n v="0"/>
    <x v="1"/>
  </r>
  <r>
    <s v="5198-HQAEN"/>
    <s v="Male"/>
    <x v="2"/>
    <s v="Yes"/>
    <n v="3"/>
    <x v="39"/>
    <n v="94538"/>
    <n v="37.505768000000003"/>
    <n v="-121.96247200000001"/>
    <n v="5"/>
    <x v="33"/>
    <s v="Offer C"/>
    <s v="Yes"/>
    <n v="1.53"/>
    <s v="No"/>
    <s v="Yes"/>
    <x v="1"/>
    <n v="57"/>
    <s v="No"/>
    <s v="Yes"/>
    <s v="No"/>
    <s v="Yes"/>
    <s v="Yes"/>
    <s v="No"/>
    <s v="No"/>
    <s v="Yes"/>
    <x v="0"/>
    <s v="Yes"/>
    <x v="1"/>
    <n v="89.7"/>
    <n v="3165.6"/>
    <n v="0"/>
    <n v="0"/>
    <n v="53.55"/>
    <n v="3219.15"/>
    <x v="0"/>
    <x v="0"/>
    <x v="0"/>
    <n v="0"/>
    <x v="0"/>
  </r>
  <r>
    <s v="5199-FPUSP"/>
    <s v="Male"/>
    <x v="22"/>
    <s v="No"/>
    <n v="2"/>
    <x v="1058"/>
    <n v="95627"/>
    <n v="38.834468999999999"/>
    <n v="-122.12719300000001"/>
    <n v="0"/>
    <x v="45"/>
    <s v="None"/>
    <s v="No"/>
    <n v="0"/>
    <s v="No"/>
    <s v="Yes"/>
    <x v="0"/>
    <n v="12"/>
    <s v="Yes"/>
    <s v="No"/>
    <s v="No"/>
    <s v="Yes"/>
    <s v="No"/>
    <s v="No"/>
    <s v="No"/>
    <s v="Yes"/>
    <x v="0"/>
    <s v="No"/>
    <x v="0"/>
    <n v="34.049999999999997"/>
    <n v="1113.95"/>
    <n v="0"/>
    <n v="0"/>
    <n v="0"/>
    <n v="1113.95"/>
    <x v="0"/>
    <x v="0"/>
    <x v="0"/>
    <n v="0"/>
    <x v="0"/>
  </r>
  <r>
    <s v="5201-CBWYG"/>
    <s v="Male"/>
    <x v="27"/>
    <s v="Yes"/>
    <n v="1"/>
    <x v="733"/>
    <n v="92275"/>
    <n v="33.281559999999999"/>
    <n v="-115.955541"/>
    <n v="1"/>
    <x v="55"/>
    <s v="None"/>
    <s v="Yes"/>
    <n v="16.48"/>
    <s v="Yes"/>
    <s v="No"/>
    <x v="3"/>
    <n v="0"/>
    <s v="No"/>
    <s v="No"/>
    <s v="No"/>
    <s v="No"/>
    <s v="No"/>
    <s v="No"/>
    <s v="No"/>
    <s v="No"/>
    <x v="0"/>
    <s v="No"/>
    <x v="1"/>
    <n v="24.8"/>
    <n v="1476.25"/>
    <n v="0"/>
    <n v="0"/>
    <n v="1021.76"/>
    <n v="2498.0100000000002"/>
    <x v="0"/>
    <x v="0"/>
    <x v="0"/>
    <n v="0"/>
    <x v="0"/>
  </r>
  <r>
    <s v="5201-FRKKS"/>
    <s v="Male"/>
    <x v="55"/>
    <s v="No"/>
    <n v="0"/>
    <x v="476"/>
    <n v="91306"/>
    <n v="34.209532000000003"/>
    <n v="-118.577563"/>
    <n v="0"/>
    <x v="30"/>
    <s v="Offer C"/>
    <s v="Yes"/>
    <n v="17.3"/>
    <s v="No"/>
    <s v="Yes"/>
    <x v="1"/>
    <n v="26"/>
    <s v="Yes"/>
    <s v="No"/>
    <s v="No"/>
    <s v="No"/>
    <s v="No"/>
    <s v="No"/>
    <s v="No"/>
    <s v="Yes"/>
    <x v="1"/>
    <s v="No"/>
    <x v="1"/>
    <n v="74.3"/>
    <n v="1952.25"/>
    <n v="40.54"/>
    <n v="0"/>
    <n v="432.5"/>
    <n v="2344.21"/>
    <x v="0"/>
    <x v="0"/>
    <x v="0"/>
    <n v="0"/>
    <x v="0"/>
  </r>
  <r>
    <s v="5201-USSQZ"/>
    <s v="Female"/>
    <x v="52"/>
    <s v="Yes"/>
    <n v="0"/>
    <x v="324"/>
    <n v="95462"/>
    <n v="38.471049000000001"/>
    <n v="-123.01554899999999"/>
    <n v="1"/>
    <x v="18"/>
    <s v="None"/>
    <s v="Yes"/>
    <n v="42.26"/>
    <s v="No"/>
    <s v="Yes"/>
    <x v="1"/>
    <n v="2"/>
    <s v="No"/>
    <s v="No"/>
    <s v="No"/>
    <s v="Yes"/>
    <s v="No"/>
    <s v="Yes"/>
    <s v="Yes"/>
    <s v="Yes"/>
    <x v="1"/>
    <s v="No"/>
    <x v="0"/>
    <n v="85.9"/>
    <n v="2196.4499999999998"/>
    <n v="0"/>
    <n v="0"/>
    <n v="1098.76"/>
    <n v="3295.21"/>
    <x v="0"/>
    <x v="0"/>
    <x v="0"/>
    <n v="0"/>
    <x v="0"/>
  </r>
  <r>
    <s v="5202-IVJNU"/>
    <s v="Female"/>
    <x v="52"/>
    <s v="No"/>
    <n v="2"/>
    <x v="884"/>
    <n v="94525"/>
    <n v="38.049292000000001"/>
    <n v="-122.228415"/>
    <n v="0"/>
    <x v="35"/>
    <s v="None"/>
    <s v="No"/>
    <n v="0"/>
    <s v="No"/>
    <s v="Yes"/>
    <x v="2"/>
    <n v="24"/>
    <s v="No"/>
    <s v="No"/>
    <s v="Yes"/>
    <s v="No"/>
    <s v="No"/>
    <s v="No"/>
    <s v="No"/>
    <s v="No"/>
    <x v="1"/>
    <s v="No"/>
    <x v="0"/>
    <n v="30.1"/>
    <n v="1131.3"/>
    <n v="0"/>
    <n v="150"/>
    <n v="0"/>
    <n v="1281.3"/>
    <x v="1"/>
    <x v="2"/>
    <x v="3"/>
    <n v="1"/>
    <x v="0"/>
  </r>
  <r>
    <s v="5203-XEHAX"/>
    <s v="Female"/>
    <x v="39"/>
    <s v="No"/>
    <n v="0"/>
    <x v="1014"/>
    <n v="96058"/>
    <n v="41.769708999999999"/>
    <n v="-121.92063"/>
    <n v="0"/>
    <x v="12"/>
    <s v="None"/>
    <s v="Yes"/>
    <n v="45.56"/>
    <s v="No"/>
    <s v="Yes"/>
    <x v="2"/>
    <n v="7"/>
    <s v="Yes"/>
    <s v="Yes"/>
    <s v="No"/>
    <s v="No"/>
    <s v="No"/>
    <s v="Yes"/>
    <s v="Yes"/>
    <s v="Yes"/>
    <x v="0"/>
    <s v="No"/>
    <x v="1"/>
    <n v="64.349999999999994"/>
    <n v="2053.0500000000002"/>
    <n v="46.39"/>
    <n v="0"/>
    <n v="1549.04"/>
    <n v="3555.7"/>
    <x v="0"/>
    <x v="0"/>
    <x v="0"/>
    <n v="0"/>
    <x v="0"/>
  </r>
  <r>
    <s v="5204-HMGYF"/>
    <s v="Female"/>
    <x v="13"/>
    <s v="Yes"/>
    <n v="2"/>
    <x v="939"/>
    <n v="91214"/>
    <n v="34.239635999999997"/>
    <n v="-118.245259"/>
    <n v="4"/>
    <x v="21"/>
    <s v="None"/>
    <s v="Yes"/>
    <n v="33.07"/>
    <s v="No"/>
    <s v="Yes"/>
    <x v="2"/>
    <n v="23"/>
    <s v="Yes"/>
    <s v="Yes"/>
    <s v="Yes"/>
    <s v="Yes"/>
    <s v="Yes"/>
    <s v="Yes"/>
    <s v="Yes"/>
    <s v="Yes"/>
    <x v="0"/>
    <s v="Yes"/>
    <x v="0"/>
    <n v="87.2"/>
    <n v="4345"/>
    <n v="0"/>
    <n v="0"/>
    <n v="1620.43"/>
    <n v="5965.43"/>
    <x v="0"/>
    <x v="0"/>
    <x v="0"/>
    <n v="0"/>
    <x v="0"/>
  </r>
  <r>
    <s v="5204-QZXPU"/>
    <s v="Male"/>
    <x v="2"/>
    <s v="No"/>
    <n v="0"/>
    <x v="1"/>
    <n v="91205"/>
    <n v="34.136580000000002"/>
    <n v="-118.245839"/>
    <n v="0"/>
    <x v="53"/>
    <s v="None"/>
    <s v="No"/>
    <n v="0"/>
    <s v="No"/>
    <s v="Yes"/>
    <x v="2"/>
    <n v="21"/>
    <s v="No"/>
    <s v="No"/>
    <s v="Yes"/>
    <s v="No"/>
    <s v="Yes"/>
    <s v="No"/>
    <s v="No"/>
    <s v="Yes"/>
    <x v="1"/>
    <s v="Yes"/>
    <x v="1"/>
    <n v="39.65"/>
    <n v="733.35"/>
    <n v="0"/>
    <n v="0"/>
    <n v="0"/>
    <n v="733.35"/>
    <x v="1"/>
    <x v="1"/>
    <x v="1"/>
    <n v="1"/>
    <x v="0"/>
  </r>
  <r>
    <s v="5206-HPJKM"/>
    <s v="Male"/>
    <x v="22"/>
    <s v="No"/>
    <n v="0"/>
    <x v="864"/>
    <n v="91354"/>
    <n v="34.457005000000002"/>
    <n v="-118.57372599999999"/>
    <n v="0"/>
    <x v="67"/>
    <s v="None"/>
    <s v="Yes"/>
    <n v="33.68"/>
    <s v="No"/>
    <s v="Yes"/>
    <x v="2"/>
    <n v="14"/>
    <s v="Yes"/>
    <s v="Yes"/>
    <s v="No"/>
    <s v="No"/>
    <s v="No"/>
    <s v="No"/>
    <s v="No"/>
    <s v="Yes"/>
    <x v="1"/>
    <s v="Yes"/>
    <x v="0"/>
    <n v="55.5"/>
    <n v="934.15"/>
    <n v="0"/>
    <n v="0"/>
    <n v="572.55999999999995"/>
    <n v="1506.71"/>
    <x v="0"/>
    <x v="0"/>
    <x v="0"/>
    <n v="0"/>
    <x v="0"/>
  </r>
  <r>
    <s v="5206-XZZQI"/>
    <s v="Male"/>
    <x v="52"/>
    <s v="No"/>
    <n v="0"/>
    <x v="174"/>
    <n v="92867"/>
    <n v="33.81859"/>
    <n v="-117.821288"/>
    <n v="0"/>
    <x v="63"/>
    <s v="Offer B"/>
    <s v="Yes"/>
    <n v="49.21"/>
    <s v="No"/>
    <s v="Yes"/>
    <x v="1"/>
    <n v="29"/>
    <s v="No"/>
    <s v="Yes"/>
    <s v="No"/>
    <s v="Yes"/>
    <s v="No"/>
    <s v="No"/>
    <s v="No"/>
    <s v="No"/>
    <x v="1"/>
    <s v="Yes"/>
    <x v="0"/>
    <n v="80.599999999999994"/>
    <n v="4348.1000000000004"/>
    <n v="39.450000000000003"/>
    <n v="90"/>
    <n v="2608.13"/>
    <n v="7006.78"/>
    <x v="0"/>
    <x v="0"/>
    <x v="0"/>
    <n v="0"/>
    <x v="0"/>
  </r>
  <r>
    <s v="5207-PLSTK"/>
    <s v="Male"/>
    <x v="13"/>
    <s v="Yes"/>
    <n v="2"/>
    <x v="207"/>
    <n v="90631"/>
    <n v="33.940618999999998"/>
    <n v="-117.9513"/>
    <n v="10"/>
    <x v="13"/>
    <s v="None"/>
    <s v="Yes"/>
    <n v="26.26"/>
    <s v="No"/>
    <s v="Yes"/>
    <x v="2"/>
    <n v="22"/>
    <s v="Yes"/>
    <s v="No"/>
    <s v="No"/>
    <s v="No"/>
    <s v="No"/>
    <s v="No"/>
    <s v="No"/>
    <s v="Yes"/>
    <x v="1"/>
    <s v="Yes"/>
    <x v="0"/>
    <n v="48.75"/>
    <n v="48.75"/>
    <n v="0"/>
    <n v="0"/>
    <n v="26.26"/>
    <n v="75.010000000000005"/>
    <x v="2"/>
    <x v="0"/>
    <x v="0"/>
    <n v="0"/>
    <x v="0"/>
  </r>
  <r>
    <s v="5208-FVQKB"/>
    <s v="Male"/>
    <x v="51"/>
    <s v="Yes"/>
    <n v="0"/>
    <x v="568"/>
    <n v="93634"/>
    <n v="37.290605999999997"/>
    <n v="-119.216328"/>
    <n v="7"/>
    <x v="40"/>
    <s v="Offer A"/>
    <s v="Yes"/>
    <n v="24.93"/>
    <s v="No"/>
    <s v="Yes"/>
    <x v="2"/>
    <n v="15"/>
    <s v="Yes"/>
    <s v="Yes"/>
    <s v="No"/>
    <s v="Yes"/>
    <s v="No"/>
    <s v="Yes"/>
    <s v="Yes"/>
    <s v="Yes"/>
    <x v="2"/>
    <s v="No"/>
    <x v="0"/>
    <n v="67.95"/>
    <n v="4664.1499999999996"/>
    <n v="0"/>
    <n v="0"/>
    <n v="1745.1"/>
    <n v="6409.25"/>
    <x v="0"/>
    <x v="0"/>
    <x v="0"/>
    <n v="0"/>
    <x v="0"/>
  </r>
  <r>
    <s v="5208-HFSBT"/>
    <s v="Female"/>
    <x v="10"/>
    <s v="No"/>
    <n v="0"/>
    <x v="133"/>
    <n v="95925"/>
    <n v="39.461767999999999"/>
    <n v="-121.195825"/>
    <n v="0"/>
    <x v="29"/>
    <s v="Offer E"/>
    <s v="Yes"/>
    <n v="42.55"/>
    <s v="No"/>
    <s v="Yes"/>
    <x v="2"/>
    <n v="30"/>
    <s v="No"/>
    <s v="Yes"/>
    <s v="No"/>
    <s v="Yes"/>
    <s v="No"/>
    <s v="No"/>
    <s v="No"/>
    <s v="Yes"/>
    <x v="1"/>
    <s v="Yes"/>
    <x v="0"/>
    <n v="55.05"/>
    <n v="102.75"/>
    <n v="0"/>
    <n v="0"/>
    <n v="85.1"/>
    <n v="187.85"/>
    <x v="1"/>
    <x v="1"/>
    <x v="1"/>
    <n v="1"/>
    <x v="0"/>
  </r>
  <r>
    <s v="5213-TWWJU"/>
    <s v="Male"/>
    <x v="17"/>
    <s v="No"/>
    <n v="0"/>
    <x v="335"/>
    <n v="94804"/>
    <n v="37.921033999999999"/>
    <n v="-122.341798"/>
    <n v="0"/>
    <x v="61"/>
    <s v="None"/>
    <s v="Yes"/>
    <n v="45.24"/>
    <s v="No"/>
    <s v="Yes"/>
    <x v="1"/>
    <n v="59"/>
    <s v="No"/>
    <s v="No"/>
    <s v="Yes"/>
    <s v="Yes"/>
    <s v="No"/>
    <s v="Yes"/>
    <s v="Yes"/>
    <s v="Yes"/>
    <x v="1"/>
    <s v="No"/>
    <x v="1"/>
    <n v="91"/>
    <n v="2626.15"/>
    <n v="0"/>
    <n v="0"/>
    <n v="1266.72"/>
    <n v="3892.87"/>
    <x v="0"/>
    <x v="0"/>
    <x v="0"/>
    <n v="0"/>
    <x v="1"/>
  </r>
  <r>
    <s v="5214-CHIWJ"/>
    <s v="Male"/>
    <x v="56"/>
    <s v="No"/>
    <n v="0"/>
    <x v="64"/>
    <n v="93728"/>
    <n v="36.757345000000001"/>
    <n v="-119.818274"/>
    <n v="0"/>
    <x v="28"/>
    <s v="None"/>
    <s v="Yes"/>
    <n v="21.66"/>
    <s v="No"/>
    <s v="No"/>
    <x v="3"/>
    <n v="0"/>
    <s v="No"/>
    <s v="No"/>
    <s v="No"/>
    <s v="No"/>
    <s v="No"/>
    <s v="No"/>
    <s v="No"/>
    <s v="No"/>
    <x v="0"/>
    <s v="No"/>
    <x v="0"/>
    <n v="20.3"/>
    <n v="595.04999999999995"/>
    <n v="0"/>
    <n v="0"/>
    <n v="584.82000000000005"/>
    <n v="1179.8699999999999"/>
    <x v="0"/>
    <x v="0"/>
    <x v="0"/>
    <n v="0"/>
    <x v="0"/>
  </r>
  <r>
    <s v="5214-NLTIT"/>
    <s v="Male"/>
    <x v="19"/>
    <s v="Yes"/>
    <n v="1"/>
    <x v="867"/>
    <n v="93624"/>
    <n v="36.397745"/>
    <n v="-120.119911"/>
    <n v="1"/>
    <x v="9"/>
    <s v="Offer A"/>
    <s v="Yes"/>
    <n v="23.7"/>
    <s v="Yes"/>
    <s v="Yes"/>
    <x v="1"/>
    <n v="59"/>
    <s v="No"/>
    <s v="No"/>
    <s v="Yes"/>
    <s v="No"/>
    <s v="No"/>
    <s v="Yes"/>
    <s v="Yes"/>
    <s v="No"/>
    <x v="2"/>
    <s v="Yes"/>
    <x v="0"/>
    <n v="90.8"/>
    <n v="6511.8"/>
    <n v="0"/>
    <n v="60"/>
    <n v="1706.4"/>
    <n v="8278.2000000000007"/>
    <x v="0"/>
    <x v="0"/>
    <x v="0"/>
    <n v="0"/>
    <x v="1"/>
  </r>
  <r>
    <s v="5215-LNLDJ"/>
    <s v="Female"/>
    <x v="29"/>
    <s v="Yes"/>
    <n v="2"/>
    <x v="782"/>
    <n v="95045"/>
    <n v="36.810568000000004"/>
    <n v="-121.503022"/>
    <n v="3"/>
    <x v="6"/>
    <s v="None"/>
    <s v="No"/>
    <n v="0"/>
    <s v="No"/>
    <s v="Yes"/>
    <x v="2"/>
    <n v="76"/>
    <s v="No"/>
    <s v="No"/>
    <s v="No"/>
    <s v="No"/>
    <s v="No"/>
    <s v="No"/>
    <s v="Yes"/>
    <s v="Yes"/>
    <x v="1"/>
    <s v="Yes"/>
    <x v="1"/>
    <n v="-7"/>
    <n v="149.05000000000001"/>
    <n v="0"/>
    <n v="0"/>
    <n v="0"/>
    <n v="149.05000000000001"/>
    <x v="0"/>
    <x v="0"/>
    <x v="0"/>
    <n v="0"/>
    <x v="0"/>
  </r>
  <r>
    <s v="5216-WASFJ"/>
    <s v="Female"/>
    <x v="8"/>
    <s v="Yes"/>
    <n v="0"/>
    <x v="133"/>
    <n v="95925"/>
    <n v="39.461767999999999"/>
    <n v="-121.195825"/>
    <n v="4"/>
    <x v="65"/>
    <s v="Offer C"/>
    <s v="Yes"/>
    <n v="5.3"/>
    <s v="Yes"/>
    <s v="Yes"/>
    <x v="1"/>
    <n v="3"/>
    <s v="No"/>
    <s v="No"/>
    <s v="No"/>
    <s v="No"/>
    <s v="No"/>
    <s v="Yes"/>
    <s v="Yes"/>
    <s v="Yes"/>
    <x v="2"/>
    <s v="Yes"/>
    <x v="1"/>
    <n v="84.85"/>
    <n v="2633.4"/>
    <n v="0"/>
    <n v="0"/>
    <n v="164.3"/>
    <n v="2797.7"/>
    <x v="0"/>
    <x v="0"/>
    <x v="0"/>
    <n v="0"/>
    <x v="0"/>
  </r>
  <r>
    <s v="5219-YIPTK"/>
    <s v="Female"/>
    <x v="1"/>
    <s v="Yes"/>
    <n v="0"/>
    <x v="389"/>
    <n v="95570"/>
    <n v="41.162295"/>
    <n v="-124.02738100000001"/>
    <n v="1"/>
    <x v="45"/>
    <s v="None"/>
    <s v="Yes"/>
    <n v="11.32"/>
    <s v="Yes"/>
    <s v="Yes"/>
    <x v="1"/>
    <n v="12"/>
    <s v="No"/>
    <s v="Yes"/>
    <s v="Yes"/>
    <s v="No"/>
    <s v="Yes"/>
    <s v="Yes"/>
    <s v="Yes"/>
    <s v="Yes"/>
    <x v="1"/>
    <s v="Yes"/>
    <x v="1"/>
    <n v="104.4"/>
    <n v="3409.6"/>
    <n v="0"/>
    <n v="0"/>
    <n v="373.56"/>
    <n v="3783.16"/>
    <x v="1"/>
    <x v="2"/>
    <x v="15"/>
    <n v="1"/>
    <x v="1"/>
  </r>
  <r>
    <s v="5220-AGAAX"/>
    <s v="Male"/>
    <x v="27"/>
    <s v="Yes"/>
    <n v="1"/>
    <x v="453"/>
    <n v="95460"/>
    <n v="39.305545000000002"/>
    <n v="-123.743697"/>
    <n v="8"/>
    <x v="64"/>
    <s v="Offer A"/>
    <s v="Yes"/>
    <n v="2.71"/>
    <s v="Yes"/>
    <s v="No"/>
    <x v="3"/>
    <n v="0"/>
    <s v="No"/>
    <s v="No"/>
    <s v="No"/>
    <s v="No"/>
    <s v="No"/>
    <s v="No"/>
    <s v="No"/>
    <s v="No"/>
    <x v="2"/>
    <s v="Yes"/>
    <x v="1"/>
    <n v="24"/>
    <n v="1664.3"/>
    <n v="0"/>
    <n v="0"/>
    <n v="184.28"/>
    <n v="1848.58"/>
    <x v="0"/>
    <x v="0"/>
    <x v="0"/>
    <n v="0"/>
    <x v="0"/>
  </r>
  <r>
    <s v="5222-IMUKT"/>
    <s v="Male"/>
    <x v="43"/>
    <s v="No"/>
    <n v="0"/>
    <x v="267"/>
    <n v="95325"/>
    <n v="37.479925999999999"/>
    <n v="-120.230424"/>
    <n v="0"/>
    <x v="44"/>
    <s v="None"/>
    <s v="Yes"/>
    <n v="47.3"/>
    <s v="No"/>
    <s v="Yes"/>
    <x v="1"/>
    <n v="24"/>
    <s v="No"/>
    <s v="No"/>
    <s v="No"/>
    <s v="No"/>
    <s v="Yes"/>
    <s v="Yes"/>
    <s v="Yes"/>
    <s v="Yes"/>
    <x v="1"/>
    <s v="No"/>
    <x v="1"/>
    <n v="91.05"/>
    <n v="2871.5"/>
    <n v="0"/>
    <n v="0"/>
    <n v="1513.6"/>
    <n v="4385.1000000000004"/>
    <x v="0"/>
    <x v="0"/>
    <x v="0"/>
    <n v="0"/>
    <x v="1"/>
  </r>
  <r>
    <s v="5222-JCXZT"/>
    <s v="Male"/>
    <x v="26"/>
    <s v="No"/>
    <n v="0"/>
    <x v="113"/>
    <n v="95864"/>
    <n v="38.585825999999997"/>
    <n v="-121.37626299999999"/>
    <n v="0"/>
    <x v="1"/>
    <s v="None"/>
    <s v="Yes"/>
    <n v="20.16"/>
    <s v="No"/>
    <s v="No"/>
    <x v="3"/>
    <n v="0"/>
    <s v="No"/>
    <s v="No"/>
    <s v="No"/>
    <s v="No"/>
    <s v="No"/>
    <s v="No"/>
    <s v="No"/>
    <s v="No"/>
    <x v="1"/>
    <s v="No"/>
    <x v="2"/>
    <n v="19"/>
    <n v="78.900000000000006"/>
    <n v="0"/>
    <n v="0"/>
    <n v="80.64"/>
    <n v="159.54"/>
    <x v="0"/>
    <x v="0"/>
    <x v="0"/>
    <n v="0"/>
    <x v="0"/>
  </r>
  <r>
    <s v="5223-UZAVK"/>
    <s v="Male"/>
    <x v="35"/>
    <s v="No"/>
    <n v="0"/>
    <x v="182"/>
    <n v="95686"/>
    <n v="38.157794000000003"/>
    <n v="-121.520223"/>
    <n v="0"/>
    <x v="34"/>
    <s v="Offer B"/>
    <s v="Yes"/>
    <n v="9.9499999999999993"/>
    <s v="No"/>
    <s v="Yes"/>
    <x v="1"/>
    <n v="2"/>
    <s v="Yes"/>
    <s v="Yes"/>
    <s v="No"/>
    <s v="No"/>
    <s v="Yes"/>
    <s v="Yes"/>
    <s v="Yes"/>
    <s v="Yes"/>
    <x v="0"/>
    <s v="Yes"/>
    <x v="0"/>
    <n v="100.3"/>
    <n v="6603.8"/>
    <n v="0"/>
    <n v="0"/>
    <n v="636.79999999999995"/>
    <n v="7240.6"/>
    <x v="0"/>
    <x v="0"/>
    <x v="0"/>
    <n v="0"/>
    <x v="1"/>
  </r>
  <r>
    <s v="5226-NOZFC"/>
    <s v="Male"/>
    <x v="23"/>
    <s v="No"/>
    <n v="0"/>
    <x v="27"/>
    <n v="95358"/>
    <n v="37.612611999999999"/>
    <n v="-121.10856800000001"/>
    <n v="0"/>
    <x v="18"/>
    <s v="None"/>
    <s v="Yes"/>
    <n v="40.35"/>
    <s v="No"/>
    <s v="Yes"/>
    <x v="1"/>
    <n v="13"/>
    <s v="No"/>
    <s v="Yes"/>
    <s v="No"/>
    <s v="No"/>
    <s v="Yes"/>
    <s v="No"/>
    <s v="No"/>
    <s v="Yes"/>
    <x v="1"/>
    <s v="Yes"/>
    <x v="1"/>
    <n v="85.75"/>
    <n v="2146.5"/>
    <n v="0"/>
    <n v="0"/>
    <n v="1049.0999999999999"/>
    <n v="3195.6"/>
    <x v="0"/>
    <x v="0"/>
    <x v="0"/>
    <n v="0"/>
    <x v="0"/>
  </r>
  <r>
    <s v="5227-JSCFE"/>
    <s v="Male"/>
    <x v="58"/>
    <s v="Yes"/>
    <n v="0"/>
    <x v="98"/>
    <n v="95066"/>
    <n v="37.070177000000001"/>
    <n v="-122.010077"/>
    <n v="9"/>
    <x v="4"/>
    <s v="Offer A"/>
    <s v="No"/>
    <n v="0"/>
    <s v="No"/>
    <s v="Yes"/>
    <x v="2"/>
    <n v="19"/>
    <s v="Yes"/>
    <s v="Yes"/>
    <s v="Yes"/>
    <s v="Yes"/>
    <s v="No"/>
    <s v="No"/>
    <s v="No"/>
    <s v="Yes"/>
    <x v="2"/>
    <s v="No"/>
    <x v="0"/>
    <n v="46.35"/>
    <n v="3353.4"/>
    <n v="18.64"/>
    <n v="0"/>
    <n v="0"/>
    <n v="3334.76"/>
    <x v="0"/>
    <x v="0"/>
    <x v="0"/>
    <n v="0"/>
    <x v="0"/>
  </r>
  <r>
    <s v="5228-EXCET"/>
    <s v="Male"/>
    <x v="43"/>
    <s v="No"/>
    <n v="0"/>
    <x v="38"/>
    <n v="92126"/>
    <n v="32.886924999999998"/>
    <n v="-117.152162"/>
    <n v="0"/>
    <x v="2"/>
    <s v="None"/>
    <s v="Yes"/>
    <n v="12.54"/>
    <s v="No"/>
    <s v="Yes"/>
    <x v="1"/>
    <n v="20"/>
    <s v="No"/>
    <s v="No"/>
    <s v="No"/>
    <s v="No"/>
    <s v="No"/>
    <s v="Yes"/>
    <s v="Yes"/>
    <s v="Yes"/>
    <x v="1"/>
    <s v="Yes"/>
    <x v="1"/>
    <n v="80.849999999999994"/>
    <n v="1008.7"/>
    <n v="0"/>
    <n v="0"/>
    <n v="163.02000000000001"/>
    <n v="1171.72"/>
    <x v="1"/>
    <x v="1"/>
    <x v="5"/>
    <n v="1"/>
    <x v="0"/>
  </r>
  <r>
    <s v="5229-DTFYB"/>
    <s v="Female"/>
    <x v="22"/>
    <s v="No"/>
    <n v="0"/>
    <x v="38"/>
    <n v="92111"/>
    <n v="32.805517999999999"/>
    <n v="-117.16905199999999"/>
    <n v="0"/>
    <x v="62"/>
    <s v="None"/>
    <s v="Yes"/>
    <n v="10.26"/>
    <s v="No"/>
    <s v="Yes"/>
    <x v="1"/>
    <n v="2"/>
    <s v="No"/>
    <s v="Yes"/>
    <s v="No"/>
    <s v="Yes"/>
    <s v="Yes"/>
    <s v="Yes"/>
    <s v="Yes"/>
    <s v="Yes"/>
    <x v="2"/>
    <s v="Yes"/>
    <x v="1"/>
    <n v="98.8"/>
    <n v="3959.15"/>
    <n v="27.09"/>
    <n v="0"/>
    <n v="420.66"/>
    <n v="4352.72"/>
    <x v="0"/>
    <x v="0"/>
    <x v="0"/>
    <n v="0"/>
    <x v="1"/>
  </r>
  <r>
    <s v="5229-PRWKT"/>
    <s v="Male"/>
    <x v="10"/>
    <s v="No"/>
    <n v="0"/>
    <x v="6"/>
    <n v="93437"/>
    <n v="34.757477000000002"/>
    <n v="-120.550507"/>
    <n v="0"/>
    <x v="58"/>
    <s v="Offer E"/>
    <s v="Yes"/>
    <n v="24.76"/>
    <s v="Yes"/>
    <s v="Yes"/>
    <x v="1"/>
    <n v="2"/>
    <s v="No"/>
    <s v="No"/>
    <s v="No"/>
    <s v="No"/>
    <s v="No"/>
    <s v="Yes"/>
    <s v="Yes"/>
    <s v="Yes"/>
    <x v="1"/>
    <s v="Yes"/>
    <x v="1"/>
    <n v="86.55"/>
    <n v="649.65"/>
    <n v="0"/>
    <n v="0"/>
    <n v="198.08"/>
    <n v="847.73"/>
    <x v="1"/>
    <x v="5"/>
    <x v="8"/>
    <n v="1"/>
    <x v="0"/>
  </r>
  <r>
    <s v="5231-FIQPA"/>
    <s v="Female"/>
    <x v="55"/>
    <s v="No"/>
    <n v="0"/>
    <x v="199"/>
    <n v="90211"/>
    <n v="34.063946999999999"/>
    <n v="-118.38300099999999"/>
    <n v="0"/>
    <x v="62"/>
    <s v="None"/>
    <s v="Yes"/>
    <n v="2.3199999999999998"/>
    <s v="No"/>
    <s v="No"/>
    <x v="3"/>
    <n v="0"/>
    <s v="No"/>
    <s v="No"/>
    <s v="No"/>
    <s v="No"/>
    <s v="No"/>
    <s v="No"/>
    <s v="No"/>
    <s v="No"/>
    <x v="2"/>
    <s v="Yes"/>
    <x v="0"/>
    <n v="19.850000000000001"/>
    <n v="810.45"/>
    <n v="0"/>
    <n v="0"/>
    <n v="95.12"/>
    <n v="905.57"/>
    <x v="0"/>
    <x v="0"/>
    <x v="0"/>
    <n v="0"/>
    <x v="0"/>
  </r>
  <r>
    <s v="5232-NXPAY"/>
    <s v="Female"/>
    <x v="25"/>
    <s v="No"/>
    <n v="0"/>
    <x v="281"/>
    <n v="95324"/>
    <n v="37.394536000000002"/>
    <n v="-120.890747"/>
    <n v="0"/>
    <x v="54"/>
    <s v="Offer B"/>
    <s v="Yes"/>
    <n v="3.47"/>
    <s v="No"/>
    <s v="Yes"/>
    <x v="2"/>
    <n v="12"/>
    <s v="No"/>
    <s v="No"/>
    <s v="Yes"/>
    <s v="Yes"/>
    <s v="Yes"/>
    <s v="Yes"/>
    <s v="Yes"/>
    <s v="Yes"/>
    <x v="2"/>
    <s v="No"/>
    <x v="0"/>
    <n v="74.45"/>
    <n v="3510.3"/>
    <n v="0"/>
    <n v="0"/>
    <n v="163.09"/>
    <n v="3673.39"/>
    <x v="0"/>
    <x v="0"/>
    <x v="0"/>
    <n v="0"/>
    <x v="0"/>
  </r>
  <r>
    <s v="5233-AOZUF"/>
    <s v="Female"/>
    <x v="47"/>
    <s v="Yes"/>
    <n v="0"/>
    <x v="319"/>
    <n v="92262"/>
    <n v="33.839989000000003"/>
    <n v="-116.659215"/>
    <n v="3"/>
    <x v="31"/>
    <s v="None"/>
    <s v="Yes"/>
    <n v="5.39"/>
    <s v="Yes"/>
    <s v="Yes"/>
    <x v="1"/>
    <n v="17"/>
    <s v="No"/>
    <s v="No"/>
    <s v="No"/>
    <s v="No"/>
    <s v="No"/>
    <s v="No"/>
    <s v="No"/>
    <s v="Yes"/>
    <x v="1"/>
    <s v="Yes"/>
    <x v="1"/>
    <n v="74.95"/>
    <n v="2149.0500000000002"/>
    <n v="0"/>
    <n v="0"/>
    <n v="156.31"/>
    <n v="2305.36"/>
    <x v="0"/>
    <x v="0"/>
    <x v="0"/>
    <n v="0"/>
    <x v="0"/>
  </r>
  <r>
    <s v="5233-GEEAX"/>
    <s v="Male"/>
    <x v="61"/>
    <s v="No"/>
    <n v="0"/>
    <x v="257"/>
    <n v="96052"/>
    <n v="40.704293"/>
    <n v="-122.803899"/>
    <n v="0"/>
    <x v="58"/>
    <s v="Offer E"/>
    <s v="No"/>
    <n v="0"/>
    <s v="No"/>
    <s v="Yes"/>
    <x v="2"/>
    <n v="4"/>
    <s v="No"/>
    <s v="No"/>
    <s v="Yes"/>
    <s v="No"/>
    <s v="No"/>
    <s v="No"/>
    <s v="No"/>
    <s v="Yes"/>
    <x v="1"/>
    <s v="Yes"/>
    <x v="1"/>
    <n v="29.4"/>
    <n v="221.9"/>
    <n v="0"/>
    <n v="0"/>
    <n v="0"/>
    <n v="221.9"/>
    <x v="1"/>
    <x v="1"/>
    <x v="1"/>
    <n v="1"/>
    <x v="0"/>
  </r>
  <r>
    <s v="5236-PERKL"/>
    <s v="Female"/>
    <x v="32"/>
    <s v="No"/>
    <n v="0"/>
    <x v="543"/>
    <n v="93553"/>
    <n v="34.445239000000001"/>
    <n v="-117.894868"/>
    <n v="0"/>
    <x v="41"/>
    <s v="None"/>
    <s v="Yes"/>
    <n v="48.86"/>
    <s v="Yes"/>
    <s v="Yes"/>
    <x v="1"/>
    <n v="6"/>
    <s v="Yes"/>
    <s v="Yes"/>
    <s v="Yes"/>
    <s v="No"/>
    <s v="Yes"/>
    <s v="Yes"/>
    <s v="Yes"/>
    <s v="Yes"/>
    <x v="2"/>
    <s v="Yes"/>
    <x v="1"/>
    <n v="112.95"/>
    <n v="6465"/>
    <n v="0"/>
    <n v="0"/>
    <n v="2785.02"/>
    <n v="9250.02"/>
    <x v="1"/>
    <x v="1"/>
    <x v="10"/>
    <n v="1"/>
    <x v="1"/>
  </r>
  <r>
    <s v="5236-XMZJY"/>
    <s v="Female"/>
    <x v="60"/>
    <s v="No"/>
    <n v="0"/>
    <x v="31"/>
    <n v="90031"/>
    <n v="34.085807000000003"/>
    <n v="-118.20661699999999"/>
    <n v="0"/>
    <x v="71"/>
    <s v="Offer B"/>
    <s v="Yes"/>
    <n v="22.08"/>
    <s v="No"/>
    <s v="Yes"/>
    <x v="0"/>
    <n v="26"/>
    <s v="Yes"/>
    <s v="Yes"/>
    <s v="Yes"/>
    <s v="No"/>
    <s v="No"/>
    <s v="No"/>
    <s v="No"/>
    <s v="Yes"/>
    <x v="1"/>
    <s v="No"/>
    <x v="1"/>
    <n v="59.65"/>
    <n v="2536.5500000000002"/>
    <n v="0"/>
    <n v="0"/>
    <n v="927.36"/>
    <n v="3463.91"/>
    <x v="0"/>
    <x v="0"/>
    <x v="0"/>
    <n v="0"/>
    <x v="0"/>
  </r>
  <r>
    <s v="5240-CAOYT"/>
    <s v="Female"/>
    <x v="18"/>
    <s v="No"/>
    <n v="0"/>
    <x v="994"/>
    <n v="93022"/>
    <n v="34.404544000000001"/>
    <n v="-119.30211799999999"/>
    <n v="0"/>
    <x v="41"/>
    <s v="None"/>
    <s v="Yes"/>
    <n v="28.27"/>
    <s v="Yes"/>
    <s v="Yes"/>
    <x v="1"/>
    <n v="41"/>
    <s v="Yes"/>
    <s v="Yes"/>
    <s v="No"/>
    <s v="Yes"/>
    <s v="No"/>
    <s v="No"/>
    <s v="No"/>
    <s v="Yes"/>
    <x v="1"/>
    <s v="Yes"/>
    <x v="1"/>
    <n v="87.55"/>
    <n v="4884.8500000000004"/>
    <n v="1.83"/>
    <n v="0"/>
    <n v="1611.39"/>
    <n v="6494.41"/>
    <x v="0"/>
    <x v="0"/>
    <x v="0"/>
    <n v="0"/>
    <x v="0"/>
  </r>
  <r>
    <s v="5240-IJOQT"/>
    <s v="Male"/>
    <x v="28"/>
    <s v="No"/>
    <n v="0"/>
    <x v="210"/>
    <n v="95949"/>
    <n v="39.099204"/>
    <n v="-121.137962"/>
    <n v="0"/>
    <x v="13"/>
    <s v="None"/>
    <s v="Yes"/>
    <n v="11.34"/>
    <s v="Yes"/>
    <s v="Yes"/>
    <x v="1"/>
    <n v="20"/>
    <s v="No"/>
    <s v="No"/>
    <s v="No"/>
    <s v="No"/>
    <s v="No"/>
    <s v="No"/>
    <s v="No"/>
    <s v="Yes"/>
    <x v="1"/>
    <s v="Yes"/>
    <x v="1"/>
    <n v="74.7"/>
    <n v="74.7"/>
    <n v="0"/>
    <n v="0"/>
    <n v="11.34"/>
    <n v="86.04"/>
    <x v="1"/>
    <x v="1"/>
    <x v="1"/>
    <n v="1"/>
    <x v="0"/>
  </r>
  <r>
    <s v="5242-UOWHD"/>
    <s v="Male"/>
    <x v="38"/>
    <s v="Yes"/>
    <n v="2"/>
    <x v="364"/>
    <n v="92802"/>
    <n v="33.807864000000002"/>
    <n v="-117.923782"/>
    <n v="3"/>
    <x v="14"/>
    <s v="Offer B"/>
    <s v="Yes"/>
    <n v="39.03"/>
    <s v="No"/>
    <s v="No"/>
    <x v="3"/>
    <n v="0"/>
    <s v="No"/>
    <s v="No"/>
    <s v="No"/>
    <s v="No"/>
    <s v="No"/>
    <s v="No"/>
    <s v="No"/>
    <s v="No"/>
    <x v="2"/>
    <s v="No"/>
    <x v="0"/>
    <n v="20.350000000000001"/>
    <n v="929.2"/>
    <n v="0"/>
    <n v="0"/>
    <n v="1756.35"/>
    <n v="2685.55"/>
    <x v="0"/>
    <x v="0"/>
    <x v="0"/>
    <n v="0"/>
    <x v="0"/>
  </r>
  <r>
    <s v="5243-SAOTC"/>
    <s v="Male"/>
    <x v="59"/>
    <s v="No"/>
    <n v="0"/>
    <x v="824"/>
    <n v="92003"/>
    <n v="33.290906999999997"/>
    <n v="-117.202895"/>
    <n v="0"/>
    <x v="8"/>
    <s v="Offer B"/>
    <s v="Yes"/>
    <n v="7.64"/>
    <s v="Yes"/>
    <s v="Yes"/>
    <x v="1"/>
    <n v="3"/>
    <s v="No"/>
    <s v="Yes"/>
    <s v="No"/>
    <s v="No"/>
    <s v="No"/>
    <s v="No"/>
    <s v="No"/>
    <s v="Yes"/>
    <x v="1"/>
    <s v="Yes"/>
    <x v="1"/>
    <n v="79.849999999999994"/>
    <n v="4308.25"/>
    <n v="0"/>
    <n v="0"/>
    <n v="412.56"/>
    <n v="4720.8100000000004"/>
    <x v="0"/>
    <x v="0"/>
    <x v="0"/>
    <n v="0"/>
    <x v="0"/>
  </r>
  <r>
    <s v="5244-IRFIH"/>
    <s v="Male"/>
    <x v="15"/>
    <s v="Yes"/>
    <n v="0"/>
    <x v="38"/>
    <n v="92129"/>
    <n v="32.961064"/>
    <n v="-117.134917"/>
    <n v="1"/>
    <x v="45"/>
    <s v="None"/>
    <s v="Yes"/>
    <n v="27.78"/>
    <s v="Yes"/>
    <s v="Yes"/>
    <x v="1"/>
    <n v="8"/>
    <s v="No"/>
    <s v="No"/>
    <s v="No"/>
    <s v="No"/>
    <s v="Yes"/>
    <s v="Yes"/>
    <s v="No"/>
    <s v="Yes"/>
    <x v="1"/>
    <s v="Yes"/>
    <x v="1"/>
    <n v="94.5"/>
    <n v="3105.55"/>
    <n v="0"/>
    <n v="0"/>
    <n v="916.74"/>
    <n v="4022.29"/>
    <x v="1"/>
    <x v="2"/>
    <x v="18"/>
    <n v="1"/>
    <x v="1"/>
  </r>
  <r>
    <s v="5245-VDBUR"/>
    <s v="Female"/>
    <x v="12"/>
    <s v="Yes"/>
    <n v="0"/>
    <x v="201"/>
    <n v="90720"/>
    <n v="33.794989999999999"/>
    <n v="-118.065591"/>
    <n v="4"/>
    <x v="57"/>
    <s v="None"/>
    <s v="No"/>
    <n v="0"/>
    <s v="No"/>
    <s v="Yes"/>
    <x v="2"/>
    <n v="8"/>
    <s v="Yes"/>
    <s v="No"/>
    <s v="Yes"/>
    <s v="No"/>
    <s v="No"/>
    <s v="No"/>
    <s v="No"/>
    <s v="Yes"/>
    <x v="0"/>
    <s v="No"/>
    <x v="0"/>
    <n v="35.450000000000003"/>
    <n v="1958.95"/>
    <n v="0"/>
    <n v="0"/>
    <n v="0"/>
    <n v="1958.95"/>
    <x v="0"/>
    <x v="0"/>
    <x v="0"/>
    <n v="0"/>
    <x v="0"/>
  </r>
  <r>
    <s v="5248-KWLAR"/>
    <s v="Male"/>
    <x v="26"/>
    <s v="Yes"/>
    <n v="0"/>
    <x v="579"/>
    <n v="92257"/>
    <n v="33.345824999999998"/>
    <n v="-115.596574"/>
    <n v="1"/>
    <x v="4"/>
    <s v="Offer A"/>
    <s v="Yes"/>
    <n v="18.420000000000002"/>
    <s v="Yes"/>
    <s v="Yes"/>
    <x v="2"/>
    <n v="29"/>
    <s v="Yes"/>
    <s v="Yes"/>
    <s v="Yes"/>
    <s v="Yes"/>
    <s v="Yes"/>
    <s v="Yes"/>
    <s v="Yes"/>
    <s v="Yes"/>
    <x v="2"/>
    <s v="No"/>
    <x v="1"/>
    <n v="90.35"/>
    <n v="6325.25"/>
    <n v="0"/>
    <n v="0"/>
    <n v="1307.82"/>
    <n v="7633.07"/>
    <x v="0"/>
    <x v="0"/>
    <x v="0"/>
    <n v="0"/>
    <x v="1"/>
  </r>
  <r>
    <s v="5248-RPYWW"/>
    <s v="Female"/>
    <x v="3"/>
    <s v="Yes"/>
    <n v="1"/>
    <x v="114"/>
    <n v="95382"/>
    <n v="37.529656000000003"/>
    <n v="-120.85435699999999"/>
    <n v="2"/>
    <x v="9"/>
    <s v="None"/>
    <s v="Yes"/>
    <n v="9.8800000000000008"/>
    <s v="Yes"/>
    <s v="Yes"/>
    <x v="0"/>
    <n v="16"/>
    <s v="Yes"/>
    <s v="Yes"/>
    <s v="Yes"/>
    <s v="Yes"/>
    <s v="Yes"/>
    <s v="Yes"/>
    <s v="No"/>
    <s v="Yes"/>
    <x v="2"/>
    <s v="Yes"/>
    <x v="1"/>
    <n v="90.15"/>
    <n v="6716.45"/>
    <n v="0"/>
    <n v="0"/>
    <n v="711.36"/>
    <n v="7427.81"/>
    <x v="0"/>
    <x v="0"/>
    <x v="0"/>
    <n v="0"/>
    <x v="1"/>
  </r>
  <r>
    <s v="5248-YGIJN"/>
    <s v="Male"/>
    <x v="59"/>
    <s v="Yes"/>
    <n v="0"/>
    <x v="31"/>
    <n v="90031"/>
    <n v="34.085807000000003"/>
    <n v="-118.20661699999999"/>
    <n v="9"/>
    <x v="9"/>
    <s v="None"/>
    <s v="Yes"/>
    <n v="10.92"/>
    <s v="Yes"/>
    <s v="Yes"/>
    <x v="2"/>
    <n v="28"/>
    <s v="Yes"/>
    <s v="Yes"/>
    <s v="Yes"/>
    <s v="Yes"/>
    <s v="Yes"/>
    <s v="Yes"/>
    <s v="Yes"/>
    <s v="Yes"/>
    <x v="2"/>
    <s v="Yes"/>
    <x v="0"/>
    <n v="90.25"/>
    <n v="6369.45"/>
    <n v="0"/>
    <n v="0"/>
    <n v="786.24"/>
    <n v="7155.69"/>
    <x v="0"/>
    <x v="0"/>
    <x v="0"/>
    <n v="0"/>
    <x v="1"/>
  </r>
  <r>
    <s v="5249-QYHEX"/>
    <s v="Female"/>
    <x v="60"/>
    <s v="Yes"/>
    <n v="2"/>
    <x v="827"/>
    <n v="92270"/>
    <n v="33.763677999999999"/>
    <n v="-116.429928"/>
    <n v="2"/>
    <x v="36"/>
    <s v="Offer B"/>
    <s v="Yes"/>
    <n v="33.44"/>
    <s v="Yes"/>
    <s v="No"/>
    <x v="3"/>
    <n v="0"/>
    <s v="No"/>
    <s v="No"/>
    <s v="No"/>
    <s v="No"/>
    <s v="No"/>
    <s v="No"/>
    <s v="No"/>
    <s v="No"/>
    <x v="2"/>
    <s v="Yes"/>
    <x v="0"/>
    <n v="24.8"/>
    <n v="1024.7"/>
    <n v="0"/>
    <n v="0"/>
    <n v="1337.6"/>
    <n v="2362.3000000000002"/>
    <x v="0"/>
    <x v="0"/>
    <x v="0"/>
    <n v="0"/>
    <x v="0"/>
  </r>
  <r>
    <s v="5256-SKJGO"/>
    <s v="Female"/>
    <x v="23"/>
    <s v="Yes"/>
    <n v="0"/>
    <x v="208"/>
    <n v="90603"/>
    <n v="33.945318"/>
    <n v="-117.99206599999999"/>
    <n v="1"/>
    <x v="34"/>
    <s v="None"/>
    <s v="No"/>
    <n v="0"/>
    <s v="No"/>
    <s v="Yes"/>
    <x v="2"/>
    <n v="30"/>
    <s v="No"/>
    <s v="Yes"/>
    <s v="No"/>
    <s v="Yes"/>
    <s v="Yes"/>
    <s v="Yes"/>
    <s v="Yes"/>
    <s v="Yes"/>
    <x v="2"/>
    <s v="Yes"/>
    <x v="1"/>
    <n v="54.6"/>
    <n v="3423.5"/>
    <n v="0"/>
    <n v="0"/>
    <n v="0"/>
    <n v="3423.5"/>
    <x v="0"/>
    <x v="0"/>
    <x v="0"/>
    <n v="0"/>
    <x v="0"/>
  </r>
  <r>
    <s v="5260-UMPWX"/>
    <s v="Female"/>
    <x v="51"/>
    <s v="Yes"/>
    <n v="1"/>
    <x v="527"/>
    <n v="95494"/>
    <n v="38.888351"/>
    <n v="-123.23964700000001"/>
    <n v="4"/>
    <x v="18"/>
    <s v="None"/>
    <s v="Yes"/>
    <n v="24.44"/>
    <s v="No"/>
    <s v="No"/>
    <x v="3"/>
    <n v="0"/>
    <s v="No"/>
    <s v="No"/>
    <s v="No"/>
    <s v="No"/>
    <s v="No"/>
    <s v="No"/>
    <s v="No"/>
    <s v="No"/>
    <x v="1"/>
    <s v="Yes"/>
    <x v="0"/>
    <n v="20.25"/>
    <n v="493.95"/>
    <n v="0"/>
    <n v="0"/>
    <n v="635.44000000000005"/>
    <n v="1129.3900000000001"/>
    <x v="0"/>
    <x v="0"/>
    <x v="0"/>
    <n v="0"/>
    <x v="0"/>
  </r>
  <r>
    <s v="5261-QSHQM"/>
    <s v="Female"/>
    <x v="26"/>
    <s v="No"/>
    <n v="0"/>
    <x v="77"/>
    <n v="92592"/>
    <n v="33.507255000000001"/>
    <n v="-117.029473"/>
    <n v="0"/>
    <x v="1"/>
    <s v="Offer E"/>
    <s v="No"/>
    <n v="0"/>
    <s v="No"/>
    <s v="Yes"/>
    <x v="2"/>
    <n v="9"/>
    <s v="No"/>
    <s v="No"/>
    <s v="No"/>
    <s v="No"/>
    <s v="No"/>
    <s v="No"/>
    <s v="No"/>
    <s v="Yes"/>
    <x v="1"/>
    <s v="Yes"/>
    <x v="1"/>
    <n v="24.45"/>
    <n v="86.6"/>
    <n v="0"/>
    <n v="0"/>
    <n v="0"/>
    <n v="86.6"/>
    <x v="1"/>
    <x v="1"/>
    <x v="5"/>
    <n v="1"/>
    <x v="0"/>
  </r>
  <r>
    <s v="5266-PFRQK"/>
    <s v="Male"/>
    <x v="10"/>
    <s v="Yes"/>
    <n v="3"/>
    <x v="322"/>
    <n v="95556"/>
    <n v="41.269520999999997"/>
    <n v="-123.546958"/>
    <n v="2"/>
    <x v="57"/>
    <s v="Offer B"/>
    <s v="Yes"/>
    <n v="39.479999999999997"/>
    <s v="No"/>
    <s v="No"/>
    <x v="3"/>
    <n v="0"/>
    <s v="No"/>
    <s v="No"/>
    <s v="No"/>
    <s v="No"/>
    <s v="No"/>
    <s v="No"/>
    <s v="No"/>
    <s v="No"/>
    <x v="0"/>
    <s v="Yes"/>
    <x v="0"/>
    <n v="20.85"/>
    <n v="1071.5999999999999"/>
    <n v="0"/>
    <n v="0"/>
    <n v="2052.96"/>
    <n v="3124.56"/>
    <x v="0"/>
    <x v="0"/>
    <x v="0"/>
    <n v="0"/>
    <x v="0"/>
  </r>
  <r>
    <s v="5268-DSMNQ"/>
    <s v="Female"/>
    <x v="61"/>
    <s v="Yes"/>
    <n v="0"/>
    <x v="47"/>
    <n v="95230"/>
    <n v="37.956963000000002"/>
    <n v="-120.863055"/>
    <n v="5"/>
    <x v="55"/>
    <s v="None"/>
    <s v="Yes"/>
    <n v="11.41"/>
    <s v="Yes"/>
    <s v="Yes"/>
    <x v="1"/>
    <n v="25"/>
    <s v="No"/>
    <s v="Yes"/>
    <s v="Yes"/>
    <s v="No"/>
    <s v="Yes"/>
    <s v="No"/>
    <s v="No"/>
    <s v="Yes"/>
    <x v="0"/>
    <s v="Yes"/>
    <x v="0"/>
    <n v="97.95"/>
    <n v="5936.55"/>
    <n v="0"/>
    <n v="0"/>
    <n v="707.42"/>
    <n v="6643.97"/>
    <x v="0"/>
    <x v="0"/>
    <x v="0"/>
    <n v="0"/>
    <x v="1"/>
  </r>
  <r>
    <s v="5269-NRGDP"/>
    <s v="Male"/>
    <x v="33"/>
    <s v="Yes"/>
    <n v="2"/>
    <x v="386"/>
    <n v="94521"/>
    <n v="37.971420999999999"/>
    <n v="-121.971504"/>
    <n v="1"/>
    <x v="71"/>
    <s v="None"/>
    <s v="Yes"/>
    <n v="14.8"/>
    <s v="No"/>
    <s v="Yes"/>
    <x v="2"/>
    <n v="23"/>
    <s v="No"/>
    <s v="No"/>
    <s v="Yes"/>
    <s v="Yes"/>
    <s v="Yes"/>
    <s v="Yes"/>
    <s v="Yes"/>
    <s v="Yes"/>
    <x v="0"/>
    <s v="No"/>
    <x v="1"/>
    <n v="73.150000000000006"/>
    <n v="3088.25"/>
    <n v="0"/>
    <n v="0"/>
    <n v="621.6"/>
    <n v="3709.85"/>
    <x v="0"/>
    <x v="0"/>
    <x v="0"/>
    <n v="0"/>
    <x v="0"/>
  </r>
  <r>
    <s v="5271-DBYSJ"/>
    <s v="Male"/>
    <x v="53"/>
    <s v="No"/>
    <n v="0"/>
    <x v="105"/>
    <n v="94708"/>
    <n v="37.897742999999998"/>
    <n v="-122.263124"/>
    <n v="0"/>
    <x v="37"/>
    <s v="Offer D"/>
    <s v="Yes"/>
    <n v="26.84"/>
    <s v="No"/>
    <s v="Yes"/>
    <x v="1"/>
    <n v="15"/>
    <s v="No"/>
    <s v="No"/>
    <s v="No"/>
    <s v="No"/>
    <s v="No"/>
    <s v="Yes"/>
    <s v="Yes"/>
    <s v="No"/>
    <x v="1"/>
    <s v="Yes"/>
    <x v="0"/>
    <n v="79.150000000000006"/>
    <n v="827.7"/>
    <n v="0"/>
    <n v="140"/>
    <n v="295.24"/>
    <n v="1262.94"/>
    <x v="0"/>
    <x v="0"/>
    <x v="0"/>
    <n v="0"/>
    <x v="0"/>
  </r>
  <r>
    <s v="5271-YNWVR"/>
    <s v="Male"/>
    <x v="23"/>
    <s v="Yes"/>
    <n v="0"/>
    <x v="863"/>
    <n v="93060"/>
    <n v="34.402343000000002"/>
    <n v="-119.094824"/>
    <n v="1"/>
    <x v="64"/>
    <s v="Offer A"/>
    <s v="Yes"/>
    <n v="23.67"/>
    <s v="Yes"/>
    <s v="Yes"/>
    <x v="1"/>
    <n v="22"/>
    <s v="Yes"/>
    <s v="Yes"/>
    <s v="Yes"/>
    <s v="Yes"/>
    <s v="Yes"/>
    <s v="Yes"/>
    <s v="Yes"/>
    <s v="Yes"/>
    <x v="2"/>
    <s v="Yes"/>
    <x v="1"/>
    <n v="113.15"/>
    <n v="7856"/>
    <n v="0"/>
    <n v="0"/>
    <n v="1609.56"/>
    <n v="9465.56"/>
    <x v="1"/>
    <x v="4"/>
    <x v="19"/>
    <n v="1"/>
    <x v="1"/>
  </r>
  <r>
    <s v="5274-XHAKY"/>
    <s v="Female"/>
    <x v="31"/>
    <s v="Yes"/>
    <n v="2"/>
    <x v="702"/>
    <n v="90222"/>
    <n v="33.912246000000003"/>
    <n v="-118.236773"/>
    <n v="10"/>
    <x v="62"/>
    <s v="Offer B"/>
    <s v="Yes"/>
    <n v="1.6"/>
    <s v="Yes"/>
    <s v="Yes"/>
    <x v="1"/>
    <n v="59"/>
    <s v="Yes"/>
    <s v="Yes"/>
    <s v="No"/>
    <s v="No"/>
    <s v="Yes"/>
    <s v="No"/>
    <s v="No"/>
    <s v="Yes"/>
    <x v="1"/>
    <s v="Yes"/>
    <x v="1"/>
    <n v="94.3"/>
    <n v="3893.6"/>
    <n v="0"/>
    <n v="0"/>
    <n v="65.599999999999994"/>
    <n v="3959.2"/>
    <x v="0"/>
    <x v="0"/>
    <x v="0"/>
    <n v="0"/>
    <x v="1"/>
  </r>
  <r>
    <s v="5275-PMFUT"/>
    <s v="Male"/>
    <x v="7"/>
    <s v="Yes"/>
    <n v="0"/>
    <x v="802"/>
    <n v="93925"/>
    <n v="36.596271000000002"/>
    <n v="-121.442274"/>
    <n v="9"/>
    <x v="9"/>
    <s v="None"/>
    <s v="No"/>
    <n v="0"/>
    <s v="No"/>
    <s v="Yes"/>
    <x v="2"/>
    <n v="18"/>
    <s v="Yes"/>
    <s v="Yes"/>
    <s v="Yes"/>
    <s v="Yes"/>
    <s v="Yes"/>
    <s v="Yes"/>
    <s v="Yes"/>
    <s v="Yes"/>
    <x v="2"/>
    <s v="Yes"/>
    <x v="0"/>
    <n v="64.8"/>
    <n v="4719.75"/>
    <n v="0"/>
    <n v="0"/>
    <n v="0"/>
    <n v="4719.75"/>
    <x v="0"/>
    <x v="0"/>
    <x v="0"/>
    <n v="0"/>
    <x v="0"/>
  </r>
  <r>
    <s v="5275-SQEIZ"/>
    <s v="Male"/>
    <x v="22"/>
    <s v="No"/>
    <n v="0"/>
    <x v="50"/>
    <n v="93023"/>
    <n v="34.581308"/>
    <n v="-118.93194800000001"/>
    <n v="0"/>
    <x v="13"/>
    <s v="None"/>
    <s v="Yes"/>
    <n v="14.91"/>
    <s v="No"/>
    <s v="Yes"/>
    <x v="1"/>
    <n v="21"/>
    <s v="No"/>
    <s v="No"/>
    <s v="No"/>
    <s v="No"/>
    <s v="No"/>
    <s v="Yes"/>
    <s v="Yes"/>
    <s v="Yes"/>
    <x v="1"/>
    <s v="Yes"/>
    <x v="0"/>
    <n v="80.849999999999994"/>
    <n v="80.849999999999994"/>
    <n v="0"/>
    <n v="0"/>
    <n v="14.91"/>
    <n v="95.76"/>
    <x v="1"/>
    <x v="1"/>
    <x v="1"/>
    <n v="1"/>
    <x v="0"/>
  </r>
  <r>
    <s v="5276-KQWHG"/>
    <s v="Female"/>
    <x v="58"/>
    <s v="No"/>
    <n v="0"/>
    <x v="780"/>
    <n v="93287"/>
    <n v="35.710244000000003"/>
    <n v="-118.88167900000001"/>
    <n v="0"/>
    <x v="29"/>
    <s v="Offer E"/>
    <s v="Yes"/>
    <n v="15.32"/>
    <s v="No"/>
    <s v="Yes"/>
    <x v="1"/>
    <n v="21"/>
    <s v="No"/>
    <s v="No"/>
    <s v="No"/>
    <s v="No"/>
    <s v="No"/>
    <s v="No"/>
    <s v="No"/>
    <s v="Yes"/>
    <x v="1"/>
    <s v="Yes"/>
    <x v="1"/>
    <n v="69.599999999999994"/>
    <n v="131.65"/>
    <n v="0"/>
    <n v="0"/>
    <n v="30.64"/>
    <n v="162.29"/>
    <x v="1"/>
    <x v="4"/>
    <x v="19"/>
    <n v="1"/>
    <x v="0"/>
  </r>
  <r>
    <s v="5277-ZLOOR"/>
    <s v="Female"/>
    <x v="3"/>
    <s v="No"/>
    <n v="0"/>
    <x v="1068"/>
    <n v="95703"/>
    <n v="38.983387999999998"/>
    <n v="-120.988814"/>
    <n v="0"/>
    <x v="29"/>
    <s v="Offer E"/>
    <s v="Yes"/>
    <n v="5.49"/>
    <s v="Yes"/>
    <s v="Yes"/>
    <x v="1"/>
    <n v="25"/>
    <s v="No"/>
    <s v="No"/>
    <s v="No"/>
    <s v="No"/>
    <s v="Yes"/>
    <s v="No"/>
    <s v="No"/>
    <s v="Yes"/>
    <x v="1"/>
    <s v="Yes"/>
    <x v="1"/>
    <n v="85.55"/>
    <n v="187.45"/>
    <n v="0"/>
    <n v="0"/>
    <n v="10.98"/>
    <n v="198.43"/>
    <x v="1"/>
    <x v="2"/>
    <x v="3"/>
    <n v="1"/>
    <x v="0"/>
  </r>
  <r>
    <s v="5278-PNYOX"/>
    <s v="Female"/>
    <x v="42"/>
    <s v="No"/>
    <n v="0"/>
    <x v="41"/>
    <n v="95126"/>
    <n v="37.327069000000002"/>
    <n v="-121.916819"/>
    <n v="0"/>
    <x v="21"/>
    <s v="None"/>
    <s v="Yes"/>
    <n v="11.11"/>
    <s v="No"/>
    <s v="Yes"/>
    <x v="1"/>
    <n v="27"/>
    <s v="No"/>
    <s v="No"/>
    <s v="Yes"/>
    <s v="Yes"/>
    <s v="Yes"/>
    <s v="Yes"/>
    <s v="Yes"/>
    <s v="Yes"/>
    <x v="2"/>
    <s v="No"/>
    <x v="0"/>
    <n v="100.65"/>
    <n v="4917.75"/>
    <n v="0"/>
    <n v="0"/>
    <n v="544.39"/>
    <n v="5462.14"/>
    <x v="0"/>
    <x v="0"/>
    <x v="0"/>
    <n v="0"/>
    <x v="1"/>
  </r>
  <r>
    <s v="5281-BUZGT"/>
    <s v="Male"/>
    <x v="28"/>
    <s v="No"/>
    <n v="0"/>
    <x v="718"/>
    <n v="96093"/>
    <n v="40.759400999999997"/>
    <n v="-122.93933699999999"/>
    <n v="0"/>
    <x v="66"/>
    <s v="Offer C"/>
    <s v="Yes"/>
    <n v="23.33"/>
    <s v="Yes"/>
    <s v="Yes"/>
    <x v="1"/>
    <n v="23"/>
    <s v="Yes"/>
    <s v="No"/>
    <s v="No"/>
    <s v="No"/>
    <s v="Yes"/>
    <s v="No"/>
    <s v="No"/>
    <s v="Yes"/>
    <x v="1"/>
    <s v="Yes"/>
    <x v="1"/>
    <n v="90.85"/>
    <n v="3186.7"/>
    <n v="0"/>
    <n v="0"/>
    <n v="839.88"/>
    <n v="4026.58"/>
    <x v="1"/>
    <x v="1"/>
    <x v="5"/>
    <n v="1"/>
    <x v="1"/>
  </r>
  <r>
    <s v="5285-MVEHD"/>
    <s v="Female"/>
    <x v="34"/>
    <s v="Yes"/>
    <n v="0"/>
    <x v="11"/>
    <n v="94087"/>
    <n v="37.351100000000002"/>
    <n v="-122.037311"/>
    <n v="1"/>
    <x v="11"/>
    <s v="Offer B"/>
    <s v="Yes"/>
    <n v="34.1"/>
    <s v="No"/>
    <s v="Yes"/>
    <x v="1"/>
    <n v="13"/>
    <s v="Yes"/>
    <s v="Yes"/>
    <s v="Yes"/>
    <s v="No"/>
    <s v="Yes"/>
    <s v="Yes"/>
    <s v="Yes"/>
    <s v="Yes"/>
    <x v="0"/>
    <s v="Yes"/>
    <x v="0"/>
    <n v="105.6"/>
    <n v="6068.65"/>
    <n v="0"/>
    <n v="0"/>
    <n v="1909.6"/>
    <n v="7978.25"/>
    <x v="0"/>
    <x v="0"/>
    <x v="0"/>
    <n v="0"/>
    <x v="1"/>
  </r>
  <r>
    <s v="5286-YHCVC"/>
    <s v="Male"/>
    <x v="12"/>
    <s v="Yes"/>
    <n v="0"/>
    <x v="1069"/>
    <n v="93242"/>
    <n v="36.444232"/>
    <n v="-119.71828499999999"/>
    <n v="4"/>
    <x v="9"/>
    <s v="None"/>
    <s v="Yes"/>
    <n v="40.49"/>
    <s v="Yes"/>
    <s v="Yes"/>
    <x v="1"/>
    <n v="15"/>
    <s v="No"/>
    <s v="Yes"/>
    <s v="Yes"/>
    <s v="No"/>
    <s v="Yes"/>
    <s v="Yes"/>
    <s v="Yes"/>
    <s v="Yes"/>
    <x v="2"/>
    <s v="Yes"/>
    <x v="1"/>
    <n v="104.8"/>
    <n v="7470.1"/>
    <n v="0"/>
    <n v="0"/>
    <n v="2915.28"/>
    <n v="10385.379999999999"/>
    <x v="0"/>
    <x v="0"/>
    <x v="0"/>
    <n v="0"/>
    <x v="1"/>
  </r>
  <r>
    <s v="5287-QWLKY"/>
    <s v="Male"/>
    <x v="16"/>
    <s v="Yes"/>
    <n v="0"/>
    <x v="808"/>
    <n v="93513"/>
    <n v="37.245505000000001"/>
    <n v="-118.062943"/>
    <n v="1"/>
    <x v="4"/>
    <s v="None"/>
    <s v="Yes"/>
    <n v="44.66"/>
    <s v="Yes"/>
    <s v="Yes"/>
    <x v="1"/>
    <n v="8"/>
    <s v="Yes"/>
    <s v="Yes"/>
    <s v="No"/>
    <s v="No"/>
    <s v="Yes"/>
    <s v="Yes"/>
    <s v="Yes"/>
    <s v="Yes"/>
    <x v="1"/>
    <s v="Yes"/>
    <x v="0"/>
    <n v="105.1"/>
    <n v="7548.1"/>
    <n v="0"/>
    <n v="0"/>
    <n v="3170.86"/>
    <n v="10718.96"/>
    <x v="1"/>
    <x v="5"/>
    <x v="9"/>
    <n v="1"/>
    <x v="1"/>
  </r>
  <r>
    <s v="5288-AHOUP"/>
    <s v="Male"/>
    <x v="41"/>
    <s v="No"/>
    <n v="0"/>
    <x v="371"/>
    <n v="92260"/>
    <n v="33.694501000000002"/>
    <n v="-116.412711"/>
    <n v="0"/>
    <x v="37"/>
    <s v="None"/>
    <s v="Yes"/>
    <n v="41.58"/>
    <s v="No"/>
    <s v="Yes"/>
    <x v="1"/>
    <n v="3"/>
    <s v="No"/>
    <s v="No"/>
    <s v="No"/>
    <s v="No"/>
    <s v="No"/>
    <s v="Yes"/>
    <s v="Yes"/>
    <s v="Yes"/>
    <x v="2"/>
    <s v="Yes"/>
    <x v="1"/>
    <n v="78.5"/>
    <n v="874.2"/>
    <n v="0"/>
    <n v="0"/>
    <n v="457.38"/>
    <n v="1331.58"/>
    <x v="0"/>
    <x v="0"/>
    <x v="0"/>
    <n v="0"/>
    <x v="0"/>
  </r>
  <r>
    <s v="5293-WXJAK"/>
    <s v="Female"/>
    <x v="50"/>
    <s v="Yes"/>
    <n v="0"/>
    <x v="41"/>
    <n v="95135"/>
    <n v="37.286819999999999"/>
    <n v="-121.723877"/>
    <n v="5"/>
    <x v="37"/>
    <s v="None"/>
    <s v="Yes"/>
    <n v="17.25"/>
    <s v="Yes"/>
    <s v="Yes"/>
    <x v="1"/>
    <n v="27"/>
    <s v="No"/>
    <s v="No"/>
    <s v="Yes"/>
    <s v="Yes"/>
    <s v="Yes"/>
    <s v="Yes"/>
    <s v="No"/>
    <s v="Yes"/>
    <x v="1"/>
    <s v="Yes"/>
    <x v="1"/>
    <n v="104.05"/>
    <n v="1133.6500000000001"/>
    <n v="0"/>
    <n v="0"/>
    <n v="189.75"/>
    <n v="1323.4"/>
    <x v="1"/>
    <x v="1"/>
    <x v="11"/>
    <n v="1"/>
    <x v="1"/>
  </r>
  <r>
    <s v="5294-CDGWY"/>
    <s v="Male"/>
    <x v="35"/>
    <s v="Yes"/>
    <n v="0"/>
    <x v="162"/>
    <n v="90802"/>
    <n v="33.752524000000001"/>
    <n v="-118.21073699999999"/>
    <n v="1"/>
    <x v="69"/>
    <s v="None"/>
    <s v="No"/>
    <n v="0"/>
    <s v="No"/>
    <s v="Yes"/>
    <x v="2"/>
    <n v="2"/>
    <s v="Yes"/>
    <s v="Yes"/>
    <s v="Yes"/>
    <s v="No"/>
    <s v="Yes"/>
    <s v="Yes"/>
    <s v="Yes"/>
    <s v="Yes"/>
    <x v="0"/>
    <s v="No"/>
    <x v="1"/>
    <n v="59.3"/>
    <n v="3014.65"/>
    <n v="0"/>
    <n v="0"/>
    <n v="0"/>
    <n v="3014.65"/>
    <x v="1"/>
    <x v="3"/>
    <x v="6"/>
    <n v="1"/>
    <x v="0"/>
  </r>
  <r>
    <s v="5294-DMSFH"/>
    <s v="Female"/>
    <x v="13"/>
    <s v="Yes"/>
    <n v="2"/>
    <x v="239"/>
    <n v="90503"/>
    <n v="33.840398999999998"/>
    <n v="-118.353714"/>
    <n v="1"/>
    <x v="31"/>
    <s v="None"/>
    <s v="Yes"/>
    <n v="33.619999999999997"/>
    <s v="No"/>
    <s v="Yes"/>
    <x v="1"/>
    <n v="13"/>
    <s v="No"/>
    <s v="No"/>
    <s v="No"/>
    <s v="No"/>
    <s v="Yes"/>
    <s v="Yes"/>
    <s v="Yes"/>
    <s v="Yes"/>
    <x v="1"/>
    <s v="Yes"/>
    <x v="0"/>
    <n v="87.8"/>
    <n v="2621.75"/>
    <n v="0"/>
    <n v="0"/>
    <n v="974.98"/>
    <n v="3596.73"/>
    <x v="0"/>
    <x v="0"/>
    <x v="0"/>
    <n v="0"/>
    <x v="0"/>
  </r>
  <r>
    <s v="5294-IMHHT"/>
    <s v="Male"/>
    <x v="56"/>
    <s v="Yes"/>
    <n v="0"/>
    <x v="1051"/>
    <n v="95465"/>
    <n v="38.415002999999999"/>
    <n v="-122.998726"/>
    <n v="6"/>
    <x v="63"/>
    <s v="None"/>
    <s v="Yes"/>
    <n v="32.94"/>
    <s v="Yes"/>
    <s v="Yes"/>
    <x v="1"/>
    <n v="17"/>
    <s v="No"/>
    <s v="Yes"/>
    <s v="No"/>
    <s v="Yes"/>
    <s v="No"/>
    <s v="Yes"/>
    <s v="Yes"/>
    <s v="Yes"/>
    <x v="0"/>
    <s v="No"/>
    <x v="1"/>
    <n v="97.75"/>
    <n v="5043.2"/>
    <n v="0"/>
    <n v="0"/>
    <n v="1745.82"/>
    <n v="6789.02"/>
    <x v="0"/>
    <x v="0"/>
    <x v="0"/>
    <n v="0"/>
    <x v="1"/>
  </r>
  <r>
    <s v="5295-PCJOO"/>
    <s v="Male"/>
    <x v="56"/>
    <s v="No"/>
    <n v="2"/>
    <x v="162"/>
    <n v="90805"/>
    <n v="33.864621999999997"/>
    <n v="-118.179626"/>
    <n v="0"/>
    <x v="1"/>
    <s v="None"/>
    <s v="Yes"/>
    <n v="9.77"/>
    <s v="No"/>
    <s v="Yes"/>
    <x v="0"/>
    <n v="16"/>
    <s v="Yes"/>
    <s v="No"/>
    <s v="No"/>
    <s v="No"/>
    <s v="No"/>
    <s v="No"/>
    <s v="No"/>
    <s v="No"/>
    <x v="1"/>
    <s v="Yes"/>
    <x v="1"/>
    <n v="49.4"/>
    <n v="184.4"/>
    <n v="0"/>
    <n v="10"/>
    <n v="39.08"/>
    <n v="233.48"/>
    <x v="1"/>
    <x v="3"/>
    <x v="6"/>
    <n v="1"/>
    <x v="0"/>
  </r>
  <r>
    <s v="5296-BFCYD"/>
    <s v="Male"/>
    <x v="34"/>
    <s v="Yes"/>
    <n v="2"/>
    <x v="1029"/>
    <n v="91340"/>
    <n v="34.286130999999997"/>
    <n v="-118.435969"/>
    <n v="4"/>
    <x v="56"/>
    <s v="None"/>
    <s v="Yes"/>
    <n v="14.91"/>
    <s v="No"/>
    <s v="No"/>
    <x v="3"/>
    <n v="0"/>
    <s v="No"/>
    <s v="No"/>
    <s v="No"/>
    <s v="No"/>
    <s v="No"/>
    <s v="No"/>
    <s v="No"/>
    <s v="No"/>
    <x v="2"/>
    <s v="Yes"/>
    <x v="2"/>
    <n v="20.100000000000001"/>
    <n v="936.85"/>
    <n v="0"/>
    <n v="0"/>
    <n v="685.86"/>
    <n v="1622.71"/>
    <x v="0"/>
    <x v="0"/>
    <x v="0"/>
    <n v="0"/>
    <x v="0"/>
  </r>
  <r>
    <s v="5296-PSYVW"/>
    <s v="Female"/>
    <x v="51"/>
    <s v="Yes"/>
    <n v="0"/>
    <x v="749"/>
    <n v="92054"/>
    <n v="33.351058999999999"/>
    <n v="-117.420557"/>
    <n v="8"/>
    <x v="9"/>
    <s v="None"/>
    <s v="Yes"/>
    <n v="8.98"/>
    <s v="Yes"/>
    <s v="No"/>
    <x v="3"/>
    <n v="0"/>
    <s v="No"/>
    <s v="No"/>
    <s v="No"/>
    <s v="No"/>
    <s v="No"/>
    <s v="No"/>
    <s v="No"/>
    <s v="No"/>
    <x v="2"/>
    <s v="No"/>
    <x v="1"/>
    <n v="24.55"/>
    <n v="1750.7"/>
    <n v="0"/>
    <n v="0"/>
    <n v="646.55999999999995"/>
    <n v="2397.2600000000002"/>
    <x v="0"/>
    <x v="0"/>
    <x v="0"/>
    <n v="0"/>
    <x v="0"/>
  </r>
  <r>
    <s v="5297-MDOIR"/>
    <s v="Female"/>
    <x v="29"/>
    <s v="Yes"/>
    <n v="0"/>
    <x v="68"/>
    <n v="91754"/>
    <n v="34.050322000000001"/>
    <n v="-118.147037"/>
    <n v="7"/>
    <x v="5"/>
    <s v="Offer B"/>
    <s v="Yes"/>
    <n v="34.51"/>
    <s v="No"/>
    <s v="Yes"/>
    <x v="1"/>
    <n v="46"/>
    <s v="Yes"/>
    <s v="No"/>
    <s v="Yes"/>
    <s v="No"/>
    <s v="No"/>
    <s v="No"/>
    <s v="Yes"/>
    <s v="Yes"/>
    <x v="0"/>
    <s v="Yes"/>
    <x v="0"/>
    <n v="81.150000000000006"/>
    <n v="5224.5"/>
    <n v="0"/>
    <n v="0"/>
    <n v="2174.13"/>
    <n v="7398.63"/>
    <x v="0"/>
    <x v="0"/>
    <x v="0"/>
    <n v="0"/>
    <x v="0"/>
  </r>
  <r>
    <s v="5298-GSTLM"/>
    <s v="Female"/>
    <x v="58"/>
    <s v="No"/>
    <n v="0"/>
    <x v="113"/>
    <n v="95817"/>
    <n v="38.550722"/>
    <n v="-121.457314"/>
    <n v="0"/>
    <x v="59"/>
    <s v="Offer B"/>
    <s v="Yes"/>
    <n v="48.92"/>
    <s v="Yes"/>
    <s v="Yes"/>
    <x v="1"/>
    <n v="11"/>
    <s v="Yes"/>
    <s v="No"/>
    <s v="No"/>
    <s v="No"/>
    <s v="Yes"/>
    <s v="Yes"/>
    <s v="No"/>
    <s v="Yes"/>
    <x v="0"/>
    <s v="Yes"/>
    <x v="1"/>
    <n v="101.4"/>
    <n v="6176.6"/>
    <n v="0"/>
    <n v="0"/>
    <n v="2935.2"/>
    <n v="9111.7999999999993"/>
    <x v="0"/>
    <x v="0"/>
    <x v="0"/>
    <n v="0"/>
    <x v="1"/>
  </r>
  <r>
    <s v="5299-RULOA"/>
    <s v="Female"/>
    <x v="47"/>
    <s v="Yes"/>
    <n v="2"/>
    <x v="208"/>
    <n v="90606"/>
    <n v="33.976678"/>
    <n v="-118.06587500000001"/>
    <n v="1"/>
    <x v="46"/>
    <s v="None"/>
    <s v="Yes"/>
    <n v="24.48"/>
    <s v="Yes"/>
    <s v="Yes"/>
    <x v="1"/>
    <n v="30"/>
    <s v="Yes"/>
    <s v="No"/>
    <s v="No"/>
    <s v="No"/>
    <s v="Yes"/>
    <s v="Yes"/>
    <s v="Yes"/>
    <s v="Yes"/>
    <x v="1"/>
    <s v="Yes"/>
    <x v="1"/>
    <n v="100.25"/>
    <n v="1064.6500000000001"/>
    <n v="0"/>
    <n v="0"/>
    <n v="244.8"/>
    <n v="1309.45"/>
    <x v="1"/>
    <x v="4"/>
    <x v="16"/>
    <n v="1"/>
    <x v="1"/>
  </r>
  <r>
    <s v="5299-SJCZT"/>
    <s v="Male"/>
    <x v="30"/>
    <s v="No"/>
    <n v="0"/>
    <x v="531"/>
    <n v="92694"/>
    <n v="33.569186000000002"/>
    <n v="-117.640055"/>
    <n v="0"/>
    <x v="3"/>
    <s v="Offer E"/>
    <s v="Yes"/>
    <n v="21.86"/>
    <s v="Yes"/>
    <s v="Yes"/>
    <x v="1"/>
    <n v="6"/>
    <s v="No"/>
    <s v="No"/>
    <s v="Yes"/>
    <s v="No"/>
    <s v="Yes"/>
    <s v="Yes"/>
    <s v="Yes"/>
    <s v="Yes"/>
    <x v="1"/>
    <s v="Yes"/>
    <x v="1"/>
    <n v="101.55"/>
    <n v="298.35000000000002"/>
    <n v="0"/>
    <n v="0"/>
    <n v="65.58"/>
    <n v="363.93"/>
    <x v="1"/>
    <x v="2"/>
    <x v="3"/>
    <n v="1"/>
    <x v="1"/>
  </r>
  <r>
    <s v="5301-GAUUY"/>
    <s v="Male"/>
    <x v="26"/>
    <s v="No"/>
    <n v="0"/>
    <x v="197"/>
    <n v="92661"/>
    <n v="33.601309000000001"/>
    <n v="-117.902304"/>
    <n v="0"/>
    <x v="44"/>
    <s v="Offer C"/>
    <s v="Yes"/>
    <n v="1.49"/>
    <s v="Yes"/>
    <s v="Yes"/>
    <x v="1"/>
    <n v="21"/>
    <s v="No"/>
    <s v="Yes"/>
    <s v="No"/>
    <s v="No"/>
    <s v="No"/>
    <s v="No"/>
    <s v="No"/>
    <s v="Yes"/>
    <x v="1"/>
    <s v="Yes"/>
    <x v="1"/>
    <n v="80.349999999999994"/>
    <n v="2596.15"/>
    <n v="0"/>
    <n v="0"/>
    <n v="47.68"/>
    <n v="2643.83"/>
    <x v="1"/>
    <x v="1"/>
    <x v="1"/>
    <n v="1"/>
    <x v="0"/>
  </r>
  <r>
    <s v="5302-BDJNT"/>
    <s v="Male"/>
    <x v="60"/>
    <s v="No"/>
    <n v="0"/>
    <x v="836"/>
    <n v="95685"/>
    <n v="38.432144999999998"/>
    <n v="-120.77069"/>
    <n v="0"/>
    <x v="33"/>
    <s v="None"/>
    <s v="Yes"/>
    <n v="45.62"/>
    <s v="Yes"/>
    <s v="Yes"/>
    <x v="1"/>
    <n v="59"/>
    <s v="No"/>
    <s v="No"/>
    <s v="Yes"/>
    <s v="Yes"/>
    <s v="Yes"/>
    <s v="No"/>
    <s v="No"/>
    <s v="Yes"/>
    <x v="1"/>
    <s v="No"/>
    <x v="1"/>
    <n v="95.5"/>
    <n v="3418.2"/>
    <n v="0"/>
    <n v="0"/>
    <n v="1596.7"/>
    <n v="5014.8999999999996"/>
    <x v="0"/>
    <x v="0"/>
    <x v="0"/>
    <n v="0"/>
    <x v="1"/>
  </r>
  <r>
    <s v="5304-EFJLP"/>
    <s v="Male"/>
    <x v="15"/>
    <s v="Yes"/>
    <n v="0"/>
    <x v="413"/>
    <n v="96055"/>
    <n v="40.059384999999999"/>
    <n v="-122.091481"/>
    <n v="4"/>
    <x v="9"/>
    <s v="None"/>
    <s v="Yes"/>
    <n v="16.920000000000002"/>
    <s v="Yes"/>
    <s v="Yes"/>
    <x v="1"/>
    <n v="19"/>
    <s v="No"/>
    <s v="Yes"/>
    <s v="Yes"/>
    <s v="Yes"/>
    <s v="Yes"/>
    <s v="Yes"/>
    <s v="Yes"/>
    <s v="No"/>
    <x v="2"/>
    <s v="Yes"/>
    <x v="1"/>
    <n v="111.65"/>
    <n v="8022.85"/>
    <n v="0"/>
    <n v="110"/>
    <n v="1218.24"/>
    <n v="9351.09"/>
    <x v="0"/>
    <x v="0"/>
    <x v="0"/>
    <n v="0"/>
    <x v="1"/>
  </r>
  <r>
    <s v="5306-BVTKJ"/>
    <s v="Male"/>
    <x v="29"/>
    <s v="Yes"/>
    <n v="1"/>
    <x v="179"/>
    <n v="92020"/>
    <n v="32.796970000000002"/>
    <n v="-116.969082"/>
    <n v="1"/>
    <x v="60"/>
    <s v="Offer B"/>
    <s v="Yes"/>
    <n v="38.299999999999997"/>
    <s v="No"/>
    <s v="Yes"/>
    <x v="2"/>
    <n v="85"/>
    <s v="No"/>
    <s v="Yes"/>
    <s v="Yes"/>
    <s v="No"/>
    <s v="No"/>
    <s v="No"/>
    <s v="Yes"/>
    <s v="Yes"/>
    <x v="0"/>
    <s v="Yes"/>
    <x v="0"/>
    <n v="55.8"/>
    <n v="2651.2"/>
    <n v="0"/>
    <n v="0"/>
    <n v="1838.4"/>
    <n v="4489.6000000000004"/>
    <x v="0"/>
    <x v="0"/>
    <x v="0"/>
    <n v="0"/>
    <x v="0"/>
  </r>
  <r>
    <s v="5307-DZCVC"/>
    <s v="Female"/>
    <x v="3"/>
    <s v="Yes"/>
    <n v="0"/>
    <x v="113"/>
    <n v="95835"/>
    <n v="38.685068999999999"/>
    <n v="-121.54370900000001"/>
    <n v="0"/>
    <x v="44"/>
    <s v="Offer C"/>
    <s v="Yes"/>
    <n v="48.95"/>
    <s v="Yes"/>
    <s v="Yes"/>
    <x v="1"/>
    <n v="9"/>
    <s v="No"/>
    <s v="No"/>
    <s v="No"/>
    <s v="No"/>
    <s v="Yes"/>
    <s v="No"/>
    <s v="No"/>
    <s v="Yes"/>
    <x v="1"/>
    <s v="Yes"/>
    <x v="0"/>
    <n v="85.95"/>
    <n v="2628.6"/>
    <n v="0"/>
    <n v="0"/>
    <n v="1566.4"/>
    <n v="4195"/>
    <x v="1"/>
    <x v="4"/>
    <x v="19"/>
    <n v="1"/>
    <x v="0"/>
  </r>
  <r>
    <s v="5307-UVGNB"/>
    <s v="Female"/>
    <x v="43"/>
    <s v="Yes"/>
    <n v="3"/>
    <x v="702"/>
    <n v="90220"/>
    <n v="33.881509999999999"/>
    <n v="-118.23445100000001"/>
    <n v="5"/>
    <x v="63"/>
    <s v="None"/>
    <s v="No"/>
    <n v="0"/>
    <s v="No"/>
    <s v="Yes"/>
    <x v="0"/>
    <n v="25"/>
    <s v="Yes"/>
    <s v="Yes"/>
    <s v="Yes"/>
    <s v="No"/>
    <s v="No"/>
    <s v="Yes"/>
    <s v="Yes"/>
    <s v="Yes"/>
    <x v="1"/>
    <s v="Yes"/>
    <x v="1"/>
    <n v="48.7"/>
    <n v="2495.1999999999998"/>
    <n v="0"/>
    <n v="0"/>
    <n v="0"/>
    <n v="2495.1999999999998"/>
    <x v="0"/>
    <x v="0"/>
    <x v="0"/>
    <n v="0"/>
    <x v="0"/>
  </r>
  <r>
    <s v="5309-TAIKL"/>
    <s v="Female"/>
    <x v="21"/>
    <s v="No"/>
    <n v="0"/>
    <x v="987"/>
    <n v="95673"/>
    <n v="38.688763999999999"/>
    <n v="-121.457596"/>
    <n v="0"/>
    <x v="6"/>
    <s v="None"/>
    <s v="Yes"/>
    <n v="8.2899999999999991"/>
    <s v="No"/>
    <s v="Yes"/>
    <x v="2"/>
    <n v="21"/>
    <s v="No"/>
    <s v="No"/>
    <s v="Yes"/>
    <s v="Yes"/>
    <s v="No"/>
    <s v="Yes"/>
    <s v="Yes"/>
    <s v="Yes"/>
    <x v="1"/>
    <s v="No"/>
    <x v="1"/>
    <n v="62.8"/>
    <n v="418.3"/>
    <n v="0"/>
    <n v="0"/>
    <n v="58.03"/>
    <n v="476.33"/>
    <x v="0"/>
    <x v="0"/>
    <x v="0"/>
    <n v="0"/>
    <x v="0"/>
  </r>
  <r>
    <s v="5310-NOOVA"/>
    <s v="Male"/>
    <x v="35"/>
    <s v="No"/>
    <n v="0"/>
    <x v="885"/>
    <n v="95470"/>
    <n v="39.298065000000001"/>
    <n v="-123.25211"/>
    <n v="0"/>
    <x v="56"/>
    <s v="None"/>
    <s v="Yes"/>
    <n v="13.42"/>
    <s v="No"/>
    <s v="No"/>
    <x v="3"/>
    <n v="0"/>
    <s v="No"/>
    <s v="No"/>
    <s v="No"/>
    <s v="No"/>
    <s v="No"/>
    <s v="No"/>
    <s v="No"/>
    <s v="No"/>
    <x v="2"/>
    <s v="No"/>
    <x v="1"/>
    <n v="19.95"/>
    <n v="907.05"/>
    <n v="0"/>
    <n v="0"/>
    <n v="617.32000000000005"/>
    <n v="1524.37"/>
    <x v="0"/>
    <x v="0"/>
    <x v="0"/>
    <n v="0"/>
    <x v="0"/>
  </r>
  <r>
    <s v="5311-IHLEI"/>
    <s v="Male"/>
    <x v="45"/>
    <s v="No"/>
    <n v="0"/>
    <x v="770"/>
    <n v="95472"/>
    <n v="38.398814999999999"/>
    <n v="-122.861923"/>
    <n v="0"/>
    <x v="27"/>
    <s v="Offer D"/>
    <s v="No"/>
    <n v="0"/>
    <s v="No"/>
    <s v="Yes"/>
    <x v="2"/>
    <n v="9"/>
    <s v="Yes"/>
    <s v="Yes"/>
    <s v="No"/>
    <s v="Yes"/>
    <s v="Yes"/>
    <s v="No"/>
    <s v="No"/>
    <s v="Yes"/>
    <x v="1"/>
    <s v="Yes"/>
    <x v="1"/>
    <n v="50.95"/>
    <n v="605.75"/>
    <n v="0"/>
    <n v="0"/>
    <n v="0"/>
    <n v="605.75"/>
    <x v="0"/>
    <x v="0"/>
    <x v="0"/>
    <n v="0"/>
    <x v="0"/>
  </r>
  <r>
    <s v="5312-IRCFR"/>
    <s v="Female"/>
    <x v="44"/>
    <s v="Yes"/>
    <n v="3"/>
    <x v="587"/>
    <n v="95464"/>
    <n v="39.123339999999999"/>
    <n v="-122.83819800000001"/>
    <n v="8"/>
    <x v="34"/>
    <s v="None"/>
    <s v="Yes"/>
    <n v="37.47"/>
    <s v="Yes"/>
    <s v="Yes"/>
    <x v="1"/>
    <n v="69"/>
    <s v="No"/>
    <s v="Yes"/>
    <s v="Yes"/>
    <s v="No"/>
    <s v="No"/>
    <s v="Yes"/>
    <s v="Yes"/>
    <s v="Yes"/>
    <x v="0"/>
    <s v="Yes"/>
    <x v="1"/>
    <n v="92.85"/>
    <n v="5980.75"/>
    <n v="0"/>
    <n v="0"/>
    <n v="2398.08"/>
    <n v="8378.83"/>
    <x v="0"/>
    <x v="0"/>
    <x v="0"/>
    <n v="0"/>
    <x v="1"/>
  </r>
  <r>
    <s v="5312-TSZVC"/>
    <s v="Female"/>
    <x v="59"/>
    <s v="No"/>
    <n v="0"/>
    <x v="118"/>
    <n v="96046"/>
    <n v="40.648023999999999"/>
    <n v="-123.46508799999999"/>
    <n v="0"/>
    <x v="49"/>
    <s v="None"/>
    <s v="Yes"/>
    <n v="23.56"/>
    <s v="No"/>
    <s v="No"/>
    <x v="3"/>
    <n v="0"/>
    <s v="No"/>
    <s v="No"/>
    <s v="No"/>
    <s v="No"/>
    <s v="No"/>
    <s v="No"/>
    <s v="No"/>
    <s v="No"/>
    <x v="0"/>
    <s v="No"/>
    <x v="0"/>
    <n v="19.649999999999999"/>
    <n v="270.60000000000002"/>
    <n v="0"/>
    <n v="0"/>
    <n v="353.4"/>
    <n v="624"/>
    <x v="0"/>
    <x v="0"/>
    <x v="0"/>
    <n v="0"/>
    <x v="0"/>
  </r>
  <r>
    <s v="5312-UXESG"/>
    <s v="Female"/>
    <x v="9"/>
    <s v="No"/>
    <n v="0"/>
    <x v="108"/>
    <n v="92203"/>
    <n v="33.752938"/>
    <n v="-116.23005499999999"/>
    <n v="0"/>
    <x v="62"/>
    <s v="Offer B"/>
    <s v="Yes"/>
    <n v="29.19"/>
    <s v="Yes"/>
    <s v="Yes"/>
    <x v="1"/>
    <n v="4"/>
    <s v="No"/>
    <s v="No"/>
    <s v="Yes"/>
    <s v="No"/>
    <s v="Yes"/>
    <s v="Yes"/>
    <s v="Yes"/>
    <s v="Yes"/>
    <x v="1"/>
    <s v="No"/>
    <x v="1"/>
    <n v="98.05"/>
    <n v="3990.6"/>
    <n v="0"/>
    <n v="0"/>
    <n v="1196.79"/>
    <n v="5187.3900000000003"/>
    <x v="0"/>
    <x v="0"/>
    <x v="0"/>
    <n v="0"/>
    <x v="1"/>
  </r>
  <r>
    <s v="5313-FPXWG"/>
    <s v="Male"/>
    <x v="12"/>
    <s v="No"/>
    <n v="0"/>
    <x v="751"/>
    <n v="93271"/>
    <n v="36.413432999999998"/>
    <n v="-118.854708"/>
    <n v="0"/>
    <x v="69"/>
    <s v="Offer B"/>
    <s v="Yes"/>
    <n v="34.36"/>
    <s v="Yes"/>
    <s v="No"/>
    <x v="3"/>
    <n v="0"/>
    <s v="No"/>
    <s v="No"/>
    <s v="No"/>
    <s v="No"/>
    <s v="No"/>
    <s v="No"/>
    <s v="No"/>
    <s v="No"/>
    <x v="0"/>
    <s v="Yes"/>
    <x v="1"/>
    <n v="24.6"/>
    <n v="1266.4000000000001"/>
    <n v="47.91"/>
    <n v="0"/>
    <n v="1752.36"/>
    <n v="2970.85"/>
    <x v="0"/>
    <x v="0"/>
    <x v="0"/>
    <n v="0"/>
    <x v="0"/>
  </r>
  <r>
    <s v="5315-CKEQK"/>
    <s v="Male"/>
    <x v="50"/>
    <s v="Yes"/>
    <n v="2"/>
    <x v="293"/>
    <n v="94546"/>
    <n v="37.708326999999997"/>
    <n v="-122.083473"/>
    <n v="1"/>
    <x v="61"/>
    <s v="None"/>
    <s v="Yes"/>
    <n v="4.71"/>
    <s v="Yes"/>
    <s v="Yes"/>
    <x v="2"/>
    <n v="21"/>
    <s v="No"/>
    <s v="No"/>
    <s v="No"/>
    <s v="No"/>
    <s v="No"/>
    <s v="No"/>
    <s v="No"/>
    <s v="No"/>
    <x v="0"/>
    <s v="Yes"/>
    <x v="1"/>
    <n v="51"/>
    <n v="1381.8"/>
    <n v="0"/>
    <n v="80"/>
    <n v="131.88"/>
    <n v="1593.68"/>
    <x v="0"/>
    <x v="0"/>
    <x v="0"/>
    <n v="0"/>
    <x v="0"/>
  </r>
  <r>
    <s v="5317-FLPJF"/>
    <s v="Female"/>
    <x v="11"/>
    <s v="No"/>
    <n v="0"/>
    <x v="376"/>
    <n v="91001"/>
    <n v="34.196837000000002"/>
    <n v="-118.142236"/>
    <n v="0"/>
    <x v="22"/>
    <s v="Offer A"/>
    <s v="No"/>
    <n v="0"/>
    <s v="No"/>
    <s v="Yes"/>
    <x v="2"/>
    <n v="73"/>
    <s v="Yes"/>
    <s v="No"/>
    <s v="Yes"/>
    <s v="Yes"/>
    <s v="Yes"/>
    <s v="Yes"/>
    <s v="Yes"/>
    <s v="No"/>
    <x v="2"/>
    <s v="Yes"/>
    <x v="1"/>
    <n v="61.35"/>
    <n v="4193.3999999999996"/>
    <n v="0"/>
    <n v="130"/>
    <n v="0"/>
    <n v="4323.3999999999996"/>
    <x v="0"/>
    <x v="0"/>
    <x v="0"/>
    <n v="0"/>
    <x v="0"/>
  </r>
  <r>
    <s v="5318-IXUZF"/>
    <s v="Female"/>
    <x v="2"/>
    <s v="No"/>
    <n v="0"/>
    <x v="768"/>
    <n v="90277"/>
    <n v="33.830452999999999"/>
    <n v="-118.38456499999999"/>
    <n v="0"/>
    <x v="29"/>
    <s v="None"/>
    <s v="Yes"/>
    <n v="6.2"/>
    <s v="No"/>
    <s v="Yes"/>
    <x v="1"/>
    <n v="6"/>
    <s v="No"/>
    <s v="Yes"/>
    <s v="No"/>
    <s v="No"/>
    <s v="Yes"/>
    <s v="No"/>
    <s v="No"/>
    <s v="Yes"/>
    <x v="1"/>
    <s v="Yes"/>
    <x v="1"/>
    <n v="87.15"/>
    <n v="183.75"/>
    <n v="0"/>
    <n v="0"/>
    <n v="12.4"/>
    <n v="196.15"/>
    <x v="1"/>
    <x v="3"/>
    <x v="6"/>
    <n v="1"/>
    <x v="0"/>
  </r>
  <r>
    <s v="5318-YKDPV"/>
    <s v="Male"/>
    <x v="47"/>
    <s v="Yes"/>
    <n v="0"/>
    <x v="811"/>
    <n v="93653"/>
    <n v="37.252057000000001"/>
    <n v="-119.95783"/>
    <n v="1"/>
    <x v="25"/>
    <s v="None"/>
    <s v="Yes"/>
    <n v="41.08"/>
    <s v="No"/>
    <s v="Yes"/>
    <x v="2"/>
    <n v="18"/>
    <s v="Yes"/>
    <s v="No"/>
    <s v="Yes"/>
    <s v="Yes"/>
    <s v="Yes"/>
    <s v="Yes"/>
    <s v="Yes"/>
    <s v="Yes"/>
    <x v="2"/>
    <s v="Yes"/>
    <x v="0"/>
    <n v="79.150000000000006"/>
    <n v="3566.6"/>
    <n v="0"/>
    <n v="0"/>
    <n v="1766.44"/>
    <n v="5333.04"/>
    <x v="0"/>
    <x v="0"/>
    <x v="0"/>
    <n v="0"/>
    <x v="0"/>
  </r>
  <r>
    <s v="5320-BRKGK"/>
    <s v="Female"/>
    <x v="24"/>
    <s v="Yes"/>
    <n v="2"/>
    <x v="110"/>
    <n v="92027"/>
    <n v="33.141264999999997"/>
    <n v="-116.967221"/>
    <n v="1"/>
    <x v="42"/>
    <s v="Offer B"/>
    <s v="Yes"/>
    <n v="2.87"/>
    <s v="Yes"/>
    <s v="Yes"/>
    <x v="2"/>
    <n v="69"/>
    <s v="Yes"/>
    <s v="No"/>
    <s v="Yes"/>
    <s v="Yes"/>
    <s v="Yes"/>
    <s v="No"/>
    <s v="No"/>
    <s v="Yes"/>
    <x v="2"/>
    <s v="No"/>
    <x v="0"/>
    <n v="75.8"/>
    <n v="4415.75"/>
    <n v="0"/>
    <n v="0"/>
    <n v="166.46"/>
    <n v="4582.21"/>
    <x v="0"/>
    <x v="0"/>
    <x v="0"/>
    <n v="0"/>
    <x v="0"/>
  </r>
  <r>
    <s v="5321-NTRKC"/>
    <s v="Male"/>
    <x v="11"/>
    <s v="Yes"/>
    <n v="1"/>
    <x v="654"/>
    <n v="93953"/>
    <n v="36.587496999999999"/>
    <n v="-121.94481500000001"/>
    <n v="8"/>
    <x v="22"/>
    <s v="Offer A"/>
    <s v="Yes"/>
    <n v="35.01"/>
    <s v="Yes"/>
    <s v="Yes"/>
    <x v="2"/>
    <n v="59"/>
    <s v="No"/>
    <s v="Yes"/>
    <s v="Yes"/>
    <s v="No"/>
    <s v="Yes"/>
    <s v="Yes"/>
    <s v="Yes"/>
    <s v="Yes"/>
    <x v="2"/>
    <s v="No"/>
    <x v="1"/>
    <n v="79.849999999999994"/>
    <n v="5234.95"/>
    <n v="0"/>
    <n v="0"/>
    <n v="2310.66"/>
    <n v="7545.61"/>
    <x v="0"/>
    <x v="0"/>
    <x v="0"/>
    <n v="0"/>
    <x v="0"/>
  </r>
  <r>
    <s v="5322-TEUJK"/>
    <s v="Female"/>
    <x v="45"/>
    <s v="Yes"/>
    <n v="3"/>
    <x v="1070"/>
    <n v="95430"/>
    <n v="38.445602999999998"/>
    <n v="-123.063756"/>
    <n v="5"/>
    <x v="4"/>
    <s v="None"/>
    <s v="Yes"/>
    <n v="4.91"/>
    <s v="Yes"/>
    <s v="Yes"/>
    <x v="1"/>
    <n v="29"/>
    <s v="Yes"/>
    <s v="Yes"/>
    <s v="Yes"/>
    <s v="Yes"/>
    <s v="Yes"/>
    <s v="Yes"/>
    <s v="Yes"/>
    <s v="Yes"/>
    <x v="2"/>
    <s v="No"/>
    <x v="1"/>
    <n v="114.6"/>
    <n v="8100.25"/>
    <n v="0"/>
    <n v="0"/>
    <n v="348.61"/>
    <n v="8448.86"/>
    <x v="0"/>
    <x v="0"/>
    <x v="0"/>
    <n v="0"/>
    <x v="1"/>
  </r>
  <r>
    <s v="5322-ZSMZY"/>
    <s v="Male"/>
    <x v="17"/>
    <s v="Yes"/>
    <n v="3"/>
    <x v="1039"/>
    <n v="95457"/>
    <n v="38.925545"/>
    <n v="-122.549083"/>
    <n v="7"/>
    <x v="65"/>
    <s v="None"/>
    <s v="Yes"/>
    <n v="7.03"/>
    <s v="Yes"/>
    <s v="No"/>
    <x v="3"/>
    <n v="0"/>
    <s v="No"/>
    <s v="No"/>
    <s v="No"/>
    <s v="No"/>
    <s v="No"/>
    <s v="No"/>
    <s v="No"/>
    <s v="No"/>
    <x v="2"/>
    <s v="No"/>
    <x v="0"/>
    <n v="25.75"/>
    <n v="755.6"/>
    <n v="0"/>
    <n v="0"/>
    <n v="217.93"/>
    <n v="973.53"/>
    <x v="0"/>
    <x v="0"/>
    <x v="0"/>
    <n v="0"/>
    <x v="0"/>
  </r>
  <r>
    <s v="5324-KTGCG"/>
    <s v="Male"/>
    <x v="39"/>
    <s v="Yes"/>
    <n v="0"/>
    <x v="542"/>
    <n v="94608"/>
    <n v="37.837260000000001"/>
    <n v="-122.287648"/>
    <n v="5"/>
    <x v="4"/>
    <s v="None"/>
    <s v="Yes"/>
    <n v="44.82"/>
    <s v="No"/>
    <s v="No"/>
    <x v="3"/>
    <n v="0"/>
    <s v="No"/>
    <s v="No"/>
    <s v="No"/>
    <s v="No"/>
    <s v="No"/>
    <s v="No"/>
    <s v="No"/>
    <s v="No"/>
    <x v="0"/>
    <s v="No"/>
    <x v="1"/>
    <n v="20.85"/>
    <n v="1539.75"/>
    <n v="0"/>
    <n v="0"/>
    <n v="3182.22"/>
    <n v="4721.97"/>
    <x v="0"/>
    <x v="0"/>
    <x v="0"/>
    <n v="0"/>
    <x v="0"/>
  </r>
  <r>
    <s v="5325-UWTWJ"/>
    <s v="Male"/>
    <x v="10"/>
    <s v="Yes"/>
    <n v="0"/>
    <x v="105"/>
    <n v="94707"/>
    <n v="37.897753000000002"/>
    <n v="-122.279391"/>
    <n v="4"/>
    <x v="65"/>
    <s v="Offer C"/>
    <s v="Yes"/>
    <n v="22.42"/>
    <s v="Yes"/>
    <s v="Yes"/>
    <x v="1"/>
    <n v="21"/>
    <s v="Yes"/>
    <s v="Yes"/>
    <s v="No"/>
    <s v="Yes"/>
    <s v="No"/>
    <s v="No"/>
    <s v="No"/>
    <s v="Yes"/>
    <x v="1"/>
    <s v="Yes"/>
    <x v="0"/>
    <n v="90.55"/>
    <n v="2929.75"/>
    <n v="0"/>
    <n v="0"/>
    <n v="695.02"/>
    <n v="3624.77"/>
    <x v="0"/>
    <x v="0"/>
    <x v="0"/>
    <n v="0"/>
    <x v="1"/>
  </r>
  <r>
    <s v="5327-CNLUQ"/>
    <s v="Male"/>
    <x v="25"/>
    <s v="Yes"/>
    <n v="0"/>
    <x v="963"/>
    <n v="96075"/>
    <n v="40.343212999999999"/>
    <n v="-121.81541199999999"/>
    <n v="1"/>
    <x v="60"/>
    <s v="Offer B"/>
    <s v="Yes"/>
    <n v="6.1"/>
    <s v="Yes"/>
    <s v="Yes"/>
    <x v="1"/>
    <n v="18"/>
    <s v="Yes"/>
    <s v="Yes"/>
    <s v="Yes"/>
    <s v="No"/>
    <s v="Yes"/>
    <s v="No"/>
    <s v="No"/>
    <s v="Yes"/>
    <x v="2"/>
    <s v="Yes"/>
    <x v="1"/>
    <n v="96.9"/>
    <n v="4473.45"/>
    <n v="0"/>
    <n v="0"/>
    <n v="292.8"/>
    <n v="4766.25"/>
    <x v="0"/>
    <x v="0"/>
    <x v="0"/>
    <n v="0"/>
    <x v="1"/>
  </r>
  <r>
    <s v="5327-XOKKY"/>
    <s v="Male"/>
    <x v="16"/>
    <s v="Yes"/>
    <n v="0"/>
    <x v="787"/>
    <n v="93458"/>
    <n v="34.959339999999997"/>
    <n v="-120.490081"/>
    <n v="7"/>
    <x v="9"/>
    <s v="Offer A"/>
    <s v="Yes"/>
    <n v="11.26"/>
    <s v="Yes"/>
    <s v="Yes"/>
    <x v="0"/>
    <n v="3"/>
    <s v="No"/>
    <s v="No"/>
    <s v="Yes"/>
    <s v="No"/>
    <s v="Yes"/>
    <s v="Yes"/>
    <s v="Yes"/>
    <s v="Yes"/>
    <x v="2"/>
    <s v="Yes"/>
    <x v="0"/>
    <n v="73.45"/>
    <n v="5329"/>
    <n v="0"/>
    <n v="0"/>
    <n v="810.72"/>
    <n v="6139.72"/>
    <x v="0"/>
    <x v="0"/>
    <x v="0"/>
    <n v="0"/>
    <x v="0"/>
  </r>
  <r>
    <s v="5329-KRDTM"/>
    <s v="Male"/>
    <x v="50"/>
    <s v="Yes"/>
    <n v="0"/>
    <x v="973"/>
    <n v="95335"/>
    <n v="38.109124999999999"/>
    <n v="-120.078597"/>
    <n v="4"/>
    <x v="9"/>
    <s v="Offer A"/>
    <s v="Yes"/>
    <n v="33.68"/>
    <s v="Yes"/>
    <s v="Yes"/>
    <x v="2"/>
    <n v="10"/>
    <s v="No"/>
    <s v="Yes"/>
    <s v="Yes"/>
    <s v="Yes"/>
    <s v="Yes"/>
    <s v="No"/>
    <s v="No"/>
    <s v="Yes"/>
    <x v="2"/>
    <s v="No"/>
    <x v="0"/>
    <n v="77.349999999999994"/>
    <n v="5396.25"/>
    <n v="0"/>
    <n v="0"/>
    <n v="2424.96"/>
    <n v="7821.21"/>
    <x v="0"/>
    <x v="0"/>
    <x v="0"/>
    <n v="0"/>
    <x v="0"/>
  </r>
  <r>
    <s v="5331-RGMTT"/>
    <s v="Male"/>
    <x v="6"/>
    <s v="Yes"/>
    <n v="0"/>
    <x v="653"/>
    <n v="95468"/>
    <n v="38.911299"/>
    <n v="-123.609588"/>
    <n v="0"/>
    <x v="8"/>
    <s v="None"/>
    <s v="Yes"/>
    <n v="38.479999999999997"/>
    <s v="Yes"/>
    <s v="Yes"/>
    <x v="1"/>
    <n v="13"/>
    <s v="No"/>
    <s v="No"/>
    <s v="Yes"/>
    <s v="No"/>
    <s v="Yes"/>
    <s v="Yes"/>
    <s v="No"/>
    <s v="No"/>
    <x v="1"/>
    <s v="Yes"/>
    <x v="0"/>
    <n v="99.05"/>
    <n v="5295.7"/>
    <n v="0"/>
    <n v="40"/>
    <n v="2077.92"/>
    <n v="7413.62"/>
    <x v="0"/>
    <x v="0"/>
    <x v="0"/>
    <n v="0"/>
    <x v="1"/>
  </r>
  <r>
    <s v="5334-AFQJB"/>
    <s v="Male"/>
    <x v="36"/>
    <s v="No"/>
    <n v="0"/>
    <x v="8"/>
    <n v="93065"/>
    <n v="34.269449000000002"/>
    <n v="-118.76847100000001"/>
    <n v="0"/>
    <x v="9"/>
    <s v="Offer A"/>
    <s v="Yes"/>
    <n v="2.37"/>
    <s v="Yes"/>
    <s v="No"/>
    <x v="3"/>
    <n v="0"/>
    <s v="No"/>
    <s v="No"/>
    <s v="No"/>
    <s v="No"/>
    <s v="No"/>
    <s v="No"/>
    <s v="No"/>
    <s v="No"/>
    <x v="2"/>
    <s v="Yes"/>
    <x v="0"/>
    <n v="25.1"/>
    <n v="1789.9"/>
    <n v="0"/>
    <n v="0"/>
    <n v="170.64"/>
    <n v="1960.54"/>
    <x v="0"/>
    <x v="0"/>
    <x v="0"/>
    <n v="0"/>
    <x v="0"/>
  </r>
  <r>
    <s v="5334-JLAXU"/>
    <s v="Female"/>
    <x v="56"/>
    <s v="Yes"/>
    <n v="0"/>
    <x v="999"/>
    <n v="95231"/>
    <n v="37.873283000000001"/>
    <n v="-121.292034"/>
    <n v="8"/>
    <x v="59"/>
    <s v="Offer B"/>
    <s v="Yes"/>
    <n v="15.54"/>
    <s v="Yes"/>
    <s v="Yes"/>
    <x v="1"/>
    <n v="19"/>
    <s v="Yes"/>
    <s v="Yes"/>
    <s v="No"/>
    <s v="No"/>
    <s v="No"/>
    <s v="Yes"/>
    <s v="Yes"/>
    <s v="Yes"/>
    <x v="1"/>
    <s v="Yes"/>
    <x v="0"/>
    <n v="94.1"/>
    <n v="5475.9"/>
    <n v="0"/>
    <n v="0"/>
    <n v="932.4"/>
    <n v="6408.3"/>
    <x v="0"/>
    <x v="0"/>
    <x v="0"/>
    <n v="0"/>
    <x v="1"/>
  </r>
  <r>
    <s v="5336-UFNZP"/>
    <s v="Female"/>
    <x v="61"/>
    <s v="Yes"/>
    <n v="3"/>
    <x v="68"/>
    <n v="91755"/>
    <n v="34.049171999999999"/>
    <n v="-118.115022"/>
    <n v="7"/>
    <x v="7"/>
    <s v="Offer B"/>
    <s v="Yes"/>
    <n v="19.579999999999998"/>
    <s v="Yes"/>
    <s v="Yes"/>
    <x v="1"/>
    <n v="26"/>
    <s v="No"/>
    <s v="Yes"/>
    <s v="Yes"/>
    <s v="No"/>
    <s v="Yes"/>
    <s v="Yes"/>
    <s v="Yes"/>
    <s v="Yes"/>
    <x v="0"/>
    <s v="Yes"/>
    <x v="1"/>
    <n v="107.45"/>
    <n v="7047.5"/>
    <n v="0"/>
    <n v="0"/>
    <n v="1272.7"/>
    <n v="8320.2000000000007"/>
    <x v="0"/>
    <x v="0"/>
    <x v="0"/>
    <n v="0"/>
    <x v="1"/>
  </r>
  <r>
    <s v="5337-IIWKZ"/>
    <s v="Male"/>
    <x v="34"/>
    <s v="Yes"/>
    <n v="3"/>
    <x v="250"/>
    <n v="93666"/>
    <n v="36.545352999999999"/>
    <n v="-119.33853499999999"/>
    <n v="2"/>
    <x v="12"/>
    <s v="Offer C"/>
    <s v="No"/>
    <n v="0"/>
    <s v="No"/>
    <s v="Yes"/>
    <x v="2"/>
    <n v="76"/>
    <s v="No"/>
    <s v="No"/>
    <s v="Yes"/>
    <s v="Yes"/>
    <s v="Yes"/>
    <s v="No"/>
    <s v="No"/>
    <s v="Yes"/>
    <x v="1"/>
    <s v="Yes"/>
    <x v="1"/>
    <n v="44.85"/>
    <n v="1442.6"/>
    <n v="0"/>
    <n v="0"/>
    <n v="0"/>
    <n v="1442.6"/>
    <x v="0"/>
    <x v="0"/>
    <x v="0"/>
    <n v="0"/>
    <x v="0"/>
  </r>
  <r>
    <s v="5338-YHWYT"/>
    <s v="Male"/>
    <x v="45"/>
    <s v="No"/>
    <n v="1"/>
    <x v="38"/>
    <n v="92115"/>
    <n v="32.762506000000002"/>
    <n v="-117.07245"/>
    <n v="0"/>
    <x v="20"/>
    <s v="None"/>
    <s v="Yes"/>
    <n v="49.99"/>
    <s v="No"/>
    <s v="Yes"/>
    <x v="0"/>
    <n v="27"/>
    <s v="Yes"/>
    <s v="Yes"/>
    <s v="No"/>
    <s v="Yes"/>
    <s v="No"/>
    <s v="No"/>
    <s v="No"/>
    <s v="No"/>
    <x v="2"/>
    <s v="No"/>
    <x v="0"/>
    <n v="61.45"/>
    <n v="2302.35"/>
    <n v="48.79"/>
    <n v="110"/>
    <n v="1849.63"/>
    <n v="4213.1899999999996"/>
    <x v="0"/>
    <x v="0"/>
    <x v="0"/>
    <n v="0"/>
    <x v="0"/>
  </r>
  <r>
    <s v="5339-PXDVH"/>
    <s v="Male"/>
    <x v="9"/>
    <s v="No"/>
    <n v="0"/>
    <x v="745"/>
    <n v="95930"/>
    <n v="39.562238999999998"/>
    <n v="-121.14836"/>
    <n v="0"/>
    <x v="1"/>
    <s v="Offer E"/>
    <s v="Yes"/>
    <n v="31.57"/>
    <s v="Yes"/>
    <s v="Yes"/>
    <x v="1"/>
    <n v="18"/>
    <s v="Yes"/>
    <s v="No"/>
    <s v="No"/>
    <s v="No"/>
    <s v="Yes"/>
    <s v="No"/>
    <s v="No"/>
    <s v="Yes"/>
    <x v="1"/>
    <s v="No"/>
    <x v="1"/>
    <n v="90.65"/>
    <n v="367.95"/>
    <n v="0"/>
    <n v="0"/>
    <n v="126.28"/>
    <n v="494.23"/>
    <x v="0"/>
    <x v="0"/>
    <x v="0"/>
    <n v="0"/>
    <x v="1"/>
  </r>
  <r>
    <s v="5339-TJFEK"/>
    <s v="Male"/>
    <x v="19"/>
    <s v="Yes"/>
    <n v="1"/>
    <x v="40"/>
    <n v="95407"/>
    <n v="38.394091000000003"/>
    <n v="-122.739814"/>
    <n v="8"/>
    <x v="55"/>
    <s v="Offer B"/>
    <s v="Yes"/>
    <n v="14.75"/>
    <s v="Yes"/>
    <s v="Yes"/>
    <x v="1"/>
    <n v="52"/>
    <s v="Yes"/>
    <s v="Yes"/>
    <s v="No"/>
    <s v="No"/>
    <s v="Yes"/>
    <s v="Yes"/>
    <s v="Yes"/>
    <s v="No"/>
    <x v="1"/>
    <s v="Yes"/>
    <x v="1"/>
    <n v="105.5"/>
    <n v="6487.2"/>
    <n v="0"/>
    <n v="150"/>
    <n v="914.5"/>
    <n v="7551.7"/>
    <x v="0"/>
    <x v="0"/>
    <x v="0"/>
    <n v="0"/>
    <x v="1"/>
  </r>
  <r>
    <s v="5343-SGUBI"/>
    <s v="Female"/>
    <x v="9"/>
    <s v="No"/>
    <n v="0"/>
    <x v="386"/>
    <n v="94518"/>
    <n v="37.950248000000002"/>
    <n v="-122.02245499999999"/>
    <n v="0"/>
    <x v="57"/>
    <s v="Offer B"/>
    <s v="Yes"/>
    <n v="42.9"/>
    <s v="Yes"/>
    <s v="Yes"/>
    <x v="1"/>
    <n v="14"/>
    <s v="No"/>
    <s v="Yes"/>
    <s v="No"/>
    <s v="No"/>
    <s v="No"/>
    <s v="No"/>
    <s v="No"/>
    <s v="Yes"/>
    <x v="0"/>
    <s v="Yes"/>
    <x v="0"/>
    <n v="80.2"/>
    <n v="4297.6000000000004"/>
    <n v="0"/>
    <n v="0"/>
    <n v="2230.8000000000002"/>
    <n v="6528.4"/>
    <x v="0"/>
    <x v="0"/>
    <x v="0"/>
    <n v="0"/>
    <x v="0"/>
  </r>
  <r>
    <s v="5345-BMKWB"/>
    <s v="Male"/>
    <x v="46"/>
    <s v="Yes"/>
    <n v="0"/>
    <x v="143"/>
    <n v="94122"/>
    <n v="37.760412000000002"/>
    <n v="-122.484966"/>
    <n v="9"/>
    <x v="58"/>
    <s v="None"/>
    <s v="Yes"/>
    <n v="4.9800000000000004"/>
    <s v="No"/>
    <s v="No"/>
    <x v="3"/>
    <n v="0"/>
    <s v="No"/>
    <s v="No"/>
    <s v="No"/>
    <s v="No"/>
    <s v="No"/>
    <s v="No"/>
    <s v="No"/>
    <s v="No"/>
    <x v="1"/>
    <s v="No"/>
    <x v="0"/>
    <n v="20.25"/>
    <n v="158.35"/>
    <n v="0"/>
    <n v="0"/>
    <n v="39.840000000000003"/>
    <n v="198.19"/>
    <x v="0"/>
    <x v="0"/>
    <x v="0"/>
    <n v="0"/>
    <x v="0"/>
  </r>
  <r>
    <s v="5346-BZCHP"/>
    <s v="Female"/>
    <x v="31"/>
    <s v="Yes"/>
    <n v="2"/>
    <x v="743"/>
    <n v="92242"/>
    <n v="34.137742000000003"/>
    <n v="-114.36514"/>
    <n v="0"/>
    <x v="19"/>
    <s v="Offer A"/>
    <s v="Yes"/>
    <n v="25.18"/>
    <s v="No"/>
    <s v="No"/>
    <x v="3"/>
    <n v="0"/>
    <s v="No"/>
    <s v="No"/>
    <s v="No"/>
    <s v="No"/>
    <s v="No"/>
    <s v="No"/>
    <s v="No"/>
    <s v="No"/>
    <x v="2"/>
    <s v="No"/>
    <x v="0"/>
    <n v="19.399999999999999"/>
    <n v="1346.2"/>
    <n v="0"/>
    <n v="0"/>
    <n v="1737.42"/>
    <n v="3083.62"/>
    <x v="0"/>
    <x v="0"/>
    <x v="0"/>
    <n v="0"/>
    <x v="0"/>
  </r>
  <r>
    <s v="5348-CAGXB"/>
    <s v="Male"/>
    <x v="27"/>
    <s v="No"/>
    <n v="0"/>
    <x v="97"/>
    <n v="92614"/>
    <n v="33.680301999999998"/>
    <n v="-117.833296"/>
    <n v="0"/>
    <x v="27"/>
    <s v="Offer D"/>
    <s v="Yes"/>
    <n v="33.36"/>
    <s v="Yes"/>
    <s v="Yes"/>
    <x v="1"/>
    <n v="22"/>
    <s v="No"/>
    <s v="No"/>
    <s v="Yes"/>
    <s v="No"/>
    <s v="Yes"/>
    <s v="No"/>
    <s v="No"/>
    <s v="Yes"/>
    <x v="1"/>
    <s v="Yes"/>
    <x v="1"/>
    <n v="89.55"/>
    <n v="1021.75"/>
    <n v="0"/>
    <n v="0"/>
    <n v="400.32"/>
    <n v="1422.07"/>
    <x v="0"/>
    <x v="0"/>
    <x v="0"/>
    <n v="0"/>
    <x v="0"/>
  </r>
  <r>
    <s v="5349-AZPEW"/>
    <s v="Female"/>
    <x v="43"/>
    <s v="Yes"/>
    <n v="3"/>
    <x v="38"/>
    <n v="92131"/>
    <n v="32.893250000000002"/>
    <n v="-117.087091"/>
    <n v="3"/>
    <x v="10"/>
    <s v="Offer E"/>
    <s v="No"/>
    <n v="0"/>
    <s v="No"/>
    <s v="Yes"/>
    <x v="2"/>
    <n v="53"/>
    <s v="No"/>
    <s v="No"/>
    <s v="No"/>
    <s v="No"/>
    <s v="No"/>
    <s v="No"/>
    <s v="No"/>
    <s v="Yes"/>
    <x v="1"/>
    <s v="No"/>
    <x v="0"/>
    <n v="25.05"/>
    <n v="125.5"/>
    <n v="0"/>
    <n v="0"/>
    <n v="0"/>
    <n v="125.5"/>
    <x v="0"/>
    <x v="0"/>
    <x v="0"/>
    <n v="0"/>
    <x v="0"/>
  </r>
  <r>
    <s v="5349-IECLD"/>
    <s v="Male"/>
    <x v="37"/>
    <s v="No"/>
    <n v="0"/>
    <x v="41"/>
    <n v="95111"/>
    <n v="37.284264999999998"/>
    <n v="-121.827673"/>
    <n v="0"/>
    <x v="29"/>
    <s v="None"/>
    <s v="Yes"/>
    <n v="26.05"/>
    <s v="No"/>
    <s v="Yes"/>
    <x v="1"/>
    <n v="2"/>
    <s v="No"/>
    <s v="No"/>
    <s v="Yes"/>
    <s v="No"/>
    <s v="Yes"/>
    <s v="Yes"/>
    <s v="Yes"/>
    <s v="Yes"/>
    <x v="1"/>
    <s v="No"/>
    <x v="1"/>
    <n v="94.95"/>
    <n v="178.1"/>
    <n v="0"/>
    <n v="0"/>
    <n v="52.1"/>
    <n v="230.2"/>
    <x v="1"/>
    <x v="1"/>
    <x v="1"/>
    <n v="1"/>
    <x v="1"/>
  </r>
  <r>
    <s v="5351-QESIO"/>
    <s v="Male"/>
    <x v="22"/>
    <s v="No"/>
    <n v="2"/>
    <x v="38"/>
    <n v="92122"/>
    <n v="32.857230000000001"/>
    <n v="-117.209774"/>
    <n v="0"/>
    <x v="13"/>
    <s v="Offer E"/>
    <s v="No"/>
    <n v="0"/>
    <s v="No"/>
    <s v="Yes"/>
    <x v="0"/>
    <n v="17"/>
    <s v="No"/>
    <s v="No"/>
    <s v="No"/>
    <s v="No"/>
    <s v="No"/>
    <s v="No"/>
    <s v="No"/>
    <s v="Yes"/>
    <x v="1"/>
    <s v="No"/>
    <x v="2"/>
    <n v="24.2"/>
    <n v="24.2"/>
    <n v="0"/>
    <n v="0"/>
    <n v="0"/>
    <n v="24.2"/>
    <x v="2"/>
    <x v="0"/>
    <x v="0"/>
    <n v="0"/>
    <x v="0"/>
  </r>
  <r>
    <s v="5353-WILCI"/>
    <s v="Female"/>
    <x v="35"/>
    <s v="No"/>
    <n v="0"/>
    <x v="35"/>
    <n v="95206"/>
    <n v="37.902422000000001"/>
    <n v="-121.440029"/>
    <n v="0"/>
    <x v="61"/>
    <s v="Offer C"/>
    <s v="Yes"/>
    <n v="44.11"/>
    <s v="No"/>
    <s v="Yes"/>
    <x v="0"/>
    <n v="15"/>
    <s v="Yes"/>
    <s v="Yes"/>
    <s v="No"/>
    <s v="No"/>
    <s v="No"/>
    <s v="No"/>
    <s v="No"/>
    <s v="No"/>
    <x v="1"/>
    <s v="No"/>
    <x v="1"/>
    <n v="56.05"/>
    <n v="1522.65"/>
    <n v="0"/>
    <n v="110"/>
    <n v="1235.08"/>
    <n v="2867.73"/>
    <x v="0"/>
    <x v="0"/>
    <x v="0"/>
    <n v="0"/>
    <x v="0"/>
  </r>
  <r>
    <s v="5356-CSVSQ"/>
    <s v="Female"/>
    <x v="29"/>
    <s v="No"/>
    <n v="0"/>
    <x v="846"/>
    <n v="91750"/>
    <n v="34.144703"/>
    <n v="-117.77029899999999"/>
    <n v="0"/>
    <x v="3"/>
    <s v="None"/>
    <s v="Yes"/>
    <n v="40.99"/>
    <s v="Yes"/>
    <s v="Yes"/>
    <x v="0"/>
    <n v="48"/>
    <s v="No"/>
    <s v="No"/>
    <s v="No"/>
    <s v="Yes"/>
    <s v="Yes"/>
    <s v="No"/>
    <s v="No"/>
    <s v="Yes"/>
    <x v="1"/>
    <s v="No"/>
    <x v="1"/>
    <n v="64.599999999999994"/>
    <n v="174.2"/>
    <n v="0"/>
    <n v="0"/>
    <n v="122.97"/>
    <n v="297.17"/>
    <x v="2"/>
    <x v="0"/>
    <x v="0"/>
    <n v="0"/>
    <x v="0"/>
  </r>
  <r>
    <s v="5356-KZCKT"/>
    <s v="Male"/>
    <x v="21"/>
    <s v="No"/>
    <n v="0"/>
    <x v="239"/>
    <n v="90503"/>
    <n v="33.840398999999998"/>
    <n v="-118.353714"/>
    <n v="0"/>
    <x v="42"/>
    <s v="Offer B"/>
    <s v="Yes"/>
    <n v="2.38"/>
    <s v="Yes"/>
    <s v="No"/>
    <x v="3"/>
    <n v="0"/>
    <s v="No"/>
    <s v="No"/>
    <s v="No"/>
    <s v="No"/>
    <s v="No"/>
    <s v="No"/>
    <s v="No"/>
    <s v="No"/>
    <x v="2"/>
    <s v="Yes"/>
    <x v="0"/>
    <n v="24.45"/>
    <n v="1513.6"/>
    <n v="0"/>
    <n v="0"/>
    <n v="138.04"/>
    <n v="1651.64"/>
    <x v="0"/>
    <x v="0"/>
    <x v="0"/>
    <n v="0"/>
    <x v="0"/>
  </r>
  <r>
    <s v="5356-RHIPP"/>
    <s v="Male"/>
    <x v="32"/>
    <s v="No"/>
    <n v="0"/>
    <x v="766"/>
    <n v="93618"/>
    <n v="36.523618999999997"/>
    <n v="-119.38686800000001"/>
    <n v="0"/>
    <x v="13"/>
    <s v="Offer E"/>
    <s v="Yes"/>
    <n v="45.49"/>
    <s v="No"/>
    <s v="No"/>
    <x v="3"/>
    <n v="0"/>
    <s v="No"/>
    <s v="No"/>
    <s v="No"/>
    <s v="No"/>
    <s v="No"/>
    <s v="No"/>
    <s v="No"/>
    <s v="No"/>
    <x v="1"/>
    <s v="Yes"/>
    <x v="0"/>
    <n v="20.2"/>
    <n v="20.2"/>
    <n v="0"/>
    <n v="0"/>
    <n v="45.49"/>
    <n v="65.69"/>
    <x v="1"/>
    <x v="1"/>
    <x v="5"/>
    <n v="1"/>
    <x v="0"/>
  </r>
  <r>
    <s v="5357-TZHPP"/>
    <s v="Male"/>
    <x v="6"/>
    <s v="No"/>
    <n v="0"/>
    <x v="592"/>
    <n v="95692"/>
    <n v="39.043387000000003"/>
    <n v="-121.409837"/>
    <n v="0"/>
    <x v="0"/>
    <s v="None"/>
    <s v="Yes"/>
    <n v="30.8"/>
    <s v="Yes"/>
    <s v="Yes"/>
    <x v="1"/>
    <n v="18"/>
    <s v="No"/>
    <s v="No"/>
    <s v="No"/>
    <s v="No"/>
    <s v="No"/>
    <s v="Yes"/>
    <s v="No"/>
    <s v="Yes"/>
    <x v="1"/>
    <s v="Yes"/>
    <x v="0"/>
    <n v="84.4"/>
    <n v="732.5"/>
    <n v="0"/>
    <n v="0"/>
    <n v="277.2"/>
    <n v="1009.7"/>
    <x v="1"/>
    <x v="5"/>
    <x v="9"/>
    <n v="1"/>
    <x v="0"/>
  </r>
  <r>
    <s v="5360-LJCNJ"/>
    <s v="Female"/>
    <x v="0"/>
    <s v="Yes"/>
    <n v="0"/>
    <x v="986"/>
    <n v="95376"/>
    <n v="37.680968"/>
    <n v="-121.446049"/>
    <n v="4"/>
    <x v="4"/>
    <s v="None"/>
    <s v="Yes"/>
    <n v="10.46"/>
    <s v="Yes"/>
    <s v="Yes"/>
    <x v="1"/>
    <n v="3"/>
    <s v="No"/>
    <s v="Yes"/>
    <s v="Yes"/>
    <s v="No"/>
    <s v="Yes"/>
    <s v="Yes"/>
    <s v="Yes"/>
    <s v="No"/>
    <x v="2"/>
    <s v="Yes"/>
    <x v="1"/>
    <n v="105.15"/>
    <n v="7555"/>
    <n v="0"/>
    <n v="60"/>
    <n v="742.66"/>
    <n v="8357.66"/>
    <x v="0"/>
    <x v="0"/>
    <x v="0"/>
    <n v="0"/>
    <x v="1"/>
  </r>
  <r>
    <s v="5360-XGYAZ"/>
    <s v="Male"/>
    <x v="13"/>
    <s v="Yes"/>
    <n v="1"/>
    <x v="31"/>
    <n v="90040"/>
    <n v="33.994523999999998"/>
    <n v="-118.149953"/>
    <n v="1"/>
    <x v="9"/>
    <s v="None"/>
    <s v="No"/>
    <n v="0"/>
    <s v="No"/>
    <s v="Yes"/>
    <x v="2"/>
    <n v="16"/>
    <s v="Yes"/>
    <s v="Yes"/>
    <s v="Yes"/>
    <s v="Yes"/>
    <s v="Yes"/>
    <s v="Yes"/>
    <s v="Yes"/>
    <s v="No"/>
    <x v="2"/>
    <s v="Yes"/>
    <x v="1"/>
    <n v="65.650000000000006"/>
    <n v="4664.5"/>
    <n v="0"/>
    <n v="60"/>
    <n v="0"/>
    <n v="4724.5"/>
    <x v="0"/>
    <x v="0"/>
    <x v="0"/>
    <n v="0"/>
    <x v="0"/>
  </r>
  <r>
    <s v="5364-EVNIB"/>
    <s v="Male"/>
    <x v="37"/>
    <s v="No"/>
    <n v="0"/>
    <x v="174"/>
    <n v="92868"/>
    <n v="33.787796"/>
    <n v="-117.875928"/>
    <n v="0"/>
    <x v="2"/>
    <s v="None"/>
    <s v="Yes"/>
    <n v="30.88"/>
    <s v="No"/>
    <s v="Yes"/>
    <x v="1"/>
    <n v="3"/>
    <s v="No"/>
    <s v="Yes"/>
    <s v="Yes"/>
    <s v="No"/>
    <s v="No"/>
    <s v="No"/>
    <s v="No"/>
    <s v="Yes"/>
    <x v="1"/>
    <s v="Yes"/>
    <x v="1"/>
    <n v="79.8"/>
    <n v="973.45"/>
    <n v="0"/>
    <n v="0"/>
    <n v="401.44"/>
    <n v="1374.89"/>
    <x v="1"/>
    <x v="2"/>
    <x v="15"/>
    <n v="1"/>
    <x v="0"/>
  </r>
  <r>
    <s v="5364-XYIRR"/>
    <s v="Male"/>
    <x v="56"/>
    <s v="Yes"/>
    <n v="0"/>
    <x v="31"/>
    <n v="90013"/>
    <n v="34.044638999999997"/>
    <n v="-118.240413"/>
    <n v="1"/>
    <x v="69"/>
    <s v="None"/>
    <s v="Yes"/>
    <n v="21.08"/>
    <s v="Yes"/>
    <s v="Yes"/>
    <x v="1"/>
    <n v="9"/>
    <s v="No"/>
    <s v="No"/>
    <s v="No"/>
    <s v="No"/>
    <s v="Yes"/>
    <s v="Yes"/>
    <s v="Yes"/>
    <s v="Yes"/>
    <x v="1"/>
    <s v="Yes"/>
    <x v="1"/>
    <n v="94.65"/>
    <n v="4812.75"/>
    <n v="0"/>
    <n v="0"/>
    <n v="1075.08"/>
    <n v="5887.83"/>
    <x v="1"/>
    <x v="1"/>
    <x v="1"/>
    <n v="1"/>
    <x v="1"/>
  </r>
  <r>
    <s v="5365-LLFYV"/>
    <s v="Female"/>
    <x v="9"/>
    <s v="No"/>
    <n v="0"/>
    <x v="630"/>
    <n v="95663"/>
    <n v="38.859093000000001"/>
    <n v="-121.182872"/>
    <n v="0"/>
    <x v="29"/>
    <s v="Offer E"/>
    <s v="Yes"/>
    <n v="5.47"/>
    <s v="No"/>
    <s v="Yes"/>
    <x v="2"/>
    <n v="29"/>
    <s v="No"/>
    <s v="No"/>
    <s v="No"/>
    <s v="No"/>
    <s v="No"/>
    <s v="No"/>
    <s v="No"/>
    <s v="Yes"/>
    <x v="1"/>
    <s v="Yes"/>
    <x v="0"/>
    <n v="45.85"/>
    <n v="105.6"/>
    <n v="0"/>
    <n v="0"/>
    <n v="10.94"/>
    <n v="116.54"/>
    <x v="2"/>
    <x v="0"/>
    <x v="0"/>
    <n v="0"/>
    <x v="0"/>
  </r>
  <r>
    <s v="5366-IJEQJ"/>
    <s v="Male"/>
    <x v="29"/>
    <s v="No"/>
    <n v="0"/>
    <x v="38"/>
    <n v="92109"/>
    <n v="32.787835999999999"/>
    <n v="-117.232376"/>
    <n v="0"/>
    <x v="24"/>
    <s v="Offer D"/>
    <s v="Yes"/>
    <n v="5.54"/>
    <s v="Yes"/>
    <s v="Yes"/>
    <x v="1"/>
    <n v="59"/>
    <s v="No"/>
    <s v="No"/>
    <s v="Yes"/>
    <s v="No"/>
    <s v="Yes"/>
    <s v="No"/>
    <s v="No"/>
    <s v="Yes"/>
    <x v="1"/>
    <s v="Yes"/>
    <x v="1"/>
    <n v="88.7"/>
    <n v="1761.45"/>
    <n v="0"/>
    <n v="0"/>
    <n v="110.8"/>
    <n v="1872.25"/>
    <x v="1"/>
    <x v="3"/>
    <x v="6"/>
    <n v="1"/>
    <x v="0"/>
  </r>
  <r>
    <s v="5366-OBVMR"/>
    <s v="Female"/>
    <x v="21"/>
    <s v="Yes"/>
    <n v="0"/>
    <x v="31"/>
    <n v="90027"/>
    <n v="34.127194000000003"/>
    <n v="-118.295647"/>
    <n v="4"/>
    <x v="68"/>
    <s v="Offer D"/>
    <s v="Yes"/>
    <n v="35.96"/>
    <s v="No"/>
    <s v="Yes"/>
    <x v="2"/>
    <n v="17"/>
    <s v="No"/>
    <s v="No"/>
    <s v="No"/>
    <s v="Yes"/>
    <s v="No"/>
    <s v="No"/>
    <s v="No"/>
    <s v="Yes"/>
    <x v="1"/>
    <s v="Yes"/>
    <x v="0"/>
    <n v="50.3"/>
    <n v="908.75"/>
    <n v="0"/>
    <n v="0"/>
    <n v="647.28"/>
    <n v="1556.03"/>
    <x v="0"/>
    <x v="0"/>
    <x v="0"/>
    <n v="0"/>
    <x v="0"/>
  </r>
  <r>
    <s v="5370-IIVVL"/>
    <s v="Male"/>
    <x v="17"/>
    <s v="No"/>
    <n v="0"/>
    <x v="66"/>
    <n v="95333"/>
    <n v="37.249377000000003"/>
    <n v="-120.24958100000001"/>
    <n v="0"/>
    <x v="20"/>
    <s v="Offer C"/>
    <s v="Yes"/>
    <n v="38.72"/>
    <s v="Yes"/>
    <s v="Yes"/>
    <x v="1"/>
    <n v="59"/>
    <s v="No"/>
    <s v="Yes"/>
    <s v="No"/>
    <s v="Yes"/>
    <s v="Yes"/>
    <s v="Yes"/>
    <s v="Yes"/>
    <s v="Yes"/>
    <x v="0"/>
    <s v="Yes"/>
    <x v="0"/>
    <n v="104.5"/>
    <n v="3778"/>
    <n v="0"/>
    <n v="0"/>
    <n v="1432.64"/>
    <n v="5210.6400000000003"/>
    <x v="0"/>
    <x v="0"/>
    <x v="0"/>
    <n v="0"/>
    <x v="1"/>
  </r>
  <r>
    <s v="5371-VYLSX"/>
    <s v="Female"/>
    <x v="61"/>
    <s v="No"/>
    <n v="0"/>
    <x v="162"/>
    <n v="90814"/>
    <n v="33.771611999999998"/>
    <n v="-118.143866"/>
    <n v="0"/>
    <x v="15"/>
    <s v="None"/>
    <s v="Yes"/>
    <n v="47.99"/>
    <s v="Yes"/>
    <s v="Yes"/>
    <x v="1"/>
    <n v="22"/>
    <s v="Yes"/>
    <s v="Yes"/>
    <s v="No"/>
    <s v="No"/>
    <s v="No"/>
    <s v="No"/>
    <s v="No"/>
    <s v="Yes"/>
    <x v="1"/>
    <s v="Yes"/>
    <x v="1"/>
    <n v="83.4"/>
    <n v="4113.7"/>
    <n v="0"/>
    <n v="0"/>
    <n v="2399.5"/>
    <n v="6513.2"/>
    <x v="0"/>
    <x v="0"/>
    <x v="0"/>
    <n v="0"/>
    <x v="0"/>
  </r>
  <r>
    <s v="5372-FBKBN"/>
    <s v="Female"/>
    <x v="32"/>
    <s v="No"/>
    <n v="2"/>
    <x v="41"/>
    <n v="95111"/>
    <n v="37.284264999999998"/>
    <n v="-121.827673"/>
    <n v="0"/>
    <x v="47"/>
    <s v="Offer D"/>
    <s v="Yes"/>
    <n v="8.68"/>
    <s v="No"/>
    <s v="No"/>
    <x v="3"/>
    <n v="0"/>
    <s v="No"/>
    <s v="No"/>
    <s v="No"/>
    <s v="No"/>
    <s v="No"/>
    <s v="No"/>
    <s v="No"/>
    <s v="No"/>
    <x v="1"/>
    <s v="No"/>
    <x v="0"/>
    <n v="20.75"/>
    <n v="452.2"/>
    <n v="0"/>
    <n v="0"/>
    <n v="182.28"/>
    <n v="634.48"/>
    <x v="0"/>
    <x v="0"/>
    <x v="0"/>
    <n v="0"/>
    <x v="0"/>
  </r>
  <r>
    <s v="5373-SFODM"/>
    <s v="Male"/>
    <x v="61"/>
    <s v="Yes"/>
    <n v="0"/>
    <x v="167"/>
    <n v="93954"/>
    <n v="36.125529"/>
    <n v="-120.86444299999999"/>
    <n v="1"/>
    <x v="66"/>
    <s v="None"/>
    <s v="Yes"/>
    <n v="24.54"/>
    <s v="Yes"/>
    <s v="Yes"/>
    <x v="1"/>
    <n v="5"/>
    <s v="No"/>
    <s v="No"/>
    <s v="No"/>
    <s v="No"/>
    <s v="No"/>
    <s v="Yes"/>
    <s v="Yes"/>
    <s v="Yes"/>
    <x v="1"/>
    <s v="Yes"/>
    <x v="0"/>
    <n v="85.25"/>
    <n v="3132.75"/>
    <n v="0"/>
    <n v="0"/>
    <n v="883.44"/>
    <n v="4016.19"/>
    <x v="1"/>
    <x v="2"/>
    <x v="2"/>
    <n v="1"/>
    <x v="0"/>
  </r>
  <r>
    <s v="5375-XLDOF"/>
    <s v="Male"/>
    <x v="38"/>
    <s v="Yes"/>
    <n v="3"/>
    <x v="1048"/>
    <n v="92233"/>
    <n v="33.143825999999997"/>
    <n v="-115.497485"/>
    <n v="7"/>
    <x v="19"/>
    <s v="Offer A"/>
    <s v="Yes"/>
    <n v="37.97"/>
    <s v="Yes"/>
    <s v="Yes"/>
    <x v="1"/>
    <n v="27"/>
    <s v="Yes"/>
    <s v="Yes"/>
    <s v="Yes"/>
    <s v="Yes"/>
    <s v="Yes"/>
    <s v="Yes"/>
    <s v="Yes"/>
    <s v="No"/>
    <x v="2"/>
    <s v="Yes"/>
    <x v="1"/>
    <n v="114.35"/>
    <n v="7665.8"/>
    <n v="0"/>
    <n v="10"/>
    <n v="2619.9299999999998"/>
    <n v="10295.73"/>
    <x v="0"/>
    <x v="0"/>
    <x v="0"/>
    <n v="0"/>
    <x v="1"/>
  </r>
  <r>
    <s v="5376-DEQCP"/>
    <s v="Female"/>
    <x v="23"/>
    <s v="No"/>
    <n v="0"/>
    <x v="38"/>
    <n v="92126"/>
    <n v="32.886924999999998"/>
    <n v="-117.152162"/>
    <n v="0"/>
    <x v="13"/>
    <s v="None"/>
    <s v="Yes"/>
    <n v="27.12"/>
    <s v="No"/>
    <s v="Yes"/>
    <x v="1"/>
    <n v="23"/>
    <s v="No"/>
    <s v="No"/>
    <s v="No"/>
    <s v="No"/>
    <s v="No"/>
    <s v="No"/>
    <s v="No"/>
    <s v="Yes"/>
    <x v="1"/>
    <s v="Yes"/>
    <x v="1"/>
    <n v="70.599999999999994"/>
    <n v="70.599999999999994"/>
    <n v="0"/>
    <n v="0"/>
    <n v="27.12"/>
    <n v="97.72"/>
    <x v="1"/>
    <x v="1"/>
    <x v="5"/>
    <n v="1"/>
    <x v="0"/>
  </r>
  <r>
    <s v="5376-PCKNB"/>
    <s v="Male"/>
    <x v="34"/>
    <s v="Yes"/>
    <n v="1"/>
    <x v="1023"/>
    <n v="91763"/>
    <n v="34.072121000000003"/>
    <n v="-117.698319"/>
    <n v="5"/>
    <x v="9"/>
    <s v="Offer A"/>
    <s v="Yes"/>
    <n v="17.489999999999998"/>
    <s v="Yes"/>
    <s v="Yes"/>
    <x v="1"/>
    <n v="12"/>
    <s v="No"/>
    <s v="Yes"/>
    <s v="Yes"/>
    <s v="No"/>
    <s v="Yes"/>
    <s v="Yes"/>
    <s v="Yes"/>
    <s v="No"/>
    <x v="0"/>
    <s v="Yes"/>
    <x v="0"/>
    <n v="104.45"/>
    <n v="7459"/>
    <n v="0"/>
    <n v="130"/>
    <n v="1259.28"/>
    <n v="8848.2800000000007"/>
    <x v="0"/>
    <x v="0"/>
    <x v="0"/>
    <n v="0"/>
    <x v="1"/>
  </r>
  <r>
    <s v="5377-NDTOU"/>
    <s v="Female"/>
    <x v="17"/>
    <s v="Yes"/>
    <n v="0"/>
    <x v="468"/>
    <n v="90732"/>
    <n v="33.744118999999998"/>
    <n v="-118.31448"/>
    <n v="3"/>
    <x v="4"/>
    <s v="Offer A"/>
    <s v="Yes"/>
    <n v="9.5"/>
    <s v="Yes"/>
    <s v="Yes"/>
    <x v="0"/>
    <n v="76"/>
    <s v="Yes"/>
    <s v="Yes"/>
    <s v="Yes"/>
    <s v="Yes"/>
    <s v="Yes"/>
    <s v="Yes"/>
    <s v="Yes"/>
    <s v="Yes"/>
    <x v="2"/>
    <s v="No"/>
    <x v="0"/>
    <n v="91.05"/>
    <n v="6293.75"/>
    <n v="0"/>
    <n v="0"/>
    <n v="674.5"/>
    <n v="6968.25"/>
    <x v="0"/>
    <x v="0"/>
    <x v="0"/>
    <n v="0"/>
    <x v="1"/>
  </r>
  <r>
    <s v="5378-IKEEG"/>
    <s v="Female"/>
    <x v="10"/>
    <s v="No"/>
    <n v="0"/>
    <x v="755"/>
    <n v="96110"/>
    <n v="41.280341"/>
    <n v="-120.150381"/>
    <n v="0"/>
    <x v="13"/>
    <s v="Offer E"/>
    <s v="No"/>
    <n v="0"/>
    <s v="No"/>
    <s v="Yes"/>
    <x v="0"/>
    <n v="2"/>
    <s v="No"/>
    <s v="No"/>
    <s v="No"/>
    <s v="No"/>
    <s v="Yes"/>
    <s v="No"/>
    <s v="No"/>
    <s v="Yes"/>
    <x v="1"/>
    <s v="Yes"/>
    <x v="1"/>
    <n v="35.75"/>
    <n v="35.75"/>
    <n v="0"/>
    <n v="0"/>
    <n v="0"/>
    <n v="35.75"/>
    <x v="1"/>
    <x v="4"/>
    <x v="16"/>
    <n v="1"/>
    <x v="0"/>
  </r>
  <r>
    <s v="5380-AFSSK"/>
    <s v="Female"/>
    <x v="56"/>
    <s v="No"/>
    <n v="0"/>
    <x v="966"/>
    <n v="96008"/>
    <n v="40.722732999999998"/>
    <n v="-122.109666"/>
    <n v="0"/>
    <x v="10"/>
    <s v="None"/>
    <s v="Yes"/>
    <n v="46.45"/>
    <s v="Yes"/>
    <s v="Yes"/>
    <x v="1"/>
    <n v="10"/>
    <s v="No"/>
    <s v="No"/>
    <s v="No"/>
    <s v="No"/>
    <s v="Yes"/>
    <s v="Yes"/>
    <s v="Yes"/>
    <s v="Yes"/>
    <x v="1"/>
    <s v="Yes"/>
    <x v="2"/>
    <n v="93.9"/>
    <n v="486.85"/>
    <n v="0"/>
    <n v="0"/>
    <n v="232.25"/>
    <n v="719.1"/>
    <x v="1"/>
    <x v="3"/>
    <x v="6"/>
    <n v="1"/>
    <x v="1"/>
  </r>
  <r>
    <s v="5380-WJKOV"/>
    <s v="Male"/>
    <x v="35"/>
    <s v="No"/>
    <n v="1"/>
    <x v="31"/>
    <n v="90041"/>
    <n v="34.137411999999998"/>
    <n v="-118.207607"/>
    <n v="0"/>
    <x v="12"/>
    <s v="Offer C"/>
    <s v="Yes"/>
    <n v="21.69"/>
    <s v="Yes"/>
    <s v="Yes"/>
    <x v="1"/>
    <n v="28"/>
    <s v="No"/>
    <s v="Yes"/>
    <s v="Yes"/>
    <s v="No"/>
    <s v="Yes"/>
    <s v="Yes"/>
    <s v="Yes"/>
    <s v="Yes"/>
    <x v="1"/>
    <s v="Yes"/>
    <x v="1"/>
    <n v="106.35"/>
    <n v="3549.25"/>
    <n v="0"/>
    <n v="0"/>
    <n v="737.46"/>
    <n v="4286.71"/>
    <x v="1"/>
    <x v="1"/>
    <x v="10"/>
    <n v="1"/>
    <x v="1"/>
  </r>
  <r>
    <s v="5380-XPJNZ"/>
    <s v="Female"/>
    <x v="19"/>
    <s v="No"/>
    <n v="0"/>
    <x v="143"/>
    <n v="94103"/>
    <n v="37.773147000000002"/>
    <n v="-122.411287"/>
    <n v="0"/>
    <x v="70"/>
    <s v="None"/>
    <s v="Yes"/>
    <n v="40.64"/>
    <s v="No"/>
    <s v="No"/>
    <x v="3"/>
    <n v="0"/>
    <s v="No"/>
    <s v="No"/>
    <s v="No"/>
    <s v="No"/>
    <s v="No"/>
    <s v="No"/>
    <s v="No"/>
    <s v="No"/>
    <x v="0"/>
    <s v="No"/>
    <x v="0"/>
    <n v="20.05"/>
    <n v="678.2"/>
    <n v="0"/>
    <n v="0"/>
    <n v="1544.32"/>
    <n v="2222.52"/>
    <x v="0"/>
    <x v="0"/>
    <x v="0"/>
    <n v="0"/>
    <x v="0"/>
  </r>
  <r>
    <s v="5382-SOYZL"/>
    <s v="Male"/>
    <x v="14"/>
    <s v="No"/>
    <n v="0"/>
    <x v="386"/>
    <n v="94519"/>
    <n v="37.990118000000002"/>
    <n v="-122.01218799999999"/>
    <n v="0"/>
    <x v="51"/>
    <s v="None"/>
    <s v="Yes"/>
    <n v="11.15"/>
    <s v="Yes"/>
    <s v="Yes"/>
    <x v="1"/>
    <n v="17"/>
    <s v="No"/>
    <s v="No"/>
    <s v="No"/>
    <s v="No"/>
    <s v="Yes"/>
    <s v="Yes"/>
    <s v="Yes"/>
    <s v="Yes"/>
    <x v="1"/>
    <s v="Yes"/>
    <x v="1"/>
    <n v="95.1"/>
    <n v="2162.6"/>
    <n v="0"/>
    <n v="0"/>
    <n v="245.3"/>
    <n v="2407.9"/>
    <x v="0"/>
    <x v="0"/>
    <x v="0"/>
    <n v="0"/>
    <x v="1"/>
  </r>
  <r>
    <s v="5382-TEMLV"/>
    <s v="Male"/>
    <x v="45"/>
    <s v="No"/>
    <n v="0"/>
    <x v="496"/>
    <n v="93247"/>
    <n v="36.205464999999997"/>
    <n v="-119.085807"/>
    <n v="0"/>
    <x v="14"/>
    <s v="None"/>
    <s v="Yes"/>
    <n v="19.39"/>
    <s v="No"/>
    <s v="Yes"/>
    <x v="2"/>
    <n v="16"/>
    <s v="Yes"/>
    <s v="No"/>
    <s v="No"/>
    <s v="No"/>
    <s v="No"/>
    <s v="No"/>
    <s v="No"/>
    <s v="Yes"/>
    <x v="1"/>
    <s v="Yes"/>
    <x v="1"/>
    <n v="50.9"/>
    <n v="2298.5500000000002"/>
    <n v="0"/>
    <n v="0"/>
    <n v="872.55"/>
    <n v="3171.1"/>
    <x v="0"/>
    <x v="0"/>
    <x v="0"/>
    <n v="0"/>
    <x v="0"/>
  </r>
  <r>
    <s v="5383-MMTWC"/>
    <s v="Female"/>
    <x v="4"/>
    <s v="Yes"/>
    <n v="0"/>
    <x v="474"/>
    <n v="94561"/>
    <n v="37.999406"/>
    <n v="-121.686241"/>
    <n v="1"/>
    <x v="58"/>
    <s v="None"/>
    <s v="Yes"/>
    <n v="46.05"/>
    <s v="Yes"/>
    <s v="Yes"/>
    <x v="1"/>
    <n v="22"/>
    <s v="No"/>
    <s v="No"/>
    <s v="No"/>
    <s v="No"/>
    <s v="No"/>
    <s v="Yes"/>
    <s v="No"/>
    <s v="Yes"/>
    <x v="1"/>
    <s v="Yes"/>
    <x v="1"/>
    <n v="84"/>
    <n v="613.4"/>
    <n v="0"/>
    <n v="0"/>
    <n v="368.4"/>
    <n v="981.8"/>
    <x v="1"/>
    <x v="2"/>
    <x v="4"/>
    <n v="1"/>
    <x v="0"/>
  </r>
  <r>
    <s v="5384-ZTTWP"/>
    <s v="Female"/>
    <x v="42"/>
    <s v="Yes"/>
    <n v="1"/>
    <x v="703"/>
    <n v="95991"/>
    <n v="39.027410000000003"/>
    <n v="-121.614982"/>
    <n v="4"/>
    <x v="49"/>
    <s v="Offer D"/>
    <s v="Yes"/>
    <n v="17.43"/>
    <s v="No"/>
    <s v="No"/>
    <x v="3"/>
    <n v="0"/>
    <s v="No"/>
    <s v="No"/>
    <s v="No"/>
    <s v="No"/>
    <s v="No"/>
    <s v="No"/>
    <s v="No"/>
    <s v="No"/>
    <x v="1"/>
    <s v="No"/>
    <x v="2"/>
    <n v="19.8"/>
    <n v="272.95"/>
    <n v="18.55"/>
    <n v="0"/>
    <n v="261.45"/>
    <n v="515.85"/>
    <x v="0"/>
    <x v="0"/>
    <x v="0"/>
    <n v="0"/>
    <x v="0"/>
  </r>
  <r>
    <s v="5385-SUIRI"/>
    <s v="Male"/>
    <x v="28"/>
    <s v="Yes"/>
    <n v="0"/>
    <x v="676"/>
    <n v="95315"/>
    <n v="37.422961000000001"/>
    <n v="-120.76549300000001"/>
    <n v="0"/>
    <x v="57"/>
    <s v="None"/>
    <s v="Yes"/>
    <n v="37.6"/>
    <s v="Yes"/>
    <s v="Yes"/>
    <x v="1"/>
    <n v="23"/>
    <s v="Yes"/>
    <s v="No"/>
    <s v="Yes"/>
    <s v="No"/>
    <s v="Yes"/>
    <s v="Yes"/>
    <s v="Yes"/>
    <s v="Yes"/>
    <x v="1"/>
    <s v="Yes"/>
    <x v="1"/>
    <n v="104.2"/>
    <n v="5568.35"/>
    <n v="0"/>
    <n v="0"/>
    <n v="1955.2"/>
    <n v="7523.55"/>
    <x v="1"/>
    <x v="1"/>
    <x v="10"/>
    <n v="1"/>
    <x v="1"/>
  </r>
  <r>
    <s v="5386-THSLQ"/>
    <s v="Female"/>
    <x v="61"/>
    <s v="Yes"/>
    <n v="0"/>
    <x v="75"/>
    <n v="90402"/>
    <n v="34.035848999999999"/>
    <n v="-118.503508"/>
    <n v="0"/>
    <x v="22"/>
    <s v="Offer A"/>
    <s v="No"/>
    <n v="0"/>
    <s v="No"/>
    <s v="Yes"/>
    <x v="0"/>
    <n v="9"/>
    <s v="No"/>
    <s v="Yes"/>
    <s v="Yes"/>
    <s v="No"/>
    <s v="Yes"/>
    <s v="No"/>
    <s v="No"/>
    <s v="Yes"/>
    <x v="0"/>
    <s v="No"/>
    <x v="1"/>
    <n v="45.55"/>
    <n v="3027.25"/>
    <n v="0"/>
    <n v="0"/>
    <n v="0"/>
    <n v="3027.25"/>
    <x v="0"/>
    <x v="0"/>
    <x v="0"/>
    <n v="0"/>
    <x v="0"/>
  </r>
  <r>
    <s v="5387-ASZNZ"/>
    <s v="Female"/>
    <x v="15"/>
    <s v="No"/>
    <n v="0"/>
    <x v="401"/>
    <n v="95312"/>
    <n v="37.420273000000002"/>
    <n v="-120.66527000000001"/>
    <n v="0"/>
    <x v="22"/>
    <s v="Offer A"/>
    <s v="Yes"/>
    <n v="36.479999999999997"/>
    <s v="Yes"/>
    <s v="Yes"/>
    <x v="2"/>
    <n v="5"/>
    <s v="Yes"/>
    <s v="Yes"/>
    <s v="No"/>
    <s v="Yes"/>
    <s v="No"/>
    <s v="No"/>
    <s v="No"/>
    <s v="Yes"/>
    <x v="0"/>
    <s v="Yes"/>
    <x v="0"/>
    <n v="-8"/>
    <n v="4174.3500000000004"/>
    <n v="0"/>
    <n v="0"/>
    <n v="2407.6799999999998"/>
    <n v="6582.03"/>
    <x v="0"/>
    <x v="0"/>
    <x v="0"/>
    <n v="0"/>
    <x v="0"/>
  </r>
  <r>
    <s v="5389-FFVKB"/>
    <s v="Male"/>
    <x v="41"/>
    <s v="Yes"/>
    <n v="0"/>
    <x v="784"/>
    <n v="91360"/>
    <n v="34.214053999999997"/>
    <n v="-118.88109"/>
    <n v="1"/>
    <x v="44"/>
    <s v="None"/>
    <s v="Yes"/>
    <n v="2.08"/>
    <s v="No"/>
    <s v="Yes"/>
    <x v="1"/>
    <n v="25"/>
    <s v="No"/>
    <s v="No"/>
    <s v="No"/>
    <s v="No"/>
    <s v="No"/>
    <s v="Yes"/>
    <s v="Yes"/>
    <s v="Yes"/>
    <x v="1"/>
    <s v="Yes"/>
    <x v="0"/>
    <n v="80.3"/>
    <n v="2483.0500000000002"/>
    <n v="0"/>
    <n v="0"/>
    <n v="66.56"/>
    <n v="2549.61"/>
    <x v="1"/>
    <x v="2"/>
    <x v="15"/>
    <n v="1"/>
    <x v="0"/>
  </r>
  <r>
    <s v="5392-AKEMH"/>
    <s v="Female"/>
    <x v="2"/>
    <s v="No"/>
    <n v="0"/>
    <x v="298"/>
    <n v="92083"/>
    <n v="33.174939999999999"/>
    <n v="-117.242761"/>
    <n v="0"/>
    <x v="27"/>
    <s v="None"/>
    <s v="Yes"/>
    <n v="31.22"/>
    <s v="No"/>
    <s v="Yes"/>
    <x v="2"/>
    <n v="12"/>
    <s v="No"/>
    <s v="No"/>
    <s v="No"/>
    <s v="No"/>
    <s v="No"/>
    <s v="No"/>
    <s v="No"/>
    <s v="Yes"/>
    <x v="1"/>
    <s v="Yes"/>
    <x v="1"/>
    <n v="45.05"/>
    <n v="523.1"/>
    <n v="0"/>
    <n v="0"/>
    <n v="374.64"/>
    <n v="897.74"/>
    <x v="0"/>
    <x v="0"/>
    <x v="0"/>
    <n v="0"/>
    <x v="0"/>
  </r>
  <r>
    <s v="5393-HJZSM"/>
    <s v="Female"/>
    <x v="33"/>
    <s v="Yes"/>
    <n v="1"/>
    <x v="143"/>
    <n v="94129"/>
    <n v="37.797525999999998"/>
    <n v="-122.46453099999999"/>
    <n v="1"/>
    <x v="44"/>
    <s v="Offer C"/>
    <s v="Yes"/>
    <n v="32.43"/>
    <s v="No"/>
    <s v="Yes"/>
    <x v="0"/>
    <n v="19"/>
    <s v="Yes"/>
    <s v="Yes"/>
    <s v="Yes"/>
    <s v="Yes"/>
    <s v="No"/>
    <s v="Yes"/>
    <s v="Yes"/>
    <s v="Yes"/>
    <x v="1"/>
    <s v="No"/>
    <x v="1"/>
    <n v="76.3"/>
    <n v="2404.15"/>
    <n v="0"/>
    <n v="0"/>
    <n v="1037.76"/>
    <n v="3441.91"/>
    <x v="0"/>
    <x v="0"/>
    <x v="0"/>
    <n v="0"/>
    <x v="0"/>
  </r>
  <r>
    <s v="5393-RXQSZ"/>
    <s v="Male"/>
    <x v="43"/>
    <s v="No"/>
    <n v="0"/>
    <x v="896"/>
    <n v="93268"/>
    <n v="35.184837000000002"/>
    <n v="-119.402525"/>
    <n v="0"/>
    <x v="13"/>
    <s v="None"/>
    <s v="Yes"/>
    <n v="19.32"/>
    <s v="No"/>
    <s v="Yes"/>
    <x v="1"/>
    <n v="22"/>
    <s v="No"/>
    <s v="No"/>
    <s v="No"/>
    <s v="No"/>
    <s v="No"/>
    <s v="Yes"/>
    <s v="Yes"/>
    <s v="Yes"/>
    <x v="1"/>
    <s v="No"/>
    <x v="1"/>
    <n v="79.599999999999994"/>
    <n v="79.599999999999994"/>
    <n v="0"/>
    <n v="0"/>
    <n v="19.32"/>
    <n v="98.92"/>
    <x v="1"/>
    <x v="5"/>
    <x v="9"/>
    <n v="1"/>
    <x v="0"/>
  </r>
  <r>
    <s v="5394-MEITZ"/>
    <s v="Female"/>
    <x v="17"/>
    <s v="Yes"/>
    <n v="0"/>
    <x v="374"/>
    <n v="92625"/>
    <n v="33.600987000000003"/>
    <n v="-117.862734"/>
    <n v="5"/>
    <x v="59"/>
    <s v="None"/>
    <s v="Yes"/>
    <n v="14"/>
    <s v="No"/>
    <s v="Yes"/>
    <x v="0"/>
    <n v="42"/>
    <s v="No"/>
    <s v="Yes"/>
    <s v="Yes"/>
    <s v="Yes"/>
    <s v="Yes"/>
    <s v="Yes"/>
    <s v="Yes"/>
    <s v="Yes"/>
    <x v="2"/>
    <s v="Yes"/>
    <x v="1"/>
    <n v="80.599999999999994"/>
    <n v="4946.7"/>
    <n v="0"/>
    <n v="0"/>
    <n v="840"/>
    <n v="5786.7"/>
    <x v="0"/>
    <x v="0"/>
    <x v="0"/>
    <n v="0"/>
    <x v="0"/>
  </r>
  <r>
    <s v="5394-SVGJV"/>
    <s v="Male"/>
    <x v="60"/>
    <s v="No"/>
    <n v="0"/>
    <x v="113"/>
    <n v="95838"/>
    <n v="38.646096"/>
    <n v="-121.44243299999999"/>
    <n v="0"/>
    <x v="20"/>
    <s v="None"/>
    <s v="Yes"/>
    <n v="30.72"/>
    <s v="Yes"/>
    <s v="Yes"/>
    <x v="1"/>
    <n v="42"/>
    <s v="No"/>
    <s v="No"/>
    <s v="No"/>
    <s v="Yes"/>
    <s v="Yes"/>
    <s v="Yes"/>
    <s v="Yes"/>
    <s v="Yes"/>
    <x v="1"/>
    <s v="No"/>
    <x v="1"/>
    <n v="98.8"/>
    <n v="3475.55"/>
    <n v="0"/>
    <n v="0"/>
    <n v="1136.6400000000001"/>
    <n v="4612.1899999999996"/>
    <x v="1"/>
    <x v="1"/>
    <x v="5"/>
    <n v="1"/>
    <x v="1"/>
  </r>
  <r>
    <s v="5396-IZEPB"/>
    <s v="Male"/>
    <x v="0"/>
    <s v="No"/>
    <n v="0"/>
    <x v="1028"/>
    <n v="93067"/>
    <n v="34.420997999999997"/>
    <n v="-119.60137"/>
    <n v="0"/>
    <x v="0"/>
    <s v="Offer E"/>
    <s v="Yes"/>
    <n v="24.89"/>
    <s v="No"/>
    <s v="No"/>
    <x v="3"/>
    <n v="0"/>
    <s v="No"/>
    <s v="No"/>
    <s v="No"/>
    <s v="No"/>
    <s v="No"/>
    <s v="No"/>
    <s v="No"/>
    <s v="No"/>
    <x v="1"/>
    <s v="No"/>
    <x v="0"/>
    <n v="19.7"/>
    <n v="180.7"/>
    <n v="0"/>
    <n v="0"/>
    <n v="224.01"/>
    <n v="404.71"/>
    <x v="0"/>
    <x v="0"/>
    <x v="0"/>
    <n v="0"/>
    <x v="0"/>
  </r>
  <r>
    <s v="5397-NSKQG"/>
    <s v="Male"/>
    <x v="14"/>
    <s v="Yes"/>
    <n v="2"/>
    <x v="853"/>
    <n v="94022"/>
    <n v="37.349545999999997"/>
    <n v="-122.134356"/>
    <n v="2"/>
    <x v="23"/>
    <s v="Offer A"/>
    <s v="No"/>
    <n v="0"/>
    <s v="No"/>
    <s v="Yes"/>
    <x v="2"/>
    <n v="17"/>
    <s v="Yes"/>
    <s v="No"/>
    <s v="No"/>
    <s v="No"/>
    <s v="Yes"/>
    <s v="Yes"/>
    <s v="Yes"/>
    <s v="Yes"/>
    <x v="2"/>
    <s v="No"/>
    <x v="0"/>
    <n v="50.9"/>
    <n v="3281.65"/>
    <n v="0"/>
    <n v="0"/>
    <n v="0"/>
    <n v="3281.65"/>
    <x v="0"/>
    <x v="0"/>
    <x v="0"/>
    <n v="0"/>
    <x v="0"/>
  </r>
  <r>
    <s v="5397-TUPSH"/>
    <s v="Male"/>
    <x v="48"/>
    <s v="Yes"/>
    <n v="0"/>
    <x v="544"/>
    <n v="90745"/>
    <n v="33.822294999999997"/>
    <n v="-118.26411"/>
    <n v="6"/>
    <x v="7"/>
    <s v="None"/>
    <s v="Yes"/>
    <n v="28.68"/>
    <s v="No"/>
    <s v="Yes"/>
    <x v="1"/>
    <n v="20"/>
    <s v="No"/>
    <s v="No"/>
    <s v="No"/>
    <s v="No"/>
    <s v="No"/>
    <s v="No"/>
    <s v="No"/>
    <s v="Yes"/>
    <x v="0"/>
    <s v="Yes"/>
    <x v="1"/>
    <n v="70.95"/>
    <n v="4555.2"/>
    <n v="7.43"/>
    <n v="0"/>
    <n v="1864.2"/>
    <n v="6411.97"/>
    <x v="0"/>
    <x v="0"/>
    <x v="0"/>
    <n v="0"/>
    <x v="0"/>
  </r>
  <r>
    <s v="5399-ZIMKF"/>
    <s v="Male"/>
    <x v="12"/>
    <s v="No"/>
    <n v="0"/>
    <x v="292"/>
    <n v="93452"/>
    <n v="35.746484000000002"/>
    <n v="-121.223355"/>
    <n v="0"/>
    <x v="10"/>
    <s v="None"/>
    <s v="Yes"/>
    <n v="32.81"/>
    <s v="No"/>
    <s v="Yes"/>
    <x v="1"/>
    <n v="16"/>
    <s v="No"/>
    <s v="Yes"/>
    <s v="No"/>
    <s v="No"/>
    <s v="No"/>
    <s v="No"/>
    <s v="No"/>
    <s v="Yes"/>
    <x v="1"/>
    <s v="Yes"/>
    <x v="1"/>
    <n v="74.650000000000006"/>
    <n v="383.65"/>
    <n v="0"/>
    <n v="0"/>
    <n v="164.05"/>
    <n v="547.70000000000005"/>
    <x v="0"/>
    <x v="0"/>
    <x v="0"/>
    <n v="0"/>
    <x v="0"/>
  </r>
  <r>
    <s v="5402-HTOTQ"/>
    <s v="Male"/>
    <x v="9"/>
    <s v="No"/>
    <n v="0"/>
    <x v="1014"/>
    <n v="96058"/>
    <n v="41.769708999999999"/>
    <n v="-121.92063"/>
    <n v="0"/>
    <x v="43"/>
    <s v="None"/>
    <s v="Yes"/>
    <n v="5.79"/>
    <s v="Yes"/>
    <s v="Yes"/>
    <x v="2"/>
    <n v="4"/>
    <s v="No"/>
    <s v="Yes"/>
    <s v="No"/>
    <s v="No"/>
    <s v="No"/>
    <s v="No"/>
    <s v="No"/>
    <s v="Yes"/>
    <x v="1"/>
    <s v="No"/>
    <x v="1"/>
    <n v="55.3"/>
    <n v="875.35"/>
    <n v="0"/>
    <n v="0"/>
    <n v="92.64"/>
    <n v="967.99"/>
    <x v="0"/>
    <x v="0"/>
    <x v="0"/>
    <n v="0"/>
    <x v="0"/>
  </r>
  <r>
    <s v="5404-GGUKR"/>
    <s v="Male"/>
    <x v="14"/>
    <s v="No"/>
    <n v="0"/>
    <x v="431"/>
    <n v="93460"/>
    <n v="34.630355999999999"/>
    <n v="-120.03256399999999"/>
    <n v="0"/>
    <x v="10"/>
    <s v="Offer E"/>
    <s v="Yes"/>
    <n v="17.16"/>
    <s v="No"/>
    <s v="Yes"/>
    <x v="2"/>
    <n v="7"/>
    <s v="No"/>
    <s v="Yes"/>
    <s v="No"/>
    <s v="No"/>
    <s v="No"/>
    <s v="No"/>
    <s v="No"/>
    <s v="Yes"/>
    <x v="1"/>
    <s v="Yes"/>
    <x v="1"/>
    <n v="51.35"/>
    <n v="262.3"/>
    <n v="0"/>
    <n v="0"/>
    <n v="85.8"/>
    <n v="348.1"/>
    <x v="0"/>
    <x v="0"/>
    <x v="0"/>
    <n v="0"/>
    <x v="0"/>
  </r>
  <r>
    <s v="5405-ZMYXQ"/>
    <s v="Female"/>
    <x v="44"/>
    <s v="No"/>
    <n v="0"/>
    <x v="31"/>
    <n v="90019"/>
    <n v="34.049841000000001"/>
    <n v="-118.33846"/>
    <n v="0"/>
    <x v="58"/>
    <s v="Offer E"/>
    <s v="Yes"/>
    <n v="1.28"/>
    <s v="Yes"/>
    <s v="Yes"/>
    <x v="1"/>
    <n v="42"/>
    <s v="No"/>
    <s v="No"/>
    <s v="No"/>
    <s v="No"/>
    <s v="No"/>
    <s v="No"/>
    <s v="No"/>
    <s v="Yes"/>
    <x v="1"/>
    <s v="Yes"/>
    <x v="0"/>
    <n v="74.599999999999994"/>
    <n v="548.9"/>
    <n v="0"/>
    <n v="0"/>
    <n v="10.24"/>
    <n v="559.14"/>
    <x v="0"/>
    <x v="0"/>
    <x v="0"/>
    <n v="0"/>
    <x v="0"/>
  </r>
  <r>
    <s v="5406-KGRMX"/>
    <s v="Female"/>
    <x v="18"/>
    <s v="No"/>
    <n v="0"/>
    <x v="1071"/>
    <n v="93627"/>
    <n v="36.520536999999997"/>
    <n v="-120.118055"/>
    <n v="0"/>
    <x v="4"/>
    <s v="None"/>
    <s v="Yes"/>
    <n v="2.66"/>
    <s v="Yes"/>
    <s v="No"/>
    <x v="3"/>
    <n v="0"/>
    <s v="No"/>
    <s v="No"/>
    <s v="No"/>
    <s v="No"/>
    <s v="No"/>
    <s v="No"/>
    <s v="No"/>
    <s v="No"/>
    <x v="2"/>
    <s v="No"/>
    <x v="1"/>
    <n v="24.55"/>
    <n v="1719.15"/>
    <n v="0"/>
    <n v="0"/>
    <n v="188.86"/>
    <n v="1908.01"/>
    <x v="0"/>
    <x v="0"/>
    <x v="0"/>
    <n v="0"/>
    <x v="0"/>
  </r>
  <r>
    <s v="5414-OFQCB"/>
    <s v="Male"/>
    <x v="20"/>
    <s v="No"/>
    <n v="0"/>
    <x v="979"/>
    <n v="93230"/>
    <n v="36.292230000000004"/>
    <n v="-119.622676"/>
    <n v="0"/>
    <x v="41"/>
    <s v="None"/>
    <s v="Yes"/>
    <n v="30.77"/>
    <s v="Yes"/>
    <s v="Yes"/>
    <x v="1"/>
    <n v="10"/>
    <s v="No"/>
    <s v="No"/>
    <s v="No"/>
    <s v="Yes"/>
    <s v="Yes"/>
    <s v="No"/>
    <s v="No"/>
    <s v="No"/>
    <x v="2"/>
    <s v="Yes"/>
    <x v="0"/>
    <n v="90.45"/>
    <n v="5229.8"/>
    <n v="0"/>
    <n v="70"/>
    <n v="1753.89"/>
    <n v="7053.69"/>
    <x v="0"/>
    <x v="0"/>
    <x v="0"/>
    <n v="0"/>
    <x v="1"/>
  </r>
  <r>
    <s v="5419-CONWX"/>
    <s v="Female"/>
    <x v="61"/>
    <s v="No"/>
    <n v="0"/>
    <x v="424"/>
    <n v="95668"/>
    <n v="38.833553999999999"/>
    <n v="-121.498102"/>
    <n v="0"/>
    <x v="1"/>
    <s v="None"/>
    <s v="Yes"/>
    <n v="12.68"/>
    <s v="No"/>
    <s v="Yes"/>
    <x v="1"/>
    <n v="10"/>
    <s v="No"/>
    <s v="Yes"/>
    <s v="Yes"/>
    <s v="No"/>
    <s v="Yes"/>
    <s v="Yes"/>
    <s v="Yes"/>
    <s v="Yes"/>
    <x v="1"/>
    <s v="Yes"/>
    <x v="0"/>
    <n v="99.8"/>
    <n v="442.85"/>
    <n v="0"/>
    <n v="0"/>
    <n v="50.72"/>
    <n v="493.57"/>
    <x v="1"/>
    <x v="1"/>
    <x v="1"/>
    <n v="1"/>
    <x v="1"/>
  </r>
  <r>
    <s v="5419-JKZNQ"/>
    <s v="Male"/>
    <x v="61"/>
    <s v="Yes"/>
    <n v="0"/>
    <x v="13"/>
    <n v="91941"/>
    <n v="32.759326999999999"/>
    <n v="-116.99726"/>
    <n v="1"/>
    <x v="39"/>
    <s v="None"/>
    <s v="Yes"/>
    <n v="2.86"/>
    <s v="Yes"/>
    <s v="Yes"/>
    <x v="1"/>
    <n v="19"/>
    <s v="No"/>
    <s v="No"/>
    <s v="No"/>
    <s v="No"/>
    <s v="No"/>
    <s v="No"/>
    <s v="No"/>
    <s v="Yes"/>
    <x v="1"/>
    <s v="No"/>
    <x v="2"/>
    <n v="77.900000000000006"/>
    <n v="2351.4499999999998"/>
    <n v="0"/>
    <n v="0"/>
    <n v="85.8"/>
    <n v="2437.25"/>
    <x v="0"/>
    <x v="0"/>
    <x v="0"/>
    <n v="0"/>
    <x v="0"/>
  </r>
  <r>
    <s v="5419-JPRRN"/>
    <s v="Male"/>
    <x v="13"/>
    <s v="No"/>
    <n v="0"/>
    <x v="266"/>
    <n v="95975"/>
    <n v="39.225633999999999"/>
    <n v="-121.15616300000001"/>
    <n v="0"/>
    <x v="13"/>
    <s v="None"/>
    <s v="Yes"/>
    <n v="10.38"/>
    <s v="Yes"/>
    <s v="Yes"/>
    <x v="1"/>
    <n v="7"/>
    <s v="No"/>
    <s v="No"/>
    <s v="Yes"/>
    <s v="No"/>
    <s v="Yes"/>
    <s v="Yes"/>
    <s v="Yes"/>
    <s v="Yes"/>
    <x v="1"/>
    <s v="Yes"/>
    <x v="1"/>
    <n v="101.45"/>
    <n v="101.45"/>
    <n v="0"/>
    <n v="0"/>
    <n v="10.38"/>
    <n v="111.83"/>
    <x v="1"/>
    <x v="4"/>
    <x v="19"/>
    <n v="1"/>
    <x v="1"/>
  </r>
  <r>
    <s v="5419-KLXBN"/>
    <s v="Female"/>
    <x v="59"/>
    <s v="Yes"/>
    <n v="0"/>
    <x v="38"/>
    <n v="92117"/>
    <n v="32.825085999999999"/>
    <n v="-117.19942399999999"/>
    <n v="1"/>
    <x v="30"/>
    <s v="None"/>
    <s v="Yes"/>
    <n v="24.64"/>
    <s v="No"/>
    <s v="Yes"/>
    <x v="1"/>
    <n v="5"/>
    <s v="No"/>
    <s v="Yes"/>
    <s v="Yes"/>
    <s v="No"/>
    <s v="Yes"/>
    <s v="No"/>
    <s v="No"/>
    <s v="Yes"/>
    <x v="1"/>
    <s v="Yes"/>
    <x v="1"/>
    <n v="89.15"/>
    <n v="2257.75"/>
    <n v="0"/>
    <n v="0"/>
    <n v="616"/>
    <n v="2873.75"/>
    <x v="1"/>
    <x v="1"/>
    <x v="5"/>
    <n v="1"/>
    <x v="0"/>
  </r>
  <r>
    <s v="5423-BHIXO"/>
    <s v="Female"/>
    <x v="21"/>
    <s v="No"/>
    <n v="0"/>
    <x v="303"/>
    <n v="91103"/>
    <n v="34.167465"/>
    <n v="-118.165327"/>
    <n v="0"/>
    <x v="44"/>
    <s v="None"/>
    <s v="Yes"/>
    <n v="32.020000000000003"/>
    <s v="Yes"/>
    <s v="Yes"/>
    <x v="2"/>
    <n v="3"/>
    <s v="No"/>
    <s v="Yes"/>
    <s v="No"/>
    <s v="No"/>
    <s v="No"/>
    <s v="No"/>
    <s v="No"/>
    <s v="Yes"/>
    <x v="1"/>
    <s v="Yes"/>
    <x v="1"/>
    <n v="54.2"/>
    <n v="1739.6"/>
    <n v="0"/>
    <n v="0"/>
    <n v="1024.6400000000001"/>
    <n v="2764.24"/>
    <x v="0"/>
    <x v="0"/>
    <x v="0"/>
    <n v="0"/>
    <x v="0"/>
  </r>
  <r>
    <s v="5424-RLQLC"/>
    <s v="Male"/>
    <x v="59"/>
    <s v="No"/>
    <n v="0"/>
    <x v="824"/>
    <n v="92003"/>
    <n v="33.290906999999997"/>
    <n v="-117.202895"/>
    <n v="0"/>
    <x v="46"/>
    <s v="Offer D"/>
    <s v="Yes"/>
    <n v="1.48"/>
    <s v="No"/>
    <s v="Yes"/>
    <x v="2"/>
    <n v="25"/>
    <s v="No"/>
    <s v="Yes"/>
    <s v="No"/>
    <s v="No"/>
    <s v="Yes"/>
    <s v="No"/>
    <s v="No"/>
    <s v="No"/>
    <x v="1"/>
    <s v="Yes"/>
    <x v="0"/>
    <n v="59.65"/>
    <n v="638.95000000000005"/>
    <n v="0"/>
    <n v="90"/>
    <n v="14.8"/>
    <n v="743.75"/>
    <x v="0"/>
    <x v="0"/>
    <x v="0"/>
    <n v="0"/>
    <x v="0"/>
  </r>
  <r>
    <s v="5429-LWCMV"/>
    <s v="Female"/>
    <x v="7"/>
    <s v="No"/>
    <n v="0"/>
    <x v="156"/>
    <n v="90248"/>
    <n v="33.876482000000003"/>
    <n v="-118.284077"/>
    <n v="0"/>
    <x v="27"/>
    <s v="Offer D"/>
    <s v="Yes"/>
    <n v="34.729999999999997"/>
    <s v="Yes"/>
    <s v="Yes"/>
    <x v="1"/>
    <n v="6"/>
    <s v="No"/>
    <s v="Yes"/>
    <s v="No"/>
    <s v="No"/>
    <s v="No"/>
    <s v="Yes"/>
    <s v="Yes"/>
    <s v="No"/>
    <x v="1"/>
    <s v="Yes"/>
    <x v="1"/>
    <n v="89.15"/>
    <n v="1057.55"/>
    <n v="0"/>
    <n v="70"/>
    <n v="416.76"/>
    <n v="1544.31"/>
    <x v="0"/>
    <x v="0"/>
    <x v="0"/>
    <n v="0"/>
    <x v="0"/>
  </r>
  <r>
    <s v="5433-KYGHE"/>
    <s v="Female"/>
    <x v="55"/>
    <s v="No"/>
    <n v="1"/>
    <x v="509"/>
    <n v="93424"/>
    <n v="35.186644000000001"/>
    <n v="-120.72830500000001"/>
    <n v="0"/>
    <x v="32"/>
    <s v="Offer D"/>
    <s v="Yes"/>
    <n v="47.72"/>
    <s v="Yes"/>
    <s v="Yes"/>
    <x v="1"/>
    <n v="22"/>
    <s v="Yes"/>
    <s v="No"/>
    <s v="No"/>
    <s v="Yes"/>
    <s v="No"/>
    <s v="No"/>
    <s v="No"/>
    <s v="Yes"/>
    <x v="1"/>
    <s v="Yes"/>
    <x v="2"/>
    <n v="86"/>
    <n v="1164.05"/>
    <n v="0"/>
    <n v="0"/>
    <n v="668.08"/>
    <n v="1832.13"/>
    <x v="0"/>
    <x v="0"/>
    <x v="0"/>
    <n v="0"/>
    <x v="0"/>
  </r>
  <r>
    <s v="5438-QMDDL"/>
    <s v="Female"/>
    <x v="29"/>
    <s v="Yes"/>
    <n v="0"/>
    <x v="686"/>
    <n v="95226"/>
    <n v="38.233879000000002"/>
    <n v="-120.861666"/>
    <n v="3"/>
    <x v="53"/>
    <s v="None"/>
    <s v="Yes"/>
    <n v="8.3000000000000007"/>
    <s v="No"/>
    <s v="Yes"/>
    <x v="2"/>
    <n v="48"/>
    <s v="No"/>
    <s v="Yes"/>
    <s v="No"/>
    <s v="No"/>
    <s v="No"/>
    <s v="Yes"/>
    <s v="Yes"/>
    <s v="Yes"/>
    <x v="1"/>
    <s v="Yes"/>
    <x v="0"/>
    <n v="59.8"/>
    <n v="1130.8499999999999"/>
    <n v="0"/>
    <n v="0"/>
    <n v="157.69999999999999"/>
    <n v="1288.55"/>
    <x v="0"/>
    <x v="0"/>
    <x v="0"/>
    <n v="0"/>
    <x v="0"/>
  </r>
  <r>
    <s v="5439-WIKXB"/>
    <s v="Male"/>
    <x v="61"/>
    <s v="Yes"/>
    <n v="0"/>
    <x v="305"/>
    <n v="91321"/>
    <n v="34.370378000000002"/>
    <n v="-118.50411800000001"/>
    <n v="8"/>
    <x v="62"/>
    <s v="Offer B"/>
    <s v="Yes"/>
    <n v="46.46"/>
    <s v="No"/>
    <s v="Yes"/>
    <x v="1"/>
    <n v="2"/>
    <s v="No"/>
    <s v="Yes"/>
    <s v="No"/>
    <s v="No"/>
    <s v="Yes"/>
    <s v="Yes"/>
    <s v="Yes"/>
    <s v="No"/>
    <x v="1"/>
    <s v="Yes"/>
    <x v="1"/>
    <n v="94.55"/>
    <n v="3851.45"/>
    <n v="0"/>
    <n v="40"/>
    <n v="1904.86"/>
    <n v="5796.31"/>
    <x v="0"/>
    <x v="0"/>
    <x v="0"/>
    <n v="0"/>
    <x v="1"/>
  </r>
  <r>
    <s v="5440-FLBQG"/>
    <s v="Male"/>
    <x v="28"/>
    <s v="Yes"/>
    <n v="0"/>
    <x v="243"/>
    <n v="93110"/>
    <n v="34.437944999999999"/>
    <n v="-119.77191000000001"/>
    <n v="1"/>
    <x v="19"/>
    <s v="Offer A"/>
    <s v="Yes"/>
    <n v="48.88"/>
    <s v="Yes"/>
    <s v="Yes"/>
    <x v="1"/>
    <n v="4"/>
    <s v="No"/>
    <s v="Yes"/>
    <s v="Yes"/>
    <s v="Yes"/>
    <s v="Yes"/>
    <s v="Yes"/>
    <s v="No"/>
    <s v="Yes"/>
    <x v="2"/>
    <s v="Yes"/>
    <x v="1"/>
    <n v="108.4"/>
    <n v="7318.2"/>
    <n v="0"/>
    <n v="0"/>
    <n v="3372.72"/>
    <n v="10690.92"/>
    <x v="1"/>
    <x v="5"/>
    <x v="8"/>
    <n v="1"/>
    <x v="1"/>
  </r>
  <r>
    <s v="5440-VHLUL"/>
    <s v="Male"/>
    <x v="23"/>
    <s v="No"/>
    <n v="0"/>
    <x v="105"/>
    <n v="94710"/>
    <n v="37.872902000000003"/>
    <n v="-122.303708"/>
    <n v="0"/>
    <x v="19"/>
    <s v="Offer A"/>
    <s v="Yes"/>
    <n v="44.57"/>
    <s v="Yes"/>
    <s v="Yes"/>
    <x v="1"/>
    <n v="28"/>
    <s v="No"/>
    <s v="Yes"/>
    <s v="No"/>
    <s v="Yes"/>
    <s v="Yes"/>
    <s v="Yes"/>
    <s v="Yes"/>
    <s v="Yes"/>
    <x v="0"/>
    <s v="Yes"/>
    <x v="1"/>
    <n v="105.2"/>
    <n v="7386.05"/>
    <n v="0"/>
    <n v="0"/>
    <n v="3075.33"/>
    <n v="10461.379999999999"/>
    <x v="0"/>
    <x v="0"/>
    <x v="0"/>
    <n v="0"/>
    <x v="1"/>
  </r>
  <r>
    <s v="5442-BHQNG"/>
    <s v="Female"/>
    <x v="13"/>
    <s v="No"/>
    <n v="0"/>
    <x v="968"/>
    <n v="95606"/>
    <n v="38.809804"/>
    <n v="-122.241383"/>
    <n v="0"/>
    <x v="29"/>
    <s v="None"/>
    <s v="Yes"/>
    <n v="44.77"/>
    <s v="No"/>
    <s v="Yes"/>
    <x v="1"/>
    <n v="9"/>
    <s v="No"/>
    <s v="No"/>
    <s v="No"/>
    <s v="No"/>
    <s v="No"/>
    <s v="No"/>
    <s v="No"/>
    <s v="Yes"/>
    <x v="1"/>
    <s v="No"/>
    <x v="1"/>
    <n v="70.349999999999994"/>
    <n v="139.25"/>
    <n v="0"/>
    <n v="0"/>
    <n v="89.54"/>
    <n v="228.79"/>
    <x v="2"/>
    <x v="0"/>
    <x v="0"/>
    <n v="0"/>
    <x v="0"/>
  </r>
  <r>
    <s v="5442-BXVND"/>
    <s v="Female"/>
    <x v="42"/>
    <s v="Yes"/>
    <n v="2"/>
    <x v="38"/>
    <n v="92117"/>
    <n v="32.825085999999999"/>
    <n v="-117.19942399999999"/>
    <n v="2"/>
    <x v="45"/>
    <s v="None"/>
    <s v="Yes"/>
    <n v="9.9700000000000006"/>
    <s v="Yes"/>
    <s v="No"/>
    <x v="3"/>
    <n v="0"/>
    <s v="No"/>
    <s v="No"/>
    <s v="No"/>
    <s v="No"/>
    <s v="No"/>
    <s v="No"/>
    <s v="No"/>
    <s v="No"/>
    <x v="1"/>
    <s v="No"/>
    <x v="1"/>
    <n v="24.25"/>
    <n v="838.5"/>
    <n v="0"/>
    <n v="0"/>
    <n v="329.01"/>
    <n v="1167.51"/>
    <x v="0"/>
    <x v="0"/>
    <x v="0"/>
    <n v="0"/>
    <x v="0"/>
  </r>
  <r>
    <s v="5442-PPTJY"/>
    <s v="Male"/>
    <x v="56"/>
    <s v="Yes"/>
    <n v="3"/>
    <x v="585"/>
    <n v="91006"/>
    <n v="34.137318999999998"/>
    <n v="-118.029837"/>
    <n v="7"/>
    <x v="27"/>
    <s v="Offer D"/>
    <s v="Yes"/>
    <n v="4.71"/>
    <s v="No"/>
    <s v="No"/>
    <x v="3"/>
    <n v="0"/>
    <s v="No"/>
    <s v="No"/>
    <s v="No"/>
    <s v="No"/>
    <s v="No"/>
    <s v="No"/>
    <s v="No"/>
    <s v="No"/>
    <x v="2"/>
    <s v="No"/>
    <x v="0"/>
    <n v="19.7"/>
    <n v="258.35000000000002"/>
    <n v="0"/>
    <n v="0"/>
    <n v="56.52"/>
    <n v="314.87"/>
    <x v="0"/>
    <x v="0"/>
    <x v="0"/>
    <n v="0"/>
    <x v="0"/>
  </r>
  <r>
    <s v="5442-UTCVD"/>
    <s v="Male"/>
    <x v="55"/>
    <s v="No"/>
    <n v="0"/>
    <x v="407"/>
    <n v="94565"/>
    <n v="38.006047000000002"/>
    <n v="-121.91683399999999"/>
    <n v="0"/>
    <x v="3"/>
    <s v="None"/>
    <s v="Yes"/>
    <n v="43.72"/>
    <s v="Yes"/>
    <s v="Yes"/>
    <x v="1"/>
    <n v="21"/>
    <s v="No"/>
    <s v="No"/>
    <s v="Yes"/>
    <s v="No"/>
    <s v="No"/>
    <s v="Yes"/>
    <s v="Yes"/>
    <s v="Yes"/>
    <x v="1"/>
    <s v="No"/>
    <x v="1"/>
    <n v="91.85"/>
    <n v="257.05"/>
    <n v="0"/>
    <n v="0"/>
    <n v="131.16"/>
    <n v="388.21"/>
    <x v="1"/>
    <x v="5"/>
    <x v="8"/>
    <n v="1"/>
    <x v="1"/>
  </r>
  <r>
    <s v="5442-XSDCW"/>
    <s v="Male"/>
    <x v="37"/>
    <s v="Yes"/>
    <n v="0"/>
    <x v="38"/>
    <n v="92130"/>
    <n v="32.957194999999999"/>
    <n v="-117.20254199999999"/>
    <n v="1"/>
    <x v="37"/>
    <s v="Offer D"/>
    <s v="Yes"/>
    <n v="13.33"/>
    <s v="No"/>
    <s v="Yes"/>
    <x v="1"/>
    <n v="19"/>
    <s v="No"/>
    <s v="No"/>
    <s v="No"/>
    <s v="No"/>
    <s v="Yes"/>
    <s v="No"/>
    <s v="No"/>
    <s v="No"/>
    <x v="1"/>
    <s v="Yes"/>
    <x v="1"/>
    <n v="79.5"/>
    <n v="868.5"/>
    <n v="0"/>
    <n v="50"/>
    <n v="146.63"/>
    <n v="1065.1300000000001"/>
    <x v="1"/>
    <x v="1"/>
    <x v="5"/>
    <n v="1"/>
    <x v="0"/>
  </r>
  <r>
    <s v="5443-SCMKX"/>
    <s v="Female"/>
    <x v="42"/>
    <s v="Yes"/>
    <n v="0"/>
    <x v="1072"/>
    <n v="91320"/>
    <n v="34.172071000000003"/>
    <n v="-118.946262"/>
    <n v="1"/>
    <x v="42"/>
    <s v="None"/>
    <s v="Yes"/>
    <n v="21.38"/>
    <s v="Yes"/>
    <s v="Yes"/>
    <x v="1"/>
    <n v="26"/>
    <s v="No"/>
    <s v="Yes"/>
    <s v="Yes"/>
    <s v="No"/>
    <s v="No"/>
    <s v="Yes"/>
    <s v="Yes"/>
    <s v="No"/>
    <x v="0"/>
    <s v="Yes"/>
    <x v="1"/>
    <n v="94.3"/>
    <n v="5610.15"/>
    <n v="5.55"/>
    <n v="150"/>
    <n v="1240.04"/>
    <n v="6994.64"/>
    <x v="0"/>
    <x v="0"/>
    <x v="0"/>
    <n v="0"/>
    <x v="1"/>
  </r>
  <r>
    <s v="5445-GLVOT"/>
    <s v="Female"/>
    <x v="22"/>
    <s v="No"/>
    <n v="0"/>
    <x v="514"/>
    <n v="94904"/>
    <n v="37.946617000000003"/>
    <n v="-122.563571"/>
    <n v="0"/>
    <x v="51"/>
    <s v="Offer D"/>
    <s v="Yes"/>
    <n v="31.53"/>
    <s v="No"/>
    <s v="Yes"/>
    <x v="0"/>
    <n v="11"/>
    <s v="Yes"/>
    <s v="No"/>
    <s v="No"/>
    <s v="No"/>
    <s v="No"/>
    <s v="No"/>
    <s v="No"/>
    <s v="Yes"/>
    <x v="1"/>
    <s v="Yes"/>
    <x v="1"/>
    <n v="49.8"/>
    <n v="1049.05"/>
    <n v="0"/>
    <n v="0"/>
    <n v="693.66"/>
    <n v="1742.71"/>
    <x v="0"/>
    <x v="0"/>
    <x v="0"/>
    <n v="0"/>
    <x v="0"/>
  </r>
  <r>
    <s v="5445-PZWGX"/>
    <s v="Male"/>
    <x v="54"/>
    <s v="No"/>
    <n v="0"/>
    <x v="913"/>
    <n v="94535"/>
    <n v="38.265898999999997"/>
    <n v="-121.93946099999999"/>
    <n v="0"/>
    <x v="55"/>
    <s v="Offer B"/>
    <s v="Yes"/>
    <n v="8.08"/>
    <s v="Yes"/>
    <s v="Yes"/>
    <x v="1"/>
    <n v="21"/>
    <s v="Yes"/>
    <s v="Yes"/>
    <s v="No"/>
    <s v="Yes"/>
    <s v="No"/>
    <s v="Yes"/>
    <s v="Yes"/>
    <s v="No"/>
    <x v="0"/>
    <s v="No"/>
    <x v="1"/>
    <n v="102"/>
    <n v="6529.25"/>
    <n v="0"/>
    <n v="110"/>
    <n v="500.96"/>
    <n v="7140.21"/>
    <x v="1"/>
    <x v="4"/>
    <x v="16"/>
    <n v="1"/>
    <x v="1"/>
  </r>
  <r>
    <s v="5445-UTODQ"/>
    <s v="Female"/>
    <x v="34"/>
    <s v="Yes"/>
    <n v="0"/>
    <x v="38"/>
    <n v="92117"/>
    <n v="32.825085999999999"/>
    <n v="-117.19942399999999"/>
    <n v="1"/>
    <x v="6"/>
    <s v="None"/>
    <s v="Yes"/>
    <n v="11.58"/>
    <s v="No"/>
    <s v="Yes"/>
    <x v="1"/>
    <n v="27"/>
    <s v="No"/>
    <s v="No"/>
    <s v="No"/>
    <s v="No"/>
    <s v="Yes"/>
    <s v="No"/>
    <s v="No"/>
    <s v="Yes"/>
    <x v="1"/>
    <s v="Yes"/>
    <x v="1"/>
    <n v="81.099999999999994"/>
    <n v="576.65"/>
    <n v="0"/>
    <n v="0"/>
    <n v="81.06"/>
    <n v="657.71"/>
    <x v="1"/>
    <x v="1"/>
    <x v="5"/>
    <n v="1"/>
    <x v="0"/>
  </r>
  <r>
    <s v="5446-DKWYW"/>
    <s v="Female"/>
    <x v="58"/>
    <s v="Yes"/>
    <n v="1"/>
    <x v="143"/>
    <n v="94103"/>
    <n v="37.773147000000002"/>
    <n v="-122.411287"/>
    <n v="9"/>
    <x v="48"/>
    <s v="Offer B"/>
    <s v="Yes"/>
    <n v="39.31"/>
    <s v="Yes"/>
    <s v="Yes"/>
    <x v="2"/>
    <n v="10"/>
    <s v="No"/>
    <s v="No"/>
    <s v="Yes"/>
    <s v="No"/>
    <s v="Yes"/>
    <s v="No"/>
    <s v="No"/>
    <s v="Yes"/>
    <x v="0"/>
    <s v="Yes"/>
    <x v="1"/>
    <n v="65.2"/>
    <n v="3965.05"/>
    <n v="0"/>
    <n v="0"/>
    <n v="2397.91"/>
    <n v="6362.96"/>
    <x v="0"/>
    <x v="0"/>
    <x v="0"/>
    <n v="0"/>
    <x v="0"/>
  </r>
  <r>
    <s v="5447-VYTKW"/>
    <s v="Male"/>
    <x v="55"/>
    <s v="No"/>
    <n v="0"/>
    <x v="31"/>
    <n v="90064"/>
    <n v="34.037250999999998"/>
    <n v="-118.423573"/>
    <n v="0"/>
    <x v="28"/>
    <s v="None"/>
    <s v="Yes"/>
    <n v="15.09"/>
    <s v="No"/>
    <s v="Yes"/>
    <x v="0"/>
    <n v="28"/>
    <s v="Yes"/>
    <s v="No"/>
    <s v="No"/>
    <s v="Yes"/>
    <s v="No"/>
    <s v="No"/>
    <s v="No"/>
    <s v="Yes"/>
    <x v="1"/>
    <s v="No"/>
    <x v="0"/>
    <n v="53.45"/>
    <n v="1461.45"/>
    <n v="0"/>
    <n v="0"/>
    <n v="407.43"/>
    <n v="1868.88"/>
    <x v="0"/>
    <x v="0"/>
    <x v="0"/>
    <n v="0"/>
    <x v="0"/>
  </r>
  <r>
    <s v="5447-WZAFP"/>
    <s v="Female"/>
    <x v="19"/>
    <s v="No"/>
    <n v="0"/>
    <x v="850"/>
    <n v="92008"/>
    <n v="33.148116000000002"/>
    <n v="-117.306043"/>
    <n v="0"/>
    <x v="63"/>
    <s v="Offer B"/>
    <s v="Yes"/>
    <n v="8.33"/>
    <s v="No"/>
    <s v="Yes"/>
    <x v="1"/>
    <n v="73"/>
    <s v="No"/>
    <s v="Yes"/>
    <s v="Yes"/>
    <s v="No"/>
    <s v="Yes"/>
    <s v="Yes"/>
    <s v="Yes"/>
    <s v="Yes"/>
    <x v="0"/>
    <s v="Yes"/>
    <x v="2"/>
    <n v="100.3"/>
    <n v="5200.8"/>
    <n v="0"/>
    <n v="0"/>
    <n v="441.49"/>
    <n v="5642.29"/>
    <x v="0"/>
    <x v="0"/>
    <x v="0"/>
    <n v="0"/>
    <x v="1"/>
  </r>
  <r>
    <s v="5448-VWNAM"/>
    <s v="Female"/>
    <x v="42"/>
    <s v="No"/>
    <n v="3"/>
    <x v="658"/>
    <n v="95966"/>
    <n v="39.473896000000003"/>
    <n v="-121.415927"/>
    <n v="0"/>
    <x v="53"/>
    <s v="Offer D"/>
    <s v="Yes"/>
    <n v="8.02"/>
    <s v="Yes"/>
    <s v="Yes"/>
    <x v="2"/>
    <n v="57"/>
    <s v="Yes"/>
    <s v="Yes"/>
    <s v="No"/>
    <s v="Yes"/>
    <s v="Yes"/>
    <s v="No"/>
    <s v="No"/>
    <s v="Yes"/>
    <x v="1"/>
    <s v="Yes"/>
    <x v="0"/>
    <n v="75.900000000000006"/>
    <n v="1375.6"/>
    <n v="0"/>
    <n v="0"/>
    <n v="152.38"/>
    <n v="1527.98"/>
    <x v="0"/>
    <x v="0"/>
    <x v="0"/>
    <n v="0"/>
    <x v="0"/>
  </r>
  <r>
    <s v="5449-FIBXJ"/>
    <s v="Male"/>
    <x v="20"/>
    <s v="Yes"/>
    <n v="0"/>
    <x v="41"/>
    <n v="95127"/>
    <n v="37.375155999999997"/>
    <n v="-121.795867"/>
    <n v="1"/>
    <x v="53"/>
    <s v="Offer D"/>
    <s v="Yes"/>
    <n v="28.04"/>
    <s v="Yes"/>
    <s v="Yes"/>
    <x v="1"/>
    <n v="22"/>
    <s v="No"/>
    <s v="No"/>
    <s v="Yes"/>
    <s v="Yes"/>
    <s v="Yes"/>
    <s v="Yes"/>
    <s v="Yes"/>
    <s v="Yes"/>
    <x v="1"/>
    <s v="No"/>
    <x v="1"/>
    <n v="103.3"/>
    <n v="2012.7"/>
    <n v="0"/>
    <n v="0"/>
    <n v="532.76"/>
    <n v="2545.46"/>
    <x v="1"/>
    <x v="4"/>
    <x v="12"/>
    <n v="1"/>
    <x v="1"/>
  </r>
  <r>
    <s v="5451-MHQOF"/>
    <s v="Male"/>
    <x v="22"/>
    <s v="Yes"/>
    <n v="0"/>
    <x v="31"/>
    <n v="90031"/>
    <n v="34.085807000000003"/>
    <n v="-118.20661699999999"/>
    <n v="7"/>
    <x v="11"/>
    <s v="None"/>
    <s v="Yes"/>
    <n v="32.93"/>
    <s v="Yes"/>
    <s v="No"/>
    <x v="3"/>
    <n v="0"/>
    <s v="No"/>
    <s v="No"/>
    <s v="No"/>
    <s v="No"/>
    <s v="No"/>
    <s v="No"/>
    <s v="No"/>
    <s v="No"/>
    <x v="0"/>
    <s v="Yes"/>
    <x v="2"/>
    <n v="24.45"/>
    <n v="1431.65"/>
    <n v="0"/>
    <n v="0"/>
    <n v="1844.08"/>
    <n v="3275.73"/>
    <x v="0"/>
    <x v="0"/>
    <x v="0"/>
    <n v="0"/>
    <x v="0"/>
  </r>
  <r>
    <s v="5451-YHYPW"/>
    <s v="Female"/>
    <x v="4"/>
    <s v="Yes"/>
    <n v="0"/>
    <x v="143"/>
    <n v="94129"/>
    <n v="37.797525999999998"/>
    <n v="-122.46453099999999"/>
    <n v="2"/>
    <x v="9"/>
    <s v="Offer A"/>
    <s v="Yes"/>
    <n v="44.89"/>
    <s v="Yes"/>
    <s v="Yes"/>
    <x v="1"/>
    <n v="24"/>
    <s v="Yes"/>
    <s v="Yes"/>
    <s v="Yes"/>
    <s v="Yes"/>
    <s v="Yes"/>
    <s v="Yes"/>
    <s v="No"/>
    <s v="No"/>
    <x v="2"/>
    <s v="Yes"/>
    <x v="0"/>
    <n v="115.75"/>
    <n v="8443.7000000000007"/>
    <n v="0"/>
    <n v="120"/>
    <n v="3232.08"/>
    <n v="11795.78"/>
    <x v="0"/>
    <x v="0"/>
    <x v="0"/>
    <n v="0"/>
    <x v="1"/>
  </r>
  <r>
    <s v="5453-AXEPF"/>
    <s v="Male"/>
    <x v="26"/>
    <s v="Yes"/>
    <n v="0"/>
    <x v="41"/>
    <n v="95134"/>
    <n v="37.42765"/>
    <n v="-121.94541599999999"/>
    <n v="7"/>
    <x v="67"/>
    <s v="Offer D"/>
    <s v="Yes"/>
    <n v="46.71"/>
    <s v="Yes"/>
    <s v="Yes"/>
    <x v="1"/>
    <n v="8"/>
    <s v="No"/>
    <s v="Yes"/>
    <s v="No"/>
    <s v="No"/>
    <s v="No"/>
    <s v="No"/>
    <s v="No"/>
    <s v="Yes"/>
    <x v="1"/>
    <s v="Yes"/>
    <x v="1"/>
    <n v="80.5"/>
    <n v="1336.9"/>
    <n v="0"/>
    <n v="0"/>
    <n v="794.07"/>
    <n v="2130.9699999999998"/>
    <x v="0"/>
    <x v="0"/>
    <x v="0"/>
    <n v="0"/>
    <x v="0"/>
  </r>
  <r>
    <s v="5453-YBTWV"/>
    <s v="Male"/>
    <x v="7"/>
    <s v="Yes"/>
    <n v="2"/>
    <x v="111"/>
    <n v="92557"/>
    <n v="33.970661"/>
    <n v="-117.255039"/>
    <n v="10"/>
    <x v="40"/>
    <s v="None"/>
    <s v="Yes"/>
    <n v="49.67"/>
    <s v="No"/>
    <s v="Yes"/>
    <x v="1"/>
    <n v="19"/>
    <s v="Yes"/>
    <s v="Yes"/>
    <s v="Yes"/>
    <s v="Yes"/>
    <s v="Yes"/>
    <s v="No"/>
    <s v="No"/>
    <s v="Yes"/>
    <x v="2"/>
    <s v="Yes"/>
    <x v="0"/>
    <n v="101.1"/>
    <n v="6994.8"/>
    <n v="0"/>
    <n v="0"/>
    <n v="3476.9"/>
    <n v="10471.700000000001"/>
    <x v="0"/>
    <x v="0"/>
    <x v="0"/>
    <n v="0"/>
    <x v="1"/>
  </r>
  <r>
    <s v="5456-ITGIC"/>
    <s v="Male"/>
    <x v="48"/>
    <s v="Yes"/>
    <n v="0"/>
    <x v="406"/>
    <n v="95650"/>
    <n v="38.809175000000003"/>
    <n v="-121.171375"/>
    <n v="9"/>
    <x v="9"/>
    <s v="None"/>
    <s v="No"/>
    <n v="0"/>
    <s v="No"/>
    <s v="Yes"/>
    <x v="2"/>
    <n v="9"/>
    <s v="Yes"/>
    <s v="Yes"/>
    <s v="Yes"/>
    <s v="Yes"/>
    <s v="Yes"/>
    <s v="Yes"/>
    <s v="Yes"/>
    <s v="Yes"/>
    <x v="2"/>
    <s v="Yes"/>
    <x v="0"/>
    <n v="64.45"/>
    <n v="4641.1000000000004"/>
    <n v="0"/>
    <n v="0"/>
    <n v="0"/>
    <n v="4641.1000000000004"/>
    <x v="0"/>
    <x v="0"/>
    <x v="0"/>
    <n v="0"/>
    <x v="0"/>
  </r>
  <r>
    <s v="5457-COLHT"/>
    <s v="Male"/>
    <x v="23"/>
    <s v="Yes"/>
    <n v="3"/>
    <x v="143"/>
    <n v="94124"/>
    <n v="37.731504999999999"/>
    <n v="-122.38453199999999"/>
    <n v="5"/>
    <x v="19"/>
    <s v="None"/>
    <s v="Yes"/>
    <n v="40.36"/>
    <s v="No"/>
    <s v="Yes"/>
    <x v="0"/>
    <n v="53"/>
    <s v="Yes"/>
    <s v="Yes"/>
    <s v="No"/>
    <s v="Yes"/>
    <s v="Yes"/>
    <s v="Yes"/>
    <s v="Yes"/>
    <s v="Yes"/>
    <x v="2"/>
    <s v="No"/>
    <x v="1"/>
    <n v="80.650000000000006"/>
    <n v="5542.55"/>
    <n v="0"/>
    <n v="0"/>
    <n v="2784.84"/>
    <n v="8327.39"/>
    <x v="0"/>
    <x v="0"/>
    <x v="0"/>
    <n v="0"/>
    <x v="0"/>
  </r>
  <r>
    <s v="5458-CQJTA"/>
    <s v="Male"/>
    <x v="52"/>
    <s v="Yes"/>
    <n v="0"/>
    <x v="663"/>
    <n v="95567"/>
    <n v="41.950682999999998"/>
    <n v="-124.097094"/>
    <n v="1"/>
    <x v="7"/>
    <s v="Offer B"/>
    <s v="Yes"/>
    <n v="40.47"/>
    <s v="No"/>
    <s v="Yes"/>
    <x v="2"/>
    <n v="30"/>
    <s v="Yes"/>
    <s v="No"/>
    <s v="No"/>
    <s v="Yes"/>
    <s v="Yes"/>
    <s v="Yes"/>
    <s v="Yes"/>
    <s v="Yes"/>
    <x v="2"/>
    <s v="Yes"/>
    <x v="1"/>
    <n v="74.8"/>
    <n v="4820.1499999999996"/>
    <n v="0"/>
    <n v="0"/>
    <n v="2630.55"/>
    <n v="7450.7"/>
    <x v="1"/>
    <x v="2"/>
    <x v="2"/>
    <n v="1"/>
    <x v="0"/>
  </r>
  <r>
    <s v="5461-QKNTN"/>
    <s v="Male"/>
    <x v="41"/>
    <s v="Yes"/>
    <n v="0"/>
    <x v="775"/>
    <n v="95306"/>
    <n v="37.394410999999998"/>
    <n v="-120.127262"/>
    <n v="1"/>
    <x v="25"/>
    <s v="None"/>
    <s v="Yes"/>
    <n v="4.59"/>
    <s v="Yes"/>
    <s v="Yes"/>
    <x v="1"/>
    <n v="5"/>
    <s v="No"/>
    <s v="Yes"/>
    <s v="No"/>
    <s v="Yes"/>
    <s v="Yes"/>
    <s v="No"/>
    <s v="No"/>
    <s v="Yes"/>
    <x v="0"/>
    <s v="Yes"/>
    <x v="1"/>
    <n v="94.3"/>
    <n v="3953.15"/>
    <n v="0"/>
    <n v="0"/>
    <n v="197.37"/>
    <n v="4150.5200000000004"/>
    <x v="0"/>
    <x v="0"/>
    <x v="0"/>
    <n v="0"/>
    <x v="1"/>
  </r>
  <r>
    <s v="5465-BUBFA"/>
    <s v="Female"/>
    <x v="20"/>
    <s v="Yes"/>
    <n v="1"/>
    <x v="1073"/>
    <n v="95317"/>
    <n v="37.127386000000001"/>
    <n v="-120.506422"/>
    <n v="1"/>
    <x v="62"/>
    <s v="Offer B"/>
    <s v="Yes"/>
    <n v="21.28"/>
    <s v="No"/>
    <s v="No"/>
    <x v="3"/>
    <n v="0"/>
    <s v="No"/>
    <s v="No"/>
    <s v="No"/>
    <s v="No"/>
    <s v="No"/>
    <s v="No"/>
    <s v="No"/>
    <s v="No"/>
    <x v="2"/>
    <s v="No"/>
    <x v="1"/>
    <n v="19.3"/>
    <n v="772.4"/>
    <n v="0"/>
    <n v="0"/>
    <n v="872.48"/>
    <n v="1644.88"/>
    <x v="0"/>
    <x v="0"/>
    <x v="0"/>
    <n v="0"/>
    <x v="0"/>
  </r>
  <r>
    <s v="5468-BPMMO"/>
    <s v="Male"/>
    <x v="40"/>
    <s v="Yes"/>
    <n v="0"/>
    <x v="177"/>
    <n v="95064"/>
    <n v="37.007882000000002"/>
    <n v="-122.06597499999999"/>
    <n v="3"/>
    <x v="56"/>
    <s v="None"/>
    <s v="Yes"/>
    <n v="16.07"/>
    <s v="No"/>
    <s v="No"/>
    <x v="3"/>
    <n v="0"/>
    <s v="No"/>
    <s v="No"/>
    <s v="No"/>
    <s v="No"/>
    <s v="No"/>
    <s v="No"/>
    <s v="No"/>
    <s v="No"/>
    <x v="1"/>
    <s v="No"/>
    <x v="1"/>
    <n v="19.600000000000001"/>
    <n v="851.2"/>
    <n v="0"/>
    <n v="0"/>
    <n v="739.22"/>
    <n v="1590.42"/>
    <x v="0"/>
    <x v="0"/>
    <x v="0"/>
    <n v="0"/>
    <x v="0"/>
  </r>
  <r>
    <s v="5469-CTCWN"/>
    <s v="Male"/>
    <x v="7"/>
    <s v="Yes"/>
    <n v="0"/>
    <x v="757"/>
    <n v="95912"/>
    <n v="38.982373000000003"/>
    <n v="-122.04775100000001"/>
    <n v="1"/>
    <x v="48"/>
    <s v="None"/>
    <s v="Yes"/>
    <n v="46.95"/>
    <s v="Yes"/>
    <s v="Yes"/>
    <x v="0"/>
    <n v="21"/>
    <s v="Yes"/>
    <s v="Yes"/>
    <s v="No"/>
    <s v="No"/>
    <s v="Yes"/>
    <s v="Yes"/>
    <s v="Yes"/>
    <s v="Yes"/>
    <x v="0"/>
    <s v="Yes"/>
    <x v="1"/>
    <n v="106"/>
    <n v="6547.7"/>
    <n v="0"/>
    <n v="0"/>
    <n v="2863.95"/>
    <n v="9411.65"/>
    <x v="1"/>
    <x v="1"/>
    <x v="10"/>
    <n v="1"/>
    <x v="1"/>
  </r>
  <r>
    <s v="5469-NUJUR"/>
    <s v="Male"/>
    <x v="12"/>
    <s v="No"/>
    <n v="0"/>
    <x v="447"/>
    <n v="95595"/>
    <n v="40.170357000000003"/>
    <n v="-123.417298"/>
    <n v="0"/>
    <x v="53"/>
    <s v="None"/>
    <s v="Yes"/>
    <n v="19.100000000000001"/>
    <s v="No"/>
    <s v="No"/>
    <x v="3"/>
    <n v="0"/>
    <s v="No"/>
    <s v="No"/>
    <s v="No"/>
    <s v="No"/>
    <s v="No"/>
    <s v="No"/>
    <s v="No"/>
    <s v="No"/>
    <x v="2"/>
    <s v="Yes"/>
    <x v="0"/>
    <n v="19.95"/>
    <n v="373.5"/>
    <n v="0"/>
    <n v="0"/>
    <n v="362.9"/>
    <n v="736.4"/>
    <x v="0"/>
    <x v="0"/>
    <x v="0"/>
    <n v="0"/>
    <x v="0"/>
  </r>
  <r>
    <s v="5472-CVMDX"/>
    <s v="Female"/>
    <x v="44"/>
    <s v="No"/>
    <n v="0"/>
    <x v="914"/>
    <n v="94924"/>
    <n v="37.943086999999998"/>
    <n v="-122.72378999999999"/>
    <n v="0"/>
    <x v="64"/>
    <s v="None"/>
    <s v="No"/>
    <n v="0"/>
    <s v="No"/>
    <s v="Yes"/>
    <x v="2"/>
    <n v="58"/>
    <s v="Yes"/>
    <s v="No"/>
    <s v="Yes"/>
    <s v="Yes"/>
    <s v="No"/>
    <s v="No"/>
    <s v="No"/>
    <s v="Yes"/>
    <x v="2"/>
    <s v="No"/>
    <x v="0"/>
    <n v="38.9"/>
    <n v="2719.2"/>
    <n v="0"/>
    <n v="0"/>
    <n v="0"/>
    <n v="2719.2"/>
    <x v="0"/>
    <x v="0"/>
    <x v="0"/>
    <n v="0"/>
    <x v="0"/>
  </r>
  <r>
    <s v="5473-KHBPS"/>
    <s v="Female"/>
    <x v="55"/>
    <s v="Yes"/>
    <n v="3"/>
    <x v="381"/>
    <n v="90743"/>
    <n v="33.728273000000002"/>
    <n v="-118.08530399999999"/>
    <n v="8"/>
    <x v="57"/>
    <s v="Offer B"/>
    <s v="Yes"/>
    <n v="8.16"/>
    <s v="Yes"/>
    <s v="Yes"/>
    <x v="1"/>
    <n v="20"/>
    <s v="No"/>
    <s v="Yes"/>
    <s v="Yes"/>
    <s v="No"/>
    <s v="Yes"/>
    <s v="No"/>
    <s v="No"/>
    <s v="Yes"/>
    <x v="0"/>
    <s v="Yes"/>
    <x v="0"/>
    <n v="95.7"/>
    <n v="4976.1499999999996"/>
    <n v="0"/>
    <n v="0"/>
    <n v="424.32"/>
    <n v="5400.47"/>
    <x v="0"/>
    <x v="0"/>
    <x v="0"/>
    <n v="0"/>
    <x v="1"/>
  </r>
  <r>
    <s v="5474-LAMUQ"/>
    <s v="Male"/>
    <x v="52"/>
    <s v="Yes"/>
    <n v="0"/>
    <x v="31"/>
    <n v="90029"/>
    <n v="34.089953000000001"/>
    <n v="-118.29482400000001"/>
    <n v="9"/>
    <x v="52"/>
    <s v="Offer C"/>
    <s v="Yes"/>
    <n v="35.799999999999997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533.9"/>
    <n v="0"/>
    <n v="0"/>
    <n v="859.2"/>
    <n v="1393.1"/>
    <x v="0"/>
    <x v="0"/>
    <x v="0"/>
    <n v="0"/>
    <x v="0"/>
  </r>
  <r>
    <s v="5478-JJVZK"/>
    <s v="Female"/>
    <x v="32"/>
    <s v="No"/>
    <n v="0"/>
    <x v="1030"/>
    <n v="95628"/>
    <n v="38.652065"/>
    <n v="-121.25440999999999"/>
    <n v="0"/>
    <x v="45"/>
    <s v="None"/>
    <s v="Yes"/>
    <n v="15.69"/>
    <s v="Yes"/>
    <s v="Yes"/>
    <x v="2"/>
    <n v="24"/>
    <s v="Yes"/>
    <s v="Yes"/>
    <s v="No"/>
    <s v="No"/>
    <s v="No"/>
    <s v="No"/>
    <s v="No"/>
    <s v="Yes"/>
    <x v="1"/>
    <s v="Yes"/>
    <x v="0"/>
    <n v="60.9"/>
    <n v="2033.85"/>
    <n v="0"/>
    <n v="0"/>
    <n v="517.77"/>
    <n v="2551.62"/>
    <x v="0"/>
    <x v="0"/>
    <x v="0"/>
    <n v="0"/>
    <x v="0"/>
  </r>
  <r>
    <s v="5480-HPRRX"/>
    <s v="Female"/>
    <x v="53"/>
    <s v="No"/>
    <n v="0"/>
    <x v="934"/>
    <n v="91740"/>
    <n v="34.119363"/>
    <n v="-117.855059"/>
    <n v="0"/>
    <x v="3"/>
    <s v="None"/>
    <s v="No"/>
    <n v="0"/>
    <s v="No"/>
    <s v="Yes"/>
    <x v="2"/>
    <n v="30"/>
    <s v="No"/>
    <s v="No"/>
    <s v="No"/>
    <s v="No"/>
    <s v="No"/>
    <s v="No"/>
    <s v="No"/>
    <s v="Yes"/>
    <x v="1"/>
    <s v="No"/>
    <x v="1"/>
    <n v="25.3"/>
    <n v="77.75"/>
    <n v="0"/>
    <n v="0"/>
    <n v="0"/>
    <n v="77.75"/>
    <x v="1"/>
    <x v="5"/>
    <x v="9"/>
    <n v="1"/>
    <x v="0"/>
  </r>
  <r>
    <s v="5480-TBGPH"/>
    <s v="Female"/>
    <x v="54"/>
    <s v="Yes"/>
    <n v="0"/>
    <x v="113"/>
    <n v="95842"/>
    <n v="38.687367000000002"/>
    <n v="-121.34848"/>
    <n v="0"/>
    <x v="52"/>
    <s v="None"/>
    <s v="Yes"/>
    <n v="44.96"/>
    <s v="No"/>
    <s v="Yes"/>
    <x v="1"/>
    <n v="28"/>
    <s v="No"/>
    <s v="Yes"/>
    <s v="Yes"/>
    <s v="No"/>
    <s v="Yes"/>
    <s v="Yes"/>
    <s v="Yes"/>
    <s v="Yes"/>
    <x v="1"/>
    <s v="Yes"/>
    <x v="0"/>
    <n v="99.3"/>
    <n v="2431.35"/>
    <n v="0"/>
    <n v="0"/>
    <n v="1079.04"/>
    <n v="3510.39"/>
    <x v="1"/>
    <x v="1"/>
    <x v="11"/>
    <n v="1"/>
    <x v="1"/>
  </r>
  <r>
    <s v="5480-XTFFL"/>
    <s v="Female"/>
    <x v="27"/>
    <s v="Yes"/>
    <n v="3"/>
    <x v="242"/>
    <n v="95041"/>
    <n v="37.051166000000002"/>
    <n v="-122.056194"/>
    <n v="3"/>
    <x v="65"/>
    <s v="Offer C"/>
    <s v="Yes"/>
    <n v="9.8000000000000007"/>
    <s v="No"/>
    <s v="No"/>
    <x v="3"/>
    <n v="0"/>
    <s v="No"/>
    <s v="No"/>
    <s v="No"/>
    <s v="No"/>
    <s v="No"/>
    <s v="No"/>
    <s v="No"/>
    <s v="No"/>
    <x v="2"/>
    <s v="No"/>
    <x v="0"/>
    <n v="21"/>
    <n v="697.7"/>
    <n v="0"/>
    <n v="0"/>
    <n v="303.8"/>
    <n v="1001.5"/>
    <x v="0"/>
    <x v="0"/>
    <x v="0"/>
    <n v="0"/>
    <x v="0"/>
  </r>
  <r>
    <s v="5481-NTDOH"/>
    <s v="Female"/>
    <x v="6"/>
    <s v="Yes"/>
    <n v="0"/>
    <x v="208"/>
    <n v="90603"/>
    <n v="33.945318"/>
    <n v="-117.99206599999999"/>
    <n v="8"/>
    <x v="23"/>
    <s v="None"/>
    <s v="Yes"/>
    <n v="38.47"/>
    <s v="Yes"/>
    <s v="Yes"/>
    <x v="1"/>
    <n v="20"/>
    <s v="Yes"/>
    <s v="No"/>
    <s v="Yes"/>
    <s v="No"/>
    <s v="Yes"/>
    <s v="Yes"/>
    <s v="No"/>
    <s v="Yes"/>
    <x v="0"/>
    <s v="Yes"/>
    <x v="0"/>
    <n v="107.05"/>
    <n v="7142.5"/>
    <n v="0"/>
    <n v="0"/>
    <n v="2577.4899999999998"/>
    <n v="9719.99"/>
    <x v="0"/>
    <x v="0"/>
    <x v="0"/>
    <n v="0"/>
    <x v="1"/>
  </r>
  <r>
    <s v="5482-NUPNA"/>
    <s v="Female"/>
    <x v="24"/>
    <s v="No"/>
    <n v="0"/>
    <x v="507"/>
    <n v="92251"/>
    <n v="32.858595000000001"/>
    <n v="-115.66270900000001"/>
    <n v="0"/>
    <x v="1"/>
    <s v="None"/>
    <s v="Yes"/>
    <n v="18.03"/>
    <s v="No"/>
    <s v="Yes"/>
    <x v="0"/>
    <n v="59"/>
    <s v="Yes"/>
    <s v="Yes"/>
    <s v="No"/>
    <s v="Yes"/>
    <s v="No"/>
    <s v="No"/>
    <s v="No"/>
    <s v="Yes"/>
    <x v="1"/>
    <s v="Yes"/>
    <x v="0"/>
    <n v="60.4"/>
    <n v="272.14999999999998"/>
    <n v="0"/>
    <n v="0"/>
    <n v="72.12"/>
    <n v="344.27"/>
    <x v="1"/>
    <x v="1"/>
    <x v="1"/>
    <n v="1"/>
    <x v="0"/>
  </r>
  <r>
    <s v="5482-PLVPE"/>
    <s v="Female"/>
    <x v="16"/>
    <s v="No"/>
    <n v="0"/>
    <x v="18"/>
    <n v="94014"/>
    <n v="37.691561"/>
    <n v="-122.44520199999999"/>
    <n v="0"/>
    <x v="29"/>
    <s v="None"/>
    <s v="No"/>
    <n v="0"/>
    <s v="No"/>
    <s v="Yes"/>
    <x v="2"/>
    <n v="11"/>
    <s v="No"/>
    <s v="No"/>
    <s v="No"/>
    <s v="No"/>
    <s v="No"/>
    <s v="No"/>
    <s v="No"/>
    <s v="Yes"/>
    <x v="1"/>
    <s v="No"/>
    <x v="1"/>
    <n v="24.35"/>
    <n v="41.85"/>
    <n v="0"/>
    <n v="0"/>
    <n v="0"/>
    <n v="41.85"/>
    <x v="1"/>
    <x v="1"/>
    <x v="1"/>
    <n v="1"/>
    <x v="0"/>
  </r>
  <r>
    <s v="5482-VXSXJ"/>
    <s v="Male"/>
    <x v="2"/>
    <s v="No"/>
    <n v="0"/>
    <x v="960"/>
    <n v="96090"/>
    <n v="40.021787000000003"/>
    <n v="-122.127576"/>
    <n v="0"/>
    <x v="51"/>
    <s v="None"/>
    <s v="Yes"/>
    <n v="46.5"/>
    <s v="No"/>
    <s v="Yes"/>
    <x v="1"/>
    <n v="17"/>
    <s v="No"/>
    <s v="Yes"/>
    <s v="No"/>
    <s v="No"/>
    <s v="Yes"/>
    <s v="Yes"/>
    <s v="Yes"/>
    <s v="Yes"/>
    <x v="1"/>
    <s v="Yes"/>
    <x v="0"/>
    <n v="93.2"/>
    <n v="2157.3000000000002"/>
    <n v="0"/>
    <n v="0"/>
    <n v="1023"/>
    <n v="3180.3"/>
    <x v="0"/>
    <x v="0"/>
    <x v="0"/>
    <n v="0"/>
    <x v="1"/>
  </r>
  <r>
    <s v="5485-ITNPC"/>
    <s v="Male"/>
    <x v="21"/>
    <s v="Yes"/>
    <n v="0"/>
    <x v="66"/>
    <n v="95333"/>
    <n v="37.249377000000003"/>
    <n v="-120.24958100000001"/>
    <n v="2"/>
    <x v="22"/>
    <s v="None"/>
    <s v="Yes"/>
    <n v="7.61"/>
    <s v="No"/>
    <s v="Yes"/>
    <x v="2"/>
    <n v="10"/>
    <s v="Yes"/>
    <s v="Yes"/>
    <s v="Yes"/>
    <s v="Yes"/>
    <s v="Yes"/>
    <s v="Yes"/>
    <s v="Yes"/>
    <s v="Yes"/>
    <x v="2"/>
    <s v="Yes"/>
    <x v="1"/>
    <n v="85.9"/>
    <n v="5595.3"/>
    <n v="0"/>
    <n v="0"/>
    <n v="502.26"/>
    <n v="6097.56"/>
    <x v="0"/>
    <x v="0"/>
    <x v="0"/>
    <n v="0"/>
    <x v="0"/>
  </r>
  <r>
    <s v="5485-WUYWF"/>
    <s v="Male"/>
    <x v="50"/>
    <s v="No"/>
    <n v="0"/>
    <x v="884"/>
    <n v="94525"/>
    <n v="38.049292000000001"/>
    <n v="-122.228415"/>
    <n v="0"/>
    <x v="29"/>
    <s v="None"/>
    <s v="Yes"/>
    <n v="5.57"/>
    <s v="No"/>
    <s v="Yes"/>
    <x v="0"/>
    <n v="24"/>
    <s v="Yes"/>
    <s v="No"/>
    <s v="Yes"/>
    <s v="No"/>
    <s v="Yes"/>
    <s v="No"/>
    <s v="No"/>
    <s v="Yes"/>
    <x v="1"/>
    <s v="No"/>
    <x v="1"/>
    <n v="66.400000000000006"/>
    <n v="94.55"/>
    <n v="0"/>
    <n v="0"/>
    <n v="11.14"/>
    <n v="105.69"/>
    <x v="1"/>
    <x v="4"/>
    <x v="7"/>
    <n v="1"/>
    <x v="0"/>
  </r>
  <r>
    <s v="5493-SDRDQ"/>
    <s v="Male"/>
    <x v="31"/>
    <s v="No"/>
    <n v="0"/>
    <x v="862"/>
    <n v="95222"/>
    <n v="38.071326999999997"/>
    <n v="-120.632221"/>
    <n v="0"/>
    <x v="29"/>
    <s v="Offer E"/>
    <s v="Yes"/>
    <n v="5.33"/>
    <s v="No"/>
    <s v="Yes"/>
    <x v="0"/>
    <n v="52"/>
    <s v="Yes"/>
    <s v="No"/>
    <s v="Yes"/>
    <s v="No"/>
    <s v="No"/>
    <s v="No"/>
    <s v="No"/>
    <s v="Yes"/>
    <x v="1"/>
    <s v="Yes"/>
    <x v="2"/>
    <n v="55.1"/>
    <n v="113.35"/>
    <n v="0"/>
    <n v="0"/>
    <n v="10.66"/>
    <n v="124.01"/>
    <x v="1"/>
    <x v="1"/>
    <x v="5"/>
    <n v="1"/>
    <x v="0"/>
  </r>
  <r>
    <s v="5494-HECPR"/>
    <s v="Female"/>
    <x v="20"/>
    <s v="No"/>
    <n v="0"/>
    <x v="340"/>
    <n v="95346"/>
    <n v="38.121600999999998"/>
    <n v="-120.133915"/>
    <n v="0"/>
    <x v="13"/>
    <s v="Offer E"/>
    <s v="Yes"/>
    <n v="32.92"/>
    <s v="No"/>
    <s v="Yes"/>
    <x v="1"/>
    <n v="3"/>
    <s v="No"/>
    <s v="No"/>
    <s v="No"/>
    <s v="No"/>
    <s v="Yes"/>
    <s v="No"/>
    <s v="No"/>
    <s v="Yes"/>
    <x v="1"/>
    <s v="Yes"/>
    <x v="1"/>
    <n v="80.25"/>
    <n v="80.25"/>
    <n v="0"/>
    <n v="0"/>
    <n v="32.92"/>
    <n v="113.17"/>
    <x v="1"/>
    <x v="3"/>
    <x v="14"/>
    <n v="1"/>
    <x v="0"/>
  </r>
  <r>
    <s v="5494-WOZRZ"/>
    <s v="Female"/>
    <x v="43"/>
    <s v="Yes"/>
    <n v="0"/>
    <x v="380"/>
    <n v="92692"/>
    <n v="33.606929999999998"/>
    <n v="-117.64425300000001"/>
    <n v="0"/>
    <x v="4"/>
    <s v="None"/>
    <s v="Yes"/>
    <n v="38.22"/>
    <s v="No"/>
    <s v="Yes"/>
    <x v="2"/>
    <n v="23"/>
    <s v="Yes"/>
    <s v="No"/>
    <s v="Yes"/>
    <s v="Yes"/>
    <s v="Yes"/>
    <s v="Yes"/>
    <s v="Yes"/>
    <s v="Yes"/>
    <x v="2"/>
    <s v="Yes"/>
    <x v="0"/>
    <n v="82"/>
    <n v="5999.85"/>
    <n v="0"/>
    <n v="0"/>
    <n v="2713.62"/>
    <n v="8713.4699999999993"/>
    <x v="0"/>
    <x v="0"/>
    <x v="0"/>
    <n v="0"/>
    <x v="0"/>
  </r>
  <r>
    <s v="5495-GPSRW"/>
    <s v="Male"/>
    <x v="47"/>
    <s v="No"/>
    <n v="0"/>
    <x v="993"/>
    <n v="92252"/>
    <n v="34.167236000000003"/>
    <n v="-116.28151099999999"/>
    <n v="0"/>
    <x v="24"/>
    <s v="None"/>
    <s v="Yes"/>
    <n v="27.11"/>
    <s v="No"/>
    <s v="No"/>
    <x v="3"/>
    <n v="0"/>
    <s v="No"/>
    <s v="No"/>
    <s v="No"/>
    <s v="No"/>
    <s v="No"/>
    <s v="No"/>
    <s v="No"/>
    <s v="No"/>
    <x v="2"/>
    <s v="Yes"/>
    <x v="0"/>
    <n v="19.7"/>
    <n v="419.4"/>
    <n v="0"/>
    <n v="0"/>
    <n v="542.20000000000005"/>
    <n v="961.6"/>
    <x v="0"/>
    <x v="0"/>
    <x v="0"/>
    <n v="0"/>
    <x v="0"/>
  </r>
  <r>
    <s v="5498-IBWPI"/>
    <s v="Female"/>
    <x v="20"/>
    <s v="Yes"/>
    <n v="2"/>
    <x v="840"/>
    <n v="93434"/>
    <n v="34.936"/>
    <n v="-120.594655"/>
    <n v="1"/>
    <x v="22"/>
    <s v="Offer A"/>
    <s v="Yes"/>
    <n v="48.11"/>
    <s v="No"/>
    <s v="Yes"/>
    <x v="0"/>
    <n v="27"/>
    <s v="No"/>
    <s v="No"/>
    <s v="No"/>
    <s v="Yes"/>
    <s v="No"/>
    <s v="No"/>
    <s v="No"/>
    <s v="Yes"/>
    <x v="0"/>
    <s v="Yes"/>
    <x v="0"/>
    <n v="49.4"/>
    <n v="3251.85"/>
    <n v="0"/>
    <n v="0"/>
    <n v="3175.26"/>
    <n v="6427.11"/>
    <x v="0"/>
    <x v="0"/>
    <x v="0"/>
    <n v="0"/>
    <x v="0"/>
  </r>
  <r>
    <s v="5498-TXHLF"/>
    <s v="Female"/>
    <x v="14"/>
    <s v="Yes"/>
    <n v="0"/>
    <x v="273"/>
    <n v="96096"/>
    <n v="40.637104999999998"/>
    <n v="-121.906949"/>
    <n v="1"/>
    <x v="12"/>
    <s v="None"/>
    <s v="Yes"/>
    <n v="40.78"/>
    <s v="Yes"/>
    <s v="Yes"/>
    <x v="1"/>
    <n v="4"/>
    <s v="No"/>
    <s v="No"/>
    <s v="Yes"/>
    <s v="No"/>
    <s v="Yes"/>
    <s v="No"/>
    <s v="No"/>
    <s v="Yes"/>
    <x v="1"/>
    <s v="No"/>
    <x v="1"/>
    <n v="87.45"/>
    <n v="2874.15"/>
    <n v="0"/>
    <n v="0"/>
    <n v="1386.52"/>
    <n v="4260.67"/>
    <x v="1"/>
    <x v="4"/>
    <x v="19"/>
    <n v="1"/>
    <x v="0"/>
  </r>
  <r>
    <s v="5499-ECUTN"/>
    <s v="Female"/>
    <x v="42"/>
    <s v="Yes"/>
    <n v="0"/>
    <x v="291"/>
    <n v="93263"/>
    <n v="35.490704999999998"/>
    <n v="-119.286833"/>
    <n v="1"/>
    <x v="54"/>
    <s v="None"/>
    <s v="Yes"/>
    <n v="6.56"/>
    <s v="No"/>
    <s v="Yes"/>
    <x v="2"/>
    <n v="11"/>
    <s v="Yes"/>
    <s v="No"/>
    <s v="Yes"/>
    <s v="No"/>
    <s v="Yes"/>
    <s v="No"/>
    <s v="No"/>
    <s v="No"/>
    <x v="0"/>
    <s v="Yes"/>
    <x v="0"/>
    <n v="66.05"/>
    <n v="3021.45"/>
    <n v="0"/>
    <n v="40"/>
    <n v="308.32"/>
    <n v="3369.77"/>
    <x v="0"/>
    <x v="0"/>
    <x v="0"/>
    <n v="0"/>
    <x v="0"/>
  </r>
  <r>
    <s v="5501-TVMGM"/>
    <s v="Male"/>
    <x v="44"/>
    <s v="No"/>
    <n v="0"/>
    <x v="548"/>
    <n v="96015"/>
    <n v="41.486953"/>
    <n v="-120.91397499999999"/>
    <n v="0"/>
    <x v="13"/>
    <s v="None"/>
    <s v="Yes"/>
    <n v="39.19"/>
    <s v="No"/>
    <s v="Yes"/>
    <x v="2"/>
    <n v="69"/>
    <s v="No"/>
    <s v="No"/>
    <s v="No"/>
    <s v="No"/>
    <s v="No"/>
    <s v="Yes"/>
    <s v="Yes"/>
    <s v="No"/>
    <x v="1"/>
    <s v="Yes"/>
    <x v="1"/>
    <n v="55.25"/>
    <n v="55.25"/>
    <n v="0"/>
    <n v="60"/>
    <n v="39.19"/>
    <n v="154.44"/>
    <x v="2"/>
    <x v="0"/>
    <x v="0"/>
    <n v="0"/>
    <x v="0"/>
  </r>
  <r>
    <s v="5502-RLUYV"/>
    <s v="Female"/>
    <x v="21"/>
    <s v="Yes"/>
    <n v="0"/>
    <x v="341"/>
    <n v="95035"/>
    <n v="37.441930999999997"/>
    <n v="-121.878502"/>
    <n v="1"/>
    <x v="19"/>
    <s v="None"/>
    <s v="Yes"/>
    <n v="37.200000000000003"/>
    <s v="Yes"/>
    <s v="Yes"/>
    <x v="1"/>
    <n v="27"/>
    <s v="No"/>
    <s v="Yes"/>
    <s v="Yes"/>
    <s v="No"/>
    <s v="Yes"/>
    <s v="Yes"/>
    <s v="Yes"/>
    <s v="Yes"/>
    <x v="1"/>
    <s v="Yes"/>
    <x v="1"/>
    <n v="103.95"/>
    <n v="7446.9"/>
    <n v="0"/>
    <n v="0"/>
    <n v="2566.8000000000002"/>
    <n v="10013.700000000001"/>
    <x v="1"/>
    <x v="1"/>
    <x v="5"/>
    <n v="1"/>
    <x v="1"/>
  </r>
  <r>
    <s v="5504-WSIUR"/>
    <s v="Female"/>
    <x v="32"/>
    <s v="No"/>
    <n v="0"/>
    <x v="599"/>
    <n v="91914"/>
    <n v="32.688505999999997"/>
    <n v="-116.938632"/>
    <n v="0"/>
    <x v="40"/>
    <s v="None"/>
    <s v="Yes"/>
    <n v="13.4"/>
    <s v="Yes"/>
    <s v="Yes"/>
    <x v="1"/>
    <n v="3"/>
    <s v="No"/>
    <s v="Yes"/>
    <s v="Yes"/>
    <s v="Yes"/>
    <s v="No"/>
    <s v="No"/>
    <s v="No"/>
    <s v="No"/>
    <x v="0"/>
    <s v="Yes"/>
    <x v="1"/>
    <n v="90.25"/>
    <n v="6385.95"/>
    <n v="0"/>
    <n v="100"/>
    <n v="938"/>
    <n v="7423.95"/>
    <x v="0"/>
    <x v="0"/>
    <x v="0"/>
    <n v="0"/>
    <x v="1"/>
  </r>
  <r>
    <s v="5505-OVWQW"/>
    <s v="Female"/>
    <x v="34"/>
    <s v="No"/>
    <n v="0"/>
    <x v="113"/>
    <n v="95815"/>
    <n v="38.608404999999998"/>
    <n v="-121.44994199999999"/>
    <n v="0"/>
    <x v="67"/>
    <s v="None"/>
    <s v="Yes"/>
    <n v="4.38"/>
    <s v="No"/>
    <s v="No"/>
    <x v="3"/>
    <n v="0"/>
    <s v="No"/>
    <s v="No"/>
    <s v="No"/>
    <s v="No"/>
    <s v="No"/>
    <s v="No"/>
    <s v="No"/>
    <s v="No"/>
    <x v="0"/>
    <s v="No"/>
    <x v="2"/>
    <n v="20.149999999999999"/>
    <n v="353.65"/>
    <n v="0"/>
    <n v="0"/>
    <n v="74.459999999999994"/>
    <n v="428.11"/>
    <x v="0"/>
    <x v="0"/>
    <x v="0"/>
    <n v="0"/>
    <x v="0"/>
  </r>
  <r>
    <s v="5510-BOIUJ"/>
    <s v="Male"/>
    <x v="34"/>
    <s v="No"/>
    <n v="7"/>
    <x v="43"/>
    <n v="93277"/>
    <n v="36.303792999999999"/>
    <n v="-119.375646"/>
    <n v="0"/>
    <x v="13"/>
    <s v="None"/>
    <s v="Yes"/>
    <n v="12.81"/>
    <s v="No"/>
    <s v="No"/>
    <x v="3"/>
    <n v="0"/>
    <s v="No"/>
    <s v="No"/>
    <s v="No"/>
    <s v="No"/>
    <s v="No"/>
    <s v="No"/>
    <s v="No"/>
    <s v="No"/>
    <x v="1"/>
    <s v="No"/>
    <x v="0"/>
    <n v="19.25"/>
    <n v="19.25"/>
    <n v="0"/>
    <n v="0"/>
    <n v="12.81"/>
    <n v="32.06"/>
    <x v="1"/>
    <x v="5"/>
    <x v="8"/>
    <n v="1"/>
    <x v="0"/>
  </r>
  <r>
    <s v="5512-IDZEI"/>
    <s v="Male"/>
    <x v="52"/>
    <s v="Yes"/>
    <n v="0"/>
    <x v="107"/>
    <n v="92841"/>
    <n v="33.786738"/>
    <n v="-117.982564"/>
    <n v="1"/>
    <x v="56"/>
    <s v="None"/>
    <s v="Yes"/>
    <n v="18.45"/>
    <s v="Yes"/>
    <s v="No"/>
    <x v="3"/>
    <n v="0"/>
    <s v="No"/>
    <s v="No"/>
    <s v="No"/>
    <s v="No"/>
    <s v="No"/>
    <s v="No"/>
    <s v="No"/>
    <s v="No"/>
    <x v="0"/>
    <s v="No"/>
    <x v="1"/>
    <n v="24.9"/>
    <n v="1174.8"/>
    <n v="0"/>
    <n v="0"/>
    <n v="848.7"/>
    <n v="2023.5"/>
    <x v="0"/>
    <x v="0"/>
    <x v="0"/>
    <n v="0"/>
    <x v="0"/>
  </r>
  <r>
    <s v="5514-YQENT"/>
    <s v="Male"/>
    <x v="46"/>
    <s v="No"/>
    <n v="3"/>
    <x v="887"/>
    <n v="95765"/>
    <n v="38.823278000000002"/>
    <n v="-121.281856"/>
    <n v="0"/>
    <x v="62"/>
    <s v="None"/>
    <s v="Yes"/>
    <n v="30.58"/>
    <s v="No"/>
    <s v="Yes"/>
    <x v="1"/>
    <n v="59"/>
    <s v="Yes"/>
    <s v="Yes"/>
    <s v="Yes"/>
    <s v="Yes"/>
    <s v="Yes"/>
    <s v="Yes"/>
    <s v="Yes"/>
    <s v="Yes"/>
    <x v="2"/>
    <s v="Yes"/>
    <x v="1"/>
    <n v="111.15"/>
    <n v="4507.1499999999996"/>
    <n v="0"/>
    <n v="0"/>
    <n v="1253.78"/>
    <n v="5760.93"/>
    <x v="0"/>
    <x v="0"/>
    <x v="0"/>
    <n v="0"/>
    <x v="1"/>
  </r>
  <r>
    <s v="5515-AKOAJ"/>
    <s v="Female"/>
    <x v="32"/>
    <s v="No"/>
    <n v="0"/>
    <x v="794"/>
    <n v="90716"/>
    <n v="33.830430999999997"/>
    <n v="-118.074071"/>
    <n v="0"/>
    <x v="8"/>
    <s v="None"/>
    <s v="Yes"/>
    <n v="41.83"/>
    <s v="Yes"/>
    <s v="Yes"/>
    <x v="1"/>
    <n v="9"/>
    <s v="No"/>
    <s v="No"/>
    <s v="No"/>
    <s v="Yes"/>
    <s v="Yes"/>
    <s v="Yes"/>
    <s v="Yes"/>
    <s v="Yes"/>
    <x v="1"/>
    <s v="Yes"/>
    <x v="1"/>
    <n v="100.1"/>
    <n v="5440.9"/>
    <n v="0"/>
    <n v="0"/>
    <n v="2258.8200000000002"/>
    <n v="7699.72"/>
    <x v="1"/>
    <x v="2"/>
    <x v="15"/>
    <n v="1"/>
    <x v="1"/>
  </r>
  <r>
    <s v="5515-IDEJJ"/>
    <s v="Male"/>
    <x v="1"/>
    <s v="Yes"/>
    <n v="1"/>
    <x v="38"/>
    <n v="92126"/>
    <n v="32.886924999999998"/>
    <n v="-117.152162"/>
    <n v="4"/>
    <x v="13"/>
    <s v="Offer E"/>
    <s v="Yes"/>
    <n v="45.77"/>
    <s v="No"/>
    <s v="No"/>
    <x v="3"/>
    <n v="0"/>
    <s v="No"/>
    <s v="No"/>
    <s v="No"/>
    <s v="No"/>
    <s v="No"/>
    <s v="No"/>
    <s v="No"/>
    <s v="No"/>
    <x v="1"/>
    <s v="No"/>
    <x v="2"/>
    <n v="19.899999999999999"/>
    <n v="19.899999999999999"/>
    <n v="0"/>
    <n v="0"/>
    <n v="45.77"/>
    <n v="65.67"/>
    <x v="1"/>
    <x v="1"/>
    <x v="5"/>
    <n v="1"/>
    <x v="0"/>
  </r>
  <r>
    <s v="5515-RUGKN"/>
    <s v="Male"/>
    <x v="54"/>
    <s v="No"/>
    <n v="0"/>
    <x v="199"/>
    <n v="90211"/>
    <n v="34.063946999999999"/>
    <n v="-118.38300099999999"/>
    <n v="0"/>
    <x v="58"/>
    <s v="None"/>
    <s v="Yes"/>
    <n v="30.53"/>
    <s v="No"/>
    <s v="Yes"/>
    <x v="2"/>
    <n v="26"/>
    <s v="No"/>
    <s v="No"/>
    <s v="No"/>
    <s v="No"/>
    <s v="No"/>
    <s v="Yes"/>
    <s v="Yes"/>
    <s v="Yes"/>
    <x v="1"/>
    <s v="Yes"/>
    <x v="0"/>
    <n v="54.75"/>
    <n v="438.05"/>
    <n v="0"/>
    <n v="0"/>
    <n v="244.24"/>
    <n v="682.29"/>
    <x v="0"/>
    <x v="0"/>
    <x v="0"/>
    <n v="0"/>
    <x v="0"/>
  </r>
  <r>
    <s v="5519-NPHVG"/>
    <s v="Female"/>
    <x v="55"/>
    <s v="No"/>
    <n v="0"/>
    <x v="473"/>
    <n v="96050"/>
    <n v="41.816595"/>
    <n v="-122.94828699999999"/>
    <n v="0"/>
    <x v="27"/>
    <s v="None"/>
    <s v="Yes"/>
    <n v="12.75"/>
    <s v="Yes"/>
    <s v="Yes"/>
    <x v="1"/>
    <n v="24"/>
    <s v="No"/>
    <s v="No"/>
    <s v="No"/>
    <s v="No"/>
    <s v="Yes"/>
    <s v="Yes"/>
    <s v="Yes"/>
    <s v="No"/>
    <x v="1"/>
    <s v="Yes"/>
    <x v="1"/>
    <n v="94.2"/>
    <n v="1046.0999999999999"/>
    <n v="7.39"/>
    <n v="120"/>
    <n v="153"/>
    <n v="1311.71"/>
    <x v="1"/>
    <x v="4"/>
    <x v="16"/>
    <n v="1"/>
    <x v="1"/>
  </r>
  <r>
    <s v="5519-TEEUH"/>
    <s v="Male"/>
    <x v="35"/>
    <s v="No"/>
    <n v="3"/>
    <x v="97"/>
    <n v="92604"/>
    <n v="33.688546000000002"/>
    <n v="-117.78809099999999"/>
    <n v="0"/>
    <x v="45"/>
    <s v="Offer C"/>
    <s v="Yes"/>
    <n v="21.16"/>
    <s v="No"/>
    <s v="No"/>
    <x v="3"/>
    <n v="0"/>
    <s v="No"/>
    <s v="No"/>
    <s v="No"/>
    <s v="No"/>
    <s v="No"/>
    <s v="No"/>
    <s v="No"/>
    <s v="No"/>
    <x v="0"/>
    <s v="Yes"/>
    <x v="0"/>
    <n v="20.149999999999999"/>
    <n v="682.15"/>
    <n v="0"/>
    <n v="0"/>
    <n v="698.28"/>
    <n v="1380.43"/>
    <x v="0"/>
    <x v="0"/>
    <x v="0"/>
    <n v="0"/>
    <x v="0"/>
  </r>
  <r>
    <s v="5519-YLDGW"/>
    <s v="Female"/>
    <x v="30"/>
    <s v="Yes"/>
    <n v="0"/>
    <x v="31"/>
    <n v="90071"/>
    <n v="34.052917000000001"/>
    <n v="-118.255178"/>
    <n v="1"/>
    <x v="47"/>
    <s v="Offer D"/>
    <s v="Yes"/>
    <n v="1.21"/>
    <s v="Yes"/>
    <s v="Yes"/>
    <x v="1"/>
    <n v="16"/>
    <s v="Yes"/>
    <s v="No"/>
    <s v="Yes"/>
    <s v="No"/>
    <s v="Yes"/>
    <s v="Yes"/>
    <s v="Yes"/>
    <s v="Yes"/>
    <x v="1"/>
    <s v="Yes"/>
    <x v="1"/>
    <n v="103.9"/>
    <n v="2254.1999999999998"/>
    <n v="0"/>
    <n v="0"/>
    <n v="25.41"/>
    <n v="2279.61"/>
    <x v="1"/>
    <x v="2"/>
    <x v="4"/>
    <n v="1"/>
    <x v="1"/>
  </r>
  <r>
    <s v="5520-FVEWJ"/>
    <s v="Female"/>
    <x v="24"/>
    <s v="Yes"/>
    <n v="0"/>
    <x v="40"/>
    <n v="95405"/>
    <n v="38.439695999999998"/>
    <n v="-122.668817"/>
    <n v="1"/>
    <x v="27"/>
    <s v="None"/>
    <s v="Yes"/>
    <n v="40.630000000000003"/>
    <s v="Yes"/>
    <s v="Yes"/>
    <x v="1"/>
    <n v="59"/>
    <s v="No"/>
    <s v="Yes"/>
    <s v="Yes"/>
    <s v="No"/>
    <s v="No"/>
    <s v="No"/>
    <s v="Yes"/>
    <s v="Yes"/>
    <x v="1"/>
    <s v="Yes"/>
    <x v="1"/>
    <n v="84.5"/>
    <n v="916.9"/>
    <n v="0"/>
    <n v="0"/>
    <n v="487.56"/>
    <n v="1404.46"/>
    <x v="1"/>
    <x v="1"/>
    <x v="1"/>
    <n v="1"/>
    <x v="0"/>
  </r>
  <r>
    <s v="5522-JBWMO"/>
    <s v="Male"/>
    <x v="47"/>
    <s v="No"/>
    <n v="2"/>
    <x v="788"/>
    <n v="92225"/>
    <n v="33.674582999999998"/>
    <n v="-114.71612"/>
    <n v="0"/>
    <x v="13"/>
    <s v="None"/>
    <s v="Yes"/>
    <n v="15.66"/>
    <s v="No"/>
    <s v="Yes"/>
    <x v="2"/>
    <n v="29"/>
    <s v="No"/>
    <s v="No"/>
    <s v="No"/>
    <s v="No"/>
    <s v="No"/>
    <s v="No"/>
    <s v="No"/>
    <s v="Yes"/>
    <x v="1"/>
    <s v="No"/>
    <x v="1"/>
    <n v="44"/>
    <n v="44"/>
    <n v="0"/>
    <n v="0"/>
    <n v="15.66"/>
    <n v="59.66"/>
    <x v="2"/>
    <x v="0"/>
    <x v="0"/>
    <n v="0"/>
    <x v="0"/>
  </r>
  <r>
    <s v="5522-NYKPB"/>
    <s v="Male"/>
    <x v="17"/>
    <s v="Yes"/>
    <n v="3"/>
    <x v="402"/>
    <n v="96013"/>
    <n v="40.946784999999998"/>
    <n v="-121.719489"/>
    <n v="0"/>
    <x v="30"/>
    <s v="Offer C"/>
    <s v="Yes"/>
    <n v="11.79"/>
    <s v="No"/>
    <s v="Yes"/>
    <x v="1"/>
    <n v="59"/>
    <s v="No"/>
    <s v="No"/>
    <s v="No"/>
    <s v="Yes"/>
    <s v="Yes"/>
    <s v="No"/>
    <s v="No"/>
    <s v="Yes"/>
    <x v="1"/>
    <s v="No"/>
    <x v="1"/>
    <n v="85.9"/>
    <n v="2199.0500000000002"/>
    <n v="0"/>
    <n v="0"/>
    <n v="294.75"/>
    <n v="2493.8000000000002"/>
    <x v="0"/>
    <x v="0"/>
    <x v="0"/>
    <n v="0"/>
    <x v="0"/>
  </r>
  <r>
    <s v="5524-KHNJP"/>
    <s v="Male"/>
    <x v="34"/>
    <s v="Yes"/>
    <n v="0"/>
    <x v="1"/>
    <n v="91205"/>
    <n v="34.136580000000002"/>
    <n v="-118.245839"/>
    <n v="7"/>
    <x v="45"/>
    <s v="Offer C"/>
    <s v="Yes"/>
    <n v="48.85"/>
    <s v="No"/>
    <s v="Yes"/>
    <x v="0"/>
    <n v="30"/>
    <s v="Yes"/>
    <s v="No"/>
    <s v="Yes"/>
    <s v="No"/>
    <s v="Yes"/>
    <s v="Yes"/>
    <s v="Yes"/>
    <s v="Yes"/>
    <x v="0"/>
    <s v="No"/>
    <x v="0"/>
    <n v="74.75"/>
    <n v="2453.3000000000002"/>
    <n v="0"/>
    <n v="0"/>
    <n v="1612.05"/>
    <n v="4065.35"/>
    <x v="0"/>
    <x v="0"/>
    <x v="0"/>
    <n v="0"/>
    <x v="0"/>
  </r>
  <r>
    <s v="5527-ACHSO"/>
    <s v="Female"/>
    <x v="32"/>
    <s v="No"/>
    <n v="0"/>
    <x v="174"/>
    <n v="92865"/>
    <n v="33.828778999999997"/>
    <n v="-117.848299"/>
    <n v="0"/>
    <x v="37"/>
    <s v="None"/>
    <s v="Yes"/>
    <n v="47.61"/>
    <s v="No"/>
    <s v="Yes"/>
    <x v="2"/>
    <n v="12"/>
    <s v="No"/>
    <s v="No"/>
    <s v="No"/>
    <s v="Yes"/>
    <s v="Yes"/>
    <s v="Yes"/>
    <s v="Yes"/>
    <s v="Yes"/>
    <x v="1"/>
    <s v="No"/>
    <x v="0"/>
    <n v="70.5"/>
    <n v="829.3"/>
    <n v="0"/>
    <n v="0"/>
    <n v="523.71"/>
    <n v="1353.01"/>
    <x v="0"/>
    <x v="0"/>
    <x v="0"/>
    <n v="0"/>
    <x v="0"/>
  </r>
  <r>
    <s v="5529-GIBVH"/>
    <s v="Female"/>
    <x v="30"/>
    <s v="No"/>
    <n v="0"/>
    <x v="1070"/>
    <n v="95430"/>
    <n v="38.445602999999998"/>
    <n v="-123.063756"/>
    <n v="0"/>
    <x v="54"/>
    <s v="None"/>
    <s v="Yes"/>
    <n v="3.49"/>
    <s v="No"/>
    <s v="No"/>
    <x v="3"/>
    <n v="0"/>
    <s v="No"/>
    <s v="No"/>
    <s v="No"/>
    <s v="No"/>
    <s v="No"/>
    <s v="No"/>
    <s v="No"/>
    <s v="No"/>
    <x v="2"/>
    <s v="No"/>
    <x v="0"/>
    <n v="20.149999999999999"/>
    <n v="1046.2"/>
    <n v="0"/>
    <n v="0"/>
    <n v="164.03"/>
    <n v="1210.23"/>
    <x v="0"/>
    <x v="0"/>
    <x v="0"/>
    <n v="0"/>
    <x v="0"/>
  </r>
  <r>
    <s v="5533-NHFRF"/>
    <s v="Male"/>
    <x v="4"/>
    <s v="No"/>
    <n v="0"/>
    <x v="41"/>
    <n v="95132"/>
    <n v="37.424655000000001"/>
    <n v="-121.74841000000001"/>
    <n v="0"/>
    <x v="6"/>
    <s v="None"/>
    <s v="No"/>
    <n v="0"/>
    <s v="No"/>
    <s v="Yes"/>
    <x v="2"/>
    <n v="26"/>
    <s v="No"/>
    <s v="Yes"/>
    <s v="No"/>
    <s v="Yes"/>
    <s v="No"/>
    <s v="Yes"/>
    <s v="No"/>
    <s v="Yes"/>
    <x v="2"/>
    <s v="Yes"/>
    <x v="1"/>
    <n v="44.4"/>
    <n v="265.8"/>
    <n v="0"/>
    <n v="0"/>
    <n v="0"/>
    <n v="265.8"/>
    <x v="0"/>
    <x v="0"/>
    <x v="0"/>
    <n v="0"/>
    <x v="0"/>
  </r>
  <r>
    <s v="5533-RJFTJ"/>
    <s v="Male"/>
    <x v="19"/>
    <s v="No"/>
    <n v="0"/>
    <x v="1074"/>
    <n v="93245"/>
    <n v="36.303666"/>
    <n v="-119.82565700000001"/>
    <n v="0"/>
    <x v="21"/>
    <s v="Offer B"/>
    <s v="No"/>
    <n v="0"/>
    <s v="No"/>
    <s v="Yes"/>
    <x v="0"/>
    <n v="58"/>
    <s v="No"/>
    <s v="No"/>
    <s v="Yes"/>
    <s v="No"/>
    <s v="No"/>
    <s v="No"/>
    <s v="No"/>
    <s v="Yes"/>
    <x v="1"/>
    <s v="Yes"/>
    <x v="1"/>
    <n v="30.2"/>
    <n v="1453.1"/>
    <n v="0"/>
    <n v="0"/>
    <n v="0"/>
    <n v="1453.1"/>
    <x v="0"/>
    <x v="0"/>
    <x v="0"/>
    <n v="0"/>
    <x v="0"/>
  </r>
  <r>
    <s v="5536-RTPWK"/>
    <s v="Male"/>
    <x v="33"/>
    <s v="Yes"/>
    <n v="0"/>
    <x v="924"/>
    <n v="94965"/>
    <n v="37.848641000000001"/>
    <n v="-122.515692"/>
    <n v="1"/>
    <x v="21"/>
    <s v="Offer B"/>
    <s v="Yes"/>
    <n v="20.48"/>
    <s v="Yes"/>
    <s v="Yes"/>
    <x v="1"/>
    <n v="22"/>
    <s v="No"/>
    <s v="Yes"/>
    <s v="No"/>
    <s v="No"/>
    <s v="Yes"/>
    <s v="Yes"/>
    <s v="Yes"/>
    <s v="Yes"/>
    <x v="1"/>
    <s v="Yes"/>
    <x v="1"/>
    <n v="99.05"/>
    <n v="4853.75"/>
    <n v="14.24"/>
    <n v="0"/>
    <n v="1003.52"/>
    <n v="5843.03"/>
    <x v="1"/>
    <x v="1"/>
    <x v="10"/>
    <n v="1"/>
    <x v="1"/>
  </r>
  <r>
    <s v="5536-SLHPM"/>
    <s v="Female"/>
    <x v="32"/>
    <s v="Yes"/>
    <n v="0"/>
    <x v="77"/>
    <n v="92592"/>
    <n v="33.507255000000001"/>
    <n v="-117.029473"/>
    <n v="5"/>
    <x v="17"/>
    <s v="None"/>
    <s v="Yes"/>
    <n v="19.41"/>
    <s v="Yes"/>
    <s v="Yes"/>
    <x v="1"/>
    <n v="4"/>
    <s v="No"/>
    <s v="No"/>
    <s v="Yes"/>
    <s v="No"/>
    <s v="No"/>
    <s v="No"/>
    <s v="No"/>
    <s v="Yes"/>
    <x v="1"/>
    <s v="Yes"/>
    <x v="1"/>
    <n v="77.75"/>
    <n v="4458.1499999999996"/>
    <n v="0"/>
    <n v="0"/>
    <n v="1067.55"/>
    <n v="5525.7"/>
    <x v="1"/>
    <x v="1"/>
    <x v="5"/>
    <n v="1"/>
    <x v="0"/>
  </r>
  <r>
    <s v="5537-UXXVS"/>
    <s v="Female"/>
    <x v="42"/>
    <s v="Yes"/>
    <n v="0"/>
    <x v="588"/>
    <n v="95621"/>
    <n v="38.695489999999999"/>
    <n v="-121.307864"/>
    <n v="0"/>
    <x v="24"/>
    <s v="Offer D"/>
    <s v="Yes"/>
    <n v="48.03"/>
    <s v="No"/>
    <s v="No"/>
    <x v="3"/>
    <n v="0"/>
    <s v="No"/>
    <s v="No"/>
    <s v="No"/>
    <s v="No"/>
    <s v="No"/>
    <s v="No"/>
    <s v="No"/>
    <s v="No"/>
    <x v="1"/>
    <s v="No"/>
    <x v="1"/>
    <n v="19.25"/>
    <n v="375.25"/>
    <n v="0"/>
    <n v="0"/>
    <n v="960.6"/>
    <n v="1335.85"/>
    <x v="0"/>
    <x v="0"/>
    <x v="0"/>
    <n v="0"/>
    <x v="0"/>
  </r>
  <r>
    <s v="5539-HIVAK"/>
    <s v="Female"/>
    <x v="16"/>
    <s v="Yes"/>
    <n v="0"/>
    <x v="501"/>
    <n v="93626"/>
    <n v="37.027662999999997"/>
    <n v="-119.69056"/>
    <n v="8"/>
    <x v="61"/>
    <s v="None"/>
    <s v="Yes"/>
    <n v="25.57"/>
    <s v="Yes"/>
    <s v="No"/>
    <x v="3"/>
    <n v="0"/>
    <s v="No"/>
    <s v="No"/>
    <s v="No"/>
    <s v="No"/>
    <s v="No"/>
    <s v="No"/>
    <s v="No"/>
    <s v="No"/>
    <x v="1"/>
    <s v="No"/>
    <x v="2"/>
    <n v="25.7"/>
    <n v="734.6"/>
    <n v="0"/>
    <n v="0"/>
    <n v="715.96"/>
    <n v="1450.56"/>
    <x v="0"/>
    <x v="0"/>
    <x v="0"/>
    <n v="0"/>
    <x v="0"/>
  </r>
  <r>
    <s v="5539-TMZLF"/>
    <s v="Male"/>
    <x v="28"/>
    <s v="No"/>
    <n v="0"/>
    <x v="386"/>
    <n v="94520"/>
    <n v="38.013824999999997"/>
    <n v="-122.03914399999999"/>
    <n v="0"/>
    <x v="13"/>
    <s v="None"/>
    <s v="Yes"/>
    <n v="33.840000000000003"/>
    <s v="No"/>
    <s v="Yes"/>
    <x v="1"/>
    <n v="5"/>
    <s v="No"/>
    <s v="No"/>
    <s v="No"/>
    <s v="No"/>
    <s v="No"/>
    <s v="No"/>
    <s v="No"/>
    <s v="Yes"/>
    <x v="1"/>
    <s v="Yes"/>
    <x v="1"/>
    <n v="69.75"/>
    <n v="69.75"/>
    <n v="0"/>
    <n v="0"/>
    <n v="33.840000000000003"/>
    <n v="103.59"/>
    <x v="1"/>
    <x v="1"/>
    <x v="1"/>
    <n v="1"/>
    <x v="0"/>
  </r>
  <r>
    <s v="5542-DHSXL"/>
    <s v="Female"/>
    <x v="59"/>
    <s v="Yes"/>
    <n v="0"/>
    <x v="353"/>
    <n v="95920"/>
    <n v="39.449793999999997"/>
    <n v="-121.93637200000001"/>
    <n v="2"/>
    <x v="1"/>
    <s v="None"/>
    <s v="Yes"/>
    <n v="6.77"/>
    <s v="No"/>
    <s v="Yes"/>
    <x v="0"/>
    <n v="3"/>
    <s v="Yes"/>
    <s v="Yes"/>
    <s v="No"/>
    <s v="No"/>
    <s v="No"/>
    <s v="No"/>
    <s v="No"/>
    <s v="Yes"/>
    <x v="1"/>
    <s v="No"/>
    <x v="0"/>
    <n v="54.7"/>
    <n v="235.05"/>
    <n v="0"/>
    <n v="0"/>
    <n v="27.08"/>
    <n v="262.13"/>
    <x v="0"/>
    <x v="0"/>
    <x v="0"/>
    <n v="0"/>
    <x v="0"/>
  </r>
  <r>
    <s v="5542-NKVRU"/>
    <s v="Female"/>
    <x v="38"/>
    <s v="No"/>
    <n v="0"/>
    <x v="522"/>
    <n v="95329"/>
    <n v="37.666587"/>
    <n v="-120.411517"/>
    <n v="0"/>
    <x v="71"/>
    <s v="Offer B"/>
    <s v="Yes"/>
    <n v="18.309999999999999"/>
    <s v="No"/>
    <s v="No"/>
    <x v="3"/>
    <n v="0"/>
    <s v="No"/>
    <s v="No"/>
    <s v="No"/>
    <s v="No"/>
    <s v="No"/>
    <s v="No"/>
    <s v="No"/>
    <s v="No"/>
    <x v="2"/>
    <s v="Yes"/>
    <x v="1"/>
    <n v="20.75"/>
    <n v="844.45"/>
    <n v="0"/>
    <n v="0"/>
    <n v="769.02"/>
    <n v="1613.47"/>
    <x v="0"/>
    <x v="0"/>
    <x v="0"/>
    <n v="0"/>
    <x v="0"/>
  </r>
  <r>
    <s v="5542-TBBWB"/>
    <s v="Male"/>
    <x v="1"/>
    <s v="No"/>
    <n v="0"/>
    <x v="904"/>
    <n v="95453"/>
    <n v="39.080469000000001"/>
    <n v="-122.95517599999999"/>
    <n v="0"/>
    <x v="13"/>
    <s v="None"/>
    <s v="Yes"/>
    <n v="9.36"/>
    <s v="No"/>
    <s v="Yes"/>
    <x v="1"/>
    <n v="14"/>
    <s v="No"/>
    <s v="No"/>
    <s v="No"/>
    <s v="No"/>
    <s v="No"/>
    <s v="No"/>
    <s v="No"/>
    <s v="No"/>
    <x v="1"/>
    <s v="Yes"/>
    <x v="1"/>
    <n v="69.900000000000006"/>
    <n v="69.900000000000006"/>
    <n v="0"/>
    <n v="10"/>
    <n v="9.36"/>
    <n v="89.26"/>
    <x v="2"/>
    <x v="0"/>
    <x v="0"/>
    <n v="0"/>
    <x v="0"/>
  </r>
  <r>
    <s v="5543-QDCRY"/>
    <s v="Male"/>
    <x v="32"/>
    <s v="No"/>
    <n v="0"/>
    <x v="143"/>
    <n v="94103"/>
    <n v="37.773147000000002"/>
    <n v="-122.411287"/>
    <n v="0"/>
    <x v="1"/>
    <s v="None"/>
    <s v="Yes"/>
    <n v="20.76"/>
    <s v="No"/>
    <s v="Yes"/>
    <x v="2"/>
    <n v="30"/>
    <s v="No"/>
    <s v="No"/>
    <s v="No"/>
    <s v="No"/>
    <s v="Yes"/>
    <s v="No"/>
    <s v="No"/>
    <s v="Yes"/>
    <x v="1"/>
    <s v="Yes"/>
    <x v="1"/>
    <n v="56.4"/>
    <n v="234.85"/>
    <n v="0"/>
    <n v="0"/>
    <n v="83.04"/>
    <n v="317.89"/>
    <x v="0"/>
    <x v="0"/>
    <x v="0"/>
    <n v="0"/>
    <x v="0"/>
  </r>
  <r>
    <s v="5546-BYZSM"/>
    <s v="Female"/>
    <x v="7"/>
    <s v="No"/>
    <n v="0"/>
    <x v="994"/>
    <n v="93022"/>
    <n v="34.404544000000001"/>
    <n v="-119.30211799999999"/>
    <n v="0"/>
    <x v="62"/>
    <s v="Offer B"/>
    <s v="Yes"/>
    <n v="15.48"/>
    <s v="No"/>
    <s v="No"/>
    <x v="3"/>
    <n v="0"/>
    <s v="No"/>
    <s v="No"/>
    <s v="No"/>
    <s v="No"/>
    <s v="No"/>
    <s v="No"/>
    <s v="No"/>
    <s v="No"/>
    <x v="1"/>
    <s v="No"/>
    <x v="1"/>
    <n v="20.45"/>
    <n v="775.6"/>
    <n v="0"/>
    <n v="0"/>
    <n v="634.67999999999995"/>
    <n v="1410.28"/>
    <x v="0"/>
    <x v="0"/>
    <x v="0"/>
    <n v="0"/>
    <x v="0"/>
  </r>
  <r>
    <s v="5546-QUERU"/>
    <s v="Male"/>
    <x v="21"/>
    <s v="No"/>
    <n v="0"/>
    <x v="444"/>
    <n v="91506"/>
    <n v="34.169705999999998"/>
    <n v="-118.323548"/>
    <n v="0"/>
    <x v="2"/>
    <s v="None"/>
    <s v="Yes"/>
    <n v="16.350000000000001"/>
    <s v="No"/>
    <s v="No"/>
    <x v="3"/>
    <n v="0"/>
    <s v="No"/>
    <s v="No"/>
    <s v="No"/>
    <s v="No"/>
    <s v="No"/>
    <s v="No"/>
    <s v="No"/>
    <s v="No"/>
    <x v="0"/>
    <s v="Yes"/>
    <x v="0"/>
    <n v="19.95"/>
    <n v="257"/>
    <n v="0"/>
    <n v="0"/>
    <n v="212.55"/>
    <n v="469.55"/>
    <x v="0"/>
    <x v="0"/>
    <x v="0"/>
    <n v="0"/>
    <x v="0"/>
  </r>
  <r>
    <s v="5549-ZGHFB"/>
    <s v="Male"/>
    <x v="25"/>
    <s v="Yes"/>
    <n v="1"/>
    <x v="1"/>
    <n v="91205"/>
    <n v="34.136580000000002"/>
    <n v="-118.245839"/>
    <n v="3"/>
    <x v="15"/>
    <s v="None"/>
    <s v="Yes"/>
    <n v="22.3"/>
    <s v="Yes"/>
    <s v="No"/>
    <x v="3"/>
    <n v="0"/>
    <s v="No"/>
    <s v="No"/>
    <s v="No"/>
    <s v="No"/>
    <s v="No"/>
    <s v="No"/>
    <s v="No"/>
    <s v="No"/>
    <x v="2"/>
    <s v="No"/>
    <x v="0"/>
    <n v="24.95"/>
    <n v="1261.45"/>
    <n v="0"/>
    <n v="0"/>
    <n v="1115"/>
    <n v="2376.4499999999998"/>
    <x v="0"/>
    <x v="0"/>
    <x v="0"/>
    <n v="0"/>
    <x v="0"/>
  </r>
  <r>
    <s v="5550-VFRLC"/>
    <s v="Female"/>
    <x v="57"/>
    <s v="No"/>
    <n v="0"/>
    <x v="82"/>
    <n v="93021"/>
    <n v="34.312944999999999"/>
    <n v="-118.858169"/>
    <n v="0"/>
    <x v="13"/>
    <s v="None"/>
    <s v="Yes"/>
    <n v="43.45"/>
    <s v="No"/>
    <s v="Yes"/>
    <x v="1"/>
    <n v="30"/>
    <s v="No"/>
    <s v="No"/>
    <s v="No"/>
    <s v="No"/>
    <s v="No"/>
    <s v="No"/>
    <s v="No"/>
    <s v="No"/>
    <x v="1"/>
    <s v="Yes"/>
    <x v="1"/>
    <n v="69.849999999999994"/>
    <n v="69.849999999999994"/>
    <n v="0"/>
    <n v="40"/>
    <n v="43.45"/>
    <n v="153.30000000000001"/>
    <x v="1"/>
    <x v="2"/>
    <x v="4"/>
    <n v="1"/>
    <x v="0"/>
  </r>
  <r>
    <s v="5552-ZNFSJ"/>
    <s v="Male"/>
    <x v="42"/>
    <s v="No"/>
    <n v="0"/>
    <x v="40"/>
    <n v="95407"/>
    <n v="38.394091000000003"/>
    <n v="-122.739814"/>
    <n v="0"/>
    <x v="13"/>
    <s v="None"/>
    <s v="Yes"/>
    <n v="34.369999999999997"/>
    <s v="No"/>
    <s v="Yes"/>
    <x v="2"/>
    <n v="28"/>
    <s v="No"/>
    <s v="No"/>
    <s v="No"/>
    <s v="No"/>
    <s v="No"/>
    <s v="No"/>
    <s v="No"/>
    <s v="Yes"/>
    <x v="1"/>
    <s v="No"/>
    <x v="1"/>
    <n v="45.3"/>
    <n v="45.3"/>
    <n v="0"/>
    <n v="0"/>
    <n v="34.369999999999997"/>
    <n v="79.67"/>
    <x v="1"/>
    <x v="2"/>
    <x v="18"/>
    <n v="1"/>
    <x v="0"/>
  </r>
  <r>
    <s v="5553-AOINX"/>
    <s v="Female"/>
    <x v="6"/>
    <s v="Yes"/>
    <n v="1"/>
    <x v="186"/>
    <n v="95228"/>
    <n v="37.943953999999998"/>
    <n v="-120.67108"/>
    <n v="6"/>
    <x v="22"/>
    <s v="None"/>
    <s v="Yes"/>
    <n v="39.380000000000003"/>
    <s v="Yes"/>
    <s v="Yes"/>
    <x v="1"/>
    <n v="30"/>
    <s v="No"/>
    <s v="Yes"/>
    <s v="Yes"/>
    <s v="No"/>
    <s v="Yes"/>
    <s v="Yes"/>
    <s v="Yes"/>
    <s v="Yes"/>
    <x v="0"/>
    <s v="Yes"/>
    <x v="1"/>
    <n v="104.9"/>
    <n v="6891.45"/>
    <n v="0"/>
    <n v="0"/>
    <n v="2599.08"/>
    <n v="9490.5300000000007"/>
    <x v="0"/>
    <x v="0"/>
    <x v="0"/>
    <n v="0"/>
    <x v="1"/>
  </r>
  <r>
    <s v="5555-RNPGT"/>
    <s v="Male"/>
    <x v="37"/>
    <s v="No"/>
    <n v="3"/>
    <x v="803"/>
    <n v="92316"/>
    <n v="34.059722000000001"/>
    <n v="-117.39104"/>
    <n v="0"/>
    <x v="46"/>
    <s v="Offer D"/>
    <s v="Yes"/>
    <n v="34.47"/>
    <s v="Yes"/>
    <s v="No"/>
    <x v="3"/>
    <n v="0"/>
    <s v="No"/>
    <s v="No"/>
    <s v="No"/>
    <s v="No"/>
    <s v="No"/>
    <s v="No"/>
    <s v="No"/>
    <s v="No"/>
    <x v="1"/>
    <s v="No"/>
    <x v="0"/>
    <n v="24.8"/>
    <n v="223.9"/>
    <n v="0"/>
    <n v="0"/>
    <n v="344.7"/>
    <n v="568.6"/>
    <x v="0"/>
    <x v="0"/>
    <x v="0"/>
    <n v="0"/>
    <x v="0"/>
  </r>
  <r>
    <s v="5561-NWEVX"/>
    <s v="Female"/>
    <x v="3"/>
    <s v="Yes"/>
    <n v="0"/>
    <x v="976"/>
    <n v="90254"/>
    <n v="33.865319999999997"/>
    <n v="-118.39633600000001"/>
    <n v="1"/>
    <x v="29"/>
    <s v="Offer E"/>
    <s v="Yes"/>
    <n v="17.73"/>
    <s v="Yes"/>
    <s v="Yes"/>
    <x v="1"/>
    <n v="18"/>
    <s v="No"/>
    <s v="No"/>
    <s v="Yes"/>
    <s v="No"/>
    <s v="No"/>
    <s v="No"/>
    <s v="No"/>
    <s v="Yes"/>
    <x v="1"/>
    <s v="No"/>
    <x v="1"/>
    <n v="79.2"/>
    <n v="172.85"/>
    <n v="0"/>
    <n v="0"/>
    <n v="35.46"/>
    <n v="208.31"/>
    <x v="1"/>
    <x v="4"/>
    <x v="16"/>
    <n v="1"/>
    <x v="0"/>
  </r>
  <r>
    <s v="5562-BETPV"/>
    <s v="Male"/>
    <x v="44"/>
    <s v="Yes"/>
    <n v="0"/>
    <x v="900"/>
    <n v="95249"/>
    <n v="38.196497000000001"/>
    <n v="-120.61689"/>
    <n v="1"/>
    <x v="13"/>
    <s v="Offer E"/>
    <s v="Yes"/>
    <n v="23.41"/>
    <s v="No"/>
    <s v="No"/>
    <x v="3"/>
    <n v="0"/>
    <s v="No"/>
    <s v="No"/>
    <s v="No"/>
    <s v="No"/>
    <s v="No"/>
    <s v="No"/>
    <s v="No"/>
    <s v="No"/>
    <x v="0"/>
    <s v="No"/>
    <x v="2"/>
    <n v="19.649999999999999"/>
    <n v="19.649999999999999"/>
    <n v="0"/>
    <n v="0"/>
    <n v="23.41"/>
    <n v="43.06"/>
    <x v="2"/>
    <x v="0"/>
    <x v="0"/>
    <n v="0"/>
    <x v="0"/>
  </r>
  <r>
    <s v="5562-YJQGT"/>
    <s v="Female"/>
    <x v="30"/>
    <s v="No"/>
    <n v="0"/>
    <x v="211"/>
    <n v="91316"/>
    <n v="34.150354"/>
    <n v="-118.518292"/>
    <n v="0"/>
    <x v="29"/>
    <s v="None"/>
    <s v="Yes"/>
    <n v="2.46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35.1"/>
    <n v="0"/>
    <n v="0"/>
    <n v="4.92"/>
    <n v="40.020000000000003"/>
    <x v="2"/>
    <x v="0"/>
    <x v="0"/>
    <n v="0"/>
    <x v="0"/>
  </r>
  <r>
    <s v="5564-NEMQO"/>
    <s v="Female"/>
    <x v="53"/>
    <s v="No"/>
    <n v="0"/>
    <x v="270"/>
    <n v="92274"/>
    <n v="33.53604"/>
    <n v="-116.11922199999999"/>
    <n v="0"/>
    <x v="13"/>
    <s v="Offer E"/>
    <s v="Yes"/>
    <n v="35.090000000000003"/>
    <s v="No"/>
    <s v="Yes"/>
    <x v="1"/>
    <n v="17"/>
    <s v="No"/>
    <s v="No"/>
    <s v="Yes"/>
    <s v="No"/>
    <s v="No"/>
    <s v="No"/>
    <s v="No"/>
    <s v="No"/>
    <x v="1"/>
    <s v="Yes"/>
    <x v="1"/>
    <n v="75.3"/>
    <n v="75.3"/>
    <n v="0"/>
    <n v="20"/>
    <n v="35.090000000000003"/>
    <n v="130.38999999999999"/>
    <x v="1"/>
    <x v="2"/>
    <x v="3"/>
    <n v="1"/>
    <x v="0"/>
  </r>
  <r>
    <s v="5565-FILXA"/>
    <s v="Female"/>
    <x v="48"/>
    <s v="No"/>
    <n v="0"/>
    <x v="110"/>
    <n v="92027"/>
    <n v="33.141264999999997"/>
    <n v="-116.967221"/>
    <n v="0"/>
    <x v="43"/>
    <s v="None"/>
    <s v="Yes"/>
    <n v="38.75"/>
    <s v="Yes"/>
    <s v="Yes"/>
    <x v="1"/>
    <n v="16"/>
    <s v="No"/>
    <s v="No"/>
    <s v="No"/>
    <s v="No"/>
    <s v="Yes"/>
    <s v="Yes"/>
    <s v="No"/>
    <s v="Yes"/>
    <x v="1"/>
    <s v="Yes"/>
    <x v="1"/>
    <n v="96.15"/>
    <n v="1529.2"/>
    <n v="0"/>
    <n v="0"/>
    <n v="620"/>
    <n v="2149.1999999999998"/>
    <x v="1"/>
    <x v="3"/>
    <x v="6"/>
    <n v="1"/>
    <x v="1"/>
  </r>
  <r>
    <s v="5566-SOEZD"/>
    <s v="Male"/>
    <x v="10"/>
    <s v="Yes"/>
    <n v="3"/>
    <x v="1075"/>
    <n v="96119"/>
    <n v="41.042003000000001"/>
    <n v="-120.506086"/>
    <n v="1"/>
    <x v="28"/>
    <s v="None"/>
    <s v="Yes"/>
    <n v="15.71"/>
    <s v="No"/>
    <s v="Yes"/>
    <x v="1"/>
    <n v="53"/>
    <s v="Yes"/>
    <s v="Yes"/>
    <s v="No"/>
    <s v="No"/>
    <s v="No"/>
    <s v="No"/>
    <s v="No"/>
    <s v="Yes"/>
    <x v="0"/>
    <s v="Yes"/>
    <x v="0"/>
    <n v="80.650000000000006"/>
    <n v="2209.75"/>
    <n v="0"/>
    <n v="0"/>
    <n v="424.17"/>
    <n v="2633.92"/>
    <x v="0"/>
    <x v="0"/>
    <x v="0"/>
    <n v="0"/>
    <x v="0"/>
  </r>
  <r>
    <s v="5567-GZKQY"/>
    <s v="Male"/>
    <x v="12"/>
    <s v="No"/>
    <n v="0"/>
    <x v="752"/>
    <n v="93257"/>
    <n v="36.008958"/>
    <n v="-118.891593"/>
    <n v="0"/>
    <x v="42"/>
    <s v="Offer B"/>
    <s v="Yes"/>
    <n v="29.25"/>
    <s v="No"/>
    <s v="No"/>
    <x v="3"/>
    <n v="0"/>
    <s v="No"/>
    <s v="No"/>
    <s v="No"/>
    <s v="No"/>
    <s v="No"/>
    <s v="No"/>
    <s v="No"/>
    <s v="No"/>
    <x v="2"/>
    <s v="No"/>
    <x v="0"/>
    <n v="20.3"/>
    <n v="1131.5"/>
    <n v="0"/>
    <n v="0"/>
    <n v="1696.5"/>
    <n v="2828"/>
    <x v="0"/>
    <x v="0"/>
    <x v="0"/>
    <n v="0"/>
    <x v="0"/>
  </r>
  <r>
    <s v="5567-WSELE"/>
    <s v="Male"/>
    <x v="57"/>
    <s v="Yes"/>
    <n v="0"/>
    <x v="335"/>
    <n v="94801"/>
    <n v="37.945287999999998"/>
    <n v="-122.38394099999999"/>
    <n v="1"/>
    <x v="3"/>
    <s v="Offer E"/>
    <s v="Yes"/>
    <n v="32.31"/>
    <s v="Yes"/>
    <s v="Yes"/>
    <x v="1"/>
    <n v="27"/>
    <s v="No"/>
    <s v="No"/>
    <s v="No"/>
    <s v="No"/>
    <s v="Yes"/>
    <s v="Yes"/>
    <s v="No"/>
    <s v="Yes"/>
    <x v="1"/>
    <s v="Yes"/>
    <x v="1"/>
    <n v="94.6"/>
    <n v="279.55"/>
    <n v="0"/>
    <n v="0"/>
    <n v="96.93"/>
    <n v="376.48"/>
    <x v="1"/>
    <x v="1"/>
    <x v="1"/>
    <n v="1"/>
    <x v="1"/>
  </r>
  <r>
    <s v="5568-DMXZS"/>
    <s v="Female"/>
    <x v="59"/>
    <s v="No"/>
    <n v="0"/>
    <x v="38"/>
    <n v="92124"/>
    <n v="32.827238000000001"/>
    <n v="-117.089287"/>
    <n v="0"/>
    <x v="58"/>
    <s v="Offer E"/>
    <s v="Yes"/>
    <n v="37.369999999999997"/>
    <s v="No"/>
    <s v="Yes"/>
    <x v="0"/>
    <n v="16"/>
    <s v="No"/>
    <s v="Yes"/>
    <s v="No"/>
    <s v="Yes"/>
    <s v="Yes"/>
    <s v="No"/>
    <s v="No"/>
    <s v="Yes"/>
    <x v="1"/>
    <s v="Yes"/>
    <x v="1"/>
    <n v="65.45"/>
    <n v="554.45000000000005"/>
    <n v="0"/>
    <n v="0"/>
    <n v="298.95999999999998"/>
    <n v="853.41"/>
    <x v="0"/>
    <x v="0"/>
    <x v="0"/>
    <n v="0"/>
    <x v="0"/>
  </r>
  <r>
    <s v="5569-IDSEY"/>
    <s v="Male"/>
    <x v="7"/>
    <s v="Yes"/>
    <n v="0"/>
    <x v="331"/>
    <n v="95694"/>
    <n v="38.578603999999999"/>
    <n v="-122.024579"/>
    <n v="8"/>
    <x v="4"/>
    <s v="Offer A"/>
    <s v="Yes"/>
    <n v="29.11"/>
    <s v="Yes"/>
    <s v="Yes"/>
    <x v="1"/>
    <n v="28"/>
    <s v="No"/>
    <s v="Yes"/>
    <s v="Yes"/>
    <s v="No"/>
    <s v="Yes"/>
    <s v="Yes"/>
    <s v="Yes"/>
    <s v="Yes"/>
    <x v="0"/>
    <s v="Yes"/>
    <x v="1"/>
    <n v="105.7"/>
    <n v="7472.15"/>
    <n v="0"/>
    <n v="0"/>
    <n v="2066.81"/>
    <n v="9538.9599999999991"/>
    <x v="0"/>
    <x v="0"/>
    <x v="0"/>
    <n v="0"/>
    <x v="1"/>
  </r>
  <r>
    <s v="5569-KGJHX"/>
    <s v="Female"/>
    <x v="54"/>
    <s v="Yes"/>
    <n v="0"/>
    <x v="778"/>
    <n v="91303"/>
    <n v="34.19829"/>
    <n v="-118.602203"/>
    <n v="1"/>
    <x v="0"/>
    <s v="Offer E"/>
    <s v="Yes"/>
    <n v="14.21"/>
    <s v="Yes"/>
    <s v="Yes"/>
    <x v="1"/>
    <n v="5"/>
    <s v="No"/>
    <s v="No"/>
    <s v="No"/>
    <s v="No"/>
    <s v="Yes"/>
    <s v="No"/>
    <s v="No"/>
    <s v="No"/>
    <x v="1"/>
    <s v="Yes"/>
    <x v="1"/>
    <n v="85.35"/>
    <n v="754.65"/>
    <n v="0"/>
    <n v="50"/>
    <n v="127.89"/>
    <n v="932.54"/>
    <x v="1"/>
    <x v="2"/>
    <x v="15"/>
    <n v="1"/>
    <x v="0"/>
  </r>
  <r>
    <s v="5569-OUICF"/>
    <s v="Female"/>
    <x v="6"/>
    <s v="Yes"/>
    <n v="0"/>
    <x v="38"/>
    <n v="92109"/>
    <n v="32.787835999999999"/>
    <n v="-117.232376"/>
    <n v="1"/>
    <x v="61"/>
    <s v="Offer C"/>
    <s v="Yes"/>
    <n v="16.43"/>
    <s v="Yes"/>
    <s v="Yes"/>
    <x v="1"/>
    <n v="20"/>
    <s v="No"/>
    <s v="No"/>
    <s v="No"/>
    <s v="Yes"/>
    <s v="Yes"/>
    <s v="Yes"/>
    <s v="No"/>
    <s v="Yes"/>
    <x v="1"/>
    <s v="Yes"/>
    <x v="0"/>
    <n v="101.3"/>
    <n v="2812.2"/>
    <n v="0"/>
    <n v="0"/>
    <n v="460.04"/>
    <n v="3272.24"/>
    <x v="1"/>
    <x v="1"/>
    <x v="5"/>
    <n v="1"/>
    <x v="1"/>
  </r>
  <r>
    <s v="5570-PTWEH"/>
    <s v="Female"/>
    <x v="25"/>
    <s v="Yes"/>
    <n v="0"/>
    <x v="202"/>
    <n v="92024"/>
    <n v="33.054578999999997"/>
    <n v="-117.25664999999999"/>
    <n v="1"/>
    <x v="3"/>
    <s v="None"/>
    <s v="Yes"/>
    <n v="15.02"/>
    <s v="Yes"/>
    <s v="Yes"/>
    <x v="1"/>
    <n v="29"/>
    <s v="No"/>
    <s v="No"/>
    <s v="No"/>
    <s v="No"/>
    <s v="No"/>
    <s v="No"/>
    <s v="No"/>
    <s v="Yes"/>
    <x v="1"/>
    <s v="Yes"/>
    <x v="0"/>
    <n v="75.150000000000006"/>
    <n v="216.75"/>
    <n v="0"/>
    <n v="0"/>
    <n v="45.06"/>
    <n v="261.81"/>
    <x v="1"/>
    <x v="5"/>
    <x v="9"/>
    <n v="1"/>
    <x v="0"/>
  </r>
  <r>
    <s v="5572-ZDXHY"/>
    <s v="Female"/>
    <x v="11"/>
    <s v="No"/>
    <n v="0"/>
    <x v="40"/>
    <n v="95409"/>
    <n v="38.468893000000001"/>
    <n v="-122.580539"/>
    <n v="0"/>
    <x v="51"/>
    <s v="None"/>
    <s v="Yes"/>
    <n v="29.07"/>
    <s v="No"/>
    <s v="Yes"/>
    <x v="1"/>
    <n v="52"/>
    <s v="No"/>
    <s v="Yes"/>
    <s v="No"/>
    <s v="No"/>
    <s v="No"/>
    <s v="Yes"/>
    <s v="Yes"/>
    <s v="Yes"/>
    <x v="1"/>
    <s v="Yes"/>
    <x v="2"/>
    <n v="84.3"/>
    <n v="1855.65"/>
    <n v="0"/>
    <n v="0"/>
    <n v="639.54"/>
    <n v="2495.19"/>
    <x v="1"/>
    <x v="1"/>
    <x v="1"/>
    <n v="1"/>
    <x v="0"/>
  </r>
  <r>
    <s v="5574-NXZIU"/>
    <s v="Male"/>
    <x v="59"/>
    <s v="No"/>
    <n v="0"/>
    <x v="1076"/>
    <n v="93440"/>
    <n v="34.758699"/>
    <n v="-120.275839"/>
    <n v="0"/>
    <x v="5"/>
    <s v="None"/>
    <s v="Yes"/>
    <n v="13.14"/>
    <s v="No"/>
    <s v="Yes"/>
    <x v="1"/>
    <n v="17"/>
    <s v="Yes"/>
    <s v="Yes"/>
    <s v="Yes"/>
    <s v="Yes"/>
    <s v="Yes"/>
    <s v="Yes"/>
    <s v="Yes"/>
    <s v="Yes"/>
    <x v="2"/>
    <s v="No"/>
    <x v="0"/>
    <n v="-10"/>
    <n v="7049.75"/>
    <n v="0"/>
    <n v="0"/>
    <n v="827.82"/>
    <n v="7877.57"/>
    <x v="0"/>
    <x v="0"/>
    <x v="0"/>
    <n v="0"/>
    <x v="0"/>
  </r>
  <r>
    <s v="5575-GNVDE"/>
    <s v="Male"/>
    <x v="1"/>
    <s v="No"/>
    <n v="0"/>
    <x v="31"/>
    <n v="90002"/>
    <n v="33.949255000000001"/>
    <n v="-118.246978"/>
    <n v="0"/>
    <x v="12"/>
    <s v="None"/>
    <s v="Yes"/>
    <n v="17.09"/>
    <s v="No"/>
    <s v="Yes"/>
    <x v="2"/>
    <n v="16"/>
    <s v="Yes"/>
    <s v="No"/>
    <s v="Yes"/>
    <s v="No"/>
    <s v="No"/>
    <s v="No"/>
    <s v="No"/>
    <s v="Yes"/>
    <x v="0"/>
    <s v="No"/>
    <x v="2"/>
    <n v="56.95"/>
    <n v="1889.5"/>
    <n v="0"/>
    <n v="0"/>
    <n v="581.05999999999995"/>
    <n v="2470.56"/>
    <x v="0"/>
    <x v="0"/>
    <x v="0"/>
    <n v="0"/>
    <x v="0"/>
  </r>
  <r>
    <s v="5575-TPIZQ"/>
    <s v="Male"/>
    <x v="44"/>
    <s v="No"/>
    <n v="0"/>
    <x v="122"/>
    <n v="93427"/>
    <n v="34.631362000000003"/>
    <n v="-120.238218"/>
    <n v="0"/>
    <x v="56"/>
    <s v="Offer B"/>
    <s v="Yes"/>
    <n v="37.75"/>
    <s v="Yes"/>
    <s v="Yes"/>
    <x v="1"/>
    <n v="73"/>
    <s v="Yes"/>
    <s v="No"/>
    <s v="No"/>
    <s v="No"/>
    <s v="Yes"/>
    <s v="No"/>
    <s v="No"/>
    <s v="Yes"/>
    <x v="1"/>
    <s v="Yes"/>
    <x v="0"/>
    <n v="89.15"/>
    <n v="4245.55"/>
    <n v="0"/>
    <n v="0"/>
    <n v="1736.5"/>
    <n v="5982.05"/>
    <x v="0"/>
    <x v="0"/>
    <x v="0"/>
    <n v="0"/>
    <x v="0"/>
  </r>
  <r>
    <s v="5577-OTWWW"/>
    <s v="Female"/>
    <x v="33"/>
    <s v="No"/>
    <n v="0"/>
    <x v="41"/>
    <n v="95120"/>
    <n v="37.186140999999999"/>
    <n v="-121.843554"/>
    <n v="0"/>
    <x v="49"/>
    <s v="Offer D"/>
    <s v="Yes"/>
    <n v="39.840000000000003"/>
    <s v="No"/>
    <s v="No"/>
    <x v="3"/>
    <n v="0"/>
    <s v="No"/>
    <s v="No"/>
    <s v="No"/>
    <s v="No"/>
    <s v="No"/>
    <s v="No"/>
    <s v="No"/>
    <s v="No"/>
    <x v="1"/>
    <s v="No"/>
    <x v="1"/>
    <n v="19.75"/>
    <n v="297.3"/>
    <n v="0"/>
    <n v="0"/>
    <n v="597.6"/>
    <n v="894.9"/>
    <x v="1"/>
    <x v="3"/>
    <x v="14"/>
    <n v="1"/>
    <x v="0"/>
  </r>
  <r>
    <s v="5578-NKCXI"/>
    <s v="Female"/>
    <x v="29"/>
    <s v="Yes"/>
    <n v="2"/>
    <x v="555"/>
    <n v="90280"/>
    <n v="33.944623999999997"/>
    <n v="-118.192615"/>
    <n v="9"/>
    <x v="42"/>
    <s v="None"/>
    <s v="Yes"/>
    <n v="39.049999999999997"/>
    <s v="No"/>
    <s v="Yes"/>
    <x v="1"/>
    <n v="76"/>
    <s v="Yes"/>
    <s v="Yes"/>
    <s v="No"/>
    <s v="No"/>
    <s v="Yes"/>
    <s v="Yes"/>
    <s v="Yes"/>
    <s v="Yes"/>
    <x v="0"/>
    <s v="No"/>
    <x v="0"/>
    <n v="99.25"/>
    <n v="5846.65"/>
    <n v="0"/>
    <n v="0"/>
    <n v="2264.9"/>
    <n v="8111.55"/>
    <x v="0"/>
    <x v="0"/>
    <x v="0"/>
    <n v="0"/>
    <x v="1"/>
  </r>
  <r>
    <s v="5583-EJXRD"/>
    <s v="Male"/>
    <x v="31"/>
    <s v="Yes"/>
    <n v="2"/>
    <x v="38"/>
    <n v="92127"/>
    <n v="33.017518000000003"/>
    <n v="-117.11845599999999"/>
    <n v="1"/>
    <x v="50"/>
    <s v="None"/>
    <s v="No"/>
    <n v="0"/>
    <s v="No"/>
    <s v="Yes"/>
    <x v="0"/>
    <n v="59"/>
    <s v="Yes"/>
    <s v="Yes"/>
    <s v="Yes"/>
    <s v="Yes"/>
    <s v="No"/>
    <s v="Yes"/>
    <s v="Yes"/>
    <s v="Yes"/>
    <x v="2"/>
    <s v="Yes"/>
    <x v="0"/>
    <n v="54.05"/>
    <n v="2375.1999999999998"/>
    <n v="47.45"/>
    <n v="0"/>
    <n v="0"/>
    <n v="2327.75"/>
    <x v="0"/>
    <x v="0"/>
    <x v="0"/>
    <n v="0"/>
    <x v="0"/>
  </r>
  <r>
    <s v="5583-SXDAG"/>
    <s v="Male"/>
    <x v="51"/>
    <s v="Yes"/>
    <n v="0"/>
    <x v="74"/>
    <n v="91803"/>
    <n v="34.074736000000001"/>
    <n v="-118.145959"/>
    <n v="1"/>
    <x v="13"/>
    <s v="Offer E"/>
    <s v="Yes"/>
    <n v="19.149999999999999"/>
    <s v="No"/>
    <s v="Yes"/>
    <x v="1"/>
    <n v="18"/>
    <s v="No"/>
    <s v="No"/>
    <s v="No"/>
    <s v="No"/>
    <s v="No"/>
    <s v="No"/>
    <s v="No"/>
    <s v="No"/>
    <x v="1"/>
    <s v="No"/>
    <x v="1"/>
    <n v="70"/>
    <n v="70"/>
    <n v="0"/>
    <n v="10"/>
    <n v="19.149999999999999"/>
    <n v="99.15"/>
    <x v="1"/>
    <x v="3"/>
    <x v="6"/>
    <n v="1"/>
    <x v="0"/>
  </r>
  <r>
    <s v="5590-BYNII"/>
    <s v="Male"/>
    <x v="35"/>
    <s v="No"/>
    <n v="0"/>
    <x v="793"/>
    <n v="95524"/>
    <n v="40.825485999999998"/>
    <n v="-124.049485"/>
    <n v="0"/>
    <x v="51"/>
    <s v="None"/>
    <s v="Yes"/>
    <n v="35.93"/>
    <s v="Yes"/>
    <s v="Yes"/>
    <x v="1"/>
    <n v="17"/>
    <s v="Yes"/>
    <s v="No"/>
    <s v="No"/>
    <s v="No"/>
    <s v="Yes"/>
    <s v="Yes"/>
    <s v="Yes"/>
    <s v="Yes"/>
    <x v="1"/>
    <s v="Yes"/>
    <x v="1"/>
    <n v="100.75"/>
    <n v="2095"/>
    <n v="0"/>
    <n v="0"/>
    <n v="790.46"/>
    <n v="2885.46"/>
    <x v="1"/>
    <x v="3"/>
    <x v="6"/>
    <n v="1"/>
    <x v="1"/>
  </r>
  <r>
    <s v="5590-YRFJT"/>
    <s v="Female"/>
    <x v="56"/>
    <s v="Yes"/>
    <n v="0"/>
    <x v="6"/>
    <n v="93437"/>
    <n v="34.757477000000002"/>
    <n v="-120.550507"/>
    <n v="1"/>
    <x v="24"/>
    <s v="None"/>
    <s v="No"/>
    <n v="0"/>
    <s v="No"/>
    <s v="Yes"/>
    <x v="2"/>
    <n v="10"/>
    <s v="No"/>
    <s v="No"/>
    <s v="No"/>
    <s v="No"/>
    <s v="No"/>
    <s v="No"/>
    <s v="No"/>
    <s v="Yes"/>
    <x v="1"/>
    <s v="Yes"/>
    <x v="1"/>
    <n v="24.45"/>
    <n v="482.8"/>
    <n v="0"/>
    <n v="0"/>
    <n v="0"/>
    <n v="482.8"/>
    <x v="1"/>
    <x v="3"/>
    <x v="6"/>
    <n v="1"/>
    <x v="0"/>
  </r>
  <r>
    <s v="5590-ZSKRV"/>
    <s v="Female"/>
    <x v="47"/>
    <s v="Yes"/>
    <n v="1"/>
    <x v="156"/>
    <n v="90249"/>
    <n v="33.901389999999999"/>
    <n v="-118.315697"/>
    <n v="1"/>
    <x v="58"/>
    <s v="Offer E"/>
    <s v="Yes"/>
    <n v="38.78"/>
    <s v="No"/>
    <s v="Yes"/>
    <x v="2"/>
    <n v="18"/>
    <s v="Yes"/>
    <s v="Yes"/>
    <s v="No"/>
    <s v="No"/>
    <s v="No"/>
    <s v="No"/>
    <s v="No"/>
    <s v="Yes"/>
    <x v="1"/>
    <s v="No"/>
    <x v="0"/>
    <n v="54.65"/>
    <n v="482.25"/>
    <n v="0"/>
    <n v="0"/>
    <n v="310.24"/>
    <n v="792.49"/>
    <x v="0"/>
    <x v="0"/>
    <x v="0"/>
    <n v="0"/>
    <x v="0"/>
  </r>
  <r>
    <s v="5593-SUAOO"/>
    <s v="Female"/>
    <x v="27"/>
    <s v="Yes"/>
    <n v="3"/>
    <x v="463"/>
    <n v="95415"/>
    <n v="39.025866999999998"/>
    <n v="-123.38154400000001"/>
    <n v="6"/>
    <x v="52"/>
    <s v="None"/>
    <s v="Yes"/>
    <n v="41.45"/>
    <s v="Yes"/>
    <s v="Yes"/>
    <x v="1"/>
    <n v="53"/>
    <s v="No"/>
    <s v="Yes"/>
    <s v="Yes"/>
    <s v="No"/>
    <s v="No"/>
    <s v="No"/>
    <s v="No"/>
    <s v="Yes"/>
    <x v="0"/>
    <s v="No"/>
    <x v="1"/>
    <n v="83.15"/>
    <n v="2033.05"/>
    <n v="0"/>
    <n v="0"/>
    <n v="994.8"/>
    <n v="3027.85"/>
    <x v="0"/>
    <x v="0"/>
    <x v="0"/>
    <n v="0"/>
    <x v="0"/>
  </r>
  <r>
    <s v="5597-GLBUC"/>
    <s v="Female"/>
    <x v="23"/>
    <s v="No"/>
    <n v="0"/>
    <x v="430"/>
    <n v="93675"/>
    <n v="36.719141"/>
    <n v="-119.20267699999999"/>
    <n v="0"/>
    <x v="13"/>
    <s v="Offer E"/>
    <s v="Yes"/>
    <n v="22.97"/>
    <s v="No"/>
    <s v="Yes"/>
    <x v="1"/>
    <n v="23"/>
    <s v="No"/>
    <s v="No"/>
    <s v="Yes"/>
    <s v="No"/>
    <s v="Yes"/>
    <s v="No"/>
    <s v="No"/>
    <s v="Yes"/>
    <x v="1"/>
    <s v="Yes"/>
    <x v="1"/>
    <n v="85.45"/>
    <n v="85.45"/>
    <n v="0"/>
    <n v="0"/>
    <n v="22.97"/>
    <n v="108.42"/>
    <x v="1"/>
    <x v="4"/>
    <x v="12"/>
    <n v="1"/>
    <x v="0"/>
  </r>
  <r>
    <s v="5598-IKHQQ"/>
    <s v="Female"/>
    <x v="14"/>
    <s v="No"/>
    <n v="0"/>
    <x v="857"/>
    <n v="95554"/>
    <n v="40.267158000000002"/>
    <n v="-123.805913"/>
    <n v="0"/>
    <x v="9"/>
    <s v="Offer A"/>
    <s v="Yes"/>
    <n v="6.75"/>
    <s v="Yes"/>
    <s v="No"/>
    <x v="3"/>
    <n v="0"/>
    <s v="No"/>
    <s v="No"/>
    <s v="No"/>
    <s v="No"/>
    <s v="No"/>
    <s v="No"/>
    <s v="No"/>
    <s v="No"/>
    <x v="2"/>
    <s v="No"/>
    <x v="0"/>
    <n v="25.45"/>
    <n v="1866.45"/>
    <n v="0"/>
    <n v="0"/>
    <n v="486"/>
    <n v="2352.4499999999998"/>
    <x v="0"/>
    <x v="0"/>
    <x v="0"/>
    <n v="0"/>
    <x v="0"/>
  </r>
  <r>
    <s v="5599-HVLTW"/>
    <s v="Female"/>
    <x v="50"/>
    <s v="No"/>
    <n v="0"/>
    <x v="126"/>
    <n v="94609"/>
    <n v="37.834341000000002"/>
    <n v="-122.26437"/>
    <n v="0"/>
    <x v="32"/>
    <s v="None"/>
    <s v="Yes"/>
    <n v="7.34"/>
    <s v="Yes"/>
    <s v="Yes"/>
    <x v="1"/>
    <n v="3"/>
    <s v="No"/>
    <s v="No"/>
    <s v="Yes"/>
    <s v="No"/>
    <s v="No"/>
    <s v="No"/>
    <s v="No"/>
    <s v="Yes"/>
    <x v="2"/>
    <s v="Yes"/>
    <x v="1"/>
    <n v="80.349999999999994"/>
    <n v="1058.0999999999999"/>
    <n v="32.71"/>
    <n v="0"/>
    <n v="102.76"/>
    <n v="1128.1500000000001"/>
    <x v="0"/>
    <x v="0"/>
    <x v="0"/>
    <n v="0"/>
    <x v="0"/>
  </r>
  <r>
    <s v="5600-KTXFM"/>
    <s v="Male"/>
    <x v="23"/>
    <s v="Yes"/>
    <n v="2"/>
    <x v="635"/>
    <n v="93004"/>
    <n v="34.278697000000001"/>
    <n v="-119.167798"/>
    <n v="6"/>
    <x v="29"/>
    <s v="Offer E"/>
    <s v="Yes"/>
    <n v="29.1"/>
    <s v="No"/>
    <s v="Yes"/>
    <x v="1"/>
    <n v="19"/>
    <s v="No"/>
    <s v="No"/>
    <s v="No"/>
    <s v="No"/>
    <s v="No"/>
    <s v="No"/>
    <s v="No"/>
    <s v="Yes"/>
    <x v="1"/>
    <s v="No"/>
    <x v="0"/>
    <n v="69.95"/>
    <n v="143.9"/>
    <n v="0"/>
    <n v="0"/>
    <n v="58.2"/>
    <n v="202.1"/>
    <x v="2"/>
    <x v="0"/>
    <x v="0"/>
    <n v="0"/>
    <x v="0"/>
  </r>
  <r>
    <s v="5600-PDUJF"/>
    <s v="Male"/>
    <x v="27"/>
    <s v="No"/>
    <n v="0"/>
    <x v="31"/>
    <n v="90047"/>
    <n v="33.958148999999999"/>
    <n v="-118.308441"/>
    <n v="0"/>
    <x v="38"/>
    <s v="None"/>
    <s v="Yes"/>
    <n v="26.76"/>
    <s v="No"/>
    <s v="Yes"/>
    <x v="2"/>
    <n v="22"/>
    <s v="No"/>
    <s v="No"/>
    <s v="No"/>
    <s v="Yes"/>
    <s v="No"/>
    <s v="No"/>
    <s v="No"/>
    <s v="Yes"/>
    <x v="1"/>
    <s v="Yes"/>
    <x v="0"/>
    <n v="49.5"/>
    <n v="312.7"/>
    <n v="0"/>
    <n v="0"/>
    <n v="160.56"/>
    <n v="473.26"/>
    <x v="0"/>
    <x v="0"/>
    <x v="0"/>
    <n v="0"/>
    <x v="0"/>
  </r>
  <r>
    <s v="5602-BVFMK"/>
    <s v="Female"/>
    <x v="12"/>
    <s v="No"/>
    <n v="0"/>
    <x v="849"/>
    <n v="93526"/>
    <n v="36.869584000000003"/>
    <n v="-118.189241"/>
    <n v="0"/>
    <x v="27"/>
    <s v="None"/>
    <s v="Yes"/>
    <n v="41.78"/>
    <s v="No"/>
    <s v="No"/>
    <x v="3"/>
    <n v="0"/>
    <s v="No"/>
    <s v="No"/>
    <s v="No"/>
    <s v="No"/>
    <s v="No"/>
    <s v="No"/>
    <s v="No"/>
    <s v="No"/>
    <x v="0"/>
    <s v="No"/>
    <x v="0"/>
    <n v="19.3"/>
    <n v="228.75"/>
    <n v="0"/>
    <n v="0"/>
    <n v="501.36"/>
    <n v="730.11"/>
    <x v="0"/>
    <x v="0"/>
    <x v="0"/>
    <n v="0"/>
    <x v="0"/>
  </r>
  <r>
    <s v="5605-IYGFG"/>
    <s v="Female"/>
    <x v="37"/>
    <s v="No"/>
    <n v="0"/>
    <x v="425"/>
    <n v="92276"/>
    <n v="33.849263000000001"/>
    <n v="-116.382778"/>
    <n v="0"/>
    <x v="6"/>
    <s v="None"/>
    <s v="Yes"/>
    <n v="27.46"/>
    <s v="No"/>
    <s v="Yes"/>
    <x v="1"/>
    <n v="4"/>
    <s v="No"/>
    <s v="No"/>
    <s v="No"/>
    <s v="No"/>
    <s v="No"/>
    <s v="No"/>
    <s v="No"/>
    <s v="Yes"/>
    <x v="1"/>
    <s v="Yes"/>
    <x v="1"/>
    <n v="69.849999999999994"/>
    <n v="515.45000000000005"/>
    <n v="0"/>
    <n v="0"/>
    <n v="192.22"/>
    <n v="707.67"/>
    <x v="0"/>
    <x v="0"/>
    <x v="0"/>
    <n v="0"/>
    <x v="0"/>
  </r>
  <r>
    <s v="5605-XNWEN"/>
    <s v="Male"/>
    <x v="49"/>
    <s v="Yes"/>
    <n v="0"/>
    <x v="1077"/>
    <n v="90640"/>
    <n v="34.015217"/>
    <n v="-118.109962"/>
    <n v="0"/>
    <x v="9"/>
    <s v="None"/>
    <s v="Yes"/>
    <n v="28.99"/>
    <s v="Yes"/>
    <s v="No"/>
    <x v="3"/>
    <n v="0"/>
    <s v="No"/>
    <s v="No"/>
    <s v="No"/>
    <s v="No"/>
    <s v="No"/>
    <s v="No"/>
    <s v="No"/>
    <s v="No"/>
    <x v="2"/>
    <s v="Yes"/>
    <x v="1"/>
    <n v="25"/>
    <n v="1802.55"/>
    <n v="28.93"/>
    <n v="0"/>
    <n v="2087.2800000000002"/>
    <n v="3860.9"/>
    <x v="0"/>
    <x v="0"/>
    <x v="0"/>
    <n v="0"/>
    <x v="0"/>
  </r>
  <r>
    <s v="5606-AMZBO"/>
    <s v="Female"/>
    <x v="5"/>
    <s v="Yes"/>
    <n v="0"/>
    <x v="1053"/>
    <n v="93560"/>
    <n v="34.903052000000002"/>
    <n v="-118.41125099999999"/>
    <n v="4"/>
    <x v="46"/>
    <s v="None"/>
    <s v="Yes"/>
    <n v="38.03"/>
    <s v="Yes"/>
    <s v="Yes"/>
    <x v="1"/>
    <n v="42"/>
    <s v="Yes"/>
    <s v="No"/>
    <s v="No"/>
    <s v="No"/>
    <s v="No"/>
    <s v="No"/>
    <s v="No"/>
    <s v="Yes"/>
    <x v="1"/>
    <s v="Yes"/>
    <x v="0"/>
    <n v="78.150000000000006"/>
    <n v="765.15"/>
    <n v="0"/>
    <n v="0"/>
    <n v="380.3"/>
    <n v="1145.45"/>
    <x v="0"/>
    <x v="0"/>
    <x v="0"/>
    <n v="0"/>
    <x v="0"/>
  </r>
  <r>
    <s v="5609-CEBID"/>
    <s v="Female"/>
    <x v="49"/>
    <s v="No"/>
    <n v="0"/>
    <x v="510"/>
    <n v="92544"/>
    <n v="33.644584999999999"/>
    <n v="-116.871544"/>
    <n v="0"/>
    <x v="24"/>
    <s v="None"/>
    <s v="Yes"/>
    <n v="48.73"/>
    <s v="Yes"/>
    <s v="Yes"/>
    <x v="1"/>
    <n v="12"/>
    <s v="No"/>
    <s v="Yes"/>
    <s v="Yes"/>
    <s v="No"/>
    <s v="No"/>
    <s v="Yes"/>
    <s v="No"/>
    <s v="No"/>
    <x v="1"/>
    <s v="Yes"/>
    <x v="1"/>
    <n v="94.1"/>
    <n v="1782.4"/>
    <n v="0"/>
    <n v="80"/>
    <n v="974.6"/>
    <n v="2837"/>
    <x v="1"/>
    <x v="1"/>
    <x v="1"/>
    <n v="1"/>
    <x v="1"/>
  </r>
  <r>
    <s v="5609-IMCGG"/>
    <s v="Female"/>
    <x v="56"/>
    <s v="No"/>
    <n v="0"/>
    <x v="791"/>
    <n v="94585"/>
    <n v="38.197907000000001"/>
    <n v="-122.017258"/>
    <n v="0"/>
    <x v="49"/>
    <s v="Offer D"/>
    <s v="Yes"/>
    <n v="6.22"/>
    <s v="Yes"/>
    <s v="Yes"/>
    <x v="1"/>
    <n v="4"/>
    <s v="Yes"/>
    <s v="No"/>
    <s v="Yes"/>
    <s v="No"/>
    <s v="No"/>
    <s v="No"/>
    <s v="No"/>
    <s v="Yes"/>
    <x v="1"/>
    <s v="Yes"/>
    <x v="0"/>
    <n v="84.35"/>
    <n v="1302.6500000000001"/>
    <n v="0"/>
    <n v="0"/>
    <n v="93.3"/>
    <n v="1395.95"/>
    <x v="0"/>
    <x v="0"/>
    <x v="0"/>
    <n v="0"/>
    <x v="0"/>
  </r>
  <r>
    <s v="5614-DNZCE"/>
    <s v="Female"/>
    <x v="52"/>
    <s v="No"/>
    <n v="0"/>
    <x v="433"/>
    <n v="95257"/>
    <n v="38.392685999999998"/>
    <n v="-120.41595100000001"/>
    <n v="0"/>
    <x v="42"/>
    <s v="None"/>
    <s v="Yes"/>
    <n v="29.47"/>
    <s v="No"/>
    <s v="Yes"/>
    <x v="2"/>
    <n v="16"/>
    <s v="Yes"/>
    <s v="Yes"/>
    <s v="Yes"/>
    <s v="Yes"/>
    <s v="No"/>
    <s v="No"/>
    <s v="No"/>
    <s v="Yes"/>
    <x v="2"/>
    <s v="Yes"/>
    <x v="0"/>
    <n v="64.900000000000006"/>
    <n v="3795.45"/>
    <n v="0"/>
    <n v="0"/>
    <n v="1709.26"/>
    <n v="5504.71"/>
    <x v="0"/>
    <x v="0"/>
    <x v="0"/>
    <n v="0"/>
    <x v="0"/>
  </r>
  <r>
    <s v="5616-PRTNT"/>
    <s v="Male"/>
    <x v="18"/>
    <s v="No"/>
    <n v="3"/>
    <x v="86"/>
    <n v="92239"/>
    <n v="33.889605000000003"/>
    <n v="-115.257009"/>
    <n v="0"/>
    <x v="24"/>
    <s v="None"/>
    <s v="Yes"/>
    <n v="22.78"/>
    <s v="No"/>
    <s v="No"/>
    <x v="3"/>
    <n v="0"/>
    <s v="No"/>
    <s v="No"/>
    <s v="No"/>
    <s v="No"/>
    <s v="No"/>
    <s v="No"/>
    <s v="No"/>
    <s v="No"/>
    <x v="1"/>
    <s v="Yes"/>
    <x v="1"/>
    <n v="19.399999999999999"/>
    <n v="374.5"/>
    <n v="0"/>
    <n v="0"/>
    <n v="455.6"/>
    <n v="830.1"/>
    <x v="1"/>
    <x v="5"/>
    <x v="9"/>
    <n v="1"/>
    <x v="0"/>
  </r>
  <r>
    <s v="5619-PTMIK"/>
    <s v="Female"/>
    <x v="11"/>
    <s v="Yes"/>
    <n v="0"/>
    <x v="519"/>
    <n v="91945"/>
    <n v="32.733564000000001"/>
    <n v="-117.03371300000001"/>
    <n v="1"/>
    <x v="56"/>
    <s v="Offer B"/>
    <s v="Yes"/>
    <n v="44.74"/>
    <s v="Yes"/>
    <s v="Yes"/>
    <x v="2"/>
    <n v="82"/>
    <s v="Yes"/>
    <s v="No"/>
    <s v="No"/>
    <s v="No"/>
    <s v="No"/>
    <s v="No"/>
    <s v="Yes"/>
    <s v="Yes"/>
    <x v="1"/>
    <s v="No"/>
    <x v="1"/>
    <n v="53.1"/>
    <n v="2459.8000000000002"/>
    <n v="0"/>
    <n v="0"/>
    <n v="2058.04"/>
    <n v="4517.84"/>
    <x v="0"/>
    <x v="0"/>
    <x v="0"/>
    <n v="0"/>
    <x v="0"/>
  </r>
  <r>
    <s v="5619-XZZKR"/>
    <s v="Male"/>
    <x v="10"/>
    <s v="No"/>
    <n v="0"/>
    <x v="787"/>
    <n v="93454"/>
    <n v="34.943522999999999"/>
    <n v="-120.25672900000001"/>
    <n v="0"/>
    <x v="1"/>
    <s v="None"/>
    <s v="Yes"/>
    <n v="6.86"/>
    <s v="No"/>
    <s v="No"/>
    <x v="3"/>
    <n v="0"/>
    <s v="No"/>
    <s v="No"/>
    <s v="No"/>
    <s v="No"/>
    <s v="No"/>
    <s v="No"/>
    <s v="No"/>
    <s v="No"/>
    <x v="0"/>
    <s v="No"/>
    <x v="0"/>
    <n v="19.95"/>
    <n v="68.2"/>
    <n v="0"/>
    <n v="0"/>
    <n v="27.44"/>
    <n v="95.64"/>
    <x v="0"/>
    <x v="0"/>
    <x v="0"/>
    <n v="0"/>
    <x v="0"/>
  </r>
  <r>
    <s v="5622-UEJFI"/>
    <s v="Female"/>
    <x v="55"/>
    <s v="Yes"/>
    <n v="1"/>
    <x v="1070"/>
    <n v="95430"/>
    <n v="38.445602999999998"/>
    <n v="-123.063756"/>
    <n v="9"/>
    <x v="33"/>
    <s v="None"/>
    <s v="Yes"/>
    <n v="32.75"/>
    <s v="Yes"/>
    <s v="No"/>
    <x v="3"/>
    <n v="0"/>
    <s v="No"/>
    <s v="No"/>
    <s v="No"/>
    <s v="No"/>
    <s v="No"/>
    <s v="No"/>
    <s v="No"/>
    <s v="No"/>
    <x v="2"/>
    <s v="Yes"/>
    <x v="0"/>
    <n v="25.4"/>
    <n v="949.8"/>
    <n v="0"/>
    <n v="0"/>
    <n v="1146.25"/>
    <n v="2096.0500000000002"/>
    <x v="0"/>
    <x v="0"/>
    <x v="0"/>
    <n v="0"/>
    <x v="0"/>
  </r>
  <r>
    <s v="5624-BQSSA"/>
    <s v="Female"/>
    <x v="31"/>
    <s v="No"/>
    <n v="0"/>
    <x v="177"/>
    <n v="95065"/>
    <n v="37.031404000000002"/>
    <n v="-121.981865"/>
    <n v="0"/>
    <x v="13"/>
    <s v="None"/>
    <s v="Yes"/>
    <n v="40.479999999999997"/>
    <s v="No"/>
    <s v="No"/>
    <x v="3"/>
    <n v="0"/>
    <s v="No"/>
    <s v="No"/>
    <s v="No"/>
    <s v="No"/>
    <s v="No"/>
    <s v="No"/>
    <s v="No"/>
    <s v="No"/>
    <x v="1"/>
    <s v="No"/>
    <x v="0"/>
    <n v="20.95"/>
    <n v="20.95"/>
    <n v="0"/>
    <n v="0"/>
    <n v="40.479999999999997"/>
    <n v="61.43"/>
    <x v="1"/>
    <x v="4"/>
    <x v="7"/>
    <n v="1"/>
    <x v="0"/>
  </r>
  <r>
    <s v="5624-RYAMH"/>
    <s v="Female"/>
    <x v="9"/>
    <s v="No"/>
    <n v="0"/>
    <x v="588"/>
    <n v="95610"/>
    <n v="38.695079999999997"/>
    <n v="-121.27161599999999"/>
    <n v="0"/>
    <x v="0"/>
    <s v="None"/>
    <s v="Yes"/>
    <n v="46.94"/>
    <s v="No"/>
    <s v="No"/>
    <x v="3"/>
    <n v="0"/>
    <s v="No"/>
    <s v="No"/>
    <s v="No"/>
    <s v="No"/>
    <s v="No"/>
    <s v="No"/>
    <s v="No"/>
    <s v="No"/>
    <x v="1"/>
    <s v="Yes"/>
    <x v="1"/>
    <n v="19.5"/>
    <n v="178.85"/>
    <n v="0"/>
    <n v="0"/>
    <n v="422.46"/>
    <n v="601.30999999999995"/>
    <x v="0"/>
    <x v="0"/>
    <x v="0"/>
    <n v="0"/>
    <x v="0"/>
  </r>
  <r>
    <s v="5626-MGTUK"/>
    <s v="Female"/>
    <x v="2"/>
    <s v="No"/>
    <n v="0"/>
    <x v="716"/>
    <n v="91311"/>
    <n v="34.294142000000001"/>
    <n v="-118.603883"/>
    <n v="0"/>
    <x v="24"/>
    <s v="None"/>
    <s v="Yes"/>
    <n v="24.73"/>
    <s v="Yes"/>
    <s v="Yes"/>
    <x v="1"/>
    <n v="25"/>
    <s v="Yes"/>
    <s v="No"/>
    <s v="No"/>
    <s v="No"/>
    <s v="Yes"/>
    <s v="No"/>
    <s v="No"/>
    <s v="No"/>
    <x v="1"/>
    <s v="Yes"/>
    <x v="1"/>
    <n v="89.1"/>
    <n v="1879.25"/>
    <n v="15.43"/>
    <n v="30"/>
    <n v="494.6"/>
    <n v="2388.42"/>
    <x v="0"/>
    <x v="0"/>
    <x v="0"/>
    <n v="0"/>
    <x v="0"/>
  </r>
  <r>
    <s v="5627-TVBPP"/>
    <s v="Female"/>
    <x v="56"/>
    <s v="No"/>
    <n v="1"/>
    <x v="362"/>
    <n v="92315"/>
    <n v="34.242058"/>
    <n v="-116.89802"/>
    <n v="0"/>
    <x v="33"/>
    <s v="None"/>
    <s v="Yes"/>
    <n v="25.52"/>
    <s v="No"/>
    <s v="No"/>
    <x v="3"/>
    <n v="0"/>
    <s v="No"/>
    <s v="No"/>
    <s v="No"/>
    <s v="No"/>
    <s v="No"/>
    <s v="No"/>
    <s v="No"/>
    <s v="No"/>
    <x v="0"/>
    <s v="Yes"/>
    <x v="0"/>
    <n v="20.100000000000001"/>
    <n v="644.5"/>
    <n v="0"/>
    <n v="0"/>
    <n v="893.2"/>
    <n v="1537.7"/>
    <x v="0"/>
    <x v="0"/>
    <x v="0"/>
    <n v="0"/>
    <x v="0"/>
  </r>
  <r>
    <s v="5628-FCGYG"/>
    <s v="Male"/>
    <x v="1"/>
    <s v="No"/>
    <n v="0"/>
    <x v="200"/>
    <n v="92509"/>
    <n v="34.004379"/>
    <n v="-117.447864"/>
    <n v="0"/>
    <x v="47"/>
    <s v="None"/>
    <s v="Yes"/>
    <n v="49.05"/>
    <s v="Yes"/>
    <s v="Yes"/>
    <x v="1"/>
    <n v="9"/>
    <s v="No"/>
    <s v="No"/>
    <s v="No"/>
    <s v="No"/>
    <s v="No"/>
    <s v="Yes"/>
    <s v="Yes"/>
    <s v="Yes"/>
    <x v="1"/>
    <s v="Yes"/>
    <x v="1"/>
    <n v="84.1"/>
    <n v="1737.45"/>
    <n v="0"/>
    <n v="0"/>
    <n v="1030.05"/>
    <n v="2767.5"/>
    <x v="0"/>
    <x v="0"/>
    <x v="0"/>
    <n v="0"/>
    <x v="0"/>
  </r>
  <r>
    <s v="5628-RKIFK"/>
    <s v="Female"/>
    <x v="48"/>
    <s v="No"/>
    <n v="0"/>
    <x v="803"/>
    <n v="92316"/>
    <n v="34.059722000000001"/>
    <n v="-117.39104"/>
    <n v="0"/>
    <x v="21"/>
    <s v="None"/>
    <s v="Yes"/>
    <n v="24.84"/>
    <s v="Yes"/>
    <s v="Yes"/>
    <x v="1"/>
    <n v="14"/>
    <s v="Yes"/>
    <s v="No"/>
    <s v="No"/>
    <s v="No"/>
    <s v="Yes"/>
    <s v="Yes"/>
    <s v="Yes"/>
    <s v="Yes"/>
    <x v="0"/>
    <s v="No"/>
    <x v="0"/>
    <n v="101.55"/>
    <n v="5070.3999999999996"/>
    <n v="0"/>
    <n v="0"/>
    <n v="1217.1600000000001"/>
    <n v="6287.56"/>
    <x v="0"/>
    <x v="0"/>
    <x v="0"/>
    <n v="0"/>
    <x v="1"/>
  </r>
  <r>
    <s v="5630-AHZIL"/>
    <s v="Female"/>
    <x v="35"/>
    <s v="No"/>
    <n v="3"/>
    <x v="666"/>
    <n v="90245"/>
    <n v="33.917144999999998"/>
    <n v="-118.401554"/>
    <n v="0"/>
    <x v="3"/>
    <s v="Offer E"/>
    <s v="Yes"/>
    <n v="39.549999999999997"/>
    <s v="No"/>
    <s v="Yes"/>
    <x v="2"/>
    <n v="56"/>
    <s v="Yes"/>
    <s v="No"/>
    <s v="No"/>
    <s v="Yes"/>
    <s v="No"/>
    <s v="Yes"/>
    <s v="Yes"/>
    <s v="No"/>
    <x v="1"/>
    <s v="Yes"/>
    <x v="1"/>
    <n v="64.5"/>
    <n v="177.4"/>
    <n v="0"/>
    <n v="60"/>
    <n v="118.65"/>
    <n v="356.05"/>
    <x v="2"/>
    <x v="0"/>
    <x v="0"/>
    <n v="0"/>
    <x v="0"/>
  </r>
  <r>
    <s v="5630-IXDXV"/>
    <s v="Female"/>
    <x v="35"/>
    <s v="No"/>
    <n v="0"/>
    <x v="881"/>
    <n v="93654"/>
    <n v="36.636637999999998"/>
    <n v="-119.421842"/>
    <n v="0"/>
    <x v="54"/>
    <s v="Offer B"/>
    <s v="Yes"/>
    <n v="14.54"/>
    <s v="Yes"/>
    <s v="Yes"/>
    <x v="1"/>
    <n v="10"/>
    <s v="No"/>
    <s v="Yes"/>
    <s v="Yes"/>
    <s v="No"/>
    <s v="Yes"/>
    <s v="Yes"/>
    <s v="Yes"/>
    <s v="Yes"/>
    <x v="1"/>
    <s v="Yes"/>
    <x v="1"/>
    <n v="106.35"/>
    <n v="4849.1000000000004"/>
    <n v="0"/>
    <n v="0"/>
    <n v="683.38"/>
    <n v="5532.48"/>
    <x v="0"/>
    <x v="0"/>
    <x v="0"/>
    <n v="0"/>
    <x v="1"/>
  </r>
  <r>
    <s v="5639-NTUPK"/>
    <s v="Male"/>
    <x v="24"/>
    <s v="No"/>
    <n v="1"/>
    <x v="570"/>
    <n v="94598"/>
    <n v="37.916648000000002"/>
    <n v="-122.008483"/>
    <n v="0"/>
    <x v="2"/>
    <s v="Offer D"/>
    <s v="Yes"/>
    <n v="19.170000000000002"/>
    <s v="No"/>
    <s v="Yes"/>
    <x v="0"/>
    <n v="59"/>
    <s v="Yes"/>
    <s v="No"/>
    <s v="No"/>
    <s v="No"/>
    <s v="No"/>
    <s v="No"/>
    <s v="Yes"/>
    <s v="Yes"/>
    <x v="1"/>
    <s v="Yes"/>
    <x v="0"/>
    <n v="52.1"/>
    <n v="670.65"/>
    <n v="0"/>
    <n v="0"/>
    <n v="249.21"/>
    <n v="919.86"/>
    <x v="0"/>
    <x v="0"/>
    <x v="0"/>
    <n v="0"/>
    <x v="0"/>
  </r>
  <r>
    <s v="5640-CAXOA"/>
    <s v="Female"/>
    <x v="5"/>
    <s v="No"/>
    <n v="0"/>
    <x v="1078"/>
    <n v="93602"/>
    <n v="36.991762000000001"/>
    <n v="-119.242874"/>
    <n v="0"/>
    <x v="39"/>
    <s v="None"/>
    <s v="No"/>
    <n v="0"/>
    <s v="No"/>
    <s v="Yes"/>
    <x v="0"/>
    <n v="42"/>
    <s v="No"/>
    <s v="No"/>
    <s v="No"/>
    <s v="Yes"/>
    <s v="No"/>
    <s v="Yes"/>
    <s v="Yes"/>
    <s v="Yes"/>
    <x v="0"/>
    <s v="Yes"/>
    <x v="0"/>
    <n v="40.35"/>
    <n v="1187.05"/>
    <n v="0"/>
    <n v="0"/>
    <n v="0"/>
    <n v="1187.05"/>
    <x v="0"/>
    <x v="0"/>
    <x v="0"/>
    <n v="0"/>
    <x v="0"/>
  </r>
  <r>
    <s v="5641-DMBFJ"/>
    <s v="Female"/>
    <x v="46"/>
    <s v="Yes"/>
    <n v="0"/>
    <x v="488"/>
    <n v="95962"/>
    <n v="39.342587000000002"/>
    <n v="-121.249833"/>
    <n v="1"/>
    <x v="42"/>
    <s v="None"/>
    <s v="Yes"/>
    <n v="31.27"/>
    <s v="Yes"/>
    <s v="Yes"/>
    <x v="2"/>
    <n v="59"/>
    <s v="Yes"/>
    <s v="No"/>
    <s v="Yes"/>
    <s v="Yes"/>
    <s v="Yes"/>
    <s v="Yes"/>
    <s v="Yes"/>
    <s v="Yes"/>
    <x v="2"/>
    <s v="Yes"/>
    <x v="1"/>
    <n v="84.3"/>
    <n v="4916.3999999999996"/>
    <n v="0"/>
    <n v="0"/>
    <n v="1813.66"/>
    <n v="6730.06"/>
    <x v="0"/>
    <x v="0"/>
    <x v="0"/>
    <n v="0"/>
    <x v="0"/>
  </r>
  <r>
    <s v="5642-MHDQT"/>
    <s v="Female"/>
    <x v="27"/>
    <s v="Yes"/>
    <n v="0"/>
    <x v="536"/>
    <n v="93250"/>
    <n v="35.666885999999998"/>
    <n v="-119.186717"/>
    <n v="6"/>
    <x v="63"/>
    <s v="Offer B"/>
    <s v="Yes"/>
    <n v="11.35"/>
    <s v="No"/>
    <s v="No"/>
    <x v="3"/>
    <n v="0"/>
    <s v="No"/>
    <s v="No"/>
    <s v="No"/>
    <s v="No"/>
    <s v="No"/>
    <s v="No"/>
    <s v="No"/>
    <s v="No"/>
    <x v="0"/>
    <s v="Yes"/>
    <x v="1"/>
    <n v="19.850000000000001"/>
    <n v="1039.45"/>
    <n v="14.67"/>
    <n v="0"/>
    <n v="601.54999999999995"/>
    <n v="1626.33"/>
    <x v="0"/>
    <x v="0"/>
    <x v="0"/>
    <n v="0"/>
    <x v="0"/>
  </r>
  <r>
    <s v="5644-PDMZC"/>
    <s v="Female"/>
    <x v="28"/>
    <s v="No"/>
    <n v="0"/>
    <x v="1045"/>
    <n v="93215"/>
    <n v="35.772244000000001"/>
    <n v="-119.209689"/>
    <n v="0"/>
    <x v="29"/>
    <s v="None"/>
    <s v="Yes"/>
    <n v="47.47"/>
    <s v="Yes"/>
    <s v="Yes"/>
    <x v="1"/>
    <n v="19"/>
    <s v="No"/>
    <s v="Yes"/>
    <s v="No"/>
    <s v="No"/>
    <s v="No"/>
    <s v="Yes"/>
    <s v="Yes"/>
    <s v="Yes"/>
    <x v="1"/>
    <s v="No"/>
    <x v="1"/>
    <n v="89.5"/>
    <n v="161.5"/>
    <n v="0"/>
    <n v="0"/>
    <n v="94.94"/>
    <n v="256.44"/>
    <x v="1"/>
    <x v="5"/>
    <x v="9"/>
    <n v="1"/>
    <x v="0"/>
  </r>
  <r>
    <s v="5647-FXOTP"/>
    <s v="Female"/>
    <x v="41"/>
    <s v="Yes"/>
    <n v="0"/>
    <x v="697"/>
    <n v="92070"/>
    <n v="33.174725000000002"/>
    <n v="-116.743329"/>
    <n v="1"/>
    <x v="59"/>
    <s v="Offer B"/>
    <s v="Yes"/>
    <n v="36.71"/>
    <s v="Yes"/>
    <s v="Yes"/>
    <x v="1"/>
    <n v="25"/>
    <s v="No"/>
    <s v="Yes"/>
    <s v="Yes"/>
    <s v="No"/>
    <s v="Yes"/>
    <s v="Yes"/>
    <s v="Yes"/>
    <s v="No"/>
    <x v="1"/>
    <s v="Yes"/>
    <x v="1"/>
    <n v="105.9"/>
    <n v="6401.25"/>
    <n v="0"/>
    <n v="110"/>
    <n v="2202.6"/>
    <n v="8713.85"/>
    <x v="0"/>
    <x v="0"/>
    <x v="0"/>
    <n v="0"/>
    <x v="1"/>
  </r>
  <r>
    <s v="5647-URDKA"/>
    <s v="Male"/>
    <x v="60"/>
    <s v="Yes"/>
    <n v="1"/>
    <x v="922"/>
    <n v="96101"/>
    <n v="41.468876999999999"/>
    <n v="-120.54228999999999"/>
    <n v="8"/>
    <x v="58"/>
    <s v="None"/>
    <s v="Yes"/>
    <n v="11.57"/>
    <s v="No"/>
    <s v="No"/>
    <x v="3"/>
    <n v="0"/>
    <s v="No"/>
    <s v="No"/>
    <s v="No"/>
    <s v="No"/>
    <s v="No"/>
    <s v="No"/>
    <s v="No"/>
    <s v="No"/>
    <x v="2"/>
    <s v="No"/>
    <x v="0"/>
    <n v="19.7"/>
    <n v="130.25"/>
    <n v="0"/>
    <n v="0"/>
    <n v="92.56"/>
    <n v="222.81"/>
    <x v="0"/>
    <x v="0"/>
    <x v="0"/>
    <n v="0"/>
    <x v="0"/>
  </r>
  <r>
    <s v="5649-ANRML"/>
    <s v="Male"/>
    <x v="48"/>
    <s v="No"/>
    <n v="0"/>
    <x v="745"/>
    <n v="95930"/>
    <n v="39.562238999999998"/>
    <n v="-121.14836"/>
    <n v="0"/>
    <x v="29"/>
    <s v="Offer E"/>
    <s v="Yes"/>
    <n v="12.96"/>
    <s v="No"/>
    <s v="Yes"/>
    <x v="1"/>
    <n v="20"/>
    <s v="No"/>
    <s v="Yes"/>
    <s v="Yes"/>
    <s v="Yes"/>
    <s v="No"/>
    <s v="Yes"/>
    <s v="No"/>
    <s v="Yes"/>
    <x v="1"/>
    <s v="Yes"/>
    <x v="0"/>
    <n v="95.1"/>
    <n v="180.25"/>
    <n v="0"/>
    <n v="0"/>
    <n v="25.92"/>
    <n v="206.17"/>
    <x v="1"/>
    <x v="2"/>
    <x v="18"/>
    <n v="1"/>
    <x v="1"/>
  </r>
  <r>
    <s v="5649-RXQTV"/>
    <s v="Male"/>
    <x v="20"/>
    <s v="No"/>
    <n v="0"/>
    <x v="226"/>
    <n v="95511"/>
    <n v="40.166027999999997"/>
    <n v="-123.58414399999999"/>
    <n v="0"/>
    <x v="69"/>
    <s v="Offer B"/>
    <s v="Yes"/>
    <n v="42.33"/>
    <s v="No"/>
    <s v="Yes"/>
    <x v="1"/>
    <n v="2"/>
    <s v="No"/>
    <s v="Yes"/>
    <s v="Yes"/>
    <s v="No"/>
    <s v="Yes"/>
    <s v="Yes"/>
    <s v="Yes"/>
    <s v="Yes"/>
    <x v="1"/>
    <s v="Yes"/>
    <x v="1"/>
    <n v="99"/>
    <n v="5038.1499999999996"/>
    <n v="0"/>
    <n v="0"/>
    <n v="2158.83"/>
    <n v="7196.98"/>
    <x v="0"/>
    <x v="0"/>
    <x v="0"/>
    <n v="0"/>
    <x v="1"/>
  </r>
  <r>
    <s v="5649-TJHOV"/>
    <s v="Male"/>
    <x v="8"/>
    <s v="Yes"/>
    <n v="0"/>
    <x v="1079"/>
    <n v="95017"/>
    <n v="37.114334999999997"/>
    <n v="-122.237162"/>
    <n v="1"/>
    <x v="28"/>
    <s v="Offer C"/>
    <s v="No"/>
    <n v="0"/>
    <s v="No"/>
    <s v="Yes"/>
    <x v="2"/>
    <n v="25"/>
    <s v="No"/>
    <s v="No"/>
    <s v="No"/>
    <s v="No"/>
    <s v="No"/>
    <s v="Yes"/>
    <s v="No"/>
    <s v="No"/>
    <x v="1"/>
    <s v="No"/>
    <x v="1"/>
    <n v="36.5"/>
    <n v="1032"/>
    <n v="0"/>
    <n v="30"/>
    <n v="0"/>
    <n v="1062"/>
    <x v="1"/>
    <x v="2"/>
    <x v="2"/>
    <n v="1"/>
    <x v="0"/>
  </r>
  <r>
    <s v="5649-VUKMC"/>
    <s v="Female"/>
    <x v="37"/>
    <s v="No"/>
    <n v="0"/>
    <x v="38"/>
    <n v="92126"/>
    <n v="32.886924999999998"/>
    <n v="-117.152162"/>
    <n v="0"/>
    <x v="27"/>
    <s v="None"/>
    <s v="Yes"/>
    <n v="34.81"/>
    <s v="No"/>
    <s v="Yes"/>
    <x v="1"/>
    <n v="16"/>
    <s v="No"/>
    <s v="No"/>
    <s v="Yes"/>
    <s v="No"/>
    <s v="Yes"/>
    <s v="Yes"/>
    <s v="Yes"/>
    <s v="Yes"/>
    <x v="0"/>
    <s v="No"/>
    <x v="2"/>
    <n v="95.5"/>
    <n v="1115.1500000000001"/>
    <n v="0"/>
    <n v="0"/>
    <n v="417.72"/>
    <n v="1532.87"/>
    <x v="1"/>
    <x v="1"/>
    <x v="5"/>
    <n v="1"/>
    <x v="1"/>
  </r>
  <r>
    <s v="5650-VDUDS"/>
    <s v="Female"/>
    <x v="23"/>
    <s v="No"/>
    <n v="0"/>
    <x v="800"/>
    <n v="93238"/>
    <n v="35.852891999999997"/>
    <n v="-118.39778200000001"/>
    <n v="0"/>
    <x v="1"/>
    <s v="Offer E"/>
    <s v="No"/>
    <n v="0"/>
    <s v="No"/>
    <s v="Yes"/>
    <x v="0"/>
    <n v="16"/>
    <s v="No"/>
    <s v="No"/>
    <s v="No"/>
    <s v="No"/>
    <s v="No"/>
    <s v="No"/>
    <s v="No"/>
    <s v="Yes"/>
    <x v="1"/>
    <s v="Yes"/>
    <x v="2"/>
    <n v="24.25"/>
    <n v="96.05"/>
    <n v="0"/>
    <n v="0"/>
    <n v="0"/>
    <n v="96.05"/>
    <x v="1"/>
    <x v="1"/>
    <x v="5"/>
    <n v="1"/>
    <x v="0"/>
  </r>
  <r>
    <s v="5650-YLIBA"/>
    <s v="Male"/>
    <x v="27"/>
    <s v="No"/>
    <n v="0"/>
    <x v="904"/>
    <n v="95453"/>
    <n v="39.080469000000001"/>
    <n v="-122.95517599999999"/>
    <n v="0"/>
    <x v="65"/>
    <s v="None"/>
    <s v="Yes"/>
    <n v="42.05"/>
    <s v="Yes"/>
    <s v="Yes"/>
    <x v="1"/>
    <n v="12"/>
    <s v="No"/>
    <s v="Yes"/>
    <s v="No"/>
    <s v="No"/>
    <s v="No"/>
    <s v="No"/>
    <s v="No"/>
    <s v="Yes"/>
    <x v="1"/>
    <s v="Yes"/>
    <x v="1"/>
    <n v="81.150000000000006"/>
    <n v="2640.55"/>
    <n v="0"/>
    <n v="0"/>
    <n v="1303.55"/>
    <n v="3944.1"/>
    <x v="0"/>
    <x v="0"/>
    <x v="0"/>
    <n v="0"/>
    <x v="0"/>
  </r>
  <r>
    <s v="5651-CPDND"/>
    <s v="Male"/>
    <x v="45"/>
    <s v="No"/>
    <n v="0"/>
    <x v="719"/>
    <n v="94578"/>
    <n v="37.704383999999997"/>
    <n v="-122.12670300000001"/>
    <n v="0"/>
    <x v="46"/>
    <s v="Offer D"/>
    <s v="Yes"/>
    <n v="13.51"/>
    <s v="No"/>
    <s v="Yes"/>
    <x v="2"/>
    <n v="14"/>
    <s v="No"/>
    <s v="No"/>
    <s v="No"/>
    <s v="No"/>
    <s v="No"/>
    <s v="No"/>
    <s v="No"/>
    <s v="Yes"/>
    <x v="1"/>
    <s v="No"/>
    <x v="0"/>
    <n v="46"/>
    <n v="492.1"/>
    <n v="0"/>
    <n v="0"/>
    <n v="135.1"/>
    <n v="627.20000000000005"/>
    <x v="0"/>
    <x v="0"/>
    <x v="0"/>
    <n v="0"/>
    <x v="0"/>
  </r>
  <r>
    <s v="5651-CRHKQ"/>
    <s v="Female"/>
    <x v="55"/>
    <s v="Yes"/>
    <n v="0"/>
    <x v="38"/>
    <n v="92139"/>
    <n v="32.677715999999997"/>
    <n v="-117.04766600000001"/>
    <n v="3"/>
    <x v="62"/>
    <s v="None"/>
    <s v="Yes"/>
    <n v="13.23"/>
    <s v="No"/>
    <s v="Yes"/>
    <x v="1"/>
    <n v="16"/>
    <s v="No"/>
    <s v="Yes"/>
    <s v="Yes"/>
    <s v="Yes"/>
    <s v="No"/>
    <s v="No"/>
    <s v="No"/>
    <s v="Yes"/>
    <x v="0"/>
    <s v="Yes"/>
    <x v="1"/>
    <n v="86.2"/>
    <n v="3339.05"/>
    <n v="0"/>
    <n v="0"/>
    <n v="542.42999999999995"/>
    <n v="3881.48"/>
    <x v="0"/>
    <x v="0"/>
    <x v="0"/>
    <n v="0"/>
    <x v="0"/>
  </r>
  <r>
    <s v="5651-WYIPH"/>
    <s v="Female"/>
    <x v="28"/>
    <s v="No"/>
    <n v="0"/>
    <x v="420"/>
    <n v="95688"/>
    <n v="38.419088000000002"/>
    <n v="-122.024568"/>
    <n v="0"/>
    <x v="68"/>
    <s v="None"/>
    <s v="Yes"/>
    <n v="41.13"/>
    <s v="No"/>
    <s v="Yes"/>
    <x v="0"/>
    <n v="23"/>
    <s v="No"/>
    <s v="Yes"/>
    <s v="No"/>
    <s v="No"/>
    <s v="No"/>
    <s v="No"/>
    <s v="No"/>
    <s v="Yes"/>
    <x v="0"/>
    <s v="Yes"/>
    <x v="0"/>
    <n v="49.85"/>
    <n v="865.75"/>
    <n v="0"/>
    <n v="0"/>
    <n v="740.34"/>
    <n v="1606.09"/>
    <x v="0"/>
    <x v="0"/>
    <x v="0"/>
    <n v="0"/>
    <x v="0"/>
  </r>
  <r>
    <s v="5651-YLPRD"/>
    <s v="Female"/>
    <x v="45"/>
    <s v="Yes"/>
    <n v="3"/>
    <x v="712"/>
    <n v="94526"/>
    <n v="37.815458999999997"/>
    <n v="-121.977203"/>
    <n v="7"/>
    <x v="44"/>
    <s v="None"/>
    <s v="Yes"/>
    <n v="26.66"/>
    <s v="No"/>
    <s v="Yes"/>
    <x v="1"/>
    <n v="57"/>
    <s v="No"/>
    <s v="Yes"/>
    <s v="No"/>
    <s v="No"/>
    <s v="Yes"/>
    <s v="No"/>
    <s v="No"/>
    <s v="No"/>
    <x v="1"/>
    <s v="Yes"/>
    <x v="1"/>
    <n v="86.1"/>
    <n v="2723.75"/>
    <n v="0"/>
    <n v="130"/>
    <n v="853.12"/>
    <n v="3706.87"/>
    <x v="0"/>
    <x v="0"/>
    <x v="0"/>
    <n v="0"/>
    <x v="0"/>
  </r>
  <r>
    <s v="5652-MSDEY"/>
    <s v="Female"/>
    <x v="0"/>
    <s v="No"/>
    <n v="0"/>
    <x v="836"/>
    <n v="95685"/>
    <n v="38.432144999999998"/>
    <n v="-120.77069"/>
    <n v="0"/>
    <x v="46"/>
    <s v="None"/>
    <s v="Yes"/>
    <n v="39.85"/>
    <s v="Yes"/>
    <s v="Yes"/>
    <x v="1"/>
    <n v="21"/>
    <s v="No"/>
    <s v="No"/>
    <s v="No"/>
    <s v="No"/>
    <s v="No"/>
    <s v="No"/>
    <s v="No"/>
    <s v="Yes"/>
    <x v="1"/>
    <s v="Yes"/>
    <x v="2"/>
    <n v="75.75"/>
    <n v="777.3"/>
    <n v="0"/>
    <n v="0"/>
    <n v="398.5"/>
    <n v="1175.8"/>
    <x v="0"/>
    <x v="0"/>
    <x v="0"/>
    <n v="0"/>
    <x v="0"/>
  </r>
  <r>
    <s v="5655-JSMZM"/>
    <s v="Male"/>
    <x v="36"/>
    <s v="No"/>
    <n v="0"/>
    <x v="400"/>
    <n v="93210"/>
    <n v="36.186866999999999"/>
    <n v="-120.387793"/>
    <n v="0"/>
    <x v="21"/>
    <s v="Offer B"/>
    <s v="Yes"/>
    <n v="32.36"/>
    <s v="Yes"/>
    <s v="Yes"/>
    <x v="1"/>
    <n v="2"/>
    <s v="No"/>
    <s v="No"/>
    <s v="No"/>
    <s v="No"/>
    <s v="Yes"/>
    <s v="Yes"/>
    <s v="No"/>
    <s v="Yes"/>
    <x v="1"/>
    <s v="Yes"/>
    <x v="1"/>
    <n v="96.2"/>
    <n v="4718.25"/>
    <n v="0"/>
    <n v="0"/>
    <n v="1585.64"/>
    <n v="6303.89"/>
    <x v="1"/>
    <x v="5"/>
    <x v="9"/>
    <n v="1"/>
    <x v="1"/>
  </r>
  <r>
    <s v="5656-JAMLX"/>
    <s v="Male"/>
    <x v="46"/>
    <s v="No"/>
    <n v="0"/>
    <x v="514"/>
    <n v="94904"/>
    <n v="37.946617000000003"/>
    <n v="-122.563571"/>
    <n v="0"/>
    <x v="55"/>
    <s v="None"/>
    <s v="Yes"/>
    <n v="14.17"/>
    <s v="No"/>
    <s v="No"/>
    <x v="3"/>
    <n v="0"/>
    <s v="No"/>
    <s v="No"/>
    <s v="No"/>
    <s v="No"/>
    <s v="No"/>
    <s v="No"/>
    <s v="No"/>
    <s v="No"/>
    <x v="2"/>
    <s v="No"/>
    <x v="1"/>
    <n v="19.850000000000001"/>
    <n v="1253.6500000000001"/>
    <n v="0"/>
    <n v="0"/>
    <n v="878.54"/>
    <n v="2132.19"/>
    <x v="0"/>
    <x v="0"/>
    <x v="0"/>
    <n v="0"/>
    <x v="0"/>
  </r>
  <r>
    <s v="5656-MJEFC"/>
    <s v="Male"/>
    <x v="23"/>
    <s v="Yes"/>
    <n v="0"/>
    <x v="240"/>
    <n v="92392"/>
    <n v="34.486834999999999"/>
    <n v="-117.362274"/>
    <n v="10"/>
    <x v="71"/>
    <s v="Offer B"/>
    <s v="No"/>
    <n v="0"/>
    <s v="No"/>
    <s v="Yes"/>
    <x v="0"/>
    <n v="8"/>
    <s v="Yes"/>
    <s v="No"/>
    <s v="Yes"/>
    <s v="Yes"/>
    <s v="Yes"/>
    <s v="No"/>
    <s v="No"/>
    <s v="Yes"/>
    <x v="2"/>
    <s v="No"/>
    <x v="0"/>
    <n v="48.15"/>
    <n v="2032.3"/>
    <n v="0"/>
    <n v="0"/>
    <n v="0"/>
    <n v="2032.3"/>
    <x v="0"/>
    <x v="0"/>
    <x v="0"/>
    <n v="0"/>
    <x v="0"/>
  </r>
  <r>
    <s v="5663-QBGIS"/>
    <s v="Male"/>
    <x v="61"/>
    <s v="Yes"/>
    <n v="0"/>
    <x v="985"/>
    <n v="91011"/>
    <n v="34.234912000000001"/>
    <n v="-118.153729"/>
    <n v="0"/>
    <x v="9"/>
    <s v="None"/>
    <s v="Yes"/>
    <n v="44.61"/>
    <s v="Yes"/>
    <s v="Yes"/>
    <x v="1"/>
    <n v="30"/>
    <s v="No"/>
    <s v="Yes"/>
    <s v="No"/>
    <s v="No"/>
    <s v="Yes"/>
    <s v="Yes"/>
    <s v="Yes"/>
    <s v="Yes"/>
    <x v="2"/>
    <s v="No"/>
    <x v="1"/>
    <n v="98.35"/>
    <n v="6929.4"/>
    <n v="0"/>
    <n v="0"/>
    <n v="3211.92"/>
    <n v="10141.32"/>
    <x v="0"/>
    <x v="0"/>
    <x v="0"/>
    <n v="0"/>
    <x v="1"/>
  </r>
  <r>
    <s v="5666-CYCYZ"/>
    <s v="Female"/>
    <x v="44"/>
    <s v="No"/>
    <n v="0"/>
    <x v="1077"/>
    <n v="90640"/>
    <n v="34.015217"/>
    <n v="-118.109962"/>
    <n v="0"/>
    <x v="52"/>
    <s v="None"/>
    <s v="Yes"/>
    <n v="18.07"/>
    <s v="Yes"/>
    <s v="Yes"/>
    <x v="1"/>
    <n v="52"/>
    <s v="No"/>
    <s v="No"/>
    <s v="No"/>
    <s v="Yes"/>
    <s v="No"/>
    <s v="Yes"/>
    <s v="Yes"/>
    <s v="Yes"/>
    <x v="1"/>
    <s v="Yes"/>
    <x v="1"/>
    <n v="89.55"/>
    <n v="2259.35"/>
    <n v="0"/>
    <n v="0"/>
    <n v="433.68"/>
    <n v="2693.03"/>
    <x v="0"/>
    <x v="0"/>
    <x v="0"/>
    <n v="0"/>
    <x v="0"/>
  </r>
  <r>
    <s v="5666-MBJPT"/>
    <s v="Male"/>
    <x v="19"/>
    <s v="No"/>
    <n v="0"/>
    <x v="284"/>
    <n v="93304"/>
    <n v="35.339796"/>
    <n v="-119.023552"/>
    <n v="0"/>
    <x v="7"/>
    <s v="Offer B"/>
    <s v="Yes"/>
    <n v="20.43"/>
    <s v="Yes"/>
    <s v="No"/>
    <x v="3"/>
    <n v="0"/>
    <s v="No"/>
    <s v="No"/>
    <s v="No"/>
    <s v="No"/>
    <s v="No"/>
    <s v="No"/>
    <s v="No"/>
    <s v="No"/>
    <x v="2"/>
    <s v="Yes"/>
    <x v="1"/>
    <n v="25.1"/>
    <n v="1725"/>
    <n v="0"/>
    <n v="0"/>
    <n v="1327.95"/>
    <n v="3052.95"/>
    <x v="0"/>
    <x v="0"/>
    <x v="0"/>
    <n v="0"/>
    <x v="0"/>
  </r>
  <r>
    <s v="5668-MEISB"/>
    <s v="Female"/>
    <x v="30"/>
    <s v="Yes"/>
    <n v="1"/>
    <x v="1063"/>
    <n v="91745"/>
    <n v="33.998471000000002"/>
    <n v="-117.973758"/>
    <n v="1"/>
    <x v="9"/>
    <s v="None"/>
    <s v="Yes"/>
    <n v="6.41"/>
    <s v="Yes"/>
    <s v="Yes"/>
    <x v="1"/>
    <n v="14"/>
    <s v="Yes"/>
    <s v="Yes"/>
    <s v="Yes"/>
    <s v="Yes"/>
    <s v="Yes"/>
    <s v="No"/>
    <s v="No"/>
    <s v="Yes"/>
    <x v="2"/>
    <s v="No"/>
    <x v="0"/>
    <n v="106.1"/>
    <n v="7657.4"/>
    <n v="0"/>
    <n v="0"/>
    <n v="461.52"/>
    <n v="8118.92"/>
    <x v="0"/>
    <x v="0"/>
    <x v="0"/>
    <n v="0"/>
    <x v="1"/>
  </r>
  <r>
    <s v="5669-SRAIP"/>
    <s v="Female"/>
    <x v="39"/>
    <s v="No"/>
    <n v="0"/>
    <x v="1000"/>
    <n v="94939"/>
    <n v="37.937081999999997"/>
    <n v="-122.532369"/>
    <n v="0"/>
    <x v="10"/>
    <s v="Offer E"/>
    <s v="No"/>
    <n v="0"/>
    <s v="No"/>
    <s v="Yes"/>
    <x v="2"/>
    <n v="2"/>
    <s v="No"/>
    <s v="No"/>
    <s v="Yes"/>
    <s v="No"/>
    <s v="No"/>
    <s v="Yes"/>
    <s v="Yes"/>
    <s v="Yes"/>
    <x v="1"/>
    <s v="No"/>
    <x v="1"/>
    <n v="39.5"/>
    <n v="210.75"/>
    <n v="39.270000000000003"/>
    <n v="0"/>
    <n v="0"/>
    <n v="171.48"/>
    <x v="1"/>
    <x v="1"/>
    <x v="10"/>
    <n v="1"/>
    <x v="0"/>
  </r>
  <r>
    <s v="5671-RQRLP"/>
    <s v="Female"/>
    <x v="15"/>
    <s v="Yes"/>
    <n v="0"/>
    <x v="911"/>
    <n v="93625"/>
    <n v="36.625791999999997"/>
    <n v="-119.672483"/>
    <n v="4"/>
    <x v="40"/>
    <s v="Offer A"/>
    <s v="Yes"/>
    <n v="16.87"/>
    <s v="Yes"/>
    <s v="Yes"/>
    <x v="1"/>
    <n v="3"/>
    <s v="No"/>
    <s v="No"/>
    <s v="No"/>
    <s v="No"/>
    <s v="No"/>
    <s v="No"/>
    <s v="No"/>
    <s v="Yes"/>
    <x v="2"/>
    <s v="Yes"/>
    <x v="0"/>
    <n v="75.650000000000006"/>
    <n v="5411.4"/>
    <n v="25.67"/>
    <n v="0"/>
    <n v="1180.9000000000001"/>
    <n v="6566.63"/>
    <x v="0"/>
    <x v="0"/>
    <x v="0"/>
    <n v="0"/>
    <x v="0"/>
  </r>
  <r>
    <s v="5671-UUNXD"/>
    <s v="Female"/>
    <x v="16"/>
    <s v="Yes"/>
    <n v="0"/>
    <x v="612"/>
    <n v="94946"/>
    <n v="38.065359000000001"/>
    <n v="-122.665566"/>
    <n v="1"/>
    <x v="15"/>
    <s v="None"/>
    <s v="Yes"/>
    <n v="36.58"/>
    <s v="Yes"/>
    <s v="Yes"/>
    <x v="1"/>
    <n v="23"/>
    <s v="No"/>
    <s v="No"/>
    <s v="No"/>
    <s v="Yes"/>
    <s v="Yes"/>
    <s v="Yes"/>
    <s v="Yes"/>
    <s v="Yes"/>
    <x v="0"/>
    <s v="Yes"/>
    <x v="1"/>
    <n v="100.65"/>
    <n v="5189.75"/>
    <n v="0"/>
    <n v="0"/>
    <n v="1829"/>
    <n v="7018.75"/>
    <x v="0"/>
    <x v="0"/>
    <x v="0"/>
    <n v="0"/>
    <x v="1"/>
  </r>
  <r>
    <s v="5673-FSSMF"/>
    <s v="Female"/>
    <x v="31"/>
    <s v="No"/>
    <n v="0"/>
    <x v="676"/>
    <n v="95315"/>
    <n v="37.422961000000001"/>
    <n v="-120.76549300000001"/>
    <n v="0"/>
    <x v="13"/>
    <s v="Offer E"/>
    <s v="Yes"/>
    <n v="33.479999999999997"/>
    <s v="Yes"/>
    <s v="Yes"/>
    <x v="0"/>
    <n v="59"/>
    <s v="No"/>
    <s v="No"/>
    <s v="No"/>
    <s v="No"/>
    <s v="No"/>
    <s v="Yes"/>
    <s v="Yes"/>
    <s v="No"/>
    <x v="1"/>
    <s v="Yes"/>
    <x v="1"/>
    <n v="60.15"/>
    <n v="60.15"/>
    <n v="0"/>
    <n v="20"/>
    <n v="33.479999999999997"/>
    <n v="113.63"/>
    <x v="1"/>
    <x v="5"/>
    <x v="9"/>
    <n v="1"/>
    <x v="0"/>
  </r>
  <r>
    <s v="5673-TIYIB"/>
    <s v="Male"/>
    <x v="20"/>
    <s v="No"/>
    <n v="0"/>
    <x v="239"/>
    <n v="90502"/>
    <n v="33.833181000000003"/>
    <n v="-118.292062"/>
    <n v="0"/>
    <x v="29"/>
    <s v="Offer E"/>
    <s v="No"/>
    <n v="0"/>
    <s v="No"/>
    <s v="Yes"/>
    <x v="2"/>
    <n v="8"/>
    <s v="No"/>
    <s v="Yes"/>
    <s v="Yes"/>
    <s v="Yes"/>
    <s v="No"/>
    <s v="No"/>
    <s v="No"/>
    <s v="Yes"/>
    <x v="1"/>
    <s v="Yes"/>
    <x v="0"/>
    <n v="40.4"/>
    <n v="77.150000000000006"/>
    <n v="0"/>
    <n v="0"/>
    <n v="0"/>
    <n v="77.150000000000006"/>
    <x v="1"/>
    <x v="3"/>
    <x v="6"/>
    <n v="1"/>
    <x v="0"/>
  </r>
  <r>
    <s v="5676-CFLYY"/>
    <s v="Male"/>
    <x v="18"/>
    <s v="Yes"/>
    <n v="0"/>
    <x v="20"/>
    <n v="93601"/>
    <n v="37.375816"/>
    <n v="-119.739935"/>
    <n v="4"/>
    <x v="4"/>
    <s v="Offer A"/>
    <s v="Yes"/>
    <n v="16.239999999999998"/>
    <s v="No"/>
    <s v="Yes"/>
    <x v="0"/>
    <n v="59"/>
    <s v="No"/>
    <s v="Yes"/>
    <s v="No"/>
    <s v="Yes"/>
    <s v="Yes"/>
    <s v="Yes"/>
    <s v="Yes"/>
    <s v="Yes"/>
    <x v="2"/>
    <s v="Yes"/>
    <x v="0"/>
    <n v="73.349999999999994"/>
    <n v="5154.5"/>
    <n v="0"/>
    <n v="0"/>
    <n v="1153.04"/>
    <n v="6307.54"/>
    <x v="0"/>
    <x v="0"/>
    <x v="0"/>
    <n v="0"/>
    <x v="0"/>
  </r>
  <r>
    <s v="5678-VFNEQ"/>
    <s v="Female"/>
    <x v="31"/>
    <s v="Yes"/>
    <n v="0"/>
    <x v="887"/>
    <n v="95677"/>
    <n v="38.790399999999998"/>
    <n v="-121.23697300000001"/>
    <n v="8"/>
    <x v="4"/>
    <s v="Offer A"/>
    <s v="Yes"/>
    <n v="4.3899999999999997"/>
    <s v="Yes"/>
    <s v="Yes"/>
    <x v="1"/>
    <n v="82"/>
    <s v="Yes"/>
    <s v="No"/>
    <s v="Yes"/>
    <s v="No"/>
    <s v="Yes"/>
    <s v="Yes"/>
    <s v="Yes"/>
    <s v="Yes"/>
    <x v="0"/>
    <s v="Yes"/>
    <x v="0"/>
    <n v="104.1"/>
    <n v="7412.25"/>
    <n v="0"/>
    <n v="0"/>
    <n v="311.69"/>
    <n v="7723.94"/>
    <x v="0"/>
    <x v="0"/>
    <x v="0"/>
    <n v="0"/>
    <x v="1"/>
  </r>
  <r>
    <s v="5680-LQOGP"/>
    <s v="Female"/>
    <x v="44"/>
    <s v="No"/>
    <n v="0"/>
    <x v="621"/>
    <n v="95735"/>
    <n v="38.805481"/>
    <n v="-120.13287"/>
    <n v="0"/>
    <x v="64"/>
    <s v="Offer A"/>
    <s v="Yes"/>
    <n v="14.86"/>
    <s v="No"/>
    <s v="Yes"/>
    <x v="0"/>
    <n v="59"/>
    <s v="Yes"/>
    <s v="Yes"/>
    <s v="Yes"/>
    <s v="Yes"/>
    <s v="Yes"/>
    <s v="Yes"/>
    <s v="Yes"/>
    <s v="No"/>
    <x v="2"/>
    <s v="Yes"/>
    <x v="0"/>
    <n v="82.45"/>
    <n v="5646.6"/>
    <n v="0"/>
    <n v="90"/>
    <n v="1010.48"/>
    <n v="6747.08"/>
    <x v="0"/>
    <x v="0"/>
    <x v="0"/>
    <n v="0"/>
    <x v="0"/>
  </r>
  <r>
    <s v="5681-LLOEI"/>
    <s v="Male"/>
    <x v="40"/>
    <s v="Yes"/>
    <n v="1"/>
    <x v="211"/>
    <n v="91316"/>
    <n v="34.150354"/>
    <n v="-118.518292"/>
    <n v="11"/>
    <x v="25"/>
    <s v="None"/>
    <s v="Yes"/>
    <n v="42.22"/>
    <s v="Yes"/>
    <s v="Yes"/>
    <x v="1"/>
    <n v="25"/>
    <s v="Yes"/>
    <s v="No"/>
    <s v="Yes"/>
    <s v="Yes"/>
    <s v="No"/>
    <s v="No"/>
    <s v="No"/>
    <s v="Yes"/>
    <x v="0"/>
    <s v="Yes"/>
    <x v="0"/>
    <n v="-2"/>
    <n v="4013.8"/>
    <n v="25.49"/>
    <n v="0"/>
    <n v="1815.46"/>
    <n v="5803.77"/>
    <x v="0"/>
    <x v="0"/>
    <x v="0"/>
    <n v="0"/>
    <x v="0"/>
  </r>
  <r>
    <s v="5684-FJVYR"/>
    <s v="Female"/>
    <x v="51"/>
    <s v="Yes"/>
    <n v="0"/>
    <x v="183"/>
    <n v="93532"/>
    <n v="34.659579000000001"/>
    <n v="-118.58421199999999"/>
    <n v="9"/>
    <x v="9"/>
    <s v="Offer A"/>
    <s v="Yes"/>
    <n v="9.6"/>
    <s v="Yes"/>
    <s v="Yes"/>
    <x v="1"/>
    <n v="25"/>
    <s v="Yes"/>
    <s v="Yes"/>
    <s v="No"/>
    <s v="Yes"/>
    <s v="No"/>
    <s v="No"/>
    <s v="No"/>
    <s v="Yes"/>
    <x v="2"/>
    <s v="Yes"/>
    <x v="1"/>
    <n v="90.35"/>
    <n v="6563.4"/>
    <n v="0"/>
    <n v="0"/>
    <n v="691.2"/>
    <n v="7254.6"/>
    <x v="0"/>
    <x v="0"/>
    <x v="0"/>
    <n v="0"/>
    <x v="1"/>
  </r>
  <r>
    <s v="5685-IIXLY"/>
    <s v="Female"/>
    <x v="33"/>
    <s v="Yes"/>
    <n v="0"/>
    <x v="192"/>
    <n v="94945"/>
    <n v="38.135897"/>
    <n v="-122.563683"/>
    <n v="1"/>
    <x v="10"/>
    <s v="None"/>
    <s v="Yes"/>
    <n v="7"/>
    <s v="No"/>
    <s v="Yes"/>
    <x v="1"/>
    <n v="23"/>
    <s v="No"/>
    <s v="Yes"/>
    <s v="No"/>
    <s v="No"/>
    <s v="No"/>
    <s v="Yes"/>
    <s v="Yes"/>
    <s v="Yes"/>
    <x v="1"/>
    <s v="Yes"/>
    <x v="1"/>
    <n v="83.6"/>
    <n v="404.2"/>
    <n v="24.44"/>
    <n v="0"/>
    <n v="35"/>
    <n v="414.76"/>
    <x v="1"/>
    <x v="1"/>
    <x v="10"/>
    <n v="1"/>
    <x v="0"/>
  </r>
  <r>
    <s v="5686-CMAWK"/>
    <s v="Male"/>
    <x v="51"/>
    <s v="No"/>
    <n v="0"/>
    <x v="38"/>
    <n v="92131"/>
    <n v="32.893250000000002"/>
    <n v="-117.087091"/>
    <n v="0"/>
    <x v="67"/>
    <s v="None"/>
    <s v="Yes"/>
    <n v="49.71"/>
    <s v="Yes"/>
    <s v="Yes"/>
    <x v="1"/>
    <n v="4"/>
    <s v="No"/>
    <s v="No"/>
    <s v="Yes"/>
    <s v="Yes"/>
    <s v="No"/>
    <s v="No"/>
    <s v="No"/>
    <s v="Yes"/>
    <x v="0"/>
    <s v="No"/>
    <x v="1"/>
    <n v="86.75"/>
    <n v="1410.25"/>
    <n v="0"/>
    <n v="0"/>
    <n v="845.07"/>
    <n v="2255.3200000000002"/>
    <x v="0"/>
    <x v="0"/>
    <x v="0"/>
    <n v="0"/>
    <x v="0"/>
  </r>
  <r>
    <s v="5687-DKDTV"/>
    <s v="Female"/>
    <x v="34"/>
    <s v="No"/>
    <n v="0"/>
    <x v="212"/>
    <n v="90706"/>
    <n v="33.887675999999999"/>
    <n v="-118.127289"/>
    <n v="0"/>
    <x v="1"/>
    <s v="None"/>
    <s v="Yes"/>
    <n v="37.659999999999997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77.5"/>
    <n v="0"/>
    <n v="0"/>
    <n v="150.63999999999999"/>
    <n v="228.14"/>
    <x v="1"/>
    <x v="5"/>
    <x v="9"/>
    <n v="1"/>
    <x v="0"/>
  </r>
  <r>
    <s v="5688-KZTSN"/>
    <s v="Male"/>
    <x v="40"/>
    <s v="Yes"/>
    <n v="3"/>
    <x v="38"/>
    <n v="92121"/>
    <n v="32.898612999999997"/>
    <n v="-117.20293700000001"/>
    <n v="1"/>
    <x v="49"/>
    <s v="None"/>
    <s v="Yes"/>
    <n v="31.14"/>
    <s v="No"/>
    <s v="No"/>
    <x v="3"/>
    <n v="0"/>
    <s v="No"/>
    <s v="No"/>
    <s v="No"/>
    <s v="No"/>
    <s v="No"/>
    <s v="No"/>
    <s v="No"/>
    <s v="No"/>
    <x v="1"/>
    <s v="Yes"/>
    <x v="1"/>
    <n v="20"/>
    <n v="288.05"/>
    <n v="0"/>
    <n v="0"/>
    <n v="467.1"/>
    <n v="755.15"/>
    <x v="1"/>
    <x v="1"/>
    <x v="5"/>
    <n v="1"/>
    <x v="0"/>
  </r>
  <r>
    <s v="5692-FPTAH"/>
    <s v="Female"/>
    <x v="13"/>
    <s v="No"/>
    <n v="0"/>
    <x v="442"/>
    <n v="95659"/>
    <n v="38.788898000000003"/>
    <n v="-121.60862400000001"/>
    <n v="0"/>
    <x v="13"/>
    <s v="None"/>
    <s v="Yes"/>
    <n v="38.31"/>
    <s v="No"/>
    <s v="Yes"/>
    <x v="0"/>
    <n v="26"/>
    <s v="No"/>
    <s v="No"/>
    <s v="No"/>
    <s v="No"/>
    <s v="No"/>
    <s v="No"/>
    <s v="No"/>
    <s v="Yes"/>
    <x v="1"/>
    <s v="Yes"/>
    <x v="0"/>
    <n v="45.4"/>
    <n v="45.4"/>
    <n v="0"/>
    <n v="0"/>
    <n v="38.31"/>
    <n v="83.71"/>
    <x v="1"/>
    <x v="2"/>
    <x v="3"/>
    <n v="1"/>
    <x v="0"/>
  </r>
  <r>
    <s v="5692-ICXLW"/>
    <s v="Male"/>
    <x v="4"/>
    <s v="No"/>
    <n v="0"/>
    <x v="110"/>
    <n v="92027"/>
    <n v="33.141264999999997"/>
    <n v="-116.967221"/>
    <n v="0"/>
    <x v="65"/>
    <s v="None"/>
    <s v="Yes"/>
    <n v="46.71"/>
    <s v="Yes"/>
    <s v="Yes"/>
    <x v="1"/>
    <n v="24"/>
    <s v="No"/>
    <s v="Yes"/>
    <s v="No"/>
    <s v="No"/>
    <s v="Yes"/>
    <s v="No"/>
    <s v="No"/>
    <s v="No"/>
    <x v="2"/>
    <s v="Yes"/>
    <x v="1"/>
    <n v="90.7"/>
    <n v="2845.15"/>
    <n v="0"/>
    <n v="100"/>
    <n v="1448.01"/>
    <n v="4393.16"/>
    <x v="0"/>
    <x v="0"/>
    <x v="0"/>
    <n v="0"/>
    <x v="1"/>
  </r>
  <r>
    <s v="5693-PIPCS"/>
    <s v="Male"/>
    <x v="46"/>
    <s v="No"/>
    <n v="0"/>
    <x v="535"/>
    <n v="91950"/>
    <n v="32.671019999999999"/>
    <n v="-117.095235"/>
    <n v="0"/>
    <x v="62"/>
    <s v="Offer B"/>
    <s v="Yes"/>
    <n v="21.64"/>
    <s v="No"/>
    <s v="Yes"/>
    <x v="1"/>
    <n v="59"/>
    <s v="No"/>
    <s v="Yes"/>
    <s v="No"/>
    <s v="Yes"/>
    <s v="Yes"/>
    <s v="Yes"/>
    <s v="Yes"/>
    <s v="Yes"/>
    <x v="2"/>
    <s v="Yes"/>
    <x v="0"/>
    <n v="99.65"/>
    <n v="4220.3500000000004"/>
    <n v="0"/>
    <n v="0"/>
    <n v="887.24"/>
    <n v="5107.59"/>
    <x v="0"/>
    <x v="0"/>
    <x v="0"/>
    <n v="0"/>
    <x v="1"/>
  </r>
  <r>
    <s v="5696-CEIQJ"/>
    <s v="Male"/>
    <x v="26"/>
    <s v="Yes"/>
    <n v="3"/>
    <x v="200"/>
    <n v="92504"/>
    <n v="33.910800000000002"/>
    <n v="-117.39815299999999"/>
    <n v="4"/>
    <x v="23"/>
    <s v="Offer A"/>
    <s v="Yes"/>
    <n v="13.26"/>
    <s v="No"/>
    <s v="Yes"/>
    <x v="1"/>
    <n v="76"/>
    <s v="No"/>
    <s v="Yes"/>
    <s v="Yes"/>
    <s v="Yes"/>
    <s v="Yes"/>
    <s v="Yes"/>
    <s v="Yes"/>
    <s v="Yes"/>
    <x v="2"/>
    <s v="No"/>
    <x v="1"/>
    <n v="103.15"/>
    <n v="6895.5"/>
    <n v="0"/>
    <n v="0"/>
    <n v="888.42"/>
    <n v="7783.92"/>
    <x v="0"/>
    <x v="0"/>
    <x v="0"/>
    <n v="0"/>
    <x v="1"/>
  </r>
  <r>
    <s v="5696-EXCYS"/>
    <s v="Male"/>
    <x v="2"/>
    <s v="No"/>
    <n v="0"/>
    <x v="482"/>
    <n v="95639"/>
    <n v="38.375324999999997"/>
    <n v="-121.507935"/>
    <n v="0"/>
    <x v="67"/>
    <s v="Offer D"/>
    <s v="Yes"/>
    <n v="39.340000000000003"/>
    <s v="No"/>
    <s v="No"/>
    <x v="3"/>
    <n v="0"/>
    <s v="No"/>
    <s v="No"/>
    <s v="No"/>
    <s v="No"/>
    <s v="No"/>
    <s v="No"/>
    <s v="No"/>
    <s v="No"/>
    <x v="2"/>
    <s v="No"/>
    <x v="0"/>
    <n v="19.45"/>
    <n v="369.05"/>
    <n v="0"/>
    <n v="0"/>
    <n v="668.78"/>
    <n v="1037.83"/>
    <x v="0"/>
    <x v="0"/>
    <x v="0"/>
    <n v="0"/>
    <x v="0"/>
  </r>
  <r>
    <s v="5696-JVVQY"/>
    <s v="Female"/>
    <x v="52"/>
    <s v="Yes"/>
    <n v="3"/>
    <x v="345"/>
    <n v="95616"/>
    <n v="38.508735000000001"/>
    <n v="-121.67881300000001"/>
    <n v="1"/>
    <x v="60"/>
    <s v="Offer B"/>
    <s v="Yes"/>
    <n v="4.45"/>
    <s v="No"/>
    <s v="Yes"/>
    <x v="2"/>
    <n v="57"/>
    <s v="Yes"/>
    <s v="Yes"/>
    <s v="Yes"/>
    <s v="No"/>
    <s v="No"/>
    <s v="Yes"/>
    <s v="Yes"/>
    <s v="No"/>
    <x v="2"/>
    <s v="Yes"/>
    <x v="0"/>
    <n v="70.099999999999994"/>
    <n v="3238.4"/>
    <n v="0"/>
    <n v="30"/>
    <n v="213.6"/>
    <n v="3482"/>
    <x v="0"/>
    <x v="0"/>
    <x v="0"/>
    <n v="0"/>
    <x v="0"/>
  </r>
  <r>
    <s v="5696-QURRL"/>
    <s v="Male"/>
    <x v="26"/>
    <s v="No"/>
    <n v="0"/>
    <x v="593"/>
    <n v="95386"/>
    <n v="37.669516000000002"/>
    <n v="-120.626964"/>
    <n v="0"/>
    <x v="13"/>
    <s v="None"/>
    <s v="Yes"/>
    <n v="13.84"/>
    <s v="No"/>
    <s v="Yes"/>
    <x v="2"/>
    <n v="26"/>
    <s v="No"/>
    <s v="No"/>
    <s v="No"/>
    <s v="No"/>
    <s v="No"/>
    <s v="No"/>
    <s v="No"/>
    <s v="No"/>
    <x v="1"/>
    <s v="Yes"/>
    <x v="0"/>
    <n v="-5"/>
    <n v="45.05"/>
    <n v="0"/>
    <n v="70"/>
    <n v="13.84"/>
    <n v="128.88999999999999"/>
    <x v="1"/>
    <x v="2"/>
    <x v="3"/>
    <n v="1"/>
    <x v="0"/>
  </r>
  <r>
    <s v="5697-GOMBF"/>
    <s v="Female"/>
    <x v="4"/>
    <s v="Yes"/>
    <n v="3"/>
    <x v="667"/>
    <n v="92036"/>
    <n v="32.980677999999997"/>
    <n v="-116.262854"/>
    <n v="3"/>
    <x v="61"/>
    <s v="None"/>
    <s v="No"/>
    <n v="0"/>
    <s v="No"/>
    <s v="Yes"/>
    <x v="2"/>
    <n v="58"/>
    <s v="No"/>
    <s v="No"/>
    <s v="No"/>
    <s v="No"/>
    <s v="Yes"/>
    <s v="No"/>
    <s v="No"/>
    <s v="No"/>
    <x v="0"/>
    <s v="Yes"/>
    <x v="1"/>
    <n v="35.9"/>
    <n v="973.65"/>
    <n v="0"/>
    <n v="40"/>
    <n v="0"/>
    <n v="1013.65"/>
    <x v="0"/>
    <x v="0"/>
    <x v="0"/>
    <n v="0"/>
    <x v="0"/>
  </r>
  <r>
    <s v="5698-BQJOH"/>
    <s v="Female"/>
    <x v="51"/>
    <s v="No"/>
    <n v="2"/>
    <x v="199"/>
    <n v="90211"/>
    <n v="34.063946999999999"/>
    <n v="-118.38300099999999"/>
    <n v="0"/>
    <x v="0"/>
    <s v="None"/>
    <s v="Yes"/>
    <n v="27.21"/>
    <s v="Yes"/>
    <s v="Yes"/>
    <x v="1"/>
    <n v="29"/>
    <s v="No"/>
    <s v="No"/>
    <s v="No"/>
    <s v="No"/>
    <s v="Yes"/>
    <s v="Yes"/>
    <s v="Yes"/>
    <s v="Yes"/>
    <x v="1"/>
    <s v="No"/>
    <x v="1"/>
    <n v="94.4"/>
    <n v="857.25"/>
    <n v="0"/>
    <n v="0"/>
    <n v="244.89"/>
    <n v="1102.1400000000001"/>
    <x v="1"/>
    <x v="4"/>
    <x v="16"/>
    <n v="1"/>
    <x v="1"/>
  </r>
  <r>
    <s v="5699-BNCAS"/>
    <s v="Male"/>
    <x v="16"/>
    <s v="No"/>
    <n v="0"/>
    <x v="1080"/>
    <n v="92082"/>
    <n v="33.252830000000003"/>
    <n v="-116.986079"/>
    <n v="0"/>
    <x v="4"/>
    <s v="Offer A"/>
    <s v="Yes"/>
    <n v="4.75"/>
    <s v="Yes"/>
    <s v="No"/>
    <x v="3"/>
    <n v="0"/>
    <s v="No"/>
    <s v="No"/>
    <s v="No"/>
    <s v="No"/>
    <s v="No"/>
    <s v="No"/>
    <s v="No"/>
    <s v="No"/>
    <x v="2"/>
    <s v="Yes"/>
    <x v="0"/>
    <n v="24.65"/>
    <n v="1766.75"/>
    <n v="0"/>
    <n v="0"/>
    <n v="337.25"/>
    <n v="2104"/>
    <x v="0"/>
    <x v="0"/>
    <x v="0"/>
    <n v="0"/>
    <x v="0"/>
  </r>
  <r>
    <s v="5701-GUXDC"/>
    <s v="Female"/>
    <x v="38"/>
    <s v="Yes"/>
    <n v="0"/>
    <x v="671"/>
    <n v="92243"/>
    <n v="32.770392999999999"/>
    <n v="-115.60915"/>
    <n v="4"/>
    <x v="18"/>
    <s v="None"/>
    <s v="No"/>
    <n v="0"/>
    <s v="No"/>
    <s v="Yes"/>
    <x v="2"/>
    <n v="51"/>
    <s v="Yes"/>
    <s v="No"/>
    <s v="Yes"/>
    <s v="No"/>
    <s v="No"/>
    <s v="No"/>
    <s v="No"/>
    <s v="Yes"/>
    <x v="0"/>
    <s v="No"/>
    <x v="0"/>
    <n v="35.4"/>
    <n v="978.6"/>
    <n v="0"/>
    <n v="0"/>
    <n v="0"/>
    <n v="978.6"/>
    <x v="0"/>
    <x v="0"/>
    <x v="0"/>
    <n v="0"/>
    <x v="0"/>
  </r>
  <r>
    <s v="5701-SVCWR"/>
    <s v="Female"/>
    <x v="45"/>
    <s v="No"/>
    <n v="1"/>
    <x v="1067"/>
    <n v="92677"/>
    <n v="33.529046999999998"/>
    <n v="-117.70117500000001"/>
    <n v="0"/>
    <x v="13"/>
    <s v="Offer E"/>
    <s v="Yes"/>
    <n v="32.950000000000003"/>
    <s v="Yes"/>
    <s v="No"/>
    <x v="3"/>
    <n v="0"/>
    <s v="No"/>
    <s v="No"/>
    <s v="No"/>
    <s v="No"/>
    <s v="No"/>
    <s v="No"/>
    <s v="No"/>
    <s v="No"/>
    <x v="1"/>
    <s v="No"/>
    <x v="0"/>
    <n v="24"/>
    <n v="24"/>
    <n v="0"/>
    <n v="0"/>
    <n v="32.950000000000003"/>
    <n v="56.95"/>
    <x v="2"/>
    <x v="0"/>
    <x v="0"/>
    <n v="0"/>
    <x v="0"/>
  </r>
  <r>
    <s v="5701-YVSVF"/>
    <s v="Female"/>
    <x v="8"/>
    <s v="Yes"/>
    <n v="0"/>
    <x v="78"/>
    <n v="92028"/>
    <n v="33.362575"/>
    <n v="-117.299644"/>
    <n v="9"/>
    <x v="37"/>
    <s v="Offer D"/>
    <s v="Yes"/>
    <n v="29.15"/>
    <s v="No"/>
    <s v="Yes"/>
    <x v="1"/>
    <n v="2"/>
    <s v="No"/>
    <s v="No"/>
    <s v="No"/>
    <s v="Yes"/>
    <s v="Yes"/>
    <s v="No"/>
    <s v="No"/>
    <s v="Yes"/>
    <x v="0"/>
    <s v="Yes"/>
    <x v="1"/>
    <n v="82.9"/>
    <n v="880.05"/>
    <n v="0"/>
    <n v="0"/>
    <n v="320.64999999999998"/>
    <n v="1200.7"/>
    <x v="0"/>
    <x v="0"/>
    <x v="0"/>
    <n v="0"/>
    <x v="0"/>
  </r>
  <r>
    <s v="5701-ZIKJE"/>
    <s v="Male"/>
    <x v="24"/>
    <s v="No"/>
    <n v="0"/>
    <x v="557"/>
    <n v="95569"/>
    <n v="40.363446000000003"/>
    <n v="-123.835041"/>
    <n v="0"/>
    <x v="2"/>
    <s v="Offer D"/>
    <s v="Yes"/>
    <n v="33.950000000000003"/>
    <s v="No"/>
    <s v="Yes"/>
    <x v="2"/>
    <n v="59"/>
    <s v="No"/>
    <s v="No"/>
    <s v="No"/>
    <s v="Yes"/>
    <s v="No"/>
    <s v="No"/>
    <s v="Yes"/>
    <s v="Yes"/>
    <x v="1"/>
    <s v="Yes"/>
    <x v="0"/>
    <n v="50.55"/>
    <n v="610.75"/>
    <n v="0"/>
    <n v="0"/>
    <n v="441.35"/>
    <n v="1052.0999999999999"/>
    <x v="0"/>
    <x v="0"/>
    <x v="0"/>
    <n v="0"/>
    <x v="0"/>
  </r>
  <r>
    <s v="5702-KVQRD"/>
    <s v="Male"/>
    <x v="20"/>
    <s v="Yes"/>
    <n v="0"/>
    <x v="1055"/>
    <n v="96133"/>
    <n v="38.636051999999999"/>
    <n v="-119.48916199999999"/>
    <n v="2"/>
    <x v="4"/>
    <s v="Offer A"/>
    <s v="Yes"/>
    <n v="28.21"/>
    <s v="No"/>
    <s v="Yes"/>
    <x v="2"/>
    <n v="19"/>
    <s v="Yes"/>
    <s v="No"/>
    <s v="Yes"/>
    <s v="Yes"/>
    <s v="Yes"/>
    <s v="Yes"/>
    <s v="Yes"/>
    <s v="Yes"/>
    <x v="2"/>
    <s v="Yes"/>
    <x v="1"/>
    <n v="82.55"/>
    <n v="5832.65"/>
    <n v="0"/>
    <n v="0"/>
    <n v="2002.91"/>
    <n v="7835.56"/>
    <x v="0"/>
    <x v="0"/>
    <x v="0"/>
    <n v="0"/>
    <x v="0"/>
  </r>
  <r>
    <s v="5702-SKUOB"/>
    <s v="Female"/>
    <x v="20"/>
    <s v="Yes"/>
    <n v="0"/>
    <x v="64"/>
    <n v="93722"/>
    <n v="36.789790000000004"/>
    <n v="-119.929894"/>
    <n v="1"/>
    <x v="1"/>
    <s v="None"/>
    <s v="Yes"/>
    <n v="29.14"/>
    <s v="No"/>
    <s v="No"/>
    <x v="3"/>
    <n v="0"/>
    <s v="No"/>
    <s v="No"/>
    <s v="No"/>
    <s v="No"/>
    <s v="No"/>
    <s v="No"/>
    <s v="No"/>
    <s v="No"/>
    <x v="1"/>
    <s v="No"/>
    <x v="0"/>
    <n v="19.600000000000001"/>
    <n v="93.45"/>
    <n v="0"/>
    <n v="0"/>
    <n v="116.56"/>
    <n v="210.01"/>
    <x v="0"/>
    <x v="0"/>
    <x v="0"/>
    <n v="0"/>
    <x v="0"/>
  </r>
  <r>
    <s v="5707-ORNDZ"/>
    <s v="Male"/>
    <x v="16"/>
    <s v="No"/>
    <n v="0"/>
    <x v="703"/>
    <n v="95993"/>
    <n v="39.075693999999999"/>
    <n v="-121.70605999999999"/>
    <n v="0"/>
    <x v="0"/>
    <s v="Offer E"/>
    <s v="Yes"/>
    <n v="2.4500000000000002"/>
    <s v="Yes"/>
    <s v="Yes"/>
    <x v="2"/>
    <n v="7"/>
    <s v="Yes"/>
    <s v="No"/>
    <s v="No"/>
    <s v="No"/>
    <s v="No"/>
    <s v="No"/>
    <s v="No"/>
    <s v="Yes"/>
    <x v="1"/>
    <s v="No"/>
    <x v="1"/>
    <n v="54.55"/>
    <n v="494.05"/>
    <n v="0"/>
    <n v="0"/>
    <n v="22.05"/>
    <n v="516.1"/>
    <x v="1"/>
    <x v="2"/>
    <x v="3"/>
    <n v="1"/>
    <x v="0"/>
  </r>
  <r>
    <s v="5707-ZMDJP"/>
    <s v="Male"/>
    <x v="37"/>
    <s v="Yes"/>
    <n v="2"/>
    <x v="717"/>
    <n v="90650"/>
    <n v="33.905963"/>
    <n v="-118.08262999999999"/>
    <n v="3"/>
    <x v="63"/>
    <s v="None"/>
    <s v="Yes"/>
    <n v="31.69"/>
    <s v="No"/>
    <s v="Yes"/>
    <x v="2"/>
    <n v="16"/>
    <s v="Yes"/>
    <s v="Yes"/>
    <s v="No"/>
    <s v="Yes"/>
    <s v="Yes"/>
    <s v="No"/>
    <s v="No"/>
    <s v="Yes"/>
    <x v="2"/>
    <s v="Yes"/>
    <x v="0"/>
    <n v="69.7"/>
    <n v="3729.6"/>
    <n v="0"/>
    <n v="0"/>
    <n v="1679.57"/>
    <n v="5409.17"/>
    <x v="0"/>
    <x v="0"/>
    <x v="0"/>
    <n v="0"/>
    <x v="0"/>
  </r>
  <r>
    <s v="5708-EVONK"/>
    <s v="Female"/>
    <x v="0"/>
    <s v="Yes"/>
    <n v="0"/>
    <x v="390"/>
    <n v="96016"/>
    <n v="40.936284999999998"/>
    <n v="-121.572692"/>
    <n v="1"/>
    <x v="42"/>
    <s v="None"/>
    <s v="Yes"/>
    <n v="3.65"/>
    <s v="Yes"/>
    <s v="Yes"/>
    <x v="1"/>
    <n v="20"/>
    <s v="Yes"/>
    <s v="Yes"/>
    <s v="No"/>
    <s v="No"/>
    <s v="No"/>
    <s v="Yes"/>
    <s v="Yes"/>
    <s v="Yes"/>
    <x v="1"/>
    <s v="Yes"/>
    <x v="1"/>
    <n v="93.4"/>
    <n v="5435.6"/>
    <n v="0"/>
    <n v="0"/>
    <n v="211.7"/>
    <n v="5647.3"/>
    <x v="1"/>
    <x v="3"/>
    <x v="6"/>
    <n v="1"/>
    <x v="1"/>
  </r>
  <r>
    <s v="5709-LVOEQ"/>
    <s v="Female"/>
    <x v="43"/>
    <s v="Yes"/>
    <n v="0"/>
    <x v="176"/>
    <n v="94401"/>
    <n v="37.590420999999999"/>
    <n v="-122.306467"/>
    <n v="8"/>
    <x v="46"/>
    <s v="None"/>
    <s v="Yes"/>
    <n v="31.09"/>
    <s v="No"/>
    <s v="Yes"/>
    <x v="2"/>
    <n v="5"/>
    <s v="Yes"/>
    <s v="Yes"/>
    <s v="Yes"/>
    <s v="No"/>
    <s v="Yes"/>
    <s v="Yes"/>
    <s v="Yes"/>
    <s v="Yes"/>
    <x v="2"/>
    <s v="No"/>
    <x v="2"/>
    <n v="80.849999999999994"/>
    <n v="808.5"/>
    <n v="0"/>
    <n v="0"/>
    <n v="310.89999999999998"/>
    <n v="1119.4000000000001"/>
    <x v="0"/>
    <x v="0"/>
    <x v="0"/>
    <n v="0"/>
    <x v="0"/>
  </r>
  <r>
    <s v="5712-AHQNN"/>
    <s v="Female"/>
    <x v="59"/>
    <s v="No"/>
    <n v="0"/>
    <x v="208"/>
    <n v="90601"/>
    <n v="34.007353000000002"/>
    <n v="-118.033683"/>
    <n v="0"/>
    <x v="25"/>
    <s v="None"/>
    <s v="Yes"/>
    <n v="26.55"/>
    <s v="No"/>
    <s v="Yes"/>
    <x v="1"/>
    <n v="12"/>
    <s v="No"/>
    <s v="Yes"/>
    <s v="Yes"/>
    <s v="No"/>
    <s v="Yes"/>
    <s v="No"/>
    <s v="No"/>
    <s v="Yes"/>
    <x v="1"/>
    <s v="Yes"/>
    <x v="1"/>
    <n v="91.65"/>
    <n v="3954.1"/>
    <n v="0"/>
    <n v="0"/>
    <n v="1141.6500000000001"/>
    <n v="5095.75"/>
    <x v="0"/>
    <x v="0"/>
    <x v="0"/>
    <n v="0"/>
    <x v="1"/>
  </r>
  <r>
    <s v="5712-PTIWW"/>
    <s v="Male"/>
    <x v="1"/>
    <s v="No"/>
    <n v="0"/>
    <x v="807"/>
    <n v="96056"/>
    <n v="41.108310000000003"/>
    <n v="-121.36036199999999"/>
    <n v="0"/>
    <x v="29"/>
    <s v="Offer E"/>
    <s v="Yes"/>
    <n v="16.14"/>
    <s v="No"/>
    <s v="Yes"/>
    <x v="1"/>
    <n v="2"/>
    <s v="No"/>
    <s v="No"/>
    <s v="Yes"/>
    <s v="Yes"/>
    <s v="No"/>
    <s v="No"/>
    <s v="No"/>
    <s v="Yes"/>
    <x v="1"/>
    <s v="Yes"/>
    <x v="1"/>
    <n v="79.849999999999994"/>
    <n v="152.44999999999999"/>
    <n v="0"/>
    <n v="0"/>
    <n v="32.28"/>
    <n v="184.73"/>
    <x v="1"/>
    <x v="2"/>
    <x v="15"/>
    <n v="1"/>
    <x v="0"/>
  </r>
  <r>
    <s v="5712-VBOXD"/>
    <s v="Female"/>
    <x v="55"/>
    <s v="No"/>
    <n v="0"/>
    <x v="243"/>
    <n v="93108"/>
    <n v="34.457540999999999"/>
    <n v="-119.631072"/>
    <n v="0"/>
    <x v="1"/>
    <s v="Offer E"/>
    <s v="Yes"/>
    <n v="1.3"/>
    <s v="No"/>
    <s v="No"/>
    <x v="3"/>
    <n v="0"/>
    <s v="No"/>
    <s v="No"/>
    <s v="No"/>
    <s v="No"/>
    <s v="No"/>
    <s v="No"/>
    <s v="No"/>
    <s v="No"/>
    <x v="1"/>
    <s v="Yes"/>
    <x v="0"/>
    <n v="20.149999999999999"/>
    <n v="68.45"/>
    <n v="0"/>
    <n v="0"/>
    <n v="5.2"/>
    <n v="73.650000000000006"/>
    <x v="0"/>
    <x v="0"/>
    <x v="0"/>
    <n v="0"/>
    <x v="0"/>
  </r>
  <r>
    <s v="5716-EZXZN"/>
    <s v="Female"/>
    <x v="52"/>
    <s v="Yes"/>
    <n v="0"/>
    <x v="381"/>
    <n v="90743"/>
    <n v="33.728273000000002"/>
    <n v="-118.08530399999999"/>
    <n v="5"/>
    <x v="7"/>
    <s v="None"/>
    <s v="Yes"/>
    <n v="13.2"/>
    <s v="Yes"/>
    <s v="Yes"/>
    <x v="1"/>
    <n v="13"/>
    <s v="Yes"/>
    <s v="Yes"/>
    <s v="No"/>
    <s v="Yes"/>
    <s v="Yes"/>
    <s v="No"/>
    <s v="No"/>
    <s v="Yes"/>
    <x v="2"/>
    <s v="Yes"/>
    <x v="0"/>
    <n v="99.05"/>
    <n v="6416.7"/>
    <n v="0"/>
    <n v="0"/>
    <n v="858"/>
    <n v="7274.7"/>
    <x v="0"/>
    <x v="0"/>
    <x v="0"/>
    <n v="0"/>
    <x v="1"/>
  </r>
  <r>
    <s v="5716-LIBJC"/>
    <s v="Female"/>
    <x v="46"/>
    <s v="No"/>
    <n v="2"/>
    <x v="821"/>
    <n v="95388"/>
    <n v="37.421298999999998"/>
    <n v="-120.599587"/>
    <n v="0"/>
    <x v="2"/>
    <s v="Offer D"/>
    <s v="Yes"/>
    <n v="11.99"/>
    <s v="Yes"/>
    <s v="Yes"/>
    <x v="1"/>
    <n v="27"/>
    <s v="No"/>
    <s v="Yes"/>
    <s v="Yes"/>
    <s v="No"/>
    <s v="Yes"/>
    <s v="Yes"/>
    <s v="Yes"/>
    <s v="Yes"/>
    <x v="0"/>
    <s v="Yes"/>
    <x v="0"/>
    <n v="104.15"/>
    <n v="1299.0999999999999"/>
    <n v="2.76"/>
    <n v="0"/>
    <n v="155.87"/>
    <n v="1452.21"/>
    <x v="0"/>
    <x v="0"/>
    <x v="0"/>
    <n v="0"/>
    <x v="1"/>
  </r>
  <r>
    <s v="5724-BIDBU"/>
    <s v="Male"/>
    <x v="46"/>
    <s v="Yes"/>
    <n v="0"/>
    <x v="283"/>
    <n v="95946"/>
    <n v="39.203817000000001"/>
    <n v="-121.19584"/>
    <n v="3"/>
    <x v="21"/>
    <s v="None"/>
    <s v="Yes"/>
    <n v="42.19"/>
    <s v="Yes"/>
    <s v="Yes"/>
    <x v="0"/>
    <n v="52"/>
    <s v="Yes"/>
    <s v="No"/>
    <s v="No"/>
    <s v="No"/>
    <s v="No"/>
    <s v="No"/>
    <s v="No"/>
    <s v="Yes"/>
    <x v="0"/>
    <s v="Yes"/>
    <x v="1"/>
    <n v="55.35"/>
    <n v="2633.95"/>
    <n v="0"/>
    <n v="0"/>
    <n v="2067.31"/>
    <n v="4701.26"/>
    <x v="0"/>
    <x v="0"/>
    <x v="0"/>
    <n v="0"/>
    <x v="0"/>
  </r>
  <r>
    <s v="5726-CVNYA"/>
    <s v="Female"/>
    <x v="56"/>
    <s v="Yes"/>
    <n v="0"/>
    <x v="379"/>
    <n v="93615"/>
    <n v="36.497895"/>
    <n v="-119.285484"/>
    <n v="8"/>
    <x v="58"/>
    <s v="Offer E"/>
    <s v="Yes"/>
    <n v="17.09"/>
    <s v="No"/>
    <s v="No"/>
    <x v="3"/>
    <n v="0"/>
    <s v="No"/>
    <s v="No"/>
    <s v="No"/>
    <s v="No"/>
    <s v="No"/>
    <s v="No"/>
    <s v="No"/>
    <s v="No"/>
    <x v="2"/>
    <s v="Yes"/>
    <x v="0"/>
    <n v="19.850000000000001"/>
    <n v="146.6"/>
    <n v="0"/>
    <n v="0"/>
    <n v="136.72"/>
    <n v="283.32"/>
    <x v="0"/>
    <x v="0"/>
    <x v="0"/>
    <n v="0"/>
    <x v="0"/>
  </r>
  <r>
    <s v="5727-MYATE"/>
    <s v="Male"/>
    <x v="22"/>
    <s v="Yes"/>
    <n v="2"/>
    <x v="229"/>
    <n v="91405"/>
    <n v="34.202494000000002"/>
    <n v="-118.448048"/>
    <n v="1"/>
    <x v="9"/>
    <s v="Offer A"/>
    <s v="Yes"/>
    <n v="20.63"/>
    <s v="Yes"/>
    <s v="Yes"/>
    <x v="2"/>
    <n v="26"/>
    <s v="Yes"/>
    <s v="Yes"/>
    <s v="Yes"/>
    <s v="Yes"/>
    <s v="Yes"/>
    <s v="Yes"/>
    <s v="Yes"/>
    <s v="Yes"/>
    <x v="2"/>
    <s v="Yes"/>
    <x v="0"/>
    <n v="90.8"/>
    <n v="6397.6"/>
    <n v="0"/>
    <n v="0"/>
    <n v="1485.36"/>
    <n v="7882.96"/>
    <x v="0"/>
    <x v="0"/>
    <x v="0"/>
    <n v="0"/>
    <x v="1"/>
  </r>
  <r>
    <s v="5729-KLZAR"/>
    <s v="Female"/>
    <x v="19"/>
    <s v="Yes"/>
    <n v="0"/>
    <x v="113"/>
    <n v="95817"/>
    <n v="38.550722"/>
    <n v="-121.457314"/>
    <n v="1"/>
    <x v="1"/>
    <s v="Offer E"/>
    <s v="Yes"/>
    <n v="44.28"/>
    <s v="No"/>
    <s v="Yes"/>
    <x v="1"/>
    <n v="59"/>
    <s v="No"/>
    <s v="No"/>
    <s v="No"/>
    <s v="No"/>
    <s v="No"/>
    <s v="Yes"/>
    <s v="Yes"/>
    <s v="No"/>
    <x v="1"/>
    <s v="No"/>
    <x v="1"/>
    <n v="80.849999999999994"/>
    <n v="302.75"/>
    <n v="0"/>
    <n v="40"/>
    <n v="177.12"/>
    <n v="519.87"/>
    <x v="1"/>
    <x v="1"/>
    <x v="1"/>
    <n v="1"/>
    <x v="0"/>
  </r>
  <r>
    <s v="5730-DBDSI"/>
    <s v="Male"/>
    <x v="2"/>
    <s v="No"/>
    <n v="0"/>
    <x v="358"/>
    <n v="93529"/>
    <n v="37.730269"/>
    <n v="-119.055813"/>
    <n v="0"/>
    <x v="22"/>
    <s v="Offer A"/>
    <s v="Yes"/>
    <n v="45.54"/>
    <s v="No"/>
    <s v="No"/>
    <x v="3"/>
    <n v="0"/>
    <s v="No"/>
    <s v="No"/>
    <s v="No"/>
    <s v="No"/>
    <s v="No"/>
    <s v="No"/>
    <s v="No"/>
    <s v="No"/>
    <x v="2"/>
    <s v="No"/>
    <x v="1"/>
    <n v="19.7"/>
    <n v="1253.8"/>
    <n v="0"/>
    <n v="0"/>
    <n v="3005.64"/>
    <n v="4259.4399999999996"/>
    <x v="0"/>
    <x v="0"/>
    <x v="0"/>
    <n v="0"/>
    <x v="0"/>
  </r>
  <r>
    <s v="5730-RIITO"/>
    <s v="Female"/>
    <x v="50"/>
    <s v="No"/>
    <n v="0"/>
    <x v="286"/>
    <n v="95988"/>
    <n v="39.493991000000001"/>
    <n v="-122.28636299999999"/>
    <n v="0"/>
    <x v="25"/>
    <s v="None"/>
    <s v="No"/>
    <n v="0"/>
    <s v="No"/>
    <s v="Yes"/>
    <x v="2"/>
    <n v="18"/>
    <s v="Yes"/>
    <s v="Yes"/>
    <s v="No"/>
    <s v="No"/>
    <s v="No"/>
    <s v="No"/>
    <s v="No"/>
    <s v="No"/>
    <x v="2"/>
    <s v="Yes"/>
    <x v="0"/>
    <n v="33.450000000000003"/>
    <n v="1500.25"/>
    <n v="0"/>
    <n v="40"/>
    <n v="0"/>
    <n v="1540.25"/>
    <x v="0"/>
    <x v="0"/>
    <x v="0"/>
    <n v="0"/>
    <x v="0"/>
  </r>
  <r>
    <s v="5732-IKGQH"/>
    <s v="Male"/>
    <x v="16"/>
    <s v="Yes"/>
    <n v="0"/>
    <x v="4"/>
    <n v="93012"/>
    <n v="34.205503999999998"/>
    <n v="-118.993111"/>
    <n v="5"/>
    <x v="57"/>
    <s v="None"/>
    <s v="Yes"/>
    <n v="39"/>
    <s v="No"/>
    <s v="Yes"/>
    <x v="1"/>
    <n v="11"/>
    <s v="Yes"/>
    <s v="No"/>
    <s v="Yes"/>
    <s v="Yes"/>
    <s v="Yes"/>
    <s v="Yes"/>
    <s v="No"/>
    <s v="Yes"/>
    <x v="0"/>
    <s v="Yes"/>
    <x v="1"/>
    <n v="104.45"/>
    <n v="5481.25"/>
    <n v="0"/>
    <n v="0"/>
    <n v="2028"/>
    <n v="7509.25"/>
    <x v="0"/>
    <x v="0"/>
    <x v="0"/>
    <n v="0"/>
    <x v="1"/>
  </r>
  <r>
    <s v="5734-EJKXG"/>
    <s v="Female"/>
    <x v="11"/>
    <s v="No"/>
    <n v="0"/>
    <x v="1081"/>
    <n v="95944"/>
    <n v="39.564112999999999"/>
    <n v="-120.868836"/>
    <n v="0"/>
    <x v="48"/>
    <s v="Offer B"/>
    <s v="Yes"/>
    <n v="38.78"/>
    <s v="Yes"/>
    <s v="Yes"/>
    <x v="1"/>
    <n v="42"/>
    <s v="Yes"/>
    <s v="Yes"/>
    <s v="Yes"/>
    <s v="Yes"/>
    <s v="Yes"/>
    <s v="Yes"/>
    <s v="Yes"/>
    <s v="Yes"/>
    <x v="0"/>
    <s v="Yes"/>
    <x v="1"/>
    <n v="118.6"/>
    <n v="7365.7"/>
    <n v="0"/>
    <n v="0"/>
    <n v="2365.58"/>
    <n v="9731.2800000000007"/>
    <x v="0"/>
    <x v="0"/>
    <x v="0"/>
    <n v="0"/>
    <x v="1"/>
  </r>
  <r>
    <s v="5736-YEJAX"/>
    <s v="Male"/>
    <x v="5"/>
    <s v="No"/>
    <n v="0"/>
    <x v="510"/>
    <n v="92543"/>
    <n v="33.739415000000001"/>
    <n v="-116.968339"/>
    <n v="0"/>
    <x v="19"/>
    <s v="Offer A"/>
    <s v="Yes"/>
    <n v="26.45"/>
    <s v="Yes"/>
    <s v="Yes"/>
    <x v="2"/>
    <n v="46"/>
    <s v="Yes"/>
    <s v="Yes"/>
    <s v="Yes"/>
    <s v="Yes"/>
    <s v="Yes"/>
    <s v="No"/>
    <s v="No"/>
    <s v="No"/>
    <x v="2"/>
    <s v="Yes"/>
    <x v="0"/>
    <n v="79.45"/>
    <n v="5502.55"/>
    <n v="0"/>
    <n v="80"/>
    <n v="1825.05"/>
    <n v="7407.6"/>
    <x v="0"/>
    <x v="0"/>
    <x v="0"/>
    <n v="0"/>
    <x v="0"/>
  </r>
  <r>
    <s v="5740-YHGTW"/>
    <s v="Male"/>
    <x v="47"/>
    <s v="Yes"/>
    <n v="3"/>
    <x v="31"/>
    <n v="90041"/>
    <n v="34.137411999999998"/>
    <n v="-118.207607"/>
    <n v="8"/>
    <x v="40"/>
    <s v="None"/>
    <s v="Yes"/>
    <n v="32.380000000000003"/>
    <s v="Yes"/>
    <s v="Yes"/>
    <x v="1"/>
    <n v="53"/>
    <s v="Yes"/>
    <s v="Yes"/>
    <s v="No"/>
    <s v="No"/>
    <s v="Yes"/>
    <s v="No"/>
    <s v="No"/>
    <s v="Yes"/>
    <x v="1"/>
    <s v="Yes"/>
    <x v="0"/>
    <n v="97.55"/>
    <n v="6669.05"/>
    <n v="0"/>
    <n v="0"/>
    <n v="2266.6"/>
    <n v="8935.65"/>
    <x v="0"/>
    <x v="0"/>
    <x v="0"/>
    <n v="0"/>
    <x v="1"/>
  </r>
  <r>
    <s v="5743-KHMNA"/>
    <s v="Male"/>
    <x v="9"/>
    <s v="No"/>
    <n v="0"/>
    <x v="105"/>
    <n v="94705"/>
    <n v="37.858898000000003"/>
    <n v="-122.240512"/>
    <n v="0"/>
    <x v="4"/>
    <s v="None"/>
    <s v="Yes"/>
    <n v="39.08"/>
    <s v="Yes"/>
    <s v="No"/>
    <x v="3"/>
    <n v="0"/>
    <s v="No"/>
    <s v="No"/>
    <s v="No"/>
    <s v="No"/>
    <s v="No"/>
    <s v="No"/>
    <s v="No"/>
    <s v="No"/>
    <x v="2"/>
    <s v="No"/>
    <x v="1"/>
    <n v="25.55"/>
    <n v="1898.1"/>
    <n v="0"/>
    <n v="0"/>
    <n v="2774.68"/>
    <n v="4672.78"/>
    <x v="0"/>
    <x v="0"/>
    <x v="0"/>
    <n v="0"/>
    <x v="0"/>
  </r>
  <r>
    <s v="5747-PMBSQ"/>
    <s v="Male"/>
    <x v="15"/>
    <s v="Yes"/>
    <n v="0"/>
    <x v="38"/>
    <n v="92126"/>
    <n v="32.886924999999998"/>
    <n v="-117.152162"/>
    <n v="1"/>
    <x v="46"/>
    <s v="None"/>
    <s v="Yes"/>
    <n v="11.12"/>
    <s v="No"/>
    <s v="Yes"/>
    <x v="1"/>
    <n v="30"/>
    <s v="No"/>
    <s v="Yes"/>
    <s v="Yes"/>
    <s v="Yes"/>
    <s v="Yes"/>
    <s v="No"/>
    <s v="No"/>
    <s v="No"/>
    <x v="1"/>
    <s v="Yes"/>
    <x v="0"/>
    <n v="92.5"/>
    <n v="934.1"/>
    <n v="0"/>
    <n v="100"/>
    <n v="111.2"/>
    <n v="1145.3"/>
    <x v="1"/>
    <x v="1"/>
    <x v="5"/>
    <n v="1"/>
    <x v="1"/>
  </r>
  <r>
    <s v="5748-RNCJT"/>
    <s v="Male"/>
    <x v="12"/>
    <s v="No"/>
    <n v="0"/>
    <x v="113"/>
    <n v="95820"/>
    <n v="38.535080000000001"/>
    <n v="-121.44414399999999"/>
    <n v="0"/>
    <x v="19"/>
    <s v="Offer A"/>
    <s v="Yes"/>
    <n v="26.88"/>
    <s v="Yes"/>
    <s v="Yes"/>
    <x v="1"/>
    <n v="11"/>
    <s v="No"/>
    <s v="No"/>
    <s v="Yes"/>
    <s v="Yes"/>
    <s v="Yes"/>
    <s v="Yes"/>
    <s v="Yes"/>
    <s v="Yes"/>
    <x v="2"/>
    <s v="Yes"/>
    <x v="1"/>
    <n v="106.5"/>
    <n v="7348.8"/>
    <n v="0"/>
    <n v="0"/>
    <n v="1854.72"/>
    <n v="9203.52"/>
    <x v="1"/>
    <x v="1"/>
    <x v="10"/>
    <n v="1"/>
    <x v="1"/>
  </r>
  <r>
    <s v="5751-USDBL"/>
    <s v="Male"/>
    <x v="0"/>
    <s v="Yes"/>
    <n v="1"/>
    <x v="820"/>
    <n v="95728"/>
    <n v="39.279068000000002"/>
    <n v="-120.414275"/>
    <n v="1"/>
    <x v="56"/>
    <s v="None"/>
    <s v="Yes"/>
    <n v="45.95"/>
    <s v="No"/>
    <s v="Yes"/>
    <x v="0"/>
    <n v="10"/>
    <s v="Yes"/>
    <s v="No"/>
    <s v="Yes"/>
    <s v="Yes"/>
    <s v="Yes"/>
    <s v="Yes"/>
    <s v="Yes"/>
    <s v="Yes"/>
    <x v="2"/>
    <s v="No"/>
    <x v="2"/>
    <n v="81"/>
    <n v="3846.35"/>
    <n v="0"/>
    <n v="0"/>
    <n v="2113.6999999999998"/>
    <n v="5960.05"/>
    <x v="0"/>
    <x v="0"/>
    <x v="0"/>
    <n v="0"/>
    <x v="0"/>
  </r>
  <r>
    <s v="5753-QQWPW"/>
    <s v="Female"/>
    <x v="30"/>
    <s v="No"/>
    <n v="0"/>
    <x v="551"/>
    <n v="92656"/>
    <n v="33.571258999999998"/>
    <n v="-117.731917"/>
    <n v="0"/>
    <x v="61"/>
    <s v="Offer C"/>
    <s v="Yes"/>
    <n v="11.32"/>
    <s v="No"/>
    <s v="Yes"/>
    <x v="2"/>
    <n v="11"/>
    <s v="Yes"/>
    <s v="Yes"/>
    <s v="No"/>
    <s v="Yes"/>
    <s v="No"/>
    <s v="No"/>
    <s v="No"/>
    <s v="Yes"/>
    <x v="0"/>
    <s v="Yes"/>
    <x v="1"/>
    <n v="59.9"/>
    <n v="1654.7"/>
    <n v="0"/>
    <n v="0"/>
    <n v="316.95999999999998"/>
    <n v="1971.66"/>
    <x v="0"/>
    <x v="0"/>
    <x v="0"/>
    <n v="0"/>
    <x v="0"/>
  </r>
  <r>
    <s v="5756-JYOJT"/>
    <s v="Female"/>
    <x v="39"/>
    <s v="No"/>
    <n v="0"/>
    <x v="157"/>
    <n v="92706"/>
    <n v="33.765892999999998"/>
    <n v="-117.881533"/>
    <n v="0"/>
    <x v="37"/>
    <s v="None"/>
    <s v="Yes"/>
    <n v="5"/>
    <s v="No"/>
    <s v="Yes"/>
    <x v="0"/>
    <n v="23"/>
    <s v="No"/>
    <s v="No"/>
    <s v="Yes"/>
    <s v="Yes"/>
    <s v="No"/>
    <s v="Yes"/>
    <s v="Yes"/>
    <s v="Yes"/>
    <x v="0"/>
    <s v="No"/>
    <x v="0"/>
    <n v="64.900000000000006"/>
    <n v="697.25"/>
    <n v="0"/>
    <n v="0"/>
    <n v="55"/>
    <n v="752.25"/>
    <x v="0"/>
    <x v="0"/>
    <x v="0"/>
    <n v="0"/>
    <x v="0"/>
  </r>
  <r>
    <s v="5756-OZRIO"/>
    <s v="Male"/>
    <x v="50"/>
    <s v="Yes"/>
    <n v="0"/>
    <x v="200"/>
    <n v="92504"/>
    <n v="33.910800000000002"/>
    <n v="-117.39815299999999"/>
    <n v="9"/>
    <x v="48"/>
    <s v="None"/>
    <s v="Yes"/>
    <n v="34.24"/>
    <s v="Yes"/>
    <s v="Yes"/>
    <x v="2"/>
    <n v="20"/>
    <s v="No"/>
    <s v="Yes"/>
    <s v="No"/>
    <s v="No"/>
    <s v="No"/>
    <s v="Yes"/>
    <s v="Yes"/>
    <s v="Yes"/>
    <x v="0"/>
    <s v="No"/>
    <x v="1"/>
    <n v="64.05"/>
    <n v="3902.6"/>
    <n v="0"/>
    <n v="0"/>
    <n v="2088.64"/>
    <n v="5991.24"/>
    <x v="0"/>
    <x v="0"/>
    <x v="0"/>
    <n v="0"/>
    <x v="0"/>
  </r>
  <r>
    <s v="5759-RCVCB"/>
    <s v="Female"/>
    <x v="29"/>
    <s v="No"/>
    <n v="0"/>
    <x v="174"/>
    <n v="92869"/>
    <n v="33.792791000000001"/>
    <n v="-117.789749"/>
    <n v="0"/>
    <x v="3"/>
    <s v="Offer E"/>
    <s v="No"/>
    <n v="0"/>
    <s v="No"/>
    <s v="Yes"/>
    <x v="2"/>
    <n v="30"/>
    <s v="No"/>
    <s v="No"/>
    <s v="No"/>
    <s v="No"/>
    <s v="Yes"/>
    <s v="No"/>
    <s v="No"/>
    <s v="Yes"/>
    <x v="1"/>
    <s v="No"/>
    <x v="0"/>
    <n v="35.200000000000003"/>
    <n v="108.95"/>
    <n v="0"/>
    <n v="0"/>
    <n v="0"/>
    <n v="108.95"/>
    <x v="1"/>
    <x v="1"/>
    <x v="1"/>
    <n v="1"/>
    <x v="0"/>
  </r>
  <r>
    <s v="5760-FXFVO"/>
    <s v="Male"/>
    <x v="39"/>
    <s v="No"/>
    <n v="0"/>
    <x v="424"/>
    <n v="95668"/>
    <n v="38.833553999999999"/>
    <n v="-121.498102"/>
    <n v="0"/>
    <x v="38"/>
    <s v="Offer E"/>
    <s v="Yes"/>
    <n v="29.52"/>
    <s v="No"/>
    <s v="Yes"/>
    <x v="1"/>
    <n v="28"/>
    <s v="Yes"/>
    <s v="Yes"/>
    <s v="No"/>
    <s v="No"/>
    <s v="No"/>
    <s v="No"/>
    <s v="No"/>
    <s v="Yes"/>
    <x v="1"/>
    <s v="Yes"/>
    <x v="1"/>
    <n v="78.95"/>
    <n v="494.95"/>
    <n v="0"/>
    <n v="0"/>
    <n v="177.12"/>
    <n v="672.07"/>
    <x v="0"/>
    <x v="0"/>
    <x v="0"/>
    <n v="0"/>
    <x v="0"/>
  </r>
  <r>
    <s v="5760-IFJOZ"/>
    <s v="Male"/>
    <x v="30"/>
    <s v="No"/>
    <n v="0"/>
    <x v="472"/>
    <n v="93261"/>
    <n v="35.809921000000003"/>
    <n v="-119.127437"/>
    <n v="0"/>
    <x v="3"/>
    <s v="None"/>
    <s v="Yes"/>
    <n v="47.5"/>
    <s v="Yes"/>
    <s v="Yes"/>
    <x v="1"/>
    <n v="22"/>
    <s v="No"/>
    <s v="Yes"/>
    <s v="Yes"/>
    <s v="No"/>
    <s v="Yes"/>
    <s v="Yes"/>
    <s v="Yes"/>
    <s v="Yes"/>
    <x v="1"/>
    <s v="No"/>
    <x v="2"/>
    <n v="107.95"/>
    <n v="313.60000000000002"/>
    <n v="0"/>
    <n v="0"/>
    <n v="142.5"/>
    <n v="456.1"/>
    <x v="2"/>
    <x v="0"/>
    <x v="0"/>
    <n v="0"/>
    <x v="1"/>
  </r>
  <r>
    <s v="5760-WRAHC"/>
    <s v="Female"/>
    <x v="3"/>
    <s v="No"/>
    <n v="0"/>
    <x v="843"/>
    <n v="92336"/>
    <n v="34.136367"/>
    <n v="-117.460803"/>
    <n v="0"/>
    <x v="51"/>
    <s v="Offer D"/>
    <s v="Yes"/>
    <n v="49.98"/>
    <s v="No"/>
    <s v="Yes"/>
    <x v="2"/>
    <n v="28"/>
    <s v="Yes"/>
    <s v="No"/>
    <s v="Yes"/>
    <s v="Yes"/>
    <s v="No"/>
    <s v="Yes"/>
    <s v="Yes"/>
    <s v="Yes"/>
    <x v="0"/>
    <s v="Yes"/>
    <x v="2"/>
    <n v="69.75"/>
    <n v="1545.4"/>
    <n v="0"/>
    <n v="0"/>
    <n v="1099.56"/>
    <n v="2644.96"/>
    <x v="0"/>
    <x v="0"/>
    <x v="0"/>
    <n v="0"/>
    <x v="0"/>
  </r>
  <r>
    <s v="5762-TJXGK"/>
    <s v="Female"/>
    <x v="43"/>
    <s v="No"/>
    <n v="0"/>
    <x v="592"/>
    <n v="95692"/>
    <n v="39.043387000000003"/>
    <n v="-121.409837"/>
    <n v="0"/>
    <x v="57"/>
    <s v="Offer B"/>
    <s v="No"/>
    <n v="0"/>
    <s v="No"/>
    <s v="Yes"/>
    <x v="2"/>
    <n v="19"/>
    <s v="Yes"/>
    <s v="Yes"/>
    <s v="Yes"/>
    <s v="No"/>
    <s v="Yes"/>
    <s v="Yes"/>
    <s v="Yes"/>
    <s v="Yes"/>
    <x v="2"/>
    <s v="Yes"/>
    <x v="1"/>
    <n v="58.75"/>
    <n v="3038.55"/>
    <n v="0"/>
    <n v="0"/>
    <n v="0"/>
    <n v="3038.55"/>
    <x v="0"/>
    <x v="0"/>
    <x v="0"/>
    <n v="0"/>
    <x v="0"/>
  </r>
  <r>
    <s v="5766-FTRTS"/>
    <s v="Male"/>
    <x v="34"/>
    <s v="Yes"/>
    <n v="0"/>
    <x v="666"/>
    <n v="90245"/>
    <n v="33.917144999999998"/>
    <n v="-118.401554"/>
    <n v="8"/>
    <x v="9"/>
    <s v="Offer A"/>
    <s v="Yes"/>
    <n v="35.06"/>
    <s v="No"/>
    <s v="Yes"/>
    <x v="2"/>
    <n v="26"/>
    <s v="Yes"/>
    <s v="Yes"/>
    <s v="Yes"/>
    <s v="Yes"/>
    <s v="Yes"/>
    <s v="Yes"/>
    <s v="Yes"/>
    <s v="Yes"/>
    <x v="2"/>
    <s v="No"/>
    <x v="0"/>
    <n v="84.45"/>
    <n v="6033.1"/>
    <n v="0"/>
    <n v="0"/>
    <n v="2524.3200000000002"/>
    <n v="8557.42"/>
    <x v="0"/>
    <x v="0"/>
    <x v="0"/>
    <n v="0"/>
    <x v="0"/>
  </r>
  <r>
    <s v="5766-XQXMQ"/>
    <s v="Female"/>
    <x v="45"/>
    <s v="No"/>
    <n v="0"/>
    <x v="918"/>
    <n v="95970"/>
    <n v="39.424956999999999"/>
    <n v="-122.03930699999999"/>
    <n v="0"/>
    <x v="31"/>
    <s v="None"/>
    <s v="Yes"/>
    <n v="1.02"/>
    <s v="No"/>
    <s v="Yes"/>
    <x v="2"/>
    <n v="19"/>
    <s v="Yes"/>
    <s v="Yes"/>
    <s v="Yes"/>
    <s v="No"/>
    <s v="No"/>
    <s v="Yes"/>
    <s v="Yes"/>
    <s v="Yes"/>
    <x v="1"/>
    <s v="Yes"/>
    <x v="1"/>
    <n v="68.849999999999994"/>
    <n v="1970.5"/>
    <n v="0"/>
    <n v="0"/>
    <n v="29.58"/>
    <n v="2000.08"/>
    <x v="1"/>
    <x v="1"/>
    <x v="5"/>
    <n v="1"/>
    <x v="0"/>
  </r>
  <r>
    <s v="5766-ZJYBB"/>
    <s v="Male"/>
    <x v="7"/>
    <s v="No"/>
    <n v="0"/>
    <x v="505"/>
    <n v="94005"/>
    <n v="37.684694"/>
    <n v="-122.40712000000001"/>
    <n v="0"/>
    <x v="13"/>
    <s v="None"/>
    <s v="Yes"/>
    <n v="3.14"/>
    <s v="No"/>
    <s v="No"/>
    <x v="3"/>
    <n v="0"/>
    <s v="No"/>
    <s v="No"/>
    <s v="No"/>
    <s v="No"/>
    <s v="No"/>
    <s v="No"/>
    <s v="No"/>
    <s v="No"/>
    <x v="1"/>
    <s v="No"/>
    <x v="2"/>
    <n v="-8"/>
    <n v="19.399999999999999"/>
    <n v="0"/>
    <n v="0"/>
    <n v="3.14"/>
    <n v="22.54"/>
    <x v="1"/>
    <x v="2"/>
    <x v="15"/>
    <n v="1"/>
    <x v="0"/>
  </r>
  <r>
    <s v="5774-QPLTF"/>
    <s v="Male"/>
    <x v="43"/>
    <s v="Yes"/>
    <n v="2"/>
    <x v="1073"/>
    <n v="95317"/>
    <n v="37.127386000000001"/>
    <n v="-120.506422"/>
    <n v="9"/>
    <x v="15"/>
    <s v="None"/>
    <s v="Yes"/>
    <n v="26.98"/>
    <s v="No"/>
    <s v="No"/>
    <x v="3"/>
    <n v="0"/>
    <s v="No"/>
    <s v="No"/>
    <s v="No"/>
    <s v="No"/>
    <s v="No"/>
    <s v="No"/>
    <s v="No"/>
    <s v="No"/>
    <x v="0"/>
    <s v="Yes"/>
    <x v="0"/>
    <n v="20.350000000000001"/>
    <n v="938.95"/>
    <n v="0"/>
    <n v="0"/>
    <n v="1349"/>
    <n v="2287.9499999999998"/>
    <x v="0"/>
    <x v="0"/>
    <x v="0"/>
    <n v="0"/>
    <x v="0"/>
  </r>
  <r>
    <s v="5774-XZTQC"/>
    <s v="Female"/>
    <x v="18"/>
    <s v="Yes"/>
    <n v="1"/>
    <x v="410"/>
    <n v="90715"/>
    <n v="33.841026999999997"/>
    <n v="-118.078097"/>
    <n v="3"/>
    <x v="6"/>
    <s v="Offer E"/>
    <s v="Yes"/>
    <n v="5.84"/>
    <s v="No"/>
    <s v="No"/>
    <x v="3"/>
    <n v="0"/>
    <s v="No"/>
    <s v="No"/>
    <s v="No"/>
    <s v="No"/>
    <s v="No"/>
    <s v="No"/>
    <s v="No"/>
    <s v="No"/>
    <x v="1"/>
    <s v="No"/>
    <x v="0"/>
    <n v="20.45"/>
    <n v="150.75"/>
    <n v="0"/>
    <n v="0"/>
    <n v="40.880000000000003"/>
    <n v="191.63"/>
    <x v="0"/>
    <x v="0"/>
    <x v="0"/>
    <n v="0"/>
    <x v="0"/>
  </r>
  <r>
    <s v="5777-KJIRB"/>
    <s v="Female"/>
    <x v="37"/>
    <s v="No"/>
    <n v="0"/>
    <x v="763"/>
    <n v="95736"/>
    <n v="39.009779999999999"/>
    <n v="-120.978273"/>
    <n v="0"/>
    <x v="36"/>
    <s v="None"/>
    <s v="Yes"/>
    <n v="23.28"/>
    <s v="No"/>
    <s v="Yes"/>
    <x v="0"/>
    <n v="6"/>
    <s v="No"/>
    <s v="No"/>
    <s v="Yes"/>
    <s v="No"/>
    <s v="No"/>
    <s v="No"/>
    <s v="No"/>
    <s v="Yes"/>
    <x v="0"/>
    <s v="Yes"/>
    <x v="0"/>
    <n v="50.25"/>
    <n v="2023.55"/>
    <n v="0"/>
    <n v="0"/>
    <n v="931.2"/>
    <n v="2954.75"/>
    <x v="0"/>
    <x v="0"/>
    <x v="0"/>
    <n v="0"/>
    <x v="0"/>
  </r>
  <r>
    <s v="5777-ZPQNC"/>
    <s v="Female"/>
    <x v="34"/>
    <s v="No"/>
    <n v="0"/>
    <x v="166"/>
    <n v="91724"/>
    <n v="34.081110000000002"/>
    <n v="-117.85393500000001"/>
    <n v="0"/>
    <x v="27"/>
    <s v="Offer D"/>
    <s v="Yes"/>
    <n v="26.67"/>
    <s v="No"/>
    <s v="No"/>
    <x v="3"/>
    <n v="0"/>
    <s v="No"/>
    <s v="No"/>
    <s v="No"/>
    <s v="No"/>
    <s v="No"/>
    <s v="No"/>
    <s v="No"/>
    <s v="No"/>
    <x v="0"/>
    <s v="No"/>
    <x v="1"/>
    <n v="20.149999999999999"/>
    <n v="260.7"/>
    <n v="0"/>
    <n v="0"/>
    <n v="320.04000000000002"/>
    <n v="580.74"/>
    <x v="0"/>
    <x v="0"/>
    <x v="0"/>
    <n v="0"/>
    <x v="0"/>
  </r>
  <r>
    <s v="5778-BVOFB"/>
    <s v="Female"/>
    <x v="25"/>
    <s v="No"/>
    <n v="0"/>
    <x v="110"/>
    <n v="92027"/>
    <n v="33.141264999999997"/>
    <n v="-116.967221"/>
    <n v="0"/>
    <x v="0"/>
    <s v="Offer E"/>
    <s v="Yes"/>
    <n v="39.19"/>
    <s v="No"/>
    <s v="Yes"/>
    <x v="0"/>
    <n v="20"/>
    <s v="No"/>
    <s v="No"/>
    <s v="No"/>
    <s v="Yes"/>
    <s v="Yes"/>
    <s v="No"/>
    <s v="No"/>
    <s v="Yes"/>
    <x v="1"/>
    <s v="Yes"/>
    <x v="1"/>
    <n v="59.5"/>
    <n v="530.04999999999995"/>
    <n v="0"/>
    <n v="0"/>
    <n v="352.71"/>
    <n v="882.76"/>
    <x v="0"/>
    <x v="0"/>
    <x v="0"/>
    <n v="0"/>
    <x v="0"/>
  </r>
  <r>
    <s v="5780-INQIK"/>
    <s v="Female"/>
    <x v="7"/>
    <s v="No"/>
    <n v="0"/>
    <x v="176"/>
    <n v="94401"/>
    <n v="37.590420999999999"/>
    <n v="-122.306467"/>
    <n v="0"/>
    <x v="58"/>
    <s v="None"/>
    <s v="Yes"/>
    <n v="20.9"/>
    <s v="No"/>
    <s v="Yes"/>
    <x v="2"/>
    <n v="6"/>
    <s v="No"/>
    <s v="No"/>
    <s v="No"/>
    <s v="Yes"/>
    <s v="No"/>
    <s v="No"/>
    <s v="No"/>
    <s v="Yes"/>
    <x v="1"/>
    <s v="No"/>
    <x v="1"/>
    <n v="49.4"/>
    <n v="408.25"/>
    <n v="0"/>
    <n v="0"/>
    <n v="167.2"/>
    <n v="575.45000000000005"/>
    <x v="0"/>
    <x v="0"/>
    <x v="0"/>
    <n v="0"/>
    <x v="0"/>
  </r>
  <r>
    <s v="5781-BKHOP"/>
    <s v="Female"/>
    <x v="23"/>
    <s v="Yes"/>
    <n v="0"/>
    <x v="335"/>
    <n v="94801"/>
    <n v="37.945287999999998"/>
    <n v="-122.38394099999999"/>
    <n v="10"/>
    <x v="9"/>
    <s v="Offer A"/>
    <s v="Yes"/>
    <n v="41.68"/>
    <s v="Yes"/>
    <s v="Yes"/>
    <x v="1"/>
    <n v="28"/>
    <s v="Yes"/>
    <s v="Yes"/>
    <s v="Yes"/>
    <s v="No"/>
    <s v="Yes"/>
    <s v="No"/>
    <s v="No"/>
    <s v="Yes"/>
    <x v="2"/>
    <s v="No"/>
    <x v="1"/>
    <n v="100.65"/>
    <n v="7334.05"/>
    <n v="0"/>
    <n v="0"/>
    <n v="3000.96"/>
    <n v="10335.01"/>
    <x v="0"/>
    <x v="0"/>
    <x v="0"/>
    <n v="0"/>
    <x v="1"/>
  </r>
  <r>
    <s v="5781-RFZRP"/>
    <s v="Male"/>
    <x v="20"/>
    <s v="Yes"/>
    <n v="0"/>
    <x v="531"/>
    <n v="92694"/>
    <n v="33.569186000000002"/>
    <n v="-117.640055"/>
    <n v="7"/>
    <x v="4"/>
    <s v="None"/>
    <s v="Yes"/>
    <n v="34.39"/>
    <s v="Yes"/>
    <s v="Yes"/>
    <x v="2"/>
    <n v="5"/>
    <s v="Yes"/>
    <s v="Yes"/>
    <s v="No"/>
    <s v="Yes"/>
    <s v="Yes"/>
    <s v="No"/>
    <s v="No"/>
    <s v="Yes"/>
    <x v="2"/>
    <s v="No"/>
    <x v="0"/>
    <n v="73.5"/>
    <n v="5357.75"/>
    <n v="0"/>
    <n v="0"/>
    <n v="2441.69"/>
    <n v="7799.44"/>
    <x v="0"/>
    <x v="0"/>
    <x v="0"/>
    <n v="0"/>
    <x v="0"/>
  </r>
  <r>
    <s v="5787-KXGIY"/>
    <s v="Male"/>
    <x v="33"/>
    <s v="Yes"/>
    <n v="0"/>
    <x v="223"/>
    <n v="94303"/>
    <n v="37.458089999999999"/>
    <n v="-122.115398"/>
    <n v="3"/>
    <x v="9"/>
    <s v="None"/>
    <s v="Yes"/>
    <n v="2.61"/>
    <s v="No"/>
    <s v="No"/>
    <x v="3"/>
    <n v="0"/>
    <s v="No"/>
    <s v="No"/>
    <s v="No"/>
    <s v="No"/>
    <s v="No"/>
    <s v="No"/>
    <s v="No"/>
    <s v="No"/>
    <x v="2"/>
    <s v="No"/>
    <x v="0"/>
    <n v="19.3"/>
    <n v="1304.8"/>
    <n v="0"/>
    <n v="0"/>
    <n v="187.92"/>
    <n v="1492.72"/>
    <x v="0"/>
    <x v="0"/>
    <x v="0"/>
    <n v="0"/>
    <x v="0"/>
  </r>
  <r>
    <s v="5788-YPOEG"/>
    <s v="Female"/>
    <x v="51"/>
    <s v="Yes"/>
    <n v="2"/>
    <x v="654"/>
    <n v="93953"/>
    <n v="36.587496999999999"/>
    <n v="-121.94481500000001"/>
    <n v="9"/>
    <x v="12"/>
    <s v="Offer C"/>
    <s v="Yes"/>
    <n v="9.09"/>
    <s v="No"/>
    <s v="Yes"/>
    <x v="2"/>
    <n v="16"/>
    <s v="Yes"/>
    <s v="Yes"/>
    <s v="Yes"/>
    <s v="Yes"/>
    <s v="Yes"/>
    <s v="Yes"/>
    <s v="Yes"/>
    <s v="Yes"/>
    <x v="2"/>
    <s v="No"/>
    <x v="0"/>
    <n v="84.75"/>
    <n v="2839.45"/>
    <n v="0"/>
    <n v="0"/>
    <n v="309.06"/>
    <n v="3148.51"/>
    <x v="0"/>
    <x v="0"/>
    <x v="0"/>
    <n v="0"/>
    <x v="0"/>
  </r>
  <r>
    <s v="5789-LDFXO"/>
    <s v="Male"/>
    <x v="27"/>
    <s v="No"/>
    <n v="0"/>
    <x v="750"/>
    <n v="92309"/>
    <n v="35.289520000000003"/>
    <n v="-116.092214"/>
    <n v="0"/>
    <x v="52"/>
    <s v="Offer C"/>
    <s v="Yes"/>
    <n v="47.33"/>
    <s v="Yes"/>
    <s v="No"/>
    <x v="3"/>
    <n v="0"/>
    <s v="No"/>
    <s v="No"/>
    <s v="No"/>
    <s v="No"/>
    <s v="No"/>
    <s v="No"/>
    <s v="No"/>
    <s v="No"/>
    <x v="0"/>
    <s v="No"/>
    <x v="1"/>
    <n v="24.6"/>
    <n v="592.65"/>
    <n v="0"/>
    <n v="0"/>
    <n v="1135.92"/>
    <n v="1728.57"/>
    <x v="0"/>
    <x v="0"/>
    <x v="0"/>
    <n v="0"/>
    <x v="0"/>
  </r>
  <r>
    <s v="5791-KAJFD"/>
    <s v="Female"/>
    <x v="12"/>
    <s v="Yes"/>
    <n v="0"/>
    <x v="197"/>
    <n v="92662"/>
    <n v="33.606335999999999"/>
    <n v="-117.89304199999999"/>
    <n v="2"/>
    <x v="11"/>
    <s v="None"/>
    <s v="Yes"/>
    <n v="42.86"/>
    <s v="Yes"/>
    <s v="Yes"/>
    <x v="2"/>
    <n v="8"/>
    <s v="Yes"/>
    <s v="No"/>
    <s v="Yes"/>
    <s v="No"/>
    <s v="No"/>
    <s v="Yes"/>
    <s v="Yes"/>
    <s v="Yes"/>
    <x v="0"/>
    <s v="Yes"/>
    <x v="1"/>
    <n v="68.75"/>
    <n v="3808"/>
    <n v="0"/>
    <n v="0"/>
    <n v="2400.16"/>
    <n v="6208.16"/>
    <x v="0"/>
    <x v="0"/>
    <x v="0"/>
    <n v="0"/>
    <x v="0"/>
  </r>
  <r>
    <s v="5792-JALQC"/>
    <s v="Female"/>
    <x v="3"/>
    <s v="No"/>
    <n v="0"/>
    <x v="722"/>
    <n v="94901"/>
    <n v="37.972662"/>
    <n v="-122.491452"/>
    <n v="0"/>
    <x v="57"/>
    <s v="Offer B"/>
    <s v="Yes"/>
    <n v="34"/>
    <s v="Yes"/>
    <s v="Yes"/>
    <x v="2"/>
    <n v="3"/>
    <s v="Yes"/>
    <s v="No"/>
    <s v="Yes"/>
    <s v="No"/>
    <s v="No"/>
    <s v="No"/>
    <s v="No"/>
    <s v="Yes"/>
    <x v="2"/>
    <s v="No"/>
    <x v="1"/>
    <n v="59.85"/>
    <n v="3103.25"/>
    <n v="19.16"/>
    <n v="0"/>
    <n v="1768"/>
    <n v="4852.09"/>
    <x v="0"/>
    <x v="0"/>
    <x v="0"/>
    <n v="0"/>
    <x v="0"/>
  </r>
  <r>
    <s v="5793-YOLJN"/>
    <s v="Female"/>
    <x v="55"/>
    <s v="Yes"/>
    <n v="3"/>
    <x v="333"/>
    <n v="92368"/>
    <n v="34.647959"/>
    <n v="-117.29695700000001"/>
    <n v="8"/>
    <x v="17"/>
    <s v="Offer B"/>
    <s v="Yes"/>
    <n v="38.51"/>
    <s v="No"/>
    <s v="No"/>
    <x v="3"/>
    <n v="0"/>
    <s v="No"/>
    <s v="No"/>
    <s v="No"/>
    <s v="No"/>
    <s v="No"/>
    <s v="No"/>
    <s v="No"/>
    <s v="No"/>
    <x v="2"/>
    <s v="No"/>
    <x v="0"/>
    <n v="21"/>
    <n v="1210.3"/>
    <n v="0"/>
    <n v="0"/>
    <n v="2118.0500000000002"/>
    <n v="3328.35"/>
    <x v="0"/>
    <x v="0"/>
    <x v="0"/>
    <n v="0"/>
    <x v="0"/>
  </r>
  <r>
    <s v="5795-BKOYE"/>
    <s v="Female"/>
    <x v="10"/>
    <s v="Yes"/>
    <n v="1"/>
    <x v="113"/>
    <n v="95837"/>
    <n v="38.691606999999998"/>
    <n v="-121.602284"/>
    <n v="5"/>
    <x v="19"/>
    <s v="Offer A"/>
    <s v="Yes"/>
    <n v="14.48"/>
    <s v="No"/>
    <s v="Yes"/>
    <x v="2"/>
    <n v="19"/>
    <s v="No"/>
    <s v="Yes"/>
    <s v="Yes"/>
    <s v="Yes"/>
    <s v="No"/>
    <s v="No"/>
    <s v="No"/>
    <s v="Yes"/>
    <x v="0"/>
    <s v="No"/>
    <x v="1"/>
    <n v="59.1"/>
    <n v="4134.7"/>
    <n v="0"/>
    <n v="0"/>
    <n v="999.12"/>
    <n v="5133.82"/>
    <x v="0"/>
    <x v="0"/>
    <x v="0"/>
    <n v="0"/>
    <x v="0"/>
  </r>
  <r>
    <s v="5795-KTGUD"/>
    <s v="Female"/>
    <x v="37"/>
    <s v="Yes"/>
    <n v="0"/>
    <x v="175"/>
    <n v="95640"/>
    <n v="38.337879999999998"/>
    <n v="-120.954202"/>
    <n v="2"/>
    <x v="64"/>
    <s v="Offer A"/>
    <s v="Yes"/>
    <n v="46.7"/>
    <s v="Yes"/>
    <s v="Yes"/>
    <x v="1"/>
    <n v="14"/>
    <s v="Yes"/>
    <s v="Yes"/>
    <s v="Yes"/>
    <s v="No"/>
    <s v="Yes"/>
    <s v="Yes"/>
    <s v="Yes"/>
    <s v="Yes"/>
    <x v="2"/>
    <s v="Yes"/>
    <x v="1"/>
    <n v="110.8"/>
    <n v="7553.6"/>
    <n v="0"/>
    <n v="0"/>
    <n v="3175.6"/>
    <n v="10729.2"/>
    <x v="0"/>
    <x v="0"/>
    <x v="0"/>
    <n v="0"/>
    <x v="1"/>
  </r>
  <r>
    <s v="5797-APWZC"/>
    <s v="Female"/>
    <x v="51"/>
    <s v="No"/>
    <n v="0"/>
    <x v="143"/>
    <n v="94105"/>
    <n v="37.789167999999997"/>
    <n v="-122.395009"/>
    <n v="0"/>
    <x v="13"/>
    <s v="Offer E"/>
    <s v="Yes"/>
    <n v="31.68"/>
    <s v="No"/>
    <s v="Yes"/>
    <x v="1"/>
    <n v="22"/>
    <s v="No"/>
    <s v="No"/>
    <s v="No"/>
    <s v="No"/>
    <s v="Yes"/>
    <s v="Yes"/>
    <s v="Yes"/>
    <s v="Yes"/>
    <x v="1"/>
    <s v="No"/>
    <x v="1"/>
    <n v="90.6"/>
    <n v="90.6"/>
    <n v="0"/>
    <n v="0"/>
    <n v="31.68"/>
    <n v="122.28"/>
    <x v="1"/>
    <x v="1"/>
    <x v="10"/>
    <n v="1"/>
    <x v="1"/>
  </r>
  <r>
    <s v="5799-JRCZO"/>
    <s v="Female"/>
    <x v="23"/>
    <s v="No"/>
    <n v="1"/>
    <x v="1025"/>
    <n v="95960"/>
    <n v="39.423045999999999"/>
    <n v="-120.984472"/>
    <n v="0"/>
    <x v="5"/>
    <s v="None"/>
    <s v="Yes"/>
    <n v="24.32"/>
    <s v="No"/>
    <s v="No"/>
    <x v="3"/>
    <n v="0"/>
    <s v="No"/>
    <s v="No"/>
    <s v="No"/>
    <s v="No"/>
    <s v="No"/>
    <s v="No"/>
    <s v="No"/>
    <s v="No"/>
    <x v="2"/>
    <s v="No"/>
    <x v="0"/>
    <n v="19.5"/>
    <n v="1215.0999999999999"/>
    <n v="0"/>
    <n v="0"/>
    <n v="1532.16"/>
    <n v="2747.26"/>
    <x v="0"/>
    <x v="0"/>
    <x v="0"/>
    <n v="0"/>
    <x v="0"/>
  </r>
  <r>
    <s v="5802-ADBRC"/>
    <s v="Female"/>
    <x v="30"/>
    <s v="Yes"/>
    <n v="0"/>
    <x v="185"/>
    <n v="92675"/>
    <n v="33.521447000000002"/>
    <n v="-117.602555"/>
    <n v="7"/>
    <x v="15"/>
    <s v="Offer B"/>
    <s v="Yes"/>
    <n v="20.79"/>
    <s v="Yes"/>
    <s v="Yes"/>
    <x v="1"/>
    <n v="7"/>
    <s v="Yes"/>
    <s v="No"/>
    <s v="Yes"/>
    <s v="No"/>
    <s v="Yes"/>
    <s v="Yes"/>
    <s v="Yes"/>
    <s v="Yes"/>
    <x v="0"/>
    <s v="Yes"/>
    <x v="2"/>
    <n v="104.4"/>
    <n v="5232.8999999999996"/>
    <n v="0"/>
    <n v="0"/>
    <n v="1039.5"/>
    <n v="6272.4"/>
    <x v="0"/>
    <x v="0"/>
    <x v="0"/>
    <n v="0"/>
    <x v="1"/>
  </r>
  <r>
    <s v="5803-NQJZO"/>
    <s v="Male"/>
    <x v="1"/>
    <s v="Yes"/>
    <n v="0"/>
    <x v="284"/>
    <n v="93305"/>
    <n v="35.391733000000002"/>
    <n v="-118.984109"/>
    <n v="1"/>
    <x v="9"/>
    <s v="None"/>
    <s v="Yes"/>
    <n v="15.52"/>
    <s v="Yes"/>
    <s v="Yes"/>
    <x v="0"/>
    <n v="6"/>
    <s v="Yes"/>
    <s v="Yes"/>
    <s v="Yes"/>
    <s v="Yes"/>
    <s v="No"/>
    <s v="No"/>
    <s v="No"/>
    <s v="Yes"/>
    <x v="2"/>
    <s v="Yes"/>
    <x v="1"/>
    <n v="67.8"/>
    <n v="4804.6499999999996"/>
    <n v="0"/>
    <n v="0"/>
    <n v="1117.44"/>
    <n v="5922.09"/>
    <x v="0"/>
    <x v="0"/>
    <x v="0"/>
    <n v="0"/>
    <x v="0"/>
  </r>
  <r>
    <s v="5804-HYIEZ"/>
    <s v="Male"/>
    <x v="43"/>
    <s v="Yes"/>
    <n v="1"/>
    <x v="841"/>
    <n v="92283"/>
    <n v="32.852947"/>
    <n v="-114.850784"/>
    <n v="1"/>
    <x v="40"/>
    <s v="Offer A"/>
    <s v="Yes"/>
    <n v="40.28"/>
    <s v="Yes"/>
    <s v="Yes"/>
    <x v="1"/>
    <n v="13"/>
    <s v="Yes"/>
    <s v="Yes"/>
    <s v="No"/>
    <s v="No"/>
    <s v="Yes"/>
    <s v="Yes"/>
    <s v="Yes"/>
    <s v="Yes"/>
    <x v="1"/>
    <s v="Yes"/>
    <x v="1"/>
    <n v="106.05"/>
    <n v="7554.05"/>
    <n v="0"/>
    <n v="0"/>
    <n v="2819.6"/>
    <n v="10373.65"/>
    <x v="0"/>
    <x v="0"/>
    <x v="0"/>
    <n v="0"/>
    <x v="1"/>
  </r>
  <r>
    <s v="5804-JMYIO"/>
    <s v="Female"/>
    <x v="43"/>
    <s v="Yes"/>
    <n v="3"/>
    <x v="972"/>
    <n v="95232"/>
    <n v="38.358463999999998"/>
    <n v="-120.57930399999999"/>
    <n v="6"/>
    <x v="35"/>
    <s v="Offer C"/>
    <s v="Yes"/>
    <n v="15.91"/>
    <s v="No"/>
    <s v="No"/>
    <x v="3"/>
    <n v="0"/>
    <s v="No"/>
    <s v="No"/>
    <s v="No"/>
    <s v="No"/>
    <s v="No"/>
    <s v="No"/>
    <s v="No"/>
    <s v="No"/>
    <x v="2"/>
    <s v="No"/>
    <x v="0"/>
    <n v="19.75"/>
    <n v="757.95"/>
    <n v="0"/>
    <n v="0"/>
    <n v="620.49"/>
    <n v="1378.44"/>
    <x v="0"/>
    <x v="0"/>
    <x v="0"/>
    <n v="0"/>
    <x v="0"/>
  </r>
  <r>
    <s v="5804-LEPIM"/>
    <s v="Female"/>
    <x v="58"/>
    <s v="No"/>
    <n v="0"/>
    <x v="38"/>
    <n v="92122"/>
    <n v="32.857230000000001"/>
    <n v="-117.209774"/>
    <n v="0"/>
    <x v="29"/>
    <s v="Offer E"/>
    <s v="Yes"/>
    <n v="13.17"/>
    <s v="No"/>
    <s v="Yes"/>
    <x v="1"/>
    <n v="10"/>
    <s v="No"/>
    <s v="No"/>
    <s v="No"/>
    <s v="No"/>
    <s v="No"/>
    <s v="No"/>
    <s v="No"/>
    <s v="Yes"/>
    <x v="1"/>
    <s v="Yes"/>
    <x v="1"/>
    <n v="70.349999999999994"/>
    <n v="139.05000000000001"/>
    <n v="0"/>
    <n v="0"/>
    <n v="26.34"/>
    <n v="165.39"/>
    <x v="1"/>
    <x v="3"/>
    <x v="6"/>
    <n v="1"/>
    <x v="0"/>
  </r>
  <r>
    <s v="5808-TOTXO"/>
    <s v="Female"/>
    <x v="0"/>
    <s v="No"/>
    <n v="2"/>
    <x v="126"/>
    <n v="94605"/>
    <n v="37.758018999999997"/>
    <n v="-122.138678"/>
    <n v="0"/>
    <x v="3"/>
    <s v="None"/>
    <s v="Yes"/>
    <n v="11.27"/>
    <s v="No"/>
    <s v="No"/>
    <x v="3"/>
    <n v="0"/>
    <s v="No"/>
    <s v="No"/>
    <s v="No"/>
    <s v="No"/>
    <s v="No"/>
    <s v="No"/>
    <s v="No"/>
    <s v="No"/>
    <x v="0"/>
    <s v="Yes"/>
    <x v="0"/>
    <n v="20.55"/>
    <n v="57.4"/>
    <n v="0"/>
    <n v="0"/>
    <n v="33.81"/>
    <n v="91.21"/>
    <x v="2"/>
    <x v="0"/>
    <x v="0"/>
    <n v="0"/>
    <x v="0"/>
  </r>
  <r>
    <s v="5811-IWXYM"/>
    <s v="Female"/>
    <x v="29"/>
    <s v="Yes"/>
    <n v="1"/>
    <x v="7"/>
    <n v="94558"/>
    <n v="38.489789000000002"/>
    <n v="-122.27011"/>
    <n v="1"/>
    <x v="57"/>
    <s v="Offer B"/>
    <s v="Yes"/>
    <n v="44.79"/>
    <s v="Yes"/>
    <s v="Yes"/>
    <x v="1"/>
    <n v="52"/>
    <s v="No"/>
    <s v="No"/>
    <s v="Yes"/>
    <s v="No"/>
    <s v="Yes"/>
    <s v="Yes"/>
    <s v="Yes"/>
    <s v="Yes"/>
    <x v="0"/>
    <s v="No"/>
    <x v="1"/>
    <n v="101.25"/>
    <n v="5301.1"/>
    <n v="0"/>
    <n v="0"/>
    <n v="2329.08"/>
    <n v="7630.18"/>
    <x v="0"/>
    <x v="0"/>
    <x v="0"/>
    <n v="0"/>
    <x v="1"/>
  </r>
  <r>
    <s v="5813-UECBU"/>
    <s v="Male"/>
    <x v="3"/>
    <s v="No"/>
    <n v="0"/>
    <x v="899"/>
    <n v="95526"/>
    <n v="40.372532"/>
    <n v="-123.525626"/>
    <n v="0"/>
    <x v="45"/>
    <s v="None"/>
    <s v="Yes"/>
    <n v="38.53"/>
    <s v="Yes"/>
    <s v="Yes"/>
    <x v="1"/>
    <n v="2"/>
    <s v="No"/>
    <s v="Yes"/>
    <s v="Yes"/>
    <s v="No"/>
    <s v="No"/>
    <s v="No"/>
    <s v="No"/>
    <s v="Yes"/>
    <x v="1"/>
    <s v="Yes"/>
    <x v="0"/>
    <n v="83.85"/>
    <n v="2716.3"/>
    <n v="0"/>
    <n v="0"/>
    <n v="1271.49"/>
    <n v="3987.79"/>
    <x v="1"/>
    <x v="1"/>
    <x v="5"/>
    <n v="1"/>
    <x v="0"/>
  </r>
  <r>
    <s v="5815-HGGHV"/>
    <s v="Male"/>
    <x v="45"/>
    <s v="Yes"/>
    <n v="0"/>
    <x v="944"/>
    <n v="95493"/>
    <n v="39.222323000000003"/>
    <n v="-122.985488"/>
    <n v="3"/>
    <x v="24"/>
    <s v="Offer D"/>
    <s v="Yes"/>
    <n v="33.78"/>
    <s v="No"/>
    <s v="Yes"/>
    <x v="2"/>
    <n v="18"/>
    <s v="Yes"/>
    <s v="No"/>
    <s v="No"/>
    <s v="Yes"/>
    <s v="No"/>
    <s v="Yes"/>
    <s v="Yes"/>
    <s v="No"/>
    <x v="0"/>
    <s v="Yes"/>
    <x v="0"/>
    <n v="64.150000000000006"/>
    <n v="1274.45"/>
    <n v="0"/>
    <n v="100"/>
    <n v="675.6"/>
    <n v="2050.0500000000002"/>
    <x v="0"/>
    <x v="0"/>
    <x v="0"/>
    <n v="0"/>
    <x v="0"/>
  </r>
  <r>
    <s v="5816-JMLGY"/>
    <s v="Female"/>
    <x v="24"/>
    <s v="Yes"/>
    <n v="0"/>
    <x v="1082"/>
    <n v="96080"/>
    <n v="40.186771999999998"/>
    <n v="-122.388361"/>
    <n v="4"/>
    <x v="40"/>
    <s v="None"/>
    <s v="Yes"/>
    <n v="39.78"/>
    <s v="No"/>
    <s v="Yes"/>
    <x v="2"/>
    <n v="52"/>
    <s v="No"/>
    <s v="Yes"/>
    <s v="Yes"/>
    <s v="Yes"/>
    <s v="Yes"/>
    <s v="Yes"/>
    <s v="Yes"/>
    <s v="Yes"/>
    <x v="2"/>
    <s v="Yes"/>
    <x v="1"/>
    <n v="-4"/>
    <n v="5717.85"/>
    <n v="0"/>
    <n v="0"/>
    <n v="2784.6"/>
    <n v="8502.4500000000007"/>
    <x v="0"/>
    <x v="0"/>
    <x v="0"/>
    <n v="0"/>
    <x v="0"/>
  </r>
  <r>
    <s v="5816-QVHRX"/>
    <s v="Female"/>
    <x v="17"/>
    <s v="No"/>
    <n v="0"/>
    <x v="719"/>
    <n v="94579"/>
    <n v="37.687263999999999"/>
    <n v="-122.15728"/>
    <n v="0"/>
    <x v="20"/>
    <s v="None"/>
    <s v="Yes"/>
    <n v="45.06"/>
    <s v="Yes"/>
    <s v="Yes"/>
    <x v="1"/>
    <n v="82"/>
    <s v="No"/>
    <s v="No"/>
    <s v="No"/>
    <s v="Yes"/>
    <s v="Yes"/>
    <s v="Yes"/>
    <s v="Yes"/>
    <s v="Yes"/>
    <x v="1"/>
    <s v="No"/>
    <x v="0"/>
    <n v="100.3"/>
    <n v="3541.4"/>
    <n v="0"/>
    <n v="0"/>
    <n v="1667.22"/>
    <n v="5208.62"/>
    <x v="0"/>
    <x v="0"/>
    <x v="0"/>
    <n v="0"/>
    <x v="1"/>
  </r>
  <r>
    <s v="5816-SCGFC"/>
    <s v="Female"/>
    <x v="50"/>
    <s v="No"/>
    <n v="0"/>
    <x v="351"/>
    <n v="92835"/>
    <n v="33.902211000000001"/>
    <n v="-117.914922"/>
    <n v="0"/>
    <x v="6"/>
    <s v="None"/>
    <s v="Yes"/>
    <n v="11.01"/>
    <s v="No"/>
    <s v="Yes"/>
    <x v="0"/>
    <n v="18"/>
    <s v="No"/>
    <s v="Yes"/>
    <s v="No"/>
    <s v="No"/>
    <s v="No"/>
    <s v="No"/>
    <s v="No"/>
    <s v="Yes"/>
    <x v="2"/>
    <s v="Yes"/>
    <x v="0"/>
    <n v="51.3"/>
    <n v="419.35"/>
    <n v="0"/>
    <n v="0"/>
    <n v="77.069999999999993"/>
    <n v="496.42"/>
    <x v="0"/>
    <x v="0"/>
    <x v="0"/>
    <n v="0"/>
    <x v="0"/>
  </r>
  <r>
    <s v="5820-PTRYM"/>
    <s v="Female"/>
    <x v="4"/>
    <s v="Yes"/>
    <n v="0"/>
    <x v="599"/>
    <n v="91913"/>
    <n v="32.641640000000002"/>
    <n v="-116.985026"/>
    <n v="1"/>
    <x v="11"/>
    <s v="None"/>
    <s v="Yes"/>
    <n v="26.82"/>
    <s v="Yes"/>
    <s v="Yes"/>
    <x v="0"/>
    <n v="18"/>
    <s v="Yes"/>
    <s v="Yes"/>
    <s v="Yes"/>
    <s v="Yes"/>
    <s v="No"/>
    <s v="No"/>
    <s v="No"/>
    <s v="Yes"/>
    <x v="0"/>
    <s v="Yes"/>
    <x v="0"/>
    <n v="68.45"/>
    <n v="4014"/>
    <n v="0"/>
    <n v="0"/>
    <n v="1501.92"/>
    <n v="5515.92"/>
    <x v="0"/>
    <x v="0"/>
    <x v="0"/>
    <n v="0"/>
    <x v="0"/>
  </r>
  <r>
    <s v="5821-MMEIL"/>
    <s v="Female"/>
    <x v="9"/>
    <s v="Yes"/>
    <n v="0"/>
    <x v="943"/>
    <n v="92364"/>
    <n v="35.478735999999998"/>
    <n v="-115.51698399999999"/>
    <n v="6"/>
    <x v="41"/>
    <s v="None"/>
    <s v="Yes"/>
    <n v="44.86"/>
    <s v="No"/>
    <s v="No"/>
    <x v="3"/>
    <n v="0"/>
    <s v="No"/>
    <s v="No"/>
    <s v="No"/>
    <s v="No"/>
    <s v="No"/>
    <s v="No"/>
    <s v="No"/>
    <s v="No"/>
    <x v="2"/>
    <s v="No"/>
    <x v="1"/>
    <n v="19.899999999999999"/>
    <n v="1115.5999999999999"/>
    <n v="0"/>
    <n v="0"/>
    <n v="2557.02"/>
    <n v="3672.62"/>
    <x v="0"/>
    <x v="0"/>
    <x v="0"/>
    <n v="0"/>
    <x v="0"/>
  </r>
  <r>
    <s v="5825-XJOCM"/>
    <s v="Male"/>
    <x v="14"/>
    <s v="No"/>
    <n v="3"/>
    <x v="1040"/>
    <n v="96034"/>
    <n v="41.411315000000002"/>
    <n v="-122.697236"/>
    <n v="0"/>
    <x v="60"/>
    <s v="None"/>
    <s v="Yes"/>
    <n v="26.24"/>
    <s v="Yes"/>
    <s v="Yes"/>
    <x v="0"/>
    <n v="53"/>
    <s v="Yes"/>
    <s v="Yes"/>
    <s v="Yes"/>
    <s v="No"/>
    <s v="No"/>
    <s v="No"/>
    <s v="No"/>
    <s v="Yes"/>
    <x v="0"/>
    <s v="Yes"/>
    <x v="1"/>
    <n v="64.400000000000006"/>
    <n v="3035.35"/>
    <n v="0"/>
    <n v="0"/>
    <n v="1259.52"/>
    <n v="4294.87"/>
    <x v="0"/>
    <x v="0"/>
    <x v="0"/>
    <n v="0"/>
    <x v="0"/>
  </r>
  <r>
    <s v="5827-MWCZK"/>
    <s v="Male"/>
    <x v="14"/>
    <s v="Yes"/>
    <n v="3"/>
    <x v="463"/>
    <n v="95415"/>
    <n v="39.025866999999998"/>
    <n v="-123.38154400000001"/>
    <n v="4"/>
    <x v="11"/>
    <s v="Offer B"/>
    <s v="Yes"/>
    <n v="23.52"/>
    <s v="Yes"/>
    <s v="Yes"/>
    <x v="1"/>
    <n v="53"/>
    <s v="No"/>
    <s v="Yes"/>
    <s v="No"/>
    <s v="Yes"/>
    <s v="Yes"/>
    <s v="No"/>
    <s v="No"/>
    <s v="Yes"/>
    <x v="1"/>
    <s v="Yes"/>
    <x v="0"/>
    <n v="96.95"/>
    <n v="5432.2"/>
    <n v="0"/>
    <n v="0"/>
    <n v="1317.12"/>
    <n v="6749.32"/>
    <x v="0"/>
    <x v="0"/>
    <x v="0"/>
    <n v="0"/>
    <x v="1"/>
  </r>
  <r>
    <s v="5828-AVIPD"/>
    <s v="Male"/>
    <x v="46"/>
    <s v="Yes"/>
    <n v="0"/>
    <x v="860"/>
    <n v="96126"/>
    <n v="39.559708999999998"/>
    <n v="-120.34563900000001"/>
    <n v="1"/>
    <x v="53"/>
    <s v="None"/>
    <s v="Yes"/>
    <n v="5.93"/>
    <s v="Yes"/>
    <s v="Yes"/>
    <x v="1"/>
    <n v="51"/>
    <s v="No"/>
    <s v="No"/>
    <s v="No"/>
    <s v="Yes"/>
    <s v="Yes"/>
    <s v="Yes"/>
    <s v="Yes"/>
    <s v="Yes"/>
    <x v="0"/>
    <s v="Yes"/>
    <x v="1"/>
    <n v="100.95"/>
    <n v="1875.55"/>
    <n v="0"/>
    <n v="0"/>
    <n v="112.67"/>
    <n v="1988.22"/>
    <x v="1"/>
    <x v="2"/>
    <x v="18"/>
    <n v="1"/>
    <x v="1"/>
  </r>
  <r>
    <s v="5828-DWPIL"/>
    <s v="Male"/>
    <x v="8"/>
    <s v="Yes"/>
    <n v="0"/>
    <x v="397"/>
    <n v="94550"/>
    <n v="37.571747999999999"/>
    <n v="-121.65956199999999"/>
    <n v="4"/>
    <x v="55"/>
    <s v="None"/>
    <s v="Yes"/>
    <n v="4.76"/>
    <s v="Yes"/>
    <s v="Yes"/>
    <x v="1"/>
    <n v="3"/>
    <s v="Yes"/>
    <s v="Yes"/>
    <s v="Yes"/>
    <s v="No"/>
    <s v="No"/>
    <s v="No"/>
    <s v="No"/>
    <s v="Yes"/>
    <x v="1"/>
    <s v="Yes"/>
    <x v="1"/>
    <n v="89.1"/>
    <n v="5618.3"/>
    <n v="0"/>
    <n v="0"/>
    <n v="295.12"/>
    <n v="5913.42"/>
    <x v="0"/>
    <x v="0"/>
    <x v="0"/>
    <n v="0"/>
    <x v="0"/>
  </r>
  <r>
    <s v="5829-NVSQN"/>
    <s v="Female"/>
    <x v="32"/>
    <s v="Yes"/>
    <n v="0"/>
    <x v="190"/>
    <n v="93926"/>
    <n v="36.525880000000001"/>
    <n v="-121.396719"/>
    <n v="3"/>
    <x v="16"/>
    <s v="None"/>
    <s v="Yes"/>
    <n v="31.39"/>
    <s v="No"/>
    <s v="Yes"/>
    <x v="2"/>
    <n v="29"/>
    <s v="Yes"/>
    <s v="No"/>
    <s v="Yes"/>
    <s v="Yes"/>
    <s v="No"/>
    <s v="Yes"/>
    <s v="Yes"/>
    <s v="Yes"/>
    <x v="0"/>
    <s v="Yes"/>
    <x v="1"/>
    <n v="68.75"/>
    <n v="1689.45"/>
    <n v="0"/>
    <n v="0"/>
    <n v="721.97"/>
    <n v="2411.42"/>
    <x v="0"/>
    <x v="0"/>
    <x v="0"/>
    <n v="0"/>
    <x v="0"/>
  </r>
  <r>
    <s v="5832-EXGTT"/>
    <s v="Male"/>
    <x v="24"/>
    <s v="Yes"/>
    <n v="3"/>
    <x v="444"/>
    <n v="91501"/>
    <n v="34.188338999999999"/>
    <n v="-118.30094200000001"/>
    <n v="9"/>
    <x v="31"/>
    <s v="None"/>
    <s v="Yes"/>
    <n v="1.41"/>
    <s v="No"/>
    <s v="Yes"/>
    <x v="2"/>
    <n v="73"/>
    <s v="Yes"/>
    <s v="No"/>
    <s v="No"/>
    <s v="No"/>
    <s v="No"/>
    <s v="Yes"/>
    <s v="Yes"/>
    <s v="Yes"/>
    <x v="1"/>
    <s v="Yes"/>
    <x v="0"/>
    <n v="60.2"/>
    <n v="1834.15"/>
    <n v="0"/>
    <n v="0"/>
    <n v="40.89"/>
    <n v="1875.04"/>
    <x v="0"/>
    <x v="0"/>
    <x v="0"/>
    <n v="0"/>
    <x v="0"/>
  </r>
  <r>
    <s v="5832-TRLPB"/>
    <s v="Male"/>
    <x v="18"/>
    <s v="No"/>
    <n v="0"/>
    <x v="341"/>
    <n v="95035"/>
    <n v="37.441930999999997"/>
    <n v="-121.878502"/>
    <n v="0"/>
    <x v="31"/>
    <s v="None"/>
    <s v="Yes"/>
    <n v="3.69"/>
    <s v="No"/>
    <s v="Yes"/>
    <x v="0"/>
    <n v="27"/>
    <s v="No"/>
    <s v="No"/>
    <s v="Yes"/>
    <s v="Yes"/>
    <s v="Yes"/>
    <s v="Yes"/>
    <s v="Yes"/>
    <s v="Yes"/>
    <x v="0"/>
    <s v="Yes"/>
    <x v="1"/>
    <n v="75.349999999999994"/>
    <n v="2243.9"/>
    <n v="2.2400000000000002"/>
    <n v="0"/>
    <n v="107.01"/>
    <n v="2348.67"/>
    <x v="0"/>
    <x v="0"/>
    <x v="0"/>
    <n v="0"/>
    <x v="0"/>
  </r>
  <r>
    <s v="5832-XKAES"/>
    <s v="Male"/>
    <x v="52"/>
    <s v="No"/>
    <n v="0"/>
    <x v="860"/>
    <n v="96126"/>
    <n v="39.559708999999998"/>
    <n v="-120.34563900000001"/>
    <n v="0"/>
    <x v="29"/>
    <s v="Offer E"/>
    <s v="Yes"/>
    <n v="37.72"/>
    <s v="No"/>
    <s v="Yes"/>
    <x v="1"/>
    <n v="27"/>
    <s v="No"/>
    <s v="No"/>
    <s v="No"/>
    <s v="No"/>
    <s v="No"/>
    <s v="No"/>
    <s v="No"/>
    <s v="Yes"/>
    <x v="1"/>
    <s v="Yes"/>
    <x v="0"/>
    <n v="69.8"/>
    <n v="134.69999999999999"/>
    <n v="0"/>
    <n v="0"/>
    <n v="75.44"/>
    <n v="210.14"/>
    <x v="1"/>
    <x v="3"/>
    <x v="6"/>
    <n v="1"/>
    <x v="0"/>
  </r>
  <r>
    <s v="5834-ASPWA"/>
    <s v="Male"/>
    <x v="39"/>
    <s v="No"/>
    <n v="0"/>
    <x v="38"/>
    <n v="92117"/>
    <n v="32.825085999999999"/>
    <n v="-117.19942399999999"/>
    <n v="0"/>
    <x v="13"/>
    <s v="None"/>
    <s v="Yes"/>
    <n v="11.58"/>
    <s v="Yes"/>
    <s v="Yes"/>
    <x v="1"/>
    <n v="15"/>
    <s v="No"/>
    <s v="No"/>
    <s v="No"/>
    <s v="No"/>
    <s v="No"/>
    <s v="No"/>
    <s v="No"/>
    <s v="Yes"/>
    <x v="1"/>
    <s v="Yes"/>
    <x v="1"/>
    <n v="75.45"/>
    <n v="75.45"/>
    <n v="0"/>
    <n v="0"/>
    <n v="11.58"/>
    <n v="87.03"/>
    <x v="1"/>
    <x v="1"/>
    <x v="5"/>
    <n v="1"/>
    <x v="0"/>
  </r>
  <r>
    <s v="5835-BEQEU"/>
    <s v="Male"/>
    <x v="56"/>
    <s v="No"/>
    <n v="0"/>
    <x v="110"/>
    <n v="92027"/>
    <n v="33.141264999999997"/>
    <n v="-116.967221"/>
    <n v="0"/>
    <x v="3"/>
    <s v="None"/>
    <s v="Yes"/>
    <n v="38.380000000000003"/>
    <s v="Yes"/>
    <s v="Yes"/>
    <x v="1"/>
    <n v="23"/>
    <s v="No"/>
    <s v="No"/>
    <s v="No"/>
    <s v="No"/>
    <s v="No"/>
    <s v="No"/>
    <s v="No"/>
    <s v="No"/>
    <x v="1"/>
    <s v="Yes"/>
    <x v="1"/>
    <n v="76.95"/>
    <n v="228.4"/>
    <n v="0"/>
    <n v="10"/>
    <n v="115.14"/>
    <n v="353.54"/>
    <x v="1"/>
    <x v="1"/>
    <x v="5"/>
    <n v="1"/>
    <x v="0"/>
  </r>
  <r>
    <s v="5837-LXSDN"/>
    <s v="Female"/>
    <x v="54"/>
    <s v="Yes"/>
    <n v="3"/>
    <x v="65"/>
    <n v="94508"/>
    <n v="38.542448"/>
    <n v="-122.419923"/>
    <n v="1"/>
    <x v="47"/>
    <s v="None"/>
    <s v="Yes"/>
    <n v="35.72"/>
    <s v="No"/>
    <s v="Yes"/>
    <x v="0"/>
    <n v="30"/>
    <s v="No"/>
    <s v="Yes"/>
    <s v="No"/>
    <s v="No"/>
    <s v="Yes"/>
    <s v="No"/>
    <s v="No"/>
    <s v="Yes"/>
    <x v="0"/>
    <s v="Yes"/>
    <x v="0"/>
    <n v="58.85"/>
    <n v="1215.45"/>
    <n v="0"/>
    <n v="0"/>
    <n v="750.12"/>
    <n v="1965.57"/>
    <x v="0"/>
    <x v="0"/>
    <x v="0"/>
    <n v="0"/>
    <x v="0"/>
  </r>
  <r>
    <s v="5839-SUYVZ"/>
    <s v="Male"/>
    <x v="44"/>
    <s v="No"/>
    <n v="0"/>
    <x v="174"/>
    <n v="92868"/>
    <n v="33.787796"/>
    <n v="-117.875928"/>
    <n v="0"/>
    <x v="43"/>
    <s v="None"/>
    <s v="Yes"/>
    <n v="38.32"/>
    <s v="No"/>
    <s v="Yes"/>
    <x v="1"/>
    <n v="82"/>
    <s v="No"/>
    <s v="No"/>
    <s v="No"/>
    <s v="Yes"/>
    <s v="No"/>
    <s v="No"/>
    <s v="No"/>
    <s v="Yes"/>
    <x v="1"/>
    <s v="Yes"/>
    <x v="0"/>
    <n v="74.55"/>
    <n v="1170.5"/>
    <n v="0"/>
    <n v="0"/>
    <n v="613.12"/>
    <n v="1783.62"/>
    <x v="0"/>
    <x v="0"/>
    <x v="0"/>
    <n v="0"/>
    <x v="0"/>
  </r>
  <r>
    <s v="5840-NVDCG"/>
    <s v="Female"/>
    <x v="13"/>
    <s v="Yes"/>
    <n v="1"/>
    <x v="546"/>
    <n v="91331"/>
    <n v="34.255442000000002"/>
    <n v="-118.421314"/>
    <n v="10"/>
    <x v="43"/>
    <s v="None"/>
    <s v="Yes"/>
    <n v="20.12"/>
    <s v="No"/>
    <s v="Yes"/>
    <x v="0"/>
    <n v="30"/>
    <s v="Yes"/>
    <s v="Yes"/>
    <s v="No"/>
    <s v="Yes"/>
    <s v="No"/>
    <s v="Yes"/>
    <s v="Yes"/>
    <s v="Yes"/>
    <x v="2"/>
    <s v="No"/>
    <x v="1"/>
    <n v="68.25"/>
    <n v="1114.8499999999999"/>
    <n v="0"/>
    <n v="0"/>
    <n v="321.92"/>
    <n v="1436.77"/>
    <x v="0"/>
    <x v="0"/>
    <x v="0"/>
    <n v="0"/>
    <x v="0"/>
  </r>
  <r>
    <s v="5842-POCOP"/>
    <s v="Female"/>
    <x v="0"/>
    <s v="Yes"/>
    <n v="0"/>
    <x v="79"/>
    <n v="93554"/>
    <n v="35.405721999999997"/>
    <n v="-117.773354"/>
    <n v="1"/>
    <x v="10"/>
    <s v="None"/>
    <s v="Yes"/>
    <n v="41.57"/>
    <s v="No"/>
    <s v="Yes"/>
    <x v="0"/>
    <n v="27"/>
    <s v="Yes"/>
    <s v="No"/>
    <s v="Yes"/>
    <s v="No"/>
    <s v="No"/>
    <s v="Yes"/>
    <s v="Yes"/>
    <s v="Yes"/>
    <x v="1"/>
    <s v="Yes"/>
    <x v="2"/>
    <n v="88.9"/>
    <n v="454.15"/>
    <n v="0"/>
    <n v="0"/>
    <n v="207.85"/>
    <n v="662"/>
    <x v="1"/>
    <x v="1"/>
    <x v="10"/>
    <n v="1"/>
    <x v="0"/>
  </r>
  <r>
    <s v="5843-TTHGI"/>
    <s v="Female"/>
    <x v="18"/>
    <s v="No"/>
    <n v="0"/>
    <x v="11"/>
    <n v="94086"/>
    <n v="37.378540999999998"/>
    <n v="-122.020456"/>
    <n v="0"/>
    <x v="68"/>
    <s v="None"/>
    <s v="Yes"/>
    <n v="17.329999999999998"/>
    <s v="No"/>
    <s v="Yes"/>
    <x v="2"/>
    <n v="69"/>
    <s v="No"/>
    <s v="No"/>
    <s v="Yes"/>
    <s v="No"/>
    <s v="No"/>
    <s v="No"/>
    <s v="No"/>
    <s v="No"/>
    <x v="1"/>
    <s v="Yes"/>
    <x v="0"/>
    <n v="50"/>
    <n v="892.7"/>
    <n v="0"/>
    <n v="50"/>
    <n v="311.94"/>
    <n v="1254.6400000000001"/>
    <x v="0"/>
    <x v="0"/>
    <x v="0"/>
    <n v="0"/>
    <x v="0"/>
  </r>
  <r>
    <s v="5844-QVTAT"/>
    <s v="Female"/>
    <x v="38"/>
    <s v="Yes"/>
    <n v="0"/>
    <x v="97"/>
    <n v="92620"/>
    <n v="33.716135999999999"/>
    <n v="-117.752574"/>
    <n v="8"/>
    <x v="45"/>
    <s v="Offer C"/>
    <s v="Yes"/>
    <n v="8.7899999999999991"/>
    <s v="No"/>
    <s v="Yes"/>
    <x v="0"/>
    <n v="27"/>
    <s v="Yes"/>
    <s v="Yes"/>
    <s v="Yes"/>
    <s v="No"/>
    <s v="No"/>
    <s v="No"/>
    <s v="No"/>
    <s v="Yes"/>
    <x v="0"/>
    <s v="Yes"/>
    <x v="0"/>
    <n v="58.45"/>
    <n v="1955.4"/>
    <n v="0"/>
    <n v="0"/>
    <n v="290.07"/>
    <n v="2245.4699999999998"/>
    <x v="0"/>
    <x v="0"/>
    <x v="0"/>
    <n v="0"/>
    <x v="0"/>
  </r>
  <r>
    <s v="5845-BZZIB"/>
    <s v="Male"/>
    <x v="0"/>
    <s v="Yes"/>
    <n v="3"/>
    <x v="0"/>
    <n v="93222"/>
    <n v="34.907910999999999"/>
    <n v="-119.234281"/>
    <n v="7"/>
    <x v="33"/>
    <s v="None"/>
    <s v="Yes"/>
    <n v="11.75"/>
    <s v="No"/>
    <s v="No"/>
    <x v="3"/>
    <n v="0"/>
    <s v="No"/>
    <s v="No"/>
    <s v="No"/>
    <s v="No"/>
    <s v="No"/>
    <s v="No"/>
    <s v="No"/>
    <s v="No"/>
    <x v="2"/>
    <s v="No"/>
    <x v="0"/>
    <n v="20.100000000000001"/>
    <n v="655.29999999999995"/>
    <n v="38.61"/>
    <n v="0"/>
    <n v="411.25"/>
    <n v="1027.94"/>
    <x v="0"/>
    <x v="0"/>
    <x v="0"/>
    <n v="0"/>
    <x v="0"/>
  </r>
  <r>
    <s v="5846-ABOBJ"/>
    <s v="Male"/>
    <x v="38"/>
    <s v="Yes"/>
    <n v="0"/>
    <x v="31"/>
    <n v="90034"/>
    <n v="34.030577999999998"/>
    <n v="-118.399613"/>
    <n v="2"/>
    <x v="4"/>
    <s v="None"/>
    <s v="Yes"/>
    <n v="33.61"/>
    <s v="Yes"/>
    <s v="No"/>
    <x v="3"/>
    <n v="0"/>
    <s v="No"/>
    <s v="No"/>
    <s v="No"/>
    <s v="No"/>
    <s v="No"/>
    <s v="No"/>
    <s v="No"/>
    <s v="No"/>
    <x v="2"/>
    <s v="No"/>
    <x v="1"/>
    <n v="24.45"/>
    <n v="1730.65"/>
    <n v="0"/>
    <n v="0"/>
    <n v="2386.31"/>
    <n v="4116.96"/>
    <x v="0"/>
    <x v="0"/>
    <x v="0"/>
    <n v="0"/>
    <x v="0"/>
  </r>
  <r>
    <s v="5846-NEQVZ"/>
    <s v="Male"/>
    <x v="31"/>
    <s v="Yes"/>
    <n v="0"/>
    <x v="380"/>
    <n v="92691"/>
    <n v="33.611944999999999"/>
    <n v="-117.66586700000001"/>
    <n v="3"/>
    <x v="4"/>
    <s v="None"/>
    <s v="Yes"/>
    <n v="2.4300000000000002"/>
    <s v="No"/>
    <s v="Yes"/>
    <x v="0"/>
    <n v="58"/>
    <s v="Yes"/>
    <s v="No"/>
    <s v="Yes"/>
    <s v="Yes"/>
    <s v="No"/>
    <s v="Yes"/>
    <s v="Yes"/>
    <s v="Yes"/>
    <x v="2"/>
    <s v="Yes"/>
    <x v="0"/>
    <n v="70.849999999999994"/>
    <n v="4973.3999999999996"/>
    <n v="0"/>
    <n v="0"/>
    <n v="172.53"/>
    <n v="5145.93"/>
    <x v="0"/>
    <x v="0"/>
    <x v="0"/>
    <n v="0"/>
    <x v="0"/>
  </r>
  <r>
    <s v="5846-QFDFI"/>
    <s v="Female"/>
    <x v="44"/>
    <s v="Yes"/>
    <n v="1"/>
    <x v="245"/>
    <n v="91962"/>
    <n v="32.800671000000001"/>
    <n v="-116.483363"/>
    <n v="6"/>
    <x v="45"/>
    <s v="Offer C"/>
    <s v="Yes"/>
    <n v="11.01"/>
    <s v="Yes"/>
    <s v="Yes"/>
    <x v="1"/>
    <n v="73"/>
    <s v="No"/>
    <s v="Yes"/>
    <s v="Yes"/>
    <s v="Yes"/>
    <s v="No"/>
    <s v="No"/>
    <s v="Yes"/>
    <s v="Yes"/>
    <x v="1"/>
    <s v="No"/>
    <x v="0"/>
    <n v="88.6"/>
    <n v="2888.7"/>
    <n v="0"/>
    <n v="0"/>
    <n v="363.33"/>
    <n v="3252.03"/>
    <x v="0"/>
    <x v="0"/>
    <x v="0"/>
    <n v="0"/>
    <x v="0"/>
  </r>
  <r>
    <s v="5847-MXBEO"/>
    <s v="Male"/>
    <x v="21"/>
    <s v="No"/>
    <n v="0"/>
    <x v="1071"/>
    <n v="93627"/>
    <n v="36.520536999999997"/>
    <n v="-120.118055"/>
    <n v="0"/>
    <x v="51"/>
    <s v="Offer D"/>
    <s v="Yes"/>
    <n v="10.36"/>
    <s v="No"/>
    <s v="No"/>
    <x v="3"/>
    <n v="0"/>
    <s v="No"/>
    <s v="No"/>
    <s v="No"/>
    <s v="No"/>
    <s v="No"/>
    <s v="No"/>
    <s v="No"/>
    <s v="No"/>
    <x v="0"/>
    <s v="No"/>
    <x v="0"/>
    <n v="20.3"/>
    <n v="475.1"/>
    <n v="0"/>
    <n v="0"/>
    <n v="227.92"/>
    <n v="703.02"/>
    <x v="0"/>
    <x v="0"/>
    <x v="0"/>
    <n v="0"/>
    <x v="0"/>
  </r>
  <r>
    <s v="5848-FHRFC"/>
    <s v="Female"/>
    <x v="42"/>
    <s v="No"/>
    <n v="0"/>
    <x v="75"/>
    <n v="90405"/>
    <n v="34.005439000000003"/>
    <n v="-118.477507"/>
    <n v="0"/>
    <x v="64"/>
    <s v="Offer A"/>
    <s v="Yes"/>
    <n v="2.83"/>
    <s v="No"/>
    <s v="No"/>
    <x v="3"/>
    <n v="0"/>
    <s v="No"/>
    <s v="No"/>
    <s v="No"/>
    <s v="No"/>
    <s v="No"/>
    <s v="No"/>
    <s v="No"/>
    <s v="No"/>
    <x v="2"/>
    <s v="No"/>
    <x v="1"/>
    <n v="20.05"/>
    <n v="1386.9"/>
    <n v="0"/>
    <n v="0"/>
    <n v="192.44"/>
    <n v="1579.34"/>
    <x v="0"/>
    <x v="0"/>
    <x v="0"/>
    <n v="0"/>
    <x v="0"/>
  </r>
  <r>
    <s v="5849-ASHZJ"/>
    <s v="Male"/>
    <x v="17"/>
    <s v="No"/>
    <n v="3"/>
    <x v="223"/>
    <n v="94306"/>
    <n v="37.416159"/>
    <n v="-122.131337"/>
    <n v="0"/>
    <x v="28"/>
    <s v="None"/>
    <s v="Yes"/>
    <n v="17.3"/>
    <s v="No"/>
    <s v="No"/>
    <x v="3"/>
    <n v="0"/>
    <s v="No"/>
    <s v="No"/>
    <s v="No"/>
    <s v="No"/>
    <s v="No"/>
    <s v="No"/>
    <s v="No"/>
    <s v="No"/>
    <x v="0"/>
    <s v="No"/>
    <x v="0"/>
    <n v="20.05"/>
    <n v="552.9"/>
    <n v="0"/>
    <n v="0"/>
    <n v="467.1"/>
    <n v="1020"/>
    <x v="0"/>
    <x v="0"/>
    <x v="0"/>
    <n v="0"/>
    <x v="0"/>
  </r>
  <r>
    <s v="5850-BDWCY"/>
    <s v="Female"/>
    <x v="22"/>
    <s v="No"/>
    <n v="0"/>
    <x v="31"/>
    <n v="90045"/>
    <n v="33.954017"/>
    <n v="-118.402447"/>
    <n v="0"/>
    <x v="38"/>
    <s v="Offer E"/>
    <s v="Yes"/>
    <n v="43.18"/>
    <s v="No"/>
    <s v="No"/>
    <x v="3"/>
    <n v="0"/>
    <s v="No"/>
    <s v="No"/>
    <s v="No"/>
    <s v="No"/>
    <s v="No"/>
    <s v="No"/>
    <s v="No"/>
    <s v="No"/>
    <x v="1"/>
    <s v="No"/>
    <x v="0"/>
    <n v="20.2"/>
    <n v="123.65"/>
    <n v="0"/>
    <n v="0"/>
    <n v="259.08"/>
    <n v="382.73"/>
    <x v="0"/>
    <x v="0"/>
    <x v="0"/>
    <n v="0"/>
    <x v="0"/>
  </r>
  <r>
    <s v="5854-KSRBJ"/>
    <s v="Male"/>
    <x v="26"/>
    <s v="Yes"/>
    <n v="1"/>
    <x v="130"/>
    <n v="92673"/>
    <n v="33.472499999999997"/>
    <n v="-117.584273"/>
    <n v="10"/>
    <x v="40"/>
    <s v="Offer A"/>
    <s v="Yes"/>
    <n v="9.33"/>
    <s v="Yes"/>
    <s v="No"/>
    <x v="3"/>
    <n v="0"/>
    <s v="No"/>
    <s v="No"/>
    <s v="No"/>
    <s v="No"/>
    <s v="No"/>
    <s v="No"/>
    <s v="No"/>
    <s v="No"/>
    <x v="2"/>
    <s v="No"/>
    <x v="0"/>
    <n v="25.4"/>
    <n v="1782.05"/>
    <n v="0"/>
    <n v="0"/>
    <n v="653.1"/>
    <n v="2435.15"/>
    <x v="0"/>
    <x v="0"/>
    <x v="0"/>
    <n v="0"/>
    <x v="0"/>
  </r>
  <r>
    <s v="5855-EIBDE"/>
    <s v="Female"/>
    <x v="34"/>
    <s v="Yes"/>
    <n v="0"/>
    <x v="233"/>
    <n v="95662"/>
    <n v="38.689174000000001"/>
    <n v="-121.218435"/>
    <n v="10"/>
    <x v="21"/>
    <s v="None"/>
    <s v="Yes"/>
    <n v="40.67"/>
    <s v="Yes"/>
    <s v="Yes"/>
    <x v="1"/>
    <n v="12"/>
    <s v="Yes"/>
    <s v="Yes"/>
    <s v="Yes"/>
    <s v="Yes"/>
    <s v="No"/>
    <s v="Yes"/>
    <s v="Yes"/>
    <s v="Yes"/>
    <x v="2"/>
    <s v="No"/>
    <x v="0"/>
    <n v="106.65"/>
    <n v="5174.3500000000004"/>
    <n v="0"/>
    <n v="0"/>
    <n v="1992.83"/>
    <n v="7167.18"/>
    <x v="0"/>
    <x v="0"/>
    <x v="0"/>
    <n v="0"/>
    <x v="1"/>
  </r>
  <r>
    <s v="5857-TYBCJ"/>
    <s v="Male"/>
    <x v="15"/>
    <s v="Yes"/>
    <n v="0"/>
    <x v="268"/>
    <n v="95620"/>
    <n v="38.392820999999998"/>
    <n v="-121.79991699999999"/>
    <n v="6"/>
    <x v="50"/>
    <s v="Offer B"/>
    <s v="Yes"/>
    <n v="14.65"/>
    <s v="Yes"/>
    <s v="Yes"/>
    <x v="1"/>
    <n v="30"/>
    <s v="No"/>
    <s v="No"/>
    <s v="Yes"/>
    <s v="No"/>
    <s v="Yes"/>
    <s v="No"/>
    <s v="No"/>
    <s v="Yes"/>
    <x v="2"/>
    <s v="Yes"/>
    <x v="1"/>
    <n v="89.2"/>
    <n v="4040.2"/>
    <n v="0"/>
    <n v="0"/>
    <n v="644.6"/>
    <n v="4684.8"/>
    <x v="0"/>
    <x v="0"/>
    <x v="0"/>
    <n v="0"/>
    <x v="0"/>
  </r>
  <r>
    <s v="5857-XRECV"/>
    <s v="Female"/>
    <x v="56"/>
    <s v="No"/>
    <n v="3"/>
    <x v="348"/>
    <n v="95336"/>
    <n v="37.830266999999999"/>
    <n v="-121.201018"/>
    <n v="0"/>
    <x v="29"/>
    <s v="None"/>
    <s v="Yes"/>
    <n v="31.01"/>
    <s v="No"/>
    <s v="No"/>
    <x v="3"/>
    <n v="0"/>
    <s v="No"/>
    <s v="No"/>
    <s v="No"/>
    <s v="No"/>
    <s v="No"/>
    <s v="No"/>
    <s v="No"/>
    <s v="No"/>
    <x v="0"/>
    <s v="No"/>
    <x v="1"/>
    <n v="20.5"/>
    <n v="38.25"/>
    <n v="0"/>
    <n v="0"/>
    <n v="62.02"/>
    <n v="100.27"/>
    <x v="2"/>
    <x v="0"/>
    <x v="0"/>
    <n v="0"/>
    <x v="0"/>
  </r>
  <r>
    <s v="5858-EAFCZ"/>
    <s v="Male"/>
    <x v="45"/>
    <s v="No"/>
    <n v="0"/>
    <x v="990"/>
    <n v="92377"/>
    <n v="34.156758000000004"/>
    <n v="-117.404686"/>
    <n v="0"/>
    <x v="13"/>
    <s v="None"/>
    <s v="Yes"/>
    <n v="23.34"/>
    <s v="No"/>
    <s v="Yes"/>
    <x v="2"/>
    <n v="16"/>
    <s v="No"/>
    <s v="No"/>
    <s v="No"/>
    <s v="No"/>
    <s v="No"/>
    <s v="No"/>
    <s v="No"/>
    <s v="Yes"/>
    <x v="1"/>
    <s v="No"/>
    <x v="0"/>
    <n v="44.45"/>
    <n v="44.45"/>
    <n v="0"/>
    <n v="0"/>
    <n v="23.34"/>
    <n v="67.790000000000006"/>
    <x v="2"/>
    <x v="0"/>
    <x v="0"/>
    <n v="0"/>
    <x v="0"/>
  </r>
  <r>
    <s v="5859-HZYLF"/>
    <s v="Male"/>
    <x v="45"/>
    <s v="Yes"/>
    <n v="2"/>
    <x v="41"/>
    <n v="95133"/>
    <n v="37.371862"/>
    <n v="-121.860349"/>
    <n v="9"/>
    <x v="18"/>
    <s v="None"/>
    <s v="Yes"/>
    <n v="43.84"/>
    <s v="No"/>
    <s v="No"/>
    <x v="3"/>
    <n v="0"/>
    <s v="No"/>
    <s v="No"/>
    <s v="No"/>
    <s v="No"/>
    <s v="No"/>
    <s v="No"/>
    <s v="No"/>
    <s v="No"/>
    <x v="2"/>
    <s v="Yes"/>
    <x v="0"/>
    <n v="19.149999999999999"/>
    <n v="515.75"/>
    <n v="0"/>
    <n v="0"/>
    <n v="1139.8399999999999"/>
    <n v="1655.59"/>
    <x v="0"/>
    <x v="0"/>
    <x v="0"/>
    <n v="0"/>
    <x v="0"/>
  </r>
  <r>
    <s v="5862-BRIXZ"/>
    <s v="Male"/>
    <x v="25"/>
    <s v="No"/>
    <n v="0"/>
    <x v="787"/>
    <n v="93458"/>
    <n v="34.959339999999997"/>
    <n v="-120.490081"/>
    <n v="0"/>
    <x v="56"/>
    <s v="Offer B"/>
    <s v="No"/>
    <n v="0"/>
    <s v="No"/>
    <s v="Yes"/>
    <x v="2"/>
    <n v="13"/>
    <s v="Yes"/>
    <s v="No"/>
    <s v="Yes"/>
    <s v="Yes"/>
    <s v="Yes"/>
    <s v="Yes"/>
    <s v="Yes"/>
    <s v="Yes"/>
    <x v="2"/>
    <s v="Yes"/>
    <x v="1"/>
    <n v="60.75"/>
    <n v="2893.4"/>
    <n v="0"/>
    <n v="0"/>
    <n v="0"/>
    <n v="2893.4"/>
    <x v="0"/>
    <x v="0"/>
    <x v="0"/>
    <n v="0"/>
    <x v="0"/>
  </r>
  <r>
    <s v="5863-OOKCL"/>
    <s v="Female"/>
    <x v="27"/>
    <s v="No"/>
    <n v="0"/>
    <x v="646"/>
    <n v="93430"/>
    <n v="35.511833000000003"/>
    <n v="-120.918713"/>
    <n v="0"/>
    <x v="46"/>
    <s v="Offer D"/>
    <s v="Yes"/>
    <n v="41.04"/>
    <s v="No"/>
    <s v="No"/>
    <x v="3"/>
    <n v="0"/>
    <s v="No"/>
    <s v="No"/>
    <s v="No"/>
    <s v="No"/>
    <s v="No"/>
    <s v="No"/>
    <s v="No"/>
    <s v="No"/>
    <x v="1"/>
    <s v="No"/>
    <x v="0"/>
    <n v="18.850000000000001"/>
    <n v="163.19999999999999"/>
    <n v="0"/>
    <n v="0"/>
    <n v="410.4"/>
    <n v="573.6"/>
    <x v="0"/>
    <x v="0"/>
    <x v="0"/>
    <n v="0"/>
    <x v="0"/>
  </r>
  <r>
    <s v="5868-CZJDR"/>
    <s v="Male"/>
    <x v="51"/>
    <s v="No"/>
    <n v="0"/>
    <x v="906"/>
    <n v="95236"/>
    <n v="38.047745999999997"/>
    <n v="-121.03049900000001"/>
    <n v="0"/>
    <x v="13"/>
    <s v="Offer E"/>
    <s v="No"/>
    <n v="0"/>
    <s v="No"/>
    <s v="Yes"/>
    <x v="2"/>
    <n v="6"/>
    <s v="No"/>
    <s v="Yes"/>
    <s v="No"/>
    <s v="No"/>
    <s v="No"/>
    <s v="No"/>
    <s v="No"/>
    <s v="No"/>
    <x v="1"/>
    <s v="Yes"/>
    <x v="2"/>
    <n v="31.35"/>
    <n v="31.35"/>
    <n v="0"/>
    <n v="80"/>
    <n v="0"/>
    <n v="111.35"/>
    <x v="1"/>
    <x v="5"/>
    <x v="8"/>
    <n v="1"/>
    <x v="0"/>
  </r>
  <r>
    <s v="5868-YTYKS"/>
    <s v="Male"/>
    <x v="44"/>
    <s v="No"/>
    <n v="2"/>
    <x v="1079"/>
    <n v="95017"/>
    <n v="37.114334999999997"/>
    <n v="-122.237162"/>
    <n v="0"/>
    <x v="13"/>
    <s v="Offer E"/>
    <s v="Yes"/>
    <n v="47.25"/>
    <s v="No"/>
    <s v="No"/>
    <x v="3"/>
    <n v="0"/>
    <s v="No"/>
    <s v="No"/>
    <s v="No"/>
    <s v="No"/>
    <s v="No"/>
    <s v="No"/>
    <s v="No"/>
    <s v="No"/>
    <x v="1"/>
    <s v="Yes"/>
    <x v="0"/>
    <n v="20.25"/>
    <n v="20.25"/>
    <n v="0"/>
    <n v="0"/>
    <n v="47.25"/>
    <n v="67.5"/>
    <x v="2"/>
    <x v="0"/>
    <x v="0"/>
    <n v="0"/>
    <x v="0"/>
  </r>
  <r>
    <s v="5868-YWPDW"/>
    <s v="Male"/>
    <x v="48"/>
    <s v="Yes"/>
    <n v="0"/>
    <x v="180"/>
    <n v="91423"/>
    <n v="34.146957"/>
    <n v="-118.43213799999999"/>
    <n v="1"/>
    <x v="38"/>
    <s v="None"/>
    <s v="Yes"/>
    <n v="40.44"/>
    <s v="No"/>
    <s v="Yes"/>
    <x v="1"/>
    <n v="25"/>
    <s v="No"/>
    <s v="Yes"/>
    <s v="No"/>
    <s v="No"/>
    <s v="No"/>
    <s v="Yes"/>
    <s v="No"/>
    <s v="Yes"/>
    <x v="1"/>
    <s v="Yes"/>
    <x v="1"/>
    <n v="84.2"/>
    <n v="519.15"/>
    <n v="0"/>
    <n v="0"/>
    <n v="242.64"/>
    <n v="761.79"/>
    <x v="1"/>
    <x v="2"/>
    <x v="4"/>
    <n v="1"/>
    <x v="0"/>
  </r>
  <r>
    <s v="5871-DGTXZ"/>
    <s v="Male"/>
    <x v="39"/>
    <s v="No"/>
    <n v="0"/>
    <x v="403"/>
    <n v="95675"/>
    <n v="38.545774999999999"/>
    <n v="-120.743325"/>
    <n v="0"/>
    <x v="44"/>
    <s v="Offer C"/>
    <s v="Yes"/>
    <n v="41.52"/>
    <s v="No"/>
    <s v="No"/>
    <x v="3"/>
    <n v="0"/>
    <s v="No"/>
    <s v="No"/>
    <s v="No"/>
    <s v="No"/>
    <s v="No"/>
    <s v="No"/>
    <s v="No"/>
    <s v="No"/>
    <x v="0"/>
    <s v="No"/>
    <x v="0"/>
    <n v="19.8"/>
    <n v="607.70000000000005"/>
    <n v="0"/>
    <n v="0"/>
    <n v="1328.64"/>
    <n v="1936.34"/>
    <x v="0"/>
    <x v="0"/>
    <x v="0"/>
    <n v="0"/>
    <x v="0"/>
  </r>
  <r>
    <s v="5872-OEQNH"/>
    <s v="Female"/>
    <x v="46"/>
    <s v="No"/>
    <n v="0"/>
    <x v="1083"/>
    <n v="95608"/>
    <n v="38.626128000000001"/>
    <n v="-121.328011"/>
    <n v="0"/>
    <x v="59"/>
    <s v="Offer B"/>
    <s v="No"/>
    <n v="0"/>
    <s v="No"/>
    <s v="Yes"/>
    <x v="2"/>
    <n v="73"/>
    <s v="Yes"/>
    <s v="No"/>
    <s v="Yes"/>
    <s v="No"/>
    <s v="No"/>
    <s v="Yes"/>
    <s v="Yes"/>
    <s v="Yes"/>
    <x v="0"/>
    <s v="Yes"/>
    <x v="1"/>
    <n v="44.45"/>
    <n v="2773.9"/>
    <n v="0"/>
    <n v="0"/>
    <n v="0"/>
    <n v="2773.9"/>
    <x v="0"/>
    <x v="0"/>
    <x v="0"/>
    <n v="0"/>
    <x v="0"/>
  </r>
  <r>
    <s v="5875-YPQFJ"/>
    <s v="Male"/>
    <x v="35"/>
    <s v="No"/>
    <n v="0"/>
    <x v="39"/>
    <n v="94555"/>
    <n v="37.555472999999999"/>
    <n v="-122.08031200000001"/>
    <n v="0"/>
    <x v="13"/>
    <s v="Offer E"/>
    <s v="Yes"/>
    <n v="45.66"/>
    <s v="No"/>
    <s v="Yes"/>
    <x v="1"/>
    <n v="28"/>
    <s v="No"/>
    <s v="No"/>
    <s v="No"/>
    <s v="No"/>
    <s v="No"/>
    <s v="No"/>
    <s v="No"/>
    <s v="Yes"/>
    <x v="1"/>
    <s v="Yes"/>
    <x v="1"/>
    <n v="69.900000000000006"/>
    <n v="69.900000000000006"/>
    <n v="0"/>
    <n v="0"/>
    <n v="45.66"/>
    <n v="115.56"/>
    <x v="1"/>
    <x v="1"/>
    <x v="10"/>
    <n v="1"/>
    <x v="0"/>
  </r>
  <r>
    <s v="5876-HZVZM"/>
    <s v="Female"/>
    <x v="39"/>
    <s v="Yes"/>
    <n v="3"/>
    <x v="388"/>
    <n v="91792"/>
    <n v="34.024405000000002"/>
    <n v="-117.89872200000001"/>
    <n v="1"/>
    <x v="38"/>
    <s v="Offer E"/>
    <s v="Yes"/>
    <n v="14.51"/>
    <s v="No"/>
    <s v="Yes"/>
    <x v="0"/>
    <n v="20"/>
    <s v="Yes"/>
    <s v="Yes"/>
    <s v="No"/>
    <s v="No"/>
    <s v="No"/>
    <s v="No"/>
    <s v="No"/>
    <s v="No"/>
    <x v="1"/>
    <s v="No"/>
    <x v="0"/>
    <n v="55.9"/>
    <n v="365.35"/>
    <n v="0"/>
    <n v="30"/>
    <n v="87.06"/>
    <n v="482.41"/>
    <x v="1"/>
    <x v="5"/>
    <x v="8"/>
    <n v="1"/>
    <x v="0"/>
  </r>
  <r>
    <s v="5876-QMYLD"/>
    <s v="Female"/>
    <x v="56"/>
    <s v="Yes"/>
    <n v="0"/>
    <x v="743"/>
    <n v="92242"/>
    <n v="34.137742000000003"/>
    <n v="-114.36514"/>
    <n v="10"/>
    <x v="16"/>
    <s v="None"/>
    <s v="Yes"/>
    <n v="17.82"/>
    <s v="No"/>
    <s v="No"/>
    <x v="3"/>
    <n v="0"/>
    <s v="No"/>
    <s v="No"/>
    <s v="No"/>
    <s v="No"/>
    <s v="No"/>
    <s v="No"/>
    <s v="No"/>
    <s v="No"/>
    <x v="0"/>
    <s v="No"/>
    <x v="0"/>
    <n v="20.05"/>
    <n v="415.1"/>
    <n v="0"/>
    <n v="0"/>
    <n v="409.86"/>
    <n v="824.96"/>
    <x v="0"/>
    <x v="0"/>
    <x v="0"/>
    <n v="0"/>
    <x v="0"/>
  </r>
  <r>
    <s v="5879-HMFFH"/>
    <s v="Female"/>
    <x v="42"/>
    <s v="Yes"/>
    <n v="0"/>
    <x v="390"/>
    <n v="96016"/>
    <n v="40.936284999999998"/>
    <n v="-121.572692"/>
    <n v="1"/>
    <x v="9"/>
    <s v="None"/>
    <s v="Yes"/>
    <n v="38.28"/>
    <s v="Yes"/>
    <s v="Yes"/>
    <x v="2"/>
    <n v="24"/>
    <s v="Yes"/>
    <s v="Yes"/>
    <s v="Yes"/>
    <s v="Yes"/>
    <s v="Yes"/>
    <s v="Yes"/>
    <s v="Yes"/>
    <s v="Yes"/>
    <x v="2"/>
    <s v="No"/>
    <x v="1"/>
    <n v="88.05"/>
    <n v="6520.8"/>
    <n v="29.11"/>
    <n v="0"/>
    <n v="2756.16"/>
    <n v="9247.85"/>
    <x v="0"/>
    <x v="0"/>
    <x v="0"/>
    <n v="0"/>
    <x v="0"/>
  </r>
  <r>
    <s v="5879-SESNB"/>
    <s v="Female"/>
    <x v="20"/>
    <s v="No"/>
    <n v="0"/>
    <x v="1061"/>
    <n v="94556"/>
    <n v="37.827945999999997"/>
    <n v="-122.107185"/>
    <n v="0"/>
    <x v="37"/>
    <s v="Offer D"/>
    <s v="Yes"/>
    <n v="33.79"/>
    <s v="Yes"/>
    <s v="Yes"/>
    <x v="1"/>
    <n v="23"/>
    <s v="No"/>
    <s v="No"/>
    <s v="No"/>
    <s v="No"/>
    <s v="No"/>
    <s v="No"/>
    <s v="No"/>
    <s v="Yes"/>
    <x v="1"/>
    <s v="No"/>
    <x v="1"/>
    <n v="75.25"/>
    <n v="888.65"/>
    <n v="0"/>
    <n v="0"/>
    <n v="371.69"/>
    <n v="1260.3399999999999"/>
    <x v="0"/>
    <x v="0"/>
    <x v="0"/>
    <n v="0"/>
    <x v="0"/>
  </r>
  <r>
    <s v="5882-CMAZQ"/>
    <s v="Female"/>
    <x v="7"/>
    <s v="Yes"/>
    <n v="2"/>
    <x v="535"/>
    <n v="91950"/>
    <n v="32.671019999999999"/>
    <n v="-117.095235"/>
    <n v="9"/>
    <x v="10"/>
    <s v="None"/>
    <s v="No"/>
    <n v="0"/>
    <s v="No"/>
    <s v="Yes"/>
    <x v="2"/>
    <n v="19"/>
    <s v="No"/>
    <s v="Yes"/>
    <s v="No"/>
    <s v="Yes"/>
    <s v="No"/>
    <s v="No"/>
    <s v="No"/>
    <s v="Yes"/>
    <x v="1"/>
    <s v="No"/>
    <x v="1"/>
    <n v="34.25"/>
    <n v="163.55000000000001"/>
    <n v="0"/>
    <n v="0"/>
    <n v="0"/>
    <n v="163.55000000000001"/>
    <x v="0"/>
    <x v="0"/>
    <x v="0"/>
    <n v="0"/>
    <x v="0"/>
  </r>
  <r>
    <s v="5883-GTGVD"/>
    <s v="Male"/>
    <x v="33"/>
    <s v="No"/>
    <n v="0"/>
    <x v="279"/>
    <n v="93606"/>
    <n v="36.798881999999999"/>
    <n v="-120.01951099999999"/>
    <n v="0"/>
    <x v="53"/>
    <s v="Offer D"/>
    <s v="Yes"/>
    <n v="2.19"/>
    <s v="Yes"/>
    <s v="Yes"/>
    <x v="1"/>
    <n v="18"/>
    <s v="No"/>
    <s v="Yes"/>
    <s v="No"/>
    <s v="No"/>
    <s v="Yes"/>
    <s v="Yes"/>
    <s v="Yes"/>
    <s v="Yes"/>
    <x v="1"/>
    <s v="Yes"/>
    <x v="1"/>
    <n v="99.95"/>
    <n v="1931.75"/>
    <n v="0"/>
    <n v="0"/>
    <n v="41.61"/>
    <n v="1973.36"/>
    <x v="1"/>
    <x v="1"/>
    <x v="1"/>
    <n v="1"/>
    <x v="1"/>
  </r>
  <r>
    <s v="5884-FBCTL"/>
    <s v="Female"/>
    <x v="9"/>
    <s v="Yes"/>
    <n v="2"/>
    <x v="291"/>
    <n v="93263"/>
    <n v="35.490704999999998"/>
    <n v="-119.286833"/>
    <n v="4"/>
    <x v="9"/>
    <s v="None"/>
    <s v="Yes"/>
    <n v="35.619999999999997"/>
    <s v="Yes"/>
    <s v="No"/>
    <x v="3"/>
    <n v="0"/>
    <s v="No"/>
    <s v="No"/>
    <s v="No"/>
    <s v="No"/>
    <s v="No"/>
    <s v="No"/>
    <s v="No"/>
    <s v="No"/>
    <x v="2"/>
    <s v="No"/>
    <x v="1"/>
    <n v="25.1"/>
    <n v="1857.85"/>
    <n v="0"/>
    <n v="0"/>
    <n v="2564.64"/>
    <n v="4422.49"/>
    <x v="0"/>
    <x v="0"/>
    <x v="0"/>
    <n v="0"/>
    <x v="0"/>
  </r>
  <r>
    <s v="5884-GCYMI"/>
    <s v="Male"/>
    <x v="47"/>
    <s v="No"/>
    <n v="0"/>
    <x v="38"/>
    <n v="92130"/>
    <n v="32.957194999999999"/>
    <n v="-117.20254199999999"/>
    <n v="0"/>
    <x v="13"/>
    <s v="Offer E"/>
    <s v="Yes"/>
    <n v="38.53"/>
    <s v="No"/>
    <s v="Yes"/>
    <x v="1"/>
    <n v="20"/>
    <s v="No"/>
    <s v="No"/>
    <s v="No"/>
    <s v="No"/>
    <s v="No"/>
    <s v="No"/>
    <s v="No"/>
    <s v="Yes"/>
    <x v="1"/>
    <s v="No"/>
    <x v="2"/>
    <n v="69.400000000000006"/>
    <n v="69.400000000000006"/>
    <n v="0"/>
    <n v="0"/>
    <n v="38.53"/>
    <n v="107.93"/>
    <x v="1"/>
    <x v="1"/>
    <x v="5"/>
    <n v="1"/>
    <x v="0"/>
  </r>
  <r>
    <s v="5886-VLQVU"/>
    <s v="Male"/>
    <x v="18"/>
    <s v="Yes"/>
    <n v="0"/>
    <x v="1064"/>
    <n v="92313"/>
    <n v="34.029175000000002"/>
    <n v="-117.307211"/>
    <n v="0"/>
    <x v="33"/>
    <s v="None"/>
    <s v="Yes"/>
    <n v="24.83"/>
    <s v="Yes"/>
    <s v="Yes"/>
    <x v="1"/>
    <n v="51"/>
    <s v="No"/>
    <s v="No"/>
    <s v="No"/>
    <s v="Yes"/>
    <s v="No"/>
    <s v="Yes"/>
    <s v="Yes"/>
    <s v="No"/>
    <x v="1"/>
    <s v="Yes"/>
    <x v="1"/>
    <n v="89.85"/>
    <n v="3161.2"/>
    <n v="0"/>
    <n v="20"/>
    <n v="869.05"/>
    <n v="4050.25"/>
    <x v="0"/>
    <x v="0"/>
    <x v="0"/>
    <n v="0"/>
    <x v="1"/>
  </r>
  <r>
    <s v="5887-IKKYO"/>
    <s v="Male"/>
    <x v="33"/>
    <s v="Yes"/>
    <n v="2"/>
    <x v="644"/>
    <n v="91768"/>
    <n v="34.067931999999999"/>
    <n v="-117.785168"/>
    <n v="2"/>
    <x v="42"/>
    <s v="Offer B"/>
    <s v="Yes"/>
    <n v="5.01"/>
    <s v="Yes"/>
    <s v="Yes"/>
    <x v="1"/>
    <n v="23"/>
    <s v="No"/>
    <s v="No"/>
    <s v="Yes"/>
    <s v="Yes"/>
    <s v="No"/>
    <s v="Yes"/>
    <s v="Yes"/>
    <s v="Yes"/>
    <x v="2"/>
    <s v="No"/>
    <x v="1"/>
    <n v="94.35"/>
    <n v="5563.65"/>
    <n v="0"/>
    <n v="0"/>
    <n v="290.58"/>
    <n v="5854.23"/>
    <x v="0"/>
    <x v="0"/>
    <x v="0"/>
    <n v="0"/>
    <x v="1"/>
  </r>
  <r>
    <s v="5889-JTMUL"/>
    <s v="Female"/>
    <x v="6"/>
    <s v="Yes"/>
    <n v="0"/>
    <x v="428"/>
    <n v="91384"/>
    <n v="34.506627000000002"/>
    <n v="-118.699048"/>
    <n v="1"/>
    <x v="15"/>
    <s v="Offer B"/>
    <s v="Yes"/>
    <n v="31.56"/>
    <s v="Yes"/>
    <s v="Yes"/>
    <x v="1"/>
    <n v="4"/>
    <s v="No"/>
    <s v="Yes"/>
    <s v="Yes"/>
    <s v="No"/>
    <s v="Yes"/>
    <s v="No"/>
    <s v="No"/>
    <s v="No"/>
    <x v="1"/>
    <s v="Yes"/>
    <x v="1"/>
    <n v="95.05"/>
    <n v="4888.7"/>
    <n v="0"/>
    <n v="50"/>
    <n v="1578"/>
    <n v="6516.7"/>
    <x v="1"/>
    <x v="4"/>
    <x v="16"/>
    <n v="1"/>
    <x v="1"/>
  </r>
  <r>
    <s v="5889-LFOLL"/>
    <s v="Female"/>
    <x v="60"/>
    <s v="No"/>
    <n v="0"/>
    <x v="548"/>
    <n v="96015"/>
    <n v="41.486953"/>
    <n v="-120.91397499999999"/>
    <n v="0"/>
    <x v="2"/>
    <s v="Offer D"/>
    <s v="Yes"/>
    <n v="35.96"/>
    <s v="Yes"/>
    <s v="Yes"/>
    <x v="1"/>
    <n v="42"/>
    <s v="No"/>
    <s v="No"/>
    <s v="No"/>
    <s v="No"/>
    <s v="No"/>
    <s v="Yes"/>
    <s v="Yes"/>
    <s v="Yes"/>
    <x v="1"/>
    <s v="Yes"/>
    <x v="1"/>
    <n v="84.6"/>
    <n v="1115.2"/>
    <n v="0"/>
    <n v="0"/>
    <n v="467.48"/>
    <n v="1582.68"/>
    <x v="1"/>
    <x v="1"/>
    <x v="11"/>
    <n v="1"/>
    <x v="0"/>
  </r>
  <r>
    <s v="5893-KCLGT"/>
    <s v="Female"/>
    <x v="52"/>
    <s v="No"/>
    <n v="2"/>
    <x v="984"/>
    <n v="91040"/>
    <n v="34.282704000000003"/>
    <n v="-118.312929"/>
    <n v="0"/>
    <x v="9"/>
    <s v="None"/>
    <s v="Yes"/>
    <n v="15.21"/>
    <s v="No"/>
    <s v="No"/>
    <x v="3"/>
    <n v="0"/>
    <s v="No"/>
    <s v="No"/>
    <s v="No"/>
    <s v="No"/>
    <s v="No"/>
    <s v="No"/>
    <s v="No"/>
    <s v="No"/>
    <x v="2"/>
    <s v="Yes"/>
    <x v="0"/>
    <n v="19.75"/>
    <n v="1567"/>
    <n v="25.98"/>
    <n v="0"/>
    <n v="1095.1199999999999"/>
    <n v="2636.14"/>
    <x v="0"/>
    <x v="0"/>
    <x v="0"/>
    <n v="0"/>
    <x v="0"/>
  </r>
  <r>
    <s v="5893-PYOLZ"/>
    <s v="Male"/>
    <x v="39"/>
    <s v="No"/>
    <n v="0"/>
    <x v="719"/>
    <n v="94578"/>
    <n v="37.704383999999997"/>
    <n v="-122.12670300000001"/>
    <n v="0"/>
    <x v="11"/>
    <s v="Offer B"/>
    <s v="Yes"/>
    <n v="49.36"/>
    <s v="No"/>
    <s v="Yes"/>
    <x v="2"/>
    <n v="21"/>
    <s v="No"/>
    <s v="Yes"/>
    <s v="Yes"/>
    <s v="Yes"/>
    <s v="Yes"/>
    <s v="Yes"/>
    <s v="Yes"/>
    <s v="Yes"/>
    <x v="2"/>
    <s v="Yes"/>
    <x v="0"/>
    <n v="81.8"/>
    <n v="4534.45"/>
    <n v="0"/>
    <n v="0"/>
    <n v="2764.16"/>
    <n v="7298.61"/>
    <x v="0"/>
    <x v="0"/>
    <x v="0"/>
    <n v="0"/>
    <x v="0"/>
  </r>
  <r>
    <s v="5895-QSXOD"/>
    <s v="Male"/>
    <x v="21"/>
    <s v="No"/>
    <n v="0"/>
    <x v="817"/>
    <n v="95910"/>
    <n v="39.467827999999997"/>
    <n v="-120.841386"/>
    <n v="0"/>
    <x v="0"/>
    <s v="None"/>
    <s v="Yes"/>
    <n v="48.25"/>
    <s v="No"/>
    <s v="Yes"/>
    <x v="1"/>
    <n v="24"/>
    <s v="No"/>
    <s v="No"/>
    <s v="No"/>
    <s v="No"/>
    <s v="No"/>
    <s v="No"/>
    <s v="No"/>
    <s v="Yes"/>
    <x v="1"/>
    <s v="No"/>
    <x v="0"/>
    <n v="70.05"/>
    <n v="657.5"/>
    <n v="0"/>
    <n v="0"/>
    <n v="434.25"/>
    <n v="1091.75"/>
    <x v="0"/>
    <x v="0"/>
    <x v="0"/>
    <n v="0"/>
    <x v="0"/>
  </r>
  <r>
    <s v="5896-NPFWW"/>
    <s v="Male"/>
    <x v="5"/>
    <s v="Yes"/>
    <n v="0"/>
    <x v="38"/>
    <n v="92129"/>
    <n v="32.961064"/>
    <n v="-117.134917"/>
    <n v="1"/>
    <x v="3"/>
    <s v="None"/>
    <s v="Yes"/>
    <n v="13.54"/>
    <s v="No"/>
    <s v="Yes"/>
    <x v="0"/>
    <n v="51"/>
    <s v="No"/>
    <s v="No"/>
    <s v="Yes"/>
    <s v="No"/>
    <s v="No"/>
    <s v="No"/>
    <s v="No"/>
    <s v="Yes"/>
    <x v="1"/>
    <s v="Yes"/>
    <x v="1"/>
    <n v="50.15"/>
    <n v="168.15"/>
    <n v="0"/>
    <n v="0"/>
    <n v="40.619999999999997"/>
    <n v="208.77"/>
    <x v="1"/>
    <x v="1"/>
    <x v="5"/>
    <n v="1"/>
    <x v="0"/>
  </r>
  <r>
    <s v="5897-ZYEKH"/>
    <s v="Female"/>
    <x v="58"/>
    <s v="Yes"/>
    <n v="0"/>
    <x v="916"/>
    <n v="95648"/>
    <n v="38.922812"/>
    <n v="-121.312005"/>
    <n v="3"/>
    <x v="23"/>
    <s v="None"/>
    <s v="Yes"/>
    <n v="11.91"/>
    <s v="Yes"/>
    <s v="Yes"/>
    <x v="1"/>
    <n v="10"/>
    <s v="Yes"/>
    <s v="Yes"/>
    <s v="No"/>
    <s v="No"/>
    <s v="Yes"/>
    <s v="Yes"/>
    <s v="Yes"/>
    <s v="Yes"/>
    <x v="0"/>
    <s v="Yes"/>
    <x v="1"/>
    <n v="105.6"/>
    <n v="7112.15"/>
    <n v="0"/>
    <n v="0"/>
    <n v="797.97"/>
    <n v="7910.12"/>
    <x v="0"/>
    <x v="0"/>
    <x v="0"/>
    <n v="0"/>
    <x v="1"/>
  </r>
  <r>
    <s v="5898-IGSLP"/>
    <s v="Male"/>
    <x v="0"/>
    <s v="Yes"/>
    <n v="3"/>
    <x v="350"/>
    <n v="94041"/>
    <n v="37.388348999999998"/>
    <n v="-122.075299"/>
    <n v="1"/>
    <x v="65"/>
    <s v="Offer C"/>
    <s v="Yes"/>
    <n v="20.76"/>
    <s v="Yes"/>
    <s v="Yes"/>
    <x v="1"/>
    <n v="57"/>
    <s v="Yes"/>
    <s v="No"/>
    <s v="Yes"/>
    <s v="Yes"/>
    <s v="No"/>
    <s v="No"/>
    <s v="No"/>
    <s v="Yes"/>
    <x v="1"/>
    <s v="No"/>
    <x v="1"/>
    <n v="89.3"/>
    <n v="2823"/>
    <n v="0"/>
    <n v="0"/>
    <n v="643.55999999999995"/>
    <n v="3466.56"/>
    <x v="0"/>
    <x v="0"/>
    <x v="0"/>
    <n v="0"/>
    <x v="0"/>
  </r>
  <r>
    <s v="5899-MQZZL"/>
    <s v="Female"/>
    <x v="11"/>
    <s v="No"/>
    <n v="0"/>
    <x v="191"/>
    <n v="92173"/>
    <n v="32.555827999999998"/>
    <n v="-117.04007300000001"/>
    <n v="0"/>
    <x v="2"/>
    <s v="Offer D"/>
    <s v="Yes"/>
    <n v="6.03"/>
    <s v="Yes"/>
    <s v="Yes"/>
    <x v="1"/>
    <n v="48"/>
    <s v="No"/>
    <s v="No"/>
    <s v="No"/>
    <s v="No"/>
    <s v="No"/>
    <s v="No"/>
    <s v="Yes"/>
    <s v="Yes"/>
    <x v="1"/>
    <s v="Yes"/>
    <x v="2"/>
    <n v="75"/>
    <n v="999.45"/>
    <n v="0"/>
    <n v="0"/>
    <n v="78.39"/>
    <n v="1077.8399999999999"/>
    <x v="1"/>
    <x v="1"/>
    <x v="10"/>
    <n v="1"/>
    <x v="0"/>
  </r>
  <r>
    <s v="5899-OUVKV"/>
    <s v="Male"/>
    <x v="52"/>
    <s v="No"/>
    <n v="0"/>
    <x v="113"/>
    <n v="95821"/>
    <n v="38.625095999999999"/>
    <n v="-121.383658"/>
    <n v="0"/>
    <x v="65"/>
    <s v="None"/>
    <s v="Yes"/>
    <n v="45.92"/>
    <s v="No"/>
    <s v="Yes"/>
    <x v="1"/>
    <n v="18"/>
    <s v="No"/>
    <s v="Yes"/>
    <s v="No"/>
    <s v="No"/>
    <s v="Yes"/>
    <s v="Yes"/>
    <s v="Yes"/>
    <s v="Yes"/>
    <x v="1"/>
    <s v="Yes"/>
    <x v="1"/>
    <n v="94.5"/>
    <n v="2979.2"/>
    <n v="0"/>
    <n v="0"/>
    <n v="1423.52"/>
    <n v="4402.72"/>
    <x v="0"/>
    <x v="0"/>
    <x v="0"/>
    <n v="0"/>
    <x v="1"/>
  </r>
  <r>
    <s v="5902-WBLSE"/>
    <s v="Female"/>
    <x v="13"/>
    <s v="Yes"/>
    <n v="1"/>
    <x v="761"/>
    <n v="91902"/>
    <n v="32.671169999999996"/>
    <n v="-117.00232"/>
    <n v="0"/>
    <x v="40"/>
    <s v="None"/>
    <s v="Yes"/>
    <n v="26.85"/>
    <s v="No"/>
    <s v="No"/>
    <x v="3"/>
    <n v="0"/>
    <s v="No"/>
    <s v="No"/>
    <s v="No"/>
    <s v="No"/>
    <s v="No"/>
    <s v="No"/>
    <s v="No"/>
    <s v="No"/>
    <x v="2"/>
    <s v="Yes"/>
    <x v="0"/>
    <n v="20.149999999999999"/>
    <n v="1411.2"/>
    <n v="0"/>
    <n v="0"/>
    <n v="1879.5"/>
    <n v="3290.7"/>
    <x v="0"/>
    <x v="0"/>
    <x v="0"/>
    <n v="0"/>
    <x v="0"/>
  </r>
  <r>
    <s v="5906-BFOZT"/>
    <s v="Male"/>
    <x v="33"/>
    <s v="No"/>
    <n v="0"/>
    <x v="1084"/>
    <n v="95551"/>
    <n v="40.665951999999997"/>
    <n v="-124.24005099999999"/>
    <n v="0"/>
    <x v="13"/>
    <s v="None"/>
    <s v="Yes"/>
    <n v="8.02"/>
    <s v="No"/>
    <s v="No"/>
    <x v="3"/>
    <n v="0"/>
    <s v="No"/>
    <s v="No"/>
    <s v="No"/>
    <s v="No"/>
    <s v="No"/>
    <s v="No"/>
    <s v="No"/>
    <s v="No"/>
    <x v="1"/>
    <s v="Yes"/>
    <x v="0"/>
    <n v="19.5"/>
    <n v="19.5"/>
    <n v="0"/>
    <n v="0"/>
    <n v="8.02"/>
    <n v="27.52"/>
    <x v="2"/>
    <x v="0"/>
    <x v="0"/>
    <n v="0"/>
    <x v="0"/>
  </r>
  <r>
    <s v="5906-CVLHP"/>
    <s v="Female"/>
    <x v="27"/>
    <s v="Yes"/>
    <n v="0"/>
    <x v="946"/>
    <n v="91748"/>
    <n v="33.976753000000002"/>
    <n v="-117.897367"/>
    <n v="1"/>
    <x v="14"/>
    <s v="None"/>
    <s v="Yes"/>
    <n v="42.04"/>
    <s v="No"/>
    <s v="Yes"/>
    <x v="0"/>
    <n v="26"/>
    <s v="No"/>
    <s v="Yes"/>
    <s v="No"/>
    <s v="Yes"/>
    <s v="No"/>
    <s v="No"/>
    <s v="No"/>
    <s v="Yes"/>
    <x v="0"/>
    <s v="Yes"/>
    <x v="0"/>
    <n v="54.15"/>
    <n v="2319.8000000000002"/>
    <n v="0"/>
    <n v="0"/>
    <n v="1891.8"/>
    <n v="4211.6000000000004"/>
    <x v="1"/>
    <x v="5"/>
    <x v="8"/>
    <n v="1"/>
    <x v="0"/>
  </r>
  <r>
    <s v="5906-DVAPM"/>
    <s v="Female"/>
    <x v="60"/>
    <s v="Yes"/>
    <n v="2"/>
    <x v="795"/>
    <n v="95957"/>
    <n v="39.068071000000003"/>
    <n v="-121.832638"/>
    <n v="7"/>
    <x v="17"/>
    <s v="None"/>
    <s v="Yes"/>
    <n v="33.5"/>
    <s v="Yes"/>
    <s v="Yes"/>
    <x v="2"/>
    <n v="51"/>
    <s v="Yes"/>
    <s v="Yes"/>
    <s v="No"/>
    <s v="Yes"/>
    <s v="Yes"/>
    <s v="No"/>
    <s v="No"/>
    <s v="Yes"/>
    <x v="0"/>
    <s v="Yes"/>
    <x v="0"/>
    <n v="75"/>
    <n v="4213.8999999999996"/>
    <n v="0"/>
    <n v="0"/>
    <n v="1842.5"/>
    <n v="6056.4"/>
    <x v="0"/>
    <x v="0"/>
    <x v="0"/>
    <n v="0"/>
    <x v="0"/>
  </r>
  <r>
    <s v="5908-QMGOE"/>
    <s v="Male"/>
    <x v="58"/>
    <s v="No"/>
    <n v="0"/>
    <x v="911"/>
    <n v="93625"/>
    <n v="36.625791999999997"/>
    <n v="-119.672483"/>
    <n v="0"/>
    <x v="49"/>
    <s v="None"/>
    <s v="Yes"/>
    <n v="23.53"/>
    <s v="Yes"/>
    <s v="Yes"/>
    <x v="1"/>
    <n v="9"/>
    <s v="No"/>
    <s v="No"/>
    <s v="No"/>
    <s v="No"/>
    <s v="No"/>
    <s v="No"/>
    <s v="No"/>
    <s v="Yes"/>
    <x v="1"/>
    <s v="Yes"/>
    <x v="0"/>
    <n v="74.2"/>
    <n v="1133.9000000000001"/>
    <n v="43.31"/>
    <n v="0"/>
    <n v="352.95"/>
    <n v="1443.54"/>
    <x v="1"/>
    <x v="1"/>
    <x v="1"/>
    <n v="1"/>
    <x v="0"/>
  </r>
  <r>
    <s v="5909-ECHUI"/>
    <s v="Female"/>
    <x v="42"/>
    <s v="No"/>
    <n v="0"/>
    <x v="227"/>
    <n v="96069"/>
    <n v="40.689242999999998"/>
    <n v="-122.037023"/>
    <n v="0"/>
    <x v="13"/>
    <s v="None"/>
    <s v="Yes"/>
    <n v="26.14"/>
    <s v="No"/>
    <s v="Yes"/>
    <x v="2"/>
    <n v="22"/>
    <s v="No"/>
    <s v="No"/>
    <s v="No"/>
    <s v="No"/>
    <s v="No"/>
    <s v="Yes"/>
    <s v="Yes"/>
    <s v="Yes"/>
    <x v="1"/>
    <s v="Yes"/>
    <x v="1"/>
    <n v="56.25"/>
    <n v="56.25"/>
    <n v="0"/>
    <n v="0"/>
    <n v="26.14"/>
    <n v="82.39"/>
    <x v="1"/>
    <x v="4"/>
    <x v="12"/>
    <n v="1"/>
    <x v="0"/>
  </r>
  <r>
    <s v="5913-INRQV"/>
    <s v="Male"/>
    <x v="41"/>
    <s v="Yes"/>
    <n v="0"/>
    <x v="163"/>
    <n v="91786"/>
    <n v="34.105493000000003"/>
    <n v="-117.660934"/>
    <n v="7"/>
    <x v="12"/>
    <s v="None"/>
    <s v="Yes"/>
    <n v="26.49"/>
    <s v="No"/>
    <s v="Yes"/>
    <x v="1"/>
    <n v="18"/>
    <s v="Yes"/>
    <s v="No"/>
    <s v="No"/>
    <s v="Yes"/>
    <s v="Yes"/>
    <s v="No"/>
    <s v="No"/>
    <s v="Yes"/>
    <x v="0"/>
    <s v="No"/>
    <x v="0"/>
    <n v="90.15"/>
    <n v="3128.8"/>
    <n v="0"/>
    <n v="0"/>
    <n v="900.66"/>
    <n v="4029.46"/>
    <x v="0"/>
    <x v="0"/>
    <x v="0"/>
    <n v="0"/>
    <x v="1"/>
  </r>
  <r>
    <s v="5914-DVBWJ"/>
    <s v="Female"/>
    <x v="53"/>
    <s v="No"/>
    <n v="0"/>
    <x v="200"/>
    <n v="92508"/>
    <n v="33.885499000000003"/>
    <n v="-117.32495900000001"/>
    <n v="0"/>
    <x v="68"/>
    <s v="None"/>
    <s v="Yes"/>
    <n v="2.36"/>
    <s v="Yes"/>
    <s v="Yes"/>
    <x v="1"/>
    <n v="21"/>
    <s v="No"/>
    <s v="Yes"/>
    <s v="No"/>
    <s v="Yes"/>
    <s v="No"/>
    <s v="No"/>
    <s v="No"/>
    <s v="Yes"/>
    <x v="1"/>
    <s v="Yes"/>
    <x v="1"/>
    <n v="85.45"/>
    <n v="1505.85"/>
    <n v="0"/>
    <n v="0"/>
    <n v="42.48"/>
    <n v="1548.33"/>
    <x v="1"/>
    <x v="1"/>
    <x v="11"/>
    <n v="1"/>
    <x v="0"/>
  </r>
  <r>
    <s v="5914-GXMDA"/>
    <s v="Female"/>
    <x v="21"/>
    <s v="Yes"/>
    <n v="0"/>
    <x v="792"/>
    <n v="93241"/>
    <n v="35.245035000000001"/>
    <n v="-118.905553"/>
    <n v="1"/>
    <x v="44"/>
    <s v="None"/>
    <s v="Yes"/>
    <n v="45.26"/>
    <s v="No"/>
    <s v="No"/>
    <x v="3"/>
    <n v="0"/>
    <s v="No"/>
    <s v="No"/>
    <s v="No"/>
    <s v="No"/>
    <s v="No"/>
    <s v="No"/>
    <s v="No"/>
    <s v="No"/>
    <x v="0"/>
    <s v="No"/>
    <x v="0"/>
    <n v="19.3"/>
    <n v="593.20000000000005"/>
    <n v="0"/>
    <n v="0"/>
    <n v="1448.32"/>
    <n v="2041.52"/>
    <x v="0"/>
    <x v="0"/>
    <x v="0"/>
    <n v="0"/>
    <x v="0"/>
  </r>
  <r>
    <s v="5914-XRFQB"/>
    <s v="Male"/>
    <x v="12"/>
    <s v="Yes"/>
    <n v="0"/>
    <x v="831"/>
    <n v="95420"/>
    <n v="39.361283"/>
    <n v="-123.784599"/>
    <n v="0"/>
    <x v="9"/>
    <s v="None"/>
    <s v="Yes"/>
    <n v="43.12"/>
    <s v="Yes"/>
    <s v="Yes"/>
    <x v="1"/>
    <n v="6"/>
    <s v="Yes"/>
    <s v="Yes"/>
    <s v="Yes"/>
    <s v="Yes"/>
    <s v="Yes"/>
    <s v="Yes"/>
    <s v="Yes"/>
    <s v="Yes"/>
    <x v="2"/>
    <s v="Yes"/>
    <x v="1"/>
    <n v="115.8"/>
    <n v="8424.9"/>
    <n v="0"/>
    <n v="0"/>
    <n v="3104.64"/>
    <n v="11529.54"/>
    <x v="0"/>
    <x v="0"/>
    <x v="0"/>
    <n v="0"/>
    <x v="1"/>
  </r>
  <r>
    <s v="5915-ANOEI"/>
    <s v="Male"/>
    <x v="43"/>
    <s v="Yes"/>
    <n v="0"/>
    <x v="638"/>
    <n v="93212"/>
    <n v="36.04533"/>
    <n v="-119.53242400000001"/>
    <n v="1"/>
    <x v="40"/>
    <s v="None"/>
    <s v="Yes"/>
    <n v="39.35"/>
    <s v="Yes"/>
    <s v="Yes"/>
    <x v="2"/>
    <n v="2"/>
    <s v="Yes"/>
    <s v="Yes"/>
    <s v="Yes"/>
    <s v="Yes"/>
    <s v="Yes"/>
    <s v="No"/>
    <s v="No"/>
    <s v="Yes"/>
    <x v="2"/>
    <s v="No"/>
    <x v="0"/>
    <n v="79.150000000000006"/>
    <n v="5536.5"/>
    <n v="0"/>
    <n v="0"/>
    <n v="2754.5"/>
    <n v="8291"/>
    <x v="0"/>
    <x v="0"/>
    <x v="0"/>
    <n v="0"/>
    <x v="0"/>
  </r>
  <r>
    <s v="5915-DGNVC"/>
    <s v="Female"/>
    <x v="10"/>
    <s v="Yes"/>
    <n v="0"/>
    <x v="61"/>
    <n v="93428"/>
    <n v="35.591386999999997"/>
    <n v="-121.032256"/>
    <n v="9"/>
    <x v="21"/>
    <s v="Offer B"/>
    <s v="Yes"/>
    <n v="25.1"/>
    <s v="Yes"/>
    <s v="Yes"/>
    <x v="2"/>
    <n v="30"/>
    <s v="Yes"/>
    <s v="Yes"/>
    <s v="Yes"/>
    <s v="No"/>
    <s v="No"/>
    <s v="Yes"/>
    <s v="Yes"/>
    <s v="Yes"/>
    <x v="0"/>
    <s v="No"/>
    <x v="1"/>
    <n v="71.8"/>
    <n v="3472.05"/>
    <n v="0"/>
    <n v="0"/>
    <n v="1229.9000000000001"/>
    <n v="4701.95"/>
    <x v="0"/>
    <x v="0"/>
    <x v="0"/>
    <n v="0"/>
    <x v="0"/>
  </r>
  <r>
    <s v="5916-QEWPT"/>
    <s v="Female"/>
    <x v="37"/>
    <s v="Yes"/>
    <n v="0"/>
    <x v="366"/>
    <n v="91607"/>
    <n v="34.165782999999998"/>
    <n v="-118.399795"/>
    <n v="1"/>
    <x v="29"/>
    <s v="Offer E"/>
    <s v="Yes"/>
    <n v="27.41"/>
    <s v="No"/>
    <s v="Yes"/>
    <x v="0"/>
    <n v="23"/>
    <s v="No"/>
    <s v="No"/>
    <s v="Yes"/>
    <s v="No"/>
    <s v="Yes"/>
    <s v="Yes"/>
    <s v="Yes"/>
    <s v="Yes"/>
    <x v="1"/>
    <s v="No"/>
    <x v="0"/>
    <n v="69"/>
    <n v="147.80000000000001"/>
    <n v="0"/>
    <n v="0"/>
    <n v="54.82"/>
    <n v="202.62"/>
    <x v="2"/>
    <x v="0"/>
    <x v="0"/>
    <n v="0"/>
    <x v="0"/>
  </r>
  <r>
    <s v="5917-HBSDW"/>
    <s v="Female"/>
    <x v="29"/>
    <s v="Yes"/>
    <n v="2"/>
    <x v="930"/>
    <n v="94941"/>
    <n v="37.901370999999997"/>
    <n v="-122.572024"/>
    <n v="1"/>
    <x v="20"/>
    <s v="None"/>
    <s v="Yes"/>
    <n v="2.68"/>
    <s v="No"/>
    <s v="No"/>
    <x v="3"/>
    <n v="0"/>
    <s v="No"/>
    <s v="No"/>
    <s v="No"/>
    <s v="No"/>
    <s v="No"/>
    <s v="No"/>
    <s v="No"/>
    <s v="No"/>
    <x v="1"/>
    <s v="No"/>
    <x v="1"/>
    <n v="19.350000000000001"/>
    <n v="683.75"/>
    <n v="0"/>
    <n v="0"/>
    <n v="99.16"/>
    <n v="782.91"/>
    <x v="0"/>
    <x v="0"/>
    <x v="0"/>
    <n v="0"/>
    <x v="0"/>
  </r>
  <r>
    <s v="5917-RYRMG"/>
    <s v="Male"/>
    <x v="16"/>
    <s v="No"/>
    <n v="0"/>
    <x v="421"/>
    <n v="93928"/>
    <n v="35.930782000000001"/>
    <n v="-121.189757"/>
    <n v="0"/>
    <x v="44"/>
    <s v="None"/>
    <s v="Yes"/>
    <n v="25.89"/>
    <s v="No"/>
    <s v="No"/>
    <x v="3"/>
    <n v="0"/>
    <s v="No"/>
    <s v="No"/>
    <s v="No"/>
    <s v="No"/>
    <s v="No"/>
    <s v="No"/>
    <s v="No"/>
    <s v="No"/>
    <x v="0"/>
    <s v="No"/>
    <x v="0"/>
    <n v="19.8"/>
    <n v="587.70000000000005"/>
    <n v="0"/>
    <n v="0"/>
    <n v="828.48"/>
    <n v="1416.18"/>
    <x v="0"/>
    <x v="0"/>
    <x v="0"/>
    <n v="0"/>
    <x v="0"/>
  </r>
  <r>
    <s v="5918-VUKWP"/>
    <s v="Female"/>
    <x v="37"/>
    <s v="No"/>
    <n v="0"/>
    <x v="303"/>
    <n v="91104"/>
    <n v="34.165382999999999"/>
    <n v="-118.123752"/>
    <n v="0"/>
    <x v="44"/>
    <s v="Offer C"/>
    <s v="Yes"/>
    <n v="35.97"/>
    <s v="No"/>
    <s v="No"/>
    <x v="3"/>
    <n v="0"/>
    <s v="No"/>
    <s v="No"/>
    <s v="No"/>
    <s v="No"/>
    <s v="No"/>
    <s v="No"/>
    <s v="No"/>
    <s v="No"/>
    <x v="0"/>
    <s v="No"/>
    <x v="1"/>
    <n v="20.55"/>
    <n v="654.54999999999995"/>
    <n v="0"/>
    <n v="0"/>
    <n v="1151.04"/>
    <n v="1805.59"/>
    <x v="0"/>
    <x v="0"/>
    <x v="0"/>
    <n v="0"/>
    <x v="0"/>
  </r>
  <r>
    <s v="5919-TMRGD"/>
    <s v="Female"/>
    <x v="13"/>
    <s v="No"/>
    <n v="3"/>
    <x v="36"/>
    <n v="90255"/>
    <n v="33.978029999999997"/>
    <n v="-118.217141"/>
    <n v="0"/>
    <x v="13"/>
    <s v="None"/>
    <s v="Yes"/>
    <n v="13.13"/>
    <s v="No"/>
    <s v="Yes"/>
    <x v="1"/>
    <n v="57"/>
    <s v="No"/>
    <s v="No"/>
    <s v="No"/>
    <s v="No"/>
    <s v="Yes"/>
    <s v="No"/>
    <s v="No"/>
    <s v="Yes"/>
    <x v="1"/>
    <s v="Yes"/>
    <x v="1"/>
    <n v="79.349999999999994"/>
    <n v="79.349999999999994"/>
    <n v="0"/>
    <n v="0"/>
    <n v="13.13"/>
    <n v="92.48"/>
    <x v="1"/>
    <x v="1"/>
    <x v="1"/>
    <n v="1"/>
    <x v="0"/>
  </r>
  <r>
    <s v="5919-VCZYM"/>
    <s v="Male"/>
    <x v="31"/>
    <s v="No"/>
    <n v="0"/>
    <x v="157"/>
    <n v="92707"/>
    <n v="33.714829000000002"/>
    <n v="-117.872941"/>
    <n v="0"/>
    <x v="29"/>
    <s v="None"/>
    <s v="Yes"/>
    <n v="40.28"/>
    <s v="No"/>
    <s v="No"/>
    <x v="3"/>
    <n v="0"/>
    <s v="No"/>
    <s v="No"/>
    <s v="No"/>
    <s v="No"/>
    <s v="No"/>
    <s v="No"/>
    <s v="No"/>
    <s v="No"/>
    <x v="1"/>
    <s v="No"/>
    <x v="0"/>
    <n v="20.05"/>
    <n v="42.7"/>
    <n v="0"/>
    <n v="0"/>
    <n v="80.56"/>
    <n v="123.26"/>
    <x v="2"/>
    <x v="0"/>
    <x v="0"/>
    <n v="0"/>
    <x v="0"/>
  </r>
  <r>
    <s v="5921-NGYRH"/>
    <s v="Male"/>
    <x v="43"/>
    <s v="Yes"/>
    <n v="0"/>
    <x v="524"/>
    <n v="95979"/>
    <n v="39.288127000000003"/>
    <n v="-122.415841"/>
    <n v="0"/>
    <x v="34"/>
    <s v="Offer B"/>
    <s v="Yes"/>
    <n v="48.41"/>
    <s v="No"/>
    <s v="Yes"/>
    <x v="1"/>
    <n v="22"/>
    <s v="Yes"/>
    <s v="No"/>
    <s v="No"/>
    <s v="No"/>
    <s v="No"/>
    <s v="No"/>
    <s v="No"/>
    <s v="Yes"/>
    <x v="1"/>
    <s v="Yes"/>
    <x v="0"/>
    <n v="73.55"/>
    <n v="4764"/>
    <n v="21.9"/>
    <n v="0"/>
    <n v="3098.24"/>
    <n v="7840.34"/>
    <x v="0"/>
    <x v="0"/>
    <x v="0"/>
    <n v="0"/>
    <x v="0"/>
  </r>
  <r>
    <s v="5922-ABDVO"/>
    <s v="Female"/>
    <x v="29"/>
    <s v="Yes"/>
    <n v="0"/>
    <x v="517"/>
    <n v="90740"/>
    <n v="33.754620000000003"/>
    <n v="-118.071128"/>
    <n v="1"/>
    <x v="53"/>
    <s v="Offer D"/>
    <s v="Yes"/>
    <n v="21.71"/>
    <s v="Yes"/>
    <s v="Yes"/>
    <x v="1"/>
    <n v="47"/>
    <s v="No"/>
    <s v="No"/>
    <s v="Yes"/>
    <s v="No"/>
    <s v="No"/>
    <s v="Yes"/>
    <s v="Yes"/>
    <s v="No"/>
    <x v="1"/>
    <s v="No"/>
    <x v="0"/>
    <n v="89.65"/>
    <n v="1761.05"/>
    <n v="0"/>
    <n v="80"/>
    <n v="412.49"/>
    <n v="2253.54"/>
    <x v="1"/>
    <x v="5"/>
    <x v="9"/>
    <n v="1"/>
    <x v="0"/>
  </r>
  <r>
    <s v="5923-GXUOC"/>
    <s v="Male"/>
    <x v="0"/>
    <s v="No"/>
    <n v="0"/>
    <x v="78"/>
    <n v="92028"/>
    <n v="33.362575"/>
    <n v="-117.299644"/>
    <n v="0"/>
    <x v="46"/>
    <s v="None"/>
    <s v="Yes"/>
    <n v="8.3800000000000008"/>
    <s v="No"/>
    <s v="Yes"/>
    <x v="1"/>
    <n v="2"/>
    <s v="Yes"/>
    <s v="Yes"/>
    <s v="Yes"/>
    <s v="No"/>
    <s v="Yes"/>
    <s v="Yes"/>
    <s v="Yes"/>
    <s v="Yes"/>
    <x v="1"/>
    <s v="Yes"/>
    <x v="1"/>
    <n v="104.4"/>
    <n v="1081.45"/>
    <n v="0"/>
    <n v="0"/>
    <n v="83.8"/>
    <n v="1165.25"/>
    <x v="1"/>
    <x v="1"/>
    <x v="5"/>
    <n v="1"/>
    <x v="1"/>
  </r>
  <r>
    <s v="5924-IFQTT"/>
    <s v="Male"/>
    <x v="25"/>
    <s v="Yes"/>
    <n v="2"/>
    <x v="1085"/>
    <n v="95934"/>
    <n v="40.080342000000002"/>
    <n v="-120.95780499999999"/>
    <n v="4"/>
    <x v="2"/>
    <s v="None"/>
    <s v="Yes"/>
    <n v="13.77"/>
    <s v="Yes"/>
    <s v="Yes"/>
    <x v="2"/>
    <n v="23"/>
    <s v="No"/>
    <s v="Yes"/>
    <s v="Yes"/>
    <s v="Yes"/>
    <s v="Yes"/>
    <s v="No"/>
    <s v="No"/>
    <s v="Yes"/>
    <x v="1"/>
    <s v="Yes"/>
    <x v="1"/>
    <n v="72.8"/>
    <n v="930.05"/>
    <n v="0"/>
    <n v="0"/>
    <n v="179.01"/>
    <n v="1109.06"/>
    <x v="0"/>
    <x v="0"/>
    <x v="0"/>
    <n v="0"/>
    <x v="0"/>
  </r>
  <r>
    <s v="5924-SNGKP"/>
    <s v="Female"/>
    <x v="14"/>
    <s v="No"/>
    <n v="0"/>
    <x v="1086"/>
    <n v="92075"/>
    <n v="33.001812999999999"/>
    <n v="-117.263628"/>
    <n v="0"/>
    <x v="62"/>
    <s v="None"/>
    <s v="Yes"/>
    <n v="6.61"/>
    <s v="No"/>
    <s v="No"/>
    <x v="3"/>
    <n v="0"/>
    <s v="No"/>
    <s v="No"/>
    <s v="No"/>
    <s v="No"/>
    <s v="No"/>
    <s v="No"/>
    <s v="No"/>
    <s v="No"/>
    <x v="0"/>
    <s v="Yes"/>
    <x v="0"/>
    <n v="20.25"/>
    <n v="865"/>
    <n v="46.78"/>
    <n v="0"/>
    <n v="271.01"/>
    <n v="1089.23"/>
    <x v="0"/>
    <x v="0"/>
    <x v="0"/>
    <n v="0"/>
    <x v="0"/>
  </r>
  <r>
    <s v="5928-QLDHB"/>
    <s v="Male"/>
    <x v="23"/>
    <s v="No"/>
    <n v="0"/>
    <x v="1029"/>
    <n v="91340"/>
    <n v="34.286130999999997"/>
    <n v="-118.435969"/>
    <n v="0"/>
    <x v="0"/>
    <s v="None"/>
    <s v="Yes"/>
    <n v="34.75"/>
    <s v="Yes"/>
    <s v="Yes"/>
    <x v="1"/>
    <n v="3"/>
    <s v="No"/>
    <s v="No"/>
    <s v="No"/>
    <s v="No"/>
    <s v="No"/>
    <s v="No"/>
    <s v="No"/>
    <s v="Yes"/>
    <x v="1"/>
    <s v="Yes"/>
    <x v="1"/>
    <n v="76.25"/>
    <n v="684.85"/>
    <n v="0"/>
    <n v="0"/>
    <n v="312.75"/>
    <n v="997.6"/>
    <x v="0"/>
    <x v="0"/>
    <x v="0"/>
    <n v="0"/>
    <x v="0"/>
  </r>
  <r>
    <s v="5930-GBIWP"/>
    <s v="Male"/>
    <x v="1"/>
    <s v="No"/>
    <n v="0"/>
    <x v="855"/>
    <n v="96109"/>
    <n v="40.012675000000002"/>
    <n v="-120.101857"/>
    <n v="0"/>
    <x v="19"/>
    <s v="None"/>
    <s v="Yes"/>
    <n v="3.24"/>
    <s v="Yes"/>
    <s v="Yes"/>
    <x v="0"/>
    <n v="26"/>
    <s v="Yes"/>
    <s v="Yes"/>
    <s v="Yes"/>
    <s v="Yes"/>
    <s v="No"/>
    <s v="Yes"/>
    <s v="Yes"/>
    <s v="Yes"/>
    <x v="2"/>
    <s v="Yes"/>
    <x v="0"/>
    <n v="81.5"/>
    <n v="5553.25"/>
    <n v="0"/>
    <n v="0"/>
    <n v="223.56"/>
    <n v="5776.81"/>
    <x v="0"/>
    <x v="0"/>
    <x v="0"/>
    <n v="0"/>
    <x v="0"/>
  </r>
  <r>
    <s v="5931-FLJJF"/>
    <s v="Male"/>
    <x v="4"/>
    <s v="Yes"/>
    <n v="0"/>
    <x v="124"/>
    <n v="92655"/>
    <n v="33.744439"/>
    <n v="-117.98587999999999"/>
    <n v="1"/>
    <x v="6"/>
    <s v="None"/>
    <s v="Yes"/>
    <n v="16.05"/>
    <s v="No"/>
    <s v="Yes"/>
    <x v="1"/>
    <n v="22"/>
    <s v="No"/>
    <s v="No"/>
    <s v="No"/>
    <s v="No"/>
    <s v="No"/>
    <s v="No"/>
    <s v="No"/>
    <s v="Yes"/>
    <x v="1"/>
    <s v="Yes"/>
    <x v="0"/>
    <n v="70.099999999999994"/>
    <n v="467.55"/>
    <n v="20.23"/>
    <n v="0"/>
    <n v="112.35"/>
    <n v="559.66999999999996"/>
    <x v="1"/>
    <x v="5"/>
    <x v="8"/>
    <n v="1"/>
    <x v="0"/>
  </r>
  <r>
    <s v="5934-RMPOV"/>
    <s v="Female"/>
    <x v="13"/>
    <s v="No"/>
    <n v="2"/>
    <x v="147"/>
    <n v="94060"/>
    <n v="37.225650000000002"/>
    <n v="-122.297533"/>
    <n v="0"/>
    <x v="51"/>
    <s v="Offer D"/>
    <s v="Yes"/>
    <n v="33.729999999999997"/>
    <s v="Yes"/>
    <s v="Yes"/>
    <x v="1"/>
    <n v="19"/>
    <s v="No"/>
    <s v="No"/>
    <s v="No"/>
    <s v="No"/>
    <s v="No"/>
    <s v="Yes"/>
    <s v="Yes"/>
    <s v="Yes"/>
    <x v="1"/>
    <s v="Yes"/>
    <x v="1"/>
    <n v="84.75"/>
    <n v="1816.75"/>
    <n v="0"/>
    <n v="0"/>
    <n v="742.06"/>
    <n v="2558.81"/>
    <x v="0"/>
    <x v="0"/>
    <x v="0"/>
    <n v="0"/>
    <x v="0"/>
  </r>
  <r>
    <s v="5934-TSSAU"/>
    <s v="Female"/>
    <x v="35"/>
    <s v="Yes"/>
    <n v="3"/>
    <x v="92"/>
    <n v="92285"/>
    <n v="34.341737000000002"/>
    <n v="-116.539416"/>
    <n v="6"/>
    <x v="16"/>
    <s v="Offer D"/>
    <s v="Yes"/>
    <n v="48.73"/>
    <s v="No"/>
    <s v="Yes"/>
    <x v="1"/>
    <n v="75"/>
    <s v="No"/>
    <s v="No"/>
    <s v="Yes"/>
    <s v="No"/>
    <s v="No"/>
    <s v="No"/>
    <s v="No"/>
    <s v="Yes"/>
    <x v="1"/>
    <s v="Yes"/>
    <x v="0"/>
    <n v="75.3"/>
    <n v="1702.9"/>
    <n v="0"/>
    <n v="0"/>
    <n v="1120.79"/>
    <n v="2823.69"/>
    <x v="0"/>
    <x v="0"/>
    <x v="0"/>
    <n v="0"/>
    <x v="0"/>
  </r>
  <r>
    <s v="5935-FCCNB"/>
    <s v="Female"/>
    <x v="16"/>
    <s v="No"/>
    <n v="0"/>
    <x v="131"/>
    <n v="90242"/>
    <n v="33.921793000000001"/>
    <n v="-118.14058799999999"/>
    <n v="0"/>
    <x v="67"/>
    <s v="None"/>
    <s v="Yes"/>
    <n v="32.19"/>
    <s v="Yes"/>
    <s v="Yes"/>
    <x v="1"/>
    <n v="11"/>
    <s v="No"/>
    <s v="No"/>
    <s v="No"/>
    <s v="No"/>
    <s v="Yes"/>
    <s v="Yes"/>
    <s v="Yes"/>
    <s v="Yes"/>
    <x v="2"/>
    <s v="Yes"/>
    <x v="1"/>
    <n v="-6"/>
    <n v="1608.15"/>
    <n v="36.4"/>
    <n v="0"/>
    <n v="547.23"/>
    <n v="2118.98"/>
    <x v="0"/>
    <x v="0"/>
    <x v="0"/>
    <n v="0"/>
    <x v="0"/>
  </r>
  <r>
    <s v="5937-EORGB"/>
    <s v="Male"/>
    <x v="16"/>
    <s v="Yes"/>
    <n v="0"/>
    <x v="867"/>
    <n v="93624"/>
    <n v="36.397745"/>
    <n v="-120.119911"/>
    <n v="9"/>
    <x v="49"/>
    <s v="None"/>
    <s v="Yes"/>
    <n v="22.83"/>
    <s v="Yes"/>
    <s v="Yes"/>
    <x v="1"/>
    <n v="26"/>
    <s v="Yes"/>
    <s v="No"/>
    <s v="Yes"/>
    <s v="No"/>
    <s v="Yes"/>
    <s v="No"/>
    <s v="No"/>
    <s v="Yes"/>
    <x v="1"/>
    <s v="Yes"/>
    <x v="1"/>
    <n v="96.5"/>
    <n v="1392.25"/>
    <n v="0"/>
    <n v="0"/>
    <n v="342.45"/>
    <n v="1734.7"/>
    <x v="0"/>
    <x v="0"/>
    <x v="0"/>
    <n v="0"/>
    <x v="1"/>
  </r>
  <r>
    <s v="5939-SXWHM"/>
    <s v="Male"/>
    <x v="40"/>
    <s v="Yes"/>
    <n v="3"/>
    <x v="977"/>
    <n v="96062"/>
    <n v="40.531256999999997"/>
    <n v="-122.148139"/>
    <n v="1"/>
    <x v="60"/>
    <s v="Offer B"/>
    <s v="Yes"/>
    <n v="20.73"/>
    <s v="Yes"/>
    <s v="No"/>
    <x v="3"/>
    <n v="0"/>
    <s v="No"/>
    <s v="No"/>
    <s v="No"/>
    <s v="No"/>
    <s v="No"/>
    <s v="No"/>
    <s v="No"/>
    <s v="No"/>
    <x v="2"/>
    <s v="No"/>
    <x v="1"/>
    <n v="26.3"/>
    <n v="1245.05"/>
    <n v="0"/>
    <n v="0"/>
    <n v="995.04"/>
    <n v="2240.09"/>
    <x v="0"/>
    <x v="0"/>
    <x v="0"/>
    <n v="0"/>
    <x v="0"/>
  </r>
  <r>
    <s v="5939-XAIXZ"/>
    <s v="Female"/>
    <x v="33"/>
    <s v="No"/>
    <n v="0"/>
    <x v="739"/>
    <n v="94512"/>
    <n v="38.140718999999997"/>
    <n v="-121.83829799999999"/>
    <n v="0"/>
    <x v="53"/>
    <s v="Offer D"/>
    <s v="Yes"/>
    <n v="36.880000000000003"/>
    <s v="Yes"/>
    <s v="Yes"/>
    <x v="2"/>
    <n v="27"/>
    <s v="No"/>
    <s v="No"/>
    <s v="Yes"/>
    <s v="No"/>
    <s v="No"/>
    <s v="No"/>
    <s v="No"/>
    <s v="Yes"/>
    <x v="1"/>
    <s v="Yes"/>
    <x v="0"/>
    <n v="56.1"/>
    <n v="1033.9000000000001"/>
    <n v="0"/>
    <n v="0"/>
    <n v="700.72"/>
    <n v="1734.62"/>
    <x v="0"/>
    <x v="0"/>
    <x v="0"/>
    <n v="0"/>
    <x v="0"/>
  </r>
  <r>
    <s v="5940-AHUHD"/>
    <s v="Male"/>
    <x v="18"/>
    <s v="No"/>
    <n v="0"/>
    <x v="644"/>
    <n v="91768"/>
    <n v="34.067931999999999"/>
    <n v="-117.785168"/>
    <n v="0"/>
    <x v="13"/>
    <s v="Offer E"/>
    <s v="Yes"/>
    <n v="44.59"/>
    <s v="No"/>
    <s v="Yes"/>
    <x v="1"/>
    <n v="41"/>
    <s v="No"/>
    <s v="No"/>
    <s v="No"/>
    <s v="No"/>
    <s v="No"/>
    <s v="No"/>
    <s v="No"/>
    <s v="Yes"/>
    <x v="1"/>
    <s v="No"/>
    <x v="0"/>
    <n v="70.599999999999994"/>
    <n v="70.599999999999994"/>
    <n v="0"/>
    <n v="0"/>
    <n v="44.59"/>
    <n v="115.19"/>
    <x v="1"/>
    <x v="5"/>
    <x v="9"/>
    <n v="1"/>
    <x v="0"/>
  </r>
  <r>
    <s v="5940-NFXKV"/>
    <s v="Male"/>
    <x v="40"/>
    <s v="Yes"/>
    <n v="0"/>
    <x v="38"/>
    <n v="92109"/>
    <n v="32.787835999999999"/>
    <n v="-117.232376"/>
    <n v="1"/>
    <x v="53"/>
    <s v="None"/>
    <s v="Yes"/>
    <n v="14.09"/>
    <s v="Yes"/>
    <s v="Yes"/>
    <x v="1"/>
    <n v="25"/>
    <s v="No"/>
    <s v="No"/>
    <s v="No"/>
    <s v="No"/>
    <s v="No"/>
    <s v="Yes"/>
    <s v="Yes"/>
    <s v="No"/>
    <x v="1"/>
    <s v="Yes"/>
    <x v="1"/>
    <n v="83.65"/>
    <n v="1465.75"/>
    <n v="0"/>
    <n v="130"/>
    <n v="267.70999999999998"/>
    <n v="1863.46"/>
    <x v="1"/>
    <x v="1"/>
    <x v="5"/>
    <n v="1"/>
    <x v="0"/>
  </r>
  <r>
    <s v="5944-UGLLK"/>
    <s v="Male"/>
    <x v="47"/>
    <s v="No"/>
    <n v="0"/>
    <x v="682"/>
    <n v="95425"/>
    <n v="38.801935999999998"/>
    <n v="-122.938935"/>
    <n v="0"/>
    <x v="63"/>
    <s v="Offer B"/>
    <s v="No"/>
    <n v="0"/>
    <s v="No"/>
    <s v="Yes"/>
    <x v="0"/>
    <n v="17"/>
    <s v="No"/>
    <s v="No"/>
    <s v="Yes"/>
    <s v="Yes"/>
    <s v="Yes"/>
    <s v="Yes"/>
    <s v="Yes"/>
    <s v="Yes"/>
    <x v="0"/>
    <s v="No"/>
    <x v="0"/>
    <n v="54.9"/>
    <n v="3045.75"/>
    <n v="0"/>
    <n v="0"/>
    <n v="0"/>
    <n v="3045.75"/>
    <x v="0"/>
    <x v="0"/>
    <x v="0"/>
    <n v="0"/>
    <x v="0"/>
  </r>
  <r>
    <s v="5945-AZYHT"/>
    <s v="Male"/>
    <x v="55"/>
    <s v="Yes"/>
    <n v="0"/>
    <x v="1087"/>
    <n v="94509"/>
    <n v="37.980057000000002"/>
    <n v="-121.801599"/>
    <n v="9"/>
    <x v="4"/>
    <s v="Offer A"/>
    <s v="Yes"/>
    <n v="49.32"/>
    <s v="Yes"/>
    <s v="Yes"/>
    <x v="1"/>
    <n v="9"/>
    <s v="Yes"/>
    <s v="Yes"/>
    <s v="Yes"/>
    <s v="No"/>
    <s v="Yes"/>
    <s v="Yes"/>
    <s v="Yes"/>
    <s v="Yes"/>
    <x v="0"/>
    <s v="Yes"/>
    <x v="1"/>
    <n v="109.6"/>
    <n v="7854.15"/>
    <n v="0"/>
    <n v="0"/>
    <n v="3501.72"/>
    <n v="11355.87"/>
    <x v="0"/>
    <x v="0"/>
    <x v="0"/>
    <n v="0"/>
    <x v="1"/>
  </r>
  <r>
    <s v="5947-SGKCL"/>
    <s v="Female"/>
    <x v="31"/>
    <s v="Yes"/>
    <n v="3"/>
    <x v="829"/>
    <n v="91108"/>
    <n v="34.122670999999997"/>
    <n v="-118.112911"/>
    <n v="6"/>
    <x v="49"/>
    <s v="Offer D"/>
    <s v="Yes"/>
    <n v="4.1900000000000004"/>
    <s v="Yes"/>
    <s v="Yes"/>
    <x v="1"/>
    <n v="59"/>
    <s v="No"/>
    <s v="Yes"/>
    <s v="Yes"/>
    <s v="No"/>
    <s v="Yes"/>
    <s v="Yes"/>
    <s v="Yes"/>
    <s v="Yes"/>
    <x v="1"/>
    <s v="Yes"/>
    <x v="1"/>
    <n v="105.35"/>
    <n v="1559.25"/>
    <n v="0"/>
    <n v="0"/>
    <n v="62.85"/>
    <n v="1622.1"/>
    <x v="0"/>
    <x v="0"/>
    <x v="0"/>
    <n v="0"/>
    <x v="1"/>
  </r>
  <r>
    <s v="5948-UJZLF"/>
    <s v="Male"/>
    <x v="19"/>
    <s v="No"/>
    <n v="0"/>
    <x v="31"/>
    <n v="90049"/>
    <n v="34.091828999999997"/>
    <n v="-118.49124399999999"/>
    <n v="0"/>
    <x v="29"/>
    <s v="None"/>
    <s v="Yes"/>
    <n v="40.75"/>
    <s v="No"/>
    <s v="Yes"/>
    <x v="2"/>
    <n v="71"/>
    <s v="No"/>
    <s v="Yes"/>
    <s v="No"/>
    <s v="No"/>
    <s v="No"/>
    <s v="No"/>
    <s v="No"/>
    <s v="Yes"/>
    <x v="1"/>
    <s v="No"/>
    <x v="0"/>
    <n v="49.25"/>
    <n v="97"/>
    <n v="0"/>
    <n v="0"/>
    <n v="81.5"/>
    <n v="178.5"/>
    <x v="2"/>
    <x v="0"/>
    <x v="0"/>
    <n v="0"/>
    <x v="0"/>
  </r>
  <r>
    <s v="5949-EBSQK"/>
    <s v="Male"/>
    <x v="56"/>
    <s v="Yes"/>
    <n v="1"/>
    <x v="481"/>
    <n v="90742"/>
    <n v="33.719220999999997"/>
    <n v="-118.07359599999999"/>
    <n v="4"/>
    <x v="1"/>
    <s v="None"/>
    <s v="Yes"/>
    <n v="27.24"/>
    <s v="No"/>
    <s v="Yes"/>
    <x v="2"/>
    <n v="21"/>
    <s v="No"/>
    <s v="No"/>
    <s v="No"/>
    <s v="Yes"/>
    <s v="No"/>
    <s v="Yes"/>
    <s v="Yes"/>
    <s v="Yes"/>
    <x v="1"/>
    <s v="No"/>
    <x v="0"/>
    <n v="61.45"/>
    <n v="229.55"/>
    <n v="0"/>
    <n v="0"/>
    <n v="108.96"/>
    <n v="338.51"/>
    <x v="1"/>
    <x v="4"/>
    <x v="16"/>
    <n v="1"/>
    <x v="0"/>
  </r>
  <r>
    <s v="5949-HGVJL"/>
    <s v="Female"/>
    <x v="34"/>
    <s v="Yes"/>
    <n v="0"/>
    <x v="813"/>
    <n v="96057"/>
    <n v="41.251322000000002"/>
    <n v="-122.105209"/>
    <n v="7"/>
    <x v="18"/>
    <s v="None"/>
    <s v="Yes"/>
    <n v="23.31"/>
    <s v="No"/>
    <s v="Yes"/>
    <x v="2"/>
    <n v="20"/>
    <s v="No"/>
    <s v="Yes"/>
    <s v="No"/>
    <s v="Yes"/>
    <s v="Yes"/>
    <s v="Yes"/>
    <s v="Yes"/>
    <s v="No"/>
    <x v="1"/>
    <s v="Yes"/>
    <x v="1"/>
    <n v="73.05"/>
    <n v="1959.5"/>
    <n v="47.59"/>
    <n v="50"/>
    <n v="606.05999999999995"/>
    <n v="2567.9699999999998"/>
    <x v="0"/>
    <x v="0"/>
    <x v="0"/>
    <n v="0"/>
    <x v="0"/>
  </r>
  <r>
    <s v="5949-XIKAE"/>
    <s v="Female"/>
    <x v="13"/>
    <s v="Yes"/>
    <n v="0"/>
    <x v="160"/>
    <n v="92401"/>
    <n v="34.105935000000002"/>
    <n v="-117.2914"/>
    <n v="1"/>
    <x v="58"/>
    <s v="None"/>
    <s v="Yes"/>
    <n v="32.32"/>
    <s v="No"/>
    <s v="Yes"/>
    <x v="0"/>
    <n v="25"/>
    <s v="No"/>
    <s v="Yes"/>
    <s v="No"/>
    <s v="No"/>
    <s v="Yes"/>
    <s v="No"/>
    <s v="No"/>
    <s v="Yes"/>
    <x v="1"/>
    <s v="Yes"/>
    <x v="1"/>
    <n v="83.55"/>
    <n v="680.05"/>
    <n v="0"/>
    <n v="0"/>
    <n v="258.56"/>
    <n v="938.61"/>
    <x v="1"/>
    <x v="2"/>
    <x v="2"/>
    <n v="1"/>
    <x v="0"/>
  </r>
  <r>
    <s v="5950-AAAGJ"/>
    <s v="Male"/>
    <x v="31"/>
    <s v="No"/>
    <n v="0"/>
    <x v="902"/>
    <n v="90293"/>
    <n v="33.947305"/>
    <n v="-118.439841"/>
    <n v="0"/>
    <x v="68"/>
    <s v="Offer D"/>
    <s v="Yes"/>
    <n v="2.2599999999999998"/>
    <s v="Yes"/>
    <s v="Yes"/>
    <x v="1"/>
    <n v="73"/>
    <s v="No"/>
    <s v="No"/>
    <s v="No"/>
    <s v="No"/>
    <s v="Yes"/>
    <s v="No"/>
    <s v="No"/>
    <s v="Yes"/>
    <x v="1"/>
    <s v="No"/>
    <x v="1"/>
    <n v="84.3"/>
    <n v="1537.9"/>
    <n v="0"/>
    <n v="0"/>
    <n v="40.68"/>
    <n v="1578.58"/>
    <x v="0"/>
    <x v="0"/>
    <x v="0"/>
    <n v="0"/>
    <x v="0"/>
  </r>
  <r>
    <s v="5951-AOFIH"/>
    <s v="Male"/>
    <x v="31"/>
    <s v="No"/>
    <n v="0"/>
    <x v="41"/>
    <n v="95122"/>
    <n v="37.328859999999999"/>
    <n v="-121.83456700000001"/>
    <n v="0"/>
    <x v="45"/>
    <s v="None"/>
    <s v="Yes"/>
    <n v="45.72"/>
    <s v="No"/>
    <s v="Yes"/>
    <x v="0"/>
    <n v="51"/>
    <s v="No"/>
    <s v="Yes"/>
    <s v="Yes"/>
    <s v="No"/>
    <s v="Yes"/>
    <s v="No"/>
    <s v="Yes"/>
    <s v="No"/>
    <x v="1"/>
    <s v="Yes"/>
    <x v="0"/>
    <n v="66.400000000000006"/>
    <n v="2245.4"/>
    <n v="0"/>
    <n v="0"/>
    <n v="1508.76"/>
    <n v="3754.16"/>
    <x v="0"/>
    <x v="0"/>
    <x v="0"/>
    <n v="0"/>
    <x v="0"/>
  </r>
  <r>
    <s v="5954-BDFSG"/>
    <s v="Female"/>
    <x v="43"/>
    <s v="No"/>
    <n v="0"/>
    <x v="342"/>
    <n v="90069"/>
    <n v="34.093781"/>
    <n v="-118.381061"/>
    <n v="0"/>
    <x v="9"/>
    <s v="None"/>
    <s v="Yes"/>
    <n v="9.4700000000000006"/>
    <s v="Yes"/>
    <s v="Yes"/>
    <x v="1"/>
    <n v="21"/>
    <s v="No"/>
    <s v="No"/>
    <s v="Yes"/>
    <s v="Yes"/>
    <s v="Yes"/>
    <s v="Yes"/>
    <s v="Yes"/>
    <s v="No"/>
    <x v="2"/>
    <s v="Yes"/>
    <x v="0"/>
    <n v="107.5"/>
    <n v="7853.7"/>
    <n v="0"/>
    <n v="60"/>
    <n v="681.84"/>
    <n v="8595.5400000000009"/>
    <x v="0"/>
    <x v="0"/>
    <x v="0"/>
    <n v="0"/>
    <x v="1"/>
  </r>
  <r>
    <s v="5955-EPOAZ"/>
    <s v="Female"/>
    <x v="43"/>
    <s v="No"/>
    <n v="0"/>
    <x v="397"/>
    <n v="94550"/>
    <n v="37.571747999999999"/>
    <n v="-121.65956199999999"/>
    <n v="0"/>
    <x v="38"/>
    <s v="None"/>
    <s v="Yes"/>
    <n v="43.19"/>
    <s v="No"/>
    <s v="No"/>
    <x v="3"/>
    <n v="0"/>
    <s v="No"/>
    <s v="No"/>
    <s v="No"/>
    <s v="No"/>
    <s v="No"/>
    <s v="No"/>
    <s v="No"/>
    <s v="No"/>
    <x v="1"/>
    <s v="Yes"/>
    <x v="0"/>
    <n v="20.95"/>
    <n v="109.5"/>
    <n v="0"/>
    <n v="0"/>
    <n v="259.14"/>
    <n v="368.64"/>
    <x v="0"/>
    <x v="0"/>
    <x v="0"/>
    <n v="0"/>
    <x v="0"/>
  </r>
  <r>
    <s v="5955-ERIHD"/>
    <s v="Male"/>
    <x v="55"/>
    <s v="Yes"/>
    <n v="0"/>
    <x v="410"/>
    <n v="90712"/>
    <n v="33.840524000000002"/>
    <n v="-118.148403"/>
    <n v="1"/>
    <x v="68"/>
    <s v="Offer D"/>
    <s v="Yes"/>
    <n v="31.49"/>
    <s v="Yes"/>
    <s v="Yes"/>
    <x v="1"/>
    <n v="20"/>
    <s v="No"/>
    <s v="No"/>
    <s v="No"/>
    <s v="No"/>
    <s v="Yes"/>
    <s v="Yes"/>
    <s v="Yes"/>
    <s v="Yes"/>
    <x v="1"/>
    <s v="Yes"/>
    <x v="1"/>
    <n v="94.7"/>
    <n v="1687.95"/>
    <n v="0"/>
    <n v="0"/>
    <n v="566.82000000000005"/>
    <n v="2254.77"/>
    <x v="1"/>
    <x v="4"/>
    <x v="7"/>
    <n v="1"/>
    <x v="1"/>
  </r>
  <r>
    <s v="5956-VKDTT"/>
    <s v="Female"/>
    <x v="15"/>
    <s v="Yes"/>
    <n v="0"/>
    <x v="111"/>
    <n v="92557"/>
    <n v="33.970661"/>
    <n v="-117.255039"/>
    <n v="4"/>
    <x v="10"/>
    <s v="Offer E"/>
    <s v="Yes"/>
    <n v="45.76"/>
    <s v="Yes"/>
    <s v="Yes"/>
    <x v="1"/>
    <n v="22"/>
    <s v="No"/>
    <s v="No"/>
    <s v="No"/>
    <s v="No"/>
    <s v="No"/>
    <s v="No"/>
    <s v="No"/>
    <s v="Yes"/>
    <x v="1"/>
    <s v="Yes"/>
    <x v="1"/>
    <n v="74.349999999999994"/>
    <n v="334.8"/>
    <n v="0"/>
    <n v="0"/>
    <n v="228.8"/>
    <n v="563.6"/>
    <x v="1"/>
    <x v="2"/>
    <x v="2"/>
    <n v="1"/>
    <x v="0"/>
  </r>
  <r>
    <s v="5956-YHHRX"/>
    <s v="Male"/>
    <x v="4"/>
    <s v="No"/>
    <n v="0"/>
    <x v="142"/>
    <n v="95664"/>
    <n v="38.803730999999999"/>
    <n v="-121.04379900000001"/>
    <n v="0"/>
    <x v="47"/>
    <s v="Offer D"/>
    <s v="Yes"/>
    <n v="24.91"/>
    <s v="Yes"/>
    <s v="Yes"/>
    <x v="1"/>
    <n v="17"/>
    <s v="No"/>
    <s v="Yes"/>
    <s v="Yes"/>
    <s v="No"/>
    <s v="Yes"/>
    <s v="Yes"/>
    <s v="Yes"/>
    <s v="No"/>
    <x v="2"/>
    <s v="Yes"/>
    <x v="1"/>
    <n v="104.35"/>
    <n v="2271.85"/>
    <n v="0"/>
    <n v="130"/>
    <n v="523.11"/>
    <n v="2924.96"/>
    <x v="0"/>
    <x v="0"/>
    <x v="0"/>
    <n v="0"/>
    <x v="1"/>
  </r>
  <r>
    <s v="5959-BELXA"/>
    <s v="Male"/>
    <x v="6"/>
    <s v="No"/>
    <n v="0"/>
    <x v="764"/>
    <n v="92399"/>
    <n v="34.045969999999997"/>
    <n v="-117.011825"/>
    <n v="0"/>
    <x v="44"/>
    <s v="Offer C"/>
    <s v="Yes"/>
    <n v="25.45"/>
    <s v="Yes"/>
    <s v="Yes"/>
    <x v="1"/>
    <n v="18"/>
    <s v="No"/>
    <s v="No"/>
    <s v="No"/>
    <s v="No"/>
    <s v="Yes"/>
    <s v="Yes"/>
    <s v="No"/>
    <s v="Yes"/>
    <x v="1"/>
    <s v="Yes"/>
    <x v="0"/>
    <n v="96.15"/>
    <n v="3019.25"/>
    <n v="0"/>
    <n v="0"/>
    <n v="814.4"/>
    <n v="3833.65"/>
    <x v="1"/>
    <x v="4"/>
    <x v="16"/>
    <n v="1"/>
    <x v="1"/>
  </r>
  <r>
    <s v="5960-MVTUK"/>
    <s v="Male"/>
    <x v="12"/>
    <s v="No"/>
    <n v="0"/>
    <x v="369"/>
    <n v="96038"/>
    <n v="41.599978"/>
    <n v="-122.53938100000001"/>
    <n v="0"/>
    <x v="3"/>
    <s v="Offer E"/>
    <s v="No"/>
    <n v="0"/>
    <s v="No"/>
    <s v="Yes"/>
    <x v="2"/>
    <n v="18"/>
    <s v="No"/>
    <s v="No"/>
    <s v="No"/>
    <s v="Yes"/>
    <s v="No"/>
    <s v="No"/>
    <s v="No"/>
    <s v="Yes"/>
    <x v="1"/>
    <s v="Yes"/>
    <x v="1"/>
    <n v="29.75"/>
    <n v="96.85"/>
    <n v="0"/>
    <n v="0"/>
    <n v="0"/>
    <n v="96.85"/>
    <x v="2"/>
    <x v="0"/>
    <x v="0"/>
    <n v="0"/>
    <x v="0"/>
  </r>
  <r>
    <s v="5960-WPXQM"/>
    <s v="Male"/>
    <x v="38"/>
    <s v="No"/>
    <n v="0"/>
    <x v="77"/>
    <n v="92592"/>
    <n v="33.507255000000001"/>
    <n v="-117.029473"/>
    <n v="0"/>
    <x v="13"/>
    <s v="None"/>
    <s v="Yes"/>
    <n v="31.34"/>
    <s v="No"/>
    <s v="Yes"/>
    <x v="1"/>
    <n v="52"/>
    <s v="No"/>
    <s v="No"/>
    <s v="No"/>
    <s v="No"/>
    <s v="Yes"/>
    <s v="No"/>
    <s v="Yes"/>
    <s v="Yes"/>
    <x v="1"/>
    <s v="Yes"/>
    <x v="1"/>
    <n v="79.05"/>
    <n v="79.05"/>
    <n v="0"/>
    <n v="0"/>
    <n v="31.34"/>
    <n v="110.39"/>
    <x v="1"/>
    <x v="1"/>
    <x v="5"/>
    <n v="1"/>
    <x v="0"/>
  </r>
  <r>
    <s v="5961-VUSRV"/>
    <s v="Female"/>
    <x v="55"/>
    <s v="No"/>
    <n v="0"/>
    <x v="180"/>
    <n v="91403"/>
    <n v="34.147148999999999"/>
    <n v="-118.463365"/>
    <n v="0"/>
    <x v="27"/>
    <s v="Offer D"/>
    <s v="Yes"/>
    <n v="16.72"/>
    <s v="No"/>
    <s v="No"/>
    <x v="3"/>
    <n v="0"/>
    <s v="No"/>
    <s v="No"/>
    <s v="No"/>
    <s v="No"/>
    <s v="No"/>
    <s v="No"/>
    <s v="No"/>
    <s v="No"/>
    <x v="0"/>
    <s v="Yes"/>
    <x v="1"/>
    <n v="19.350000000000001"/>
    <n v="219.35"/>
    <n v="0"/>
    <n v="0"/>
    <n v="200.64"/>
    <n v="419.99"/>
    <x v="0"/>
    <x v="0"/>
    <x v="0"/>
    <n v="0"/>
    <x v="0"/>
  </r>
  <r>
    <s v="5965-GGPRW"/>
    <s v="Male"/>
    <x v="51"/>
    <s v="Yes"/>
    <n v="2"/>
    <x v="450"/>
    <n v="94541"/>
    <n v="37.674002000000002"/>
    <n v="-122.076796"/>
    <n v="5"/>
    <x v="9"/>
    <s v="Offer A"/>
    <s v="Yes"/>
    <n v="36.049999999999997"/>
    <s v="Yes"/>
    <s v="Yes"/>
    <x v="1"/>
    <n v="14"/>
    <s v="Yes"/>
    <s v="No"/>
    <s v="Yes"/>
    <s v="No"/>
    <s v="Yes"/>
    <s v="Yes"/>
    <s v="Yes"/>
    <s v="Yes"/>
    <x v="2"/>
    <s v="No"/>
    <x v="1"/>
    <n v="105.25"/>
    <n v="7609.75"/>
    <n v="0"/>
    <n v="0"/>
    <n v="2595.6"/>
    <n v="10205.35"/>
    <x v="0"/>
    <x v="0"/>
    <x v="0"/>
    <n v="0"/>
    <x v="1"/>
  </r>
  <r>
    <s v="5966-EMAZU"/>
    <s v="Male"/>
    <x v="60"/>
    <s v="Yes"/>
    <n v="0"/>
    <x v="1088"/>
    <n v="96112"/>
    <n v="41.932206999999998"/>
    <n v="-120.135941"/>
    <n v="1"/>
    <x v="34"/>
    <s v="Offer B"/>
    <s v="Yes"/>
    <n v="4.01"/>
    <s v="Yes"/>
    <s v="Yes"/>
    <x v="1"/>
    <n v="71"/>
    <s v="Yes"/>
    <s v="No"/>
    <s v="Yes"/>
    <s v="Yes"/>
    <s v="Yes"/>
    <s v="Yes"/>
    <s v="Yes"/>
    <s v="Yes"/>
    <x v="0"/>
    <s v="Yes"/>
    <x v="0"/>
    <n v="108.5"/>
    <n v="6880.85"/>
    <n v="0"/>
    <n v="0"/>
    <n v="256.64"/>
    <n v="7137.49"/>
    <x v="0"/>
    <x v="0"/>
    <x v="0"/>
    <n v="0"/>
    <x v="1"/>
  </r>
  <r>
    <s v="5968-HYJRZ"/>
    <s v="Male"/>
    <x v="24"/>
    <s v="Yes"/>
    <n v="2"/>
    <x v="804"/>
    <n v="93630"/>
    <n v="36.727418"/>
    <n v="-120.123526"/>
    <n v="3"/>
    <x v="54"/>
    <s v="Offer B"/>
    <s v="Yes"/>
    <n v="15.68"/>
    <s v="Yes"/>
    <s v="No"/>
    <x v="3"/>
    <n v="0"/>
    <s v="No"/>
    <s v="No"/>
    <s v="No"/>
    <s v="No"/>
    <s v="No"/>
    <s v="No"/>
    <s v="No"/>
    <s v="No"/>
    <x v="2"/>
    <s v="No"/>
    <x v="0"/>
    <n v="24.55"/>
    <n v="1160.45"/>
    <n v="0"/>
    <n v="0"/>
    <n v="736.96"/>
    <n v="1897.41"/>
    <x v="0"/>
    <x v="0"/>
    <x v="0"/>
    <n v="0"/>
    <x v="0"/>
  </r>
  <r>
    <s v="5968-VXZLG"/>
    <s v="Male"/>
    <x v="45"/>
    <s v="No"/>
    <n v="0"/>
    <x v="961"/>
    <n v="91302"/>
    <n v="34.130861000000003"/>
    <n v="-118.68346"/>
    <n v="0"/>
    <x v="29"/>
    <s v="None"/>
    <s v="Yes"/>
    <n v="1.87"/>
    <s v="No"/>
    <s v="Yes"/>
    <x v="2"/>
    <n v="12"/>
    <s v="No"/>
    <s v="No"/>
    <s v="No"/>
    <s v="No"/>
    <s v="No"/>
    <s v="No"/>
    <s v="No"/>
    <s v="Yes"/>
    <x v="1"/>
    <s v="Yes"/>
    <x v="1"/>
    <n v="46.6"/>
    <n v="87.9"/>
    <n v="0"/>
    <n v="0"/>
    <n v="3.74"/>
    <n v="91.64"/>
    <x v="2"/>
    <x v="0"/>
    <x v="0"/>
    <n v="0"/>
    <x v="0"/>
  </r>
  <r>
    <s v="5968-XQIVE"/>
    <s v="Male"/>
    <x v="13"/>
    <s v="Yes"/>
    <n v="0"/>
    <x v="77"/>
    <n v="92592"/>
    <n v="33.507255000000001"/>
    <n v="-117.029473"/>
    <n v="2"/>
    <x v="9"/>
    <s v="Offer A"/>
    <s v="Yes"/>
    <n v="11.57"/>
    <s v="Yes"/>
    <s v="Yes"/>
    <x v="1"/>
    <n v="18"/>
    <s v="No"/>
    <s v="Yes"/>
    <s v="No"/>
    <s v="No"/>
    <s v="Yes"/>
    <s v="No"/>
    <s v="No"/>
    <s v="Yes"/>
    <x v="0"/>
    <s v="Yes"/>
    <x v="1"/>
    <n v="89.7"/>
    <n v="6588.95"/>
    <n v="0"/>
    <n v="0"/>
    <n v="833.04"/>
    <n v="7421.99"/>
    <x v="0"/>
    <x v="0"/>
    <x v="0"/>
    <n v="0"/>
    <x v="0"/>
  </r>
  <r>
    <s v="5970-GHJAW"/>
    <s v="Male"/>
    <x v="43"/>
    <s v="Yes"/>
    <n v="2"/>
    <x v="97"/>
    <n v="92612"/>
    <n v="33.643095000000002"/>
    <n v="-117.810896"/>
    <n v="9"/>
    <x v="56"/>
    <s v="Offer B"/>
    <s v="Yes"/>
    <n v="26.12"/>
    <s v="No"/>
    <s v="No"/>
    <x v="3"/>
    <n v="0"/>
    <s v="No"/>
    <s v="No"/>
    <s v="No"/>
    <s v="No"/>
    <s v="No"/>
    <s v="No"/>
    <s v="No"/>
    <s v="No"/>
    <x v="2"/>
    <s v="No"/>
    <x v="0"/>
    <n v="19.95"/>
    <n v="862.4"/>
    <n v="0"/>
    <n v="0"/>
    <n v="1201.52"/>
    <n v="2063.92"/>
    <x v="0"/>
    <x v="0"/>
    <x v="0"/>
    <n v="0"/>
    <x v="0"/>
  </r>
  <r>
    <s v="5973-EJGDP"/>
    <s v="Male"/>
    <x v="44"/>
    <s v="No"/>
    <n v="0"/>
    <x v="319"/>
    <n v="92264"/>
    <n v="33.745745999999997"/>
    <n v="-116.51421499999999"/>
    <n v="0"/>
    <x v="69"/>
    <s v="Offer B"/>
    <s v="Yes"/>
    <n v="1.51"/>
    <s v="Yes"/>
    <s v="Yes"/>
    <x v="1"/>
    <n v="52"/>
    <s v="No"/>
    <s v="Yes"/>
    <s v="Yes"/>
    <s v="Yes"/>
    <s v="No"/>
    <s v="No"/>
    <s v="No"/>
    <s v="No"/>
    <x v="1"/>
    <s v="Yes"/>
    <x v="1"/>
    <n v="87.35"/>
    <n v="4473"/>
    <n v="0"/>
    <n v="0"/>
    <n v="77.010000000000005"/>
    <n v="4550.01"/>
    <x v="0"/>
    <x v="0"/>
    <x v="0"/>
    <n v="0"/>
    <x v="0"/>
  </r>
  <r>
    <s v="5975-BAICR"/>
    <s v="Male"/>
    <x v="59"/>
    <s v="Yes"/>
    <n v="2"/>
    <x v="1089"/>
    <n v="94599"/>
    <n v="38.421458000000001"/>
    <n v="-122.365048"/>
    <n v="8"/>
    <x v="66"/>
    <s v="None"/>
    <s v="Yes"/>
    <n v="47.45"/>
    <s v="No"/>
    <s v="Yes"/>
    <x v="2"/>
    <n v="14"/>
    <s v="Yes"/>
    <s v="No"/>
    <s v="Yes"/>
    <s v="No"/>
    <s v="No"/>
    <s v="Yes"/>
    <s v="Yes"/>
    <s v="Yes"/>
    <x v="0"/>
    <s v="Yes"/>
    <x v="0"/>
    <n v="63.7"/>
    <n v="2188.5"/>
    <n v="0"/>
    <n v="0"/>
    <n v="1708.2"/>
    <n v="3896.7"/>
    <x v="0"/>
    <x v="0"/>
    <x v="0"/>
    <n v="0"/>
    <x v="0"/>
  </r>
  <r>
    <s v="5976-JCJRH"/>
    <s v="Male"/>
    <x v="59"/>
    <s v="Yes"/>
    <n v="0"/>
    <x v="712"/>
    <n v="94526"/>
    <n v="37.815458999999997"/>
    <n v="-121.977203"/>
    <n v="1"/>
    <x v="46"/>
    <s v="Offer D"/>
    <s v="Yes"/>
    <n v="31.72"/>
    <s v="No"/>
    <s v="Yes"/>
    <x v="1"/>
    <n v="23"/>
    <s v="No"/>
    <s v="No"/>
    <s v="No"/>
    <s v="No"/>
    <s v="No"/>
    <s v="No"/>
    <s v="No"/>
    <s v="Yes"/>
    <x v="1"/>
    <s v="Yes"/>
    <x v="1"/>
    <n v="70.3"/>
    <n v="738.2"/>
    <n v="0"/>
    <n v="0"/>
    <n v="317.2"/>
    <n v="1055.4000000000001"/>
    <x v="1"/>
    <x v="2"/>
    <x v="4"/>
    <n v="1"/>
    <x v="0"/>
  </r>
  <r>
    <s v="5977-CKHON"/>
    <s v="Female"/>
    <x v="40"/>
    <s v="Yes"/>
    <n v="3"/>
    <x v="742"/>
    <n v="95678"/>
    <n v="38.759751000000001"/>
    <n v="-121.288545"/>
    <n v="3"/>
    <x v="25"/>
    <s v="Offer B"/>
    <s v="Yes"/>
    <n v="27.49"/>
    <s v="Yes"/>
    <s v="Yes"/>
    <x v="1"/>
    <n v="53"/>
    <s v="No"/>
    <s v="No"/>
    <s v="Yes"/>
    <s v="No"/>
    <s v="No"/>
    <s v="Yes"/>
    <s v="Yes"/>
    <s v="Yes"/>
    <x v="1"/>
    <s v="Yes"/>
    <x v="1"/>
    <n v="92.55"/>
    <n v="4039"/>
    <n v="0"/>
    <n v="0"/>
    <n v="1182.07"/>
    <n v="5221.07"/>
    <x v="0"/>
    <x v="0"/>
    <x v="0"/>
    <n v="0"/>
    <x v="1"/>
  </r>
  <r>
    <s v="5980-BDHPY"/>
    <s v="Male"/>
    <x v="23"/>
    <s v="Yes"/>
    <n v="0"/>
    <x v="512"/>
    <n v="96136"/>
    <n v="40.345948999999997"/>
    <n v="-120.081187"/>
    <n v="5"/>
    <x v="9"/>
    <s v="None"/>
    <s v="Yes"/>
    <n v="12.02"/>
    <s v="Yes"/>
    <s v="Yes"/>
    <x v="0"/>
    <n v="26"/>
    <s v="Yes"/>
    <s v="Yes"/>
    <s v="Yes"/>
    <s v="Yes"/>
    <s v="Yes"/>
    <s v="Yes"/>
    <s v="Yes"/>
    <s v="Yes"/>
    <x v="2"/>
    <s v="Yes"/>
    <x v="1"/>
    <n v="-4"/>
    <n v="6230.1"/>
    <n v="0"/>
    <n v="0"/>
    <n v="865.44"/>
    <n v="7095.54"/>
    <x v="0"/>
    <x v="0"/>
    <x v="0"/>
    <n v="0"/>
    <x v="0"/>
  </r>
  <r>
    <s v="5980-NOPLP"/>
    <s v="Female"/>
    <x v="31"/>
    <s v="Yes"/>
    <n v="0"/>
    <x v="303"/>
    <n v="91105"/>
    <n v="34.13946"/>
    <n v="-118.16664900000001"/>
    <n v="4"/>
    <x v="50"/>
    <s v="None"/>
    <s v="Yes"/>
    <n v="11.24"/>
    <s v="Yes"/>
    <s v="Yes"/>
    <x v="1"/>
    <n v="59"/>
    <s v="No"/>
    <s v="No"/>
    <s v="No"/>
    <s v="No"/>
    <s v="Yes"/>
    <s v="Yes"/>
    <s v="Yes"/>
    <s v="Yes"/>
    <x v="1"/>
    <s v="Yes"/>
    <x v="1"/>
    <n v="96.1"/>
    <n v="4364.1000000000004"/>
    <n v="0"/>
    <n v="0"/>
    <n v="494.56"/>
    <n v="4858.66"/>
    <x v="1"/>
    <x v="1"/>
    <x v="10"/>
    <n v="1"/>
    <x v="1"/>
  </r>
  <r>
    <s v="5981-ITEMU"/>
    <s v="Male"/>
    <x v="12"/>
    <s v="Yes"/>
    <n v="0"/>
    <x v="927"/>
    <n v="94940"/>
    <n v="38.129308000000002"/>
    <n v="-122.83481500000001"/>
    <n v="1"/>
    <x v="36"/>
    <s v="Offer B"/>
    <s v="Yes"/>
    <n v="16.329999999999998"/>
    <s v="Yes"/>
    <s v="Yes"/>
    <x v="1"/>
    <n v="23"/>
    <s v="No"/>
    <s v="No"/>
    <s v="No"/>
    <s v="No"/>
    <s v="Yes"/>
    <s v="Yes"/>
    <s v="Yes"/>
    <s v="Yes"/>
    <x v="1"/>
    <s v="Yes"/>
    <x v="1"/>
    <n v="97.1"/>
    <n v="3706.95"/>
    <n v="41.85"/>
    <n v="0"/>
    <n v="653.20000000000005"/>
    <n v="4318.3"/>
    <x v="1"/>
    <x v="1"/>
    <x v="11"/>
    <n v="1"/>
    <x v="1"/>
  </r>
  <r>
    <s v="5981-ZVXOT"/>
    <s v="Female"/>
    <x v="15"/>
    <s v="No"/>
    <n v="0"/>
    <x v="38"/>
    <n v="92131"/>
    <n v="32.893250000000002"/>
    <n v="-117.087091"/>
    <n v="0"/>
    <x v="33"/>
    <s v="Offer C"/>
    <s v="Yes"/>
    <n v="10.73"/>
    <s v="Yes"/>
    <s v="Yes"/>
    <x v="1"/>
    <n v="3"/>
    <s v="Yes"/>
    <s v="Yes"/>
    <s v="Yes"/>
    <s v="No"/>
    <s v="Yes"/>
    <s v="Yes"/>
    <s v="Yes"/>
    <s v="Yes"/>
    <x v="0"/>
    <s v="Yes"/>
    <x v="1"/>
    <n v="108.35"/>
    <n v="3726.15"/>
    <n v="0"/>
    <n v="0"/>
    <n v="375.55"/>
    <n v="4101.7"/>
    <x v="0"/>
    <x v="0"/>
    <x v="0"/>
    <n v="0"/>
    <x v="1"/>
  </r>
  <r>
    <s v="5982-FPVQN"/>
    <s v="Female"/>
    <x v="43"/>
    <s v="Yes"/>
    <n v="1"/>
    <x v="4"/>
    <n v="93012"/>
    <n v="34.205503999999998"/>
    <n v="-118.993111"/>
    <n v="2"/>
    <x v="20"/>
    <s v="None"/>
    <s v="Yes"/>
    <n v="41.03"/>
    <s v="Yes"/>
    <s v="Yes"/>
    <x v="1"/>
    <n v="15"/>
    <s v="No"/>
    <s v="Yes"/>
    <s v="Yes"/>
    <s v="No"/>
    <s v="No"/>
    <s v="Yes"/>
    <s v="Yes"/>
    <s v="Yes"/>
    <x v="1"/>
    <s v="Yes"/>
    <x v="1"/>
    <n v="95.15"/>
    <n v="3532.85"/>
    <n v="0"/>
    <n v="0"/>
    <n v="1518.11"/>
    <n v="5050.96"/>
    <x v="0"/>
    <x v="0"/>
    <x v="0"/>
    <n v="0"/>
    <x v="1"/>
  </r>
  <r>
    <s v="5982-PSMKW"/>
    <s v="Female"/>
    <x v="29"/>
    <s v="Yes"/>
    <n v="2"/>
    <x v="52"/>
    <n v="91601"/>
    <n v="34.169199999999996"/>
    <n v="-118.37249799999999"/>
    <n v="1"/>
    <x v="16"/>
    <s v="Offer D"/>
    <s v="Yes"/>
    <n v="27.97"/>
    <s v="Yes"/>
    <s v="Yes"/>
    <x v="0"/>
    <n v="51"/>
    <s v="Yes"/>
    <s v="Yes"/>
    <s v="Yes"/>
    <s v="Yes"/>
    <s v="Yes"/>
    <s v="Yes"/>
    <s v="Yes"/>
    <s v="Yes"/>
    <x v="2"/>
    <s v="Yes"/>
    <x v="0"/>
    <n v="91.1"/>
    <n v="2198.3000000000002"/>
    <n v="0"/>
    <n v="0"/>
    <n v="643.30999999999995"/>
    <n v="2841.61"/>
    <x v="0"/>
    <x v="0"/>
    <x v="0"/>
    <n v="0"/>
    <x v="1"/>
  </r>
  <r>
    <s v="5982-XMDEX"/>
    <s v="Female"/>
    <x v="21"/>
    <s v="No"/>
    <n v="0"/>
    <x v="1024"/>
    <n v="93203"/>
    <n v="35.116306999999999"/>
    <n v="-118.817644"/>
    <n v="0"/>
    <x v="7"/>
    <s v="Offer B"/>
    <s v="Yes"/>
    <n v="33.71"/>
    <s v="Yes"/>
    <s v="No"/>
    <x v="3"/>
    <n v="0"/>
    <s v="No"/>
    <s v="No"/>
    <s v="No"/>
    <s v="No"/>
    <s v="No"/>
    <s v="No"/>
    <s v="No"/>
    <s v="No"/>
    <x v="2"/>
    <s v="No"/>
    <x v="1"/>
    <n v="26.5"/>
    <n v="1698.55"/>
    <n v="0"/>
    <n v="0"/>
    <n v="2191.15"/>
    <n v="3889.7"/>
    <x v="0"/>
    <x v="0"/>
    <x v="0"/>
    <n v="0"/>
    <x v="0"/>
  </r>
  <r>
    <s v="5985-BEHZK"/>
    <s v="Female"/>
    <x v="3"/>
    <s v="Yes"/>
    <n v="0"/>
    <x v="157"/>
    <n v="92705"/>
    <n v="33.766004000000002"/>
    <n v="-117.78676299999999"/>
    <n v="1"/>
    <x v="9"/>
    <s v="Offer A"/>
    <s v="Yes"/>
    <n v="27.79"/>
    <s v="Yes"/>
    <s v="Yes"/>
    <x v="1"/>
    <n v="10"/>
    <s v="No"/>
    <s v="Yes"/>
    <s v="Yes"/>
    <s v="No"/>
    <s v="Yes"/>
    <s v="Yes"/>
    <s v="No"/>
    <s v="Yes"/>
    <x v="0"/>
    <s v="No"/>
    <x v="0"/>
    <n v="105"/>
    <n v="7578.05"/>
    <n v="0"/>
    <n v="0"/>
    <n v="2000.88"/>
    <n v="9578.93"/>
    <x v="0"/>
    <x v="0"/>
    <x v="0"/>
    <n v="0"/>
    <x v="1"/>
  </r>
  <r>
    <s v="5985-TBABQ"/>
    <s v="Female"/>
    <x v="45"/>
    <s v="No"/>
    <n v="0"/>
    <x v="530"/>
    <n v="95605"/>
    <n v="38.592745000000001"/>
    <n v="-121.540036"/>
    <n v="0"/>
    <x v="44"/>
    <s v="Offer C"/>
    <s v="Yes"/>
    <n v="33.450000000000003"/>
    <s v="Yes"/>
    <s v="Yes"/>
    <x v="2"/>
    <n v="5"/>
    <s v="Yes"/>
    <s v="No"/>
    <s v="No"/>
    <s v="No"/>
    <s v="Yes"/>
    <s v="Yes"/>
    <s v="Yes"/>
    <s v="Yes"/>
    <x v="0"/>
    <s v="No"/>
    <x v="0"/>
    <n v="74.75"/>
    <n v="2282.9499999999998"/>
    <n v="0"/>
    <n v="0"/>
    <n v="1070.4000000000001"/>
    <n v="3353.35"/>
    <x v="0"/>
    <x v="0"/>
    <x v="0"/>
    <n v="0"/>
    <x v="0"/>
  </r>
  <r>
    <s v="5986-WWXDV"/>
    <s v="Male"/>
    <x v="21"/>
    <s v="No"/>
    <n v="0"/>
    <x v="733"/>
    <n v="92275"/>
    <n v="33.281559999999999"/>
    <n v="-115.955541"/>
    <n v="0"/>
    <x v="35"/>
    <s v="None"/>
    <s v="Yes"/>
    <n v="48.61"/>
    <s v="No"/>
    <s v="No"/>
    <x v="3"/>
    <n v="0"/>
    <s v="No"/>
    <s v="No"/>
    <s v="No"/>
    <s v="No"/>
    <s v="No"/>
    <s v="No"/>
    <s v="No"/>
    <s v="No"/>
    <x v="0"/>
    <s v="No"/>
    <x v="1"/>
    <n v="19.350000000000001"/>
    <n v="779.2"/>
    <n v="0"/>
    <n v="0"/>
    <n v="1895.79"/>
    <n v="2674.99"/>
    <x v="0"/>
    <x v="0"/>
    <x v="0"/>
    <n v="0"/>
    <x v="0"/>
  </r>
  <r>
    <s v="5989-AXPUC"/>
    <s v="Female"/>
    <x v="60"/>
    <s v="Yes"/>
    <n v="0"/>
    <x v="107"/>
    <n v="92840"/>
    <n v="33.787165000000002"/>
    <n v="-117.931889"/>
    <n v="1"/>
    <x v="64"/>
    <s v="Offer A"/>
    <s v="Yes"/>
    <n v="1.29"/>
    <s v="Yes"/>
    <s v="Yes"/>
    <x v="1"/>
    <n v="27"/>
    <s v="Yes"/>
    <s v="Yes"/>
    <s v="Yes"/>
    <s v="Yes"/>
    <s v="Yes"/>
    <s v="Yes"/>
    <s v="Yes"/>
    <s v="Yes"/>
    <x v="2"/>
    <s v="No"/>
    <x v="0"/>
    <n v="118.6"/>
    <n v="7990.05"/>
    <n v="38.57"/>
    <n v="0"/>
    <n v="87.72"/>
    <n v="8039.2"/>
    <x v="0"/>
    <x v="0"/>
    <x v="0"/>
    <n v="0"/>
    <x v="1"/>
  </r>
  <r>
    <s v="5989-OMNJE"/>
    <s v="Female"/>
    <x v="21"/>
    <s v="Yes"/>
    <n v="0"/>
    <x v="515"/>
    <n v="95492"/>
    <n v="38.527296999999997"/>
    <n v="-122.810044"/>
    <n v="6"/>
    <x v="52"/>
    <s v="None"/>
    <s v="No"/>
    <n v="0"/>
    <s v="No"/>
    <s v="Yes"/>
    <x v="2"/>
    <n v="27"/>
    <s v="Yes"/>
    <s v="Yes"/>
    <s v="Yes"/>
    <s v="No"/>
    <s v="Yes"/>
    <s v="Yes"/>
    <s v="Yes"/>
    <s v="Yes"/>
    <x v="0"/>
    <s v="No"/>
    <x v="1"/>
    <n v="57.6"/>
    <n v="1367.75"/>
    <n v="0"/>
    <n v="0"/>
    <n v="0"/>
    <n v="1367.75"/>
    <x v="0"/>
    <x v="0"/>
    <x v="0"/>
    <n v="0"/>
    <x v="0"/>
  </r>
  <r>
    <s v="5989-PGKJB"/>
    <s v="Female"/>
    <x v="43"/>
    <s v="No"/>
    <n v="0"/>
    <x v="38"/>
    <n v="92121"/>
    <n v="32.898612999999997"/>
    <n v="-117.20293700000001"/>
    <n v="0"/>
    <x v="43"/>
    <s v="Offer D"/>
    <s v="Yes"/>
    <n v="22.3"/>
    <s v="No"/>
    <s v="Yes"/>
    <x v="1"/>
    <n v="28"/>
    <s v="No"/>
    <s v="Yes"/>
    <s v="No"/>
    <s v="No"/>
    <s v="No"/>
    <s v="Yes"/>
    <s v="Yes"/>
    <s v="Yes"/>
    <x v="1"/>
    <s v="Yes"/>
    <x v="1"/>
    <n v="86.25"/>
    <n v="1340.1"/>
    <n v="0"/>
    <n v="0"/>
    <n v="356.8"/>
    <n v="1696.9"/>
    <x v="0"/>
    <x v="0"/>
    <x v="0"/>
    <n v="0"/>
    <x v="0"/>
  </r>
  <r>
    <s v="5993-BQHEA"/>
    <s v="Male"/>
    <x v="21"/>
    <s v="No"/>
    <n v="0"/>
    <x v="143"/>
    <n v="94111"/>
    <n v="37.801775999999997"/>
    <n v="-122.402293"/>
    <n v="0"/>
    <x v="27"/>
    <s v="None"/>
    <s v="Yes"/>
    <n v="16.59"/>
    <s v="No"/>
    <s v="No"/>
    <x v="3"/>
    <n v="0"/>
    <s v="No"/>
    <s v="No"/>
    <s v="No"/>
    <s v="No"/>
    <s v="No"/>
    <s v="No"/>
    <s v="No"/>
    <s v="No"/>
    <x v="0"/>
    <s v="No"/>
    <x v="0"/>
    <n v="-5"/>
    <n v="267"/>
    <n v="0"/>
    <n v="0"/>
    <n v="199.08"/>
    <n v="466.08"/>
    <x v="0"/>
    <x v="0"/>
    <x v="0"/>
    <n v="0"/>
    <x v="0"/>
  </r>
  <r>
    <s v="5993-JSUWV"/>
    <s v="Female"/>
    <x v="11"/>
    <s v="No"/>
    <n v="0"/>
    <x v="392"/>
    <n v="95310"/>
    <n v="38.085839"/>
    <n v="-120.37855"/>
    <n v="0"/>
    <x v="22"/>
    <s v="None"/>
    <s v="Yes"/>
    <n v="21.37"/>
    <s v="No"/>
    <s v="Yes"/>
    <x v="2"/>
    <n v="30"/>
    <s v="Yes"/>
    <s v="Yes"/>
    <s v="Yes"/>
    <s v="No"/>
    <s v="No"/>
    <s v="No"/>
    <s v="No"/>
    <s v="Yes"/>
    <x v="2"/>
    <s v="Yes"/>
    <x v="1"/>
    <n v="61.15"/>
    <n v="4017.45"/>
    <n v="0"/>
    <n v="0"/>
    <n v="1410.42"/>
    <n v="5427.87"/>
    <x v="0"/>
    <x v="0"/>
    <x v="0"/>
    <n v="0"/>
    <x v="0"/>
  </r>
  <r>
    <s v="5995-LFTLE"/>
    <s v="Male"/>
    <x v="14"/>
    <s v="No"/>
    <n v="0"/>
    <x v="1039"/>
    <n v="95457"/>
    <n v="38.925545"/>
    <n v="-122.549083"/>
    <n v="0"/>
    <x v="42"/>
    <s v="None"/>
    <s v="Yes"/>
    <n v="48.78"/>
    <s v="Yes"/>
    <s v="No"/>
    <x v="3"/>
    <n v="0"/>
    <s v="No"/>
    <s v="No"/>
    <s v="No"/>
    <s v="No"/>
    <s v="No"/>
    <s v="No"/>
    <s v="No"/>
    <s v="No"/>
    <x v="2"/>
    <s v="Yes"/>
    <x v="0"/>
    <n v="25.3"/>
    <n v="1474.35"/>
    <n v="0"/>
    <n v="0"/>
    <n v="2829.24"/>
    <n v="4303.59"/>
    <x v="0"/>
    <x v="0"/>
    <x v="0"/>
    <n v="0"/>
    <x v="0"/>
  </r>
  <r>
    <s v="5995-OIGLP"/>
    <s v="Male"/>
    <x v="21"/>
    <s v="No"/>
    <n v="0"/>
    <x v="704"/>
    <n v="94569"/>
    <n v="38.035707000000002"/>
    <n v="-122.196821"/>
    <n v="0"/>
    <x v="27"/>
    <s v="None"/>
    <s v="Yes"/>
    <n v="7.97"/>
    <s v="No"/>
    <s v="Yes"/>
    <x v="0"/>
    <n v="10"/>
    <s v="Yes"/>
    <s v="No"/>
    <s v="No"/>
    <s v="Yes"/>
    <s v="No"/>
    <s v="No"/>
    <s v="No"/>
    <s v="Yes"/>
    <x v="1"/>
    <s v="No"/>
    <x v="0"/>
    <n v="56.65"/>
    <n v="654.85"/>
    <n v="0"/>
    <n v="0"/>
    <n v="95.64"/>
    <n v="750.49"/>
    <x v="1"/>
    <x v="4"/>
    <x v="19"/>
    <n v="1"/>
    <x v="0"/>
  </r>
  <r>
    <s v="5995-SNNEW"/>
    <s v="Male"/>
    <x v="53"/>
    <s v="Yes"/>
    <n v="0"/>
    <x v="208"/>
    <n v="90605"/>
    <n v="33.960890999999997"/>
    <n v="-118.032222"/>
    <n v="1"/>
    <x v="16"/>
    <s v="None"/>
    <s v="Yes"/>
    <n v="45.21"/>
    <s v="Yes"/>
    <s v="Yes"/>
    <x v="1"/>
    <n v="14"/>
    <s v="No"/>
    <s v="Yes"/>
    <s v="Yes"/>
    <s v="No"/>
    <s v="Yes"/>
    <s v="Yes"/>
    <s v="Yes"/>
    <s v="No"/>
    <x v="1"/>
    <s v="Yes"/>
    <x v="1"/>
    <n v="104.45"/>
    <n v="2184.85"/>
    <n v="0"/>
    <n v="60"/>
    <n v="1039.83"/>
    <n v="3284.68"/>
    <x v="0"/>
    <x v="0"/>
    <x v="0"/>
    <n v="0"/>
    <x v="1"/>
  </r>
  <r>
    <s v="5995-WWKKG"/>
    <s v="Female"/>
    <x v="47"/>
    <s v="No"/>
    <n v="0"/>
    <x v="759"/>
    <n v="92382"/>
    <n v="34.186211"/>
    <n v="-117.07683"/>
    <n v="0"/>
    <x v="20"/>
    <s v="Offer C"/>
    <s v="Yes"/>
    <n v="30.17"/>
    <s v="No"/>
    <s v="No"/>
    <x v="3"/>
    <n v="0"/>
    <s v="No"/>
    <s v="No"/>
    <s v="No"/>
    <s v="No"/>
    <s v="No"/>
    <s v="No"/>
    <s v="No"/>
    <s v="No"/>
    <x v="0"/>
    <s v="Yes"/>
    <x v="1"/>
    <n v="19.8"/>
    <n v="695.05"/>
    <n v="0"/>
    <n v="0"/>
    <n v="1116.29"/>
    <n v="1811.34"/>
    <x v="0"/>
    <x v="0"/>
    <x v="0"/>
    <n v="0"/>
    <x v="0"/>
  </r>
  <r>
    <s v="5996-DAOQL"/>
    <s v="Male"/>
    <x v="24"/>
    <s v="No"/>
    <n v="0"/>
    <x v="1022"/>
    <n v="94951"/>
    <n v="38.325598999999997"/>
    <n v="-122.642352"/>
    <n v="0"/>
    <x v="13"/>
    <s v="Offer E"/>
    <s v="Yes"/>
    <n v="42.17"/>
    <s v="No"/>
    <s v="No"/>
    <x v="3"/>
    <n v="0"/>
    <s v="No"/>
    <s v="No"/>
    <s v="No"/>
    <s v="No"/>
    <s v="No"/>
    <s v="No"/>
    <s v="No"/>
    <s v="No"/>
    <x v="1"/>
    <s v="Yes"/>
    <x v="0"/>
    <n v="20.45"/>
    <n v="20.45"/>
    <n v="0"/>
    <n v="0"/>
    <n v="42.17"/>
    <n v="62.62"/>
    <x v="2"/>
    <x v="0"/>
    <x v="0"/>
    <n v="0"/>
    <x v="0"/>
  </r>
  <r>
    <s v="5996-EBTKM"/>
    <s v="Female"/>
    <x v="1"/>
    <s v="Yes"/>
    <n v="1"/>
    <x v="893"/>
    <n v="92040"/>
    <n v="32.909872999999997"/>
    <n v="-116.906774"/>
    <n v="1"/>
    <x v="23"/>
    <s v="Offer A"/>
    <s v="Yes"/>
    <n v="14.83"/>
    <s v="Yes"/>
    <s v="Yes"/>
    <x v="2"/>
    <n v="24"/>
    <s v="No"/>
    <s v="No"/>
    <s v="Yes"/>
    <s v="Yes"/>
    <s v="No"/>
    <s v="Yes"/>
    <s v="Yes"/>
    <s v="Yes"/>
    <x v="2"/>
    <s v="Yes"/>
    <x v="1"/>
    <n v="69.900000000000006"/>
    <n v="4615.8999999999996"/>
    <n v="0"/>
    <n v="0"/>
    <n v="993.61"/>
    <n v="5609.51"/>
    <x v="0"/>
    <x v="0"/>
    <x v="0"/>
    <n v="0"/>
    <x v="0"/>
  </r>
  <r>
    <s v="5996-NRVXR"/>
    <s v="Male"/>
    <x v="8"/>
    <s v="Yes"/>
    <n v="0"/>
    <x v="201"/>
    <n v="90720"/>
    <n v="33.794989999999999"/>
    <n v="-118.065591"/>
    <n v="2"/>
    <x v="36"/>
    <s v="None"/>
    <s v="Yes"/>
    <n v="15.15"/>
    <s v="No"/>
    <s v="Yes"/>
    <x v="1"/>
    <n v="18"/>
    <s v="Yes"/>
    <s v="Yes"/>
    <s v="Yes"/>
    <s v="Yes"/>
    <s v="Yes"/>
    <s v="No"/>
    <s v="No"/>
    <s v="Yes"/>
    <x v="0"/>
    <s v="Yes"/>
    <x v="0"/>
    <n v="98.15"/>
    <n v="4116.8"/>
    <n v="27.89"/>
    <n v="0"/>
    <n v="606"/>
    <n v="4694.91"/>
    <x v="0"/>
    <x v="0"/>
    <x v="0"/>
    <n v="0"/>
    <x v="1"/>
  </r>
  <r>
    <s v="5997-OPVFA"/>
    <s v="Male"/>
    <x v="14"/>
    <s v="Yes"/>
    <n v="0"/>
    <x v="529"/>
    <n v="91020"/>
    <n v="34.211199999999998"/>
    <n v="-118.230625"/>
    <n v="7"/>
    <x v="9"/>
    <s v="Offer A"/>
    <s v="Yes"/>
    <n v="6.05"/>
    <s v="Yes"/>
    <s v="Yes"/>
    <x v="0"/>
    <n v="30"/>
    <s v="Yes"/>
    <s v="Yes"/>
    <s v="Yes"/>
    <s v="Yes"/>
    <s v="Yes"/>
    <s v="Yes"/>
    <s v="Yes"/>
    <s v="Yes"/>
    <x v="2"/>
    <s v="Yes"/>
    <x v="1"/>
    <n v="89.05"/>
    <n v="6254.45"/>
    <n v="0"/>
    <n v="0"/>
    <n v="435.6"/>
    <n v="6690.05"/>
    <x v="0"/>
    <x v="0"/>
    <x v="0"/>
    <n v="0"/>
    <x v="0"/>
  </r>
  <r>
    <s v="5998-DZLYR"/>
    <s v="Female"/>
    <x v="39"/>
    <s v="Yes"/>
    <n v="0"/>
    <x v="760"/>
    <n v="95982"/>
    <n v="39.172777000000004"/>
    <n v="-121.80584500000001"/>
    <n v="1"/>
    <x v="48"/>
    <s v="Offer B"/>
    <s v="Yes"/>
    <n v="25.14"/>
    <s v="Yes"/>
    <s v="Yes"/>
    <x v="1"/>
    <n v="13"/>
    <s v="No"/>
    <s v="Yes"/>
    <s v="No"/>
    <s v="Yes"/>
    <s v="No"/>
    <s v="Yes"/>
    <s v="Yes"/>
    <s v="Yes"/>
    <x v="2"/>
    <s v="Yes"/>
    <x v="1"/>
    <n v="94.35"/>
    <n v="5703"/>
    <n v="29.88"/>
    <n v="0"/>
    <n v="1533.54"/>
    <n v="7206.66"/>
    <x v="0"/>
    <x v="0"/>
    <x v="0"/>
    <n v="0"/>
    <x v="1"/>
  </r>
  <r>
    <s v="5998-VVEJY"/>
    <s v="Male"/>
    <x v="20"/>
    <s v="No"/>
    <n v="0"/>
    <x v="934"/>
    <n v="91741"/>
    <n v="34.14649"/>
    <n v="-117.84981500000001"/>
    <n v="0"/>
    <x v="18"/>
    <s v="None"/>
    <s v="Yes"/>
    <n v="24.16"/>
    <s v="Yes"/>
    <s v="Yes"/>
    <x v="1"/>
    <n v="22"/>
    <s v="No"/>
    <s v="No"/>
    <s v="No"/>
    <s v="Yes"/>
    <s v="No"/>
    <s v="No"/>
    <s v="No"/>
    <s v="Yes"/>
    <x v="1"/>
    <s v="Yes"/>
    <x v="1"/>
    <n v="80.5"/>
    <n v="2088.8000000000002"/>
    <n v="0"/>
    <n v="0"/>
    <n v="628.16"/>
    <n v="2716.96"/>
    <x v="1"/>
    <x v="3"/>
    <x v="14"/>
    <n v="1"/>
    <x v="0"/>
  </r>
  <r>
    <s v="5999-LCXAO"/>
    <s v="Female"/>
    <x v="21"/>
    <s v="No"/>
    <n v="0"/>
    <x v="174"/>
    <n v="92866"/>
    <n v="33.784596999999998"/>
    <n v="-117.84453499999999"/>
    <n v="0"/>
    <x v="13"/>
    <s v="None"/>
    <s v="No"/>
    <n v="0"/>
    <s v="No"/>
    <s v="Yes"/>
    <x v="2"/>
    <n v="24"/>
    <s v="Yes"/>
    <s v="No"/>
    <s v="No"/>
    <s v="No"/>
    <s v="No"/>
    <s v="No"/>
    <s v="No"/>
    <s v="Yes"/>
    <x v="1"/>
    <s v="No"/>
    <x v="0"/>
    <n v="29.9"/>
    <n v="29.9"/>
    <n v="0"/>
    <n v="0"/>
    <n v="0"/>
    <n v="29.9"/>
    <x v="2"/>
    <x v="0"/>
    <x v="0"/>
    <n v="0"/>
    <x v="0"/>
  </r>
  <r>
    <s v="6000-APYLU"/>
    <s v="Male"/>
    <x v="14"/>
    <s v="No"/>
    <n v="0"/>
    <x v="864"/>
    <n v="91355"/>
    <n v="34.439869999999999"/>
    <n v="-118.644609"/>
    <n v="0"/>
    <x v="0"/>
    <s v="None"/>
    <s v="Yes"/>
    <n v="20.34"/>
    <s v="No"/>
    <s v="Yes"/>
    <x v="1"/>
    <n v="7"/>
    <s v="No"/>
    <s v="No"/>
    <s v="No"/>
    <s v="No"/>
    <s v="No"/>
    <s v="Yes"/>
    <s v="Yes"/>
    <s v="Yes"/>
    <x v="1"/>
    <s v="Yes"/>
    <x v="1"/>
    <n v="80.8"/>
    <n v="713.1"/>
    <n v="0"/>
    <n v="0"/>
    <n v="183.06"/>
    <n v="896.16"/>
    <x v="1"/>
    <x v="1"/>
    <x v="11"/>
    <n v="1"/>
    <x v="0"/>
  </r>
  <r>
    <s v="6000-UKLWI"/>
    <s v="Male"/>
    <x v="1"/>
    <s v="No"/>
    <n v="0"/>
    <x v="113"/>
    <n v="95842"/>
    <n v="38.687367000000002"/>
    <n v="-121.34848"/>
    <n v="0"/>
    <x v="62"/>
    <s v="None"/>
    <s v="Yes"/>
    <n v="36.76"/>
    <s v="No"/>
    <s v="No"/>
    <x v="3"/>
    <n v="0"/>
    <s v="No"/>
    <s v="No"/>
    <s v="No"/>
    <s v="No"/>
    <s v="No"/>
    <s v="No"/>
    <s v="No"/>
    <s v="No"/>
    <x v="2"/>
    <s v="No"/>
    <x v="0"/>
    <n v="20.149999999999999"/>
    <n v="802.35"/>
    <n v="29.95"/>
    <n v="0"/>
    <n v="1507.16"/>
    <n v="2279.56"/>
    <x v="0"/>
    <x v="0"/>
    <x v="0"/>
    <n v="0"/>
    <x v="0"/>
  </r>
  <r>
    <s v="6005-OBZPH"/>
    <s v="Female"/>
    <x v="8"/>
    <s v="No"/>
    <n v="0"/>
    <x v="38"/>
    <n v="92126"/>
    <n v="32.886924999999998"/>
    <n v="-117.152162"/>
    <n v="0"/>
    <x v="18"/>
    <s v="Offer C"/>
    <s v="Yes"/>
    <n v="9.09"/>
    <s v="Yes"/>
    <s v="Yes"/>
    <x v="1"/>
    <n v="12"/>
    <s v="No"/>
    <s v="Yes"/>
    <s v="No"/>
    <s v="No"/>
    <s v="Yes"/>
    <s v="No"/>
    <s v="No"/>
    <s v="Yes"/>
    <x v="1"/>
    <s v="Yes"/>
    <x v="1"/>
    <n v="89.15"/>
    <n v="2277.65"/>
    <n v="0"/>
    <n v="0"/>
    <n v="236.34"/>
    <n v="2513.9899999999998"/>
    <x v="1"/>
    <x v="3"/>
    <x v="6"/>
    <n v="1"/>
    <x v="0"/>
  </r>
  <r>
    <s v="6007-TCTST"/>
    <s v="Female"/>
    <x v="30"/>
    <s v="Yes"/>
    <n v="2"/>
    <x v="624"/>
    <n v="93901"/>
    <n v="36.64152"/>
    <n v="-121.62218799999999"/>
    <n v="9"/>
    <x v="9"/>
    <s v="None"/>
    <s v="Yes"/>
    <n v="12.29"/>
    <s v="Yes"/>
    <s v="Yes"/>
    <x v="1"/>
    <n v="24"/>
    <s v="Yes"/>
    <s v="Yes"/>
    <s v="Yes"/>
    <s v="Yes"/>
    <s v="Yes"/>
    <s v="Yes"/>
    <s v="Yes"/>
    <s v="Yes"/>
    <x v="2"/>
    <s v="Yes"/>
    <x v="1"/>
    <n v="115.8"/>
    <n v="8476.5"/>
    <n v="0"/>
    <n v="0"/>
    <n v="884.88"/>
    <n v="9361.3799999999992"/>
    <x v="0"/>
    <x v="0"/>
    <x v="0"/>
    <n v="0"/>
    <x v="1"/>
  </r>
  <r>
    <s v="6008-NAIXK"/>
    <s v="Male"/>
    <x v="15"/>
    <s v="No"/>
    <n v="0"/>
    <x v="396"/>
    <n v="95665"/>
    <n v="38.400264"/>
    <n v="-120.641274"/>
    <n v="0"/>
    <x v="8"/>
    <s v="None"/>
    <s v="No"/>
    <n v="0"/>
    <s v="No"/>
    <s v="Yes"/>
    <x v="2"/>
    <n v="26"/>
    <s v="No"/>
    <s v="Yes"/>
    <s v="Yes"/>
    <s v="No"/>
    <s v="Yes"/>
    <s v="Yes"/>
    <s v="Yes"/>
    <s v="Yes"/>
    <x v="0"/>
    <s v="Yes"/>
    <x v="1"/>
    <n v="55.45"/>
    <n v="2966.95"/>
    <n v="0"/>
    <n v="0"/>
    <n v="0"/>
    <n v="2966.95"/>
    <x v="0"/>
    <x v="0"/>
    <x v="0"/>
    <n v="0"/>
    <x v="0"/>
  </r>
  <r>
    <s v="6010-DDPPW"/>
    <s v="Male"/>
    <x v="37"/>
    <s v="Yes"/>
    <n v="0"/>
    <x v="696"/>
    <n v="92657"/>
    <n v="33.603282"/>
    <n v="-117.82184100000001"/>
    <n v="7"/>
    <x v="40"/>
    <s v="Offer A"/>
    <s v="Yes"/>
    <n v="9.0299999999999994"/>
    <s v="Yes"/>
    <s v="No"/>
    <x v="3"/>
    <n v="0"/>
    <s v="No"/>
    <s v="No"/>
    <s v="No"/>
    <s v="No"/>
    <s v="No"/>
    <s v="No"/>
    <s v="No"/>
    <s v="No"/>
    <x v="2"/>
    <s v="No"/>
    <x v="1"/>
    <n v="25.15"/>
    <n v="1940.85"/>
    <n v="0"/>
    <n v="0"/>
    <n v="632.1"/>
    <n v="2572.9499999999998"/>
    <x v="0"/>
    <x v="0"/>
    <x v="0"/>
    <n v="0"/>
    <x v="0"/>
  </r>
  <r>
    <s v="6013-BHCAW"/>
    <s v="Male"/>
    <x v="60"/>
    <s v="Yes"/>
    <n v="3"/>
    <x v="41"/>
    <n v="95117"/>
    <n v="37.311087999999998"/>
    <n v="-121.961786"/>
    <n v="1"/>
    <x v="48"/>
    <s v="None"/>
    <s v="Yes"/>
    <n v="32.96"/>
    <s v="Yes"/>
    <s v="Yes"/>
    <x v="2"/>
    <n v="41"/>
    <s v="No"/>
    <s v="No"/>
    <s v="Yes"/>
    <s v="Yes"/>
    <s v="Yes"/>
    <s v="Yes"/>
    <s v="Yes"/>
    <s v="Yes"/>
    <x v="2"/>
    <s v="Yes"/>
    <x v="1"/>
    <n v="81"/>
    <n v="4976.1499999999996"/>
    <n v="0"/>
    <n v="0"/>
    <n v="2010.56"/>
    <n v="6986.71"/>
    <x v="0"/>
    <x v="0"/>
    <x v="0"/>
    <n v="0"/>
    <x v="0"/>
  </r>
  <r>
    <s v="6015-VVHHE"/>
    <s v="Female"/>
    <x v="8"/>
    <s v="No"/>
    <n v="0"/>
    <x v="31"/>
    <n v="90039"/>
    <n v="34.110844999999998"/>
    <n v="-118.259595"/>
    <n v="0"/>
    <x v="10"/>
    <s v="None"/>
    <s v="Yes"/>
    <n v="41.83"/>
    <s v="Yes"/>
    <s v="Yes"/>
    <x v="1"/>
    <n v="25"/>
    <s v="No"/>
    <s v="No"/>
    <s v="No"/>
    <s v="No"/>
    <s v="Yes"/>
    <s v="No"/>
    <s v="No"/>
    <s v="Yes"/>
    <x v="1"/>
    <s v="Yes"/>
    <x v="0"/>
    <n v="83.15"/>
    <n v="446.05"/>
    <n v="0"/>
    <n v="0"/>
    <n v="209.15"/>
    <n v="655.20000000000005"/>
    <x v="1"/>
    <x v="2"/>
    <x v="15"/>
    <n v="1"/>
    <x v="0"/>
  </r>
  <r>
    <s v="6016-LVTJQ"/>
    <s v="Female"/>
    <x v="14"/>
    <s v="Yes"/>
    <n v="1"/>
    <x v="162"/>
    <n v="90805"/>
    <n v="33.864621999999997"/>
    <n v="-118.179626"/>
    <n v="7"/>
    <x v="12"/>
    <s v="None"/>
    <s v="Yes"/>
    <n v="9.66"/>
    <s v="No"/>
    <s v="No"/>
    <x v="3"/>
    <n v="0"/>
    <s v="No"/>
    <s v="No"/>
    <s v="No"/>
    <s v="No"/>
    <s v="No"/>
    <s v="No"/>
    <s v="No"/>
    <s v="No"/>
    <x v="1"/>
    <s v="No"/>
    <x v="0"/>
    <n v="20.65"/>
    <n v="716.4"/>
    <n v="0"/>
    <n v="0"/>
    <n v="328.44"/>
    <n v="1044.8399999999999"/>
    <x v="0"/>
    <x v="0"/>
    <x v="0"/>
    <n v="0"/>
    <x v="0"/>
  </r>
  <r>
    <s v="6016-NXBNJ"/>
    <s v="Male"/>
    <x v="55"/>
    <s v="No"/>
    <n v="0"/>
    <x v="591"/>
    <n v="93646"/>
    <n v="36.633498000000003"/>
    <n v="-119.298895"/>
    <n v="0"/>
    <x v="33"/>
    <s v="None"/>
    <s v="Yes"/>
    <n v="7.74"/>
    <s v="No"/>
    <s v="No"/>
    <x v="3"/>
    <n v="0"/>
    <s v="No"/>
    <s v="No"/>
    <s v="No"/>
    <s v="No"/>
    <s v="No"/>
    <s v="No"/>
    <s v="No"/>
    <s v="No"/>
    <x v="0"/>
    <s v="Yes"/>
    <x v="0"/>
    <n v="19.149999999999999"/>
    <n v="638"/>
    <n v="0"/>
    <n v="0"/>
    <n v="270.89999999999998"/>
    <n v="908.9"/>
    <x v="0"/>
    <x v="0"/>
    <x v="0"/>
    <n v="0"/>
    <x v="0"/>
  </r>
  <r>
    <s v="6017-PPLPX"/>
    <s v="Male"/>
    <x v="10"/>
    <s v="Yes"/>
    <n v="0"/>
    <x v="18"/>
    <n v="94014"/>
    <n v="37.691561"/>
    <n v="-122.44520199999999"/>
    <n v="1"/>
    <x v="24"/>
    <s v="None"/>
    <s v="Yes"/>
    <n v="16.489999999999998"/>
    <s v="No"/>
    <s v="Yes"/>
    <x v="1"/>
    <n v="8"/>
    <s v="No"/>
    <s v="No"/>
    <s v="No"/>
    <s v="No"/>
    <s v="No"/>
    <s v="No"/>
    <s v="No"/>
    <s v="Yes"/>
    <x v="1"/>
    <s v="Yes"/>
    <x v="1"/>
    <n v="70.45"/>
    <n v="1470.95"/>
    <n v="0"/>
    <n v="0"/>
    <n v="329.8"/>
    <n v="1800.75"/>
    <x v="1"/>
    <x v="1"/>
    <x v="1"/>
    <n v="1"/>
    <x v="0"/>
  </r>
  <r>
    <s v="6022-KOUQO"/>
    <s v="Female"/>
    <x v="35"/>
    <s v="Yes"/>
    <n v="2"/>
    <x v="755"/>
    <n v="96110"/>
    <n v="41.280341"/>
    <n v="-120.150381"/>
    <n v="4"/>
    <x v="29"/>
    <s v="Offer E"/>
    <s v="No"/>
    <n v="0"/>
    <s v="No"/>
    <s v="Yes"/>
    <x v="0"/>
    <n v="27"/>
    <s v="No"/>
    <s v="No"/>
    <s v="No"/>
    <s v="Yes"/>
    <s v="No"/>
    <s v="No"/>
    <s v="No"/>
    <s v="Yes"/>
    <x v="1"/>
    <s v="No"/>
    <x v="1"/>
    <n v="29.05"/>
    <n v="44.75"/>
    <n v="0"/>
    <n v="0"/>
    <n v="0"/>
    <n v="44.75"/>
    <x v="2"/>
    <x v="0"/>
    <x v="0"/>
    <n v="0"/>
    <x v="0"/>
  </r>
  <r>
    <s v="6022-UGGSO"/>
    <s v="Female"/>
    <x v="57"/>
    <s v="No"/>
    <n v="0"/>
    <x v="588"/>
    <n v="95610"/>
    <n v="38.695079999999997"/>
    <n v="-121.27161599999999"/>
    <n v="0"/>
    <x v="44"/>
    <s v="Offer C"/>
    <s v="Yes"/>
    <n v="33.22"/>
    <s v="No"/>
    <s v="Yes"/>
    <x v="1"/>
    <n v="9"/>
    <s v="No"/>
    <s v="Yes"/>
    <s v="No"/>
    <s v="No"/>
    <s v="No"/>
    <s v="No"/>
    <s v="No"/>
    <s v="Yes"/>
    <x v="1"/>
    <s v="Yes"/>
    <x v="1"/>
    <n v="74.400000000000006"/>
    <n v="2276.9499999999998"/>
    <n v="44.31"/>
    <n v="0"/>
    <n v="1063.04"/>
    <n v="3295.68"/>
    <x v="1"/>
    <x v="1"/>
    <x v="1"/>
    <n v="1"/>
    <x v="0"/>
  </r>
  <r>
    <s v="6023-GSSXW"/>
    <s v="Female"/>
    <x v="60"/>
    <s v="Yes"/>
    <n v="0"/>
    <x v="1090"/>
    <n v="93285"/>
    <n v="35.690534999999997"/>
    <n v="-118.552784"/>
    <n v="1"/>
    <x v="19"/>
    <s v="None"/>
    <s v="Yes"/>
    <n v="2.73"/>
    <s v="No"/>
    <s v="Yes"/>
    <x v="2"/>
    <n v="69"/>
    <s v="No"/>
    <s v="Yes"/>
    <s v="No"/>
    <s v="No"/>
    <s v="No"/>
    <s v="Yes"/>
    <s v="Yes"/>
    <s v="Yes"/>
    <x v="2"/>
    <s v="Yes"/>
    <x v="0"/>
    <n v="61.45"/>
    <n v="4131.2"/>
    <n v="0"/>
    <n v="0"/>
    <n v="188.37"/>
    <n v="4319.57"/>
    <x v="0"/>
    <x v="0"/>
    <x v="0"/>
    <n v="0"/>
    <x v="0"/>
  </r>
  <r>
    <s v="6023-YEBUP"/>
    <s v="Male"/>
    <x v="13"/>
    <s v="No"/>
    <n v="0"/>
    <x v="35"/>
    <n v="95210"/>
    <n v="38.033219000000003"/>
    <n v="-121.297433"/>
    <n v="0"/>
    <x v="3"/>
    <s v="Offer E"/>
    <s v="Yes"/>
    <n v="11.94"/>
    <s v="Yes"/>
    <s v="Yes"/>
    <x v="0"/>
    <n v="30"/>
    <s v="No"/>
    <s v="No"/>
    <s v="Yes"/>
    <s v="No"/>
    <s v="Yes"/>
    <s v="Yes"/>
    <s v="Yes"/>
    <s v="No"/>
    <x v="1"/>
    <s v="Yes"/>
    <x v="1"/>
    <n v="100.95"/>
    <n v="329.95"/>
    <n v="0"/>
    <n v="10"/>
    <n v="35.82"/>
    <n v="375.77"/>
    <x v="1"/>
    <x v="1"/>
    <x v="1"/>
    <n v="1"/>
    <x v="1"/>
  </r>
  <r>
    <s v="6024-RUGGH"/>
    <s v="Male"/>
    <x v="19"/>
    <s v="Yes"/>
    <n v="2"/>
    <x v="143"/>
    <n v="94112"/>
    <n v="37.720497999999999"/>
    <n v="-122.443119"/>
    <n v="1"/>
    <x v="9"/>
    <s v="None"/>
    <s v="Yes"/>
    <n v="28.06"/>
    <s v="Yes"/>
    <s v="No"/>
    <x v="3"/>
    <n v="0"/>
    <s v="No"/>
    <s v="No"/>
    <s v="No"/>
    <s v="No"/>
    <s v="No"/>
    <s v="No"/>
    <s v="No"/>
    <s v="No"/>
    <x v="2"/>
    <s v="Yes"/>
    <x v="1"/>
    <n v="25.2"/>
    <n v="1798.9"/>
    <n v="0"/>
    <n v="0"/>
    <n v="2020.32"/>
    <n v="3819.22"/>
    <x v="0"/>
    <x v="0"/>
    <x v="0"/>
    <n v="0"/>
    <x v="0"/>
  </r>
  <r>
    <s v="6029-CSMJE"/>
    <s v="Male"/>
    <x v="54"/>
    <s v="No"/>
    <n v="0"/>
    <x v="261"/>
    <n v="95942"/>
    <n v="40.077027999999999"/>
    <n v="-121.494168"/>
    <n v="0"/>
    <x v="67"/>
    <s v="None"/>
    <s v="No"/>
    <n v="0"/>
    <s v="No"/>
    <s v="Yes"/>
    <x v="0"/>
    <n v="11"/>
    <s v="No"/>
    <s v="No"/>
    <s v="No"/>
    <s v="No"/>
    <s v="No"/>
    <s v="No"/>
    <s v="No"/>
    <s v="Yes"/>
    <x v="1"/>
    <s v="Yes"/>
    <x v="2"/>
    <n v="25.65"/>
    <n v="440.2"/>
    <n v="0"/>
    <n v="0"/>
    <n v="0"/>
    <n v="440.2"/>
    <x v="0"/>
    <x v="0"/>
    <x v="0"/>
    <n v="0"/>
    <x v="0"/>
  </r>
  <r>
    <s v="6029-WTIPC"/>
    <s v="Male"/>
    <x v="50"/>
    <s v="No"/>
    <n v="0"/>
    <x v="38"/>
    <n v="92109"/>
    <n v="32.787835999999999"/>
    <n v="-117.232376"/>
    <n v="0"/>
    <x v="20"/>
    <s v="Offer C"/>
    <s v="Yes"/>
    <n v="38.06"/>
    <s v="Yes"/>
    <s v="Yes"/>
    <x v="1"/>
    <n v="19"/>
    <s v="No"/>
    <s v="No"/>
    <s v="Yes"/>
    <s v="No"/>
    <s v="Yes"/>
    <s v="Yes"/>
    <s v="No"/>
    <s v="Yes"/>
    <x v="1"/>
    <s v="Yes"/>
    <x v="1"/>
    <n v="101.1"/>
    <n v="3744.05"/>
    <n v="0"/>
    <n v="0"/>
    <n v="1408.22"/>
    <n v="5152.2700000000004"/>
    <x v="1"/>
    <x v="1"/>
    <x v="5"/>
    <n v="1"/>
    <x v="1"/>
  </r>
  <r>
    <s v="6030-REHUX"/>
    <s v="Female"/>
    <x v="48"/>
    <s v="Yes"/>
    <n v="0"/>
    <x v="728"/>
    <n v="92708"/>
    <n v="33.712035999999998"/>
    <n v="-117.950113"/>
    <n v="6"/>
    <x v="61"/>
    <s v="Offer C"/>
    <s v="Yes"/>
    <n v="45.67"/>
    <s v="Yes"/>
    <s v="Yes"/>
    <x v="1"/>
    <n v="8"/>
    <s v="No"/>
    <s v="Yes"/>
    <s v="Yes"/>
    <s v="Yes"/>
    <s v="Yes"/>
    <s v="Yes"/>
    <s v="No"/>
    <s v="Yes"/>
    <x v="0"/>
    <s v="Yes"/>
    <x v="1"/>
    <n v="110.85"/>
    <n v="3204.4"/>
    <n v="0"/>
    <n v="0"/>
    <n v="1278.76"/>
    <n v="4483.16"/>
    <x v="0"/>
    <x v="0"/>
    <x v="0"/>
    <n v="0"/>
    <x v="1"/>
  </r>
  <r>
    <s v="6032-IGALN"/>
    <s v="Female"/>
    <x v="34"/>
    <s v="No"/>
    <n v="0"/>
    <x v="854"/>
    <n v="95746"/>
    <n v="38.749465999999998"/>
    <n v="-121.184196"/>
    <n v="0"/>
    <x v="13"/>
    <s v="None"/>
    <s v="No"/>
    <n v="0"/>
    <s v="No"/>
    <s v="Yes"/>
    <x v="0"/>
    <n v="28"/>
    <s v="No"/>
    <s v="No"/>
    <s v="No"/>
    <s v="No"/>
    <s v="No"/>
    <s v="No"/>
    <s v="No"/>
    <s v="Yes"/>
    <x v="1"/>
    <s v="Yes"/>
    <x v="2"/>
    <n v="25.1"/>
    <n v="25.1"/>
    <n v="0"/>
    <n v="0"/>
    <n v="0"/>
    <n v="25.1"/>
    <x v="1"/>
    <x v="1"/>
    <x v="1"/>
    <n v="1"/>
    <x v="0"/>
  </r>
  <r>
    <s v="6032-KRXXO"/>
    <s v="Male"/>
    <x v="25"/>
    <s v="No"/>
    <n v="0"/>
    <x v="38"/>
    <n v="92130"/>
    <n v="32.957194999999999"/>
    <n v="-117.20254199999999"/>
    <n v="0"/>
    <x v="39"/>
    <s v="None"/>
    <s v="Yes"/>
    <n v="30.06"/>
    <s v="No"/>
    <s v="Yes"/>
    <x v="1"/>
    <n v="19"/>
    <s v="No"/>
    <s v="No"/>
    <s v="No"/>
    <s v="No"/>
    <s v="Yes"/>
    <s v="Yes"/>
    <s v="Yes"/>
    <s v="Yes"/>
    <x v="1"/>
    <s v="Yes"/>
    <x v="1"/>
    <n v="90.25"/>
    <n v="2755.35"/>
    <n v="0"/>
    <n v="0"/>
    <n v="901.8"/>
    <n v="3657.15"/>
    <x v="1"/>
    <x v="1"/>
    <x v="5"/>
    <n v="1"/>
    <x v="1"/>
  </r>
  <r>
    <s v="6034-YMTOB"/>
    <s v="Female"/>
    <x v="47"/>
    <s v="No"/>
    <n v="0"/>
    <x v="585"/>
    <n v="91007"/>
    <n v="34.128284000000001"/>
    <n v="-118.047732"/>
    <n v="0"/>
    <x v="10"/>
    <s v="None"/>
    <s v="Yes"/>
    <n v="29.75"/>
    <s v="No"/>
    <s v="Yes"/>
    <x v="1"/>
    <n v="6"/>
    <s v="No"/>
    <s v="No"/>
    <s v="No"/>
    <s v="Yes"/>
    <s v="No"/>
    <s v="No"/>
    <s v="No"/>
    <s v="Yes"/>
    <x v="1"/>
    <s v="Yes"/>
    <x v="0"/>
    <n v="75.650000000000006"/>
    <n v="399.45"/>
    <n v="0"/>
    <n v="0"/>
    <n v="148.75"/>
    <n v="548.20000000000005"/>
    <x v="0"/>
    <x v="0"/>
    <x v="0"/>
    <n v="0"/>
    <x v="0"/>
  </r>
  <r>
    <s v="6034-ZRYCV"/>
    <s v="Female"/>
    <x v="35"/>
    <s v="Yes"/>
    <n v="0"/>
    <x v="113"/>
    <n v="95837"/>
    <n v="38.691606999999998"/>
    <n v="-121.602284"/>
    <n v="1"/>
    <x v="9"/>
    <s v="Offer A"/>
    <s v="No"/>
    <n v="0"/>
    <s v="No"/>
    <s v="Yes"/>
    <x v="0"/>
    <n v="15"/>
    <s v="No"/>
    <s v="Yes"/>
    <s v="Yes"/>
    <s v="No"/>
    <s v="Yes"/>
    <s v="Yes"/>
    <s v="Yes"/>
    <s v="Yes"/>
    <x v="2"/>
    <s v="Yes"/>
    <x v="1"/>
    <n v="54.2"/>
    <n v="3937.45"/>
    <n v="0"/>
    <n v="0"/>
    <n v="0"/>
    <n v="3937.45"/>
    <x v="1"/>
    <x v="1"/>
    <x v="11"/>
    <n v="1"/>
    <x v="0"/>
  </r>
  <r>
    <s v="6035-BXTTY"/>
    <s v="Female"/>
    <x v="28"/>
    <s v="No"/>
    <n v="0"/>
    <x v="10"/>
    <n v="92067"/>
    <n v="33.012751000000002"/>
    <n v="-117.20061699999999"/>
    <n v="0"/>
    <x v="44"/>
    <s v="None"/>
    <s v="Yes"/>
    <n v="19.920000000000002"/>
    <s v="No"/>
    <s v="Yes"/>
    <x v="2"/>
    <n v="14"/>
    <s v="No"/>
    <s v="Yes"/>
    <s v="No"/>
    <s v="Yes"/>
    <s v="No"/>
    <s v="No"/>
    <s v="No"/>
    <s v="No"/>
    <x v="0"/>
    <s v="No"/>
    <x v="1"/>
    <n v="54.65"/>
    <n v="1830.1"/>
    <n v="0"/>
    <n v="10"/>
    <n v="637.44000000000005"/>
    <n v="2477.54"/>
    <x v="0"/>
    <x v="0"/>
    <x v="0"/>
    <n v="0"/>
    <x v="0"/>
  </r>
  <r>
    <s v="6035-RIIOM"/>
    <s v="Female"/>
    <x v="14"/>
    <s v="No"/>
    <n v="0"/>
    <x v="518"/>
    <n v="96114"/>
    <n v="40.294034000000003"/>
    <n v="-120.51262199999999"/>
    <n v="0"/>
    <x v="8"/>
    <s v="None"/>
    <s v="Yes"/>
    <n v="31.55"/>
    <s v="Yes"/>
    <s v="Yes"/>
    <x v="1"/>
    <n v="8"/>
    <s v="No"/>
    <s v="Yes"/>
    <s v="No"/>
    <s v="No"/>
    <s v="Yes"/>
    <s v="Yes"/>
    <s v="Yes"/>
    <s v="Yes"/>
    <x v="2"/>
    <s v="Yes"/>
    <x v="1"/>
    <n v="97.2"/>
    <n v="5129.45"/>
    <n v="0"/>
    <n v="0"/>
    <n v="1703.7"/>
    <n v="6833.15"/>
    <x v="0"/>
    <x v="0"/>
    <x v="0"/>
    <n v="0"/>
    <x v="1"/>
  </r>
  <r>
    <s v="6036-TTFYU"/>
    <s v="Female"/>
    <x v="23"/>
    <s v="Yes"/>
    <n v="0"/>
    <x v="784"/>
    <n v="91362"/>
    <n v="34.191842000000001"/>
    <n v="-118.822796"/>
    <n v="1"/>
    <x v="43"/>
    <s v="None"/>
    <s v="Yes"/>
    <n v="46.86"/>
    <s v="No"/>
    <s v="No"/>
    <x v="3"/>
    <n v="0"/>
    <s v="No"/>
    <s v="No"/>
    <s v="No"/>
    <s v="No"/>
    <s v="No"/>
    <s v="No"/>
    <s v="No"/>
    <s v="No"/>
    <x v="1"/>
    <s v="No"/>
    <x v="0"/>
    <n v="19.600000000000001"/>
    <n v="314.45"/>
    <n v="26.83"/>
    <n v="0"/>
    <n v="749.76"/>
    <n v="1037.3800000000001"/>
    <x v="0"/>
    <x v="0"/>
    <x v="0"/>
    <n v="0"/>
    <x v="0"/>
  </r>
  <r>
    <s v="6038-GCYEC"/>
    <s v="Female"/>
    <x v="11"/>
    <s v="No"/>
    <n v="0"/>
    <x v="371"/>
    <n v="92211"/>
    <n v="33.762759000000003"/>
    <n v="-116.324817"/>
    <n v="0"/>
    <x v="52"/>
    <s v="Offer C"/>
    <s v="No"/>
    <n v="0"/>
    <s v="No"/>
    <s v="Yes"/>
    <x v="2"/>
    <n v="52"/>
    <s v="No"/>
    <s v="Yes"/>
    <s v="Yes"/>
    <s v="No"/>
    <s v="Yes"/>
    <s v="Yes"/>
    <s v="Yes"/>
    <s v="Yes"/>
    <x v="1"/>
    <s v="Yes"/>
    <x v="0"/>
    <n v="54.15"/>
    <n v="1240.25"/>
    <n v="0"/>
    <n v="0"/>
    <n v="0"/>
    <n v="1240.25"/>
    <x v="1"/>
    <x v="1"/>
    <x v="1"/>
    <n v="1"/>
    <x v="0"/>
  </r>
  <r>
    <s v="6040-CGACY"/>
    <s v="Female"/>
    <x v="23"/>
    <s v="No"/>
    <n v="0"/>
    <x v="731"/>
    <n v="96103"/>
    <n v="39.783746999999998"/>
    <n v="-120.66103200000001"/>
    <n v="0"/>
    <x v="49"/>
    <s v="None"/>
    <s v="Yes"/>
    <n v="39.869999999999997"/>
    <s v="No"/>
    <s v="No"/>
    <x v="3"/>
    <n v="0"/>
    <s v="No"/>
    <s v="No"/>
    <s v="No"/>
    <s v="No"/>
    <s v="No"/>
    <s v="No"/>
    <s v="No"/>
    <s v="No"/>
    <x v="1"/>
    <s v="No"/>
    <x v="0"/>
    <n v="19.600000000000001"/>
    <n v="299.39999999999998"/>
    <n v="0"/>
    <n v="0"/>
    <n v="598.04999999999995"/>
    <n v="897.45"/>
    <x v="0"/>
    <x v="0"/>
    <x v="0"/>
    <n v="0"/>
    <x v="0"/>
  </r>
  <r>
    <s v="6047-SUHPR"/>
    <s v="Male"/>
    <x v="27"/>
    <s v="Yes"/>
    <n v="2"/>
    <x v="15"/>
    <n v="93286"/>
    <n v="36.464635000000001"/>
    <n v="-119.094348"/>
    <n v="5"/>
    <x v="35"/>
    <s v="None"/>
    <s v="Yes"/>
    <n v="13.8"/>
    <s v="No"/>
    <s v="Yes"/>
    <x v="2"/>
    <n v="13"/>
    <s v="Yes"/>
    <s v="Yes"/>
    <s v="Yes"/>
    <s v="No"/>
    <s v="No"/>
    <s v="No"/>
    <s v="No"/>
    <s v="No"/>
    <x v="0"/>
    <s v="No"/>
    <x v="1"/>
    <n v="59.8"/>
    <n v="2343.85"/>
    <n v="0"/>
    <n v="140"/>
    <n v="538.20000000000005"/>
    <n v="3022.05"/>
    <x v="0"/>
    <x v="0"/>
    <x v="0"/>
    <n v="0"/>
    <x v="0"/>
  </r>
  <r>
    <s v="6047-YHPVI"/>
    <s v="Male"/>
    <x v="52"/>
    <s v="No"/>
    <n v="3"/>
    <x v="31"/>
    <n v="90039"/>
    <n v="34.110844999999998"/>
    <n v="-118.259595"/>
    <n v="0"/>
    <x v="10"/>
    <s v="None"/>
    <s v="Yes"/>
    <n v="12.6"/>
    <s v="No"/>
    <s v="Yes"/>
    <x v="1"/>
    <n v="58"/>
    <s v="No"/>
    <s v="No"/>
    <s v="No"/>
    <s v="No"/>
    <s v="No"/>
    <s v="No"/>
    <s v="No"/>
    <s v="Yes"/>
    <x v="1"/>
    <s v="Yes"/>
    <x v="1"/>
    <n v="69.7"/>
    <n v="316.89999999999998"/>
    <n v="0"/>
    <n v="0"/>
    <n v="63"/>
    <n v="379.9"/>
    <x v="1"/>
    <x v="1"/>
    <x v="1"/>
    <n v="1"/>
    <x v="0"/>
  </r>
  <r>
    <s v="6048-NJXHX"/>
    <s v="Male"/>
    <x v="44"/>
    <s v="Yes"/>
    <n v="0"/>
    <x v="852"/>
    <n v="92308"/>
    <n v="34.424925999999999"/>
    <n v="-117.18450300000001"/>
    <n v="1"/>
    <x v="62"/>
    <s v="Offer B"/>
    <s v="Yes"/>
    <n v="35.46"/>
    <s v="No"/>
    <s v="No"/>
    <x v="3"/>
    <n v="0"/>
    <s v="No"/>
    <s v="No"/>
    <s v="No"/>
    <s v="No"/>
    <s v="No"/>
    <s v="No"/>
    <s v="No"/>
    <s v="No"/>
    <x v="2"/>
    <s v="Yes"/>
    <x v="1"/>
    <n v="19.75"/>
    <n v="899.45"/>
    <n v="0"/>
    <n v="0"/>
    <n v="1453.86"/>
    <n v="2353.31"/>
    <x v="0"/>
    <x v="0"/>
    <x v="0"/>
    <n v="0"/>
    <x v="0"/>
  </r>
  <r>
    <s v="6048-QBXKL"/>
    <s v="Female"/>
    <x v="8"/>
    <s v="No"/>
    <n v="0"/>
    <x v="228"/>
    <n v="95653"/>
    <n v="38.674275999999999"/>
    <n v="-121.961866"/>
    <n v="0"/>
    <x v="29"/>
    <s v="Offer E"/>
    <s v="Yes"/>
    <n v="31.74"/>
    <s v="Yes"/>
    <s v="Yes"/>
    <x v="2"/>
    <n v="25"/>
    <s v="No"/>
    <s v="Yes"/>
    <s v="No"/>
    <s v="No"/>
    <s v="No"/>
    <s v="No"/>
    <s v="No"/>
    <s v="Yes"/>
    <x v="1"/>
    <s v="Yes"/>
    <x v="0"/>
    <n v="56.55"/>
    <n v="118.25"/>
    <n v="0"/>
    <n v="0"/>
    <n v="63.48"/>
    <n v="181.73"/>
    <x v="2"/>
    <x v="0"/>
    <x v="0"/>
    <n v="0"/>
    <x v="0"/>
  </r>
  <r>
    <s v="6048-UWKAL"/>
    <s v="Female"/>
    <x v="50"/>
    <s v="Yes"/>
    <n v="0"/>
    <x v="235"/>
    <n v="95903"/>
    <n v="39.125311000000004"/>
    <n v="-121.39228300000001"/>
    <n v="2"/>
    <x v="19"/>
    <s v="None"/>
    <s v="Yes"/>
    <n v="19.39"/>
    <s v="Yes"/>
    <s v="Yes"/>
    <x v="1"/>
    <n v="13"/>
    <s v="No"/>
    <s v="Yes"/>
    <s v="No"/>
    <s v="Yes"/>
    <s v="Yes"/>
    <s v="Yes"/>
    <s v="Yes"/>
    <s v="Yes"/>
    <x v="2"/>
    <s v="No"/>
    <x v="0"/>
    <n v="105.4"/>
    <n v="6998.95"/>
    <n v="0"/>
    <n v="0"/>
    <n v="1337.91"/>
    <n v="8336.86"/>
    <x v="0"/>
    <x v="0"/>
    <x v="0"/>
    <n v="0"/>
    <x v="1"/>
  </r>
  <r>
    <s v="6050-FFXES"/>
    <s v="Female"/>
    <x v="35"/>
    <s v="Yes"/>
    <n v="0"/>
    <x v="107"/>
    <n v="92844"/>
    <n v="33.766475999999997"/>
    <n v="-117.969795"/>
    <n v="3"/>
    <x v="19"/>
    <s v="None"/>
    <s v="Yes"/>
    <n v="14.69"/>
    <s v="Yes"/>
    <s v="Yes"/>
    <x v="1"/>
    <n v="6"/>
    <s v="No"/>
    <s v="No"/>
    <s v="Yes"/>
    <s v="Yes"/>
    <s v="Yes"/>
    <s v="Yes"/>
    <s v="Yes"/>
    <s v="No"/>
    <x v="2"/>
    <s v="No"/>
    <x v="1"/>
    <n v="105.35"/>
    <n v="7240.65"/>
    <n v="0"/>
    <n v="50"/>
    <n v="1013.61"/>
    <n v="8304.26"/>
    <x v="0"/>
    <x v="0"/>
    <x v="0"/>
    <n v="0"/>
    <x v="1"/>
  </r>
  <r>
    <s v="6050-IJRHS"/>
    <s v="Female"/>
    <x v="10"/>
    <s v="Yes"/>
    <n v="1"/>
    <x v="325"/>
    <n v="91709"/>
    <n v="33.942895"/>
    <n v="-117.725644"/>
    <n v="2"/>
    <x v="40"/>
    <s v="Offer A"/>
    <s v="Yes"/>
    <n v="5.93"/>
    <s v="Yes"/>
    <s v="Yes"/>
    <x v="1"/>
    <n v="19"/>
    <s v="No"/>
    <s v="Yes"/>
    <s v="Yes"/>
    <s v="No"/>
    <s v="Yes"/>
    <s v="Yes"/>
    <s v="Yes"/>
    <s v="Yes"/>
    <x v="0"/>
    <s v="Yes"/>
    <x v="1"/>
    <n v="106.5"/>
    <n v="7397"/>
    <n v="0"/>
    <n v="0"/>
    <n v="415.1"/>
    <n v="7812.1"/>
    <x v="0"/>
    <x v="0"/>
    <x v="0"/>
    <n v="0"/>
    <x v="1"/>
  </r>
  <r>
    <s v="6051-PTVNS"/>
    <s v="Female"/>
    <x v="26"/>
    <s v="Yes"/>
    <n v="1"/>
    <x v="426"/>
    <n v="93205"/>
    <n v="35.523991000000002"/>
    <n v="-118.400432"/>
    <n v="0"/>
    <x v="17"/>
    <s v="Offer B"/>
    <s v="Yes"/>
    <n v="27.7"/>
    <s v="No"/>
    <s v="No"/>
    <x v="3"/>
    <n v="0"/>
    <s v="No"/>
    <s v="No"/>
    <s v="No"/>
    <s v="No"/>
    <s v="No"/>
    <s v="No"/>
    <s v="No"/>
    <s v="No"/>
    <x v="0"/>
    <s v="No"/>
    <x v="0"/>
    <n v="19.149999999999999"/>
    <n v="998.1"/>
    <n v="0"/>
    <n v="0"/>
    <n v="1523.5"/>
    <n v="2521.6"/>
    <x v="0"/>
    <x v="0"/>
    <x v="0"/>
    <n v="0"/>
    <x v="0"/>
  </r>
  <r>
    <s v="6060-DRTNL"/>
    <s v="Female"/>
    <x v="36"/>
    <s v="No"/>
    <n v="0"/>
    <x v="477"/>
    <n v="92583"/>
    <n v="33.796568000000001"/>
    <n v="-116.924723"/>
    <n v="0"/>
    <x v="10"/>
    <s v="None"/>
    <s v="Yes"/>
    <n v="27.35"/>
    <s v="No"/>
    <s v="Yes"/>
    <x v="1"/>
    <n v="27"/>
    <s v="No"/>
    <s v="No"/>
    <s v="Yes"/>
    <s v="No"/>
    <s v="Yes"/>
    <s v="No"/>
    <s v="No"/>
    <s v="No"/>
    <x v="1"/>
    <s v="Yes"/>
    <x v="0"/>
    <n v="84.85"/>
    <n v="415.55"/>
    <n v="0"/>
    <n v="20"/>
    <n v="136.75"/>
    <n v="572.29999999999995"/>
    <x v="1"/>
    <x v="1"/>
    <x v="1"/>
    <n v="1"/>
    <x v="0"/>
  </r>
  <r>
    <s v="6060-QBMGV"/>
    <s v="Male"/>
    <x v="18"/>
    <s v="Yes"/>
    <n v="0"/>
    <x v="303"/>
    <n v="91106"/>
    <n v="34.139401999999997"/>
    <n v="-118.128658"/>
    <n v="9"/>
    <x v="40"/>
    <s v="Offer A"/>
    <s v="Yes"/>
    <n v="3.51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1433.8"/>
    <n v="45.47"/>
    <n v="0"/>
    <n v="245.7"/>
    <n v="1634.03"/>
    <x v="0"/>
    <x v="0"/>
    <x v="0"/>
    <n v="0"/>
    <x v="0"/>
  </r>
  <r>
    <s v="6061-GWWAV"/>
    <s v="Male"/>
    <x v="56"/>
    <s v="No"/>
    <n v="1"/>
    <x v="64"/>
    <n v="93726"/>
    <n v="36.793601000000002"/>
    <n v="-119.76113100000001"/>
    <n v="0"/>
    <x v="62"/>
    <s v="None"/>
    <s v="Yes"/>
    <n v="13.76"/>
    <s v="No"/>
    <s v="Yes"/>
    <x v="0"/>
    <n v="11"/>
    <s v="Yes"/>
    <s v="Yes"/>
    <s v="Yes"/>
    <s v="No"/>
    <s v="Yes"/>
    <s v="No"/>
    <s v="No"/>
    <s v="Yes"/>
    <x v="0"/>
    <s v="No"/>
    <x v="0"/>
    <n v="70.2"/>
    <n v="2894.55"/>
    <n v="0"/>
    <n v="0"/>
    <n v="564.16"/>
    <n v="3458.71"/>
    <x v="0"/>
    <x v="0"/>
    <x v="0"/>
    <n v="0"/>
    <x v="0"/>
  </r>
  <r>
    <s v="6061-PQHMK"/>
    <s v="Female"/>
    <x v="2"/>
    <s v="No"/>
    <n v="0"/>
    <x v="31"/>
    <n v="90006"/>
    <n v="34.048012999999997"/>
    <n v="-118.293953"/>
    <n v="0"/>
    <x v="30"/>
    <s v="None"/>
    <s v="Yes"/>
    <n v="1.36"/>
    <s v="No"/>
    <s v="No"/>
    <x v="3"/>
    <n v="0"/>
    <s v="No"/>
    <s v="No"/>
    <s v="No"/>
    <s v="No"/>
    <s v="No"/>
    <s v="No"/>
    <s v="No"/>
    <s v="No"/>
    <x v="0"/>
    <s v="No"/>
    <x v="0"/>
    <n v="19.899999999999999"/>
    <n v="527.5"/>
    <n v="0"/>
    <n v="0"/>
    <n v="34"/>
    <n v="561.5"/>
    <x v="0"/>
    <x v="0"/>
    <x v="0"/>
    <n v="0"/>
    <x v="0"/>
  </r>
  <r>
    <s v="6064-PUPMC"/>
    <s v="Male"/>
    <x v="40"/>
    <s v="Yes"/>
    <n v="2"/>
    <x v="1006"/>
    <n v="96118"/>
    <n v="39.637470999999998"/>
    <n v="-120.226338"/>
    <n v="4"/>
    <x v="16"/>
    <s v="None"/>
    <s v="Yes"/>
    <n v="37.86"/>
    <s v="No"/>
    <s v="Yes"/>
    <x v="2"/>
    <n v="30"/>
    <s v="Yes"/>
    <s v="No"/>
    <s v="No"/>
    <s v="Yes"/>
    <s v="No"/>
    <s v="No"/>
    <s v="No"/>
    <s v="Yes"/>
    <x v="0"/>
    <s v="No"/>
    <x v="0"/>
    <n v="57.2"/>
    <n v="1423.35"/>
    <n v="0"/>
    <n v="0"/>
    <n v="870.78"/>
    <n v="2294.13"/>
    <x v="0"/>
    <x v="0"/>
    <x v="0"/>
    <n v="0"/>
    <x v="0"/>
  </r>
  <r>
    <s v="6064-ZATLR"/>
    <s v="Female"/>
    <x v="56"/>
    <s v="No"/>
    <n v="0"/>
    <x v="1008"/>
    <n v="93544"/>
    <n v="34.500090999999998"/>
    <n v="-117.765862"/>
    <n v="0"/>
    <x v="28"/>
    <s v="None"/>
    <s v="Yes"/>
    <n v="10.55"/>
    <s v="No"/>
    <s v="Yes"/>
    <x v="2"/>
    <n v="29"/>
    <s v="Yes"/>
    <s v="Yes"/>
    <s v="No"/>
    <s v="No"/>
    <s v="No"/>
    <s v="No"/>
    <s v="No"/>
    <s v="Yes"/>
    <x v="2"/>
    <s v="No"/>
    <x v="1"/>
    <n v="52.85"/>
    <n v="1498.65"/>
    <n v="0"/>
    <n v="0"/>
    <n v="284.85000000000002"/>
    <n v="1783.5"/>
    <x v="0"/>
    <x v="0"/>
    <x v="0"/>
    <n v="0"/>
    <x v="0"/>
  </r>
  <r>
    <s v="6067-NGCEU"/>
    <s v="Female"/>
    <x v="2"/>
    <s v="No"/>
    <n v="0"/>
    <x v="253"/>
    <n v="90290"/>
    <n v="34.115192"/>
    <n v="-118.61017"/>
    <n v="0"/>
    <x v="7"/>
    <s v="None"/>
    <s v="Yes"/>
    <n v="41.78"/>
    <s v="Yes"/>
    <s v="Yes"/>
    <x v="1"/>
    <n v="14"/>
    <s v="Yes"/>
    <s v="Yes"/>
    <s v="Yes"/>
    <s v="No"/>
    <s v="Yes"/>
    <s v="Yes"/>
    <s v="Yes"/>
    <s v="Yes"/>
    <x v="1"/>
    <s v="Yes"/>
    <x v="0"/>
    <n v="-3"/>
    <n v="7107"/>
    <n v="0"/>
    <n v="0"/>
    <n v="2715.7"/>
    <n v="9822.7000000000007"/>
    <x v="0"/>
    <x v="0"/>
    <x v="0"/>
    <n v="0"/>
    <x v="0"/>
  </r>
  <r>
    <s v="6072-NUQCB"/>
    <s v="Male"/>
    <x v="2"/>
    <s v="Yes"/>
    <n v="2"/>
    <x v="1091"/>
    <n v="92861"/>
    <n v="33.817473"/>
    <n v="-117.810462"/>
    <n v="1"/>
    <x v="51"/>
    <s v="Offer D"/>
    <s v="Yes"/>
    <n v="37.700000000000003"/>
    <s v="No"/>
    <s v="No"/>
    <x v="3"/>
    <n v="0"/>
    <s v="No"/>
    <s v="No"/>
    <s v="No"/>
    <s v="No"/>
    <s v="No"/>
    <s v="No"/>
    <s v="No"/>
    <s v="No"/>
    <x v="0"/>
    <s v="No"/>
    <x v="1"/>
    <n v="20.25"/>
    <n v="488.25"/>
    <n v="0"/>
    <n v="0"/>
    <n v="829.4"/>
    <n v="1317.65"/>
    <x v="0"/>
    <x v="0"/>
    <x v="0"/>
    <n v="0"/>
    <x v="0"/>
  </r>
  <r>
    <s v="6075-QMNRR"/>
    <s v="Female"/>
    <x v="25"/>
    <s v="No"/>
    <n v="0"/>
    <x v="855"/>
    <n v="96109"/>
    <n v="40.012675000000002"/>
    <n v="-120.101857"/>
    <n v="0"/>
    <x v="57"/>
    <s v="Offer B"/>
    <s v="Yes"/>
    <n v="38.93"/>
    <s v="No"/>
    <s v="Yes"/>
    <x v="2"/>
    <n v="8"/>
    <s v="Yes"/>
    <s v="No"/>
    <s v="No"/>
    <s v="No"/>
    <s v="No"/>
    <s v="No"/>
    <s v="No"/>
    <s v="Yes"/>
    <x v="1"/>
    <s v="Yes"/>
    <x v="1"/>
    <n v="49.75"/>
    <n v="2535.5500000000002"/>
    <n v="0"/>
    <n v="0"/>
    <n v="2024.36"/>
    <n v="4559.91"/>
    <x v="0"/>
    <x v="0"/>
    <x v="0"/>
    <n v="0"/>
    <x v="0"/>
  </r>
  <r>
    <s v="6075-SLNIL"/>
    <s v="Male"/>
    <x v="10"/>
    <s v="No"/>
    <n v="0"/>
    <x v="86"/>
    <n v="92239"/>
    <n v="33.889605000000003"/>
    <n v="-115.257009"/>
    <n v="0"/>
    <x v="70"/>
    <s v="Offer C"/>
    <s v="Yes"/>
    <n v="6.71"/>
    <s v="Yes"/>
    <s v="Yes"/>
    <x v="1"/>
    <n v="11"/>
    <s v="No"/>
    <s v="Yes"/>
    <s v="Yes"/>
    <s v="No"/>
    <s v="No"/>
    <s v="Yes"/>
    <s v="Yes"/>
    <s v="Yes"/>
    <x v="1"/>
    <s v="Yes"/>
    <x v="0"/>
    <n v="95.1"/>
    <n v="3691.2"/>
    <n v="0"/>
    <n v="0"/>
    <n v="254.98"/>
    <n v="3946.18"/>
    <x v="0"/>
    <x v="0"/>
    <x v="0"/>
    <n v="0"/>
    <x v="1"/>
  </r>
  <r>
    <s v="6077-BDPXA"/>
    <s v="Female"/>
    <x v="52"/>
    <s v="No"/>
    <n v="0"/>
    <x v="316"/>
    <n v="95340"/>
    <n v="37.255637"/>
    <n v="-120.493537"/>
    <n v="0"/>
    <x v="3"/>
    <s v="None"/>
    <s v="Yes"/>
    <n v="5.63"/>
    <s v="No"/>
    <s v="Yes"/>
    <x v="1"/>
    <n v="15"/>
    <s v="No"/>
    <s v="No"/>
    <s v="No"/>
    <s v="No"/>
    <s v="No"/>
    <s v="No"/>
    <s v="No"/>
    <s v="Yes"/>
    <x v="1"/>
    <s v="Yes"/>
    <x v="1"/>
    <n v="70.150000000000006"/>
    <n v="194.2"/>
    <n v="0"/>
    <n v="0"/>
    <n v="16.89"/>
    <n v="211.09"/>
    <x v="2"/>
    <x v="0"/>
    <x v="0"/>
    <n v="0"/>
    <x v="0"/>
  </r>
  <r>
    <s v="6078-VESFR"/>
    <s v="Male"/>
    <x v="3"/>
    <s v="Yes"/>
    <n v="0"/>
    <x v="298"/>
    <n v="92084"/>
    <n v="33.22784"/>
    <n v="-117.200024"/>
    <n v="1"/>
    <x v="2"/>
    <s v="None"/>
    <s v="Yes"/>
    <n v="36.57"/>
    <s v="No"/>
    <s v="Yes"/>
    <x v="1"/>
    <n v="26"/>
    <s v="No"/>
    <s v="No"/>
    <s v="No"/>
    <s v="No"/>
    <s v="No"/>
    <s v="No"/>
    <s v="No"/>
    <s v="Yes"/>
    <x v="1"/>
    <s v="No"/>
    <x v="1"/>
    <n v="70.45"/>
    <n v="849.1"/>
    <n v="0"/>
    <n v="0"/>
    <n v="475.41"/>
    <n v="1324.51"/>
    <x v="0"/>
    <x v="0"/>
    <x v="0"/>
    <n v="0"/>
    <x v="0"/>
  </r>
  <r>
    <s v="6080-LNESI"/>
    <s v="Male"/>
    <x v="54"/>
    <s v="No"/>
    <n v="0"/>
    <x v="810"/>
    <n v="94547"/>
    <n v="37.991258999999999"/>
    <n v="-122.214945"/>
    <n v="0"/>
    <x v="69"/>
    <s v="Offer B"/>
    <s v="Yes"/>
    <n v="18.07"/>
    <s v="Yes"/>
    <s v="No"/>
    <x v="3"/>
    <n v="0"/>
    <s v="No"/>
    <s v="No"/>
    <s v="No"/>
    <s v="No"/>
    <s v="No"/>
    <s v="No"/>
    <s v="No"/>
    <s v="No"/>
    <x v="2"/>
    <s v="No"/>
    <x v="0"/>
    <n v="24.75"/>
    <n v="1234.5999999999999"/>
    <n v="0"/>
    <n v="0"/>
    <n v="921.57"/>
    <n v="2156.17"/>
    <x v="0"/>
    <x v="0"/>
    <x v="0"/>
    <n v="0"/>
    <x v="0"/>
  </r>
  <r>
    <s v="6080-TCMYC"/>
    <s v="Male"/>
    <x v="39"/>
    <s v="Yes"/>
    <n v="3"/>
    <x v="454"/>
    <n v="91770"/>
    <n v="34.065108000000002"/>
    <n v="-118.082791"/>
    <n v="4"/>
    <x v="36"/>
    <s v="None"/>
    <s v="Yes"/>
    <n v="3.52"/>
    <s v="Yes"/>
    <s v="Yes"/>
    <x v="1"/>
    <n v="56"/>
    <s v="No"/>
    <s v="No"/>
    <s v="Yes"/>
    <s v="No"/>
    <s v="No"/>
    <s v="No"/>
    <s v="No"/>
    <s v="Yes"/>
    <x v="1"/>
    <s v="Yes"/>
    <x v="1"/>
    <n v="81.2"/>
    <n v="3292.3"/>
    <n v="0"/>
    <n v="0"/>
    <n v="140.80000000000001"/>
    <n v="3433.1"/>
    <x v="0"/>
    <x v="0"/>
    <x v="0"/>
    <n v="0"/>
    <x v="0"/>
  </r>
  <r>
    <s v="6082-GLJIX"/>
    <s v="Male"/>
    <x v="2"/>
    <s v="No"/>
    <n v="0"/>
    <x v="1056"/>
    <n v="92250"/>
    <n v="32.811000999999997"/>
    <n v="-115.15286500000001"/>
    <n v="0"/>
    <x v="68"/>
    <s v="Offer D"/>
    <s v="Yes"/>
    <n v="31.33"/>
    <s v="No"/>
    <s v="No"/>
    <x v="3"/>
    <n v="0"/>
    <s v="No"/>
    <s v="No"/>
    <s v="No"/>
    <s v="No"/>
    <s v="No"/>
    <s v="No"/>
    <s v="No"/>
    <s v="No"/>
    <x v="1"/>
    <s v="No"/>
    <x v="0"/>
    <n v="19.25"/>
    <n v="331.35"/>
    <n v="0"/>
    <n v="0"/>
    <n v="563.94000000000005"/>
    <n v="895.29"/>
    <x v="0"/>
    <x v="0"/>
    <x v="0"/>
    <n v="0"/>
    <x v="0"/>
  </r>
  <r>
    <s v="6082-OQFBA"/>
    <s v="Male"/>
    <x v="47"/>
    <s v="Yes"/>
    <n v="0"/>
    <x v="240"/>
    <n v="92394"/>
    <n v="34.567058000000003"/>
    <n v="-117.362329"/>
    <n v="2"/>
    <x v="16"/>
    <s v="Offer D"/>
    <s v="Yes"/>
    <n v="24.88"/>
    <s v="No"/>
    <s v="No"/>
    <x v="3"/>
    <n v="0"/>
    <s v="No"/>
    <s v="No"/>
    <s v="No"/>
    <s v="No"/>
    <s v="No"/>
    <s v="No"/>
    <s v="No"/>
    <s v="No"/>
    <x v="0"/>
    <s v="No"/>
    <x v="2"/>
    <n v="19.649999999999999"/>
    <n v="436.9"/>
    <n v="0"/>
    <n v="0"/>
    <n v="572.24"/>
    <n v="1009.14"/>
    <x v="0"/>
    <x v="0"/>
    <x v="0"/>
    <n v="0"/>
    <x v="0"/>
  </r>
  <r>
    <s v="6086-ESGRL"/>
    <s v="Female"/>
    <x v="55"/>
    <s v="No"/>
    <n v="0"/>
    <x v="727"/>
    <n v="92821"/>
    <n v="33.930199000000002"/>
    <n v="-117.862898"/>
    <n v="0"/>
    <x v="13"/>
    <s v="Offer E"/>
    <s v="Yes"/>
    <n v="4.67"/>
    <s v="No"/>
    <s v="Yes"/>
    <x v="1"/>
    <n v="11"/>
    <s v="No"/>
    <s v="No"/>
    <s v="No"/>
    <s v="No"/>
    <s v="No"/>
    <s v="Yes"/>
    <s v="Yes"/>
    <s v="Yes"/>
    <x v="1"/>
    <s v="No"/>
    <x v="0"/>
    <n v="-7"/>
    <n v="80.150000000000006"/>
    <n v="0"/>
    <n v="0"/>
    <n v="4.67"/>
    <n v="84.82"/>
    <x v="1"/>
    <x v="5"/>
    <x v="9"/>
    <n v="1"/>
    <x v="0"/>
  </r>
  <r>
    <s v="6087-MVHJH"/>
    <s v="Female"/>
    <x v="56"/>
    <s v="No"/>
    <n v="0"/>
    <x v="999"/>
    <n v="95231"/>
    <n v="37.873283000000001"/>
    <n v="-121.292034"/>
    <n v="0"/>
    <x v="43"/>
    <s v="Offer D"/>
    <s v="Yes"/>
    <n v="17.8"/>
    <s v="Yes"/>
    <s v="Yes"/>
    <x v="1"/>
    <n v="5"/>
    <s v="No"/>
    <s v="No"/>
    <s v="Yes"/>
    <s v="No"/>
    <s v="No"/>
    <s v="Yes"/>
    <s v="Yes"/>
    <s v="No"/>
    <x v="1"/>
    <s v="Yes"/>
    <x v="1"/>
    <n v="88.45"/>
    <n v="1422.1"/>
    <n v="0"/>
    <n v="140"/>
    <n v="284.8"/>
    <n v="1846.9"/>
    <x v="1"/>
    <x v="3"/>
    <x v="6"/>
    <n v="1"/>
    <x v="0"/>
  </r>
  <r>
    <s v="6087-YPWHO"/>
    <s v="Male"/>
    <x v="52"/>
    <s v="Yes"/>
    <n v="0"/>
    <x v="811"/>
    <n v="93653"/>
    <n v="37.252057000000001"/>
    <n v="-119.95783"/>
    <n v="1"/>
    <x v="9"/>
    <s v="Offer A"/>
    <s v="Yes"/>
    <n v="17.309999999999999"/>
    <s v="Yes"/>
    <s v="Yes"/>
    <x v="2"/>
    <n v="17"/>
    <s v="Yes"/>
    <s v="Yes"/>
    <s v="Yes"/>
    <s v="Yes"/>
    <s v="No"/>
    <s v="No"/>
    <s v="No"/>
    <s v="Yes"/>
    <x v="2"/>
    <s v="No"/>
    <x v="0"/>
    <n v="68.150000000000006"/>
    <n v="4808.7"/>
    <n v="0"/>
    <n v="0"/>
    <n v="1246.32"/>
    <n v="6055.02"/>
    <x v="0"/>
    <x v="0"/>
    <x v="0"/>
    <n v="0"/>
    <x v="0"/>
  </r>
  <r>
    <s v="6088-BXMRG"/>
    <s v="Female"/>
    <x v="40"/>
    <s v="Yes"/>
    <n v="1"/>
    <x v="710"/>
    <n v="92230"/>
    <n v="33.929811999999998"/>
    <n v="-116.76058"/>
    <n v="2"/>
    <x v="44"/>
    <s v="None"/>
    <s v="Yes"/>
    <n v="24.04"/>
    <s v="Yes"/>
    <s v="Yes"/>
    <x v="1"/>
    <n v="22"/>
    <s v="No"/>
    <s v="Yes"/>
    <s v="No"/>
    <s v="No"/>
    <s v="Yes"/>
    <s v="Yes"/>
    <s v="Yes"/>
    <s v="Yes"/>
    <x v="1"/>
    <s v="Yes"/>
    <x v="1"/>
    <n v="98.85"/>
    <n v="3089.6"/>
    <n v="0"/>
    <n v="0"/>
    <n v="769.28"/>
    <n v="3858.88"/>
    <x v="0"/>
    <x v="0"/>
    <x v="0"/>
    <n v="0"/>
    <x v="1"/>
  </r>
  <r>
    <s v="6092-QZVPP"/>
    <s v="Male"/>
    <x v="60"/>
    <s v="No"/>
    <n v="0"/>
    <x v="64"/>
    <n v="93704"/>
    <n v="36.799647999999998"/>
    <n v="-119.801247"/>
    <n v="0"/>
    <x v="66"/>
    <s v="Offer C"/>
    <s v="Yes"/>
    <n v="42.51"/>
    <s v="No"/>
    <s v="Yes"/>
    <x v="0"/>
    <n v="52"/>
    <s v="Yes"/>
    <s v="No"/>
    <s v="Yes"/>
    <s v="Yes"/>
    <s v="Yes"/>
    <s v="Yes"/>
    <s v="Yes"/>
    <s v="No"/>
    <x v="1"/>
    <s v="Yes"/>
    <x v="0"/>
    <n v="79.2"/>
    <n v="2854.95"/>
    <n v="0"/>
    <n v="40"/>
    <n v="1530.36"/>
    <n v="4425.3100000000004"/>
    <x v="0"/>
    <x v="0"/>
    <x v="0"/>
    <n v="0"/>
    <x v="0"/>
  </r>
  <r>
    <s v="6094-ZIVKX"/>
    <s v="Female"/>
    <x v="45"/>
    <s v="No"/>
    <n v="0"/>
    <x v="146"/>
    <n v="90302"/>
    <n v="33.975332000000002"/>
    <n v="-118.35525199999999"/>
    <n v="0"/>
    <x v="64"/>
    <s v="Offer A"/>
    <s v="Yes"/>
    <n v="17.41"/>
    <s v="No"/>
    <s v="Yes"/>
    <x v="0"/>
    <n v="27"/>
    <s v="Yes"/>
    <s v="No"/>
    <s v="Yes"/>
    <s v="No"/>
    <s v="No"/>
    <s v="No"/>
    <s v="No"/>
    <s v="Yes"/>
    <x v="0"/>
    <s v="Yes"/>
    <x v="0"/>
    <n v="54.45"/>
    <n v="3674.95"/>
    <n v="0"/>
    <n v="0"/>
    <n v="1183.8800000000001"/>
    <n v="4858.83"/>
    <x v="0"/>
    <x v="0"/>
    <x v="0"/>
    <n v="0"/>
    <x v="0"/>
  </r>
  <r>
    <s v="6096-EGVTU"/>
    <s v="Female"/>
    <x v="2"/>
    <s v="Yes"/>
    <n v="1"/>
    <x v="41"/>
    <n v="95120"/>
    <n v="37.186140999999999"/>
    <n v="-121.843554"/>
    <n v="6"/>
    <x v="34"/>
    <s v="None"/>
    <s v="Yes"/>
    <n v="19.23"/>
    <s v="Yes"/>
    <s v="No"/>
    <x v="3"/>
    <n v="0"/>
    <s v="No"/>
    <s v="No"/>
    <s v="No"/>
    <s v="No"/>
    <s v="No"/>
    <s v="No"/>
    <s v="No"/>
    <s v="No"/>
    <x v="0"/>
    <s v="No"/>
    <x v="0"/>
    <n v="24.9"/>
    <n v="1595.5"/>
    <n v="0"/>
    <n v="0"/>
    <n v="1230.72"/>
    <n v="2826.22"/>
    <x v="0"/>
    <x v="0"/>
    <x v="0"/>
    <n v="0"/>
    <x v="0"/>
  </r>
  <r>
    <s v="6097-EQISJ"/>
    <s v="Female"/>
    <x v="51"/>
    <s v="Yes"/>
    <n v="0"/>
    <x v="31"/>
    <n v="90058"/>
    <n v="34.001617000000003"/>
    <n v="-118.222274"/>
    <n v="1"/>
    <x v="22"/>
    <s v="Offer A"/>
    <s v="Yes"/>
    <n v="48.77"/>
    <s v="Yes"/>
    <s v="Yes"/>
    <x v="1"/>
    <n v="12"/>
    <s v="No"/>
    <s v="Yes"/>
    <s v="Yes"/>
    <s v="No"/>
    <s v="Yes"/>
    <s v="Yes"/>
    <s v="Yes"/>
    <s v="No"/>
    <x v="0"/>
    <s v="Yes"/>
    <x v="0"/>
    <n v="102.45"/>
    <n v="6615.15"/>
    <n v="0"/>
    <n v="130"/>
    <n v="3218.82"/>
    <n v="9963.9699999999993"/>
    <x v="1"/>
    <x v="1"/>
    <x v="1"/>
    <n v="1"/>
    <x v="1"/>
  </r>
  <r>
    <s v="6100-FJZDG"/>
    <s v="Male"/>
    <x v="42"/>
    <s v="Yes"/>
    <n v="0"/>
    <x v="1001"/>
    <n v="94950"/>
    <n v="38.052208999999998"/>
    <n v="-122.775567"/>
    <n v="10"/>
    <x v="18"/>
    <s v="None"/>
    <s v="Yes"/>
    <n v="45.28"/>
    <s v="No"/>
    <s v="No"/>
    <x v="3"/>
    <n v="0"/>
    <s v="No"/>
    <s v="No"/>
    <s v="No"/>
    <s v="No"/>
    <s v="No"/>
    <s v="No"/>
    <s v="No"/>
    <s v="No"/>
    <x v="0"/>
    <s v="Yes"/>
    <x v="1"/>
    <n v="20.05"/>
    <n v="505.9"/>
    <n v="0"/>
    <n v="0"/>
    <n v="1177.28"/>
    <n v="1683.18"/>
    <x v="0"/>
    <x v="0"/>
    <x v="0"/>
    <n v="0"/>
    <x v="0"/>
  </r>
  <r>
    <s v="6100-QQHEB"/>
    <s v="Male"/>
    <x v="21"/>
    <s v="Yes"/>
    <n v="0"/>
    <x v="41"/>
    <n v="95121"/>
    <n v="37.304681000000002"/>
    <n v="-121.809955"/>
    <n v="1"/>
    <x v="67"/>
    <s v="Offer D"/>
    <s v="Yes"/>
    <n v="17.71"/>
    <s v="Yes"/>
    <s v="Yes"/>
    <x v="1"/>
    <n v="13"/>
    <s v="No"/>
    <s v="No"/>
    <s v="No"/>
    <s v="No"/>
    <s v="Yes"/>
    <s v="Yes"/>
    <s v="Yes"/>
    <s v="Yes"/>
    <x v="1"/>
    <s v="Yes"/>
    <x v="1"/>
    <n v="92.55"/>
    <n v="1515.1"/>
    <n v="0"/>
    <n v="0"/>
    <n v="301.07"/>
    <n v="1816.17"/>
    <x v="1"/>
    <x v="3"/>
    <x v="14"/>
    <n v="1"/>
    <x v="1"/>
  </r>
  <r>
    <s v="6101-IMRMM"/>
    <s v="Male"/>
    <x v="55"/>
    <s v="No"/>
    <n v="0"/>
    <x v="666"/>
    <n v="90245"/>
    <n v="33.917144999999998"/>
    <n v="-118.401554"/>
    <n v="0"/>
    <x v="38"/>
    <s v="Offer E"/>
    <s v="Yes"/>
    <n v="16.579999999999998"/>
    <s v="No"/>
    <s v="Yes"/>
    <x v="1"/>
    <n v="17"/>
    <s v="No"/>
    <s v="No"/>
    <s v="Yes"/>
    <s v="No"/>
    <s v="Yes"/>
    <s v="Yes"/>
    <s v="Yes"/>
    <s v="No"/>
    <x v="1"/>
    <s v="No"/>
    <x v="2"/>
    <n v="94.5"/>
    <n v="575.45000000000005"/>
    <n v="0"/>
    <n v="10"/>
    <n v="99.48"/>
    <n v="684.93"/>
    <x v="1"/>
    <x v="2"/>
    <x v="3"/>
    <n v="1"/>
    <x v="1"/>
  </r>
  <r>
    <s v="6103-BOCOU"/>
    <s v="Female"/>
    <x v="0"/>
    <s v="No"/>
    <n v="0"/>
    <x v="143"/>
    <n v="94117"/>
    <n v="37.770533"/>
    <n v="-122.445121"/>
    <n v="0"/>
    <x v="18"/>
    <s v="Offer C"/>
    <s v="Yes"/>
    <n v="20.64"/>
    <s v="Yes"/>
    <s v="Yes"/>
    <x v="1"/>
    <n v="22"/>
    <s v="No"/>
    <s v="No"/>
    <s v="Yes"/>
    <s v="No"/>
    <s v="No"/>
    <s v="No"/>
    <s v="No"/>
    <s v="Yes"/>
    <x v="1"/>
    <s v="Yes"/>
    <x v="1"/>
    <n v="80.7"/>
    <n v="2193"/>
    <n v="0"/>
    <n v="0"/>
    <n v="536.64"/>
    <n v="2729.64"/>
    <x v="0"/>
    <x v="0"/>
    <x v="0"/>
    <n v="0"/>
    <x v="0"/>
  </r>
  <r>
    <s v="6103-LIANB"/>
    <s v="Male"/>
    <x v="42"/>
    <s v="Yes"/>
    <n v="1"/>
    <x v="689"/>
    <n v="92683"/>
    <n v="33.752591000000002"/>
    <n v="-117.993661"/>
    <n v="3"/>
    <x v="26"/>
    <s v="None"/>
    <s v="Yes"/>
    <n v="41.09"/>
    <s v="Yes"/>
    <s v="Yes"/>
    <x v="1"/>
    <n v="16"/>
    <s v="No"/>
    <s v="No"/>
    <s v="Yes"/>
    <s v="No"/>
    <s v="Yes"/>
    <s v="Yes"/>
    <s v="Yes"/>
    <s v="Yes"/>
    <x v="2"/>
    <s v="Yes"/>
    <x v="0"/>
    <n v="99.5"/>
    <n v="5861.75"/>
    <n v="0"/>
    <n v="0"/>
    <n v="2424.31"/>
    <n v="8286.06"/>
    <x v="0"/>
    <x v="0"/>
    <x v="0"/>
    <n v="0"/>
    <x v="1"/>
  </r>
  <r>
    <s v="6103-QCKFX"/>
    <s v="Female"/>
    <x v="59"/>
    <s v="Yes"/>
    <n v="3"/>
    <x v="415"/>
    <n v="96010"/>
    <n v="40.775272000000001"/>
    <n v="-123.287414"/>
    <n v="10"/>
    <x v="50"/>
    <s v="Offer B"/>
    <s v="Yes"/>
    <n v="43.7"/>
    <s v="No"/>
    <s v="Yes"/>
    <x v="2"/>
    <n v="75"/>
    <s v="Yes"/>
    <s v="No"/>
    <s v="No"/>
    <s v="Yes"/>
    <s v="No"/>
    <s v="No"/>
    <s v="No"/>
    <s v="No"/>
    <x v="1"/>
    <s v="No"/>
    <x v="1"/>
    <n v="56.25"/>
    <n v="2419.5500000000002"/>
    <n v="14.78"/>
    <n v="40"/>
    <n v="1922.8"/>
    <n v="4367.57"/>
    <x v="0"/>
    <x v="0"/>
    <x v="0"/>
    <n v="0"/>
    <x v="0"/>
  </r>
  <r>
    <s v="6108-OQZDQ"/>
    <s v="Female"/>
    <x v="44"/>
    <s v="Yes"/>
    <n v="0"/>
    <x v="656"/>
    <n v="93531"/>
    <n v="35.214981999999999"/>
    <n v="-118.59049"/>
    <n v="4"/>
    <x v="1"/>
    <s v="Offer E"/>
    <s v="Yes"/>
    <n v="9.98"/>
    <s v="Yes"/>
    <s v="Yes"/>
    <x v="1"/>
    <n v="51"/>
    <s v="No"/>
    <s v="Yes"/>
    <s v="No"/>
    <s v="No"/>
    <s v="Yes"/>
    <s v="Yes"/>
    <s v="Yes"/>
    <s v="Yes"/>
    <x v="1"/>
    <s v="Yes"/>
    <x v="1"/>
    <n v="97.95"/>
    <n v="384.5"/>
    <n v="0"/>
    <n v="0"/>
    <n v="39.92"/>
    <n v="424.42"/>
    <x v="1"/>
    <x v="5"/>
    <x v="8"/>
    <n v="1"/>
    <x v="1"/>
  </r>
  <r>
    <s v="6110-OHIHY"/>
    <s v="Male"/>
    <x v="25"/>
    <s v="No"/>
    <n v="0"/>
    <x v="402"/>
    <n v="96013"/>
    <n v="40.946784999999998"/>
    <n v="-121.719489"/>
    <n v="0"/>
    <x v="3"/>
    <s v="Offer E"/>
    <s v="Yes"/>
    <n v="49.76"/>
    <s v="No"/>
    <s v="Yes"/>
    <x v="1"/>
    <n v="3"/>
    <s v="No"/>
    <s v="No"/>
    <s v="No"/>
    <s v="No"/>
    <s v="Yes"/>
    <s v="No"/>
    <s v="No"/>
    <s v="No"/>
    <x v="1"/>
    <s v="No"/>
    <x v="1"/>
    <n v="79.25"/>
    <n v="267.60000000000002"/>
    <n v="0"/>
    <n v="10"/>
    <n v="149.28"/>
    <n v="426.88"/>
    <x v="1"/>
    <x v="1"/>
    <x v="10"/>
    <n v="1"/>
    <x v="0"/>
  </r>
  <r>
    <s v="6112-KTHFQ"/>
    <s v="Female"/>
    <x v="2"/>
    <s v="No"/>
    <n v="0"/>
    <x v="1084"/>
    <n v="95551"/>
    <n v="40.665951999999997"/>
    <n v="-124.24005099999999"/>
    <n v="0"/>
    <x v="2"/>
    <s v="Offer D"/>
    <s v="Yes"/>
    <n v="21.36"/>
    <s v="No"/>
    <s v="No"/>
    <x v="3"/>
    <n v="0"/>
    <s v="No"/>
    <s v="No"/>
    <s v="No"/>
    <s v="No"/>
    <s v="No"/>
    <s v="No"/>
    <s v="No"/>
    <s v="No"/>
    <x v="1"/>
    <s v="Yes"/>
    <x v="0"/>
    <n v="19.3"/>
    <n v="279.3"/>
    <n v="0"/>
    <n v="0"/>
    <n v="277.68"/>
    <n v="556.98"/>
    <x v="0"/>
    <x v="0"/>
    <x v="0"/>
    <n v="0"/>
    <x v="0"/>
  </r>
  <r>
    <s v="6114-TCFID"/>
    <s v="Female"/>
    <x v="10"/>
    <s v="No"/>
    <n v="0"/>
    <x v="1012"/>
    <n v="93449"/>
    <n v="35.165667999999997"/>
    <n v="-120.65584200000001"/>
    <n v="0"/>
    <x v="31"/>
    <s v="None"/>
    <s v="No"/>
    <n v="0"/>
    <s v="No"/>
    <s v="Yes"/>
    <x v="0"/>
    <n v="28"/>
    <s v="Yes"/>
    <s v="Yes"/>
    <s v="No"/>
    <s v="Yes"/>
    <s v="No"/>
    <s v="No"/>
    <s v="No"/>
    <s v="Yes"/>
    <x v="0"/>
    <s v="No"/>
    <x v="0"/>
    <n v="39.5"/>
    <n v="1082.75"/>
    <n v="0"/>
    <n v="0"/>
    <n v="0"/>
    <n v="1082.75"/>
    <x v="0"/>
    <x v="0"/>
    <x v="0"/>
    <n v="0"/>
    <x v="0"/>
  </r>
  <r>
    <s v="6115-ZTBFQ"/>
    <s v="Female"/>
    <x v="52"/>
    <s v="Yes"/>
    <n v="0"/>
    <x v="523"/>
    <n v="94507"/>
    <n v="37.855716999999999"/>
    <n v="-121.99481299999999"/>
    <n v="6"/>
    <x v="9"/>
    <s v="None"/>
    <s v="No"/>
    <n v="0"/>
    <s v="No"/>
    <s v="Yes"/>
    <x v="2"/>
    <n v="4"/>
    <s v="Yes"/>
    <s v="Yes"/>
    <s v="Yes"/>
    <s v="Yes"/>
    <s v="Yes"/>
    <s v="Yes"/>
    <s v="Yes"/>
    <s v="Yes"/>
    <x v="2"/>
    <s v="No"/>
    <x v="1"/>
    <n v="65.5"/>
    <n v="4919.7"/>
    <n v="0"/>
    <n v="0"/>
    <n v="0"/>
    <n v="4919.7"/>
    <x v="0"/>
    <x v="0"/>
    <x v="0"/>
    <n v="0"/>
    <x v="0"/>
  </r>
  <r>
    <s v="6116-RFVHN"/>
    <s v="Female"/>
    <x v="29"/>
    <s v="Yes"/>
    <n v="0"/>
    <x v="742"/>
    <n v="95747"/>
    <n v="38.784329"/>
    <n v="-121.373245"/>
    <n v="10"/>
    <x v="12"/>
    <s v="Offer C"/>
    <s v="Yes"/>
    <n v="35.29"/>
    <s v="Yes"/>
    <s v="Yes"/>
    <x v="1"/>
    <n v="47"/>
    <s v="No"/>
    <s v="No"/>
    <s v="Yes"/>
    <s v="No"/>
    <s v="Yes"/>
    <s v="Yes"/>
    <s v="Yes"/>
    <s v="Yes"/>
    <x v="1"/>
    <s v="Yes"/>
    <x v="1"/>
    <n v="100.45"/>
    <n v="3414.65"/>
    <n v="0"/>
    <n v="0"/>
    <n v="1199.8599999999999"/>
    <n v="4614.51"/>
    <x v="0"/>
    <x v="0"/>
    <x v="0"/>
    <n v="0"/>
    <x v="1"/>
  </r>
  <r>
    <s v="6119-SPUDB"/>
    <s v="Male"/>
    <x v="43"/>
    <s v="No"/>
    <n v="0"/>
    <x v="372"/>
    <n v="95695"/>
    <n v="38.719670000000001"/>
    <n v="-121.862416"/>
    <n v="0"/>
    <x v="56"/>
    <s v="Offer B"/>
    <s v="No"/>
    <n v="0"/>
    <s v="No"/>
    <s v="Yes"/>
    <x v="2"/>
    <n v="2"/>
    <s v="Yes"/>
    <s v="No"/>
    <s v="Yes"/>
    <s v="Yes"/>
    <s v="No"/>
    <s v="No"/>
    <s v="No"/>
    <s v="Yes"/>
    <x v="2"/>
    <s v="No"/>
    <x v="0"/>
    <n v="38.25"/>
    <n v="1755.35"/>
    <n v="0"/>
    <n v="0"/>
    <n v="0"/>
    <n v="1755.35"/>
    <x v="0"/>
    <x v="0"/>
    <x v="0"/>
    <n v="0"/>
    <x v="0"/>
  </r>
  <r>
    <s v="6120-RJKLU"/>
    <s v="Female"/>
    <x v="28"/>
    <s v="Yes"/>
    <n v="0"/>
    <x v="925"/>
    <n v="91024"/>
    <n v="34.168686000000001"/>
    <n v="-118.05750500000001"/>
    <n v="9"/>
    <x v="55"/>
    <s v="Offer B"/>
    <s v="Yes"/>
    <n v="24.62"/>
    <s v="No"/>
    <s v="Yes"/>
    <x v="2"/>
    <n v="29"/>
    <s v="Yes"/>
    <s v="No"/>
    <s v="Yes"/>
    <s v="Yes"/>
    <s v="Yes"/>
    <s v="Yes"/>
    <s v="No"/>
    <s v="Yes"/>
    <x v="2"/>
    <s v="Yes"/>
    <x v="0"/>
    <n v="79.95"/>
    <n v="4819.75"/>
    <n v="0"/>
    <n v="0"/>
    <n v="1526.44"/>
    <n v="6346.19"/>
    <x v="0"/>
    <x v="0"/>
    <x v="0"/>
    <n v="0"/>
    <x v="0"/>
  </r>
  <r>
    <s v="6121-TNHBO"/>
    <s v="Female"/>
    <x v="41"/>
    <s v="No"/>
    <n v="0"/>
    <x v="113"/>
    <n v="95822"/>
    <n v="38.512568999999999"/>
    <n v="-121.49518399999999"/>
    <n v="0"/>
    <x v="5"/>
    <s v="Offer B"/>
    <s v="Yes"/>
    <n v="15.62"/>
    <s v="Yes"/>
    <s v="Yes"/>
    <x v="2"/>
    <n v="18"/>
    <s v="Yes"/>
    <s v="Yes"/>
    <s v="Yes"/>
    <s v="Yes"/>
    <s v="Yes"/>
    <s v="No"/>
    <s v="No"/>
    <s v="Yes"/>
    <x v="0"/>
    <s v="No"/>
    <x v="1"/>
    <n v="83"/>
    <n v="5243.05"/>
    <n v="0"/>
    <n v="0"/>
    <n v="984.06"/>
    <n v="6227.11"/>
    <x v="0"/>
    <x v="0"/>
    <x v="0"/>
    <n v="0"/>
    <x v="0"/>
  </r>
  <r>
    <s v="6121-VZNQB"/>
    <s v="Female"/>
    <x v="34"/>
    <s v="No"/>
    <n v="0"/>
    <x v="914"/>
    <n v="94924"/>
    <n v="37.943086999999998"/>
    <n v="-122.72378999999999"/>
    <n v="0"/>
    <x v="13"/>
    <s v="None"/>
    <s v="Yes"/>
    <n v="34.79"/>
    <s v="No"/>
    <s v="No"/>
    <x v="3"/>
    <n v="0"/>
    <s v="No"/>
    <s v="No"/>
    <s v="No"/>
    <s v="No"/>
    <s v="No"/>
    <s v="No"/>
    <s v="No"/>
    <s v="No"/>
    <x v="1"/>
    <s v="Yes"/>
    <x v="0"/>
    <n v="19.100000000000001"/>
    <n v="19.100000000000001"/>
    <n v="0"/>
    <n v="0"/>
    <n v="34.79"/>
    <n v="53.89"/>
    <x v="1"/>
    <x v="1"/>
    <x v="5"/>
    <n v="1"/>
    <x v="0"/>
  </r>
  <r>
    <s v="6122-EFVKN"/>
    <s v="Male"/>
    <x v="56"/>
    <s v="No"/>
    <n v="0"/>
    <x v="38"/>
    <n v="92123"/>
    <n v="32.808813999999998"/>
    <n v="-117.134694"/>
    <n v="0"/>
    <x v="52"/>
    <s v="None"/>
    <s v="No"/>
    <n v="0"/>
    <s v="No"/>
    <s v="Yes"/>
    <x v="0"/>
    <n v="20"/>
    <s v="Yes"/>
    <s v="No"/>
    <s v="No"/>
    <s v="Yes"/>
    <s v="No"/>
    <s v="No"/>
    <s v="No"/>
    <s v="Yes"/>
    <x v="2"/>
    <s v="No"/>
    <x v="0"/>
    <n v="35.75"/>
    <n v="830.8"/>
    <n v="0"/>
    <n v="0"/>
    <n v="0"/>
    <n v="830.8"/>
    <x v="0"/>
    <x v="0"/>
    <x v="0"/>
    <n v="0"/>
    <x v="0"/>
  </r>
  <r>
    <s v="6122-LJADA"/>
    <s v="Male"/>
    <x v="26"/>
    <s v="Yes"/>
    <n v="1"/>
    <x v="1039"/>
    <n v="95457"/>
    <n v="38.925545"/>
    <n v="-122.549083"/>
    <n v="7"/>
    <x v="40"/>
    <s v="None"/>
    <s v="Yes"/>
    <n v="2.5"/>
    <s v="Yes"/>
    <s v="Yes"/>
    <x v="0"/>
    <n v="13"/>
    <s v="Yes"/>
    <s v="Yes"/>
    <s v="Yes"/>
    <s v="Yes"/>
    <s v="Yes"/>
    <s v="Yes"/>
    <s v="Yes"/>
    <s v="Yes"/>
    <x v="2"/>
    <s v="Yes"/>
    <x v="0"/>
    <n v="90.15"/>
    <n v="6237.05"/>
    <n v="0"/>
    <n v="0"/>
    <n v="175"/>
    <n v="6412.05"/>
    <x v="0"/>
    <x v="0"/>
    <x v="0"/>
    <n v="0"/>
    <x v="1"/>
  </r>
  <r>
    <s v="6124-ACRHJ"/>
    <s v="Female"/>
    <x v="40"/>
    <s v="No"/>
    <n v="0"/>
    <x v="176"/>
    <n v="94403"/>
    <n v="37.538308999999998"/>
    <n v="-122.305109"/>
    <n v="0"/>
    <x v="13"/>
    <s v="None"/>
    <s v="Yes"/>
    <n v="41.28"/>
    <s v="No"/>
    <s v="No"/>
    <x v="3"/>
    <n v="0"/>
    <s v="No"/>
    <s v="No"/>
    <s v="No"/>
    <s v="No"/>
    <s v="No"/>
    <s v="No"/>
    <s v="No"/>
    <s v="No"/>
    <x v="1"/>
    <s v="No"/>
    <x v="0"/>
    <n v="19.75"/>
    <n v="19.75"/>
    <n v="0"/>
    <n v="0"/>
    <n v="41.28"/>
    <n v="61.03"/>
    <x v="2"/>
    <x v="0"/>
    <x v="0"/>
    <n v="0"/>
    <x v="0"/>
  </r>
  <r>
    <s v="6127-ISGTU"/>
    <s v="Female"/>
    <x v="20"/>
    <s v="Yes"/>
    <n v="0"/>
    <x v="866"/>
    <n v="95633"/>
    <n v="38.852544000000002"/>
    <n v="-120.83766900000001"/>
    <n v="1"/>
    <x v="43"/>
    <s v="None"/>
    <s v="Yes"/>
    <n v="6.82"/>
    <s v="Yes"/>
    <s v="Yes"/>
    <x v="1"/>
    <n v="7"/>
    <s v="No"/>
    <s v="No"/>
    <s v="No"/>
    <s v="No"/>
    <s v="Yes"/>
    <s v="No"/>
    <s v="No"/>
    <s v="Yes"/>
    <x v="1"/>
    <s v="Yes"/>
    <x v="1"/>
    <n v="84.95"/>
    <n v="1378.25"/>
    <n v="0"/>
    <n v="0"/>
    <n v="109.12"/>
    <n v="1487.37"/>
    <x v="1"/>
    <x v="5"/>
    <x v="9"/>
    <n v="1"/>
    <x v="0"/>
  </r>
  <r>
    <s v="6127-IYJOZ"/>
    <s v="Male"/>
    <x v="41"/>
    <s v="No"/>
    <n v="0"/>
    <x v="589"/>
    <n v="91604"/>
    <n v="34.139082000000002"/>
    <n v="-118.39275000000001"/>
    <n v="0"/>
    <x v="13"/>
    <s v="None"/>
    <s v="Yes"/>
    <n v="40.380000000000003"/>
    <s v="No"/>
    <s v="Yes"/>
    <x v="2"/>
    <n v="6"/>
    <s v="No"/>
    <s v="No"/>
    <s v="No"/>
    <s v="No"/>
    <s v="No"/>
    <s v="No"/>
    <s v="No"/>
    <s v="Yes"/>
    <x v="1"/>
    <s v="Yes"/>
    <x v="0"/>
    <n v="45.85"/>
    <n v="45.85"/>
    <n v="0"/>
    <n v="0"/>
    <n v="40.380000000000003"/>
    <n v="86.23"/>
    <x v="2"/>
    <x v="0"/>
    <x v="0"/>
    <n v="0"/>
    <x v="0"/>
  </r>
  <r>
    <s v="6128-AQBMT"/>
    <s v="Male"/>
    <x v="61"/>
    <s v="Yes"/>
    <n v="0"/>
    <x v="612"/>
    <n v="94946"/>
    <n v="38.065359000000001"/>
    <n v="-122.665566"/>
    <n v="8"/>
    <x v="62"/>
    <s v="Offer B"/>
    <s v="No"/>
    <n v="0"/>
    <s v="No"/>
    <s v="Yes"/>
    <x v="0"/>
    <n v="9"/>
    <s v="No"/>
    <s v="Yes"/>
    <s v="Yes"/>
    <s v="No"/>
    <s v="Yes"/>
    <s v="Yes"/>
    <s v="Yes"/>
    <s v="Yes"/>
    <x v="2"/>
    <s v="Yes"/>
    <x v="1"/>
    <n v="53.95"/>
    <n v="2215.4"/>
    <n v="0"/>
    <n v="0"/>
    <n v="0"/>
    <n v="2215.4"/>
    <x v="0"/>
    <x v="0"/>
    <x v="0"/>
    <n v="0"/>
    <x v="0"/>
  </r>
  <r>
    <s v="6128-CZOMY"/>
    <s v="Female"/>
    <x v="9"/>
    <s v="No"/>
    <n v="0"/>
    <x v="878"/>
    <n v="91901"/>
    <n v="32.827184000000003"/>
    <n v="-116.703729"/>
    <n v="0"/>
    <x v="13"/>
    <s v="None"/>
    <s v="Yes"/>
    <n v="36.99"/>
    <s v="No"/>
    <s v="Yes"/>
    <x v="0"/>
    <n v="22"/>
    <s v="No"/>
    <s v="No"/>
    <s v="No"/>
    <s v="No"/>
    <s v="No"/>
    <s v="No"/>
    <s v="No"/>
    <s v="Yes"/>
    <x v="1"/>
    <s v="Yes"/>
    <x v="1"/>
    <n v="45.65"/>
    <n v="45.65"/>
    <n v="0"/>
    <n v="0"/>
    <n v="36.99"/>
    <n v="82.64"/>
    <x v="1"/>
    <x v="1"/>
    <x v="10"/>
    <n v="1"/>
    <x v="0"/>
  </r>
  <r>
    <s v="6128-DAFVY"/>
    <s v="Female"/>
    <x v="12"/>
    <s v="No"/>
    <n v="0"/>
    <x v="931"/>
    <n v="95490"/>
    <n v="39.492046000000002"/>
    <n v="-123.375818"/>
    <n v="0"/>
    <x v="11"/>
    <s v="None"/>
    <s v="No"/>
    <n v="0"/>
    <s v="No"/>
    <s v="Yes"/>
    <x v="2"/>
    <n v="23"/>
    <s v="No"/>
    <s v="No"/>
    <s v="No"/>
    <s v="No"/>
    <s v="Yes"/>
    <s v="Yes"/>
    <s v="Yes"/>
    <s v="Yes"/>
    <x v="1"/>
    <s v="Yes"/>
    <x v="0"/>
    <n v="44.85"/>
    <n v="2564.9499999999998"/>
    <n v="0"/>
    <n v="0"/>
    <n v="0"/>
    <n v="2564.9499999999998"/>
    <x v="0"/>
    <x v="0"/>
    <x v="0"/>
    <n v="0"/>
    <x v="0"/>
  </r>
  <r>
    <s v="6131-FOYAS"/>
    <s v="Male"/>
    <x v="23"/>
    <s v="No"/>
    <n v="0"/>
    <x v="480"/>
    <n v="94580"/>
    <n v="37.676248999999999"/>
    <n v="-122.13241499999999"/>
    <n v="0"/>
    <x v="33"/>
    <s v="None"/>
    <s v="Yes"/>
    <n v="20.61"/>
    <s v="Yes"/>
    <s v="Yes"/>
    <x v="2"/>
    <n v="16"/>
    <s v="Yes"/>
    <s v="No"/>
    <s v="Yes"/>
    <s v="No"/>
    <s v="No"/>
    <s v="No"/>
    <s v="No"/>
    <s v="Yes"/>
    <x v="1"/>
    <s v="Yes"/>
    <x v="1"/>
    <n v="59.6"/>
    <n v="2094.9"/>
    <n v="0"/>
    <n v="0"/>
    <n v="721.35"/>
    <n v="2816.25"/>
    <x v="0"/>
    <x v="0"/>
    <x v="0"/>
    <n v="0"/>
    <x v="0"/>
  </r>
  <r>
    <s v="6131-IUNXN"/>
    <s v="Female"/>
    <x v="10"/>
    <s v="Yes"/>
    <n v="2"/>
    <x v="102"/>
    <n v="92646"/>
    <n v="33.666300999999997"/>
    <n v="-117.96950099999999"/>
    <n v="6"/>
    <x v="53"/>
    <s v="None"/>
    <s v="Yes"/>
    <n v="46.91"/>
    <s v="No"/>
    <s v="No"/>
    <x v="3"/>
    <n v="0"/>
    <s v="No"/>
    <s v="No"/>
    <s v="No"/>
    <s v="No"/>
    <s v="No"/>
    <s v="No"/>
    <s v="No"/>
    <s v="No"/>
    <x v="1"/>
    <s v="No"/>
    <x v="2"/>
    <n v="20.2"/>
    <n v="382.2"/>
    <n v="0"/>
    <n v="0"/>
    <n v="891.29"/>
    <n v="1273.49"/>
    <x v="0"/>
    <x v="0"/>
    <x v="0"/>
    <n v="0"/>
    <x v="0"/>
  </r>
  <r>
    <s v="6131-JLWZM"/>
    <s v="Female"/>
    <x v="60"/>
    <s v="No"/>
    <n v="0"/>
    <x v="143"/>
    <n v="94131"/>
    <n v="37.746699"/>
    <n v="-122.44283299999999"/>
    <n v="0"/>
    <x v="2"/>
    <s v="Offer D"/>
    <s v="Yes"/>
    <n v="22.01"/>
    <s v="No"/>
    <s v="No"/>
    <x v="3"/>
    <n v="0"/>
    <s v="No"/>
    <s v="No"/>
    <s v="No"/>
    <s v="No"/>
    <s v="No"/>
    <s v="No"/>
    <s v="No"/>
    <s v="No"/>
    <x v="1"/>
    <s v="Yes"/>
    <x v="0"/>
    <n v="20.3"/>
    <n v="275.39999999999998"/>
    <n v="0"/>
    <n v="0"/>
    <n v="286.13"/>
    <n v="561.53"/>
    <x v="0"/>
    <x v="0"/>
    <x v="0"/>
    <n v="0"/>
    <x v="0"/>
  </r>
  <r>
    <s v="6133-OZILE"/>
    <s v="Female"/>
    <x v="45"/>
    <s v="No"/>
    <n v="0"/>
    <x v="75"/>
    <n v="90403"/>
    <n v="34.031528999999999"/>
    <n v="-118.491156"/>
    <n v="0"/>
    <x v="68"/>
    <s v="Offer D"/>
    <s v="No"/>
    <n v="0"/>
    <s v="No"/>
    <s v="Yes"/>
    <x v="2"/>
    <n v="11"/>
    <s v="No"/>
    <s v="No"/>
    <s v="Yes"/>
    <s v="Yes"/>
    <s v="No"/>
    <s v="No"/>
    <s v="No"/>
    <s v="No"/>
    <x v="1"/>
    <s v="Yes"/>
    <x v="1"/>
    <n v="35.200000000000003"/>
    <n v="607.29999999999995"/>
    <n v="0"/>
    <n v="50"/>
    <n v="0"/>
    <n v="657.3"/>
    <x v="0"/>
    <x v="0"/>
    <x v="0"/>
    <n v="0"/>
    <x v="0"/>
  </r>
  <r>
    <s v="6134-KWTBV"/>
    <s v="Male"/>
    <x v="9"/>
    <s v="No"/>
    <n v="0"/>
    <x v="166"/>
    <n v="91724"/>
    <n v="34.081110000000002"/>
    <n v="-117.85393500000001"/>
    <n v="0"/>
    <x v="55"/>
    <s v="None"/>
    <s v="Yes"/>
    <n v="48.93"/>
    <s v="Yes"/>
    <s v="No"/>
    <x v="3"/>
    <n v="0"/>
    <s v="No"/>
    <s v="No"/>
    <s v="No"/>
    <s v="No"/>
    <s v="No"/>
    <s v="No"/>
    <s v="No"/>
    <s v="No"/>
    <x v="2"/>
    <s v="No"/>
    <x v="1"/>
    <n v="23.4"/>
    <n v="1429.65"/>
    <n v="0"/>
    <n v="0"/>
    <n v="3033.66"/>
    <n v="4463.3100000000004"/>
    <x v="0"/>
    <x v="0"/>
    <x v="0"/>
    <n v="0"/>
    <x v="0"/>
  </r>
  <r>
    <s v="6135-OZQVA"/>
    <s v="Female"/>
    <x v="1"/>
    <s v="No"/>
    <n v="0"/>
    <x v="772"/>
    <n v="91350"/>
    <n v="34.502431999999999"/>
    <n v="-118.41459"/>
    <n v="0"/>
    <x v="6"/>
    <s v="Offer E"/>
    <s v="Yes"/>
    <n v="40.42"/>
    <s v="Yes"/>
    <s v="Yes"/>
    <x v="0"/>
    <n v="17"/>
    <s v="Yes"/>
    <s v="No"/>
    <s v="No"/>
    <s v="No"/>
    <s v="No"/>
    <s v="No"/>
    <s v="No"/>
    <s v="Yes"/>
    <x v="1"/>
    <s v="Yes"/>
    <x v="1"/>
    <n v="53.65"/>
    <n v="404.35"/>
    <n v="0"/>
    <n v="0"/>
    <n v="282.94"/>
    <n v="687.29"/>
    <x v="0"/>
    <x v="0"/>
    <x v="0"/>
    <n v="0"/>
    <x v="0"/>
  </r>
  <r>
    <s v="6137-MFAJN"/>
    <s v="Female"/>
    <x v="47"/>
    <s v="No"/>
    <n v="0"/>
    <x v="31"/>
    <n v="90008"/>
    <n v="34.008293000000002"/>
    <n v="-118.346766"/>
    <n v="0"/>
    <x v="60"/>
    <s v="None"/>
    <s v="No"/>
    <n v="0"/>
    <s v="No"/>
    <s v="Yes"/>
    <x v="0"/>
    <n v="23"/>
    <s v="Yes"/>
    <s v="Yes"/>
    <s v="No"/>
    <s v="No"/>
    <s v="Yes"/>
    <s v="No"/>
    <s v="No"/>
    <s v="Yes"/>
    <x v="1"/>
    <s v="Yes"/>
    <x v="1"/>
    <n v="44.8"/>
    <n v="2104.5500000000002"/>
    <n v="0"/>
    <n v="0"/>
    <n v="0"/>
    <n v="2104.5500000000002"/>
    <x v="0"/>
    <x v="0"/>
    <x v="0"/>
    <n v="0"/>
    <x v="0"/>
  </r>
  <r>
    <s v="6137-NICCO"/>
    <s v="Female"/>
    <x v="14"/>
    <s v="Yes"/>
    <n v="2"/>
    <x v="136"/>
    <n v="92571"/>
    <n v="33.828288999999998"/>
    <n v="-117.201666"/>
    <n v="7"/>
    <x v="38"/>
    <s v="None"/>
    <s v="Yes"/>
    <n v="41.29"/>
    <s v="Yes"/>
    <s v="Yes"/>
    <x v="1"/>
    <n v="19"/>
    <s v="No"/>
    <s v="Yes"/>
    <s v="Yes"/>
    <s v="No"/>
    <s v="Yes"/>
    <s v="No"/>
    <s v="No"/>
    <s v="Yes"/>
    <x v="1"/>
    <s v="Yes"/>
    <x v="0"/>
    <n v="94.05"/>
    <n v="518.75"/>
    <n v="0"/>
    <n v="0"/>
    <n v="247.74"/>
    <n v="766.49"/>
    <x v="0"/>
    <x v="0"/>
    <x v="0"/>
    <n v="0"/>
    <x v="1"/>
  </r>
  <r>
    <s v="6139-ZZRBQ"/>
    <s v="Male"/>
    <x v="16"/>
    <s v="No"/>
    <n v="0"/>
    <x v="854"/>
    <n v="95746"/>
    <n v="38.749465999999998"/>
    <n v="-121.184196"/>
    <n v="0"/>
    <x v="34"/>
    <s v="None"/>
    <s v="Yes"/>
    <n v="4.99"/>
    <s v="No"/>
    <s v="No"/>
    <x v="3"/>
    <n v="0"/>
    <s v="No"/>
    <s v="No"/>
    <s v="No"/>
    <s v="No"/>
    <s v="No"/>
    <s v="No"/>
    <s v="No"/>
    <s v="No"/>
    <x v="2"/>
    <s v="Yes"/>
    <x v="1"/>
    <n v="20.05"/>
    <n v="1198.05"/>
    <n v="0"/>
    <n v="0"/>
    <n v="319.36"/>
    <n v="1517.41"/>
    <x v="0"/>
    <x v="0"/>
    <x v="0"/>
    <n v="0"/>
    <x v="0"/>
  </r>
  <r>
    <s v="6140-QNRQQ"/>
    <s v="Male"/>
    <x v="21"/>
    <s v="No"/>
    <n v="0"/>
    <x v="243"/>
    <n v="93103"/>
    <n v="34.438580999999999"/>
    <n v="-119.685368"/>
    <n v="0"/>
    <x v="13"/>
    <s v="Offer E"/>
    <s v="Yes"/>
    <n v="17.27"/>
    <s v="No"/>
    <s v="Yes"/>
    <x v="1"/>
    <n v="10"/>
    <s v="No"/>
    <s v="No"/>
    <s v="No"/>
    <s v="No"/>
    <s v="No"/>
    <s v="No"/>
    <s v="No"/>
    <s v="Yes"/>
    <x v="1"/>
    <s v="Yes"/>
    <x v="2"/>
    <n v="71.55"/>
    <n v="71.55"/>
    <n v="0"/>
    <n v="0"/>
    <n v="17.27"/>
    <n v="88.82"/>
    <x v="1"/>
    <x v="1"/>
    <x v="1"/>
    <n v="1"/>
    <x v="0"/>
  </r>
  <r>
    <s v="6141-OOXUQ"/>
    <s v="Male"/>
    <x v="9"/>
    <s v="No"/>
    <n v="0"/>
    <x v="160"/>
    <n v="92411"/>
    <n v="34.122501"/>
    <n v="-117.320138"/>
    <n v="0"/>
    <x v="13"/>
    <s v="Offer E"/>
    <s v="Yes"/>
    <n v="17.25"/>
    <s v="No"/>
    <s v="No"/>
    <x v="3"/>
    <n v="0"/>
    <s v="No"/>
    <s v="No"/>
    <s v="No"/>
    <s v="No"/>
    <s v="No"/>
    <s v="No"/>
    <s v="No"/>
    <s v="No"/>
    <x v="1"/>
    <s v="No"/>
    <x v="2"/>
    <n v="19.649999999999999"/>
    <n v="19.649999999999999"/>
    <n v="0"/>
    <n v="0"/>
    <n v="17.25"/>
    <n v="36.9"/>
    <x v="1"/>
    <x v="2"/>
    <x v="15"/>
    <n v="1"/>
    <x v="0"/>
  </r>
  <r>
    <s v="6142-VSJQO"/>
    <s v="Female"/>
    <x v="60"/>
    <s v="Yes"/>
    <n v="3"/>
    <x v="948"/>
    <n v="92548"/>
    <n v="33.761893999999998"/>
    <n v="-117.120868"/>
    <n v="0"/>
    <x v="13"/>
    <s v="None"/>
    <s v="Yes"/>
    <n v="40.42"/>
    <s v="No"/>
    <s v="Yes"/>
    <x v="0"/>
    <n v="59"/>
    <s v="No"/>
    <s v="No"/>
    <s v="No"/>
    <s v="No"/>
    <s v="No"/>
    <s v="No"/>
    <s v="No"/>
    <s v="Yes"/>
    <x v="1"/>
    <s v="Yes"/>
    <x v="1"/>
    <n v="44.35"/>
    <n v="44.35"/>
    <n v="0"/>
    <n v="0"/>
    <n v="40.42"/>
    <n v="84.77"/>
    <x v="1"/>
    <x v="5"/>
    <x v="9"/>
    <n v="1"/>
    <x v="0"/>
  </r>
  <r>
    <s v="6143-JQKEA"/>
    <s v="Male"/>
    <x v="20"/>
    <s v="No"/>
    <n v="0"/>
    <x v="929"/>
    <n v="92301"/>
    <n v="34.667814999999997"/>
    <n v="-117.53618299999999"/>
    <n v="0"/>
    <x v="46"/>
    <s v="None"/>
    <s v="Yes"/>
    <n v="15.45"/>
    <s v="No"/>
    <s v="Yes"/>
    <x v="0"/>
    <n v="22"/>
    <s v="No"/>
    <s v="No"/>
    <s v="No"/>
    <s v="No"/>
    <s v="No"/>
    <s v="No"/>
    <s v="No"/>
    <s v="Yes"/>
    <x v="1"/>
    <s v="Yes"/>
    <x v="0"/>
    <n v="45.8"/>
    <n v="436.2"/>
    <n v="0"/>
    <n v="0"/>
    <n v="154.5"/>
    <n v="590.70000000000005"/>
    <x v="0"/>
    <x v="0"/>
    <x v="0"/>
    <n v="0"/>
    <x v="0"/>
  </r>
  <r>
    <s v="6145-NNPNO"/>
    <s v="Female"/>
    <x v="45"/>
    <s v="No"/>
    <n v="0"/>
    <x v="40"/>
    <n v="95404"/>
    <n v="38.526941000000001"/>
    <n v="-122.709096"/>
    <n v="0"/>
    <x v="13"/>
    <s v="Offer E"/>
    <s v="Yes"/>
    <n v="9.82"/>
    <s v="No"/>
    <s v="Yes"/>
    <x v="0"/>
    <n v="13"/>
    <s v="No"/>
    <s v="No"/>
    <s v="No"/>
    <s v="No"/>
    <s v="No"/>
    <s v="No"/>
    <s v="No"/>
    <s v="Yes"/>
    <x v="1"/>
    <s v="No"/>
    <x v="1"/>
    <n v="44.15"/>
    <n v="44.15"/>
    <n v="0"/>
    <n v="0"/>
    <n v="9.82"/>
    <n v="53.97"/>
    <x v="2"/>
    <x v="0"/>
    <x v="0"/>
    <n v="0"/>
    <x v="0"/>
  </r>
  <r>
    <s v="6147-CBCRA"/>
    <s v="Female"/>
    <x v="20"/>
    <s v="Yes"/>
    <n v="0"/>
    <x v="1090"/>
    <n v="93285"/>
    <n v="35.690534999999997"/>
    <n v="-118.552784"/>
    <n v="5"/>
    <x v="45"/>
    <s v="None"/>
    <s v="Yes"/>
    <n v="4.1500000000000004"/>
    <s v="No"/>
    <s v="No"/>
    <x v="3"/>
    <n v="0"/>
    <s v="No"/>
    <s v="No"/>
    <s v="No"/>
    <s v="No"/>
    <s v="No"/>
    <s v="No"/>
    <s v="No"/>
    <s v="No"/>
    <x v="1"/>
    <s v="No"/>
    <x v="0"/>
    <n v="20.05"/>
    <n v="669.45"/>
    <n v="0"/>
    <n v="0"/>
    <n v="136.94999999999999"/>
    <n v="806.4"/>
    <x v="0"/>
    <x v="0"/>
    <x v="0"/>
    <n v="0"/>
    <x v="0"/>
  </r>
  <r>
    <s v="6152-ONASV"/>
    <s v="Female"/>
    <x v="42"/>
    <s v="Yes"/>
    <n v="0"/>
    <x v="92"/>
    <n v="92285"/>
    <n v="34.341737000000002"/>
    <n v="-116.539416"/>
    <n v="4"/>
    <x v="64"/>
    <s v="Offer A"/>
    <s v="Yes"/>
    <n v="41.46"/>
    <s v="Yes"/>
    <s v="Yes"/>
    <x v="2"/>
    <n v="30"/>
    <s v="Yes"/>
    <s v="No"/>
    <s v="No"/>
    <s v="Yes"/>
    <s v="No"/>
    <s v="No"/>
    <s v="No"/>
    <s v="No"/>
    <x v="0"/>
    <s v="No"/>
    <x v="1"/>
    <n v="58.25"/>
    <n v="3975.7"/>
    <n v="0"/>
    <n v="140"/>
    <n v="2819.28"/>
    <n v="6934.98"/>
    <x v="0"/>
    <x v="0"/>
    <x v="0"/>
    <n v="0"/>
    <x v="0"/>
  </r>
  <r>
    <s v="6156-UZDLF"/>
    <s v="Female"/>
    <x v="31"/>
    <s v="No"/>
    <n v="0"/>
    <x v="1020"/>
    <n v="94523"/>
    <n v="37.953380000000003"/>
    <n v="-122.076886"/>
    <n v="0"/>
    <x v="18"/>
    <s v="Offer C"/>
    <s v="Yes"/>
    <n v="45.09"/>
    <s v="No"/>
    <s v="Yes"/>
    <x v="1"/>
    <n v="41"/>
    <s v="Yes"/>
    <s v="No"/>
    <s v="Yes"/>
    <s v="Yes"/>
    <s v="No"/>
    <s v="No"/>
    <s v="No"/>
    <s v="No"/>
    <x v="0"/>
    <s v="Yes"/>
    <x v="0"/>
    <n v="87.15"/>
    <n v="2274.1"/>
    <n v="0"/>
    <n v="20"/>
    <n v="1172.3399999999999"/>
    <n v="3466.44"/>
    <x v="0"/>
    <x v="0"/>
    <x v="0"/>
    <n v="0"/>
    <x v="0"/>
  </r>
  <r>
    <s v="6158-DWPZT"/>
    <s v="Male"/>
    <x v="55"/>
    <s v="Yes"/>
    <n v="0"/>
    <x v="610"/>
    <n v="95224"/>
    <n v="38.208336000000003"/>
    <n v="-120.339938"/>
    <n v="1"/>
    <x v="0"/>
    <s v="Offer E"/>
    <s v="No"/>
    <n v="0"/>
    <s v="No"/>
    <s v="Yes"/>
    <x v="2"/>
    <n v="15"/>
    <s v="No"/>
    <s v="No"/>
    <s v="No"/>
    <s v="No"/>
    <s v="No"/>
    <s v="No"/>
    <s v="No"/>
    <s v="Yes"/>
    <x v="0"/>
    <s v="No"/>
    <x v="1"/>
    <n v="24.1"/>
    <n v="259.8"/>
    <n v="0"/>
    <n v="0"/>
    <n v="0"/>
    <n v="259.8"/>
    <x v="1"/>
    <x v="1"/>
    <x v="11"/>
    <n v="1"/>
    <x v="0"/>
  </r>
  <r>
    <s v="6158-HDPXZ"/>
    <s v="Male"/>
    <x v="26"/>
    <s v="No"/>
    <n v="0"/>
    <x v="38"/>
    <n v="92128"/>
    <n v="33.000269000000003"/>
    <n v="-117.072093"/>
    <n v="0"/>
    <x v="13"/>
    <s v="None"/>
    <s v="No"/>
    <n v="0"/>
    <s v="No"/>
    <s v="Yes"/>
    <x v="2"/>
    <n v="13"/>
    <s v="No"/>
    <s v="No"/>
    <s v="No"/>
    <s v="No"/>
    <s v="No"/>
    <s v="No"/>
    <s v="No"/>
    <s v="Yes"/>
    <x v="1"/>
    <s v="No"/>
    <x v="0"/>
    <n v="25.35"/>
    <n v="25.35"/>
    <n v="0"/>
    <n v="0"/>
    <n v="0"/>
    <n v="25.35"/>
    <x v="2"/>
    <x v="0"/>
    <x v="0"/>
    <n v="0"/>
    <x v="0"/>
  </r>
  <r>
    <s v="6161-ERDGD"/>
    <s v="Male"/>
    <x v="30"/>
    <s v="Yes"/>
    <n v="3"/>
    <x v="787"/>
    <n v="93458"/>
    <n v="34.959339999999997"/>
    <n v="-120.490081"/>
    <n v="0"/>
    <x v="4"/>
    <s v="Offer A"/>
    <s v="Yes"/>
    <n v="23.41"/>
    <s v="Yes"/>
    <s v="Yes"/>
    <x v="2"/>
    <n v="53"/>
    <s v="Yes"/>
    <s v="No"/>
    <s v="Yes"/>
    <s v="Yes"/>
    <s v="Yes"/>
    <s v="Yes"/>
    <s v="Yes"/>
    <s v="Yes"/>
    <x v="0"/>
    <s v="No"/>
    <x v="1"/>
    <n v="85.45"/>
    <n v="6300.85"/>
    <n v="0"/>
    <n v="0"/>
    <n v="1662.11"/>
    <n v="7962.96"/>
    <x v="0"/>
    <x v="0"/>
    <x v="0"/>
    <n v="0"/>
    <x v="0"/>
  </r>
  <r>
    <s v="6161-UUUTA"/>
    <s v="Male"/>
    <x v="49"/>
    <s v="No"/>
    <n v="0"/>
    <x v="35"/>
    <n v="95206"/>
    <n v="37.902422000000001"/>
    <n v="-121.440029"/>
    <n v="0"/>
    <x v="3"/>
    <s v="None"/>
    <s v="Yes"/>
    <n v="2.98"/>
    <s v="No"/>
    <s v="Yes"/>
    <x v="1"/>
    <n v="3"/>
    <s v="No"/>
    <s v="No"/>
    <s v="No"/>
    <s v="No"/>
    <s v="Yes"/>
    <s v="No"/>
    <s v="No"/>
    <s v="Yes"/>
    <x v="1"/>
    <s v="Yes"/>
    <x v="1"/>
    <n v="79.900000000000006"/>
    <n v="260.89999999999998"/>
    <n v="0"/>
    <n v="0"/>
    <n v="8.94"/>
    <n v="269.83999999999997"/>
    <x v="1"/>
    <x v="4"/>
    <x v="16"/>
    <n v="1"/>
    <x v="0"/>
  </r>
  <r>
    <s v="6164-HAQTX"/>
    <s v="Male"/>
    <x v="1"/>
    <s v="No"/>
    <n v="0"/>
    <x v="463"/>
    <n v="95415"/>
    <n v="39.025866999999998"/>
    <n v="-123.38154400000001"/>
    <n v="0"/>
    <x v="4"/>
    <s v="None"/>
    <s v="No"/>
    <n v="0"/>
    <s v="No"/>
    <s v="Yes"/>
    <x v="2"/>
    <n v="20"/>
    <s v="Yes"/>
    <s v="Yes"/>
    <s v="Yes"/>
    <s v="Yes"/>
    <s v="Yes"/>
    <s v="No"/>
    <s v="No"/>
    <s v="Yes"/>
    <x v="2"/>
    <s v="No"/>
    <x v="1"/>
    <n v="53.95"/>
    <n v="3888.65"/>
    <n v="0"/>
    <n v="0"/>
    <n v="0"/>
    <n v="3888.65"/>
    <x v="0"/>
    <x v="0"/>
    <x v="0"/>
    <n v="0"/>
    <x v="0"/>
  </r>
  <r>
    <s v="6164-HXUGH"/>
    <s v="Female"/>
    <x v="43"/>
    <s v="Yes"/>
    <n v="1"/>
    <x v="811"/>
    <n v="93653"/>
    <n v="37.252057000000001"/>
    <n v="-119.95783"/>
    <n v="1"/>
    <x v="38"/>
    <s v="Offer E"/>
    <s v="Yes"/>
    <n v="6.48"/>
    <s v="No"/>
    <s v="No"/>
    <x v="3"/>
    <n v="0"/>
    <s v="No"/>
    <s v="No"/>
    <s v="No"/>
    <s v="No"/>
    <s v="No"/>
    <s v="No"/>
    <s v="No"/>
    <s v="No"/>
    <x v="1"/>
    <s v="No"/>
    <x v="0"/>
    <n v="19.850000000000001"/>
    <n v="119.3"/>
    <n v="0"/>
    <n v="0"/>
    <n v="38.880000000000003"/>
    <n v="158.18"/>
    <x v="0"/>
    <x v="0"/>
    <x v="0"/>
    <n v="0"/>
    <x v="0"/>
  </r>
  <r>
    <s v="6166-ILMNY"/>
    <s v="Female"/>
    <x v="1"/>
    <s v="No"/>
    <n v="0"/>
    <x v="812"/>
    <n v="94971"/>
    <n v="38.240769"/>
    <n v="-122.90104100000001"/>
    <n v="0"/>
    <x v="29"/>
    <s v="None"/>
    <s v="Yes"/>
    <n v="26.44"/>
    <s v="No"/>
    <s v="Yes"/>
    <x v="1"/>
    <n v="24"/>
    <s v="No"/>
    <s v="No"/>
    <s v="No"/>
    <s v="No"/>
    <s v="No"/>
    <s v="No"/>
    <s v="No"/>
    <s v="Yes"/>
    <x v="1"/>
    <s v="No"/>
    <x v="1"/>
    <n v="69.75"/>
    <n v="144.55000000000001"/>
    <n v="0"/>
    <n v="0"/>
    <n v="52.88"/>
    <n v="197.43"/>
    <x v="1"/>
    <x v="1"/>
    <x v="1"/>
    <n v="1"/>
    <x v="0"/>
  </r>
  <r>
    <s v="6166-YIPFO"/>
    <s v="Male"/>
    <x v="25"/>
    <s v="Yes"/>
    <n v="0"/>
    <x v="312"/>
    <n v="96024"/>
    <n v="40.586587999999999"/>
    <n v="-122.903677"/>
    <n v="8"/>
    <x v="9"/>
    <s v="Offer A"/>
    <s v="No"/>
    <n v="0"/>
    <s v="No"/>
    <s v="Yes"/>
    <x v="2"/>
    <n v="12"/>
    <s v="Yes"/>
    <s v="Yes"/>
    <s v="Yes"/>
    <s v="Yes"/>
    <s v="Yes"/>
    <s v="Yes"/>
    <s v="Yes"/>
    <s v="No"/>
    <x v="2"/>
    <s v="Yes"/>
    <x v="1"/>
    <n v="64.7"/>
    <n v="4746.05"/>
    <n v="0"/>
    <n v="140"/>
    <n v="0"/>
    <n v="4886.05"/>
    <x v="0"/>
    <x v="0"/>
    <x v="0"/>
    <n v="0"/>
    <x v="0"/>
  </r>
  <r>
    <s v="6168-WFVVF"/>
    <s v="Female"/>
    <x v="28"/>
    <s v="No"/>
    <n v="0"/>
    <x v="38"/>
    <n v="92126"/>
    <n v="32.886924999999998"/>
    <n v="-117.152162"/>
    <n v="0"/>
    <x v="3"/>
    <s v="None"/>
    <s v="Yes"/>
    <n v="5.54"/>
    <s v="No"/>
    <s v="Yes"/>
    <x v="1"/>
    <n v="16"/>
    <s v="No"/>
    <s v="No"/>
    <s v="No"/>
    <s v="No"/>
    <s v="No"/>
    <s v="No"/>
    <s v="No"/>
    <s v="Yes"/>
    <x v="1"/>
    <s v="Yes"/>
    <x v="1"/>
    <n v="70.3"/>
    <n v="235.5"/>
    <n v="0"/>
    <n v="0"/>
    <n v="16.62"/>
    <n v="252.12"/>
    <x v="1"/>
    <x v="1"/>
    <x v="5"/>
    <n v="1"/>
    <x v="0"/>
  </r>
  <r>
    <s v="6168-YBYNP"/>
    <s v="Male"/>
    <x v="31"/>
    <s v="No"/>
    <n v="0"/>
    <x v="305"/>
    <n v="91321"/>
    <n v="34.370378000000002"/>
    <n v="-118.50411800000001"/>
    <n v="0"/>
    <x v="26"/>
    <s v="Offer B"/>
    <s v="Yes"/>
    <n v="48.12"/>
    <s v="Yes"/>
    <s v="Yes"/>
    <x v="1"/>
    <n v="51"/>
    <s v="No"/>
    <s v="Yes"/>
    <s v="Yes"/>
    <s v="Yes"/>
    <s v="Yes"/>
    <s v="Yes"/>
    <s v="Yes"/>
    <s v="Yes"/>
    <x v="1"/>
    <s v="Yes"/>
    <x v="1"/>
    <n v="111.35"/>
    <n v="6519.75"/>
    <n v="0"/>
    <n v="0"/>
    <n v="2839.08"/>
    <n v="9358.83"/>
    <x v="0"/>
    <x v="0"/>
    <x v="0"/>
    <n v="0"/>
    <x v="1"/>
  </r>
  <r>
    <s v="6169-PGNCD"/>
    <s v="Female"/>
    <x v="37"/>
    <s v="No"/>
    <n v="0"/>
    <x v="458"/>
    <n v="96137"/>
    <n v="40.271535"/>
    <n v="-121.01808699999999"/>
    <n v="0"/>
    <x v="41"/>
    <s v="None"/>
    <s v="Yes"/>
    <n v="6.45"/>
    <s v="No"/>
    <s v="Yes"/>
    <x v="2"/>
    <n v="3"/>
    <s v="Yes"/>
    <s v="Yes"/>
    <s v="Yes"/>
    <s v="Yes"/>
    <s v="Yes"/>
    <s v="No"/>
    <s v="No"/>
    <s v="Yes"/>
    <x v="2"/>
    <s v="Yes"/>
    <x v="0"/>
    <n v="74.3"/>
    <n v="4166.3500000000004"/>
    <n v="0"/>
    <n v="0"/>
    <n v="367.65"/>
    <n v="4534"/>
    <x v="0"/>
    <x v="0"/>
    <x v="0"/>
    <n v="0"/>
    <x v="0"/>
  </r>
  <r>
    <s v="6169-PPETC"/>
    <s v="Male"/>
    <x v="21"/>
    <s v="Yes"/>
    <n v="1"/>
    <x v="615"/>
    <n v="94513"/>
    <n v="37.908242000000001"/>
    <n v="-121.682472"/>
    <n v="8"/>
    <x v="33"/>
    <s v="None"/>
    <s v="Yes"/>
    <n v="47.33"/>
    <s v="No"/>
    <s v="No"/>
    <x v="3"/>
    <n v="0"/>
    <s v="No"/>
    <s v="No"/>
    <s v="No"/>
    <s v="No"/>
    <s v="No"/>
    <s v="No"/>
    <s v="No"/>
    <s v="No"/>
    <x v="2"/>
    <s v="No"/>
    <x v="1"/>
    <n v="20.5"/>
    <n v="759.35"/>
    <n v="0"/>
    <n v="0"/>
    <n v="1656.55"/>
    <n v="2415.9"/>
    <x v="0"/>
    <x v="0"/>
    <x v="0"/>
    <n v="0"/>
    <x v="0"/>
  </r>
  <r>
    <s v="6171-ZTVYB"/>
    <s v="Male"/>
    <x v="21"/>
    <s v="Yes"/>
    <n v="0"/>
    <x v="38"/>
    <n v="92104"/>
    <n v="32.741498999999997"/>
    <n v="-117.127409"/>
    <n v="1"/>
    <x v="25"/>
    <s v="None"/>
    <s v="Yes"/>
    <n v="26.1"/>
    <s v="Yes"/>
    <s v="Yes"/>
    <x v="2"/>
    <n v="17"/>
    <s v="Yes"/>
    <s v="Yes"/>
    <s v="No"/>
    <s v="Yes"/>
    <s v="No"/>
    <s v="No"/>
    <s v="No"/>
    <s v="Yes"/>
    <x v="1"/>
    <s v="No"/>
    <x v="1"/>
    <n v="66.25"/>
    <n v="2907.35"/>
    <n v="6.41"/>
    <n v="0"/>
    <n v="1122.3"/>
    <n v="4023.24"/>
    <x v="0"/>
    <x v="0"/>
    <x v="0"/>
    <n v="0"/>
    <x v="0"/>
  </r>
  <r>
    <s v="6172-FECYY"/>
    <s v="Male"/>
    <x v="39"/>
    <s v="Yes"/>
    <n v="0"/>
    <x v="1087"/>
    <n v="94509"/>
    <n v="37.980057000000002"/>
    <n v="-121.801599"/>
    <n v="1"/>
    <x v="21"/>
    <s v="Offer B"/>
    <s v="Yes"/>
    <n v="39.6"/>
    <s v="Yes"/>
    <s v="Yes"/>
    <x v="1"/>
    <n v="20"/>
    <s v="No"/>
    <s v="No"/>
    <s v="No"/>
    <s v="No"/>
    <s v="Yes"/>
    <s v="No"/>
    <s v="No"/>
    <s v="Yes"/>
    <x v="1"/>
    <s v="No"/>
    <x v="1"/>
    <n v="84.5"/>
    <n v="4254.8500000000004"/>
    <n v="0"/>
    <n v="0"/>
    <n v="1940.4"/>
    <n v="6195.25"/>
    <x v="1"/>
    <x v="1"/>
    <x v="11"/>
    <n v="1"/>
    <x v="0"/>
  </r>
  <r>
    <s v="6173-GOLSU"/>
    <s v="Male"/>
    <x v="16"/>
    <s v="Yes"/>
    <n v="0"/>
    <x v="994"/>
    <n v="93022"/>
    <n v="34.404544000000001"/>
    <n v="-119.30211799999999"/>
    <n v="4"/>
    <x v="23"/>
    <s v="Offer A"/>
    <s v="Yes"/>
    <n v="7.2"/>
    <s v="Yes"/>
    <s v="Yes"/>
    <x v="1"/>
    <n v="23"/>
    <s v="No"/>
    <s v="No"/>
    <s v="No"/>
    <s v="No"/>
    <s v="Yes"/>
    <s v="Yes"/>
    <s v="No"/>
    <s v="Yes"/>
    <x v="2"/>
    <s v="Yes"/>
    <x v="0"/>
    <n v="94.65"/>
    <n v="6079"/>
    <n v="0"/>
    <n v="0"/>
    <n v="482.4"/>
    <n v="6561.4"/>
    <x v="0"/>
    <x v="0"/>
    <x v="0"/>
    <n v="0"/>
    <x v="1"/>
  </r>
  <r>
    <s v="6173-ITPWD"/>
    <s v="Male"/>
    <x v="17"/>
    <s v="Yes"/>
    <n v="0"/>
    <x v="578"/>
    <n v="92249"/>
    <n v="32.730583000000003"/>
    <n v="-115.50108299999999"/>
    <n v="1"/>
    <x v="54"/>
    <s v="Offer B"/>
    <s v="Yes"/>
    <n v="17.54"/>
    <s v="Yes"/>
    <s v="Yes"/>
    <x v="1"/>
    <n v="59"/>
    <s v="No"/>
    <s v="Yes"/>
    <s v="Yes"/>
    <s v="No"/>
    <s v="No"/>
    <s v="No"/>
    <s v="Yes"/>
    <s v="No"/>
    <x v="1"/>
    <s v="Yes"/>
    <x v="1"/>
    <n v="83.35"/>
    <n v="4065"/>
    <n v="0"/>
    <n v="140"/>
    <n v="824.38"/>
    <n v="5029.38"/>
    <x v="1"/>
    <x v="2"/>
    <x v="2"/>
    <n v="1"/>
    <x v="0"/>
  </r>
  <r>
    <s v="6174-NRBTZ"/>
    <s v="Male"/>
    <x v="56"/>
    <s v="No"/>
    <n v="0"/>
    <x v="779"/>
    <n v="92563"/>
    <n v="33.581045000000003"/>
    <n v="-117.14718999999999"/>
    <n v="0"/>
    <x v="56"/>
    <s v="None"/>
    <s v="No"/>
    <n v="0"/>
    <s v="No"/>
    <s v="Yes"/>
    <x v="0"/>
    <n v="19"/>
    <s v="Yes"/>
    <s v="No"/>
    <s v="No"/>
    <s v="No"/>
    <s v="No"/>
    <s v="No"/>
    <s v="No"/>
    <s v="Yes"/>
    <x v="0"/>
    <s v="Yes"/>
    <x v="1"/>
    <n v="30.75"/>
    <n v="1489.3"/>
    <n v="0"/>
    <n v="0"/>
    <n v="0"/>
    <n v="1489.3"/>
    <x v="0"/>
    <x v="0"/>
    <x v="0"/>
    <n v="0"/>
    <x v="0"/>
  </r>
  <r>
    <s v="6175-IRFIT"/>
    <s v="Male"/>
    <x v="13"/>
    <s v="No"/>
    <n v="0"/>
    <x v="247"/>
    <n v="95914"/>
    <n v="39.396585000000002"/>
    <n v="-121.38029"/>
    <n v="0"/>
    <x v="10"/>
    <s v="None"/>
    <s v="Yes"/>
    <n v="32.909999999999997"/>
    <s v="No"/>
    <s v="Yes"/>
    <x v="1"/>
    <n v="24"/>
    <s v="No"/>
    <s v="No"/>
    <s v="No"/>
    <s v="No"/>
    <s v="No"/>
    <s v="Yes"/>
    <s v="Yes"/>
    <s v="No"/>
    <x v="1"/>
    <s v="No"/>
    <x v="0"/>
    <n v="78.75"/>
    <n v="426.35"/>
    <n v="0"/>
    <n v="10"/>
    <n v="164.55"/>
    <n v="600.9"/>
    <x v="0"/>
    <x v="0"/>
    <x v="0"/>
    <n v="0"/>
    <x v="0"/>
  </r>
  <r>
    <s v="6176-YJWAS"/>
    <s v="Male"/>
    <x v="9"/>
    <s v="Yes"/>
    <n v="0"/>
    <x v="1041"/>
    <n v="95469"/>
    <n v="39.408633999999999"/>
    <n v="-123.04551600000001"/>
    <n v="1"/>
    <x v="9"/>
    <s v="Offer A"/>
    <s v="Yes"/>
    <n v="38.299999999999997"/>
    <s v="Yes"/>
    <s v="Yes"/>
    <x v="1"/>
    <n v="3"/>
    <s v="Yes"/>
    <s v="Yes"/>
    <s v="Yes"/>
    <s v="No"/>
    <s v="Yes"/>
    <s v="No"/>
    <s v="No"/>
    <s v="Yes"/>
    <x v="2"/>
    <s v="Yes"/>
    <x v="0"/>
    <n v="97.95"/>
    <n v="7114.25"/>
    <n v="0"/>
    <n v="0"/>
    <n v="2757.6"/>
    <n v="9871.85"/>
    <x v="0"/>
    <x v="0"/>
    <x v="0"/>
    <n v="0"/>
    <x v="1"/>
  </r>
  <r>
    <s v="6177-PEVRA"/>
    <s v="Female"/>
    <x v="12"/>
    <s v="No"/>
    <n v="0"/>
    <x v="638"/>
    <n v="93212"/>
    <n v="36.04533"/>
    <n v="-119.53242400000001"/>
    <n v="0"/>
    <x v="60"/>
    <s v="None"/>
    <s v="Yes"/>
    <n v="13.03"/>
    <s v="No"/>
    <s v="Yes"/>
    <x v="2"/>
    <n v="5"/>
    <s v="Yes"/>
    <s v="Yes"/>
    <s v="No"/>
    <s v="No"/>
    <s v="No"/>
    <s v="No"/>
    <s v="No"/>
    <s v="Yes"/>
    <x v="2"/>
    <s v="No"/>
    <x v="0"/>
    <n v="55.5"/>
    <n v="2627.35"/>
    <n v="0"/>
    <n v="0"/>
    <n v="625.44000000000005"/>
    <n v="3252.79"/>
    <x v="0"/>
    <x v="0"/>
    <x v="0"/>
    <n v="0"/>
    <x v="0"/>
  </r>
  <r>
    <s v="6178-KFNHS"/>
    <s v="Female"/>
    <x v="20"/>
    <s v="No"/>
    <n v="0"/>
    <x v="950"/>
    <n v="95326"/>
    <n v="37.592300000000002"/>
    <n v="-120.85328800000001"/>
    <n v="0"/>
    <x v="27"/>
    <s v="Offer D"/>
    <s v="Yes"/>
    <n v="35.799999999999997"/>
    <s v="Yes"/>
    <s v="Yes"/>
    <x v="1"/>
    <n v="25"/>
    <s v="Yes"/>
    <s v="No"/>
    <s v="No"/>
    <s v="No"/>
    <s v="No"/>
    <s v="No"/>
    <s v="No"/>
    <s v="Yes"/>
    <x v="1"/>
    <s v="Yes"/>
    <x v="1"/>
    <n v="78.3"/>
    <n v="909.25"/>
    <n v="0"/>
    <n v="0"/>
    <n v="429.6"/>
    <n v="1338.85"/>
    <x v="1"/>
    <x v="1"/>
    <x v="10"/>
    <n v="1"/>
    <x v="0"/>
  </r>
  <r>
    <s v="6179-GJPSO"/>
    <s v="Female"/>
    <x v="6"/>
    <s v="No"/>
    <n v="0"/>
    <x v="110"/>
    <n v="92027"/>
    <n v="33.141264999999997"/>
    <n v="-116.967221"/>
    <n v="0"/>
    <x v="25"/>
    <s v="None"/>
    <s v="Yes"/>
    <n v="31.83"/>
    <s v="No"/>
    <s v="Yes"/>
    <x v="1"/>
    <n v="10"/>
    <s v="Yes"/>
    <s v="Yes"/>
    <s v="No"/>
    <s v="Yes"/>
    <s v="Yes"/>
    <s v="Yes"/>
    <s v="No"/>
    <s v="Yes"/>
    <x v="1"/>
    <s v="Yes"/>
    <x v="0"/>
    <n v="108.15"/>
    <n v="4600.7"/>
    <n v="0"/>
    <n v="0"/>
    <n v="1368.69"/>
    <n v="5969.39"/>
    <x v="1"/>
    <x v="1"/>
    <x v="5"/>
    <n v="1"/>
    <x v="1"/>
  </r>
  <r>
    <s v="6180-YBIQI"/>
    <s v="Male"/>
    <x v="34"/>
    <s v="No"/>
    <n v="0"/>
    <x v="75"/>
    <n v="90404"/>
    <n v="34.026333999999999"/>
    <n v="-118.474222"/>
    <n v="0"/>
    <x v="10"/>
    <s v="Offer E"/>
    <s v="No"/>
    <n v="0"/>
    <s v="No"/>
    <s v="Yes"/>
    <x v="2"/>
    <n v="21"/>
    <s v="No"/>
    <s v="No"/>
    <s v="No"/>
    <s v="No"/>
    <s v="No"/>
    <s v="No"/>
    <s v="No"/>
    <s v="Yes"/>
    <x v="1"/>
    <s v="No"/>
    <x v="0"/>
    <n v="24.3"/>
    <n v="100.2"/>
    <n v="0"/>
    <n v="0"/>
    <n v="0"/>
    <n v="100.2"/>
    <x v="0"/>
    <x v="0"/>
    <x v="0"/>
    <n v="0"/>
    <x v="0"/>
  </r>
  <r>
    <s v="6181-AXXYF"/>
    <s v="Male"/>
    <x v="33"/>
    <s v="Yes"/>
    <n v="2"/>
    <x v="1015"/>
    <n v="90660"/>
    <n v="33.989524000000003"/>
    <n v="-118.089299"/>
    <n v="3"/>
    <x v="9"/>
    <s v="Offer A"/>
    <s v="Yes"/>
    <n v="47.69"/>
    <s v="Yes"/>
    <s v="No"/>
    <x v="3"/>
    <n v="0"/>
    <s v="No"/>
    <s v="No"/>
    <s v="No"/>
    <s v="No"/>
    <s v="No"/>
    <s v="No"/>
    <s v="No"/>
    <s v="No"/>
    <x v="2"/>
    <s v="No"/>
    <x v="0"/>
    <n v="24.75"/>
    <n v="1859.1"/>
    <n v="0"/>
    <n v="0"/>
    <n v="3433.68"/>
    <n v="5292.78"/>
    <x v="0"/>
    <x v="0"/>
    <x v="0"/>
    <n v="0"/>
    <x v="0"/>
  </r>
  <r>
    <s v="6184-DYUOB"/>
    <s v="Female"/>
    <x v="24"/>
    <s v="Yes"/>
    <n v="0"/>
    <x v="494"/>
    <n v="95968"/>
    <n v="39.435755999999998"/>
    <n v="-121.552071"/>
    <n v="5"/>
    <x v="3"/>
    <s v="None"/>
    <s v="Yes"/>
    <n v="41.9"/>
    <s v="No"/>
    <s v="No"/>
    <x v="3"/>
    <n v="0"/>
    <s v="No"/>
    <s v="No"/>
    <s v="No"/>
    <s v="No"/>
    <s v="No"/>
    <s v="No"/>
    <s v="No"/>
    <s v="No"/>
    <x v="1"/>
    <s v="Yes"/>
    <x v="0"/>
    <n v="19.600000000000001"/>
    <n v="55.25"/>
    <n v="0"/>
    <n v="0"/>
    <n v="125.7"/>
    <n v="180.95"/>
    <x v="2"/>
    <x v="0"/>
    <x v="0"/>
    <n v="0"/>
    <x v="0"/>
  </r>
  <r>
    <s v="6185-TASNN"/>
    <s v="Male"/>
    <x v="41"/>
    <s v="No"/>
    <n v="0"/>
    <x v="599"/>
    <n v="91913"/>
    <n v="32.641640000000002"/>
    <n v="-116.985026"/>
    <n v="0"/>
    <x v="13"/>
    <s v="Offer E"/>
    <s v="Yes"/>
    <n v="11.51"/>
    <s v="No"/>
    <s v="Yes"/>
    <x v="2"/>
    <n v="21"/>
    <s v="No"/>
    <s v="No"/>
    <s v="No"/>
    <s v="No"/>
    <s v="No"/>
    <s v="No"/>
    <s v="No"/>
    <s v="Yes"/>
    <x v="2"/>
    <s v="No"/>
    <x v="1"/>
    <n v="46.3"/>
    <n v="46.3"/>
    <n v="0"/>
    <n v="0"/>
    <n v="11.51"/>
    <n v="57.81"/>
    <x v="2"/>
    <x v="0"/>
    <x v="0"/>
    <n v="0"/>
    <x v="0"/>
  </r>
  <r>
    <s v="6188-UXBBR"/>
    <s v="Female"/>
    <x v="10"/>
    <s v="Yes"/>
    <n v="0"/>
    <x v="64"/>
    <n v="93720"/>
    <n v="36.878709000000001"/>
    <n v="-119.7645"/>
    <n v="1"/>
    <x v="70"/>
    <s v="Offer C"/>
    <s v="Yes"/>
    <n v="10.54"/>
    <s v="No"/>
    <s v="No"/>
    <x v="3"/>
    <n v="0"/>
    <s v="No"/>
    <s v="No"/>
    <s v="No"/>
    <s v="No"/>
    <s v="No"/>
    <s v="No"/>
    <s v="No"/>
    <s v="No"/>
    <x v="0"/>
    <s v="Yes"/>
    <x v="0"/>
    <n v="20.25"/>
    <n v="814.75"/>
    <n v="0"/>
    <n v="0"/>
    <n v="400.52"/>
    <n v="1215.27"/>
    <x v="0"/>
    <x v="0"/>
    <x v="0"/>
    <n v="0"/>
    <x v="0"/>
  </r>
  <r>
    <s v="6194-HBGQN"/>
    <s v="Male"/>
    <x v="19"/>
    <s v="No"/>
    <n v="0"/>
    <x v="896"/>
    <n v="93268"/>
    <n v="35.184837000000002"/>
    <n v="-119.402525"/>
    <n v="0"/>
    <x v="69"/>
    <s v="None"/>
    <s v="Yes"/>
    <n v="34.75"/>
    <s v="Yes"/>
    <s v="Yes"/>
    <x v="0"/>
    <n v="59"/>
    <s v="Yes"/>
    <s v="Yes"/>
    <s v="Yes"/>
    <s v="Yes"/>
    <s v="Yes"/>
    <s v="No"/>
    <s v="No"/>
    <s v="Yes"/>
    <x v="0"/>
    <s v="Yes"/>
    <x v="0"/>
    <n v="81.150000000000006"/>
    <n v="4126.2"/>
    <n v="0"/>
    <n v="0"/>
    <n v="1772.25"/>
    <n v="5898.45"/>
    <x v="0"/>
    <x v="0"/>
    <x v="0"/>
    <n v="0"/>
    <x v="0"/>
  </r>
  <r>
    <s v="6195-MELTI"/>
    <s v="Male"/>
    <x v="30"/>
    <s v="No"/>
    <n v="0"/>
    <x v="1020"/>
    <n v="94523"/>
    <n v="37.953380000000003"/>
    <n v="-122.076886"/>
    <n v="0"/>
    <x v="41"/>
    <s v="None"/>
    <s v="Yes"/>
    <n v="9.32"/>
    <s v="No"/>
    <s v="Yes"/>
    <x v="2"/>
    <n v="20"/>
    <s v="No"/>
    <s v="Yes"/>
    <s v="No"/>
    <s v="Yes"/>
    <s v="No"/>
    <s v="No"/>
    <s v="No"/>
    <s v="Yes"/>
    <x v="0"/>
    <s v="Yes"/>
    <x v="0"/>
    <n v="54.65"/>
    <n v="3134.7"/>
    <n v="0"/>
    <n v="0"/>
    <n v="531.24"/>
    <n v="3665.94"/>
    <x v="0"/>
    <x v="0"/>
    <x v="0"/>
    <n v="0"/>
    <x v="0"/>
  </r>
  <r>
    <s v="6196-HBOBZ"/>
    <s v="Male"/>
    <x v="26"/>
    <s v="Yes"/>
    <n v="0"/>
    <x v="476"/>
    <n v="91306"/>
    <n v="34.209532000000003"/>
    <n v="-118.577563"/>
    <n v="9"/>
    <x v="7"/>
    <s v="None"/>
    <s v="Yes"/>
    <n v="30.44"/>
    <s v="Yes"/>
    <s v="Yes"/>
    <x v="1"/>
    <n v="20"/>
    <s v="Yes"/>
    <s v="Yes"/>
    <s v="Yes"/>
    <s v="No"/>
    <s v="Yes"/>
    <s v="No"/>
    <s v="No"/>
    <s v="Yes"/>
    <x v="2"/>
    <s v="Yes"/>
    <x v="1"/>
    <n v="99.35"/>
    <n v="6347.55"/>
    <n v="0"/>
    <n v="0"/>
    <n v="1978.6"/>
    <n v="8326.15"/>
    <x v="0"/>
    <x v="0"/>
    <x v="0"/>
    <n v="0"/>
    <x v="1"/>
  </r>
  <r>
    <s v="6198-PNNSZ"/>
    <s v="Female"/>
    <x v="33"/>
    <s v="Yes"/>
    <n v="0"/>
    <x v="1035"/>
    <n v="95252"/>
    <n v="38.156970999999999"/>
    <n v="-120.849231"/>
    <n v="9"/>
    <x v="11"/>
    <s v="Offer B"/>
    <s v="Yes"/>
    <n v="37.76"/>
    <s v="Yes"/>
    <s v="Yes"/>
    <x v="1"/>
    <n v="21"/>
    <s v="Yes"/>
    <s v="Yes"/>
    <s v="Yes"/>
    <s v="No"/>
    <s v="Yes"/>
    <s v="Yes"/>
    <s v="Yes"/>
    <s v="Yes"/>
    <x v="0"/>
    <s v="No"/>
    <x v="1"/>
    <n v="109.8"/>
    <n v="6109.65"/>
    <n v="0"/>
    <n v="0"/>
    <n v="2114.56"/>
    <n v="8224.2099999999991"/>
    <x v="0"/>
    <x v="0"/>
    <x v="0"/>
    <n v="0"/>
    <x v="1"/>
  </r>
  <r>
    <s v="6198-RTPMF"/>
    <s v="Female"/>
    <x v="1"/>
    <s v="Yes"/>
    <n v="0"/>
    <x v="488"/>
    <n v="95962"/>
    <n v="39.342587000000002"/>
    <n v="-121.249833"/>
    <n v="10"/>
    <x v="67"/>
    <s v="Offer D"/>
    <s v="Yes"/>
    <n v="9.2200000000000006"/>
    <s v="Yes"/>
    <s v="Yes"/>
    <x v="1"/>
    <n v="13"/>
    <s v="No"/>
    <s v="No"/>
    <s v="No"/>
    <s v="No"/>
    <s v="Yes"/>
    <s v="Yes"/>
    <s v="Yes"/>
    <s v="Yes"/>
    <x v="1"/>
    <s v="No"/>
    <x v="1"/>
    <n v="92.6"/>
    <n v="1579.7"/>
    <n v="0"/>
    <n v="0"/>
    <n v="156.74"/>
    <n v="1736.44"/>
    <x v="0"/>
    <x v="0"/>
    <x v="0"/>
    <n v="0"/>
    <x v="1"/>
  </r>
  <r>
    <s v="6198-ZFIOJ"/>
    <s v="Female"/>
    <x v="2"/>
    <s v="No"/>
    <n v="0"/>
    <x v="931"/>
    <n v="95490"/>
    <n v="39.492046000000002"/>
    <n v="-123.375818"/>
    <n v="0"/>
    <x v="10"/>
    <s v="None"/>
    <s v="Yes"/>
    <n v="19.3"/>
    <s v="Yes"/>
    <s v="Yes"/>
    <x v="1"/>
    <n v="25"/>
    <s v="No"/>
    <s v="No"/>
    <s v="No"/>
    <s v="No"/>
    <s v="No"/>
    <s v="No"/>
    <s v="No"/>
    <s v="No"/>
    <x v="1"/>
    <s v="No"/>
    <x v="1"/>
    <n v="75.599999999999994"/>
    <n v="402.5"/>
    <n v="0"/>
    <n v="10"/>
    <n v="96.5"/>
    <n v="509"/>
    <x v="0"/>
    <x v="0"/>
    <x v="0"/>
    <n v="0"/>
    <x v="0"/>
  </r>
  <r>
    <s v="6199-IPCAO"/>
    <s v="Female"/>
    <x v="47"/>
    <s v="Yes"/>
    <n v="2"/>
    <x v="605"/>
    <n v="93561"/>
    <n v="35.073777"/>
    <n v="-118.652112"/>
    <n v="8"/>
    <x v="31"/>
    <s v="None"/>
    <s v="Yes"/>
    <n v="5.35"/>
    <s v="Yes"/>
    <s v="No"/>
    <x v="3"/>
    <n v="0"/>
    <s v="No"/>
    <s v="No"/>
    <s v="No"/>
    <s v="No"/>
    <s v="No"/>
    <s v="No"/>
    <s v="No"/>
    <s v="No"/>
    <x v="2"/>
    <s v="No"/>
    <x v="0"/>
    <n v="26.1"/>
    <n v="692.55"/>
    <n v="0"/>
    <n v="0"/>
    <n v="155.15"/>
    <n v="847.7"/>
    <x v="0"/>
    <x v="0"/>
    <x v="0"/>
    <n v="0"/>
    <x v="0"/>
  </r>
  <r>
    <s v="6199-IWKGC"/>
    <s v="Female"/>
    <x v="41"/>
    <s v="Yes"/>
    <n v="0"/>
    <x v="783"/>
    <n v="93512"/>
    <n v="37.653947000000002"/>
    <n v="-118.231443"/>
    <n v="5"/>
    <x v="56"/>
    <s v="None"/>
    <s v="Yes"/>
    <n v="21.46"/>
    <s v="Yes"/>
    <s v="Yes"/>
    <x v="1"/>
    <n v="15"/>
    <s v="No"/>
    <s v="No"/>
    <s v="No"/>
    <s v="Yes"/>
    <s v="Yes"/>
    <s v="Yes"/>
    <s v="No"/>
    <s v="Yes"/>
    <x v="0"/>
    <s v="No"/>
    <x v="1"/>
    <n v="100.25"/>
    <n v="4753.8500000000004"/>
    <n v="0"/>
    <n v="0"/>
    <n v="987.16"/>
    <n v="5741.01"/>
    <x v="0"/>
    <x v="0"/>
    <x v="0"/>
    <n v="0"/>
    <x v="1"/>
  </r>
  <r>
    <s v="6202-DYYFX"/>
    <s v="Female"/>
    <x v="22"/>
    <s v="No"/>
    <n v="0"/>
    <x v="388"/>
    <n v="91792"/>
    <n v="34.024405000000002"/>
    <n v="-117.89872200000001"/>
    <n v="0"/>
    <x v="51"/>
    <s v="Offer D"/>
    <s v="Yes"/>
    <n v="19.72"/>
    <s v="Yes"/>
    <s v="Yes"/>
    <x v="1"/>
    <n v="5"/>
    <s v="No"/>
    <s v="No"/>
    <s v="No"/>
    <s v="No"/>
    <s v="No"/>
    <s v="No"/>
    <s v="No"/>
    <s v="Yes"/>
    <x v="0"/>
    <s v="Yes"/>
    <x v="0"/>
    <n v="-5"/>
    <n v="1783.6"/>
    <n v="0"/>
    <n v="0"/>
    <n v="433.84"/>
    <n v="2217.44"/>
    <x v="0"/>
    <x v="0"/>
    <x v="0"/>
    <n v="0"/>
    <x v="0"/>
  </r>
  <r>
    <s v="6202-JVYEU"/>
    <s v="Male"/>
    <x v="24"/>
    <s v="No"/>
    <n v="0"/>
    <x v="112"/>
    <n v="91710"/>
    <n v="33.990645999999998"/>
    <n v="-117.663025"/>
    <n v="0"/>
    <x v="0"/>
    <s v="None"/>
    <s v="Yes"/>
    <n v="4.0199999999999996"/>
    <s v="No"/>
    <s v="No"/>
    <x v="3"/>
    <n v="0"/>
    <s v="No"/>
    <s v="No"/>
    <s v="No"/>
    <s v="No"/>
    <s v="No"/>
    <s v="No"/>
    <s v="No"/>
    <s v="No"/>
    <x v="0"/>
    <s v="Yes"/>
    <x v="1"/>
    <n v="19.899999999999999"/>
    <n v="164.6"/>
    <n v="0"/>
    <n v="0"/>
    <n v="36.18"/>
    <n v="200.78"/>
    <x v="0"/>
    <x v="0"/>
    <x v="0"/>
    <n v="0"/>
    <x v="0"/>
  </r>
  <r>
    <s v="6203-HBZPA"/>
    <s v="Male"/>
    <x v="30"/>
    <s v="No"/>
    <n v="0"/>
    <x v="606"/>
    <n v="95436"/>
    <n v="38.499302"/>
    <n v="-122.92444"/>
    <n v="0"/>
    <x v="57"/>
    <s v="None"/>
    <s v="No"/>
    <n v="0"/>
    <s v="No"/>
    <s v="Yes"/>
    <x v="2"/>
    <n v="18"/>
    <s v="Yes"/>
    <s v="Yes"/>
    <s v="Yes"/>
    <s v="Yes"/>
    <s v="Yes"/>
    <s v="Yes"/>
    <s v="Yes"/>
    <s v="Yes"/>
    <x v="2"/>
    <s v="No"/>
    <x v="0"/>
    <n v="63.9"/>
    <n v="3334.95"/>
    <n v="0"/>
    <n v="0"/>
    <n v="0"/>
    <n v="3334.95"/>
    <x v="0"/>
    <x v="0"/>
    <x v="0"/>
    <n v="0"/>
    <x v="0"/>
  </r>
  <r>
    <s v="6204-IEUXJ"/>
    <s v="Female"/>
    <x v="18"/>
    <s v="No"/>
    <n v="0"/>
    <x v="874"/>
    <n v="92886"/>
    <n v="33.897252999999999"/>
    <n v="-117.792202"/>
    <n v="0"/>
    <x v="3"/>
    <s v="Offer E"/>
    <s v="Yes"/>
    <n v="40.67"/>
    <s v="No"/>
    <s v="Yes"/>
    <x v="1"/>
    <n v="58"/>
    <s v="No"/>
    <s v="No"/>
    <s v="Yes"/>
    <s v="Yes"/>
    <s v="No"/>
    <s v="No"/>
    <s v="No"/>
    <s v="Yes"/>
    <x v="1"/>
    <s v="No"/>
    <x v="0"/>
    <n v="80.099999999999994"/>
    <n v="217.55"/>
    <n v="0"/>
    <n v="0"/>
    <n v="122.01"/>
    <n v="339.56"/>
    <x v="1"/>
    <x v="5"/>
    <x v="8"/>
    <n v="1"/>
    <x v="0"/>
  </r>
  <r>
    <s v="6207-WIOLX"/>
    <s v="Female"/>
    <x v="60"/>
    <s v="Yes"/>
    <n v="0"/>
    <x v="1021"/>
    <n v="90704"/>
    <n v="33.391181000000003"/>
    <n v="-118.421305"/>
    <n v="6"/>
    <x v="30"/>
    <s v="Offer C"/>
    <s v="No"/>
    <n v="0"/>
    <s v="No"/>
    <s v="Yes"/>
    <x v="2"/>
    <n v="48"/>
    <s v="Yes"/>
    <s v="Yes"/>
    <s v="Yes"/>
    <s v="No"/>
    <s v="Yes"/>
    <s v="Yes"/>
    <s v="Yes"/>
    <s v="Yes"/>
    <x v="1"/>
    <s v="Yes"/>
    <x v="0"/>
    <n v="58.6"/>
    <n v="1502.65"/>
    <n v="4.4800000000000004"/>
    <n v="0"/>
    <n v="0"/>
    <n v="1498.17"/>
    <x v="1"/>
    <x v="5"/>
    <x v="9"/>
    <n v="1"/>
    <x v="0"/>
  </r>
  <r>
    <s v="6210-KBBPI"/>
    <s v="Male"/>
    <x v="6"/>
    <s v="No"/>
    <n v="0"/>
    <x v="388"/>
    <n v="91790"/>
    <n v="34.066963999999999"/>
    <n v="-117.93700699999999"/>
    <n v="0"/>
    <x v="0"/>
    <s v="None"/>
    <s v="Yes"/>
    <n v="10.66"/>
    <s v="Yes"/>
    <s v="Yes"/>
    <x v="1"/>
    <n v="15"/>
    <s v="No"/>
    <s v="Yes"/>
    <s v="No"/>
    <s v="No"/>
    <s v="Yes"/>
    <s v="Yes"/>
    <s v="No"/>
    <s v="Yes"/>
    <x v="1"/>
    <s v="Yes"/>
    <x v="0"/>
    <n v="99.45"/>
    <n v="919.4"/>
    <n v="0"/>
    <n v="0"/>
    <n v="95.94"/>
    <n v="1015.34"/>
    <x v="1"/>
    <x v="1"/>
    <x v="1"/>
    <n v="1"/>
    <x v="1"/>
  </r>
  <r>
    <s v="6211-WHMYA"/>
    <s v="Female"/>
    <x v="49"/>
    <s v="No"/>
    <n v="0"/>
    <x v="599"/>
    <n v="91915"/>
    <n v="32.605012000000002"/>
    <n v="-116.97595"/>
    <n v="0"/>
    <x v="34"/>
    <s v="None"/>
    <s v="No"/>
    <n v="0"/>
    <s v="No"/>
    <s v="Yes"/>
    <x v="2"/>
    <n v="21"/>
    <s v="No"/>
    <s v="Yes"/>
    <s v="No"/>
    <s v="Yes"/>
    <s v="Yes"/>
    <s v="No"/>
    <s v="No"/>
    <s v="No"/>
    <x v="1"/>
    <s v="Yes"/>
    <x v="1"/>
    <n v="43.85"/>
    <n v="2751"/>
    <n v="0"/>
    <n v="30"/>
    <n v="0"/>
    <n v="2781"/>
    <x v="0"/>
    <x v="0"/>
    <x v="0"/>
    <n v="0"/>
    <x v="0"/>
  </r>
  <r>
    <s v="6211-WWLTF"/>
    <s v="Male"/>
    <x v="1"/>
    <s v="Yes"/>
    <n v="0"/>
    <x v="632"/>
    <n v="93644"/>
    <n v="37.648646999999997"/>
    <n v="-119.231447"/>
    <n v="3"/>
    <x v="5"/>
    <s v="Offer B"/>
    <s v="Yes"/>
    <n v="26.81"/>
    <s v="No"/>
    <s v="Yes"/>
    <x v="1"/>
    <n v="6"/>
    <s v="Yes"/>
    <s v="No"/>
    <s v="Yes"/>
    <s v="No"/>
    <s v="Yes"/>
    <s v="Yes"/>
    <s v="Yes"/>
    <s v="Yes"/>
    <x v="2"/>
    <s v="No"/>
    <x v="0"/>
    <n v="99.7"/>
    <n v="6330.4"/>
    <n v="0"/>
    <n v="0"/>
    <n v="1689.03"/>
    <n v="8019.43"/>
    <x v="0"/>
    <x v="0"/>
    <x v="0"/>
    <n v="0"/>
    <x v="1"/>
  </r>
  <r>
    <s v="6212-ATMLK"/>
    <s v="Female"/>
    <x v="21"/>
    <s v="No"/>
    <n v="0"/>
    <x v="320"/>
    <n v="91701"/>
    <n v="34.132275"/>
    <n v="-117.61147800000001"/>
    <n v="0"/>
    <x v="15"/>
    <s v="None"/>
    <s v="Yes"/>
    <n v="49.14"/>
    <s v="Yes"/>
    <s v="Yes"/>
    <x v="1"/>
    <n v="6"/>
    <s v="No"/>
    <s v="No"/>
    <s v="No"/>
    <s v="No"/>
    <s v="Yes"/>
    <s v="Yes"/>
    <s v="Yes"/>
    <s v="No"/>
    <x v="1"/>
    <s v="Yes"/>
    <x v="1"/>
    <n v="95.7"/>
    <n v="4729.75"/>
    <n v="0"/>
    <n v="140"/>
    <n v="2457"/>
    <n v="7326.75"/>
    <x v="0"/>
    <x v="0"/>
    <x v="0"/>
    <n v="0"/>
    <x v="1"/>
  </r>
  <r>
    <s v="6214-EDAKZ"/>
    <s v="Female"/>
    <x v="13"/>
    <s v="Yes"/>
    <n v="1"/>
    <x v="337"/>
    <n v="95626"/>
    <n v="38.734997"/>
    <n v="-121.463719"/>
    <n v="1"/>
    <x v="51"/>
    <s v="None"/>
    <s v="Yes"/>
    <n v="5.26"/>
    <s v="No"/>
    <s v="Yes"/>
    <x v="2"/>
    <n v="19"/>
    <s v="No"/>
    <s v="Yes"/>
    <s v="No"/>
    <s v="Yes"/>
    <s v="No"/>
    <s v="No"/>
    <s v="No"/>
    <s v="No"/>
    <x v="1"/>
    <s v="No"/>
    <x v="1"/>
    <n v="55.15"/>
    <n v="1206.05"/>
    <n v="0"/>
    <n v="30"/>
    <n v="115.72"/>
    <n v="1351.77"/>
    <x v="1"/>
    <x v="2"/>
    <x v="15"/>
    <n v="1"/>
    <x v="0"/>
  </r>
  <r>
    <s v="6215-NQCPY"/>
    <s v="Male"/>
    <x v="55"/>
    <s v="No"/>
    <n v="0"/>
    <x v="336"/>
    <n v="96097"/>
    <n v="41.764868999999997"/>
    <n v="-122.671316"/>
    <n v="0"/>
    <x v="49"/>
    <s v="Offer D"/>
    <s v="Yes"/>
    <n v="10.119999999999999"/>
    <s v="Yes"/>
    <s v="Yes"/>
    <x v="1"/>
    <n v="15"/>
    <s v="Yes"/>
    <s v="No"/>
    <s v="No"/>
    <s v="No"/>
    <s v="Yes"/>
    <s v="Yes"/>
    <s v="Yes"/>
    <s v="Yes"/>
    <x v="1"/>
    <s v="Yes"/>
    <x v="1"/>
    <n v="99.7"/>
    <n v="1566.75"/>
    <n v="0"/>
    <n v="0"/>
    <n v="151.80000000000001"/>
    <n v="1718.55"/>
    <x v="0"/>
    <x v="0"/>
    <x v="0"/>
    <n v="0"/>
    <x v="1"/>
  </r>
  <r>
    <s v="6217-KDYWC"/>
    <s v="Male"/>
    <x v="12"/>
    <s v="No"/>
    <n v="0"/>
    <x v="231"/>
    <n v="90717"/>
    <n v="33.794209000000002"/>
    <n v="-118.31735399999999"/>
    <n v="0"/>
    <x v="41"/>
    <s v="None"/>
    <s v="Yes"/>
    <n v="5.71"/>
    <s v="No"/>
    <s v="No"/>
    <x v="3"/>
    <n v="0"/>
    <s v="No"/>
    <s v="No"/>
    <s v="No"/>
    <s v="No"/>
    <s v="No"/>
    <s v="No"/>
    <s v="No"/>
    <s v="No"/>
    <x v="2"/>
    <s v="Yes"/>
    <x v="0"/>
    <n v="19.600000000000001"/>
    <n v="1170.55"/>
    <n v="0"/>
    <n v="0"/>
    <n v="325.47000000000003"/>
    <n v="1496.02"/>
    <x v="0"/>
    <x v="0"/>
    <x v="0"/>
    <n v="0"/>
    <x v="0"/>
  </r>
  <r>
    <s v="6217-TOWGS"/>
    <s v="Female"/>
    <x v="46"/>
    <s v="Yes"/>
    <n v="0"/>
    <x v="41"/>
    <n v="95113"/>
    <n v="37.333851000000003"/>
    <n v="-121.891147"/>
    <n v="5"/>
    <x v="67"/>
    <s v="Offer D"/>
    <s v="Yes"/>
    <n v="7.6"/>
    <s v="Yes"/>
    <s v="Yes"/>
    <x v="2"/>
    <n v="52"/>
    <s v="No"/>
    <s v="Yes"/>
    <s v="No"/>
    <s v="No"/>
    <s v="Yes"/>
    <s v="Yes"/>
    <s v="Yes"/>
    <s v="Yes"/>
    <x v="1"/>
    <s v="Yes"/>
    <x v="1"/>
    <n v="75.400000000000006"/>
    <n v="1322.55"/>
    <n v="0"/>
    <n v="0"/>
    <n v="129.19999999999999"/>
    <n v="1451.75"/>
    <x v="0"/>
    <x v="0"/>
    <x v="0"/>
    <n v="0"/>
    <x v="0"/>
  </r>
  <r>
    <s v="6218-KNUBD"/>
    <s v="Male"/>
    <x v="12"/>
    <s v="No"/>
    <n v="0"/>
    <x v="44"/>
    <n v="95242"/>
    <n v="38.128087000000001"/>
    <n v="-121.40779999999999"/>
    <n v="0"/>
    <x v="38"/>
    <s v="None"/>
    <s v="Yes"/>
    <n v="10.88"/>
    <s v="No"/>
    <s v="Yes"/>
    <x v="0"/>
    <n v="8"/>
    <s v="No"/>
    <s v="Yes"/>
    <s v="No"/>
    <s v="No"/>
    <s v="Yes"/>
    <s v="No"/>
    <s v="No"/>
    <s v="Yes"/>
    <x v="1"/>
    <s v="No"/>
    <x v="1"/>
    <n v="59.45"/>
    <n v="357.6"/>
    <n v="0"/>
    <n v="0"/>
    <n v="65.28"/>
    <n v="422.88"/>
    <x v="0"/>
    <x v="0"/>
    <x v="0"/>
    <n v="0"/>
    <x v="0"/>
  </r>
  <r>
    <s v="6221-AVQYL"/>
    <s v="Male"/>
    <x v="0"/>
    <s v="No"/>
    <n v="0"/>
    <x v="1"/>
    <n v="91203"/>
    <n v="34.153337999999998"/>
    <n v="-118.262974"/>
    <n v="0"/>
    <x v="29"/>
    <s v="None"/>
    <s v="Yes"/>
    <n v="2.96"/>
    <s v="Yes"/>
    <s v="Yes"/>
    <x v="1"/>
    <n v="15"/>
    <s v="No"/>
    <s v="No"/>
    <s v="No"/>
    <s v="No"/>
    <s v="No"/>
    <s v="No"/>
    <s v="No"/>
    <s v="Yes"/>
    <x v="1"/>
    <s v="Yes"/>
    <x v="0"/>
    <n v="73.25"/>
    <n v="131.05000000000001"/>
    <n v="0"/>
    <n v="0"/>
    <n v="5.92"/>
    <n v="136.97"/>
    <x v="1"/>
    <x v="4"/>
    <x v="16"/>
    <n v="1"/>
    <x v="0"/>
  </r>
  <r>
    <s v="6223-DHJGV"/>
    <s v="Female"/>
    <x v="52"/>
    <s v="No"/>
    <n v="0"/>
    <x v="31"/>
    <n v="90056"/>
    <n v="33.987945000000003"/>
    <n v="-118.370442"/>
    <n v="0"/>
    <x v="71"/>
    <s v="None"/>
    <s v="Yes"/>
    <n v="23.25"/>
    <s v="No"/>
    <s v="No"/>
    <x v="3"/>
    <n v="0"/>
    <s v="No"/>
    <s v="No"/>
    <s v="No"/>
    <s v="No"/>
    <s v="No"/>
    <s v="No"/>
    <s v="No"/>
    <s v="No"/>
    <x v="0"/>
    <s v="Yes"/>
    <x v="0"/>
    <n v="20.65"/>
    <n v="958.1"/>
    <n v="0"/>
    <n v="0"/>
    <n v="976.5"/>
    <n v="1934.6"/>
    <x v="0"/>
    <x v="0"/>
    <x v="0"/>
    <n v="0"/>
    <x v="0"/>
  </r>
  <r>
    <s v="6227-FBDXH"/>
    <s v="Male"/>
    <x v="2"/>
    <s v="Yes"/>
    <n v="0"/>
    <x v="209"/>
    <n v="92332"/>
    <n v="34.943600000000004"/>
    <n v="-115.28790100000001"/>
    <n v="10"/>
    <x v="19"/>
    <s v="Offer A"/>
    <s v="Yes"/>
    <n v="3.81"/>
    <s v="Yes"/>
    <s v="Yes"/>
    <x v="1"/>
    <n v="4"/>
    <s v="No"/>
    <s v="No"/>
    <s v="Yes"/>
    <s v="No"/>
    <s v="Yes"/>
    <s v="Yes"/>
    <s v="Yes"/>
    <s v="Yes"/>
    <x v="0"/>
    <s v="No"/>
    <x v="1"/>
    <n v="99.5"/>
    <n v="6841.45"/>
    <n v="0"/>
    <n v="0"/>
    <n v="262.89"/>
    <n v="7104.34"/>
    <x v="0"/>
    <x v="0"/>
    <x v="0"/>
    <n v="0"/>
    <x v="1"/>
  </r>
  <r>
    <s v="6227-HWPWX"/>
    <s v="Female"/>
    <x v="43"/>
    <s v="No"/>
    <n v="0"/>
    <x v="240"/>
    <n v="92392"/>
    <n v="34.486834999999999"/>
    <n v="-117.362274"/>
    <n v="0"/>
    <x v="49"/>
    <s v="Offer D"/>
    <s v="Yes"/>
    <n v="4.67"/>
    <s v="No"/>
    <s v="Yes"/>
    <x v="1"/>
    <n v="28"/>
    <s v="No"/>
    <s v="No"/>
    <s v="No"/>
    <s v="No"/>
    <s v="No"/>
    <s v="No"/>
    <s v="No"/>
    <s v="Yes"/>
    <x v="1"/>
    <s v="No"/>
    <x v="1"/>
    <n v="69"/>
    <n v="994.8"/>
    <n v="0"/>
    <n v="0"/>
    <n v="70.05"/>
    <n v="1064.8499999999999"/>
    <x v="1"/>
    <x v="1"/>
    <x v="1"/>
    <n v="1"/>
    <x v="0"/>
  </r>
  <r>
    <s v="6229-LSCKB"/>
    <s v="Male"/>
    <x v="28"/>
    <s v="No"/>
    <n v="0"/>
    <x v="211"/>
    <n v="91436"/>
    <n v="34.152875000000002"/>
    <n v="-118.486056"/>
    <n v="0"/>
    <x v="38"/>
    <s v="Offer E"/>
    <s v="Yes"/>
    <n v="48.32"/>
    <s v="No"/>
    <s v="Yes"/>
    <x v="1"/>
    <n v="11"/>
    <s v="No"/>
    <s v="No"/>
    <s v="No"/>
    <s v="No"/>
    <s v="Yes"/>
    <s v="No"/>
    <s v="No"/>
    <s v="Yes"/>
    <x v="1"/>
    <s v="Yes"/>
    <x v="1"/>
    <n v="79.7"/>
    <n v="497.6"/>
    <n v="0"/>
    <n v="0"/>
    <n v="289.92"/>
    <n v="787.52"/>
    <x v="0"/>
    <x v="0"/>
    <x v="0"/>
    <n v="0"/>
    <x v="0"/>
  </r>
  <r>
    <s v="6229-UOLQL"/>
    <s v="Male"/>
    <x v="38"/>
    <s v="Yes"/>
    <n v="2"/>
    <x v="313"/>
    <n v="92282"/>
    <n v="33.972293000000001"/>
    <n v="-116.654195"/>
    <n v="8"/>
    <x v="11"/>
    <s v="Offer B"/>
    <s v="No"/>
    <n v="0"/>
    <s v="No"/>
    <s v="Yes"/>
    <x v="0"/>
    <n v="41"/>
    <s v="Yes"/>
    <s v="Yes"/>
    <s v="No"/>
    <s v="Yes"/>
    <s v="Yes"/>
    <s v="No"/>
    <s v="No"/>
    <s v="Yes"/>
    <x v="0"/>
    <s v="Yes"/>
    <x v="0"/>
    <n v="52"/>
    <n v="2884.9"/>
    <n v="0"/>
    <n v="0"/>
    <n v="0"/>
    <n v="2884.9"/>
    <x v="0"/>
    <x v="0"/>
    <x v="0"/>
    <n v="0"/>
    <x v="0"/>
  </r>
  <r>
    <s v="6230-BSUXY"/>
    <s v="Female"/>
    <x v="41"/>
    <s v="No"/>
    <n v="0"/>
    <x v="184"/>
    <n v="90723"/>
    <n v="33.897122000000003"/>
    <n v="-118.16443200000001"/>
    <n v="0"/>
    <x v="13"/>
    <s v="None"/>
    <s v="Yes"/>
    <n v="42.5"/>
    <s v="No"/>
    <s v="Yes"/>
    <x v="1"/>
    <n v="8"/>
    <s v="No"/>
    <s v="No"/>
    <s v="Yes"/>
    <s v="No"/>
    <s v="No"/>
    <s v="Yes"/>
    <s v="No"/>
    <s v="Yes"/>
    <x v="1"/>
    <s v="Yes"/>
    <x v="1"/>
    <n v="85"/>
    <n v="85"/>
    <n v="0"/>
    <n v="0"/>
    <n v="42.5"/>
    <n v="127.5"/>
    <x v="1"/>
    <x v="2"/>
    <x v="3"/>
    <n v="1"/>
    <x v="0"/>
  </r>
  <r>
    <s v="6231-WFGFH"/>
    <s v="Male"/>
    <x v="14"/>
    <s v="Yes"/>
    <n v="2"/>
    <x v="278"/>
    <n v="94510"/>
    <n v="38.113532999999997"/>
    <n v="-122.11926"/>
    <n v="4"/>
    <x v="1"/>
    <s v="None"/>
    <s v="Yes"/>
    <n v="3.63"/>
    <s v="No"/>
    <s v="No"/>
    <x v="3"/>
    <n v="0"/>
    <s v="No"/>
    <s v="No"/>
    <s v="No"/>
    <s v="No"/>
    <s v="No"/>
    <s v="No"/>
    <s v="No"/>
    <s v="No"/>
    <x v="1"/>
    <s v="Yes"/>
    <x v="2"/>
    <n v="20.5"/>
    <n v="77.599999999999994"/>
    <n v="0"/>
    <n v="0"/>
    <n v="14.52"/>
    <n v="92.12"/>
    <x v="0"/>
    <x v="0"/>
    <x v="0"/>
    <n v="0"/>
    <x v="0"/>
  </r>
  <r>
    <s v="6233-HXJMX"/>
    <s v="Female"/>
    <x v="21"/>
    <s v="No"/>
    <n v="0"/>
    <x v="878"/>
    <n v="91901"/>
    <n v="32.827184000000003"/>
    <n v="-116.703729"/>
    <n v="0"/>
    <x v="14"/>
    <s v="Offer B"/>
    <s v="Yes"/>
    <n v="13.82"/>
    <s v="Yes"/>
    <s v="Yes"/>
    <x v="1"/>
    <n v="8"/>
    <s v="No"/>
    <s v="No"/>
    <s v="Yes"/>
    <s v="No"/>
    <s v="No"/>
    <s v="Yes"/>
    <s v="Yes"/>
    <s v="Yes"/>
    <x v="1"/>
    <s v="Yes"/>
    <x v="0"/>
    <n v="89.3"/>
    <n v="4192.1499999999996"/>
    <n v="0"/>
    <n v="0"/>
    <n v="621.9"/>
    <n v="4814.05"/>
    <x v="0"/>
    <x v="0"/>
    <x v="0"/>
    <n v="0"/>
    <x v="0"/>
  </r>
  <r>
    <s v="6234-PFPXL"/>
    <s v="Male"/>
    <x v="21"/>
    <s v="Yes"/>
    <n v="0"/>
    <x v="113"/>
    <n v="95829"/>
    <n v="38.486502000000002"/>
    <n v="-121.334051"/>
    <n v="6"/>
    <x v="51"/>
    <s v="None"/>
    <s v="Yes"/>
    <n v="35.619999999999997"/>
    <s v="Yes"/>
    <s v="Yes"/>
    <x v="1"/>
    <n v="29"/>
    <s v="Yes"/>
    <s v="No"/>
    <s v="No"/>
    <s v="Yes"/>
    <s v="Yes"/>
    <s v="No"/>
    <s v="No"/>
    <s v="Yes"/>
    <x v="1"/>
    <s v="No"/>
    <x v="0"/>
    <n v="95.9"/>
    <n v="2234.9499999999998"/>
    <n v="0"/>
    <n v="0"/>
    <n v="783.64"/>
    <n v="3018.59"/>
    <x v="0"/>
    <x v="0"/>
    <x v="0"/>
    <n v="0"/>
    <x v="1"/>
  </r>
  <r>
    <s v="6234-RAAPL"/>
    <s v="Female"/>
    <x v="27"/>
    <s v="Yes"/>
    <n v="0"/>
    <x v="31"/>
    <n v="90038"/>
    <n v="34.088017000000001"/>
    <n v="-118.327168"/>
    <n v="7"/>
    <x v="9"/>
    <s v="None"/>
    <s v="Yes"/>
    <n v="23.66"/>
    <s v="Yes"/>
    <s v="Yes"/>
    <x v="1"/>
    <n v="26"/>
    <s v="Yes"/>
    <s v="Yes"/>
    <s v="No"/>
    <s v="Yes"/>
    <s v="Yes"/>
    <s v="No"/>
    <s v="No"/>
    <s v="Yes"/>
    <x v="2"/>
    <s v="No"/>
    <x v="1"/>
    <n v="99.9"/>
    <n v="7251.7"/>
    <n v="0"/>
    <n v="0"/>
    <n v="1703.52"/>
    <n v="8955.2199999999993"/>
    <x v="0"/>
    <x v="0"/>
    <x v="0"/>
    <n v="0"/>
    <x v="1"/>
  </r>
  <r>
    <s v="6235-VDHOM"/>
    <s v="Female"/>
    <x v="49"/>
    <s v="No"/>
    <n v="0"/>
    <x v="200"/>
    <n v="92509"/>
    <n v="34.004379"/>
    <n v="-117.447864"/>
    <n v="0"/>
    <x v="10"/>
    <s v="Offer E"/>
    <s v="No"/>
    <n v="0"/>
    <s v="No"/>
    <s v="Yes"/>
    <x v="2"/>
    <n v="26"/>
    <s v="No"/>
    <s v="Yes"/>
    <s v="No"/>
    <s v="No"/>
    <s v="No"/>
    <s v="No"/>
    <s v="No"/>
    <s v="Yes"/>
    <x v="1"/>
    <s v="No"/>
    <x v="1"/>
    <n v="28.45"/>
    <n v="131.05000000000001"/>
    <n v="0"/>
    <n v="0"/>
    <n v="0"/>
    <n v="131.05000000000001"/>
    <x v="1"/>
    <x v="2"/>
    <x v="4"/>
    <n v="1"/>
    <x v="0"/>
  </r>
  <r>
    <s v="6240-EURKS"/>
    <s v="Female"/>
    <x v="60"/>
    <s v="No"/>
    <n v="0"/>
    <x v="443"/>
    <n v="95669"/>
    <n v="38.489272999999997"/>
    <n v="-120.891614"/>
    <n v="0"/>
    <x v="68"/>
    <s v="None"/>
    <s v="No"/>
    <n v="0"/>
    <s v="No"/>
    <s v="Yes"/>
    <x v="2"/>
    <n v="85"/>
    <s v="No"/>
    <s v="No"/>
    <s v="No"/>
    <s v="No"/>
    <s v="No"/>
    <s v="Yes"/>
    <s v="Yes"/>
    <s v="No"/>
    <x v="1"/>
    <s v="Yes"/>
    <x v="1"/>
    <n v="35"/>
    <n v="553"/>
    <n v="0"/>
    <n v="70"/>
    <n v="0"/>
    <n v="623"/>
    <x v="1"/>
    <x v="1"/>
    <x v="11"/>
    <n v="1"/>
    <x v="0"/>
  </r>
  <r>
    <s v="6242-FEGFD"/>
    <s v="Male"/>
    <x v="9"/>
    <s v="Yes"/>
    <n v="0"/>
    <x v="1054"/>
    <n v="93266"/>
    <n v="36.175255"/>
    <n v="-119.813805"/>
    <n v="5"/>
    <x v="22"/>
    <s v="None"/>
    <s v="Yes"/>
    <n v="36.549999999999997"/>
    <s v="Yes"/>
    <s v="Yes"/>
    <x v="1"/>
    <n v="20"/>
    <s v="Yes"/>
    <s v="Yes"/>
    <s v="Yes"/>
    <s v="Yes"/>
    <s v="No"/>
    <s v="No"/>
    <s v="No"/>
    <s v="Yes"/>
    <x v="2"/>
    <s v="No"/>
    <x v="0"/>
    <n v="96.6"/>
    <n v="6424.25"/>
    <n v="0"/>
    <n v="0"/>
    <n v="2412.3000000000002"/>
    <n v="8836.5499999999993"/>
    <x v="0"/>
    <x v="0"/>
    <x v="0"/>
    <n v="0"/>
    <x v="1"/>
  </r>
  <r>
    <s v="6242-MBHPK"/>
    <s v="Female"/>
    <x v="6"/>
    <s v="Yes"/>
    <n v="0"/>
    <x v="869"/>
    <n v="95233"/>
    <n v="38.184913999999999"/>
    <n v="-120.364085"/>
    <n v="1"/>
    <x v="16"/>
    <s v="None"/>
    <s v="Yes"/>
    <n v="41.88"/>
    <s v="No"/>
    <s v="Yes"/>
    <x v="1"/>
    <n v="12"/>
    <s v="Yes"/>
    <s v="No"/>
    <s v="No"/>
    <s v="No"/>
    <s v="Yes"/>
    <s v="Yes"/>
    <s v="Yes"/>
    <s v="Yes"/>
    <x v="0"/>
    <s v="Yes"/>
    <x v="1"/>
    <n v="95.1"/>
    <n v="2326.0500000000002"/>
    <n v="0"/>
    <n v="0"/>
    <n v="963.24"/>
    <n v="3289.29"/>
    <x v="0"/>
    <x v="0"/>
    <x v="0"/>
    <n v="0"/>
    <x v="1"/>
  </r>
  <r>
    <s v="6242-SGYTS"/>
    <s v="Male"/>
    <x v="31"/>
    <s v="Yes"/>
    <n v="3"/>
    <x v="126"/>
    <n v="94603"/>
    <n v="37.739113000000003"/>
    <n v="-122.175602"/>
    <n v="6"/>
    <x v="55"/>
    <s v="Offer B"/>
    <s v="Yes"/>
    <n v="15.76"/>
    <s v="Yes"/>
    <s v="Yes"/>
    <x v="1"/>
    <n v="59"/>
    <s v="Yes"/>
    <s v="Yes"/>
    <s v="No"/>
    <s v="No"/>
    <s v="Yes"/>
    <s v="No"/>
    <s v="Yes"/>
    <s v="Yes"/>
    <x v="0"/>
    <s v="Yes"/>
    <x v="0"/>
    <n v="94.95"/>
    <n v="5791.85"/>
    <n v="0"/>
    <n v="0"/>
    <n v="977.12"/>
    <n v="6768.97"/>
    <x v="0"/>
    <x v="0"/>
    <x v="0"/>
    <n v="0"/>
    <x v="1"/>
  </r>
  <r>
    <s v="6243-OZGFH"/>
    <s v="Female"/>
    <x v="10"/>
    <s v="No"/>
    <n v="0"/>
    <x v="298"/>
    <n v="92084"/>
    <n v="33.22784"/>
    <n v="-117.200024"/>
    <n v="0"/>
    <x v="16"/>
    <s v="None"/>
    <s v="No"/>
    <n v="0"/>
    <s v="No"/>
    <s v="Yes"/>
    <x v="2"/>
    <n v="14"/>
    <s v="No"/>
    <s v="No"/>
    <s v="No"/>
    <s v="No"/>
    <s v="Yes"/>
    <s v="Yes"/>
    <s v="Yes"/>
    <s v="No"/>
    <x v="1"/>
    <s v="Yes"/>
    <x v="1"/>
    <n v="44.95"/>
    <n v="996.85"/>
    <n v="25.84"/>
    <n v="40"/>
    <n v="0"/>
    <n v="1011.01"/>
    <x v="0"/>
    <x v="0"/>
    <x v="0"/>
    <n v="0"/>
    <x v="0"/>
  </r>
  <r>
    <s v="6244-BESBM"/>
    <s v="Male"/>
    <x v="37"/>
    <s v="Yes"/>
    <n v="1"/>
    <x v="958"/>
    <n v="95441"/>
    <n v="38.731771000000002"/>
    <n v="-123.064272"/>
    <n v="6"/>
    <x v="19"/>
    <s v="None"/>
    <s v="Yes"/>
    <n v="12.02"/>
    <s v="No"/>
    <s v="Yes"/>
    <x v="1"/>
    <n v="30"/>
    <s v="No"/>
    <s v="No"/>
    <s v="No"/>
    <s v="Yes"/>
    <s v="Yes"/>
    <s v="Yes"/>
    <s v="Yes"/>
    <s v="Yes"/>
    <x v="2"/>
    <s v="Yes"/>
    <x v="0"/>
    <n v="95.2"/>
    <n v="6671.7"/>
    <n v="0"/>
    <n v="0"/>
    <n v="829.38"/>
    <n v="7501.08"/>
    <x v="0"/>
    <x v="0"/>
    <x v="0"/>
    <n v="0"/>
    <x v="1"/>
  </r>
  <r>
    <s v="6248-BSHKG"/>
    <s v="Male"/>
    <x v="21"/>
    <s v="Yes"/>
    <n v="3"/>
    <x v="603"/>
    <n v="93960"/>
    <n v="36.414216000000003"/>
    <n v="-121.360597"/>
    <n v="7"/>
    <x v="48"/>
    <s v="Offer B"/>
    <s v="Yes"/>
    <n v="31.49"/>
    <s v="No"/>
    <s v="No"/>
    <x v="3"/>
    <n v="0"/>
    <s v="No"/>
    <s v="No"/>
    <s v="No"/>
    <s v="No"/>
    <s v="No"/>
    <s v="No"/>
    <s v="No"/>
    <s v="No"/>
    <x v="0"/>
    <s v="No"/>
    <x v="0"/>
    <n v="20.399999999999999"/>
    <n v="1226.45"/>
    <n v="0"/>
    <n v="0"/>
    <n v="1920.89"/>
    <n v="3147.34"/>
    <x v="0"/>
    <x v="0"/>
    <x v="0"/>
    <n v="0"/>
    <x v="0"/>
  </r>
  <r>
    <s v="6248-TKCQV"/>
    <s v="Female"/>
    <x v="0"/>
    <s v="Yes"/>
    <n v="0"/>
    <x v="643"/>
    <n v="95485"/>
    <n v="39.220368000000001"/>
    <n v="-122.90769299999999"/>
    <n v="5"/>
    <x v="40"/>
    <s v="None"/>
    <s v="Yes"/>
    <n v="43.81"/>
    <s v="Yes"/>
    <s v="Yes"/>
    <x v="2"/>
    <n v="17"/>
    <s v="Yes"/>
    <s v="No"/>
    <s v="No"/>
    <s v="Yes"/>
    <s v="Yes"/>
    <s v="Yes"/>
    <s v="Yes"/>
    <s v="Yes"/>
    <x v="2"/>
    <s v="Yes"/>
    <x v="1"/>
    <n v="80.599999999999994"/>
    <n v="5460.2"/>
    <n v="0"/>
    <n v="0"/>
    <n v="3066.7"/>
    <n v="8526.9"/>
    <x v="0"/>
    <x v="0"/>
    <x v="0"/>
    <n v="0"/>
    <x v="0"/>
  </r>
  <r>
    <s v="6250-CGGUN"/>
    <s v="Male"/>
    <x v="51"/>
    <s v="No"/>
    <n v="0"/>
    <x v="1058"/>
    <n v="95627"/>
    <n v="38.834468999999999"/>
    <n v="-122.12719300000001"/>
    <n v="0"/>
    <x v="8"/>
    <s v="Offer B"/>
    <s v="Yes"/>
    <n v="30.66"/>
    <s v="No"/>
    <s v="Yes"/>
    <x v="1"/>
    <n v="18"/>
    <s v="Yes"/>
    <s v="No"/>
    <s v="Yes"/>
    <s v="Yes"/>
    <s v="No"/>
    <s v="No"/>
    <s v="No"/>
    <s v="Yes"/>
    <x v="0"/>
    <s v="No"/>
    <x v="1"/>
    <n v="84.4"/>
    <n v="4484.05"/>
    <n v="0"/>
    <n v="0"/>
    <n v="1655.64"/>
    <n v="6139.69"/>
    <x v="0"/>
    <x v="0"/>
    <x v="0"/>
    <n v="0"/>
    <x v="0"/>
  </r>
  <r>
    <s v="6252-DFGTK"/>
    <s v="Female"/>
    <x v="22"/>
    <s v="Yes"/>
    <n v="0"/>
    <x v="1043"/>
    <n v="93645"/>
    <n v="37.140104000000001"/>
    <n v="-119.65709200000001"/>
    <n v="1"/>
    <x v="20"/>
    <s v="None"/>
    <s v="Yes"/>
    <n v="30.36"/>
    <s v="Yes"/>
    <s v="Yes"/>
    <x v="2"/>
    <n v="11"/>
    <s v="Yes"/>
    <s v="No"/>
    <s v="Yes"/>
    <s v="Yes"/>
    <s v="No"/>
    <s v="No"/>
    <s v="No"/>
    <s v="Yes"/>
    <x v="0"/>
    <s v="No"/>
    <x v="0"/>
    <n v="68.099999999999994"/>
    <n v="2479.25"/>
    <n v="0"/>
    <n v="0"/>
    <n v="1123.32"/>
    <n v="3602.57"/>
    <x v="0"/>
    <x v="0"/>
    <x v="0"/>
    <n v="0"/>
    <x v="0"/>
  </r>
  <r>
    <s v="6253-GNHWH"/>
    <s v="Female"/>
    <x v="54"/>
    <s v="Yes"/>
    <n v="3"/>
    <x v="647"/>
    <n v="90272"/>
    <n v="34.079448999999997"/>
    <n v="-118.548306"/>
    <n v="9"/>
    <x v="4"/>
    <s v="None"/>
    <s v="Yes"/>
    <n v="45.81"/>
    <s v="Yes"/>
    <s v="Yes"/>
    <x v="2"/>
    <n v="52"/>
    <s v="Yes"/>
    <s v="Yes"/>
    <s v="Yes"/>
    <s v="Yes"/>
    <s v="No"/>
    <s v="No"/>
    <s v="No"/>
    <s v="Yes"/>
    <x v="2"/>
    <s v="No"/>
    <x v="0"/>
    <n v="71.099999999999994"/>
    <n v="5224.95"/>
    <n v="0"/>
    <n v="0"/>
    <n v="3252.51"/>
    <n v="8477.4599999999991"/>
    <x v="0"/>
    <x v="0"/>
    <x v="0"/>
    <n v="0"/>
    <x v="0"/>
  </r>
  <r>
    <s v="6253-WRFHY"/>
    <s v="Male"/>
    <x v="40"/>
    <s v="Yes"/>
    <n v="1"/>
    <x v="927"/>
    <n v="94940"/>
    <n v="38.129308000000002"/>
    <n v="-122.83481500000001"/>
    <n v="1"/>
    <x v="2"/>
    <s v="None"/>
    <s v="Yes"/>
    <n v="13.32"/>
    <s v="No"/>
    <s v="Yes"/>
    <x v="2"/>
    <n v="21"/>
    <s v="No"/>
    <s v="No"/>
    <s v="No"/>
    <s v="No"/>
    <s v="Yes"/>
    <s v="Yes"/>
    <s v="Yes"/>
    <s v="Yes"/>
    <x v="0"/>
    <s v="Yes"/>
    <x v="1"/>
    <n v="64.75"/>
    <n v="877.35"/>
    <n v="0"/>
    <n v="0"/>
    <n v="173.16"/>
    <n v="1050.51"/>
    <x v="0"/>
    <x v="0"/>
    <x v="0"/>
    <n v="0"/>
    <x v="0"/>
  </r>
  <r>
    <s v="6257-DTAYD"/>
    <s v="Male"/>
    <x v="60"/>
    <s v="Yes"/>
    <n v="0"/>
    <x v="78"/>
    <n v="92028"/>
    <n v="33.362575"/>
    <n v="-117.299644"/>
    <n v="1"/>
    <x v="4"/>
    <s v="Offer A"/>
    <s v="Yes"/>
    <n v="3.86"/>
    <s v="Yes"/>
    <s v="Yes"/>
    <x v="1"/>
    <n v="85"/>
    <s v="No"/>
    <s v="Yes"/>
    <s v="No"/>
    <s v="Yes"/>
    <s v="Yes"/>
    <s v="Yes"/>
    <s v="Yes"/>
    <s v="Yes"/>
    <x v="2"/>
    <s v="Yes"/>
    <x v="0"/>
    <n v="104.15"/>
    <n v="7365.3"/>
    <n v="0"/>
    <n v="0"/>
    <n v="274.06"/>
    <n v="7639.36"/>
    <x v="0"/>
    <x v="0"/>
    <x v="0"/>
    <n v="0"/>
    <x v="1"/>
  </r>
  <r>
    <s v="6257-RJOHI"/>
    <s v="Male"/>
    <x v="12"/>
    <s v="No"/>
    <n v="0"/>
    <x v="38"/>
    <n v="92110"/>
    <n v="32.765009999999997"/>
    <n v="-117.19938"/>
    <n v="0"/>
    <x v="1"/>
    <s v="Offer E"/>
    <s v="Yes"/>
    <n v="1.88"/>
    <s v="No"/>
    <s v="Yes"/>
    <x v="2"/>
    <n v="21"/>
    <s v="No"/>
    <s v="No"/>
    <s v="No"/>
    <s v="Yes"/>
    <s v="No"/>
    <s v="No"/>
    <s v="No"/>
    <s v="Yes"/>
    <x v="1"/>
    <s v="Yes"/>
    <x v="0"/>
    <n v="50.8"/>
    <n v="202.3"/>
    <n v="0"/>
    <n v="0"/>
    <n v="7.52"/>
    <n v="209.82"/>
    <x v="0"/>
    <x v="0"/>
    <x v="0"/>
    <n v="0"/>
    <x v="0"/>
  </r>
  <r>
    <s v="6258-NGCNG"/>
    <s v="Male"/>
    <x v="33"/>
    <s v="No"/>
    <n v="0"/>
    <x v="702"/>
    <n v="90220"/>
    <n v="33.881509999999999"/>
    <n v="-118.23445100000001"/>
    <n v="0"/>
    <x v="6"/>
    <s v="Offer E"/>
    <s v="Yes"/>
    <n v="1.41"/>
    <s v="Yes"/>
    <s v="No"/>
    <x v="3"/>
    <n v="0"/>
    <s v="No"/>
    <s v="No"/>
    <s v="No"/>
    <s v="No"/>
    <s v="No"/>
    <s v="No"/>
    <s v="No"/>
    <s v="No"/>
    <x v="1"/>
    <s v="No"/>
    <x v="0"/>
    <n v="23.5"/>
    <n v="173"/>
    <n v="0"/>
    <n v="0"/>
    <n v="9.8699999999999992"/>
    <n v="182.87"/>
    <x v="0"/>
    <x v="0"/>
    <x v="0"/>
    <n v="0"/>
    <x v="0"/>
  </r>
  <r>
    <s v="6258-PVZWJ"/>
    <s v="Male"/>
    <x v="32"/>
    <s v="Yes"/>
    <n v="0"/>
    <x v="140"/>
    <n v="96106"/>
    <n v="39.745804999999997"/>
    <n v="-120.580882"/>
    <n v="1"/>
    <x v="64"/>
    <s v="Offer A"/>
    <s v="Yes"/>
    <n v="11.83"/>
    <s v="Yes"/>
    <s v="Yes"/>
    <x v="2"/>
    <n v="21"/>
    <s v="Yes"/>
    <s v="Yes"/>
    <s v="Yes"/>
    <s v="Yes"/>
    <s v="Yes"/>
    <s v="Yes"/>
    <s v="Yes"/>
    <s v="Yes"/>
    <x v="2"/>
    <s v="Yes"/>
    <x v="0"/>
    <n v="90.8"/>
    <n v="6302.85"/>
    <n v="0"/>
    <n v="0"/>
    <n v="804.44"/>
    <n v="7107.29"/>
    <x v="0"/>
    <x v="0"/>
    <x v="0"/>
    <n v="0"/>
    <x v="1"/>
  </r>
  <r>
    <s v="6259-WJQLC"/>
    <s v="Male"/>
    <x v="49"/>
    <s v="No"/>
    <n v="0"/>
    <x v="1092"/>
    <n v="94044"/>
    <n v="37.573633000000001"/>
    <n v="-122.455167"/>
    <n v="0"/>
    <x v="44"/>
    <s v="Offer C"/>
    <s v="Yes"/>
    <n v="1.1200000000000001"/>
    <s v="Yes"/>
    <s v="Yes"/>
    <x v="1"/>
    <n v="5"/>
    <s v="No"/>
    <s v="No"/>
    <s v="Yes"/>
    <s v="No"/>
    <s v="No"/>
    <s v="No"/>
    <s v="No"/>
    <s v="Yes"/>
    <x v="0"/>
    <s v="Yes"/>
    <x v="0"/>
    <n v="81.099999999999994"/>
    <n v="2619.25"/>
    <n v="19.25"/>
    <n v="0"/>
    <n v="35.840000000000003"/>
    <n v="2635.84"/>
    <x v="0"/>
    <x v="0"/>
    <x v="0"/>
    <n v="0"/>
    <x v="0"/>
  </r>
  <r>
    <s v="6260-ONULR"/>
    <s v="Male"/>
    <x v="39"/>
    <s v="No"/>
    <n v="0"/>
    <x v="104"/>
    <n v="95461"/>
    <n v="38.787446000000003"/>
    <n v="-122.58674999999999"/>
    <n v="0"/>
    <x v="13"/>
    <s v="None"/>
    <s v="Yes"/>
    <n v="42.19"/>
    <s v="No"/>
    <s v="Yes"/>
    <x v="0"/>
    <n v="29"/>
    <s v="No"/>
    <s v="No"/>
    <s v="No"/>
    <s v="No"/>
    <s v="Yes"/>
    <s v="Yes"/>
    <s v="Yes"/>
    <s v="Yes"/>
    <x v="1"/>
    <s v="Yes"/>
    <x v="0"/>
    <n v="62.8"/>
    <n v="62.8"/>
    <n v="0"/>
    <n v="0"/>
    <n v="42.19"/>
    <n v="104.99"/>
    <x v="2"/>
    <x v="0"/>
    <x v="0"/>
    <n v="0"/>
    <x v="0"/>
  </r>
  <r>
    <s v="6260-XLACS"/>
    <s v="Male"/>
    <x v="42"/>
    <s v="No"/>
    <n v="0"/>
    <x v="1002"/>
    <n v="93429"/>
    <n v="34.866031999999997"/>
    <n v="-120.536546"/>
    <n v="0"/>
    <x v="1"/>
    <s v="None"/>
    <s v="Yes"/>
    <n v="23.04"/>
    <s v="No"/>
    <s v="No"/>
    <x v="3"/>
    <n v="0"/>
    <s v="No"/>
    <s v="No"/>
    <s v="No"/>
    <s v="No"/>
    <s v="No"/>
    <s v="No"/>
    <s v="No"/>
    <s v="No"/>
    <x v="0"/>
    <s v="No"/>
    <x v="0"/>
    <n v="19.7"/>
    <n v="117.8"/>
    <n v="0"/>
    <n v="0"/>
    <n v="92.16"/>
    <n v="209.96"/>
    <x v="0"/>
    <x v="0"/>
    <x v="0"/>
    <n v="0"/>
    <x v="0"/>
  </r>
  <r>
    <s v="6261-LHRTG"/>
    <s v="Female"/>
    <x v="60"/>
    <s v="No"/>
    <n v="0"/>
    <x v="163"/>
    <n v="91786"/>
    <n v="34.105493000000003"/>
    <n v="-117.660934"/>
    <n v="0"/>
    <x v="18"/>
    <s v="None"/>
    <s v="Yes"/>
    <n v="39.840000000000003"/>
    <s v="No"/>
    <s v="Yes"/>
    <x v="0"/>
    <n v="42"/>
    <s v="No"/>
    <s v="Yes"/>
    <s v="Yes"/>
    <s v="No"/>
    <s v="No"/>
    <s v="No"/>
    <s v="No"/>
    <s v="Yes"/>
    <x v="1"/>
    <s v="Yes"/>
    <x v="0"/>
    <n v="54.75"/>
    <n v="1406.9"/>
    <n v="0"/>
    <n v="0"/>
    <n v="1035.8399999999999"/>
    <n v="2442.7399999999998"/>
    <x v="0"/>
    <x v="0"/>
    <x v="0"/>
    <n v="0"/>
    <x v="0"/>
  </r>
  <r>
    <s v="6261-RCVNS"/>
    <s v="Female"/>
    <x v="19"/>
    <s v="No"/>
    <n v="0"/>
    <x v="503"/>
    <n v="94572"/>
    <n v="38.027217999999998"/>
    <n v="-122.23463"/>
    <n v="0"/>
    <x v="71"/>
    <s v="Offer B"/>
    <s v="Yes"/>
    <n v="5.75"/>
    <s v="No"/>
    <s v="Yes"/>
    <x v="2"/>
    <n v="53"/>
    <s v="Yes"/>
    <s v="Yes"/>
    <s v="Yes"/>
    <s v="Yes"/>
    <s v="No"/>
    <s v="Yes"/>
    <s v="Yes"/>
    <s v="Yes"/>
    <x v="0"/>
    <s v="No"/>
    <x v="0"/>
    <n v="73.900000000000006"/>
    <n v="3160.55"/>
    <n v="0"/>
    <n v="0"/>
    <n v="241.5"/>
    <n v="3402.05"/>
    <x v="1"/>
    <x v="4"/>
    <x v="16"/>
    <n v="1"/>
    <x v="0"/>
  </r>
  <r>
    <s v="6265-FRMTQ"/>
    <s v="Male"/>
    <x v="52"/>
    <s v="No"/>
    <n v="0"/>
    <x v="907"/>
    <n v="95565"/>
    <n v="40.440635999999998"/>
    <n v="-124.09873899999999"/>
    <n v="0"/>
    <x v="65"/>
    <s v="None"/>
    <s v="Yes"/>
    <n v="25.58"/>
    <s v="No"/>
    <s v="No"/>
    <x v="3"/>
    <n v="0"/>
    <s v="No"/>
    <s v="No"/>
    <s v="No"/>
    <s v="No"/>
    <s v="No"/>
    <s v="No"/>
    <s v="No"/>
    <s v="No"/>
    <x v="2"/>
    <s v="No"/>
    <x v="1"/>
    <n v="20.399999999999999"/>
    <n v="609.1"/>
    <n v="0"/>
    <n v="0"/>
    <n v="792.98"/>
    <n v="1402.08"/>
    <x v="0"/>
    <x v="0"/>
    <x v="0"/>
    <n v="0"/>
    <x v="0"/>
  </r>
  <r>
    <s v="6265-SXWBU"/>
    <s v="Male"/>
    <x v="34"/>
    <s v="Yes"/>
    <n v="2"/>
    <x v="982"/>
    <n v="96088"/>
    <n v="40.497441000000002"/>
    <n v="-121.827524"/>
    <n v="9"/>
    <x v="19"/>
    <s v="None"/>
    <s v="Yes"/>
    <n v="42.45"/>
    <s v="Yes"/>
    <s v="Yes"/>
    <x v="1"/>
    <n v="27"/>
    <s v="No"/>
    <s v="Yes"/>
    <s v="Yes"/>
    <s v="No"/>
    <s v="Yes"/>
    <s v="No"/>
    <s v="No"/>
    <s v="Yes"/>
    <x v="0"/>
    <s v="No"/>
    <x v="0"/>
    <n v="95.75"/>
    <n v="6511.25"/>
    <n v="0"/>
    <n v="0"/>
    <n v="2929.05"/>
    <n v="9440.2999999999993"/>
    <x v="0"/>
    <x v="0"/>
    <x v="0"/>
    <n v="0"/>
    <x v="1"/>
  </r>
  <r>
    <s v="6266-QHOJZ"/>
    <s v="Female"/>
    <x v="10"/>
    <s v="No"/>
    <n v="0"/>
    <x v="231"/>
    <n v="90717"/>
    <n v="33.794209000000002"/>
    <n v="-118.31735399999999"/>
    <n v="0"/>
    <x v="7"/>
    <s v="None"/>
    <s v="Yes"/>
    <n v="38.33"/>
    <s v="Yes"/>
    <s v="Yes"/>
    <x v="1"/>
    <n v="7"/>
    <s v="Yes"/>
    <s v="Yes"/>
    <s v="No"/>
    <s v="Yes"/>
    <s v="No"/>
    <s v="No"/>
    <s v="No"/>
    <s v="Yes"/>
    <x v="0"/>
    <s v="Yes"/>
    <x v="1"/>
    <n v="89.85"/>
    <n v="5844.65"/>
    <n v="0"/>
    <n v="0"/>
    <n v="2491.4499999999998"/>
    <n v="8336.1"/>
    <x v="0"/>
    <x v="0"/>
    <x v="0"/>
    <n v="0"/>
    <x v="1"/>
  </r>
  <r>
    <s v="6267-DCFFZ"/>
    <s v="Female"/>
    <x v="8"/>
    <s v="Yes"/>
    <n v="0"/>
    <x v="1075"/>
    <n v="96119"/>
    <n v="41.042003000000001"/>
    <n v="-120.506086"/>
    <n v="8"/>
    <x v="39"/>
    <s v="Offer C"/>
    <s v="Yes"/>
    <n v="47.75"/>
    <s v="Yes"/>
    <s v="Yes"/>
    <x v="1"/>
    <n v="27"/>
    <s v="No"/>
    <s v="Yes"/>
    <s v="No"/>
    <s v="No"/>
    <s v="Yes"/>
    <s v="No"/>
    <s v="No"/>
    <s v="Yes"/>
    <x v="2"/>
    <s v="Yes"/>
    <x v="1"/>
    <n v="90.05"/>
    <n v="2627.2"/>
    <n v="0"/>
    <n v="0"/>
    <n v="1432.5"/>
    <n v="4059.7"/>
    <x v="0"/>
    <x v="0"/>
    <x v="0"/>
    <n v="0"/>
    <x v="1"/>
  </r>
  <r>
    <s v="6270-OMFIW"/>
    <s v="Male"/>
    <x v="25"/>
    <s v="Yes"/>
    <n v="0"/>
    <x v="1035"/>
    <n v="95252"/>
    <n v="38.156970999999999"/>
    <n v="-120.849231"/>
    <n v="9"/>
    <x v="59"/>
    <s v="Offer B"/>
    <s v="Yes"/>
    <n v="47.4"/>
    <s v="No"/>
    <s v="Yes"/>
    <x v="0"/>
    <n v="29"/>
    <s v="No"/>
    <s v="Yes"/>
    <s v="No"/>
    <s v="No"/>
    <s v="Yes"/>
    <s v="Yes"/>
    <s v="Yes"/>
    <s v="Yes"/>
    <x v="0"/>
    <s v="Yes"/>
    <x v="1"/>
    <n v="94.4"/>
    <n v="5610.25"/>
    <n v="0"/>
    <n v="0"/>
    <n v="2844"/>
    <n v="8454.25"/>
    <x v="1"/>
    <x v="5"/>
    <x v="9"/>
    <n v="1"/>
    <x v="1"/>
  </r>
  <r>
    <s v="6275-YDUVO"/>
    <s v="Female"/>
    <x v="47"/>
    <s v="No"/>
    <n v="0"/>
    <x v="801"/>
    <n v="93647"/>
    <n v="36.600185000000003"/>
    <n v="-119.17565500000001"/>
    <n v="0"/>
    <x v="29"/>
    <s v="Offer E"/>
    <s v="Yes"/>
    <n v="24.05"/>
    <s v="No"/>
    <s v="Yes"/>
    <x v="1"/>
    <n v="27"/>
    <s v="No"/>
    <s v="No"/>
    <s v="Yes"/>
    <s v="No"/>
    <s v="No"/>
    <s v="Yes"/>
    <s v="Yes"/>
    <s v="Yes"/>
    <x v="1"/>
    <s v="Yes"/>
    <x v="2"/>
    <n v="-5"/>
    <n v="178.7"/>
    <n v="0"/>
    <n v="0"/>
    <n v="48.1"/>
    <n v="226.8"/>
    <x v="1"/>
    <x v="5"/>
    <x v="8"/>
    <n v="1"/>
    <x v="0"/>
  </r>
  <r>
    <s v="6278-FEPBZ"/>
    <s v="Female"/>
    <x v="30"/>
    <s v="No"/>
    <n v="0"/>
    <x v="160"/>
    <n v="92410"/>
    <n v="34.106921999999997"/>
    <n v="-117.29755299999999"/>
    <n v="0"/>
    <x v="0"/>
    <s v="Offer E"/>
    <s v="Yes"/>
    <n v="2.6"/>
    <s v="No"/>
    <s v="No"/>
    <x v="3"/>
    <n v="0"/>
    <s v="No"/>
    <s v="No"/>
    <s v="No"/>
    <s v="No"/>
    <s v="No"/>
    <s v="No"/>
    <s v="No"/>
    <s v="No"/>
    <x v="1"/>
    <s v="No"/>
    <x v="0"/>
    <n v="20.25"/>
    <n v="186.15"/>
    <n v="0"/>
    <n v="0"/>
    <n v="23.4"/>
    <n v="209.55"/>
    <x v="0"/>
    <x v="0"/>
    <x v="0"/>
    <n v="0"/>
    <x v="0"/>
  </r>
  <r>
    <s v="6281-FKEWS"/>
    <s v="Female"/>
    <x v="12"/>
    <s v="No"/>
    <n v="0"/>
    <x v="152"/>
    <n v="95916"/>
    <n v="39.657228000000003"/>
    <n v="-121.37778"/>
    <n v="0"/>
    <x v="50"/>
    <s v="None"/>
    <s v="No"/>
    <n v="0"/>
    <s v="No"/>
    <s v="Yes"/>
    <x v="0"/>
    <n v="3"/>
    <s v="No"/>
    <s v="No"/>
    <s v="Yes"/>
    <s v="No"/>
    <s v="Yes"/>
    <s v="Yes"/>
    <s v="Yes"/>
    <s v="Yes"/>
    <x v="0"/>
    <s v="Yes"/>
    <x v="1"/>
    <n v="49.05"/>
    <n v="2265"/>
    <n v="0"/>
    <n v="0"/>
    <n v="0"/>
    <n v="2265"/>
    <x v="0"/>
    <x v="0"/>
    <x v="0"/>
    <n v="0"/>
    <x v="0"/>
  </r>
  <r>
    <s v="6283-GITPX"/>
    <s v="Male"/>
    <x v="29"/>
    <s v="No"/>
    <n v="3"/>
    <x v="995"/>
    <n v="92223"/>
    <n v="33.946981999999998"/>
    <n v="-116.977672"/>
    <n v="0"/>
    <x v="4"/>
    <s v="Offer A"/>
    <s v="Yes"/>
    <n v="4.76"/>
    <s v="No"/>
    <s v="Yes"/>
    <x v="2"/>
    <n v="52"/>
    <s v="Yes"/>
    <s v="Yes"/>
    <s v="Yes"/>
    <s v="Yes"/>
    <s v="Yes"/>
    <s v="No"/>
    <s v="No"/>
    <s v="Yes"/>
    <x v="2"/>
    <s v="Yes"/>
    <x v="0"/>
    <n v="76.900000000000006"/>
    <n v="5522.7"/>
    <n v="0"/>
    <n v="0"/>
    <n v="337.96"/>
    <n v="5860.66"/>
    <x v="0"/>
    <x v="0"/>
    <x v="0"/>
    <n v="0"/>
    <x v="0"/>
  </r>
  <r>
    <s v="6284-AHOOQ"/>
    <s v="Male"/>
    <x v="41"/>
    <s v="No"/>
    <n v="0"/>
    <x v="971"/>
    <n v="93204"/>
    <n v="35.916943000000003"/>
    <n v="-120.129921"/>
    <n v="0"/>
    <x v="51"/>
    <s v="None"/>
    <s v="Yes"/>
    <n v="46.11"/>
    <s v="Yes"/>
    <s v="Yes"/>
    <x v="1"/>
    <n v="27"/>
    <s v="No"/>
    <s v="No"/>
    <s v="No"/>
    <s v="Yes"/>
    <s v="Yes"/>
    <s v="No"/>
    <s v="No"/>
    <s v="Yes"/>
    <x v="1"/>
    <s v="Yes"/>
    <x v="1"/>
    <n v="90.5"/>
    <n v="1910.6"/>
    <n v="0"/>
    <n v="0"/>
    <n v="1014.42"/>
    <n v="2925.02"/>
    <x v="1"/>
    <x v="3"/>
    <x v="6"/>
    <n v="1"/>
    <x v="1"/>
  </r>
  <r>
    <s v="6284-KMNUF"/>
    <s v="Female"/>
    <x v="25"/>
    <s v="Yes"/>
    <n v="0"/>
    <x v="945"/>
    <n v="92278"/>
    <n v="34.457828999999997"/>
    <n v="-116.139589"/>
    <n v="10"/>
    <x v="11"/>
    <s v="Offer B"/>
    <s v="Yes"/>
    <n v="37.5"/>
    <s v="Yes"/>
    <s v="Yes"/>
    <x v="1"/>
    <n v="11"/>
    <s v="Yes"/>
    <s v="No"/>
    <s v="No"/>
    <s v="No"/>
    <s v="Yes"/>
    <s v="Yes"/>
    <s v="Yes"/>
    <s v="Yes"/>
    <x v="0"/>
    <s v="Yes"/>
    <x v="1"/>
    <n v="98"/>
    <n v="5270.6"/>
    <n v="0"/>
    <n v="0"/>
    <n v="2100"/>
    <n v="7370.6"/>
    <x v="0"/>
    <x v="0"/>
    <x v="0"/>
    <n v="0"/>
    <x v="1"/>
  </r>
  <r>
    <s v="6285-FTQBF"/>
    <s v="Male"/>
    <x v="55"/>
    <s v="Yes"/>
    <n v="3"/>
    <x v="93"/>
    <n v="90250"/>
    <n v="33.914774999999999"/>
    <n v="-118.348083"/>
    <n v="4"/>
    <x v="9"/>
    <s v="Offer A"/>
    <s v="Yes"/>
    <n v="36.82"/>
    <s v="Yes"/>
    <s v="No"/>
    <x v="3"/>
    <n v="0"/>
    <s v="No"/>
    <s v="No"/>
    <s v="No"/>
    <s v="No"/>
    <s v="No"/>
    <s v="No"/>
    <s v="No"/>
    <s v="No"/>
    <x v="2"/>
    <s v="No"/>
    <x v="0"/>
    <n v="25.55"/>
    <n v="1867.7"/>
    <n v="0"/>
    <n v="0"/>
    <n v="2651.04"/>
    <n v="4518.74"/>
    <x v="0"/>
    <x v="0"/>
    <x v="0"/>
    <n v="0"/>
    <x v="0"/>
  </r>
  <r>
    <s v="6286-SUUWT"/>
    <s v="Male"/>
    <x v="56"/>
    <s v="No"/>
    <n v="0"/>
    <x v="673"/>
    <n v="95223"/>
    <n v="38.321530000000003"/>
    <n v="-120.236358"/>
    <n v="0"/>
    <x v="13"/>
    <s v="Offer E"/>
    <s v="Yes"/>
    <n v="27.08"/>
    <s v="No"/>
    <s v="No"/>
    <x v="3"/>
    <n v="0"/>
    <s v="No"/>
    <s v="No"/>
    <s v="No"/>
    <s v="No"/>
    <s v="No"/>
    <s v="No"/>
    <s v="No"/>
    <s v="No"/>
    <x v="1"/>
    <s v="No"/>
    <x v="0"/>
    <n v="19.95"/>
    <n v="19.95"/>
    <n v="0"/>
    <n v="0"/>
    <n v="27.08"/>
    <n v="47.03"/>
    <x v="2"/>
    <x v="0"/>
    <x v="0"/>
    <n v="0"/>
    <x v="0"/>
  </r>
  <r>
    <s v="6286-ZHAOK"/>
    <s v="Female"/>
    <x v="10"/>
    <s v="Yes"/>
    <n v="7"/>
    <x v="554"/>
    <n v="93622"/>
    <n v="36.785617999999999"/>
    <n v="-120.625382"/>
    <n v="6"/>
    <x v="24"/>
    <s v="Offer D"/>
    <s v="Yes"/>
    <n v="36.85"/>
    <s v="Yes"/>
    <s v="No"/>
    <x v="3"/>
    <n v="0"/>
    <s v="No"/>
    <s v="No"/>
    <s v="No"/>
    <s v="No"/>
    <s v="No"/>
    <s v="No"/>
    <s v="No"/>
    <s v="No"/>
    <x v="1"/>
    <s v="Yes"/>
    <x v="1"/>
    <n v="25.55"/>
    <n v="507.4"/>
    <n v="0"/>
    <n v="0"/>
    <n v="737"/>
    <n v="1244.4000000000001"/>
    <x v="0"/>
    <x v="0"/>
    <x v="0"/>
    <n v="0"/>
    <x v="0"/>
  </r>
  <r>
    <s v="6288-CHQJB"/>
    <s v="Female"/>
    <x v="44"/>
    <s v="Yes"/>
    <n v="0"/>
    <x v="160"/>
    <n v="92405"/>
    <n v="34.142747"/>
    <n v="-117.300864"/>
    <n v="3"/>
    <x v="8"/>
    <s v="Offer B"/>
    <s v="Yes"/>
    <n v="28.17"/>
    <s v="No"/>
    <s v="Yes"/>
    <x v="2"/>
    <n v="76"/>
    <s v="Yes"/>
    <s v="No"/>
    <s v="Yes"/>
    <s v="Yes"/>
    <s v="No"/>
    <s v="Yes"/>
    <s v="Yes"/>
    <s v="Yes"/>
    <x v="2"/>
    <s v="No"/>
    <x v="1"/>
    <n v="69.95"/>
    <n v="3871.85"/>
    <n v="0"/>
    <n v="0"/>
    <n v="1521.18"/>
    <n v="5393.03"/>
    <x v="0"/>
    <x v="0"/>
    <x v="0"/>
    <n v="0"/>
    <x v="0"/>
  </r>
  <r>
    <s v="6288-LBEAR"/>
    <s v="Female"/>
    <x v="19"/>
    <s v="No"/>
    <n v="0"/>
    <x v="1089"/>
    <n v="94599"/>
    <n v="38.421458000000001"/>
    <n v="-122.365048"/>
    <n v="0"/>
    <x v="16"/>
    <s v="None"/>
    <s v="Yes"/>
    <n v="15.18"/>
    <s v="No"/>
    <s v="Yes"/>
    <x v="1"/>
    <n v="46"/>
    <s v="No"/>
    <s v="Yes"/>
    <s v="No"/>
    <s v="Yes"/>
    <s v="No"/>
    <s v="No"/>
    <s v="No"/>
    <s v="Yes"/>
    <x v="1"/>
    <s v="Yes"/>
    <x v="0"/>
    <n v="79.099999999999994"/>
    <n v="1783.75"/>
    <n v="0"/>
    <n v="0"/>
    <n v="349.14"/>
    <n v="2132.89"/>
    <x v="0"/>
    <x v="0"/>
    <x v="0"/>
    <n v="0"/>
    <x v="0"/>
  </r>
  <r>
    <s v="6289-CPNLD"/>
    <s v="Male"/>
    <x v="25"/>
    <s v="Yes"/>
    <n v="0"/>
    <x v="77"/>
    <n v="92591"/>
    <n v="33.540604000000002"/>
    <n v="-117.10908999999999"/>
    <n v="3"/>
    <x v="45"/>
    <s v="Offer C"/>
    <s v="Yes"/>
    <n v="33.32"/>
    <s v="No"/>
    <s v="Yes"/>
    <x v="2"/>
    <n v="4"/>
    <s v="No"/>
    <s v="No"/>
    <s v="Yes"/>
    <s v="Yes"/>
    <s v="Yes"/>
    <s v="Yes"/>
    <s v="Yes"/>
    <s v="Yes"/>
    <x v="0"/>
    <s v="Yes"/>
    <x v="2"/>
    <n v="73.900000000000006"/>
    <n v="2405.0500000000002"/>
    <n v="0"/>
    <n v="0"/>
    <n v="1099.56"/>
    <n v="3504.61"/>
    <x v="1"/>
    <x v="1"/>
    <x v="1"/>
    <n v="1"/>
    <x v="0"/>
  </r>
  <r>
    <s v="6292-TOSSS"/>
    <s v="Male"/>
    <x v="22"/>
    <s v="No"/>
    <n v="0"/>
    <x v="826"/>
    <n v="91759"/>
    <n v="34.231318000000002"/>
    <n v="-117.662032"/>
    <n v="0"/>
    <x v="15"/>
    <s v="Offer B"/>
    <s v="Yes"/>
    <n v="47.16"/>
    <s v="Yes"/>
    <s v="No"/>
    <x v="3"/>
    <n v="0"/>
    <s v="No"/>
    <s v="No"/>
    <s v="No"/>
    <s v="No"/>
    <s v="No"/>
    <s v="No"/>
    <s v="No"/>
    <s v="No"/>
    <x v="2"/>
    <s v="No"/>
    <x v="1"/>
    <n v="24.9"/>
    <n v="1195.25"/>
    <n v="0"/>
    <n v="0"/>
    <n v="2358"/>
    <n v="3553.25"/>
    <x v="0"/>
    <x v="0"/>
    <x v="0"/>
    <n v="0"/>
    <x v="0"/>
  </r>
  <r>
    <s v="6295-OSINB"/>
    <s v="Male"/>
    <x v="29"/>
    <s v="Yes"/>
    <n v="0"/>
    <x v="169"/>
    <n v="95564"/>
    <n v="40.809635999999998"/>
    <n v="-124.189977"/>
    <n v="2"/>
    <x v="9"/>
    <s v="Offer A"/>
    <s v="Yes"/>
    <n v="6.89"/>
    <s v="Yes"/>
    <s v="Yes"/>
    <x v="1"/>
    <n v="73"/>
    <s v="Yes"/>
    <s v="Yes"/>
    <s v="Yes"/>
    <s v="No"/>
    <s v="Yes"/>
    <s v="Yes"/>
    <s v="Yes"/>
    <s v="No"/>
    <x v="2"/>
    <s v="Yes"/>
    <x v="1"/>
    <n v="109.65"/>
    <n v="7880.25"/>
    <n v="0"/>
    <n v="10"/>
    <n v="496.08"/>
    <n v="8386.33"/>
    <x v="0"/>
    <x v="0"/>
    <x v="0"/>
    <n v="0"/>
    <x v="1"/>
  </r>
  <r>
    <s v="6296-DDOOR"/>
    <s v="Female"/>
    <x v="31"/>
    <s v="No"/>
    <n v="0"/>
    <x v="1034"/>
    <n v="92651"/>
    <n v="33.570022999999999"/>
    <n v="-117.773669"/>
    <n v="0"/>
    <x v="53"/>
    <s v="None"/>
    <s v="Yes"/>
    <n v="24.35"/>
    <s v="No"/>
    <s v="Yes"/>
    <x v="0"/>
    <n v="69"/>
    <s v="No"/>
    <s v="Yes"/>
    <s v="No"/>
    <s v="No"/>
    <s v="Yes"/>
    <s v="No"/>
    <s v="No"/>
    <s v="Yes"/>
    <x v="0"/>
    <s v="No"/>
    <x v="1"/>
    <n v="58.2"/>
    <n v="1045.25"/>
    <n v="0"/>
    <n v="0"/>
    <n v="462.65"/>
    <n v="1507.9"/>
    <x v="0"/>
    <x v="0"/>
    <x v="0"/>
    <n v="0"/>
    <x v="0"/>
  </r>
  <r>
    <s v="6297-NOOPG"/>
    <s v="Female"/>
    <x v="51"/>
    <s v="Yes"/>
    <n v="0"/>
    <x v="77"/>
    <n v="92592"/>
    <n v="33.507255000000001"/>
    <n v="-117.029473"/>
    <n v="4"/>
    <x v="40"/>
    <s v="None"/>
    <s v="Yes"/>
    <n v="28.54"/>
    <s v="Yes"/>
    <s v="Yes"/>
    <x v="1"/>
    <n v="23"/>
    <s v="No"/>
    <s v="Yes"/>
    <s v="Yes"/>
    <s v="Yes"/>
    <s v="Yes"/>
    <s v="Yes"/>
    <s v="Yes"/>
    <s v="Yes"/>
    <x v="2"/>
    <s v="Yes"/>
    <x v="1"/>
    <n v="110.5"/>
    <n v="7752.05"/>
    <n v="0"/>
    <n v="0"/>
    <n v="1997.8"/>
    <n v="9749.85"/>
    <x v="0"/>
    <x v="0"/>
    <x v="0"/>
    <n v="0"/>
    <x v="1"/>
  </r>
  <r>
    <s v="6298-QDFNH"/>
    <s v="Male"/>
    <x v="23"/>
    <s v="No"/>
    <n v="0"/>
    <x v="628"/>
    <n v="92220"/>
    <n v="33.936298000000001"/>
    <n v="-116.849577"/>
    <n v="0"/>
    <x v="51"/>
    <s v="None"/>
    <s v="Yes"/>
    <n v="19.190000000000001"/>
    <s v="Yes"/>
    <s v="Yes"/>
    <x v="1"/>
    <n v="17"/>
    <s v="No"/>
    <s v="Yes"/>
    <s v="No"/>
    <s v="No"/>
    <s v="No"/>
    <s v="No"/>
    <s v="No"/>
    <s v="Yes"/>
    <x v="1"/>
    <s v="Yes"/>
    <x v="1"/>
    <n v="79.349999999999994"/>
    <n v="1730.35"/>
    <n v="0"/>
    <n v="0"/>
    <n v="422.18"/>
    <n v="2152.5300000000002"/>
    <x v="1"/>
    <x v="2"/>
    <x v="2"/>
    <n v="1"/>
    <x v="0"/>
  </r>
  <r>
    <s v="6300-BWMJX"/>
    <s v="Female"/>
    <x v="45"/>
    <s v="Yes"/>
    <n v="0"/>
    <x v="864"/>
    <n v="91355"/>
    <n v="34.439869999999999"/>
    <n v="-118.644609"/>
    <n v="1"/>
    <x v="26"/>
    <s v="None"/>
    <s v="Yes"/>
    <n v="20.78"/>
    <s v="Yes"/>
    <s v="Yes"/>
    <x v="1"/>
    <n v="26"/>
    <s v="No"/>
    <s v="No"/>
    <s v="Yes"/>
    <s v="Yes"/>
    <s v="Yes"/>
    <s v="No"/>
    <s v="No"/>
    <s v="Yes"/>
    <x v="1"/>
    <s v="No"/>
    <x v="1"/>
    <n v="93.35"/>
    <n v="5386.5"/>
    <n v="36.07"/>
    <n v="0"/>
    <n v="1226.02"/>
    <n v="6576.45"/>
    <x v="0"/>
    <x v="0"/>
    <x v="0"/>
    <n v="0"/>
    <x v="1"/>
  </r>
  <r>
    <s v="6302-JGYRJ"/>
    <s v="Male"/>
    <x v="0"/>
    <s v="No"/>
    <n v="0"/>
    <x v="418"/>
    <n v="95928"/>
    <n v="39.681488000000002"/>
    <n v="-121.83721"/>
    <n v="0"/>
    <x v="65"/>
    <s v="None"/>
    <s v="Yes"/>
    <n v="6.71"/>
    <s v="Yes"/>
    <s v="Yes"/>
    <x v="2"/>
    <n v="3"/>
    <s v="No"/>
    <s v="Yes"/>
    <s v="No"/>
    <s v="Yes"/>
    <s v="Yes"/>
    <s v="Yes"/>
    <s v="Yes"/>
    <s v="Yes"/>
    <x v="0"/>
    <s v="Yes"/>
    <x v="2"/>
    <n v="79.45"/>
    <n v="2587.6999999999998"/>
    <n v="0"/>
    <n v="0"/>
    <n v="208.01"/>
    <n v="2795.71"/>
    <x v="1"/>
    <x v="2"/>
    <x v="2"/>
    <n v="1"/>
    <x v="0"/>
  </r>
  <r>
    <s v="6303-KFWSL"/>
    <s v="Female"/>
    <x v="24"/>
    <s v="No"/>
    <n v="0"/>
    <x v="31"/>
    <n v="90071"/>
    <n v="34.052917000000001"/>
    <n v="-118.255178"/>
    <n v="0"/>
    <x v="31"/>
    <s v="None"/>
    <s v="Yes"/>
    <n v="39.35"/>
    <s v="Yes"/>
    <s v="Yes"/>
    <x v="2"/>
    <n v="69"/>
    <s v="No"/>
    <s v="Yes"/>
    <s v="No"/>
    <s v="No"/>
    <s v="No"/>
    <s v="No"/>
    <s v="No"/>
    <s v="Yes"/>
    <x v="0"/>
    <s v="Yes"/>
    <x v="1"/>
    <n v="55.25"/>
    <n v="1620.2"/>
    <n v="0"/>
    <n v="0"/>
    <n v="1141.1500000000001"/>
    <n v="2761.35"/>
    <x v="0"/>
    <x v="0"/>
    <x v="0"/>
    <n v="0"/>
    <x v="0"/>
  </r>
  <r>
    <s v="6304-IJFSQ"/>
    <s v="Male"/>
    <x v="54"/>
    <s v="No"/>
    <n v="0"/>
    <x v="1048"/>
    <n v="92233"/>
    <n v="33.143825999999997"/>
    <n v="-115.497485"/>
    <n v="0"/>
    <x v="3"/>
    <s v="None"/>
    <s v="Yes"/>
    <n v="46.57"/>
    <s v="No"/>
    <s v="Yes"/>
    <x v="0"/>
    <n v="16"/>
    <s v="No"/>
    <s v="Yes"/>
    <s v="No"/>
    <s v="No"/>
    <s v="No"/>
    <s v="No"/>
    <s v="No"/>
    <s v="Yes"/>
    <x v="1"/>
    <s v="Yes"/>
    <x v="0"/>
    <n v="49.9"/>
    <n v="130.1"/>
    <n v="0"/>
    <n v="0"/>
    <n v="139.71"/>
    <n v="269.81"/>
    <x v="1"/>
    <x v="3"/>
    <x v="14"/>
    <n v="1"/>
    <x v="0"/>
  </r>
  <r>
    <s v="6305-YLBMM"/>
    <s v="Male"/>
    <x v="2"/>
    <s v="No"/>
    <n v="0"/>
    <x v="482"/>
    <n v="95639"/>
    <n v="38.375324999999997"/>
    <n v="-121.507935"/>
    <n v="0"/>
    <x v="19"/>
    <s v="None"/>
    <s v="Yes"/>
    <n v="2.52"/>
    <s v="No"/>
    <s v="Yes"/>
    <x v="1"/>
    <n v="24"/>
    <s v="No"/>
    <s v="Yes"/>
    <s v="Yes"/>
    <s v="Yes"/>
    <s v="Yes"/>
    <s v="Yes"/>
    <s v="Yes"/>
    <s v="Yes"/>
    <x v="0"/>
    <s v="Yes"/>
    <x v="1"/>
    <n v="104.05"/>
    <n v="7262"/>
    <n v="0"/>
    <n v="0"/>
    <n v="173.88"/>
    <n v="7435.88"/>
    <x v="1"/>
    <x v="5"/>
    <x v="8"/>
    <n v="1"/>
    <x v="1"/>
  </r>
  <r>
    <s v="6308-CQRBU"/>
    <s v="Female"/>
    <x v="13"/>
    <s v="Yes"/>
    <n v="0"/>
    <x v="447"/>
    <n v="95595"/>
    <n v="40.170357000000003"/>
    <n v="-123.417298"/>
    <n v="7"/>
    <x v="4"/>
    <s v="None"/>
    <s v="Yes"/>
    <n v="29.78"/>
    <s v="Yes"/>
    <s v="Yes"/>
    <x v="1"/>
    <n v="22"/>
    <s v="No"/>
    <s v="Yes"/>
    <s v="Yes"/>
    <s v="Yes"/>
    <s v="Yes"/>
    <s v="Yes"/>
    <s v="Yes"/>
    <s v="Yes"/>
    <x v="2"/>
    <s v="No"/>
    <x v="1"/>
    <n v="109.25"/>
    <n v="7707.7"/>
    <n v="0"/>
    <n v="0"/>
    <n v="2114.38"/>
    <n v="9822.08"/>
    <x v="0"/>
    <x v="0"/>
    <x v="0"/>
    <n v="0"/>
    <x v="1"/>
  </r>
  <r>
    <s v="6311-UEUME"/>
    <s v="Female"/>
    <x v="0"/>
    <s v="No"/>
    <n v="0"/>
    <x v="31"/>
    <n v="90025"/>
    <n v="34.046174000000001"/>
    <n v="-118.446333"/>
    <n v="0"/>
    <x v="31"/>
    <s v="None"/>
    <s v="Yes"/>
    <n v="44.33"/>
    <s v="No"/>
    <s v="Yes"/>
    <x v="1"/>
    <n v="7"/>
    <s v="No"/>
    <s v="No"/>
    <s v="No"/>
    <s v="No"/>
    <s v="Yes"/>
    <s v="No"/>
    <s v="No"/>
    <s v="Yes"/>
    <x v="1"/>
    <s v="Yes"/>
    <x v="1"/>
    <n v="78.900000000000006"/>
    <n v="2384.15"/>
    <n v="0"/>
    <n v="0"/>
    <n v="1285.57"/>
    <n v="3669.72"/>
    <x v="1"/>
    <x v="4"/>
    <x v="19"/>
    <n v="1"/>
    <x v="0"/>
  </r>
  <r>
    <s v="6313-GIDIT"/>
    <s v="Male"/>
    <x v="50"/>
    <s v="No"/>
    <n v="0"/>
    <x v="653"/>
    <n v="95468"/>
    <n v="38.911299"/>
    <n v="-123.609588"/>
    <n v="0"/>
    <x v="63"/>
    <s v="None"/>
    <s v="No"/>
    <n v="0"/>
    <s v="No"/>
    <s v="Yes"/>
    <x v="2"/>
    <n v="25"/>
    <s v="No"/>
    <s v="Yes"/>
    <s v="Yes"/>
    <s v="No"/>
    <s v="Yes"/>
    <s v="Yes"/>
    <s v="No"/>
    <s v="Yes"/>
    <x v="1"/>
    <s v="Yes"/>
    <x v="1"/>
    <n v="54.45"/>
    <n v="2854.55"/>
    <n v="20.16"/>
    <n v="0"/>
    <n v="0"/>
    <n v="2834.39"/>
    <x v="1"/>
    <x v="4"/>
    <x v="16"/>
    <n v="1"/>
    <x v="0"/>
  </r>
  <r>
    <s v="6317-YPKDH"/>
    <s v="Female"/>
    <x v="33"/>
    <s v="No"/>
    <n v="0"/>
    <x v="1"/>
    <n v="91202"/>
    <n v="34.167926000000001"/>
    <n v="-118.267539"/>
    <n v="0"/>
    <x v="13"/>
    <s v="Offer E"/>
    <s v="No"/>
    <n v="0"/>
    <s v="No"/>
    <s v="Yes"/>
    <x v="2"/>
    <n v="27"/>
    <s v="No"/>
    <s v="Yes"/>
    <s v="No"/>
    <s v="No"/>
    <s v="No"/>
    <s v="No"/>
    <s v="No"/>
    <s v="Yes"/>
    <x v="1"/>
    <s v="No"/>
    <x v="1"/>
    <n v="29.95"/>
    <n v="29.95"/>
    <n v="0"/>
    <n v="0"/>
    <n v="0"/>
    <n v="29.95"/>
    <x v="1"/>
    <x v="1"/>
    <x v="1"/>
    <n v="1"/>
    <x v="0"/>
  </r>
  <r>
    <s v="6319-IEJWJ"/>
    <s v="Male"/>
    <x v="54"/>
    <s v="Yes"/>
    <n v="0"/>
    <x v="4"/>
    <n v="93012"/>
    <n v="34.205503999999998"/>
    <n v="-118.993111"/>
    <n v="1"/>
    <x v="24"/>
    <s v="None"/>
    <s v="Yes"/>
    <n v="49.69"/>
    <s v="No"/>
    <s v="Yes"/>
    <x v="1"/>
    <n v="10"/>
    <s v="No"/>
    <s v="No"/>
    <s v="No"/>
    <s v="No"/>
    <s v="Yes"/>
    <s v="Yes"/>
    <s v="Yes"/>
    <s v="Yes"/>
    <x v="1"/>
    <s v="Yes"/>
    <x v="1"/>
    <n v="90.2"/>
    <n v="1776.55"/>
    <n v="0"/>
    <n v="0"/>
    <n v="993.8"/>
    <n v="2770.35"/>
    <x v="1"/>
    <x v="3"/>
    <x v="14"/>
    <n v="1"/>
    <x v="1"/>
  </r>
  <r>
    <s v="6319-QSUSR"/>
    <s v="Female"/>
    <x v="30"/>
    <s v="No"/>
    <n v="1"/>
    <x v="749"/>
    <n v="92056"/>
    <n v="33.194741999999998"/>
    <n v="-117.29031999999999"/>
    <n v="0"/>
    <x v="37"/>
    <s v="Offer D"/>
    <s v="Yes"/>
    <n v="44.88"/>
    <s v="No"/>
    <s v="No"/>
    <x v="3"/>
    <n v="0"/>
    <s v="No"/>
    <s v="No"/>
    <s v="No"/>
    <s v="No"/>
    <s v="No"/>
    <s v="No"/>
    <s v="No"/>
    <s v="No"/>
    <x v="1"/>
    <s v="No"/>
    <x v="0"/>
    <n v="19.7"/>
    <n v="216.2"/>
    <n v="0"/>
    <n v="0"/>
    <n v="493.68"/>
    <n v="709.88"/>
    <x v="0"/>
    <x v="0"/>
    <x v="0"/>
    <n v="0"/>
    <x v="0"/>
  </r>
  <r>
    <s v="6322-HRPFA"/>
    <s v="Male"/>
    <x v="21"/>
    <s v="Yes"/>
    <n v="2"/>
    <x v="31"/>
    <n v="90026"/>
    <n v="34.078991000000002"/>
    <n v="-118.26380399999999"/>
    <n v="3"/>
    <x v="21"/>
    <s v="Offer B"/>
    <s v="Yes"/>
    <n v="5.29"/>
    <s v="No"/>
    <s v="Yes"/>
    <x v="0"/>
    <n v="30"/>
    <s v="Yes"/>
    <s v="Yes"/>
    <s v="No"/>
    <s v="Yes"/>
    <s v="No"/>
    <s v="No"/>
    <s v="No"/>
    <s v="Yes"/>
    <x v="1"/>
    <s v="No"/>
    <x v="0"/>
    <n v="59.6"/>
    <n v="2970.3"/>
    <n v="0"/>
    <n v="0"/>
    <n v="259.20999999999998"/>
    <n v="3229.51"/>
    <x v="0"/>
    <x v="0"/>
    <x v="0"/>
    <n v="0"/>
    <x v="0"/>
  </r>
  <r>
    <s v="6322-PJJDJ"/>
    <s v="Male"/>
    <x v="12"/>
    <s v="Yes"/>
    <n v="0"/>
    <x v="938"/>
    <n v="96120"/>
    <n v="38.735788999999997"/>
    <n v="-119.85798"/>
    <n v="8"/>
    <x v="21"/>
    <s v="Offer B"/>
    <s v="Yes"/>
    <n v="36.299999999999997"/>
    <s v="No"/>
    <s v="Yes"/>
    <x v="1"/>
    <n v="9"/>
    <s v="No"/>
    <s v="Yes"/>
    <s v="No"/>
    <s v="No"/>
    <s v="Yes"/>
    <s v="Yes"/>
    <s v="Yes"/>
    <s v="No"/>
    <x v="2"/>
    <s v="Yes"/>
    <x v="1"/>
    <n v="94.8"/>
    <n v="4690.6499999999996"/>
    <n v="0"/>
    <n v="70"/>
    <n v="1778.7"/>
    <n v="6539.35"/>
    <x v="0"/>
    <x v="0"/>
    <x v="0"/>
    <n v="0"/>
    <x v="1"/>
  </r>
  <r>
    <s v="6323-AYBRX"/>
    <s v="Male"/>
    <x v="35"/>
    <s v="No"/>
    <n v="0"/>
    <x v="516"/>
    <n v="91762"/>
    <n v="34.057256000000002"/>
    <n v="-117.667677"/>
    <n v="0"/>
    <x v="26"/>
    <s v="None"/>
    <s v="Yes"/>
    <n v="26.63"/>
    <s v="No"/>
    <s v="No"/>
    <x v="3"/>
    <n v="0"/>
    <s v="No"/>
    <s v="No"/>
    <s v="No"/>
    <s v="No"/>
    <s v="No"/>
    <s v="No"/>
    <s v="No"/>
    <s v="No"/>
    <x v="2"/>
    <s v="No"/>
    <x v="0"/>
    <n v="19.350000000000001"/>
    <n v="1099.5999999999999"/>
    <n v="14.22"/>
    <n v="0"/>
    <n v="1571.17"/>
    <n v="2656.55"/>
    <x v="1"/>
    <x v="4"/>
    <x v="16"/>
    <n v="1"/>
    <x v="0"/>
  </r>
  <r>
    <s v="6326-MTTXK"/>
    <s v="Male"/>
    <x v="52"/>
    <s v="No"/>
    <n v="0"/>
    <x v="703"/>
    <n v="95993"/>
    <n v="39.075693999999999"/>
    <n v="-121.70605999999999"/>
    <n v="0"/>
    <x v="58"/>
    <s v="Offer E"/>
    <s v="Yes"/>
    <n v="3.27"/>
    <s v="Yes"/>
    <s v="Yes"/>
    <x v="1"/>
    <n v="6"/>
    <s v="No"/>
    <s v="Yes"/>
    <s v="No"/>
    <s v="No"/>
    <s v="Yes"/>
    <s v="Yes"/>
    <s v="Yes"/>
    <s v="Yes"/>
    <x v="1"/>
    <s v="No"/>
    <x v="1"/>
    <n v="100.85"/>
    <n v="819.55"/>
    <n v="0"/>
    <n v="0"/>
    <n v="26.16"/>
    <n v="845.71"/>
    <x v="1"/>
    <x v="5"/>
    <x v="8"/>
    <n v="1"/>
    <x v="1"/>
  </r>
  <r>
    <s v="6328-ZPBGN"/>
    <s v="Female"/>
    <x v="6"/>
    <s v="No"/>
    <n v="0"/>
    <x v="609"/>
    <n v="95367"/>
    <n v="37.734971000000002"/>
    <n v="-120.95427100000001"/>
    <n v="0"/>
    <x v="37"/>
    <s v="None"/>
    <s v="Yes"/>
    <n v="3.62"/>
    <s v="Yes"/>
    <s v="Yes"/>
    <x v="1"/>
    <n v="22"/>
    <s v="No"/>
    <s v="No"/>
    <s v="No"/>
    <s v="No"/>
    <s v="Yes"/>
    <s v="Yes"/>
    <s v="Yes"/>
    <s v="Yes"/>
    <x v="1"/>
    <s v="Yes"/>
    <x v="1"/>
    <n v="95.15"/>
    <n v="997.65"/>
    <n v="0"/>
    <n v="0"/>
    <n v="39.82"/>
    <n v="1037.47"/>
    <x v="1"/>
    <x v="4"/>
    <x v="19"/>
    <n v="1"/>
    <x v="1"/>
  </r>
  <r>
    <s v="6330-JKLPC"/>
    <s v="Male"/>
    <x v="21"/>
    <s v="Yes"/>
    <n v="0"/>
    <x v="534"/>
    <n v="93066"/>
    <n v="34.297628000000003"/>
    <n v="-119.014627"/>
    <n v="3"/>
    <x v="37"/>
    <s v="Offer D"/>
    <s v="Yes"/>
    <n v="11.5"/>
    <s v="Yes"/>
    <s v="Yes"/>
    <x v="1"/>
    <n v="27"/>
    <s v="No"/>
    <s v="Yes"/>
    <s v="No"/>
    <s v="No"/>
    <s v="No"/>
    <s v="No"/>
    <s v="No"/>
    <s v="Yes"/>
    <x v="1"/>
    <s v="Yes"/>
    <x v="1"/>
    <n v="80.5"/>
    <n v="896.9"/>
    <n v="0"/>
    <n v="0"/>
    <n v="126.5"/>
    <n v="1023.4"/>
    <x v="1"/>
    <x v="2"/>
    <x v="2"/>
    <n v="1"/>
    <x v="0"/>
  </r>
  <r>
    <s v="6331-EWIEB"/>
    <s v="Male"/>
    <x v="42"/>
    <s v="No"/>
    <n v="0"/>
    <x v="205"/>
    <n v="91731"/>
    <n v="34.079934000000002"/>
    <n v="-118.046695"/>
    <n v="0"/>
    <x v="24"/>
    <s v="Offer D"/>
    <s v="Yes"/>
    <n v="1.36"/>
    <s v="Yes"/>
    <s v="Yes"/>
    <x v="1"/>
    <n v="25"/>
    <s v="No"/>
    <s v="No"/>
    <s v="No"/>
    <s v="No"/>
    <s v="Yes"/>
    <s v="No"/>
    <s v="No"/>
    <s v="Yes"/>
    <x v="1"/>
    <s v="Yes"/>
    <x v="1"/>
    <n v="85.25"/>
    <n v="1734.5"/>
    <n v="0"/>
    <n v="0"/>
    <n v="27.2"/>
    <n v="1761.7"/>
    <x v="1"/>
    <x v="3"/>
    <x v="14"/>
    <n v="1"/>
    <x v="0"/>
  </r>
  <r>
    <s v="6331-LWDTQ"/>
    <s v="Male"/>
    <x v="42"/>
    <s v="No"/>
    <n v="0"/>
    <x v="990"/>
    <n v="92377"/>
    <n v="34.156758000000004"/>
    <n v="-117.404686"/>
    <n v="0"/>
    <x v="46"/>
    <s v="None"/>
    <s v="Yes"/>
    <n v="33.75"/>
    <s v="Yes"/>
    <s v="Yes"/>
    <x v="2"/>
    <n v="11"/>
    <s v="No"/>
    <s v="No"/>
    <s v="No"/>
    <s v="No"/>
    <s v="Yes"/>
    <s v="Yes"/>
    <s v="Yes"/>
    <s v="No"/>
    <x v="1"/>
    <s v="Yes"/>
    <x v="0"/>
    <n v="72.150000000000006"/>
    <n v="794.25"/>
    <n v="0"/>
    <n v="80"/>
    <n v="337.5"/>
    <n v="1211.75"/>
    <x v="1"/>
    <x v="2"/>
    <x v="4"/>
    <n v="1"/>
    <x v="0"/>
  </r>
  <r>
    <s v="6332-FBZRI"/>
    <s v="Male"/>
    <x v="14"/>
    <s v="Yes"/>
    <n v="1"/>
    <x v="113"/>
    <n v="95864"/>
    <n v="38.585825999999997"/>
    <n v="-121.37626299999999"/>
    <n v="6"/>
    <x v="23"/>
    <s v="None"/>
    <s v="Yes"/>
    <n v="36.21"/>
    <s v="Yes"/>
    <s v="Yes"/>
    <x v="2"/>
    <n v="24"/>
    <s v="Yes"/>
    <s v="Yes"/>
    <s v="Yes"/>
    <s v="Yes"/>
    <s v="No"/>
    <s v="No"/>
    <s v="No"/>
    <s v="Yes"/>
    <x v="0"/>
    <s v="Yes"/>
    <x v="0"/>
    <n v="69.349999999999994"/>
    <n v="4653.25"/>
    <n v="9.99"/>
    <n v="0"/>
    <n v="2426.0700000000002"/>
    <n v="7069.33"/>
    <x v="0"/>
    <x v="0"/>
    <x v="0"/>
    <n v="0"/>
    <x v="0"/>
  </r>
  <r>
    <s v="6333-YDVLT"/>
    <s v="Male"/>
    <x v="37"/>
    <s v="No"/>
    <n v="0"/>
    <x v="126"/>
    <n v="94607"/>
    <n v="37.807070000000003"/>
    <n v="-122.29740099999999"/>
    <n v="0"/>
    <x v="7"/>
    <s v="None"/>
    <s v="Yes"/>
    <n v="33.11"/>
    <s v="Yes"/>
    <s v="Yes"/>
    <x v="1"/>
    <n v="10"/>
    <s v="Yes"/>
    <s v="No"/>
    <s v="Yes"/>
    <s v="Yes"/>
    <s v="Yes"/>
    <s v="Yes"/>
    <s v="Yes"/>
    <s v="Yes"/>
    <x v="0"/>
    <s v="Yes"/>
    <x v="0"/>
    <n v="110"/>
    <n v="7138.65"/>
    <n v="0"/>
    <n v="0"/>
    <n v="2152.15"/>
    <n v="9290.7999999999993"/>
    <x v="0"/>
    <x v="0"/>
    <x v="0"/>
    <n v="0"/>
    <x v="1"/>
  </r>
  <r>
    <s v="6338-AVWCY"/>
    <s v="Male"/>
    <x v="31"/>
    <s v="No"/>
    <n v="0"/>
    <x v="110"/>
    <n v="92027"/>
    <n v="33.141264999999997"/>
    <n v="-116.967221"/>
    <n v="0"/>
    <x v="3"/>
    <s v="None"/>
    <s v="No"/>
    <n v="0"/>
    <s v="No"/>
    <s v="Yes"/>
    <x v="2"/>
    <n v="26"/>
    <s v="No"/>
    <s v="No"/>
    <s v="Yes"/>
    <s v="No"/>
    <s v="Yes"/>
    <s v="No"/>
    <s v="No"/>
    <s v="Yes"/>
    <x v="1"/>
    <s v="Yes"/>
    <x v="2"/>
    <n v="40.15"/>
    <n v="130.75"/>
    <n v="0"/>
    <n v="0"/>
    <n v="0"/>
    <n v="130.75"/>
    <x v="1"/>
    <x v="1"/>
    <x v="5"/>
    <n v="1"/>
    <x v="0"/>
  </r>
  <r>
    <s v="6339-DKLMK"/>
    <s v="Female"/>
    <x v="60"/>
    <s v="No"/>
    <n v="0"/>
    <x v="434"/>
    <n v="92879"/>
    <n v="33.893822999999998"/>
    <n v="-117.531446"/>
    <n v="0"/>
    <x v="2"/>
    <s v="Offer D"/>
    <s v="No"/>
    <n v="0"/>
    <s v="No"/>
    <s v="Yes"/>
    <x v="2"/>
    <n v="27"/>
    <s v="No"/>
    <s v="Yes"/>
    <s v="No"/>
    <s v="No"/>
    <s v="No"/>
    <s v="No"/>
    <s v="No"/>
    <s v="Yes"/>
    <x v="1"/>
    <s v="Yes"/>
    <x v="1"/>
    <n v="31.65"/>
    <n v="389.95"/>
    <n v="0"/>
    <n v="0"/>
    <n v="0"/>
    <n v="389.95"/>
    <x v="0"/>
    <x v="0"/>
    <x v="0"/>
    <n v="0"/>
    <x v="0"/>
  </r>
  <r>
    <s v="6339-RZCBJ"/>
    <s v="Male"/>
    <x v="45"/>
    <s v="No"/>
    <n v="0"/>
    <x v="359"/>
    <n v="92324"/>
    <n v="34.030915"/>
    <n v="-117.273201"/>
    <n v="0"/>
    <x v="60"/>
    <s v="None"/>
    <s v="Yes"/>
    <n v="3.59"/>
    <s v="No"/>
    <s v="Yes"/>
    <x v="2"/>
    <n v="10"/>
    <s v="No"/>
    <s v="Yes"/>
    <s v="Yes"/>
    <s v="Yes"/>
    <s v="Yes"/>
    <s v="Yes"/>
    <s v="Yes"/>
    <s v="Yes"/>
    <x v="2"/>
    <s v="No"/>
    <x v="0"/>
    <n v="78.900000000000006"/>
    <n v="3771.5"/>
    <n v="0"/>
    <n v="0"/>
    <n v="172.32"/>
    <n v="3943.82"/>
    <x v="0"/>
    <x v="0"/>
    <x v="0"/>
    <n v="0"/>
    <x v="0"/>
  </r>
  <r>
    <s v="6339-TBELP"/>
    <s v="Male"/>
    <x v="55"/>
    <s v="No"/>
    <n v="0"/>
    <x v="1032"/>
    <n v="93015"/>
    <n v="34.408161"/>
    <n v="-118.865111"/>
    <n v="0"/>
    <x v="4"/>
    <s v="None"/>
    <s v="Yes"/>
    <n v="6.75"/>
    <s v="Yes"/>
    <s v="Yes"/>
    <x v="1"/>
    <n v="15"/>
    <s v="No"/>
    <s v="No"/>
    <s v="Yes"/>
    <s v="Yes"/>
    <s v="No"/>
    <s v="No"/>
    <s v="No"/>
    <s v="Yes"/>
    <x v="2"/>
    <s v="Yes"/>
    <x v="0"/>
    <n v="86.4"/>
    <n v="6172"/>
    <n v="0"/>
    <n v="0"/>
    <n v="479.25"/>
    <n v="6651.25"/>
    <x v="0"/>
    <x v="0"/>
    <x v="0"/>
    <n v="0"/>
    <x v="0"/>
  </r>
  <r>
    <s v="6339-YPSAH"/>
    <s v="Male"/>
    <x v="33"/>
    <s v="No"/>
    <n v="0"/>
    <x v="960"/>
    <n v="96090"/>
    <n v="40.021787000000003"/>
    <n v="-122.127576"/>
    <n v="0"/>
    <x v="0"/>
    <s v="None"/>
    <s v="Yes"/>
    <n v="1.85"/>
    <s v="No"/>
    <s v="Yes"/>
    <x v="1"/>
    <n v="22"/>
    <s v="No"/>
    <s v="No"/>
    <s v="Yes"/>
    <s v="No"/>
    <s v="No"/>
    <s v="No"/>
    <s v="No"/>
    <s v="No"/>
    <x v="1"/>
    <s v="Yes"/>
    <x v="1"/>
    <n v="73.8"/>
    <n v="704.3"/>
    <n v="0"/>
    <n v="50"/>
    <n v="16.649999999999999"/>
    <n v="770.95"/>
    <x v="0"/>
    <x v="0"/>
    <x v="0"/>
    <n v="0"/>
    <x v="0"/>
  </r>
  <r>
    <s v="6340-DACFT"/>
    <s v="Female"/>
    <x v="0"/>
    <s v="Yes"/>
    <n v="3"/>
    <x v="1075"/>
    <n v="96119"/>
    <n v="41.042003000000001"/>
    <n v="-120.506086"/>
    <n v="10"/>
    <x v="15"/>
    <s v="None"/>
    <s v="Yes"/>
    <n v="10.130000000000001"/>
    <s v="No"/>
    <s v="No"/>
    <x v="3"/>
    <n v="0"/>
    <s v="No"/>
    <s v="No"/>
    <s v="No"/>
    <s v="No"/>
    <s v="No"/>
    <s v="No"/>
    <s v="No"/>
    <s v="No"/>
    <x v="2"/>
    <s v="No"/>
    <x v="0"/>
    <n v="20.55"/>
    <n v="1070.25"/>
    <n v="0"/>
    <n v="0"/>
    <n v="506.5"/>
    <n v="1576.75"/>
    <x v="0"/>
    <x v="0"/>
    <x v="0"/>
    <n v="0"/>
    <x v="0"/>
  </r>
  <r>
    <s v="6341-AEVKX"/>
    <s v="Female"/>
    <x v="0"/>
    <s v="Yes"/>
    <n v="0"/>
    <x v="516"/>
    <n v="91762"/>
    <n v="34.057256000000002"/>
    <n v="-117.667677"/>
    <n v="5"/>
    <x v="55"/>
    <s v="Offer B"/>
    <s v="Yes"/>
    <n v="44.95"/>
    <s v="No"/>
    <s v="Yes"/>
    <x v="1"/>
    <n v="5"/>
    <s v="Yes"/>
    <s v="No"/>
    <s v="Yes"/>
    <s v="Yes"/>
    <s v="Yes"/>
    <s v="Yes"/>
    <s v="Yes"/>
    <s v="Yes"/>
    <x v="0"/>
    <s v="Yes"/>
    <x v="1"/>
    <n v="104.3"/>
    <n v="6613.65"/>
    <n v="0"/>
    <n v="0"/>
    <n v="2786.9"/>
    <n v="9400.5499999999993"/>
    <x v="0"/>
    <x v="0"/>
    <x v="0"/>
    <n v="0"/>
    <x v="1"/>
  </r>
  <r>
    <s v="6341-JVQGF"/>
    <s v="Female"/>
    <x v="17"/>
    <s v="Yes"/>
    <n v="0"/>
    <x v="229"/>
    <n v="91406"/>
    <n v="34.195684999999997"/>
    <n v="-118.490752"/>
    <n v="2"/>
    <x v="65"/>
    <s v="None"/>
    <s v="Yes"/>
    <n v="39.340000000000003"/>
    <s v="No"/>
    <s v="Yes"/>
    <x v="2"/>
    <n v="41"/>
    <s v="Yes"/>
    <s v="No"/>
    <s v="Yes"/>
    <s v="Yes"/>
    <s v="Yes"/>
    <s v="Yes"/>
    <s v="Yes"/>
    <s v="Yes"/>
    <x v="0"/>
    <s v="Yes"/>
    <x v="2"/>
    <n v="81.150000000000006"/>
    <n v="2545.75"/>
    <n v="0"/>
    <n v="0"/>
    <n v="1219.54"/>
    <n v="3765.29"/>
    <x v="0"/>
    <x v="0"/>
    <x v="0"/>
    <n v="0"/>
    <x v="0"/>
  </r>
  <r>
    <s v="6344-SFJVH"/>
    <s v="Female"/>
    <x v="51"/>
    <s v="No"/>
    <n v="0"/>
    <x v="300"/>
    <n v="96019"/>
    <n v="40.692523000000001"/>
    <n v="-122.369876"/>
    <n v="0"/>
    <x v="24"/>
    <s v="None"/>
    <s v="No"/>
    <n v="0"/>
    <s v="No"/>
    <s v="Yes"/>
    <x v="2"/>
    <n v="21"/>
    <s v="No"/>
    <s v="No"/>
    <s v="No"/>
    <s v="No"/>
    <s v="No"/>
    <s v="No"/>
    <s v="No"/>
    <s v="Yes"/>
    <x v="1"/>
    <s v="No"/>
    <x v="0"/>
    <n v="24.9"/>
    <n v="505.95"/>
    <n v="0"/>
    <n v="0"/>
    <n v="0"/>
    <n v="505.95"/>
    <x v="0"/>
    <x v="0"/>
    <x v="0"/>
    <n v="0"/>
    <x v="0"/>
  </r>
  <r>
    <s v="6345-FZOQH"/>
    <s v="Male"/>
    <x v="43"/>
    <s v="Yes"/>
    <n v="0"/>
    <x v="985"/>
    <n v="91011"/>
    <n v="34.234912000000001"/>
    <n v="-118.153729"/>
    <n v="3"/>
    <x v="19"/>
    <s v="Offer A"/>
    <s v="Yes"/>
    <n v="30.86"/>
    <s v="No"/>
    <s v="No"/>
    <x v="3"/>
    <n v="0"/>
    <s v="No"/>
    <s v="No"/>
    <s v="No"/>
    <s v="No"/>
    <s v="No"/>
    <s v="No"/>
    <s v="No"/>
    <s v="No"/>
    <x v="2"/>
    <s v="No"/>
    <x v="0"/>
    <n v="19.899999999999999"/>
    <n v="1363.45"/>
    <n v="0"/>
    <n v="0"/>
    <n v="2129.34"/>
    <n v="3492.79"/>
    <x v="0"/>
    <x v="0"/>
    <x v="0"/>
    <n v="0"/>
    <x v="0"/>
  </r>
  <r>
    <s v="6345-HOVES"/>
    <s v="Male"/>
    <x v="40"/>
    <s v="No"/>
    <n v="0"/>
    <x v="912"/>
    <n v="93402"/>
    <n v="35.279983999999999"/>
    <n v="-120.824288"/>
    <n v="0"/>
    <x v="12"/>
    <s v="None"/>
    <s v="No"/>
    <n v="0"/>
    <s v="No"/>
    <s v="Yes"/>
    <x v="0"/>
    <n v="28"/>
    <s v="No"/>
    <s v="No"/>
    <s v="No"/>
    <s v="No"/>
    <s v="No"/>
    <s v="No"/>
    <s v="No"/>
    <s v="Yes"/>
    <x v="1"/>
    <s v="Yes"/>
    <x v="1"/>
    <n v="25.05"/>
    <n v="852.7"/>
    <n v="0"/>
    <n v="0"/>
    <n v="0"/>
    <n v="852.7"/>
    <x v="0"/>
    <x v="0"/>
    <x v="0"/>
    <n v="0"/>
    <x v="0"/>
  </r>
  <r>
    <s v="6345-ULYRW"/>
    <s v="Male"/>
    <x v="8"/>
    <s v="Yes"/>
    <n v="0"/>
    <x v="1034"/>
    <n v="92651"/>
    <n v="33.570022999999999"/>
    <n v="-117.773669"/>
    <n v="1"/>
    <x v="50"/>
    <s v="None"/>
    <s v="Yes"/>
    <n v="24.62"/>
    <s v="Yes"/>
    <s v="Yes"/>
    <x v="0"/>
    <n v="14"/>
    <s v="No"/>
    <s v="Yes"/>
    <s v="No"/>
    <s v="No"/>
    <s v="No"/>
    <s v="Yes"/>
    <s v="Yes"/>
    <s v="Yes"/>
    <x v="0"/>
    <s v="No"/>
    <x v="0"/>
    <n v="88.4"/>
    <n v="3912.9"/>
    <n v="0"/>
    <n v="0"/>
    <n v="1083.28"/>
    <n v="4996.18"/>
    <x v="1"/>
    <x v="1"/>
    <x v="5"/>
    <n v="1"/>
    <x v="0"/>
  </r>
  <r>
    <s v="6347-DCUIK"/>
    <s v="Male"/>
    <x v="24"/>
    <s v="No"/>
    <n v="0"/>
    <x v="31"/>
    <n v="90043"/>
    <n v="33.988543"/>
    <n v="-118.334081"/>
    <n v="0"/>
    <x v="46"/>
    <s v="Offer D"/>
    <s v="Yes"/>
    <n v="29.24"/>
    <s v="Yes"/>
    <s v="Yes"/>
    <x v="1"/>
    <n v="85"/>
    <s v="No"/>
    <s v="No"/>
    <s v="No"/>
    <s v="No"/>
    <s v="No"/>
    <s v="No"/>
    <s v="Yes"/>
    <s v="Yes"/>
    <x v="1"/>
    <s v="Yes"/>
    <x v="0"/>
    <n v="74.150000000000006"/>
    <n v="811.8"/>
    <n v="0"/>
    <n v="0"/>
    <n v="292.39999999999998"/>
    <n v="1104.2"/>
    <x v="1"/>
    <x v="5"/>
    <x v="9"/>
    <n v="1"/>
    <x v="0"/>
  </r>
  <r>
    <s v="6348-SNFUS"/>
    <s v="Male"/>
    <x v="18"/>
    <s v="Yes"/>
    <n v="0"/>
    <x v="741"/>
    <n v="91344"/>
    <n v="34.291272999999997"/>
    <n v="-118.505104"/>
    <n v="5"/>
    <x v="9"/>
    <s v="Offer A"/>
    <s v="No"/>
    <n v="0"/>
    <s v="No"/>
    <s v="Yes"/>
    <x v="0"/>
    <n v="47"/>
    <s v="Yes"/>
    <s v="Yes"/>
    <s v="Yes"/>
    <s v="Yes"/>
    <s v="No"/>
    <s v="Yes"/>
    <s v="Yes"/>
    <s v="Yes"/>
    <x v="2"/>
    <s v="Yes"/>
    <x v="0"/>
    <n v="55.45"/>
    <n v="4179.2"/>
    <n v="0"/>
    <n v="0"/>
    <n v="0"/>
    <n v="4179.2"/>
    <x v="0"/>
    <x v="0"/>
    <x v="0"/>
    <n v="0"/>
    <x v="0"/>
  </r>
  <r>
    <s v="6349-JDHQP"/>
    <s v="Female"/>
    <x v="47"/>
    <s v="No"/>
    <n v="0"/>
    <x v="911"/>
    <n v="93625"/>
    <n v="36.625791999999997"/>
    <n v="-119.672483"/>
    <n v="0"/>
    <x v="63"/>
    <s v="None"/>
    <s v="Yes"/>
    <n v="18.809999999999999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1049.5999999999999"/>
    <n v="0"/>
    <n v="0"/>
    <n v="996.93"/>
    <n v="2046.53"/>
    <x v="0"/>
    <x v="0"/>
    <x v="0"/>
    <n v="0"/>
    <x v="0"/>
  </r>
  <r>
    <s v="6350-XFYGW"/>
    <s v="Male"/>
    <x v="53"/>
    <s v="No"/>
    <n v="0"/>
    <x v="307"/>
    <n v="95536"/>
    <n v="40.478499999999997"/>
    <n v="-124.301372"/>
    <n v="0"/>
    <x v="1"/>
    <s v="None"/>
    <s v="Yes"/>
    <n v="19"/>
    <s v="No"/>
    <s v="Yes"/>
    <x v="1"/>
    <n v="17"/>
    <s v="No"/>
    <s v="No"/>
    <s v="Yes"/>
    <s v="No"/>
    <s v="Yes"/>
    <s v="Yes"/>
    <s v="Yes"/>
    <s v="Yes"/>
    <x v="2"/>
    <s v="Yes"/>
    <x v="1"/>
    <n v="94.75"/>
    <n v="422.4"/>
    <n v="0"/>
    <n v="0"/>
    <n v="76"/>
    <n v="498.4"/>
    <x v="0"/>
    <x v="0"/>
    <x v="0"/>
    <n v="0"/>
    <x v="1"/>
  </r>
  <r>
    <s v="6351-SCJKT"/>
    <s v="Male"/>
    <x v="13"/>
    <s v="No"/>
    <n v="0"/>
    <x v="177"/>
    <n v="95062"/>
    <n v="36.974575000000002"/>
    <n v="-121.99114899999999"/>
    <n v="0"/>
    <x v="3"/>
    <s v="None"/>
    <s v="No"/>
    <n v="0"/>
    <s v="No"/>
    <s v="Yes"/>
    <x v="0"/>
    <n v="25"/>
    <s v="Yes"/>
    <s v="No"/>
    <s v="Yes"/>
    <s v="Yes"/>
    <s v="No"/>
    <s v="No"/>
    <s v="No"/>
    <s v="Yes"/>
    <x v="1"/>
    <s v="No"/>
    <x v="0"/>
    <n v="41.35"/>
    <n v="107.25"/>
    <n v="0"/>
    <n v="0"/>
    <n v="0"/>
    <n v="107.25"/>
    <x v="2"/>
    <x v="0"/>
    <x v="0"/>
    <n v="0"/>
    <x v="0"/>
  </r>
  <r>
    <s v="6352-GIGGQ"/>
    <s v="Male"/>
    <x v="31"/>
    <s v="No"/>
    <n v="0"/>
    <x v="110"/>
    <n v="92027"/>
    <n v="33.141264999999997"/>
    <n v="-116.967221"/>
    <n v="0"/>
    <x v="23"/>
    <s v="Offer A"/>
    <s v="Yes"/>
    <n v="37.32"/>
    <s v="Yes"/>
    <s v="Yes"/>
    <x v="2"/>
    <n v="59"/>
    <s v="Yes"/>
    <s v="Yes"/>
    <s v="Yes"/>
    <s v="Yes"/>
    <s v="Yes"/>
    <s v="Yes"/>
    <s v="Yes"/>
    <s v="Yes"/>
    <x v="0"/>
    <s v="Yes"/>
    <x v="1"/>
    <n v="88.8"/>
    <n v="5903.15"/>
    <n v="0"/>
    <n v="0"/>
    <n v="2500.44"/>
    <n v="8403.59"/>
    <x v="0"/>
    <x v="0"/>
    <x v="0"/>
    <n v="0"/>
    <x v="0"/>
  </r>
  <r>
    <s v="6352-TWCAU"/>
    <s v="Female"/>
    <x v="13"/>
    <s v="No"/>
    <n v="0"/>
    <x v="38"/>
    <n v="92130"/>
    <n v="32.957194999999999"/>
    <n v="-117.20254199999999"/>
    <n v="0"/>
    <x v="33"/>
    <s v="None"/>
    <s v="Yes"/>
    <n v="19.07"/>
    <s v="Yes"/>
    <s v="Yes"/>
    <x v="1"/>
    <n v="17"/>
    <s v="No"/>
    <s v="No"/>
    <s v="No"/>
    <s v="No"/>
    <s v="Yes"/>
    <s v="No"/>
    <s v="No"/>
    <s v="Yes"/>
    <x v="1"/>
    <s v="Yes"/>
    <x v="1"/>
    <n v="86.45"/>
    <n v="3029.1"/>
    <n v="0"/>
    <n v="0"/>
    <n v="667.45"/>
    <n v="3696.55"/>
    <x v="1"/>
    <x v="1"/>
    <x v="5"/>
    <n v="1"/>
    <x v="0"/>
  </r>
  <r>
    <s v="6353-BRMMA"/>
    <s v="Female"/>
    <x v="47"/>
    <s v="Yes"/>
    <n v="3"/>
    <x v="65"/>
    <n v="94508"/>
    <n v="38.542448"/>
    <n v="-122.419923"/>
    <n v="3"/>
    <x v="8"/>
    <s v="Offer B"/>
    <s v="Yes"/>
    <n v="42.35"/>
    <s v="Yes"/>
    <s v="Yes"/>
    <x v="1"/>
    <n v="76"/>
    <s v="Yes"/>
    <s v="Yes"/>
    <s v="No"/>
    <s v="No"/>
    <s v="Yes"/>
    <s v="Yes"/>
    <s v="Yes"/>
    <s v="Yes"/>
    <x v="1"/>
    <s v="Yes"/>
    <x v="1"/>
    <n v="104.1"/>
    <n v="5645.8"/>
    <n v="0"/>
    <n v="0"/>
    <n v="2286.9"/>
    <n v="7932.7"/>
    <x v="0"/>
    <x v="0"/>
    <x v="0"/>
    <n v="0"/>
    <x v="1"/>
  </r>
  <r>
    <s v="6356-ELRKD"/>
    <s v="Female"/>
    <x v="46"/>
    <s v="No"/>
    <n v="0"/>
    <x v="827"/>
    <n v="92270"/>
    <n v="33.763677999999999"/>
    <n v="-116.429928"/>
    <n v="0"/>
    <x v="13"/>
    <s v="None"/>
    <s v="Yes"/>
    <n v="6.67"/>
    <s v="No"/>
    <s v="Yes"/>
    <x v="1"/>
    <n v="27"/>
    <s v="Yes"/>
    <s v="No"/>
    <s v="No"/>
    <s v="No"/>
    <s v="Yes"/>
    <s v="Yes"/>
    <s v="Yes"/>
    <s v="Yes"/>
    <x v="1"/>
    <s v="Yes"/>
    <x v="1"/>
    <n v="95.6"/>
    <n v="95.6"/>
    <n v="0"/>
    <n v="0"/>
    <n v="6.67"/>
    <n v="102.27"/>
    <x v="1"/>
    <x v="3"/>
    <x v="6"/>
    <n v="1"/>
    <x v="1"/>
  </r>
  <r>
    <s v="6357-JJPQT"/>
    <s v="Female"/>
    <x v="23"/>
    <s v="No"/>
    <n v="0"/>
    <x v="680"/>
    <n v="91776"/>
    <n v="34.089927000000003"/>
    <n v="-118.095645"/>
    <n v="0"/>
    <x v="3"/>
    <s v="None"/>
    <s v="Yes"/>
    <n v="26.86"/>
    <s v="No"/>
    <s v="Yes"/>
    <x v="1"/>
    <n v="5"/>
    <s v="No"/>
    <s v="No"/>
    <s v="No"/>
    <s v="No"/>
    <s v="Yes"/>
    <s v="No"/>
    <s v="No"/>
    <s v="No"/>
    <x v="1"/>
    <s v="Yes"/>
    <x v="1"/>
    <n v="80.5"/>
    <n v="232.35"/>
    <n v="0"/>
    <n v="0"/>
    <n v="80.58"/>
    <n v="312.93"/>
    <x v="2"/>
    <x v="0"/>
    <x v="0"/>
    <n v="0"/>
    <x v="0"/>
  </r>
  <r>
    <s v="6358-LYNGM"/>
    <s v="Male"/>
    <x v="17"/>
    <s v="No"/>
    <n v="0"/>
    <x v="678"/>
    <n v="95338"/>
    <n v="37.526791000000003"/>
    <n v="-119.99437"/>
    <n v="0"/>
    <x v="13"/>
    <s v="Offer E"/>
    <s v="Yes"/>
    <n v="1.84"/>
    <s v="Yes"/>
    <s v="Yes"/>
    <x v="1"/>
    <n v="76"/>
    <s v="No"/>
    <s v="No"/>
    <s v="No"/>
    <s v="No"/>
    <s v="No"/>
    <s v="No"/>
    <s v="Yes"/>
    <s v="Yes"/>
    <x v="1"/>
    <s v="Yes"/>
    <x v="1"/>
    <n v="74.900000000000006"/>
    <n v="74.900000000000006"/>
    <n v="0"/>
    <n v="0"/>
    <n v="1.84"/>
    <n v="76.739999999999995"/>
    <x v="1"/>
    <x v="3"/>
    <x v="14"/>
    <n v="1"/>
    <x v="0"/>
  </r>
  <r>
    <s v="6360-SVNWV"/>
    <s v="Female"/>
    <x v="15"/>
    <s v="No"/>
    <n v="0"/>
    <x v="500"/>
    <n v="93605"/>
    <n v="37.17277"/>
    <n v="-119.2997"/>
    <n v="0"/>
    <x v="65"/>
    <s v="None"/>
    <s v="Yes"/>
    <n v="47.48"/>
    <s v="No"/>
    <s v="Yes"/>
    <x v="1"/>
    <n v="8"/>
    <s v="Yes"/>
    <s v="No"/>
    <s v="No"/>
    <s v="No"/>
    <s v="No"/>
    <s v="No"/>
    <s v="No"/>
    <s v="Yes"/>
    <x v="2"/>
    <s v="Yes"/>
    <x v="0"/>
    <n v="73.55"/>
    <n v="2094.65"/>
    <n v="0"/>
    <n v="0"/>
    <n v="1471.88"/>
    <n v="3566.53"/>
    <x v="0"/>
    <x v="0"/>
    <x v="0"/>
    <n v="0"/>
    <x v="0"/>
  </r>
  <r>
    <s v="6362-QHAFM"/>
    <s v="Male"/>
    <x v="55"/>
    <s v="Yes"/>
    <n v="0"/>
    <x v="113"/>
    <n v="95825"/>
    <n v="38.590035"/>
    <n v="-121.41245499999999"/>
    <n v="1"/>
    <x v="71"/>
    <s v="None"/>
    <s v="Yes"/>
    <n v="42.45"/>
    <s v="Yes"/>
    <s v="Yes"/>
    <x v="1"/>
    <n v="11"/>
    <s v="No"/>
    <s v="No"/>
    <s v="Yes"/>
    <s v="Yes"/>
    <s v="Yes"/>
    <s v="Yes"/>
    <s v="Yes"/>
    <s v="Yes"/>
    <x v="0"/>
    <s v="Yes"/>
    <x v="1"/>
    <n v="108.3"/>
    <n v="4586.1499999999996"/>
    <n v="0"/>
    <n v="0"/>
    <n v="1782.9"/>
    <n v="6369.05"/>
    <x v="0"/>
    <x v="0"/>
    <x v="0"/>
    <n v="0"/>
    <x v="1"/>
  </r>
  <r>
    <s v="6365-HITVU"/>
    <s v="Female"/>
    <x v="38"/>
    <s v="Yes"/>
    <n v="2"/>
    <x v="769"/>
    <n v="90670"/>
    <n v="33.933565000000002"/>
    <n v="-118.062611"/>
    <n v="5"/>
    <x v="4"/>
    <s v="None"/>
    <s v="Yes"/>
    <n v="48.08"/>
    <s v="No"/>
    <s v="Yes"/>
    <x v="0"/>
    <n v="51"/>
    <s v="Yes"/>
    <s v="Yes"/>
    <s v="Yes"/>
    <s v="Yes"/>
    <s v="Yes"/>
    <s v="Yes"/>
    <s v="Yes"/>
    <s v="Yes"/>
    <x v="2"/>
    <s v="No"/>
    <x v="0"/>
    <n v="87.25"/>
    <n v="6328.7"/>
    <n v="0"/>
    <n v="0"/>
    <n v="3413.68"/>
    <n v="9742.3799999999992"/>
    <x v="0"/>
    <x v="0"/>
    <x v="0"/>
    <n v="0"/>
    <x v="0"/>
  </r>
  <r>
    <s v="6365-MTGZX"/>
    <s v="Male"/>
    <x v="56"/>
    <s v="No"/>
    <n v="0"/>
    <x v="1"/>
    <n v="91206"/>
    <n v="34.162514999999999"/>
    <n v="-118.203869"/>
    <n v="0"/>
    <x v="52"/>
    <s v="None"/>
    <s v="Yes"/>
    <n v="24.76"/>
    <s v="No"/>
    <s v="Yes"/>
    <x v="1"/>
    <n v="2"/>
    <s v="No"/>
    <s v="No"/>
    <s v="No"/>
    <s v="Yes"/>
    <s v="Yes"/>
    <s v="Yes"/>
    <s v="Yes"/>
    <s v="Yes"/>
    <x v="1"/>
    <s v="Yes"/>
    <x v="1"/>
    <n v="96"/>
    <n v="2122.4499999999998"/>
    <n v="0"/>
    <n v="0"/>
    <n v="594.24"/>
    <n v="2716.69"/>
    <x v="1"/>
    <x v="1"/>
    <x v="1"/>
    <n v="1"/>
    <x v="1"/>
  </r>
  <r>
    <s v="6366-XIVKZ"/>
    <s v="Female"/>
    <x v="43"/>
    <s v="Yes"/>
    <n v="3"/>
    <x v="41"/>
    <n v="95122"/>
    <n v="37.328859999999999"/>
    <n v="-121.83456700000001"/>
    <n v="3"/>
    <x v="2"/>
    <s v="None"/>
    <s v="Yes"/>
    <n v="39.200000000000003"/>
    <s v="No"/>
    <s v="Yes"/>
    <x v="0"/>
    <n v="25"/>
    <s v="Yes"/>
    <s v="No"/>
    <s v="Yes"/>
    <s v="No"/>
    <s v="No"/>
    <s v="Yes"/>
    <s v="Yes"/>
    <s v="Yes"/>
    <x v="1"/>
    <s v="Yes"/>
    <x v="0"/>
    <n v="63.15"/>
    <n v="816.8"/>
    <n v="0"/>
    <n v="0"/>
    <n v="509.6"/>
    <n v="1326.4"/>
    <x v="0"/>
    <x v="0"/>
    <x v="0"/>
    <n v="0"/>
    <x v="0"/>
  </r>
  <r>
    <s v="6366-ZGQGL"/>
    <s v="Male"/>
    <x v="27"/>
    <s v="No"/>
    <n v="0"/>
    <x v="644"/>
    <n v="91766"/>
    <n v="34.042285999999997"/>
    <n v="-117.756106"/>
    <n v="0"/>
    <x v="13"/>
    <s v="Offer E"/>
    <s v="No"/>
    <n v="0"/>
    <s v="No"/>
    <s v="Yes"/>
    <x v="0"/>
    <n v="29"/>
    <s v="No"/>
    <s v="No"/>
    <s v="No"/>
    <s v="No"/>
    <s v="No"/>
    <s v="No"/>
    <s v="No"/>
    <s v="Yes"/>
    <x v="1"/>
    <s v="No"/>
    <x v="1"/>
    <n v="24.8"/>
    <n v="24.8"/>
    <n v="0"/>
    <n v="0"/>
    <n v="0"/>
    <n v="24.8"/>
    <x v="1"/>
    <x v="2"/>
    <x v="15"/>
    <n v="1"/>
    <x v="0"/>
  </r>
  <r>
    <s v="6368-NWMCE"/>
    <s v="Female"/>
    <x v="37"/>
    <s v="No"/>
    <n v="0"/>
    <x v="316"/>
    <n v="95340"/>
    <n v="37.255637"/>
    <n v="-120.493537"/>
    <n v="0"/>
    <x v="70"/>
    <s v="None"/>
    <s v="Yes"/>
    <n v="21.19"/>
    <s v="Yes"/>
    <s v="Yes"/>
    <x v="2"/>
    <n v="24"/>
    <s v="No"/>
    <s v="Yes"/>
    <s v="No"/>
    <s v="Yes"/>
    <s v="No"/>
    <s v="Yes"/>
    <s v="Yes"/>
    <s v="Yes"/>
    <x v="1"/>
    <s v="No"/>
    <x v="0"/>
    <n v="68.150000000000006"/>
    <n v="2656.3"/>
    <n v="0"/>
    <n v="0"/>
    <n v="805.22"/>
    <n v="3461.52"/>
    <x v="0"/>
    <x v="0"/>
    <x v="0"/>
    <n v="0"/>
    <x v="0"/>
  </r>
  <r>
    <s v="6368-TZZDT"/>
    <s v="Male"/>
    <x v="47"/>
    <s v="Yes"/>
    <n v="2"/>
    <x v="420"/>
    <n v="95687"/>
    <n v="38.333132999999997"/>
    <n v="-121.920151"/>
    <n v="8"/>
    <x v="1"/>
    <s v="None"/>
    <s v="Yes"/>
    <n v="3.57"/>
    <s v="No"/>
    <s v="No"/>
    <x v="3"/>
    <n v="0"/>
    <s v="No"/>
    <s v="No"/>
    <s v="No"/>
    <s v="No"/>
    <s v="No"/>
    <s v="No"/>
    <s v="No"/>
    <s v="No"/>
    <x v="2"/>
    <s v="No"/>
    <x v="0"/>
    <n v="19.5"/>
    <n v="96.85"/>
    <n v="0"/>
    <n v="0"/>
    <n v="14.28"/>
    <n v="111.13"/>
    <x v="0"/>
    <x v="0"/>
    <x v="0"/>
    <n v="0"/>
    <x v="0"/>
  </r>
  <r>
    <s v="6369-MCAKO"/>
    <s v="Female"/>
    <x v="2"/>
    <s v="Yes"/>
    <n v="1"/>
    <x v="68"/>
    <n v="91755"/>
    <n v="34.049171999999999"/>
    <n v="-118.115022"/>
    <n v="4"/>
    <x v="64"/>
    <s v="Offer A"/>
    <s v="Yes"/>
    <n v="47.91"/>
    <s v="Yes"/>
    <s v="Yes"/>
    <x v="2"/>
    <n v="23"/>
    <s v="Yes"/>
    <s v="Yes"/>
    <s v="Yes"/>
    <s v="Yes"/>
    <s v="Yes"/>
    <s v="Yes"/>
    <s v="Yes"/>
    <s v="Yes"/>
    <x v="2"/>
    <s v="Yes"/>
    <x v="1"/>
    <n v="89.05"/>
    <n v="6185.8"/>
    <n v="0"/>
    <n v="0"/>
    <n v="3257.88"/>
    <n v="9443.68"/>
    <x v="0"/>
    <x v="0"/>
    <x v="0"/>
    <n v="0"/>
    <x v="0"/>
  </r>
  <r>
    <s v="6370-ZVHDV"/>
    <s v="Female"/>
    <x v="7"/>
    <s v="Yes"/>
    <n v="0"/>
    <x v="122"/>
    <n v="93427"/>
    <n v="34.631362000000003"/>
    <n v="-120.238218"/>
    <n v="1"/>
    <x v="48"/>
    <s v="Offer B"/>
    <s v="Yes"/>
    <n v="40.369999999999997"/>
    <s v="Yes"/>
    <s v="No"/>
    <x v="3"/>
    <n v="0"/>
    <s v="No"/>
    <s v="No"/>
    <s v="No"/>
    <s v="No"/>
    <s v="No"/>
    <s v="No"/>
    <s v="No"/>
    <s v="No"/>
    <x v="2"/>
    <s v="No"/>
    <x v="1"/>
    <n v="25.3"/>
    <n v="1554.9"/>
    <n v="0"/>
    <n v="0"/>
    <n v="2462.5700000000002"/>
    <n v="4017.47"/>
    <x v="0"/>
    <x v="0"/>
    <x v="0"/>
    <n v="0"/>
    <x v="0"/>
  </r>
  <r>
    <s v="6371-NZYEG"/>
    <s v="Male"/>
    <x v="32"/>
    <s v="Yes"/>
    <n v="0"/>
    <x v="162"/>
    <n v="90814"/>
    <n v="33.771611999999998"/>
    <n v="-118.143866"/>
    <n v="9"/>
    <x v="43"/>
    <s v="None"/>
    <s v="Yes"/>
    <n v="23.31"/>
    <s v="No"/>
    <s v="Yes"/>
    <x v="2"/>
    <n v="27"/>
    <s v="Yes"/>
    <s v="No"/>
    <s v="Yes"/>
    <s v="No"/>
    <s v="Yes"/>
    <s v="No"/>
    <s v="No"/>
    <s v="Yes"/>
    <x v="2"/>
    <s v="No"/>
    <x v="0"/>
    <n v="64.25"/>
    <n v="1024"/>
    <n v="0"/>
    <n v="0"/>
    <n v="372.96"/>
    <n v="1396.96"/>
    <x v="0"/>
    <x v="0"/>
    <x v="0"/>
    <n v="0"/>
    <x v="0"/>
  </r>
  <r>
    <s v="6372-RFVNS"/>
    <s v="Female"/>
    <x v="39"/>
    <s v="Yes"/>
    <n v="0"/>
    <x v="329"/>
    <n v="92870"/>
    <n v="33.881157999999999"/>
    <n v="-117.854783"/>
    <n v="1"/>
    <x v="13"/>
    <s v="Offer E"/>
    <s v="Yes"/>
    <n v="28.04"/>
    <s v="No"/>
    <s v="Yes"/>
    <x v="1"/>
    <n v="30"/>
    <s v="No"/>
    <s v="No"/>
    <s v="No"/>
    <s v="No"/>
    <s v="Yes"/>
    <s v="No"/>
    <s v="No"/>
    <s v="Yes"/>
    <x v="1"/>
    <s v="No"/>
    <x v="1"/>
    <n v="78.8"/>
    <n v="78.8"/>
    <n v="0"/>
    <n v="0"/>
    <n v="28.04"/>
    <n v="106.84"/>
    <x v="1"/>
    <x v="5"/>
    <x v="8"/>
    <n v="1"/>
    <x v="0"/>
  </r>
  <r>
    <s v="6374-AFWOX"/>
    <s v="Male"/>
    <x v="5"/>
    <s v="Yes"/>
    <n v="0"/>
    <x v="162"/>
    <n v="90815"/>
    <n v="33.797637999999999"/>
    <n v="-118.11662"/>
    <n v="3"/>
    <x v="56"/>
    <s v="None"/>
    <s v="Yes"/>
    <n v="46.71"/>
    <s v="No"/>
    <s v="Yes"/>
    <x v="0"/>
    <n v="41"/>
    <s v="Yes"/>
    <s v="Yes"/>
    <s v="Yes"/>
    <s v="Yes"/>
    <s v="No"/>
    <s v="No"/>
    <s v="No"/>
    <s v="Yes"/>
    <x v="2"/>
    <s v="No"/>
    <x v="0"/>
    <n v="65.650000000000006"/>
    <n v="3047.15"/>
    <n v="0"/>
    <n v="0"/>
    <n v="2148.66"/>
    <n v="5195.8100000000004"/>
    <x v="0"/>
    <x v="0"/>
    <x v="0"/>
    <n v="0"/>
    <x v="0"/>
  </r>
  <r>
    <s v="6374-NTQLP"/>
    <s v="Male"/>
    <x v="6"/>
    <s v="Yes"/>
    <n v="2"/>
    <x v="949"/>
    <n v="96091"/>
    <n v="41.081847000000003"/>
    <n v="-122.70054500000001"/>
    <n v="4"/>
    <x v="9"/>
    <s v="None"/>
    <s v="Yes"/>
    <n v="16.82"/>
    <s v="No"/>
    <s v="Yes"/>
    <x v="1"/>
    <n v="25"/>
    <s v="Yes"/>
    <s v="No"/>
    <s v="Yes"/>
    <s v="Yes"/>
    <s v="Yes"/>
    <s v="Yes"/>
    <s v="No"/>
    <s v="No"/>
    <x v="2"/>
    <s v="Yes"/>
    <x v="0"/>
    <n v="104.1"/>
    <n v="7447.7"/>
    <n v="0"/>
    <n v="40"/>
    <n v="1211.04"/>
    <n v="8698.74"/>
    <x v="0"/>
    <x v="0"/>
    <x v="0"/>
    <n v="0"/>
    <x v="1"/>
  </r>
  <r>
    <s v="6376-GAHQE"/>
    <s v="Male"/>
    <x v="23"/>
    <s v="No"/>
    <n v="0"/>
    <x v="339"/>
    <n v="95714"/>
    <n v="39.197215"/>
    <n v="-120.83678999999999"/>
    <n v="0"/>
    <x v="1"/>
    <s v="Offer E"/>
    <s v="Yes"/>
    <n v="42.8"/>
    <s v="No"/>
    <s v="Yes"/>
    <x v="1"/>
    <n v="28"/>
    <s v="No"/>
    <s v="No"/>
    <s v="No"/>
    <s v="No"/>
    <s v="Yes"/>
    <s v="No"/>
    <s v="No"/>
    <s v="No"/>
    <x v="1"/>
    <s v="No"/>
    <x v="1"/>
    <n v="77.849999999999994"/>
    <n v="299.2"/>
    <n v="0"/>
    <n v="10"/>
    <n v="171.2"/>
    <n v="480.4"/>
    <x v="1"/>
    <x v="3"/>
    <x v="6"/>
    <n v="1"/>
    <x v="0"/>
  </r>
  <r>
    <s v="6377-KSLXC"/>
    <s v="Male"/>
    <x v="26"/>
    <s v="No"/>
    <n v="0"/>
    <x v="1030"/>
    <n v="95628"/>
    <n v="38.652065"/>
    <n v="-121.25440999999999"/>
    <n v="0"/>
    <x v="10"/>
    <s v="None"/>
    <s v="Yes"/>
    <n v="24.16"/>
    <s v="No"/>
    <s v="No"/>
    <x v="3"/>
    <n v="0"/>
    <s v="No"/>
    <s v="No"/>
    <s v="No"/>
    <s v="No"/>
    <s v="No"/>
    <s v="No"/>
    <s v="No"/>
    <s v="No"/>
    <x v="1"/>
    <s v="No"/>
    <x v="0"/>
    <n v="19.95"/>
    <n v="107.05"/>
    <n v="0"/>
    <n v="0"/>
    <n v="120.8"/>
    <n v="227.85"/>
    <x v="0"/>
    <x v="0"/>
    <x v="0"/>
    <n v="0"/>
    <x v="0"/>
  </r>
  <r>
    <s v="6377-WHAOX"/>
    <s v="Female"/>
    <x v="23"/>
    <s v="Yes"/>
    <n v="0"/>
    <x v="754"/>
    <n v="95445"/>
    <n v="38.848081999999998"/>
    <n v="-123.50608"/>
    <n v="5"/>
    <x v="59"/>
    <s v="Offer B"/>
    <s v="Yes"/>
    <n v="9.98"/>
    <s v="Yes"/>
    <s v="Yes"/>
    <x v="1"/>
    <n v="22"/>
    <s v="No"/>
    <s v="Yes"/>
    <s v="Yes"/>
    <s v="No"/>
    <s v="Yes"/>
    <s v="Yes"/>
    <s v="Yes"/>
    <s v="Yes"/>
    <x v="1"/>
    <s v="Yes"/>
    <x v="1"/>
    <n v="106.15"/>
    <n v="6411.25"/>
    <n v="0"/>
    <n v="0"/>
    <n v="598.79999999999995"/>
    <n v="7010.05"/>
    <x v="0"/>
    <x v="0"/>
    <x v="0"/>
    <n v="0"/>
    <x v="1"/>
  </r>
  <r>
    <s v="6379-RXJRQ"/>
    <s v="Male"/>
    <x v="21"/>
    <s v="Yes"/>
    <n v="0"/>
    <x v="27"/>
    <n v="95358"/>
    <n v="37.612611999999999"/>
    <n v="-121.10856800000001"/>
    <n v="1"/>
    <x v="46"/>
    <s v="None"/>
    <s v="Yes"/>
    <n v="22.03"/>
    <s v="No"/>
    <s v="Yes"/>
    <x v="1"/>
    <n v="19"/>
    <s v="No"/>
    <s v="No"/>
    <s v="No"/>
    <s v="No"/>
    <s v="No"/>
    <s v="No"/>
    <s v="No"/>
    <s v="Yes"/>
    <x v="1"/>
    <s v="Yes"/>
    <x v="1"/>
    <n v="70.099999999999994"/>
    <n v="659.65"/>
    <n v="34.69"/>
    <n v="0"/>
    <n v="220.3"/>
    <n v="845.26"/>
    <x v="1"/>
    <x v="2"/>
    <x v="3"/>
    <n v="1"/>
    <x v="0"/>
  </r>
  <r>
    <s v="6380-ARCEH"/>
    <s v="Male"/>
    <x v="31"/>
    <s v="No"/>
    <n v="0"/>
    <x v="146"/>
    <n v="90304"/>
    <n v="33.936827000000001"/>
    <n v="-118.359824"/>
    <n v="0"/>
    <x v="13"/>
    <s v="Offer E"/>
    <s v="Yes"/>
    <n v="41.1"/>
    <s v="No"/>
    <s v="No"/>
    <x v="3"/>
    <n v="0"/>
    <s v="No"/>
    <s v="No"/>
    <s v="No"/>
    <s v="No"/>
    <s v="No"/>
    <s v="No"/>
    <s v="No"/>
    <s v="No"/>
    <x v="1"/>
    <s v="No"/>
    <x v="0"/>
    <n v="20.2"/>
    <n v="20.2"/>
    <n v="0"/>
    <n v="0"/>
    <n v="41.1"/>
    <n v="61.3"/>
    <x v="2"/>
    <x v="0"/>
    <x v="0"/>
    <n v="0"/>
    <x v="0"/>
  </r>
  <r>
    <s v="6383-ZTSIW"/>
    <s v="Female"/>
    <x v="49"/>
    <s v="Yes"/>
    <n v="0"/>
    <x v="1036"/>
    <n v="95322"/>
    <n v="37.147198000000003"/>
    <n v="-121.120161"/>
    <n v="6"/>
    <x v="35"/>
    <s v="None"/>
    <s v="Yes"/>
    <n v="9.1300000000000008"/>
    <s v="No"/>
    <s v="Yes"/>
    <x v="1"/>
    <n v="18"/>
    <s v="Yes"/>
    <s v="Yes"/>
    <s v="No"/>
    <s v="No"/>
    <s v="Yes"/>
    <s v="Yes"/>
    <s v="No"/>
    <s v="Yes"/>
    <x v="0"/>
    <s v="No"/>
    <x v="2"/>
    <n v="99.1"/>
    <n v="3877.95"/>
    <n v="0"/>
    <n v="0"/>
    <n v="356.07"/>
    <n v="4234.0200000000004"/>
    <x v="0"/>
    <x v="0"/>
    <x v="0"/>
    <n v="0"/>
    <x v="1"/>
  </r>
  <r>
    <s v="6384-VMJHP"/>
    <s v="Female"/>
    <x v="5"/>
    <s v="No"/>
    <n v="0"/>
    <x v="577"/>
    <n v="94511"/>
    <n v="38.050558000000002"/>
    <n v="-121.646924"/>
    <n v="0"/>
    <x v="9"/>
    <s v="Offer A"/>
    <s v="Yes"/>
    <n v="23.02"/>
    <s v="No"/>
    <s v="Yes"/>
    <x v="0"/>
    <n v="69"/>
    <s v="Yes"/>
    <s v="Yes"/>
    <s v="Yes"/>
    <s v="Yes"/>
    <s v="No"/>
    <s v="Yes"/>
    <s v="Yes"/>
    <s v="Yes"/>
    <x v="2"/>
    <s v="Yes"/>
    <x v="0"/>
    <n v="73"/>
    <n v="5265.2"/>
    <n v="0"/>
    <n v="0"/>
    <n v="1657.44"/>
    <n v="6922.64"/>
    <x v="0"/>
    <x v="0"/>
    <x v="0"/>
    <n v="0"/>
    <x v="0"/>
  </r>
  <r>
    <s v="6386-SZZKH"/>
    <s v="Female"/>
    <x v="32"/>
    <s v="Yes"/>
    <n v="0"/>
    <x v="38"/>
    <n v="92126"/>
    <n v="32.886924999999998"/>
    <n v="-117.152162"/>
    <n v="1"/>
    <x v="21"/>
    <s v="None"/>
    <s v="Yes"/>
    <n v="6.45"/>
    <s v="Yes"/>
    <s v="Yes"/>
    <x v="1"/>
    <n v="10"/>
    <s v="No"/>
    <s v="Yes"/>
    <s v="Yes"/>
    <s v="Yes"/>
    <s v="Yes"/>
    <s v="Yes"/>
    <s v="Yes"/>
    <s v="Yes"/>
    <x v="2"/>
    <s v="Yes"/>
    <x v="1"/>
    <n v="107.95"/>
    <n v="5293.2"/>
    <n v="0"/>
    <n v="0"/>
    <n v="316.05"/>
    <n v="5609.25"/>
    <x v="1"/>
    <x v="1"/>
    <x v="5"/>
    <n v="1"/>
    <x v="1"/>
  </r>
  <r>
    <s v="6388-TABGU"/>
    <s v="Male"/>
    <x v="23"/>
    <s v="No"/>
    <n v="0"/>
    <x v="31"/>
    <n v="90011"/>
    <n v="34.007089999999998"/>
    <n v="-118.258681"/>
    <n v="0"/>
    <x v="55"/>
    <s v="Offer B"/>
    <s v="Yes"/>
    <n v="7.96"/>
    <s v="No"/>
    <s v="Yes"/>
    <x v="2"/>
    <n v="8"/>
    <s v="Yes"/>
    <s v="Yes"/>
    <s v="No"/>
    <s v="No"/>
    <s v="No"/>
    <s v="No"/>
    <s v="No"/>
    <s v="Yes"/>
    <x v="0"/>
    <s v="No"/>
    <x v="1"/>
    <n v="56.15"/>
    <n v="3487.95"/>
    <n v="0"/>
    <n v="0"/>
    <n v="493.52"/>
    <n v="3981.47"/>
    <x v="0"/>
    <x v="0"/>
    <x v="0"/>
    <n v="0"/>
    <x v="0"/>
  </r>
  <r>
    <s v="6390-DSAZX"/>
    <s v="Female"/>
    <x v="44"/>
    <s v="No"/>
    <n v="0"/>
    <x v="38"/>
    <n v="92122"/>
    <n v="32.857230000000001"/>
    <n v="-117.209774"/>
    <n v="0"/>
    <x v="13"/>
    <s v="None"/>
    <s v="Yes"/>
    <n v="6.19"/>
    <s v="No"/>
    <s v="Yes"/>
    <x v="1"/>
    <n v="52"/>
    <s v="Yes"/>
    <s v="No"/>
    <s v="No"/>
    <s v="No"/>
    <s v="No"/>
    <s v="No"/>
    <s v="Yes"/>
    <s v="Yes"/>
    <x v="1"/>
    <s v="Yes"/>
    <x v="0"/>
    <n v="73.599999999999994"/>
    <n v="73.599999999999994"/>
    <n v="0"/>
    <n v="0"/>
    <n v="6.19"/>
    <n v="79.790000000000006"/>
    <x v="1"/>
    <x v="1"/>
    <x v="5"/>
    <n v="1"/>
    <x v="0"/>
  </r>
  <r>
    <s v="6393-WRYZE"/>
    <s v="Female"/>
    <x v="34"/>
    <s v="Yes"/>
    <n v="0"/>
    <x v="899"/>
    <n v="95526"/>
    <n v="40.372532"/>
    <n v="-123.525626"/>
    <n v="1"/>
    <x v="12"/>
    <s v="None"/>
    <s v="Yes"/>
    <n v="43.33"/>
    <s v="Yes"/>
    <s v="Yes"/>
    <x v="1"/>
    <n v="16"/>
    <s v="No"/>
    <s v="No"/>
    <s v="No"/>
    <s v="No"/>
    <s v="Yes"/>
    <s v="Yes"/>
    <s v="Yes"/>
    <s v="Yes"/>
    <x v="1"/>
    <s v="Yes"/>
    <x v="1"/>
    <n v="97.65"/>
    <n v="3207.55"/>
    <n v="0"/>
    <n v="0"/>
    <n v="1473.22"/>
    <n v="4680.7700000000004"/>
    <x v="1"/>
    <x v="3"/>
    <x v="6"/>
    <n v="1"/>
    <x v="1"/>
  </r>
  <r>
    <s v="6394-HHHZM"/>
    <s v="Male"/>
    <x v="60"/>
    <s v="No"/>
    <n v="0"/>
    <x v="797"/>
    <n v="95456"/>
    <n v="39.245911"/>
    <n v="-123.77213999999999"/>
    <n v="0"/>
    <x v="3"/>
    <s v="Offer E"/>
    <s v="Yes"/>
    <n v="38.409999999999997"/>
    <s v="No"/>
    <s v="No"/>
    <x v="3"/>
    <n v="0"/>
    <s v="No"/>
    <s v="No"/>
    <s v="No"/>
    <s v="No"/>
    <s v="No"/>
    <s v="No"/>
    <s v="No"/>
    <s v="No"/>
    <x v="1"/>
    <s v="No"/>
    <x v="0"/>
    <n v="20.7"/>
    <n v="57.5"/>
    <n v="0"/>
    <n v="0"/>
    <n v="115.23"/>
    <n v="172.73"/>
    <x v="2"/>
    <x v="0"/>
    <x v="0"/>
    <n v="0"/>
    <x v="0"/>
  </r>
  <r>
    <s v="6394-MFYNG"/>
    <s v="Female"/>
    <x v="29"/>
    <s v="No"/>
    <n v="0"/>
    <x v="1086"/>
    <n v="92075"/>
    <n v="33.001812999999999"/>
    <n v="-117.263628"/>
    <n v="0"/>
    <x v="60"/>
    <s v="None"/>
    <s v="Yes"/>
    <n v="5.19"/>
    <s v="Yes"/>
    <s v="Yes"/>
    <x v="1"/>
    <n v="47"/>
    <s v="No"/>
    <s v="Yes"/>
    <s v="Yes"/>
    <s v="No"/>
    <s v="Yes"/>
    <s v="Yes"/>
    <s v="Yes"/>
    <s v="Yes"/>
    <x v="1"/>
    <s v="Yes"/>
    <x v="1"/>
    <n v="107.4"/>
    <n v="5121.3"/>
    <n v="0"/>
    <n v="0"/>
    <n v="249.12"/>
    <n v="5370.42"/>
    <x v="1"/>
    <x v="5"/>
    <x v="9"/>
    <n v="1"/>
    <x v="1"/>
  </r>
  <r>
    <s v="6397-JNZZG"/>
    <s v="Female"/>
    <x v="57"/>
    <s v="Yes"/>
    <n v="0"/>
    <x v="352"/>
    <n v="96006"/>
    <n v="41.171577999999997"/>
    <n v="-120.913161"/>
    <n v="1"/>
    <x v="25"/>
    <s v="Offer B"/>
    <s v="No"/>
    <n v="0"/>
    <s v="No"/>
    <s v="Yes"/>
    <x v="2"/>
    <n v="21"/>
    <s v="No"/>
    <s v="Yes"/>
    <s v="Yes"/>
    <s v="No"/>
    <s v="Yes"/>
    <s v="Yes"/>
    <s v="No"/>
    <s v="Yes"/>
    <x v="1"/>
    <s v="No"/>
    <x v="0"/>
    <n v="55.55"/>
    <n v="2342.1999999999998"/>
    <n v="0"/>
    <n v="0"/>
    <n v="0"/>
    <n v="2342.1999999999998"/>
    <x v="1"/>
    <x v="1"/>
    <x v="1"/>
    <n v="1"/>
    <x v="0"/>
  </r>
  <r>
    <s v="6400-BWQKW"/>
    <s v="Female"/>
    <x v="35"/>
    <s v="No"/>
    <n v="0"/>
    <x v="176"/>
    <n v="94402"/>
    <n v="37.556634000000003"/>
    <n v="-122.317723"/>
    <n v="0"/>
    <x v="38"/>
    <s v="None"/>
    <s v="Yes"/>
    <n v="19.739999999999998"/>
    <s v="Yes"/>
    <s v="Yes"/>
    <x v="1"/>
    <n v="27"/>
    <s v="Yes"/>
    <s v="No"/>
    <s v="No"/>
    <s v="No"/>
    <s v="No"/>
    <s v="No"/>
    <s v="No"/>
    <s v="Yes"/>
    <x v="1"/>
    <s v="Yes"/>
    <x v="1"/>
    <n v="79.05"/>
    <n v="434.5"/>
    <n v="0"/>
    <n v="0"/>
    <n v="118.44"/>
    <n v="552.94000000000005"/>
    <x v="1"/>
    <x v="2"/>
    <x v="3"/>
    <n v="1"/>
    <x v="0"/>
  </r>
  <r>
    <s v="6402-EJMWF"/>
    <s v="Male"/>
    <x v="25"/>
    <s v="No"/>
    <n v="0"/>
    <x v="477"/>
    <n v="92583"/>
    <n v="33.796568000000001"/>
    <n v="-116.924723"/>
    <n v="0"/>
    <x v="1"/>
    <s v="None"/>
    <s v="Yes"/>
    <n v="21.03"/>
    <s v="No"/>
    <s v="Yes"/>
    <x v="2"/>
    <n v="3"/>
    <s v="No"/>
    <s v="No"/>
    <s v="No"/>
    <s v="No"/>
    <s v="No"/>
    <s v="Yes"/>
    <s v="Yes"/>
    <s v="Yes"/>
    <x v="1"/>
    <s v="Yes"/>
    <x v="0"/>
    <n v="55.3"/>
    <n v="238.5"/>
    <n v="0"/>
    <n v="0"/>
    <n v="84.12"/>
    <n v="322.62"/>
    <x v="0"/>
    <x v="0"/>
    <x v="0"/>
    <n v="0"/>
    <x v="0"/>
  </r>
  <r>
    <s v="6402-SSEJG"/>
    <s v="Female"/>
    <x v="26"/>
    <s v="No"/>
    <n v="0"/>
    <x v="786"/>
    <n v="95005"/>
    <n v="37.078873000000002"/>
    <n v="-122.090386"/>
    <n v="0"/>
    <x v="30"/>
    <s v="None"/>
    <s v="No"/>
    <n v="0"/>
    <s v="No"/>
    <s v="Yes"/>
    <x v="2"/>
    <n v="9"/>
    <s v="Yes"/>
    <s v="Yes"/>
    <s v="Yes"/>
    <s v="No"/>
    <s v="Yes"/>
    <s v="Yes"/>
    <s v="Yes"/>
    <s v="Yes"/>
    <x v="0"/>
    <s v="No"/>
    <x v="1"/>
    <n v="61.05"/>
    <n v="1540.2"/>
    <n v="0"/>
    <n v="0"/>
    <n v="0"/>
    <n v="1540.2"/>
    <x v="0"/>
    <x v="0"/>
    <x v="0"/>
    <n v="0"/>
    <x v="0"/>
  </r>
  <r>
    <s v="6402-ZFPPI"/>
    <s v="Female"/>
    <x v="4"/>
    <s v="No"/>
    <n v="0"/>
    <x v="1030"/>
    <n v="95628"/>
    <n v="38.652065"/>
    <n v="-121.25440999999999"/>
    <n v="0"/>
    <x v="30"/>
    <s v="None"/>
    <s v="Yes"/>
    <n v="36.5"/>
    <s v="Yes"/>
    <s v="Yes"/>
    <x v="1"/>
    <n v="30"/>
    <s v="Yes"/>
    <s v="Yes"/>
    <s v="No"/>
    <s v="No"/>
    <s v="Yes"/>
    <s v="Yes"/>
    <s v="No"/>
    <s v="Yes"/>
    <x v="1"/>
    <s v="Yes"/>
    <x v="0"/>
    <n v="102.8"/>
    <n v="2660.2"/>
    <n v="0"/>
    <n v="0"/>
    <n v="912.5"/>
    <n v="3572.7"/>
    <x v="1"/>
    <x v="4"/>
    <x v="16"/>
    <n v="1"/>
    <x v="1"/>
  </r>
  <r>
    <s v="6407-GSJNL"/>
    <s v="Female"/>
    <x v="52"/>
    <s v="No"/>
    <n v="0"/>
    <x v="843"/>
    <n v="92337"/>
    <n v="34.049670999999996"/>
    <n v="-117.468896"/>
    <n v="0"/>
    <x v="69"/>
    <s v="Offer B"/>
    <s v="Yes"/>
    <n v="44.35"/>
    <s v="Yes"/>
    <s v="No"/>
    <x v="3"/>
    <n v="0"/>
    <s v="No"/>
    <s v="No"/>
    <s v="No"/>
    <s v="No"/>
    <s v="No"/>
    <s v="No"/>
    <s v="No"/>
    <s v="No"/>
    <x v="2"/>
    <s v="No"/>
    <x v="1"/>
    <n v="24.95"/>
    <n v="1288"/>
    <n v="0"/>
    <n v="0"/>
    <n v="2261.85"/>
    <n v="3549.85"/>
    <x v="0"/>
    <x v="0"/>
    <x v="0"/>
    <n v="0"/>
    <x v="0"/>
  </r>
  <r>
    <s v="6407-UTSLV"/>
    <s v="Female"/>
    <x v="48"/>
    <s v="No"/>
    <n v="0"/>
    <x v="702"/>
    <n v="90222"/>
    <n v="33.912246000000003"/>
    <n v="-118.236773"/>
    <n v="0"/>
    <x v="29"/>
    <s v="None"/>
    <s v="Yes"/>
    <n v="32.979999999999997"/>
    <s v="No"/>
    <s v="Yes"/>
    <x v="1"/>
    <n v="14"/>
    <s v="No"/>
    <s v="Yes"/>
    <s v="No"/>
    <s v="No"/>
    <s v="Yes"/>
    <s v="No"/>
    <s v="No"/>
    <s v="Yes"/>
    <x v="2"/>
    <s v="Yes"/>
    <x v="1"/>
    <n v="83.8"/>
    <n v="163.69999999999999"/>
    <n v="0"/>
    <n v="0"/>
    <n v="65.959999999999994"/>
    <n v="229.66"/>
    <x v="2"/>
    <x v="0"/>
    <x v="0"/>
    <n v="0"/>
    <x v="0"/>
  </r>
  <r>
    <s v="6408-OTUBZ"/>
    <s v="Female"/>
    <x v="56"/>
    <s v="No"/>
    <n v="0"/>
    <x v="1"/>
    <n v="91208"/>
    <n v="34.195385999999999"/>
    <n v="-118.238508"/>
    <n v="0"/>
    <x v="22"/>
    <s v="Offer A"/>
    <s v="Yes"/>
    <n v="16.39"/>
    <s v="Yes"/>
    <s v="Yes"/>
    <x v="1"/>
    <n v="26"/>
    <s v="Yes"/>
    <s v="Yes"/>
    <s v="Yes"/>
    <s v="Yes"/>
    <s v="Yes"/>
    <s v="No"/>
    <s v="No"/>
    <s v="Yes"/>
    <x v="0"/>
    <s v="Yes"/>
    <x v="1"/>
    <n v="104.55"/>
    <n v="6779.05"/>
    <n v="0"/>
    <n v="0"/>
    <n v="1081.74"/>
    <n v="7860.79"/>
    <x v="0"/>
    <x v="0"/>
    <x v="0"/>
    <n v="0"/>
    <x v="1"/>
  </r>
  <r>
    <s v="6408-WHTEF"/>
    <s v="Male"/>
    <x v="45"/>
    <s v="Yes"/>
    <n v="2"/>
    <x v="60"/>
    <n v="93563"/>
    <n v="34.395829999999997"/>
    <n v="-117.734568"/>
    <n v="7"/>
    <x v="9"/>
    <s v="None"/>
    <s v="Yes"/>
    <n v="2.75"/>
    <s v="Yes"/>
    <s v="Yes"/>
    <x v="2"/>
    <n v="19"/>
    <s v="Yes"/>
    <s v="Yes"/>
    <s v="Yes"/>
    <s v="Yes"/>
    <s v="Yes"/>
    <s v="Yes"/>
    <s v="Yes"/>
    <s v="Yes"/>
    <x v="2"/>
    <s v="Yes"/>
    <x v="0"/>
    <n v="89.4"/>
    <n v="6376.55"/>
    <n v="0"/>
    <n v="0"/>
    <n v="198"/>
    <n v="6574.55"/>
    <x v="0"/>
    <x v="0"/>
    <x v="0"/>
    <n v="0"/>
    <x v="0"/>
  </r>
  <r>
    <s v="6410-LEFEN"/>
    <s v="Female"/>
    <x v="32"/>
    <s v="No"/>
    <n v="0"/>
    <x v="38"/>
    <n v="92108"/>
    <n v="32.774045999999998"/>
    <n v="-117.142454"/>
    <n v="0"/>
    <x v="0"/>
    <s v="None"/>
    <s v="Yes"/>
    <n v="15.62"/>
    <s v="No"/>
    <s v="Yes"/>
    <x v="2"/>
    <n v="2"/>
    <s v="No"/>
    <s v="No"/>
    <s v="No"/>
    <s v="No"/>
    <s v="No"/>
    <s v="No"/>
    <s v="No"/>
    <s v="Yes"/>
    <x v="1"/>
    <s v="No"/>
    <x v="1"/>
    <n v="45.15"/>
    <n v="416.45"/>
    <n v="0"/>
    <n v="0"/>
    <n v="140.58000000000001"/>
    <n v="557.03"/>
    <x v="1"/>
    <x v="2"/>
    <x v="2"/>
    <n v="1"/>
    <x v="0"/>
  </r>
  <r>
    <s v="6413-XKKPU"/>
    <s v="Male"/>
    <x v="33"/>
    <s v="Yes"/>
    <n v="0"/>
    <x v="445"/>
    <n v="96125"/>
    <n v="39.600599000000003"/>
    <n v="-120.636358"/>
    <n v="1"/>
    <x v="67"/>
    <s v="None"/>
    <s v="Yes"/>
    <n v="19.190000000000001"/>
    <s v="No"/>
    <s v="Yes"/>
    <x v="1"/>
    <n v="22"/>
    <s v="Yes"/>
    <s v="No"/>
    <s v="Yes"/>
    <s v="No"/>
    <s v="Yes"/>
    <s v="No"/>
    <s v="No"/>
    <s v="Yes"/>
    <x v="1"/>
    <s v="Yes"/>
    <x v="1"/>
    <n v="89.4"/>
    <n v="1539.45"/>
    <n v="0"/>
    <n v="0"/>
    <n v="326.23"/>
    <n v="1865.68"/>
    <x v="1"/>
    <x v="2"/>
    <x v="15"/>
    <n v="1"/>
    <x v="0"/>
  </r>
  <r>
    <s v="6416-JNVRK"/>
    <s v="Female"/>
    <x v="2"/>
    <s v="No"/>
    <n v="0"/>
    <x v="156"/>
    <n v="90248"/>
    <n v="33.876482000000003"/>
    <n v="-118.284077"/>
    <n v="0"/>
    <x v="56"/>
    <s v="Offer B"/>
    <s v="Yes"/>
    <n v="2.0299999999999998"/>
    <s v="No"/>
    <s v="Yes"/>
    <x v="0"/>
    <n v="7"/>
    <s v="No"/>
    <s v="No"/>
    <s v="No"/>
    <s v="No"/>
    <s v="No"/>
    <s v="Yes"/>
    <s v="Yes"/>
    <s v="Yes"/>
    <x v="0"/>
    <s v="No"/>
    <x v="0"/>
    <n v="55.65"/>
    <n v="2688.85"/>
    <n v="0"/>
    <n v="0"/>
    <n v="93.38"/>
    <n v="2782.23"/>
    <x v="0"/>
    <x v="0"/>
    <x v="0"/>
    <n v="0"/>
    <x v="0"/>
  </r>
  <r>
    <s v="6416-TVAIH"/>
    <s v="Male"/>
    <x v="14"/>
    <s v="Yes"/>
    <n v="0"/>
    <x v="143"/>
    <n v="94127"/>
    <n v="37.736535000000003"/>
    <n v="-122.45732"/>
    <n v="1"/>
    <x v="13"/>
    <s v="Offer E"/>
    <s v="Yes"/>
    <n v="30.62"/>
    <s v="No"/>
    <s v="Yes"/>
    <x v="1"/>
    <n v="11"/>
    <s v="No"/>
    <s v="No"/>
    <s v="No"/>
    <s v="No"/>
    <s v="No"/>
    <s v="No"/>
    <s v="No"/>
    <s v="Yes"/>
    <x v="1"/>
    <s v="Yes"/>
    <x v="1"/>
    <n v="68.5"/>
    <n v="68.5"/>
    <n v="0"/>
    <n v="0"/>
    <n v="30.62"/>
    <n v="99.12"/>
    <x v="1"/>
    <x v="1"/>
    <x v="11"/>
    <n v="1"/>
    <x v="0"/>
  </r>
  <r>
    <s v="6416-YJTTB"/>
    <s v="Male"/>
    <x v="29"/>
    <s v="No"/>
    <n v="0"/>
    <x v="845"/>
    <n v="95936"/>
    <n v="39.578792"/>
    <n v="-120.78078600000001"/>
    <n v="0"/>
    <x v="37"/>
    <s v="Offer D"/>
    <s v="Yes"/>
    <n v="8.48"/>
    <s v="No"/>
    <s v="Yes"/>
    <x v="1"/>
    <n v="52"/>
    <s v="Yes"/>
    <s v="No"/>
    <s v="Yes"/>
    <s v="No"/>
    <s v="No"/>
    <s v="No"/>
    <s v="No"/>
    <s v="Yes"/>
    <x v="1"/>
    <s v="Yes"/>
    <x v="1"/>
    <n v="79.5"/>
    <n v="795.65"/>
    <n v="0"/>
    <n v="0"/>
    <n v="93.28"/>
    <n v="888.93"/>
    <x v="0"/>
    <x v="0"/>
    <x v="0"/>
    <n v="0"/>
    <x v="0"/>
  </r>
  <r>
    <s v="6418-HNFED"/>
    <s v="Male"/>
    <x v="25"/>
    <s v="Yes"/>
    <n v="0"/>
    <x v="102"/>
    <n v="92648"/>
    <n v="33.679659000000001"/>
    <n v="-118.016195"/>
    <n v="1"/>
    <x v="69"/>
    <s v="Offer B"/>
    <s v="Yes"/>
    <n v="40.340000000000003"/>
    <s v="No"/>
    <s v="Yes"/>
    <x v="2"/>
    <n v="9"/>
    <s v="Yes"/>
    <s v="Yes"/>
    <s v="Yes"/>
    <s v="Yes"/>
    <s v="Yes"/>
    <s v="Yes"/>
    <s v="Yes"/>
    <s v="Yes"/>
    <x v="2"/>
    <s v="Yes"/>
    <x v="0"/>
    <n v="83.25"/>
    <n v="4089.45"/>
    <n v="0"/>
    <n v="0"/>
    <n v="2057.34"/>
    <n v="6146.79"/>
    <x v="0"/>
    <x v="0"/>
    <x v="0"/>
    <n v="0"/>
    <x v="0"/>
  </r>
  <r>
    <s v="6418-PIQSP"/>
    <s v="Female"/>
    <x v="42"/>
    <s v="Yes"/>
    <n v="0"/>
    <x v="136"/>
    <n v="92570"/>
    <n v="33.787298"/>
    <n v="-117.32067600000001"/>
    <n v="6"/>
    <x v="55"/>
    <s v="Offer B"/>
    <s v="Yes"/>
    <n v="13.32"/>
    <s v="No"/>
    <s v="Yes"/>
    <x v="0"/>
    <n v="22"/>
    <s v="Yes"/>
    <s v="No"/>
    <s v="Yes"/>
    <s v="Yes"/>
    <s v="Yes"/>
    <s v="Yes"/>
    <s v="Yes"/>
    <s v="Yes"/>
    <x v="2"/>
    <s v="No"/>
    <x v="2"/>
    <n v="81"/>
    <n v="4985.8999999999996"/>
    <n v="0"/>
    <n v="0"/>
    <n v="825.84"/>
    <n v="5811.74"/>
    <x v="0"/>
    <x v="0"/>
    <x v="0"/>
    <n v="0"/>
    <x v="0"/>
  </r>
  <r>
    <s v="6419-ZTTLE"/>
    <s v="Male"/>
    <x v="28"/>
    <s v="Yes"/>
    <n v="0"/>
    <x v="1089"/>
    <n v="94599"/>
    <n v="38.421458000000001"/>
    <n v="-122.365048"/>
    <n v="2"/>
    <x v="16"/>
    <s v="None"/>
    <s v="Yes"/>
    <n v="45.83"/>
    <s v="No"/>
    <s v="No"/>
    <x v="3"/>
    <n v="0"/>
    <s v="No"/>
    <s v="No"/>
    <s v="No"/>
    <s v="No"/>
    <s v="No"/>
    <s v="No"/>
    <s v="No"/>
    <s v="No"/>
    <x v="0"/>
    <s v="Yes"/>
    <x v="1"/>
    <n v="20.75"/>
    <n v="485.2"/>
    <n v="37.64"/>
    <n v="0"/>
    <n v="1054.0899999999999"/>
    <n v="1501.65"/>
    <x v="0"/>
    <x v="0"/>
    <x v="0"/>
    <n v="0"/>
    <x v="0"/>
  </r>
  <r>
    <s v="6421-SZVEM"/>
    <s v="Female"/>
    <x v="18"/>
    <s v="Yes"/>
    <n v="1"/>
    <x v="544"/>
    <n v="90745"/>
    <n v="33.822294999999997"/>
    <n v="-118.26411"/>
    <n v="4"/>
    <x v="61"/>
    <s v="Offer C"/>
    <s v="Yes"/>
    <n v="16.13"/>
    <s v="No"/>
    <s v="Yes"/>
    <x v="1"/>
    <n v="69"/>
    <s v="Yes"/>
    <s v="No"/>
    <s v="No"/>
    <s v="No"/>
    <s v="No"/>
    <s v="Yes"/>
    <s v="Yes"/>
    <s v="Yes"/>
    <x v="0"/>
    <s v="Yes"/>
    <x v="1"/>
    <n v="82.85"/>
    <n v="2320.8000000000002"/>
    <n v="0"/>
    <n v="0"/>
    <n v="451.64"/>
    <n v="2772.44"/>
    <x v="0"/>
    <x v="0"/>
    <x v="0"/>
    <n v="0"/>
    <x v="0"/>
  </r>
  <r>
    <s v="6424-ELEYH"/>
    <s v="Female"/>
    <x v="14"/>
    <s v="Yes"/>
    <n v="0"/>
    <x v="825"/>
    <n v="93243"/>
    <n v="34.845860999999999"/>
    <n v="-118.88516300000001"/>
    <n v="1"/>
    <x v="3"/>
    <s v="Offer E"/>
    <s v="Yes"/>
    <n v="35.18"/>
    <s v="Yes"/>
    <s v="Yes"/>
    <x v="1"/>
    <n v="13"/>
    <s v="No"/>
    <s v="No"/>
    <s v="No"/>
    <s v="No"/>
    <s v="No"/>
    <s v="No"/>
    <s v="No"/>
    <s v="Yes"/>
    <x v="1"/>
    <s v="Yes"/>
    <x v="0"/>
    <n v="74.75"/>
    <n v="229.5"/>
    <n v="0"/>
    <n v="0"/>
    <n v="105.54"/>
    <n v="335.04"/>
    <x v="1"/>
    <x v="1"/>
    <x v="1"/>
    <n v="1"/>
    <x v="0"/>
  </r>
  <r>
    <s v="6425-JWTDV"/>
    <s v="Male"/>
    <x v="9"/>
    <s v="Yes"/>
    <n v="0"/>
    <x v="85"/>
    <n v="93516"/>
    <n v="34.957030000000003"/>
    <n v="-117.73045"/>
    <n v="5"/>
    <x v="60"/>
    <s v="Offer B"/>
    <s v="Yes"/>
    <n v="15.95"/>
    <s v="No"/>
    <s v="No"/>
    <x v="3"/>
    <n v="0"/>
    <s v="No"/>
    <s v="No"/>
    <s v="No"/>
    <s v="No"/>
    <s v="No"/>
    <s v="No"/>
    <s v="No"/>
    <s v="No"/>
    <x v="2"/>
    <s v="No"/>
    <x v="0"/>
    <n v="19.25"/>
    <n v="855.1"/>
    <n v="0"/>
    <n v="0"/>
    <n v="765.6"/>
    <n v="1620.7"/>
    <x v="0"/>
    <x v="0"/>
    <x v="0"/>
    <n v="0"/>
    <x v="0"/>
  </r>
  <r>
    <s v="6425-YQLLO"/>
    <s v="Female"/>
    <x v="8"/>
    <s v="Yes"/>
    <n v="0"/>
    <x v="1037"/>
    <n v="94564"/>
    <n v="37.996462000000001"/>
    <n v="-122.293716"/>
    <n v="1"/>
    <x v="22"/>
    <s v="None"/>
    <s v="Yes"/>
    <n v="27.75"/>
    <s v="Yes"/>
    <s v="Yes"/>
    <x v="1"/>
    <n v="11"/>
    <s v="No"/>
    <s v="No"/>
    <s v="Yes"/>
    <s v="Yes"/>
    <s v="Yes"/>
    <s v="Yes"/>
    <s v="No"/>
    <s v="Yes"/>
    <x v="0"/>
    <s v="Yes"/>
    <x v="0"/>
    <n v="105.95"/>
    <n v="6975.25"/>
    <n v="0"/>
    <n v="0"/>
    <n v="1831.5"/>
    <n v="8806.75"/>
    <x v="1"/>
    <x v="3"/>
    <x v="6"/>
    <n v="1"/>
    <x v="1"/>
  </r>
  <r>
    <s v="6427-FEFIG"/>
    <s v="Female"/>
    <x v="54"/>
    <s v="Yes"/>
    <n v="3"/>
    <x v="195"/>
    <n v="94080"/>
    <n v="37.654435999999997"/>
    <n v="-122.426468"/>
    <n v="8"/>
    <x v="52"/>
    <s v="Offer C"/>
    <s v="Yes"/>
    <n v="21.43"/>
    <s v="Yes"/>
    <s v="Yes"/>
    <x v="2"/>
    <n v="56"/>
    <s v="Yes"/>
    <s v="No"/>
    <s v="Yes"/>
    <s v="No"/>
    <s v="Yes"/>
    <s v="Yes"/>
    <s v="Yes"/>
    <s v="Yes"/>
    <x v="2"/>
    <s v="No"/>
    <x v="0"/>
    <n v="78.599999999999994"/>
    <n v="1846.65"/>
    <n v="0"/>
    <n v="0"/>
    <n v="514.32000000000005"/>
    <n v="2360.9699999999998"/>
    <x v="0"/>
    <x v="0"/>
    <x v="0"/>
    <n v="0"/>
    <x v="0"/>
  </r>
  <r>
    <s v="6429-SHBCB"/>
    <s v="Male"/>
    <x v="33"/>
    <s v="No"/>
    <n v="0"/>
    <x v="882"/>
    <n v="95955"/>
    <n v="39.281193999999999"/>
    <n v="-122.226568"/>
    <n v="0"/>
    <x v="53"/>
    <s v="Offer D"/>
    <s v="Yes"/>
    <n v="13.76"/>
    <s v="Yes"/>
    <s v="Yes"/>
    <x v="2"/>
    <n v="4"/>
    <s v="No"/>
    <s v="No"/>
    <s v="No"/>
    <s v="No"/>
    <s v="Yes"/>
    <s v="Yes"/>
    <s v="Yes"/>
    <s v="Yes"/>
    <x v="1"/>
    <s v="No"/>
    <x v="2"/>
    <n v="69.599999999999994"/>
    <n v="1394.55"/>
    <n v="0"/>
    <n v="0"/>
    <n v="261.44"/>
    <n v="1655.99"/>
    <x v="0"/>
    <x v="0"/>
    <x v="0"/>
    <n v="0"/>
    <x v="0"/>
  </r>
  <r>
    <s v="6432-TWQLB"/>
    <s v="Male"/>
    <x v="35"/>
    <s v="Yes"/>
    <n v="0"/>
    <x v="454"/>
    <n v="91770"/>
    <n v="34.065108000000002"/>
    <n v="-118.082791"/>
    <n v="1"/>
    <x v="10"/>
    <s v="Offer E"/>
    <s v="Yes"/>
    <n v="42.29"/>
    <s v="Yes"/>
    <s v="Yes"/>
    <x v="1"/>
    <n v="16"/>
    <s v="No"/>
    <s v="Yes"/>
    <s v="No"/>
    <s v="Yes"/>
    <s v="No"/>
    <s v="No"/>
    <s v="No"/>
    <s v="Yes"/>
    <x v="1"/>
    <s v="Yes"/>
    <x v="1"/>
    <n v="85.4"/>
    <n v="401.1"/>
    <n v="45.37"/>
    <n v="0"/>
    <n v="211.45"/>
    <n v="567.17999999999995"/>
    <x v="1"/>
    <x v="2"/>
    <x v="3"/>
    <n v="1"/>
    <x v="0"/>
  </r>
  <r>
    <s v="6434-TTGJP"/>
    <s v="Male"/>
    <x v="42"/>
    <s v="Yes"/>
    <n v="2"/>
    <x v="958"/>
    <n v="95441"/>
    <n v="38.731771000000002"/>
    <n v="-123.064272"/>
    <n v="2"/>
    <x v="46"/>
    <s v="Offer D"/>
    <s v="No"/>
    <n v="0"/>
    <s v="No"/>
    <s v="Yes"/>
    <x v="0"/>
    <n v="24"/>
    <s v="Yes"/>
    <s v="Yes"/>
    <s v="Yes"/>
    <s v="Yes"/>
    <s v="No"/>
    <s v="Yes"/>
    <s v="Yes"/>
    <s v="Yes"/>
    <x v="2"/>
    <s v="No"/>
    <x v="0"/>
    <n v="53.7"/>
    <n v="521"/>
    <n v="22.97"/>
    <n v="0"/>
    <n v="0"/>
    <n v="498.03"/>
    <x v="0"/>
    <x v="0"/>
    <x v="0"/>
    <n v="0"/>
    <x v="0"/>
  </r>
  <r>
    <s v="6435-SRWBJ"/>
    <s v="Female"/>
    <x v="44"/>
    <s v="No"/>
    <n v="0"/>
    <x v="31"/>
    <n v="90068"/>
    <n v="34.137411"/>
    <n v="-118.32891499999999"/>
    <n v="0"/>
    <x v="10"/>
    <s v="Offer E"/>
    <s v="Yes"/>
    <n v="29.74"/>
    <s v="Yes"/>
    <s v="Yes"/>
    <x v="1"/>
    <n v="42"/>
    <s v="No"/>
    <s v="No"/>
    <s v="Yes"/>
    <s v="Yes"/>
    <s v="No"/>
    <s v="No"/>
    <s v="No"/>
    <s v="Yes"/>
    <x v="1"/>
    <s v="Yes"/>
    <x v="1"/>
    <n v="82.75"/>
    <n v="417.75"/>
    <n v="0"/>
    <n v="0"/>
    <n v="148.69999999999999"/>
    <n v="566.45000000000005"/>
    <x v="0"/>
    <x v="0"/>
    <x v="0"/>
    <n v="0"/>
    <x v="0"/>
  </r>
  <r>
    <s v="6435-VWCCY"/>
    <s v="Male"/>
    <x v="41"/>
    <s v="Yes"/>
    <n v="0"/>
    <x v="333"/>
    <n v="92368"/>
    <n v="34.647959"/>
    <n v="-117.29695700000001"/>
    <n v="3"/>
    <x v="7"/>
    <s v="Offer B"/>
    <s v="Yes"/>
    <n v="27.14"/>
    <s v="Yes"/>
    <s v="Yes"/>
    <x v="1"/>
    <n v="26"/>
    <s v="Yes"/>
    <s v="Yes"/>
    <s v="No"/>
    <s v="No"/>
    <s v="Yes"/>
    <s v="No"/>
    <s v="No"/>
    <s v="Yes"/>
    <x v="2"/>
    <s v="Yes"/>
    <x v="0"/>
    <n v="92.7"/>
    <n v="5968.4"/>
    <n v="0"/>
    <n v="0"/>
    <n v="1764.1"/>
    <n v="7732.5"/>
    <x v="0"/>
    <x v="0"/>
    <x v="0"/>
    <n v="0"/>
    <x v="1"/>
  </r>
  <r>
    <s v="6437-UDQJM"/>
    <s v="Female"/>
    <x v="15"/>
    <s v="Yes"/>
    <n v="0"/>
    <x v="31"/>
    <n v="90023"/>
    <n v="34.017696999999998"/>
    <n v="-118.200577"/>
    <n v="5"/>
    <x v="9"/>
    <s v="None"/>
    <s v="Yes"/>
    <n v="47.4"/>
    <s v="Yes"/>
    <s v="Yes"/>
    <x v="2"/>
    <n v="28"/>
    <s v="Yes"/>
    <s v="Yes"/>
    <s v="Yes"/>
    <s v="No"/>
    <s v="Yes"/>
    <s v="Yes"/>
    <s v="Yes"/>
    <s v="Yes"/>
    <x v="2"/>
    <s v="Yes"/>
    <x v="0"/>
    <n v="84.1"/>
    <n v="6129.65"/>
    <n v="0"/>
    <n v="0"/>
    <n v="3412.8"/>
    <n v="9542.4500000000007"/>
    <x v="0"/>
    <x v="0"/>
    <x v="0"/>
    <n v="0"/>
    <x v="0"/>
  </r>
  <r>
    <s v="6437-UKHMV"/>
    <s v="Female"/>
    <x v="26"/>
    <s v="No"/>
    <n v="0"/>
    <x v="111"/>
    <n v="92557"/>
    <n v="33.970661"/>
    <n v="-117.255039"/>
    <n v="0"/>
    <x v="6"/>
    <s v="None"/>
    <s v="Yes"/>
    <n v="28.92"/>
    <s v="No"/>
    <s v="Yes"/>
    <x v="1"/>
    <n v="16"/>
    <s v="No"/>
    <s v="No"/>
    <s v="No"/>
    <s v="No"/>
    <s v="Yes"/>
    <s v="No"/>
    <s v="No"/>
    <s v="Yes"/>
    <x v="1"/>
    <s v="Yes"/>
    <x v="1"/>
    <n v="79.7"/>
    <n v="586.04999999999995"/>
    <n v="0"/>
    <n v="0"/>
    <n v="202.44"/>
    <n v="788.49"/>
    <x v="1"/>
    <x v="5"/>
    <x v="9"/>
    <n v="1"/>
    <x v="0"/>
  </r>
  <r>
    <s v="6439-GTPCA"/>
    <s v="Female"/>
    <x v="46"/>
    <s v="No"/>
    <n v="0"/>
    <x v="38"/>
    <n v="92129"/>
    <n v="32.961064"/>
    <n v="-117.134917"/>
    <n v="0"/>
    <x v="14"/>
    <s v="None"/>
    <s v="Yes"/>
    <n v="4.4800000000000004"/>
    <s v="Yes"/>
    <s v="Yes"/>
    <x v="0"/>
    <n v="51"/>
    <s v="No"/>
    <s v="No"/>
    <s v="Yes"/>
    <s v="Yes"/>
    <s v="No"/>
    <s v="No"/>
    <s v="No"/>
    <s v="Yes"/>
    <x v="1"/>
    <s v="Yes"/>
    <x v="1"/>
    <n v="87.25"/>
    <n v="3941.7"/>
    <n v="0"/>
    <n v="0"/>
    <n v="201.6"/>
    <n v="4143.3"/>
    <x v="1"/>
    <x v="1"/>
    <x v="5"/>
    <n v="1"/>
    <x v="0"/>
  </r>
  <r>
    <s v="6439-LAJXL"/>
    <s v="Male"/>
    <x v="10"/>
    <s v="Yes"/>
    <n v="0"/>
    <x v="964"/>
    <n v="95721"/>
    <n v="38.851841999999998"/>
    <n v="-120.076204"/>
    <n v="2"/>
    <x v="0"/>
    <s v="Offer E"/>
    <s v="Yes"/>
    <n v="34.64"/>
    <s v="No"/>
    <s v="Yes"/>
    <x v="2"/>
    <n v="7"/>
    <s v="Yes"/>
    <s v="Yes"/>
    <s v="No"/>
    <s v="Yes"/>
    <s v="Yes"/>
    <s v="No"/>
    <s v="No"/>
    <s v="Yes"/>
    <x v="1"/>
    <s v="Yes"/>
    <x v="2"/>
    <n v="68.95"/>
    <n v="593.85"/>
    <n v="0"/>
    <n v="0"/>
    <n v="311.76"/>
    <n v="905.61"/>
    <x v="0"/>
    <x v="0"/>
    <x v="0"/>
    <n v="0"/>
    <x v="0"/>
  </r>
  <r>
    <s v="6439-PKTRR"/>
    <s v="Female"/>
    <x v="2"/>
    <s v="Yes"/>
    <n v="2"/>
    <x v="38"/>
    <n v="92121"/>
    <n v="32.898612999999997"/>
    <n v="-117.20293700000001"/>
    <n v="6"/>
    <x v="40"/>
    <s v="Offer A"/>
    <s v="Yes"/>
    <n v="4.1100000000000003"/>
    <s v="Yes"/>
    <s v="Yes"/>
    <x v="0"/>
    <n v="16"/>
    <s v="Yes"/>
    <s v="Yes"/>
    <s v="Yes"/>
    <s v="Yes"/>
    <s v="Yes"/>
    <s v="No"/>
    <s v="No"/>
    <s v="Yes"/>
    <x v="2"/>
    <s v="No"/>
    <x v="1"/>
    <n v="80.7"/>
    <n v="5617.95"/>
    <n v="0"/>
    <n v="0"/>
    <n v="287.7"/>
    <n v="5905.65"/>
    <x v="0"/>
    <x v="0"/>
    <x v="0"/>
    <n v="0"/>
    <x v="0"/>
  </r>
  <r>
    <s v="6440-DKQGE"/>
    <s v="Male"/>
    <x v="7"/>
    <s v="No"/>
    <n v="0"/>
    <x v="544"/>
    <n v="90746"/>
    <n v="33.859171000000003"/>
    <n v="-118.252272"/>
    <n v="0"/>
    <x v="39"/>
    <s v="Offer C"/>
    <s v="Yes"/>
    <n v="27.88"/>
    <s v="No"/>
    <s v="Yes"/>
    <x v="0"/>
    <n v="6"/>
    <s v="No"/>
    <s v="Yes"/>
    <s v="Yes"/>
    <s v="No"/>
    <s v="Yes"/>
    <s v="No"/>
    <s v="No"/>
    <s v="No"/>
    <x v="0"/>
    <s v="No"/>
    <x v="0"/>
    <n v="64.5"/>
    <n v="1929.95"/>
    <n v="0"/>
    <n v="0"/>
    <n v="836.4"/>
    <n v="2766.35"/>
    <x v="0"/>
    <x v="0"/>
    <x v="0"/>
    <n v="0"/>
    <x v="0"/>
  </r>
  <r>
    <s v="6445-TNRXS"/>
    <s v="Male"/>
    <x v="37"/>
    <s v="Yes"/>
    <n v="1"/>
    <x v="335"/>
    <n v="94805"/>
    <n v="37.941456000000002"/>
    <n v="-122.32096799999999"/>
    <n v="5"/>
    <x v="64"/>
    <s v="Offer A"/>
    <s v="Yes"/>
    <n v="32.590000000000003"/>
    <s v="Yes"/>
    <s v="Yes"/>
    <x v="1"/>
    <n v="24"/>
    <s v="Yes"/>
    <s v="Yes"/>
    <s v="Yes"/>
    <s v="Yes"/>
    <s v="Yes"/>
    <s v="Yes"/>
    <s v="Yes"/>
    <s v="Yes"/>
    <x v="2"/>
    <s v="Yes"/>
    <x v="1"/>
    <n v="114.7"/>
    <n v="7849.85"/>
    <n v="0"/>
    <n v="0"/>
    <n v="2216.12"/>
    <n v="10065.969999999999"/>
    <x v="0"/>
    <x v="0"/>
    <x v="0"/>
    <n v="0"/>
    <x v="1"/>
  </r>
  <r>
    <s v="6447-EGDIV"/>
    <s v="Female"/>
    <x v="5"/>
    <s v="No"/>
    <n v="0"/>
    <x v="75"/>
    <n v="90401"/>
    <n v="34.015481000000001"/>
    <n v="-118.49323099999999"/>
    <n v="0"/>
    <x v="65"/>
    <s v="None"/>
    <s v="Yes"/>
    <n v="31.79"/>
    <s v="No"/>
    <s v="No"/>
    <x v="3"/>
    <n v="0"/>
    <s v="No"/>
    <s v="No"/>
    <s v="No"/>
    <s v="No"/>
    <s v="No"/>
    <s v="No"/>
    <s v="No"/>
    <s v="No"/>
    <x v="0"/>
    <s v="No"/>
    <x v="2"/>
    <n v="20.95"/>
    <n v="683.25"/>
    <n v="0"/>
    <n v="0"/>
    <n v="985.49"/>
    <n v="1668.74"/>
    <x v="0"/>
    <x v="0"/>
    <x v="0"/>
    <n v="0"/>
    <x v="0"/>
  </r>
  <r>
    <s v="6447-GORXK"/>
    <s v="Male"/>
    <x v="29"/>
    <s v="No"/>
    <n v="3"/>
    <x v="38"/>
    <n v="92128"/>
    <n v="33.000269000000003"/>
    <n v="-117.072093"/>
    <n v="0"/>
    <x v="65"/>
    <s v="Offer C"/>
    <s v="No"/>
    <n v="0"/>
    <s v="No"/>
    <s v="Yes"/>
    <x v="0"/>
    <n v="51"/>
    <s v="No"/>
    <s v="No"/>
    <s v="No"/>
    <s v="No"/>
    <s v="No"/>
    <s v="No"/>
    <s v="No"/>
    <s v="Yes"/>
    <x v="1"/>
    <s v="No"/>
    <x v="0"/>
    <n v="25"/>
    <n v="789.2"/>
    <n v="22.4"/>
    <n v="0"/>
    <n v="0"/>
    <n v="766.8"/>
    <x v="0"/>
    <x v="0"/>
    <x v="0"/>
    <n v="0"/>
    <x v="0"/>
  </r>
  <r>
    <s v="6457-GIRWB"/>
    <s v="Male"/>
    <x v="30"/>
    <s v="No"/>
    <n v="0"/>
    <x v="850"/>
    <n v="92008"/>
    <n v="33.148116000000002"/>
    <n v="-117.306043"/>
    <n v="0"/>
    <x v="13"/>
    <s v="None"/>
    <s v="Yes"/>
    <n v="22.03"/>
    <s v="No"/>
    <s v="Yes"/>
    <x v="1"/>
    <n v="26"/>
    <s v="No"/>
    <s v="No"/>
    <s v="No"/>
    <s v="No"/>
    <s v="No"/>
    <s v="No"/>
    <s v="No"/>
    <s v="Yes"/>
    <x v="1"/>
    <s v="Yes"/>
    <x v="1"/>
    <n v="69.349999999999994"/>
    <n v="69.349999999999994"/>
    <n v="0"/>
    <n v="0"/>
    <n v="22.03"/>
    <n v="91.38"/>
    <x v="1"/>
    <x v="5"/>
    <x v="8"/>
    <n v="1"/>
    <x v="0"/>
  </r>
  <r>
    <s v="6457-USBER"/>
    <s v="Male"/>
    <x v="20"/>
    <s v="No"/>
    <n v="0"/>
    <x v="38"/>
    <n v="92121"/>
    <n v="32.898612999999997"/>
    <n v="-117.20293700000001"/>
    <n v="0"/>
    <x v="13"/>
    <s v="None"/>
    <s v="Yes"/>
    <n v="41.77"/>
    <s v="No"/>
    <s v="Yes"/>
    <x v="1"/>
    <n v="15"/>
    <s v="No"/>
    <s v="No"/>
    <s v="No"/>
    <s v="No"/>
    <s v="No"/>
    <s v="Yes"/>
    <s v="Yes"/>
    <s v="Yes"/>
    <x v="1"/>
    <s v="Yes"/>
    <x v="1"/>
    <n v="80.8"/>
    <n v="80.8"/>
    <n v="0"/>
    <n v="0"/>
    <n v="41.77"/>
    <n v="122.57"/>
    <x v="1"/>
    <x v="1"/>
    <x v="5"/>
    <n v="1"/>
    <x v="0"/>
  </r>
  <r>
    <s v="6458-CYIDZ"/>
    <s v="Female"/>
    <x v="15"/>
    <s v="No"/>
    <n v="0"/>
    <x v="695"/>
    <n v="95410"/>
    <n v="39.225693999999997"/>
    <n v="-123.717354"/>
    <n v="0"/>
    <x v="10"/>
    <s v="Offer E"/>
    <s v="Yes"/>
    <n v="36.270000000000003"/>
    <s v="No"/>
    <s v="Yes"/>
    <x v="1"/>
    <n v="17"/>
    <s v="Yes"/>
    <s v="Yes"/>
    <s v="No"/>
    <s v="No"/>
    <s v="No"/>
    <s v="No"/>
    <s v="No"/>
    <s v="Yes"/>
    <x v="1"/>
    <s v="No"/>
    <x v="1"/>
    <n v="80.7"/>
    <n v="374.8"/>
    <n v="0"/>
    <n v="0"/>
    <n v="181.35"/>
    <n v="556.15"/>
    <x v="0"/>
    <x v="0"/>
    <x v="0"/>
    <n v="0"/>
    <x v="0"/>
  </r>
  <r>
    <s v="6461-PPAXN"/>
    <s v="Female"/>
    <x v="29"/>
    <s v="Yes"/>
    <n v="0"/>
    <x v="7"/>
    <n v="94559"/>
    <n v="38.232388999999998"/>
    <n v="-122.324944"/>
    <n v="5"/>
    <x v="33"/>
    <s v="None"/>
    <s v="Yes"/>
    <n v="42.18"/>
    <s v="No"/>
    <s v="Yes"/>
    <x v="0"/>
    <n v="59"/>
    <s v="Yes"/>
    <s v="No"/>
    <s v="No"/>
    <s v="Yes"/>
    <s v="No"/>
    <s v="No"/>
    <s v="No"/>
    <s v="Yes"/>
    <x v="0"/>
    <s v="Yes"/>
    <x v="1"/>
    <n v="54.95"/>
    <n v="1916"/>
    <n v="0"/>
    <n v="0"/>
    <n v="1476.3"/>
    <n v="3392.3"/>
    <x v="0"/>
    <x v="0"/>
    <x v="0"/>
    <n v="0"/>
    <x v="0"/>
  </r>
  <r>
    <s v="6461-SZMCV"/>
    <s v="Female"/>
    <x v="1"/>
    <s v="Yes"/>
    <n v="0"/>
    <x v="937"/>
    <n v="94925"/>
    <n v="37.924014"/>
    <n v="-122.51169400000001"/>
    <n v="7"/>
    <x v="4"/>
    <s v="None"/>
    <s v="Yes"/>
    <n v="9.06"/>
    <s v="Yes"/>
    <s v="Yes"/>
    <x v="2"/>
    <n v="30"/>
    <s v="Yes"/>
    <s v="Yes"/>
    <s v="Yes"/>
    <s v="Yes"/>
    <s v="Yes"/>
    <s v="Yes"/>
    <s v="Yes"/>
    <s v="Yes"/>
    <x v="2"/>
    <s v="No"/>
    <x v="1"/>
    <n v="87.95"/>
    <n v="6365.35"/>
    <n v="0"/>
    <n v="0"/>
    <n v="643.26"/>
    <n v="7008.61"/>
    <x v="0"/>
    <x v="0"/>
    <x v="0"/>
    <n v="0"/>
    <x v="0"/>
  </r>
  <r>
    <s v="6463-HHXJR"/>
    <s v="Female"/>
    <x v="37"/>
    <s v="Yes"/>
    <n v="2"/>
    <x v="790"/>
    <n v="93244"/>
    <n v="36.462671"/>
    <n v="-118.997291"/>
    <n v="5"/>
    <x v="4"/>
    <s v="Offer A"/>
    <s v="Yes"/>
    <n v="36.5"/>
    <s v="Yes"/>
    <s v="Yes"/>
    <x v="1"/>
    <n v="19"/>
    <s v="Yes"/>
    <s v="Yes"/>
    <s v="Yes"/>
    <s v="No"/>
    <s v="Yes"/>
    <s v="No"/>
    <s v="No"/>
    <s v="Yes"/>
    <x v="2"/>
    <s v="No"/>
    <x v="1"/>
    <n v="100.5"/>
    <n v="7030.65"/>
    <n v="0"/>
    <n v="0"/>
    <n v="2591.5"/>
    <n v="9622.15"/>
    <x v="0"/>
    <x v="0"/>
    <x v="0"/>
    <n v="0"/>
    <x v="1"/>
  </r>
  <r>
    <s v="6463-MVYRY"/>
    <s v="Female"/>
    <x v="6"/>
    <s v="No"/>
    <n v="0"/>
    <x v="223"/>
    <n v="94301"/>
    <n v="37.444313999999999"/>
    <n v="-122.149996"/>
    <n v="0"/>
    <x v="41"/>
    <s v="Offer B"/>
    <s v="Yes"/>
    <n v="11.23"/>
    <s v="No"/>
    <s v="Yes"/>
    <x v="2"/>
    <n v="30"/>
    <s v="Yes"/>
    <s v="No"/>
    <s v="Yes"/>
    <s v="Yes"/>
    <s v="Yes"/>
    <s v="No"/>
    <s v="No"/>
    <s v="Yes"/>
    <x v="2"/>
    <s v="No"/>
    <x v="1"/>
    <n v="69.849999999999994"/>
    <n v="4003"/>
    <n v="0"/>
    <n v="0"/>
    <n v="640.11"/>
    <n v="4643.1099999999997"/>
    <x v="0"/>
    <x v="0"/>
    <x v="0"/>
    <n v="0"/>
    <x v="0"/>
  </r>
  <r>
    <s v="6464-KEXXH"/>
    <s v="Male"/>
    <x v="39"/>
    <s v="No"/>
    <n v="0"/>
    <x v="1032"/>
    <n v="93015"/>
    <n v="34.408161"/>
    <n v="-118.865111"/>
    <n v="0"/>
    <x v="58"/>
    <s v="None"/>
    <s v="No"/>
    <n v="0"/>
    <s v="No"/>
    <s v="Yes"/>
    <x v="0"/>
    <n v="16"/>
    <s v="No"/>
    <s v="No"/>
    <s v="No"/>
    <s v="No"/>
    <s v="No"/>
    <s v="No"/>
    <s v="No"/>
    <s v="Yes"/>
    <x v="1"/>
    <s v="Yes"/>
    <x v="0"/>
    <n v="25.25"/>
    <n v="186.3"/>
    <n v="0"/>
    <n v="0"/>
    <n v="0"/>
    <n v="186.3"/>
    <x v="0"/>
    <x v="0"/>
    <x v="0"/>
    <n v="0"/>
    <x v="0"/>
  </r>
  <r>
    <s v="6465-GSRCL"/>
    <s v="Female"/>
    <x v="31"/>
    <s v="No"/>
    <n v="2"/>
    <x v="443"/>
    <n v="95669"/>
    <n v="38.489272999999997"/>
    <n v="-120.891614"/>
    <n v="0"/>
    <x v="23"/>
    <s v="Offer A"/>
    <s v="Yes"/>
    <n v="18.739999999999998"/>
    <s v="Yes"/>
    <s v="Yes"/>
    <x v="1"/>
    <n v="59"/>
    <s v="No"/>
    <s v="Yes"/>
    <s v="No"/>
    <s v="Yes"/>
    <s v="Yes"/>
    <s v="Yes"/>
    <s v="Yes"/>
    <s v="Yes"/>
    <x v="0"/>
    <s v="Yes"/>
    <x v="1"/>
    <n v="106.6"/>
    <n v="7244.7"/>
    <n v="0"/>
    <n v="0"/>
    <n v="1255.58"/>
    <n v="8500.2800000000007"/>
    <x v="0"/>
    <x v="0"/>
    <x v="0"/>
    <n v="0"/>
    <x v="1"/>
  </r>
  <r>
    <s v="6467-CHFZW"/>
    <s v="Male"/>
    <x v="37"/>
    <s v="Yes"/>
    <n v="1"/>
    <x v="31"/>
    <n v="90028"/>
    <n v="34.099868999999998"/>
    <n v="-118.326843"/>
    <n v="1"/>
    <x v="54"/>
    <s v="None"/>
    <s v="Yes"/>
    <n v="31.35"/>
    <s v="Yes"/>
    <s v="Yes"/>
    <x v="1"/>
    <n v="16"/>
    <s v="No"/>
    <s v="Yes"/>
    <s v="No"/>
    <s v="No"/>
    <s v="Yes"/>
    <s v="Yes"/>
    <s v="Yes"/>
    <s v="Yes"/>
    <x v="1"/>
    <s v="Yes"/>
    <x v="1"/>
    <n v="99.35"/>
    <n v="4749.1499999999996"/>
    <n v="0"/>
    <n v="0"/>
    <n v="1473.45"/>
    <n v="6222.6"/>
    <x v="1"/>
    <x v="1"/>
    <x v="1"/>
    <n v="1"/>
    <x v="1"/>
  </r>
  <r>
    <s v="6469-MRVET"/>
    <s v="Male"/>
    <x v="13"/>
    <s v="Yes"/>
    <n v="0"/>
    <x v="229"/>
    <n v="91401"/>
    <n v="34.178483"/>
    <n v="-118.431791"/>
    <n v="8"/>
    <x v="13"/>
    <s v="None"/>
    <s v="Yes"/>
    <n v="44.69"/>
    <s v="No"/>
    <s v="No"/>
    <x v="3"/>
    <n v="0"/>
    <s v="No"/>
    <s v="No"/>
    <s v="No"/>
    <s v="No"/>
    <s v="No"/>
    <s v="No"/>
    <s v="No"/>
    <s v="No"/>
    <x v="0"/>
    <s v="Yes"/>
    <x v="1"/>
    <n v="-3"/>
    <n v="20.2"/>
    <n v="0"/>
    <n v="0"/>
    <n v="44.69"/>
    <n v="64.89"/>
    <x v="2"/>
    <x v="0"/>
    <x v="0"/>
    <n v="0"/>
    <x v="0"/>
  </r>
  <r>
    <s v="6469-QJKZW"/>
    <s v="Female"/>
    <x v="34"/>
    <s v="Yes"/>
    <n v="0"/>
    <x v="1013"/>
    <n v="93420"/>
    <n v="35.176236000000003"/>
    <n v="-120.483243"/>
    <n v="5"/>
    <x v="1"/>
    <s v="None"/>
    <s v="Yes"/>
    <n v="45.84"/>
    <s v="No"/>
    <s v="No"/>
    <x v="3"/>
    <n v="0"/>
    <s v="No"/>
    <s v="No"/>
    <s v="No"/>
    <s v="No"/>
    <s v="No"/>
    <s v="No"/>
    <s v="No"/>
    <s v="No"/>
    <x v="1"/>
    <s v="No"/>
    <x v="1"/>
    <n v="20.149999999999999"/>
    <n v="91.4"/>
    <n v="0"/>
    <n v="0"/>
    <n v="183.36"/>
    <n v="274.76"/>
    <x v="0"/>
    <x v="0"/>
    <x v="0"/>
    <n v="0"/>
    <x v="0"/>
  </r>
  <r>
    <s v="6473-ULUHT"/>
    <s v="Male"/>
    <x v="19"/>
    <s v="Yes"/>
    <n v="2"/>
    <x v="38"/>
    <n v="92126"/>
    <n v="32.886924999999998"/>
    <n v="-117.152162"/>
    <n v="5"/>
    <x v="43"/>
    <s v="Offer D"/>
    <s v="Yes"/>
    <n v="9.16"/>
    <s v="Yes"/>
    <s v="Yes"/>
    <x v="2"/>
    <n v="59"/>
    <s v="Yes"/>
    <s v="Yes"/>
    <s v="No"/>
    <s v="Yes"/>
    <s v="Yes"/>
    <s v="Yes"/>
    <s v="Yes"/>
    <s v="Yes"/>
    <x v="1"/>
    <s v="No"/>
    <x v="1"/>
    <n v="84.9"/>
    <n v="1398.25"/>
    <n v="0"/>
    <n v="0"/>
    <n v="146.56"/>
    <n v="1544.81"/>
    <x v="0"/>
    <x v="0"/>
    <x v="0"/>
    <n v="0"/>
    <x v="0"/>
  </r>
  <r>
    <s v="6474-FVJLC"/>
    <s v="Male"/>
    <x v="37"/>
    <s v="No"/>
    <n v="0"/>
    <x v="180"/>
    <n v="91423"/>
    <n v="34.146957"/>
    <n v="-118.43213799999999"/>
    <n v="0"/>
    <x v="29"/>
    <s v="Offer E"/>
    <s v="Yes"/>
    <n v="43.47"/>
    <s v="Yes"/>
    <s v="Yes"/>
    <x v="1"/>
    <n v="30"/>
    <s v="No"/>
    <s v="No"/>
    <s v="No"/>
    <s v="No"/>
    <s v="No"/>
    <s v="Yes"/>
    <s v="Yes"/>
    <s v="Yes"/>
    <x v="1"/>
    <s v="Yes"/>
    <x v="1"/>
    <n v="86"/>
    <n v="165.45"/>
    <n v="0"/>
    <n v="0"/>
    <n v="86.94"/>
    <n v="252.39"/>
    <x v="1"/>
    <x v="5"/>
    <x v="9"/>
    <n v="1"/>
    <x v="0"/>
  </r>
  <r>
    <s v="6475-VHUIZ"/>
    <s v="Female"/>
    <x v="10"/>
    <s v="Yes"/>
    <n v="0"/>
    <x v="857"/>
    <n v="95554"/>
    <n v="40.267158000000002"/>
    <n v="-123.805913"/>
    <n v="6"/>
    <x v="16"/>
    <s v="Offer D"/>
    <s v="Yes"/>
    <n v="38.93"/>
    <s v="No"/>
    <s v="Yes"/>
    <x v="0"/>
    <n v="4"/>
    <s v="No"/>
    <s v="No"/>
    <s v="Yes"/>
    <s v="Yes"/>
    <s v="No"/>
    <s v="No"/>
    <s v="No"/>
    <s v="Yes"/>
    <x v="1"/>
    <s v="No"/>
    <x v="1"/>
    <n v="54.25"/>
    <n v="1221.55"/>
    <n v="0"/>
    <n v="0"/>
    <n v="895.39"/>
    <n v="2116.94"/>
    <x v="0"/>
    <x v="0"/>
    <x v="0"/>
    <n v="0"/>
    <x v="0"/>
  </r>
  <r>
    <s v="6476-EPYZR"/>
    <s v="Male"/>
    <x v="30"/>
    <s v="Yes"/>
    <n v="1"/>
    <x v="876"/>
    <n v="93669"/>
    <n v="37.287757999999997"/>
    <n v="-119.54815600000001"/>
    <n v="6"/>
    <x v="27"/>
    <s v="None"/>
    <s v="Yes"/>
    <n v="46.06"/>
    <s v="No"/>
    <s v="No"/>
    <x v="3"/>
    <n v="0"/>
    <s v="No"/>
    <s v="No"/>
    <s v="No"/>
    <s v="No"/>
    <s v="No"/>
    <s v="No"/>
    <s v="No"/>
    <s v="No"/>
    <x v="1"/>
    <s v="No"/>
    <x v="0"/>
    <n v="20.5"/>
    <n v="255.5"/>
    <n v="0"/>
    <n v="0"/>
    <n v="552.72"/>
    <n v="808.22"/>
    <x v="0"/>
    <x v="0"/>
    <x v="0"/>
    <n v="0"/>
    <x v="0"/>
  </r>
  <r>
    <s v="6476-YHMGA"/>
    <s v="Female"/>
    <x v="54"/>
    <s v="Yes"/>
    <n v="1"/>
    <x v="783"/>
    <n v="93512"/>
    <n v="37.653947000000002"/>
    <n v="-118.231443"/>
    <n v="5"/>
    <x v="49"/>
    <s v="None"/>
    <s v="Yes"/>
    <n v="39.770000000000003"/>
    <s v="No"/>
    <s v="Yes"/>
    <x v="2"/>
    <n v="18"/>
    <s v="No"/>
    <s v="Yes"/>
    <s v="Yes"/>
    <s v="Yes"/>
    <s v="Yes"/>
    <s v="Yes"/>
    <s v="Yes"/>
    <s v="Yes"/>
    <x v="1"/>
    <s v="No"/>
    <x v="1"/>
    <n v="76.5"/>
    <n v="1155.5999999999999"/>
    <n v="0"/>
    <n v="0"/>
    <n v="596.54999999999995"/>
    <n v="1752.15"/>
    <x v="0"/>
    <x v="0"/>
    <x v="0"/>
    <n v="0"/>
    <x v="0"/>
  </r>
  <r>
    <s v="6478-HRRCZ"/>
    <s v="Male"/>
    <x v="10"/>
    <s v="Yes"/>
    <n v="0"/>
    <x v="842"/>
    <n v="95978"/>
    <n v="39.904001999999998"/>
    <n v="-121.527823"/>
    <n v="7"/>
    <x v="44"/>
    <s v="None"/>
    <s v="Yes"/>
    <n v="44.45"/>
    <s v="No"/>
    <s v="Yes"/>
    <x v="2"/>
    <n v="6"/>
    <s v="Yes"/>
    <s v="Yes"/>
    <s v="No"/>
    <s v="Yes"/>
    <s v="No"/>
    <s v="Yes"/>
    <s v="Yes"/>
    <s v="Yes"/>
    <x v="0"/>
    <s v="No"/>
    <x v="0"/>
    <n v="70.5"/>
    <n v="2201.75"/>
    <n v="0"/>
    <n v="0"/>
    <n v="1422.4"/>
    <n v="3624.15"/>
    <x v="0"/>
    <x v="0"/>
    <x v="0"/>
    <n v="0"/>
    <x v="0"/>
  </r>
  <r>
    <s v="6479-OAUSD"/>
    <s v="Male"/>
    <x v="51"/>
    <s v="No"/>
    <n v="0"/>
    <x v="417"/>
    <n v="95245"/>
    <n v="38.304194000000003"/>
    <n v="-120.592431"/>
    <n v="0"/>
    <x v="30"/>
    <s v="Offer C"/>
    <s v="Yes"/>
    <n v="7.17"/>
    <s v="No"/>
    <s v="No"/>
    <x v="3"/>
    <n v="0"/>
    <s v="No"/>
    <s v="No"/>
    <s v="No"/>
    <s v="No"/>
    <s v="No"/>
    <s v="No"/>
    <s v="No"/>
    <s v="No"/>
    <x v="0"/>
    <s v="No"/>
    <x v="0"/>
    <n v="19.899999999999999"/>
    <n v="510.8"/>
    <n v="0"/>
    <n v="0"/>
    <n v="179.25"/>
    <n v="690.05"/>
    <x v="0"/>
    <x v="0"/>
    <x v="0"/>
    <n v="0"/>
    <x v="0"/>
  </r>
  <r>
    <s v="6479-SZPLM"/>
    <s v="Male"/>
    <x v="17"/>
    <s v="Yes"/>
    <n v="2"/>
    <x v="364"/>
    <n v="92805"/>
    <n v="33.830209000000004"/>
    <n v="-117.906099"/>
    <n v="2"/>
    <x v="66"/>
    <s v="None"/>
    <s v="Yes"/>
    <n v="32.299999999999997"/>
    <s v="No"/>
    <s v="No"/>
    <x v="3"/>
    <n v="0"/>
    <s v="No"/>
    <s v="No"/>
    <s v="No"/>
    <s v="No"/>
    <s v="No"/>
    <s v="No"/>
    <s v="No"/>
    <s v="No"/>
    <x v="2"/>
    <s v="No"/>
    <x v="0"/>
    <n v="19.45"/>
    <n v="754.5"/>
    <n v="0"/>
    <n v="0"/>
    <n v="1162.8"/>
    <n v="1917.3"/>
    <x v="0"/>
    <x v="0"/>
    <x v="0"/>
    <n v="0"/>
    <x v="0"/>
  </r>
  <r>
    <s v="6479-VDGRK"/>
    <s v="Female"/>
    <x v="1"/>
    <s v="Yes"/>
    <n v="1"/>
    <x v="1060"/>
    <n v="92007"/>
    <n v="33.015866000000003"/>
    <n v="-117.272254"/>
    <n v="0"/>
    <x v="9"/>
    <s v="None"/>
    <s v="Yes"/>
    <n v="36.130000000000003"/>
    <s v="No"/>
    <s v="Yes"/>
    <x v="0"/>
    <n v="21"/>
    <s v="Yes"/>
    <s v="Yes"/>
    <s v="Yes"/>
    <s v="Yes"/>
    <s v="Yes"/>
    <s v="Yes"/>
    <s v="Yes"/>
    <s v="Yes"/>
    <x v="2"/>
    <s v="No"/>
    <x v="1"/>
    <n v="85.3"/>
    <n v="6129.2"/>
    <n v="0"/>
    <n v="0"/>
    <n v="2601.36"/>
    <n v="8730.56"/>
    <x v="0"/>
    <x v="0"/>
    <x v="0"/>
    <n v="0"/>
    <x v="0"/>
  </r>
  <r>
    <s v="6480-YAGIY"/>
    <s v="Male"/>
    <x v="30"/>
    <s v="No"/>
    <n v="0"/>
    <x v="143"/>
    <n v="94117"/>
    <n v="37.770533"/>
    <n v="-122.445121"/>
    <n v="0"/>
    <x v="14"/>
    <s v="None"/>
    <s v="Yes"/>
    <n v="28.72"/>
    <s v="No"/>
    <s v="Yes"/>
    <x v="1"/>
    <n v="3"/>
    <s v="Yes"/>
    <s v="Yes"/>
    <s v="Yes"/>
    <s v="Yes"/>
    <s v="Yes"/>
    <s v="Yes"/>
    <s v="Yes"/>
    <s v="Yes"/>
    <x v="0"/>
    <s v="No"/>
    <x v="0"/>
    <n v="112.2"/>
    <n v="5031.8500000000004"/>
    <n v="0"/>
    <n v="0"/>
    <n v="1292.4000000000001"/>
    <n v="6324.25"/>
    <x v="0"/>
    <x v="0"/>
    <x v="0"/>
    <n v="0"/>
    <x v="1"/>
  </r>
  <r>
    <s v="6481-ESCNL"/>
    <s v="Female"/>
    <x v="25"/>
    <s v="No"/>
    <n v="0"/>
    <x v="1044"/>
    <n v="94517"/>
    <n v="37.881841999999999"/>
    <n v="-121.848111"/>
    <n v="0"/>
    <x v="31"/>
    <s v="None"/>
    <s v="Yes"/>
    <n v="10.67"/>
    <s v="Yes"/>
    <s v="Yes"/>
    <x v="1"/>
    <n v="12"/>
    <s v="No"/>
    <s v="No"/>
    <s v="Yes"/>
    <s v="No"/>
    <s v="Yes"/>
    <s v="Yes"/>
    <s v="Yes"/>
    <s v="Yes"/>
    <x v="1"/>
    <s v="No"/>
    <x v="1"/>
    <n v="100.55"/>
    <n v="2878.75"/>
    <n v="0"/>
    <n v="0"/>
    <n v="309.43"/>
    <n v="3188.18"/>
    <x v="0"/>
    <x v="0"/>
    <x v="0"/>
    <n v="0"/>
    <x v="1"/>
  </r>
  <r>
    <s v="6481-LXPWL"/>
    <s v="Male"/>
    <x v="37"/>
    <s v="Yes"/>
    <n v="1"/>
    <x v="223"/>
    <n v="94306"/>
    <n v="37.416159"/>
    <n v="-122.131337"/>
    <n v="1"/>
    <x v="11"/>
    <s v="None"/>
    <s v="No"/>
    <n v="0"/>
    <s v="No"/>
    <s v="Yes"/>
    <x v="2"/>
    <n v="28"/>
    <s v="No"/>
    <s v="Yes"/>
    <s v="Yes"/>
    <s v="No"/>
    <s v="No"/>
    <s v="No"/>
    <s v="No"/>
    <s v="No"/>
    <x v="0"/>
    <s v="Yes"/>
    <x v="0"/>
    <n v="36.1"/>
    <n v="1971.5"/>
    <n v="0"/>
    <n v="60"/>
    <n v="0"/>
    <n v="2031.5"/>
    <x v="0"/>
    <x v="0"/>
    <x v="0"/>
    <n v="0"/>
    <x v="0"/>
  </r>
  <r>
    <s v="6481-OGDOO"/>
    <s v="Male"/>
    <x v="26"/>
    <s v="Yes"/>
    <n v="0"/>
    <x v="38"/>
    <n v="92129"/>
    <n v="32.961064"/>
    <n v="-117.134917"/>
    <n v="1"/>
    <x v="23"/>
    <s v="Offer A"/>
    <s v="Yes"/>
    <n v="30.75"/>
    <s v="No"/>
    <s v="Yes"/>
    <x v="1"/>
    <n v="5"/>
    <s v="Yes"/>
    <s v="Yes"/>
    <s v="No"/>
    <s v="No"/>
    <s v="No"/>
    <s v="Yes"/>
    <s v="Yes"/>
    <s v="Yes"/>
    <x v="0"/>
    <s v="Yes"/>
    <x v="0"/>
    <n v="90.6"/>
    <n v="6056.15"/>
    <n v="0"/>
    <n v="0"/>
    <n v="2060.25"/>
    <n v="8116.4"/>
    <x v="1"/>
    <x v="1"/>
    <x v="5"/>
    <n v="1"/>
    <x v="1"/>
  </r>
  <r>
    <s v="6483-OATDN"/>
    <s v="Male"/>
    <x v="10"/>
    <s v="Yes"/>
    <n v="1"/>
    <x v="427"/>
    <n v="91016"/>
    <n v="34.152799999999999"/>
    <n v="-118.00048200000001"/>
    <n v="7"/>
    <x v="58"/>
    <s v="None"/>
    <s v="Yes"/>
    <n v="10.36"/>
    <s v="No"/>
    <s v="Yes"/>
    <x v="2"/>
    <n v="20"/>
    <s v="Yes"/>
    <s v="No"/>
    <s v="No"/>
    <s v="No"/>
    <s v="No"/>
    <s v="No"/>
    <s v="No"/>
    <s v="Yes"/>
    <x v="1"/>
    <s v="Yes"/>
    <x v="0"/>
    <n v="51.3"/>
    <n v="411.6"/>
    <n v="15.02"/>
    <n v="0"/>
    <n v="82.88"/>
    <n v="479.46"/>
    <x v="0"/>
    <x v="0"/>
    <x v="0"/>
    <n v="0"/>
    <x v="0"/>
  </r>
  <r>
    <s v="6484-LATFU"/>
    <s v="Male"/>
    <x v="29"/>
    <s v="No"/>
    <n v="0"/>
    <x v="906"/>
    <n v="95236"/>
    <n v="38.047745999999997"/>
    <n v="-121.03049900000001"/>
    <n v="0"/>
    <x v="64"/>
    <s v="None"/>
    <s v="Yes"/>
    <n v="5.84"/>
    <s v="Yes"/>
    <s v="No"/>
    <x v="3"/>
    <n v="0"/>
    <s v="No"/>
    <s v="No"/>
    <s v="No"/>
    <s v="No"/>
    <s v="No"/>
    <s v="No"/>
    <s v="No"/>
    <s v="No"/>
    <x v="2"/>
    <s v="No"/>
    <x v="0"/>
    <n v="24.55"/>
    <n v="1657.4"/>
    <n v="0"/>
    <n v="0"/>
    <n v="397.12"/>
    <n v="2054.52"/>
    <x v="0"/>
    <x v="0"/>
    <x v="0"/>
    <n v="0"/>
    <x v="0"/>
  </r>
  <r>
    <s v="6485-QXWWE"/>
    <s v="Female"/>
    <x v="35"/>
    <s v="No"/>
    <n v="3"/>
    <x v="537"/>
    <n v="96071"/>
    <n v="40.656286999999999"/>
    <n v="-121.42896500000001"/>
    <n v="0"/>
    <x v="55"/>
    <s v="Offer B"/>
    <s v="Yes"/>
    <n v="2.83"/>
    <s v="Yes"/>
    <s v="No"/>
    <x v="3"/>
    <n v="0"/>
    <s v="No"/>
    <s v="No"/>
    <s v="No"/>
    <s v="No"/>
    <s v="No"/>
    <s v="No"/>
    <s v="No"/>
    <s v="No"/>
    <x v="2"/>
    <s v="No"/>
    <x v="1"/>
    <n v="26"/>
    <n v="1638.7"/>
    <n v="0"/>
    <n v="0"/>
    <n v="175.46"/>
    <n v="1814.16"/>
    <x v="0"/>
    <x v="0"/>
    <x v="0"/>
    <n v="0"/>
    <x v="0"/>
  </r>
  <r>
    <s v="6486-LHTMA"/>
    <s v="Female"/>
    <x v="6"/>
    <s v="Yes"/>
    <n v="0"/>
    <x v="771"/>
    <n v="93505"/>
    <n v="35.151491"/>
    <n v="-117.92759700000001"/>
    <n v="1"/>
    <x v="65"/>
    <s v="None"/>
    <s v="Yes"/>
    <n v="44.26"/>
    <s v="Yes"/>
    <s v="Yes"/>
    <x v="1"/>
    <n v="22"/>
    <s v="No"/>
    <s v="No"/>
    <s v="Yes"/>
    <s v="No"/>
    <s v="Yes"/>
    <s v="No"/>
    <s v="No"/>
    <s v="Yes"/>
    <x v="0"/>
    <s v="Yes"/>
    <x v="1"/>
    <n v="90.7"/>
    <n v="2835.5"/>
    <n v="0"/>
    <n v="0"/>
    <n v="1372.06"/>
    <n v="4207.5600000000004"/>
    <x v="0"/>
    <x v="0"/>
    <x v="0"/>
    <n v="0"/>
    <x v="1"/>
  </r>
  <r>
    <s v="6490-FGZAT"/>
    <s v="Male"/>
    <x v="25"/>
    <s v="No"/>
    <n v="0"/>
    <x v="886"/>
    <n v="93267"/>
    <n v="36.141319000000003"/>
    <n v="-119.129075"/>
    <n v="0"/>
    <x v="38"/>
    <s v="Offer E"/>
    <s v="Yes"/>
    <n v="32.340000000000003"/>
    <s v="No"/>
    <s v="No"/>
    <x v="3"/>
    <n v="0"/>
    <s v="No"/>
    <s v="No"/>
    <s v="No"/>
    <s v="No"/>
    <s v="No"/>
    <s v="No"/>
    <s v="No"/>
    <s v="No"/>
    <x v="1"/>
    <s v="No"/>
    <x v="0"/>
    <n v="20.65"/>
    <n v="109.3"/>
    <n v="0"/>
    <n v="0"/>
    <n v="194.04"/>
    <n v="303.33999999999997"/>
    <x v="0"/>
    <x v="0"/>
    <x v="0"/>
    <n v="0"/>
    <x v="0"/>
  </r>
  <r>
    <s v="6496-JDSSB"/>
    <s v="Female"/>
    <x v="38"/>
    <s v="No"/>
    <n v="0"/>
    <x v="194"/>
    <n v="91377"/>
    <n v="34.192250000000001"/>
    <n v="-118.77687400000001"/>
    <n v="0"/>
    <x v="58"/>
    <s v="None"/>
    <s v="Yes"/>
    <n v="39.92"/>
    <s v="No"/>
    <s v="Yes"/>
    <x v="1"/>
    <n v="73"/>
    <s v="No"/>
    <s v="No"/>
    <s v="No"/>
    <s v="No"/>
    <s v="Yes"/>
    <s v="No"/>
    <s v="No"/>
    <s v="Yes"/>
    <x v="1"/>
    <s v="Yes"/>
    <x v="1"/>
    <n v="80"/>
    <n v="624.6"/>
    <n v="0"/>
    <n v="0"/>
    <n v="319.36"/>
    <n v="943.96"/>
    <x v="0"/>
    <x v="0"/>
    <x v="0"/>
    <n v="0"/>
    <x v="0"/>
  </r>
  <r>
    <s v="6496-SLWHQ"/>
    <s v="Male"/>
    <x v="8"/>
    <s v="No"/>
    <n v="0"/>
    <x v="1061"/>
    <n v="94556"/>
    <n v="37.827945999999997"/>
    <n v="-122.107185"/>
    <n v="0"/>
    <x v="3"/>
    <s v="Offer E"/>
    <s v="Yes"/>
    <n v="35.43"/>
    <s v="Yes"/>
    <s v="Yes"/>
    <x v="1"/>
    <n v="18"/>
    <s v="No"/>
    <s v="Yes"/>
    <s v="Yes"/>
    <s v="No"/>
    <s v="Yes"/>
    <s v="Yes"/>
    <s v="No"/>
    <s v="Yes"/>
    <x v="1"/>
    <s v="Yes"/>
    <x v="1"/>
    <n v="105"/>
    <n v="294.45"/>
    <n v="0"/>
    <n v="0"/>
    <n v="106.29"/>
    <n v="400.74"/>
    <x v="1"/>
    <x v="5"/>
    <x v="9"/>
    <n v="1"/>
    <x v="1"/>
  </r>
  <r>
    <s v="6497-TILVL"/>
    <s v="Female"/>
    <x v="29"/>
    <s v="Yes"/>
    <n v="2"/>
    <x v="84"/>
    <n v="90638"/>
    <n v="33.902045000000001"/>
    <n v="-118.008961"/>
    <n v="1"/>
    <x v="6"/>
    <s v="None"/>
    <s v="Yes"/>
    <n v="25.64"/>
    <s v="No"/>
    <s v="Yes"/>
    <x v="2"/>
    <n v="71"/>
    <s v="Yes"/>
    <s v="No"/>
    <s v="No"/>
    <s v="No"/>
    <s v="No"/>
    <s v="No"/>
    <s v="No"/>
    <s v="Yes"/>
    <x v="1"/>
    <s v="No"/>
    <x v="0"/>
    <n v="50.7"/>
    <n v="350.35"/>
    <n v="0"/>
    <n v="0"/>
    <n v="179.48"/>
    <n v="529.83000000000004"/>
    <x v="0"/>
    <x v="0"/>
    <x v="0"/>
    <n v="0"/>
    <x v="0"/>
  </r>
  <r>
    <s v="6500-JVEGC"/>
    <s v="Male"/>
    <x v="52"/>
    <s v="No"/>
    <n v="0"/>
    <x v="410"/>
    <n v="90715"/>
    <n v="33.841026999999997"/>
    <n v="-118.078097"/>
    <n v="0"/>
    <x v="64"/>
    <s v="None"/>
    <s v="Yes"/>
    <n v="11.22"/>
    <s v="Yes"/>
    <s v="Yes"/>
    <x v="1"/>
    <n v="7"/>
    <s v="Yes"/>
    <s v="Yes"/>
    <s v="Yes"/>
    <s v="No"/>
    <s v="Yes"/>
    <s v="No"/>
    <s v="No"/>
    <s v="Yes"/>
    <x v="0"/>
    <s v="No"/>
    <x v="1"/>
    <n v="101.35"/>
    <n v="7110.75"/>
    <n v="0"/>
    <n v="0"/>
    <n v="762.96"/>
    <n v="7873.71"/>
    <x v="0"/>
    <x v="0"/>
    <x v="0"/>
    <n v="0"/>
    <x v="1"/>
  </r>
  <r>
    <s v="6502-HCJTI"/>
    <s v="Male"/>
    <x v="3"/>
    <s v="Yes"/>
    <n v="0"/>
    <x v="410"/>
    <n v="90712"/>
    <n v="33.840524000000002"/>
    <n v="-118.148403"/>
    <n v="0"/>
    <x v="6"/>
    <s v="None"/>
    <s v="Yes"/>
    <n v="9.6999999999999993"/>
    <s v="Yes"/>
    <s v="Yes"/>
    <x v="1"/>
    <n v="17"/>
    <s v="Yes"/>
    <s v="Yes"/>
    <s v="No"/>
    <s v="No"/>
    <s v="No"/>
    <s v="Yes"/>
    <s v="Yes"/>
    <s v="Yes"/>
    <x v="1"/>
    <s v="Yes"/>
    <x v="0"/>
    <n v="94.7"/>
    <n v="673.1"/>
    <n v="0"/>
    <n v="0"/>
    <n v="67.900000000000006"/>
    <n v="741"/>
    <x v="1"/>
    <x v="5"/>
    <x v="8"/>
    <n v="1"/>
    <x v="1"/>
  </r>
  <r>
    <s v="6502-KUGLL"/>
    <s v="Female"/>
    <x v="46"/>
    <s v="Yes"/>
    <n v="2"/>
    <x v="205"/>
    <n v="91732"/>
    <n v="34.074491999999999"/>
    <n v="-118.01461999999999"/>
    <n v="4"/>
    <x v="32"/>
    <s v="Offer D"/>
    <s v="Yes"/>
    <n v="42.64"/>
    <s v="No"/>
    <s v="Yes"/>
    <x v="2"/>
    <n v="69"/>
    <s v="Yes"/>
    <s v="Yes"/>
    <s v="No"/>
    <s v="Yes"/>
    <s v="No"/>
    <s v="No"/>
    <s v="No"/>
    <s v="Yes"/>
    <x v="1"/>
    <s v="No"/>
    <x v="1"/>
    <n v="59.45"/>
    <n v="780.85"/>
    <n v="0"/>
    <n v="0"/>
    <n v="596.96"/>
    <n v="1377.81"/>
    <x v="0"/>
    <x v="0"/>
    <x v="0"/>
    <n v="0"/>
    <x v="0"/>
  </r>
  <r>
    <s v="6502-MJQAE"/>
    <s v="Male"/>
    <x v="60"/>
    <s v="No"/>
    <n v="0"/>
    <x v="110"/>
    <n v="92027"/>
    <n v="33.141264999999997"/>
    <n v="-116.967221"/>
    <n v="0"/>
    <x v="13"/>
    <s v="None"/>
    <s v="Yes"/>
    <n v="46.21"/>
    <s v="No"/>
    <s v="Yes"/>
    <x v="1"/>
    <n v="58"/>
    <s v="No"/>
    <s v="No"/>
    <s v="No"/>
    <s v="No"/>
    <s v="No"/>
    <s v="No"/>
    <s v="Yes"/>
    <s v="Yes"/>
    <x v="1"/>
    <s v="Yes"/>
    <x v="1"/>
    <n v="69.599999999999994"/>
    <n v="69.599999999999994"/>
    <n v="0"/>
    <n v="0"/>
    <n v="46.21"/>
    <n v="115.81"/>
    <x v="1"/>
    <x v="1"/>
    <x v="5"/>
    <n v="1"/>
    <x v="0"/>
  </r>
  <r>
    <s v="6504-VBLFL"/>
    <s v="Male"/>
    <x v="32"/>
    <s v="Yes"/>
    <n v="0"/>
    <x v="1075"/>
    <n v="96119"/>
    <n v="41.042003000000001"/>
    <n v="-120.506086"/>
    <n v="9"/>
    <x v="17"/>
    <s v="Offer B"/>
    <s v="Yes"/>
    <n v="6.63"/>
    <s v="No"/>
    <s v="Yes"/>
    <x v="2"/>
    <n v="23"/>
    <s v="Yes"/>
    <s v="Yes"/>
    <s v="Yes"/>
    <s v="No"/>
    <s v="No"/>
    <s v="No"/>
    <s v="No"/>
    <s v="Yes"/>
    <x v="2"/>
    <s v="No"/>
    <x v="1"/>
    <n v="58.6"/>
    <n v="3068.6"/>
    <n v="0"/>
    <n v="0"/>
    <n v="364.65"/>
    <n v="3433.25"/>
    <x v="0"/>
    <x v="0"/>
    <x v="0"/>
    <n v="0"/>
    <x v="0"/>
  </r>
  <r>
    <s v="6505-OZNPG"/>
    <s v="Female"/>
    <x v="44"/>
    <s v="No"/>
    <n v="0"/>
    <x v="1031"/>
    <n v="95412"/>
    <n v="38.731054999999998"/>
    <n v="-123.316553"/>
    <n v="0"/>
    <x v="38"/>
    <s v="None"/>
    <s v="No"/>
    <n v="0"/>
    <s v="No"/>
    <s v="Yes"/>
    <x v="0"/>
    <n v="52"/>
    <s v="Yes"/>
    <s v="Yes"/>
    <s v="Yes"/>
    <s v="Yes"/>
    <s v="Yes"/>
    <s v="Yes"/>
    <s v="Yes"/>
    <s v="No"/>
    <x v="2"/>
    <s v="Yes"/>
    <x v="2"/>
    <n v="63.4"/>
    <n v="348.8"/>
    <n v="0"/>
    <n v="10"/>
    <n v="0"/>
    <n v="358.8"/>
    <x v="0"/>
    <x v="0"/>
    <x v="0"/>
    <n v="0"/>
    <x v="0"/>
  </r>
  <r>
    <s v="6506-EYCNH"/>
    <s v="Female"/>
    <x v="60"/>
    <s v="Yes"/>
    <n v="3"/>
    <x v="1023"/>
    <n v="91763"/>
    <n v="34.072121000000003"/>
    <n v="-117.698319"/>
    <n v="9"/>
    <x v="61"/>
    <s v="None"/>
    <s v="Yes"/>
    <n v="15.85"/>
    <s v="No"/>
    <s v="No"/>
    <x v="3"/>
    <n v="0"/>
    <s v="No"/>
    <s v="No"/>
    <s v="No"/>
    <s v="No"/>
    <s v="No"/>
    <s v="No"/>
    <s v="No"/>
    <s v="No"/>
    <x v="1"/>
    <s v="Yes"/>
    <x v="1"/>
    <n v="19.55"/>
    <n v="543.79999999999995"/>
    <n v="0"/>
    <n v="0"/>
    <n v="443.8"/>
    <n v="987.6"/>
    <x v="0"/>
    <x v="0"/>
    <x v="0"/>
    <n v="0"/>
    <x v="0"/>
  </r>
  <r>
    <s v="6507-DTJZV"/>
    <s v="Male"/>
    <x v="2"/>
    <s v="No"/>
    <n v="1"/>
    <x v="1060"/>
    <n v="92007"/>
    <n v="33.015866000000003"/>
    <n v="-117.272254"/>
    <n v="0"/>
    <x v="2"/>
    <s v="Offer D"/>
    <s v="Yes"/>
    <n v="30.19"/>
    <s v="No"/>
    <s v="Yes"/>
    <x v="2"/>
    <n v="17"/>
    <s v="No"/>
    <s v="No"/>
    <s v="No"/>
    <s v="No"/>
    <s v="Yes"/>
    <s v="Yes"/>
    <s v="Yes"/>
    <s v="Yes"/>
    <x v="1"/>
    <s v="No"/>
    <x v="0"/>
    <n v="66.400000000000006"/>
    <n v="831.75"/>
    <n v="0"/>
    <n v="0"/>
    <n v="392.47"/>
    <n v="1224.22"/>
    <x v="0"/>
    <x v="0"/>
    <x v="0"/>
    <n v="0"/>
    <x v="0"/>
  </r>
  <r>
    <s v="6507-ZJSUR"/>
    <s v="Male"/>
    <x v="48"/>
    <s v="Yes"/>
    <n v="0"/>
    <x v="695"/>
    <n v="95410"/>
    <n v="39.225693999999997"/>
    <n v="-123.717354"/>
    <n v="6"/>
    <x v="16"/>
    <s v="None"/>
    <s v="Yes"/>
    <n v="46.82"/>
    <s v="No"/>
    <s v="Yes"/>
    <x v="1"/>
    <n v="11"/>
    <s v="No"/>
    <s v="No"/>
    <s v="No"/>
    <s v="No"/>
    <s v="Yes"/>
    <s v="Yes"/>
    <s v="No"/>
    <s v="No"/>
    <x v="0"/>
    <s v="Yes"/>
    <x v="1"/>
    <n v="90.45"/>
    <n v="2117.25"/>
    <n v="0"/>
    <n v="30"/>
    <n v="1076.8599999999999"/>
    <n v="3224.11"/>
    <x v="0"/>
    <x v="0"/>
    <x v="0"/>
    <n v="0"/>
    <x v="1"/>
  </r>
  <r>
    <s v="6508-NJYRO"/>
    <s v="Male"/>
    <x v="59"/>
    <s v="Yes"/>
    <n v="0"/>
    <x v="850"/>
    <n v="92009"/>
    <n v="33.098018000000003"/>
    <n v="-117.25820299999999"/>
    <n v="5"/>
    <x v="49"/>
    <s v="None"/>
    <s v="Yes"/>
    <n v="14.27"/>
    <s v="No"/>
    <s v="No"/>
    <x v="3"/>
    <n v="0"/>
    <s v="No"/>
    <s v="No"/>
    <s v="No"/>
    <s v="No"/>
    <s v="No"/>
    <s v="No"/>
    <s v="No"/>
    <s v="No"/>
    <x v="0"/>
    <s v="No"/>
    <x v="0"/>
    <n v="18.8"/>
    <n v="294.95"/>
    <n v="0"/>
    <n v="0"/>
    <n v="214.05"/>
    <n v="509"/>
    <x v="0"/>
    <x v="0"/>
    <x v="0"/>
    <n v="0"/>
    <x v="0"/>
  </r>
  <r>
    <s v="6509-TSGWN"/>
    <s v="Female"/>
    <x v="21"/>
    <s v="Yes"/>
    <n v="2"/>
    <x v="78"/>
    <n v="92028"/>
    <n v="33.362575"/>
    <n v="-117.299644"/>
    <n v="1"/>
    <x v="20"/>
    <s v="None"/>
    <s v="Yes"/>
    <n v="31.83"/>
    <s v="Yes"/>
    <s v="No"/>
    <x v="3"/>
    <n v="0"/>
    <s v="No"/>
    <s v="No"/>
    <s v="No"/>
    <s v="No"/>
    <s v="No"/>
    <s v="No"/>
    <s v="No"/>
    <s v="No"/>
    <x v="1"/>
    <s v="No"/>
    <x v="0"/>
    <n v="26.45"/>
    <n v="911.6"/>
    <n v="0"/>
    <n v="0"/>
    <n v="1177.71"/>
    <n v="2089.31"/>
    <x v="0"/>
    <x v="0"/>
    <x v="0"/>
    <n v="0"/>
    <x v="0"/>
  </r>
  <r>
    <s v="6510-UPNKS"/>
    <s v="Female"/>
    <x v="44"/>
    <s v="No"/>
    <n v="0"/>
    <x v="920"/>
    <n v="95715"/>
    <n v="39.237540000000003"/>
    <n v="-120.720196"/>
    <n v="0"/>
    <x v="16"/>
    <s v="None"/>
    <s v="Yes"/>
    <n v="43.77"/>
    <s v="Yes"/>
    <s v="No"/>
    <x v="3"/>
    <n v="0"/>
    <s v="No"/>
    <s v="No"/>
    <s v="No"/>
    <s v="No"/>
    <s v="No"/>
    <s v="No"/>
    <s v="No"/>
    <s v="No"/>
    <x v="0"/>
    <s v="No"/>
    <x v="0"/>
    <n v="24.8"/>
    <n v="615.35"/>
    <n v="0"/>
    <n v="0"/>
    <n v="1006.71"/>
    <n v="1622.06"/>
    <x v="0"/>
    <x v="0"/>
    <x v="0"/>
    <n v="0"/>
    <x v="0"/>
  </r>
  <r>
    <s v="6513-EECDB"/>
    <s v="Male"/>
    <x v="4"/>
    <s v="Yes"/>
    <n v="0"/>
    <x v="143"/>
    <n v="94114"/>
    <n v="37.758085000000001"/>
    <n v="-122.43480099999999"/>
    <n v="0"/>
    <x v="13"/>
    <s v="None"/>
    <s v="Yes"/>
    <n v="36.92"/>
    <s v="Yes"/>
    <s v="Yes"/>
    <x v="1"/>
    <n v="6"/>
    <s v="No"/>
    <s v="No"/>
    <s v="No"/>
    <s v="No"/>
    <s v="No"/>
    <s v="No"/>
    <s v="No"/>
    <s v="Yes"/>
    <x v="1"/>
    <s v="Yes"/>
    <x v="1"/>
    <n v="73.55"/>
    <n v="73.55"/>
    <n v="0"/>
    <n v="0"/>
    <n v="36.92"/>
    <n v="110.47"/>
    <x v="1"/>
    <x v="4"/>
    <x v="16"/>
    <n v="1"/>
    <x v="0"/>
  </r>
  <r>
    <s v="6516-NKQBO"/>
    <s v="Male"/>
    <x v="24"/>
    <s v="Yes"/>
    <n v="0"/>
    <x v="434"/>
    <n v="92882"/>
    <n v="33.819384999999997"/>
    <n v="-117.600213"/>
    <n v="1"/>
    <x v="70"/>
    <s v="None"/>
    <s v="Yes"/>
    <n v="22.05"/>
    <s v="No"/>
    <s v="Yes"/>
    <x v="0"/>
    <n v="73"/>
    <s v="Yes"/>
    <s v="No"/>
    <s v="Yes"/>
    <s v="Yes"/>
    <s v="Yes"/>
    <s v="Yes"/>
    <s v="Yes"/>
    <s v="Yes"/>
    <x v="2"/>
    <s v="No"/>
    <x v="0"/>
    <n v="81"/>
    <n v="3084.9"/>
    <n v="0"/>
    <n v="0"/>
    <n v="837.9"/>
    <n v="3922.8"/>
    <x v="0"/>
    <x v="0"/>
    <x v="0"/>
    <n v="0"/>
    <x v="0"/>
  </r>
  <r>
    <s v="6518-KZXCB"/>
    <s v="Male"/>
    <x v="37"/>
    <s v="No"/>
    <n v="0"/>
    <x v="390"/>
    <n v="96016"/>
    <n v="40.936284999999998"/>
    <n v="-121.572692"/>
    <n v="0"/>
    <x v="51"/>
    <s v="Offer D"/>
    <s v="Yes"/>
    <n v="4.79"/>
    <s v="Yes"/>
    <s v="No"/>
    <x v="3"/>
    <n v="0"/>
    <s v="No"/>
    <s v="No"/>
    <s v="No"/>
    <s v="No"/>
    <s v="No"/>
    <s v="No"/>
    <s v="No"/>
    <s v="No"/>
    <x v="2"/>
    <s v="No"/>
    <x v="0"/>
    <n v="25.25"/>
    <n v="566.5"/>
    <n v="0"/>
    <n v="0"/>
    <n v="105.38"/>
    <n v="671.88"/>
    <x v="0"/>
    <x v="0"/>
    <x v="0"/>
    <n v="0"/>
    <x v="0"/>
  </r>
  <r>
    <s v="6518-LGAOV"/>
    <s v="Female"/>
    <x v="27"/>
    <s v="Yes"/>
    <n v="0"/>
    <x v="38"/>
    <n v="92121"/>
    <n v="32.898612999999997"/>
    <n v="-117.20293700000001"/>
    <n v="1"/>
    <x v="70"/>
    <s v="None"/>
    <s v="Yes"/>
    <n v="19.079999999999998"/>
    <s v="Yes"/>
    <s v="Yes"/>
    <x v="1"/>
    <n v="4"/>
    <s v="No"/>
    <s v="No"/>
    <s v="Yes"/>
    <s v="Yes"/>
    <s v="Yes"/>
    <s v="Yes"/>
    <s v="Yes"/>
    <s v="Yes"/>
    <x v="1"/>
    <s v="Yes"/>
    <x v="1"/>
    <n v="105"/>
    <n v="4026.4"/>
    <n v="0"/>
    <n v="0"/>
    <n v="725.04"/>
    <n v="4751.4399999999996"/>
    <x v="1"/>
    <x v="3"/>
    <x v="6"/>
    <n v="1"/>
    <x v="1"/>
  </r>
  <r>
    <s v="6518-PPLMZ"/>
    <s v="Male"/>
    <x v="32"/>
    <s v="Yes"/>
    <n v="3"/>
    <x v="140"/>
    <n v="96106"/>
    <n v="39.745804999999997"/>
    <n v="-120.580882"/>
    <n v="8"/>
    <x v="63"/>
    <s v="None"/>
    <s v="Yes"/>
    <n v="25.32"/>
    <s v="No"/>
    <s v="No"/>
    <x v="3"/>
    <n v="0"/>
    <s v="No"/>
    <s v="No"/>
    <s v="No"/>
    <s v="No"/>
    <s v="No"/>
    <s v="No"/>
    <s v="No"/>
    <s v="No"/>
    <x v="2"/>
    <s v="Yes"/>
    <x v="0"/>
    <n v="19.399999999999999"/>
    <n v="1110.3499999999999"/>
    <n v="0"/>
    <n v="0"/>
    <n v="1341.96"/>
    <n v="2452.31"/>
    <x v="0"/>
    <x v="0"/>
    <x v="0"/>
    <n v="0"/>
    <x v="0"/>
  </r>
  <r>
    <s v="6519-CFDBX"/>
    <s v="Female"/>
    <x v="26"/>
    <s v="No"/>
    <n v="0"/>
    <x v="239"/>
    <n v="90505"/>
    <n v="33.807881999999999"/>
    <n v="-118.34795699999999"/>
    <n v="0"/>
    <x v="29"/>
    <s v="None"/>
    <s v="Yes"/>
    <n v="10.81"/>
    <s v="No"/>
    <s v="Yes"/>
    <x v="0"/>
    <n v="13"/>
    <s v="No"/>
    <s v="No"/>
    <s v="No"/>
    <s v="No"/>
    <s v="No"/>
    <s v="No"/>
    <s v="No"/>
    <s v="Yes"/>
    <x v="1"/>
    <s v="Yes"/>
    <x v="1"/>
    <n v="45.4"/>
    <n v="80.95"/>
    <n v="0"/>
    <n v="0"/>
    <n v="21.62"/>
    <n v="102.57"/>
    <x v="2"/>
    <x v="0"/>
    <x v="0"/>
    <n v="0"/>
    <x v="0"/>
  </r>
  <r>
    <s v="6519-ZHPXP"/>
    <s v="Female"/>
    <x v="35"/>
    <s v="Yes"/>
    <n v="2"/>
    <x v="113"/>
    <n v="95824"/>
    <n v="38.517294999999997"/>
    <n v="-121.439819"/>
    <n v="1"/>
    <x v="9"/>
    <s v="None"/>
    <s v="Yes"/>
    <n v="41.55"/>
    <s v="No"/>
    <s v="Yes"/>
    <x v="1"/>
    <n v="25"/>
    <s v="Yes"/>
    <s v="Yes"/>
    <s v="Yes"/>
    <s v="Yes"/>
    <s v="Yes"/>
    <s v="Yes"/>
    <s v="Yes"/>
    <s v="No"/>
    <x v="2"/>
    <s v="Yes"/>
    <x v="1"/>
    <n v="108.3"/>
    <n v="7679.65"/>
    <n v="36.130000000000003"/>
    <n v="50"/>
    <n v="2991.6"/>
    <n v="10685.12"/>
    <x v="0"/>
    <x v="0"/>
    <x v="0"/>
    <n v="0"/>
    <x v="1"/>
  </r>
  <r>
    <s v="6521-YYTYI"/>
    <s v="Male"/>
    <x v="40"/>
    <s v="No"/>
    <n v="0"/>
    <x v="708"/>
    <n v="95463"/>
    <n v="39.182915999999999"/>
    <n v="-123.552571"/>
    <n v="0"/>
    <x v="13"/>
    <s v="Offer E"/>
    <s v="Yes"/>
    <n v="7.99"/>
    <s v="Yes"/>
    <s v="Yes"/>
    <x v="1"/>
    <n v="30"/>
    <s v="No"/>
    <s v="No"/>
    <s v="No"/>
    <s v="No"/>
    <s v="Yes"/>
    <s v="Yes"/>
    <s v="Yes"/>
    <s v="Yes"/>
    <x v="1"/>
    <s v="Yes"/>
    <x v="1"/>
    <n v="93.3"/>
    <n v="93.3"/>
    <n v="0"/>
    <n v="0"/>
    <n v="7.99"/>
    <n v="101.29"/>
    <x v="1"/>
    <x v="3"/>
    <x v="14"/>
    <n v="1"/>
    <x v="1"/>
  </r>
  <r>
    <s v="6522-OIQSX"/>
    <s v="Female"/>
    <x v="27"/>
    <s v="Yes"/>
    <n v="3"/>
    <x v="412"/>
    <n v="95701"/>
    <n v="39.218096000000003"/>
    <n v="-120.79152999999999"/>
    <n v="4"/>
    <x v="19"/>
    <s v="Offer A"/>
    <s v="No"/>
    <n v="0"/>
    <s v="No"/>
    <s v="Yes"/>
    <x v="0"/>
    <n v="56"/>
    <s v="No"/>
    <s v="Yes"/>
    <s v="Yes"/>
    <s v="No"/>
    <s v="Yes"/>
    <s v="Yes"/>
    <s v="Yes"/>
    <s v="Yes"/>
    <x v="2"/>
    <s v="Yes"/>
    <x v="0"/>
    <n v="54.95"/>
    <n v="3772.5"/>
    <n v="0"/>
    <n v="0"/>
    <n v="0"/>
    <n v="3772.5"/>
    <x v="0"/>
    <x v="0"/>
    <x v="0"/>
    <n v="0"/>
    <x v="0"/>
  </r>
  <r>
    <s v="6522-YRBXD"/>
    <s v="Male"/>
    <x v="8"/>
    <s v="Yes"/>
    <n v="0"/>
    <x v="364"/>
    <n v="92802"/>
    <n v="33.807864000000002"/>
    <n v="-117.923782"/>
    <n v="3"/>
    <x v="33"/>
    <s v="Offer C"/>
    <s v="Yes"/>
    <n v="20.440000000000001"/>
    <s v="Yes"/>
    <s v="Yes"/>
    <x v="1"/>
    <n v="18"/>
    <s v="Yes"/>
    <s v="Yes"/>
    <s v="No"/>
    <s v="No"/>
    <s v="No"/>
    <s v="Yes"/>
    <s v="No"/>
    <s v="Yes"/>
    <x v="0"/>
    <s v="Yes"/>
    <x v="1"/>
    <n v="94.55"/>
    <n v="3365.4"/>
    <n v="0"/>
    <n v="0"/>
    <n v="715.4"/>
    <n v="4080.8"/>
    <x v="0"/>
    <x v="0"/>
    <x v="0"/>
    <n v="0"/>
    <x v="1"/>
  </r>
  <r>
    <s v="6527-PZFPV"/>
    <s v="Male"/>
    <x v="31"/>
    <s v="Yes"/>
    <n v="2"/>
    <x v="31"/>
    <n v="90023"/>
    <n v="34.017696999999998"/>
    <n v="-118.200577"/>
    <n v="6"/>
    <x v="52"/>
    <s v="Offer C"/>
    <s v="Yes"/>
    <n v="25.84"/>
    <s v="No"/>
    <s v="No"/>
    <x v="3"/>
    <n v="0"/>
    <s v="No"/>
    <s v="No"/>
    <s v="No"/>
    <s v="No"/>
    <s v="No"/>
    <s v="No"/>
    <s v="No"/>
    <s v="No"/>
    <x v="0"/>
    <s v="Yes"/>
    <x v="0"/>
    <n v="20.8"/>
    <n v="469.65"/>
    <n v="0"/>
    <n v="0"/>
    <n v="620.16"/>
    <n v="1089.81"/>
    <x v="0"/>
    <x v="0"/>
    <x v="0"/>
    <n v="0"/>
    <x v="0"/>
  </r>
  <r>
    <s v="6532-YLWSI"/>
    <s v="Female"/>
    <x v="11"/>
    <s v="Yes"/>
    <n v="0"/>
    <x v="1085"/>
    <n v="95934"/>
    <n v="40.080342000000002"/>
    <n v="-120.95780499999999"/>
    <n v="1"/>
    <x v="63"/>
    <s v="Offer B"/>
    <s v="Yes"/>
    <n v="37.85"/>
    <s v="No"/>
    <s v="No"/>
    <x v="3"/>
    <n v="0"/>
    <s v="No"/>
    <s v="No"/>
    <s v="No"/>
    <s v="No"/>
    <s v="No"/>
    <s v="No"/>
    <s v="No"/>
    <s v="No"/>
    <x v="0"/>
    <s v="No"/>
    <x v="1"/>
    <n v="20.8"/>
    <n v="1021.8"/>
    <n v="0"/>
    <n v="0"/>
    <n v="2006.05"/>
    <n v="3027.85"/>
    <x v="1"/>
    <x v="4"/>
    <x v="16"/>
    <n v="1"/>
    <x v="0"/>
  </r>
  <r>
    <s v="6537-OTKMY"/>
    <s v="Male"/>
    <x v="7"/>
    <s v="No"/>
    <n v="0"/>
    <x v="730"/>
    <n v="95428"/>
    <n v="39.833069999999999"/>
    <n v="-123.178765"/>
    <n v="0"/>
    <x v="49"/>
    <s v="Offer D"/>
    <s v="No"/>
    <n v="0"/>
    <s v="No"/>
    <s v="Yes"/>
    <x v="2"/>
    <n v="14"/>
    <s v="No"/>
    <s v="No"/>
    <s v="Yes"/>
    <s v="No"/>
    <s v="Yes"/>
    <s v="Yes"/>
    <s v="Yes"/>
    <s v="Yes"/>
    <x v="0"/>
    <s v="No"/>
    <x v="1"/>
    <n v="50.75"/>
    <n v="688.2"/>
    <n v="32.549999999999997"/>
    <n v="0"/>
    <n v="0"/>
    <n v="655.65"/>
    <x v="0"/>
    <x v="0"/>
    <x v="0"/>
    <n v="0"/>
    <x v="0"/>
  </r>
  <r>
    <s v="6537-QLGEX"/>
    <s v="Female"/>
    <x v="20"/>
    <s v="No"/>
    <n v="0"/>
    <x v="773"/>
    <n v="93546"/>
    <n v="37.550074000000002"/>
    <n v="-118.83716699999999"/>
    <n v="0"/>
    <x v="43"/>
    <s v="None"/>
    <s v="No"/>
    <n v="0"/>
    <s v="No"/>
    <s v="Yes"/>
    <x v="2"/>
    <n v="30"/>
    <s v="Yes"/>
    <s v="No"/>
    <s v="No"/>
    <s v="No"/>
    <s v="Yes"/>
    <s v="No"/>
    <s v="No"/>
    <s v="Yes"/>
    <x v="1"/>
    <s v="Yes"/>
    <x v="1"/>
    <n v="38.9"/>
    <n v="664.4"/>
    <n v="0"/>
    <n v="0"/>
    <n v="0"/>
    <n v="664.4"/>
    <x v="0"/>
    <x v="0"/>
    <x v="0"/>
    <n v="0"/>
    <x v="0"/>
  </r>
  <r>
    <s v="6538-POCHL"/>
    <s v="Male"/>
    <x v="40"/>
    <s v="No"/>
    <n v="0"/>
    <x v="1062"/>
    <n v="92561"/>
    <n v="33.638644999999997"/>
    <n v="-116.55783"/>
    <n v="0"/>
    <x v="45"/>
    <s v="Offer C"/>
    <s v="Yes"/>
    <n v="17.63"/>
    <s v="No"/>
    <s v="Yes"/>
    <x v="1"/>
    <n v="19"/>
    <s v="No"/>
    <s v="Yes"/>
    <s v="Yes"/>
    <s v="No"/>
    <s v="No"/>
    <s v="No"/>
    <s v="No"/>
    <s v="Yes"/>
    <x v="1"/>
    <s v="Yes"/>
    <x v="0"/>
    <n v="79"/>
    <n v="2576.8000000000002"/>
    <n v="0"/>
    <n v="0"/>
    <n v="581.79"/>
    <n v="3158.59"/>
    <x v="0"/>
    <x v="0"/>
    <x v="0"/>
    <n v="0"/>
    <x v="0"/>
  </r>
  <r>
    <s v="6542-LWGXJ"/>
    <s v="Male"/>
    <x v="1"/>
    <s v="Yes"/>
    <n v="0"/>
    <x v="391"/>
    <n v="93256"/>
    <n v="35.957019000000003"/>
    <n v="-119.330928"/>
    <n v="1"/>
    <x v="3"/>
    <s v="Offer E"/>
    <s v="No"/>
    <n v="0"/>
    <s v="No"/>
    <s v="Yes"/>
    <x v="2"/>
    <n v="12"/>
    <s v="No"/>
    <s v="No"/>
    <s v="No"/>
    <s v="No"/>
    <s v="No"/>
    <s v="No"/>
    <s v="No"/>
    <s v="Yes"/>
    <x v="1"/>
    <s v="No"/>
    <x v="0"/>
    <n v="25"/>
    <n v="78.25"/>
    <n v="0"/>
    <n v="0"/>
    <n v="0"/>
    <n v="78.25"/>
    <x v="2"/>
    <x v="0"/>
    <x v="0"/>
    <n v="0"/>
    <x v="0"/>
  </r>
  <r>
    <s v="6543-CPZMK"/>
    <s v="Male"/>
    <x v="13"/>
    <s v="Yes"/>
    <n v="0"/>
    <x v="635"/>
    <n v="93001"/>
    <n v="34.360261000000001"/>
    <n v="-119.306383"/>
    <n v="1"/>
    <x v="0"/>
    <s v="Offer E"/>
    <s v="No"/>
    <n v="0"/>
    <s v="No"/>
    <s v="Yes"/>
    <x v="2"/>
    <n v="9"/>
    <s v="No"/>
    <s v="Yes"/>
    <s v="No"/>
    <s v="No"/>
    <s v="No"/>
    <s v="No"/>
    <s v="No"/>
    <s v="No"/>
    <x v="1"/>
    <s v="Yes"/>
    <x v="1"/>
    <n v="29.95"/>
    <n v="248.95"/>
    <n v="0"/>
    <n v="10"/>
    <n v="0"/>
    <n v="258.95"/>
    <x v="1"/>
    <x v="1"/>
    <x v="11"/>
    <n v="1"/>
    <x v="0"/>
  </r>
  <r>
    <s v="6543-JXSOO"/>
    <s v="Female"/>
    <x v="18"/>
    <s v="Yes"/>
    <n v="0"/>
    <x v="745"/>
    <n v="95930"/>
    <n v="39.562238999999998"/>
    <n v="-121.14836"/>
    <n v="5"/>
    <x v="16"/>
    <s v="Offer D"/>
    <s v="Yes"/>
    <n v="12.88"/>
    <s v="No"/>
    <s v="Yes"/>
    <x v="2"/>
    <n v="41"/>
    <s v="Yes"/>
    <s v="Yes"/>
    <s v="No"/>
    <s v="Yes"/>
    <s v="No"/>
    <s v="No"/>
    <s v="No"/>
    <s v="Yes"/>
    <x v="0"/>
    <s v="Yes"/>
    <x v="0"/>
    <n v="57.75"/>
    <n v="1282.8499999999999"/>
    <n v="0"/>
    <n v="0"/>
    <n v="296.24"/>
    <n v="1579.09"/>
    <x v="0"/>
    <x v="0"/>
    <x v="0"/>
    <n v="0"/>
    <x v="0"/>
  </r>
  <r>
    <s v="6543-XRMYR"/>
    <s v="Female"/>
    <x v="50"/>
    <s v="No"/>
    <n v="0"/>
    <x v="35"/>
    <n v="95209"/>
    <n v="38.044522999999998"/>
    <n v="-121.34804800000001"/>
    <n v="0"/>
    <x v="39"/>
    <s v="None"/>
    <s v="Yes"/>
    <n v="43.61"/>
    <s v="Yes"/>
    <s v="Yes"/>
    <x v="1"/>
    <n v="8"/>
    <s v="No"/>
    <s v="Yes"/>
    <s v="No"/>
    <s v="No"/>
    <s v="Yes"/>
    <s v="Yes"/>
    <s v="No"/>
    <s v="No"/>
    <x v="1"/>
    <s v="Yes"/>
    <x v="1"/>
    <n v="99.7"/>
    <n v="2967.35"/>
    <n v="0"/>
    <n v="80"/>
    <n v="1308.3"/>
    <n v="4355.6499999999996"/>
    <x v="1"/>
    <x v="2"/>
    <x v="2"/>
    <n v="1"/>
    <x v="1"/>
  </r>
  <r>
    <s v="6546-OPBBH"/>
    <s v="Male"/>
    <x v="43"/>
    <s v="Yes"/>
    <n v="3"/>
    <x v="157"/>
    <n v="92704"/>
    <n v="33.719869000000003"/>
    <n v="-117.90706299999999"/>
    <n v="1"/>
    <x v="69"/>
    <s v="None"/>
    <s v="Yes"/>
    <n v="42.55"/>
    <s v="Yes"/>
    <s v="No"/>
    <x v="3"/>
    <n v="0"/>
    <s v="No"/>
    <s v="No"/>
    <s v="No"/>
    <s v="No"/>
    <s v="No"/>
    <s v="No"/>
    <s v="No"/>
    <s v="No"/>
    <x v="0"/>
    <s v="Yes"/>
    <x v="0"/>
    <n v="23.95"/>
    <n v="1216.3499999999999"/>
    <n v="0"/>
    <n v="0"/>
    <n v="2170.0500000000002"/>
    <n v="3386.4"/>
    <x v="0"/>
    <x v="0"/>
    <x v="0"/>
    <n v="0"/>
    <x v="0"/>
  </r>
  <r>
    <s v="6549-BTYPG"/>
    <s v="Female"/>
    <x v="31"/>
    <s v="Yes"/>
    <n v="0"/>
    <x v="770"/>
    <n v="95472"/>
    <n v="38.398814999999999"/>
    <n v="-122.861923"/>
    <n v="5"/>
    <x v="59"/>
    <s v="None"/>
    <s v="No"/>
    <n v="0"/>
    <s v="No"/>
    <s v="Yes"/>
    <x v="2"/>
    <n v="69"/>
    <s v="No"/>
    <s v="Yes"/>
    <s v="Yes"/>
    <s v="Yes"/>
    <s v="Yes"/>
    <s v="Yes"/>
    <s v="Yes"/>
    <s v="Yes"/>
    <x v="2"/>
    <s v="No"/>
    <x v="0"/>
    <n v="60.8"/>
    <n v="3603.45"/>
    <n v="0"/>
    <n v="0"/>
    <n v="0"/>
    <n v="3603.45"/>
    <x v="0"/>
    <x v="0"/>
    <x v="0"/>
    <n v="0"/>
    <x v="0"/>
  </r>
  <r>
    <s v="6549-NNDYT"/>
    <s v="Female"/>
    <x v="40"/>
    <s v="No"/>
    <n v="0"/>
    <x v="64"/>
    <n v="93720"/>
    <n v="36.878709000000001"/>
    <n v="-119.7645"/>
    <n v="0"/>
    <x v="2"/>
    <s v="None"/>
    <s v="No"/>
    <n v="0"/>
    <s v="No"/>
    <s v="Yes"/>
    <x v="0"/>
    <n v="7"/>
    <s v="Yes"/>
    <s v="No"/>
    <s v="No"/>
    <s v="No"/>
    <s v="No"/>
    <s v="No"/>
    <s v="No"/>
    <s v="Yes"/>
    <x v="1"/>
    <s v="Yes"/>
    <x v="1"/>
    <n v="30.85"/>
    <n v="394.1"/>
    <n v="0"/>
    <n v="0"/>
    <n v="0"/>
    <n v="394.1"/>
    <x v="0"/>
    <x v="0"/>
    <x v="0"/>
    <n v="0"/>
    <x v="0"/>
  </r>
  <r>
    <s v="6549-YMFAW"/>
    <s v="Male"/>
    <x v="57"/>
    <s v="Yes"/>
    <n v="0"/>
    <x v="14"/>
    <n v="93441"/>
    <n v="34.704340000000002"/>
    <n v="-120.02609"/>
    <n v="1"/>
    <x v="0"/>
    <s v="None"/>
    <s v="Yes"/>
    <n v="1.66"/>
    <s v="No"/>
    <s v="No"/>
    <x v="3"/>
    <n v="0"/>
    <s v="No"/>
    <s v="No"/>
    <s v="No"/>
    <s v="No"/>
    <s v="No"/>
    <s v="No"/>
    <s v="No"/>
    <s v="No"/>
    <x v="0"/>
    <s v="Yes"/>
    <x v="0"/>
    <n v="21.25"/>
    <n v="204.55"/>
    <n v="0"/>
    <n v="0"/>
    <n v="14.94"/>
    <n v="219.49"/>
    <x v="0"/>
    <x v="0"/>
    <x v="0"/>
    <n v="0"/>
    <x v="0"/>
  </r>
  <r>
    <s v="6551-GNYDG"/>
    <s v="Female"/>
    <x v="25"/>
    <s v="Yes"/>
    <n v="1"/>
    <x v="162"/>
    <n v="90808"/>
    <n v="33.823943"/>
    <n v="-118.111335"/>
    <n v="7"/>
    <x v="32"/>
    <s v="None"/>
    <s v="Yes"/>
    <n v="40.22"/>
    <s v="No"/>
    <s v="Yes"/>
    <x v="1"/>
    <n v="19"/>
    <s v="No"/>
    <s v="No"/>
    <s v="No"/>
    <s v="No"/>
    <s v="No"/>
    <s v="Yes"/>
    <s v="Yes"/>
    <s v="Yes"/>
    <x v="1"/>
    <s v="Yes"/>
    <x v="1"/>
    <n v="80.900000000000006"/>
    <n v="1152.8"/>
    <n v="0"/>
    <n v="0"/>
    <n v="563.08000000000004"/>
    <n v="1715.88"/>
    <x v="0"/>
    <x v="0"/>
    <x v="0"/>
    <n v="0"/>
    <x v="0"/>
  </r>
  <r>
    <s v="6551-VLJMV"/>
    <s v="Male"/>
    <x v="56"/>
    <s v="Yes"/>
    <n v="0"/>
    <x v="510"/>
    <n v="92543"/>
    <n v="33.739415000000001"/>
    <n v="-116.968339"/>
    <n v="6"/>
    <x v="12"/>
    <s v="Offer C"/>
    <s v="Yes"/>
    <n v="4.42"/>
    <s v="No"/>
    <s v="No"/>
    <x v="3"/>
    <n v="0"/>
    <s v="No"/>
    <s v="No"/>
    <s v="No"/>
    <s v="No"/>
    <s v="No"/>
    <s v="No"/>
    <s v="No"/>
    <s v="No"/>
    <x v="2"/>
    <s v="No"/>
    <x v="0"/>
    <n v="20.05"/>
    <n v="679"/>
    <n v="0"/>
    <n v="0"/>
    <n v="150.28"/>
    <n v="829.28"/>
    <x v="0"/>
    <x v="0"/>
    <x v="0"/>
    <n v="0"/>
    <x v="0"/>
  </r>
  <r>
    <s v="6551-ZCOTS"/>
    <s v="Male"/>
    <x v="50"/>
    <s v="No"/>
    <n v="0"/>
    <x v="239"/>
    <n v="90503"/>
    <n v="33.840398999999998"/>
    <n v="-118.353714"/>
    <n v="0"/>
    <x v="45"/>
    <s v="Offer C"/>
    <s v="Yes"/>
    <n v="3.15"/>
    <s v="Yes"/>
    <s v="No"/>
    <x v="3"/>
    <n v="0"/>
    <s v="No"/>
    <s v="No"/>
    <s v="No"/>
    <s v="No"/>
    <s v="No"/>
    <s v="No"/>
    <s v="No"/>
    <s v="No"/>
    <x v="0"/>
    <s v="Yes"/>
    <x v="1"/>
    <n v="24.9"/>
    <n v="847.8"/>
    <n v="0"/>
    <n v="0"/>
    <n v="103.95"/>
    <n v="951.75"/>
    <x v="0"/>
    <x v="0"/>
    <x v="0"/>
    <n v="0"/>
    <x v="0"/>
  </r>
  <r>
    <s v="6556-DBKZF"/>
    <s v="Female"/>
    <x v="32"/>
    <s v="Yes"/>
    <n v="1"/>
    <x v="599"/>
    <n v="91915"/>
    <n v="32.605012000000002"/>
    <n v="-116.97595"/>
    <n v="6"/>
    <x v="4"/>
    <s v="None"/>
    <s v="Yes"/>
    <n v="9.4"/>
    <s v="No"/>
    <s v="Yes"/>
    <x v="1"/>
    <n v="10"/>
    <s v="No"/>
    <s v="No"/>
    <s v="Yes"/>
    <s v="No"/>
    <s v="No"/>
    <s v="No"/>
    <s v="No"/>
    <s v="Yes"/>
    <x v="2"/>
    <s v="No"/>
    <x v="1"/>
    <n v="76.05"/>
    <n v="5436.45"/>
    <n v="0"/>
    <n v="0"/>
    <n v="667.4"/>
    <n v="6103.85"/>
    <x v="0"/>
    <x v="0"/>
    <x v="0"/>
    <n v="0"/>
    <x v="0"/>
  </r>
  <r>
    <s v="6557-BZXLQ"/>
    <s v="Male"/>
    <x v="36"/>
    <s v="No"/>
    <n v="0"/>
    <x v="710"/>
    <n v="92230"/>
    <n v="33.929811999999998"/>
    <n v="-116.76058"/>
    <n v="0"/>
    <x v="43"/>
    <s v="Offer D"/>
    <s v="Yes"/>
    <n v="22.9"/>
    <s v="No"/>
    <s v="Yes"/>
    <x v="1"/>
    <n v="24"/>
    <s v="No"/>
    <s v="No"/>
    <s v="No"/>
    <s v="No"/>
    <s v="No"/>
    <s v="No"/>
    <s v="No"/>
    <s v="Yes"/>
    <x v="2"/>
    <s v="No"/>
    <x v="1"/>
    <n v="69.650000000000006"/>
    <n v="1043.3"/>
    <n v="0"/>
    <n v="0"/>
    <n v="366.4"/>
    <n v="1409.7"/>
    <x v="0"/>
    <x v="0"/>
    <x v="0"/>
    <n v="0"/>
    <x v="0"/>
  </r>
  <r>
    <s v="6559-ILWKJ"/>
    <s v="Male"/>
    <x v="56"/>
    <s v="Yes"/>
    <n v="0"/>
    <x v="64"/>
    <n v="93722"/>
    <n v="36.789790000000004"/>
    <n v="-119.929894"/>
    <n v="1"/>
    <x v="4"/>
    <s v="None"/>
    <s v="No"/>
    <n v="0"/>
    <s v="No"/>
    <s v="Yes"/>
    <x v="0"/>
    <n v="25"/>
    <s v="No"/>
    <s v="Yes"/>
    <s v="No"/>
    <s v="No"/>
    <s v="Yes"/>
    <s v="Yes"/>
    <s v="Yes"/>
    <s v="No"/>
    <x v="2"/>
    <s v="No"/>
    <x v="1"/>
    <n v="49.35"/>
    <n v="3515.25"/>
    <n v="0"/>
    <n v="100"/>
    <n v="0"/>
    <n v="3615.25"/>
    <x v="1"/>
    <x v="2"/>
    <x v="2"/>
    <n v="1"/>
    <x v="0"/>
  </r>
  <r>
    <s v="6559-PDZLR"/>
    <s v="Male"/>
    <x v="17"/>
    <s v="No"/>
    <n v="0"/>
    <x v="86"/>
    <n v="92239"/>
    <n v="33.889605000000003"/>
    <n v="-115.257009"/>
    <n v="0"/>
    <x v="18"/>
    <s v="None"/>
    <s v="Yes"/>
    <n v="37"/>
    <s v="No"/>
    <s v="Yes"/>
    <x v="1"/>
    <n v="76"/>
    <s v="No"/>
    <s v="No"/>
    <s v="Yes"/>
    <s v="Yes"/>
    <s v="Yes"/>
    <s v="Yes"/>
    <s v="Yes"/>
    <s v="Yes"/>
    <x v="1"/>
    <s v="Yes"/>
    <x v="1"/>
    <n v="98.65"/>
    <n v="2537"/>
    <n v="0"/>
    <n v="0"/>
    <n v="962"/>
    <n v="3499"/>
    <x v="0"/>
    <x v="0"/>
    <x v="0"/>
    <n v="0"/>
    <x v="1"/>
  </r>
  <r>
    <s v="6559-RAKOZ"/>
    <s v="Male"/>
    <x v="37"/>
    <s v="Yes"/>
    <n v="1"/>
    <x v="591"/>
    <n v="93646"/>
    <n v="36.633498000000003"/>
    <n v="-119.298895"/>
    <n v="7"/>
    <x v="21"/>
    <s v="Offer B"/>
    <s v="Yes"/>
    <n v="16.02"/>
    <s v="Yes"/>
    <s v="Yes"/>
    <x v="1"/>
    <n v="18"/>
    <s v="No"/>
    <s v="No"/>
    <s v="No"/>
    <s v="Yes"/>
    <s v="Yes"/>
    <s v="Yes"/>
    <s v="Yes"/>
    <s v="Yes"/>
    <x v="0"/>
    <s v="Yes"/>
    <x v="1"/>
    <n v="97.95"/>
    <n v="4917.8999999999996"/>
    <n v="0"/>
    <n v="0"/>
    <n v="784.98"/>
    <n v="5702.88"/>
    <x v="0"/>
    <x v="0"/>
    <x v="0"/>
    <n v="0"/>
    <x v="1"/>
  </r>
  <r>
    <s v="6563-VNPMN"/>
    <s v="Female"/>
    <x v="53"/>
    <s v="No"/>
    <n v="0"/>
    <x v="762"/>
    <n v="91342"/>
    <n v="34.321621"/>
    <n v="-118.399841"/>
    <n v="0"/>
    <x v="14"/>
    <s v="None"/>
    <s v="Yes"/>
    <n v="4.1399999999999997"/>
    <s v="No"/>
    <s v="Yes"/>
    <x v="1"/>
    <n v="20"/>
    <s v="Yes"/>
    <s v="Yes"/>
    <s v="No"/>
    <s v="Yes"/>
    <s v="No"/>
    <s v="No"/>
    <s v="No"/>
    <s v="No"/>
    <x v="1"/>
    <s v="Yes"/>
    <x v="1"/>
    <n v="85.7"/>
    <n v="3778.1"/>
    <n v="0"/>
    <n v="50"/>
    <n v="186.3"/>
    <n v="4014.4"/>
    <x v="0"/>
    <x v="0"/>
    <x v="0"/>
    <n v="0"/>
    <x v="0"/>
  </r>
  <r>
    <s v="6563-VRERX"/>
    <s v="Male"/>
    <x v="54"/>
    <s v="Yes"/>
    <n v="0"/>
    <x v="38"/>
    <n v="92121"/>
    <n v="32.898612999999997"/>
    <n v="-117.20293700000001"/>
    <n v="2"/>
    <x v="45"/>
    <s v="None"/>
    <s v="Yes"/>
    <n v="34.22"/>
    <s v="No"/>
    <s v="No"/>
    <x v="3"/>
    <n v="0"/>
    <s v="No"/>
    <s v="No"/>
    <s v="No"/>
    <s v="No"/>
    <s v="No"/>
    <s v="No"/>
    <s v="No"/>
    <s v="No"/>
    <x v="0"/>
    <s v="No"/>
    <x v="0"/>
    <n v="20.6"/>
    <n v="690.25"/>
    <n v="0"/>
    <n v="0"/>
    <n v="1129.26"/>
    <n v="1819.51"/>
    <x v="0"/>
    <x v="0"/>
    <x v="0"/>
    <n v="0"/>
    <x v="0"/>
  </r>
  <r>
    <s v="6567-HOOPW"/>
    <s v="Female"/>
    <x v="28"/>
    <s v="No"/>
    <n v="0"/>
    <x v="125"/>
    <n v="95630"/>
    <n v="38.672637999999999"/>
    <n v="-121.147403"/>
    <n v="0"/>
    <x v="13"/>
    <s v="None"/>
    <s v="Yes"/>
    <n v="20.059999999999999"/>
    <s v="No"/>
    <s v="Yes"/>
    <x v="1"/>
    <n v="24"/>
    <s v="No"/>
    <s v="No"/>
    <s v="No"/>
    <s v="No"/>
    <s v="Yes"/>
    <s v="No"/>
    <s v="No"/>
    <s v="Yes"/>
    <x v="1"/>
    <s v="Yes"/>
    <x v="1"/>
    <n v="-7"/>
    <n v="79.2"/>
    <n v="0"/>
    <n v="0"/>
    <n v="20.059999999999999"/>
    <n v="99.26"/>
    <x v="1"/>
    <x v="1"/>
    <x v="5"/>
    <n v="1"/>
    <x v="0"/>
  </r>
  <r>
    <s v="6568-POCUI"/>
    <s v="Female"/>
    <x v="35"/>
    <s v="Yes"/>
    <n v="0"/>
    <x v="707"/>
    <n v="95981"/>
    <n v="39.584580000000003"/>
    <n v="-121.093256"/>
    <n v="3"/>
    <x v="14"/>
    <s v="None"/>
    <s v="Yes"/>
    <n v="48.02"/>
    <s v="No"/>
    <s v="Yes"/>
    <x v="1"/>
    <n v="18"/>
    <s v="No"/>
    <s v="No"/>
    <s v="No"/>
    <s v="Yes"/>
    <s v="Yes"/>
    <s v="Yes"/>
    <s v="Yes"/>
    <s v="No"/>
    <x v="2"/>
    <s v="Yes"/>
    <x v="0"/>
    <n v="95.2"/>
    <n v="4285.8"/>
    <n v="43.95"/>
    <n v="50"/>
    <n v="2160.9"/>
    <n v="6452.75"/>
    <x v="0"/>
    <x v="0"/>
    <x v="0"/>
    <n v="0"/>
    <x v="1"/>
  </r>
  <r>
    <s v="6569-KTMDU"/>
    <s v="Female"/>
    <x v="24"/>
    <s v="No"/>
    <n v="0"/>
    <x v="113"/>
    <n v="95826"/>
    <n v="38.542532000000001"/>
    <n v="-121.378826"/>
    <n v="0"/>
    <x v="13"/>
    <s v="None"/>
    <s v="Yes"/>
    <n v="5.0199999999999996"/>
    <s v="No"/>
    <s v="No"/>
    <x v="3"/>
    <n v="0"/>
    <s v="No"/>
    <s v="No"/>
    <s v="No"/>
    <s v="No"/>
    <s v="No"/>
    <s v="No"/>
    <s v="No"/>
    <s v="No"/>
    <x v="1"/>
    <s v="No"/>
    <x v="2"/>
    <n v="19.100000000000001"/>
    <n v="19.100000000000001"/>
    <n v="0"/>
    <n v="0"/>
    <n v="5.0199999999999996"/>
    <n v="24.12"/>
    <x v="2"/>
    <x v="0"/>
    <x v="0"/>
    <n v="0"/>
    <x v="0"/>
  </r>
  <r>
    <s v="6572-ADKRS"/>
    <s v="Female"/>
    <x v="31"/>
    <s v="No"/>
    <n v="0"/>
    <x v="31"/>
    <n v="90040"/>
    <n v="33.994523999999998"/>
    <n v="-118.149953"/>
    <n v="0"/>
    <x v="56"/>
    <s v="Offer B"/>
    <s v="Yes"/>
    <n v="42.44"/>
    <s v="No"/>
    <s v="Yes"/>
    <x v="1"/>
    <n v="69"/>
    <s v="No"/>
    <s v="No"/>
    <s v="Yes"/>
    <s v="No"/>
    <s v="No"/>
    <s v="No"/>
    <s v="No"/>
    <s v="Yes"/>
    <x v="1"/>
    <s v="Yes"/>
    <x v="0"/>
    <n v="74.8"/>
    <n v="3548.3"/>
    <n v="0"/>
    <n v="0"/>
    <n v="1952.24"/>
    <n v="5500.54"/>
    <x v="0"/>
    <x v="0"/>
    <x v="0"/>
    <n v="0"/>
    <x v="0"/>
  </r>
  <r>
    <s v="6574-MCOEH"/>
    <s v="Female"/>
    <x v="10"/>
    <s v="Yes"/>
    <n v="2"/>
    <x v="110"/>
    <n v="92026"/>
    <n v="33.21846"/>
    <n v="-117.116916"/>
    <n v="2"/>
    <x v="45"/>
    <s v="None"/>
    <s v="Yes"/>
    <n v="31.59"/>
    <s v="Yes"/>
    <s v="Yes"/>
    <x v="0"/>
    <n v="18"/>
    <s v="No"/>
    <s v="No"/>
    <s v="Yes"/>
    <s v="Yes"/>
    <s v="Yes"/>
    <s v="Yes"/>
    <s v="Yes"/>
    <s v="No"/>
    <x v="0"/>
    <s v="Yes"/>
    <x v="1"/>
    <n v="79.150000000000006"/>
    <n v="2531.4"/>
    <n v="0"/>
    <n v="20"/>
    <n v="1042.47"/>
    <n v="3593.87"/>
    <x v="0"/>
    <x v="0"/>
    <x v="0"/>
    <n v="0"/>
    <x v="0"/>
  </r>
  <r>
    <s v="6575-SUVOI"/>
    <s v="Female"/>
    <x v="61"/>
    <s v="Yes"/>
    <n v="0"/>
    <x v="31"/>
    <n v="90062"/>
    <n v="34.003552999999997"/>
    <n v="-118.308933"/>
    <n v="9"/>
    <x v="30"/>
    <s v="None"/>
    <s v="Yes"/>
    <n v="30.6"/>
    <s v="Yes"/>
    <s v="Yes"/>
    <x v="2"/>
    <n v="2"/>
    <s v="Yes"/>
    <s v="No"/>
    <s v="No"/>
    <s v="Yes"/>
    <s v="Yes"/>
    <s v="No"/>
    <s v="No"/>
    <s v="Yes"/>
    <x v="0"/>
    <s v="Yes"/>
    <x v="0"/>
    <n v="69.5"/>
    <n v="1752.65"/>
    <n v="0"/>
    <n v="0"/>
    <n v="765"/>
    <n v="2517.65"/>
    <x v="0"/>
    <x v="0"/>
    <x v="0"/>
    <n v="0"/>
    <x v="0"/>
  </r>
  <r>
    <s v="6576-FBXOJ"/>
    <s v="Male"/>
    <x v="46"/>
    <s v="Yes"/>
    <n v="0"/>
    <x v="703"/>
    <n v="95991"/>
    <n v="39.027410000000003"/>
    <n v="-121.614982"/>
    <n v="5"/>
    <x v="67"/>
    <s v="Offer D"/>
    <s v="No"/>
    <n v="0"/>
    <s v="No"/>
    <s v="Yes"/>
    <x v="2"/>
    <n v="27"/>
    <s v="No"/>
    <s v="No"/>
    <s v="Yes"/>
    <s v="Yes"/>
    <s v="Yes"/>
    <s v="Yes"/>
    <s v="Yes"/>
    <s v="Yes"/>
    <x v="0"/>
    <s v="No"/>
    <x v="1"/>
    <n v="54.6"/>
    <n v="934.8"/>
    <n v="47.73"/>
    <n v="0"/>
    <n v="0"/>
    <n v="887.07"/>
    <x v="0"/>
    <x v="0"/>
    <x v="0"/>
    <n v="0"/>
    <x v="0"/>
  </r>
  <r>
    <s v="6578-KRMAW"/>
    <s v="Male"/>
    <x v="19"/>
    <s v="No"/>
    <n v="0"/>
    <x v="81"/>
    <n v="95365"/>
    <n v="37.329725000000003"/>
    <n v="-120.306399"/>
    <n v="0"/>
    <x v="44"/>
    <s v="None"/>
    <s v="Yes"/>
    <n v="46.33"/>
    <s v="No"/>
    <s v="Yes"/>
    <x v="1"/>
    <n v="85"/>
    <s v="Yes"/>
    <s v="Yes"/>
    <s v="Yes"/>
    <s v="No"/>
    <s v="No"/>
    <s v="Yes"/>
    <s v="Yes"/>
    <s v="Yes"/>
    <x v="1"/>
    <s v="Yes"/>
    <x v="0"/>
    <n v="93.4"/>
    <n v="2979.3"/>
    <n v="0"/>
    <n v="0"/>
    <n v="1482.56"/>
    <n v="4461.8599999999997"/>
    <x v="0"/>
    <x v="0"/>
    <x v="0"/>
    <n v="0"/>
    <x v="1"/>
  </r>
  <r>
    <s v="6579-JPICP"/>
    <s v="Male"/>
    <x v="26"/>
    <s v="No"/>
    <n v="0"/>
    <x v="200"/>
    <n v="92505"/>
    <n v="33.920907"/>
    <n v="-117.48942599999999"/>
    <n v="0"/>
    <x v="13"/>
    <s v="None"/>
    <s v="Yes"/>
    <n v="17.809999999999999"/>
    <s v="No"/>
    <s v="No"/>
    <x v="3"/>
    <n v="0"/>
    <s v="No"/>
    <s v="No"/>
    <s v="No"/>
    <s v="No"/>
    <s v="No"/>
    <s v="No"/>
    <s v="No"/>
    <s v="No"/>
    <x v="1"/>
    <s v="No"/>
    <x v="2"/>
    <n v="20.399999999999999"/>
    <n v="20.399999999999999"/>
    <n v="0"/>
    <n v="0"/>
    <n v="17.809999999999999"/>
    <n v="38.21"/>
    <x v="2"/>
    <x v="0"/>
    <x v="0"/>
    <n v="0"/>
    <x v="0"/>
  </r>
  <r>
    <s v="6581-NQCBA"/>
    <s v="Female"/>
    <x v="59"/>
    <s v="Yes"/>
    <n v="0"/>
    <x v="158"/>
    <n v="95369"/>
    <n v="37.521707999999997"/>
    <n v="-120.42684300000001"/>
    <n v="1"/>
    <x v="43"/>
    <s v="Offer D"/>
    <s v="No"/>
    <n v="0"/>
    <s v="No"/>
    <s v="Yes"/>
    <x v="2"/>
    <n v="29"/>
    <s v="No"/>
    <s v="No"/>
    <s v="No"/>
    <s v="Yes"/>
    <s v="Yes"/>
    <s v="Yes"/>
    <s v="Yes"/>
    <s v="Yes"/>
    <x v="1"/>
    <s v="Yes"/>
    <x v="1"/>
    <n v="49.95"/>
    <n v="810.2"/>
    <n v="0"/>
    <n v="0"/>
    <n v="0"/>
    <n v="810.2"/>
    <x v="1"/>
    <x v="3"/>
    <x v="6"/>
    <n v="1"/>
    <x v="0"/>
  </r>
  <r>
    <s v="6582-OIVSP"/>
    <s v="Female"/>
    <x v="11"/>
    <s v="No"/>
    <n v="0"/>
    <x v="1"/>
    <n v="91203"/>
    <n v="34.153337999999998"/>
    <n v="-118.262974"/>
    <n v="0"/>
    <x v="13"/>
    <s v="None"/>
    <s v="Yes"/>
    <n v="47.36"/>
    <s v="No"/>
    <s v="Yes"/>
    <x v="0"/>
    <n v="41"/>
    <s v="No"/>
    <s v="No"/>
    <s v="No"/>
    <s v="No"/>
    <s v="No"/>
    <s v="No"/>
    <s v="No"/>
    <s v="Yes"/>
    <x v="1"/>
    <s v="No"/>
    <x v="0"/>
    <n v="45.3"/>
    <n v="45.3"/>
    <n v="0"/>
    <n v="0"/>
    <n v="47.36"/>
    <n v="92.66"/>
    <x v="2"/>
    <x v="0"/>
    <x v="0"/>
    <n v="0"/>
    <x v="0"/>
  </r>
  <r>
    <s v="6582-PLFUU"/>
    <s v="Male"/>
    <x v="43"/>
    <s v="Yes"/>
    <n v="1"/>
    <x v="230"/>
    <n v="96104"/>
    <n v="41.505915999999999"/>
    <n v="-120.152505"/>
    <n v="1"/>
    <x v="69"/>
    <s v="Offer B"/>
    <s v="Yes"/>
    <n v="28.96"/>
    <s v="No"/>
    <s v="No"/>
    <x v="3"/>
    <n v="0"/>
    <s v="No"/>
    <s v="No"/>
    <s v="No"/>
    <s v="No"/>
    <s v="No"/>
    <s v="No"/>
    <s v="No"/>
    <s v="No"/>
    <x v="2"/>
    <s v="No"/>
    <x v="0"/>
    <n v="19.55"/>
    <n v="1086.75"/>
    <n v="0"/>
    <n v="0"/>
    <n v="1476.96"/>
    <n v="2563.71"/>
    <x v="0"/>
    <x v="0"/>
    <x v="0"/>
    <n v="0"/>
    <x v="0"/>
  </r>
  <r>
    <s v="6583-KQJLK"/>
    <s v="Female"/>
    <x v="36"/>
    <s v="Yes"/>
    <n v="0"/>
    <x v="621"/>
    <n v="95735"/>
    <n v="38.805481"/>
    <n v="-120.13287"/>
    <n v="5"/>
    <x v="49"/>
    <s v="Offer D"/>
    <s v="Yes"/>
    <n v="37.840000000000003"/>
    <s v="No"/>
    <s v="Yes"/>
    <x v="1"/>
    <n v="19"/>
    <s v="No"/>
    <s v="Yes"/>
    <s v="No"/>
    <s v="No"/>
    <s v="Yes"/>
    <s v="Yes"/>
    <s v="Yes"/>
    <s v="Yes"/>
    <x v="2"/>
    <s v="Yes"/>
    <x v="1"/>
    <n v="94.65"/>
    <n v="1285.05"/>
    <n v="0"/>
    <n v="0"/>
    <n v="567.6"/>
    <n v="1852.65"/>
    <x v="0"/>
    <x v="0"/>
    <x v="0"/>
    <n v="0"/>
    <x v="1"/>
  </r>
  <r>
    <s v="6583-QGCSI"/>
    <s v="Female"/>
    <x v="16"/>
    <s v="Yes"/>
    <n v="0"/>
    <x v="1093"/>
    <n v="92210"/>
    <n v="33.537646000000002"/>
    <n v="-116.291089"/>
    <n v="1"/>
    <x v="15"/>
    <s v="Offer B"/>
    <s v="Yes"/>
    <n v="37.119999999999997"/>
    <s v="Yes"/>
    <s v="Yes"/>
    <x v="1"/>
    <n v="4"/>
    <s v="No"/>
    <s v="Yes"/>
    <s v="No"/>
    <s v="No"/>
    <s v="Yes"/>
    <s v="No"/>
    <s v="No"/>
    <s v="No"/>
    <x v="1"/>
    <s v="Yes"/>
    <x v="1"/>
    <n v="88.05"/>
    <n v="4367.3500000000004"/>
    <n v="0"/>
    <n v="100"/>
    <n v="1856"/>
    <n v="6323.35"/>
    <x v="1"/>
    <x v="1"/>
    <x v="5"/>
    <n v="1"/>
    <x v="0"/>
  </r>
  <r>
    <s v="6583-SZVGP"/>
    <s v="Male"/>
    <x v="40"/>
    <s v="No"/>
    <n v="0"/>
    <x v="108"/>
    <n v="92203"/>
    <n v="33.752938"/>
    <n v="-116.23005499999999"/>
    <n v="0"/>
    <x v="60"/>
    <s v="None"/>
    <s v="Yes"/>
    <n v="9.91"/>
    <s v="Yes"/>
    <s v="Yes"/>
    <x v="1"/>
    <n v="4"/>
    <s v="No"/>
    <s v="Yes"/>
    <s v="Yes"/>
    <s v="No"/>
    <s v="Yes"/>
    <s v="Yes"/>
    <s v="Yes"/>
    <s v="Yes"/>
    <x v="2"/>
    <s v="Yes"/>
    <x v="1"/>
    <n v="108.1"/>
    <n v="5067.45"/>
    <n v="0"/>
    <n v="0"/>
    <n v="475.68"/>
    <n v="5543.13"/>
    <x v="0"/>
    <x v="0"/>
    <x v="0"/>
    <n v="0"/>
    <x v="1"/>
  </r>
  <r>
    <s v="6584-VQMYT"/>
    <s v="Male"/>
    <x v="31"/>
    <s v="No"/>
    <n v="2"/>
    <x v="41"/>
    <n v="95138"/>
    <n v="37.246063999999997"/>
    <n v="-121.749494"/>
    <n v="0"/>
    <x v="28"/>
    <s v="Offer C"/>
    <s v="Yes"/>
    <n v="2.63"/>
    <s v="No"/>
    <s v="Yes"/>
    <x v="2"/>
    <n v="59"/>
    <s v="Yes"/>
    <s v="Yes"/>
    <s v="No"/>
    <s v="No"/>
    <s v="No"/>
    <s v="No"/>
    <s v="No"/>
    <s v="No"/>
    <x v="0"/>
    <s v="No"/>
    <x v="0"/>
    <n v="56.2"/>
    <n v="1567.55"/>
    <n v="0"/>
    <n v="30"/>
    <n v="71.010000000000005"/>
    <n v="1668.56"/>
    <x v="0"/>
    <x v="0"/>
    <x v="0"/>
    <n v="0"/>
    <x v="0"/>
  </r>
  <r>
    <s v="6585-WCEWR"/>
    <s v="Male"/>
    <x v="38"/>
    <s v="Yes"/>
    <n v="1"/>
    <x v="64"/>
    <n v="93728"/>
    <n v="36.757345000000001"/>
    <n v="-119.818274"/>
    <n v="1"/>
    <x v="9"/>
    <s v="None"/>
    <s v="Yes"/>
    <n v="22.78"/>
    <s v="No"/>
    <s v="No"/>
    <x v="3"/>
    <n v="0"/>
    <s v="No"/>
    <s v="No"/>
    <s v="No"/>
    <s v="No"/>
    <s v="No"/>
    <s v="No"/>
    <s v="No"/>
    <s v="No"/>
    <x v="2"/>
    <s v="No"/>
    <x v="1"/>
    <n v="20.350000000000001"/>
    <n v="1354.4"/>
    <n v="0"/>
    <n v="0"/>
    <n v="1640.16"/>
    <n v="2994.56"/>
    <x v="0"/>
    <x v="0"/>
    <x v="0"/>
    <n v="0"/>
    <x v="0"/>
  </r>
  <r>
    <s v="6586-MYGKD"/>
    <s v="Male"/>
    <x v="1"/>
    <s v="Yes"/>
    <n v="0"/>
    <x v="197"/>
    <n v="92662"/>
    <n v="33.606335999999999"/>
    <n v="-117.89304199999999"/>
    <n v="1"/>
    <x v="40"/>
    <s v="Offer A"/>
    <s v="Yes"/>
    <n v="18.260000000000002"/>
    <s v="Yes"/>
    <s v="Yes"/>
    <x v="2"/>
    <n v="18"/>
    <s v="Yes"/>
    <s v="No"/>
    <s v="No"/>
    <s v="Yes"/>
    <s v="Yes"/>
    <s v="Yes"/>
    <s v="Yes"/>
    <s v="Yes"/>
    <x v="2"/>
    <s v="Yes"/>
    <x v="0"/>
    <n v="76.95"/>
    <n v="5289.8"/>
    <n v="0"/>
    <n v="0"/>
    <n v="1278.2"/>
    <n v="6568"/>
    <x v="0"/>
    <x v="0"/>
    <x v="0"/>
    <n v="0"/>
    <x v="0"/>
  </r>
  <r>
    <s v="6586-PSJOX"/>
    <s v="Male"/>
    <x v="47"/>
    <s v="No"/>
    <n v="2"/>
    <x v="1094"/>
    <n v="93219"/>
    <n v="35.858054000000003"/>
    <n v="-119.305858"/>
    <n v="0"/>
    <x v="49"/>
    <s v="Offer D"/>
    <s v="Yes"/>
    <n v="1.63"/>
    <s v="No"/>
    <s v="Yes"/>
    <x v="2"/>
    <n v="11"/>
    <s v="No"/>
    <s v="No"/>
    <s v="Yes"/>
    <s v="Yes"/>
    <s v="No"/>
    <s v="No"/>
    <s v="No"/>
    <s v="No"/>
    <x v="0"/>
    <s v="No"/>
    <x v="0"/>
    <n v="55.2"/>
    <n v="864.55"/>
    <n v="0"/>
    <n v="80"/>
    <n v="24.45"/>
    <n v="969"/>
    <x v="0"/>
    <x v="0"/>
    <x v="0"/>
    <n v="0"/>
    <x v="0"/>
  </r>
  <r>
    <s v="6591-QGOYB"/>
    <s v="Male"/>
    <x v="46"/>
    <s v="No"/>
    <n v="0"/>
    <x v="381"/>
    <n v="90743"/>
    <n v="33.728273000000002"/>
    <n v="-118.08530399999999"/>
    <n v="0"/>
    <x v="67"/>
    <s v="None"/>
    <s v="Yes"/>
    <n v="38.78"/>
    <s v="Yes"/>
    <s v="Yes"/>
    <x v="1"/>
    <n v="59"/>
    <s v="Yes"/>
    <s v="Yes"/>
    <s v="Yes"/>
    <s v="Yes"/>
    <s v="Yes"/>
    <s v="No"/>
    <s v="No"/>
    <s v="Yes"/>
    <x v="1"/>
    <s v="Yes"/>
    <x v="1"/>
    <n v="106.65"/>
    <n v="1672.1"/>
    <n v="0"/>
    <n v="0"/>
    <n v="659.26"/>
    <n v="2331.36"/>
    <x v="0"/>
    <x v="0"/>
    <x v="0"/>
    <n v="0"/>
    <x v="1"/>
  </r>
  <r>
    <s v="6595-COKXZ"/>
    <s v="Female"/>
    <x v="54"/>
    <s v="No"/>
    <n v="0"/>
    <x v="443"/>
    <n v="95669"/>
    <n v="38.489272999999997"/>
    <n v="-120.891614"/>
    <n v="0"/>
    <x v="13"/>
    <s v="Offer E"/>
    <s v="Yes"/>
    <n v="48.31"/>
    <s v="No"/>
    <s v="Yes"/>
    <x v="0"/>
    <n v="22"/>
    <s v="No"/>
    <s v="No"/>
    <s v="No"/>
    <s v="No"/>
    <s v="No"/>
    <s v="No"/>
    <s v="No"/>
    <s v="Yes"/>
    <x v="1"/>
    <s v="Yes"/>
    <x v="2"/>
    <n v="44.45"/>
    <n v="44.45"/>
    <n v="0"/>
    <n v="0"/>
    <n v="48.31"/>
    <n v="92.76"/>
    <x v="1"/>
    <x v="5"/>
    <x v="8"/>
    <n v="1"/>
    <x v="0"/>
  </r>
  <r>
    <s v="6595-YGXIT"/>
    <s v="Male"/>
    <x v="41"/>
    <s v="No"/>
    <n v="0"/>
    <x v="487"/>
    <n v="95006"/>
    <n v="37.171726999999997"/>
    <n v="-122.142961"/>
    <n v="0"/>
    <x v="30"/>
    <s v="Offer C"/>
    <s v="Yes"/>
    <n v="47.66"/>
    <s v="Yes"/>
    <s v="Yes"/>
    <x v="1"/>
    <n v="23"/>
    <s v="No"/>
    <s v="Yes"/>
    <s v="No"/>
    <s v="No"/>
    <s v="Yes"/>
    <s v="No"/>
    <s v="No"/>
    <s v="Yes"/>
    <x v="1"/>
    <s v="Yes"/>
    <x v="1"/>
    <n v="88.95"/>
    <n v="2291.1999999999998"/>
    <n v="0"/>
    <n v="0"/>
    <n v="1191.5"/>
    <n v="3482.7"/>
    <x v="1"/>
    <x v="1"/>
    <x v="5"/>
    <n v="1"/>
    <x v="0"/>
  </r>
  <r>
    <s v="6598-KELSS"/>
    <s v="Male"/>
    <x v="43"/>
    <s v="No"/>
    <n v="3"/>
    <x v="38"/>
    <n v="92108"/>
    <n v="32.774045999999998"/>
    <n v="-117.142454"/>
    <n v="0"/>
    <x v="15"/>
    <s v="Offer B"/>
    <s v="No"/>
    <n v="0"/>
    <s v="No"/>
    <s v="Yes"/>
    <x v="2"/>
    <n v="76"/>
    <s v="Yes"/>
    <s v="Yes"/>
    <s v="No"/>
    <s v="No"/>
    <s v="Yes"/>
    <s v="No"/>
    <s v="No"/>
    <s v="Yes"/>
    <x v="0"/>
    <s v="Yes"/>
    <x v="1"/>
    <n v="43.05"/>
    <n v="2208.0500000000002"/>
    <n v="0"/>
    <n v="0"/>
    <n v="0"/>
    <n v="2208.0500000000002"/>
    <x v="0"/>
    <x v="0"/>
    <x v="0"/>
    <n v="0"/>
    <x v="0"/>
  </r>
  <r>
    <s v="6598-RFFVI"/>
    <s v="Male"/>
    <x v="52"/>
    <s v="No"/>
    <n v="0"/>
    <x v="160"/>
    <n v="92405"/>
    <n v="34.142747"/>
    <n v="-117.300864"/>
    <n v="0"/>
    <x v="29"/>
    <s v="None"/>
    <s v="Yes"/>
    <n v="15.79"/>
    <s v="No"/>
    <s v="No"/>
    <x v="3"/>
    <n v="0"/>
    <s v="No"/>
    <s v="No"/>
    <s v="No"/>
    <s v="No"/>
    <s v="No"/>
    <s v="No"/>
    <s v="No"/>
    <s v="No"/>
    <x v="0"/>
    <s v="No"/>
    <x v="0"/>
    <n v="19.3"/>
    <n v="28.3"/>
    <n v="0"/>
    <n v="0"/>
    <n v="31.58"/>
    <n v="59.88"/>
    <x v="1"/>
    <x v="4"/>
    <x v="7"/>
    <n v="1"/>
    <x v="0"/>
  </r>
  <r>
    <s v="6599-CEBNN"/>
    <s v="Female"/>
    <x v="54"/>
    <s v="No"/>
    <n v="0"/>
    <x v="38"/>
    <n v="92122"/>
    <n v="32.857230000000001"/>
    <n v="-117.209774"/>
    <n v="0"/>
    <x v="12"/>
    <s v="Offer C"/>
    <s v="Yes"/>
    <n v="1.55"/>
    <s v="No"/>
    <s v="Yes"/>
    <x v="1"/>
    <n v="14"/>
    <s v="No"/>
    <s v="Yes"/>
    <s v="No"/>
    <s v="No"/>
    <s v="No"/>
    <s v="No"/>
    <s v="No"/>
    <s v="Yes"/>
    <x v="1"/>
    <s v="Yes"/>
    <x v="0"/>
    <n v="73.95"/>
    <n v="2524.4499999999998"/>
    <n v="0"/>
    <n v="0"/>
    <n v="52.7"/>
    <n v="2577.15"/>
    <x v="1"/>
    <x v="1"/>
    <x v="5"/>
    <n v="1"/>
    <x v="0"/>
  </r>
  <r>
    <s v="6599-GZWCM"/>
    <s v="Female"/>
    <x v="14"/>
    <s v="No"/>
    <n v="0"/>
    <x v="41"/>
    <n v="95129"/>
    <n v="37.305622"/>
    <n v="-122.00088700000001"/>
    <n v="0"/>
    <x v="2"/>
    <s v="None"/>
    <s v="Yes"/>
    <n v="42.62"/>
    <s v="No"/>
    <s v="Yes"/>
    <x v="1"/>
    <n v="15"/>
    <s v="No"/>
    <s v="Yes"/>
    <s v="No"/>
    <s v="No"/>
    <s v="No"/>
    <s v="No"/>
    <s v="No"/>
    <s v="Yes"/>
    <x v="0"/>
    <s v="Yes"/>
    <x v="0"/>
    <n v="74.650000000000006"/>
    <n v="966.25"/>
    <n v="0"/>
    <n v="0"/>
    <n v="554.05999999999995"/>
    <n v="1520.31"/>
    <x v="0"/>
    <x v="0"/>
    <x v="0"/>
    <n v="0"/>
    <x v="0"/>
  </r>
  <r>
    <s v="6599-RCLCJ"/>
    <s v="Male"/>
    <x v="33"/>
    <s v="Yes"/>
    <n v="0"/>
    <x v="78"/>
    <n v="92028"/>
    <n v="33.362575"/>
    <n v="-117.299644"/>
    <n v="1"/>
    <x v="54"/>
    <s v="Offer B"/>
    <s v="Yes"/>
    <n v="7.62"/>
    <s v="Yes"/>
    <s v="Yes"/>
    <x v="1"/>
    <n v="20"/>
    <s v="No"/>
    <s v="Yes"/>
    <s v="Yes"/>
    <s v="Yes"/>
    <s v="Yes"/>
    <s v="Yes"/>
    <s v="Yes"/>
    <s v="No"/>
    <x v="1"/>
    <s v="Yes"/>
    <x v="1"/>
    <n v="109.55"/>
    <n v="5124.55"/>
    <n v="0"/>
    <n v="0"/>
    <n v="358.14"/>
    <n v="5482.69"/>
    <x v="1"/>
    <x v="1"/>
    <x v="5"/>
    <n v="1"/>
    <x v="1"/>
  </r>
  <r>
    <s v="6599-SFQVE"/>
    <s v="Female"/>
    <x v="60"/>
    <s v="No"/>
    <n v="0"/>
    <x v="135"/>
    <n v="95051"/>
    <n v="37.348129"/>
    <n v="-121.98469"/>
    <n v="0"/>
    <x v="38"/>
    <s v="None"/>
    <s v="Yes"/>
    <n v="37.57"/>
    <s v="No"/>
    <s v="Yes"/>
    <x v="0"/>
    <n v="58"/>
    <s v="No"/>
    <s v="No"/>
    <s v="No"/>
    <s v="No"/>
    <s v="No"/>
    <s v="Yes"/>
    <s v="Yes"/>
    <s v="Yes"/>
    <x v="1"/>
    <s v="Yes"/>
    <x v="1"/>
    <n v="55"/>
    <n v="340.4"/>
    <n v="0"/>
    <n v="0"/>
    <n v="225.42"/>
    <n v="565.82000000000005"/>
    <x v="0"/>
    <x v="0"/>
    <x v="0"/>
    <n v="0"/>
    <x v="0"/>
  </r>
  <r>
    <s v="6603-QWSPR"/>
    <s v="Female"/>
    <x v="29"/>
    <s v="No"/>
    <n v="0"/>
    <x v="1004"/>
    <n v="95632"/>
    <n v="38.274450999999999"/>
    <n v="-121.259201"/>
    <n v="0"/>
    <x v="56"/>
    <s v="Offer B"/>
    <s v="Yes"/>
    <n v="5.86"/>
    <s v="No"/>
    <s v="Yes"/>
    <x v="1"/>
    <n v="82"/>
    <s v="No"/>
    <s v="Yes"/>
    <s v="Yes"/>
    <s v="Yes"/>
    <s v="Yes"/>
    <s v="Yes"/>
    <s v="Yes"/>
    <s v="Yes"/>
    <x v="2"/>
    <s v="Yes"/>
    <x v="1"/>
    <n v="104.4"/>
    <n v="4904.2"/>
    <n v="0"/>
    <n v="0"/>
    <n v="269.56"/>
    <n v="5173.76"/>
    <x v="0"/>
    <x v="0"/>
    <x v="0"/>
    <n v="0"/>
    <x v="1"/>
  </r>
  <r>
    <s v="6603-YRDCJ"/>
    <s v="Male"/>
    <x v="31"/>
    <s v="Yes"/>
    <n v="0"/>
    <x v="143"/>
    <n v="94124"/>
    <n v="37.731504999999999"/>
    <n v="-122.38453199999999"/>
    <n v="3"/>
    <x v="45"/>
    <s v="Offer C"/>
    <s v="Yes"/>
    <n v="15.89"/>
    <s v="No"/>
    <s v="Yes"/>
    <x v="2"/>
    <n v="52"/>
    <s v="Yes"/>
    <s v="Yes"/>
    <s v="No"/>
    <s v="Yes"/>
    <s v="No"/>
    <s v="No"/>
    <s v="No"/>
    <s v="Yes"/>
    <x v="2"/>
    <s v="Yes"/>
    <x v="0"/>
    <n v="61.05"/>
    <n v="2018.4"/>
    <n v="0"/>
    <n v="0"/>
    <n v="524.37"/>
    <n v="2542.77"/>
    <x v="0"/>
    <x v="0"/>
    <x v="0"/>
    <n v="0"/>
    <x v="0"/>
  </r>
  <r>
    <s v="6608-QQLVK"/>
    <s v="Male"/>
    <x v="34"/>
    <s v="No"/>
    <n v="0"/>
    <x v="247"/>
    <n v="95914"/>
    <n v="39.396585000000002"/>
    <n v="-121.38029"/>
    <n v="0"/>
    <x v="13"/>
    <s v="None"/>
    <s v="Yes"/>
    <n v="39.58"/>
    <s v="No"/>
    <s v="Yes"/>
    <x v="2"/>
    <n v="28"/>
    <s v="No"/>
    <s v="No"/>
    <s v="Yes"/>
    <s v="No"/>
    <s v="No"/>
    <s v="No"/>
    <s v="No"/>
    <s v="Yes"/>
    <x v="1"/>
    <s v="Yes"/>
    <x v="1"/>
    <n v="50.5"/>
    <n v="50.5"/>
    <n v="0"/>
    <n v="0"/>
    <n v="39.58"/>
    <n v="90.08"/>
    <x v="1"/>
    <x v="1"/>
    <x v="5"/>
    <n v="1"/>
    <x v="0"/>
  </r>
  <r>
    <s v="6609-MXJHJ"/>
    <s v="Female"/>
    <x v="14"/>
    <s v="Yes"/>
    <n v="2"/>
    <x v="162"/>
    <n v="90808"/>
    <n v="33.823943"/>
    <n v="-118.111335"/>
    <n v="6"/>
    <x v="39"/>
    <s v="Offer C"/>
    <s v="Yes"/>
    <n v="47.21"/>
    <s v="Yes"/>
    <s v="No"/>
    <x v="3"/>
    <n v="0"/>
    <s v="No"/>
    <s v="No"/>
    <s v="No"/>
    <s v="No"/>
    <s v="No"/>
    <s v="No"/>
    <s v="No"/>
    <s v="No"/>
    <x v="2"/>
    <s v="Yes"/>
    <x v="0"/>
    <n v="25.1"/>
    <n v="789.55"/>
    <n v="15.41"/>
    <n v="0"/>
    <n v="1416.3"/>
    <n v="2190.44"/>
    <x v="0"/>
    <x v="0"/>
    <x v="0"/>
    <n v="0"/>
    <x v="0"/>
  </r>
  <r>
    <s v="6614-FHDBO"/>
    <s v="Male"/>
    <x v="42"/>
    <s v="No"/>
    <n v="0"/>
    <x v="320"/>
    <n v="91701"/>
    <n v="34.132275"/>
    <n v="-117.61147800000001"/>
    <n v="0"/>
    <x v="9"/>
    <s v="None"/>
    <s v="Yes"/>
    <n v="35.11"/>
    <s v="Yes"/>
    <s v="Yes"/>
    <x v="1"/>
    <n v="22"/>
    <s v="No"/>
    <s v="Yes"/>
    <s v="Yes"/>
    <s v="Yes"/>
    <s v="Yes"/>
    <s v="Yes"/>
    <s v="Yes"/>
    <s v="Yes"/>
    <x v="2"/>
    <s v="No"/>
    <x v="1"/>
    <n v="109.2"/>
    <n v="7878.3"/>
    <n v="0"/>
    <n v="0"/>
    <n v="2527.92"/>
    <n v="10406.219999999999"/>
    <x v="0"/>
    <x v="0"/>
    <x v="0"/>
    <n v="0"/>
    <x v="1"/>
  </r>
  <r>
    <s v="6614-VBEGU"/>
    <s v="Female"/>
    <x v="5"/>
    <s v="Yes"/>
    <n v="0"/>
    <x v="641"/>
    <n v="92354"/>
    <n v="34.049315"/>
    <n v="-117.25597399999999"/>
    <n v="8"/>
    <x v="52"/>
    <s v="Offer C"/>
    <s v="Yes"/>
    <n v="44.06"/>
    <s v="No"/>
    <s v="Yes"/>
    <x v="2"/>
    <n v="59"/>
    <s v="No"/>
    <s v="Yes"/>
    <s v="No"/>
    <s v="No"/>
    <s v="Yes"/>
    <s v="Yes"/>
    <s v="Yes"/>
    <s v="Yes"/>
    <x v="1"/>
    <s v="Yes"/>
    <x v="1"/>
    <n v="69.45"/>
    <n v="1614.05"/>
    <n v="0"/>
    <n v="0"/>
    <n v="1057.44"/>
    <n v="2671.49"/>
    <x v="0"/>
    <x v="0"/>
    <x v="0"/>
    <n v="0"/>
    <x v="0"/>
  </r>
  <r>
    <s v="6614-YOLAC"/>
    <s v="Female"/>
    <x v="26"/>
    <s v="Yes"/>
    <n v="0"/>
    <x v="126"/>
    <n v="94602"/>
    <n v="37.803882999999999"/>
    <n v="-122.208417"/>
    <n v="3"/>
    <x v="4"/>
    <s v="Offer A"/>
    <s v="No"/>
    <n v="0"/>
    <s v="No"/>
    <s v="Yes"/>
    <x v="0"/>
    <n v="8"/>
    <s v="Yes"/>
    <s v="Yes"/>
    <s v="No"/>
    <s v="Yes"/>
    <s v="Yes"/>
    <s v="Yes"/>
    <s v="Yes"/>
    <s v="Yes"/>
    <x v="2"/>
    <s v="No"/>
    <x v="0"/>
    <n v="58.65"/>
    <n v="4145.25"/>
    <n v="0"/>
    <n v="0"/>
    <n v="0"/>
    <n v="4145.25"/>
    <x v="0"/>
    <x v="0"/>
    <x v="0"/>
    <n v="0"/>
    <x v="0"/>
  </r>
  <r>
    <s v="6614-YWYSC"/>
    <s v="Male"/>
    <x v="8"/>
    <s v="Yes"/>
    <n v="0"/>
    <x v="250"/>
    <n v="93666"/>
    <n v="36.545352999999999"/>
    <n v="-119.33853499999999"/>
    <n v="5"/>
    <x v="48"/>
    <s v="None"/>
    <s v="Yes"/>
    <n v="19.14"/>
    <s v="Yes"/>
    <s v="No"/>
    <x v="3"/>
    <n v="0"/>
    <s v="No"/>
    <s v="No"/>
    <s v="No"/>
    <s v="No"/>
    <s v="No"/>
    <s v="No"/>
    <s v="No"/>
    <s v="No"/>
    <x v="2"/>
    <s v="No"/>
    <x v="1"/>
    <n v="25"/>
    <n v="1501.75"/>
    <n v="0"/>
    <n v="0"/>
    <n v="1167.54"/>
    <n v="2669.29"/>
    <x v="0"/>
    <x v="0"/>
    <x v="0"/>
    <n v="0"/>
    <x v="0"/>
  </r>
  <r>
    <s v="6615-NGGZJ"/>
    <s v="Male"/>
    <x v="52"/>
    <s v="No"/>
    <n v="0"/>
    <x v="122"/>
    <n v="93427"/>
    <n v="34.631362000000003"/>
    <n v="-120.238218"/>
    <n v="0"/>
    <x v="32"/>
    <s v="None"/>
    <s v="Yes"/>
    <n v="36.97"/>
    <s v="Yes"/>
    <s v="Yes"/>
    <x v="1"/>
    <n v="27"/>
    <s v="No"/>
    <s v="Yes"/>
    <s v="No"/>
    <s v="No"/>
    <s v="Yes"/>
    <s v="Yes"/>
    <s v="Yes"/>
    <s v="Yes"/>
    <x v="1"/>
    <s v="Yes"/>
    <x v="1"/>
    <n v="100.55"/>
    <n v="1415.55"/>
    <n v="0"/>
    <n v="0"/>
    <n v="517.58000000000004"/>
    <n v="1933.13"/>
    <x v="1"/>
    <x v="2"/>
    <x v="15"/>
    <n v="1"/>
    <x v="1"/>
  </r>
  <r>
    <s v="6615-ZGEDR"/>
    <s v="Male"/>
    <x v="21"/>
    <s v="No"/>
    <n v="0"/>
    <x v="663"/>
    <n v="95567"/>
    <n v="41.950682999999998"/>
    <n v="-124.097094"/>
    <n v="0"/>
    <x v="13"/>
    <s v="None"/>
    <s v="Yes"/>
    <n v="1.91"/>
    <s v="No"/>
    <s v="No"/>
    <x v="3"/>
    <n v="0"/>
    <s v="No"/>
    <s v="No"/>
    <s v="No"/>
    <s v="No"/>
    <s v="No"/>
    <s v="No"/>
    <s v="No"/>
    <s v="No"/>
    <x v="1"/>
    <s v="No"/>
    <x v="2"/>
    <n v="19.7"/>
    <n v="19.7"/>
    <n v="0"/>
    <n v="0"/>
    <n v="1.91"/>
    <n v="21.61"/>
    <x v="1"/>
    <x v="5"/>
    <x v="8"/>
    <n v="1"/>
    <x v="0"/>
  </r>
  <r>
    <s v="6616-AALSR"/>
    <s v="Female"/>
    <x v="5"/>
    <s v="Yes"/>
    <n v="1"/>
    <x v="588"/>
    <n v="95610"/>
    <n v="38.695079999999997"/>
    <n v="-121.27161599999999"/>
    <n v="5"/>
    <x v="7"/>
    <s v="None"/>
    <s v="Yes"/>
    <n v="13.17"/>
    <s v="Yes"/>
    <s v="Yes"/>
    <x v="1"/>
    <n v="59"/>
    <s v="Yes"/>
    <s v="No"/>
    <s v="Yes"/>
    <s v="No"/>
    <s v="Yes"/>
    <s v="Yes"/>
    <s v="Yes"/>
    <s v="No"/>
    <x v="2"/>
    <s v="Yes"/>
    <x v="0"/>
    <n v="104.3"/>
    <n v="6725.3"/>
    <n v="0"/>
    <n v="70"/>
    <n v="856.05"/>
    <n v="7651.35"/>
    <x v="0"/>
    <x v="0"/>
    <x v="0"/>
    <n v="0"/>
    <x v="1"/>
  </r>
  <r>
    <s v="6617-WLBQC"/>
    <s v="Female"/>
    <x v="35"/>
    <s v="Yes"/>
    <n v="3"/>
    <x v="199"/>
    <n v="90212"/>
    <n v="34.062094999999999"/>
    <n v="-118.40150800000001"/>
    <n v="3"/>
    <x v="16"/>
    <s v="Offer D"/>
    <s v="Yes"/>
    <n v="5.7"/>
    <s v="Yes"/>
    <s v="Yes"/>
    <x v="1"/>
    <n v="30"/>
    <s v="Yes"/>
    <s v="No"/>
    <s v="No"/>
    <s v="No"/>
    <s v="No"/>
    <s v="No"/>
    <s v="No"/>
    <s v="Yes"/>
    <x v="0"/>
    <s v="No"/>
    <x v="0"/>
    <n v="81.849999999999994"/>
    <n v="1810.85"/>
    <n v="0"/>
    <n v="0"/>
    <n v="131.1"/>
    <n v="1941.95"/>
    <x v="0"/>
    <x v="0"/>
    <x v="0"/>
    <n v="0"/>
    <x v="0"/>
  </r>
  <r>
    <s v="6618-RYATB"/>
    <s v="Female"/>
    <x v="52"/>
    <s v="No"/>
    <n v="0"/>
    <x v="52"/>
    <n v="91605"/>
    <n v="34.207295000000002"/>
    <n v="-118.40002200000001"/>
    <n v="0"/>
    <x v="13"/>
    <s v="Offer E"/>
    <s v="Yes"/>
    <n v="5.0999999999999996"/>
    <s v="Yes"/>
    <s v="Yes"/>
    <x v="1"/>
    <n v="10"/>
    <s v="No"/>
    <s v="No"/>
    <s v="Yes"/>
    <s v="No"/>
    <s v="No"/>
    <s v="No"/>
    <s v="No"/>
    <s v="Yes"/>
    <x v="1"/>
    <s v="Yes"/>
    <x v="0"/>
    <n v="79.55"/>
    <n v="79.55"/>
    <n v="0"/>
    <n v="0"/>
    <n v="5.0999999999999996"/>
    <n v="84.65"/>
    <x v="1"/>
    <x v="4"/>
    <x v="16"/>
    <n v="1"/>
    <x v="0"/>
  </r>
  <r>
    <s v="6619-RPLQZ"/>
    <s v="Female"/>
    <x v="38"/>
    <s v="Yes"/>
    <n v="1"/>
    <x v="358"/>
    <n v="93529"/>
    <n v="37.730269"/>
    <n v="-119.055813"/>
    <n v="2"/>
    <x v="14"/>
    <s v="Offer B"/>
    <s v="Yes"/>
    <n v="40.19"/>
    <s v="No"/>
    <s v="No"/>
    <x v="3"/>
    <n v="0"/>
    <s v="No"/>
    <s v="No"/>
    <s v="No"/>
    <s v="No"/>
    <s v="No"/>
    <s v="No"/>
    <s v="No"/>
    <s v="No"/>
    <x v="2"/>
    <s v="No"/>
    <x v="2"/>
    <n v="20.85"/>
    <n v="892.15"/>
    <n v="0"/>
    <n v="0"/>
    <n v="1808.55"/>
    <n v="2700.7"/>
    <x v="0"/>
    <x v="0"/>
    <x v="0"/>
    <n v="0"/>
    <x v="0"/>
  </r>
  <r>
    <s v="6620-HVDUJ"/>
    <s v="Male"/>
    <x v="2"/>
    <s v="No"/>
    <n v="0"/>
    <x v="64"/>
    <n v="93701"/>
    <n v="36.749403000000001"/>
    <n v="-119.78757400000001"/>
    <n v="0"/>
    <x v="52"/>
    <s v="Offer C"/>
    <s v="Yes"/>
    <n v="23.71"/>
    <s v="No"/>
    <s v="Yes"/>
    <x v="2"/>
    <n v="4"/>
    <s v="Yes"/>
    <s v="Yes"/>
    <s v="No"/>
    <s v="Yes"/>
    <s v="No"/>
    <s v="No"/>
    <s v="No"/>
    <s v="Yes"/>
    <x v="1"/>
    <s v="No"/>
    <x v="1"/>
    <n v="60.45"/>
    <n v="1440.75"/>
    <n v="0"/>
    <n v="0"/>
    <n v="569.04"/>
    <n v="2009.79"/>
    <x v="0"/>
    <x v="0"/>
    <x v="0"/>
    <n v="0"/>
    <x v="0"/>
  </r>
  <r>
    <s v="6620-JDYNW"/>
    <s v="Female"/>
    <x v="22"/>
    <s v="No"/>
    <n v="0"/>
    <x v="265"/>
    <n v="95585"/>
    <n v="39.873370999999999"/>
    <n v="-123.741474"/>
    <n v="0"/>
    <x v="68"/>
    <s v="Offer D"/>
    <s v="Yes"/>
    <n v="10.97"/>
    <s v="Yes"/>
    <s v="Yes"/>
    <x v="2"/>
    <n v="9"/>
    <s v="Yes"/>
    <s v="No"/>
    <s v="Yes"/>
    <s v="No"/>
    <s v="No"/>
    <s v="No"/>
    <s v="No"/>
    <s v="Yes"/>
    <x v="1"/>
    <s v="Yes"/>
    <x v="0"/>
    <n v="60.6"/>
    <n v="1156.3499999999999"/>
    <n v="0"/>
    <n v="0"/>
    <n v="197.46"/>
    <n v="1353.81"/>
    <x v="0"/>
    <x v="0"/>
    <x v="0"/>
    <n v="0"/>
    <x v="0"/>
  </r>
  <r>
    <s v="6621-NRZAK"/>
    <s v="Female"/>
    <x v="43"/>
    <s v="Yes"/>
    <n v="2"/>
    <x v="822"/>
    <n v="95140"/>
    <n v="37.382908999999998"/>
    <n v="-121.634151"/>
    <n v="7"/>
    <x v="5"/>
    <s v="Offer B"/>
    <s v="Yes"/>
    <n v="46.9"/>
    <s v="No"/>
    <s v="No"/>
    <x v="3"/>
    <n v="0"/>
    <s v="No"/>
    <s v="No"/>
    <s v="No"/>
    <s v="No"/>
    <s v="No"/>
    <s v="No"/>
    <s v="No"/>
    <s v="No"/>
    <x v="2"/>
    <s v="No"/>
    <x v="0"/>
    <n v="20"/>
    <n v="1209.25"/>
    <n v="0"/>
    <n v="0"/>
    <n v="2954.7"/>
    <n v="4163.95"/>
    <x v="0"/>
    <x v="0"/>
    <x v="0"/>
    <n v="0"/>
    <x v="0"/>
  </r>
  <r>
    <s v="6621-YOBKI"/>
    <s v="Male"/>
    <x v="1"/>
    <s v="No"/>
    <n v="0"/>
    <x v="584"/>
    <n v="93450"/>
    <n v="35.996008000000003"/>
    <n v="-120.85305"/>
    <n v="0"/>
    <x v="10"/>
    <s v="None"/>
    <s v="Yes"/>
    <n v="31.78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92.75"/>
    <n v="0"/>
    <n v="0"/>
    <n v="158.9"/>
    <n v="251.65"/>
    <x v="0"/>
    <x v="0"/>
    <x v="0"/>
    <n v="0"/>
    <x v="0"/>
  </r>
  <r>
    <s v="6624-JDRDS"/>
    <s v="Female"/>
    <x v="19"/>
    <s v="No"/>
    <n v="0"/>
    <x v="416"/>
    <n v="93620"/>
    <n v="37.045727999999997"/>
    <n v="-120.63068199999999"/>
    <n v="0"/>
    <x v="38"/>
    <s v="Offer E"/>
    <s v="No"/>
    <n v="0"/>
    <s v="No"/>
    <s v="Yes"/>
    <x v="0"/>
    <n v="52"/>
    <s v="Yes"/>
    <s v="No"/>
    <s v="No"/>
    <s v="No"/>
    <s v="No"/>
    <s v="No"/>
    <s v="No"/>
    <s v="Yes"/>
    <x v="1"/>
    <s v="No"/>
    <x v="1"/>
    <n v="29.45"/>
    <n v="161.44999999999999"/>
    <n v="0"/>
    <n v="0"/>
    <n v="0"/>
    <n v="161.44999999999999"/>
    <x v="0"/>
    <x v="0"/>
    <x v="0"/>
    <n v="0"/>
    <x v="0"/>
  </r>
  <r>
    <s v="6625-FLENO"/>
    <s v="Male"/>
    <x v="26"/>
    <s v="Yes"/>
    <n v="0"/>
    <x v="31"/>
    <n v="90002"/>
    <n v="33.949255000000001"/>
    <n v="-118.246978"/>
    <n v="9"/>
    <x v="42"/>
    <s v="None"/>
    <s v="Yes"/>
    <n v="18.68"/>
    <s v="No"/>
    <s v="No"/>
    <x v="3"/>
    <n v="0"/>
    <s v="No"/>
    <s v="No"/>
    <s v="No"/>
    <s v="No"/>
    <s v="No"/>
    <s v="No"/>
    <s v="No"/>
    <s v="No"/>
    <x v="2"/>
    <s v="No"/>
    <x v="0"/>
    <n v="-4"/>
    <n v="1185.95"/>
    <n v="0"/>
    <n v="0"/>
    <n v="1083.44"/>
    <n v="2269.39"/>
    <x v="0"/>
    <x v="0"/>
    <x v="0"/>
    <n v="0"/>
    <x v="0"/>
  </r>
  <r>
    <s v="6625-IUTTT"/>
    <s v="Male"/>
    <x v="46"/>
    <s v="No"/>
    <n v="0"/>
    <x v="39"/>
    <n v="94536"/>
    <n v="37.572273000000003"/>
    <n v="-121.964583"/>
    <n v="0"/>
    <x v="23"/>
    <s v="Offer A"/>
    <s v="Yes"/>
    <n v="49.74"/>
    <s v="No"/>
    <s v="Yes"/>
    <x v="0"/>
    <n v="41"/>
    <s v="Yes"/>
    <s v="No"/>
    <s v="Yes"/>
    <s v="No"/>
    <s v="No"/>
    <s v="Yes"/>
    <s v="Yes"/>
    <s v="No"/>
    <x v="2"/>
    <s v="No"/>
    <x v="1"/>
    <n v="65.55"/>
    <n v="4361.55"/>
    <n v="0"/>
    <n v="40"/>
    <n v="3332.58"/>
    <n v="7734.13"/>
    <x v="0"/>
    <x v="0"/>
    <x v="0"/>
    <n v="0"/>
    <x v="0"/>
  </r>
  <r>
    <s v="6625-UTXEW"/>
    <s v="Female"/>
    <x v="17"/>
    <s v="Yes"/>
    <n v="0"/>
    <x v="237"/>
    <n v="95437"/>
    <n v="39.455554999999997"/>
    <n v="-123.68397899999999"/>
    <n v="1"/>
    <x v="27"/>
    <s v="Offer D"/>
    <s v="Yes"/>
    <n v="46.88"/>
    <s v="No"/>
    <s v="Yes"/>
    <x v="0"/>
    <n v="73"/>
    <s v="No"/>
    <s v="Yes"/>
    <s v="No"/>
    <s v="No"/>
    <s v="No"/>
    <s v="No"/>
    <s v="No"/>
    <s v="Yes"/>
    <x v="1"/>
    <s v="Yes"/>
    <x v="1"/>
    <n v="51.25"/>
    <n v="612.1"/>
    <n v="0"/>
    <n v="0"/>
    <n v="562.55999999999995"/>
    <n v="1174.6600000000001"/>
    <x v="0"/>
    <x v="0"/>
    <x v="0"/>
    <n v="0"/>
    <x v="0"/>
  </r>
  <r>
    <s v="6627-CFOSN"/>
    <s v="Female"/>
    <x v="33"/>
    <s v="No"/>
    <n v="0"/>
    <x v="343"/>
    <n v="93637"/>
    <n v="36.902954000000001"/>
    <n v="-120.19427399999999"/>
    <n v="0"/>
    <x v="26"/>
    <s v="Offer B"/>
    <s v="Yes"/>
    <n v="39.42"/>
    <s v="Yes"/>
    <s v="Yes"/>
    <x v="1"/>
    <n v="12"/>
    <s v="Yes"/>
    <s v="Yes"/>
    <s v="Yes"/>
    <s v="No"/>
    <s v="No"/>
    <s v="Yes"/>
    <s v="Yes"/>
    <s v="No"/>
    <x v="1"/>
    <s v="Yes"/>
    <x v="1"/>
    <n v="99.45"/>
    <n v="5623.7"/>
    <n v="0"/>
    <n v="30"/>
    <n v="2325.7800000000002"/>
    <n v="7979.48"/>
    <x v="0"/>
    <x v="0"/>
    <x v="0"/>
    <n v="0"/>
    <x v="1"/>
  </r>
  <r>
    <s v="6629-CZTTH"/>
    <s v="Male"/>
    <x v="47"/>
    <s v="No"/>
    <n v="0"/>
    <x v="174"/>
    <n v="92865"/>
    <n v="33.828778999999997"/>
    <n v="-117.848299"/>
    <n v="0"/>
    <x v="13"/>
    <s v="None"/>
    <s v="Yes"/>
    <n v="48.22"/>
    <s v="No"/>
    <s v="Yes"/>
    <x v="0"/>
    <n v="22"/>
    <s v="No"/>
    <s v="No"/>
    <s v="No"/>
    <s v="No"/>
    <s v="No"/>
    <s v="Yes"/>
    <s v="Yes"/>
    <s v="Yes"/>
    <x v="1"/>
    <s v="Yes"/>
    <x v="0"/>
    <n v="55.7"/>
    <n v="55.7"/>
    <n v="0"/>
    <n v="0"/>
    <n v="48.22"/>
    <n v="103.92"/>
    <x v="1"/>
    <x v="2"/>
    <x v="2"/>
    <n v="1"/>
    <x v="0"/>
  </r>
  <r>
    <s v="6629-LADHQ"/>
    <s v="Female"/>
    <x v="21"/>
    <s v="No"/>
    <n v="0"/>
    <x v="243"/>
    <n v="93109"/>
    <n v="34.406255999999999"/>
    <n v="-119.72693599999999"/>
    <n v="0"/>
    <x v="29"/>
    <s v="Offer E"/>
    <s v="Yes"/>
    <n v="36.96"/>
    <s v="No"/>
    <s v="Yes"/>
    <x v="2"/>
    <n v="24"/>
    <s v="Yes"/>
    <s v="No"/>
    <s v="No"/>
    <s v="No"/>
    <s v="No"/>
    <s v="No"/>
    <s v="No"/>
    <s v="Yes"/>
    <x v="1"/>
    <s v="No"/>
    <x v="0"/>
    <n v="50.95"/>
    <n v="123.05"/>
    <n v="0"/>
    <n v="0"/>
    <n v="73.92"/>
    <n v="196.97"/>
    <x v="2"/>
    <x v="0"/>
    <x v="0"/>
    <n v="0"/>
    <x v="0"/>
  </r>
  <r>
    <s v="6630-UJZMY"/>
    <s v="Female"/>
    <x v="50"/>
    <s v="Yes"/>
    <n v="0"/>
    <x v="223"/>
    <n v="94306"/>
    <n v="37.416159"/>
    <n v="-122.131337"/>
    <n v="10"/>
    <x v="1"/>
    <s v="None"/>
    <s v="Yes"/>
    <n v="14.34"/>
    <s v="Yes"/>
    <s v="Yes"/>
    <x v="1"/>
    <n v="14"/>
    <s v="No"/>
    <s v="No"/>
    <s v="No"/>
    <s v="No"/>
    <s v="Yes"/>
    <s v="No"/>
    <s v="No"/>
    <s v="Yes"/>
    <x v="0"/>
    <s v="Yes"/>
    <x v="1"/>
    <n v="83.25"/>
    <n v="308.05"/>
    <n v="39.93"/>
    <n v="0"/>
    <n v="57.36"/>
    <n v="325.48"/>
    <x v="0"/>
    <x v="0"/>
    <x v="0"/>
    <n v="0"/>
    <x v="0"/>
  </r>
  <r>
    <s v="6631-HMANX"/>
    <s v="Male"/>
    <x v="14"/>
    <s v="Yes"/>
    <n v="0"/>
    <x v="232"/>
    <n v="95451"/>
    <n v="38.934959999999997"/>
    <n v="-122.792243"/>
    <n v="10"/>
    <x v="9"/>
    <s v="None"/>
    <s v="Yes"/>
    <n v="31.15"/>
    <s v="Yes"/>
    <s v="Yes"/>
    <x v="0"/>
    <n v="16"/>
    <s v="No"/>
    <s v="Yes"/>
    <s v="Yes"/>
    <s v="Yes"/>
    <s v="Yes"/>
    <s v="Yes"/>
    <s v="Yes"/>
    <s v="Yes"/>
    <x v="2"/>
    <s v="Yes"/>
    <x v="0"/>
    <n v="85.45"/>
    <n v="6227.5"/>
    <n v="0"/>
    <n v="0"/>
    <n v="2242.8000000000002"/>
    <n v="8470.2999999999993"/>
    <x v="0"/>
    <x v="0"/>
    <x v="0"/>
    <n v="0"/>
    <x v="0"/>
  </r>
  <r>
    <s v="6633-MPWBS"/>
    <s v="Male"/>
    <x v="10"/>
    <s v="No"/>
    <n v="0"/>
    <x v="372"/>
    <n v="95776"/>
    <n v="38.694080999999997"/>
    <n v="-121.69443099999999"/>
    <n v="0"/>
    <x v="10"/>
    <s v="Offer E"/>
    <s v="Yes"/>
    <n v="7.31"/>
    <s v="No"/>
    <s v="Yes"/>
    <x v="2"/>
    <n v="18"/>
    <s v="No"/>
    <s v="No"/>
    <s v="No"/>
    <s v="Yes"/>
    <s v="No"/>
    <s v="No"/>
    <s v="No"/>
    <s v="Yes"/>
    <x v="1"/>
    <s v="Yes"/>
    <x v="1"/>
    <n v="49.2"/>
    <n v="216.9"/>
    <n v="0"/>
    <n v="0"/>
    <n v="36.549999999999997"/>
    <n v="253.45"/>
    <x v="1"/>
    <x v="1"/>
    <x v="11"/>
    <n v="1"/>
    <x v="0"/>
  </r>
  <r>
    <s v="6633-SYEUS"/>
    <s v="Female"/>
    <x v="5"/>
    <s v="No"/>
    <n v="0"/>
    <x v="38"/>
    <n v="92127"/>
    <n v="33.017518000000003"/>
    <n v="-117.11845599999999"/>
    <n v="0"/>
    <x v="16"/>
    <s v="None"/>
    <s v="Yes"/>
    <n v="19.96"/>
    <s v="No"/>
    <s v="Yes"/>
    <x v="1"/>
    <n v="76"/>
    <s v="No"/>
    <s v="Yes"/>
    <s v="Yes"/>
    <s v="Yes"/>
    <s v="No"/>
    <s v="No"/>
    <s v="No"/>
    <s v="Yes"/>
    <x v="1"/>
    <s v="No"/>
    <x v="1"/>
    <n v="83.2"/>
    <n v="2032.3"/>
    <n v="23.79"/>
    <n v="0"/>
    <n v="459.08"/>
    <n v="2467.59"/>
    <x v="0"/>
    <x v="0"/>
    <x v="0"/>
    <n v="0"/>
    <x v="0"/>
  </r>
  <r>
    <s v="6635-CPNUN"/>
    <s v="Male"/>
    <x v="11"/>
    <s v="Yes"/>
    <n v="0"/>
    <x v="111"/>
    <n v="92553"/>
    <n v="33.923149000000002"/>
    <n v="-117.244933"/>
    <n v="10"/>
    <x v="61"/>
    <s v="None"/>
    <s v="Yes"/>
    <n v="33.57"/>
    <s v="Yes"/>
    <s v="Yes"/>
    <x v="1"/>
    <n v="52"/>
    <s v="No"/>
    <s v="Yes"/>
    <s v="Yes"/>
    <s v="No"/>
    <s v="Yes"/>
    <s v="No"/>
    <s v="No"/>
    <s v="Yes"/>
    <x v="1"/>
    <s v="No"/>
    <x v="0"/>
    <n v="96.6"/>
    <n v="2684.35"/>
    <n v="0"/>
    <n v="0"/>
    <n v="939.96"/>
    <n v="3624.31"/>
    <x v="0"/>
    <x v="0"/>
    <x v="0"/>
    <n v="0"/>
    <x v="1"/>
  </r>
  <r>
    <s v="6635-MYYYZ"/>
    <s v="Female"/>
    <x v="40"/>
    <s v="No"/>
    <n v="0"/>
    <x v="949"/>
    <n v="96091"/>
    <n v="41.081847000000003"/>
    <n v="-122.70054500000001"/>
    <n v="0"/>
    <x v="39"/>
    <s v="None"/>
    <s v="Yes"/>
    <n v="43.01"/>
    <s v="No"/>
    <s v="Yes"/>
    <x v="0"/>
    <n v="4"/>
    <s v="Yes"/>
    <s v="Yes"/>
    <s v="Yes"/>
    <s v="Yes"/>
    <s v="Yes"/>
    <s v="Yes"/>
    <s v="Yes"/>
    <s v="No"/>
    <x v="0"/>
    <s v="No"/>
    <x v="1"/>
    <n v="85.35"/>
    <n v="2530.4"/>
    <n v="0"/>
    <n v="20"/>
    <n v="1290.3"/>
    <n v="3840.7"/>
    <x v="1"/>
    <x v="1"/>
    <x v="5"/>
    <n v="1"/>
    <x v="0"/>
  </r>
  <r>
    <s v="6637-KYRCV"/>
    <s v="Female"/>
    <x v="19"/>
    <s v="Yes"/>
    <n v="1"/>
    <x v="72"/>
    <n v="91744"/>
    <n v="34.031441000000001"/>
    <n v="-117.936436"/>
    <n v="1"/>
    <x v="10"/>
    <s v="None"/>
    <s v="No"/>
    <n v="0"/>
    <s v="No"/>
    <s v="Yes"/>
    <x v="2"/>
    <n v="59"/>
    <s v="No"/>
    <s v="Yes"/>
    <s v="No"/>
    <s v="No"/>
    <s v="No"/>
    <s v="No"/>
    <s v="No"/>
    <s v="Yes"/>
    <x v="1"/>
    <s v="Yes"/>
    <x v="1"/>
    <n v="30.5"/>
    <n v="167.2"/>
    <n v="0"/>
    <n v="0"/>
    <n v="0"/>
    <n v="167.2"/>
    <x v="0"/>
    <x v="0"/>
    <x v="0"/>
    <n v="0"/>
    <x v="0"/>
  </r>
  <r>
    <s v="6641-XRPSU"/>
    <s v="Female"/>
    <x v="37"/>
    <s v="No"/>
    <n v="0"/>
    <x v="480"/>
    <n v="94580"/>
    <n v="37.676248999999999"/>
    <n v="-122.13241499999999"/>
    <n v="0"/>
    <x v="12"/>
    <s v="Offer C"/>
    <s v="Yes"/>
    <n v="4.66"/>
    <s v="No"/>
    <s v="Yes"/>
    <x v="1"/>
    <n v="21"/>
    <s v="No"/>
    <s v="No"/>
    <s v="No"/>
    <s v="No"/>
    <s v="No"/>
    <s v="No"/>
    <s v="No"/>
    <s v="Yes"/>
    <x v="1"/>
    <s v="Yes"/>
    <x v="0"/>
    <n v="70"/>
    <n v="2416.1"/>
    <n v="11"/>
    <n v="0"/>
    <n v="158.44"/>
    <n v="2563.54"/>
    <x v="1"/>
    <x v="1"/>
    <x v="11"/>
    <n v="1"/>
    <x v="0"/>
  </r>
  <r>
    <s v="6645-MXQJT"/>
    <s v="Male"/>
    <x v="43"/>
    <s v="Yes"/>
    <n v="1"/>
    <x v="186"/>
    <n v="95228"/>
    <n v="37.943953999999998"/>
    <n v="-120.67108"/>
    <n v="10"/>
    <x v="29"/>
    <s v="Offer E"/>
    <s v="Yes"/>
    <n v="39.35"/>
    <s v="No"/>
    <s v="Yes"/>
    <x v="1"/>
    <n v="24"/>
    <s v="Yes"/>
    <s v="No"/>
    <s v="No"/>
    <s v="No"/>
    <s v="Yes"/>
    <s v="Yes"/>
    <s v="Yes"/>
    <s v="Yes"/>
    <x v="1"/>
    <s v="No"/>
    <x v="1"/>
    <n v="97.1"/>
    <n v="184.15"/>
    <n v="0"/>
    <n v="0"/>
    <n v="78.7"/>
    <n v="262.85000000000002"/>
    <x v="2"/>
    <x v="0"/>
    <x v="0"/>
    <n v="0"/>
    <x v="1"/>
  </r>
  <r>
    <s v="6646-JPPHA"/>
    <s v="Female"/>
    <x v="48"/>
    <s v="No"/>
    <n v="0"/>
    <x v="351"/>
    <n v="92832"/>
    <n v="33.868316"/>
    <n v="-117.929029"/>
    <n v="0"/>
    <x v="32"/>
    <s v="None"/>
    <s v="Yes"/>
    <n v="48.01"/>
    <s v="No"/>
    <s v="Yes"/>
    <x v="1"/>
    <n v="2"/>
    <s v="Yes"/>
    <s v="Yes"/>
    <s v="No"/>
    <s v="No"/>
    <s v="No"/>
    <s v="No"/>
    <s v="No"/>
    <s v="No"/>
    <x v="1"/>
    <s v="No"/>
    <x v="1"/>
    <n v="78.849999999999994"/>
    <n v="1043.8"/>
    <n v="0"/>
    <n v="50"/>
    <n v="672.14"/>
    <n v="1765.94"/>
    <x v="0"/>
    <x v="0"/>
    <x v="0"/>
    <n v="0"/>
    <x v="0"/>
  </r>
  <r>
    <s v="6646-QVXLR"/>
    <s v="Male"/>
    <x v="49"/>
    <s v="Yes"/>
    <n v="0"/>
    <x v="7"/>
    <n v="94558"/>
    <n v="38.489789000000002"/>
    <n v="-122.27011"/>
    <n v="1"/>
    <x v="55"/>
    <s v="None"/>
    <s v="Yes"/>
    <n v="7.11"/>
    <s v="Yes"/>
    <s v="Yes"/>
    <x v="1"/>
    <n v="16"/>
    <s v="No"/>
    <s v="Yes"/>
    <s v="Yes"/>
    <s v="No"/>
    <s v="Yes"/>
    <s v="Yes"/>
    <s v="Yes"/>
    <s v="Yes"/>
    <x v="0"/>
    <s v="Yes"/>
    <x v="1"/>
    <n v="103.75"/>
    <n v="6383.35"/>
    <n v="0"/>
    <n v="0"/>
    <n v="440.82"/>
    <n v="6824.17"/>
    <x v="1"/>
    <x v="1"/>
    <x v="1"/>
    <n v="1"/>
    <x v="1"/>
  </r>
  <r>
    <s v="6646-VRFOL"/>
    <s v="Male"/>
    <x v="58"/>
    <s v="Yes"/>
    <n v="0"/>
    <x v="1000"/>
    <n v="94939"/>
    <n v="37.937081999999997"/>
    <n v="-122.532369"/>
    <n v="1"/>
    <x v="63"/>
    <s v="None"/>
    <s v="Yes"/>
    <n v="39.36"/>
    <s v="Yes"/>
    <s v="Yes"/>
    <x v="1"/>
    <n v="23"/>
    <s v="No"/>
    <s v="Yes"/>
    <s v="Yes"/>
    <s v="No"/>
    <s v="Yes"/>
    <s v="Yes"/>
    <s v="No"/>
    <s v="Yes"/>
    <x v="1"/>
    <s v="Yes"/>
    <x v="1"/>
    <n v="103.85"/>
    <n v="5485.5"/>
    <n v="0"/>
    <n v="0"/>
    <n v="2086.08"/>
    <n v="7571.58"/>
    <x v="1"/>
    <x v="1"/>
    <x v="1"/>
    <n v="1"/>
    <x v="1"/>
  </r>
  <r>
    <s v="6647-ZEDXT"/>
    <s v="Female"/>
    <x v="31"/>
    <s v="No"/>
    <n v="0"/>
    <x v="787"/>
    <n v="93455"/>
    <n v="34.818227"/>
    <n v="-120.418784"/>
    <n v="0"/>
    <x v="39"/>
    <s v="None"/>
    <s v="Yes"/>
    <n v="13.16"/>
    <s v="Yes"/>
    <s v="Yes"/>
    <x v="1"/>
    <n v="27"/>
    <s v="No"/>
    <s v="Yes"/>
    <s v="Yes"/>
    <s v="Yes"/>
    <s v="Yes"/>
    <s v="Yes"/>
    <s v="Yes"/>
    <s v="Yes"/>
    <x v="0"/>
    <s v="No"/>
    <x v="0"/>
    <n v="110.45"/>
    <n v="3327.05"/>
    <n v="0"/>
    <n v="0"/>
    <n v="394.8"/>
    <n v="3721.85"/>
    <x v="0"/>
    <x v="0"/>
    <x v="0"/>
    <n v="0"/>
    <x v="1"/>
  </r>
  <r>
    <s v="6648-INWPS"/>
    <s v="Male"/>
    <x v="18"/>
    <s v="Yes"/>
    <n v="3"/>
    <x v="160"/>
    <n v="92410"/>
    <n v="34.106921999999997"/>
    <n v="-117.29755299999999"/>
    <n v="4"/>
    <x v="43"/>
    <s v="Offer D"/>
    <s v="Yes"/>
    <n v="38.549999999999997"/>
    <s v="No"/>
    <s v="No"/>
    <x v="3"/>
    <n v="0"/>
    <s v="No"/>
    <s v="No"/>
    <s v="No"/>
    <s v="No"/>
    <s v="No"/>
    <s v="No"/>
    <s v="No"/>
    <s v="No"/>
    <x v="1"/>
    <s v="No"/>
    <x v="1"/>
    <n v="20.149999999999999"/>
    <n v="341.35"/>
    <n v="0"/>
    <n v="0"/>
    <n v="616.79999999999995"/>
    <n v="958.15"/>
    <x v="0"/>
    <x v="0"/>
    <x v="0"/>
    <n v="0"/>
    <x v="0"/>
  </r>
  <r>
    <s v="6650-BWFRT"/>
    <s v="Female"/>
    <x v="9"/>
    <s v="Yes"/>
    <n v="0"/>
    <x v="61"/>
    <n v="93428"/>
    <n v="35.591386999999997"/>
    <n v="-121.032256"/>
    <n v="1"/>
    <x v="9"/>
    <s v="Offer A"/>
    <s v="Yes"/>
    <n v="24.89"/>
    <s v="Yes"/>
    <s v="Yes"/>
    <x v="1"/>
    <n v="5"/>
    <s v="Yes"/>
    <s v="Yes"/>
    <s v="Yes"/>
    <s v="Yes"/>
    <s v="Yes"/>
    <s v="Yes"/>
    <s v="Yes"/>
    <s v="Yes"/>
    <x v="2"/>
    <s v="Yes"/>
    <x v="0"/>
    <n v="117.15"/>
    <n v="8529.5"/>
    <n v="0"/>
    <n v="0"/>
    <n v="1792.08"/>
    <n v="10321.58"/>
    <x v="0"/>
    <x v="0"/>
    <x v="0"/>
    <n v="0"/>
    <x v="1"/>
  </r>
  <r>
    <s v="6650-VJONK"/>
    <s v="Male"/>
    <x v="33"/>
    <s v="No"/>
    <n v="0"/>
    <x v="544"/>
    <n v="90746"/>
    <n v="33.859171000000003"/>
    <n v="-118.252272"/>
    <n v="0"/>
    <x v="13"/>
    <s v="None"/>
    <s v="Yes"/>
    <n v="15.9"/>
    <s v="No"/>
    <s v="Yes"/>
    <x v="0"/>
    <n v="27"/>
    <s v="No"/>
    <s v="No"/>
    <s v="No"/>
    <s v="No"/>
    <s v="No"/>
    <s v="No"/>
    <s v="No"/>
    <s v="No"/>
    <x v="1"/>
    <s v="Yes"/>
    <x v="1"/>
    <n v="43.85"/>
    <n v="43.85"/>
    <n v="0"/>
    <n v="10"/>
    <n v="15.9"/>
    <n v="69.75"/>
    <x v="2"/>
    <x v="0"/>
    <x v="0"/>
    <n v="0"/>
    <x v="0"/>
  </r>
  <r>
    <s v="6651-AZVTJ"/>
    <s v="Male"/>
    <x v="60"/>
    <s v="Yes"/>
    <n v="0"/>
    <x v="644"/>
    <n v="91768"/>
    <n v="34.067931999999999"/>
    <n v="-117.785168"/>
    <n v="1"/>
    <x v="21"/>
    <s v="None"/>
    <s v="Yes"/>
    <n v="46.94"/>
    <s v="Yes"/>
    <s v="Yes"/>
    <x v="1"/>
    <n v="73"/>
    <s v="No"/>
    <s v="No"/>
    <s v="Yes"/>
    <s v="No"/>
    <s v="Yes"/>
    <s v="Yes"/>
    <s v="Yes"/>
    <s v="No"/>
    <x v="1"/>
    <s v="Yes"/>
    <x v="1"/>
    <n v="99.8"/>
    <n v="4872.45"/>
    <n v="0"/>
    <n v="130"/>
    <n v="2300.06"/>
    <n v="7302.51"/>
    <x v="1"/>
    <x v="5"/>
    <x v="9"/>
    <n v="1"/>
    <x v="1"/>
  </r>
  <r>
    <s v="6651-RLGGM"/>
    <s v="Male"/>
    <x v="33"/>
    <s v="Yes"/>
    <n v="2"/>
    <x v="1004"/>
    <n v="95632"/>
    <n v="38.274450999999999"/>
    <n v="-121.259201"/>
    <n v="2"/>
    <x v="23"/>
    <s v="Offer A"/>
    <s v="Yes"/>
    <n v="14.54"/>
    <s v="Yes"/>
    <s v="No"/>
    <x v="3"/>
    <n v="0"/>
    <s v="No"/>
    <s v="No"/>
    <s v="No"/>
    <s v="No"/>
    <s v="No"/>
    <s v="No"/>
    <s v="No"/>
    <s v="No"/>
    <x v="2"/>
    <s v="No"/>
    <x v="0"/>
    <n v="26.3"/>
    <n v="1688.9"/>
    <n v="0"/>
    <n v="0"/>
    <n v="974.18"/>
    <n v="2663.08"/>
    <x v="0"/>
    <x v="0"/>
    <x v="0"/>
    <n v="0"/>
    <x v="0"/>
  </r>
  <r>
    <s v="6652-YFFJO"/>
    <s v="Female"/>
    <x v="21"/>
    <s v="No"/>
    <n v="0"/>
    <x v="88"/>
    <n v="95379"/>
    <n v="37.939768000000001"/>
    <n v="-120.188002"/>
    <n v="0"/>
    <x v="37"/>
    <s v="Offer D"/>
    <s v="Yes"/>
    <n v="13.56"/>
    <s v="No"/>
    <s v="Yes"/>
    <x v="0"/>
    <n v="17"/>
    <s v="No"/>
    <s v="No"/>
    <s v="No"/>
    <s v="No"/>
    <s v="Yes"/>
    <s v="Yes"/>
    <s v="Yes"/>
    <s v="Yes"/>
    <x v="1"/>
    <s v="Yes"/>
    <x v="1"/>
    <n v="64.900000000000006"/>
    <n v="716.1"/>
    <n v="0"/>
    <n v="0"/>
    <n v="149.16"/>
    <n v="865.26"/>
    <x v="0"/>
    <x v="0"/>
    <x v="0"/>
    <n v="0"/>
    <x v="0"/>
  </r>
  <r>
    <s v="6653-CBBOM"/>
    <s v="Female"/>
    <x v="30"/>
    <s v="No"/>
    <n v="0"/>
    <x v="702"/>
    <n v="90221"/>
    <n v="33.885810999999997"/>
    <n v="-118.206459"/>
    <n v="0"/>
    <x v="13"/>
    <s v="Offer E"/>
    <s v="Yes"/>
    <n v="15.92"/>
    <s v="No"/>
    <s v="Yes"/>
    <x v="1"/>
    <n v="11"/>
    <s v="No"/>
    <s v="No"/>
    <s v="No"/>
    <s v="No"/>
    <s v="No"/>
    <s v="No"/>
    <s v="No"/>
    <s v="Yes"/>
    <x v="1"/>
    <s v="Yes"/>
    <x v="1"/>
    <n v="70.3"/>
    <n v="70.3"/>
    <n v="0"/>
    <n v="0"/>
    <n v="15.92"/>
    <n v="86.22"/>
    <x v="1"/>
    <x v="2"/>
    <x v="15"/>
    <n v="1"/>
    <x v="0"/>
  </r>
  <r>
    <s v="6654-QGBZZ"/>
    <s v="Female"/>
    <x v="44"/>
    <s v="No"/>
    <n v="0"/>
    <x v="323"/>
    <n v="95959"/>
    <n v="39.333736999999999"/>
    <n v="-120.858667"/>
    <n v="0"/>
    <x v="13"/>
    <s v="None"/>
    <s v="Yes"/>
    <n v="1.5"/>
    <s v="No"/>
    <s v="No"/>
    <x v="3"/>
    <n v="0"/>
    <s v="No"/>
    <s v="No"/>
    <s v="No"/>
    <s v="No"/>
    <s v="No"/>
    <s v="No"/>
    <s v="No"/>
    <s v="No"/>
    <x v="1"/>
    <s v="No"/>
    <x v="0"/>
    <n v="19.899999999999999"/>
    <n v="19.899999999999999"/>
    <n v="0"/>
    <n v="0"/>
    <n v="1.5"/>
    <n v="21.4"/>
    <x v="2"/>
    <x v="0"/>
    <x v="0"/>
    <n v="0"/>
    <x v="0"/>
  </r>
  <r>
    <s v="6655-LHBYW"/>
    <s v="Male"/>
    <x v="1"/>
    <s v="No"/>
    <n v="0"/>
    <x v="934"/>
    <n v="91741"/>
    <n v="34.14649"/>
    <n v="-117.84981500000001"/>
    <n v="0"/>
    <x v="15"/>
    <s v="Offer B"/>
    <s v="Yes"/>
    <n v="19.8"/>
    <s v="Yes"/>
    <s v="Yes"/>
    <x v="1"/>
    <n v="21"/>
    <s v="Yes"/>
    <s v="Yes"/>
    <s v="Yes"/>
    <s v="Yes"/>
    <s v="Yes"/>
    <s v="Yes"/>
    <s v="Yes"/>
    <s v="No"/>
    <x v="0"/>
    <s v="No"/>
    <x v="0"/>
    <n v="114.35"/>
    <n v="5791.1"/>
    <n v="0"/>
    <n v="10"/>
    <n v="990"/>
    <n v="6791.1"/>
    <x v="0"/>
    <x v="0"/>
    <x v="0"/>
    <n v="0"/>
    <x v="1"/>
  </r>
  <r>
    <s v="6656-GULJQ"/>
    <s v="Male"/>
    <x v="11"/>
    <s v="Yes"/>
    <n v="2"/>
    <x v="920"/>
    <n v="95715"/>
    <n v="39.237540000000003"/>
    <n v="-120.720196"/>
    <n v="4"/>
    <x v="9"/>
    <s v="None"/>
    <s v="Yes"/>
    <n v="21.21"/>
    <s v="Yes"/>
    <s v="Yes"/>
    <x v="2"/>
    <n v="27"/>
    <s v="Yes"/>
    <s v="No"/>
    <s v="Yes"/>
    <s v="Yes"/>
    <s v="Yes"/>
    <s v="Yes"/>
    <s v="Yes"/>
    <s v="No"/>
    <x v="2"/>
    <s v="Yes"/>
    <x v="0"/>
    <n v="83.55"/>
    <n v="6093.3"/>
    <n v="0"/>
    <n v="90"/>
    <n v="1527.12"/>
    <n v="7710.42"/>
    <x v="0"/>
    <x v="0"/>
    <x v="0"/>
    <n v="0"/>
    <x v="0"/>
  </r>
  <r>
    <s v="6656-JWRQX"/>
    <s v="Female"/>
    <x v="27"/>
    <s v="No"/>
    <n v="0"/>
    <x v="38"/>
    <n v="92124"/>
    <n v="32.827238000000001"/>
    <n v="-117.089287"/>
    <n v="0"/>
    <x v="13"/>
    <s v="None"/>
    <s v="No"/>
    <n v="0"/>
    <s v="No"/>
    <s v="Yes"/>
    <x v="2"/>
    <n v="9"/>
    <s v="No"/>
    <s v="No"/>
    <s v="No"/>
    <s v="Yes"/>
    <s v="No"/>
    <s v="No"/>
    <s v="No"/>
    <s v="No"/>
    <x v="1"/>
    <s v="No"/>
    <x v="0"/>
    <n v="30.55"/>
    <n v="30.55"/>
    <n v="0"/>
    <n v="40"/>
    <n v="0"/>
    <n v="70.55"/>
    <x v="2"/>
    <x v="0"/>
    <x v="0"/>
    <n v="0"/>
    <x v="0"/>
  </r>
  <r>
    <s v="6661-EIPZC"/>
    <s v="Female"/>
    <x v="32"/>
    <s v="Yes"/>
    <n v="1"/>
    <x v="1064"/>
    <n v="92313"/>
    <n v="34.029175000000002"/>
    <n v="-117.307211"/>
    <n v="6"/>
    <x v="60"/>
    <s v="None"/>
    <s v="No"/>
    <n v="0"/>
    <s v="No"/>
    <s v="Yes"/>
    <x v="2"/>
    <n v="16"/>
    <s v="No"/>
    <s v="No"/>
    <s v="No"/>
    <s v="Yes"/>
    <s v="No"/>
    <s v="No"/>
    <s v="No"/>
    <s v="Yes"/>
    <x v="1"/>
    <s v="Yes"/>
    <x v="0"/>
    <n v="29.5"/>
    <n v="1423.05"/>
    <n v="0"/>
    <n v="0"/>
    <n v="0"/>
    <n v="1423.05"/>
    <x v="0"/>
    <x v="0"/>
    <x v="0"/>
    <n v="0"/>
    <x v="0"/>
  </r>
  <r>
    <s v="6661-HBGWL"/>
    <s v="Female"/>
    <x v="28"/>
    <s v="No"/>
    <n v="0"/>
    <x v="1095"/>
    <n v="96063"/>
    <n v="40.408796000000002"/>
    <n v="-121.579609"/>
    <n v="0"/>
    <x v="71"/>
    <s v="None"/>
    <s v="Yes"/>
    <n v="16.22"/>
    <s v="Yes"/>
    <s v="Yes"/>
    <x v="1"/>
    <n v="12"/>
    <s v="No"/>
    <s v="Yes"/>
    <s v="Yes"/>
    <s v="No"/>
    <s v="Yes"/>
    <s v="Yes"/>
    <s v="No"/>
    <s v="Yes"/>
    <x v="1"/>
    <s v="Yes"/>
    <x v="1"/>
    <n v="104.75"/>
    <n v="4323.45"/>
    <n v="0"/>
    <n v="0"/>
    <n v="681.24"/>
    <n v="5004.6899999999996"/>
    <x v="1"/>
    <x v="2"/>
    <x v="3"/>
    <n v="1"/>
    <x v="1"/>
  </r>
  <r>
    <s v="6663-JOCQO"/>
    <s v="Male"/>
    <x v="39"/>
    <s v="Yes"/>
    <n v="0"/>
    <x v="302"/>
    <n v="93280"/>
    <n v="35.652242000000001"/>
    <n v="-119.4464"/>
    <n v="7"/>
    <x v="65"/>
    <s v="None"/>
    <s v="Yes"/>
    <n v="29.06"/>
    <s v="Yes"/>
    <s v="Yes"/>
    <x v="2"/>
    <n v="22"/>
    <s v="Yes"/>
    <s v="Yes"/>
    <s v="No"/>
    <s v="Yes"/>
    <s v="No"/>
    <s v="Yes"/>
    <s v="Yes"/>
    <s v="Yes"/>
    <x v="0"/>
    <s v="Yes"/>
    <x v="1"/>
    <n v="75.25"/>
    <n v="2344.5"/>
    <n v="1.99"/>
    <n v="0"/>
    <n v="900.86"/>
    <n v="3243.37"/>
    <x v="0"/>
    <x v="0"/>
    <x v="0"/>
    <n v="0"/>
    <x v="0"/>
  </r>
  <r>
    <s v="6664-FPDAC"/>
    <s v="Female"/>
    <x v="49"/>
    <s v="No"/>
    <n v="0"/>
    <x v="38"/>
    <n v="92115"/>
    <n v="32.762506000000002"/>
    <n v="-117.07245"/>
    <n v="0"/>
    <x v="11"/>
    <s v="Offer B"/>
    <s v="Yes"/>
    <n v="19.46"/>
    <s v="Yes"/>
    <s v="Yes"/>
    <x v="1"/>
    <n v="28"/>
    <s v="No"/>
    <s v="Yes"/>
    <s v="Yes"/>
    <s v="Yes"/>
    <s v="Yes"/>
    <s v="Yes"/>
    <s v="No"/>
    <s v="Yes"/>
    <x v="0"/>
    <s v="Yes"/>
    <x v="1"/>
    <n v="111.95"/>
    <n v="6418.9"/>
    <n v="0"/>
    <n v="0"/>
    <n v="1089.76"/>
    <n v="7508.66"/>
    <x v="1"/>
    <x v="5"/>
    <x v="8"/>
    <n v="1"/>
    <x v="1"/>
  </r>
  <r>
    <s v="6668-CNMFP"/>
    <s v="Female"/>
    <x v="38"/>
    <s v="Yes"/>
    <n v="3"/>
    <x v="983"/>
    <n v="91307"/>
    <n v="34.199787000000001"/>
    <n v="-118.68492999999999"/>
    <n v="1"/>
    <x v="53"/>
    <s v="None"/>
    <s v="Yes"/>
    <n v="36.92"/>
    <s v="Yes"/>
    <s v="Yes"/>
    <x v="1"/>
    <n v="52"/>
    <s v="No"/>
    <s v="No"/>
    <s v="No"/>
    <s v="Yes"/>
    <s v="No"/>
    <s v="Yes"/>
    <s v="Yes"/>
    <s v="Yes"/>
    <x v="0"/>
    <s v="Yes"/>
    <x v="1"/>
    <n v="89.35"/>
    <n v="1686.85"/>
    <n v="0"/>
    <n v="0"/>
    <n v="701.48"/>
    <n v="2388.33"/>
    <x v="0"/>
    <x v="0"/>
    <x v="0"/>
    <n v="0"/>
    <x v="0"/>
  </r>
  <r>
    <s v="6670-MFRPK"/>
    <s v="Male"/>
    <x v="55"/>
    <s v="Yes"/>
    <n v="1"/>
    <x v="400"/>
    <n v="93210"/>
    <n v="36.186866999999999"/>
    <n v="-120.387793"/>
    <n v="5"/>
    <x v="19"/>
    <s v="Offer A"/>
    <s v="Yes"/>
    <n v="21.56"/>
    <s v="Yes"/>
    <s v="Yes"/>
    <x v="1"/>
    <n v="17"/>
    <s v="No"/>
    <s v="No"/>
    <s v="Yes"/>
    <s v="No"/>
    <s v="No"/>
    <s v="No"/>
    <s v="No"/>
    <s v="Yes"/>
    <x v="2"/>
    <s v="Yes"/>
    <x v="0"/>
    <n v="79.2"/>
    <n v="5420.65"/>
    <n v="0"/>
    <n v="0"/>
    <n v="1487.64"/>
    <n v="6908.29"/>
    <x v="0"/>
    <x v="0"/>
    <x v="0"/>
    <n v="0"/>
    <x v="0"/>
  </r>
  <r>
    <s v="6671-NGWON"/>
    <s v="Female"/>
    <x v="9"/>
    <s v="No"/>
    <n v="0"/>
    <x v="965"/>
    <n v="94929"/>
    <n v="38.244579999999999"/>
    <n v="-122.95626799999999"/>
    <n v="0"/>
    <x v="6"/>
    <s v="Offer E"/>
    <s v="Yes"/>
    <n v="41.57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150.6"/>
    <n v="0"/>
    <n v="0"/>
    <n v="290.99"/>
    <n v="441.59"/>
    <x v="0"/>
    <x v="0"/>
    <x v="0"/>
    <n v="0"/>
    <x v="0"/>
  </r>
  <r>
    <s v="6674-KVJHG"/>
    <s v="Female"/>
    <x v="2"/>
    <s v="No"/>
    <n v="0"/>
    <x v="1038"/>
    <n v="92352"/>
    <n v="34.256500000000003"/>
    <n v="-117.19335"/>
    <n v="0"/>
    <x v="37"/>
    <s v="None"/>
    <s v="Yes"/>
    <n v="1.87"/>
    <s v="Yes"/>
    <s v="No"/>
    <x v="3"/>
    <n v="0"/>
    <s v="No"/>
    <s v="No"/>
    <s v="No"/>
    <s v="No"/>
    <s v="No"/>
    <s v="No"/>
    <s v="No"/>
    <s v="No"/>
    <x v="0"/>
    <s v="No"/>
    <x v="1"/>
    <n v="25.2"/>
    <n v="245.15"/>
    <n v="0"/>
    <n v="0"/>
    <n v="20.57"/>
    <n v="265.72000000000003"/>
    <x v="0"/>
    <x v="0"/>
    <x v="0"/>
    <n v="0"/>
    <x v="0"/>
  </r>
  <r>
    <s v="6680-NENYN"/>
    <s v="Female"/>
    <x v="38"/>
    <s v="No"/>
    <n v="0"/>
    <x v="38"/>
    <n v="92122"/>
    <n v="32.857230000000001"/>
    <n v="-117.209774"/>
    <n v="0"/>
    <x v="25"/>
    <s v="None"/>
    <s v="Yes"/>
    <n v="12.88"/>
    <s v="Yes"/>
    <s v="Yes"/>
    <x v="1"/>
    <n v="59"/>
    <s v="No"/>
    <s v="Yes"/>
    <s v="Yes"/>
    <s v="No"/>
    <s v="Yes"/>
    <s v="Yes"/>
    <s v="Yes"/>
    <s v="Yes"/>
    <x v="2"/>
    <s v="Yes"/>
    <x v="1"/>
    <n v="104.6"/>
    <n v="4759.8500000000004"/>
    <n v="0"/>
    <n v="0"/>
    <n v="553.84"/>
    <n v="5313.69"/>
    <x v="1"/>
    <x v="1"/>
    <x v="5"/>
    <n v="1"/>
    <x v="1"/>
  </r>
  <r>
    <s v="6680-WKXRZ"/>
    <s v="Female"/>
    <x v="13"/>
    <s v="No"/>
    <n v="0"/>
    <x v="1087"/>
    <n v="94509"/>
    <n v="37.980057000000002"/>
    <n v="-121.801599"/>
    <n v="0"/>
    <x v="3"/>
    <s v="None"/>
    <s v="Yes"/>
    <n v="23.82"/>
    <s v="Yes"/>
    <s v="Yes"/>
    <x v="1"/>
    <n v="24"/>
    <s v="No"/>
    <s v="No"/>
    <s v="No"/>
    <s v="No"/>
    <s v="No"/>
    <s v="No"/>
    <s v="No"/>
    <s v="Yes"/>
    <x v="1"/>
    <s v="No"/>
    <x v="1"/>
    <n v="74.400000000000006"/>
    <n v="215.8"/>
    <n v="0"/>
    <n v="0"/>
    <n v="71.459999999999994"/>
    <n v="287.26"/>
    <x v="1"/>
    <x v="3"/>
    <x v="6"/>
    <n v="1"/>
    <x v="0"/>
  </r>
  <r>
    <s v="6681-ZSEXG"/>
    <s v="Male"/>
    <x v="20"/>
    <s v="Yes"/>
    <n v="0"/>
    <x v="249"/>
    <n v="95742"/>
    <n v="38.591133999999997"/>
    <n v="-121.161585"/>
    <n v="9"/>
    <x v="11"/>
    <s v="Offer B"/>
    <s v="Yes"/>
    <n v="35.549999999999997"/>
    <s v="Yes"/>
    <s v="Yes"/>
    <x v="2"/>
    <n v="17"/>
    <s v="No"/>
    <s v="Yes"/>
    <s v="Yes"/>
    <s v="No"/>
    <s v="No"/>
    <s v="No"/>
    <s v="No"/>
    <s v="Yes"/>
    <x v="2"/>
    <s v="No"/>
    <x v="0"/>
    <n v="59.5"/>
    <n v="3389.25"/>
    <n v="0"/>
    <n v="0"/>
    <n v="1990.8"/>
    <n v="5380.05"/>
    <x v="0"/>
    <x v="0"/>
    <x v="0"/>
    <n v="0"/>
    <x v="0"/>
  </r>
  <r>
    <s v="6682-QJDGB"/>
    <s v="Male"/>
    <x v="29"/>
    <s v="No"/>
    <n v="1"/>
    <x v="38"/>
    <n v="92109"/>
    <n v="32.787835999999999"/>
    <n v="-117.232376"/>
    <n v="0"/>
    <x v="36"/>
    <s v="None"/>
    <s v="Yes"/>
    <n v="8.08"/>
    <s v="No"/>
    <s v="Yes"/>
    <x v="2"/>
    <n v="76"/>
    <s v="Yes"/>
    <s v="Yes"/>
    <s v="No"/>
    <s v="No"/>
    <s v="No"/>
    <s v="No"/>
    <s v="No"/>
    <s v="Yes"/>
    <x v="1"/>
    <s v="Yes"/>
    <x v="2"/>
    <n v="55.25"/>
    <n v="2139.1999999999998"/>
    <n v="0"/>
    <n v="0"/>
    <n v="323.2"/>
    <n v="2462.4"/>
    <x v="1"/>
    <x v="1"/>
    <x v="5"/>
    <n v="1"/>
    <x v="0"/>
  </r>
  <r>
    <s v="6682-VCIXC"/>
    <s v="Female"/>
    <x v="37"/>
    <s v="Yes"/>
    <n v="0"/>
    <x v="553"/>
    <n v="95552"/>
    <n v="40.390301000000001"/>
    <n v="-123.412327"/>
    <n v="2"/>
    <x v="25"/>
    <s v="Offer B"/>
    <s v="No"/>
    <n v="0"/>
    <s v="No"/>
    <s v="Yes"/>
    <x v="0"/>
    <n v="6"/>
    <s v="Yes"/>
    <s v="Yes"/>
    <s v="No"/>
    <s v="Yes"/>
    <s v="Yes"/>
    <s v="No"/>
    <s v="No"/>
    <s v="Yes"/>
    <x v="0"/>
    <s v="Yes"/>
    <x v="1"/>
    <n v="51.25"/>
    <n v="2151.6"/>
    <n v="0"/>
    <n v="0"/>
    <n v="0"/>
    <n v="2151.6"/>
    <x v="0"/>
    <x v="0"/>
    <x v="0"/>
    <n v="0"/>
    <x v="0"/>
  </r>
  <r>
    <s v="6683-VLCTZ"/>
    <s v="Male"/>
    <x v="50"/>
    <s v="No"/>
    <n v="0"/>
    <x v="38"/>
    <n v="92129"/>
    <n v="32.961064"/>
    <n v="-117.134917"/>
    <n v="0"/>
    <x v="24"/>
    <s v="None"/>
    <s v="Yes"/>
    <n v="44.44"/>
    <s v="Yes"/>
    <s v="Yes"/>
    <x v="1"/>
    <n v="13"/>
    <s v="No"/>
    <s v="No"/>
    <s v="Yes"/>
    <s v="No"/>
    <s v="Yes"/>
    <s v="Yes"/>
    <s v="No"/>
    <s v="No"/>
    <x v="1"/>
    <s v="Yes"/>
    <x v="1"/>
    <n v="98.55"/>
    <n v="1842.8"/>
    <n v="0"/>
    <n v="120"/>
    <n v="888.8"/>
    <n v="2851.6"/>
    <x v="1"/>
    <x v="1"/>
    <x v="5"/>
    <n v="1"/>
    <x v="1"/>
  </r>
  <r>
    <s v="6685-GBWJZ"/>
    <s v="Male"/>
    <x v="40"/>
    <s v="Yes"/>
    <n v="0"/>
    <x v="31"/>
    <n v="90015"/>
    <n v="34.039223999999997"/>
    <n v="-118.266293"/>
    <n v="6"/>
    <x v="5"/>
    <s v="None"/>
    <s v="Yes"/>
    <n v="46.99"/>
    <s v="No"/>
    <s v="Yes"/>
    <x v="0"/>
    <n v="13"/>
    <s v="Yes"/>
    <s v="Yes"/>
    <s v="No"/>
    <s v="Yes"/>
    <s v="Yes"/>
    <s v="No"/>
    <s v="No"/>
    <s v="Yes"/>
    <x v="0"/>
    <s v="No"/>
    <x v="0"/>
    <n v="70.8"/>
    <n v="4448.8"/>
    <n v="0"/>
    <n v="0"/>
    <n v="2960.37"/>
    <n v="7409.17"/>
    <x v="0"/>
    <x v="0"/>
    <x v="0"/>
    <n v="0"/>
    <x v="0"/>
  </r>
  <r>
    <s v="6685-XSHHU"/>
    <s v="Male"/>
    <x v="45"/>
    <s v="Yes"/>
    <n v="2"/>
    <x v="1057"/>
    <n v="95328"/>
    <n v="37.555630999999998"/>
    <n v="-120.911653"/>
    <n v="9"/>
    <x v="59"/>
    <s v="None"/>
    <s v="Yes"/>
    <n v="32.119999999999997"/>
    <s v="No"/>
    <s v="No"/>
    <x v="3"/>
    <n v="0"/>
    <s v="No"/>
    <s v="No"/>
    <s v="No"/>
    <s v="No"/>
    <s v="No"/>
    <s v="No"/>
    <s v="No"/>
    <s v="No"/>
    <x v="2"/>
    <s v="Yes"/>
    <x v="1"/>
    <n v="20.95"/>
    <n v="1270.55"/>
    <n v="0"/>
    <n v="0"/>
    <n v="1927.2"/>
    <n v="3197.75"/>
    <x v="0"/>
    <x v="0"/>
    <x v="0"/>
    <n v="0"/>
    <x v="0"/>
  </r>
  <r>
    <s v="6686-YPGHK"/>
    <s v="Male"/>
    <x v="61"/>
    <s v="No"/>
    <n v="0"/>
    <x v="162"/>
    <n v="90808"/>
    <n v="33.823943"/>
    <n v="-118.111335"/>
    <n v="0"/>
    <x v="54"/>
    <s v="None"/>
    <s v="Yes"/>
    <n v="36.58"/>
    <s v="No"/>
    <s v="Yes"/>
    <x v="1"/>
    <n v="20"/>
    <s v="Yes"/>
    <s v="No"/>
    <s v="No"/>
    <s v="No"/>
    <s v="No"/>
    <s v="Yes"/>
    <s v="Yes"/>
    <s v="No"/>
    <x v="1"/>
    <s v="No"/>
    <x v="0"/>
    <n v="85.5"/>
    <n v="4042.3"/>
    <n v="0"/>
    <n v="50"/>
    <n v="1719.26"/>
    <n v="5811.56"/>
    <x v="1"/>
    <x v="3"/>
    <x v="14"/>
    <n v="1"/>
    <x v="0"/>
  </r>
  <r>
    <s v="6688-UZPWD"/>
    <s v="Female"/>
    <x v="59"/>
    <s v="Yes"/>
    <n v="0"/>
    <x v="319"/>
    <n v="92262"/>
    <n v="33.839989000000003"/>
    <n v="-116.659215"/>
    <n v="1"/>
    <x v="37"/>
    <s v="None"/>
    <s v="Yes"/>
    <n v="7.89"/>
    <s v="Yes"/>
    <s v="Yes"/>
    <x v="1"/>
    <n v="10"/>
    <s v="No"/>
    <s v="Yes"/>
    <s v="No"/>
    <s v="No"/>
    <s v="Yes"/>
    <s v="Yes"/>
    <s v="Yes"/>
    <s v="Yes"/>
    <x v="1"/>
    <s v="Yes"/>
    <x v="1"/>
    <n v="102"/>
    <n v="1145.3499999999999"/>
    <n v="0"/>
    <n v="0"/>
    <n v="86.79"/>
    <n v="1232.1400000000001"/>
    <x v="1"/>
    <x v="1"/>
    <x v="11"/>
    <n v="1"/>
    <x v="1"/>
  </r>
  <r>
    <s v="6689-KXGBO"/>
    <s v="Female"/>
    <x v="59"/>
    <s v="No"/>
    <n v="0"/>
    <x v="395"/>
    <n v="93401"/>
    <n v="35.233744999999999"/>
    <n v="-120.626442"/>
    <n v="0"/>
    <x v="13"/>
    <s v="None"/>
    <s v="Yes"/>
    <n v="30.96"/>
    <s v="No"/>
    <s v="Yes"/>
    <x v="2"/>
    <n v="5"/>
    <s v="No"/>
    <s v="Yes"/>
    <s v="No"/>
    <s v="No"/>
    <s v="No"/>
    <s v="No"/>
    <s v="No"/>
    <s v="Yes"/>
    <x v="1"/>
    <s v="No"/>
    <x v="1"/>
    <n v="50.55"/>
    <n v="50.55"/>
    <n v="0"/>
    <n v="0"/>
    <n v="30.96"/>
    <n v="81.510000000000005"/>
    <x v="1"/>
    <x v="2"/>
    <x v="2"/>
    <n v="1"/>
    <x v="0"/>
  </r>
  <r>
    <s v="6689-TCZHQ"/>
    <s v="Female"/>
    <x v="57"/>
    <s v="No"/>
    <n v="0"/>
    <x v="155"/>
    <n v="91711"/>
    <n v="34.127620999999998"/>
    <n v="-117.71786299999999"/>
    <n v="0"/>
    <x v="10"/>
    <s v="Offer E"/>
    <s v="Yes"/>
    <n v="12.27"/>
    <s v="No"/>
    <s v="Yes"/>
    <x v="1"/>
    <n v="20"/>
    <s v="No"/>
    <s v="No"/>
    <s v="No"/>
    <s v="No"/>
    <s v="No"/>
    <s v="Yes"/>
    <s v="No"/>
    <s v="Yes"/>
    <x v="1"/>
    <s v="No"/>
    <x v="1"/>
    <n v="78.95"/>
    <n v="378.4"/>
    <n v="0"/>
    <n v="0"/>
    <n v="61.35"/>
    <n v="439.75"/>
    <x v="1"/>
    <x v="5"/>
    <x v="9"/>
    <n v="1"/>
    <x v="0"/>
  </r>
  <r>
    <s v="6689-VRRTK"/>
    <s v="Female"/>
    <x v="41"/>
    <s v="No"/>
    <n v="0"/>
    <x v="4"/>
    <n v="93010"/>
    <n v="34.227846"/>
    <n v="-119.079903"/>
    <n v="0"/>
    <x v="50"/>
    <s v="None"/>
    <s v="Yes"/>
    <n v="49.75"/>
    <s v="Yes"/>
    <s v="Yes"/>
    <x v="1"/>
    <n v="2"/>
    <s v="Yes"/>
    <s v="Yes"/>
    <s v="Yes"/>
    <s v="No"/>
    <s v="Yes"/>
    <s v="Yes"/>
    <s v="No"/>
    <s v="Yes"/>
    <x v="0"/>
    <s v="Yes"/>
    <x v="0"/>
    <n v="109.8"/>
    <n v="4860.3500000000004"/>
    <n v="0"/>
    <n v="0"/>
    <n v="2189"/>
    <n v="7049.35"/>
    <x v="0"/>
    <x v="0"/>
    <x v="0"/>
    <n v="0"/>
    <x v="1"/>
  </r>
  <r>
    <s v="6691-CCIHA"/>
    <s v="Female"/>
    <x v="1"/>
    <s v="Yes"/>
    <n v="0"/>
    <x v="993"/>
    <n v="92252"/>
    <n v="34.167236000000003"/>
    <n v="-116.28151099999999"/>
    <n v="1"/>
    <x v="55"/>
    <s v="Offer B"/>
    <s v="Yes"/>
    <n v="4.7"/>
    <s v="Yes"/>
    <s v="Yes"/>
    <x v="0"/>
    <n v="28"/>
    <s v="Yes"/>
    <s v="Yes"/>
    <s v="No"/>
    <s v="Yes"/>
    <s v="Yes"/>
    <s v="Yes"/>
    <s v="Yes"/>
    <s v="Yes"/>
    <x v="2"/>
    <s v="Yes"/>
    <x v="1"/>
    <n v="84.95"/>
    <n v="5150.55"/>
    <n v="4.68"/>
    <n v="0"/>
    <n v="291.39999999999998"/>
    <n v="5437.27"/>
    <x v="0"/>
    <x v="0"/>
    <x v="0"/>
    <n v="0"/>
    <x v="0"/>
  </r>
  <r>
    <s v="6692-UDPJC"/>
    <s v="Female"/>
    <x v="37"/>
    <s v="Yes"/>
    <n v="1"/>
    <x v="441"/>
    <n v="91733"/>
    <n v="34.046219999999998"/>
    <n v="-118.053753"/>
    <n v="1"/>
    <x v="32"/>
    <s v="None"/>
    <s v="Yes"/>
    <n v="9.1300000000000008"/>
    <s v="Yes"/>
    <s v="Yes"/>
    <x v="1"/>
    <n v="12"/>
    <s v="No"/>
    <s v="No"/>
    <s v="No"/>
    <s v="Yes"/>
    <s v="Yes"/>
    <s v="No"/>
    <s v="No"/>
    <s v="Yes"/>
    <x v="1"/>
    <s v="Yes"/>
    <x v="1"/>
    <n v="91.65"/>
    <n v="1301"/>
    <n v="0"/>
    <n v="0"/>
    <n v="127.82"/>
    <n v="1428.82"/>
    <x v="1"/>
    <x v="2"/>
    <x v="3"/>
    <n v="1"/>
    <x v="1"/>
  </r>
  <r>
    <s v="6692-YQHXC"/>
    <s v="Male"/>
    <x v="9"/>
    <s v="No"/>
    <n v="0"/>
    <x v="113"/>
    <n v="95842"/>
    <n v="38.687367000000002"/>
    <n v="-121.34848"/>
    <n v="0"/>
    <x v="43"/>
    <s v="None"/>
    <s v="Yes"/>
    <n v="27.43"/>
    <s v="No"/>
    <s v="Yes"/>
    <x v="1"/>
    <n v="27"/>
    <s v="No"/>
    <s v="No"/>
    <s v="No"/>
    <s v="No"/>
    <s v="No"/>
    <s v="No"/>
    <s v="No"/>
    <s v="Yes"/>
    <x v="1"/>
    <s v="Yes"/>
    <x v="0"/>
    <n v="69.95"/>
    <n v="1205.5"/>
    <n v="0"/>
    <n v="0"/>
    <n v="438.88"/>
    <n v="1644.38"/>
    <x v="0"/>
    <x v="0"/>
    <x v="0"/>
    <n v="0"/>
    <x v="0"/>
  </r>
  <r>
    <s v="6693-DJWTY"/>
    <s v="Female"/>
    <x v="1"/>
    <s v="No"/>
    <n v="3"/>
    <x v="146"/>
    <n v="90304"/>
    <n v="33.936827000000001"/>
    <n v="-118.359824"/>
    <n v="0"/>
    <x v="33"/>
    <s v="None"/>
    <s v="Yes"/>
    <n v="12.56"/>
    <s v="No"/>
    <s v="Yes"/>
    <x v="2"/>
    <n v="56"/>
    <s v="Yes"/>
    <s v="Yes"/>
    <s v="No"/>
    <s v="No"/>
    <s v="No"/>
    <s v="No"/>
    <s v="No"/>
    <s v="Yes"/>
    <x v="0"/>
    <s v="No"/>
    <x v="0"/>
    <n v="-4"/>
    <n v="2016.45"/>
    <n v="0"/>
    <n v="0"/>
    <n v="439.6"/>
    <n v="2456.0500000000002"/>
    <x v="0"/>
    <x v="0"/>
    <x v="0"/>
    <n v="0"/>
    <x v="0"/>
  </r>
  <r>
    <s v="6693-FRIRW"/>
    <s v="Male"/>
    <x v="37"/>
    <s v="No"/>
    <n v="0"/>
    <x v="197"/>
    <n v="92661"/>
    <n v="33.601309000000001"/>
    <n v="-117.902304"/>
    <n v="0"/>
    <x v="68"/>
    <s v="None"/>
    <s v="Yes"/>
    <n v="7.56"/>
    <s v="No"/>
    <s v="Yes"/>
    <x v="1"/>
    <n v="20"/>
    <s v="No"/>
    <s v="Yes"/>
    <s v="Yes"/>
    <s v="No"/>
    <s v="Yes"/>
    <s v="Yes"/>
    <s v="Yes"/>
    <s v="Yes"/>
    <x v="1"/>
    <s v="No"/>
    <x v="0"/>
    <n v="101.3"/>
    <n v="1794.65"/>
    <n v="0"/>
    <n v="0"/>
    <n v="136.08000000000001"/>
    <n v="1930.73"/>
    <x v="0"/>
    <x v="0"/>
    <x v="0"/>
    <n v="0"/>
    <x v="1"/>
  </r>
  <r>
    <s v="6695-AMZUF"/>
    <s v="Female"/>
    <x v="26"/>
    <s v="Yes"/>
    <n v="0"/>
    <x v="35"/>
    <n v="95219"/>
    <n v="38.029729000000003"/>
    <n v="-121.38799899999999"/>
    <n v="0"/>
    <x v="40"/>
    <s v="Offer A"/>
    <s v="Yes"/>
    <n v="31.15"/>
    <s v="No"/>
    <s v="Yes"/>
    <x v="2"/>
    <n v="5"/>
    <s v="Yes"/>
    <s v="Yes"/>
    <s v="Yes"/>
    <s v="Yes"/>
    <s v="Yes"/>
    <s v="Yes"/>
    <s v="Yes"/>
    <s v="Yes"/>
    <x v="2"/>
    <s v="No"/>
    <x v="0"/>
    <n v="86.45"/>
    <n v="5950.2"/>
    <n v="0"/>
    <n v="0"/>
    <n v="2180.5"/>
    <n v="8130.7"/>
    <x v="0"/>
    <x v="0"/>
    <x v="0"/>
    <n v="0"/>
    <x v="0"/>
  </r>
  <r>
    <s v="6695-FRVEC"/>
    <s v="Male"/>
    <x v="27"/>
    <s v="Yes"/>
    <n v="0"/>
    <x v="444"/>
    <n v="91506"/>
    <n v="34.169705999999998"/>
    <n v="-118.323548"/>
    <n v="1"/>
    <x v="23"/>
    <s v="None"/>
    <s v="Yes"/>
    <n v="21.17"/>
    <s v="No"/>
    <s v="Yes"/>
    <x v="0"/>
    <n v="13"/>
    <s v="Yes"/>
    <s v="No"/>
    <s v="Yes"/>
    <s v="Yes"/>
    <s v="No"/>
    <s v="No"/>
    <s v="No"/>
    <s v="No"/>
    <x v="2"/>
    <s v="Yes"/>
    <x v="1"/>
    <n v="60.4"/>
    <n v="3953.7"/>
    <n v="0"/>
    <n v="40"/>
    <n v="1418.39"/>
    <n v="5412.09"/>
    <x v="0"/>
    <x v="0"/>
    <x v="0"/>
    <n v="0"/>
    <x v="0"/>
  </r>
  <r>
    <s v="6696-YDAYZ"/>
    <s v="Male"/>
    <x v="18"/>
    <s v="Yes"/>
    <n v="2"/>
    <x v="826"/>
    <n v="91759"/>
    <n v="34.231318000000002"/>
    <n v="-117.662032"/>
    <n v="3"/>
    <x v="43"/>
    <s v="Offer D"/>
    <s v="Yes"/>
    <n v="27.24"/>
    <s v="No"/>
    <s v="No"/>
    <x v="3"/>
    <n v="0"/>
    <s v="No"/>
    <s v="No"/>
    <s v="No"/>
    <s v="No"/>
    <s v="No"/>
    <s v="No"/>
    <s v="No"/>
    <s v="No"/>
    <x v="2"/>
    <s v="No"/>
    <x v="0"/>
    <n v="20.5"/>
    <n v="290.55"/>
    <n v="0"/>
    <n v="0"/>
    <n v="435.84"/>
    <n v="726.39"/>
    <x v="0"/>
    <x v="0"/>
    <x v="0"/>
    <n v="0"/>
    <x v="0"/>
  </r>
  <r>
    <s v="6698-OXETB"/>
    <s v="Male"/>
    <x v="27"/>
    <s v="No"/>
    <n v="0"/>
    <x v="993"/>
    <n v="92252"/>
    <n v="34.167236000000003"/>
    <n v="-116.28151099999999"/>
    <n v="0"/>
    <x v="37"/>
    <s v="Offer D"/>
    <s v="Yes"/>
    <n v="49.8"/>
    <s v="No"/>
    <s v="No"/>
    <x v="3"/>
    <n v="0"/>
    <s v="No"/>
    <s v="No"/>
    <s v="No"/>
    <s v="No"/>
    <s v="No"/>
    <s v="No"/>
    <s v="No"/>
    <s v="No"/>
    <x v="2"/>
    <s v="No"/>
    <x v="0"/>
    <n v="20.399999999999999"/>
    <n v="231.45"/>
    <n v="0"/>
    <n v="0"/>
    <n v="547.79999999999995"/>
    <n v="779.25"/>
    <x v="0"/>
    <x v="0"/>
    <x v="0"/>
    <n v="0"/>
    <x v="0"/>
  </r>
  <r>
    <s v="6701-DHKWQ"/>
    <s v="Female"/>
    <x v="32"/>
    <s v="Yes"/>
    <n v="0"/>
    <x v="529"/>
    <n v="91020"/>
    <n v="34.211199999999998"/>
    <n v="-118.230625"/>
    <n v="10"/>
    <x v="48"/>
    <s v="Offer B"/>
    <s v="No"/>
    <n v="0"/>
    <s v="No"/>
    <s v="Yes"/>
    <x v="2"/>
    <n v="17"/>
    <s v="No"/>
    <s v="Yes"/>
    <s v="Yes"/>
    <s v="Yes"/>
    <s v="Yes"/>
    <s v="No"/>
    <s v="No"/>
    <s v="Yes"/>
    <x v="2"/>
    <s v="No"/>
    <x v="0"/>
    <n v="51.35"/>
    <n v="3244.4"/>
    <n v="0"/>
    <n v="0"/>
    <n v="0"/>
    <n v="3244.4"/>
    <x v="0"/>
    <x v="0"/>
    <x v="0"/>
    <n v="0"/>
    <x v="0"/>
  </r>
  <r>
    <s v="6701-YVNQG"/>
    <s v="Male"/>
    <x v="54"/>
    <s v="Yes"/>
    <n v="0"/>
    <x v="111"/>
    <n v="92553"/>
    <n v="33.923149000000002"/>
    <n v="-117.244933"/>
    <n v="4"/>
    <x v="9"/>
    <s v="Offer A"/>
    <s v="Yes"/>
    <n v="47.66"/>
    <s v="Yes"/>
    <s v="Yes"/>
    <x v="2"/>
    <n v="19"/>
    <s v="Yes"/>
    <s v="Yes"/>
    <s v="Yes"/>
    <s v="Yes"/>
    <s v="Yes"/>
    <s v="Yes"/>
    <s v="Yes"/>
    <s v="Yes"/>
    <x v="2"/>
    <s v="Yes"/>
    <x v="0"/>
    <n v="88.7"/>
    <n v="6301.7"/>
    <n v="0"/>
    <n v="0"/>
    <n v="3431.52"/>
    <n v="9733.2199999999993"/>
    <x v="0"/>
    <x v="0"/>
    <x v="0"/>
    <n v="0"/>
    <x v="0"/>
  </r>
  <r>
    <s v="6702-OHFWR"/>
    <s v="Male"/>
    <x v="4"/>
    <s v="No"/>
    <n v="0"/>
    <x v="844"/>
    <n v="91335"/>
    <n v="34.200175000000002"/>
    <n v="-118.540958"/>
    <n v="0"/>
    <x v="13"/>
    <s v="Offer E"/>
    <s v="No"/>
    <n v="0"/>
    <s v="No"/>
    <s v="Yes"/>
    <x v="2"/>
    <n v="26"/>
    <s v="No"/>
    <s v="Yes"/>
    <s v="Yes"/>
    <s v="No"/>
    <s v="No"/>
    <s v="Yes"/>
    <s v="No"/>
    <s v="Yes"/>
    <x v="1"/>
    <s v="Yes"/>
    <x v="1"/>
    <n v="43.3"/>
    <n v="43.3"/>
    <n v="0"/>
    <n v="0"/>
    <n v="0"/>
    <n v="43.3"/>
    <x v="1"/>
    <x v="2"/>
    <x v="18"/>
    <n v="1"/>
    <x v="0"/>
  </r>
  <r>
    <s v="6704-UTUKK"/>
    <s v="Male"/>
    <x v="9"/>
    <s v="Yes"/>
    <n v="0"/>
    <x v="681"/>
    <n v="93221"/>
    <n v="36.301689000000003"/>
    <n v="-119.018233"/>
    <n v="3"/>
    <x v="31"/>
    <s v="None"/>
    <s v="No"/>
    <n v="0"/>
    <s v="No"/>
    <s v="Yes"/>
    <x v="2"/>
    <n v="15"/>
    <s v="No"/>
    <s v="No"/>
    <s v="No"/>
    <s v="No"/>
    <s v="Yes"/>
    <s v="Yes"/>
    <s v="Yes"/>
    <s v="No"/>
    <x v="1"/>
    <s v="Yes"/>
    <x v="1"/>
    <n v="45.9"/>
    <n v="1332.4"/>
    <n v="0"/>
    <n v="20"/>
    <n v="0"/>
    <n v="1352.4"/>
    <x v="0"/>
    <x v="0"/>
    <x v="0"/>
    <n v="0"/>
    <x v="0"/>
  </r>
  <r>
    <s v="6705-LNMDD"/>
    <s v="Male"/>
    <x v="32"/>
    <s v="No"/>
    <n v="0"/>
    <x v="38"/>
    <n v="92154"/>
    <n v="32.578102999999999"/>
    <n v="-117.012975"/>
    <n v="0"/>
    <x v="24"/>
    <s v="Offer D"/>
    <s v="Yes"/>
    <n v="49.81"/>
    <s v="No"/>
    <s v="Yes"/>
    <x v="2"/>
    <n v="4"/>
    <s v="No"/>
    <s v="No"/>
    <s v="No"/>
    <s v="Yes"/>
    <s v="No"/>
    <s v="No"/>
    <s v="No"/>
    <s v="Yes"/>
    <x v="1"/>
    <s v="No"/>
    <x v="0"/>
    <n v="50"/>
    <n v="1003.05"/>
    <n v="2.81"/>
    <n v="0"/>
    <n v="996.2"/>
    <n v="1996.44"/>
    <x v="0"/>
    <x v="0"/>
    <x v="0"/>
    <n v="0"/>
    <x v="0"/>
  </r>
  <r>
    <s v="6705-LXORM"/>
    <s v="Female"/>
    <x v="16"/>
    <s v="Yes"/>
    <n v="0"/>
    <x v="136"/>
    <n v="92570"/>
    <n v="33.787298"/>
    <n v="-117.32067600000001"/>
    <n v="1"/>
    <x v="10"/>
    <s v="Offer E"/>
    <s v="Yes"/>
    <n v="5.42"/>
    <s v="No"/>
    <s v="Yes"/>
    <x v="1"/>
    <n v="23"/>
    <s v="No"/>
    <s v="No"/>
    <s v="No"/>
    <s v="No"/>
    <s v="No"/>
    <s v="No"/>
    <s v="No"/>
    <s v="Yes"/>
    <x v="0"/>
    <s v="No"/>
    <x v="1"/>
    <n v="70.05"/>
    <n v="302.60000000000002"/>
    <n v="0"/>
    <n v="0"/>
    <n v="27.1"/>
    <n v="329.7"/>
    <x v="0"/>
    <x v="0"/>
    <x v="0"/>
    <n v="0"/>
    <x v="0"/>
  </r>
  <r>
    <s v="6710-HSJRD"/>
    <s v="Male"/>
    <x v="23"/>
    <s v="Yes"/>
    <n v="0"/>
    <x v="696"/>
    <n v="92657"/>
    <n v="33.603282"/>
    <n v="-117.82184100000001"/>
    <n v="8"/>
    <x v="48"/>
    <s v="Offer B"/>
    <s v="Yes"/>
    <n v="12.32"/>
    <s v="Yes"/>
    <s v="Yes"/>
    <x v="1"/>
    <n v="7"/>
    <s v="No"/>
    <s v="Yes"/>
    <s v="Yes"/>
    <s v="Yes"/>
    <s v="Yes"/>
    <s v="Yes"/>
    <s v="Yes"/>
    <s v="Yes"/>
    <x v="1"/>
    <s v="Yes"/>
    <x v="1"/>
    <n v="114.1"/>
    <n v="7132.15"/>
    <n v="0"/>
    <n v="0"/>
    <n v="751.52"/>
    <n v="7883.67"/>
    <x v="0"/>
    <x v="0"/>
    <x v="0"/>
    <n v="0"/>
    <x v="1"/>
  </r>
  <r>
    <s v="6711-FLDFB"/>
    <s v="Female"/>
    <x v="47"/>
    <s v="No"/>
    <n v="0"/>
    <x v="69"/>
    <n v="95305"/>
    <n v="37.818589000000003"/>
    <n v="-120.256995"/>
    <n v="0"/>
    <x v="6"/>
    <s v="Offer E"/>
    <s v="Yes"/>
    <n v="46.79"/>
    <s v="Yes"/>
    <s v="Yes"/>
    <x v="1"/>
    <n v="25"/>
    <s v="No"/>
    <s v="No"/>
    <s v="No"/>
    <s v="No"/>
    <s v="No"/>
    <s v="No"/>
    <s v="No"/>
    <s v="Yes"/>
    <x v="1"/>
    <s v="Yes"/>
    <x v="1"/>
    <n v="74.900000000000006"/>
    <n v="541.15"/>
    <n v="0"/>
    <n v="0"/>
    <n v="327.52999999999997"/>
    <n v="868.68"/>
    <x v="1"/>
    <x v="1"/>
    <x v="1"/>
    <n v="1"/>
    <x v="0"/>
  </r>
  <r>
    <s v="6711-VTNRE"/>
    <s v="Female"/>
    <x v="21"/>
    <s v="No"/>
    <n v="0"/>
    <x v="1096"/>
    <n v="93668"/>
    <n v="36.635660999999999"/>
    <n v="-120.28864400000001"/>
    <n v="0"/>
    <x v="66"/>
    <s v="None"/>
    <s v="Yes"/>
    <n v="27.72"/>
    <s v="No"/>
    <s v="Yes"/>
    <x v="1"/>
    <n v="24"/>
    <s v="No"/>
    <s v="No"/>
    <s v="Yes"/>
    <s v="Yes"/>
    <s v="No"/>
    <s v="Yes"/>
    <s v="Yes"/>
    <s v="Yes"/>
    <x v="1"/>
    <s v="Yes"/>
    <x v="1"/>
    <n v="87.55"/>
    <n v="3078.1"/>
    <n v="0"/>
    <n v="0"/>
    <n v="997.92"/>
    <n v="4076.02"/>
    <x v="1"/>
    <x v="1"/>
    <x v="1"/>
    <n v="1"/>
    <x v="0"/>
  </r>
  <r>
    <s v="6712-OAWRH"/>
    <s v="Female"/>
    <x v="16"/>
    <s v="No"/>
    <n v="0"/>
    <x v="160"/>
    <n v="92408"/>
    <n v="34.084909000000003"/>
    <n v="-117.258107"/>
    <n v="0"/>
    <x v="18"/>
    <s v="Offer C"/>
    <s v="Yes"/>
    <n v="34.69"/>
    <s v="No"/>
    <s v="Yes"/>
    <x v="1"/>
    <n v="27"/>
    <s v="No"/>
    <s v="No"/>
    <s v="No"/>
    <s v="No"/>
    <s v="Yes"/>
    <s v="Yes"/>
    <s v="No"/>
    <s v="Yes"/>
    <x v="1"/>
    <s v="Yes"/>
    <x v="1"/>
    <n v="91.25"/>
    <n v="2351.8000000000002"/>
    <n v="0"/>
    <n v="0"/>
    <n v="901.94"/>
    <n v="3253.74"/>
    <x v="1"/>
    <x v="5"/>
    <x v="9"/>
    <n v="1"/>
    <x v="1"/>
  </r>
  <r>
    <s v="6713-OKOMC"/>
    <s v="Female"/>
    <x v="21"/>
    <s v="No"/>
    <n v="0"/>
    <x v="31"/>
    <n v="90008"/>
    <n v="34.008293000000002"/>
    <n v="-118.346766"/>
    <n v="0"/>
    <x v="46"/>
    <s v="Offer D"/>
    <s v="No"/>
    <n v="0"/>
    <s v="No"/>
    <s v="Yes"/>
    <x v="2"/>
    <n v="8"/>
    <s v="Yes"/>
    <s v="No"/>
    <s v="No"/>
    <s v="No"/>
    <s v="No"/>
    <s v="No"/>
    <s v="No"/>
    <s v="Yes"/>
    <x v="1"/>
    <s v="No"/>
    <x v="2"/>
    <n v="29.75"/>
    <n v="301.89999999999998"/>
    <n v="0"/>
    <n v="0"/>
    <n v="0"/>
    <n v="301.89999999999998"/>
    <x v="0"/>
    <x v="0"/>
    <x v="0"/>
    <n v="0"/>
    <x v="0"/>
  </r>
  <r>
    <s v="6715-OFDBP"/>
    <s v="Male"/>
    <x v="7"/>
    <s v="No"/>
    <n v="0"/>
    <x v="223"/>
    <n v="94304"/>
    <n v="37.386977999999999"/>
    <n v="-122.177746"/>
    <n v="0"/>
    <x v="10"/>
    <s v="None"/>
    <s v="Yes"/>
    <n v="14.26"/>
    <s v="No"/>
    <s v="Yes"/>
    <x v="2"/>
    <n v="26"/>
    <s v="No"/>
    <s v="No"/>
    <s v="Yes"/>
    <s v="No"/>
    <s v="Yes"/>
    <s v="Yes"/>
    <s v="Yes"/>
    <s v="Yes"/>
    <x v="1"/>
    <s v="Yes"/>
    <x v="1"/>
    <n v="70.05"/>
    <n v="346.4"/>
    <n v="0"/>
    <n v="0"/>
    <n v="71.3"/>
    <n v="417.7"/>
    <x v="1"/>
    <x v="4"/>
    <x v="16"/>
    <n v="1"/>
    <x v="0"/>
  </r>
  <r>
    <s v="6718-BDGHG"/>
    <s v="Female"/>
    <x v="22"/>
    <s v="Yes"/>
    <n v="0"/>
    <x v="346"/>
    <n v="95717"/>
    <n v="39.170375999999997"/>
    <n v="-120.838404"/>
    <n v="6"/>
    <x v="25"/>
    <s v="None"/>
    <s v="Yes"/>
    <n v="12.98"/>
    <s v="Yes"/>
    <s v="Yes"/>
    <x v="2"/>
    <n v="8"/>
    <s v="No"/>
    <s v="No"/>
    <s v="No"/>
    <s v="Yes"/>
    <s v="Yes"/>
    <s v="No"/>
    <s v="No"/>
    <s v="Yes"/>
    <x v="0"/>
    <s v="Yes"/>
    <x v="1"/>
    <n v="64.849999999999994"/>
    <n v="2908.2"/>
    <n v="0"/>
    <n v="0"/>
    <n v="558.14"/>
    <n v="3466.34"/>
    <x v="0"/>
    <x v="0"/>
    <x v="0"/>
    <n v="0"/>
    <x v="0"/>
  </r>
  <r>
    <s v="6719-FGEDO"/>
    <s v="Female"/>
    <x v="60"/>
    <s v="Yes"/>
    <n v="0"/>
    <x v="208"/>
    <n v="90606"/>
    <n v="33.976678"/>
    <n v="-118.06587500000001"/>
    <n v="1"/>
    <x v="9"/>
    <s v="Offer A"/>
    <s v="Yes"/>
    <n v="38.79"/>
    <s v="Yes"/>
    <s v="Yes"/>
    <x v="1"/>
    <n v="42"/>
    <s v="Yes"/>
    <s v="Yes"/>
    <s v="Yes"/>
    <s v="Yes"/>
    <s v="No"/>
    <s v="No"/>
    <s v="No"/>
    <s v="Yes"/>
    <x v="2"/>
    <s v="Yes"/>
    <x v="1"/>
    <n v="97"/>
    <n v="7104.2"/>
    <n v="0"/>
    <n v="0"/>
    <n v="2792.88"/>
    <n v="9897.08"/>
    <x v="0"/>
    <x v="0"/>
    <x v="0"/>
    <n v="0"/>
    <x v="1"/>
  </r>
  <r>
    <s v="6719-OXYBR"/>
    <s v="Male"/>
    <x v="51"/>
    <s v="No"/>
    <n v="0"/>
    <x v="771"/>
    <n v="93505"/>
    <n v="35.151491"/>
    <n v="-117.92759700000001"/>
    <n v="0"/>
    <x v="49"/>
    <s v="None"/>
    <s v="Yes"/>
    <n v="27.3"/>
    <s v="No"/>
    <s v="Yes"/>
    <x v="1"/>
    <n v="18"/>
    <s v="No"/>
    <s v="No"/>
    <s v="Yes"/>
    <s v="No"/>
    <s v="Yes"/>
    <s v="No"/>
    <s v="No"/>
    <s v="Yes"/>
    <x v="1"/>
    <s v="No"/>
    <x v="1"/>
    <n v="85.3"/>
    <n v="1219.8499999999999"/>
    <n v="0"/>
    <n v="0"/>
    <n v="409.5"/>
    <n v="1629.35"/>
    <x v="0"/>
    <x v="0"/>
    <x v="0"/>
    <n v="0"/>
    <x v="0"/>
  </r>
  <r>
    <s v="6723-CEGQI"/>
    <s v="Female"/>
    <x v="25"/>
    <s v="No"/>
    <n v="2"/>
    <x v="793"/>
    <n v="95524"/>
    <n v="40.825485999999998"/>
    <n v="-124.049485"/>
    <n v="0"/>
    <x v="7"/>
    <s v="None"/>
    <s v="No"/>
    <n v="0"/>
    <s v="No"/>
    <s v="Yes"/>
    <x v="2"/>
    <n v="25"/>
    <s v="No"/>
    <s v="Yes"/>
    <s v="No"/>
    <s v="Yes"/>
    <s v="Yes"/>
    <s v="No"/>
    <s v="No"/>
    <s v="Yes"/>
    <x v="2"/>
    <s v="No"/>
    <x v="0"/>
    <n v="45.25"/>
    <n v="2933.95"/>
    <n v="0"/>
    <n v="0"/>
    <n v="0"/>
    <n v="2933.95"/>
    <x v="0"/>
    <x v="0"/>
    <x v="0"/>
    <n v="0"/>
    <x v="0"/>
  </r>
  <r>
    <s v="6723-WSNTY"/>
    <s v="Female"/>
    <x v="50"/>
    <s v="Yes"/>
    <n v="0"/>
    <x v="575"/>
    <n v="92014"/>
    <n v="32.948262"/>
    <n v="-117.256086"/>
    <n v="3"/>
    <x v="22"/>
    <s v="None"/>
    <s v="Yes"/>
    <n v="6.94"/>
    <s v="Yes"/>
    <s v="Yes"/>
    <x v="1"/>
    <n v="23"/>
    <s v="No"/>
    <s v="Yes"/>
    <s v="Yes"/>
    <s v="Yes"/>
    <s v="Yes"/>
    <s v="Yes"/>
    <s v="Yes"/>
    <s v="Yes"/>
    <x v="0"/>
    <s v="Yes"/>
    <x v="0"/>
    <n v="108.1"/>
    <n v="7181.95"/>
    <n v="0"/>
    <n v="0"/>
    <n v="458.04"/>
    <n v="7639.99"/>
    <x v="0"/>
    <x v="0"/>
    <x v="0"/>
    <n v="0"/>
    <x v="1"/>
  </r>
  <r>
    <s v="6725-TPKJO"/>
    <s v="Male"/>
    <x v="24"/>
    <s v="No"/>
    <n v="0"/>
    <x v="1070"/>
    <n v="95430"/>
    <n v="38.445602999999998"/>
    <n v="-123.063756"/>
    <n v="0"/>
    <x v="50"/>
    <s v="None"/>
    <s v="Yes"/>
    <n v="47.53"/>
    <s v="No"/>
    <s v="No"/>
    <x v="3"/>
    <n v="0"/>
    <s v="No"/>
    <s v="No"/>
    <s v="No"/>
    <s v="No"/>
    <s v="No"/>
    <s v="No"/>
    <s v="No"/>
    <s v="No"/>
    <x v="2"/>
    <s v="No"/>
    <x v="0"/>
    <n v="20.05"/>
    <n v="845.25"/>
    <n v="15.31"/>
    <n v="0"/>
    <n v="2091.3200000000002"/>
    <n v="2921.26"/>
    <x v="0"/>
    <x v="0"/>
    <x v="0"/>
    <n v="0"/>
    <x v="0"/>
  </r>
  <r>
    <s v="6726-NNFWD"/>
    <s v="Female"/>
    <x v="58"/>
    <s v="Yes"/>
    <n v="0"/>
    <x v="779"/>
    <n v="92562"/>
    <n v="33.548869000000003"/>
    <n v="-117.334165"/>
    <n v="10"/>
    <x v="4"/>
    <s v="Offer A"/>
    <s v="Yes"/>
    <n v="16.260000000000002"/>
    <s v="No"/>
    <s v="Yes"/>
    <x v="1"/>
    <n v="27"/>
    <s v="No"/>
    <s v="Yes"/>
    <s v="Yes"/>
    <s v="No"/>
    <s v="No"/>
    <s v="Yes"/>
    <s v="No"/>
    <s v="Yes"/>
    <x v="2"/>
    <s v="No"/>
    <x v="0"/>
    <n v="89.45"/>
    <n v="6435.25"/>
    <n v="0"/>
    <n v="0"/>
    <n v="1154.46"/>
    <n v="7589.71"/>
    <x v="0"/>
    <x v="0"/>
    <x v="0"/>
    <n v="0"/>
    <x v="0"/>
  </r>
  <r>
    <s v="6726-WEXXK"/>
    <s v="Male"/>
    <x v="15"/>
    <s v="Yes"/>
    <n v="0"/>
    <x v="1003"/>
    <n v="95537"/>
    <n v="40.726948999999998"/>
    <n v="-124.217378"/>
    <n v="7"/>
    <x v="28"/>
    <s v="None"/>
    <s v="Yes"/>
    <n v="41.11"/>
    <s v="Yes"/>
    <s v="Yes"/>
    <x v="1"/>
    <n v="14"/>
    <s v="Yes"/>
    <s v="No"/>
    <s v="Yes"/>
    <s v="No"/>
    <s v="No"/>
    <s v="No"/>
    <s v="No"/>
    <s v="Yes"/>
    <x v="0"/>
    <s v="Yes"/>
    <x v="1"/>
    <n v="85.9"/>
    <n v="2220.1"/>
    <n v="0"/>
    <n v="0"/>
    <n v="1109.97"/>
    <n v="3330.07"/>
    <x v="0"/>
    <x v="0"/>
    <x v="0"/>
    <n v="0"/>
    <x v="0"/>
  </r>
  <r>
    <s v="6727-IOTLZ"/>
    <s v="Male"/>
    <x v="23"/>
    <s v="Yes"/>
    <n v="0"/>
    <x v="303"/>
    <n v="91101"/>
    <n v="34.146635000000003"/>
    <n v="-118.139225"/>
    <n v="3"/>
    <x v="32"/>
    <s v="Offer D"/>
    <s v="Yes"/>
    <n v="5.17"/>
    <s v="No"/>
    <s v="Yes"/>
    <x v="0"/>
    <n v="25"/>
    <s v="No"/>
    <s v="Yes"/>
    <s v="Yes"/>
    <s v="Yes"/>
    <s v="Yes"/>
    <s v="Yes"/>
    <s v="Yes"/>
    <s v="Yes"/>
    <x v="2"/>
    <s v="No"/>
    <x v="0"/>
    <n v="81.95"/>
    <n v="1181.75"/>
    <n v="0"/>
    <n v="0"/>
    <n v="72.38"/>
    <n v="1254.1300000000001"/>
    <x v="0"/>
    <x v="0"/>
    <x v="0"/>
    <n v="0"/>
    <x v="0"/>
  </r>
  <r>
    <s v="6728-CZFEI"/>
    <s v="Female"/>
    <x v="24"/>
    <s v="No"/>
    <n v="0"/>
    <x v="113"/>
    <n v="95819"/>
    <n v="38.567594"/>
    <n v="-121.437507"/>
    <n v="0"/>
    <x v="49"/>
    <s v="None"/>
    <s v="Yes"/>
    <n v="6.56"/>
    <s v="No"/>
    <s v="Yes"/>
    <x v="2"/>
    <n v="52"/>
    <s v="No"/>
    <s v="No"/>
    <s v="No"/>
    <s v="No"/>
    <s v="Yes"/>
    <s v="No"/>
    <s v="No"/>
    <s v="Yes"/>
    <x v="0"/>
    <s v="No"/>
    <x v="0"/>
    <n v="56.15"/>
    <n v="931.9"/>
    <n v="35.229999999999997"/>
    <n v="0"/>
    <n v="98.4"/>
    <n v="995.07"/>
    <x v="0"/>
    <x v="0"/>
    <x v="0"/>
    <n v="0"/>
    <x v="0"/>
  </r>
  <r>
    <s v="6728-DKUCO"/>
    <s v="Female"/>
    <x v="11"/>
    <s v="Yes"/>
    <n v="0"/>
    <x v="75"/>
    <n v="90405"/>
    <n v="34.005439000000003"/>
    <n v="-118.477507"/>
    <n v="1"/>
    <x v="9"/>
    <s v="Offer A"/>
    <s v="Yes"/>
    <n v="25.82"/>
    <s v="Yes"/>
    <s v="Yes"/>
    <x v="1"/>
    <n v="59"/>
    <s v="Yes"/>
    <s v="Yes"/>
    <s v="No"/>
    <s v="No"/>
    <s v="Yes"/>
    <s v="Yes"/>
    <s v="Yes"/>
    <s v="Yes"/>
    <x v="0"/>
    <s v="Yes"/>
    <x v="1"/>
    <n v="104.15"/>
    <n v="7303.05"/>
    <n v="0"/>
    <n v="0"/>
    <n v="1859.04"/>
    <n v="9162.09"/>
    <x v="0"/>
    <x v="0"/>
    <x v="0"/>
    <n v="0"/>
    <x v="1"/>
  </r>
  <r>
    <s v="6728-VOIFY"/>
    <s v="Female"/>
    <x v="29"/>
    <s v="Yes"/>
    <n v="0"/>
    <x v="600"/>
    <n v="96073"/>
    <n v="40.582399000000002"/>
    <n v="-122.19551199999999"/>
    <n v="5"/>
    <x v="5"/>
    <s v="Offer B"/>
    <s v="Yes"/>
    <n v="20.51"/>
    <s v="No"/>
    <s v="Yes"/>
    <x v="1"/>
    <n v="51"/>
    <s v="No"/>
    <s v="Yes"/>
    <s v="No"/>
    <s v="No"/>
    <s v="Yes"/>
    <s v="Yes"/>
    <s v="Yes"/>
    <s v="No"/>
    <x v="0"/>
    <s v="Yes"/>
    <x v="1"/>
    <n v="96"/>
    <n v="6109.75"/>
    <n v="0"/>
    <n v="30"/>
    <n v="1292.1300000000001"/>
    <n v="7431.88"/>
    <x v="0"/>
    <x v="0"/>
    <x v="0"/>
    <n v="0"/>
    <x v="1"/>
  </r>
  <r>
    <s v="6728-WYQBC"/>
    <s v="Male"/>
    <x v="7"/>
    <s v="No"/>
    <n v="0"/>
    <x v="110"/>
    <n v="92027"/>
    <n v="33.141264999999997"/>
    <n v="-116.967221"/>
    <n v="0"/>
    <x v="13"/>
    <s v="Offer E"/>
    <s v="Yes"/>
    <n v="2.29"/>
    <s v="No"/>
    <s v="No"/>
    <x v="3"/>
    <n v="0"/>
    <s v="No"/>
    <s v="No"/>
    <s v="No"/>
    <s v="No"/>
    <s v="No"/>
    <s v="No"/>
    <s v="No"/>
    <s v="No"/>
    <x v="1"/>
    <s v="No"/>
    <x v="1"/>
    <n v="20.95"/>
    <n v="20.95"/>
    <n v="0"/>
    <n v="0"/>
    <n v="2.29"/>
    <n v="23.24"/>
    <x v="2"/>
    <x v="0"/>
    <x v="0"/>
    <n v="0"/>
    <x v="0"/>
  </r>
  <r>
    <s v="6729-FZWSY"/>
    <s v="Male"/>
    <x v="45"/>
    <s v="No"/>
    <n v="0"/>
    <x v="283"/>
    <n v="95946"/>
    <n v="39.203817000000001"/>
    <n v="-121.19584"/>
    <n v="0"/>
    <x v="23"/>
    <s v="Offer A"/>
    <s v="Yes"/>
    <n v="9.0500000000000007"/>
    <s v="No"/>
    <s v="No"/>
    <x v="3"/>
    <n v="0"/>
    <s v="No"/>
    <s v="No"/>
    <s v="No"/>
    <s v="No"/>
    <s v="No"/>
    <s v="No"/>
    <s v="No"/>
    <s v="No"/>
    <x v="0"/>
    <s v="Yes"/>
    <x v="0"/>
    <n v="19.45"/>
    <n v="1195.95"/>
    <n v="0"/>
    <n v="0"/>
    <n v="606.35"/>
    <n v="1802.3"/>
    <x v="0"/>
    <x v="0"/>
    <x v="0"/>
    <n v="0"/>
    <x v="0"/>
  </r>
  <r>
    <s v="6729-GDNGC"/>
    <s v="Female"/>
    <x v="41"/>
    <s v="No"/>
    <n v="0"/>
    <x v="633"/>
    <n v="95488"/>
    <n v="39.724432999999998"/>
    <n v="-123.767578"/>
    <n v="0"/>
    <x v="24"/>
    <s v="None"/>
    <s v="Yes"/>
    <n v="21.49"/>
    <s v="No"/>
    <s v="Yes"/>
    <x v="1"/>
    <n v="4"/>
    <s v="No"/>
    <s v="No"/>
    <s v="No"/>
    <s v="No"/>
    <s v="Yes"/>
    <s v="No"/>
    <s v="No"/>
    <s v="Yes"/>
    <x v="0"/>
    <s v="No"/>
    <x v="1"/>
    <n v="80.7"/>
    <n v="1614.2"/>
    <n v="0"/>
    <n v="0"/>
    <n v="429.8"/>
    <n v="2044"/>
    <x v="0"/>
    <x v="0"/>
    <x v="0"/>
    <n v="0"/>
    <x v="0"/>
  </r>
  <r>
    <s v="6732-FZUGP"/>
    <s v="Female"/>
    <x v="18"/>
    <s v="No"/>
    <n v="0"/>
    <x v="105"/>
    <n v="94705"/>
    <n v="37.858898000000003"/>
    <n v="-122.240512"/>
    <n v="0"/>
    <x v="54"/>
    <s v="Offer B"/>
    <s v="Yes"/>
    <n v="40.25"/>
    <s v="Yes"/>
    <s v="Yes"/>
    <x v="1"/>
    <n v="69"/>
    <s v="Yes"/>
    <s v="No"/>
    <s v="Yes"/>
    <s v="No"/>
    <s v="Yes"/>
    <s v="No"/>
    <s v="No"/>
    <s v="Yes"/>
    <x v="0"/>
    <s v="No"/>
    <x v="0"/>
    <n v="94.9"/>
    <n v="4615.25"/>
    <n v="0"/>
    <n v="0"/>
    <n v="1891.75"/>
    <n v="6507"/>
    <x v="0"/>
    <x v="0"/>
    <x v="0"/>
    <n v="0"/>
    <x v="1"/>
  </r>
  <r>
    <s v="6732-VAILE"/>
    <s v="Male"/>
    <x v="25"/>
    <s v="Yes"/>
    <n v="0"/>
    <x v="1023"/>
    <n v="91763"/>
    <n v="34.072121000000003"/>
    <n v="-117.698319"/>
    <n v="10"/>
    <x v="40"/>
    <s v="None"/>
    <s v="Yes"/>
    <n v="30.06"/>
    <s v="Yes"/>
    <s v="Yes"/>
    <x v="0"/>
    <n v="24"/>
    <s v="No"/>
    <s v="Yes"/>
    <s v="Yes"/>
    <s v="Yes"/>
    <s v="Yes"/>
    <s v="Yes"/>
    <s v="Yes"/>
    <s v="Yes"/>
    <x v="2"/>
    <s v="Yes"/>
    <x v="0"/>
    <n v="85.95"/>
    <n v="5931.75"/>
    <n v="0"/>
    <n v="0"/>
    <n v="2104.1999999999998"/>
    <n v="8035.95"/>
    <x v="0"/>
    <x v="0"/>
    <x v="0"/>
    <n v="0"/>
    <x v="0"/>
  </r>
  <r>
    <s v="6733-LRIZX"/>
    <s v="Male"/>
    <x v="21"/>
    <s v="No"/>
    <n v="0"/>
    <x v="132"/>
    <n v="94923"/>
    <n v="38.377164999999998"/>
    <n v="-123.03795700000001"/>
    <n v="0"/>
    <x v="33"/>
    <s v="None"/>
    <s v="Yes"/>
    <n v="20.07"/>
    <s v="Yes"/>
    <s v="Yes"/>
    <x v="1"/>
    <n v="23"/>
    <s v="Yes"/>
    <s v="No"/>
    <s v="Yes"/>
    <s v="Yes"/>
    <s v="Yes"/>
    <s v="Yes"/>
    <s v="Yes"/>
    <s v="Yes"/>
    <x v="2"/>
    <s v="Yes"/>
    <x v="1"/>
    <n v="108.95"/>
    <n v="4025.5"/>
    <n v="0"/>
    <n v="0"/>
    <n v="702.45"/>
    <n v="4727.95"/>
    <x v="0"/>
    <x v="0"/>
    <x v="0"/>
    <n v="0"/>
    <x v="1"/>
  </r>
  <r>
    <s v="6734-CKRSM"/>
    <s v="Female"/>
    <x v="32"/>
    <s v="No"/>
    <n v="0"/>
    <x v="842"/>
    <n v="95978"/>
    <n v="39.904001999999998"/>
    <n v="-121.527823"/>
    <n v="0"/>
    <x v="3"/>
    <s v="None"/>
    <s v="Yes"/>
    <n v="40.200000000000003"/>
    <s v="No"/>
    <s v="No"/>
    <x v="3"/>
    <n v="0"/>
    <s v="No"/>
    <s v="No"/>
    <s v="No"/>
    <s v="No"/>
    <s v="No"/>
    <s v="No"/>
    <s v="No"/>
    <s v="No"/>
    <x v="1"/>
    <s v="No"/>
    <x v="2"/>
    <n v="20"/>
    <n v="63.6"/>
    <n v="0"/>
    <n v="0"/>
    <n v="120.6"/>
    <n v="184.2"/>
    <x v="2"/>
    <x v="0"/>
    <x v="0"/>
    <n v="0"/>
    <x v="0"/>
  </r>
  <r>
    <s v="6734-FQAJX"/>
    <s v="Male"/>
    <x v="61"/>
    <s v="No"/>
    <n v="0"/>
    <x v="642"/>
    <n v="95684"/>
    <n v="38.606703000000003"/>
    <n v="-120.586659"/>
    <n v="0"/>
    <x v="23"/>
    <s v="None"/>
    <s v="Yes"/>
    <n v="34.229999999999997"/>
    <s v="No"/>
    <s v="Yes"/>
    <x v="1"/>
    <n v="11"/>
    <s v="Yes"/>
    <s v="Yes"/>
    <s v="No"/>
    <s v="Yes"/>
    <s v="Yes"/>
    <s v="Yes"/>
    <s v="Yes"/>
    <s v="Yes"/>
    <x v="2"/>
    <s v="Yes"/>
    <x v="1"/>
    <n v="105.05"/>
    <n v="7171.7"/>
    <n v="0"/>
    <n v="0"/>
    <n v="2293.41"/>
    <n v="9465.11"/>
    <x v="0"/>
    <x v="0"/>
    <x v="0"/>
    <n v="0"/>
    <x v="1"/>
  </r>
  <r>
    <s v="6734-GMPVK"/>
    <s v="Male"/>
    <x v="20"/>
    <s v="No"/>
    <n v="0"/>
    <x v="787"/>
    <n v="93454"/>
    <n v="34.943522999999999"/>
    <n v="-120.25672900000001"/>
    <n v="0"/>
    <x v="10"/>
    <s v="Offer E"/>
    <s v="Yes"/>
    <n v="44.65"/>
    <s v="Yes"/>
    <s v="Yes"/>
    <x v="1"/>
    <n v="30"/>
    <s v="No"/>
    <s v="Yes"/>
    <s v="Yes"/>
    <s v="No"/>
    <s v="Yes"/>
    <s v="Yes"/>
    <s v="Yes"/>
    <s v="Yes"/>
    <x v="1"/>
    <s v="No"/>
    <x v="1"/>
    <n v="105.3"/>
    <n v="550.6"/>
    <n v="0"/>
    <n v="0"/>
    <n v="223.25"/>
    <n v="773.85"/>
    <x v="0"/>
    <x v="0"/>
    <x v="0"/>
    <n v="0"/>
    <x v="1"/>
  </r>
  <r>
    <s v="6734-JDTTV"/>
    <s v="Male"/>
    <x v="39"/>
    <s v="Yes"/>
    <n v="1"/>
    <x v="617"/>
    <n v="96059"/>
    <n v="40.426679"/>
    <n v="-121.850421"/>
    <n v="5"/>
    <x v="7"/>
    <s v="Offer B"/>
    <s v="Yes"/>
    <n v="33.47"/>
    <s v="No"/>
    <s v="No"/>
    <x v="3"/>
    <n v="0"/>
    <s v="No"/>
    <s v="No"/>
    <s v="No"/>
    <s v="No"/>
    <s v="No"/>
    <s v="No"/>
    <s v="No"/>
    <s v="No"/>
    <x v="2"/>
    <s v="Yes"/>
    <x v="0"/>
    <n v="19.850000000000001"/>
    <n v="1267.05"/>
    <n v="0"/>
    <n v="0"/>
    <n v="2175.5500000000002"/>
    <n v="3442.6"/>
    <x v="0"/>
    <x v="0"/>
    <x v="0"/>
    <n v="0"/>
    <x v="0"/>
  </r>
  <r>
    <s v="6734-PSBAW"/>
    <s v="Male"/>
    <x v="1"/>
    <s v="Yes"/>
    <n v="0"/>
    <x v="769"/>
    <n v="90670"/>
    <n v="33.933565000000002"/>
    <n v="-118.062611"/>
    <n v="1"/>
    <x v="9"/>
    <s v="Offer A"/>
    <s v="Yes"/>
    <n v="1.86"/>
    <s v="Yes"/>
    <s v="No"/>
    <x v="3"/>
    <n v="0"/>
    <s v="No"/>
    <s v="No"/>
    <s v="No"/>
    <s v="No"/>
    <s v="No"/>
    <s v="No"/>
    <s v="No"/>
    <s v="No"/>
    <x v="2"/>
    <s v="Yes"/>
    <x v="1"/>
    <n v="23.55"/>
    <n v="1723.95"/>
    <n v="0"/>
    <n v="0"/>
    <n v="133.91999999999999"/>
    <n v="1857.87"/>
    <x v="0"/>
    <x v="0"/>
    <x v="0"/>
    <n v="0"/>
    <x v="0"/>
  </r>
  <r>
    <s v="6736-DHUQI"/>
    <s v="Female"/>
    <x v="22"/>
    <s v="Yes"/>
    <n v="3"/>
    <x v="288"/>
    <n v="94930"/>
    <n v="37.971750999999998"/>
    <n v="-122.611873"/>
    <n v="5"/>
    <x v="23"/>
    <s v="None"/>
    <s v="Yes"/>
    <n v="3.47"/>
    <s v="No"/>
    <s v="Yes"/>
    <x v="1"/>
    <n v="21"/>
    <s v="Yes"/>
    <s v="Yes"/>
    <s v="Yes"/>
    <s v="No"/>
    <s v="No"/>
    <s v="No"/>
    <s v="No"/>
    <s v="Yes"/>
    <x v="0"/>
    <s v="No"/>
    <x v="1"/>
    <n v="84.8"/>
    <n v="5598.3"/>
    <n v="0"/>
    <n v="0"/>
    <n v="232.49"/>
    <n v="5830.79"/>
    <x v="0"/>
    <x v="0"/>
    <x v="0"/>
    <n v="0"/>
    <x v="0"/>
  </r>
  <r>
    <s v="6738-ISCBM"/>
    <s v="Male"/>
    <x v="39"/>
    <s v="No"/>
    <n v="0"/>
    <x v="685"/>
    <n v="91324"/>
    <n v="34.238208"/>
    <n v="-118.55029"/>
    <n v="0"/>
    <x v="50"/>
    <s v="None"/>
    <s v="No"/>
    <n v="0"/>
    <s v="No"/>
    <s v="Yes"/>
    <x v="0"/>
    <n v="17"/>
    <s v="Yes"/>
    <s v="No"/>
    <s v="Yes"/>
    <s v="No"/>
    <s v="Yes"/>
    <s v="Yes"/>
    <s v="Yes"/>
    <s v="Yes"/>
    <x v="0"/>
    <s v="Yes"/>
    <x v="1"/>
    <n v="54"/>
    <n v="2440.25"/>
    <n v="5.47"/>
    <n v="0"/>
    <n v="0"/>
    <n v="2434.7800000000002"/>
    <x v="0"/>
    <x v="0"/>
    <x v="0"/>
    <n v="0"/>
    <x v="0"/>
  </r>
  <r>
    <s v="6741-EGCBI"/>
    <s v="Male"/>
    <x v="28"/>
    <s v="No"/>
    <n v="0"/>
    <x v="1063"/>
    <n v="91745"/>
    <n v="33.998471000000002"/>
    <n v="-117.973758"/>
    <n v="0"/>
    <x v="39"/>
    <s v="None"/>
    <s v="Yes"/>
    <n v="4.04"/>
    <s v="Yes"/>
    <s v="Yes"/>
    <x v="1"/>
    <n v="14"/>
    <s v="Yes"/>
    <s v="No"/>
    <s v="No"/>
    <s v="No"/>
    <s v="No"/>
    <s v="Yes"/>
    <s v="No"/>
    <s v="Yes"/>
    <x v="2"/>
    <s v="Yes"/>
    <x v="0"/>
    <n v="90.5"/>
    <n v="2595.85"/>
    <n v="0"/>
    <n v="0"/>
    <n v="121.2"/>
    <n v="2717.05"/>
    <x v="0"/>
    <x v="0"/>
    <x v="0"/>
    <n v="0"/>
    <x v="1"/>
  </r>
  <r>
    <s v="6741-QRLUP"/>
    <s v="Female"/>
    <x v="2"/>
    <s v="No"/>
    <n v="0"/>
    <x v="1001"/>
    <n v="94950"/>
    <n v="38.052208999999998"/>
    <n v="-122.775567"/>
    <n v="0"/>
    <x v="5"/>
    <s v="None"/>
    <s v="Yes"/>
    <n v="31.34"/>
    <s v="Yes"/>
    <s v="Yes"/>
    <x v="2"/>
    <n v="26"/>
    <s v="Yes"/>
    <s v="Yes"/>
    <s v="Yes"/>
    <s v="Yes"/>
    <s v="No"/>
    <s v="Yes"/>
    <s v="Yes"/>
    <s v="Yes"/>
    <x v="2"/>
    <s v="Yes"/>
    <x v="0"/>
    <n v="80.3"/>
    <n v="4995.3500000000004"/>
    <n v="0"/>
    <n v="0"/>
    <n v="1974.42"/>
    <n v="6969.77"/>
    <x v="0"/>
    <x v="0"/>
    <x v="0"/>
    <n v="0"/>
    <x v="0"/>
  </r>
  <r>
    <s v="6743-HHQPF"/>
    <s v="Male"/>
    <x v="17"/>
    <s v="Yes"/>
    <n v="0"/>
    <x v="254"/>
    <n v="95607"/>
    <n v="38.681651000000002"/>
    <n v="-122.13056899999999"/>
    <n v="5"/>
    <x v="71"/>
    <s v="None"/>
    <s v="No"/>
    <n v="0"/>
    <s v="No"/>
    <s v="Yes"/>
    <x v="2"/>
    <n v="59"/>
    <s v="No"/>
    <s v="No"/>
    <s v="No"/>
    <s v="No"/>
    <s v="No"/>
    <s v="No"/>
    <s v="Yes"/>
    <s v="Yes"/>
    <x v="1"/>
    <s v="Yes"/>
    <x v="0"/>
    <n v="25.1"/>
    <n v="1097.1500000000001"/>
    <n v="0"/>
    <n v="0"/>
    <n v="0"/>
    <n v="1097.1500000000001"/>
    <x v="0"/>
    <x v="0"/>
    <x v="0"/>
    <n v="0"/>
    <x v="0"/>
  </r>
  <r>
    <s v="6745-JEFZB"/>
    <s v="Male"/>
    <x v="22"/>
    <s v="Yes"/>
    <n v="0"/>
    <x v="179"/>
    <n v="92019"/>
    <n v="32.785164999999999"/>
    <n v="-116.86264799999999"/>
    <n v="2"/>
    <x v="33"/>
    <s v="None"/>
    <s v="Yes"/>
    <n v="23.85"/>
    <s v="Yes"/>
    <s v="Yes"/>
    <x v="1"/>
    <n v="10"/>
    <s v="No"/>
    <s v="No"/>
    <s v="No"/>
    <s v="Yes"/>
    <s v="Yes"/>
    <s v="No"/>
    <s v="No"/>
    <s v="No"/>
    <x v="1"/>
    <s v="Yes"/>
    <x v="0"/>
    <n v="91.5"/>
    <n v="3236.35"/>
    <n v="40.79"/>
    <n v="90"/>
    <n v="834.75"/>
    <n v="4120.3100000000004"/>
    <x v="0"/>
    <x v="0"/>
    <x v="0"/>
    <n v="0"/>
    <x v="1"/>
  </r>
  <r>
    <s v="6746-WAUWT"/>
    <s v="Male"/>
    <x v="47"/>
    <s v="No"/>
    <n v="0"/>
    <x v="99"/>
    <n v="95368"/>
    <n v="37.713152000000001"/>
    <n v="-121.08739"/>
    <n v="0"/>
    <x v="53"/>
    <s v="None"/>
    <s v="Yes"/>
    <n v="26.54"/>
    <s v="No"/>
    <s v="No"/>
    <x v="3"/>
    <n v="0"/>
    <s v="No"/>
    <s v="No"/>
    <s v="No"/>
    <s v="No"/>
    <s v="No"/>
    <s v="No"/>
    <s v="No"/>
    <s v="No"/>
    <x v="0"/>
    <s v="Yes"/>
    <x v="0"/>
    <n v="19.7"/>
    <n v="386.5"/>
    <n v="0"/>
    <n v="0"/>
    <n v="504.26"/>
    <n v="890.76"/>
    <x v="0"/>
    <x v="0"/>
    <x v="0"/>
    <n v="0"/>
    <x v="0"/>
  </r>
  <r>
    <s v="6749-UTDVX"/>
    <s v="Male"/>
    <x v="22"/>
    <s v="No"/>
    <n v="0"/>
    <x v="942"/>
    <n v="95919"/>
    <n v="39.440686999999997"/>
    <n v="-121.263583"/>
    <n v="0"/>
    <x v="9"/>
    <s v="Offer A"/>
    <s v="Yes"/>
    <n v="10.87"/>
    <s v="Yes"/>
    <s v="Yes"/>
    <x v="1"/>
    <n v="16"/>
    <s v="No"/>
    <s v="Yes"/>
    <s v="Yes"/>
    <s v="No"/>
    <s v="Yes"/>
    <s v="Yes"/>
    <s v="Yes"/>
    <s v="Yes"/>
    <x v="2"/>
    <s v="Yes"/>
    <x v="1"/>
    <n v="103.65"/>
    <n v="7634.8"/>
    <n v="0"/>
    <n v="0"/>
    <n v="782.64"/>
    <n v="8417.44"/>
    <x v="0"/>
    <x v="0"/>
    <x v="0"/>
    <n v="0"/>
    <x v="1"/>
  </r>
  <r>
    <s v="6752-APNJL"/>
    <s v="Male"/>
    <x v="18"/>
    <s v="Yes"/>
    <n v="1"/>
    <x v="15"/>
    <n v="93286"/>
    <n v="36.464635000000001"/>
    <n v="-119.094348"/>
    <n v="7"/>
    <x v="71"/>
    <s v="None"/>
    <s v="Yes"/>
    <n v="18.93"/>
    <s v="No"/>
    <s v="Yes"/>
    <x v="2"/>
    <n v="73"/>
    <s v="Yes"/>
    <s v="Yes"/>
    <s v="No"/>
    <s v="No"/>
    <s v="No"/>
    <s v="No"/>
    <s v="No"/>
    <s v="Yes"/>
    <x v="1"/>
    <s v="No"/>
    <x v="0"/>
    <n v="54.5"/>
    <n v="2301.15"/>
    <n v="0"/>
    <n v="0"/>
    <n v="795.06"/>
    <n v="3096.21"/>
    <x v="0"/>
    <x v="0"/>
    <x v="0"/>
    <n v="0"/>
    <x v="0"/>
  </r>
  <r>
    <s v="6754-LZUKA"/>
    <s v="Male"/>
    <x v="46"/>
    <s v="Yes"/>
    <n v="0"/>
    <x v="110"/>
    <n v="92027"/>
    <n v="33.141264999999997"/>
    <n v="-116.967221"/>
    <n v="1"/>
    <x v="48"/>
    <s v="None"/>
    <s v="Yes"/>
    <n v="23.31"/>
    <s v="Yes"/>
    <s v="Yes"/>
    <x v="2"/>
    <n v="51"/>
    <s v="No"/>
    <s v="Yes"/>
    <s v="Yes"/>
    <s v="No"/>
    <s v="Yes"/>
    <s v="Yes"/>
    <s v="Yes"/>
    <s v="Yes"/>
    <x v="2"/>
    <s v="No"/>
    <x v="1"/>
    <n v="80.900000000000006"/>
    <n v="4932.5"/>
    <n v="0"/>
    <n v="0"/>
    <n v="1421.91"/>
    <n v="6354.41"/>
    <x v="0"/>
    <x v="0"/>
    <x v="0"/>
    <n v="0"/>
    <x v="0"/>
  </r>
  <r>
    <s v="6754-WKSHP"/>
    <s v="Male"/>
    <x v="37"/>
    <s v="No"/>
    <n v="2"/>
    <x v="505"/>
    <n v="94005"/>
    <n v="37.684694"/>
    <n v="-122.40712000000001"/>
    <n v="0"/>
    <x v="39"/>
    <s v="Offer C"/>
    <s v="Yes"/>
    <n v="4.2699999999999996"/>
    <s v="Yes"/>
    <s v="No"/>
    <x v="3"/>
    <n v="0"/>
    <s v="No"/>
    <s v="No"/>
    <s v="No"/>
    <s v="No"/>
    <s v="No"/>
    <s v="No"/>
    <s v="No"/>
    <s v="No"/>
    <x v="0"/>
    <s v="No"/>
    <x v="1"/>
    <n v="25.35"/>
    <n v="723.3"/>
    <n v="0"/>
    <n v="0"/>
    <n v="128.1"/>
    <n v="851.4"/>
    <x v="0"/>
    <x v="0"/>
    <x v="0"/>
    <n v="0"/>
    <x v="0"/>
  </r>
  <r>
    <s v="6762-NSODU"/>
    <s v="Female"/>
    <x v="1"/>
    <s v="Yes"/>
    <n v="3"/>
    <x v="31"/>
    <n v="90015"/>
    <n v="34.039223999999997"/>
    <n v="-118.266293"/>
    <n v="9"/>
    <x v="56"/>
    <s v="None"/>
    <s v="Yes"/>
    <n v="12.68"/>
    <s v="No"/>
    <s v="No"/>
    <x v="3"/>
    <n v="0"/>
    <s v="No"/>
    <s v="No"/>
    <s v="No"/>
    <s v="No"/>
    <s v="No"/>
    <s v="No"/>
    <s v="No"/>
    <s v="No"/>
    <x v="2"/>
    <s v="No"/>
    <x v="0"/>
    <n v="19.399999999999999"/>
    <n v="958.15"/>
    <n v="0"/>
    <n v="0"/>
    <n v="583.28"/>
    <n v="1541.43"/>
    <x v="0"/>
    <x v="0"/>
    <x v="0"/>
    <n v="0"/>
    <x v="0"/>
  </r>
  <r>
    <s v="6762-QVYJO"/>
    <s v="Female"/>
    <x v="11"/>
    <s v="Yes"/>
    <n v="3"/>
    <x v="616"/>
    <n v="93510"/>
    <n v="34.501452"/>
    <n v="-118.20786200000001"/>
    <n v="8"/>
    <x v="42"/>
    <s v="Offer B"/>
    <s v="No"/>
    <n v="0"/>
    <s v="No"/>
    <s v="Yes"/>
    <x v="2"/>
    <n v="59"/>
    <s v="Yes"/>
    <s v="No"/>
    <s v="Yes"/>
    <s v="Yes"/>
    <s v="Yes"/>
    <s v="Yes"/>
    <s v="Yes"/>
    <s v="Yes"/>
    <x v="2"/>
    <s v="No"/>
    <x v="0"/>
    <n v="59.75"/>
    <n v="3624.35"/>
    <n v="0"/>
    <n v="0"/>
    <n v="0"/>
    <n v="3624.35"/>
    <x v="0"/>
    <x v="0"/>
    <x v="0"/>
    <n v="0"/>
    <x v="0"/>
  </r>
  <r>
    <s v="6765-MBQNU"/>
    <s v="Female"/>
    <x v="52"/>
    <s v="Yes"/>
    <n v="0"/>
    <x v="525"/>
    <n v="95559"/>
    <n v="40.184094000000002"/>
    <n v="-123.745487"/>
    <n v="7"/>
    <x v="18"/>
    <s v="None"/>
    <s v="Yes"/>
    <n v="33.47"/>
    <s v="Yes"/>
    <s v="No"/>
    <x v="3"/>
    <n v="0"/>
    <s v="No"/>
    <s v="No"/>
    <s v="No"/>
    <s v="No"/>
    <s v="No"/>
    <s v="No"/>
    <s v="No"/>
    <s v="No"/>
    <x v="0"/>
    <s v="No"/>
    <x v="0"/>
    <n v="26"/>
    <n v="684.05"/>
    <n v="0"/>
    <n v="0"/>
    <n v="870.22"/>
    <n v="1554.27"/>
    <x v="0"/>
    <x v="0"/>
    <x v="0"/>
    <n v="0"/>
    <x v="0"/>
  </r>
  <r>
    <s v="6766-HFKLA"/>
    <s v="Female"/>
    <x v="27"/>
    <s v="Yes"/>
    <n v="0"/>
    <x v="619"/>
    <n v="95421"/>
    <n v="38.578806999999998"/>
    <n v="-123.19338"/>
    <n v="10"/>
    <x v="11"/>
    <s v="None"/>
    <s v="Yes"/>
    <n v="10.130000000000001"/>
    <s v="Yes"/>
    <s v="Yes"/>
    <x v="1"/>
    <n v="13"/>
    <s v="No"/>
    <s v="No"/>
    <s v="Yes"/>
    <s v="Yes"/>
    <s v="Yes"/>
    <s v="Yes"/>
    <s v="Yes"/>
    <s v="Yes"/>
    <x v="2"/>
    <s v="No"/>
    <x v="1"/>
    <n v="103.2"/>
    <n v="5744.35"/>
    <n v="0"/>
    <n v="0"/>
    <n v="567.28"/>
    <n v="6311.63"/>
    <x v="0"/>
    <x v="0"/>
    <x v="0"/>
    <n v="0"/>
    <x v="1"/>
  </r>
  <r>
    <s v="6769-DCQLI"/>
    <s v="Male"/>
    <x v="44"/>
    <s v="No"/>
    <n v="0"/>
    <x v="796"/>
    <n v="94567"/>
    <n v="38.672708"/>
    <n v="-122.40321900000001"/>
    <n v="0"/>
    <x v="57"/>
    <s v="None"/>
    <s v="Yes"/>
    <n v="49.29"/>
    <s v="No"/>
    <s v="Yes"/>
    <x v="1"/>
    <n v="51"/>
    <s v="No"/>
    <s v="Yes"/>
    <s v="Yes"/>
    <s v="Yes"/>
    <s v="Yes"/>
    <s v="Yes"/>
    <s v="Yes"/>
    <s v="Yes"/>
    <x v="0"/>
    <s v="Yes"/>
    <x v="1"/>
    <n v="105"/>
    <n v="5426.85"/>
    <n v="0"/>
    <n v="0"/>
    <n v="2563.08"/>
    <n v="7989.93"/>
    <x v="1"/>
    <x v="3"/>
    <x v="6"/>
    <n v="1"/>
    <x v="1"/>
  </r>
  <r>
    <s v="6769-DYBQN"/>
    <s v="Male"/>
    <x v="49"/>
    <s v="No"/>
    <n v="0"/>
    <x v="422"/>
    <n v="95422"/>
    <n v="38.965803999999999"/>
    <n v="-122.63177899999999"/>
    <n v="0"/>
    <x v="56"/>
    <s v="None"/>
    <s v="Yes"/>
    <n v="36.78"/>
    <s v="No"/>
    <s v="Yes"/>
    <x v="1"/>
    <n v="29"/>
    <s v="Yes"/>
    <s v="No"/>
    <s v="No"/>
    <s v="No"/>
    <s v="No"/>
    <s v="Yes"/>
    <s v="Yes"/>
    <s v="Yes"/>
    <x v="1"/>
    <s v="No"/>
    <x v="1"/>
    <n v="85"/>
    <n v="3969.4"/>
    <n v="0"/>
    <n v="0"/>
    <n v="1691.88"/>
    <n v="5661.28"/>
    <x v="1"/>
    <x v="5"/>
    <x v="9"/>
    <n v="1"/>
    <x v="0"/>
  </r>
  <r>
    <s v="6770-UAYGJ"/>
    <s v="Female"/>
    <x v="5"/>
    <s v="Yes"/>
    <n v="2"/>
    <x v="825"/>
    <n v="93243"/>
    <n v="34.845860999999999"/>
    <n v="-118.88516300000001"/>
    <n v="8"/>
    <x v="21"/>
    <s v="None"/>
    <s v="Yes"/>
    <n v="33.65"/>
    <s v="Yes"/>
    <s v="No"/>
    <x v="3"/>
    <n v="0"/>
    <s v="No"/>
    <s v="No"/>
    <s v="No"/>
    <s v="No"/>
    <s v="No"/>
    <s v="No"/>
    <s v="No"/>
    <s v="No"/>
    <x v="2"/>
    <s v="No"/>
    <x v="0"/>
    <n v="25.25"/>
    <n v="1211.6500000000001"/>
    <n v="0"/>
    <n v="0"/>
    <n v="1648.85"/>
    <n v="2860.5"/>
    <x v="0"/>
    <x v="0"/>
    <x v="0"/>
    <n v="0"/>
    <x v="0"/>
  </r>
  <r>
    <s v="6770-XUAGN"/>
    <s v="Female"/>
    <x v="18"/>
    <s v="Yes"/>
    <n v="0"/>
    <x v="52"/>
    <n v="91605"/>
    <n v="34.207295000000002"/>
    <n v="-118.40002200000001"/>
    <n v="1"/>
    <x v="13"/>
    <s v="Offer E"/>
    <s v="Yes"/>
    <n v="16.66"/>
    <s v="No"/>
    <s v="No"/>
    <x v="3"/>
    <n v="0"/>
    <s v="No"/>
    <s v="No"/>
    <s v="No"/>
    <s v="No"/>
    <s v="No"/>
    <s v="No"/>
    <s v="No"/>
    <s v="No"/>
    <x v="1"/>
    <s v="Yes"/>
    <x v="1"/>
    <n v="21"/>
    <n v="21"/>
    <n v="0"/>
    <n v="0"/>
    <n v="16.66"/>
    <n v="37.659999999999997"/>
    <x v="1"/>
    <x v="5"/>
    <x v="9"/>
    <n v="1"/>
    <x v="0"/>
  </r>
  <r>
    <s v="6771-XWBDM"/>
    <s v="Female"/>
    <x v="10"/>
    <s v="Yes"/>
    <n v="0"/>
    <x v="313"/>
    <n v="92282"/>
    <n v="33.972293000000001"/>
    <n v="-116.654195"/>
    <n v="1"/>
    <x v="41"/>
    <s v="None"/>
    <s v="Yes"/>
    <n v="40.130000000000003"/>
    <s v="Yes"/>
    <s v="Yes"/>
    <x v="1"/>
    <n v="25"/>
    <s v="No"/>
    <s v="Yes"/>
    <s v="Yes"/>
    <s v="No"/>
    <s v="Yes"/>
    <s v="Yes"/>
    <s v="Yes"/>
    <s v="Yes"/>
    <x v="1"/>
    <s v="Yes"/>
    <x v="0"/>
    <n v="104.5"/>
    <n v="5921.35"/>
    <n v="0"/>
    <n v="0"/>
    <n v="2287.41"/>
    <n v="8208.76"/>
    <x v="1"/>
    <x v="2"/>
    <x v="2"/>
    <n v="1"/>
    <x v="1"/>
  </r>
  <r>
    <s v="6772-KSATR"/>
    <s v="Male"/>
    <x v="26"/>
    <s v="No"/>
    <n v="0"/>
    <x v="755"/>
    <n v="96110"/>
    <n v="41.280341"/>
    <n v="-120.150381"/>
    <n v="0"/>
    <x v="13"/>
    <s v="Offer E"/>
    <s v="Yes"/>
    <n v="9.81"/>
    <s v="Yes"/>
    <s v="Yes"/>
    <x v="1"/>
    <n v="28"/>
    <s v="Yes"/>
    <s v="No"/>
    <s v="No"/>
    <s v="No"/>
    <s v="No"/>
    <s v="No"/>
    <s v="No"/>
    <s v="Yes"/>
    <x v="1"/>
    <s v="Yes"/>
    <x v="1"/>
    <n v="81.7"/>
    <n v="81.7"/>
    <n v="0"/>
    <n v="0"/>
    <n v="9.81"/>
    <n v="91.51"/>
    <x v="1"/>
    <x v="2"/>
    <x v="15"/>
    <n v="1"/>
    <x v="0"/>
  </r>
  <r>
    <s v="6772-WFQRD"/>
    <s v="Male"/>
    <x v="12"/>
    <s v="No"/>
    <n v="3"/>
    <x v="735"/>
    <n v="96017"/>
    <n v="41.121108"/>
    <n v="-122.336613"/>
    <n v="0"/>
    <x v="36"/>
    <s v="Offer B"/>
    <s v="Yes"/>
    <n v="26.41"/>
    <s v="No"/>
    <s v="No"/>
    <x v="3"/>
    <n v="0"/>
    <s v="No"/>
    <s v="No"/>
    <s v="No"/>
    <s v="No"/>
    <s v="No"/>
    <s v="No"/>
    <s v="No"/>
    <s v="No"/>
    <x v="0"/>
    <s v="Yes"/>
    <x v="1"/>
    <n v="20.399999999999999"/>
    <n v="854.9"/>
    <n v="32.549999999999997"/>
    <n v="0"/>
    <n v="1056.4000000000001"/>
    <n v="1878.75"/>
    <x v="0"/>
    <x v="0"/>
    <x v="0"/>
    <n v="0"/>
    <x v="0"/>
  </r>
  <r>
    <s v="6773-LQTVT"/>
    <s v="Female"/>
    <x v="6"/>
    <s v="Yes"/>
    <n v="1"/>
    <x v="162"/>
    <n v="90803"/>
    <n v="33.760458"/>
    <n v="-118.12972499999999"/>
    <n v="8"/>
    <x v="31"/>
    <s v="None"/>
    <s v="No"/>
    <n v="0"/>
    <s v="No"/>
    <s v="Yes"/>
    <x v="2"/>
    <n v="20"/>
    <s v="No"/>
    <s v="Yes"/>
    <s v="Yes"/>
    <s v="No"/>
    <s v="No"/>
    <s v="No"/>
    <s v="No"/>
    <s v="Yes"/>
    <x v="2"/>
    <s v="Yes"/>
    <x v="0"/>
    <n v="35.65"/>
    <n v="1025.1500000000001"/>
    <n v="25.07"/>
    <n v="0"/>
    <n v="0"/>
    <n v="1000.08"/>
    <x v="0"/>
    <x v="0"/>
    <x v="0"/>
    <n v="0"/>
    <x v="0"/>
  </r>
  <r>
    <s v="6776-TLWOI"/>
    <s v="Male"/>
    <x v="46"/>
    <s v="No"/>
    <n v="0"/>
    <x v="120"/>
    <n v="95334"/>
    <n v="37.361986999999999"/>
    <n v="-120.748394"/>
    <n v="0"/>
    <x v="3"/>
    <s v="Offer E"/>
    <s v="Yes"/>
    <n v="32.01"/>
    <s v="No"/>
    <s v="No"/>
    <x v="3"/>
    <n v="0"/>
    <s v="No"/>
    <s v="No"/>
    <s v="No"/>
    <s v="No"/>
    <s v="No"/>
    <s v="No"/>
    <s v="No"/>
    <s v="No"/>
    <x v="1"/>
    <s v="No"/>
    <x v="2"/>
    <n v="19.850000000000001"/>
    <n v="64.55"/>
    <n v="0"/>
    <n v="0"/>
    <n v="96.03"/>
    <n v="160.58000000000001"/>
    <x v="1"/>
    <x v="4"/>
    <x v="16"/>
    <n v="1"/>
    <x v="0"/>
  </r>
  <r>
    <s v="6777-TGHTM"/>
    <s v="Female"/>
    <x v="56"/>
    <s v="No"/>
    <n v="0"/>
    <x v="143"/>
    <n v="94122"/>
    <n v="37.760412000000002"/>
    <n v="-122.484966"/>
    <n v="0"/>
    <x v="63"/>
    <s v="None"/>
    <s v="Yes"/>
    <n v="29.8"/>
    <s v="Yes"/>
    <s v="Yes"/>
    <x v="1"/>
    <n v="4"/>
    <s v="Yes"/>
    <s v="No"/>
    <s v="Yes"/>
    <s v="No"/>
    <s v="Yes"/>
    <s v="Yes"/>
    <s v="Yes"/>
    <s v="Yes"/>
    <x v="0"/>
    <s v="Yes"/>
    <x v="0"/>
    <n v="106.95"/>
    <n v="5785.5"/>
    <n v="0"/>
    <n v="0"/>
    <n v="1579.4"/>
    <n v="7364.9"/>
    <x v="1"/>
    <x v="1"/>
    <x v="1"/>
    <n v="1"/>
    <x v="1"/>
  </r>
  <r>
    <s v="6778-EICRF"/>
    <s v="Male"/>
    <x v="30"/>
    <s v="Yes"/>
    <n v="1"/>
    <x v="140"/>
    <n v="96106"/>
    <n v="39.745804999999997"/>
    <n v="-120.580882"/>
    <n v="9"/>
    <x v="52"/>
    <s v="None"/>
    <s v="Yes"/>
    <n v="8.67"/>
    <s v="Yes"/>
    <s v="Yes"/>
    <x v="0"/>
    <n v="10"/>
    <s v="Yes"/>
    <s v="No"/>
    <s v="No"/>
    <s v="No"/>
    <s v="Yes"/>
    <s v="Yes"/>
    <s v="Yes"/>
    <s v="Yes"/>
    <x v="0"/>
    <s v="No"/>
    <x v="0"/>
    <n v="74.8"/>
    <n v="1821.2"/>
    <n v="0"/>
    <n v="0"/>
    <n v="208.08"/>
    <n v="2029.28"/>
    <x v="0"/>
    <x v="0"/>
    <x v="0"/>
    <n v="0"/>
    <x v="0"/>
  </r>
  <r>
    <s v="6778-JFCMK"/>
    <s v="Male"/>
    <x v="24"/>
    <s v="No"/>
    <n v="0"/>
    <x v="229"/>
    <n v="91405"/>
    <n v="34.202494000000002"/>
    <n v="-118.448048"/>
    <n v="0"/>
    <x v="52"/>
    <s v="Offer C"/>
    <s v="No"/>
    <n v="0"/>
    <s v="No"/>
    <s v="Yes"/>
    <x v="2"/>
    <n v="46"/>
    <s v="Yes"/>
    <s v="No"/>
    <s v="No"/>
    <s v="No"/>
    <s v="Yes"/>
    <s v="Yes"/>
    <s v="Yes"/>
    <s v="Yes"/>
    <x v="0"/>
    <s v="Yes"/>
    <x v="2"/>
    <n v="50.6"/>
    <n v="1288.75"/>
    <n v="0"/>
    <n v="0"/>
    <n v="0"/>
    <n v="1288.75"/>
    <x v="0"/>
    <x v="0"/>
    <x v="0"/>
    <n v="0"/>
    <x v="0"/>
  </r>
  <r>
    <s v="6778-YSNIH"/>
    <s v="Female"/>
    <x v="54"/>
    <s v="No"/>
    <n v="0"/>
    <x v="200"/>
    <n v="92501"/>
    <n v="33.994675999999998"/>
    <n v="-117.37249799999999"/>
    <n v="0"/>
    <x v="29"/>
    <s v="None"/>
    <s v="Yes"/>
    <n v="27.02"/>
    <s v="No"/>
    <s v="Yes"/>
    <x v="0"/>
    <n v="26"/>
    <s v="No"/>
    <s v="Yes"/>
    <s v="No"/>
    <s v="No"/>
    <s v="Yes"/>
    <s v="No"/>
    <s v="No"/>
    <s v="Yes"/>
    <x v="1"/>
    <s v="Yes"/>
    <x v="1"/>
    <n v="59"/>
    <n v="114.15"/>
    <n v="0"/>
    <n v="0"/>
    <n v="54.04"/>
    <n v="168.19"/>
    <x v="2"/>
    <x v="0"/>
    <x v="0"/>
    <n v="0"/>
    <x v="0"/>
  </r>
  <r>
    <s v="6784-XYJAE"/>
    <s v="Female"/>
    <x v="32"/>
    <s v="No"/>
    <n v="0"/>
    <x v="251"/>
    <n v="92310"/>
    <n v="35.349240999999999"/>
    <n v="-116.770281"/>
    <n v="0"/>
    <x v="66"/>
    <s v="None"/>
    <s v="Yes"/>
    <n v="46.92"/>
    <s v="Yes"/>
    <s v="Yes"/>
    <x v="2"/>
    <n v="5"/>
    <s v="No"/>
    <s v="No"/>
    <s v="Yes"/>
    <s v="No"/>
    <s v="No"/>
    <s v="No"/>
    <s v="No"/>
    <s v="No"/>
    <x v="0"/>
    <s v="No"/>
    <x v="1"/>
    <n v="55.8"/>
    <n v="1941.5"/>
    <n v="0"/>
    <n v="70"/>
    <n v="1689.12"/>
    <n v="3700.62"/>
    <x v="0"/>
    <x v="0"/>
    <x v="0"/>
    <n v="0"/>
    <x v="0"/>
  </r>
  <r>
    <s v="6786-OBWQR"/>
    <s v="Female"/>
    <x v="29"/>
    <s v="Yes"/>
    <n v="2"/>
    <x v="962"/>
    <n v="93444"/>
    <n v="35.050345"/>
    <n v="-120.489599"/>
    <n v="8"/>
    <x v="10"/>
    <s v="None"/>
    <s v="Yes"/>
    <n v="47.91"/>
    <s v="No"/>
    <s v="Yes"/>
    <x v="1"/>
    <n v="73"/>
    <s v="No"/>
    <s v="No"/>
    <s v="No"/>
    <s v="No"/>
    <s v="Yes"/>
    <s v="No"/>
    <s v="No"/>
    <s v="Yes"/>
    <x v="1"/>
    <s v="Yes"/>
    <x v="1"/>
    <n v="80.849999999999994"/>
    <n v="356.1"/>
    <n v="0"/>
    <n v="0"/>
    <n v="239.55"/>
    <n v="595.65"/>
    <x v="0"/>
    <x v="0"/>
    <x v="0"/>
    <n v="0"/>
    <x v="0"/>
  </r>
  <r>
    <s v="6789-HJBWG"/>
    <s v="Female"/>
    <x v="29"/>
    <s v="No"/>
    <n v="0"/>
    <x v="120"/>
    <n v="95334"/>
    <n v="37.361986999999999"/>
    <n v="-120.748394"/>
    <n v="0"/>
    <x v="27"/>
    <s v="Offer D"/>
    <s v="Yes"/>
    <n v="17.14"/>
    <s v="No"/>
    <s v="Yes"/>
    <x v="2"/>
    <n v="48"/>
    <s v="No"/>
    <s v="Yes"/>
    <s v="No"/>
    <s v="No"/>
    <s v="No"/>
    <s v="No"/>
    <s v="No"/>
    <s v="No"/>
    <x v="1"/>
    <s v="Yes"/>
    <x v="1"/>
    <n v="49.4"/>
    <n v="611.65"/>
    <n v="0"/>
    <n v="90"/>
    <n v="205.68"/>
    <n v="907.33"/>
    <x v="0"/>
    <x v="0"/>
    <x v="0"/>
    <n v="0"/>
    <x v="0"/>
  </r>
  <r>
    <s v="6791-YBNAK"/>
    <s v="Male"/>
    <x v="17"/>
    <s v="Yes"/>
    <n v="2"/>
    <x v="348"/>
    <n v="95337"/>
    <n v="37.750821999999999"/>
    <n v="-121.238423"/>
    <n v="9"/>
    <x v="68"/>
    <s v="Offer D"/>
    <s v="No"/>
    <n v="0"/>
    <s v="No"/>
    <s v="Yes"/>
    <x v="2"/>
    <n v="52"/>
    <s v="No"/>
    <s v="No"/>
    <s v="No"/>
    <s v="No"/>
    <s v="No"/>
    <s v="No"/>
    <s v="No"/>
    <s v="Yes"/>
    <x v="1"/>
    <s v="No"/>
    <x v="0"/>
    <n v="25.55"/>
    <n v="467.85"/>
    <n v="0"/>
    <n v="0"/>
    <n v="0"/>
    <n v="467.85"/>
    <x v="0"/>
    <x v="0"/>
    <x v="0"/>
    <n v="0"/>
    <x v="0"/>
  </r>
  <r>
    <s v="6794-HKIAJ"/>
    <s v="Male"/>
    <x v="56"/>
    <s v="No"/>
    <n v="0"/>
    <x v="768"/>
    <n v="90278"/>
    <n v="33.873395000000002"/>
    <n v="-118.37018999999999"/>
    <n v="0"/>
    <x v="55"/>
    <s v="None"/>
    <s v="Yes"/>
    <n v="18.899999999999999"/>
    <s v="Yes"/>
    <s v="Yes"/>
    <x v="1"/>
    <n v="2"/>
    <s v="Yes"/>
    <s v="Yes"/>
    <s v="Yes"/>
    <s v="No"/>
    <s v="No"/>
    <s v="No"/>
    <s v="No"/>
    <s v="Yes"/>
    <x v="1"/>
    <s v="No"/>
    <x v="1"/>
    <n v="90.7"/>
    <n v="5586.45"/>
    <n v="0"/>
    <n v="0"/>
    <n v="1171.8"/>
    <n v="6758.25"/>
    <x v="0"/>
    <x v="0"/>
    <x v="0"/>
    <n v="0"/>
    <x v="1"/>
  </r>
  <r>
    <s v="6797-LNAQX"/>
    <s v="Male"/>
    <x v="20"/>
    <s v="Yes"/>
    <n v="0"/>
    <x v="241"/>
    <n v="92064"/>
    <n v="32.984394999999999"/>
    <n v="-117.013454"/>
    <n v="1"/>
    <x v="40"/>
    <s v="Offer A"/>
    <s v="Yes"/>
    <n v="29.59"/>
    <s v="Yes"/>
    <s v="Yes"/>
    <x v="1"/>
    <n v="3"/>
    <s v="No"/>
    <s v="Yes"/>
    <s v="No"/>
    <s v="No"/>
    <s v="Yes"/>
    <s v="Yes"/>
    <s v="Yes"/>
    <s v="No"/>
    <x v="2"/>
    <s v="No"/>
    <x v="1"/>
    <n v="98.3"/>
    <n v="6859.5"/>
    <n v="0"/>
    <n v="20"/>
    <n v="2071.3000000000002"/>
    <n v="8950.7999999999993"/>
    <x v="1"/>
    <x v="1"/>
    <x v="1"/>
    <n v="1"/>
    <x v="1"/>
  </r>
  <r>
    <s v="6797-UCJHZ"/>
    <s v="Female"/>
    <x v="58"/>
    <s v="Yes"/>
    <n v="0"/>
    <x v="8"/>
    <n v="93065"/>
    <n v="34.269449000000002"/>
    <n v="-118.76847100000001"/>
    <n v="7"/>
    <x v="22"/>
    <s v="Offer A"/>
    <s v="Yes"/>
    <n v="25.51"/>
    <s v="Yes"/>
    <s v="Yes"/>
    <x v="1"/>
    <n v="15"/>
    <s v="No"/>
    <s v="Yes"/>
    <s v="Yes"/>
    <s v="No"/>
    <s v="Yes"/>
    <s v="Yes"/>
    <s v="No"/>
    <s v="Yes"/>
    <x v="0"/>
    <s v="No"/>
    <x v="0"/>
    <n v="104.6"/>
    <n v="6819.45"/>
    <n v="0"/>
    <n v="0"/>
    <n v="1683.66"/>
    <n v="8503.11"/>
    <x v="0"/>
    <x v="0"/>
    <x v="0"/>
    <n v="0"/>
    <x v="1"/>
  </r>
  <r>
    <s v="6804-GDMOI"/>
    <s v="Female"/>
    <x v="14"/>
    <s v="No"/>
    <n v="0"/>
    <x v="727"/>
    <n v="92823"/>
    <n v="33.924143000000001"/>
    <n v="-117.79387"/>
    <n v="0"/>
    <x v="48"/>
    <s v="None"/>
    <s v="Yes"/>
    <n v="41.23"/>
    <s v="Yes"/>
    <s v="Yes"/>
    <x v="1"/>
    <n v="28"/>
    <s v="No"/>
    <s v="No"/>
    <s v="Yes"/>
    <s v="Yes"/>
    <s v="Yes"/>
    <s v="Yes"/>
    <s v="Yes"/>
    <s v="Yes"/>
    <x v="2"/>
    <s v="Yes"/>
    <x v="1"/>
    <n v="106.6"/>
    <n v="6428.4"/>
    <n v="0"/>
    <n v="0"/>
    <n v="2515.0300000000002"/>
    <n v="8943.43"/>
    <x v="1"/>
    <x v="1"/>
    <x v="11"/>
    <n v="1"/>
    <x v="1"/>
  </r>
  <r>
    <s v="6806-YDEUL"/>
    <s v="Female"/>
    <x v="6"/>
    <s v="No"/>
    <n v="0"/>
    <x v="113"/>
    <n v="95817"/>
    <n v="38.550722"/>
    <n v="-121.457314"/>
    <n v="0"/>
    <x v="38"/>
    <s v="Offer E"/>
    <s v="Yes"/>
    <n v="2.0299999999999998"/>
    <s v="No"/>
    <s v="No"/>
    <x v="3"/>
    <n v="0"/>
    <s v="No"/>
    <s v="No"/>
    <s v="No"/>
    <s v="No"/>
    <s v="No"/>
    <s v="No"/>
    <s v="No"/>
    <s v="No"/>
    <x v="2"/>
    <s v="No"/>
    <x v="1"/>
    <n v="19.5"/>
    <n v="106.8"/>
    <n v="0"/>
    <n v="0"/>
    <n v="12.18"/>
    <n v="118.98"/>
    <x v="0"/>
    <x v="0"/>
    <x v="0"/>
    <n v="0"/>
    <x v="0"/>
  </r>
  <r>
    <s v="6807-SIWJI"/>
    <s v="Male"/>
    <x v="10"/>
    <s v="No"/>
    <n v="0"/>
    <x v="115"/>
    <n v="95321"/>
    <n v="37.902968000000001"/>
    <n v="-119.66754400000001"/>
    <n v="0"/>
    <x v="70"/>
    <s v="Offer C"/>
    <s v="Yes"/>
    <n v="4.34"/>
    <s v="Yes"/>
    <s v="Yes"/>
    <x v="1"/>
    <n v="26"/>
    <s v="Yes"/>
    <s v="Yes"/>
    <s v="No"/>
    <s v="No"/>
    <s v="Yes"/>
    <s v="Yes"/>
    <s v="Yes"/>
    <s v="Yes"/>
    <x v="0"/>
    <s v="Yes"/>
    <x v="1"/>
    <n v="104.85"/>
    <n v="3887.25"/>
    <n v="0"/>
    <n v="0"/>
    <n v="164.92"/>
    <n v="4052.17"/>
    <x v="0"/>
    <x v="0"/>
    <x v="0"/>
    <n v="0"/>
    <x v="1"/>
  </r>
  <r>
    <s v="6810-VCAEX"/>
    <s v="Female"/>
    <x v="30"/>
    <s v="No"/>
    <n v="0"/>
    <x v="31"/>
    <n v="90064"/>
    <n v="34.037250999999998"/>
    <n v="-118.423573"/>
    <n v="0"/>
    <x v="54"/>
    <s v="Offer B"/>
    <s v="No"/>
    <n v="0"/>
    <s v="No"/>
    <s v="Yes"/>
    <x v="2"/>
    <n v="3"/>
    <s v="Yes"/>
    <s v="Yes"/>
    <s v="No"/>
    <s v="Yes"/>
    <s v="No"/>
    <s v="No"/>
    <s v="No"/>
    <s v="Yes"/>
    <x v="0"/>
    <s v="No"/>
    <x v="0"/>
    <n v="39.65"/>
    <n v="1798.65"/>
    <n v="0"/>
    <n v="0"/>
    <n v="0"/>
    <n v="1798.65"/>
    <x v="0"/>
    <x v="0"/>
    <x v="0"/>
    <n v="0"/>
    <x v="0"/>
  </r>
  <r>
    <s v="6813-GZQCG"/>
    <s v="Female"/>
    <x v="44"/>
    <s v="Yes"/>
    <n v="1"/>
    <x v="171"/>
    <n v="96121"/>
    <n v="40.181279000000004"/>
    <n v="-120.392967"/>
    <n v="5"/>
    <x v="14"/>
    <s v="None"/>
    <s v="Yes"/>
    <n v="37.57"/>
    <s v="Yes"/>
    <s v="No"/>
    <x v="3"/>
    <n v="0"/>
    <s v="No"/>
    <s v="No"/>
    <s v="No"/>
    <s v="No"/>
    <s v="No"/>
    <s v="No"/>
    <s v="No"/>
    <s v="No"/>
    <x v="2"/>
    <s v="Yes"/>
    <x v="0"/>
    <n v="24.65"/>
    <n v="1171.3"/>
    <n v="0"/>
    <n v="0"/>
    <n v="1690.65"/>
    <n v="2861.95"/>
    <x v="0"/>
    <x v="0"/>
    <x v="0"/>
    <n v="0"/>
    <x v="0"/>
  </r>
  <r>
    <s v="6814-ZPWFQ"/>
    <s v="Male"/>
    <x v="6"/>
    <s v="No"/>
    <n v="0"/>
    <x v="772"/>
    <n v="91350"/>
    <n v="34.502431999999999"/>
    <n v="-118.41459"/>
    <n v="0"/>
    <x v="69"/>
    <s v="None"/>
    <s v="Yes"/>
    <n v="3.11"/>
    <s v="Yes"/>
    <s v="No"/>
    <x v="3"/>
    <n v="0"/>
    <s v="No"/>
    <s v="No"/>
    <s v="No"/>
    <s v="No"/>
    <s v="No"/>
    <s v="No"/>
    <s v="No"/>
    <s v="No"/>
    <x v="0"/>
    <s v="No"/>
    <x v="1"/>
    <n v="25"/>
    <n v="1260.7"/>
    <n v="0"/>
    <n v="0"/>
    <n v="158.61000000000001"/>
    <n v="1419.31"/>
    <x v="0"/>
    <x v="0"/>
    <x v="0"/>
    <n v="0"/>
    <x v="0"/>
  </r>
  <r>
    <s v="6815-ABQFQ"/>
    <s v="Male"/>
    <x v="55"/>
    <s v="Yes"/>
    <n v="0"/>
    <x v="1047"/>
    <n v="92676"/>
    <n v="33.782345999999997"/>
    <n v="-117.63526299999999"/>
    <n v="1"/>
    <x v="11"/>
    <s v="None"/>
    <s v="Yes"/>
    <n v="14.43"/>
    <s v="Yes"/>
    <s v="Yes"/>
    <x v="1"/>
    <n v="25"/>
    <s v="No"/>
    <s v="Yes"/>
    <s v="No"/>
    <s v="Yes"/>
    <s v="Yes"/>
    <s v="Yes"/>
    <s v="Yes"/>
    <s v="Yes"/>
    <x v="0"/>
    <s v="Yes"/>
    <x v="1"/>
    <n v="107.25"/>
    <n v="6033.3"/>
    <n v="0"/>
    <n v="0"/>
    <n v="808.08"/>
    <n v="6841.38"/>
    <x v="0"/>
    <x v="0"/>
    <x v="0"/>
    <n v="0"/>
    <x v="1"/>
  </r>
  <r>
    <s v="6817-WTYHE"/>
    <s v="Male"/>
    <x v="52"/>
    <s v="No"/>
    <n v="0"/>
    <x v="497"/>
    <n v="96039"/>
    <n v="41.831901000000002"/>
    <n v="-123.487478"/>
    <n v="0"/>
    <x v="29"/>
    <s v="None"/>
    <s v="Yes"/>
    <n v="5.08"/>
    <s v="No"/>
    <s v="Yes"/>
    <x v="2"/>
    <n v="17"/>
    <s v="No"/>
    <s v="No"/>
    <s v="No"/>
    <s v="No"/>
    <s v="No"/>
    <s v="No"/>
    <s v="No"/>
    <s v="Yes"/>
    <x v="1"/>
    <s v="No"/>
    <x v="1"/>
    <n v="44.9"/>
    <n v="111.05"/>
    <n v="0"/>
    <n v="0"/>
    <n v="10.16"/>
    <n v="121.21"/>
    <x v="2"/>
    <x v="0"/>
    <x v="0"/>
    <n v="0"/>
    <x v="0"/>
  </r>
  <r>
    <s v="6818-DJXAA"/>
    <s v="Female"/>
    <x v="9"/>
    <s v="No"/>
    <n v="3"/>
    <x v="922"/>
    <n v="96101"/>
    <n v="41.468876999999999"/>
    <n v="-120.54228999999999"/>
    <n v="0"/>
    <x v="46"/>
    <s v="None"/>
    <s v="Yes"/>
    <n v="42.93"/>
    <s v="No"/>
    <s v="Yes"/>
    <x v="1"/>
    <n v="52"/>
    <s v="No"/>
    <s v="No"/>
    <s v="Yes"/>
    <s v="Yes"/>
    <s v="Yes"/>
    <s v="No"/>
    <s v="No"/>
    <s v="Yes"/>
    <x v="1"/>
    <s v="Yes"/>
    <x v="1"/>
    <n v="91.1"/>
    <n v="964.35"/>
    <n v="0"/>
    <n v="0"/>
    <n v="429.3"/>
    <n v="1393.65"/>
    <x v="0"/>
    <x v="0"/>
    <x v="0"/>
    <n v="0"/>
    <x v="1"/>
  </r>
  <r>
    <s v="6818-WOBHJ"/>
    <s v="Female"/>
    <x v="57"/>
    <s v="Yes"/>
    <n v="0"/>
    <x v="153"/>
    <n v="95439"/>
    <n v="38.493887999999998"/>
    <n v="-122.777141"/>
    <n v="1"/>
    <x v="64"/>
    <s v="Offer A"/>
    <s v="Yes"/>
    <n v="24.13"/>
    <s v="Yes"/>
    <s v="Yes"/>
    <x v="1"/>
    <n v="24"/>
    <s v="No"/>
    <s v="Yes"/>
    <s v="No"/>
    <s v="No"/>
    <s v="No"/>
    <s v="Yes"/>
    <s v="No"/>
    <s v="Yes"/>
    <x v="1"/>
    <s v="Yes"/>
    <x v="1"/>
    <n v="89.6"/>
    <n v="6127.6"/>
    <n v="0"/>
    <n v="0"/>
    <n v="1640.84"/>
    <n v="7768.44"/>
    <x v="1"/>
    <x v="1"/>
    <x v="1"/>
    <n v="1"/>
    <x v="0"/>
  </r>
  <r>
    <s v="6821-BUXUX"/>
    <s v="Female"/>
    <x v="24"/>
    <s v="No"/>
    <n v="0"/>
    <x v="77"/>
    <n v="92592"/>
    <n v="33.507255000000001"/>
    <n v="-117.029473"/>
    <n v="0"/>
    <x v="2"/>
    <s v="Offer D"/>
    <s v="Yes"/>
    <n v="17.02"/>
    <s v="Yes"/>
    <s v="Yes"/>
    <x v="1"/>
    <n v="41"/>
    <s v="Yes"/>
    <s v="Yes"/>
    <s v="No"/>
    <s v="No"/>
    <s v="Yes"/>
    <s v="No"/>
    <s v="No"/>
    <s v="Yes"/>
    <x v="1"/>
    <s v="Yes"/>
    <x v="1"/>
    <n v="96.65"/>
    <n v="1244.5"/>
    <n v="0"/>
    <n v="0"/>
    <n v="221.26"/>
    <n v="1465.76"/>
    <x v="1"/>
    <x v="1"/>
    <x v="5"/>
    <n v="1"/>
    <x v="1"/>
  </r>
  <r>
    <s v="6821-JPCDC"/>
    <s v="Female"/>
    <x v="46"/>
    <s v="Yes"/>
    <n v="0"/>
    <x v="293"/>
    <n v="94552"/>
    <n v="37.722726999999999"/>
    <n v="-122.02157"/>
    <n v="4"/>
    <x v="60"/>
    <s v="None"/>
    <s v="Yes"/>
    <n v="47.64"/>
    <s v="No"/>
    <s v="Yes"/>
    <x v="1"/>
    <n v="59"/>
    <s v="No"/>
    <s v="Yes"/>
    <s v="Yes"/>
    <s v="No"/>
    <s v="Yes"/>
    <s v="Yes"/>
    <s v="Yes"/>
    <s v="Yes"/>
    <x v="0"/>
    <s v="Yes"/>
    <x v="1"/>
    <n v="97.05"/>
    <n v="4692.95"/>
    <n v="0"/>
    <n v="0"/>
    <n v="2286.7199999999998"/>
    <n v="6979.67"/>
    <x v="0"/>
    <x v="0"/>
    <x v="0"/>
    <n v="0"/>
    <x v="1"/>
  </r>
  <r>
    <s v="6823-SIDFQ"/>
    <s v="Male"/>
    <x v="12"/>
    <s v="No"/>
    <n v="0"/>
    <x v="446"/>
    <n v="92267"/>
    <n v="34.273871999999997"/>
    <n v="-114.19290100000001"/>
    <n v="0"/>
    <x v="61"/>
    <s v="Offer C"/>
    <s v="Yes"/>
    <n v="40.39"/>
    <s v="No"/>
    <s v="No"/>
    <x v="3"/>
    <n v="0"/>
    <s v="No"/>
    <s v="No"/>
    <s v="No"/>
    <s v="No"/>
    <s v="No"/>
    <s v="No"/>
    <s v="No"/>
    <s v="No"/>
    <x v="0"/>
    <s v="No"/>
    <x v="0"/>
    <n v="18.25"/>
    <n v="534.70000000000005"/>
    <n v="0"/>
    <n v="0"/>
    <n v="1130.92"/>
    <n v="1665.62"/>
    <x v="0"/>
    <x v="0"/>
    <x v="0"/>
    <n v="0"/>
    <x v="0"/>
  </r>
  <r>
    <s v="6825-UYPFK"/>
    <s v="Female"/>
    <x v="10"/>
    <s v="No"/>
    <n v="0"/>
    <x v="409"/>
    <n v="92586"/>
    <n v="33.707483000000003"/>
    <n v="-117.200006"/>
    <n v="0"/>
    <x v="16"/>
    <s v="Offer D"/>
    <s v="Yes"/>
    <n v="27.61"/>
    <s v="Yes"/>
    <s v="Yes"/>
    <x v="1"/>
    <n v="23"/>
    <s v="No"/>
    <s v="No"/>
    <s v="No"/>
    <s v="No"/>
    <s v="No"/>
    <s v="No"/>
    <s v="No"/>
    <s v="Yes"/>
    <x v="1"/>
    <s v="No"/>
    <x v="1"/>
    <n v="75.599999999999994"/>
    <n v="1758.6"/>
    <n v="0"/>
    <n v="0"/>
    <n v="635.03"/>
    <n v="2393.63"/>
    <x v="1"/>
    <x v="2"/>
    <x v="3"/>
    <n v="1"/>
    <x v="0"/>
  </r>
  <r>
    <s v="6827-IEAUQ"/>
    <s v="Female"/>
    <x v="1"/>
    <s v="Yes"/>
    <n v="0"/>
    <x v="31"/>
    <n v="90035"/>
    <n v="34.051808999999999"/>
    <n v="-118.383843"/>
    <n v="5"/>
    <x v="28"/>
    <s v="None"/>
    <s v="Yes"/>
    <n v="40.21"/>
    <s v="No"/>
    <s v="Yes"/>
    <x v="2"/>
    <n v="13"/>
    <s v="Yes"/>
    <s v="Yes"/>
    <s v="Yes"/>
    <s v="Yes"/>
    <s v="No"/>
    <s v="No"/>
    <s v="No"/>
    <s v="Yes"/>
    <x v="0"/>
    <s v="No"/>
    <x v="0"/>
    <n v="66.150000000000006"/>
    <n v="1874.45"/>
    <n v="0"/>
    <n v="0"/>
    <n v="1085.67"/>
    <n v="2960.12"/>
    <x v="0"/>
    <x v="0"/>
    <x v="0"/>
    <n v="0"/>
    <x v="0"/>
  </r>
  <r>
    <s v="6828-HMKWP"/>
    <s v="Male"/>
    <x v="38"/>
    <s v="Yes"/>
    <n v="1"/>
    <x v="105"/>
    <n v="94710"/>
    <n v="37.872902000000003"/>
    <n v="-122.303708"/>
    <n v="3"/>
    <x v="27"/>
    <s v="None"/>
    <s v="Yes"/>
    <n v="49.7"/>
    <s v="No"/>
    <s v="No"/>
    <x v="3"/>
    <n v="0"/>
    <s v="No"/>
    <s v="No"/>
    <s v="No"/>
    <s v="No"/>
    <s v="No"/>
    <s v="No"/>
    <s v="No"/>
    <s v="No"/>
    <x v="2"/>
    <s v="No"/>
    <x v="1"/>
    <n v="21.05"/>
    <n v="262.05"/>
    <n v="0"/>
    <n v="0"/>
    <n v="596.4"/>
    <n v="858.45"/>
    <x v="0"/>
    <x v="0"/>
    <x v="0"/>
    <n v="0"/>
    <x v="0"/>
  </r>
  <r>
    <s v="6833-JMZYP"/>
    <s v="Female"/>
    <x v="33"/>
    <s v="No"/>
    <n v="0"/>
    <x v="419"/>
    <n v="92345"/>
    <n v="34.361387000000001"/>
    <n v="-117.337509"/>
    <n v="0"/>
    <x v="49"/>
    <s v="None"/>
    <s v="Yes"/>
    <n v="15.28"/>
    <s v="No"/>
    <s v="Yes"/>
    <x v="1"/>
    <n v="16"/>
    <s v="No"/>
    <s v="No"/>
    <s v="Yes"/>
    <s v="No"/>
    <s v="Yes"/>
    <s v="Yes"/>
    <s v="Yes"/>
    <s v="Yes"/>
    <x v="1"/>
    <s v="Yes"/>
    <x v="0"/>
    <n v="94"/>
    <n v="1505.45"/>
    <n v="0"/>
    <n v="0"/>
    <n v="229.2"/>
    <n v="1734.65"/>
    <x v="0"/>
    <x v="0"/>
    <x v="0"/>
    <n v="0"/>
    <x v="1"/>
  </r>
  <r>
    <s v="6834-NXDCA"/>
    <s v="Female"/>
    <x v="18"/>
    <s v="No"/>
    <n v="0"/>
    <x v="203"/>
    <n v="93665"/>
    <n v="36.959730999999998"/>
    <n v="-120.653519"/>
    <n v="0"/>
    <x v="2"/>
    <s v="None"/>
    <s v="No"/>
    <n v="0"/>
    <s v="No"/>
    <s v="Yes"/>
    <x v="2"/>
    <n v="53"/>
    <s v="No"/>
    <s v="No"/>
    <s v="No"/>
    <s v="No"/>
    <s v="No"/>
    <s v="No"/>
    <s v="No"/>
    <s v="Yes"/>
    <x v="1"/>
    <s v="Yes"/>
    <x v="1"/>
    <n v="23.9"/>
    <n v="300.8"/>
    <n v="0"/>
    <n v="0"/>
    <n v="0"/>
    <n v="300.8"/>
    <x v="1"/>
    <x v="2"/>
    <x v="4"/>
    <n v="1"/>
    <x v="0"/>
  </r>
  <r>
    <s v="6837-BJYDQ"/>
    <s v="Male"/>
    <x v="21"/>
    <s v="No"/>
    <n v="0"/>
    <x v="54"/>
    <n v="90744"/>
    <n v="33.782068000000002"/>
    <n v="-118.262263"/>
    <n v="0"/>
    <x v="3"/>
    <s v="None"/>
    <s v="Yes"/>
    <n v="35.65"/>
    <s v="No"/>
    <s v="No"/>
    <x v="3"/>
    <n v="0"/>
    <s v="No"/>
    <s v="No"/>
    <s v="No"/>
    <s v="No"/>
    <s v="No"/>
    <s v="No"/>
    <s v="No"/>
    <s v="No"/>
    <x v="0"/>
    <s v="No"/>
    <x v="0"/>
    <n v="19.600000000000001"/>
    <n v="61.35"/>
    <n v="0"/>
    <n v="0"/>
    <n v="106.95"/>
    <n v="168.3"/>
    <x v="2"/>
    <x v="0"/>
    <x v="0"/>
    <n v="0"/>
    <x v="0"/>
  </r>
  <r>
    <s v="6837-HAEVO"/>
    <s v="Male"/>
    <x v="10"/>
    <s v="Yes"/>
    <n v="2"/>
    <x v="111"/>
    <n v="92551"/>
    <n v="33.882739999999998"/>
    <n v="-117.224878"/>
    <n v="9"/>
    <x v="19"/>
    <s v="Offer A"/>
    <s v="Yes"/>
    <n v="22.49"/>
    <s v="Yes"/>
    <s v="Yes"/>
    <x v="1"/>
    <n v="11"/>
    <s v="No"/>
    <s v="Yes"/>
    <s v="Yes"/>
    <s v="No"/>
    <s v="Yes"/>
    <s v="Yes"/>
    <s v="Yes"/>
    <s v="Yes"/>
    <x v="2"/>
    <s v="Yes"/>
    <x v="1"/>
    <n v="105"/>
    <n v="7297.75"/>
    <n v="0"/>
    <n v="0"/>
    <n v="1551.81"/>
    <n v="8849.56"/>
    <x v="0"/>
    <x v="0"/>
    <x v="0"/>
    <n v="0"/>
    <x v="1"/>
  </r>
  <r>
    <s v="6838-HVLXG"/>
    <s v="Female"/>
    <x v="17"/>
    <s v="No"/>
    <n v="0"/>
    <x v="1057"/>
    <n v="95328"/>
    <n v="37.555630999999998"/>
    <n v="-120.911653"/>
    <n v="0"/>
    <x v="27"/>
    <s v="None"/>
    <s v="Yes"/>
    <n v="32.32"/>
    <s v="No"/>
    <s v="No"/>
    <x v="3"/>
    <n v="0"/>
    <s v="No"/>
    <s v="No"/>
    <s v="No"/>
    <s v="No"/>
    <s v="No"/>
    <s v="No"/>
    <s v="No"/>
    <s v="No"/>
    <x v="1"/>
    <s v="No"/>
    <x v="2"/>
    <n v="20.3"/>
    <n v="246.7"/>
    <n v="0"/>
    <n v="0"/>
    <n v="387.84"/>
    <n v="634.54"/>
    <x v="0"/>
    <x v="0"/>
    <x v="0"/>
    <n v="0"/>
    <x v="0"/>
  </r>
  <r>
    <s v="6838-YAUVY"/>
    <s v="Female"/>
    <x v="17"/>
    <s v="No"/>
    <n v="0"/>
    <x v="216"/>
    <n v="94952"/>
    <n v="38.237017999999999"/>
    <n v="-122.77872000000001"/>
    <n v="0"/>
    <x v="8"/>
    <s v="None"/>
    <s v="Yes"/>
    <n v="11.76"/>
    <s v="Yes"/>
    <s v="Yes"/>
    <x v="1"/>
    <n v="52"/>
    <s v="No"/>
    <s v="No"/>
    <s v="Yes"/>
    <s v="Yes"/>
    <s v="No"/>
    <s v="Yes"/>
    <s v="Yes"/>
    <s v="Yes"/>
    <x v="2"/>
    <s v="Yes"/>
    <x v="1"/>
    <n v="95.1"/>
    <n v="5064.8500000000004"/>
    <n v="0"/>
    <n v="0"/>
    <n v="635.04"/>
    <n v="5699.89"/>
    <x v="0"/>
    <x v="0"/>
    <x v="0"/>
    <n v="0"/>
    <x v="1"/>
  </r>
  <r>
    <s v="6839-ITVZJ"/>
    <s v="Female"/>
    <x v="34"/>
    <s v="Yes"/>
    <n v="0"/>
    <x v="31"/>
    <n v="90037"/>
    <n v="34.002642000000002"/>
    <n v="-118.28759599999999"/>
    <n v="1"/>
    <x v="18"/>
    <s v="None"/>
    <s v="Yes"/>
    <n v="22.33"/>
    <s v="Yes"/>
    <s v="Yes"/>
    <x v="2"/>
    <n v="13"/>
    <s v="No"/>
    <s v="Yes"/>
    <s v="No"/>
    <s v="Yes"/>
    <s v="No"/>
    <s v="No"/>
    <s v="No"/>
    <s v="Yes"/>
    <x v="1"/>
    <s v="Yes"/>
    <x v="1"/>
    <n v="60.05"/>
    <n v="1616.15"/>
    <n v="0"/>
    <n v="0"/>
    <n v="580.58000000000004"/>
    <n v="2196.73"/>
    <x v="1"/>
    <x v="3"/>
    <x v="6"/>
    <n v="1"/>
    <x v="0"/>
  </r>
  <r>
    <s v="6840-RESVB"/>
    <s v="Male"/>
    <x v="32"/>
    <s v="Yes"/>
    <n v="2"/>
    <x v="929"/>
    <n v="92301"/>
    <n v="34.667814999999997"/>
    <n v="-117.53618299999999"/>
    <n v="1"/>
    <x v="52"/>
    <s v="Offer C"/>
    <s v="Yes"/>
    <n v="36.049999999999997"/>
    <s v="Yes"/>
    <s v="Yes"/>
    <x v="0"/>
    <n v="24"/>
    <s v="Yes"/>
    <s v="No"/>
    <s v="Yes"/>
    <s v="Yes"/>
    <s v="Yes"/>
    <s v="Yes"/>
    <s v="Yes"/>
    <s v="Yes"/>
    <x v="0"/>
    <s v="Yes"/>
    <x v="2"/>
    <n v="84.8"/>
    <n v="1990.5"/>
    <n v="48.23"/>
    <n v="0"/>
    <n v="865.2"/>
    <n v="2807.47"/>
    <x v="0"/>
    <x v="0"/>
    <x v="0"/>
    <n v="0"/>
    <x v="0"/>
  </r>
  <r>
    <s v="6844-DZKRF"/>
    <s v="Male"/>
    <x v="37"/>
    <s v="No"/>
    <n v="0"/>
    <x v="97"/>
    <n v="92604"/>
    <n v="33.688546000000002"/>
    <n v="-117.78809099999999"/>
    <n v="0"/>
    <x v="29"/>
    <s v="None"/>
    <s v="Yes"/>
    <n v="6.34"/>
    <s v="No"/>
    <s v="Yes"/>
    <x v="0"/>
    <n v="28"/>
    <s v="No"/>
    <s v="No"/>
    <s v="No"/>
    <s v="Yes"/>
    <s v="No"/>
    <s v="No"/>
    <s v="No"/>
    <s v="No"/>
    <x v="1"/>
    <s v="Yes"/>
    <x v="0"/>
    <n v="50.2"/>
    <n v="109.25"/>
    <n v="0"/>
    <n v="10"/>
    <n v="12.68"/>
    <n v="131.93"/>
    <x v="2"/>
    <x v="0"/>
    <x v="0"/>
    <n v="0"/>
    <x v="0"/>
  </r>
  <r>
    <s v="6845-RGTYS"/>
    <s v="Female"/>
    <x v="46"/>
    <s v="Yes"/>
    <n v="0"/>
    <x v="38"/>
    <n v="92117"/>
    <n v="32.825085999999999"/>
    <n v="-117.19942399999999"/>
    <n v="1"/>
    <x v="54"/>
    <s v="None"/>
    <s v="Yes"/>
    <n v="2.87"/>
    <s v="Yes"/>
    <s v="Yes"/>
    <x v="1"/>
    <n v="51"/>
    <s v="Yes"/>
    <s v="Yes"/>
    <s v="Yes"/>
    <s v="No"/>
    <s v="Yes"/>
    <s v="No"/>
    <s v="Yes"/>
    <s v="Yes"/>
    <x v="1"/>
    <s v="Yes"/>
    <x v="1"/>
    <n v="98.75"/>
    <n v="4533.7"/>
    <n v="0"/>
    <n v="0"/>
    <n v="134.88999999999999"/>
    <n v="4668.59"/>
    <x v="1"/>
    <x v="1"/>
    <x v="5"/>
    <n v="1"/>
    <x v="1"/>
  </r>
  <r>
    <s v="6847-KJLTS"/>
    <s v="Female"/>
    <x v="15"/>
    <s v="Yes"/>
    <n v="0"/>
    <x v="0"/>
    <n v="93225"/>
    <n v="34.827661999999997"/>
    <n v="-118.999073"/>
    <n v="8"/>
    <x v="42"/>
    <s v="Offer B"/>
    <s v="Yes"/>
    <n v="47.34"/>
    <s v="Yes"/>
    <s v="Yes"/>
    <x v="1"/>
    <n v="28"/>
    <s v="No"/>
    <s v="No"/>
    <s v="No"/>
    <s v="Yes"/>
    <s v="Yes"/>
    <s v="Yes"/>
    <s v="Yes"/>
    <s v="Yes"/>
    <x v="1"/>
    <s v="Yes"/>
    <x v="1"/>
    <n v="100.4"/>
    <n v="5749.8"/>
    <n v="0"/>
    <n v="0"/>
    <n v="2745.72"/>
    <n v="8495.52"/>
    <x v="0"/>
    <x v="0"/>
    <x v="0"/>
    <n v="0"/>
    <x v="1"/>
  </r>
  <r>
    <s v="6848-HJTXY"/>
    <s v="Female"/>
    <x v="51"/>
    <s v="Yes"/>
    <n v="0"/>
    <x v="516"/>
    <n v="91761"/>
    <n v="34.035601999999997"/>
    <n v="-117.591528"/>
    <n v="8"/>
    <x v="34"/>
    <s v="Offer B"/>
    <s v="Yes"/>
    <n v="19.98"/>
    <s v="No"/>
    <s v="No"/>
    <x v="3"/>
    <n v="0"/>
    <s v="No"/>
    <s v="No"/>
    <s v="No"/>
    <s v="No"/>
    <s v="No"/>
    <s v="No"/>
    <s v="No"/>
    <s v="No"/>
    <x v="2"/>
    <s v="No"/>
    <x v="0"/>
    <n v="19.45"/>
    <n v="1208.5999999999999"/>
    <n v="0"/>
    <n v="0"/>
    <n v="1278.72"/>
    <n v="2487.3200000000002"/>
    <x v="0"/>
    <x v="0"/>
    <x v="0"/>
    <n v="0"/>
    <x v="0"/>
  </r>
  <r>
    <s v="6848-YLDFR"/>
    <s v="Male"/>
    <x v="33"/>
    <s v="Yes"/>
    <n v="2"/>
    <x v="572"/>
    <n v="96035"/>
    <n v="40.031939999999999"/>
    <n v="-122.176023"/>
    <n v="9"/>
    <x v="42"/>
    <s v="None"/>
    <s v="Yes"/>
    <n v="35.35"/>
    <s v="No"/>
    <s v="Yes"/>
    <x v="2"/>
    <n v="29"/>
    <s v="No"/>
    <s v="Yes"/>
    <s v="No"/>
    <s v="Yes"/>
    <s v="Yes"/>
    <s v="Yes"/>
    <s v="Yes"/>
    <s v="Yes"/>
    <x v="0"/>
    <s v="Yes"/>
    <x v="0"/>
    <n v="75.2"/>
    <n v="4300.8"/>
    <n v="0"/>
    <n v="0"/>
    <n v="2050.3000000000002"/>
    <n v="6351.1"/>
    <x v="0"/>
    <x v="0"/>
    <x v="0"/>
    <n v="0"/>
    <x v="0"/>
  </r>
  <r>
    <s v="6849-OYAMU"/>
    <s v="Male"/>
    <x v="52"/>
    <s v="Yes"/>
    <n v="0"/>
    <x v="108"/>
    <n v="92201"/>
    <n v="33.713890999999997"/>
    <n v="-116.237257"/>
    <n v="1"/>
    <x v="53"/>
    <s v="None"/>
    <s v="Yes"/>
    <n v="43.95"/>
    <s v="No"/>
    <s v="Yes"/>
    <x v="1"/>
    <n v="20"/>
    <s v="No"/>
    <s v="Yes"/>
    <s v="No"/>
    <s v="Yes"/>
    <s v="Yes"/>
    <s v="Yes"/>
    <s v="Yes"/>
    <s v="Yes"/>
    <x v="0"/>
    <s v="No"/>
    <x v="1"/>
    <n v="100"/>
    <n v="1888.65"/>
    <n v="0"/>
    <n v="0"/>
    <n v="835.05"/>
    <n v="2723.7"/>
    <x v="1"/>
    <x v="1"/>
    <x v="11"/>
    <n v="1"/>
    <x v="1"/>
  </r>
  <r>
    <s v="6849-WLEYG"/>
    <s v="Male"/>
    <x v="9"/>
    <s v="No"/>
    <n v="3"/>
    <x v="542"/>
    <n v="94608"/>
    <n v="37.837260000000001"/>
    <n v="-122.287648"/>
    <n v="0"/>
    <x v="13"/>
    <s v="None"/>
    <s v="Yes"/>
    <n v="11.91"/>
    <s v="No"/>
    <s v="No"/>
    <x v="3"/>
    <n v="0"/>
    <s v="No"/>
    <s v="No"/>
    <s v="No"/>
    <s v="No"/>
    <s v="No"/>
    <s v="No"/>
    <s v="No"/>
    <s v="No"/>
    <x v="1"/>
    <s v="No"/>
    <x v="0"/>
    <n v="19.75"/>
    <n v="19.75"/>
    <n v="0"/>
    <n v="0"/>
    <n v="11.91"/>
    <n v="31.66"/>
    <x v="1"/>
    <x v="5"/>
    <x v="9"/>
    <n v="1"/>
    <x v="0"/>
  </r>
  <r>
    <s v="6851-WEFYX"/>
    <s v="Male"/>
    <x v="50"/>
    <s v="Yes"/>
    <n v="0"/>
    <x v="596"/>
    <n v="91916"/>
    <n v="32.912663999999999"/>
    <n v="-116.63538699999999"/>
    <n v="4"/>
    <x v="33"/>
    <s v="None"/>
    <s v="Yes"/>
    <n v="2.12"/>
    <s v="Yes"/>
    <s v="Yes"/>
    <x v="1"/>
    <n v="3"/>
    <s v="No"/>
    <s v="No"/>
    <s v="Yes"/>
    <s v="No"/>
    <s v="Yes"/>
    <s v="Yes"/>
    <s v="No"/>
    <s v="Yes"/>
    <x v="0"/>
    <s v="Yes"/>
    <x v="1"/>
    <n v="100.8"/>
    <n v="3437.5"/>
    <n v="0"/>
    <n v="0"/>
    <n v="74.2"/>
    <n v="3511.7"/>
    <x v="0"/>
    <x v="0"/>
    <x v="0"/>
    <n v="0"/>
    <x v="1"/>
  </r>
  <r>
    <s v="6854-EXGSF"/>
    <s v="Female"/>
    <x v="0"/>
    <s v="No"/>
    <n v="0"/>
    <x v="826"/>
    <n v="91759"/>
    <n v="34.231318000000002"/>
    <n v="-117.662032"/>
    <n v="0"/>
    <x v="58"/>
    <s v="Offer E"/>
    <s v="Yes"/>
    <n v="8.73"/>
    <s v="Yes"/>
    <s v="Yes"/>
    <x v="2"/>
    <n v="28"/>
    <s v="Yes"/>
    <s v="Yes"/>
    <s v="Yes"/>
    <s v="No"/>
    <s v="No"/>
    <s v="No"/>
    <s v="No"/>
    <s v="Yes"/>
    <x v="1"/>
    <s v="Yes"/>
    <x v="1"/>
    <n v="65.5"/>
    <n v="573.15"/>
    <n v="0"/>
    <n v="0"/>
    <n v="69.84"/>
    <n v="642.99"/>
    <x v="0"/>
    <x v="0"/>
    <x v="0"/>
    <n v="0"/>
    <x v="0"/>
  </r>
  <r>
    <s v="6855-VLGOS"/>
    <s v="Male"/>
    <x v="35"/>
    <s v="Yes"/>
    <n v="1"/>
    <x v="276"/>
    <n v="95446"/>
    <n v="38.525759999999998"/>
    <n v="-123.013347"/>
    <n v="5"/>
    <x v="9"/>
    <s v="None"/>
    <s v="Yes"/>
    <n v="37.11"/>
    <s v="No"/>
    <s v="No"/>
    <x v="3"/>
    <n v="0"/>
    <s v="No"/>
    <s v="No"/>
    <s v="No"/>
    <s v="No"/>
    <s v="No"/>
    <s v="No"/>
    <s v="No"/>
    <s v="No"/>
    <x v="2"/>
    <s v="No"/>
    <x v="1"/>
    <n v="20.55"/>
    <n v="1432.55"/>
    <n v="0"/>
    <n v="0"/>
    <n v="2671.92"/>
    <n v="4104.47"/>
    <x v="0"/>
    <x v="0"/>
    <x v="0"/>
    <n v="0"/>
    <x v="0"/>
  </r>
  <r>
    <s v="6856-RAURS"/>
    <s v="Female"/>
    <x v="2"/>
    <s v="No"/>
    <n v="0"/>
    <x v="834"/>
    <n v="95674"/>
    <n v="38.954143999999999"/>
    <n v="-121.482536"/>
    <n v="0"/>
    <x v="29"/>
    <s v="None"/>
    <s v="Yes"/>
    <n v="41.08"/>
    <s v="Yes"/>
    <s v="Yes"/>
    <x v="1"/>
    <n v="25"/>
    <s v="No"/>
    <s v="No"/>
    <s v="No"/>
    <s v="No"/>
    <s v="No"/>
    <s v="No"/>
    <s v="No"/>
    <s v="Yes"/>
    <x v="1"/>
    <s v="Yes"/>
    <x v="0"/>
    <n v="74.900000000000006"/>
    <n v="136.05000000000001"/>
    <n v="0"/>
    <n v="0"/>
    <n v="82.16"/>
    <n v="218.21"/>
    <x v="2"/>
    <x v="0"/>
    <x v="0"/>
    <n v="0"/>
    <x v="0"/>
  </r>
  <r>
    <s v="6857-TKDJV"/>
    <s v="Male"/>
    <x v="27"/>
    <s v="Yes"/>
    <n v="2"/>
    <x v="707"/>
    <n v="95981"/>
    <n v="39.584580000000003"/>
    <n v="-121.093256"/>
    <n v="6"/>
    <x v="23"/>
    <s v="None"/>
    <s v="Yes"/>
    <n v="14.41"/>
    <s v="Yes"/>
    <s v="No"/>
    <x v="3"/>
    <n v="0"/>
    <s v="No"/>
    <s v="No"/>
    <s v="No"/>
    <s v="No"/>
    <s v="No"/>
    <s v="No"/>
    <s v="No"/>
    <s v="No"/>
    <x v="2"/>
    <s v="No"/>
    <x v="1"/>
    <n v="24.65"/>
    <n v="1620.45"/>
    <n v="0"/>
    <n v="0"/>
    <n v="965.47"/>
    <n v="2585.92"/>
    <x v="0"/>
    <x v="0"/>
    <x v="0"/>
    <n v="0"/>
    <x v="0"/>
  </r>
  <r>
    <s v="6857-VWJDT"/>
    <s v="Female"/>
    <x v="45"/>
    <s v="No"/>
    <n v="0"/>
    <x v="177"/>
    <n v="95060"/>
    <n v="36.993451"/>
    <n v="-122.09885800000001"/>
    <n v="0"/>
    <x v="13"/>
    <s v="Offer E"/>
    <s v="Yes"/>
    <n v="32.33"/>
    <s v="Yes"/>
    <s v="Yes"/>
    <x v="1"/>
    <n v="9"/>
    <s v="No"/>
    <s v="No"/>
    <s v="No"/>
    <s v="No"/>
    <s v="Yes"/>
    <s v="Yes"/>
    <s v="Yes"/>
    <s v="Yes"/>
    <x v="1"/>
    <s v="No"/>
    <x v="0"/>
    <n v="95.65"/>
    <n v="95.65"/>
    <n v="0"/>
    <n v="0"/>
    <n v="32.33"/>
    <n v="127.98"/>
    <x v="1"/>
    <x v="5"/>
    <x v="8"/>
    <n v="1"/>
    <x v="1"/>
  </r>
  <r>
    <s v="6859-QNXIQ"/>
    <s v="Female"/>
    <x v="9"/>
    <s v="Yes"/>
    <n v="5"/>
    <x v="2"/>
    <n v="92626"/>
    <n v="33.678590999999997"/>
    <n v="-117.90547100000001"/>
    <n v="10"/>
    <x v="9"/>
    <s v="None"/>
    <s v="Yes"/>
    <n v="26.32"/>
    <s v="Yes"/>
    <s v="Yes"/>
    <x v="1"/>
    <n v="53"/>
    <s v="Yes"/>
    <s v="Yes"/>
    <s v="Yes"/>
    <s v="Yes"/>
    <s v="Yes"/>
    <s v="Yes"/>
    <s v="Yes"/>
    <s v="Yes"/>
    <x v="2"/>
    <s v="Yes"/>
    <x v="1"/>
    <n v="113.1"/>
    <n v="8248.5"/>
    <n v="0"/>
    <n v="0"/>
    <n v="1895.04"/>
    <n v="10143.540000000001"/>
    <x v="0"/>
    <x v="0"/>
    <x v="0"/>
    <n v="0"/>
    <x v="1"/>
  </r>
  <r>
    <s v="6859-RKMZJ"/>
    <s v="Male"/>
    <x v="32"/>
    <s v="Yes"/>
    <n v="0"/>
    <x v="690"/>
    <n v="94589"/>
    <n v="38.161321000000001"/>
    <n v="-122.27158799999999"/>
    <n v="6"/>
    <x v="37"/>
    <s v="None"/>
    <s v="Yes"/>
    <n v="44.2"/>
    <s v="No"/>
    <s v="Yes"/>
    <x v="2"/>
    <n v="15"/>
    <s v="No"/>
    <s v="No"/>
    <s v="No"/>
    <s v="No"/>
    <s v="Yes"/>
    <s v="No"/>
    <s v="No"/>
    <s v="Yes"/>
    <x v="1"/>
    <s v="Yes"/>
    <x v="1"/>
    <n v="-10"/>
    <n v="608.15"/>
    <n v="0"/>
    <n v="0"/>
    <n v="486.2"/>
    <n v="1094.3499999999999"/>
    <x v="0"/>
    <x v="0"/>
    <x v="0"/>
    <n v="0"/>
    <x v="0"/>
  </r>
  <r>
    <s v="6860-YRJZP"/>
    <s v="Male"/>
    <x v="36"/>
    <s v="No"/>
    <n v="0"/>
    <x v="113"/>
    <n v="95820"/>
    <n v="38.535080000000001"/>
    <n v="-121.44414399999999"/>
    <n v="0"/>
    <x v="0"/>
    <s v="Offer E"/>
    <s v="Yes"/>
    <n v="39.770000000000003"/>
    <s v="Yes"/>
    <s v="Yes"/>
    <x v="1"/>
    <n v="25"/>
    <s v="No"/>
    <s v="No"/>
    <s v="No"/>
    <s v="No"/>
    <s v="No"/>
    <s v="No"/>
    <s v="No"/>
    <s v="Yes"/>
    <x v="2"/>
    <s v="Yes"/>
    <x v="1"/>
    <n v="74.05"/>
    <n v="678.45"/>
    <n v="0"/>
    <n v="0"/>
    <n v="357.93"/>
    <n v="1036.3800000000001"/>
    <x v="0"/>
    <x v="0"/>
    <x v="0"/>
    <n v="0"/>
    <x v="0"/>
  </r>
  <r>
    <s v="6861-OKBCE"/>
    <s v="Female"/>
    <x v="47"/>
    <s v="No"/>
    <n v="3"/>
    <x v="517"/>
    <n v="90740"/>
    <n v="33.754620000000003"/>
    <n v="-118.071128"/>
    <n v="0"/>
    <x v="37"/>
    <s v="Offer D"/>
    <s v="Yes"/>
    <n v="33.06"/>
    <s v="No"/>
    <s v="No"/>
    <x v="3"/>
    <n v="0"/>
    <s v="No"/>
    <s v="No"/>
    <s v="No"/>
    <s v="No"/>
    <s v="No"/>
    <s v="No"/>
    <s v="No"/>
    <s v="No"/>
    <x v="1"/>
    <s v="No"/>
    <x v="0"/>
    <n v="20.100000000000001"/>
    <n v="221.35"/>
    <n v="0"/>
    <n v="0"/>
    <n v="363.66"/>
    <n v="585.01"/>
    <x v="1"/>
    <x v="5"/>
    <x v="9"/>
    <n v="1"/>
    <x v="0"/>
  </r>
  <r>
    <s v="6861-XWTWQ"/>
    <s v="Male"/>
    <x v="41"/>
    <s v="Yes"/>
    <n v="0"/>
    <x v="7"/>
    <n v="94559"/>
    <n v="38.232388999999998"/>
    <n v="-122.324944"/>
    <n v="1"/>
    <x v="6"/>
    <s v="None"/>
    <s v="Yes"/>
    <n v="42.92"/>
    <s v="Yes"/>
    <s v="Yes"/>
    <x v="1"/>
    <n v="2"/>
    <s v="No"/>
    <s v="No"/>
    <s v="Yes"/>
    <s v="No"/>
    <s v="Yes"/>
    <s v="Yes"/>
    <s v="Yes"/>
    <s v="Yes"/>
    <x v="1"/>
    <s v="Yes"/>
    <x v="1"/>
    <n v="99.25"/>
    <n v="665.45"/>
    <n v="0"/>
    <n v="0"/>
    <n v="300.44"/>
    <n v="965.89"/>
    <x v="1"/>
    <x v="5"/>
    <x v="9"/>
    <n v="1"/>
    <x v="1"/>
  </r>
  <r>
    <s v="6862-CQUMB"/>
    <s v="Male"/>
    <x v="24"/>
    <s v="No"/>
    <n v="0"/>
    <x v="38"/>
    <n v="92126"/>
    <n v="32.886924999999998"/>
    <n v="-117.152162"/>
    <n v="0"/>
    <x v="20"/>
    <s v="None"/>
    <s v="Yes"/>
    <n v="21.84"/>
    <s v="No"/>
    <s v="Yes"/>
    <x v="1"/>
    <n v="41"/>
    <s v="No"/>
    <s v="Yes"/>
    <s v="No"/>
    <s v="No"/>
    <s v="Yes"/>
    <s v="Yes"/>
    <s v="Yes"/>
    <s v="Yes"/>
    <x v="1"/>
    <s v="Yes"/>
    <x v="0"/>
    <n v="96.1"/>
    <n v="3646.8"/>
    <n v="0"/>
    <n v="0"/>
    <n v="808.08"/>
    <n v="4454.88"/>
    <x v="0"/>
    <x v="0"/>
    <x v="0"/>
    <n v="0"/>
    <x v="1"/>
  </r>
  <r>
    <s v="6865-JZNKO"/>
    <s v="Female"/>
    <x v="11"/>
    <s v="No"/>
    <n v="0"/>
    <x v="31"/>
    <n v="90027"/>
    <n v="34.127194000000003"/>
    <n v="-118.295647"/>
    <n v="0"/>
    <x v="39"/>
    <s v="None"/>
    <s v="Yes"/>
    <n v="19.41"/>
    <s v="No"/>
    <s v="Yes"/>
    <x v="0"/>
    <n v="27"/>
    <s v="Yes"/>
    <s v="Yes"/>
    <s v="No"/>
    <s v="No"/>
    <s v="No"/>
    <s v="No"/>
    <s v="No"/>
    <s v="Yes"/>
    <x v="1"/>
    <s v="Yes"/>
    <x v="1"/>
    <n v="55.3"/>
    <n v="1530.6"/>
    <n v="0"/>
    <n v="0"/>
    <n v="582.29999999999995"/>
    <n v="2112.9"/>
    <x v="0"/>
    <x v="0"/>
    <x v="0"/>
    <n v="0"/>
    <x v="0"/>
  </r>
  <r>
    <s v="6867-ACCZI"/>
    <s v="Female"/>
    <x v="20"/>
    <s v="Yes"/>
    <n v="3"/>
    <x v="577"/>
    <n v="94511"/>
    <n v="38.050558000000002"/>
    <n v="-121.646924"/>
    <n v="1"/>
    <x v="52"/>
    <s v="Offer C"/>
    <s v="No"/>
    <n v="0"/>
    <s v="No"/>
    <s v="Yes"/>
    <x v="2"/>
    <n v="75"/>
    <s v="Yes"/>
    <s v="Yes"/>
    <s v="Yes"/>
    <s v="Yes"/>
    <s v="No"/>
    <s v="Yes"/>
    <s v="Yes"/>
    <s v="Yes"/>
    <x v="2"/>
    <s v="Yes"/>
    <x v="0"/>
    <n v="52.5"/>
    <n v="1208.1500000000001"/>
    <n v="0"/>
    <n v="0"/>
    <n v="0"/>
    <n v="1208.1500000000001"/>
    <x v="0"/>
    <x v="0"/>
    <x v="0"/>
    <n v="0"/>
    <x v="0"/>
  </r>
  <r>
    <s v="6869-FGJJC"/>
    <s v="Male"/>
    <x v="2"/>
    <s v="No"/>
    <n v="0"/>
    <x v="1040"/>
    <n v="96034"/>
    <n v="41.411315000000002"/>
    <n v="-122.697236"/>
    <n v="0"/>
    <x v="64"/>
    <s v="None"/>
    <s v="Yes"/>
    <n v="18.53"/>
    <s v="No"/>
    <s v="Yes"/>
    <x v="1"/>
    <n v="21"/>
    <s v="No"/>
    <s v="Yes"/>
    <s v="Yes"/>
    <s v="No"/>
    <s v="No"/>
    <s v="No"/>
    <s v="No"/>
    <s v="No"/>
    <x v="0"/>
    <s v="No"/>
    <x v="0"/>
    <n v="79.599999999999994"/>
    <n v="5461.45"/>
    <n v="3.26"/>
    <n v="10"/>
    <n v="1260.04"/>
    <n v="6728.23"/>
    <x v="0"/>
    <x v="0"/>
    <x v="0"/>
    <n v="0"/>
    <x v="0"/>
  </r>
  <r>
    <s v="6870-ECSHE"/>
    <s v="Female"/>
    <x v="5"/>
    <s v="No"/>
    <n v="0"/>
    <x v="409"/>
    <n v="92586"/>
    <n v="33.707483000000003"/>
    <n v="-117.200006"/>
    <n v="0"/>
    <x v="29"/>
    <s v="None"/>
    <s v="Yes"/>
    <n v="46"/>
    <s v="No"/>
    <s v="No"/>
    <x v="3"/>
    <n v="0"/>
    <s v="No"/>
    <s v="No"/>
    <s v="No"/>
    <s v="No"/>
    <s v="No"/>
    <s v="No"/>
    <s v="No"/>
    <s v="No"/>
    <x v="0"/>
    <s v="No"/>
    <x v="0"/>
    <n v="20.45"/>
    <n v="34.799999999999997"/>
    <n v="0"/>
    <n v="0"/>
    <n v="92"/>
    <n v="126.8"/>
    <x v="2"/>
    <x v="0"/>
    <x v="0"/>
    <n v="0"/>
    <x v="0"/>
  </r>
  <r>
    <s v="6870-ZWMNX"/>
    <s v="Male"/>
    <x v="39"/>
    <s v="Yes"/>
    <n v="0"/>
    <x v="437"/>
    <n v="95227"/>
    <n v="38.227285000000002"/>
    <n v="-121.02789"/>
    <n v="4"/>
    <x v="40"/>
    <s v="Offer A"/>
    <s v="Yes"/>
    <n v="33.369999999999997"/>
    <s v="Yes"/>
    <s v="Yes"/>
    <x v="2"/>
    <n v="9"/>
    <s v="No"/>
    <s v="Yes"/>
    <s v="Yes"/>
    <s v="Yes"/>
    <s v="Yes"/>
    <s v="No"/>
    <s v="No"/>
    <s v="No"/>
    <x v="2"/>
    <s v="No"/>
    <x v="0"/>
    <n v="76.099999999999994"/>
    <n v="5264.25"/>
    <n v="0"/>
    <n v="110"/>
    <n v="2335.9"/>
    <n v="7710.15"/>
    <x v="0"/>
    <x v="0"/>
    <x v="0"/>
    <n v="0"/>
    <x v="0"/>
  </r>
  <r>
    <s v="6872-HXFNF"/>
    <s v="Female"/>
    <x v="60"/>
    <s v="Yes"/>
    <n v="0"/>
    <x v="97"/>
    <n v="92606"/>
    <n v="33.703975999999997"/>
    <n v="-117.824172"/>
    <n v="1"/>
    <x v="34"/>
    <s v="Offer B"/>
    <s v="Yes"/>
    <n v="40.28"/>
    <s v="Yes"/>
    <s v="Yes"/>
    <x v="2"/>
    <n v="52"/>
    <s v="No"/>
    <s v="No"/>
    <s v="Yes"/>
    <s v="Yes"/>
    <s v="No"/>
    <s v="No"/>
    <s v="No"/>
    <s v="Yes"/>
    <x v="0"/>
    <s v="No"/>
    <x v="1"/>
    <n v="58.35"/>
    <n v="3756.45"/>
    <n v="0"/>
    <n v="0"/>
    <n v="2577.92"/>
    <n v="6334.37"/>
    <x v="0"/>
    <x v="0"/>
    <x v="0"/>
    <n v="0"/>
    <x v="0"/>
  </r>
  <r>
    <s v="6873-UDNLD"/>
    <s v="Male"/>
    <x v="24"/>
    <s v="No"/>
    <n v="0"/>
    <x v="126"/>
    <n v="94612"/>
    <n v="37.809013999999998"/>
    <n v="-122.269739"/>
    <n v="0"/>
    <x v="36"/>
    <s v="None"/>
    <s v="Yes"/>
    <n v="39.049999999999997"/>
    <s v="No"/>
    <s v="Yes"/>
    <x v="2"/>
    <n v="58"/>
    <s v="Yes"/>
    <s v="No"/>
    <s v="Yes"/>
    <s v="No"/>
    <s v="No"/>
    <s v="Yes"/>
    <s v="Yes"/>
    <s v="Yes"/>
    <x v="1"/>
    <s v="No"/>
    <x v="1"/>
    <n v="67.45"/>
    <n v="2731"/>
    <n v="0"/>
    <n v="0"/>
    <n v="1562"/>
    <n v="4293"/>
    <x v="0"/>
    <x v="0"/>
    <x v="0"/>
    <n v="0"/>
    <x v="0"/>
  </r>
  <r>
    <s v="6874-SGLHU"/>
    <s v="Male"/>
    <x v="56"/>
    <s v="No"/>
    <n v="0"/>
    <x v="41"/>
    <n v="95121"/>
    <n v="37.304681000000002"/>
    <n v="-121.809955"/>
    <n v="0"/>
    <x v="39"/>
    <s v="None"/>
    <s v="Yes"/>
    <n v="12.17"/>
    <s v="No"/>
    <s v="Yes"/>
    <x v="1"/>
    <n v="16"/>
    <s v="No"/>
    <s v="Yes"/>
    <s v="No"/>
    <s v="No"/>
    <s v="Yes"/>
    <s v="Yes"/>
    <s v="Yes"/>
    <s v="Yes"/>
    <x v="0"/>
    <s v="Yes"/>
    <x v="1"/>
    <n v="97"/>
    <n v="3021.3"/>
    <n v="0"/>
    <n v="0"/>
    <n v="365.1"/>
    <n v="3386.4"/>
    <x v="0"/>
    <x v="0"/>
    <x v="0"/>
    <n v="0"/>
    <x v="1"/>
  </r>
  <r>
    <s v="6876-ADESB"/>
    <s v="Male"/>
    <x v="19"/>
    <s v="No"/>
    <n v="2"/>
    <x v="285"/>
    <n v="96027"/>
    <n v="41.405192999999997"/>
    <n v="-123.008567"/>
    <n v="0"/>
    <x v="13"/>
    <s v="None"/>
    <s v="Yes"/>
    <n v="34.4"/>
    <s v="No"/>
    <s v="Yes"/>
    <x v="0"/>
    <n v="52"/>
    <s v="No"/>
    <s v="No"/>
    <s v="Yes"/>
    <s v="No"/>
    <s v="No"/>
    <s v="No"/>
    <s v="Yes"/>
    <s v="Yes"/>
    <x v="1"/>
    <s v="No"/>
    <x v="1"/>
    <n v="48.95"/>
    <n v="48.95"/>
    <n v="0"/>
    <n v="0"/>
    <n v="34.4"/>
    <n v="83.35"/>
    <x v="1"/>
    <x v="1"/>
    <x v="10"/>
    <n v="1"/>
    <x v="0"/>
  </r>
  <r>
    <s v="6877-LGWXO"/>
    <s v="Male"/>
    <x v="36"/>
    <s v="Yes"/>
    <n v="0"/>
    <x v="272"/>
    <n v="94588"/>
    <n v="37.685051999999999"/>
    <n v="-121.91206099999999"/>
    <n v="1"/>
    <x v="68"/>
    <s v="Offer D"/>
    <s v="Yes"/>
    <n v="4.9800000000000004"/>
    <s v="No"/>
    <s v="Yes"/>
    <x v="1"/>
    <n v="18"/>
    <s v="No"/>
    <s v="No"/>
    <s v="No"/>
    <s v="No"/>
    <s v="No"/>
    <s v="Yes"/>
    <s v="No"/>
    <s v="Yes"/>
    <x v="1"/>
    <s v="No"/>
    <x v="1"/>
    <n v="78.55"/>
    <n v="1422.65"/>
    <n v="0"/>
    <n v="0"/>
    <n v="89.64"/>
    <n v="1512.29"/>
    <x v="1"/>
    <x v="5"/>
    <x v="9"/>
    <n v="1"/>
    <x v="0"/>
  </r>
  <r>
    <s v="6877-TJMBR"/>
    <s v="Male"/>
    <x v="44"/>
    <s v="Yes"/>
    <n v="0"/>
    <x v="781"/>
    <n v="94563"/>
    <n v="37.873916000000001"/>
    <n v="-122.20522"/>
    <n v="1"/>
    <x v="13"/>
    <s v="Offer E"/>
    <s v="Yes"/>
    <n v="37.83"/>
    <s v="No"/>
    <s v="Yes"/>
    <x v="1"/>
    <n v="51"/>
    <s v="No"/>
    <s v="No"/>
    <s v="No"/>
    <s v="Yes"/>
    <s v="Yes"/>
    <s v="No"/>
    <s v="No"/>
    <s v="Yes"/>
    <x v="1"/>
    <s v="Yes"/>
    <x v="1"/>
    <n v="84.8"/>
    <n v="84.8"/>
    <n v="0"/>
    <n v="0"/>
    <n v="37.83"/>
    <n v="122.63"/>
    <x v="1"/>
    <x v="2"/>
    <x v="3"/>
    <n v="1"/>
    <x v="0"/>
  </r>
  <r>
    <s v="6878-GGDWG"/>
    <s v="Female"/>
    <x v="30"/>
    <s v="Yes"/>
    <n v="0"/>
    <x v="38"/>
    <n v="92101"/>
    <n v="32.725230000000003"/>
    <n v="-117.171346"/>
    <n v="1"/>
    <x v="44"/>
    <s v="None"/>
    <s v="Yes"/>
    <n v="12.35"/>
    <s v="No"/>
    <s v="No"/>
    <x v="3"/>
    <n v="0"/>
    <s v="No"/>
    <s v="No"/>
    <s v="No"/>
    <s v="No"/>
    <s v="No"/>
    <s v="No"/>
    <s v="No"/>
    <s v="No"/>
    <x v="1"/>
    <s v="No"/>
    <x v="1"/>
    <n v="19.399999999999999"/>
    <n v="641.15"/>
    <n v="0"/>
    <n v="0"/>
    <n v="395.2"/>
    <n v="1036.3499999999999"/>
    <x v="0"/>
    <x v="0"/>
    <x v="0"/>
    <n v="0"/>
    <x v="0"/>
  </r>
  <r>
    <s v="6885-PKOAM"/>
    <s v="Female"/>
    <x v="40"/>
    <s v="Yes"/>
    <n v="0"/>
    <x v="17"/>
    <n v="92069"/>
    <n v="33.162624000000001"/>
    <n v="-117.170863"/>
    <n v="3"/>
    <x v="4"/>
    <s v="None"/>
    <s v="Yes"/>
    <n v="30.68"/>
    <s v="Yes"/>
    <s v="Yes"/>
    <x v="0"/>
    <n v="18"/>
    <s v="Yes"/>
    <s v="Yes"/>
    <s v="Yes"/>
    <s v="Yes"/>
    <s v="Yes"/>
    <s v="Yes"/>
    <s v="Yes"/>
    <s v="Yes"/>
    <x v="2"/>
    <s v="No"/>
    <x v="0"/>
    <n v="85.75"/>
    <n v="6223.8"/>
    <n v="4.5999999999999996"/>
    <n v="0"/>
    <n v="2178.2800000000002"/>
    <n v="8397.48"/>
    <x v="0"/>
    <x v="0"/>
    <x v="0"/>
    <n v="0"/>
    <x v="0"/>
  </r>
  <r>
    <s v="6888-SBYAI"/>
    <s v="Male"/>
    <x v="52"/>
    <s v="No"/>
    <n v="0"/>
    <x v="559"/>
    <n v="94583"/>
    <n v="37.766556000000001"/>
    <n v="-121.97678399999999"/>
    <n v="0"/>
    <x v="13"/>
    <s v="Offer E"/>
    <s v="Yes"/>
    <n v="38.049999999999997"/>
    <s v="No"/>
    <s v="Yes"/>
    <x v="0"/>
    <n v="14"/>
    <s v="Yes"/>
    <s v="No"/>
    <s v="No"/>
    <s v="No"/>
    <s v="No"/>
    <s v="No"/>
    <s v="No"/>
    <s v="Yes"/>
    <x v="1"/>
    <s v="Yes"/>
    <x v="0"/>
    <n v="50.7"/>
    <n v="50.7"/>
    <n v="0"/>
    <n v="0"/>
    <n v="38.049999999999997"/>
    <n v="88.75"/>
    <x v="2"/>
    <x v="0"/>
    <x v="0"/>
    <n v="0"/>
    <x v="0"/>
  </r>
  <r>
    <s v="6890-PFRQX"/>
    <s v="Male"/>
    <x v="52"/>
    <s v="No"/>
    <n v="0"/>
    <x v="113"/>
    <n v="95819"/>
    <n v="38.567594"/>
    <n v="-121.437507"/>
    <n v="0"/>
    <x v="68"/>
    <s v="None"/>
    <s v="Yes"/>
    <n v="12.21"/>
    <s v="Yes"/>
    <s v="Yes"/>
    <x v="2"/>
    <n v="8"/>
    <s v="Yes"/>
    <s v="No"/>
    <s v="Yes"/>
    <s v="No"/>
    <s v="Yes"/>
    <s v="No"/>
    <s v="No"/>
    <s v="Yes"/>
    <x v="1"/>
    <s v="No"/>
    <x v="2"/>
    <n v="69.5"/>
    <n v="1199.4000000000001"/>
    <n v="0"/>
    <n v="0"/>
    <n v="219.78"/>
    <n v="1419.18"/>
    <x v="0"/>
    <x v="0"/>
    <x v="0"/>
    <n v="0"/>
    <x v="0"/>
  </r>
  <r>
    <s v="6891-JPYFF"/>
    <s v="Female"/>
    <x v="30"/>
    <s v="Yes"/>
    <n v="3"/>
    <x v="41"/>
    <n v="95121"/>
    <n v="37.304681000000002"/>
    <n v="-121.809955"/>
    <n v="1"/>
    <x v="60"/>
    <s v="Offer B"/>
    <s v="Yes"/>
    <n v="30.41"/>
    <s v="Yes"/>
    <s v="Yes"/>
    <x v="1"/>
    <n v="53"/>
    <s v="Yes"/>
    <s v="Yes"/>
    <s v="No"/>
    <s v="No"/>
    <s v="Yes"/>
    <s v="Yes"/>
    <s v="Yes"/>
    <s v="Yes"/>
    <x v="1"/>
    <s v="Yes"/>
    <x v="0"/>
    <n v="105.25"/>
    <n v="4997.5"/>
    <n v="1.66"/>
    <n v="0"/>
    <n v="1459.68"/>
    <n v="6455.52"/>
    <x v="0"/>
    <x v="0"/>
    <x v="0"/>
    <n v="0"/>
    <x v="1"/>
  </r>
  <r>
    <s v="6892-BOGQE"/>
    <s v="Female"/>
    <x v="56"/>
    <s v="Yes"/>
    <n v="0"/>
    <x v="208"/>
    <n v="90601"/>
    <n v="34.007353000000002"/>
    <n v="-118.033683"/>
    <n v="0"/>
    <x v="4"/>
    <s v="Offer A"/>
    <s v="Yes"/>
    <n v="14.91"/>
    <s v="No"/>
    <s v="No"/>
    <x v="3"/>
    <n v="0"/>
    <s v="No"/>
    <s v="No"/>
    <s v="No"/>
    <s v="No"/>
    <s v="No"/>
    <s v="No"/>
    <s v="No"/>
    <s v="No"/>
    <x v="2"/>
    <s v="Yes"/>
    <x v="1"/>
    <n v="20.9"/>
    <n v="1493.2"/>
    <n v="0"/>
    <n v="0"/>
    <n v="1058.6099999999999"/>
    <n v="2551.81"/>
    <x v="0"/>
    <x v="0"/>
    <x v="0"/>
    <n v="0"/>
    <x v="0"/>
  </r>
  <r>
    <s v="6892-EZDTG"/>
    <s v="Female"/>
    <x v="39"/>
    <s v="Yes"/>
    <n v="0"/>
    <x v="547"/>
    <n v="96143"/>
    <n v="39.246653999999999"/>
    <n v="-120.029273"/>
    <n v="1"/>
    <x v="1"/>
    <s v="Offer E"/>
    <s v="Yes"/>
    <n v="21.81"/>
    <s v="Yes"/>
    <s v="Yes"/>
    <x v="1"/>
    <n v="14"/>
    <s v="No"/>
    <s v="Yes"/>
    <s v="No"/>
    <s v="No"/>
    <s v="Yes"/>
    <s v="No"/>
    <s v="No"/>
    <s v="Yes"/>
    <x v="1"/>
    <s v="Yes"/>
    <x v="1"/>
    <n v="91.65"/>
    <n v="365.4"/>
    <n v="0"/>
    <n v="0"/>
    <n v="87.24"/>
    <n v="452.64"/>
    <x v="1"/>
    <x v="4"/>
    <x v="19"/>
    <n v="1"/>
    <x v="1"/>
  </r>
  <r>
    <s v="6892-XPFPU"/>
    <s v="Male"/>
    <x v="57"/>
    <s v="Yes"/>
    <n v="0"/>
    <x v="303"/>
    <n v="91107"/>
    <n v="34.159007000000003"/>
    <n v="-118.08735299999999"/>
    <n v="3"/>
    <x v="52"/>
    <s v="Offer C"/>
    <s v="Yes"/>
    <n v="49.76"/>
    <s v="Yes"/>
    <s v="Yes"/>
    <x v="1"/>
    <n v="11"/>
    <s v="No"/>
    <s v="Yes"/>
    <s v="Yes"/>
    <s v="No"/>
    <s v="Yes"/>
    <s v="Yes"/>
    <s v="Yes"/>
    <s v="Yes"/>
    <x v="1"/>
    <s v="Yes"/>
    <x v="1"/>
    <n v="104.25"/>
    <n v="2433.9"/>
    <n v="0"/>
    <n v="0"/>
    <n v="1194.24"/>
    <n v="3628.14"/>
    <x v="1"/>
    <x v="1"/>
    <x v="10"/>
    <n v="1"/>
    <x v="1"/>
  </r>
  <r>
    <s v="6893-ODYYE"/>
    <s v="Male"/>
    <x v="20"/>
    <s v="No"/>
    <n v="0"/>
    <x v="417"/>
    <n v="95245"/>
    <n v="38.304194000000003"/>
    <n v="-120.592431"/>
    <n v="0"/>
    <x v="15"/>
    <s v="None"/>
    <s v="Yes"/>
    <n v="15.37"/>
    <s v="No"/>
    <s v="Yes"/>
    <x v="1"/>
    <n v="22"/>
    <s v="Yes"/>
    <s v="Yes"/>
    <s v="Yes"/>
    <s v="Yes"/>
    <s v="No"/>
    <s v="No"/>
    <s v="No"/>
    <s v="Yes"/>
    <x v="0"/>
    <s v="Yes"/>
    <x v="0"/>
    <n v="90.1"/>
    <n v="4549.45"/>
    <n v="0"/>
    <n v="0"/>
    <n v="768.5"/>
    <n v="5317.95"/>
    <x v="0"/>
    <x v="0"/>
    <x v="0"/>
    <n v="0"/>
    <x v="1"/>
  </r>
  <r>
    <s v="6894-LFHLY"/>
    <s v="Male"/>
    <x v="16"/>
    <s v="No"/>
    <n v="0"/>
    <x v="110"/>
    <n v="92027"/>
    <n v="33.141264999999997"/>
    <n v="-116.967221"/>
    <n v="0"/>
    <x v="13"/>
    <s v="None"/>
    <s v="Yes"/>
    <n v="8.35"/>
    <s v="Yes"/>
    <s v="Yes"/>
    <x v="1"/>
    <n v="23"/>
    <s v="No"/>
    <s v="No"/>
    <s v="No"/>
    <s v="No"/>
    <s v="No"/>
    <s v="No"/>
    <s v="No"/>
    <s v="Yes"/>
    <x v="1"/>
    <s v="Yes"/>
    <x v="1"/>
    <n v="75.75"/>
    <n v="75.75"/>
    <n v="0"/>
    <n v="0"/>
    <n v="8.35"/>
    <n v="84.1"/>
    <x v="1"/>
    <x v="1"/>
    <x v="5"/>
    <n v="1"/>
    <x v="0"/>
  </r>
  <r>
    <s v="6896-SRVYQ"/>
    <s v="Male"/>
    <x v="28"/>
    <s v="No"/>
    <n v="0"/>
    <x v="715"/>
    <n v="95709"/>
    <n v="38.748316000000003"/>
    <n v="-120.675512"/>
    <n v="0"/>
    <x v="50"/>
    <s v="Offer B"/>
    <s v="Yes"/>
    <n v="47.06"/>
    <s v="No"/>
    <s v="Yes"/>
    <x v="1"/>
    <n v="3"/>
    <s v="No"/>
    <s v="No"/>
    <s v="Yes"/>
    <s v="No"/>
    <s v="No"/>
    <s v="No"/>
    <s v="No"/>
    <s v="No"/>
    <x v="0"/>
    <s v="No"/>
    <x v="1"/>
    <n v="73.849999999999994"/>
    <n v="3122.4"/>
    <n v="0"/>
    <n v="100"/>
    <n v="2070.64"/>
    <n v="5293.04"/>
    <x v="0"/>
    <x v="0"/>
    <x v="0"/>
    <n v="0"/>
    <x v="0"/>
  </r>
  <r>
    <s v="6897-RWMUB"/>
    <s v="Male"/>
    <x v="5"/>
    <s v="Yes"/>
    <n v="2"/>
    <x v="112"/>
    <n v="91710"/>
    <n v="33.990645999999998"/>
    <n v="-117.663025"/>
    <n v="2"/>
    <x v="48"/>
    <s v="None"/>
    <s v="Yes"/>
    <n v="42.31"/>
    <s v="No"/>
    <s v="Yes"/>
    <x v="2"/>
    <n v="59"/>
    <s v="Yes"/>
    <s v="Yes"/>
    <s v="Yes"/>
    <s v="Yes"/>
    <s v="No"/>
    <s v="No"/>
    <s v="No"/>
    <s v="Yes"/>
    <x v="2"/>
    <s v="Yes"/>
    <x v="1"/>
    <n v="-6"/>
    <n v="4158.25"/>
    <n v="0"/>
    <n v="0"/>
    <n v="2580.91"/>
    <n v="6739.16"/>
    <x v="0"/>
    <x v="0"/>
    <x v="0"/>
    <n v="0"/>
    <x v="0"/>
  </r>
  <r>
    <s v="6897-UUBNU"/>
    <s v="Male"/>
    <x v="14"/>
    <s v="No"/>
    <n v="0"/>
    <x v="52"/>
    <n v="91602"/>
    <n v="34.151359999999997"/>
    <n v="-118.364786"/>
    <n v="0"/>
    <x v="31"/>
    <s v="None"/>
    <s v="Yes"/>
    <n v="12.92"/>
    <s v="No"/>
    <s v="Yes"/>
    <x v="1"/>
    <n v="24"/>
    <s v="No"/>
    <s v="Yes"/>
    <s v="No"/>
    <s v="Yes"/>
    <s v="Yes"/>
    <s v="No"/>
    <s v="No"/>
    <s v="No"/>
    <x v="1"/>
    <s v="No"/>
    <x v="0"/>
    <n v="89.65"/>
    <n v="2623.65"/>
    <n v="0"/>
    <n v="10"/>
    <n v="374.68"/>
    <n v="3008.33"/>
    <x v="0"/>
    <x v="0"/>
    <x v="0"/>
    <n v="0"/>
    <x v="0"/>
  </r>
  <r>
    <s v="6898-MDLZW"/>
    <s v="Male"/>
    <x v="55"/>
    <s v="No"/>
    <n v="0"/>
    <x v="903"/>
    <n v="95525"/>
    <n v="40.943379999999998"/>
    <n v="-123.831799"/>
    <n v="0"/>
    <x v="27"/>
    <s v="Offer D"/>
    <s v="Yes"/>
    <n v="1.8"/>
    <s v="No"/>
    <s v="Yes"/>
    <x v="2"/>
    <n v="3"/>
    <s v="No"/>
    <s v="Yes"/>
    <s v="No"/>
    <s v="Yes"/>
    <s v="No"/>
    <s v="No"/>
    <s v="No"/>
    <s v="Yes"/>
    <x v="1"/>
    <s v="Yes"/>
    <x v="0"/>
    <n v="53.75"/>
    <n v="648.65"/>
    <n v="0"/>
    <n v="0"/>
    <n v="21.6"/>
    <n v="670.25"/>
    <x v="0"/>
    <x v="0"/>
    <x v="0"/>
    <n v="0"/>
    <x v="0"/>
  </r>
  <r>
    <s v="6898-RBTLU"/>
    <s v="Female"/>
    <x v="10"/>
    <s v="Yes"/>
    <n v="1"/>
    <x v="208"/>
    <n v="90602"/>
    <n v="33.972118999999999"/>
    <n v="-118.020188"/>
    <n v="9"/>
    <x v="21"/>
    <s v="Offer B"/>
    <s v="Yes"/>
    <n v="16.600000000000001"/>
    <s v="Yes"/>
    <s v="Yes"/>
    <x v="2"/>
    <n v="14"/>
    <s v="No"/>
    <s v="Yes"/>
    <s v="No"/>
    <s v="Yes"/>
    <s v="Yes"/>
    <s v="Yes"/>
    <s v="Yes"/>
    <s v="Yes"/>
    <x v="2"/>
    <s v="No"/>
    <x v="1"/>
    <n v="-2"/>
    <n v="3902.45"/>
    <n v="0"/>
    <n v="0"/>
    <n v="813.4"/>
    <n v="4715.8500000000004"/>
    <x v="0"/>
    <x v="0"/>
    <x v="0"/>
    <n v="0"/>
    <x v="0"/>
  </r>
  <r>
    <s v="6899-PPEEA"/>
    <s v="Female"/>
    <x v="36"/>
    <s v="No"/>
    <n v="0"/>
    <x v="690"/>
    <n v="94590"/>
    <n v="38.104705000000003"/>
    <n v="-122.247387"/>
    <n v="0"/>
    <x v="20"/>
    <s v="None"/>
    <s v="Yes"/>
    <n v="3.3"/>
    <s v="Yes"/>
    <s v="Yes"/>
    <x v="1"/>
    <n v="2"/>
    <s v="No"/>
    <s v="No"/>
    <s v="No"/>
    <s v="No"/>
    <s v="Yes"/>
    <s v="Yes"/>
    <s v="No"/>
    <s v="Yes"/>
    <x v="1"/>
    <s v="Yes"/>
    <x v="1"/>
    <n v="96.55"/>
    <n v="3580.3"/>
    <n v="0"/>
    <n v="0"/>
    <n v="122.1"/>
    <n v="3702.4"/>
    <x v="1"/>
    <x v="5"/>
    <x v="8"/>
    <n v="1"/>
    <x v="1"/>
  </r>
  <r>
    <s v="6900-PXRMS"/>
    <s v="Male"/>
    <x v="15"/>
    <s v="Yes"/>
    <n v="0"/>
    <x v="470"/>
    <n v="91978"/>
    <n v="32.730263999999998"/>
    <n v="-116.950963"/>
    <n v="0"/>
    <x v="18"/>
    <s v="Offer C"/>
    <s v="Yes"/>
    <n v="1.26"/>
    <s v="Yes"/>
    <s v="Yes"/>
    <x v="1"/>
    <n v="18"/>
    <s v="No"/>
    <s v="Yes"/>
    <s v="Yes"/>
    <s v="No"/>
    <s v="Yes"/>
    <s v="Yes"/>
    <s v="Yes"/>
    <s v="No"/>
    <x v="1"/>
    <s v="No"/>
    <x v="1"/>
    <n v="105.75"/>
    <n v="2710.25"/>
    <n v="0"/>
    <n v="90"/>
    <n v="32.76"/>
    <n v="2833.01"/>
    <x v="1"/>
    <x v="2"/>
    <x v="2"/>
    <n v="1"/>
    <x v="1"/>
  </r>
  <r>
    <s v="6900-RBKER"/>
    <s v="Male"/>
    <x v="13"/>
    <s v="No"/>
    <n v="0"/>
    <x v="41"/>
    <n v="95120"/>
    <n v="37.186140999999999"/>
    <n v="-121.843554"/>
    <n v="0"/>
    <x v="57"/>
    <s v="Offer B"/>
    <s v="Yes"/>
    <n v="15.1"/>
    <s v="Yes"/>
    <s v="Yes"/>
    <x v="1"/>
    <n v="17"/>
    <s v="No"/>
    <s v="No"/>
    <s v="Yes"/>
    <s v="No"/>
    <s v="No"/>
    <s v="Yes"/>
    <s v="Yes"/>
    <s v="Yes"/>
    <x v="2"/>
    <s v="Yes"/>
    <x v="0"/>
    <n v="89.45"/>
    <n v="4577.75"/>
    <n v="18.89"/>
    <n v="0"/>
    <n v="785.2"/>
    <n v="5344.06"/>
    <x v="0"/>
    <x v="0"/>
    <x v="0"/>
    <n v="0"/>
    <x v="0"/>
  </r>
  <r>
    <s v="6901-GOGZG"/>
    <s v="Male"/>
    <x v="24"/>
    <s v="No"/>
    <n v="1"/>
    <x v="183"/>
    <n v="93532"/>
    <n v="34.659579000000001"/>
    <n v="-118.58421199999999"/>
    <n v="0"/>
    <x v="59"/>
    <s v="Offer B"/>
    <s v="Yes"/>
    <n v="49.96"/>
    <s v="Yes"/>
    <s v="Yes"/>
    <x v="2"/>
    <n v="85"/>
    <s v="Yes"/>
    <s v="No"/>
    <s v="Yes"/>
    <s v="Yes"/>
    <s v="Yes"/>
    <s v="Yes"/>
    <s v="Yes"/>
    <s v="Yes"/>
    <x v="2"/>
    <s v="Yes"/>
    <x v="1"/>
    <n v="84.95"/>
    <n v="4984.8500000000004"/>
    <n v="0"/>
    <n v="0"/>
    <n v="2997.6"/>
    <n v="7982.45"/>
    <x v="0"/>
    <x v="0"/>
    <x v="0"/>
    <n v="0"/>
    <x v="0"/>
  </r>
  <r>
    <s v="6904-JLBGY"/>
    <s v="Female"/>
    <x v="3"/>
    <s v="No"/>
    <n v="0"/>
    <x v="624"/>
    <n v="93905"/>
    <n v="36.667794000000001"/>
    <n v="-121.60130599999999"/>
    <n v="0"/>
    <x v="9"/>
    <s v="Offer A"/>
    <s v="Yes"/>
    <n v="14.94"/>
    <s v="Yes"/>
    <s v="Yes"/>
    <x v="1"/>
    <n v="30"/>
    <s v="Yes"/>
    <s v="Yes"/>
    <s v="Yes"/>
    <s v="Yes"/>
    <s v="Yes"/>
    <s v="Yes"/>
    <s v="Yes"/>
    <s v="Yes"/>
    <x v="2"/>
    <s v="Yes"/>
    <x v="0"/>
    <n v="117.35"/>
    <n v="8436.25"/>
    <n v="0"/>
    <n v="0"/>
    <n v="1075.68"/>
    <n v="9511.93"/>
    <x v="0"/>
    <x v="0"/>
    <x v="0"/>
    <n v="0"/>
    <x v="1"/>
  </r>
  <r>
    <s v="6905-NIQIN"/>
    <s v="Male"/>
    <x v="17"/>
    <s v="No"/>
    <n v="0"/>
    <x v="38"/>
    <n v="92122"/>
    <n v="32.857230000000001"/>
    <n v="-117.209774"/>
    <n v="0"/>
    <x v="13"/>
    <s v="Offer E"/>
    <s v="Yes"/>
    <n v="14.78"/>
    <s v="No"/>
    <s v="Yes"/>
    <x v="2"/>
    <n v="59"/>
    <s v="No"/>
    <s v="Yes"/>
    <s v="No"/>
    <s v="No"/>
    <s v="No"/>
    <s v="No"/>
    <s v="Yes"/>
    <s v="Yes"/>
    <x v="1"/>
    <s v="No"/>
    <x v="0"/>
    <n v="50.65"/>
    <n v="50.65"/>
    <n v="0"/>
    <n v="0"/>
    <n v="14.78"/>
    <n v="65.430000000000007"/>
    <x v="1"/>
    <x v="1"/>
    <x v="5"/>
    <n v="1"/>
    <x v="0"/>
  </r>
  <r>
    <s v="6906-ANDWJ"/>
    <s v="Male"/>
    <x v="14"/>
    <s v="Yes"/>
    <n v="0"/>
    <x v="1097"/>
    <n v="96092"/>
    <n v="39.955164000000003"/>
    <n v="-122.018567"/>
    <n v="1"/>
    <x v="49"/>
    <s v="Offer D"/>
    <s v="Yes"/>
    <n v="34.630000000000003"/>
    <s v="Yes"/>
    <s v="Yes"/>
    <x v="1"/>
    <n v="15"/>
    <s v="No"/>
    <s v="No"/>
    <s v="No"/>
    <s v="No"/>
    <s v="No"/>
    <s v="No"/>
    <s v="No"/>
    <s v="Yes"/>
    <x v="1"/>
    <s v="Yes"/>
    <x v="1"/>
    <n v="74.900000000000006"/>
    <n v="1107.25"/>
    <n v="0"/>
    <n v="0"/>
    <n v="519.45000000000005"/>
    <n v="1626.7"/>
    <x v="1"/>
    <x v="2"/>
    <x v="17"/>
    <n v="1"/>
    <x v="0"/>
  </r>
  <r>
    <s v="6906-MPARY"/>
    <s v="Male"/>
    <x v="18"/>
    <s v="No"/>
    <n v="0"/>
    <x v="768"/>
    <n v="90277"/>
    <n v="33.830452999999999"/>
    <n v="-118.38456499999999"/>
    <n v="0"/>
    <x v="36"/>
    <s v="Offer B"/>
    <s v="Yes"/>
    <n v="32.270000000000003"/>
    <s v="No"/>
    <s v="Yes"/>
    <x v="1"/>
    <n v="69"/>
    <s v="No"/>
    <s v="Yes"/>
    <s v="No"/>
    <s v="Yes"/>
    <s v="No"/>
    <s v="Yes"/>
    <s v="Yes"/>
    <s v="Yes"/>
    <x v="0"/>
    <s v="Yes"/>
    <x v="0"/>
    <n v="89.6"/>
    <n v="3488.15"/>
    <n v="0"/>
    <n v="0"/>
    <n v="1290.8"/>
    <n v="4778.95"/>
    <x v="0"/>
    <x v="0"/>
    <x v="0"/>
    <n v="0"/>
    <x v="0"/>
  </r>
  <r>
    <s v="6907-CQGPN"/>
    <s v="Male"/>
    <x v="43"/>
    <s v="No"/>
    <n v="0"/>
    <x v="126"/>
    <n v="94612"/>
    <n v="37.809013999999998"/>
    <n v="-122.269739"/>
    <n v="0"/>
    <x v="31"/>
    <s v="None"/>
    <s v="No"/>
    <n v="0"/>
    <s v="No"/>
    <s v="Yes"/>
    <x v="2"/>
    <n v="27"/>
    <s v="No"/>
    <s v="Yes"/>
    <s v="No"/>
    <s v="Yes"/>
    <s v="No"/>
    <s v="No"/>
    <s v="No"/>
    <s v="Yes"/>
    <x v="1"/>
    <s v="No"/>
    <x v="1"/>
    <n v="34.299999999999997"/>
    <n v="1004.75"/>
    <n v="0"/>
    <n v="0"/>
    <n v="0"/>
    <n v="1004.75"/>
    <x v="0"/>
    <x v="0"/>
    <x v="0"/>
    <n v="0"/>
    <x v="0"/>
  </r>
  <r>
    <s v="6907-FLBER"/>
    <s v="Male"/>
    <x v="47"/>
    <s v="No"/>
    <n v="0"/>
    <x v="444"/>
    <n v="91505"/>
    <n v="34.174214999999997"/>
    <n v="-118.345928"/>
    <n v="0"/>
    <x v="13"/>
    <s v="Offer E"/>
    <s v="Yes"/>
    <n v="34.020000000000003"/>
    <s v="Yes"/>
    <s v="Yes"/>
    <x v="2"/>
    <n v="24"/>
    <s v="No"/>
    <s v="Yes"/>
    <s v="No"/>
    <s v="No"/>
    <s v="No"/>
    <s v="No"/>
    <s v="No"/>
    <s v="No"/>
    <x v="1"/>
    <s v="No"/>
    <x v="1"/>
    <n v="54.3"/>
    <n v="54.3"/>
    <n v="0"/>
    <n v="10"/>
    <n v="34.020000000000003"/>
    <n v="98.32"/>
    <x v="2"/>
    <x v="0"/>
    <x v="0"/>
    <n v="0"/>
    <x v="0"/>
  </r>
  <r>
    <s v="6907-NZZIJ"/>
    <s v="Female"/>
    <x v="33"/>
    <s v="No"/>
    <n v="0"/>
    <x v="75"/>
    <n v="90402"/>
    <n v="34.035848999999999"/>
    <n v="-118.503508"/>
    <n v="0"/>
    <x v="66"/>
    <s v="None"/>
    <s v="Yes"/>
    <n v="13.35"/>
    <s v="Yes"/>
    <s v="Yes"/>
    <x v="1"/>
    <n v="7"/>
    <s v="No"/>
    <s v="Yes"/>
    <s v="No"/>
    <s v="No"/>
    <s v="Yes"/>
    <s v="Yes"/>
    <s v="Yes"/>
    <s v="No"/>
    <x v="1"/>
    <s v="Yes"/>
    <x v="1"/>
    <n v="99.15"/>
    <n v="3615.6"/>
    <n v="0"/>
    <n v="30"/>
    <n v="480.6"/>
    <n v="4126.2"/>
    <x v="1"/>
    <x v="1"/>
    <x v="1"/>
    <n v="1"/>
    <x v="1"/>
  </r>
  <r>
    <s v="6908-VVYHM"/>
    <s v="Male"/>
    <x v="7"/>
    <s v="Yes"/>
    <n v="0"/>
    <x v="303"/>
    <n v="91104"/>
    <n v="34.165382999999999"/>
    <n v="-118.123752"/>
    <n v="1"/>
    <x v="7"/>
    <s v="Offer B"/>
    <s v="Yes"/>
    <n v="19.84"/>
    <s v="Yes"/>
    <s v="Yes"/>
    <x v="1"/>
    <n v="2"/>
    <s v="No"/>
    <s v="Yes"/>
    <s v="No"/>
    <s v="No"/>
    <s v="No"/>
    <s v="Yes"/>
    <s v="Yes"/>
    <s v="No"/>
    <x v="1"/>
    <s v="Yes"/>
    <x v="1"/>
    <n v="90.65"/>
    <n v="5931"/>
    <n v="0"/>
    <n v="110"/>
    <n v="1289.5999999999999"/>
    <n v="7330.6"/>
    <x v="0"/>
    <x v="0"/>
    <x v="0"/>
    <n v="0"/>
    <x v="1"/>
  </r>
  <r>
    <s v="6910-HADCM"/>
    <s v="Female"/>
    <x v="54"/>
    <s v="No"/>
    <n v="0"/>
    <x v="162"/>
    <n v="90808"/>
    <n v="33.823943"/>
    <n v="-118.111335"/>
    <n v="0"/>
    <x v="13"/>
    <s v="None"/>
    <s v="Yes"/>
    <n v="7.26"/>
    <s v="No"/>
    <s v="Yes"/>
    <x v="0"/>
    <n v="9"/>
    <s v="No"/>
    <s v="No"/>
    <s v="Yes"/>
    <s v="No"/>
    <s v="No"/>
    <s v="No"/>
    <s v="No"/>
    <s v="Yes"/>
    <x v="1"/>
    <s v="No"/>
    <x v="1"/>
    <n v="76.349999999999994"/>
    <n v="76.349999999999994"/>
    <n v="0"/>
    <n v="0"/>
    <n v="7.26"/>
    <n v="83.61"/>
    <x v="1"/>
    <x v="5"/>
    <x v="9"/>
    <n v="1"/>
    <x v="0"/>
  </r>
  <r>
    <s v="6916-HIJSE"/>
    <s v="Female"/>
    <x v="30"/>
    <s v="No"/>
    <n v="0"/>
    <x v="64"/>
    <n v="93725"/>
    <n v="36.623632000000001"/>
    <n v="-119.741322"/>
    <n v="0"/>
    <x v="7"/>
    <s v="None"/>
    <s v="Yes"/>
    <n v="41.74"/>
    <s v="No"/>
    <s v="Yes"/>
    <x v="0"/>
    <n v="17"/>
    <s v="Yes"/>
    <s v="Yes"/>
    <s v="Yes"/>
    <s v="Yes"/>
    <s v="Yes"/>
    <s v="Yes"/>
    <s v="Yes"/>
    <s v="Yes"/>
    <x v="2"/>
    <s v="Yes"/>
    <x v="1"/>
    <n v="84.85"/>
    <n v="5459.2"/>
    <n v="0"/>
    <n v="0"/>
    <n v="2713.1"/>
    <n v="8172.3"/>
    <x v="0"/>
    <x v="0"/>
    <x v="0"/>
    <n v="0"/>
    <x v="0"/>
  </r>
  <r>
    <s v="6917-FIJHC"/>
    <s v="Female"/>
    <x v="27"/>
    <s v="Yes"/>
    <n v="0"/>
    <x v="120"/>
    <n v="95334"/>
    <n v="37.361986999999999"/>
    <n v="-120.748394"/>
    <n v="8"/>
    <x v="9"/>
    <s v="Offer A"/>
    <s v="Yes"/>
    <n v="26.98"/>
    <s v="Yes"/>
    <s v="No"/>
    <x v="3"/>
    <n v="0"/>
    <s v="No"/>
    <s v="No"/>
    <s v="No"/>
    <s v="No"/>
    <s v="No"/>
    <s v="No"/>
    <s v="No"/>
    <s v="No"/>
    <x v="2"/>
    <s v="Yes"/>
    <x v="0"/>
    <n v="26"/>
    <n v="1776"/>
    <n v="0"/>
    <n v="0"/>
    <n v="1942.56"/>
    <n v="3718.56"/>
    <x v="0"/>
    <x v="0"/>
    <x v="0"/>
    <n v="0"/>
    <x v="0"/>
  </r>
  <r>
    <s v="6917-IAYHD"/>
    <s v="Male"/>
    <x v="56"/>
    <s v="No"/>
    <n v="1"/>
    <x v="947"/>
    <n v="94020"/>
    <n v="37.285677"/>
    <n v="-122.224165"/>
    <n v="0"/>
    <x v="13"/>
    <s v="Offer E"/>
    <s v="No"/>
    <n v="0"/>
    <s v="No"/>
    <s v="Yes"/>
    <x v="0"/>
    <n v="19"/>
    <s v="No"/>
    <s v="Yes"/>
    <s v="No"/>
    <s v="Yes"/>
    <s v="No"/>
    <s v="No"/>
    <s v="No"/>
    <s v="No"/>
    <x v="1"/>
    <s v="No"/>
    <x v="0"/>
    <n v="33.6"/>
    <n v="33.6"/>
    <n v="0"/>
    <n v="50"/>
    <n v="0"/>
    <n v="83.6"/>
    <x v="2"/>
    <x v="0"/>
    <x v="0"/>
    <n v="0"/>
    <x v="0"/>
  </r>
  <r>
    <s v="6917-YACBP"/>
    <s v="Female"/>
    <x v="53"/>
    <s v="No"/>
    <n v="0"/>
    <x v="110"/>
    <n v="92027"/>
    <n v="33.141264999999997"/>
    <n v="-116.967221"/>
    <n v="0"/>
    <x v="26"/>
    <s v="Offer B"/>
    <s v="Yes"/>
    <n v="25.57"/>
    <s v="Yes"/>
    <s v="Yes"/>
    <x v="1"/>
    <n v="5"/>
    <s v="Yes"/>
    <s v="Yes"/>
    <s v="Yes"/>
    <s v="No"/>
    <s v="No"/>
    <s v="No"/>
    <s v="No"/>
    <s v="Yes"/>
    <x v="2"/>
    <s v="Yes"/>
    <x v="1"/>
    <n v="89.75"/>
    <n v="5496.9"/>
    <n v="0"/>
    <n v="0"/>
    <n v="1508.63"/>
    <n v="7005.53"/>
    <x v="0"/>
    <x v="0"/>
    <x v="0"/>
    <n v="0"/>
    <x v="1"/>
  </r>
  <r>
    <s v="6918-UMQCG"/>
    <s v="Female"/>
    <x v="11"/>
    <s v="No"/>
    <n v="0"/>
    <x v="174"/>
    <n v="92869"/>
    <n v="33.792791000000001"/>
    <n v="-117.789749"/>
    <n v="0"/>
    <x v="10"/>
    <s v="Offer E"/>
    <s v="Yes"/>
    <n v="48.86"/>
    <s v="No"/>
    <s v="Yes"/>
    <x v="1"/>
    <n v="59"/>
    <s v="No"/>
    <s v="No"/>
    <s v="No"/>
    <s v="No"/>
    <s v="Yes"/>
    <s v="No"/>
    <s v="No"/>
    <s v="Yes"/>
    <x v="1"/>
    <s v="No"/>
    <x v="1"/>
    <n v="80.2"/>
    <n v="384.25"/>
    <n v="0"/>
    <n v="0"/>
    <n v="244.3"/>
    <n v="628.54999999999995"/>
    <x v="0"/>
    <x v="0"/>
    <x v="0"/>
    <n v="0"/>
    <x v="0"/>
  </r>
  <r>
    <s v="6919-ELBGL"/>
    <s v="Male"/>
    <x v="4"/>
    <s v="Yes"/>
    <n v="0"/>
    <x v="808"/>
    <n v="93513"/>
    <n v="37.245505000000001"/>
    <n v="-118.062943"/>
    <n v="3"/>
    <x v="9"/>
    <s v="Offer A"/>
    <s v="Yes"/>
    <n v="21.38"/>
    <s v="Yes"/>
    <s v="Yes"/>
    <x v="1"/>
    <n v="2"/>
    <s v="Yes"/>
    <s v="Yes"/>
    <s v="Yes"/>
    <s v="Yes"/>
    <s v="Yes"/>
    <s v="Yes"/>
    <s v="No"/>
    <s v="Yes"/>
    <x v="2"/>
    <s v="Yes"/>
    <x v="1"/>
    <n v="114.95"/>
    <n v="8196.4"/>
    <n v="0"/>
    <n v="0"/>
    <n v="1539.36"/>
    <n v="9735.76"/>
    <x v="0"/>
    <x v="0"/>
    <x v="0"/>
    <n v="0"/>
    <x v="1"/>
  </r>
  <r>
    <s v="6921-OZMFH"/>
    <s v="Male"/>
    <x v="32"/>
    <s v="Yes"/>
    <n v="1"/>
    <x v="135"/>
    <n v="95051"/>
    <n v="37.348129"/>
    <n v="-121.98469"/>
    <n v="3"/>
    <x v="10"/>
    <s v="None"/>
    <s v="Yes"/>
    <n v="18.97"/>
    <s v="Yes"/>
    <s v="Yes"/>
    <x v="0"/>
    <n v="12"/>
    <s v="No"/>
    <s v="No"/>
    <s v="No"/>
    <s v="Yes"/>
    <s v="No"/>
    <s v="No"/>
    <s v="No"/>
    <s v="Yes"/>
    <x v="1"/>
    <s v="Yes"/>
    <x v="0"/>
    <n v="55.7"/>
    <n v="259.39999999999998"/>
    <n v="0"/>
    <n v="0"/>
    <n v="94.85"/>
    <n v="354.25"/>
    <x v="0"/>
    <x v="0"/>
    <x v="0"/>
    <n v="0"/>
    <x v="0"/>
  </r>
  <r>
    <s v="6922-NCEDI"/>
    <s v="Male"/>
    <x v="32"/>
    <s v="No"/>
    <n v="0"/>
    <x v="2"/>
    <n v="92627"/>
    <n v="33.645671999999998"/>
    <n v="-117.922613"/>
    <n v="0"/>
    <x v="11"/>
    <s v="Offer B"/>
    <s v="Yes"/>
    <n v="48.63"/>
    <s v="No"/>
    <s v="No"/>
    <x v="3"/>
    <n v="0"/>
    <s v="No"/>
    <s v="No"/>
    <s v="No"/>
    <s v="No"/>
    <s v="No"/>
    <s v="No"/>
    <s v="No"/>
    <s v="No"/>
    <x v="0"/>
    <s v="Yes"/>
    <x v="2"/>
    <n v="21.2"/>
    <n v="1238.6500000000001"/>
    <n v="0"/>
    <n v="0"/>
    <n v="2723.28"/>
    <n v="3961.93"/>
    <x v="0"/>
    <x v="0"/>
    <x v="0"/>
    <n v="0"/>
    <x v="0"/>
  </r>
  <r>
    <s v="6923-AQONU"/>
    <s v="Male"/>
    <x v="13"/>
    <s v="Yes"/>
    <n v="1"/>
    <x v="31"/>
    <n v="90046"/>
    <n v="34.108454999999999"/>
    <n v="-118.362081"/>
    <n v="1"/>
    <x v="16"/>
    <s v="Offer D"/>
    <s v="Yes"/>
    <n v="18.91"/>
    <s v="No"/>
    <s v="No"/>
    <x v="3"/>
    <n v="0"/>
    <s v="No"/>
    <s v="No"/>
    <s v="No"/>
    <s v="No"/>
    <s v="No"/>
    <s v="No"/>
    <s v="No"/>
    <s v="No"/>
    <x v="2"/>
    <s v="No"/>
    <x v="0"/>
    <n v="20.9"/>
    <n v="454"/>
    <n v="0"/>
    <n v="0"/>
    <n v="434.93"/>
    <n v="888.93"/>
    <x v="0"/>
    <x v="0"/>
    <x v="0"/>
    <n v="0"/>
    <x v="0"/>
  </r>
  <r>
    <s v="6923-EFPNL"/>
    <s v="Male"/>
    <x v="14"/>
    <s v="No"/>
    <n v="0"/>
    <x v="1047"/>
    <n v="92676"/>
    <n v="33.782345999999997"/>
    <n v="-117.63526299999999"/>
    <n v="0"/>
    <x v="1"/>
    <s v="None"/>
    <s v="Yes"/>
    <n v="9.98"/>
    <s v="Yes"/>
    <s v="Yes"/>
    <x v="2"/>
    <n v="13"/>
    <s v="No"/>
    <s v="No"/>
    <s v="No"/>
    <s v="No"/>
    <s v="No"/>
    <s v="No"/>
    <s v="No"/>
    <s v="Yes"/>
    <x v="1"/>
    <s v="No"/>
    <x v="0"/>
    <n v="51.75"/>
    <n v="201.1"/>
    <n v="0"/>
    <n v="0"/>
    <n v="39.92"/>
    <n v="241.02"/>
    <x v="1"/>
    <x v="1"/>
    <x v="1"/>
    <n v="1"/>
    <x v="0"/>
  </r>
  <r>
    <s v="6923-JHPMP"/>
    <s v="Female"/>
    <x v="34"/>
    <s v="No"/>
    <n v="0"/>
    <x v="672"/>
    <n v="93465"/>
    <n v="35.536115000000002"/>
    <n v="-120.739231"/>
    <n v="0"/>
    <x v="29"/>
    <s v="None"/>
    <s v="Yes"/>
    <n v="35.409999999999997"/>
    <s v="No"/>
    <s v="Yes"/>
    <x v="1"/>
    <n v="25"/>
    <s v="Yes"/>
    <s v="No"/>
    <s v="Yes"/>
    <s v="No"/>
    <s v="No"/>
    <s v="No"/>
    <s v="No"/>
    <s v="Yes"/>
    <x v="1"/>
    <s v="Yes"/>
    <x v="1"/>
    <n v="80.45"/>
    <n v="137.1"/>
    <n v="0"/>
    <n v="0"/>
    <n v="70.819999999999993"/>
    <n v="207.92"/>
    <x v="2"/>
    <x v="0"/>
    <x v="0"/>
    <n v="0"/>
    <x v="0"/>
  </r>
  <r>
    <s v="6924-TDGMT"/>
    <s v="Male"/>
    <x v="20"/>
    <s v="Yes"/>
    <n v="0"/>
    <x v="833"/>
    <n v="96076"/>
    <n v="40.367964000000001"/>
    <n v="-122.93737900000001"/>
    <n v="6"/>
    <x v="37"/>
    <s v="None"/>
    <s v="Yes"/>
    <n v="26.11"/>
    <s v="No"/>
    <s v="No"/>
    <x v="3"/>
    <n v="0"/>
    <s v="No"/>
    <s v="No"/>
    <s v="No"/>
    <s v="No"/>
    <s v="No"/>
    <s v="No"/>
    <s v="No"/>
    <s v="No"/>
    <x v="0"/>
    <s v="Yes"/>
    <x v="0"/>
    <n v="20.55"/>
    <n v="184.95"/>
    <n v="0"/>
    <n v="0"/>
    <n v="287.20999999999998"/>
    <n v="472.16"/>
    <x v="0"/>
    <x v="0"/>
    <x v="0"/>
    <n v="0"/>
    <x v="0"/>
  </r>
  <r>
    <s v="6925-BAYGL"/>
    <s v="Female"/>
    <x v="16"/>
    <s v="Yes"/>
    <n v="0"/>
    <x v="146"/>
    <n v="90303"/>
    <n v="33.936290999999997"/>
    <n v="-118.332639"/>
    <n v="1"/>
    <x v="63"/>
    <s v="None"/>
    <s v="Yes"/>
    <n v="19.03"/>
    <s v="Yes"/>
    <s v="No"/>
    <x v="3"/>
    <n v="0"/>
    <s v="No"/>
    <s v="No"/>
    <s v="No"/>
    <s v="No"/>
    <s v="No"/>
    <s v="No"/>
    <s v="No"/>
    <s v="No"/>
    <x v="2"/>
    <s v="No"/>
    <x v="0"/>
    <n v="25.1"/>
    <n v="1275.5999999999999"/>
    <n v="0"/>
    <n v="0"/>
    <n v="1008.59"/>
    <n v="2284.19"/>
    <x v="0"/>
    <x v="0"/>
    <x v="0"/>
    <n v="0"/>
    <x v="0"/>
  </r>
  <r>
    <s v="6927-WTFIV"/>
    <s v="Male"/>
    <x v="3"/>
    <s v="No"/>
    <n v="0"/>
    <x v="91"/>
    <n v="94061"/>
    <n v="37.461250999999997"/>
    <n v="-122.23541400000001"/>
    <n v="0"/>
    <x v="24"/>
    <s v="Offer D"/>
    <s v="Yes"/>
    <n v="5.71"/>
    <s v="No"/>
    <s v="Yes"/>
    <x v="1"/>
    <n v="22"/>
    <s v="No"/>
    <s v="No"/>
    <s v="No"/>
    <s v="No"/>
    <s v="No"/>
    <s v="No"/>
    <s v="No"/>
    <s v="Yes"/>
    <x v="1"/>
    <s v="No"/>
    <x v="0"/>
    <n v="71.3"/>
    <n v="1389.2"/>
    <n v="0"/>
    <n v="0"/>
    <n v="114.2"/>
    <n v="1503.4"/>
    <x v="1"/>
    <x v="5"/>
    <x v="8"/>
    <n v="1"/>
    <x v="0"/>
  </r>
  <r>
    <s v="6928-ONTRW"/>
    <s v="Female"/>
    <x v="55"/>
    <s v="Yes"/>
    <n v="1"/>
    <x v="260"/>
    <n v="90201"/>
    <n v="33.970343"/>
    <n v="-118.171368"/>
    <n v="9"/>
    <x v="9"/>
    <s v="None"/>
    <s v="Yes"/>
    <n v="48.04"/>
    <s v="No"/>
    <s v="No"/>
    <x v="3"/>
    <n v="0"/>
    <s v="No"/>
    <s v="No"/>
    <s v="No"/>
    <s v="No"/>
    <s v="No"/>
    <s v="No"/>
    <s v="No"/>
    <s v="No"/>
    <x v="2"/>
    <s v="No"/>
    <x v="0"/>
    <n v="19.7"/>
    <n v="1379.8"/>
    <n v="0"/>
    <n v="0"/>
    <n v="3458.88"/>
    <n v="4838.68"/>
    <x v="0"/>
    <x v="0"/>
    <x v="0"/>
    <n v="0"/>
    <x v="0"/>
  </r>
  <r>
    <s v="6933-FHBZC"/>
    <s v="Female"/>
    <x v="18"/>
    <s v="No"/>
    <n v="0"/>
    <x v="111"/>
    <n v="92551"/>
    <n v="33.882739999999998"/>
    <n v="-117.224878"/>
    <n v="0"/>
    <x v="18"/>
    <s v="Offer C"/>
    <s v="Yes"/>
    <n v="35.75"/>
    <s v="No"/>
    <s v="Yes"/>
    <x v="0"/>
    <n v="71"/>
    <s v="No"/>
    <s v="Yes"/>
    <s v="Yes"/>
    <s v="No"/>
    <s v="No"/>
    <s v="No"/>
    <s v="No"/>
    <s v="Yes"/>
    <x v="0"/>
    <s v="Yes"/>
    <x v="0"/>
    <n v="56.05"/>
    <n v="1553.2"/>
    <n v="0"/>
    <n v="0"/>
    <n v="929.5"/>
    <n v="2482.6999999999998"/>
    <x v="0"/>
    <x v="0"/>
    <x v="0"/>
    <n v="0"/>
    <x v="0"/>
  </r>
  <r>
    <s v="6933-VLYFX"/>
    <s v="Male"/>
    <x v="22"/>
    <s v="Yes"/>
    <n v="2"/>
    <x v="889"/>
    <n v="94002"/>
    <n v="37.509366"/>
    <n v="-122.30613200000001"/>
    <n v="7"/>
    <x v="65"/>
    <s v="Offer C"/>
    <s v="No"/>
    <n v="0"/>
    <s v="No"/>
    <s v="Yes"/>
    <x v="0"/>
    <n v="25"/>
    <s v="Yes"/>
    <s v="No"/>
    <s v="Yes"/>
    <s v="Yes"/>
    <s v="Yes"/>
    <s v="Yes"/>
    <s v="Yes"/>
    <s v="Yes"/>
    <x v="0"/>
    <s v="No"/>
    <x v="1"/>
    <n v="59.95"/>
    <n v="1848.8"/>
    <n v="0"/>
    <n v="0"/>
    <n v="0"/>
    <n v="1848.8"/>
    <x v="0"/>
    <x v="0"/>
    <x v="0"/>
    <n v="0"/>
    <x v="0"/>
  </r>
  <r>
    <s v="6937-GCDGQ"/>
    <s v="Male"/>
    <x v="40"/>
    <s v="Yes"/>
    <n v="1"/>
    <x v="57"/>
    <n v="95255"/>
    <n v="38.419350000000001"/>
    <n v="-120.469545"/>
    <n v="1"/>
    <x v="53"/>
    <s v="Offer D"/>
    <s v="Yes"/>
    <n v="11.75"/>
    <s v="No"/>
    <s v="Yes"/>
    <x v="0"/>
    <n v="21"/>
    <s v="Yes"/>
    <s v="No"/>
    <s v="No"/>
    <s v="No"/>
    <s v="No"/>
    <s v="No"/>
    <s v="No"/>
    <s v="Yes"/>
    <x v="0"/>
    <s v="Yes"/>
    <x v="1"/>
    <n v="48.95"/>
    <n v="955.6"/>
    <n v="0"/>
    <n v="0"/>
    <n v="223.25"/>
    <n v="1178.8499999999999"/>
    <x v="0"/>
    <x v="0"/>
    <x v="0"/>
    <n v="0"/>
    <x v="0"/>
  </r>
  <r>
    <s v="6941-KXRRV"/>
    <s v="Female"/>
    <x v="61"/>
    <s v="Yes"/>
    <n v="0"/>
    <x v="639"/>
    <n v="96023"/>
    <n v="41.949216"/>
    <n v="-122.050062"/>
    <n v="10"/>
    <x v="60"/>
    <s v="None"/>
    <s v="Yes"/>
    <n v="34.43"/>
    <s v="No"/>
    <s v="Yes"/>
    <x v="2"/>
    <n v="2"/>
    <s v="No"/>
    <s v="Yes"/>
    <s v="No"/>
    <s v="No"/>
    <s v="No"/>
    <s v="Yes"/>
    <s v="Yes"/>
    <s v="Yes"/>
    <x v="0"/>
    <s v="Yes"/>
    <x v="1"/>
    <n v="58.95"/>
    <n v="2789.7"/>
    <n v="0"/>
    <n v="0"/>
    <n v="1652.64"/>
    <n v="4442.34"/>
    <x v="0"/>
    <x v="0"/>
    <x v="0"/>
    <n v="0"/>
    <x v="0"/>
  </r>
  <r>
    <s v="6941-PMGEP"/>
    <s v="Female"/>
    <x v="17"/>
    <s v="No"/>
    <n v="0"/>
    <x v="192"/>
    <n v="94945"/>
    <n v="38.135897"/>
    <n v="-122.563683"/>
    <n v="0"/>
    <x v="10"/>
    <s v="Offer E"/>
    <s v="Yes"/>
    <n v="43.99"/>
    <s v="No"/>
    <s v="Yes"/>
    <x v="1"/>
    <n v="42"/>
    <s v="No"/>
    <s v="No"/>
    <s v="No"/>
    <s v="No"/>
    <s v="No"/>
    <s v="Yes"/>
    <s v="Yes"/>
    <s v="No"/>
    <x v="1"/>
    <s v="Yes"/>
    <x v="1"/>
    <n v="80"/>
    <n v="412.5"/>
    <n v="40"/>
    <n v="10"/>
    <n v="219.95"/>
    <n v="602.45000000000005"/>
    <x v="1"/>
    <x v="1"/>
    <x v="5"/>
    <n v="1"/>
    <x v="0"/>
  </r>
  <r>
    <s v="6942-LBFDP"/>
    <s v="Female"/>
    <x v="18"/>
    <s v="No"/>
    <n v="0"/>
    <x v="284"/>
    <n v="93308"/>
    <n v="35.559617000000003"/>
    <n v="-118.925185"/>
    <n v="0"/>
    <x v="29"/>
    <s v="None"/>
    <s v="Yes"/>
    <n v="16.7"/>
    <s v="No"/>
    <s v="No"/>
    <x v="3"/>
    <n v="0"/>
    <s v="No"/>
    <s v="No"/>
    <s v="No"/>
    <s v="No"/>
    <s v="No"/>
    <s v="No"/>
    <s v="No"/>
    <s v="No"/>
    <x v="1"/>
    <s v="Yes"/>
    <x v="2"/>
    <n v="20.55"/>
    <n v="33.6"/>
    <n v="0"/>
    <n v="0"/>
    <n v="33.4"/>
    <n v="67"/>
    <x v="2"/>
    <x v="0"/>
    <x v="0"/>
    <n v="0"/>
    <x v="0"/>
  </r>
  <r>
    <s v="6946-LMSQS"/>
    <s v="Male"/>
    <x v="53"/>
    <s v="Yes"/>
    <n v="0"/>
    <x v="77"/>
    <n v="92592"/>
    <n v="33.507255000000001"/>
    <n v="-117.029473"/>
    <n v="3"/>
    <x v="30"/>
    <s v="Offer C"/>
    <s v="Yes"/>
    <n v="33.630000000000003"/>
    <s v="Yes"/>
    <s v="Yes"/>
    <x v="1"/>
    <n v="25"/>
    <s v="Yes"/>
    <s v="No"/>
    <s v="No"/>
    <s v="No"/>
    <s v="No"/>
    <s v="Yes"/>
    <s v="No"/>
    <s v="Yes"/>
    <x v="0"/>
    <s v="Yes"/>
    <x v="1"/>
    <n v="89.05"/>
    <n v="2177.4499999999998"/>
    <n v="0"/>
    <n v="0"/>
    <n v="840.75"/>
    <n v="3018.2"/>
    <x v="1"/>
    <x v="1"/>
    <x v="5"/>
    <n v="1"/>
    <x v="0"/>
  </r>
  <r>
    <s v="6950-TWMYB"/>
    <s v="Male"/>
    <x v="26"/>
    <s v="Yes"/>
    <n v="8"/>
    <x v="75"/>
    <n v="90404"/>
    <n v="34.026333999999999"/>
    <n v="-118.474222"/>
    <n v="2"/>
    <x v="8"/>
    <s v="Offer B"/>
    <s v="Yes"/>
    <n v="46.7"/>
    <s v="No"/>
    <s v="Yes"/>
    <x v="1"/>
    <n v="75"/>
    <s v="No"/>
    <s v="Yes"/>
    <s v="No"/>
    <s v="Yes"/>
    <s v="No"/>
    <s v="No"/>
    <s v="No"/>
    <s v="Yes"/>
    <x v="2"/>
    <s v="Yes"/>
    <x v="1"/>
    <n v="79.95"/>
    <n v="4362.05"/>
    <n v="0"/>
    <n v="0"/>
    <n v="2521.8000000000002"/>
    <n v="6883.85"/>
    <x v="0"/>
    <x v="0"/>
    <x v="0"/>
    <n v="0"/>
    <x v="0"/>
  </r>
  <r>
    <s v="6952-OMNWB"/>
    <s v="Male"/>
    <x v="4"/>
    <s v="Yes"/>
    <n v="0"/>
    <x v="625"/>
    <n v="93432"/>
    <n v="35.480896000000001"/>
    <n v="-120.469476"/>
    <n v="7"/>
    <x v="64"/>
    <s v="Offer A"/>
    <s v="Yes"/>
    <n v="34.31"/>
    <s v="Yes"/>
    <s v="Yes"/>
    <x v="1"/>
    <n v="15"/>
    <s v="No"/>
    <s v="No"/>
    <s v="Yes"/>
    <s v="No"/>
    <s v="No"/>
    <s v="No"/>
    <s v="No"/>
    <s v="Yes"/>
    <x v="0"/>
    <s v="Yes"/>
    <x v="0"/>
    <n v="80.349999999999994"/>
    <n v="5589.3"/>
    <n v="0"/>
    <n v="0"/>
    <n v="2333.08"/>
    <n v="7922.38"/>
    <x v="0"/>
    <x v="0"/>
    <x v="0"/>
    <n v="0"/>
    <x v="0"/>
  </r>
  <r>
    <s v="6953-PBDIN"/>
    <s v="Male"/>
    <x v="2"/>
    <s v="Yes"/>
    <n v="0"/>
    <x v="1088"/>
    <n v="96112"/>
    <n v="41.932206999999998"/>
    <n v="-120.135941"/>
    <n v="4"/>
    <x v="40"/>
    <s v="Offer A"/>
    <s v="Yes"/>
    <n v="38.58"/>
    <s v="Yes"/>
    <s v="Yes"/>
    <x v="2"/>
    <n v="25"/>
    <s v="No"/>
    <s v="Yes"/>
    <s v="Yes"/>
    <s v="Yes"/>
    <s v="Yes"/>
    <s v="No"/>
    <s v="No"/>
    <s v="No"/>
    <x v="2"/>
    <s v="No"/>
    <x v="1"/>
    <n v="72.95"/>
    <n v="5265.55"/>
    <n v="0"/>
    <n v="60"/>
    <n v="2700.6"/>
    <n v="8026.15"/>
    <x v="0"/>
    <x v="0"/>
    <x v="0"/>
    <n v="0"/>
    <x v="0"/>
  </r>
  <r>
    <s v="6954-OOYZZ"/>
    <s v="Male"/>
    <x v="51"/>
    <s v="Yes"/>
    <n v="0"/>
    <x v="31"/>
    <n v="90006"/>
    <n v="34.048012999999997"/>
    <n v="-118.293953"/>
    <n v="10"/>
    <x v="68"/>
    <s v="Offer D"/>
    <s v="Yes"/>
    <n v="45.92"/>
    <s v="No"/>
    <s v="Yes"/>
    <x v="2"/>
    <n v="17"/>
    <s v="No"/>
    <s v="No"/>
    <s v="No"/>
    <s v="No"/>
    <s v="No"/>
    <s v="No"/>
    <s v="No"/>
    <s v="Yes"/>
    <x v="1"/>
    <s v="Yes"/>
    <x v="1"/>
    <n v="44.35"/>
    <n v="768.05"/>
    <n v="0"/>
    <n v="0"/>
    <n v="826.56"/>
    <n v="1594.61"/>
    <x v="0"/>
    <x v="0"/>
    <x v="0"/>
    <n v="0"/>
    <x v="0"/>
  </r>
  <r>
    <s v="6956-SMUCM"/>
    <s v="Female"/>
    <x v="46"/>
    <s v="No"/>
    <n v="0"/>
    <x v="776"/>
    <n v="95553"/>
    <n v="40.210895000000001"/>
    <n v="-123.86"/>
    <n v="0"/>
    <x v="3"/>
    <s v="None"/>
    <s v="Yes"/>
    <n v="33.39"/>
    <s v="No"/>
    <s v="Yes"/>
    <x v="1"/>
    <n v="59"/>
    <s v="Yes"/>
    <s v="No"/>
    <s v="Yes"/>
    <s v="No"/>
    <s v="Yes"/>
    <s v="Yes"/>
    <s v="Yes"/>
    <s v="No"/>
    <x v="1"/>
    <s v="Yes"/>
    <x v="0"/>
    <n v="99"/>
    <n v="287.39999999999998"/>
    <n v="0"/>
    <n v="10"/>
    <n v="100.17"/>
    <n v="397.57"/>
    <x v="1"/>
    <x v="1"/>
    <x v="10"/>
    <n v="1"/>
    <x v="1"/>
  </r>
  <r>
    <s v="6959-GQEGV"/>
    <s v="Male"/>
    <x v="37"/>
    <s v="No"/>
    <n v="0"/>
    <x v="778"/>
    <n v="91303"/>
    <n v="34.19829"/>
    <n v="-118.602203"/>
    <n v="0"/>
    <x v="14"/>
    <s v="None"/>
    <s v="Yes"/>
    <n v="10.36"/>
    <s v="No"/>
    <s v="Yes"/>
    <x v="2"/>
    <n v="6"/>
    <s v="Yes"/>
    <s v="No"/>
    <s v="Yes"/>
    <s v="No"/>
    <s v="Yes"/>
    <s v="Yes"/>
    <s v="Yes"/>
    <s v="Yes"/>
    <x v="1"/>
    <s v="Yes"/>
    <x v="1"/>
    <n v="75.95"/>
    <n v="3273.8"/>
    <n v="0"/>
    <n v="0"/>
    <n v="466.2"/>
    <n v="3740"/>
    <x v="0"/>
    <x v="0"/>
    <x v="0"/>
    <n v="0"/>
    <x v="0"/>
  </r>
  <r>
    <s v="6959-UWKHF"/>
    <s v="Male"/>
    <x v="10"/>
    <s v="No"/>
    <n v="0"/>
    <x v="22"/>
    <n v="93201"/>
    <n v="35.869625999999997"/>
    <n v="-119.498771"/>
    <n v="0"/>
    <x v="13"/>
    <s v="Offer E"/>
    <s v="Yes"/>
    <n v="4.0199999999999996"/>
    <s v="No"/>
    <s v="Yes"/>
    <x v="0"/>
    <n v="11"/>
    <s v="No"/>
    <s v="No"/>
    <s v="No"/>
    <s v="No"/>
    <s v="No"/>
    <s v="No"/>
    <s v="No"/>
    <s v="Yes"/>
    <x v="1"/>
    <s v="Yes"/>
    <x v="1"/>
    <n v="42.9"/>
    <n v="42.9"/>
    <n v="0"/>
    <n v="0"/>
    <n v="4.0199999999999996"/>
    <n v="46.92"/>
    <x v="1"/>
    <x v="1"/>
    <x v="1"/>
    <n v="1"/>
    <x v="0"/>
  </r>
  <r>
    <s v="6960-HVYXR"/>
    <s v="Female"/>
    <x v="29"/>
    <s v="No"/>
    <n v="0"/>
    <x v="987"/>
    <n v="95673"/>
    <n v="38.688763999999999"/>
    <n v="-121.457596"/>
    <n v="0"/>
    <x v="13"/>
    <s v="None"/>
    <s v="Yes"/>
    <n v="35.01"/>
    <s v="Yes"/>
    <s v="Yes"/>
    <x v="1"/>
    <n v="52"/>
    <s v="No"/>
    <s v="No"/>
    <s v="No"/>
    <s v="No"/>
    <s v="No"/>
    <s v="No"/>
    <s v="No"/>
    <s v="Yes"/>
    <x v="1"/>
    <s v="No"/>
    <x v="1"/>
    <n v="76"/>
    <n v="76"/>
    <n v="0"/>
    <n v="0"/>
    <n v="35.01"/>
    <n v="111.01"/>
    <x v="1"/>
    <x v="1"/>
    <x v="5"/>
    <n v="1"/>
    <x v="0"/>
  </r>
  <r>
    <s v="6961-MJKBO"/>
    <s v="Male"/>
    <x v="60"/>
    <s v="No"/>
    <n v="0"/>
    <x v="31"/>
    <n v="90057"/>
    <n v="34.061917999999999"/>
    <n v="-118.277939"/>
    <n v="0"/>
    <x v="54"/>
    <s v="None"/>
    <s v="Yes"/>
    <n v="6.61"/>
    <s v="No"/>
    <s v="No"/>
    <x v="3"/>
    <n v="0"/>
    <s v="No"/>
    <s v="No"/>
    <s v="No"/>
    <s v="No"/>
    <s v="No"/>
    <s v="No"/>
    <s v="No"/>
    <s v="No"/>
    <x v="2"/>
    <s v="No"/>
    <x v="1"/>
    <n v="20.45"/>
    <n v="943"/>
    <n v="0"/>
    <n v="0"/>
    <n v="310.67"/>
    <n v="1253.67"/>
    <x v="0"/>
    <x v="0"/>
    <x v="0"/>
    <n v="0"/>
    <x v="0"/>
  </r>
  <r>
    <s v="6961-VCPMC"/>
    <s v="Male"/>
    <x v="41"/>
    <s v="Yes"/>
    <n v="0"/>
    <x v="383"/>
    <n v="92258"/>
    <n v="33.906495999999997"/>
    <n v="-116.56949899999999"/>
    <n v="1"/>
    <x v="56"/>
    <s v="Offer B"/>
    <s v="Yes"/>
    <n v="48.62"/>
    <s v="No"/>
    <s v="Yes"/>
    <x v="1"/>
    <n v="3"/>
    <s v="No"/>
    <s v="No"/>
    <s v="No"/>
    <s v="No"/>
    <s v="No"/>
    <s v="Yes"/>
    <s v="No"/>
    <s v="No"/>
    <x v="1"/>
    <s v="Yes"/>
    <x v="1"/>
    <n v="80.400000000000006"/>
    <n v="3605.2"/>
    <n v="0"/>
    <n v="20"/>
    <n v="2236.52"/>
    <n v="5861.72"/>
    <x v="1"/>
    <x v="1"/>
    <x v="11"/>
    <n v="1"/>
    <x v="0"/>
  </r>
  <r>
    <s v="6963-EZQEE"/>
    <s v="Male"/>
    <x v="28"/>
    <s v="Yes"/>
    <n v="0"/>
    <x v="5"/>
    <n v="95345"/>
    <n v="37.581496000000001"/>
    <n v="-119.972762"/>
    <n v="4"/>
    <x v="40"/>
    <s v="None"/>
    <s v="Yes"/>
    <n v="40.94"/>
    <s v="Yes"/>
    <s v="Yes"/>
    <x v="2"/>
    <n v="8"/>
    <s v="Yes"/>
    <s v="Yes"/>
    <s v="Yes"/>
    <s v="Yes"/>
    <s v="Yes"/>
    <s v="Yes"/>
    <s v="No"/>
    <s v="Yes"/>
    <x v="2"/>
    <s v="Yes"/>
    <x v="0"/>
    <n v="88.55"/>
    <n v="6306.5"/>
    <n v="0"/>
    <n v="0"/>
    <n v="2865.8"/>
    <n v="9172.2999999999993"/>
    <x v="0"/>
    <x v="0"/>
    <x v="0"/>
    <n v="0"/>
    <x v="0"/>
  </r>
  <r>
    <s v="6963-KQYQB"/>
    <s v="Female"/>
    <x v="38"/>
    <s v="Yes"/>
    <n v="2"/>
    <x v="1092"/>
    <n v="94044"/>
    <n v="37.573633000000001"/>
    <n v="-122.455167"/>
    <n v="4"/>
    <x v="40"/>
    <s v="Offer A"/>
    <s v="Yes"/>
    <n v="4.2699999999999996"/>
    <s v="Yes"/>
    <s v="No"/>
    <x v="3"/>
    <n v="0"/>
    <s v="No"/>
    <s v="No"/>
    <s v="No"/>
    <s v="No"/>
    <s v="No"/>
    <s v="No"/>
    <s v="No"/>
    <s v="No"/>
    <x v="2"/>
    <s v="No"/>
    <x v="0"/>
    <n v="24.05"/>
    <n v="1764.75"/>
    <n v="0"/>
    <n v="0"/>
    <n v="298.89999999999998"/>
    <n v="2063.65"/>
    <x v="0"/>
    <x v="0"/>
    <x v="0"/>
    <n v="0"/>
    <x v="0"/>
  </r>
  <r>
    <s v="6967-PEJLL"/>
    <s v="Male"/>
    <x v="5"/>
    <s v="Yes"/>
    <n v="2"/>
    <x v="38"/>
    <n v="92129"/>
    <n v="32.961064"/>
    <n v="-117.134917"/>
    <n v="7"/>
    <x v="20"/>
    <s v="Offer C"/>
    <s v="No"/>
    <n v="0"/>
    <s v="No"/>
    <s v="Yes"/>
    <x v="0"/>
    <n v="52"/>
    <s v="Yes"/>
    <s v="No"/>
    <s v="Yes"/>
    <s v="Yes"/>
    <s v="No"/>
    <s v="No"/>
    <s v="No"/>
    <s v="Yes"/>
    <x v="0"/>
    <s v="Yes"/>
    <x v="1"/>
    <n v="40.200000000000003"/>
    <n v="1525.35"/>
    <n v="0"/>
    <n v="0"/>
    <n v="0"/>
    <n v="1525.35"/>
    <x v="0"/>
    <x v="0"/>
    <x v="0"/>
    <n v="0"/>
    <x v="0"/>
  </r>
  <r>
    <s v="6967-QIQRV"/>
    <s v="Male"/>
    <x v="5"/>
    <s v="Yes"/>
    <n v="1"/>
    <x v="380"/>
    <n v="92692"/>
    <n v="33.606929999999998"/>
    <n v="-117.64425300000001"/>
    <n v="8"/>
    <x v="49"/>
    <s v="None"/>
    <s v="Yes"/>
    <n v="2.12"/>
    <s v="No"/>
    <s v="Yes"/>
    <x v="1"/>
    <n v="30"/>
    <s v="Yes"/>
    <s v="No"/>
    <s v="No"/>
    <s v="Yes"/>
    <s v="Yes"/>
    <s v="Yes"/>
    <s v="Yes"/>
    <s v="No"/>
    <x v="0"/>
    <s v="No"/>
    <x v="1"/>
    <n v="101.9"/>
    <n v="1667.25"/>
    <n v="0"/>
    <n v="120"/>
    <n v="31.8"/>
    <n v="1819.05"/>
    <x v="0"/>
    <x v="0"/>
    <x v="0"/>
    <n v="0"/>
    <x v="1"/>
  </r>
  <r>
    <s v="6968-GMKPR"/>
    <s v="Female"/>
    <x v="14"/>
    <s v="No"/>
    <n v="0"/>
    <x v="466"/>
    <n v="96033"/>
    <n v="40.740138000000002"/>
    <n v="-122.587476"/>
    <n v="0"/>
    <x v="17"/>
    <s v="Offer B"/>
    <s v="Yes"/>
    <n v="22.34"/>
    <s v="No"/>
    <s v="Yes"/>
    <x v="1"/>
    <n v="4"/>
    <s v="No"/>
    <s v="Yes"/>
    <s v="Yes"/>
    <s v="No"/>
    <s v="No"/>
    <s v="No"/>
    <s v="No"/>
    <s v="Yes"/>
    <x v="1"/>
    <s v="Yes"/>
    <x v="1"/>
    <n v="81.55"/>
    <n v="4509.5"/>
    <n v="0"/>
    <n v="0"/>
    <n v="1228.7"/>
    <n v="5738.2"/>
    <x v="0"/>
    <x v="0"/>
    <x v="0"/>
    <n v="0"/>
    <x v="0"/>
  </r>
  <r>
    <s v="6968-MHOMU"/>
    <s v="Male"/>
    <x v="55"/>
    <s v="Yes"/>
    <n v="0"/>
    <x v="918"/>
    <n v="95970"/>
    <n v="39.424956999999999"/>
    <n v="-122.03930699999999"/>
    <n v="0"/>
    <x v="42"/>
    <s v="None"/>
    <s v="No"/>
    <n v="0"/>
    <s v="No"/>
    <s v="Yes"/>
    <x v="0"/>
    <n v="23"/>
    <s v="No"/>
    <s v="No"/>
    <s v="No"/>
    <s v="No"/>
    <s v="Yes"/>
    <s v="Yes"/>
    <s v="Yes"/>
    <s v="Yes"/>
    <x v="0"/>
    <s v="Yes"/>
    <x v="0"/>
    <n v="45"/>
    <n v="2689.35"/>
    <n v="0"/>
    <n v="0"/>
    <n v="0"/>
    <n v="2689.35"/>
    <x v="0"/>
    <x v="0"/>
    <x v="0"/>
    <n v="0"/>
    <x v="0"/>
  </r>
  <r>
    <s v="6968-URWQU"/>
    <s v="Male"/>
    <x v="2"/>
    <s v="Yes"/>
    <n v="0"/>
    <x v="533"/>
    <n v="92374"/>
    <n v="34.064073"/>
    <n v="-117.166158"/>
    <n v="9"/>
    <x v="25"/>
    <s v="None"/>
    <s v="Yes"/>
    <n v="4.34"/>
    <s v="No"/>
    <s v="Yes"/>
    <x v="2"/>
    <n v="23"/>
    <s v="No"/>
    <s v="No"/>
    <s v="No"/>
    <s v="No"/>
    <s v="Yes"/>
    <s v="No"/>
    <s v="No"/>
    <s v="Yes"/>
    <x v="0"/>
    <s v="Yes"/>
    <x v="0"/>
    <n v="56.35"/>
    <n v="2391.15"/>
    <n v="0"/>
    <n v="0"/>
    <n v="186.62"/>
    <n v="2577.77"/>
    <x v="0"/>
    <x v="0"/>
    <x v="0"/>
    <n v="0"/>
    <x v="0"/>
  </r>
  <r>
    <s v="6969-MVBAI"/>
    <s v="Female"/>
    <x v="36"/>
    <s v="No"/>
    <n v="0"/>
    <x v="992"/>
    <n v="96108"/>
    <n v="41.750354000000002"/>
    <n v="-120.403885"/>
    <n v="0"/>
    <x v="0"/>
    <s v="Offer E"/>
    <s v="Yes"/>
    <n v="40"/>
    <s v="Yes"/>
    <s v="Yes"/>
    <x v="1"/>
    <n v="4"/>
    <s v="No"/>
    <s v="No"/>
    <s v="Yes"/>
    <s v="No"/>
    <s v="Yes"/>
    <s v="No"/>
    <s v="No"/>
    <s v="Yes"/>
    <x v="1"/>
    <s v="Yes"/>
    <x v="1"/>
    <n v="90.1"/>
    <n v="816.8"/>
    <n v="0"/>
    <n v="0"/>
    <n v="360"/>
    <n v="1176.8"/>
    <x v="0"/>
    <x v="0"/>
    <x v="0"/>
    <n v="0"/>
    <x v="1"/>
  </r>
  <r>
    <s v="6972-SNKKW"/>
    <s v="Female"/>
    <x v="27"/>
    <s v="No"/>
    <n v="0"/>
    <x v="280"/>
    <n v="96020"/>
    <n v="40.243493999999998"/>
    <n v="-121.15473299999999"/>
    <n v="0"/>
    <x v="38"/>
    <s v="None"/>
    <s v="Yes"/>
    <n v="47.46"/>
    <s v="No"/>
    <s v="No"/>
    <x v="3"/>
    <n v="0"/>
    <s v="No"/>
    <s v="No"/>
    <s v="No"/>
    <s v="No"/>
    <s v="No"/>
    <s v="No"/>
    <s v="No"/>
    <s v="No"/>
    <x v="1"/>
    <s v="No"/>
    <x v="2"/>
    <n v="20"/>
    <n v="109.2"/>
    <n v="0"/>
    <n v="0"/>
    <n v="284.76"/>
    <n v="393.96"/>
    <x v="0"/>
    <x v="0"/>
    <x v="0"/>
    <n v="0"/>
    <x v="0"/>
  </r>
  <r>
    <s v="6974-DAFLI"/>
    <s v="Female"/>
    <x v="33"/>
    <s v="Yes"/>
    <n v="0"/>
    <x v="284"/>
    <n v="93312"/>
    <n v="35.392598999999997"/>
    <n v="-119.245341"/>
    <n v="8"/>
    <x v="17"/>
    <s v="Offer B"/>
    <s v="Yes"/>
    <n v="3.28"/>
    <s v="No"/>
    <s v="No"/>
    <x v="3"/>
    <n v="0"/>
    <s v="No"/>
    <s v="No"/>
    <s v="No"/>
    <s v="No"/>
    <s v="No"/>
    <s v="No"/>
    <s v="No"/>
    <s v="No"/>
    <x v="0"/>
    <s v="No"/>
    <x v="1"/>
    <n v="19.7"/>
    <n v="1140.05"/>
    <n v="0"/>
    <n v="0"/>
    <n v="180.4"/>
    <n v="1320.45"/>
    <x v="0"/>
    <x v="0"/>
    <x v="0"/>
    <n v="0"/>
    <x v="0"/>
  </r>
  <r>
    <s v="6976-BWGLQ"/>
    <s v="Female"/>
    <x v="22"/>
    <s v="Yes"/>
    <n v="3"/>
    <x v="644"/>
    <n v="91766"/>
    <n v="34.042285999999997"/>
    <n v="-117.756106"/>
    <n v="1"/>
    <x v="9"/>
    <s v="Offer A"/>
    <s v="Yes"/>
    <n v="39.299999999999997"/>
    <s v="Yes"/>
    <s v="No"/>
    <x v="3"/>
    <n v="0"/>
    <s v="No"/>
    <s v="No"/>
    <s v="No"/>
    <s v="No"/>
    <s v="No"/>
    <s v="No"/>
    <s v="No"/>
    <s v="No"/>
    <x v="2"/>
    <s v="No"/>
    <x v="1"/>
    <n v="25.2"/>
    <n v="1787.35"/>
    <n v="0"/>
    <n v="0"/>
    <n v="2829.6"/>
    <n v="4616.95"/>
    <x v="0"/>
    <x v="0"/>
    <x v="0"/>
    <n v="0"/>
    <x v="0"/>
  </r>
  <r>
    <s v="6979-TNDEU"/>
    <s v="Female"/>
    <x v="21"/>
    <s v="No"/>
    <n v="0"/>
    <x v="113"/>
    <n v="95841"/>
    <n v="38.660442000000003"/>
    <n v="-121.346321"/>
    <n v="0"/>
    <x v="58"/>
    <s v="None"/>
    <s v="Yes"/>
    <n v="14.32"/>
    <s v="No"/>
    <s v="No"/>
    <x v="3"/>
    <n v="0"/>
    <s v="No"/>
    <s v="No"/>
    <s v="No"/>
    <s v="No"/>
    <s v="No"/>
    <s v="No"/>
    <s v="No"/>
    <s v="No"/>
    <x v="1"/>
    <s v="No"/>
    <x v="0"/>
    <n v="19.2"/>
    <n v="156.85"/>
    <n v="0"/>
    <n v="0"/>
    <n v="114.56"/>
    <n v="271.41000000000003"/>
    <x v="0"/>
    <x v="0"/>
    <x v="0"/>
    <n v="0"/>
    <x v="0"/>
  </r>
  <r>
    <s v="6979-ZNSFF"/>
    <s v="Female"/>
    <x v="23"/>
    <s v="No"/>
    <n v="0"/>
    <x v="880"/>
    <n v="95726"/>
    <n v="38.733908"/>
    <n v="-120.453416"/>
    <n v="0"/>
    <x v="58"/>
    <s v="Offer E"/>
    <s v="Yes"/>
    <n v="45.59"/>
    <s v="Yes"/>
    <s v="Yes"/>
    <x v="1"/>
    <n v="8"/>
    <s v="No"/>
    <s v="No"/>
    <s v="No"/>
    <s v="No"/>
    <s v="Yes"/>
    <s v="No"/>
    <s v="No"/>
    <s v="Yes"/>
    <x v="1"/>
    <s v="Yes"/>
    <x v="1"/>
    <n v="87.05"/>
    <n v="762.1"/>
    <n v="0"/>
    <n v="0"/>
    <n v="364.72"/>
    <n v="1126.82"/>
    <x v="1"/>
    <x v="4"/>
    <x v="16"/>
    <n v="1"/>
    <x v="0"/>
  </r>
  <r>
    <s v="6980-CDGFC"/>
    <s v="Female"/>
    <x v="30"/>
    <s v="Yes"/>
    <n v="0"/>
    <x v="684"/>
    <n v="95003"/>
    <n v="37.013471000000003"/>
    <n v="-121.877877"/>
    <n v="5"/>
    <x v="23"/>
    <s v="Offer A"/>
    <s v="Yes"/>
    <n v="7.91"/>
    <s v="No"/>
    <s v="No"/>
    <x v="3"/>
    <n v="0"/>
    <s v="No"/>
    <s v="No"/>
    <s v="No"/>
    <s v="No"/>
    <s v="No"/>
    <s v="No"/>
    <s v="No"/>
    <s v="No"/>
    <x v="0"/>
    <s v="Yes"/>
    <x v="1"/>
    <n v="20.85"/>
    <n v="1327.4"/>
    <n v="0"/>
    <n v="0"/>
    <n v="529.97"/>
    <n v="1857.37"/>
    <x v="0"/>
    <x v="0"/>
    <x v="0"/>
    <n v="0"/>
    <x v="0"/>
  </r>
  <r>
    <s v="6980-IMXXE"/>
    <s v="Female"/>
    <x v="24"/>
    <s v="Yes"/>
    <n v="2"/>
    <x v="27"/>
    <n v="95355"/>
    <n v="37.672905999999998"/>
    <n v="-120.946594"/>
    <n v="5"/>
    <x v="19"/>
    <s v="None"/>
    <s v="Yes"/>
    <n v="42.49"/>
    <s v="No"/>
    <s v="No"/>
    <x v="3"/>
    <n v="0"/>
    <s v="No"/>
    <s v="No"/>
    <s v="No"/>
    <s v="No"/>
    <s v="No"/>
    <s v="No"/>
    <s v="No"/>
    <s v="No"/>
    <x v="2"/>
    <s v="No"/>
    <x v="1"/>
    <n v="20.2"/>
    <n v="1412.65"/>
    <n v="0"/>
    <n v="0"/>
    <n v="2931.81"/>
    <n v="4344.46"/>
    <x v="0"/>
    <x v="0"/>
    <x v="0"/>
    <n v="0"/>
    <x v="0"/>
  </r>
  <r>
    <s v="6981-TDRFT"/>
    <s v="Male"/>
    <x v="11"/>
    <s v="Yes"/>
    <n v="1"/>
    <x v="1027"/>
    <n v="95372"/>
    <n v="37.990574000000002"/>
    <n v="-120.261821"/>
    <n v="1"/>
    <x v="50"/>
    <s v="None"/>
    <s v="No"/>
    <n v="0"/>
    <s v="No"/>
    <s v="Yes"/>
    <x v="2"/>
    <n v="69"/>
    <s v="No"/>
    <s v="No"/>
    <s v="Yes"/>
    <s v="Yes"/>
    <s v="Yes"/>
    <s v="Yes"/>
    <s v="Yes"/>
    <s v="No"/>
    <x v="0"/>
    <s v="Yes"/>
    <x v="1"/>
    <n v="54.3"/>
    <n v="2317.1"/>
    <n v="0"/>
    <n v="10"/>
    <n v="0"/>
    <n v="2327.1"/>
    <x v="0"/>
    <x v="0"/>
    <x v="0"/>
    <n v="0"/>
    <x v="0"/>
  </r>
  <r>
    <s v="6982-SSHFK"/>
    <s v="Male"/>
    <x v="45"/>
    <s v="No"/>
    <n v="0"/>
    <x v="64"/>
    <n v="93703"/>
    <n v="36.768774000000001"/>
    <n v="-119.76263299999999"/>
    <n v="0"/>
    <x v="13"/>
    <s v="Offer E"/>
    <s v="Yes"/>
    <n v="32.44"/>
    <s v="No"/>
    <s v="Yes"/>
    <x v="2"/>
    <n v="12"/>
    <s v="No"/>
    <s v="No"/>
    <s v="No"/>
    <s v="No"/>
    <s v="No"/>
    <s v="No"/>
    <s v="No"/>
    <s v="Yes"/>
    <x v="1"/>
    <s v="No"/>
    <x v="2"/>
    <n v="44.4"/>
    <n v="44.4"/>
    <n v="0"/>
    <n v="0"/>
    <n v="32.44"/>
    <n v="76.84"/>
    <x v="1"/>
    <x v="1"/>
    <x v="1"/>
    <n v="1"/>
    <x v="0"/>
  </r>
  <r>
    <s v="6982-UQZLY"/>
    <s v="Female"/>
    <x v="53"/>
    <s v="Yes"/>
    <n v="0"/>
    <x v="1076"/>
    <n v="93440"/>
    <n v="34.758699"/>
    <n v="-120.275839"/>
    <n v="1"/>
    <x v="13"/>
    <s v="Offer E"/>
    <s v="Yes"/>
    <n v="22.86"/>
    <s v="No"/>
    <s v="No"/>
    <x v="3"/>
    <n v="0"/>
    <s v="No"/>
    <s v="No"/>
    <s v="No"/>
    <s v="No"/>
    <s v="No"/>
    <s v="No"/>
    <s v="No"/>
    <s v="No"/>
    <x v="1"/>
    <s v="Yes"/>
    <x v="0"/>
    <n v="20.85"/>
    <n v="20.85"/>
    <n v="0"/>
    <n v="0"/>
    <n v="22.86"/>
    <n v="43.71"/>
    <x v="1"/>
    <x v="5"/>
    <x v="9"/>
    <n v="1"/>
    <x v="0"/>
  </r>
  <r>
    <s v="6985-HAYWX"/>
    <s v="Female"/>
    <x v="2"/>
    <s v="Yes"/>
    <n v="0"/>
    <x v="950"/>
    <n v="95326"/>
    <n v="37.592300000000002"/>
    <n v="-120.85328800000001"/>
    <n v="5"/>
    <x v="18"/>
    <s v="None"/>
    <s v="Yes"/>
    <n v="37.6"/>
    <s v="Yes"/>
    <s v="Yes"/>
    <x v="1"/>
    <n v="10"/>
    <s v="No"/>
    <s v="Yes"/>
    <s v="No"/>
    <s v="No"/>
    <s v="No"/>
    <s v="No"/>
    <s v="No"/>
    <s v="Yes"/>
    <x v="1"/>
    <s v="No"/>
    <x v="1"/>
    <n v="79.3"/>
    <n v="2015.8"/>
    <n v="0"/>
    <n v="0"/>
    <n v="977.6"/>
    <n v="2993.4"/>
    <x v="0"/>
    <x v="0"/>
    <x v="0"/>
    <n v="0"/>
    <x v="0"/>
  </r>
  <r>
    <s v="6986-IJDHX"/>
    <s v="Male"/>
    <x v="46"/>
    <s v="Yes"/>
    <n v="0"/>
    <x v="102"/>
    <n v="92648"/>
    <n v="33.679659000000001"/>
    <n v="-118.016195"/>
    <n v="5"/>
    <x v="35"/>
    <s v="Offer C"/>
    <s v="Yes"/>
    <n v="40.25"/>
    <s v="No"/>
    <s v="Yes"/>
    <x v="1"/>
    <n v="19"/>
    <s v="No"/>
    <s v="Yes"/>
    <s v="No"/>
    <s v="No"/>
    <s v="Yes"/>
    <s v="No"/>
    <s v="No"/>
    <s v="Yes"/>
    <x v="1"/>
    <s v="Yes"/>
    <x v="0"/>
    <n v="86.3"/>
    <n v="3266"/>
    <n v="0"/>
    <n v="0"/>
    <n v="1569.75"/>
    <n v="4835.75"/>
    <x v="1"/>
    <x v="1"/>
    <x v="1"/>
    <n v="1"/>
    <x v="0"/>
  </r>
  <r>
    <s v="6986-IXNDM"/>
    <s v="Male"/>
    <x v="10"/>
    <s v="No"/>
    <n v="0"/>
    <x v="751"/>
    <n v="93271"/>
    <n v="36.413432999999998"/>
    <n v="-118.854708"/>
    <n v="0"/>
    <x v="32"/>
    <s v="Offer D"/>
    <s v="Yes"/>
    <n v="27.8"/>
    <s v="No"/>
    <s v="Yes"/>
    <x v="1"/>
    <n v="17"/>
    <s v="No"/>
    <s v="No"/>
    <s v="No"/>
    <s v="No"/>
    <s v="Yes"/>
    <s v="Yes"/>
    <s v="Yes"/>
    <s v="Yes"/>
    <x v="1"/>
    <s v="Yes"/>
    <x v="1"/>
    <n v="92.9"/>
    <n v="1337.45"/>
    <n v="0"/>
    <n v="0"/>
    <n v="389.2"/>
    <n v="1726.65"/>
    <x v="0"/>
    <x v="0"/>
    <x v="0"/>
    <n v="0"/>
    <x v="1"/>
  </r>
  <r>
    <s v="6987-XQSJT"/>
    <s v="Female"/>
    <x v="8"/>
    <s v="No"/>
    <n v="0"/>
    <x v="903"/>
    <n v="95525"/>
    <n v="40.943379999999998"/>
    <n v="-123.831799"/>
    <n v="0"/>
    <x v="8"/>
    <s v="None"/>
    <s v="Yes"/>
    <n v="45.77"/>
    <s v="Yes"/>
    <s v="Yes"/>
    <x v="1"/>
    <n v="10"/>
    <s v="No"/>
    <s v="Yes"/>
    <s v="No"/>
    <s v="No"/>
    <s v="No"/>
    <s v="No"/>
    <s v="No"/>
    <s v="Yes"/>
    <x v="1"/>
    <s v="Yes"/>
    <x v="1"/>
    <n v="79.5"/>
    <n v="4370.25"/>
    <n v="0"/>
    <n v="0"/>
    <n v="2471.58"/>
    <n v="6841.83"/>
    <x v="1"/>
    <x v="5"/>
    <x v="9"/>
    <n v="1"/>
    <x v="0"/>
  </r>
  <r>
    <s v="6988-CJEYV"/>
    <s v="Male"/>
    <x v="52"/>
    <s v="No"/>
    <n v="0"/>
    <x v="87"/>
    <n v="95313"/>
    <n v="37.435664000000003"/>
    <n v="-121.04905599999999"/>
    <n v="0"/>
    <x v="21"/>
    <s v="Offer B"/>
    <s v="Yes"/>
    <n v="45.46"/>
    <s v="Yes"/>
    <s v="Yes"/>
    <x v="1"/>
    <n v="27"/>
    <s v="No"/>
    <s v="Yes"/>
    <s v="No"/>
    <s v="No"/>
    <s v="Yes"/>
    <s v="Yes"/>
    <s v="Yes"/>
    <s v="Yes"/>
    <x v="1"/>
    <s v="No"/>
    <x v="1"/>
    <n v="98.7"/>
    <n v="4920.55"/>
    <n v="0"/>
    <n v="0"/>
    <n v="2227.54"/>
    <n v="7148.09"/>
    <x v="0"/>
    <x v="0"/>
    <x v="0"/>
    <n v="0"/>
    <x v="1"/>
  </r>
  <r>
    <s v="6990-YNRIO"/>
    <s v="Male"/>
    <x v="55"/>
    <s v="Yes"/>
    <n v="0"/>
    <x v="423"/>
    <n v="91301"/>
    <n v="34.129058000000001"/>
    <n v="-118.759788"/>
    <n v="0"/>
    <x v="7"/>
    <s v="None"/>
    <s v="Yes"/>
    <n v="41.88"/>
    <s v="Yes"/>
    <s v="Yes"/>
    <x v="1"/>
    <n v="7"/>
    <s v="Yes"/>
    <s v="No"/>
    <s v="Yes"/>
    <s v="Yes"/>
    <s v="Yes"/>
    <s v="Yes"/>
    <s v="Yes"/>
    <s v="Yes"/>
    <x v="2"/>
    <s v="No"/>
    <x v="1"/>
    <n v="108.65"/>
    <n v="6937.95"/>
    <n v="0"/>
    <n v="0"/>
    <n v="2722.2"/>
    <n v="9660.15"/>
    <x v="1"/>
    <x v="5"/>
    <x v="9"/>
    <n v="1"/>
    <x v="1"/>
  </r>
  <r>
    <s v="6992-TKNYO"/>
    <s v="Male"/>
    <x v="20"/>
    <s v="Yes"/>
    <n v="0"/>
    <x v="335"/>
    <n v="94804"/>
    <n v="37.921033999999999"/>
    <n v="-122.341798"/>
    <n v="2"/>
    <x v="70"/>
    <s v="Offer C"/>
    <s v="Yes"/>
    <n v="32.11"/>
    <s v="Yes"/>
    <s v="Yes"/>
    <x v="2"/>
    <n v="16"/>
    <s v="No"/>
    <s v="No"/>
    <s v="Yes"/>
    <s v="Yes"/>
    <s v="No"/>
    <s v="Yes"/>
    <s v="Yes"/>
    <s v="Yes"/>
    <x v="0"/>
    <s v="No"/>
    <x v="0"/>
    <n v="69"/>
    <n v="2669.45"/>
    <n v="0"/>
    <n v="0"/>
    <n v="1220.18"/>
    <n v="3889.63"/>
    <x v="0"/>
    <x v="0"/>
    <x v="0"/>
    <n v="0"/>
    <x v="0"/>
  </r>
  <r>
    <s v="6993-OHLXR"/>
    <s v="Female"/>
    <x v="17"/>
    <s v="No"/>
    <n v="0"/>
    <x v="570"/>
    <n v="94596"/>
    <n v="37.900661999999997"/>
    <n v="-122.05278199999999"/>
    <n v="0"/>
    <x v="29"/>
    <s v="None"/>
    <s v="Yes"/>
    <n v="30.73"/>
    <s v="No"/>
    <s v="Yes"/>
    <x v="1"/>
    <n v="39"/>
    <s v="No"/>
    <s v="No"/>
    <s v="No"/>
    <s v="No"/>
    <s v="No"/>
    <s v="No"/>
    <s v="Yes"/>
    <s v="Yes"/>
    <x v="1"/>
    <s v="No"/>
    <x v="1"/>
    <n v="68.95"/>
    <n v="119.75"/>
    <n v="0"/>
    <n v="0"/>
    <n v="61.46"/>
    <n v="181.21"/>
    <x v="1"/>
    <x v="1"/>
    <x v="1"/>
    <n v="1"/>
    <x v="0"/>
  </r>
  <r>
    <s v="6993-YCOBK"/>
    <s v="Male"/>
    <x v="23"/>
    <s v="Yes"/>
    <n v="3"/>
    <x v="258"/>
    <n v="91352"/>
    <n v="34.231053000000003"/>
    <n v="-118.338307"/>
    <n v="1"/>
    <x v="59"/>
    <s v="None"/>
    <s v="Yes"/>
    <n v="40.36"/>
    <s v="Yes"/>
    <s v="Yes"/>
    <x v="1"/>
    <n v="76"/>
    <s v="Yes"/>
    <s v="No"/>
    <s v="Yes"/>
    <s v="Yes"/>
    <s v="Yes"/>
    <s v="Yes"/>
    <s v="Yes"/>
    <s v="No"/>
    <x v="2"/>
    <s v="Yes"/>
    <x v="1"/>
    <n v="110.6"/>
    <n v="6586.85"/>
    <n v="36.380000000000003"/>
    <n v="80"/>
    <n v="2421.6"/>
    <n v="9052.07"/>
    <x v="0"/>
    <x v="0"/>
    <x v="0"/>
    <n v="0"/>
    <x v="1"/>
  </r>
  <r>
    <s v="6993-YGFJV"/>
    <s v="Male"/>
    <x v="46"/>
    <s v="Yes"/>
    <n v="0"/>
    <x v="646"/>
    <n v="93430"/>
    <n v="35.511833000000003"/>
    <n v="-120.918713"/>
    <n v="9"/>
    <x v="19"/>
    <s v="Offer A"/>
    <s v="Yes"/>
    <n v="3.41"/>
    <s v="Yes"/>
    <s v="Yes"/>
    <x v="1"/>
    <n v="41"/>
    <s v="Yes"/>
    <s v="Yes"/>
    <s v="Yes"/>
    <s v="Yes"/>
    <s v="Yes"/>
    <s v="Yes"/>
    <s v="Yes"/>
    <s v="Yes"/>
    <x v="2"/>
    <s v="Yes"/>
    <x v="1"/>
    <n v="112.55"/>
    <n v="7806.5"/>
    <n v="0"/>
    <n v="0"/>
    <n v="235.29"/>
    <n v="8041.79"/>
    <x v="0"/>
    <x v="0"/>
    <x v="0"/>
    <n v="0"/>
    <x v="1"/>
  </r>
  <r>
    <s v="6994-FGRHH"/>
    <s v="Male"/>
    <x v="0"/>
    <s v="Yes"/>
    <n v="3"/>
    <x v="602"/>
    <n v="95722"/>
    <n v="39.003357999999999"/>
    <n v="-121.02253899999999"/>
    <n v="7"/>
    <x v="40"/>
    <s v="None"/>
    <s v="Yes"/>
    <n v="3.67"/>
    <s v="No"/>
    <s v="Yes"/>
    <x v="1"/>
    <n v="28"/>
    <s v="No"/>
    <s v="Yes"/>
    <s v="Yes"/>
    <s v="Yes"/>
    <s v="Yes"/>
    <s v="Yes"/>
    <s v="Yes"/>
    <s v="Yes"/>
    <x v="0"/>
    <s v="Yes"/>
    <x v="1"/>
    <n v="106.15"/>
    <n v="7475.1"/>
    <n v="0"/>
    <n v="0"/>
    <n v="256.89999999999998"/>
    <n v="7732"/>
    <x v="0"/>
    <x v="0"/>
    <x v="0"/>
    <n v="0"/>
    <x v="1"/>
  </r>
  <r>
    <s v="6994-KERXL"/>
    <s v="Male"/>
    <x v="35"/>
    <s v="No"/>
    <n v="0"/>
    <x v="1021"/>
    <n v="90704"/>
    <n v="33.391181000000003"/>
    <n v="-118.421305"/>
    <n v="0"/>
    <x v="1"/>
    <s v="None"/>
    <s v="Yes"/>
    <n v="17.7"/>
    <s v="No"/>
    <s v="Yes"/>
    <x v="2"/>
    <n v="22"/>
    <s v="No"/>
    <s v="No"/>
    <s v="No"/>
    <s v="No"/>
    <s v="No"/>
    <s v="Yes"/>
    <s v="Yes"/>
    <s v="Yes"/>
    <x v="1"/>
    <s v="Yes"/>
    <x v="1"/>
    <n v="55.9"/>
    <n v="238.5"/>
    <n v="0"/>
    <n v="0"/>
    <n v="70.8"/>
    <n v="309.3"/>
    <x v="0"/>
    <x v="0"/>
    <x v="0"/>
    <n v="0"/>
    <x v="0"/>
  </r>
  <r>
    <s v="6994-ORCWG"/>
    <s v="Female"/>
    <x v="25"/>
    <s v="No"/>
    <n v="0"/>
    <x v="433"/>
    <n v="95257"/>
    <n v="38.392685999999998"/>
    <n v="-120.41595100000001"/>
    <n v="0"/>
    <x v="32"/>
    <s v="Offer D"/>
    <s v="Yes"/>
    <n v="21.03"/>
    <s v="Yes"/>
    <s v="Yes"/>
    <x v="2"/>
    <n v="7"/>
    <s v="No"/>
    <s v="Yes"/>
    <s v="No"/>
    <s v="No"/>
    <s v="No"/>
    <s v="No"/>
    <s v="No"/>
    <s v="Yes"/>
    <x v="0"/>
    <s v="Yes"/>
    <x v="2"/>
    <n v="54.25"/>
    <n v="773.2"/>
    <n v="0"/>
    <n v="0"/>
    <n v="294.42"/>
    <n v="1067.6199999999999"/>
    <x v="0"/>
    <x v="0"/>
    <x v="0"/>
    <n v="0"/>
    <x v="0"/>
  </r>
  <r>
    <s v="6996-KNSML"/>
    <s v="Female"/>
    <x v="17"/>
    <s v="No"/>
    <n v="0"/>
    <x v="626"/>
    <n v="94931"/>
    <n v="38.326214999999998"/>
    <n v="-122.71874200000001"/>
    <n v="0"/>
    <x v="13"/>
    <s v="None"/>
    <s v="Yes"/>
    <n v="35.25"/>
    <s v="No"/>
    <s v="Yes"/>
    <x v="1"/>
    <n v="30"/>
    <s v="No"/>
    <s v="No"/>
    <s v="Yes"/>
    <s v="No"/>
    <s v="No"/>
    <s v="No"/>
    <s v="No"/>
    <s v="Yes"/>
    <x v="1"/>
    <s v="Yes"/>
    <x v="1"/>
    <n v="74.900000000000006"/>
    <n v="74.900000000000006"/>
    <n v="0"/>
    <n v="0"/>
    <n v="35.25"/>
    <n v="110.15"/>
    <x v="1"/>
    <x v="1"/>
    <x v="1"/>
    <n v="1"/>
    <x v="0"/>
  </r>
  <r>
    <s v="6997-UVGOX"/>
    <s v="Male"/>
    <x v="34"/>
    <s v="Yes"/>
    <n v="3"/>
    <x v="998"/>
    <n v="94706"/>
    <n v="37.890273999999998"/>
    <n v="-122.295192"/>
    <n v="9"/>
    <x v="4"/>
    <s v="Offer A"/>
    <s v="Yes"/>
    <n v="22.83"/>
    <s v="No"/>
    <s v="Yes"/>
    <x v="2"/>
    <n v="53"/>
    <s v="Yes"/>
    <s v="Yes"/>
    <s v="Yes"/>
    <s v="Yes"/>
    <s v="Yes"/>
    <s v="Yes"/>
    <s v="Yes"/>
    <s v="Yes"/>
    <x v="2"/>
    <s v="No"/>
    <x v="1"/>
    <n v="85.45"/>
    <n v="6029.9"/>
    <n v="0"/>
    <n v="0"/>
    <n v="1620.93"/>
    <n v="7650.83"/>
    <x v="0"/>
    <x v="0"/>
    <x v="0"/>
    <n v="0"/>
    <x v="0"/>
  </r>
  <r>
    <s v="6999-CHVCF"/>
    <s v="Male"/>
    <x v="43"/>
    <s v="No"/>
    <n v="0"/>
    <x v="166"/>
    <n v="91723"/>
    <n v="34.084747"/>
    <n v="-117.886844"/>
    <n v="0"/>
    <x v="64"/>
    <s v="None"/>
    <s v="Yes"/>
    <n v="49.42"/>
    <s v="Yes"/>
    <s v="Yes"/>
    <x v="1"/>
    <n v="7"/>
    <s v="Yes"/>
    <s v="Yes"/>
    <s v="Yes"/>
    <s v="No"/>
    <s v="No"/>
    <s v="Yes"/>
    <s v="Yes"/>
    <s v="Yes"/>
    <x v="2"/>
    <s v="Yes"/>
    <x v="1"/>
    <n v="102.1"/>
    <n v="7149.35"/>
    <n v="0"/>
    <n v="0"/>
    <n v="3360.56"/>
    <n v="10509.91"/>
    <x v="0"/>
    <x v="0"/>
    <x v="0"/>
    <n v="0"/>
    <x v="1"/>
  </r>
  <r>
    <s v="7000-WCEVQ"/>
    <s v="Female"/>
    <x v="6"/>
    <s v="No"/>
    <n v="0"/>
    <x v="221"/>
    <n v="92397"/>
    <n v="34.358320999999997"/>
    <n v="-117.618263"/>
    <n v="0"/>
    <x v="24"/>
    <s v="None"/>
    <s v="Yes"/>
    <n v="27.11"/>
    <s v="Yes"/>
    <s v="Yes"/>
    <x v="2"/>
    <n v="27"/>
    <s v="No"/>
    <s v="No"/>
    <s v="No"/>
    <s v="No"/>
    <s v="No"/>
    <s v="Yes"/>
    <s v="No"/>
    <s v="Yes"/>
    <x v="1"/>
    <s v="Yes"/>
    <x v="0"/>
    <n v="61.6"/>
    <n v="1174.3499999999999"/>
    <n v="0"/>
    <n v="0"/>
    <n v="542.20000000000005"/>
    <n v="1716.55"/>
    <x v="1"/>
    <x v="4"/>
    <x v="7"/>
    <n v="1"/>
    <x v="0"/>
  </r>
  <r>
    <s v="7005-CCBKV"/>
    <s v="Male"/>
    <x v="55"/>
    <s v="No"/>
    <n v="0"/>
    <x v="182"/>
    <n v="95686"/>
    <n v="38.157794000000003"/>
    <n v="-121.520223"/>
    <n v="0"/>
    <x v="38"/>
    <s v="None"/>
    <s v="Yes"/>
    <n v="21.97"/>
    <s v="No"/>
    <s v="Yes"/>
    <x v="1"/>
    <n v="9"/>
    <s v="No"/>
    <s v="Yes"/>
    <s v="No"/>
    <s v="No"/>
    <s v="No"/>
    <s v="Yes"/>
    <s v="Yes"/>
    <s v="Yes"/>
    <x v="1"/>
    <s v="Yes"/>
    <x v="1"/>
    <n v="84.4"/>
    <n v="556.35"/>
    <n v="0"/>
    <n v="0"/>
    <n v="131.82"/>
    <n v="688.17"/>
    <x v="1"/>
    <x v="2"/>
    <x v="15"/>
    <n v="1"/>
    <x v="0"/>
  </r>
  <r>
    <s v="7005-CYUIL"/>
    <s v="Female"/>
    <x v="3"/>
    <s v="Yes"/>
    <n v="0"/>
    <x v="378"/>
    <n v="95454"/>
    <n v="39.806140999999997"/>
    <n v="-123.531098"/>
    <n v="2"/>
    <x v="4"/>
    <s v="Offer A"/>
    <s v="Yes"/>
    <n v="12.26"/>
    <s v="No"/>
    <s v="Yes"/>
    <x v="1"/>
    <n v="3"/>
    <s v="Yes"/>
    <s v="Yes"/>
    <s v="Yes"/>
    <s v="Yes"/>
    <s v="Yes"/>
    <s v="No"/>
    <s v="No"/>
    <s v="Yes"/>
    <x v="2"/>
    <s v="Yes"/>
    <x v="1"/>
    <n v="99.4"/>
    <n v="7168.25"/>
    <n v="0"/>
    <n v="0"/>
    <n v="870.46"/>
    <n v="8038.71"/>
    <x v="0"/>
    <x v="0"/>
    <x v="0"/>
    <n v="0"/>
    <x v="1"/>
  </r>
  <r>
    <s v="7008-LZVOZ"/>
    <s v="Male"/>
    <x v="40"/>
    <s v="Yes"/>
    <n v="3"/>
    <x v="391"/>
    <n v="93256"/>
    <n v="35.957019000000003"/>
    <n v="-119.330928"/>
    <n v="5"/>
    <x v="22"/>
    <s v="None"/>
    <s v="Yes"/>
    <n v="38.549999999999997"/>
    <s v="Yes"/>
    <s v="No"/>
    <x v="3"/>
    <n v="0"/>
    <s v="No"/>
    <s v="No"/>
    <s v="No"/>
    <s v="No"/>
    <s v="No"/>
    <s v="No"/>
    <s v="No"/>
    <s v="No"/>
    <x v="2"/>
    <s v="Yes"/>
    <x v="0"/>
    <n v="25.3"/>
    <n v="1672.35"/>
    <n v="0"/>
    <n v="0"/>
    <n v="2544.3000000000002"/>
    <n v="4216.6499999999996"/>
    <x v="0"/>
    <x v="0"/>
    <x v="0"/>
    <n v="0"/>
    <x v="0"/>
  </r>
  <r>
    <s v="7009-LGECI"/>
    <s v="Female"/>
    <x v="38"/>
    <s v="No"/>
    <n v="0"/>
    <x v="338"/>
    <n v="91361"/>
    <n v="34.130991999999999"/>
    <n v="-118.894673"/>
    <n v="0"/>
    <x v="1"/>
    <s v="None"/>
    <s v="Yes"/>
    <n v="22.07"/>
    <s v="No"/>
    <s v="Yes"/>
    <x v="2"/>
    <n v="41"/>
    <s v="Yes"/>
    <s v="No"/>
    <s v="No"/>
    <s v="No"/>
    <s v="No"/>
    <s v="No"/>
    <s v="No"/>
    <s v="Yes"/>
    <x v="1"/>
    <s v="Yes"/>
    <x v="1"/>
    <n v="50.55"/>
    <n v="235.65"/>
    <n v="0"/>
    <n v="0"/>
    <n v="88.28"/>
    <n v="323.93"/>
    <x v="0"/>
    <x v="0"/>
    <x v="0"/>
    <n v="0"/>
    <x v="0"/>
  </r>
  <r>
    <s v="7009-PCARS"/>
    <s v="Male"/>
    <x v="55"/>
    <s v="No"/>
    <n v="2"/>
    <x v="35"/>
    <n v="95215"/>
    <n v="37.946281999999997"/>
    <n v="-121.139499"/>
    <n v="0"/>
    <x v="17"/>
    <s v="Offer B"/>
    <s v="Yes"/>
    <n v="39.29"/>
    <s v="No"/>
    <s v="No"/>
    <x v="3"/>
    <n v="0"/>
    <s v="No"/>
    <s v="No"/>
    <s v="No"/>
    <s v="No"/>
    <s v="No"/>
    <s v="No"/>
    <s v="No"/>
    <s v="No"/>
    <x v="0"/>
    <s v="No"/>
    <x v="1"/>
    <n v="19.100000000000001"/>
    <n v="1001.5"/>
    <n v="0"/>
    <n v="0"/>
    <n v="2160.9499999999998"/>
    <n v="3162.45"/>
    <x v="0"/>
    <x v="0"/>
    <x v="0"/>
    <n v="0"/>
    <x v="0"/>
  </r>
  <r>
    <s v="7010-BRBUU"/>
    <s v="Male"/>
    <x v="23"/>
    <s v="Yes"/>
    <n v="1"/>
    <x v="119"/>
    <n v="91364"/>
    <n v="34.153733000000003"/>
    <n v="-118.593408"/>
    <n v="0"/>
    <x v="9"/>
    <s v="None"/>
    <s v="Yes"/>
    <n v="19.64"/>
    <s v="Yes"/>
    <s v="No"/>
    <x v="3"/>
    <n v="0"/>
    <s v="No"/>
    <s v="No"/>
    <s v="No"/>
    <s v="No"/>
    <s v="No"/>
    <s v="No"/>
    <s v="No"/>
    <s v="No"/>
    <x v="2"/>
    <s v="No"/>
    <x v="0"/>
    <n v="24.1"/>
    <n v="1734.65"/>
    <n v="0"/>
    <n v="0"/>
    <n v="1414.08"/>
    <n v="3148.73"/>
    <x v="0"/>
    <x v="0"/>
    <x v="0"/>
    <n v="0"/>
    <x v="0"/>
  </r>
  <r>
    <s v="7010-ZMVBF"/>
    <s v="Female"/>
    <x v="14"/>
    <s v="Yes"/>
    <n v="2"/>
    <x v="270"/>
    <n v="92274"/>
    <n v="33.53604"/>
    <n v="-116.11922199999999"/>
    <n v="8"/>
    <x v="68"/>
    <s v="None"/>
    <s v="Yes"/>
    <n v="14.6"/>
    <s v="No"/>
    <s v="No"/>
    <x v="3"/>
    <n v="0"/>
    <s v="No"/>
    <s v="No"/>
    <s v="No"/>
    <s v="No"/>
    <s v="No"/>
    <s v="No"/>
    <s v="No"/>
    <s v="No"/>
    <x v="1"/>
    <s v="No"/>
    <x v="0"/>
    <n v="20.45"/>
    <n v="357"/>
    <n v="0"/>
    <n v="0"/>
    <n v="262.8"/>
    <n v="619.79999999999995"/>
    <x v="0"/>
    <x v="0"/>
    <x v="0"/>
    <n v="0"/>
    <x v="0"/>
  </r>
  <r>
    <s v="7011-CVEUC"/>
    <s v="Male"/>
    <x v="35"/>
    <s v="Yes"/>
    <n v="0"/>
    <x v="599"/>
    <n v="91911"/>
    <n v="32.607964000000003"/>
    <n v="-117.059459"/>
    <n v="7"/>
    <x v="30"/>
    <s v="None"/>
    <s v="Yes"/>
    <n v="3.81"/>
    <s v="No"/>
    <s v="Yes"/>
    <x v="1"/>
    <n v="8"/>
    <s v="No"/>
    <s v="No"/>
    <s v="No"/>
    <s v="Yes"/>
    <s v="Yes"/>
    <s v="Yes"/>
    <s v="Yes"/>
    <s v="Yes"/>
    <x v="1"/>
    <s v="Yes"/>
    <x v="0"/>
    <n v="95.7"/>
    <n v="2338.35"/>
    <n v="0"/>
    <n v="0"/>
    <n v="95.25"/>
    <n v="2433.6"/>
    <x v="0"/>
    <x v="0"/>
    <x v="0"/>
    <n v="0"/>
    <x v="1"/>
  </r>
  <r>
    <s v="7013-PSXHK"/>
    <s v="Female"/>
    <x v="51"/>
    <s v="No"/>
    <n v="0"/>
    <x v="969"/>
    <n v="94938"/>
    <n v="38.021771999999999"/>
    <n v="-122.691744"/>
    <n v="0"/>
    <x v="36"/>
    <s v="None"/>
    <s v="Yes"/>
    <n v="33.83"/>
    <s v="Yes"/>
    <s v="Yes"/>
    <x v="2"/>
    <n v="19"/>
    <s v="No"/>
    <s v="No"/>
    <s v="Yes"/>
    <s v="Yes"/>
    <s v="Yes"/>
    <s v="Yes"/>
    <s v="Yes"/>
    <s v="Yes"/>
    <x v="0"/>
    <s v="Yes"/>
    <x v="0"/>
    <n v="80.75"/>
    <n v="3208.65"/>
    <n v="0"/>
    <n v="0"/>
    <n v="1353.2"/>
    <n v="4561.8500000000004"/>
    <x v="0"/>
    <x v="0"/>
    <x v="0"/>
    <n v="0"/>
    <x v="0"/>
  </r>
  <r>
    <s v="7014-ZZXAW"/>
    <s v="Female"/>
    <x v="18"/>
    <s v="Yes"/>
    <n v="0"/>
    <x v="1023"/>
    <n v="91763"/>
    <n v="34.072121000000003"/>
    <n v="-117.698319"/>
    <n v="1"/>
    <x v="4"/>
    <s v="None"/>
    <s v="Yes"/>
    <n v="8.2100000000000009"/>
    <s v="Yes"/>
    <s v="No"/>
    <x v="3"/>
    <n v="0"/>
    <s v="No"/>
    <s v="No"/>
    <s v="No"/>
    <s v="No"/>
    <s v="No"/>
    <s v="No"/>
    <s v="No"/>
    <s v="No"/>
    <x v="2"/>
    <s v="Yes"/>
    <x v="0"/>
    <n v="24.25"/>
    <n v="1732.95"/>
    <n v="0"/>
    <n v="0"/>
    <n v="582.91"/>
    <n v="2315.86"/>
    <x v="0"/>
    <x v="0"/>
    <x v="0"/>
    <n v="0"/>
    <x v="0"/>
  </r>
  <r>
    <s v="7016-BPGEU"/>
    <s v="Female"/>
    <x v="55"/>
    <s v="No"/>
    <n v="0"/>
    <x v="1010"/>
    <n v="96025"/>
    <n v="41.212694999999997"/>
    <n v="-122.392067"/>
    <n v="0"/>
    <x v="31"/>
    <s v="None"/>
    <s v="No"/>
    <n v="0"/>
    <s v="No"/>
    <s v="Yes"/>
    <x v="0"/>
    <n v="22"/>
    <s v="No"/>
    <s v="No"/>
    <s v="No"/>
    <s v="No"/>
    <s v="No"/>
    <s v="No"/>
    <s v="No"/>
    <s v="Yes"/>
    <x v="1"/>
    <s v="Yes"/>
    <x v="0"/>
    <n v="25.1"/>
    <n v="712.85"/>
    <n v="0"/>
    <n v="0"/>
    <n v="0"/>
    <n v="712.85"/>
    <x v="1"/>
    <x v="1"/>
    <x v="10"/>
    <n v="1"/>
    <x v="0"/>
  </r>
  <r>
    <s v="7016-NVRIC"/>
    <s v="Male"/>
    <x v="50"/>
    <s v="Yes"/>
    <n v="0"/>
    <x v="802"/>
    <n v="93925"/>
    <n v="36.596271000000002"/>
    <n v="-121.442274"/>
    <n v="10"/>
    <x v="31"/>
    <s v="None"/>
    <s v="Yes"/>
    <n v="32.03"/>
    <s v="No"/>
    <s v="Yes"/>
    <x v="1"/>
    <n v="16"/>
    <s v="Yes"/>
    <s v="No"/>
    <s v="Yes"/>
    <s v="No"/>
    <s v="No"/>
    <s v="Yes"/>
    <s v="Yes"/>
    <s v="Yes"/>
    <x v="0"/>
    <s v="No"/>
    <x v="1"/>
    <n v="90.1"/>
    <n v="2656.7"/>
    <n v="0"/>
    <n v="0"/>
    <n v="928.87"/>
    <n v="3585.57"/>
    <x v="0"/>
    <x v="0"/>
    <x v="0"/>
    <n v="0"/>
    <x v="1"/>
  </r>
  <r>
    <s v="7017-VFHAY"/>
    <s v="Female"/>
    <x v="21"/>
    <s v="Yes"/>
    <n v="1"/>
    <x v="934"/>
    <n v="91740"/>
    <n v="34.119363"/>
    <n v="-117.855059"/>
    <n v="3"/>
    <x v="48"/>
    <s v="Offer B"/>
    <s v="Yes"/>
    <n v="20.010000000000002"/>
    <s v="Yes"/>
    <s v="Yes"/>
    <x v="1"/>
    <n v="12"/>
    <s v="Yes"/>
    <s v="Yes"/>
    <s v="Yes"/>
    <s v="Yes"/>
    <s v="Yes"/>
    <s v="Yes"/>
    <s v="Yes"/>
    <s v="Yes"/>
    <x v="2"/>
    <s v="No"/>
    <x v="0"/>
    <n v="115.1"/>
    <n v="7008.15"/>
    <n v="0"/>
    <n v="0"/>
    <n v="1220.6099999999999"/>
    <n v="8228.76"/>
    <x v="0"/>
    <x v="0"/>
    <x v="0"/>
    <n v="0"/>
    <x v="1"/>
  </r>
  <r>
    <s v="7017-VFULY"/>
    <s v="Female"/>
    <x v="32"/>
    <s v="Yes"/>
    <n v="0"/>
    <x v="716"/>
    <n v="91311"/>
    <n v="34.294142000000001"/>
    <n v="-118.603883"/>
    <n v="9"/>
    <x v="29"/>
    <s v="None"/>
    <s v="Yes"/>
    <n v="32.86"/>
    <s v="No"/>
    <s v="No"/>
    <x v="3"/>
    <n v="0"/>
    <s v="No"/>
    <s v="No"/>
    <s v="No"/>
    <s v="No"/>
    <s v="No"/>
    <s v="No"/>
    <s v="No"/>
    <s v="No"/>
    <x v="1"/>
    <s v="No"/>
    <x v="1"/>
    <n v="20.100000000000001"/>
    <n v="43.15"/>
    <n v="0"/>
    <n v="0"/>
    <n v="65.72"/>
    <n v="108.87"/>
    <x v="2"/>
    <x v="0"/>
    <x v="0"/>
    <n v="0"/>
    <x v="0"/>
  </r>
  <r>
    <s v="7018-FPXHH"/>
    <s v="Male"/>
    <x v="45"/>
    <s v="Yes"/>
    <n v="2"/>
    <x v="218"/>
    <n v="96014"/>
    <n v="41.388396999999998"/>
    <n v="-122.794636"/>
    <n v="1"/>
    <x v="11"/>
    <s v="Offer B"/>
    <s v="Yes"/>
    <n v="22.74"/>
    <s v="No"/>
    <s v="Yes"/>
    <x v="2"/>
    <n v="13"/>
    <s v="Yes"/>
    <s v="Yes"/>
    <s v="Yes"/>
    <s v="No"/>
    <s v="No"/>
    <s v="No"/>
    <s v="No"/>
    <s v="Yes"/>
    <x v="2"/>
    <s v="Yes"/>
    <x v="1"/>
    <n v="59.8"/>
    <n v="3457.45"/>
    <n v="35.01"/>
    <n v="0"/>
    <n v="1273.44"/>
    <n v="4695.88"/>
    <x v="0"/>
    <x v="0"/>
    <x v="0"/>
    <n v="0"/>
    <x v="0"/>
  </r>
  <r>
    <s v="7018-WBJNK"/>
    <s v="Male"/>
    <x v="39"/>
    <s v="No"/>
    <n v="3"/>
    <x v="1029"/>
    <n v="91340"/>
    <n v="34.286130999999997"/>
    <n v="-118.435969"/>
    <n v="0"/>
    <x v="2"/>
    <s v="Offer D"/>
    <s v="Yes"/>
    <n v="31.93"/>
    <s v="No"/>
    <s v="Yes"/>
    <x v="1"/>
    <n v="22"/>
    <s v="No"/>
    <s v="No"/>
    <s v="No"/>
    <s v="No"/>
    <s v="Yes"/>
    <s v="No"/>
    <s v="No"/>
    <s v="No"/>
    <x v="1"/>
    <s v="Yes"/>
    <x v="0"/>
    <n v="78.3"/>
    <n v="1033.95"/>
    <n v="0"/>
    <n v="150"/>
    <n v="415.09"/>
    <n v="1599.04"/>
    <x v="0"/>
    <x v="0"/>
    <x v="0"/>
    <n v="0"/>
    <x v="0"/>
  </r>
  <r>
    <s v="7020-OZKXZ"/>
    <s v="Female"/>
    <x v="61"/>
    <s v="No"/>
    <n v="0"/>
    <x v="298"/>
    <n v="92084"/>
    <n v="33.22784"/>
    <n v="-117.200024"/>
    <n v="0"/>
    <x v="0"/>
    <s v="None"/>
    <s v="Yes"/>
    <n v="24.96"/>
    <s v="No"/>
    <s v="Yes"/>
    <x v="1"/>
    <n v="9"/>
    <s v="No"/>
    <s v="No"/>
    <s v="Yes"/>
    <s v="No"/>
    <s v="No"/>
    <s v="No"/>
    <s v="No"/>
    <s v="Yes"/>
    <x v="2"/>
    <s v="No"/>
    <x v="0"/>
    <n v="75.5"/>
    <n v="637.4"/>
    <n v="0"/>
    <n v="0"/>
    <n v="224.64"/>
    <n v="862.04"/>
    <x v="0"/>
    <x v="0"/>
    <x v="0"/>
    <n v="0"/>
    <x v="0"/>
  </r>
  <r>
    <s v="7021-XSNYE"/>
    <s v="Male"/>
    <x v="1"/>
    <s v="Yes"/>
    <n v="2"/>
    <x v="189"/>
    <n v="93535"/>
    <n v="34.712707999999999"/>
    <n v="-117.889656"/>
    <n v="4"/>
    <x v="6"/>
    <s v="None"/>
    <s v="No"/>
    <n v="0"/>
    <s v="No"/>
    <s v="Yes"/>
    <x v="2"/>
    <n v="28"/>
    <s v="Yes"/>
    <s v="No"/>
    <s v="Yes"/>
    <s v="Yes"/>
    <s v="No"/>
    <s v="Yes"/>
    <s v="Yes"/>
    <s v="Yes"/>
    <x v="2"/>
    <s v="No"/>
    <x v="0"/>
    <n v="49.65"/>
    <n v="305.55"/>
    <n v="0"/>
    <n v="0"/>
    <n v="0"/>
    <n v="305.55"/>
    <x v="0"/>
    <x v="0"/>
    <x v="0"/>
    <n v="0"/>
    <x v="0"/>
  </r>
  <r>
    <s v="7024-OHCCK"/>
    <s v="Female"/>
    <x v="49"/>
    <s v="No"/>
    <n v="0"/>
    <x v="9"/>
    <n v="95681"/>
    <n v="38.984755999999997"/>
    <n v="-121.345074"/>
    <n v="0"/>
    <x v="29"/>
    <s v="None"/>
    <s v="Yes"/>
    <n v="19.27"/>
    <s v="Yes"/>
    <s v="Yes"/>
    <x v="1"/>
    <n v="18"/>
    <s v="No"/>
    <s v="No"/>
    <s v="No"/>
    <s v="No"/>
    <s v="Yes"/>
    <s v="Yes"/>
    <s v="No"/>
    <s v="Yes"/>
    <x v="1"/>
    <s v="Yes"/>
    <x v="1"/>
    <n v="93.85"/>
    <n v="170.85"/>
    <n v="0"/>
    <n v="0"/>
    <n v="38.54"/>
    <n v="209.39"/>
    <x v="1"/>
    <x v="2"/>
    <x v="18"/>
    <n v="1"/>
    <x v="1"/>
  </r>
  <r>
    <s v="7025-IWFHT"/>
    <s v="Male"/>
    <x v="47"/>
    <s v="No"/>
    <n v="0"/>
    <x v="163"/>
    <n v="91784"/>
    <n v="34.141145999999999"/>
    <n v="-117.65558299999999"/>
    <n v="0"/>
    <x v="62"/>
    <s v="Offer B"/>
    <s v="Yes"/>
    <n v="45.22"/>
    <s v="No"/>
    <s v="Yes"/>
    <x v="1"/>
    <n v="15"/>
    <s v="No"/>
    <s v="Yes"/>
    <s v="No"/>
    <s v="Yes"/>
    <s v="Yes"/>
    <s v="No"/>
    <s v="No"/>
    <s v="Yes"/>
    <x v="0"/>
    <s v="Yes"/>
    <x v="1"/>
    <n v="89.55"/>
    <n v="3729.75"/>
    <n v="0"/>
    <n v="0"/>
    <n v="1854.02"/>
    <n v="5583.77"/>
    <x v="0"/>
    <x v="0"/>
    <x v="0"/>
    <n v="0"/>
    <x v="0"/>
  </r>
  <r>
    <s v="7025-WCBNE"/>
    <s v="Male"/>
    <x v="58"/>
    <s v="No"/>
    <n v="0"/>
    <x v="157"/>
    <n v="92705"/>
    <n v="33.766004000000002"/>
    <n v="-117.78676299999999"/>
    <n v="0"/>
    <x v="54"/>
    <s v="None"/>
    <s v="Yes"/>
    <n v="14.78"/>
    <s v="Yes"/>
    <s v="Yes"/>
    <x v="2"/>
    <n v="10"/>
    <s v="No"/>
    <s v="Yes"/>
    <s v="No"/>
    <s v="Yes"/>
    <s v="No"/>
    <s v="No"/>
    <s v="No"/>
    <s v="Yes"/>
    <x v="2"/>
    <s v="No"/>
    <x v="1"/>
    <n v="59.6"/>
    <n v="2754"/>
    <n v="0"/>
    <n v="0"/>
    <n v="694.66"/>
    <n v="3448.66"/>
    <x v="0"/>
    <x v="0"/>
    <x v="0"/>
    <n v="0"/>
    <x v="0"/>
  </r>
  <r>
    <s v="7026-YMSBE"/>
    <s v="Male"/>
    <x v="47"/>
    <s v="No"/>
    <n v="0"/>
    <x v="105"/>
    <n v="94704"/>
    <n v="37.871416000000004"/>
    <n v="-122.24659699999999"/>
    <n v="0"/>
    <x v="39"/>
    <s v="None"/>
    <s v="Yes"/>
    <n v="24.57"/>
    <s v="No"/>
    <s v="No"/>
    <x v="3"/>
    <n v="0"/>
    <s v="No"/>
    <s v="No"/>
    <s v="No"/>
    <s v="No"/>
    <s v="No"/>
    <s v="No"/>
    <s v="No"/>
    <s v="No"/>
    <x v="0"/>
    <s v="No"/>
    <x v="2"/>
    <n v="19.7"/>
    <n v="625.04999999999995"/>
    <n v="0"/>
    <n v="0"/>
    <n v="737.1"/>
    <n v="1362.15"/>
    <x v="0"/>
    <x v="0"/>
    <x v="0"/>
    <n v="0"/>
    <x v="0"/>
  </r>
  <r>
    <s v="7028-DVOIQ"/>
    <s v="Male"/>
    <x v="41"/>
    <s v="No"/>
    <n v="0"/>
    <x v="739"/>
    <n v="94512"/>
    <n v="38.140718999999997"/>
    <n v="-121.83829799999999"/>
    <n v="0"/>
    <x v="33"/>
    <s v="None"/>
    <s v="Yes"/>
    <n v="20.83"/>
    <s v="Yes"/>
    <s v="Yes"/>
    <x v="1"/>
    <n v="19"/>
    <s v="No"/>
    <s v="No"/>
    <s v="Yes"/>
    <s v="No"/>
    <s v="Yes"/>
    <s v="Yes"/>
    <s v="No"/>
    <s v="No"/>
    <x v="1"/>
    <s v="Yes"/>
    <x v="1"/>
    <n v="99.05"/>
    <n v="3395.8"/>
    <n v="0"/>
    <n v="120"/>
    <n v="729.05"/>
    <n v="4244.8500000000004"/>
    <x v="1"/>
    <x v="3"/>
    <x v="6"/>
    <n v="1"/>
    <x v="1"/>
  </r>
  <r>
    <s v="7029-IJEJK"/>
    <s v="Female"/>
    <x v="7"/>
    <s v="No"/>
    <n v="0"/>
    <x v="31"/>
    <n v="90059"/>
    <n v="33.927253999999998"/>
    <n v="-118.249826"/>
    <n v="0"/>
    <x v="8"/>
    <s v="None"/>
    <s v="No"/>
    <n v="0"/>
    <s v="No"/>
    <s v="Yes"/>
    <x v="2"/>
    <n v="21"/>
    <s v="Yes"/>
    <s v="No"/>
    <s v="No"/>
    <s v="Yes"/>
    <s v="No"/>
    <s v="Yes"/>
    <s v="Yes"/>
    <s v="Yes"/>
    <x v="0"/>
    <s v="No"/>
    <x v="1"/>
    <n v="44.1"/>
    <n v="2369.6999999999998"/>
    <n v="0"/>
    <n v="0"/>
    <n v="0"/>
    <n v="2369.6999999999998"/>
    <x v="0"/>
    <x v="0"/>
    <x v="0"/>
    <n v="0"/>
    <x v="0"/>
  </r>
  <r>
    <s v="7029-RPUAV"/>
    <s v="Male"/>
    <x v="58"/>
    <s v="Yes"/>
    <n v="0"/>
    <x v="116"/>
    <n v="95030"/>
    <n v="37.222842"/>
    <n v="-121.988727"/>
    <n v="1"/>
    <x v="67"/>
    <s v="None"/>
    <s v="Yes"/>
    <n v="28.18"/>
    <s v="Yes"/>
    <s v="Yes"/>
    <x v="0"/>
    <n v="16"/>
    <s v="No"/>
    <s v="No"/>
    <s v="Yes"/>
    <s v="No"/>
    <s v="Yes"/>
    <s v="Yes"/>
    <s v="No"/>
    <s v="Yes"/>
    <x v="1"/>
    <s v="Yes"/>
    <x v="0"/>
    <n v="100.45"/>
    <n v="1622.45"/>
    <n v="0"/>
    <n v="0"/>
    <n v="479.06"/>
    <n v="2101.5100000000002"/>
    <x v="1"/>
    <x v="1"/>
    <x v="11"/>
    <n v="1"/>
    <x v="1"/>
  </r>
  <r>
    <s v="7030-FZTFM"/>
    <s v="Male"/>
    <x v="26"/>
    <s v="Yes"/>
    <n v="1"/>
    <x v="190"/>
    <n v="93926"/>
    <n v="36.525880000000001"/>
    <n v="-121.396719"/>
    <n v="5"/>
    <x v="9"/>
    <s v="Offer A"/>
    <s v="Yes"/>
    <n v="45.32"/>
    <s v="Yes"/>
    <s v="Yes"/>
    <x v="1"/>
    <n v="11"/>
    <s v="No"/>
    <s v="Yes"/>
    <s v="Yes"/>
    <s v="Yes"/>
    <s v="Yes"/>
    <s v="Yes"/>
    <s v="Yes"/>
    <s v="No"/>
    <x v="2"/>
    <s v="No"/>
    <x v="0"/>
    <n v="110.9"/>
    <n v="7922.75"/>
    <n v="0"/>
    <n v="130"/>
    <n v="3263.04"/>
    <n v="11315.79"/>
    <x v="0"/>
    <x v="0"/>
    <x v="0"/>
    <n v="0"/>
    <x v="1"/>
  </r>
  <r>
    <s v="7030-NJVDP"/>
    <s v="Male"/>
    <x v="59"/>
    <s v="Yes"/>
    <n v="0"/>
    <x v="915"/>
    <n v="94964"/>
    <n v="37.942551000000002"/>
    <n v="-122.491642"/>
    <n v="2"/>
    <x v="52"/>
    <s v="None"/>
    <s v="Yes"/>
    <n v="10.23"/>
    <s v="No"/>
    <s v="Yes"/>
    <x v="1"/>
    <n v="8"/>
    <s v="Yes"/>
    <s v="No"/>
    <s v="No"/>
    <s v="Yes"/>
    <s v="No"/>
    <s v="Yes"/>
    <s v="Yes"/>
    <s v="Yes"/>
    <x v="1"/>
    <s v="Yes"/>
    <x v="1"/>
    <n v="89.25"/>
    <n v="2210.1999999999998"/>
    <n v="0"/>
    <n v="0"/>
    <n v="245.52"/>
    <n v="2455.7199999999998"/>
    <x v="0"/>
    <x v="0"/>
    <x v="0"/>
    <n v="0"/>
    <x v="0"/>
  </r>
  <r>
    <s v="7032-LMBHI"/>
    <s v="Female"/>
    <x v="21"/>
    <s v="No"/>
    <n v="0"/>
    <x v="788"/>
    <n v="92225"/>
    <n v="33.674582999999998"/>
    <n v="-114.71612"/>
    <n v="0"/>
    <x v="20"/>
    <s v="None"/>
    <s v="Yes"/>
    <n v="37.18"/>
    <s v="Yes"/>
    <s v="Yes"/>
    <x v="0"/>
    <n v="9"/>
    <s v="Yes"/>
    <s v="No"/>
    <s v="No"/>
    <s v="No"/>
    <s v="Yes"/>
    <s v="No"/>
    <s v="No"/>
    <s v="Yes"/>
    <x v="0"/>
    <s v="No"/>
    <x v="1"/>
    <n v="64.650000000000006"/>
    <n v="2347.85"/>
    <n v="0"/>
    <n v="0"/>
    <n v="1375.66"/>
    <n v="3723.51"/>
    <x v="0"/>
    <x v="0"/>
    <x v="0"/>
    <n v="0"/>
    <x v="0"/>
  </r>
  <r>
    <s v="7033-CLAMM"/>
    <s v="Female"/>
    <x v="27"/>
    <s v="Yes"/>
    <n v="2"/>
    <x v="513"/>
    <n v="95568"/>
    <n v="41.444606"/>
    <n v="-123.471895"/>
    <n v="6"/>
    <x v="60"/>
    <s v="Offer B"/>
    <s v="Yes"/>
    <n v="18.64"/>
    <s v="No"/>
    <s v="No"/>
    <x v="3"/>
    <n v="0"/>
    <s v="No"/>
    <s v="No"/>
    <s v="No"/>
    <s v="No"/>
    <s v="No"/>
    <s v="No"/>
    <s v="No"/>
    <s v="No"/>
    <x v="2"/>
    <s v="No"/>
    <x v="1"/>
    <n v="20.2"/>
    <n v="1027.25"/>
    <n v="0"/>
    <n v="0"/>
    <n v="894.72"/>
    <n v="1921.97"/>
    <x v="0"/>
    <x v="0"/>
    <x v="0"/>
    <n v="0"/>
    <x v="0"/>
  </r>
  <r>
    <s v="7036-TYDEC"/>
    <s v="Female"/>
    <x v="56"/>
    <s v="No"/>
    <n v="0"/>
    <x v="130"/>
    <n v="92673"/>
    <n v="33.472499999999997"/>
    <n v="-117.584273"/>
    <n v="0"/>
    <x v="19"/>
    <s v="None"/>
    <s v="Yes"/>
    <n v="1.85"/>
    <s v="Yes"/>
    <s v="Yes"/>
    <x v="1"/>
    <n v="13"/>
    <s v="No"/>
    <s v="No"/>
    <s v="Yes"/>
    <s v="Yes"/>
    <s v="Yes"/>
    <s v="Yes"/>
    <s v="Yes"/>
    <s v="Yes"/>
    <x v="2"/>
    <s v="No"/>
    <x v="1"/>
    <n v="104"/>
    <n v="7028.5"/>
    <n v="0"/>
    <n v="0"/>
    <n v="127.65"/>
    <n v="7156.15"/>
    <x v="0"/>
    <x v="0"/>
    <x v="0"/>
    <n v="0"/>
    <x v="1"/>
  </r>
  <r>
    <s v="7036-ZZKBD"/>
    <s v="Male"/>
    <x v="52"/>
    <s v="Yes"/>
    <n v="0"/>
    <x v="916"/>
    <n v="95648"/>
    <n v="38.922812"/>
    <n v="-121.312005"/>
    <n v="7"/>
    <x v="65"/>
    <s v="Offer C"/>
    <s v="Yes"/>
    <n v="25.3"/>
    <s v="No"/>
    <s v="Yes"/>
    <x v="0"/>
    <n v="28"/>
    <s v="No"/>
    <s v="No"/>
    <s v="Yes"/>
    <s v="Yes"/>
    <s v="No"/>
    <s v="Yes"/>
    <s v="Yes"/>
    <s v="Yes"/>
    <x v="1"/>
    <s v="Yes"/>
    <x v="0"/>
    <n v="66.400000000000006"/>
    <n v="2019.8"/>
    <n v="0"/>
    <n v="0"/>
    <n v="784.3"/>
    <n v="2804.1"/>
    <x v="0"/>
    <x v="0"/>
    <x v="0"/>
    <n v="0"/>
    <x v="0"/>
  </r>
  <r>
    <s v="7037-MTYVW"/>
    <s v="Male"/>
    <x v="17"/>
    <s v="Yes"/>
    <n v="2"/>
    <x v="41"/>
    <n v="95133"/>
    <n v="37.371862"/>
    <n v="-121.860349"/>
    <n v="6"/>
    <x v="70"/>
    <s v="Offer C"/>
    <s v="Yes"/>
    <n v="17.52"/>
    <s v="Yes"/>
    <s v="Yes"/>
    <x v="2"/>
    <n v="59"/>
    <s v="Yes"/>
    <s v="No"/>
    <s v="Yes"/>
    <s v="Yes"/>
    <s v="Yes"/>
    <s v="Yes"/>
    <s v="Yes"/>
    <s v="Yes"/>
    <x v="2"/>
    <s v="Yes"/>
    <x v="1"/>
    <n v="85.4"/>
    <n v="3297"/>
    <n v="0"/>
    <n v="0"/>
    <n v="665.76"/>
    <n v="3962.76"/>
    <x v="0"/>
    <x v="0"/>
    <x v="0"/>
    <n v="0"/>
    <x v="0"/>
  </r>
  <r>
    <s v="7041-TXQJH"/>
    <s v="Female"/>
    <x v="22"/>
    <s v="No"/>
    <n v="0"/>
    <x v="1081"/>
    <n v="95944"/>
    <n v="39.564112999999999"/>
    <n v="-120.868836"/>
    <n v="0"/>
    <x v="20"/>
    <s v="Offer C"/>
    <s v="No"/>
    <n v="0"/>
    <s v="No"/>
    <s v="Yes"/>
    <x v="0"/>
    <n v="6"/>
    <s v="No"/>
    <s v="No"/>
    <s v="Yes"/>
    <s v="No"/>
    <s v="No"/>
    <s v="Yes"/>
    <s v="Yes"/>
    <s v="Yes"/>
    <x v="1"/>
    <s v="Yes"/>
    <x v="0"/>
    <n v="40.200000000000003"/>
    <n v="1478.85"/>
    <n v="0"/>
    <n v="0"/>
    <n v="0"/>
    <n v="1478.85"/>
    <x v="0"/>
    <x v="0"/>
    <x v="0"/>
    <n v="0"/>
    <x v="0"/>
  </r>
  <r>
    <s v="7044-YAACC"/>
    <s v="Male"/>
    <x v="57"/>
    <s v="Yes"/>
    <n v="0"/>
    <x v="7"/>
    <n v="94559"/>
    <n v="38.232388999999998"/>
    <n v="-122.324944"/>
    <n v="5"/>
    <x v="1"/>
    <s v="None"/>
    <s v="Yes"/>
    <n v="6.03"/>
    <s v="No"/>
    <s v="Yes"/>
    <x v="1"/>
    <n v="8"/>
    <s v="No"/>
    <s v="No"/>
    <s v="No"/>
    <s v="No"/>
    <s v="No"/>
    <s v="No"/>
    <s v="No"/>
    <s v="Yes"/>
    <x v="2"/>
    <s v="Yes"/>
    <x v="1"/>
    <n v="70.2"/>
    <n v="280.35000000000002"/>
    <n v="30.75"/>
    <n v="0"/>
    <n v="24.12"/>
    <n v="273.72000000000003"/>
    <x v="0"/>
    <x v="0"/>
    <x v="0"/>
    <n v="0"/>
    <x v="0"/>
  </r>
  <r>
    <s v="7047-FWEYA"/>
    <s v="Female"/>
    <x v="51"/>
    <s v="Yes"/>
    <n v="0"/>
    <x v="468"/>
    <n v="90731"/>
    <n v="33.736387000000001"/>
    <n v="-118.284363"/>
    <n v="3"/>
    <x v="56"/>
    <s v="Offer B"/>
    <s v="Yes"/>
    <n v="33.22"/>
    <s v="Yes"/>
    <s v="Yes"/>
    <x v="1"/>
    <n v="29"/>
    <s v="No"/>
    <s v="Yes"/>
    <s v="No"/>
    <s v="Yes"/>
    <s v="Yes"/>
    <s v="Yes"/>
    <s v="Yes"/>
    <s v="No"/>
    <x v="0"/>
    <s v="Yes"/>
    <x v="1"/>
    <n v="103.15"/>
    <n v="4594.6499999999996"/>
    <n v="0"/>
    <n v="130"/>
    <n v="1528.12"/>
    <n v="6252.77"/>
    <x v="0"/>
    <x v="0"/>
    <x v="0"/>
    <n v="0"/>
    <x v="1"/>
  </r>
  <r>
    <s v="7047-YXDMZ"/>
    <s v="Male"/>
    <x v="40"/>
    <s v="No"/>
    <n v="0"/>
    <x v="690"/>
    <n v="94591"/>
    <n v="38.105733000000001"/>
    <n v="-122.18633800000001"/>
    <n v="0"/>
    <x v="47"/>
    <s v="Offer D"/>
    <s v="Yes"/>
    <n v="34.39"/>
    <s v="No"/>
    <s v="No"/>
    <x v="3"/>
    <n v="0"/>
    <s v="No"/>
    <s v="No"/>
    <s v="No"/>
    <s v="No"/>
    <s v="No"/>
    <s v="No"/>
    <s v="No"/>
    <s v="No"/>
    <x v="1"/>
    <s v="No"/>
    <x v="0"/>
    <n v="20"/>
    <n v="417.7"/>
    <n v="0"/>
    <n v="0"/>
    <n v="722.19"/>
    <n v="1139.8900000000001"/>
    <x v="0"/>
    <x v="0"/>
    <x v="0"/>
    <n v="0"/>
    <x v="0"/>
  </r>
  <r>
    <s v="7048-GXDAY"/>
    <s v="Male"/>
    <x v="39"/>
    <s v="No"/>
    <n v="0"/>
    <x v="64"/>
    <n v="93705"/>
    <n v="36.787239999999997"/>
    <n v="-119.82781300000001"/>
    <n v="0"/>
    <x v="35"/>
    <s v="Offer C"/>
    <s v="Yes"/>
    <n v="17.170000000000002"/>
    <s v="Yes"/>
    <s v="Yes"/>
    <x v="1"/>
    <n v="30"/>
    <s v="Yes"/>
    <s v="Yes"/>
    <s v="No"/>
    <s v="No"/>
    <s v="Yes"/>
    <s v="Yes"/>
    <s v="Yes"/>
    <s v="Yes"/>
    <x v="1"/>
    <s v="Yes"/>
    <x v="1"/>
    <n v="106.4"/>
    <n v="4040.65"/>
    <n v="0"/>
    <n v="0"/>
    <n v="669.63"/>
    <n v="4710.28"/>
    <x v="0"/>
    <x v="0"/>
    <x v="0"/>
    <n v="0"/>
    <x v="1"/>
  </r>
  <r>
    <s v="7049-GKVZY"/>
    <s v="Female"/>
    <x v="45"/>
    <s v="No"/>
    <n v="0"/>
    <x v="105"/>
    <n v="94702"/>
    <n v="37.866008999999998"/>
    <n v="-122.28622799999999"/>
    <n v="0"/>
    <x v="67"/>
    <s v="None"/>
    <s v="Yes"/>
    <n v="12.69"/>
    <s v="No"/>
    <s v="Yes"/>
    <x v="0"/>
    <n v="22"/>
    <s v="Yes"/>
    <s v="Yes"/>
    <s v="No"/>
    <s v="Yes"/>
    <s v="Yes"/>
    <s v="Yes"/>
    <s v="Yes"/>
    <s v="Yes"/>
    <x v="0"/>
    <s v="No"/>
    <x v="0"/>
    <n v="-7"/>
    <n v="1387.35"/>
    <n v="0"/>
    <n v="0"/>
    <n v="215.73"/>
    <n v="1603.08"/>
    <x v="0"/>
    <x v="0"/>
    <x v="0"/>
    <n v="0"/>
    <x v="0"/>
  </r>
  <r>
    <s v="7054-DMVAS"/>
    <s v="Male"/>
    <x v="10"/>
    <s v="No"/>
    <n v="0"/>
    <x v="885"/>
    <n v="95470"/>
    <n v="39.298065000000001"/>
    <n v="-123.25211"/>
    <n v="0"/>
    <x v="8"/>
    <s v="None"/>
    <s v="Yes"/>
    <n v="18.739999999999998"/>
    <s v="No"/>
    <s v="Yes"/>
    <x v="2"/>
    <n v="16"/>
    <s v="Yes"/>
    <s v="Yes"/>
    <s v="No"/>
    <s v="No"/>
    <s v="Yes"/>
    <s v="No"/>
    <s v="No"/>
    <s v="Yes"/>
    <x v="2"/>
    <s v="Yes"/>
    <x v="1"/>
    <n v="65.3"/>
    <n v="3512.9"/>
    <n v="0"/>
    <n v="0"/>
    <n v="1011.96"/>
    <n v="4524.8599999999997"/>
    <x v="0"/>
    <x v="0"/>
    <x v="0"/>
    <n v="0"/>
    <x v="0"/>
  </r>
  <r>
    <s v="7054-ENNGU"/>
    <s v="Female"/>
    <x v="31"/>
    <s v="Yes"/>
    <n v="0"/>
    <x v="278"/>
    <n v="94510"/>
    <n v="38.113532999999997"/>
    <n v="-122.11926"/>
    <n v="4"/>
    <x v="0"/>
    <s v="None"/>
    <s v="Yes"/>
    <n v="12.59"/>
    <s v="No"/>
    <s v="Yes"/>
    <x v="0"/>
    <n v="76"/>
    <s v="No"/>
    <s v="Yes"/>
    <s v="No"/>
    <s v="No"/>
    <s v="No"/>
    <s v="No"/>
    <s v="No"/>
    <s v="Yes"/>
    <x v="1"/>
    <s v="No"/>
    <x v="0"/>
    <n v="50.85"/>
    <n v="466.6"/>
    <n v="0"/>
    <n v="0"/>
    <n v="113.31"/>
    <n v="579.91"/>
    <x v="0"/>
    <x v="0"/>
    <x v="0"/>
    <n v="0"/>
    <x v="0"/>
  </r>
  <r>
    <s v="7054-LGEQW"/>
    <s v="Female"/>
    <x v="5"/>
    <s v="No"/>
    <n v="0"/>
    <x v="550"/>
    <n v="91351"/>
    <n v="34.422519000000001"/>
    <n v="-118.420717"/>
    <n v="0"/>
    <x v="13"/>
    <s v="Offer E"/>
    <s v="Yes"/>
    <n v="5.12"/>
    <s v="No"/>
    <s v="Yes"/>
    <x v="2"/>
    <n v="30"/>
    <s v="No"/>
    <s v="No"/>
    <s v="No"/>
    <s v="No"/>
    <s v="No"/>
    <s v="No"/>
    <s v="Yes"/>
    <s v="Yes"/>
    <x v="1"/>
    <s v="No"/>
    <x v="0"/>
    <n v="45.95"/>
    <n v="45.95"/>
    <n v="0"/>
    <n v="0"/>
    <n v="5.12"/>
    <n v="51.07"/>
    <x v="1"/>
    <x v="5"/>
    <x v="9"/>
    <n v="1"/>
    <x v="0"/>
  </r>
  <r>
    <s v="7055-HNEOJ"/>
    <s v="Male"/>
    <x v="20"/>
    <s v="Yes"/>
    <n v="0"/>
    <x v="164"/>
    <n v="95762"/>
    <n v="38.684437000000003"/>
    <n v="-121.055634"/>
    <n v="2"/>
    <x v="3"/>
    <s v="Offer E"/>
    <s v="Yes"/>
    <n v="4.1900000000000004"/>
    <s v="No"/>
    <s v="Yes"/>
    <x v="0"/>
    <n v="6"/>
    <s v="No"/>
    <s v="No"/>
    <s v="Yes"/>
    <s v="Yes"/>
    <s v="No"/>
    <s v="No"/>
    <s v="No"/>
    <s v="Yes"/>
    <x v="1"/>
    <s v="Yes"/>
    <x v="2"/>
    <n v="55.8"/>
    <n v="154.55000000000001"/>
    <n v="0"/>
    <n v="0"/>
    <n v="12.57"/>
    <n v="167.12"/>
    <x v="2"/>
    <x v="0"/>
    <x v="0"/>
    <n v="0"/>
    <x v="0"/>
  </r>
  <r>
    <s v="7055-JCGNI"/>
    <s v="Female"/>
    <x v="27"/>
    <s v="No"/>
    <n v="0"/>
    <x v="30"/>
    <n v="94038"/>
    <n v="37.515555999999997"/>
    <n v="-122.50231100000001"/>
    <n v="0"/>
    <x v="40"/>
    <s v="Offer A"/>
    <s v="Yes"/>
    <n v="44.57"/>
    <s v="Yes"/>
    <s v="Yes"/>
    <x v="1"/>
    <n v="26"/>
    <s v="Yes"/>
    <s v="Yes"/>
    <s v="Yes"/>
    <s v="Yes"/>
    <s v="Yes"/>
    <s v="Yes"/>
    <s v="Yes"/>
    <s v="Yes"/>
    <x v="2"/>
    <s v="Yes"/>
    <x v="0"/>
    <n v="111.95"/>
    <n v="7795.95"/>
    <n v="0"/>
    <n v="0"/>
    <n v="3119.9"/>
    <n v="10915.85"/>
    <x v="0"/>
    <x v="0"/>
    <x v="0"/>
    <n v="0"/>
    <x v="1"/>
  </r>
  <r>
    <s v="7055-VKGDA"/>
    <s v="Male"/>
    <x v="26"/>
    <s v="No"/>
    <n v="0"/>
    <x v="96"/>
    <n v="95612"/>
    <n v="38.384647999999999"/>
    <n v="-121.578701"/>
    <n v="0"/>
    <x v="8"/>
    <s v="Offer B"/>
    <s v="Yes"/>
    <n v="49.98"/>
    <s v="No"/>
    <s v="Yes"/>
    <x v="1"/>
    <n v="26"/>
    <s v="Yes"/>
    <s v="Yes"/>
    <s v="No"/>
    <s v="Yes"/>
    <s v="Yes"/>
    <s v="Yes"/>
    <s v="Yes"/>
    <s v="Yes"/>
    <x v="0"/>
    <s v="Yes"/>
    <x v="0"/>
    <n v="105.4"/>
    <n v="5643.4"/>
    <n v="0"/>
    <n v="0"/>
    <n v="2698.92"/>
    <n v="8342.32"/>
    <x v="1"/>
    <x v="2"/>
    <x v="2"/>
    <n v="1"/>
    <x v="1"/>
  </r>
  <r>
    <s v="7056-IMHCC"/>
    <s v="Male"/>
    <x v="28"/>
    <s v="Yes"/>
    <n v="0"/>
    <x v="239"/>
    <n v="90501"/>
    <n v="33.833699000000003"/>
    <n v="-118.314387"/>
    <n v="1"/>
    <x v="63"/>
    <s v="Offer B"/>
    <s v="Yes"/>
    <n v="7.94"/>
    <s v="Yes"/>
    <s v="Yes"/>
    <x v="1"/>
    <n v="6"/>
    <s v="No"/>
    <s v="Yes"/>
    <s v="No"/>
    <s v="No"/>
    <s v="Yes"/>
    <s v="Yes"/>
    <s v="No"/>
    <s v="Yes"/>
    <x v="1"/>
    <s v="Yes"/>
    <x v="1"/>
    <n v="101.9"/>
    <n v="5549.4"/>
    <n v="0"/>
    <n v="0"/>
    <n v="420.82"/>
    <n v="5970.22"/>
    <x v="1"/>
    <x v="4"/>
    <x v="16"/>
    <n v="1"/>
    <x v="1"/>
  </r>
  <r>
    <s v="7061-OVMIM"/>
    <s v="Female"/>
    <x v="30"/>
    <s v="Yes"/>
    <n v="0"/>
    <x v="319"/>
    <n v="92262"/>
    <n v="33.839989000000003"/>
    <n v="-116.659215"/>
    <n v="1"/>
    <x v="39"/>
    <s v="None"/>
    <s v="Yes"/>
    <n v="21.14"/>
    <s v="No"/>
    <s v="No"/>
    <x v="3"/>
    <n v="0"/>
    <s v="No"/>
    <s v="No"/>
    <s v="No"/>
    <s v="No"/>
    <s v="No"/>
    <s v="No"/>
    <s v="No"/>
    <s v="No"/>
    <x v="0"/>
    <s v="No"/>
    <x v="1"/>
    <n v="19.55"/>
    <n v="608.5"/>
    <n v="0"/>
    <n v="0"/>
    <n v="634.20000000000005"/>
    <n v="1242.7"/>
    <x v="0"/>
    <x v="0"/>
    <x v="0"/>
    <n v="0"/>
    <x v="0"/>
  </r>
  <r>
    <s v="7064-FRRSW"/>
    <s v="Male"/>
    <x v="41"/>
    <s v="No"/>
    <n v="0"/>
    <x v="355"/>
    <n v="91356"/>
    <n v="34.157136999999999"/>
    <n v="-118.548511"/>
    <n v="0"/>
    <x v="60"/>
    <s v="None"/>
    <s v="Yes"/>
    <n v="5.87"/>
    <s v="Yes"/>
    <s v="Yes"/>
    <x v="1"/>
    <n v="2"/>
    <s v="No"/>
    <s v="Yes"/>
    <s v="No"/>
    <s v="No"/>
    <s v="Yes"/>
    <s v="Yes"/>
    <s v="No"/>
    <s v="Yes"/>
    <x v="0"/>
    <s v="Yes"/>
    <x v="1"/>
    <n v="99"/>
    <n v="4744.3500000000004"/>
    <n v="0"/>
    <n v="0"/>
    <n v="281.76"/>
    <n v="5026.1099999999997"/>
    <x v="0"/>
    <x v="0"/>
    <x v="0"/>
    <n v="0"/>
    <x v="1"/>
  </r>
  <r>
    <s v="7064-JHXCE"/>
    <s v="Male"/>
    <x v="22"/>
    <s v="Yes"/>
    <n v="1"/>
    <x v="395"/>
    <n v="93401"/>
    <n v="35.233744999999999"/>
    <n v="-120.626442"/>
    <n v="5"/>
    <x v="55"/>
    <s v="Offer B"/>
    <s v="Yes"/>
    <n v="20.96"/>
    <s v="No"/>
    <s v="No"/>
    <x v="3"/>
    <n v="0"/>
    <s v="No"/>
    <s v="No"/>
    <s v="No"/>
    <s v="No"/>
    <s v="No"/>
    <s v="No"/>
    <s v="No"/>
    <s v="No"/>
    <x v="2"/>
    <s v="No"/>
    <x v="0"/>
    <n v="20.05"/>
    <n v="1263.9000000000001"/>
    <n v="0"/>
    <n v="0"/>
    <n v="1299.52"/>
    <n v="2563.42"/>
    <x v="0"/>
    <x v="0"/>
    <x v="0"/>
    <n v="0"/>
    <x v="0"/>
  </r>
  <r>
    <s v="7065-YUNRY"/>
    <s v="Female"/>
    <x v="24"/>
    <s v="No"/>
    <n v="0"/>
    <x v="38"/>
    <n v="92117"/>
    <n v="32.825085999999999"/>
    <n v="-117.19942399999999"/>
    <n v="0"/>
    <x v="13"/>
    <s v="None"/>
    <s v="Yes"/>
    <n v="39.94"/>
    <s v="No"/>
    <s v="Yes"/>
    <x v="0"/>
    <n v="59"/>
    <s v="No"/>
    <s v="No"/>
    <s v="No"/>
    <s v="No"/>
    <s v="No"/>
    <s v="No"/>
    <s v="Yes"/>
    <s v="Yes"/>
    <x v="1"/>
    <s v="Yes"/>
    <x v="2"/>
    <n v="45.3"/>
    <n v="45.3"/>
    <n v="0"/>
    <n v="0"/>
    <n v="39.94"/>
    <n v="85.24"/>
    <x v="1"/>
    <x v="1"/>
    <x v="5"/>
    <n v="1"/>
    <x v="0"/>
  </r>
  <r>
    <s v="7067-KSAZT"/>
    <s v="Female"/>
    <x v="36"/>
    <s v="Yes"/>
    <n v="0"/>
    <x v="418"/>
    <n v="95928"/>
    <n v="39.681488000000002"/>
    <n v="-121.83721"/>
    <n v="1"/>
    <x v="7"/>
    <s v="None"/>
    <s v="Yes"/>
    <n v="18.690000000000001"/>
    <s v="Yes"/>
    <s v="Yes"/>
    <x v="1"/>
    <n v="30"/>
    <s v="No"/>
    <s v="Yes"/>
    <s v="Yes"/>
    <s v="No"/>
    <s v="Yes"/>
    <s v="Yes"/>
    <s v="No"/>
    <s v="Yes"/>
    <x v="0"/>
    <s v="Yes"/>
    <x v="1"/>
    <n v="106.25"/>
    <n v="6979.8"/>
    <n v="0"/>
    <n v="0"/>
    <n v="1214.8499999999999"/>
    <n v="8194.65"/>
    <x v="1"/>
    <x v="1"/>
    <x v="5"/>
    <n v="1"/>
    <x v="1"/>
  </r>
  <r>
    <s v="7072-MBHEV"/>
    <s v="Female"/>
    <x v="49"/>
    <s v="Yes"/>
    <n v="2"/>
    <x v="566"/>
    <n v="93523"/>
    <n v="34.966777"/>
    <n v="-117.961179"/>
    <n v="8"/>
    <x v="37"/>
    <s v="None"/>
    <s v="Yes"/>
    <n v="17.66"/>
    <s v="Yes"/>
    <s v="Yes"/>
    <x v="1"/>
    <n v="13"/>
    <s v="No"/>
    <s v="No"/>
    <s v="Yes"/>
    <s v="No"/>
    <s v="No"/>
    <s v="No"/>
    <s v="No"/>
    <s v="Yes"/>
    <x v="1"/>
    <s v="Yes"/>
    <x v="0"/>
    <n v="78.099999999999994"/>
    <n v="864.85"/>
    <n v="0"/>
    <n v="0"/>
    <n v="194.26"/>
    <n v="1059.1099999999999"/>
    <x v="0"/>
    <x v="0"/>
    <x v="0"/>
    <n v="0"/>
    <x v="0"/>
  </r>
  <r>
    <s v="7073-QETQY"/>
    <s v="Male"/>
    <x v="40"/>
    <s v="Yes"/>
    <n v="0"/>
    <x v="254"/>
    <n v="95607"/>
    <n v="38.681651000000002"/>
    <n v="-122.13056899999999"/>
    <n v="9"/>
    <x v="22"/>
    <s v="Offer A"/>
    <s v="Yes"/>
    <n v="45.03"/>
    <s v="No"/>
    <s v="No"/>
    <x v="3"/>
    <n v="0"/>
    <s v="No"/>
    <s v="No"/>
    <s v="No"/>
    <s v="No"/>
    <s v="No"/>
    <s v="No"/>
    <s v="No"/>
    <s v="No"/>
    <x v="0"/>
    <s v="Yes"/>
    <x v="1"/>
    <n v="20.350000000000001"/>
    <n v="1359.5"/>
    <n v="0"/>
    <n v="0"/>
    <n v="2971.98"/>
    <n v="4331.4799999999996"/>
    <x v="0"/>
    <x v="0"/>
    <x v="0"/>
    <n v="0"/>
    <x v="0"/>
  </r>
  <r>
    <s v="7074-IEVOJ"/>
    <s v="Female"/>
    <x v="4"/>
    <s v="No"/>
    <n v="0"/>
    <x v="143"/>
    <n v="94130"/>
    <n v="37.820894000000003"/>
    <n v="-122.369725"/>
    <n v="0"/>
    <x v="3"/>
    <s v="None"/>
    <s v="Yes"/>
    <n v="41.9"/>
    <s v="Yes"/>
    <s v="Yes"/>
    <x v="1"/>
    <n v="11"/>
    <s v="No"/>
    <s v="Yes"/>
    <s v="No"/>
    <s v="No"/>
    <s v="No"/>
    <s v="No"/>
    <s v="No"/>
    <s v="Yes"/>
    <x v="1"/>
    <s v="Yes"/>
    <x v="1"/>
    <n v="79.400000000000006"/>
    <n v="205.05"/>
    <n v="0"/>
    <n v="0"/>
    <n v="125.7"/>
    <n v="330.75"/>
    <x v="1"/>
    <x v="2"/>
    <x v="2"/>
    <n v="1"/>
    <x v="0"/>
  </r>
  <r>
    <s v="7074-STDCN"/>
    <s v="Male"/>
    <x v="11"/>
    <s v="No"/>
    <n v="0"/>
    <x v="627"/>
    <n v="90701"/>
    <n v="33.867592999999999"/>
    <n v="-118.080637"/>
    <n v="0"/>
    <x v="35"/>
    <s v="Offer C"/>
    <s v="No"/>
    <n v="0"/>
    <s v="No"/>
    <s v="Yes"/>
    <x v="0"/>
    <n v="26"/>
    <s v="No"/>
    <s v="No"/>
    <s v="No"/>
    <s v="Yes"/>
    <s v="No"/>
    <s v="Yes"/>
    <s v="Yes"/>
    <s v="Yes"/>
    <x v="1"/>
    <s v="Yes"/>
    <x v="1"/>
    <n v="40.6"/>
    <n v="1494.5"/>
    <n v="0"/>
    <n v="0"/>
    <n v="0"/>
    <n v="1494.5"/>
    <x v="0"/>
    <x v="0"/>
    <x v="0"/>
    <n v="0"/>
    <x v="0"/>
  </r>
  <r>
    <s v="7075-BNDVQ"/>
    <s v="Female"/>
    <x v="1"/>
    <s v="No"/>
    <n v="0"/>
    <x v="799"/>
    <n v="96132"/>
    <n v="41.027281000000002"/>
    <n v="-120.669427"/>
    <n v="0"/>
    <x v="1"/>
    <s v="None"/>
    <s v="No"/>
    <n v="0"/>
    <s v="No"/>
    <s v="Yes"/>
    <x v="2"/>
    <n v="26"/>
    <s v="Yes"/>
    <s v="No"/>
    <s v="Yes"/>
    <s v="No"/>
    <s v="No"/>
    <s v="No"/>
    <s v="No"/>
    <s v="No"/>
    <x v="1"/>
    <s v="No"/>
    <x v="0"/>
    <n v="35"/>
    <n v="135.75"/>
    <n v="0"/>
    <n v="50"/>
    <n v="0"/>
    <n v="185.75"/>
    <x v="0"/>
    <x v="0"/>
    <x v="0"/>
    <n v="0"/>
    <x v="0"/>
  </r>
  <r>
    <s v="7077-XJMET"/>
    <s v="Male"/>
    <x v="54"/>
    <s v="Yes"/>
    <n v="0"/>
    <x v="412"/>
    <n v="95701"/>
    <n v="39.218096000000003"/>
    <n v="-120.79152999999999"/>
    <n v="7"/>
    <x v="27"/>
    <s v="None"/>
    <s v="Yes"/>
    <n v="49.39"/>
    <s v="No"/>
    <s v="Yes"/>
    <x v="2"/>
    <n v="5"/>
    <s v="No"/>
    <s v="No"/>
    <s v="Yes"/>
    <s v="Yes"/>
    <s v="Yes"/>
    <s v="Yes"/>
    <s v="Yes"/>
    <s v="Yes"/>
    <x v="1"/>
    <s v="Yes"/>
    <x v="1"/>
    <n v="74.150000000000006"/>
    <n v="741.4"/>
    <n v="0"/>
    <n v="0"/>
    <n v="592.67999999999995"/>
    <n v="1334.08"/>
    <x v="0"/>
    <x v="0"/>
    <x v="0"/>
    <n v="0"/>
    <x v="0"/>
  </r>
  <r>
    <s v="7078-NVFAM"/>
    <s v="Female"/>
    <x v="30"/>
    <s v="Yes"/>
    <n v="1"/>
    <x v="644"/>
    <n v="91767"/>
    <n v="34.083086000000002"/>
    <n v="-117.73799699999999"/>
    <n v="3"/>
    <x v="44"/>
    <s v="None"/>
    <s v="No"/>
    <n v="0"/>
    <s v="No"/>
    <s v="Yes"/>
    <x v="0"/>
    <n v="14"/>
    <s v="Yes"/>
    <s v="Yes"/>
    <s v="No"/>
    <s v="No"/>
    <s v="No"/>
    <s v="No"/>
    <s v="No"/>
    <s v="Yes"/>
    <x v="1"/>
    <s v="Yes"/>
    <x v="1"/>
    <n v="35.15"/>
    <n v="1051.05"/>
    <n v="0"/>
    <n v="0"/>
    <n v="0"/>
    <n v="1051.05"/>
    <x v="0"/>
    <x v="0"/>
    <x v="0"/>
    <n v="0"/>
    <x v="0"/>
  </r>
  <r>
    <s v="7079-QRCBC"/>
    <s v="Female"/>
    <x v="34"/>
    <s v="No"/>
    <n v="0"/>
    <x v="113"/>
    <n v="95864"/>
    <n v="38.585825999999997"/>
    <n v="-121.37626299999999"/>
    <n v="0"/>
    <x v="52"/>
    <s v="None"/>
    <s v="Yes"/>
    <n v="37.69"/>
    <s v="Yes"/>
    <s v="Yes"/>
    <x v="1"/>
    <n v="18"/>
    <s v="No"/>
    <s v="No"/>
    <s v="Yes"/>
    <s v="No"/>
    <s v="Yes"/>
    <s v="Yes"/>
    <s v="Yes"/>
    <s v="Yes"/>
    <x v="1"/>
    <s v="Yes"/>
    <x v="1"/>
    <n v="98.75"/>
    <n v="2407.3000000000002"/>
    <n v="0"/>
    <n v="0"/>
    <n v="904.56"/>
    <n v="3311.86"/>
    <x v="1"/>
    <x v="1"/>
    <x v="1"/>
    <n v="1"/>
    <x v="1"/>
  </r>
  <r>
    <s v="7080-TNUWP"/>
    <s v="Male"/>
    <x v="23"/>
    <s v="Yes"/>
    <n v="0"/>
    <x v="757"/>
    <n v="95912"/>
    <n v="38.982373000000003"/>
    <n v="-122.04775100000001"/>
    <n v="5"/>
    <x v="40"/>
    <s v="None"/>
    <s v="Yes"/>
    <n v="31.13"/>
    <s v="Yes"/>
    <s v="Yes"/>
    <x v="1"/>
    <n v="16"/>
    <s v="No"/>
    <s v="Yes"/>
    <s v="Yes"/>
    <s v="No"/>
    <s v="Yes"/>
    <s v="No"/>
    <s v="No"/>
    <s v="Yes"/>
    <x v="0"/>
    <s v="Yes"/>
    <x v="1"/>
    <n v="95"/>
    <n v="6602.9"/>
    <n v="0"/>
    <n v="0"/>
    <n v="2179.1"/>
    <n v="8782"/>
    <x v="0"/>
    <x v="0"/>
    <x v="0"/>
    <n v="0"/>
    <x v="1"/>
  </r>
  <r>
    <s v="7083-MIOPC"/>
    <s v="Female"/>
    <x v="47"/>
    <s v="No"/>
    <n v="0"/>
    <x v="444"/>
    <n v="91505"/>
    <n v="34.174214999999997"/>
    <n v="-118.345928"/>
    <n v="0"/>
    <x v="9"/>
    <s v="None"/>
    <s v="Yes"/>
    <n v="42.36"/>
    <s v="No"/>
    <s v="No"/>
    <x v="3"/>
    <n v="0"/>
    <s v="No"/>
    <s v="No"/>
    <s v="No"/>
    <s v="No"/>
    <s v="No"/>
    <s v="No"/>
    <s v="No"/>
    <s v="No"/>
    <x v="2"/>
    <s v="No"/>
    <x v="0"/>
    <n v="20.25"/>
    <n v="1566.9"/>
    <n v="0"/>
    <n v="0"/>
    <n v="3049.92"/>
    <n v="4616.82"/>
    <x v="0"/>
    <x v="0"/>
    <x v="0"/>
    <n v="0"/>
    <x v="0"/>
  </r>
  <r>
    <s v="7083-YNSKY"/>
    <s v="Female"/>
    <x v="19"/>
    <s v="No"/>
    <n v="0"/>
    <x v="44"/>
    <n v="95242"/>
    <n v="38.128087000000001"/>
    <n v="-121.40779999999999"/>
    <n v="0"/>
    <x v="49"/>
    <s v="Offer D"/>
    <s v="Yes"/>
    <n v="45.84"/>
    <s v="Yes"/>
    <s v="No"/>
    <x v="3"/>
    <n v="0"/>
    <s v="No"/>
    <s v="No"/>
    <s v="No"/>
    <s v="No"/>
    <s v="No"/>
    <s v="No"/>
    <s v="No"/>
    <s v="No"/>
    <x v="1"/>
    <s v="Yes"/>
    <x v="0"/>
    <n v="25.4"/>
    <n v="399.6"/>
    <n v="0"/>
    <n v="0"/>
    <n v="687.6"/>
    <n v="1087.2"/>
    <x v="1"/>
    <x v="5"/>
    <x v="9"/>
    <n v="1"/>
    <x v="0"/>
  </r>
  <r>
    <s v="7088-FBAWU"/>
    <s v="Female"/>
    <x v="19"/>
    <s v="Yes"/>
    <n v="2"/>
    <x v="31"/>
    <n v="90007"/>
    <n v="34.027337000000003"/>
    <n v="-118.28515"/>
    <n v="8"/>
    <x v="67"/>
    <s v="Offer D"/>
    <s v="Yes"/>
    <n v="44.9"/>
    <s v="No"/>
    <s v="Yes"/>
    <x v="2"/>
    <n v="47"/>
    <s v="Yes"/>
    <s v="Yes"/>
    <s v="No"/>
    <s v="No"/>
    <s v="Yes"/>
    <s v="Yes"/>
    <s v="Yes"/>
    <s v="Yes"/>
    <x v="1"/>
    <s v="No"/>
    <x v="0"/>
    <n v="74.55"/>
    <n v="1215.8"/>
    <n v="0"/>
    <n v="0"/>
    <n v="763.3"/>
    <n v="1979.1"/>
    <x v="0"/>
    <x v="0"/>
    <x v="0"/>
    <n v="0"/>
    <x v="0"/>
  </r>
  <r>
    <s v="7089-IVVAZ"/>
    <s v="Female"/>
    <x v="17"/>
    <s v="No"/>
    <n v="0"/>
    <x v="576"/>
    <n v="93608"/>
    <n v="36.488056"/>
    <n v="-120.407691"/>
    <n v="0"/>
    <x v="58"/>
    <s v="Offer E"/>
    <s v="Yes"/>
    <n v="19.68"/>
    <s v="Yes"/>
    <s v="Yes"/>
    <x v="1"/>
    <n v="41"/>
    <s v="Yes"/>
    <s v="No"/>
    <s v="No"/>
    <s v="Yes"/>
    <s v="Yes"/>
    <s v="Yes"/>
    <s v="Yes"/>
    <s v="Yes"/>
    <x v="1"/>
    <s v="Yes"/>
    <x v="1"/>
    <n v="103.35"/>
    <n v="847.3"/>
    <n v="0"/>
    <n v="0"/>
    <n v="157.44"/>
    <n v="1004.74"/>
    <x v="1"/>
    <x v="1"/>
    <x v="11"/>
    <n v="1"/>
    <x v="1"/>
  </r>
  <r>
    <s v="7089-RKVSZ"/>
    <s v="Male"/>
    <x v="9"/>
    <s v="Yes"/>
    <n v="0"/>
    <x v="780"/>
    <n v="93287"/>
    <n v="35.710244000000003"/>
    <n v="-118.88167900000001"/>
    <n v="6"/>
    <x v="58"/>
    <s v="None"/>
    <s v="Yes"/>
    <n v="23.18"/>
    <s v="Yes"/>
    <s v="No"/>
    <x v="3"/>
    <n v="0"/>
    <s v="No"/>
    <s v="No"/>
    <s v="No"/>
    <s v="No"/>
    <s v="No"/>
    <s v="No"/>
    <s v="No"/>
    <s v="No"/>
    <x v="0"/>
    <s v="No"/>
    <x v="2"/>
    <n v="24.4"/>
    <n v="203.95"/>
    <n v="0"/>
    <n v="0"/>
    <n v="185.44"/>
    <n v="389.39"/>
    <x v="0"/>
    <x v="0"/>
    <x v="0"/>
    <n v="0"/>
    <x v="0"/>
  </r>
  <r>
    <s v="7089-XXAYG"/>
    <s v="Male"/>
    <x v="0"/>
    <s v="Yes"/>
    <n v="0"/>
    <x v="887"/>
    <n v="95677"/>
    <n v="38.790399999999998"/>
    <n v="-121.23697300000001"/>
    <n v="10"/>
    <x v="30"/>
    <s v="None"/>
    <s v="No"/>
    <n v="0"/>
    <s v="No"/>
    <s v="Yes"/>
    <x v="0"/>
    <n v="24"/>
    <s v="No"/>
    <s v="No"/>
    <s v="Yes"/>
    <s v="No"/>
    <s v="Yes"/>
    <s v="No"/>
    <s v="No"/>
    <s v="No"/>
    <x v="0"/>
    <s v="Yes"/>
    <x v="0"/>
    <n v="38.1"/>
    <n v="970.4"/>
    <n v="0"/>
    <n v="100"/>
    <n v="0"/>
    <n v="1070.4000000000001"/>
    <x v="0"/>
    <x v="0"/>
    <x v="0"/>
    <n v="0"/>
    <x v="0"/>
  </r>
  <r>
    <s v="7094-MSZAO"/>
    <s v="Male"/>
    <x v="39"/>
    <s v="Yes"/>
    <n v="3"/>
    <x v="126"/>
    <n v="94610"/>
    <n v="37.808731000000002"/>
    <n v="-122.238708"/>
    <n v="7"/>
    <x v="46"/>
    <s v="None"/>
    <s v="Yes"/>
    <n v="13.83"/>
    <s v="No"/>
    <s v="No"/>
    <x v="3"/>
    <n v="0"/>
    <s v="No"/>
    <s v="No"/>
    <s v="No"/>
    <s v="No"/>
    <s v="No"/>
    <s v="No"/>
    <s v="No"/>
    <s v="No"/>
    <x v="1"/>
    <s v="Yes"/>
    <x v="0"/>
    <n v="20.05"/>
    <n v="218.5"/>
    <n v="0"/>
    <n v="0"/>
    <n v="138.30000000000001"/>
    <n v="356.8"/>
    <x v="0"/>
    <x v="0"/>
    <x v="0"/>
    <n v="0"/>
    <x v="0"/>
  </r>
  <r>
    <s v="7096-UCLNH"/>
    <s v="Male"/>
    <x v="18"/>
    <s v="No"/>
    <n v="0"/>
    <x v="843"/>
    <n v="92335"/>
    <n v="34.087558000000001"/>
    <n v="-117.464096"/>
    <n v="0"/>
    <x v="13"/>
    <s v="None"/>
    <s v="Yes"/>
    <n v="11.1"/>
    <s v="No"/>
    <s v="No"/>
    <x v="3"/>
    <n v="0"/>
    <s v="No"/>
    <s v="No"/>
    <s v="No"/>
    <s v="No"/>
    <s v="No"/>
    <s v="No"/>
    <s v="No"/>
    <s v="No"/>
    <x v="1"/>
    <s v="No"/>
    <x v="0"/>
    <n v="20.05"/>
    <n v="20.05"/>
    <n v="0"/>
    <n v="0"/>
    <n v="11.1"/>
    <n v="31.15"/>
    <x v="2"/>
    <x v="0"/>
    <x v="0"/>
    <n v="0"/>
    <x v="0"/>
  </r>
  <r>
    <s v="7096-ZNBZI"/>
    <s v="Female"/>
    <x v="44"/>
    <s v="Yes"/>
    <n v="0"/>
    <x v="589"/>
    <n v="91604"/>
    <n v="34.139082000000002"/>
    <n v="-118.39275000000001"/>
    <n v="1"/>
    <x v="9"/>
    <s v="Offer A"/>
    <s v="Yes"/>
    <n v="22.22"/>
    <s v="Yes"/>
    <s v="No"/>
    <x v="3"/>
    <n v="0"/>
    <s v="No"/>
    <s v="No"/>
    <s v="No"/>
    <s v="No"/>
    <s v="No"/>
    <s v="No"/>
    <s v="No"/>
    <s v="No"/>
    <x v="2"/>
    <s v="No"/>
    <x v="0"/>
    <n v="26.45"/>
    <n v="1914.5"/>
    <n v="0"/>
    <n v="0"/>
    <n v="1599.84"/>
    <n v="3514.34"/>
    <x v="0"/>
    <x v="0"/>
    <x v="0"/>
    <n v="0"/>
    <x v="0"/>
  </r>
  <r>
    <s v="7100-FQPRV"/>
    <s v="Male"/>
    <x v="38"/>
    <s v="Yes"/>
    <n v="0"/>
    <x v="778"/>
    <n v="91303"/>
    <n v="34.19829"/>
    <n v="-118.602203"/>
    <n v="5"/>
    <x v="25"/>
    <s v="Offer B"/>
    <s v="Yes"/>
    <n v="48.1"/>
    <s v="Yes"/>
    <s v="Yes"/>
    <x v="2"/>
    <n v="51"/>
    <s v="Yes"/>
    <s v="No"/>
    <s v="No"/>
    <s v="Yes"/>
    <s v="No"/>
    <s v="Yes"/>
    <s v="Yes"/>
    <s v="Yes"/>
    <x v="0"/>
    <s v="Yes"/>
    <x v="0"/>
    <n v="71.900000000000006"/>
    <n v="3173.35"/>
    <n v="0"/>
    <n v="0"/>
    <n v="2068.3000000000002"/>
    <n v="5241.6499999999996"/>
    <x v="0"/>
    <x v="0"/>
    <x v="0"/>
    <n v="0"/>
    <x v="0"/>
  </r>
  <r>
    <s v="7101-HRBLJ"/>
    <s v="Female"/>
    <x v="11"/>
    <s v="Yes"/>
    <n v="0"/>
    <x v="926"/>
    <n v="92549"/>
    <n v="33.755038999999996"/>
    <n v="-116.74179599999999"/>
    <n v="9"/>
    <x v="9"/>
    <s v="None"/>
    <s v="Yes"/>
    <n v="16.05"/>
    <s v="No"/>
    <s v="Yes"/>
    <x v="0"/>
    <n v="46"/>
    <s v="Yes"/>
    <s v="Yes"/>
    <s v="Yes"/>
    <s v="Yes"/>
    <s v="Yes"/>
    <s v="Yes"/>
    <s v="Yes"/>
    <s v="Yes"/>
    <x v="2"/>
    <s v="Yes"/>
    <x v="1"/>
    <n v="83.7"/>
    <n v="6096.9"/>
    <n v="0"/>
    <n v="0"/>
    <n v="1155.5999999999999"/>
    <n v="7252.5"/>
    <x v="0"/>
    <x v="0"/>
    <x v="0"/>
    <n v="0"/>
    <x v="0"/>
  </r>
  <r>
    <s v="7102-JJVTX"/>
    <s v="Female"/>
    <x v="26"/>
    <s v="Yes"/>
    <n v="0"/>
    <x v="110"/>
    <n v="92025"/>
    <n v="33.081477999999997"/>
    <n v="-117.03381400000001"/>
    <n v="9"/>
    <x v="0"/>
    <s v="Offer E"/>
    <s v="Yes"/>
    <n v="30.07"/>
    <s v="No"/>
    <s v="Yes"/>
    <x v="2"/>
    <n v="30"/>
    <s v="Yes"/>
    <s v="No"/>
    <s v="No"/>
    <s v="No"/>
    <s v="No"/>
    <s v="No"/>
    <s v="No"/>
    <s v="Yes"/>
    <x v="0"/>
    <s v="No"/>
    <x v="0"/>
    <n v="48.6"/>
    <n v="422.3"/>
    <n v="20.45"/>
    <n v="0"/>
    <n v="270.63"/>
    <n v="672.48"/>
    <x v="0"/>
    <x v="0"/>
    <x v="0"/>
    <n v="0"/>
    <x v="0"/>
  </r>
  <r>
    <s v="7103-IPXPJ"/>
    <s v="Male"/>
    <x v="56"/>
    <s v="Yes"/>
    <n v="0"/>
    <x v="146"/>
    <n v="90305"/>
    <n v="33.958134000000001"/>
    <n v="-118.330905"/>
    <n v="7"/>
    <x v="15"/>
    <s v="Offer B"/>
    <s v="Yes"/>
    <n v="26.06"/>
    <s v="Yes"/>
    <s v="Yes"/>
    <x v="1"/>
    <n v="18"/>
    <s v="No"/>
    <s v="No"/>
    <s v="No"/>
    <s v="Yes"/>
    <s v="Yes"/>
    <s v="Yes"/>
    <s v="Yes"/>
    <s v="Yes"/>
    <x v="0"/>
    <s v="No"/>
    <x v="1"/>
    <n v="99.4"/>
    <n v="5059.75"/>
    <n v="0"/>
    <n v="0"/>
    <n v="1303"/>
    <n v="6362.75"/>
    <x v="0"/>
    <x v="0"/>
    <x v="0"/>
    <n v="0"/>
    <x v="1"/>
  </r>
  <r>
    <s v="7103-ZGVNT"/>
    <s v="Female"/>
    <x v="40"/>
    <s v="Yes"/>
    <n v="3"/>
    <x v="1033"/>
    <n v="94028"/>
    <n v="37.369709"/>
    <n v="-122.215844"/>
    <n v="10"/>
    <x v="19"/>
    <s v="Offer A"/>
    <s v="Yes"/>
    <n v="7.84"/>
    <s v="Yes"/>
    <s v="Yes"/>
    <x v="0"/>
    <n v="21"/>
    <s v="Yes"/>
    <s v="Yes"/>
    <s v="No"/>
    <s v="Yes"/>
    <s v="Yes"/>
    <s v="No"/>
    <s v="No"/>
    <s v="Yes"/>
    <x v="0"/>
    <s v="No"/>
    <x v="0"/>
    <n v="-6"/>
    <n v="4885.8500000000004"/>
    <n v="0"/>
    <n v="0"/>
    <n v="540.96"/>
    <n v="5426.81"/>
    <x v="0"/>
    <x v="0"/>
    <x v="0"/>
    <n v="0"/>
    <x v="0"/>
  </r>
  <r>
    <s v="7105-BENQF"/>
    <s v="Male"/>
    <x v="26"/>
    <s v="No"/>
    <n v="3"/>
    <x v="355"/>
    <n v="91356"/>
    <n v="34.157136999999999"/>
    <n v="-118.548511"/>
    <n v="0"/>
    <x v="49"/>
    <s v="None"/>
    <s v="Yes"/>
    <n v="43.69"/>
    <s v="No"/>
    <s v="Yes"/>
    <x v="2"/>
    <n v="29"/>
    <s v="Yes"/>
    <s v="No"/>
    <s v="Yes"/>
    <s v="No"/>
    <s v="No"/>
    <s v="Yes"/>
    <s v="Yes"/>
    <s v="Yes"/>
    <x v="0"/>
    <s v="No"/>
    <x v="0"/>
    <n v="64.849999999999994"/>
    <n v="950.75"/>
    <n v="0"/>
    <n v="0"/>
    <n v="655.35"/>
    <n v="1606.1"/>
    <x v="0"/>
    <x v="0"/>
    <x v="0"/>
    <n v="0"/>
    <x v="0"/>
  </r>
  <r>
    <s v="7105-MXJLL"/>
    <s v="Female"/>
    <x v="48"/>
    <s v="Yes"/>
    <n v="0"/>
    <x v="864"/>
    <n v="91355"/>
    <n v="34.439869999999999"/>
    <n v="-118.644609"/>
    <n v="2"/>
    <x v="18"/>
    <s v="None"/>
    <s v="Yes"/>
    <n v="17.12"/>
    <s v="No"/>
    <s v="Yes"/>
    <x v="0"/>
    <n v="17"/>
    <s v="No"/>
    <s v="No"/>
    <s v="Yes"/>
    <s v="No"/>
    <s v="No"/>
    <s v="Yes"/>
    <s v="No"/>
    <s v="Yes"/>
    <x v="0"/>
    <s v="No"/>
    <x v="0"/>
    <n v="60.7"/>
    <n v="1597.4"/>
    <n v="0"/>
    <n v="0"/>
    <n v="445.12"/>
    <n v="2042.52"/>
    <x v="0"/>
    <x v="0"/>
    <x v="0"/>
    <n v="0"/>
    <x v="0"/>
  </r>
  <r>
    <s v="7107-UBYKY"/>
    <s v="Female"/>
    <x v="47"/>
    <s v="Yes"/>
    <n v="1"/>
    <x v="760"/>
    <n v="95982"/>
    <n v="39.172777000000004"/>
    <n v="-121.80584500000001"/>
    <n v="5"/>
    <x v="33"/>
    <s v="Offer C"/>
    <s v="Yes"/>
    <n v="24.76"/>
    <s v="Yes"/>
    <s v="No"/>
    <x v="3"/>
    <n v="0"/>
    <s v="No"/>
    <s v="No"/>
    <s v="No"/>
    <s v="No"/>
    <s v="No"/>
    <s v="No"/>
    <s v="No"/>
    <s v="No"/>
    <x v="1"/>
    <s v="Yes"/>
    <x v="1"/>
    <n v="25.75"/>
    <n v="882.55"/>
    <n v="0"/>
    <n v="0"/>
    <n v="866.6"/>
    <n v="1749.15"/>
    <x v="0"/>
    <x v="0"/>
    <x v="0"/>
    <n v="0"/>
    <x v="0"/>
  </r>
  <r>
    <s v="7108-DGVUU"/>
    <s v="Female"/>
    <x v="50"/>
    <s v="Yes"/>
    <n v="0"/>
    <x v="758"/>
    <n v="96054"/>
    <n v="41.280478000000002"/>
    <n v="-121.16024899999999"/>
    <n v="4"/>
    <x v="47"/>
    <s v="None"/>
    <s v="Yes"/>
    <n v="30.3"/>
    <s v="Yes"/>
    <s v="Yes"/>
    <x v="2"/>
    <n v="18"/>
    <s v="No"/>
    <s v="Yes"/>
    <s v="Yes"/>
    <s v="No"/>
    <s v="No"/>
    <s v="Yes"/>
    <s v="No"/>
    <s v="No"/>
    <x v="0"/>
    <s v="No"/>
    <x v="1"/>
    <n v="71.7"/>
    <n v="1497.05"/>
    <n v="0"/>
    <n v="100"/>
    <n v="636.29999999999995"/>
    <n v="2233.35"/>
    <x v="0"/>
    <x v="0"/>
    <x v="0"/>
    <n v="0"/>
    <x v="0"/>
  </r>
  <r>
    <s v="7109-CQYUZ"/>
    <s v="Male"/>
    <x v="20"/>
    <s v="No"/>
    <n v="0"/>
    <x v="199"/>
    <n v="90210"/>
    <n v="34.099891"/>
    <n v="-118.414338"/>
    <n v="0"/>
    <x v="57"/>
    <s v="None"/>
    <s v="Yes"/>
    <n v="6.8"/>
    <s v="Yes"/>
    <s v="Yes"/>
    <x v="2"/>
    <n v="30"/>
    <s v="Yes"/>
    <s v="Yes"/>
    <s v="Yes"/>
    <s v="Yes"/>
    <s v="Yes"/>
    <s v="Yes"/>
    <s v="Yes"/>
    <s v="Yes"/>
    <x v="2"/>
    <s v="Yes"/>
    <x v="0"/>
    <n v="89.25"/>
    <n v="4652.3999999999996"/>
    <n v="0"/>
    <n v="0"/>
    <n v="353.6"/>
    <n v="5006"/>
    <x v="0"/>
    <x v="0"/>
    <x v="0"/>
    <n v="0"/>
    <x v="0"/>
  </r>
  <r>
    <s v="7109-MFBYV"/>
    <s v="Male"/>
    <x v="24"/>
    <s v="No"/>
    <n v="0"/>
    <x v="160"/>
    <n v="92407"/>
    <n v="34.250069000000003"/>
    <n v="-117.39394900000001"/>
    <n v="0"/>
    <x v="18"/>
    <s v="Offer C"/>
    <s v="Yes"/>
    <n v="29.07"/>
    <s v="No"/>
    <s v="Yes"/>
    <x v="0"/>
    <n v="42"/>
    <s v="No"/>
    <s v="No"/>
    <s v="No"/>
    <s v="No"/>
    <s v="No"/>
    <s v="No"/>
    <s v="No"/>
    <s v="Yes"/>
    <x v="1"/>
    <s v="No"/>
    <x v="1"/>
    <n v="45.45"/>
    <n v="1233.1500000000001"/>
    <n v="0"/>
    <n v="0"/>
    <n v="755.82"/>
    <n v="1988.97"/>
    <x v="0"/>
    <x v="0"/>
    <x v="0"/>
    <n v="0"/>
    <x v="0"/>
  </r>
  <r>
    <s v="7110-BDTWG"/>
    <s v="Female"/>
    <x v="40"/>
    <s v="Yes"/>
    <n v="0"/>
    <x v="41"/>
    <n v="95148"/>
    <n v="37.339533000000003"/>
    <n v="-121.777179"/>
    <n v="4"/>
    <x v="4"/>
    <s v="None"/>
    <s v="No"/>
    <n v="0"/>
    <s v="No"/>
    <s v="Yes"/>
    <x v="0"/>
    <n v="6"/>
    <s v="No"/>
    <s v="No"/>
    <s v="Yes"/>
    <s v="Yes"/>
    <s v="No"/>
    <s v="Yes"/>
    <s v="Yes"/>
    <s v="Yes"/>
    <x v="2"/>
    <s v="Yes"/>
    <x v="1"/>
    <n v="47.05"/>
    <n v="3263.6"/>
    <n v="0"/>
    <n v="0"/>
    <n v="0"/>
    <n v="3263.6"/>
    <x v="0"/>
    <x v="0"/>
    <x v="0"/>
    <n v="0"/>
    <x v="0"/>
  </r>
  <r>
    <s v="7112-OPOTK"/>
    <s v="Male"/>
    <x v="0"/>
    <s v="No"/>
    <n v="0"/>
    <x v="1088"/>
    <n v="96112"/>
    <n v="41.932206999999998"/>
    <n v="-120.135941"/>
    <n v="0"/>
    <x v="45"/>
    <s v="None"/>
    <s v="Yes"/>
    <n v="28.84"/>
    <s v="No"/>
    <s v="Yes"/>
    <x v="1"/>
    <n v="23"/>
    <s v="No"/>
    <s v="No"/>
    <s v="No"/>
    <s v="No"/>
    <s v="No"/>
    <s v="No"/>
    <s v="No"/>
    <s v="Yes"/>
    <x v="1"/>
    <s v="No"/>
    <x v="1"/>
    <n v="68.25"/>
    <n v="2171.15"/>
    <n v="0"/>
    <n v="0"/>
    <n v="951.72"/>
    <n v="3122.87"/>
    <x v="1"/>
    <x v="5"/>
    <x v="9"/>
    <n v="1"/>
    <x v="0"/>
  </r>
  <r>
    <s v="7113-HIPFI"/>
    <s v="Male"/>
    <x v="40"/>
    <s v="Yes"/>
    <n v="2"/>
    <x v="162"/>
    <n v="90806"/>
    <n v="33.802664"/>
    <n v="-118.17997099999999"/>
    <n v="10"/>
    <x v="22"/>
    <s v="Offer A"/>
    <s v="Yes"/>
    <n v="26.91"/>
    <s v="No"/>
    <s v="Yes"/>
    <x v="0"/>
    <n v="30"/>
    <s v="Yes"/>
    <s v="Yes"/>
    <s v="Yes"/>
    <s v="Yes"/>
    <s v="No"/>
    <s v="No"/>
    <s v="No"/>
    <s v="Yes"/>
    <x v="2"/>
    <s v="No"/>
    <x v="0"/>
    <n v="65.849999999999994"/>
    <n v="4097.05"/>
    <n v="0"/>
    <n v="0"/>
    <n v="1776.06"/>
    <n v="5873.11"/>
    <x v="0"/>
    <x v="0"/>
    <x v="0"/>
    <n v="0"/>
    <x v="0"/>
  </r>
  <r>
    <s v="7114-AEOZE"/>
    <s v="Female"/>
    <x v="55"/>
    <s v="No"/>
    <n v="0"/>
    <x v="415"/>
    <n v="96010"/>
    <n v="40.775272000000001"/>
    <n v="-123.287414"/>
    <n v="0"/>
    <x v="59"/>
    <s v="Offer B"/>
    <s v="Yes"/>
    <n v="31.12"/>
    <s v="No"/>
    <s v="No"/>
    <x v="3"/>
    <n v="0"/>
    <s v="No"/>
    <s v="No"/>
    <s v="No"/>
    <s v="No"/>
    <s v="No"/>
    <s v="No"/>
    <s v="No"/>
    <s v="No"/>
    <x v="2"/>
    <s v="No"/>
    <x v="1"/>
    <n v="19.850000000000001"/>
    <n v="1128.0999999999999"/>
    <n v="0"/>
    <n v="0"/>
    <n v="1867.2"/>
    <n v="2995.3"/>
    <x v="0"/>
    <x v="0"/>
    <x v="0"/>
    <n v="0"/>
    <x v="0"/>
  </r>
  <r>
    <s v="7115-IRDHS"/>
    <s v="Female"/>
    <x v="22"/>
    <s v="Yes"/>
    <n v="0"/>
    <x v="213"/>
    <n v="95370"/>
    <n v="37.982716000000003"/>
    <n v="-120.343732"/>
    <n v="3"/>
    <x v="9"/>
    <s v="None"/>
    <s v="Yes"/>
    <n v="24.42"/>
    <s v="Yes"/>
    <s v="No"/>
    <x v="3"/>
    <n v="0"/>
    <s v="No"/>
    <s v="No"/>
    <s v="No"/>
    <s v="No"/>
    <s v="No"/>
    <s v="No"/>
    <s v="No"/>
    <s v="No"/>
    <x v="2"/>
    <s v="No"/>
    <x v="1"/>
    <n v="24.65"/>
    <n v="1830.05"/>
    <n v="0"/>
    <n v="0"/>
    <n v="1758.24"/>
    <n v="3588.29"/>
    <x v="0"/>
    <x v="0"/>
    <x v="0"/>
    <n v="0"/>
    <x v="0"/>
  </r>
  <r>
    <s v="7120-RFMVS"/>
    <s v="Male"/>
    <x v="26"/>
    <s v="No"/>
    <n v="0"/>
    <x v="701"/>
    <n v="95641"/>
    <n v="38.154823"/>
    <n v="-121.601358"/>
    <n v="0"/>
    <x v="13"/>
    <s v="None"/>
    <s v="Yes"/>
    <n v="6.89"/>
    <s v="Yes"/>
    <s v="Yes"/>
    <x v="1"/>
    <n v="12"/>
    <s v="No"/>
    <s v="No"/>
    <s v="No"/>
    <s v="No"/>
    <s v="Yes"/>
    <s v="No"/>
    <s v="No"/>
    <s v="Yes"/>
    <x v="1"/>
    <s v="No"/>
    <x v="1"/>
    <n v="84.5"/>
    <n v="84.5"/>
    <n v="0"/>
    <n v="0"/>
    <n v="6.89"/>
    <n v="91.39"/>
    <x v="1"/>
    <x v="4"/>
    <x v="16"/>
    <n v="1"/>
    <x v="0"/>
  </r>
  <r>
    <s v="7123-WQUHX"/>
    <s v="Male"/>
    <x v="20"/>
    <s v="No"/>
    <n v="0"/>
    <x v="75"/>
    <n v="90401"/>
    <n v="34.015481000000001"/>
    <n v="-118.49323099999999"/>
    <n v="0"/>
    <x v="70"/>
    <s v="Offer C"/>
    <s v="Yes"/>
    <n v="3.95"/>
    <s v="Yes"/>
    <s v="Yes"/>
    <x v="1"/>
    <n v="21"/>
    <s v="No"/>
    <s v="No"/>
    <s v="Yes"/>
    <s v="Yes"/>
    <s v="Yes"/>
    <s v="No"/>
    <s v="No"/>
    <s v="Yes"/>
    <x v="0"/>
    <s v="No"/>
    <x v="1"/>
    <n v="95"/>
    <n v="3605.6"/>
    <n v="0"/>
    <n v="0"/>
    <n v="150.1"/>
    <n v="3755.7"/>
    <x v="0"/>
    <x v="0"/>
    <x v="0"/>
    <n v="0"/>
    <x v="1"/>
  </r>
  <r>
    <s v="7124-UGSUR"/>
    <s v="Female"/>
    <x v="49"/>
    <s v="Yes"/>
    <n v="0"/>
    <x v="31"/>
    <n v="90028"/>
    <n v="34.099868999999998"/>
    <n v="-118.326843"/>
    <n v="1"/>
    <x v="48"/>
    <s v="None"/>
    <s v="Yes"/>
    <n v="35.11"/>
    <s v="Yes"/>
    <s v="Yes"/>
    <x v="1"/>
    <n v="17"/>
    <s v="No"/>
    <s v="Yes"/>
    <s v="Yes"/>
    <s v="No"/>
    <s v="Yes"/>
    <s v="Yes"/>
    <s v="No"/>
    <s v="Yes"/>
    <x v="0"/>
    <s v="Yes"/>
    <x v="0"/>
    <n v="104.4"/>
    <n v="6405"/>
    <n v="0"/>
    <n v="0"/>
    <n v="2141.71"/>
    <n v="8546.7099999999991"/>
    <x v="1"/>
    <x v="1"/>
    <x v="1"/>
    <n v="1"/>
    <x v="1"/>
  </r>
  <r>
    <s v="7126-RBHSD"/>
    <s v="Female"/>
    <x v="55"/>
    <s v="Yes"/>
    <n v="0"/>
    <x v="652"/>
    <n v="95330"/>
    <n v="37.808210000000003"/>
    <n v="-121.308401"/>
    <n v="1"/>
    <x v="67"/>
    <s v="Offer D"/>
    <s v="Yes"/>
    <n v="21.15"/>
    <s v="Yes"/>
    <s v="Yes"/>
    <x v="1"/>
    <n v="4"/>
    <s v="Yes"/>
    <s v="No"/>
    <s v="No"/>
    <s v="No"/>
    <s v="No"/>
    <s v="No"/>
    <s v="No"/>
    <s v="Yes"/>
    <x v="1"/>
    <s v="No"/>
    <x v="1"/>
    <n v="78.900000000000006"/>
    <n v="1348.95"/>
    <n v="0"/>
    <n v="0"/>
    <n v="359.55"/>
    <n v="1708.5"/>
    <x v="0"/>
    <x v="0"/>
    <x v="0"/>
    <n v="0"/>
    <x v="0"/>
  </r>
  <r>
    <s v="7128-GGCNO"/>
    <s v="Male"/>
    <x v="32"/>
    <s v="No"/>
    <n v="0"/>
    <x v="1042"/>
    <n v="92653"/>
    <n v="33.606898999999999"/>
    <n v="-117.717854"/>
    <n v="0"/>
    <x v="56"/>
    <s v="Offer B"/>
    <s v="Yes"/>
    <n v="41.1"/>
    <s v="Yes"/>
    <s v="Yes"/>
    <x v="1"/>
    <n v="26"/>
    <s v="No"/>
    <s v="No"/>
    <s v="No"/>
    <s v="No"/>
    <s v="No"/>
    <s v="No"/>
    <s v="No"/>
    <s v="Yes"/>
    <x v="1"/>
    <s v="No"/>
    <x v="1"/>
    <n v="72.8"/>
    <n v="3249.4"/>
    <n v="0"/>
    <n v="0"/>
    <n v="1890.6"/>
    <n v="5140"/>
    <x v="0"/>
    <x v="0"/>
    <x v="0"/>
    <n v="0"/>
    <x v="0"/>
  </r>
  <r>
    <s v="7129-ACFOG"/>
    <s v="Female"/>
    <x v="52"/>
    <s v="No"/>
    <n v="0"/>
    <x v="1050"/>
    <n v="95246"/>
    <n v="38.264262000000002"/>
    <n v="-120.51513300000001"/>
    <n v="0"/>
    <x v="10"/>
    <s v="None"/>
    <s v="Yes"/>
    <n v="49.4"/>
    <s v="Yes"/>
    <s v="Yes"/>
    <x v="0"/>
    <n v="22"/>
    <s v="Yes"/>
    <s v="No"/>
    <s v="No"/>
    <s v="No"/>
    <s v="No"/>
    <s v="No"/>
    <s v="No"/>
    <s v="No"/>
    <x v="1"/>
    <s v="Yes"/>
    <x v="1"/>
    <n v="53.8"/>
    <n v="283.95"/>
    <n v="0"/>
    <n v="10"/>
    <n v="247"/>
    <n v="540.95000000000005"/>
    <x v="0"/>
    <x v="0"/>
    <x v="0"/>
    <n v="0"/>
    <x v="0"/>
  </r>
  <r>
    <s v="7129-AZJDE"/>
    <s v="Male"/>
    <x v="40"/>
    <s v="Yes"/>
    <n v="1"/>
    <x v="102"/>
    <n v="92647"/>
    <n v="33.723579000000001"/>
    <n v="-118.005441"/>
    <n v="1"/>
    <x v="12"/>
    <s v="Offer C"/>
    <s v="Yes"/>
    <n v="3.54"/>
    <s v="No"/>
    <s v="Yes"/>
    <x v="1"/>
    <n v="12"/>
    <s v="No"/>
    <s v="No"/>
    <s v="No"/>
    <s v="No"/>
    <s v="No"/>
    <s v="Yes"/>
    <s v="Yes"/>
    <s v="Yes"/>
    <x v="0"/>
    <s v="Yes"/>
    <x v="1"/>
    <n v="78.95"/>
    <n v="2647.2"/>
    <n v="0"/>
    <n v="0"/>
    <n v="120.36"/>
    <n v="2767.56"/>
    <x v="0"/>
    <x v="0"/>
    <x v="0"/>
    <n v="0"/>
    <x v="0"/>
  </r>
  <r>
    <s v="7129-CAKJW"/>
    <s v="Female"/>
    <x v="47"/>
    <s v="No"/>
    <n v="0"/>
    <x v="64"/>
    <n v="93721"/>
    <n v="36.732694000000002"/>
    <n v="-119.78378600000001"/>
    <n v="0"/>
    <x v="67"/>
    <s v="Offer D"/>
    <s v="Yes"/>
    <n v="44.96"/>
    <s v="Yes"/>
    <s v="Yes"/>
    <x v="1"/>
    <n v="29"/>
    <s v="No"/>
    <s v="No"/>
    <s v="Yes"/>
    <s v="No"/>
    <s v="No"/>
    <s v="No"/>
    <s v="No"/>
    <s v="Yes"/>
    <x v="1"/>
    <s v="No"/>
    <x v="1"/>
    <n v="80.05"/>
    <n v="1345.65"/>
    <n v="0"/>
    <n v="0"/>
    <n v="764.32"/>
    <n v="2109.9699999999998"/>
    <x v="0"/>
    <x v="0"/>
    <x v="0"/>
    <n v="0"/>
    <x v="0"/>
  </r>
  <r>
    <s v="7130-CTCUS"/>
    <s v="Male"/>
    <x v="16"/>
    <s v="Yes"/>
    <n v="0"/>
    <x v="1017"/>
    <n v="93265"/>
    <n v="36.245925999999997"/>
    <n v="-118.693138"/>
    <n v="5"/>
    <x v="43"/>
    <s v="None"/>
    <s v="Yes"/>
    <n v="35.53"/>
    <s v="No"/>
    <s v="Yes"/>
    <x v="2"/>
    <n v="23"/>
    <s v="Yes"/>
    <s v="Yes"/>
    <s v="No"/>
    <s v="No"/>
    <s v="No"/>
    <s v="No"/>
    <s v="No"/>
    <s v="Yes"/>
    <x v="2"/>
    <s v="Yes"/>
    <x v="1"/>
    <n v="54.55"/>
    <n v="825.1"/>
    <n v="0"/>
    <n v="0"/>
    <n v="568.48"/>
    <n v="1393.58"/>
    <x v="0"/>
    <x v="0"/>
    <x v="0"/>
    <n v="0"/>
    <x v="0"/>
  </r>
  <r>
    <s v="7130-VTEWQ"/>
    <s v="Female"/>
    <x v="58"/>
    <s v="No"/>
    <n v="0"/>
    <x v="722"/>
    <n v="94903"/>
    <n v="38.018065"/>
    <n v="-122.546024"/>
    <n v="0"/>
    <x v="58"/>
    <s v="None"/>
    <s v="Yes"/>
    <n v="13.8"/>
    <s v="Yes"/>
    <s v="Yes"/>
    <x v="1"/>
    <n v="6"/>
    <s v="No"/>
    <s v="No"/>
    <s v="No"/>
    <s v="No"/>
    <s v="No"/>
    <s v="No"/>
    <s v="No"/>
    <s v="Yes"/>
    <x v="1"/>
    <s v="Yes"/>
    <x v="1"/>
    <n v="75.75"/>
    <n v="606.25"/>
    <n v="0"/>
    <n v="0"/>
    <n v="110.4"/>
    <n v="716.65"/>
    <x v="1"/>
    <x v="1"/>
    <x v="11"/>
    <n v="1"/>
    <x v="0"/>
  </r>
  <r>
    <s v="7130-YXBRO"/>
    <s v="Male"/>
    <x v="24"/>
    <s v="Yes"/>
    <n v="0"/>
    <x v="356"/>
    <n v="95614"/>
    <n v="38.880622000000002"/>
    <n v="-120.973865"/>
    <n v="9"/>
    <x v="60"/>
    <s v="Offer B"/>
    <s v="Yes"/>
    <n v="22.36"/>
    <s v="Yes"/>
    <s v="Yes"/>
    <x v="1"/>
    <n v="59"/>
    <s v="Yes"/>
    <s v="Yes"/>
    <s v="Yes"/>
    <s v="No"/>
    <s v="Yes"/>
    <s v="Yes"/>
    <s v="Yes"/>
    <s v="Yes"/>
    <x v="1"/>
    <s v="Yes"/>
    <x v="1"/>
    <n v="111.45"/>
    <n v="5315.1"/>
    <n v="0"/>
    <n v="0"/>
    <n v="1073.28"/>
    <n v="6388.38"/>
    <x v="0"/>
    <x v="0"/>
    <x v="0"/>
    <n v="0"/>
    <x v="1"/>
  </r>
  <r>
    <s v="7131-ZQZNK"/>
    <s v="Female"/>
    <x v="1"/>
    <s v="Yes"/>
    <n v="0"/>
    <x v="117"/>
    <n v="93612"/>
    <n v="36.814539000000003"/>
    <n v="-119.711868"/>
    <n v="1"/>
    <x v="59"/>
    <s v="Offer B"/>
    <s v="No"/>
    <n v="0"/>
    <s v="No"/>
    <s v="Yes"/>
    <x v="2"/>
    <n v="19"/>
    <s v="Yes"/>
    <s v="No"/>
    <s v="Yes"/>
    <s v="Yes"/>
    <s v="Yes"/>
    <s v="Yes"/>
    <s v="Yes"/>
    <s v="Yes"/>
    <x v="2"/>
    <s v="No"/>
    <x v="0"/>
    <n v="59.85"/>
    <n v="3590.2"/>
    <n v="0"/>
    <n v="0"/>
    <n v="0"/>
    <n v="3590.2"/>
    <x v="0"/>
    <x v="0"/>
    <x v="0"/>
    <n v="0"/>
    <x v="0"/>
  </r>
  <r>
    <s v="7133-VBDCG"/>
    <s v="Female"/>
    <x v="33"/>
    <s v="No"/>
    <n v="0"/>
    <x v="38"/>
    <n v="92129"/>
    <n v="32.961064"/>
    <n v="-117.134917"/>
    <n v="0"/>
    <x v="30"/>
    <s v="Offer C"/>
    <s v="Yes"/>
    <n v="26.81"/>
    <s v="No"/>
    <s v="Yes"/>
    <x v="1"/>
    <n v="12"/>
    <s v="Yes"/>
    <s v="Yes"/>
    <s v="No"/>
    <s v="No"/>
    <s v="No"/>
    <s v="No"/>
    <s v="No"/>
    <s v="Yes"/>
    <x v="1"/>
    <s v="Yes"/>
    <x v="1"/>
    <n v="79.849999999999994"/>
    <n v="2015.35"/>
    <n v="0"/>
    <n v="0"/>
    <n v="670.25"/>
    <n v="2685.6"/>
    <x v="1"/>
    <x v="1"/>
    <x v="5"/>
    <n v="1"/>
    <x v="0"/>
  </r>
  <r>
    <s v="7134-HBPBS"/>
    <s v="Female"/>
    <x v="61"/>
    <s v="No"/>
    <n v="0"/>
    <x v="929"/>
    <n v="92301"/>
    <n v="34.667814999999997"/>
    <n v="-117.53618299999999"/>
    <n v="0"/>
    <x v="9"/>
    <s v="Offer A"/>
    <s v="Yes"/>
    <n v="26.87"/>
    <s v="Yes"/>
    <s v="Yes"/>
    <x v="1"/>
    <n v="20"/>
    <s v="No"/>
    <s v="Yes"/>
    <s v="Yes"/>
    <s v="Yes"/>
    <s v="Yes"/>
    <s v="Yes"/>
    <s v="Yes"/>
    <s v="Yes"/>
    <x v="2"/>
    <s v="Yes"/>
    <x v="1"/>
    <n v="108.1"/>
    <n v="7774.05"/>
    <n v="0"/>
    <n v="0"/>
    <n v="1934.64"/>
    <n v="9708.69"/>
    <x v="0"/>
    <x v="0"/>
    <x v="0"/>
    <n v="0"/>
    <x v="1"/>
  </r>
  <r>
    <s v="7134-MJPDY"/>
    <s v="Female"/>
    <x v="28"/>
    <s v="No"/>
    <n v="0"/>
    <x v="82"/>
    <n v="93021"/>
    <n v="34.312944999999999"/>
    <n v="-118.858169"/>
    <n v="0"/>
    <x v="22"/>
    <s v="Offer A"/>
    <s v="Yes"/>
    <n v="11.63"/>
    <s v="Yes"/>
    <s v="Yes"/>
    <x v="1"/>
    <n v="5"/>
    <s v="No"/>
    <s v="No"/>
    <s v="Yes"/>
    <s v="Yes"/>
    <s v="Yes"/>
    <s v="Yes"/>
    <s v="No"/>
    <s v="No"/>
    <x v="0"/>
    <s v="Yes"/>
    <x v="0"/>
    <n v="102.85"/>
    <n v="6976.75"/>
    <n v="0"/>
    <n v="60"/>
    <n v="767.58"/>
    <n v="7804.33"/>
    <x v="0"/>
    <x v="0"/>
    <x v="0"/>
    <n v="0"/>
    <x v="1"/>
  </r>
  <r>
    <s v="7136-IHZJA"/>
    <s v="Female"/>
    <x v="18"/>
    <s v="Yes"/>
    <n v="2"/>
    <x v="769"/>
    <n v="90670"/>
    <n v="33.933565000000002"/>
    <n v="-118.062611"/>
    <n v="4"/>
    <x v="36"/>
    <s v="None"/>
    <s v="Yes"/>
    <n v="29.14"/>
    <s v="No"/>
    <s v="Yes"/>
    <x v="2"/>
    <n v="48"/>
    <s v="Yes"/>
    <s v="Yes"/>
    <s v="No"/>
    <s v="Yes"/>
    <s v="No"/>
    <s v="Yes"/>
    <s v="Yes"/>
    <s v="Yes"/>
    <x v="1"/>
    <s v="Yes"/>
    <x v="0"/>
    <n v="71.349999999999994"/>
    <n v="2847.2"/>
    <n v="0"/>
    <n v="0"/>
    <n v="1165.5999999999999"/>
    <n v="4012.8"/>
    <x v="0"/>
    <x v="0"/>
    <x v="0"/>
    <n v="0"/>
    <x v="0"/>
  </r>
  <r>
    <s v="7136-RVDTZ"/>
    <s v="Male"/>
    <x v="16"/>
    <s v="No"/>
    <n v="0"/>
    <x v="1033"/>
    <n v="94028"/>
    <n v="37.369709"/>
    <n v="-122.215844"/>
    <n v="0"/>
    <x v="40"/>
    <s v="None"/>
    <s v="No"/>
    <n v="0"/>
    <s v="No"/>
    <s v="Yes"/>
    <x v="2"/>
    <n v="20"/>
    <s v="No"/>
    <s v="No"/>
    <s v="No"/>
    <s v="No"/>
    <s v="Yes"/>
    <s v="Yes"/>
    <s v="No"/>
    <s v="Yes"/>
    <x v="0"/>
    <s v="Yes"/>
    <x v="1"/>
    <n v="45.25"/>
    <n v="3264.45"/>
    <n v="0"/>
    <n v="0"/>
    <n v="0"/>
    <n v="3264.45"/>
    <x v="1"/>
    <x v="5"/>
    <x v="8"/>
    <n v="1"/>
    <x v="0"/>
  </r>
  <r>
    <s v="7137-NAXML"/>
    <s v="Male"/>
    <x v="54"/>
    <s v="No"/>
    <n v="0"/>
    <x v="30"/>
    <n v="94038"/>
    <n v="37.515555999999997"/>
    <n v="-122.50231100000001"/>
    <n v="0"/>
    <x v="16"/>
    <s v="Offer D"/>
    <s v="Yes"/>
    <n v="26.37"/>
    <s v="No"/>
    <s v="No"/>
    <x v="3"/>
    <n v="0"/>
    <s v="No"/>
    <s v="No"/>
    <s v="No"/>
    <s v="No"/>
    <s v="No"/>
    <s v="No"/>
    <s v="No"/>
    <s v="No"/>
    <x v="0"/>
    <s v="No"/>
    <x v="1"/>
    <n v="-9"/>
    <n v="405.6"/>
    <n v="0"/>
    <n v="0"/>
    <n v="606.51"/>
    <n v="1012.11"/>
    <x v="0"/>
    <x v="0"/>
    <x v="0"/>
    <n v="0"/>
    <x v="0"/>
  </r>
  <r>
    <s v="7137-RYLPP"/>
    <s v="Male"/>
    <x v="4"/>
    <s v="Yes"/>
    <n v="0"/>
    <x v="1098"/>
    <n v="96074"/>
    <n v="39.884394999999998"/>
    <n v="-122.587513"/>
    <n v="1"/>
    <x v="20"/>
    <s v="Offer C"/>
    <s v="Yes"/>
    <n v="46.61"/>
    <s v="Yes"/>
    <s v="Yes"/>
    <x v="1"/>
    <n v="26"/>
    <s v="No"/>
    <s v="No"/>
    <s v="No"/>
    <s v="No"/>
    <s v="Yes"/>
    <s v="No"/>
    <s v="No"/>
    <s v="Yes"/>
    <x v="1"/>
    <s v="Yes"/>
    <x v="1"/>
    <n v="85.7"/>
    <n v="3171.15"/>
    <n v="0"/>
    <n v="0"/>
    <n v="1724.57"/>
    <n v="4895.72"/>
    <x v="1"/>
    <x v="1"/>
    <x v="10"/>
    <n v="1"/>
    <x v="0"/>
  </r>
  <r>
    <s v="7138-GIRSH"/>
    <s v="Male"/>
    <x v="54"/>
    <s v="No"/>
    <n v="0"/>
    <x v="4"/>
    <n v="93012"/>
    <n v="34.205503999999998"/>
    <n v="-118.993111"/>
    <n v="0"/>
    <x v="15"/>
    <s v="None"/>
    <s v="Yes"/>
    <n v="27.04"/>
    <s v="Yes"/>
    <s v="Yes"/>
    <x v="2"/>
    <n v="2"/>
    <s v="No"/>
    <s v="No"/>
    <s v="Yes"/>
    <s v="Yes"/>
    <s v="No"/>
    <s v="Yes"/>
    <s v="Yes"/>
    <s v="Yes"/>
    <x v="2"/>
    <s v="No"/>
    <x v="1"/>
    <n v="69.5"/>
    <n v="3418.2"/>
    <n v="5.73"/>
    <n v="0"/>
    <n v="1352"/>
    <n v="4764.47"/>
    <x v="0"/>
    <x v="0"/>
    <x v="0"/>
    <n v="0"/>
    <x v="0"/>
  </r>
  <r>
    <s v="7139-JZFVG"/>
    <s v="Male"/>
    <x v="0"/>
    <s v="Yes"/>
    <n v="2"/>
    <x v="102"/>
    <n v="92646"/>
    <n v="33.666300999999997"/>
    <n v="-117.96950099999999"/>
    <n v="7"/>
    <x v="59"/>
    <s v="None"/>
    <s v="Yes"/>
    <n v="43.24"/>
    <s v="No"/>
    <s v="Yes"/>
    <x v="2"/>
    <n v="28"/>
    <s v="Yes"/>
    <s v="Yes"/>
    <s v="Yes"/>
    <s v="No"/>
    <s v="No"/>
    <s v="No"/>
    <s v="No"/>
    <s v="Yes"/>
    <x v="2"/>
    <s v="No"/>
    <x v="1"/>
    <n v="60.5"/>
    <n v="3694.45"/>
    <n v="0"/>
    <n v="0"/>
    <n v="2594.4"/>
    <n v="6288.85"/>
    <x v="0"/>
    <x v="0"/>
    <x v="0"/>
    <n v="0"/>
    <x v="0"/>
  </r>
  <r>
    <s v="7140-ADSMJ"/>
    <s v="Male"/>
    <x v="5"/>
    <s v="No"/>
    <n v="0"/>
    <x v="823"/>
    <n v="93635"/>
    <n v="36.995162000000001"/>
    <n v="-120.955099"/>
    <n v="0"/>
    <x v="58"/>
    <s v="Offer E"/>
    <s v="Yes"/>
    <n v="35.21"/>
    <s v="No"/>
    <s v="No"/>
    <x v="3"/>
    <n v="0"/>
    <s v="No"/>
    <s v="No"/>
    <s v="No"/>
    <s v="No"/>
    <s v="No"/>
    <s v="No"/>
    <s v="No"/>
    <s v="No"/>
    <x v="1"/>
    <s v="Yes"/>
    <x v="0"/>
    <n v="20.45"/>
    <n v="162.30000000000001"/>
    <n v="0"/>
    <n v="0"/>
    <n v="281.68"/>
    <n v="443.98"/>
    <x v="0"/>
    <x v="0"/>
    <x v="0"/>
    <n v="0"/>
    <x v="0"/>
  </r>
  <r>
    <s v="7142-HVGBG"/>
    <s v="Male"/>
    <x v="50"/>
    <s v="Yes"/>
    <n v="0"/>
    <x v="798"/>
    <n v="91948"/>
    <n v="32.830852"/>
    <n v="-116.44460100000001"/>
    <n v="1"/>
    <x v="25"/>
    <s v="Offer B"/>
    <s v="Yes"/>
    <n v="17.43"/>
    <s v="Yes"/>
    <s v="Yes"/>
    <x v="1"/>
    <n v="26"/>
    <s v="No"/>
    <s v="Yes"/>
    <s v="Yes"/>
    <s v="No"/>
    <s v="Yes"/>
    <s v="Yes"/>
    <s v="No"/>
    <s v="Yes"/>
    <x v="1"/>
    <s v="Yes"/>
    <x v="1"/>
    <n v="103"/>
    <n v="4414.3"/>
    <n v="0"/>
    <n v="0"/>
    <n v="749.49"/>
    <n v="5163.79"/>
    <x v="1"/>
    <x v="1"/>
    <x v="1"/>
    <n v="1"/>
    <x v="1"/>
  </r>
  <r>
    <s v="7143-BQIBA"/>
    <s v="Male"/>
    <x v="13"/>
    <s v="No"/>
    <n v="0"/>
    <x v="216"/>
    <n v="94954"/>
    <n v="38.235021000000003"/>
    <n v="-122.557332"/>
    <n v="0"/>
    <x v="46"/>
    <s v="Offer D"/>
    <s v="Yes"/>
    <n v="7.65"/>
    <s v="No"/>
    <s v="Yes"/>
    <x v="2"/>
    <n v="17"/>
    <s v="Yes"/>
    <s v="No"/>
    <s v="No"/>
    <s v="Yes"/>
    <s v="Yes"/>
    <s v="No"/>
    <s v="No"/>
    <s v="Yes"/>
    <x v="1"/>
    <s v="No"/>
    <x v="1"/>
    <n v="62.25"/>
    <n v="612.95000000000005"/>
    <n v="0"/>
    <n v="0"/>
    <n v="76.5"/>
    <n v="689.45"/>
    <x v="0"/>
    <x v="0"/>
    <x v="0"/>
    <n v="0"/>
    <x v="0"/>
  </r>
  <r>
    <s v="7145-FEJWU"/>
    <s v="Female"/>
    <x v="47"/>
    <s v="No"/>
    <n v="2"/>
    <x v="143"/>
    <n v="94134"/>
    <n v="37.721052"/>
    <n v="-122.413573"/>
    <n v="0"/>
    <x v="27"/>
    <s v="None"/>
    <s v="Yes"/>
    <n v="16.96"/>
    <s v="Yes"/>
    <s v="Yes"/>
    <x v="1"/>
    <n v="18"/>
    <s v="No"/>
    <s v="Yes"/>
    <s v="Yes"/>
    <s v="No"/>
    <s v="Yes"/>
    <s v="Yes"/>
    <s v="Yes"/>
    <s v="Yes"/>
    <x v="1"/>
    <s v="Yes"/>
    <x v="1"/>
    <n v="105.3"/>
    <n v="1275.6500000000001"/>
    <n v="0"/>
    <n v="0"/>
    <n v="203.52"/>
    <n v="1479.17"/>
    <x v="0"/>
    <x v="0"/>
    <x v="0"/>
    <n v="0"/>
    <x v="1"/>
  </r>
  <r>
    <s v="7147-AYBAA"/>
    <s v="Male"/>
    <x v="47"/>
    <s v="No"/>
    <n v="0"/>
    <x v="105"/>
    <n v="94702"/>
    <n v="37.866008999999998"/>
    <n v="-122.28622799999999"/>
    <n v="0"/>
    <x v="20"/>
    <s v="None"/>
    <s v="Yes"/>
    <n v="28.84"/>
    <s v="No"/>
    <s v="Yes"/>
    <x v="1"/>
    <n v="25"/>
    <s v="No"/>
    <s v="No"/>
    <s v="No"/>
    <s v="No"/>
    <s v="No"/>
    <s v="No"/>
    <s v="No"/>
    <s v="Yes"/>
    <x v="1"/>
    <s v="Yes"/>
    <x v="0"/>
    <n v="70.349999999999994"/>
    <n v="2552.9"/>
    <n v="0"/>
    <n v="0"/>
    <n v="1067.08"/>
    <n v="3619.98"/>
    <x v="0"/>
    <x v="0"/>
    <x v="0"/>
    <n v="0"/>
    <x v="0"/>
  </r>
  <r>
    <s v="7148-XZPHA"/>
    <s v="Male"/>
    <x v="9"/>
    <s v="Yes"/>
    <n v="3"/>
    <x v="249"/>
    <n v="95670"/>
    <n v="38.602722999999997"/>
    <n v="-121.27991299999999"/>
    <n v="9"/>
    <x v="17"/>
    <s v="None"/>
    <s v="Yes"/>
    <n v="13.45"/>
    <s v="No"/>
    <s v="Yes"/>
    <x v="1"/>
    <n v="53"/>
    <s v="No"/>
    <s v="Yes"/>
    <s v="No"/>
    <s v="Yes"/>
    <s v="No"/>
    <s v="No"/>
    <s v="No"/>
    <s v="Yes"/>
    <x v="1"/>
    <s v="No"/>
    <x v="1"/>
    <n v="79.400000000000006"/>
    <n v="4238.45"/>
    <n v="0"/>
    <n v="0"/>
    <n v="739.75"/>
    <n v="4978.2"/>
    <x v="0"/>
    <x v="0"/>
    <x v="0"/>
    <n v="0"/>
    <x v="0"/>
  </r>
  <r>
    <s v="7153-CHRBV"/>
    <s v="Female"/>
    <x v="33"/>
    <s v="Yes"/>
    <n v="1"/>
    <x v="900"/>
    <n v="95249"/>
    <n v="38.196497000000001"/>
    <n v="-120.61689"/>
    <n v="6"/>
    <x v="41"/>
    <s v="Offer B"/>
    <s v="Yes"/>
    <n v="18.850000000000001"/>
    <s v="No"/>
    <s v="Yes"/>
    <x v="0"/>
    <n v="24"/>
    <s v="Yes"/>
    <s v="No"/>
    <s v="Yes"/>
    <s v="Yes"/>
    <s v="No"/>
    <s v="No"/>
    <s v="No"/>
    <s v="Yes"/>
    <x v="0"/>
    <s v="Yes"/>
    <x v="0"/>
    <n v="59.3"/>
    <n v="3274.35"/>
    <n v="0"/>
    <n v="0"/>
    <n v="1074.45"/>
    <n v="4348.8"/>
    <x v="0"/>
    <x v="0"/>
    <x v="0"/>
    <n v="0"/>
    <x v="0"/>
  </r>
  <r>
    <s v="7153-OANIO"/>
    <s v="Male"/>
    <x v="23"/>
    <s v="No"/>
    <n v="0"/>
    <x v="453"/>
    <n v="95460"/>
    <n v="39.305545000000002"/>
    <n v="-123.743697"/>
    <n v="0"/>
    <x v="13"/>
    <s v="Offer E"/>
    <s v="Yes"/>
    <n v="27.58"/>
    <s v="No"/>
    <s v="Yes"/>
    <x v="1"/>
    <n v="16"/>
    <s v="No"/>
    <s v="No"/>
    <s v="No"/>
    <s v="No"/>
    <s v="No"/>
    <s v="No"/>
    <s v="No"/>
    <s v="Yes"/>
    <x v="1"/>
    <s v="No"/>
    <x v="1"/>
    <n v="69.95"/>
    <n v="69.95"/>
    <n v="0"/>
    <n v="0"/>
    <n v="27.58"/>
    <n v="97.53"/>
    <x v="1"/>
    <x v="3"/>
    <x v="14"/>
    <n v="1"/>
    <x v="0"/>
  </r>
  <r>
    <s v="7156-MHUGY"/>
    <s v="Male"/>
    <x v="8"/>
    <s v="No"/>
    <n v="0"/>
    <x v="334"/>
    <n v="90621"/>
    <n v="33.874223999999998"/>
    <n v="-117.993368"/>
    <n v="0"/>
    <x v="2"/>
    <s v="None"/>
    <s v="Yes"/>
    <n v="26.11"/>
    <s v="No"/>
    <s v="Yes"/>
    <x v="1"/>
    <n v="4"/>
    <s v="No"/>
    <s v="No"/>
    <s v="No"/>
    <s v="No"/>
    <s v="Yes"/>
    <s v="Yes"/>
    <s v="Yes"/>
    <s v="No"/>
    <x v="1"/>
    <s v="Yes"/>
    <x v="1"/>
    <n v="90.5"/>
    <n v="1201.1500000000001"/>
    <n v="29.84"/>
    <n v="140"/>
    <n v="339.43"/>
    <n v="1650.74"/>
    <x v="1"/>
    <x v="1"/>
    <x v="1"/>
    <n v="1"/>
    <x v="1"/>
  </r>
  <r>
    <s v="7156-MXBJE"/>
    <s v="Female"/>
    <x v="46"/>
    <s v="No"/>
    <n v="0"/>
    <x v="38"/>
    <n v="92127"/>
    <n v="33.017518000000003"/>
    <n v="-117.11845599999999"/>
    <n v="0"/>
    <x v="25"/>
    <s v="None"/>
    <s v="Yes"/>
    <n v="2.4900000000000002"/>
    <s v="Yes"/>
    <s v="Yes"/>
    <x v="2"/>
    <n v="53"/>
    <s v="No"/>
    <s v="Yes"/>
    <s v="Yes"/>
    <s v="Yes"/>
    <s v="Yes"/>
    <s v="Yes"/>
    <s v="Yes"/>
    <s v="No"/>
    <x v="0"/>
    <s v="No"/>
    <x v="0"/>
    <n v="85.1"/>
    <n v="3662.25"/>
    <n v="0"/>
    <n v="30"/>
    <n v="107.07"/>
    <n v="3799.32"/>
    <x v="0"/>
    <x v="0"/>
    <x v="0"/>
    <n v="0"/>
    <x v="0"/>
  </r>
  <r>
    <s v="7157-SMCFK"/>
    <s v="Male"/>
    <x v="13"/>
    <s v="No"/>
    <n v="2"/>
    <x v="864"/>
    <n v="91355"/>
    <n v="34.439869999999999"/>
    <n v="-118.644609"/>
    <n v="0"/>
    <x v="48"/>
    <s v="Offer B"/>
    <s v="Yes"/>
    <n v="15.02"/>
    <s v="No"/>
    <s v="No"/>
    <x v="3"/>
    <n v="0"/>
    <s v="No"/>
    <s v="No"/>
    <s v="No"/>
    <s v="No"/>
    <s v="No"/>
    <s v="No"/>
    <s v="No"/>
    <s v="No"/>
    <x v="2"/>
    <s v="No"/>
    <x v="2"/>
    <n v="19.75"/>
    <n v="1124.2"/>
    <n v="0"/>
    <n v="0"/>
    <n v="916.22"/>
    <n v="2040.42"/>
    <x v="0"/>
    <x v="0"/>
    <x v="0"/>
    <n v="0"/>
    <x v="0"/>
  </r>
  <r>
    <s v="7159-FVYPK"/>
    <s v="Female"/>
    <x v="5"/>
    <s v="Yes"/>
    <n v="3"/>
    <x v="995"/>
    <n v="92223"/>
    <n v="33.946981999999998"/>
    <n v="-116.977672"/>
    <n v="3"/>
    <x v="3"/>
    <s v="None"/>
    <s v="Yes"/>
    <n v="24.28"/>
    <s v="Yes"/>
    <s v="Yes"/>
    <x v="2"/>
    <n v="73"/>
    <s v="No"/>
    <s v="Yes"/>
    <s v="Yes"/>
    <s v="No"/>
    <s v="Yes"/>
    <s v="No"/>
    <s v="No"/>
    <s v="No"/>
    <x v="1"/>
    <s v="Yes"/>
    <x v="1"/>
    <n v="69.150000000000006"/>
    <n v="235"/>
    <n v="0"/>
    <n v="0"/>
    <n v="72.84"/>
    <n v="307.83999999999997"/>
    <x v="2"/>
    <x v="0"/>
    <x v="0"/>
    <n v="0"/>
    <x v="0"/>
  </r>
  <r>
    <s v="7159-NOKYQ"/>
    <s v="Male"/>
    <x v="21"/>
    <s v="Yes"/>
    <n v="0"/>
    <x v="1077"/>
    <n v="90640"/>
    <n v="34.015217"/>
    <n v="-118.109962"/>
    <n v="5"/>
    <x v="23"/>
    <s v="Offer A"/>
    <s v="Yes"/>
    <n v="17.399999999999999"/>
    <s v="Yes"/>
    <s v="Yes"/>
    <x v="1"/>
    <n v="11"/>
    <s v="No"/>
    <s v="Yes"/>
    <s v="Yes"/>
    <s v="No"/>
    <s v="No"/>
    <s v="Yes"/>
    <s v="Yes"/>
    <s v="No"/>
    <x v="2"/>
    <s v="Yes"/>
    <x v="1"/>
    <n v="93.15"/>
    <n v="6368.2"/>
    <n v="0"/>
    <n v="90"/>
    <n v="1165.8"/>
    <n v="7624"/>
    <x v="0"/>
    <x v="0"/>
    <x v="0"/>
    <n v="0"/>
    <x v="1"/>
  </r>
  <r>
    <s v="7161-DFHUF"/>
    <s v="Female"/>
    <x v="39"/>
    <s v="Yes"/>
    <n v="0"/>
    <x v="569"/>
    <n v="96087"/>
    <n v="40.617614000000003"/>
    <n v="-122.512861"/>
    <n v="4"/>
    <x v="4"/>
    <s v="None"/>
    <s v="Yes"/>
    <n v="21.19"/>
    <s v="Yes"/>
    <s v="No"/>
    <x v="3"/>
    <n v="0"/>
    <s v="No"/>
    <s v="No"/>
    <s v="No"/>
    <s v="No"/>
    <s v="No"/>
    <s v="No"/>
    <s v="No"/>
    <s v="No"/>
    <x v="2"/>
    <s v="No"/>
    <x v="0"/>
    <n v="23.85"/>
    <n v="1672.1"/>
    <n v="0"/>
    <n v="0"/>
    <n v="1504.49"/>
    <n v="3176.59"/>
    <x v="0"/>
    <x v="0"/>
    <x v="0"/>
    <n v="0"/>
    <x v="0"/>
  </r>
  <r>
    <s v="7162-WPHPM"/>
    <s v="Male"/>
    <x v="56"/>
    <s v="Yes"/>
    <n v="3"/>
    <x v="328"/>
    <n v="95432"/>
    <n v="39.108252"/>
    <n v="-123.645121"/>
    <n v="1"/>
    <x v="42"/>
    <s v="None"/>
    <s v="Yes"/>
    <n v="40.57"/>
    <s v="Yes"/>
    <s v="Yes"/>
    <x v="2"/>
    <n v="25"/>
    <s v="Yes"/>
    <s v="Yes"/>
    <s v="Yes"/>
    <s v="Yes"/>
    <s v="No"/>
    <s v="No"/>
    <s v="No"/>
    <s v="Yes"/>
    <x v="2"/>
    <s v="No"/>
    <x v="0"/>
    <n v="71.599999999999994"/>
    <n v="4230.25"/>
    <n v="45.54"/>
    <n v="0"/>
    <n v="2353.06"/>
    <n v="6537.77"/>
    <x v="0"/>
    <x v="0"/>
    <x v="0"/>
    <n v="0"/>
    <x v="0"/>
  </r>
  <r>
    <s v="7163-OCEQI"/>
    <s v="Male"/>
    <x v="22"/>
    <s v="Yes"/>
    <n v="2"/>
    <x v="570"/>
    <n v="94596"/>
    <n v="37.900661999999997"/>
    <n v="-122.05278199999999"/>
    <n v="6"/>
    <x v="51"/>
    <s v="None"/>
    <s v="Yes"/>
    <n v="36.15"/>
    <s v="Yes"/>
    <s v="Yes"/>
    <x v="2"/>
    <n v="11"/>
    <s v="No"/>
    <s v="No"/>
    <s v="Yes"/>
    <s v="Yes"/>
    <s v="Yes"/>
    <s v="Yes"/>
    <s v="Yes"/>
    <s v="Yes"/>
    <x v="0"/>
    <s v="Yes"/>
    <x v="0"/>
    <n v="-4"/>
    <n v="1663.75"/>
    <n v="0"/>
    <n v="0"/>
    <n v="795.3"/>
    <n v="2459.0500000000002"/>
    <x v="0"/>
    <x v="0"/>
    <x v="0"/>
    <n v="0"/>
    <x v="0"/>
  </r>
  <r>
    <s v="7164-BPTUT"/>
    <s v="Male"/>
    <x v="39"/>
    <s v="No"/>
    <n v="2"/>
    <x v="628"/>
    <n v="92220"/>
    <n v="33.936298000000001"/>
    <n v="-116.849577"/>
    <n v="0"/>
    <x v="41"/>
    <s v="Offer B"/>
    <s v="Yes"/>
    <n v="9.36"/>
    <s v="Yes"/>
    <s v="Yes"/>
    <x v="0"/>
    <n v="20"/>
    <s v="Yes"/>
    <s v="Yes"/>
    <s v="Yes"/>
    <s v="Yes"/>
    <s v="Yes"/>
    <s v="Yes"/>
    <s v="Yes"/>
    <s v="Yes"/>
    <x v="2"/>
    <s v="No"/>
    <x v="2"/>
    <n v="89.55"/>
    <n v="5012.3500000000004"/>
    <n v="30.45"/>
    <n v="0"/>
    <n v="533.52"/>
    <n v="5515.42"/>
    <x v="0"/>
    <x v="0"/>
    <x v="0"/>
    <n v="0"/>
    <x v="0"/>
  </r>
  <r>
    <s v="7167-PCEYD"/>
    <s v="Male"/>
    <x v="26"/>
    <s v="No"/>
    <n v="0"/>
    <x v="77"/>
    <n v="92592"/>
    <n v="33.507255000000001"/>
    <n v="-117.029473"/>
    <n v="0"/>
    <x v="23"/>
    <s v="None"/>
    <s v="Yes"/>
    <n v="4.72"/>
    <s v="No"/>
    <s v="No"/>
    <x v="3"/>
    <n v="0"/>
    <s v="No"/>
    <s v="No"/>
    <s v="No"/>
    <s v="No"/>
    <s v="No"/>
    <s v="No"/>
    <s v="No"/>
    <s v="No"/>
    <x v="2"/>
    <s v="Yes"/>
    <x v="0"/>
    <n v="19.8"/>
    <n v="1311.3"/>
    <n v="0"/>
    <n v="0"/>
    <n v="316.24"/>
    <n v="1627.54"/>
    <x v="0"/>
    <x v="0"/>
    <x v="0"/>
    <n v="0"/>
    <x v="0"/>
  </r>
  <r>
    <s v="7168-HDQHG"/>
    <s v="Female"/>
    <x v="52"/>
    <s v="Yes"/>
    <n v="2"/>
    <x v="942"/>
    <n v="95919"/>
    <n v="39.440686999999997"/>
    <n v="-121.263583"/>
    <n v="3"/>
    <x v="66"/>
    <s v="Offer C"/>
    <s v="Yes"/>
    <n v="20.57"/>
    <s v="No"/>
    <s v="No"/>
    <x v="3"/>
    <n v="0"/>
    <s v="No"/>
    <s v="No"/>
    <s v="No"/>
    <s v="No"/>
    <s v="No"/>
    <s v="No"/>
    <s v="No"/>
    <s v="No"/>
    <x v="1"/>
    <s v="No"/>
    <x v="1"/>
    <n v="19.2"/>
    <n v="702.9"/>
    <n v="0"/>
    <n v="0"/>
    <n v="740.52"/>
    <n v="1443.42"/>
    <x v="0"/>
    <x v="0"/>
    <x v="0"/>
    <n v="0"/>
    <x v="0"/>
  </r>
  <r>
    <s v="7169-YWAMK"/>
    <s v="Male"/>
    <x v="7"/>
    <s v="Yes"/>
    <n v="1"/>
    <x v="898"/>
    <n v="94586"/>
    <n v="37.587494"/>
    <n v="-121.86285599999999"/>
    <n v="7"/>
    <x v="9"/>
    <s v="None"/>
    <s v="Yes"/>
    <n v="15.96"/>
    <s v="No"/>
    <s v="Yes"/>
    <x v="2"/>
    <n v="26"/>
    <s v="Yes"/>
    <s v="Yes"/>
    <s v="No"/>
    <s v="Yes"/>
    <s v="Yes"/>
    <s v="No"/>
    <s v="No"/>
    <s v="Yes"/>
    <x v="2"/>
    <s v="No"/>
    <x v="1"/>
    <n v="68.400000000000006"/>
    <n v="4855.3500000000004"/>
    <n v="0"/>
    <n v="0"/>
    <n v="1149.1199999999999"/>
    <n v="6004.47"/>
    <x v="0"/>
    <x v="0"/>
    <x v="0"/>
    <n v="0"/>
    <x v="0"/>
  </r>
  <r>
    <s v="7173-TETGO"/>
    <s v="Female"/>
    <x v="36"/>
    <s v="Yes"/>
    <n v="0"/>
    <x v="970"/>
    <n v="92358"/>
    <n v="34.238162000000003"/>
    <n v="-117.534306"/>
    <n v="4"/>
    <x v="9"/>
    <s v="Offer A"/>
    <s v="Yes"/>
    <n v="32.369999999999997"/>
    <s v="Yes"/>
    <s v="Yes"/>
    <x v="1"/>
    <n v="22"/>
    <s v="Yes"/>
    <s v="No"/>
    <s v="No"/>
    <s v="No"/>
    <s v="No"/>
    <s v="No"/>
    <s v="No"/>
    <s v="Yes"/>
    <x v="2"/>
    <s v="No"/>
    <x v="1"/>
    <n v="78.5"/>
    <n v="5602.25"/>
    <n v="0"/>
    <n v="0"/>
    <n v="2330.64"/>
    <n v="7932.89"/>
    <x v="0"/>
    <x v="0"/>
    <x v="0"/>
    <n v="0"/>
    <x v="0"/>
  </r>
  <r>
    <s v="7175-NTIXE"/>
    <s v="Female"/>
    <x v="17"/>
    <s v="No"/>
    <n v="0"/>
    <x v="91"/>
    <n v="94061"/>
    <n v="37.461250999999997"/>
    <n v="-122.23541400000001"/>
    <n v="0"/>
    <x v="30"/>
    <s v="None"/>
    <s v="Yes"/>
    <n v="21.67"/>
    <s v="No"/>
    <s v="Yes"/>
    <x v="2"/>
    <n v="48"/>
    <s v="Yes"/>
    <s v="No"/>
    <s v="No"/>
    <s v="Yes"/>
    <s v="Yes"/>
    <s v="Yes"/>
    <s v="Yes"/>
    <s v="Yes"/>
    <x v="1"/>
    <s v="Yes"/>
    <x v="0"/>
    <n v="76.150000000000006"/>
    <n v="1992.95"/>
    <n v="0"/>
    <n v="0"/>
    <n v="541.75"/>
    <n v="2534.6999999999998"/>
    <x v="0"/>
    <x v="0"/>
    <x v="0"/>
    <n v="0"/>
    <x v="0"/>
  </r>
  <r>
    <s v="7176-WIONM"/>
    <s v="Female"/>
    <x v="38"/>
    <s v="Yes"/>
    <n v="0"/>
    <x v="368"/>
    <n v="93514"/>
    <n v="37.045839999999998"/>
    <n v="-118.39723600000001"/>
    <n v="10"/>
    <x v="27"/>
    <s v="Offer D"/>
    <s v="No"/>
    <n v="0"/>
    <s v="No"/>
    <s v="Yes"/>
    <x v="0"/>
    <n v="82"/>
    <s v="No"/>
    <s v="No"/>
    <s v="Yes"/>
    <s v="No"/>
    <s v="Yes"/>
    <s v="Yes"/>
    <s v="Yes"/>
    <s v="Yes"/>
    <x v="1"/>
    <s v="Yes"/>
    <x v="1"/>
    <n v="49.85"/>
    <n v="617.15"/>
    <n v="0"/>
    <n v="0"/>
    <n v="0"/>
    <n v="617.15"/>
    <x v="0"/>
    <x v="0"/>
    <x v="0"/>
    <n v="0"/>
    <x v="0"/>
  </r>
  <r>
    <s v="7176-WRTNX"/>
    <s v="Male"/>
    <x v="35"/>
    <s v="No"/>
    <n v="0"/>
    <x v="635"/>
    <n v="93004"/>
    <n v="34.278697000000001"/>
    <n v="-119.167798"/>
    <n v="0"/>
    <x v="40"/>
    <s v="Offer A"/>
    <s v="Yes"/>
    <n v="14.63"/>
    <s v="Yes"/>
    <s v="Yes"/>
    <x v="1"/>
    <n v="30"/>
    <s v="Yes"/>
    <s v="Yes"/>
    <s v="Yes"/>
    <s v="Yes"/>
    <s v="Yes"/>
    <s v="Yes"/>
    <s v="Yes"/>
    <s v="Yes"/>
    <x v="2"/>
    <s v="Yes"/>
    <x v="1"/>
    <n v="114.95"/>
    <n v="7711.25"/>
    <n v="0"/>
    <n v="0"/>
    <n v="1024.0999999999999"/>
    <n v="8735.35"/>
    <x v="0"/>
    <x v="0"/>
    <x v="0"/>
    <n v="0"/>
    <x v="1"/>
  </r>
  <r>
    <s v="7180-PISOG"/>
    <s v="Male"/>
    <x v="51"/>
    <s v="Yes"/>
    <n v="0"/>
    <x v="729"/>
    <n v="93040"/>
    <n v="34.432842999999998"/>
    <n v="-118.73010600000001"/>
    <n v="0"/>
    <x v="13"/>
    <s v="None"/>
    <s v="Yes"/>
    <n v="36.44"/>
    <s v="Yes"/>
    <s v="Yes"/>
    <x v="1"/>
    <n v="16"/>
    <s v="No"/>
    <s v="No"/>
    <s v="No"/>
    <s v="No"/>
    <s v="No"/>
    <s v="No"/>
    <s v="No"/>
    <s v="Yes"/>
    <x v="1"/>
    <s v="Yes"/>
    <x v="1"/>
    <n v="74.5"/>
    <n v="74.5"/>
    <n v="0"/>
    <n v="0"/>
    <n v="36.44"/>
    <n v="110.94"/>
    <x v="1"/>
    <x v="5"/>
    <x v="8"/>
    <n v="1"/>
    <x v="0"/>
  </r>
  <r>
    <s v="7181-BQYBV"/>
    <s v="Female"/>
    <x v="7"/>
    <s v="Yes"/>
    <n v="0"/>
    <x v="107"/>
    <n v="92845"/>
    <n v="33.782955000000001"/>
    <n v="-118.026456"/>
    <n v="1"/>
    <x v="13"/>
    <s v="None"/>
    <s v="Yes"/>
    <n v="25.88"/>
    <s v="Yes"/>
    <s v="Yes"/>
    <x v="1"/>
    <n v="9"/>
    <s v="Yes"/>
    <s v="No"/>
    <s v="Yes"/>
    <s v="No"/>
    <s v="Yes"/>
    <s v="Yes"/>
    <s v="Yes"/>
    <s v="Yes"/>
    <x v="1"/>
    <s v="Yes"/>
    <x v="1"/>
    <n v="102.45"/>
    <n v="102.45"/>
    <n v="0"/>
    <n v="0"/>
    <n v="25.88"/>
    <n v="128.33000000000001"/>
    <x v="1"/>
    <x v="5"/>
    <x v="8"/>
    <n v="1"/>
    <x v="1"/>
  </r>
  <r>
    <s v="7181-OQCUT"/>
    <s v="Male"/>
    <x v="27"/>
    <s v="No"/>
    <n v="0"/>
    <x v="64"/>
    <n v="93706"/>
    <n v="36.654614000000002"/>
    <n v="-119.903674"/>
    <n v="0"/>
    <x v="47"/>
    <s v="Offer D"/>
    <s v="Yes"/>
    <n v="15.89"/>
    <s v="Yes"/>
    <s v="Yes"/>
    <x v="1"/>
    <n v="3"/>
    <s v="Yes"/>
    <s v="No"/>
    <s v="Yes"/>
    <s v="No"/>
    <s v="Yes"/>
    <s v="Yes"/>
    <s v="Yes"/>
    <s v="Yes"/>
    <x v="1"/>
    <s v="No"/>
    <x v="0"/>
    <n v="103.85"/>
    <n v="2215"/>
    <n v="0"/>
    <n v="0"/>
    <n v="333.69"/>
    <n v="2548.69"/>
    <x v="0"/>
    <x v="0"/>
    <x v="0"/>
    <n v="0"/>
    <x v="1"/>
  </r>
  <r>
    <s v="7182-OVLBJ"/>
    <s v="Female"/>
    <x v="13"/>
    <s v="Yes"/>
    <n v="3"/>
    <x v="56"/>
    <n v="95452"/>
    <n v="38.419525"/>
    <n v="-122.521585"/>
    <n v="4"/>
    <x v="55"/>
    <s v="None"/>
    <s v="Yes"/>
    <n v="28.64"/>
    <s v="Yes"/>
    <s v="Yes"/>
    <x v="1"/>
    <n v="52"/>
    <s v="Yes"/>
    <s v="No"/>
    <s v="No"/>
    <s v="No"/>
    <s v="Yes"/>
    <s v="Yes"/>
    <s v="Yes"/>
    <s v="No"/>
    <x v="2"/>
    <s v="Yes"/>
    <x v="1"/>
    <n v="101.15"/>
    <n v="6638.35"/>
    <n v="0"/>
    <n v="30"/>
    <n v="1775.68"/>
    <n v="8444.0300000000007"/>
    <x v="0"/>
    <x v="0"/>
    <x v="0"/>
    <n v="0"/>
    <x v="1"/>
  </r>
  <r>
    <s v="7184-LRUUR"/>
    <s v="Female"/>
    <x v="19"/>
    <s v="No"/>
    <n v="0"/>
    <x v="823"/>
    <n v="93635"/>
    <n v="36.995162000000001"/>
    <n v="-120.955099"/>
    <n v="0"/>
    <x v="51"/>
    <s v="None"/>
    <s v="Yes"/>
    <n v="1.74"/>
    <s v="No"/>
    <s v="Yes"/>
    <x v="2"/>
    <n v="85"/>
    <s v="No"/>
    <s v="Yes"/>
    <s v="Yes"/>
    <s v="No"/>
    <s v="Yes"/>
    <s v="No"/>
    <s v="No"/>
    <s v="Yes"/>
    <x v="0"/>
    <s v="No"/>
    <x v="1"/>
    <n v="65.25"/>
    <n v="1441.8"/>
    <n v="0"/>
    <n v="0"/>
    <n v="38.28"/>
    <n v="1480.08"/>
    <x v="0"/>
    <x v="0"/>
    <x v="0"/>
    <n v="0"/>
    <x v="0"/>
  </r>
  <r>
    <s v="7188-CBBBA"/>
    <s v="Female"/>
    <x v="40"/>
    <s v="No"/>
    <n v="0"/>
    <x v="946"/>
    <n v="91748"/>
    <n v="33.976753000000002"/>
    <n v="-117.897367"/>
    <n v="0"/>
    <x v="7"/>
    <s v="None"/>
    <s v="Yes"/>
    <n v="27.68"/>
    <s v="Yes"/>
    <s v="Yes"/>
    <x v="1"/>
    <n v="6"/>
    <s v="No"/>
    <s v="Yes"/>
    <s v="Yes"/>
    <s v="No"/>
    <s v="Yes"/>
    <s v="No"/>
    <s v="No"/>
    <s v="No"/>
    <x v="0"/>
    <s v="Yes"/>
    <x v="1"/>
    <n v="95.5"/>
    <n v="6153.85"/>
    <n v="0"/>
    <n v="80"/>
    <n v="1799.2"/>
    <n v="8033.05"/>
    <x v="0"/>
    <x v="0"/>
    <x v="0"/>
    <n v="0"/>
    <x v="1"/>
  </r>
  <r>
    <s v="7190-XHTWJ"/>
    <s v="Female"/>
    <x v="23"/>
    <s v="No"/>
    <n v="0"/>
    <x v="1072"/>
    <n v="91320"/>
    <n v="34.172071000000003"/>
    <n v="-118.946262"/>
    <n v="0"/>
    <x v="70"/>
    <s v="None"/>
    <s v="Yes"/>
    <n v="32.630000000000003"/>
    <s v="No"/>
    <s v="No"/>
    <x v="3"/>
    <n v="0"/>
    <s v="No"/>
    <s v="No"/>
    <s v="No"/>
    <s v="No"/>
    <s v="No"/>
    <s v="No"/>
    <s v="No"/>
    <s v="No"/>
    <x v="0"/>
    <s v="No"/>
    <x v="2"/>
    <n v="19.3"/>
    <n v="755.5"/>
    <n v="0"/>
    <n v="0"/>
    <n v="1239.94"/>
    <n v="1995.44"/>
    <x v="0"/>
    <x v="0"/>
    <x v="0"/>
    <n v="0"/>
    <x v="0"/>
  </r>
  <r>
    <s v="7191-ADRGF"/>
    <s v="Male"/>
    <x v="54"/>
    <s v="Yes"/>
    <n v="0"/>
    <x v="239"/>
    <n v="90504"/>
    <n v="33.867257000000002"/>
    <n v="-118.330794"/>
    <n v="1"/>
    <x v="50"/>
    <s v="None"/>
    <s v="No"/>
    <n v="0"/>
    <s v="No"/>
    <s v="Yes"/>
    <x v="0"/>
    <n v="18"/>
    <s v="No"/>
    <s v="Yes"/>
    <s v="Yes"/>
    <s v="No"/>
    <s v="Yes"/>
    <s v="Yes"/>
    <s v="Yes"/>
    <s v="Yes"/>
    <x v="2"/>
    <s v="No"/>
    <x v="1"/>
    <n v="54.3"/>
    <n v="2390.4499999999998"/>
    <n v="0"/>
    <n v="0"/>
    <n v="0"/>
    <n v="2390.4499999999998"/>
    <x v="0"/>
    <x v="0"/>
    <x v="0"/>
    <n v="0"/>
    <x v="0"/>
  </r>
  <r>
    <s v="7196-LIWRH"/>
    <s v="Female"/>
    <x v="37"/>
    <s v="No"/>
    <n v="0"/>
    <x v="658"/>
    <n v="95965"/>
    <n v="39.624561"/>
    <n v="-121.55286599999999"/>
    <n v="0"/>
    <x v="38"/>
    <s v="Offer E"/>
    <s v="Yes"/>
    <n v="7.35"/>
    <s v="No"/>
    <s v="No"/>
    <x v="3"/>
    <n v="0"/>
    <s v="No"/>
    <s v="No"/>
    <s v="No"/>
    <s v="No"/>
    <s v="No"/>
    <s v="No"/>
    <s v="No"/>
    <s v="No"/>
    <x v="2"/>
    <s v="No"/>
    <x v="0"/>
    <n v="19.55"/>
    <n v="124.45"/>
    <n v="0"/>
    <n v="0"/>
    <n v="44.1"/>
    <n v="168.55"/>
    <x v="0"/>
    <x v="0"/>
    <x v="0"/>
    <n v="0"/>
    <x v="0"/>
  </r>
  <r>
    <s v="7197-VOJMM"/>
    <s v="Male"/>
    <x v="40"/>
    <s v="Yes"/>
    <n v="0"/>
    <x v="414"/>
    <n v="96124"/>
    <n v="39.672812999999998"/>
    <n v="-120.456699"/>
    <n v="0"/>
    <x v="23"/>
    <s v="None"/>
    <s v="Yes"/>
    <n v="47.46"/>
    <s v="No"/>
    <s v="Yes"/>
    <x v="2"/>
    <n v="20"/>
    <s v="Yes"/>
    <s v="Yes"/>
    <s v="No"/>
    <s v="Yes"/>
    <s v="No"/>
    <s v="Yes"/>
    <s v="Yes"/>
    <s v="Yes"/>
    <x v="2"/>
    <s v="Yes"/>
    <x v="0"/>
    <n v="69.2"/>
    <n v="4671.6499999999996"/>
    <n v="0"/>
    <n v="0"/>
    <n v="3179.82"/>
    <n v="7851.47"/>
    <x v="0"/>
    <x v="0"/>
    <x v="0"/>
    <n v="0"/>
    <x v="0"/>
  </r>
  <r>
    <s v="7198-GLXTC"/>
    <s v="Male"/>
    <x v="25"/>
    <s v="No"/>
    <n v="0"/>
    <x v="464"/>
    <n v="90623"/>
    <n v="33.850504000000001"/>
    <n v="-118.03989199999999"/>
    <n v="0"/>
    <x v="29"/>
    <s v="None"/>
    <s v="Yes"/>
    <n v="48.66"/>
    <s v="No"/>
    <s v="Yes"/>
    <x v="1"/>
    <n v="21"/>
    <s v="No"/>
    <s v="No"/>
    <s v="No"/>
    <s v="No"/>
    <s v="Yes"/>
    <s v="No"/>
    <s v="No"/>
    <s v="Yes"/>
    <x v="1"/>
    <s v="No"/>
    <x v="1"/>
    <n v="79"/>
    <n v="143.65"/>
    <n v="0"/>
    <n v="0"/>
    <n v="97.32"/>
    <n v="240.97"/>
    <x v="1"/>
    <x v="5"/>
    <x v="9"/>
    <n v="1"/>
    <x v="0"/>
  </r>
  <r>
    <s v="7203-OYKCT"/>
    <s v="Male"/>
    <x v="45"/>
    <s v="No"/>
    <n v="0"/>
    <x v="59"/>
    <n v="92266"/>
    <n v="33.3249"/>
    <n v="-114.758334"/>
    <n v="0"/>
    <x v="9"/>
    <s v="None"/>
    <s v="Yes"/>
    <n v="33.93"/>
    <s v="Yes"/>
    <s v="Yes"/>
    <x v="1"/>
    <n v="18"/>
    <s v="No"/>
    <s v="Yes"/>
    <s v="Yes"/>
    <s v="No"/>
    <s v="Yes"/>
    <s v="Yes"/>
    <s v="Yes"/>
    <s v="Yes"/>
    <x v="0"/>
    <s v="Yes"/>
    <x v="1"/>
    <n v="104.95"/>
    <n v="7544.3"/>
    <n v="25.42"/>
    <n v="0"/>
    <n v="2442.96"/>
    <n v="9961.84"/>
    <x v="0"/>
    <x v="0"/>
    <x v="0"/>
    <n v="0"/>
    <x v="1"/>
  </r>
  <r>
    <s v="7205-BAIAD"/>
    <s v="Female"/>
    <x v="21"/>
    <s v="No"/>
    <n v="0"/>
    <x v="1032"/>
    <n v="93015"/>
    <n v="34.408161"/>
    <n v="-118.865111"/>
    <n v="0"/>
    <x v="36"/>
    <s v="None"/>
    <s v="Yes"/>
    <n v="22.89"/>
    <s v="No"/>
    <s v="No"/>
    <x v="3"/>
    <n v="0"/>
    <s v="No"/>
    <s v="No"/>
    <s v="No"/>
    <s v="No"/>
    <s v="No"/>
    <s v="No"/>
    <s v="No"/>
    <s v="No"/>
    <x v="2"/>
    <s v="Yes"/>
    <x v="1"/>
    <n v="20.6"/>
    <n v="827.3"/>
    <n v="0"/>
    <n v="0"/>
    <n v="915.6"/>
    <n v="1742.9"/>
    <x v="0"/>
    <x v="0"/>
    <x v="0"/>
    <n v="0"/>
    <x v="0"/>
  </r>
  <r>
    <s v="7206-GZCDC"/>
    <s v="Female"/>
    <x v="4"/>
    <s v="No"/>
    <n v="0"/>
    <x v="1084"/>
    <n v="95551"/>
    <n v="40.665951999999997"/>
    <n v="-124.24005099999999"/>
    <n v="0"/>
    <x v="13"/>
    <s v="Offer E"/>
    <s v="Yes"/>
    <n v="29.68"/>
    <s v="No"/>
    <s v="Yes"/>
    <x v="0"/>
    <n v="18"/>
    <s v="No"/>
    <s v="No"/>
    <s v="No"/>
    <s v="No"/>
    <s v="No"/>
    <s v="No"/>
    <s v="No"/>
    <s v="Yes"/>
    <x v="1"/>
    <s v="Yes"/>
    <x v="1"/>
    <n v="69.25"/>
    <n v="69.25"/>
    <n v="0"/>
    <n v="0"/>
    <n v="29.68"/>
    <n v="98.93"/>
    <x v="1"/>
    <x v="5"/>
    <x v="9"/>
    <n v="1"/>
    <x v="0"/>
  </r>
  <r>
    <s v="7206-PQBBZ"/>
    <s v="Male"/>
    <x v="48"/>
    <s v="Yes"/>
    <n v="0"/>
    <x v="843"/>
    <n v="92336"/>
    <n v="34.136367"/>
    <n v="-117.460803"/>
    <n v="7"/>
    <x v="37"/>
    <s v="Offer D"/>
    <s v="Yes"/>
    <n v="24.42"/>
    <s v="No"/>
    <s v="Yes"/>
    <x v="1"/>
    <n v="29"/>
    <s v="No"/>
    <s v="No"/>
    <s v="No"/>
    <s v="No"/>
    <s v="No"/>
    <s v="No"/>
    <s v="No"/>
    <s v="Yes"/>
    <x v="2"/>
    <s v="Yes"/>
    <x v="1"/>
    <n v="70.2"/>
    <n v="834.7"/>
    <n v="0"/>
    <n v="0"/>
    <n v="268.62"/>
    <n v="1103.32"/>
    <x v="0"/>
    <x v="0"/>
    <x v="0"/>
    <n v="0"/>
    <x v="0"/>
  </r>
  <r>
    <s v="7207-RMRDB"/>
    <s v="Female"/>
    <x v="29"/>
    <s v="Yes"/>
    <n v="0"/>
    <x v="243"/>
    <n v="93110"/>
    <n v="34.437944999999999"/>
    <n v="-119.77191000000001"/>
    <n v="7"/>
    <x v="7"/>
    <s v="None"/>
    <s v="Yes"/>
    <n v="34.14"/>
    <s v="Yes"/>
    <s v="Yes"/>
    <x v="1"/>
    <n v="26"/>
    <s v="No"/>
    <s v="Yes"/>
    <s v="Yes"/>
    <s v="No"/>
    <s v="Yes"/>
    <s v="Yes"/>
    <s v="Yes"/>
    <s v="Yes"/>
    <x v="1"/>
    <s v="Yes"/>
    <x v="1"/>
    <n v="105.5"/>
    <n v="6985.65"/>
    <n v="0"/>
    <n v="0"/>
    <n v="2219.1"/>
    <n v="9204.75"/>
    <x v="1"/>
    <x v="1"/>
    <x v="1"/>
    <n v="1"/>
    <x v="1"/>
  </r>
  <r>
    <s v="7208-PSIHR"/>
    <s v="Female"/>
    <x v="2"/>
    <s v="Yes"/>
    <n v="0"/>
    <x v="63"/>
    <n v="95548"/>
    <n v="41.572812999999996"/>
    <n v="-124.035011"/>
    <n v="9"/>
    <x v="40"/>
    <s v="None"/>
    <s v="Yes"/>
    <n v="5.46"/>
    <s v="Yes"/>
    <s v="Yes"/>
    <x v="1"/>
    <n v="30"/>
    <s v="No"/>
    <s v="No"/>
    <s v="Yes"/>
    <s v="Yes"/>
    <s v="Yes"/>
    <s v="Yes"/>
    <s v="Yes"/>
    <s v="No"/>
    <x v="2"/>
    <s v="Yes"/>
    <x v="1"/>
    <n v="104.3"/>
    <n v="7188.5"/>
    <n v="0"/>
    <n v="30"/>
    <n v="382.2"/>
    <n v="7600.7"/>
    <x v="0"/>
    <x v="0"/>
    <x v="0"/>
    <n v="0"/>
    <x v="1"/>
  </r>
  <r>
    <s v="7209-JCUDS"/>
    <s v="Male"/>
    <x v="11"/>
    <s v="No"/>
    <n v="0"/>
    <x v="35"/>
    <n v="95212"/>
    <n v="38.049456999999997"/>
    <n v="-121.21653000000001"/>
    <n v="0"/>
    <x v="46"/>
    <s v="Offer D"/>
    <s v="Yes"/>
    <n v="40.22"/>
    <s v="No"/>
    <s v="Yes"/>
    <x v="1"/>
    <n v="41"/>
    <s v="No"/>
    <s v="No"/>
    <s v="Yes"/>
    <s v="No"/>
    <s v="Yes"/>
    <s v="Yes"/>
    <s v="Yes"/>
    <s v="Yes"/>
    <x v="1"/>
    <s v="Yes"/>
    <x v="1"/>
    <n v="94.9"/>
    <n v="1048.8499999999999"/>
    <n v="0"/>
    <n v="0"/>
    <n v="402.2"/>
    <n v="1451.05"/>
    <x v="1"/>
    <x v="1"/>
    <x v="1"/>
    <n v="1"/>
    <x v="1"/>
  </r>
  <r>
    <s v="7216-EWTRS"/>
    <s v="Female"/>
    <x v="3"/>
    <s v="Yes"/>
    <n v="0"/>
    <x v="197"/>
    <n v="92663"/>
    <n v="33.622509999999998"/>
    <n v="-117.927024"/>
    <n v="4"/>
    <x v="13"/>
    <s v="None"/>
    <s v="Yes"/>
    <n v="17.350000000000001"/>
    <s v="Yes"/>
    <s v="Yes"/>
    <x v="1"/>
    <n v="23"/>
    <s v="No"/>
    <s v="No"/>
    <s v="Yes"/>
    <s v="No"/>
    <s v="Yes"/>
    <s v="Yes"/>
    <s v="No"/>
    <s v="Yes"/>
    <x v="1"/>
    <s v="Yes"/>
    <x v="1"/>
    <n v="100.8"/>
    <n v="100.8"/>
    <n v="0"/>
    <n v="0"/>
    <n v="17.350000000000001"/>
    <n v="118.15"/>
    <x v="1"/>
    <x v="5"/>
    <x v="8"/>
    <n v="1"/>
    <x v="1"/>
  </r>
  <r>
    <s v="7216-KAOID"/>
    <s v="Male"/>
    <x v="60"/>
    <s v="Yes"/>
    <n v="1"/>
    <x v="40"/>
    <n v="95401"/>
    <n v="38.460517000000003"/>
    <n v="-122.790335"/>
    <n v="8"/>
    <x v="62"/>
    <s v="Offer B"/>
    <s v="Yes"/>
    <n v="39.53"/>
    <s v="No"/>
    <s v="No"/>
    <x v="3"/>
    <n v="0"/>
    <s v="No"/>
    <s v="No"/>
    <s v="No"/>
    <s v="No"/>
    <s v="No"/>
    <s v="No"/>
    <s v="No"/>
    <s v="No"/>
    <x v="0"/>
    <s v="No"/>
    <x v="1"/>
    <n v="19.5"/>
    <n v="798.2"/>
    <n v="0"/>
    <n v="0"/>
    <n v="1620.73"/>
    <n v="2418.9299999999998"/>
    <x v="0"/>
    <x v="0"/>
    <x v="0"/>
    <n v="0"/>
    <x v="0"/>
  </r>
  <r>
    <s v="7217-JYHOQ"/>
    <s v="Male"/>
    <x v="18"/>
    <s v="Yes"/>
    <n v="2"/>
    <x v="444"/>
    <n v="91505"/>
    <n v="34.174214999999997"/>
    <n v="-118.345928"/>
    <n v="6"/>
    <x v="52"/>
    <s v="None"/>
    <s v="Yes"/>
    <n v="44.57"/>
    <s v="No"/>
    <s v="Yes"/>
    <x v="0"/>
    <n v="26"/>
    <s v="Yes"/>
    <s v="Yes"/>
    <s v="No"/>
    <s v="Yes"/>
    <s v="No"/>
    <s v="Yes"/>
    <s v="Yes"/>
    <s v="Yes"/>
    <x v="1"/>
    <s v="Yes"/>
    <x v="0"/>
    <n v="70.3"/>
    <n v="1706.45"/>
    <n v="0"/>
    <n v="0"/>
    <n v="1069.68"/>
    <n v="2776.13"/>
    <x v="0"/>
    <x v="0"/>
    <x v="0"/>
    <n v="0"/>
    <x v="0"/>
  </r>
  <r>
    <s v="7218-HKQFK"/>
    <s v="Male"/>
    <x v="42"/>
    <s v="Yes"/>
    <n v="0"/>
    <x v="948"/>
    <n v="92548"/>
    <n v="33.761893999999998"/>
    <n v="-117.120868"/>
    <n v="4"/>
    <x v="29"/>
    <s v="None"/>
    <s v="Yes"/>
    <n v="18.79"/>
    <s v="No"/>
    <s v="Yes"/>
    <x v="1"/>
    <n v="19"/>
    <s v="No"/>
    <s v="No"/>
    <s v="No"/>
    <s v="Yes"/>
    <s v="Yes"/>
    <s v="Yes"/>
    <s v="Yes"/>
    <s v="Yes"/>
    <x v="1"/>
    <s v="Yes"/>
    <x v="1"/>
    <n v="94.2"/>
    <n v="167.5"/>
    <n v="0"/>
    <n v="0"/>
    <n v="37.58"/>
    <n v="205.08"/>
    <x v="1"/>
    <x v="3"/>
    <x v="6"/>
    <n v="1"/>
    <x v="1"/>
  </r>
  <r>
    <s v="7219-TLZHO"/>
    <s v="Female"/>
    <x v="60"/>
    <s v="Yes"/>
    <n v="1"/>
    <x v="1077"/>
    <n v="90640"/>
    <n v="34.015217"/>
    <n v="-118.109962"/>
    <n v="1"/>
    <x v="1"/>
    <s v="None"/>
    <s v="Yes"/>
    <n v="39.89"/>
    <s v="No"/>
    <s v="No"/>
    <x v="3"/>
    <n v="0"/>
    <s v="No"/>
    <s v="No"/>
    <s v="No"/>
    <s v="No"/>
    <s v="No"/>
    <s v="No"/>
    <s v="No"/>
    <s v="No"/>
    <x v="1"/>
    <s v="No"/>
    <x v="0"/>
    <n v="20.85"/>
    <n v="62.9"/>
    <n v="0"/>
    <n v="0"/>
    <n v="159.56"/>
    <n v="222.46"/>
    <x v="0"/>
    <x v="0"/>
    <x v="0"/>
    <n v="0"/>
    <x v="0"/>
  </r>
  <r>
    <s v="7225-CBZPL"/>
    <s v="Male"/>
    <x v="16"/>
    <s v="Yes"/>
    <n v="0"/>
    <x v="1094"/>
    <n v="93219"/>
    <n v="35.858054000000003"/>
    <n v="-119.305858"/>
    <n v="7"/>
    <x v="67"/>
    <s v="None"/>
    <s v="Yes"/>
    <n v="46.44"/>
    <s v="Yes"/>
    <s v="Yes"/>
    <x v="1"/>
    <n v="13"/>
    <s v="No"/>
    <s v="No"/>
    <s v="No"/>
    <s v="No"/>
    <s v="Yes"/>
    <s v="Yes"/>
    <s v="No"/>
    <s v="Yes"/>
    <x v="2"/>
    <s v="Yes"/>
    <x v="1"/>
    <n v="94.8"/>
    <n v="1563.9"/>
    <n v="0"/>
    <n v="0"/>
    <n v="789.48"/>
    <n v="2353.38"/>
    <x v="0"/>
    <x v="0"/>
    <x v="0"/>
    <n v="0"/>
    <x v="1"/>
  </r>
  <r>
    <s v="7225-IILWY"/>
    <s v="Male"/>
    <x v="59"/>
    <s v="Yes"/>
    <n v="1"/>
    <x v="114"/>
    <n v="95380"/>
    <n v="37.474395999999999"/>
    <n v="-120.875917"/>
    <n v="10"/>
    <x v="64"/>
    <s v="None"/>
    <s v="Yes"/>
    <n v="26.83"/>
    <s v="Yes"/>
    <s v="No"/>
    <x v="3"/>
    <n v="0"/>
    <s v="No"/>
    <s v="No"/>
    <s v="No"/>
    <s v="No"/>
    <s v="No"/>
    <s v="No"/>
    <s v="No"/>
    <s v="No"/>
    <x v="2"/>
    <s v="No"/>
    <x v="2"/>
    <n v="25.75"/>
    <n v="1686.15"/>
    <n v="0"/>
    <n v="0"/>
    <n v="1824.44"/>
    <n v="3510.59"/>
    <x v="0"/>
    <x v="0"/>
    <x v="0"/>
    <n v="0"/>
    <x v="0"/>
  </r>
  <r>
    <s v="7228-OMTPN"/>
    <s v="Male"/>
    <x v="13"/>
    <s v="No"/>
    <n v="0"/>
    <x v="243"/>
    <n v="93110"/>
    <n v="34.437944999999999"/>
    <n v="-119.77191000000001"/>
    <n v="0"/>
    <x v="1"/>
    <s v="None"/>
    <s v="Yes"/>
    <n v="49.14"/>
    <s v="No"/>
    <s v="Yes"/>
    <x v="1"/>
    <n v="15"/>
    <s v="No"/>
    <s v="No"/>
    <s v="No"/>
    <s v="No"/>
    <s v="Yes"/>
    <s v="Yes"/>
    <s v="Yes"/>
    <s v="Yes"/>
    <x v="1"/>
    <s v="Yes"/>
    <x v="1"/>
    <n v="88.45"/>
    <n v="370.65"/>
    <n v="0"/>
    <n v="0"/>
    <n v="196.56"/>
    <n v="567.21"/>
    <x v="1"/>
    <x v="3"/>
    <x v="6"/>
    <n v="1"/>
    <x v="0"/>
  </r>
  <r>
    <s v="7228-PAQPD"/>
    <s v="Female"/>
    <x v="31"/>
    <s v="No"/>
    <n v="0"/>
    <x v="110"/>
    <n v="92027"/>
    <n v="33.141264999999997"/>
    <n v="-116.967221"/>
    <n v="0"/>
    <x v="32"/>
    <s v="Offer D"/>
    <s v="Yes"/>
    <n v="34.01"/>
    <s v="No"/>
    <s v="Yes"/>
    <x v="0"/>
    <n v="69"/>
    <s v="No"/>
    <s v="No"/>
    <s v="No"/>
    <s v="Yes"/>
    <s v="No"/>
    <s v="Yes"/>
    <s v="Yes"/>
    <s v="Yes"/>
    <x v="0"/>
    <s v="No"/>
    <x v="0"/>
    <n v="59.1"/>
    <n v="772.85"/>
    <n v="0"/>
    <n v="0"/>
    <n v="476.14"/>
    <n v="1248.99"/>
    <x v="0"/>
    <x v="0"/>
    <x v="0"/>
    <n v="0"/>
    <x v="0"/>
  </r>
  <r>
    <s v="7233-DRTRF"/>
    <s v="Male"/>
    <x v="10"/>
    <s v="Yes"/>
    <n v="0"/>
    <x v="64"/>
    <n v="93701"/>
    <n v="36.749403000000001"/>
    <n v="-119.78757400000001"/>
    <n v="1"/>
    <x v="5"/>
    <s v="None"/>
    <s v="Yes"/>
    <n v="17.75"/>
    <s v="Yes"/>
    <s v="Yes"/>
    <x v="1"/>
    <n v="15"/>
    <s v="No"/>
    <s v="Yes"/>
    <s v="Yes"/>
    <s v="No"/>
    <s v="Yes"/>
    <s v="Yes"/>
    <s v="Yes"/>
    <s v="Yes"/>
    <x v="1"/>
    <s v="Yes"/>
    <x v="1"/>
    <n v="102.4"/>
    <n v="6444.05"/>
    <n v="0"/>
    <n v="0"/>
    <n v="1118.25"/>
    <n v="7562.3"/>
    <x v="0"/>
    <x v="0"/>
    <x v="0"/>
    <n v="0"/>
    <x v="1"/>
  </r>
  <r>
    <s v="7233-IOQNP"/>
    <s v="Female"/>
    <x v="20"/>
    <s v="Yes"/>
    <n v="0"/>
    <x v="1040"/>
    <n v="96034"/>
    <n v="41.411315000000002"/>
    <n v="-122.697236"/>
    <n v="9"/>
    <x v="25"/>
    <s v="Offer B"/>
    <s v="No"/>
    <n v="0"/>
    <s v="No"/>
    <s v="Yes"/>
    <x v="0"/>
    <n v="21"/>
    <s v="Yes"/>
    <s v="No"/>
    <s v="No"/>
    <s v="Yes"/>
    <s v="No"/>
    <s v="No"/>
    <s v="No"/>
    <s v="Yes"/>
    <x v="1"/>
    <s v="No"/>
    <x v="1"/>
    <n v="34"/>
    <n v="1505.35"/>
    <n v="49.22"/>
    <n v="0"/>
    <n v="0"/>
    <n v="1456.13"/>
    <x v="0"/>
    <x v="0"/>
    <x v="0"/>
    <n v="0"/>
    <x v="0"/>
  </r>
  <r>
    <s v="7233-PAHHL"/>
    <s v="Male"/>
    <x v="30"/>
    <s v="Yes"/>
    <n v="0"/>
    <x v="555"/>
    <n v="90280"/>
    <n v="33.944623999999997"/>
    <n v="-118.192615"/>
    <n v="0"/>
    <x v="22"/>
    <s v="Offer A"/>
    <s v="Yes"/>
    <n v="6.22"/>
    <s v="Yes"/>
    <s v="Yes"/>
    <x v="2"/>
    <n v="26"/>
    <s v="Yes"/>
    <s v="No"/>
    <s v="Yes"/>
    <s v="Yes"/>
    <s v="Yes"/>
    <s v="Yes"/>
    <s v="Yes"/>
    <s v="Yes"/>
    <x v="2"/>
    <s v="Yes"/>
    <x v="0"/>
    <n v="84"/>
    <n v="5714.25"/>
    <n v="0"/>
    <n v="0"/>
    <n v="410.52"/>
    <n v="6124.77"/>
    <x v="0"/>
    <x v="0"/>
    <x v="0"/>
    <n v="0"/>
    <x v="0"/>
  </r>
  <r>
    <s v="7234-FECYN"/>
    <s v="Female"/>
    <x v="3"/>
    <s v="No"/>
    <n v="0"/>
    <x v="680"/>
    <n v="91776"/>
    <n v="34.089927000000003"/>
    <n v="-118.095645"/>
    <n v="0"/>
    <x v="58"/>
    <s v="None"/>
    <s v="Yes"/>
    <n v="43.98"/>
    <s v="Yes"/>
    <s v="Yes"/>
    <x v="1"/>
    <n v="27"/>
    <s v="No"/>
    <s v="No"/>
    <s v="Yes"/>
    <s v="No"/>
    <s v="Yes"/>
    <s v="Yes"/>
    <s v="No"/>
    <s v="Yes"/>
    <x v="1"/>
    <s v="No"/>
    <x v="1"/>
    <n v="101.35"/>
    <n v="780.5"/>
    <n v="0"/>
    <n v="0"/>
    <n v="351.84"/>
    <n v="1132.3399999999999"/>
    <x v="1"/>
    <x v="5"/>
    <x v="9"/>
    <n v="1"/>
    <x v="1"/>
  </r>
  <r>
    <s v="7234-KMNRQ"/>
    <s v="Male"/>
    <x v="44"/>
    <s v="No"/>
    <n v="0"/>
    <x v="647"/>
    <n v="90272"/>
    <n v="34.079448999999997"/>
    <n v="-118.548306"/>
    <n v="0"/>
    <x v="1"/>
    <s v="None"/>
    <s v="Yes"/>
    <n v="8.3800000000000008"/>
    <s v="No"/>
    <s v="No"/>
    <x v="3"/>
    <n v="0"/>
    <s v="No"/>
    <s v="No"/>
    <s v="No"/>
    <s v="No"/>
    <s v="No"/>
    <s v="No"/>
    <s v="No"/>
    <s v="No"/>
    <x v="1"/>
    <s v="No"/>
    <x v="0"/>
    <n v="19"/>
    <n v="73.45"/>
    <n v="0"/>
    <n v="0"/>
    <n v="33.520000000000003"/>
    <n v="106.97"/>
    <x v="0"/>
    <x v="0"/>
    <x v="0"/>
    <n v="0"/>
    <x v="0"/>
  </r>
  <r>
    <s v="7235-NXZCP"/>
    <s v="Male"/>
    <x v="16"/>
    <s v="No"/>
    <n v="0"/>
    <x v="1052"/>
    <n v="96044"/>
    <n v="41.962127000000002"/>
    <n v="-122.52769600000001"/>
    <n v="0"/>
    <x v="29"/>
    <s v="Offer E"/>
    <s v="Yes"/>
    <n v="45.41"/>
    <s v="Yes"/>
    <s v="Yes"/>
    <x v="1"/>
    <n v="18"/>
    <s v="No"/>
    <s v="No"/>
    <s v="No"/>
    <s v="No"/>
    <s v="No"/>
    <s v="No"/>
    <s v="No"/>
    <s v="Yes"/>
    <x v="1"/>
    <s v="Yes"/>
    <x v="2"/>
    <n v="74.849999999999994"/>
    <n v="156.4"/>
    <n v="0"/>
    <n v="0"/>
    <n v="90.82"/>
    <n v="247.22"/>
    <x v="1"/>
    <x v="1"/>
    <x v="5"/>
    <n v="1"/>
    <x v="0"/>
  </r>
  <r>
    <s v="7239-HZZCX"/>
    <s v="Male"/>
    <x v="44"/>
    <s v="No"/>
    <n v="0"/>
    <x v="189"/>
    <n v="93535"/>
    <n v="34.712707999999999"/>
    <n v="-117.889656"/>
    <n v="0"/>
    <x v="13"/>
    <s v="None"/>
    <s v="Yes"/>
    <n v="29.33"/>
    <s v="No"/>
    <s v="No"/>
    <x v="3"/>
    <n v="0"/>
    <s v="No"/>
    <s v="No"/>
    <s v="No"/>
    <s v="No"/>
    <s v="No"/>
    <s v="No"/>
    <s v="No"/>
    <s v="No"/>
    <x v="1"/>
    <s v="No"/>
    <x v="0"/>
    <n v="19.75"/>
    <n v="19.75"/>
    <n v="0"/>
    <n v="0"/>
    <n v="29.33"/>
    <n v="49.08"/>
    <x v="1"/>
    <x v="1"/>
    <x v="5"/>
    <n v="1"/>
    <x v="0"/>
  </r>
  <r>
    <s v="7240-ETPTR"/>
    <s v="Female"/>
    <x v="35"/>
    <s v="Yes"/>
    <n v="0"/>
    <x v="796"/>
    <n v="94567"/>
    <n v="38.672708"/>
    <n v="-122.40321900000001"/>
    <n v="1"/>
    <x v="0"/>
    <s v="None"/>
    <s v="No"/>
    <n v="0"/>
    <s v="No"/>
    <s v="Yes"/>
    <x v="2"/>
    <n v="10"/>
    <s v="No"/>
    <s v="No"/>
    <s v="Yes"/>
    <s v="No"/>
    <s v="Yes"/>
    <s v="Yes"/>
    <s v="Yes"/>
    <s v="No"/>
    <x v="1"/>
    <s v="Yes"/>
    <x v="1"/>
    <n v="48.75"/>
    <n v="442.2"/>
    <n v="0"/>
    <n v="10"/>
    <n v="0"/>
    <n v="452.2"/>
    <x v="1"/>
    <x v="4"/>
    <x v="12"/>
    <n v="1"/>
    <x v="0"/>
  </r>
  <r>
    <s v="7240-FQLHE"/>
    <s v="Female"/>
    <x v="8"/>
    <s v="Yes"/>
    <n v="0"/>
    <x v="38"/>
    <n v="92114"/>
    <n v="32.707892000000001"/>
    <n v="-117.05512"/>
    <n v="1"/>
    <x v="68"/>
    <s v="None"/>
    <s v="Yes"/>
    <n v="25.27"/>
    <s v="Yes"/>
    <s v="Yes"/>
    <x v="1"/>
    <n v="15"/>
    <s v="No"/>
    <s v="No"/>
    <s v="No"/>
    <s v="Yes"/>
    <s v="Yes"/>
    <s v="Yes"/>
    <s v="No"/>
    <s v="Yes"/>
    <x v="1"/>
    <s v="No"/>
    <x v="1"/>
    <n v="99.75"/>
    <n v="1836.25"/>
    <n v="0"/>
    <n v="0"/>
    <n v="454.86"/>
    <n v="2291.11"/>
    <x v="1"/>
    <x v="5"/>
    <x v="9"/>
    <n v="1"/>
    <x v="1"/>
  </r>
  <r>
    <s v="7241-AJHFS"/>
    <s v="Male"/>
    <x v="55"/>
    <s v="No"/>
    <n v="0"/>
    <x v="110"/>
    <n v="92027"/>
    <n v="33.141264999999997"/>
    <n v="-116.967221"/>
    <n v="0"/>
    <x v="44"/>
    <s v="None"/>
    <s v="Yes"/>
    <n v="6.2"/>
    <s v="Yes"/>
    <s v="Yes"/>
    <x v="1"/>
    <n v="25"/>
    <s v="Yes"/>
    <s v="No"/>
    <s v="No"/>
    <s v="Yes"/>
    <s v="No"/>
    <s v="No"/>
    <s v="No"/>
    <s v="No"/>
    <x v="1"/>
    <s v="No"/>
    <x v="1"/>
    <n v="87.65"/>
    <n v="2766.4"/>
    <n v="47.87"/>
    <n v="150"/>
    <n v="198.4"/>
    <n v="3066.93"/>
    <x v="0"/>
    <x v="0"/>
    <x v="0"/>
    <n v="0"/>
    <x v="0"/>
  </r>
  <r>
    <s v="7242-EDTYC"/>
    <s v="Male"/>
    <x v="23"/>
    <s v="No"/>
    <n v="2"/>
    <x v="245"/>
    <n v="91962"/>
    <n v="32.800671000000001"/>
    <n v="-116.483363"/>
    <n v="0"/>
    <x v="50"/>
    <s v="Offer B"/>
    <s v="Yes"/>
    <n v="14.37"/>
    <s v="No"/>
    <s v="No"/>
    <x v="3"/>
    <n v="0"/>
    <s v="No"/>
    <s v="No"/>
    <s v="No"/>
    <s v="No"/>
    <s v="No"/>
    <s v="No"/>
    <s v="No"/>
    <s v="No"/>
    <x v="2"/>
    <s v="No"/>
    <x v="1"/>
    <n v="19.55"/>
    <n v="819.95"/>
    <n v="0"/>
    <n v="0"/>
    <n v="632.28"/>
    <n v="1452.23"/>
    <x v="0"/>
    <x v="0"/>
    <x v="0"/>
    <n v="0"/>
    <x v="0"/>
  </r>
  <r>
    <s v="7242-QZLXF"/>
    <s v="Male"/>
    <x v="29"/>
    <s v="No"/>
    <n v="3"/>
    <x v="38"/>
    <n v="92121"/>
    <n v="32.898612999999997"/>
    <n v="-117.20293700000001"/>
    <n v="0"/>
    <x v="13"/>
    <s v="None"/>
    <s v="No"/>
    <n v="0"/>
    <s v="No"/>
    <s v="Yes"/>
    <x v="0"/>
    <n v="51"/>
    <s v="No"/>
    <s v="No"/>
    <s v="No"/>
    <s v="No"/>
    <s v="No"/>
    <s v="No"/>
    <s v="No"/>
    <s v="No"/>
    <x v="1"/>
    <s v="Yes"/>
    <x v="1"/>
    <n v="25.3"/>
    <n v="25.3"/>
    <n v="0"/>
    <n v="10"/>
    <n v="0"/>
    <n v="35.299999999999997"/>
    <x v="1"/>
    <x v="1"/>
    <x v="5"/>
    <n v="1"/>
    <x v="0"/>
  </r>
  <r>
    <s v="7243-LCGGZ"/>
    <s v="Female"/>
    <x v="24"/>
    <s v="No"/>
    <n v="0"/>
    <x v="74"/>
    <n v="91801"/>
    <n v="34.090924999999999"/>
    <n v="-118.128164"/>
    <n v="0"/>
    <x v="13"/>
    <s v="None"/>
    <s v="Yes"/>
    <n v="10.210000000000001"/>
    <s v="No"/>
    <s v="No"/>
    <x v="3"/>
    <n v="0"/>
    <s v="No"/>
    <s v="No"/>
    <s v="No"/>
    <s v="No"/>
    <s v="No"/>
    <s v="No"/>
    <s v="No"/>
    <s v="No"/>
    <x v="1"/>
    <s v="No"/>
    <x v="2"/>
    <n v="20.9"/>
    <n v="20.9"/>
    <n v="0"/>
    <n v="0"/>
    <n v="10.210000000000001"/>
    <n v="31.11"/>
    <x v="2"/>
    <x v="0"/>
    <x v="0"/>
    <n v="0"/>
    <x v="0"/>
  </r>
  <r>
    <s v="7244-KXYZN"/>
    <s v="Female"/>
    <x v="11"/>
    <s v="No"/>
    <n v="0"/>
    <x v="27"/>
    <n v="95357"/>
    <n v="37.670526000000002"/>
    <n v="-120.877572"/>
    <n v="0"/>
    <x v="52"/>
    <s v="None"/>
    <s v="Yes"/>
    <n v="5.98"/>
    <s v="No"/>
    <s v="No"/>
    <x v="3"/>
    <n v="0"/>
    <s v="No"/>
    <s v="No"/>
    <s v="No"/>
    <s v="No"/>
    <s v="No"/>
    <s v="No"/>
    <s v="No"/>
    <s v="No"/>
    <x v="0"/>
    <s v="No"/>
    <x v="0"/>
    <n v="20.45"/>
    <n v="527.35"/>
    <n v="0"/>
    <n v="0"/>
    <n v="143.52000000000001"/>
    <n v="670.87"/>
    <x v="0"/>
    <x v="0"/>
    <x v="0"/>
    <n v="0"/>
    <x v="0"/>
  </r>
  <r>
    <s v="7244-QWYHG"/>
    <s v="Male"/>
    <x v="29"/>
    <s v="Yes"/>
    <n v="0"/>
    <x v="38"/>
    <n v="92154"/>
    <n v="32.578102999999999"/>
    <n v="-117.012975"/>
    <n v="3"/>
    <x v="15"/>
    <s v="Offer B"/>
    <s v="No"/>
    <n v="0"/>
    <s v="No"/>
    <s v="Yes"/>
    <x v="2"/>
    <n v="73"/>
    <s v="Yes"/>
    <s v="No"/>
    <s v="No"/>
    <s v="Yes"/>
    <s v="Yes"/>
    <s v="No"/>
    <s v="No"/>
    <s v="Yes"/>
    <x v="0"/>
    <s v="Yes"/>
    <x v="1"/>
    <n v="44.45"/>
    <n v="2188.4499999999998"/>
    <n v="0"/>
    <n v="0"/>
    <n v="0"/>
    <n v="2188.4499999999998"/>
    <x v="0"/>
    <x v="0"/>
    <x v="0"/>
    <n v="0"/>
    <x v="0"/>
  </r>
  <r>
    <s v="7245-JMTTQ"/>
    <s v="Female"/>
    <x v="31"/>
    <s v="No"/>
    <n v="0"/>
    <x v="601"/>
    <n v="91706"/>
    <n v="34.098275000000001"/>
    <n v="-117.967399"/>
    <n v="0"/>
    <x v="69"/>
    <s v="Offer B"/>
    <s v="Yes"/>
    <n v="43.79"/>
    <s v="Yes"/>
    <s v="Yes"/>
    <x v="1"/>
    <n v="82"/>
    <s v="No"/>
    <s v="Yes"/>
    <s v="Yes"/>
    <s v="Yes"/>
    <s v="Yes"/>
    <s v="Yes"/>
    <s v="Yes"/>
    <s v="Yes"/>
    <x v="0"/>
    <s v="Yes"/>
    <x v="1"/>
    <n v="111.5"/>
    <n v="5703.25"/>
    <n v="0"/>
    <n v="0"/>
    <n v="2233.29"/>
    <n v="7936.54"/>
    <x v="0"/>
    <x v="0"/>
    <x v="0"/>
    <n v="0"/>
    <x v="1"/>
  </r>
  <r>
    <s v="7245-NIIWQ"/>
    <s v="Female"/>
    <x v="55"/>
    <s v="No"/>
    <n v="0"/>
    <x v="540"/>
    <n v="93224"/>
    <n v="35.215730999999998"/>
    <n v="-119.57013000000001"/>
    <n v="0"/>
    <x v="3"/>
    <s v="Offer E"/>
    <s v="Yes"/>
    <n v="34.76"/>
    <s v="No"/>
    <s v="Yes"/>
    <x v="1"/>
    <n v="21"/>
    <s v="No"/>
    <s v="No"/>
    <s v="No"/>
    <s v="No"/>
    <s v="No"/>
    <s v="No"/>
    <s v="No"/>
    <s v="Yes"/>
    <x v="1"/>
    <s v="Yes"/>
    <x v="1"/>
    <n v="69.849999999999994"/>
    <n v="199.85"/>
    <n v="0"/>
    <n v="0"/>
    <n v="104.28"/>
    <n v="304.13"/>
    <x v="2"/>
    <x v="0"/>
    <x v="0"/>
    <n v="0"/>
    <x v="0"/>
  </r>
  <r>
    <s v="7246-ZGQDF"/>
    <s v="Female"/>
    <x v="54"/>
    <s v="No"/>
    <n v="3"/>
    <x v="240"/>
    <n v="92394"/>
    <n v="34.567058000000003"/>
    <n v="-117.362329"/>
    <n v="0"/>
    <x v="13"/>
    <s v="None"/>
    <s v="Yes"/>
    <n v="33.21"/>
    <s v="No"/>
    <s v="Yes"/>
    <x v="2"/>
    <n v="75"/>
    <s v="Yes"/>
    <s v="No"/>
    <s v="No"/>
    <s v="Yes"/>
    <s v="No"/>
    <s v="No"/>
    <s v="No"/>
    <s v="Yes"/>
    <x v="1"/>
    <s v="No"/>
    <x v="1"/>
    <n v="54.5"/>
    <n v="54.5"/>
    <n v="0"/>
    <n v="0"/>
    <n v="33.21"/>
    <n v="87.71"/>
    <x v="2"/>
    <x v="0"/>
    <x v="0"/>
    <n v="0"/>
    <x v="0"/>
  </r>
  <r>
    <s v="7247-XOZPB"/>
    <s v="Male"/>
    <x v="7"/>
    <s v="Yes"/>
    <n v="0"/>
    <x v="669"/>
    <n v="93641"/>
    <n v="36.696759"/>
    <n v="-119.024051"/>
    <n v="1"/>
    <x v="63"/>
    <s v="Offer B"/>
    <s v="Yes"/>
    <n v="47.55"/>
    <s v="Yes"/>
    <s v="Yes"/>
    <x v="2"/>
    <n v="13"/>
    <s v="Yes"/>
    <s v="No"/>
    <s v="Yes"/>
    <s v="Yes"/>
    <s v="Yes"/>
    <s v="No"/>
    <s v="No"/>
    <s v="Yes"/>
    <x v="0"/>
    <s v="No"/>
    <x v="1"/>
    <n v="77.400000000000006"/>
    <n v="4155.95"/>
    <n v="0"/>
    <n v="0"/>
    <n v="2520.15"/>
    <n v="6676.1"/>
    <x v="0"/>
    <x v="0"/>
    <x v="0"/>
    <n v="0"/>
    <x v="0"/>
  </r>
  <r>
    <s v="7248-VZQLC"/>
    <s v="Female"/>
    <x v="3"/>
    <s v="No"/>
    <n v="0"/>
    <x v="386"/>
    <n v="94521"/>
    <n v="37.971420999999999"/>
    <n v="-121.971504"/>
    <n v="0"/>
    <x v="54"/>
    <s v="None"/>
    <s v="Yes"/>
    <n v="16.829999999999998"/>
    <s v="Yes"/>
    <s v="Yes"/>
    <x v="1"/>
    <n v="12"/>
    <s v="No"/>
    <s v="Yes"/>
    <s v="Yes"/>
    <s v="No"/>
    <s v="No"/>
    <s v="No"/>
    <s v="No"/>
    <s v="Yes"/>
    <x v="1"/>
    <s v="Yes"/>
    <x v="1"/>
    <n v="85.2"/>
    <n v="3969.35"/>
    <n v="0"/>
    <n v="0"/>
    <n v="791.01"/>
    <n v="4760.3599999999997"/>
    <x v="1"/>
    <x v="4"/>
    <x v="16"/>
    <n v="1"/>
    <x v="0"/>
  </r>
  <r>
    <s v="7249-WBIYX"/>
    <s v="Male"/>
    <x v="54"/>
    <s v="Yes"/>
    <n v="0"/>
    <x v="996"/>
    <n v="95625"/>
    <n v="38.349195000000002"/>
    <n v="-121.90294299999999"/>
    <n v="1"/>
    <x v="46"/>
    <s v="None"/>
    <s v="Yes"/>
    <n v="30.1"/>
    <s v="Yes"/>
    <s v="Yes"/>
    <x v="0"/>
    <n v="29"/>
    <s v="No"/>
    <s v="No"/>
    <s v="No"/>
    <s v="No"/>
    <s v="Yes"/>
    <s v="No"/>
    <s v="No"/>
    <s v="Yes"/>
    <x v="1"/>
    <s v="Yes"/>
    <x v="1"/>
    <n v="85.6"/>
    <n v="813.85"/>
    <n v="0"/>
    <n v="0"/>
    <n v="301"/>
    <n v="1114.8499999999999"/>
    <x v="1"/>
    <x v="1"/>
    <x v="11"/>
    <n v="1"/>
    <x v="0"/>
  </r>
  <r>
    <s v="7250-EQKIY"/>
    <s v="Female"/>
    <x v="10"/>
    <s v="Yes"/>
    <n v="2"/>
    <x v="110"/>
    <n v="92027"/>
    <n v="33.141264999999997"/>
    <n v="-116.967221"/>
    <n v="1"/>
    <x v="13"/>
    <s v="Offer E"/>
    <s v="Yes"/>
    <n v="9.73"/>
    <s v="No"/>
    <s v="Yes"/>
    <x v="2"/>
    <n v="29"/>
    <s v="No"/>
    <s v="No"/>
    <s v="Yes"/>
    <s v="No"/>
    <s v="No"/>
    <s v="No"/>
    <s v="No"/>
    <s v="Yes"/>
    <x v="1"/>
    <s v="No"/>
    <x v="2"/>
    <n v="50.45"/>
    <n v="50.45"/>
    <n v="0"/>
    <n v="0"/>
    <n v="9.73"/>
    <n v="60.18"/>
    <x v="1"/>
    <x v="1"/>
    <x v="5"/>
    <n v="1"/>
    <x v="0"/>
  </r>
  <r>
    <s v="7251-LJBQN"/>
    <s v="Female"/>
    <x v="58"/>
    <s v="No"/>
    <n v="0"/>
    <x v="886"/>
    <n v="93267"/>
    <n v="36.141319000000003"/>
    <n v="-119.129075"/>
    <n v="0"/>
    <x v="36"/>
    <s v="None"/>
    <s v="Yes"/>
    <n v="28.54"/>
    <s v="Yes"/>
    <s v="Yes"/>
    <x v="1"/>
    <n v="24"/>
    <s v="No"/>
    <s v="No"/>
    <s v="Yes"/>
    <s v="Yes"/>
    <s v="Yes"/>
    <s v="Yes"/>
    <s v="No"/>
    <s v="Yes"/>
    <x v="0"/>
    <s v="Yes"/>
    <x v="0"/>
    <n v="103.75"/>
    <n v="4188.3999999999996"/>
    <n v="0"/>
    <n v="0"/>
    <n v="1141.5999999999999"/>
    <n v="5330"/>
    <x v="0"/>
    <x v="0"/>
    <x v="0"/>
    <n v="0"/>
    <x v="1"/>
  </r>
  <r>
    <s v="7251-XFOIL"/>
    <s v="Female"/>
    <x v="27"/>
    <s v="No"/>
    <n v="0"/>
    <x v="892"/>
    <n v="95311"/>
    <n v="37.722127"/>
    <n v="-120.110174"/>
    <n v="0"/>
    <x v="48"/>
    <s v="Offer B"/>
    <s v="Yes"/>
    <n v="14.52"/>
    <s v="Yes"/>
    <s v="Yes"/>
    <x v="1"/>
    <n v="27"/>
    <s v="No"/>
    <s v="No"/>
    <s v="Yes"/>
    <s v="No"/>
    <s v="No"/>
    <s v="Yes"/>
    <s v="Yes"/>
    <s v="Yes"/>
    <x v="1"/>
    <s v="No"/>
    <x v="0"/>
    <n v="89.2"/>
    <n v="5500.6"/>
    <n v="0"/>
    <n v="0"/>
    <n v="885.72"/>
    <n v="6386.32"/>
    <x v="0"/>
    <x v="0"/>
    <x v="0"/>
    <n v="0"/>
    <x v="0"/>
  </r>
  <r>
    <s v="7252-NTGSS"/>
    <s v="Female"/>
    <x v="9"/>
    <s v="No"/>
    <n v="0"/>
    <x v="768"/>
    <n v="90277"/>
    <n v="33.830452999999999"/>
    <n v="-118.38456499999999"/>
    <n v="0"/>
    <x v="13"/>
    <s v="None"/>
    <s v="Yes"/>
    <n v="42.34"/>
    <s v="No"/>
    <s v="Yes"/>
    <x v="2"/>
    <n v="10"/>
    <s v="No"/>
    <s v="No"/>
    <s v="No"/>
    <s v="No"/>
    <s v="No"/>
    <s v="No"/>
    <s v="No"/>
    <s v="Yes"/>
    <x v="1"/>
    <s v="No"/>
    <x v="0"/>
    <n v="45.15"/>
    <n v="45.15"/>
    <n v="0"/>
    <n v="0"/>
    <n v="42.34"/>
    <n v="87.49"/>
    <x v="2"/>
    <x v="0"/>
    <x v="0"/>
    <n v="0"/>
    <x v="0"/>
  </r>
  <r>
    <s v="7253-UVNDW"/>
    <s v="Female"/>
    <x v="7"/>
    <s v="No"/>
    <n v="0"/>
    <x v="243"/>
    <n v="93108"/>
    <n v="34.457540999999999"/>
    <n v="-119.631072"/>
    <n v="0"/>
    <x v="56"/>
    <s v="None"/>
    <s v="Yes"/>
    <n v="45.2"/>
    <s v="No"/>
    <s v="Yes"/>
    <x v="2"/>
    <n v="17"/>
    <s v="No"/>
    <s v="No"/>
    <s v="Yes"/>
    <s v="Yes"/>
    <s v="No"/>
    <s v="No"/>
    <s v="No"/>
    <s v="Yes"/>
    <x v="2"/>
    <s v="No"/>
    <x v="0"/>
    <n v="54.35"/>
    <n v="2460.15"/>
    <n v="0"/>
    <n v="0"/>
    <n v="2079.1999999999998"/>
    <n v="4539.3500000000004"/>
    <x v="1"/>
    <x v="2"/>
    <x v="3"/>
    <n v="1"/>
    <x v="0"/>
  </r>
  <r>
    <s v="7254-IQWOZ"/>
    <s v="Male"/>
    <x v="18"/>
    <s v="No"/>
    <n v="0"/>
    <x v="33"/>
    <n v="96001"/>
    <n v="40.587918999999999"/>
    <n v="-122.464732"/>
    <n v="0"/>
    <x v="13"/>
    <s v="Offer E"/>
    <s v="Yes"/>
    <n v="28.7"/>
    <s v="No"/>
    <s v="Yes"/>
    <x v="1"/>
    <n v="69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28.7"/>
    <n v="98.35"/>
    <x v="1"/>
    <x v="2"/>
    <x v="3"/>
    <n v="1"/>
    <x v="0"/>
  </r>
  <r>
    <s v="7255-SSFBC"/>
    <s v="Male"/>
    <x v="21"/>
    <s v="Yes"/>
    <n v="3"/>
    <x v="685"/>
    <n v="91324"/>
    <n v="34.238208"/>
    <n v="-118.55029"/>
    <n v="2"/>
    <x v="9"/>
    <s v="Offer A"/>
    <s v="Yes"/>
    <n v="11.66"/>
    <s v="Yes"/>
    <s v="Yes"/>
    <x v="1"/>
    <n v="28"/>
    <s v="No"/>
    <s v="Yes"/>
    <s v="Yes"/>
    <s v="Yes"/>
    <s v="Yes"/>
    <s v="Yes"/>
    <s v="Yes"/>
    <s v="Yes"/>
    <x v="2"/>
    <s v="Yes"/>
    <x v="1"/>
    <n v="112.25"/>
    <n v="8041.65"/>
    <n v="0"/>
    <n v="0"/>
    <n v="839.52"/>
    <n v="8881.17"/>
    <x v="0"/>
    <x v="0"/>
    <x v="0"/>
    <n v="0"/>
    <x v="1"/>
  </r>
  <r>
    <s v="7266-GSSJX"/>
    <s v="Male"/>
    <x v="9"/>
    <s v="Yes"/>
    <n v="2"/>
    <x v="530"/>
    <n v="95605"/>
    <n v="38.592745000000001"/>
    <n v="-121.540036"/>
    <n v="3"/>
    <x v="37"/>
    <s v="None"/>
    <s v="Yes"/>
    <n v="16.670000000000002"/>
    <s v="No"/>
    <s v="No"/>
    <x v="3"/>
    <n v="0"/>
    <s v="No"/>
    <s v="No"/>
    <s v="No"/>
    <s v="No"/>
    <s v="No"/>
    <s v="No"/>
    <s v="No"/>
    <s v="No"/>
    <x v="1"/>
    <s v="Yes"/>
    <x v="1"/>
    <n v="20.45"/>
    <n v="250.8"/>
    <n v="0"/>
    <n v="0"/>
    <n v="183.37"/>
    <n v="434.17"/>
    <x v="0"/>
    <x v="0"/>
    <x v="0"/>
    <n v="0"/>
    <x v="0"/>
  </r>
  <r>
    <s v="7267-FRMJW"/>
    <s v="Female"/>
    <x v="11"/>
    <s v="Yes"/>
    <n v="3"/>
    <x v="925"/>
    <n v="91024"/>
    <n v="34.168686000000001"/>
    <n v="-118.05750500000001"/>
    <n v="1"/>
    <x v="30"/>
    <s v="Offer C"/>
    <s v="Yes"/>
    <n v="4.57"/>
    <s v="No"/>
    <s v="No"/>
    <x v="3"/>
    <n v="0"/>
    <s v="No"/>
    <s v="No"/>
    <s v="No"/>
    <s v="No"/>
    <s v="No"/>
    <s v="No"/>
    <s v="No"/>
    <s v="No"/>
    <x v="2"/>
    <s v="No"/>
    <x v="0"/>
    <n v="20.100000000000001"/>
    <n v="486.05"/>
    <n v="0"/>
    <n v="0"/>
    <n v="114.25"/>
    <n v="600.29999999999995"/>
    <x v="0"/>
    <x v="0"/>
    <x v="0"/>
    <n v="0"/>
    <x v="0"/>
  </r>
  <r>
    <s v="7268-IGMFD"/>
    <s v="Male"/>
    <x v="4"/>
    <s v="No"/>
    <n v="0"/>
    <x v="509"/>
    <n v="93424"/>
    <n v="35.186644000000001"/>
    <n v="-120.72830500000001"/>
    <n v="0"/>
    <x v="68"/>
    <s v="Offer D"/>
    <s v="Yes"/>
    <n v="1.92"/>
    <s v="Yes"/>
    <s v="Yes"/>
    <x v="1"/>
    <n v="25"/>
    <s v="No"/>
    <s v="No"/>
    <s v="Yes"/>
    <s v="Yes"/>
    <s v="Yes"/>
    <s v="No"/>
    <s v="No"/>
    <s v="Yes"/>
    <x v="2"/>
    <s v="No"/>
    <x v="1"/>
    <n v="93.9"/>
    <n v="1743.9"/>
    <n v="0"/>
    <n v="0"/>
    <n v="34.56"/>
    <n v="1778.46"/>
    <x v="0"/>
    <x v="0"/>
    <x v="0"/>
    <n v="0"/>
    <x v="1"/>
  </r>
  <r>
    <s v="7268-WNTCP"/>
    <s v="Male"/>
    <x v="45"/>
    <s v="Yes"/>
    <n v="2"/>
    <x v="785"/>
    <n v="95514"/>
    <n v="40.309088000000003"/>
    <n v="-123.668201"/>
    <n v="2"/>
    <x v="55"/>
    <s v="None"/>
    <s v="Yes"/>
    <n v="1.87"/>
    <s v="No"/>
    <s v="No"/>
    <x v="3"/>
    <n v="0"/>
    <s v="No"/>
    <s v="No"/>
    <s v="No"/>
    <s v="No"/>
    <s v="No"/>
    <s v="No"/>
    <s v="No"/>
    <s v="No"/>
    <x v="2"/>
    <s v="No"/>
    <x v="1"/>
    <n v="20.45"/>
    <n v="1297.3499999999999"/>
    <n v="0"/>
    <n v="0"/>
    <n v="115.94"/>
    <n v="1413.29"/>
    <x v="0"/>
    <x v="0"/>
    <x v="0"/>
    <n v="0"/>
    <x v="0"/>
  </r>
  <r>
    <s v="7269-JISCY"/>
    <s v="Female"/>
    <x v="23"/>
    <s v="No"/>
    <n v="0"/>
    <x v="201"/>
    <n v="90720"/>
    <n v="33.794989999999999"/>
    <n v="-118.065591"/>
    <n v="0"/>
    <x v="17"/>
    <s v="None"/>
    <s v="Yes"/>
    <n v="33.6"/>
    <s v="No"/>
    <s v="Yes"/>
    <x v="2"/>
    <n v="5"/>
    <s v="No"/>
    <s v="No"/>
    <s v="No"/>
    <s v="No"/>
    <s v="No"/>
    <s v="No"/>
    <s v="No"/>
    <s v="Yes"/>
    <x v="0"/>
    <s v="No"/>
    <x v="1"/>
    <n v="45.05"/>
    <n v="2462.6"/>
    <n v="0"/>
    <n v="0"/>
    <n v="1848"/>
    <n v="4310.6000000000004"/>
    <x v="0"/>
    <x v="0"/>
    <x v="0"/>
    <n v="0"/>
    <x v="0"/>
  </r>
  <r>
    <s v="7270-BDIOA"/>
    <s v="Female"/>
    <x v="27"/>
    <s v="No"/>
    <n v="0"/>
    <x v="882"/>
    <n v="95955"/>
    <n v="39.281193999999999"/>
    <n v="-122.226568"/>
    <n v="0"/>
    <x v="51"/>
    <s v="None"/>
    <s v="Yes"/>
    <n v="12.19"/>
    <s v="Yes"/>
    <s v="Yes"/>
    <x v="1"/>
    <n v="23"/>
    <s v="No"/>
    <s v="No"/>
    <s v="No"/>
    <s v="Yes"/>
    <s v="Yes"/>
    <s v="No"/>
    <s v="No"/>
    <s v="Yes"/>
    <x v="1"/>
    <s v="Yes"/>
    <x v="1"/>
    <n v="-2"/>
    <n v="1993.8"/>
    <n v="0"/>
    <n v="0"/>
    <n v="268.18"/>
    <n v="2261.98"/>
    <x v="1"/>
    <x v="2"/>
    <x v="4"/>
    <n v="1"/>
    <x v="0"/>
  </r>
  <r>
    <s v="7271-AJDTL"/>
    <s v="Female"/>
    <x v="22"/>
    <s v="Yes"/>
    <n v="0"/>
    <x v="113"/>
    <n v="95816"/>
    <n v="38.574855999999997"/>
    <n v="-121.46504"/>
    <n v="1"/>
    <x v="17"/>
    <s v="None"/>
    <s v="Yes"/>
    <n v="34.61"/>
    <s v="Yes"/>
    <s v="Yes"/>
    <x v="1"/>
    <n v="16"/>
    <s v="No"/>
    <s v="Yes"/>
    <s v="Yes"/>
    <s v="No"/>
    <s v="Yes"/>
    <s v="No"/>
    <s v="No"/>
    <s v="Yes"/>
    <x v="1"/>
    <s v="Yes"/>
    <x v="0"/>
    <n v="94.45"/>
    <n v="5073.1000000000004"/>
    <n v="0"/>
    <n v="0"/>
    <n v="1903.55"/>
    <n v="6976.65"/>
    <x v="0"/>
    <x v="0"/>
    <x v="0"/>
    <n v="0"/>
    <x v="1"/>
  </r>
  <r>
    <s v="7272-QDCKA"/>
    <s v="Male"/>
    <x v="26"/>
    <s v="No"/>
    <n v="0"/>
    <x v="658"/>
    <n v="95965"/>
    <n v="39.624561"/>
    <n v="-121.55286599999999"/>
    <n v="0"/>
    <x v="61"/>
    <s v="Offer C"/>
    <s v="Yes"/>
    <n v="12.36"/>
    <s v="Yes"/>
    <s v="Yes"/>
    <x v="1"/>
    <n v="13"/>
    <s v="No"/>
    <s v="Yes"/>
    <s v="No"/>
    <s v="No"/>
    <s v="Yes"/>
    <s v="Yes"/>
    <s v="Yes"/>
    <s v="Yes"/>
    <x v="0"/>
    <s v="No"/>
    <x v="1"/>
    <n v="100.2"/>
    <n v="2688.45"/>
    <n v="42.64"/>
    <n v="0"/>
    <n v="346.08"/>
    <n v="2991.89"/>
    <x v="0"/>
    <x v="0"/>
    <x v="0"/>
    <n v="0"/>
    <x v="1"/>
  </r>
  <r>
    <s v="7273-TEFQD"/>
    <s v="Male"/>
    <x v="6"/>
    <s v="No"/>
    <n v="0"/>
    <x v="72"/>
    <n v="91746"/>
    <n v="34.038983000000002"/>
    <n v="-117.991372"/>
    <n v="0"/>
    <x v="3"/>
    <s v="Offer E"/>
    <s v="No"/>
    <n v="0"/>
    <s v="No"/>
    <s v="Yes"/>
    <x v="2"/>
    <n v="28"/>
    <s v="No"/>
    <s v="No"/>
    <s v="Yes"/>
    <s v="No"/>
    <s v="No"/>
    <s v="Yes"/>
    <s v="Yes"/>
    <s v="Yes"/>
    <x v="1"/>
    <s v="Yes"/>
    <x v="1"/>
    <n v="41.15"/>
    <n v="132.19999999999999"/>
    <n v="0"/>
    <n v="0"/>
    <n v="0"/>
    <n v="132.19999999999999"/>
    <x v="1"/>
    <x v="4"/>
    <x v="7"/>
    <n v="1"/>
    <x v="0"/>
  </r>
  <r>
    <s v="7274-CGTOD"/>
    <s v="Male"/>
    <x v="44"/>
    <s v="No"/>
    <n v="0"/>
    <x v="1059"/>
    <n v="94963"/>
    <n v="38.004739999999998"/>
    <n v="-122.66371700000001"/>
    <n v="0"/>
    <x v="55"/>
    <s v="None"/>
    <s v="No"/>
    <n v="0"/>
    <s v="No"/>
    <s v="Yes"/>
    <x v="2"/>
    <n v="51"/>
    <s v="Yes"/>
    <s v="Yes"/>
    <s v="Yes"/>
    <s v="Yes"/>
    <s v="No"/>
    <s v="No"/>
    <s v="No"/>
    <s v="Yes"/>
    <x v="2"/>
    <s v="Yes"/>
    <x v="1"/>
    <n v="43.7"/>
    <n v="2618.3000000000002"/>
    <n v="0"/>
    <n v="0"/>
    <n v="0"/>
    <n v="2618.3000000000002"/>
    <x v="0"/>
    <x v="0"/>
    <x v="0"/>
    <n v="0"/>
    <x v="0"/>
  </r>
  <r>
    <s v="7274-RTAPZ"/>
    <s v="Male"/>
    <x v="29"/>
    <s v="No"/>
    <n v="0"/>
    <x v="162"/>
    <n v="90804"/>
    <n v="33.783047000000003"/>
    <n v="-118.1486"/>
    <n v="0"/>
    <x v="13"/>
    <s v="Offer E"/>
    <s v="Yes"/>
    <n v="7.15"/>
    <s v="No"/>
    <s v="Yes"/>
    <x v="1"/>
    <n v="48"/>
    <s v="No"/>
    <s v="No"/>
    <s v="No"/>
    <s v="No"/>
    <s v="Yes"/>
    <s v="Yes"/>
    <s v="Yes"/>
    <s v="Yes"/>
    <x v="1"/>
    <s v="Yes"/>
    <x v="1"/>
    <n v="90.55"/>
    <n v="90.55"/>
    <n v="0"/>
    <n v="0"/>
    <n v="7.15"/>
    <n v="97.7"/>
    <x v="1"/>
    <x v="2"/>
    <x v="2"/>
    <n v="1"/>
    <x v="1"/>
  </r>
  <r>
    <s v="7277-KAMWT"/>
    <s v="Male"/>
    <x v="5"/>
    <s v="No"/>
    <n v="0"/>
    <x v="719"/>
    <n v="94578"/>
    <n v="37.704383999999997"/>
    <n v="-122.12670300000001"/>
    <n v="0"/>
    <x v="2"/>
    <s v="Offer D"/>
    <s v="Yes"/>
    <n v="1.61"/>
    <s v="No"/>
    <s v="No"/>
    <x v="3"/>
    <n v="0"/>
    <s v="No"/>
    <s v="No"/>
    <s v="No"/>
    <s v="No"/>
    <s v="No"/>
    <s v="No"/>
    <s v="No"/>
    <s v="No"/>
    <x v="2"/>
    <s v="No"/>
    <x v="0"/>
    <n v="20"/>
    <n v="268.45"/>
    <n v="0"/>
    <n v="0"/>
    <n v="20.93"/>
    <n v="289.38"/>
    <x v="0"/>
    <x v="0"/>
    <x v="0"/>
    <n v="0"/>
    <x v="0"/>
  </r>
  <r>
    <s v="7277-OZCGZ"/>
    <s v="Female"/>
    <x v="43"/>
    <s v="No"/>
    <n v="0"/>
    <x v="470"/>
    <n v="91978"/>
    <n v="32.730263999999998"/>
    <n v="-116.950963"/>
    <n v="0"/>
    <x v="51"/>
    <s v="None"/>
    <s v="Yes"/>
    <n v="6"/>
    <s v="No"/>
    <s v="Yes"/>
    <x v="1"/>
    <n v="8"/>
    <s v="Yes"/>
    <s v="No"/>
    <s v="No"/>
    <s v="Yes"/>
    <s v="No"/>
    <s v="Yes"/>
    <s v="Yes"/>
    <s v="Yes"/>
    <x v="1"/>
    <s v="Yes"/>
    <x v="1"/>
    <n v="89.05"/>
    <n v="1886.25"/>
    <n v="0"/>
    <n v="0"/>
    <n v="132"/>
    <n v="2018.25"/>
    <x v="0"/>
    <x v="0"/>
    <x v="0"/>
    <n v="0"/>
    <x v="0"/>
  </r>
  <r>
    <s v="7278-CKDNC"/>
    <s v="Male"/>
    <x v="48"/>
    <s v="No"/>
    <n v="0"/>
    <x v="64"/>
    <n v="93701"/>
    <n v="36.749403000000001"/>
    <n v="-119.78757400000001"/>
    <n v="0"/>
    <x v="52"/>
    <s v="None"/>
    <s v="Yes"/>
    <n v="46.13"/>
    <s v="Yes"/>
    <s v="Yes"/>
    <x v="1"/>
    <n v="23"/>
    <s v="No"/>
    <s v="Yes"/>
    <s v="No"/>
    <s v="No"/>
    <s v="No"/>
    <s v="No"/>
    <s v="No"/>
    <s v="Yes"/>
    <x v="2"/>
    <s v="Yes"/>
    <x v="1"/>
    <n v="80.5"/>
    <n v="2088.4499999999998"/>
    <n v="0"/>
    <n v="0"/>
    <n v="1107.1199999999999"/>
    <n v="3195.57"/>
    <x v="0"/>
    <x v="0"/>
    <x v="0"/>
    <n v="0"/>
    <x v="0"/>
  </r>
  <r>
    <s v="7279-BUYWN"/>
    <s v="Female"/>
    <x v="36"/>
    <s v="No"/>
    <n v="0"/>
    <x v="334"/>
    <n v="90620"/>
    <n v="33.845706"/>
    <n v="-118.012204"/>
    <n v="0"/>
    <x v="62"/>
    <s v="None"/>
    <s v="Yes"/>
    <n v="27.95"/>
    <s v="Yes"/>
    <s v="Yes"/>
    <x v="1"/>
    <n v="23"/>
    <s v="Yes"/>
    <s v="Yes"/>
    <s v="Yes"/>
    <s v="No"/>
    <s v="Yes"/>
    <s v="Yes"/>
    <s v="Yes"/>
    <s v="Yes"/>
    <x v="1"/>
    <s v="Yes"/>
    <x v="1"/>
    <n v="113.2"/>
    <n v="4689.5"/>
    <n v="0"/>
    <n v="0"/>
    <n v="1145.95"/>
    <n v="5835.45"/>
    <x v="1"/>
    <x v="5"/>
    <x v="9"/>
    <n v="1"/>
    <x v="1"/>
  </r>
  <r>
    <s v="7279-NMVJC"/>
    <s v="Female"/>
    <x v="32"/>
    <s v="No"/>
    <n v="0"/>
    <x v="702"/>
    <n v="90220"/>
    <n v="33.881509999999999"/>
    <n v="-118.23445100000001"/>
    <n v="0"/>
    <x v="67"/>
    <s v="None"/>
    <s v="Yes"/>
    <n v="25.62"/>
    <s v="No"/>
    <s v="No"/>
    <x v="3"/>
    <n v="0"/>
    <s v="No"/>
    <s v="No"/>
    <s v="No"/>
    <s v="No"/>
    <s v="No"/>
    <s v="No"/>
    <s v="No"/>
    <s v="No"/>
    <x v="0"/>
    <s v="No"/>
    <x v="1"/>
    <n v="19.899999999999999"/>
    <n v="323.14999999999998"/>
    <n v="0"/>
    <n v="0"/>
    <n v="435.54"/>
    <n v="758.69"/>
    <x v="0"/>
    <x v="0"/>
    <x v="0"/>
    <n v="0"/>
    <x v="0"/>
  </r>
  <r>
    <s v="7284-BUYEC"/>
    <s v="Female"/>
    <x v="1"/>
    <s v="No"/>
    <n v="0"/>
    <x v="48"/>
    <n v="96134"/>
    <n v="41.813521000000001"/>
    <n v="-121.492666"/>
    <n v="0"/>
    <x v="10"/>
    <s v="Offer E"/>
    <s v="No"/>
    <n v="0"/>
    <s v="No"/>
    <s v="Yes"/>
    <x v="0"/>
    <n v="26"/>
    <s v="No"/>
    <s v="Yes"/>
    <s v="No"/>
    <s v="No"/>
    <s v="Yes"/>
    <s v="Yes"/>
    <s v="Yes"/>
    <s v="Yes"/>
    <x v="1"/>
    <s v="Yes"/>
    <x v="0"/>
    <n v="50.95"/>
    <n v="229.4"/>
    <n v="0"/>
    <n v="0"/>
    <n v="0"/>
    <n v="229.4"/>
    <x v="0"/>
    <x v="0"/>
    <x v="0"/>
    <n v="0"/>
    <x v="0"/>
  </r>
  <r>
    <s v="7284-ZZLOH"/>
    <s v="Male"/>
    <x v="0"/>
    <s v="Yes"/>
    <n v="0"/>
    <x v="412"/>
    <n v="95701"/>
    <n v="39.218096000000003"/>
    <n v="-120.79152999999999"/>
    <n v="10"/>
    <x v="14"/>
    <s v="None"/>
    <s v="Yes"/>
    <n v="43.27"/>
    <s v="No"/>
    <s v="Yes"/>
    <x v="2"/>
    <n v="4"/>
    <s v="Yes"/>
    <s v="No"/>
    <s v="Yes"/>
    <s v="No"/>
    <s v="No"/>
    <s v="No"/>
    <s v="No"/>
    <s v="No"/>
    <x v="2"/>
    <s v="No"/>
    <x v="0"/>
    <n v="53.3"/>
    <n v="2296.25"/>
    <n v="0"/>
    <n v="90"/>
    <n v="1947.15"/>
    <n v="4333.3999999999996"/>
    <x v="0"/>
    <x v="0"/>
    <x v="0"/>
    <n v="0"/>
    <x v="0"/>
  </r>
  <r>
    <s v="7285-KLOTR"/>
    <s v="Female"/>
    <x v="1"/>
    <s v="Yes"/>
    <n v="0"/>
    <x v="1092"/>
    <n v="94044"/>
    <n v="37.573633000000001"/>
    <n v="-122.455167"/>
    <n v="3"/>
    <x v="27"/>
    <s v="None"/>
    <s v="Yes"/>
    <n v="25.09"/>
    <s v="Yes"/>
    <s v="Yes"/>
    <x v="0"/>
    <n v="17"/>
    <s v="Yes"/>
    <s v="No"/>
    <s v="Yes"/>
    <s v="No"/>
    <s v="Yes"/>
    <s v="Yes"/>
    <s v="Yes"/>
    <s v="Yes"/>
    <x v="0"/>
    <s v="No"/>
    <x v="1"/>
    <n v="78.849999999999994"/>
    <n v="876.75"/>
    <n v="0"/>
    <n v="0"/>
    <n v="301.08"/>
    <n v="1177.83"/>
    <x v="0"/>
    <x v="0"/>
    <x v="0"/>
    <n v="0"/>
    <x v="0"/>
  </r>
  <r>
    <s v="7291-CDTMJ"/>
    <s v="Male"/>
    <x v="43"/>
    <s v="No"/>
    <n v="0"/>
    <x v="1034"/>
    <n v="92651"/>
    <n v="33.570022999999999"/>
    <n v="-117.773669"/>
    <n v="0"/>
    <x v="13"/>
    <s v="Offer E"/>
    <s v="Yes"/>
    <n v="13.85"/>
    <s v="No"/>
    <s v="No"/>
    <x v="3"/>
    <n v="0"/>
    <s v="No"/>
    <s v="No"/>
    <s v="No"/>
    <s v="No"/>
    <s v="No"/>
    <s v="No"/>
    <s v="No"/>
    <s v="No"/>
    <x v="1"/>
    <s v="Yes"/>
    <x v="1"/>
    <n v="19.649999999999999"/>
    <n v="19.649999999999999"/>
    <n v="0"/>
    <n v="0"/>
    <n v="13.85"/>
    <n v="33.5"/>
    <x v="2"/>
    <x v="0"/>
    <x v="0"/>
    <n v="0"/>
    <x v="0"/>
  </r>
  <r>
    <s v="7293-LSCDV"/>
    <s v="Female"/>
    <x v="13"/>
    <s v="Yes"/>
    <n v="3"/>
    <x v="157"/>
    <n v="92704"/>
    <n v="33.719869000000003"/>
    <n v="-117.90706299999999"/>
    <n v="2"/>
    <x v="59"/>
    <s v="None"/>
    <s v="Yes"/>
    <n v="23.68"/>
    <s v="No"/>
    <s v="No"/>
    <x v="3"/>
    <n v="0"/>
    <s v="No"/>
    <s v="No"/>
    <s v="No"/>
    <s v="No"/>
    <s v="No"/>
    <s v="No"/>
    <s v="No"/>
    <s v="No"/>
    <x v="2"/>
    <s v="Yes"/>
    <x v="0"/>
    <n v="19.25"/>
    <n v="1103.25"/>
    <n v="0"/>
    <n v="0"/>
    <n v="1420.8"/>
    <n v="2524.0500000000002"/>
    <x v="0"/>
    <x v="0"/>
    <x v="0"/>
    <n v="0"/>
    <x v="0"/>
  </r>
  <r>
    <s v="7294-TMAOP"/>
    <s v="Female"/>
    <x v="18"/>
    <s v="No"/>
    <n v="0"/>
    <x v="293"/>
    <n v="94546"/>
    <n v="37.708326999999997"/>
    <n v="-122.083473"/>
    <n v="0"/>
    <x v="13"/>
    <s v="Offer E"/>
    <s v="Yes"/>
    <n v="15.44"/>
    <s v="No"/>
    <s v="Yes"/>
    <x v="1"/>
    <n v="51"/>
    <s v="No"/>
    <s v="No"/>
    <s v="No"/>
    <s v="No"/>
    <s v="Yes"/>
    <s v="Yes"/>
    <s v="Yes"/>
    <s v="No"/>
    <x v="1"/>
    <s v="No"/>
    <x v="1"/>
    <n v="90.55"/>
    <n v="90.55"/>
    <n v="0"/>
    <n v="60"/>
    <n v="15.44"/>
    <n v="165.99"/>
    <x v="1"/>
    <x v="1"/>
    <x v="5"/>
    <n v="1"/>
    <x v="1"/>
  </r>
  <r>
    <s v="7295-JOMMD"/>
    <s v="Female"/>
    <x v="20"/>
    <s v="No"/>
    <n v="0"/>
    <x v="41"/>
    <n v="95135"/>
    <n v="37.286819999999999"/>
    <n v="-121.723877"/>
    <n v="0"/>
    <x v="1"/>
    <s v="Offer E"/>
    <s v="Yes"/>
    <n v="5.63"/>
    <s v="No"/>
    <s v="Yes"/>
    <x v="1"/>
    <n v="18"/>
    <s v="No"/>
    <s v="No"/>
    <s v="Yes"/>
    <s v="Yes"/>
    <s v="Yes"/>
    <s v="Yes"/>
    <s v="Yes"/>
    <s v="Yes"/>
    <x v="1"/>
    <s v="Yes"/>
    <x v="1"/>
    <n v="98.1"/>
    <n v="396.3"/>
    <n v="0"/>
    <n v="0"/>
    <n v="22.52"/>
    <n v="418.82"/>
    <x v="1"/>
    <x v="1"/>
    <x v="5"/>
    <n v="1"/>
    <x v="1"/>
  </r>
  <r>
    <s v="7296-PIXQY"/>
    <s v="Female"/>
    <x v="27"/>
    <s v="Yes"/>
    <n v="2"/>
    <x v="219"/>
    <n v="94922"/>
    <n v="38.343282000000002"/>
    <n v="-122.9755"/>
    <n v="0"/>
    <x v="32"/>
    <s v="Offer D"/>
    <s v="Yes"/>
    <n v="23"/>
    <s v="No"/>
    <s v="Yes"/>
    <x v="1"/>
    <n v="17"/>
    <s v="No"/>
    <s v="No"/>
    <s v="No"/>
    <s v="No"/>
    <s v="No"/>
    <s v="No"/>
    <s v="No"/>
    <s v="Yes"/>
    <x v="1"/>
    <s v="No"/>
    <x v="1"/>
    <n v="70.2"/>
    <n v="1046.5"/>
    <n v="0"/>
    <n v="0"/>
    <n v="322"/>
    <n v="1368.5"/>
    <x v="0"/>
    <x v="0"/>
    <x v="0"/>
    <n v="0"/>
    <x v="0"/>
  </r>
  <r>
    <s v="7297-DVYGA"/>
    <s v="Female"/>
    <x v="37"/>
    <s v="No"/>
    <n v="0"/>
    <x v="388"/>
    <n v="91790"/>
    <n v="34.066963999999999"/>
    <n v="-117.93700699999999"/>
    <n v="0"/>
    <x v="69"/>
    <s v="Offer B"/>
    <s v="Yes"/>
    <n v="29.87"/>
    <s v="No"/>
    <s v="No"/>
    <x v="3"/>
    <n v="0"/>
    <s v="No"/>
    <s v="No"/>
    <s v="No"/>
    <s v="No"/>
    <s v="No"/>
    <s v="No"/>
    <s v="No"/>
    <s v="No"/>
    <x v="0"/>
    <s v="Yes"/>
    <x v="1"/>
    <n v="19.850000000000001"/>
    <n v="996.95"/>
    <n v="0"/>
    <n v="0"/>
    <n v="1523.37"/>
    <n v="2520.3200000000002"/>
    <x v="0"/>
    <x v="0"/>
    <x v="0"/>
    <n v="0"/>
    <x v="0"/>
  </r>
  <r>
    <s v="7298-IZWLY"/>
    <s v="Female"/>
    <x v="9"/>
    <s v="No"/>
    <n v="0"/>
    <x v="156"/>
    <n v="90249"/>
    <n v="33.901389999999999"/>
    <n v="-118.315697"/>
    <n v="0"/>
    <x v="13"/>
    <s v="None"/>
    <s v="Yes"/>
    <n v="23.97"/>
    <s v="No"/>
    <s v="No"/>
    <x v="3"/>
    <n v="0"/>
    <s v="No"/>
    <s v="No"/>
    <s v="No"/>
    <s v="No"/>
    <s v="No"/>
    <s v="No"/>
    <s v="No"/>
    <s v="No"/>
    <x v="1"/>
    <s v="Yes"/>
    <x v="0"/>
    <n v="19.399999999999999"/>
    <n v="19.399999999999999"/>
    <n v="0"/>
    <n v="0"/>
    <n v="23.97"/>
    <n v="43.37"/>
    <x v="2"/>
    <x v="0"/>
    <x v="0"/>
    <n v="0"/>
    <x v="0"/>
  </r>
  <r>
    <s v="7299-GNVPL"/>
    <s v="Female"/>
    <x v="31"/>
    <s v="Yes"/>
    <n v="2"/>
    <x v="45"/>
    <n v="95318"/>
    <n v="37.654550999999998"/>
    <n v="-119.82298400000001"/>
    <n v="5"/>
    <x v="16"/>
    <s v="None"/>
    <s v="Yes"/>
    <n v="27.24"/>
    <s v="No"/>
    <s v="Yes"/>
    <x v="1"/>
    <n v="82"/>
    <s v="Yes"/>
    <s v="Yes"/>
    <s v="No"/>
    <s v="Yes"/>
    <s v="No"/>
    <s v="No"/>
    <s v="No"/>
    <s v="Yes"/>
    <x v="1"/>
    <s v="No"/>
    <x v="2"/>
    <n v="-4"/>
    <n v="1936.85"/>
    <n v="0"/>
    <n v="0"/>
    <n v="626.52"/>
    <n v="2563.37"/>
    <x v="0"/>
    <x v="0"/>
    <x v="0"/>
    <n v="0"/>
    <x v="0"/>
  </r>
  <r>
    <s v="7301-ABVAD"/>
    <s v="Female"/>
    <x v="0"/>
    <s v="No"/>
    <n v="0"/>
    <x v="366"/>
    <n v="91607"/>
    <n v="34.165782999999998"/>
    <n v="-118.399795"/>
    <n v="0"/>
    <x v="9"/>
    <s v="None"/>
    <s v="Yes"/>
    <n v="8.2899999999999991"/>
    <s v="Yes"/>
    <s v="Yes"/>
    <x v="0"/>
    <n v="13"/>
    <s v="No"/>
    <s v="Yes"/>
    <s v="Yes"/>
    <s v="Yes"/>
    <s v="Yes"/>
    <s v="Yes"/>
    <s v="Yes"/>
    <s v="Yes"/>
    <x v="2"/>
    <s v="No"/>
    <x v="1"/>
    <n v="86.6"/>
    <n v="6350.5"/>
    <n v="0"/>
    <n v="0"/>
    <n v="596.88"/>
    <n v="6947.38"/>
    <x v="0"/>
    <x v="0"/>
    <x v="0"/>
    <n v="0"/>
    <x v="0"/>
  </r>
  <r>
    <s v="7302-ZHMHP"/>
    <s v="Female"/>
    <x v="34"/>
    <s v="No"/>
    <n v="0"/>
    <x v="573"/>
    <n v="92118"/>
    <n v="32.68674"/>
    <n v="-117.186612"/>
    <n v="0"/>
    <x v="13"/>
    <s v="None"/>
    <s v="Yes"/>
    <n v="22.37"/>
    <s v="No"/>
    <s v="No"/>
    <x v="3"/>
    <n v="0"/>
    <s v="No"/>
    <s v="No"/>
    <s v="No"/>
    <s v="No"/>
    <s v="No"/>
    <s v="No"/>
    <s v="No"/>
    <s v="No"/>
    <x v="1"/>
    <s v="No"/>
    <x v="0"/>
    <n v="19.149999999999999"/>
    <n v="19.149999999999999"/>
    <n v="0"/>
    <n v="0"/>
    <n v="22.37"/>
    <n v="41.52"/>
    <x v="2"/>
    <x v="0"/>
    <x v="0"/>
    <n v="0"/>
    <x v="0"/>
  </r>
  <r>
    <s v="7305-ZWMAJ"/>
    <s v="Male"/>
    <x v="45"/>
    <s v="Yes"/>
    <n v="0"/>
    <x v="563"/>
    <n v="95361"/>
    <n v="37.785032999999999"/>
    <n v="-120.776141"/>
    <n v="2"/>
    <x v="39"/>
    <s v="None"/>
    <s v="Yes"/>
    <n v="22.89"/>
    <s v="No"/>
    <s v="No"/>
    <x v="3"/>
    <n v="0"/>
    <s v="No"/>
    <s v="No"/>
    <s v="No"/>
    <s v="No"/>
    <s v="No"/>
    <s v="No"/>
    <s v="No"/>
    <s v="No"/>
    <x v="0"/>
    <s v="No"/>
    <x v="0"/>
    <n v="20.7"/>
    <n v="587.1"/>
    <n v="0"/>
    <n v="0"/>
    <n v="686.7"/>
    <n v="1273.8"/>
    <x v="0"/>
    <x v="0"/>
    <x v="0"/>
    <n v="0"/>
    <x v="0"/>
  </r>
  <r>
    <s v="7306-YDSOI"/>
    <s v="Male"/>
    <x v="13"/>
    <s v="Yes"/>
    <n v="1"/>
    <x v="479"/>
    <n v="92259"/>
    <n v="32.698963999999997"/>
    <n v="-115.886656"/>
    <n v="4"/>
    <x v="19"/>
    <s v="Offer A"/>
    <s v="Yes"/>
    <n v="49.4"/>
    <s v="No"/>
    <s v="Yes"/>
    <x v="2"/>
    <n v="12"/>
    <s v="Yes"/>
    <s v="Yes"/>
    <s v="Yes"/>
    <s v="No"/>
    <s v="No"/>
    <s v="No"/>
    <s v="No"/>
    <s v="Yes"/>
    <x v="2"/>
    <s v="Yes"/>
    <x v="1"/>
    <n v="59.75"/>
    <n v="4069.9"/>
    <n v="0"/>
    <n v="0"/>
    <n v="3408.6"/>
    <n v="7478.5"/>
    <x v="0"/>
    <x v="0"/>
    <x v="0"/>
    <n v="0"/>
    <x v="0"/>
  </r>
  <r>
    <s v="7310-EGVHZ"/>
    <s v="Male"/>
    <x v="34"/>
    <s v="No"/>
    <n v="0"/>
    <x v="31"/>
    <n v="90036"/>
    <n v="34.070290999999997"/>
    <n v="-118.349191"/>
    <n v="0"/>
    <x v="13"/>
    <s v="Offer E"/>
    <s v="Yes"/>
    <n v="24.48"/>
    <s v="No"/>
    <s v="No"/>
    <x v="3"/>
    <n v="0"/>
    <s v="No"/>
    <s v="No"/>
    <s v="No"/>
    <s v="No"/>
    <s v="No"/>
    <s v="No"/>
    <s v="No"/>
    <s v="No"/>
    <x v="1"/>
    <s v="No"/>
    <x v="1"/>
    <n v="20.2"/>
    <n v="20.2"/>
    <n v="0"/>
    <n v="0"/>
    <n v="24.48"/>
    <n v="44.68"/>
    <x v="2"/>
    <x v="0"/>
    <x v="0"/>
    <n v="0"/>
    <x v="0"/>
  </r>
  <r>
    <s v="7311-MQJCH"/>
    <s v="Female"/>
    <x v="33"/>
    <s v="No"/>
    <n v="0"/>
    <x v="77"/>
    <n v="92592"/>
    <n v="33.507255000000001"/>
    <n v="-117.029473"/>
    <n v="0"/>
    <x v="10"/>
    <s v="None"/>
    <s v="Yes"/>
    <n v="37.97"/>
    <s v="No"/>
    <s v="No"/>
    <x v="3"/>
    <n v="0"/>
    <s v="No"/>
    <s v="No"/>
    <s v="No"/>
    <s v="No"/>
    <s v="No"/>
    <s v="No"/>
    <s v="No"/>
    <s v="No"/>
    <x v="0"/>
    <s v="No"/>
    <x v="1"/>
    <n v="19.55"/>
    <n v="99.6"/>
    <n v="0"/>
    <n v="0"/>
    <n v="189.85"/>
    <n v="289.45"/>
    <x v="0"/>
    <x v="0"/>
    <x v="0"/>
    <n v="0"/>
    <x v="0"/>
  </r>
  <r>
    <s v="7312-XSBAT"/>
    <s v="Male"/>
    <x v="10"/>
    <s v="No"/>
    <n v="0"/>
    <x v="284"/>
    <n v="93305"/>
    <n v="35.391733000000002"/>
    <n v="-118.984109"/>
    <n v="0"/>
    <x v="13"/>
    <s v="Offer E"/>
    <s v="Yes"/>
    <n v="41.79"/>
    <s v="No"/>
    <s v="Yes"/>
    <x v="2"/>
    <n v="14"/>
    <s v="Yes"/>
    <s v="No"/>
    <s v="No"/>
    <s v="No"/>
    <s v="No"/>
    <s v="No"/>
    <s v="No"/>
    <s v="Yes"/>
    <x v="1"/>
    <s v="No"/>
    <x v="1"/>
    <n v="49.75"/>
    <n v="49.75"/>
    <n v="0"/>
    <n v="0"/>
    <n v="41.79"/>
    <n v="91.54"/>
    <x v="2"/>
    <x v="0"/>
    <x v="0"/>
    <n v="0"/>
    <x v="0"/>
  </r>
  <r>
    <s v="7314-OXENN"/>
    <s v="Male"/>
    <x v="21"/>
    <s v="No"/>
    <n v="0"/>
    <x v="77"/>
    <n v="92592"/>
    <n v="33.507255000000001"/>
    <n v="-117.029473"/>
    <n v="0"/>
    <x v="29"/>
    <s v="None"/>
    <s v="Yes"/>
    <n v="41.18"/>
    <s v="Yes"/>
    <s v="Yes"/>
    <x v="1"/>
    <n v="14"/>
    <s v="No"/>
    <s v="Yes"/>
    <s v="No"/>
    <s v="No"/>
    <s v="No"/>
    <s v="No"/>
    <s v="No"/>
    <s v="Yes"/>
    <x v="1"/>
    <s v="Yes"/>
    <x v="1"/>
    <n v="82"/>
    <n v="184.65"/>
    <n v="0"/>
    <n v="0"/>
    <n v="82.36"/>
    <n v="267.01"/>
    <x v="1"/>
    <x v="1"/>
    <x v="5"/>
    <n v="1"/>
    <x v="0"/>
  </r>
  <r>
    <s v="7315-WYOAW"/>
    <s v="Male"/>
    <x v="46"/>
    <s v="No"/>
    <n v="0"/>
    <x v="75"/>
    <n v="90405"/>
    <n v="34.005439000000003"/>
    <n v="-118.477507"/>
    <n v="0"/>
    <x v="2"/>
    <s v="Offer D"/>
    <s v="Yes"/>
    <n v="44.43"/>
    <s v="Yes"/>
    <s v="Yes"/>
    <x v="1"/>
    <n v="41"/>
    <s v="No"/>
    <s v="No"/>
    <s v="No"/>
    <s v="Yes"/>
    <s v="Yes"/>
    <s v="Yes"/>
    <s v="Yes"/>
    <s v="No"/>
    <x v="1"/>
    <s v="No"/>
    <x v="1"/>
    <n v="100.75"/>
    <n v="1313.25"/>
    <n v="0"/>
    <n v="120"/>
    <n v="577.59"/>
    <n v="2010.84"/>
    <x v="0"/>
    <x v="0"/>
    <x v="0"/>
    <n v="0"/>
    <x v="1"/>
  </r>
  <r>
    <s v="7317-GGVPB"/>
    <s v="Male"/>
    <x v="30"/>
    <s v="Yes"/>
    <n v="0"/>
    <x v="141"/>
    <n v="95651"/>
    <n v="38.815514999999998"/>
    <n v="-120.91699699999999"/>
    <n v="1"/>
    <x v="4"/>
    <s v="Offer A"/>
    <s v="Yes"/>
    <n v="5.76"/>
    <s v="Yes"/>
    <s v="Yes"/>
    <x v="1"/>
    <n v="11"/>
    <s v="No"/>
    <s v="Yes"/>
    <s v="Yes"/>
    <s v="Yes"/>
    <s v="Yes"/>
    <s v="Yes"/>
    <s v="Yes"/>
    <s v="No"/>
    <x v="2"/>
    <s v="Yes"/>
    <x v="0"/>
    <n v="108.6"/>
    <n v="7690.9"/>
    <n v="0"/>
    <n v="20"/>
    <n v="408.96"/>
    <n v="8119.86"/>
    <x v="1"/>
    <x v="2"/>
    <x v="2"/>
    <n v="1"/>
    <x v="1"/>
  </r>
  <r>
    <s v="7318-EIVKO"/>
    <s v="Male"/>
    <x v="32"/>
    <s v="No"/>
    <n v="0"/>
    <x v="640"/>
    <n v="93461"/>
    <n v="35.634487999999997"/>
    <n v="-120.29353399999999"/>
    <n v="0"/>
    <x v="58"/>
    <s v="Offer E"/>
    <s v="Yes"/>
    <n v="48.2"/>
    <s v="Yes"/>
    <s v="Yes"/>
    <x v="2"/>
    <n v="22"/>
    <s v="No"/>
    <s v="No"/>
    <s v="No"/>
    <s v="No"/>
    <s v="Yes"/>
    <s v="No"/>
    <s v="No"/>
    <s v="Yes"/>
    <x v="1"/>
    <s v="Yes"/>
    <x v="1"/>
    <n v="59.25"/>
    <n v="436.6"/>
    <n v="0"/>
    <n v="0"/>
    <n v="385.6"/>
    <n v="822.2"/>
    <x v="0"/>
    <x v="0"/>
    <x v="0"/>
    <n v="0"/>
    <x v="0"/>
  </r>
  <r>
    <s v="7319-VENRZ"/>
    <s v="Male"/>
    <x v="31"/>
    <s v="No"/>
    <n v="0"/>
    <x v="562"/>
    <n v="92688"/>
    <n v="33.624654"/>
    <n v="-117.611733"/>
    <n v="0"/>
    <x v="6"/>
    <s v="Offer E"/>
    <s v="Yes"/>
    <n v="31.84"/>
    <s v="No"/>
    <s v="Yes"/>
    <x v="0"/>
    <n v="58"/>
    <s v="No"/>
    <s v="No"/>
    <s v="Yes"/>
    <s v="Yes"/>
    <s v="Yes"/>
    <s v="No"/>
    <s v="No"/>
    <s v="Yes"/>
    <x v="1"/>
    <s v="No"/>
    <x v="1"/>
    <n v="64.3"/>
    <n v="445.95"/>
    <n v="0"/>
    <n v="0"/>
    <n v="222.88"/>
    <n v="668.83"/>
    <x v="0"/>
    <x v="0"/>
    <x v="0"/>
    <n v="0"/>
    <x v="0"/>
  </r>
  <r>
    <s v="7319-ZNRTR"/>
    <s v="Male"/>
    <x v="9"/>
    <s v="Yes"/>
    <n v="2"/>
    <x v="987"/>
    <n v="95673"/>
    <n v="38.688763999999999"/>
    <n v="-121.457596"/>
    <n v="1"/>
    <x v="30"/>
    <s v="None"/>
    <s v="Yes"/>
    <n v="15.76"/>
    <s v="No"/>
    <s v="No"/>
    <x v="3"/>
    <n v="0"/>
    <s v="No"/>
    <s v="No"/>
    <s v="No"/>
    <s v="No"/>
    <s v="No"/>
    <s v="No"/>
    <s v="No"/>
    <s v="No"/>
    <x v="0"/>
    <s v="No"/>
    <x v="1"/>
    <n v="19.600000000000001"/>
    <n v="411.15"/>
    <n v="0"/>
    <n v="0"/>
    <n v="394"/>
    <n v="805.15"/>
    <x v="0"/>
    <x v="0"/>
    <x v="0"/>
    <n v="0"/>
    <x v="0"/>
  </r>
  <r>
    <s v="7321-KKSDU"/>
    <s v="Male"/>
    <x v="32"/>
    <s v="No"/>
    <n v="2"/>
    <x v="829"/>
    <n v="91108"/>
    <n v="34.122670999999997"/>
    <n v="-118.112911"/>
    <n v="0"/>
    <x v="44"/>
    <s v="None"/>
    <s v="Yes"/>
    <n v="16.940000000000001"/>
    <s v="No"/>
    <s v="No"/>
    <x v="3"/>
    <n v="0"/>
    <s v="No"/>
    <s v="No"/>
    <s v="No"/>
    <s v="No"/>
    <s v="No"/>
    <s v="No"/>
    <s v="No"/>
    <s v="No"/>
    <x v="2"/>
    <s v="No"/>
    <x v="0"/>
    <n v="20.5"/>
    <n v="696.8"/>
    <n v="0"/>
    <n v="0"/>
    <n v="542.08000000000004"/>
    <n v="1238.8800000000001"/>
    <x v="0"/>
    <x v="0"/>
    <x v="0"/>
    <n v="0"/>
    <x v="0"/>
  </r>
  <r>
    <s v="7321-PKUYW"/>
    <s v="Female"/>
    <x v="1"/>
    <s v="No"/>
    <n v="0"/>
    <x v="330"/>
    <n v="95417"/>
    <n v="39.710591000000001"/>
    <n v="-123.682799"/>
    <n v="0"/>
    <x v="37"/>
    <s v="Offer D"/>
    <s v="Yes"/>
    <n v="22.36"/>
    <s v="Yes"/>
    <s v="Yes"/>
    <x v="0"/>
    <n v="3"/>
    <s v="No"/>
    <s v="No"/>
    <s v="No"/>
    <s v="Yes"/>
    <s v="Yes"/>
    <s v="No"/>
    <s v="No"/>
    <s v="Yes"/>
    <x v="1"/>
    <s v="No"/>
    <x v="1"/>
    <n v="90.15"/>
    <n v="987.95"/>
    <n v="0"/>
    <n v="0"/>
    <n v="245.96"/>
    <n v="1233.9100000000001"/>
    <x v="1"/>
    <x v="1"/>
    <x v="1"/>
    <n v="1"/>
    <x v="1"/>
  </r>
  <r>
    <s v="7321-VGNKU"/>
    <s v="Female"/>
    <x v="45"/>
    <s v="Yes"/>
    <n v="0"/>
    <x v="1098"/>
    <n v="96074"/>
    <n v="39.884394999999998"/>
    <n v="-122.587513"/>
    <n v="1"/>
    <x v="29"/>
    <s v="Offer E"/>
    <s v="Yes"/>
    <n v="7.7"/>
    <s v="No"/>
    <s v="Yes"/>
    <x v="1"/>
    <n v="22"/>
    <s v="No"/>
    <s v="No"/>
    <s v="No"/>
    <s v="No"/>
    <s v="No"/>
    <s v="No"/>
    <s v="No"/>
    <s v="No"/>
    <x v="1"/>
    <s v="Yes"/>
    <x v="1"/>
    <n v="70.349999999999994"/>
    <n v="120.25"/>
    <n v="0"/>
    <n v="20"/>
    <n v="15.4"/>
    <n v="155.65"/>
    <x v="2"/>
    <x v="0"/>
    <x v="0"/>
    <n v="0"/>
    <x v="0"/>
  </r>
  <r>
    <s v="7321-ZNSLA"/>
    <s v="Male"/>
    <x v="12"/>
    <s v="Yes"/>
    <n v="3"/>
    <x v="552"/>
    <n v="96022"/>
    <n v="40.336391999999996"/>
    <n v="-122.448533"/>
    <n v="0"/>
    <x v="2"/>
    <s v="None"/>
    <s v="No"/>
    <n v="0"/>
    <s v="No"/>
    <s v="Yes"/>
    <x v="2"/>
    <n v="57"/>
    <s v="Yes"/>
    <s v="Yes"/>
    <s v="No"/>
    <s v="Yes"/>
    <s v="No"/>
    <s v="No"/>
    <s v="No"/>
    <s v="Yes"/>
    <x v="2"/>
    <s v="No"/>
    <x v="0"/>
    <n v="40.549999999999997"/>
    <n v="590.35"/>
    <n v="0"/>
    <n v="0"/>
    <n v="0"/>
    <n v="590.35"/>
    <x v="0"/>
    <x v="0"/>
    <x v="0"/>
    <n v="0"/>
    <x v="0"/>
  </r>
  <r>
    <s v="7322-OCWHC"/>
    <s v="Male"/>
    <x v="50"/>
    <s v="Yes"/>
    <n v="0"/>
    <x v="329"/>
    <n v="92870"/>
    <n v="33.881157999999999"/>
    <n v="-117.854783"/>
    <n v="10"/>
    <x v="9"/>
    <s v="Offer A"/>
    <s v="Yes"/>
    <n v="1.34"/>
    <s v="Yes"/>
    <s v="Yes"/>
    <x v="1"/>
    <n v="30"/>
    <s v="Yes"/>
    <s v="Yes"/>
    <s v="Yes"/>
    <s v="Yes"/>
    <s v="No"/>
    <s v="No"/>
    <s v="No"/>
    <s v="Yes"/>
    <x v="2"/>
    <s v="Yes"/>
    <x v="1"/>
    <n v="93.05"/>
    <n v="6735.05"/>
    <n v="0"/>
    <n v="0"/>
    <n v="96.48"/>
    <n v="6831.53"/>
    <x v="0"/>
    <x v="0"/>
    <x v="0"/>
    <n v="0"/>
    <x v="1"/>
  </r>
  <r>
    <s v="7325-ENZFI"/>
    <s v="Female"/>
    <x v="0"/>
    <s v="No"/>
    <n v="0"/>
    <x v="177"/>
    <n v="95064"/>
    <n v="37.007882000000002"/>
    <n v="-122.06597499999999"/>
    <n v="0"/>
    <x v="35"/>
    <s v="None"/>
    <s v="No"/>
    <n v="0"/>
    <s v="No"/>
    <s v="Yes"/>
    <x v="2"/>
    <n v="19"/>
    <s v="Yes"/>
    <s v="Yes"/>
    <s v="No"/>
    <s v="Yes"/>
    <s v="No"/>
    <s v="No"/>
    <s v="No"/>
    <s v="Yes"/>
    <x v="0"/>
    <s v="Yes"/>
    <x v="1"/>
    <n v="40.299999999999997"/>
    <n v="1630.4"/>
    <n v="0"/>
    <n v="0"/>
    <n v="0"/>
    <n v="1630.4"/>
    <x v="0"/>
    <x v="0"/>
    <x v="0"/>
    <n v="0"/>
    <x v="0"/>
  </r>
  <r>
    <s v="7326-RIGQZ"/>
    <s v="Male"/>
    <x v="23"/>
    <s v="Yes"/>
    <n v="3"/>
    <x v="564"/>
    <n v="90230"/>
    <n v="33.993991000000001"/>
    <n v="-118.39704"/>
    <n v="9"/>
    <x v="38"/>
    <s v="None"/>
    <s v="Yes"/>
    <n v="38.5"/>
    <s v="No"/>
    <s v="Yes"/>
    <x v="1"/>
    <n v="20"/>
    <s v="No"/>
    <s v="No"/>
    <s v="No"/>
    <s v="No"/>
    <s v="No"/>
    <s v="No"/>
    <s v="No"/>
    <s v="Yes"/>
    <x v="1"/>
    <s v="Yes"/>
    <x v="1"/>
    <n v="69.8"/>
    <n v="377.85"/>
    <n v="0"/>
    <n v="0"/>
    <n v="231"/>
    <n v="608.85"/>
    <x v="0"/>
    <x v="0"/>
    <x v="0"/>
    <n v="0"/>
    <x v="0"/>
  </r>
  <r>
    <s v="7328-OWMOM"/>
    <s v="Female"/>
    <x v="54"/>
    <s v="No"/>
    <n v="0"/>
    <x v="38"/>
    <n v="92111"/>
    <n v="32.805517999999999"/>
    <n v="-117.16905199999999"/>
    <n v="0"/>
    <x v="65"/>
    <s v="Offer C"/>
    <s v="Yes"/>
    <n v="33.71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589.25"/>
    <n v="0"/>
    <n v="0"/>
    <n v="1045.01"/>
    <n v="1634.26"/>
    <x v="0"/>
    <x v="0"/>
    <x v="0"/>
    <n v="0"/>
    <x v="0"/>
  </r>
  <r>
    <s v="7328-ZJAJO"/>
    <s v="Female"/>
    <x v="31"/>
    <s v="Yes"/>
    <n v="2"/>
    <x v="40"/>
    <n v="95409"/>
    <n v="38.468893000000001"/>
    <n v="-122.580539"/>
    <n v="1"/>
    <x v="26"/>
    <s v="None"/>
    <s v="Yes"/>
    <n v="9.51"/>
    <s v="No"/>
    <s v="No"/>
    <x v="3"/>
    <n v="0"/>
    <s v="No"/>
    <s v="No"/>
    <s v="No"/>
    <s v="No"/>
    <s v="No"/>
    <s v="No"/>
    <s v="No"/>
    <s v="No"/>
    <x v="2"/>
    <s v="No"/>
    <x v="0"/>
    <n v="19.5"/>
    <n v="1222.6500000000001"/>
    <n v="0"/>
    <n v="0"/>
    <n v="561.09"/>
    <n v="1783.74"/>
    <x v="0"/>
    <x v="0"/>
    <x v="0"/>
    <n v="0"/>
    <x v="0"/>
  </r>
  <r>
    <s v="7330-WZLNC"/>
    <s v="Female"/>
    <x v="11"/>
    <s v="No"/>
    <n v="0"/>
    <x v="1082"/>
    <n v="96080"/>
    <n v="40.186771999999998"/>
    <n v="-122.388361"/>
    <n v="0"/>
    <x v="10"/>
    <s v="Offer E"/>
    <s v="Yes"/>
    <n v="1.49"/>
    <s v="Yes"/>
    <s v="Yes"/>
    <x v="1"/>
    <n v="51"/>
    <s v="No"/>
    <s v="Yes"/>
    <s v="No"/>
    <s v="No"/>
    <s v="Yes"/>
    <s v="No"/>
    <s v="Yes"/>
    <s v="Yes"/>
    <x v="1"/>
    <s v="Yes"/>
    <x v="1"/>
    <n v="90.8"/>
    <n v="455.5"/>
    <n v="0"/>
    <n v="0"/>
    <n v="7.45"/>
    <n v="462.95"/>
    <x v="1"/>
    <x v="1"/>
    <x v="11"/>
    <n v="1"/>
    <x v="1"/>
  </r>
  <r>
    <s v="7336-RLLRH"/>
    <s v="Male"/>
    <x v="21"/>
    <s v="Yes"/>
    <n v="0"/>
    <x v="749"/>
    <n v="92054"/>
    <n v="33.351058999999999"/>
    <n v="-117.420557"/>
    <n v="3"/>
    <x v="28"/>
    <s v="Offer C"/>
    <s v="Yes"/>
    <n v="11.83"/>
    <s v="Yes"/>
    <s v="Yes"/>
    <x v="2"/>
    <n v="14"/>
    <s v="Yes"/>
    <s v="No"/>
    <s v="No"/>
    <s v="Yes"/>
    <s v="Yes"/>
    <s v="Yes"/>
    <s v="Yes"/>
    <s v="Yes"/>
    <x v="0"/>
    <s v="No"/>
    <x v="0"/>
    <n v="80.849999999999994"/>
    <n v="2204.35"/>
    <n v="0"/>
    <n v="0"/>
    <n v="319.41000000000003"/>
    <n v="2523.7600000000002"/>
    <x v="0"/>
    <x v="0"/>
    <x v="0"/>
    <n v="0"/>
    <x v="0"/>
  </r>
  <r>
    <s v="7337-CINUD"/>
    <s v="Female"/>
    <x v="23"/>
    <s v="Yes"/>
    <n v="3"/>
    <x v="417"/>
    <n v="95245"/>
    <n v="38.304194000000003"/>
    <n v="-120.592431"/>
    <n v="6"/>
    <x v="58"/>
    <s v="None"/>
    <s v="Yes"/>
    <n v="17.2"/>
    <s v="No"/>
    <s v="No"/>
    <x v="3"/>
    <n v="0"/>
    <s v="No"/>
    <s v="No"/>
    <s v="No"/>
    <s v="No"/>
    <s v="No"/>
    <s v="No"/>
    <s v="No"/>
    <s v="No"/>
    <x v="2"/>
    <s v="No"/>
    <x v="1"/>
    <n v="19.5"/>
    <n v="159.35"/>
    <n v="0"/>
    <n v="0"/>
    <n v="137.6"/>
    <n v="296.95"/>
    <x v="0"/>
    <x v="0"/>
    <x v="0"/>
    <n v="0"/>
    <x v="0"/>
  </r>
  <r>
    <s v="7338-ERIVA"/>
    <s v="Male"/>
    <x v="43"/>
    <s v="No"/>
    <n v="0"/>
    <x v="285"/>
    <n v="96027"/>
    <n v="41.405192999999997"/>
    <n v="-123.008567"/>
    <n v="0"/>
    <x v="35"/>
    <s v="Offer C"/>
    <s v="No"/>
    <n v="0"/>
    <s v="No"/>
    <s v="Yes"/>
    <x v="2"/>
    <n v="13"/>
    <s v="Yes"/>
    <s v="No"/>
    <s v="No"/>
    <s v="Yes"/>
    <s v="Yes"/>
    <s v="No"/>
    <s v="No"/>
    <s v="Yes"/>
    <x v="0"/>
    <s v="No"/>
    <x v="1"/>
    <n v="45.05"/>
    <n v="1790.6"/>
    <n v="0"/>
    <n v="0"/>
    <n v="0"/>
    <n v="1790.6"/>
    <x v="0"/>
    <x v="0"/>
    <x v="0"/>
    <n v="0"/>
    <x v="0"/>
  </r>
  <r>
    <s v="7339-POGZN"/>
    <s v="Female"/>
    <x v="38"/>
    <s v="No"/>
    <n v="0"/>
    <x v="303"/>
    <n v="91107"/>
    <n v="34.159007000000003"/>
    <n v="-118.08735299999999"/>
    <n v="0"/>
    <x v="1"/>
    <s v="None"/>
    <s v="Yes"/>
    <n v="16.25"/>
    <s v="Yes"/>
    <s v="Yes"/>
    <x v="2"/>
    <n v="51"/>
    <s v="No"/>
    <s v="No"/>
    <s v="No"/>
    <s v="No"/>
    <s v="No"/>
    <s v="No"/>
    <s v="No"/>
    <s v="Yes"/>
    <x v="1"/>
    <s v="No"/>
    <x v="1"/>
    <n v="50.7"/>
    <n v="214.55"/>
    <n v="39.92"/>
    <n v="0"/>
    <n v="65"/>
    <n v="239.63"/>
    <x v="0"/>
    <x v="0"/>
    <x v="0"/>
    <n v="0"/>
    <x v="0"/>
  </r>
  <r>
    <s v="7340-KEFQE"/>
    <s v="Female"/>
    <x v="5"/>
    <s v="Yes"/>
    <n v="2"/>
    <x v="157"/>
    <n v="92703"/>
    <n v="33.748635"/>
    <n v="-117.906125"/>
    <n v="7"/>
    <x v="69"/>
    <s v="Offer B"/>
    <s v="No"/>
    <n v="0"/>
    <s v="No"/>
    <s v="Yes"/>
    <x v="0"/>
    <n v="27"/>
    <s v="Yes"/>
    <s v="No"/>
    <s v="No"/>
    <s v="Yes"/>
    <s v="No"/>
    <s v="No"/>
    <s v="Yes"/>
    <s v="Yes"/>
    <x v="2"/>
    <s v="No"/>
    <x v="1"/>
    <n v="34.200000000000003"/>
    <n v="1782"/>
    <n v="9.39"/>
    <n v="0"/>
    <n v="0"/>
    <n v="1772.61"/>
    <x v="0"/>
    <x v="0"/>
    <x v="0"/>
    <n v="0"/>
    <x v="0"/>
  </r>
  <r>
    <s v="7341-LXCAF"/>
    <s v="Male"/>
    <x v="38"/>
    <s v="Yes"/>
    <n v="0"/>
    <x v="105"/>
    <n v="94705"/>
    <n v="37.858898000000003"/>
    <n v="-122.240512"/>
    <n v="8"/>
    <x v="1"/>
    <s v="None"/>
    <s v="Yes"/>
    <n v="48.64"/>
    <s v="Yes"/>
    <s v="Yes"/>
    <x v="1"/>
    <n v="30"/>
    <s v="No"/>
    <s v="No"/>
    <s v="No"/>
    <s v="No"/>
    <s v="No"/>
    <s v="No"/>
    <s v="No"/>
    <s v="Yes"/>
    <x v="1"/>
    <s v="Yes"/>
    <x v="1"/>
    <n v="74.650000000000006"/>
    <n v="301.39999999999998"/>
    <n v="0"/>
    <n v="0"/>
    <n v="194.56"/>
    <n v="495.96"/>
    <x v="1"/>
    <x v="2"/>
    <x v="2"/>
    <n v="1"/>
    <x v="0"/>
  </r>
  <r>
    <s v="7343-EOBEU"/>
    <s v="Male"/>
    <x v="31"/>
    <s v="Yes"/>
    <n v="0"/>
    <x v="1067"/>
    <n v="92677"/>
    <n v="33.529046999999998"/>
    <n v="-117.70117500000001"/>
    <n v="9"/>
    <x v="3"/>
    <s v="Offer E"/>
    <s v="Yes"/>
    <n v="14.1"/>
    <s v="Yes"/>
    <s v="No"/>
    <x v="3"/>
    <n v="0"/>
    <s v="No"/>
    <s v="No"/>
    <s v="No"/>
    <s v="No"/>
    <s v="No"/>
    <s v="No"/>
    <s v="No"/>
    <s v="No"/>
    <x v="1"/>
    <s v="Yes"/>
    <x v="0"/>
    <n v="23.6"/>
    <n v="89.05"/>
    <n v="0"/>
    <n v="0"/>
    <n v="42.3"/>
    <n v="131.35"/>
    <x v="2"/>
    <x v="0"/>
    <x v="0"/>
    <n v="0"/>
    <x v="0"/>
  </r>
  <r>
    <s v="7346-MEDWM"/>
    <s v="Female"/>
    <x v="23"/>
    <s v="No"/>
    <n v="0"/>
    <x v="493"/>
    <n v="92234"/>
    <n v="33.829583"/>
    <n v="-116.474131"/>
    <n v="0"/>
    <x v="26"/>
    <s v="Offer B"/>
    <s v="Yes"/>
    <n v="31.23"/>
    <s v="Yes"/>
    <s v="Yes"/>
    <x v="1"/>
    <n v="16"/>
    <s v="No"/>
    <s v="Yes"/>
    <s v="Yes"/>
    <s v="No"/>
    <s v="No"/>
    <s v="No"/>
    <s v="No"/>
    <s v="Yes"/>
    <x v="1"/>
    <s v="Yes"/>
    <x v="1"/>
    <n v="83.25"/>
    <n v="4949.1000000000004"/>
    <n v="0"/>
    <n v="0"/>
    <n v="1842.57"/>
    <n v="6791.67"/>
    <x v="0"/>
    <x v="0"/>
    <x v="0"/>
    <n v="0"/>
    <x v="0"/>
  </r>
  <r>
    <s v="7349-ALMUX"/>
    <s v="Male"/>
    <x v="34"/>
    <s v="No"/>
    <n v="0"/>
    <x v="320"/>
    <n v="91730"/>
    <n v="34.100969999999997"/>
    <n v="-117.57881999999999"/>
    <n v="0"/>
    <x v="20"/>
    <s v="None"/>
    <s v="Yes"/>
    <n v="38.43"/>
    <s v="No"/>
    <s v="Yes"/>
    <x v="0"/>
    <n v="30"/>
    <s v="Yes"/>
    <s v="Yes"/>
    <s v="Yes"/>
    <s v="Yes"/>
    <s v="No"/>
    <s v="No"/>
    <s v="No"/>
    <s v="Yes"/>
    <x v="2"/>
    <s v="No"/>
    <x v="1"/>
    <n v="65.599999999999994"/>
    <n v="2313.8000000000002"/>
    <n v="0"/>
    <n v="0"/>
    <n v="1421.91"/>
    <n v="3735.71"/>
    <x v="0"/>
    <x v="0"/>
    <x v="0"/>
    <n v="0"/>
    <x v="0"/>
  </r>
  <r>
    <s v="7351-KYHQH"/>
    <s v="Female"/>
    <x v="6"/>
    <s v="No"/>
    <n v="0"/>
    <x v="78"/>
    <n v="92028"/>
    <n v="33.362575"/>
    <n v="-117.299644"/>
    <n v="0"/>
    <x v="6"/>
    <s v="None"/>
    <s v="Yes"/>
    <n v="7.82"/>
    <s v="No"/>
    <s v="Yes"/>
    <x v="0"/>
    <n v="7"/>
    <s v="No"/>
    <s v="Yes"/>
    <s v="Yes"/>
    <s v="No"/>
    <s v="Yes"/>
    <s v="No"/>
    <s v="No"/>
    <s v="Yes"/>
    <x v="2"/>
    <s v="Yes"/>
    <x v="1"/>
    <n v="64.95"/>
    <n v="493.65"/>
    <n v="0"/>
    <n v="0"/>
    <n v="54.74"/>
    <n v="548.39"/>
    <x v="0"/>
    <x v="0"/>
    <x v="0"/>
    <n v="0"/>
    <x v="0"/>
  </r>
  <r>
    <s v="7351-MHQVU"/>
    <s v="Female"/>
    <x v="9"/>
    <s v="No"/>
    <n v="0"/>
    <x v="528"/>
    <n v="95689"/>
    <n v="38.481901999999998"/>
    <n v="-120.603668"/>
    <n v="0"/>
    <x v="38"/>
    <s v="Offer E"/>
    <s v="No"/>
    <n v="0"/>
    <s v="No"/>
    <s v="Yes"/>
    <x v="0"/>
    <n v="23"/>
    <s v="Yes"/>
    <s v="Yes"/>
    <s v="No"/>
    <s v="Yes"/>
    <s v="No"/>
    <s v="Yes"/>
    <s v="Yes"/>
    <s v="Yes"/>
    <x v="1"/>
    <s v="No"/>
    <x v="0"/>
    <n v="50.95"/>
    <n v="307.60000000000002"/>
    <n v="0"/>
    <n v="0"/>
    <n v="0"/>
    <n v="307.60000000000002"/>
    <x v="0"/>
    <x v="0"/>
    <x v="0"/>
    <n v="0"/>
    <x v="0"/>
  </r>
  <r>
    <s v="7353-YOWFP"/>
    <s v="Female"/>
    <x v="51"/>
    <s v="No"/>
    <n v="0"/>
    <x v="492"/>
    <n v="95007"/>
    <n v="37.106901999999998"/>
    <n v="-122.10000599999999"/>
    <n v="0"/>
    <x v="6"/>
    <s v="None"/>
    <s v="Yes"/>
    <n v="39.590000000000003"/>
    <s v="No"/>
    <s v="No"/>
    <x v="3"/>
    <n v="0"/>
    <s v="No"/>
    <s v="No"/>
    <s v="No"/>
    <s v="No"/>
    <s v="No"/>
    <s v="No"/>
    <s v="No"/>
    <s v="No"/>
    <x v="0"/>
    <s v="No"/>
    <x v="0"/>
    <n v="20.25"/>
    <n v="129.15"/>
    <n v="0"/>
    <n v="0"/>
    <n v="277.13"/>
    <n v="406.28"/>
    <x v="0"/>
    <x v="0"/>
    <x v="0"/>
    <n v="0"/>
    <x v="0"/>
  </r>
  <r>
    <s v="7354-OIJLX"/>
    <s v="Male"/>
    <x v="7"/>
    <s v="No"/>
    <n v="0"/>
    <x v="146"/>
    <n v="90305"/>
    <n v="33.958134000000001"/>
    <n v="-118.330905"/>
    <n v="0"/>
    <x v="0"/>
    <s v="Offer E"/>
    <s v="Yes"/>
    <n v="7.32"/>
    <s v="Yes"/>
    <s v="Yes"/>
    <x v="1"/>
    <n v="11"/>
    <s v="No"/>
    <s v="No"/>
    <s v="No"/>
    <s v="No"/>
    <s v="No"/>
    <s v="No"/>
    <s v="No"/>
    <s v="Yes"/>
    <x v="1"/>
    <s v="Yes"/>
    <x v="1"/>
    <n v="75.849999999999994"/>
    <n v="724.65"/>
    <n v="0"/>
    <n v="0"/>
    <n v="65.88"/>
    <n v="790.53"/>
    <x v="0"/>
    <x v="0"/>
    <x v="0"/>
    <n v="0"/>
    <x v="0"/>
  </r>
  <r>
    <s v="7356-AYNJP"/>
    <s v="Female"/>
    <x v="25"/>
    <s v="No"/>
    <n v="0"/>
    <x v="35"/>
    <n v="95219"/>
    <n v="38.029729000000003"/>
    <n v="-121.38799899999999"/>
    <n v="0"/>
    <x v="1"/>
    <s v="Offer E"/>
    <s v="Yes"/>
    <n v="6.36"/>
    <s v="Yes"/>
    <s v="No"/>
    <x v="3"/>
    <n v="0"/>
    <s v="No"/>
    <s v="No"/>
    <s v="No"/>
    <s v="No"/>
    <s v="No"/>
    <s v="No"/>
    <s v="No"/>
    <s v="No"/>
    <x v="0"/>
    <s v="No"/>
    <x v="1"/>
    <n v="23.9"/>
    <n v="97.5"/>
    <n v="0"/>
    <n v="0"/>
    <n v="25.44"/>
    <n v="122.94"/>
    <x v="0"/>
    <x v="0"/>
    <x v="0"/>
    <n v="0"/>
    <x v="0"/>
  </r>
  <r>
    <s v="7356-IWLFW"/>
    <s v="Male"/>
    <x v="9"/>
    <s v="Yes"/>
    <n v="1"/>
    <x v="679"/>
    <n v="95571"/>
    <n v="40.310119"/>
    <n v="-123.909449"/>
    <n v="1"/>
    <x v="56"/>
    <s v="Offer B"/>
    <s v="Yes"/>
    <n v="5.52"/>
    <s v="Yes"/>
    <s v="Yes"/>
    <x v="1"/>
    <n v="16"/>
    <s v="No"/>
    <s v="Yes"/>
    <s v="No"/>
    <s v="No"/>
    <s v="No"/>
    <s v="No"/>
    <s v="No"/>
    <s v="Yes"/>
    <x v="1"/>
    <s v="Yes"/>
    <x v="1"/>
    <n v="80"/>
    <n v="3769.7"/>
    <n v="0"/>
    <n v="0"/>
    <n v="253.92"/>
    <n v="4023.62"/>
    <x v="0"/>
    <x v="0"/>
    <x v="0"/>
    <n v="0"/>
    <x v="0"/>
  </r>
  <r>
    <s v="7359-PTSXY"/>
    <s v="Male"/>
    <x v="59"/>
    <s v="No"/>
    <n v="0"/>
    <x v="367"/>
    <n v="92780"/>
    <n v="33.735802"/>
    <n v="-117.818805"/>
    <n v="0"/>
    <x v="13"/>
    <s v="None"/>
    <s v="Yes"/>
    <n v="24.24"/>
    <s v="No"/>
    <s v="Yes"/>
    <x v="2"/>
    <n v="28"/>
    <s v="No"/>
    <s v="No"/>
    <s v="No"/>
    <s v="No"/>
    <s v="No"/>
    <s v="No"/>
    <s v="No"/>
    <s v="Yes"/>
    <x v="1"/>
    <s v="No"/>
    <x v="1"/>
    <n v="45.75"/>
    <n v="45.75"/>
    <n v="0"/>
    <n v="0"/>
    <n v="24.24"/>
    <n v="69.989999999999995"/>
    <x v="1"/>
    <x v="5"/>
    <x v="9"/>
    <n v="1"/>
    <x v="0"/>
  </r>
  <r>
    <s v="7359-SSBJK"/>
    <s v="Female"/>
    <x v="53"/>
    <s v="No"/>
    <n v="0"/>
    <x v="208"/>
    <n v="90605"/>
    <n v="33.960890999999997"/>
    <n v="-118.032222"/>
    <n v="0"/>
    <x v="34"/>
    <s v="Offer B"/>
    <s v="Yes"/>
    <n v="29.12"/>
    <s v="No"/>
    <s v="Yes"/>
    <x v="2"/>
    <n v="24"/>
    <s v="Yes"/>
    <s v="Yes"/>
    <s v="No"/>
    <s v="Yes"/>
    <s v="Yes"/>
    <s v="No"/>
    <s v="No"/>
    <s v="Yes"/>
    <x v="2"/>
    <s v="Yes"/>
    <x v="0"/>
    <n v="70.2"/>
    <n v="4481"/>
    <n v="0"/>
    <n v="0"/>
    <n v="1863.68"/>
    <n v="6344.68"/>
    <x v="1"/>
    <x v="4"/>
    <x v="12"/>
    <n v="1"/>
    <x v="0"/>
  </r>
  <r>
    <s v="7359-WWYJV"/>
    <s v="Male"/>
    <x v="55"/>
    <s v="Yes"/>
    <n v="0"/>
    <x v="31"/>
    <n v="90044"/>
    <n v="33.952714"/>
    <n v="-118.292061"/>
    <n v="5"/>
    <x v="9"/>
    <s v="None"/>
    <s v="Yes"/>
    <n v="6.29"/>
    <s v="Yes"/>
    <s v="Yes"/>
    <x v="1"/>
    <n v="8"/>
    <s v="Yes"/>
    <s v="Yes"/>
    <s v="Yes"/>
    <s v="Yes"/>
    <s v="Yes"/>
    <s v="Yes"/>
    <s v="Yes"/>
    <s v="Yes"/>
    <x v="2"/>
    <s v="No"/>
    <x v="0"/>
    <n v="114.45"/>
    <n v="8375.0499999999993"/>
    <n v="0"/>
    <n v="0"/>
    <n v="452.88"/>
    <n v="8827.93"/>
    <x v="0"/>
    <x v="0"/>
    <x v="0"/>
    <n v="0"/>
    <x v="1"/>
  </r>
  <r>
    <s v="7361-YPXFS"/>
    <s v="Female"/>
    <x v="6"/>
    <s v="No"/>
    <n v="0"/>
    <x v="361"/>
    <n v="92227"/>
    <n v="33.03933"/>
    <n v="-115.191857"/>
    <n v="0"/>
    <x v="61"/>
    <s v="None"/>
    <s v="Yes"/>
    <n v="12.72"/>
    <s v="Yes"/>
    <s v="Yes"/>
    <x v="0"/>
    <n v="23"/>
    <s v="No"/>
    <s v="Yes"/>
    <s v="Yes"/>
    <s v="Yes"/>
    <s v="No"/>
    <s v="No"/>
    <s v="No"/>
    <s v="Yes"/>
    <x v="2"/>
    <s v="No"/>
    <x v="1"/>
    <n v="64.45"/>
    <n v="1867.6"/>
    <n v="0"/>
    <n v="0"/>
    <n v="356.16"/>
    <n v="2223.7600000000002"/>
    <x v="0"/>
    <x v="0"/>
    <x v="0"/>
    <n v="0"/>
    <x v="0"/>
  </r>
  <r>
    <s v="7363-QTBIW"/>
    <s v="Female"/>
    <x v="38"/>
    <s v="Yes"/>
    <n v="0"/>
    <x v="98"/>
    <n v="95066"/>
    <n v="37.070177000000001"/>
    <n v="-122.010077"/>
    <n v="3"/>
    <x v="0"/>
    <s v="None"/>
    <s v="Yes"/>
    <n v="6.78"/>
    <s v="No"/>
    <s v="Yes"/>
    <x v="1"/>
    <n v="59"/>
    <s v="No"/>
    <s v="No"/>
    <s v="No"/>
    <s v="No"/>
    <s v="No"/>
    <s v="Yes"/>
    <s v="Yes"/>
    <s v="Yes"/>
    <x v="1"/>
    <s v="Yes"/>
    <x v="1"/>
    <n v="79.75"/>
    <n v="769.1"/>
    <n v="0"/>
    <n v="0"/>
    <n v="61.02"/>
    <n v="830.12"/>
    <x v="0"/>
    <x v="0"/>
    <x v="0"/>
    <n v="0"/>
    <x v="0"/>
  </r>
  <r>
    <s v="7365-BVCJH"/>
    <s v="Male"/>
    <x v="43"/>
    <s v="No"/>
    <n v="0"/>
    <x v="949"/>
    <n v="96091"/>
    <n v="41.081847000000003"/>
    <n v="-122.70054500000001"/>
    <n v="0"/>
    <x v="13"/>
    <s v="Offer E"/>
    <s v="No"/>
    <n v="0"/>
    <s v="No"/>
    <s v="Yes"/>
    <x v="2"/>
    <n v="6"/>
    <s v="No"/>
    <s v="No"/>
    <s v="No"/>
    <s v="No"/>
    <s v="No"/>
    <s v="No"/>
    <s v="No"/>
    <s v="Yes"/>
    <x v="1"/>
    <s v="Yes"/>
    <x v="1"/>
    <n v="24.4"/>
    <n v="24.4"/>
    <n v="0"/>
    <n v="0"/>
    <n v="0"/>
    <n v="24.4"/>
    <x v="2"/>
    <x v="0"/>
    <x v="0"/>
    <n v="0"/>
    <x v="0"/>
  </r>
  <r>
    <s v="7369-TRPFD"/>
    <s v="Male"/>
    <x v="47"/>
    <s v="No"/>
    <n v="0"/>
    <x v="716"/>
    <n v="91311"/>
    <n v="34.294142000000001"/>
    <n v="-118.603883"/>
    <n v="0"/>
    <x v="53"/>
    <s v="Offer D"/>
    <s v="Yes"/>
    <n v="17.170000000000002"/>
    <s v="No"/>
    <s v="No"/>
    <x v="3"/>
    <n v="0"/>
    <s v="No"/>
    <s v="No"/>
    <s v="No"/>
    <s v="No"/>
    <s v="No"/>
    <s v="No"/>
    <s v="No"/>
    <s v="No"/>
    <x v="0"/>
    <s v="No"/>
    <x v="0"/>
    <n v="18.8"/>
    <n v="279.2"/>
    <n v="0"/>
    <n v="0"/>
    <n v="326.23"/>
    <n v="605.42999999999995"/>
    <x v="0"/>
    <x v="0"/>
    <x v="0"/>
    <n v="0"/>
    <x v="0"/>
  </r>
  <r>
    <s v="7375-WMVMT"/>
    <s v="Male"/>
    <x v="4"/>
    <s v="Yes"/>
    <n v="0"/>
    <x v="1016"/>
    <n v="92595"/>
    <n v="33.617108000000002"/>
    <n v="-117.253349"/>
    <n v="2"/>
    <x v="4"/>
    <s v="None"/>
    <s v="Yes"/>
    <n v="1.23"/>
    <s v="No"/>
    <s v="Yes"/>
    <x v="1"/>
    <n v="9"/>
    <s v="No"/>
    <s v="Yes"/>
    <s v="Yes"/>
    <s v="Yes"/>
    <s v="No"/>
    <s v="Yes"/>
    <s v="No"/>
    <s v="Yes"/>
    <x v="2"/>
    <s v="Yes"/>
    <x v="0"/>
    <n v="95.5"/>
    <n v="6707.15"/>
    <n v="0"/>
    <n v="0"/>
    <n v="87.33"/>
    <n v="6794.48"/>
    <x v="0"/>
    <x v="0"/>
    <x v="0"/>
    <n v="0"/>
    <x v="1"/>
  </r>
  <r>
    <s v="7377-DMMRI"/>
    <s v="Male"/>
    <x v="34"/>
    <s v="No"/>
    <n v="0"/>
    <x v="681"/>
    <n v="93221"/>
    <n v="36.301689000000003"/>
    <n v="-119.018233"/>
    <n v="0"/>
    <x v="29"/>
    <s v="Offer E"/>
    <s v="Yes"/>
    <n v="13.73"/>
    <s v="No"/>
    <s v="Yes"/>
    <x v="2"/>
    <n v="11"/>
    <s v="Yes"/>
    <s v="No"/>
    <s v="No"/>
    <s v="No"/>
    <s v="No"/>
    <s v="No"/>
    <s v="No"/>
    <s v="Yes"/>
    <x v="1"/>
    <s v="Yes"/>
    <x v="1"/>
    <n v="47.8"/>
    <n v="92.45"/>
    <n v="0"/>
    <n v="0"/>
    <n v="27.46"/>
    <n v="119.91"/>
    <x v="1"/>
    <x v="5"/>
    <x v="9"/>
    <n v="1"/>
    <x v="0"/>
  </r>
  <r>
    <s v="7379-FNIUJ"/>
    <s v="Male"/>
    <x v="42"/>
    <s v="No"/>
    <n v="0"/>
    <x v="565"/>
    <n v="96146"/>
    <n v="39.191797000000001"/>
    <n v="-120.212401"/>
    <n v="0"/>
    <x v="29"/>
    <s v="Offer E"/>
    <s v="Yes"/>
    <n v="22.56"/>
    <s v="No"/>
    <s v="Yes"/>
    <x v="1"/>
    <n v="15"/>
    <s v="Yes"/>
    <s v="Yes"/>
    <s v="No"/>
    <s v="No"/>
    <s v="Yes"/>
    <s v="Yes"/>
    <s v="Yes"/>
    <s v="No"/>
    <x v="1"/>
    <s v="No"/>
    <x v="1"/>
    <n v="100.2"/>
    <n v="198.5"/>
    <n v="0"/>
    <n v="10"/>
    <n v="45.12"/>
    <n v="253.62"/>
    <x v="2"/>
    <x v="0"/>
    <x v="0"/>
    <n v="0"/>
    <x v="1"/>
  </r>
  <r>
    <s v="7379-POKDZ"/>
    <s v="Male"/>
    <x v="26"/>
    <s v="Yes"/>
    <n v="0"/>
    <x v="189"/>
    <n v="93536"/>
    <n v="34.741405999999998"/>
    <n v="-118.38111000000001"/>
    <n v="1"/>
    <x v="3"/>
    <s v="None"/>
    <s v="Yes"/>
    <n v="26.71"/>
    <s v="No"/>
    <s v="Yes"/>
    <x v="1"/>
    <n v="11"/>
    <s v="No"/>
    <s v="No"/>
    <s v="No"/>
    <s v="No"/>
    <s v="No"/>
    <s v="No"/>
    <s v="No"/>
    <s v="Yes"/>
    <x v="1"/>
    <s v="Yes"/>
    <x v="1"/>
    <n v="70.3"/>
    <n v="208.85"/>
    <n v="0"/>
    <n v="0"/>
    <n v="80.13"/>
    <n v="288.98"/>
    <x v="1"/>
    <x v="1"/>
    <x v="1"/>
    <n v="1"/>
    <x v="0"/>
  </r>
  <r>
    <s v="7382-DFJTU"/>
    <s v="Male"/>
    <x v="54"/>
    <s v="No"/>
    <n v="0"/>
    <x v="568"/>
    <n v="93634"/>
    <n v="37.290605999999997"/>
    <n v="-119.216328"/>
    <n v="0"/>
    <x v="68"/>
    <s v="Offer D"/>
    <s v="Yes"/>
    <n v="47.72"/>
    <s v="No"/>
    <s v="Yes"/>
    <x v="2"/>
    <n v="28"/>
    <s v="No"/>
    <s v="No"/>
    <s v="Yes"/>
    <s v="Yes"/>
    <s v="No"/>
    <s v="No"/>
    <s v="No"/>
    <s v="Yes"/>
    <x v="1"/>
    <s v="No"/>
    <x v="0"/>
    <n v="-2"/>
    <n v="1058.0999999999999"/>
    <n v="0"/>
    <n v="0"/>
    <n v="858.96"/>
    <n v="1917.06"/>
    <x v="0"/>
    <x v="0"/>
    <x v="0"/>
    <n v="0"/>
    <x v="0"/>
  </r>
  <r>
    <s v="7384-GHBPI"/>
    <s v="Male"/>
    <x v="37"/>
    <s v="Yes"/>
    <n v="0"/>
    <x v="138"/>
    <n v="91773"/>
    <n v="34.102119000000002"/>
    <n v="-117.815532"/>
    <n v="1"/>
    <x v="3"/>
    <s v="Offer E"/>
    <s v="No"/>
    <n v="0"/>
    <s v="No"/>
    <s v="Yes"/>
    <x v="0"/>
    <n v="13"/>
    <s v="No"/>
    <s v="No"/>
    <s v="No"/>
    <s v="No"/>
    <s v="No"/>
    <s v="Yes"/>
    <s v="Yes"/>
    <s v="Yes"/>
    <x v="1"/>
    <s v="Yes"/>
    <x v="1"/>
    <n v="35.15"/>
    <n v="99.75"/>
    <n v="0"/>
    <n v="0"/>
    <n v="0"/>
    <n v="99.75"/>
    <x v="1"/>
    <x v="5"/>
    <x v="9"/>
    <n v="1"/>
    <x v="0"/>
  </r>
  <r>
    <s v="7389-KBFIT"/>
    <s v="Female"/>
    <x v="26"/>
    <s v="Yes"/>
    <n v="2"/>
    <x v="808"/>
    <n v="93513"/>
    <n v="37.245505000000001"/>
    <n v="-118.062943"/>
    <n v="6"/>
    <x v="29"/>
    <s v="Offer E"/>
    <s v="No"/>
    <n v="0"/>
    <s v="No"/>
    <s v="Yes"/>
    <x v="2"/>
    <n v="20"/>
    <s v="No"/>
    <s v="Yes"/>
    <s v="No"/>
    <s v="No"/>
    <s v="No"/>
    <s v="No"/>
    <s v="No"/>
    <s v="Yes"/>
    <x v="1"/>
    <s v="Yes"/>
    <x v="2"/>
    <n v="30.25"/>
    <n v="63.75"/>
    <n v="0"/>
    <n v="0"/>
    <n v="0"/>
    <n v="63.75"/>
    <x v="2"/>
    <x v="0"/>
    <x v="0"/>
    <n v="0"/>
    <x v="0"/>
  </r>
  <r>
    <s v="7392-YYPYJ"/>
    <s v="Male"/>
    <x v="17"/>
    <s v="No"/>
    <n v="0"/>
    <x v="157"/>
    <n v="92706"/>
    <n v="33.765892999999998"/>
    <n v="-117.881533"/>
    <n v="0"/>
    <x v="51"/>
    <s v="Offer D"/>
    <s v="Yes"/>
    <n v="28.42"/>
    <s v="Yes"/>
    <s v="Yes"/>
    <x v="1"/>
    <n v="73"/>
    <s v="No"/>
    <s v="Yes"/>
    <s v="No"/>
    <s v="No"/>
    <s v="Yes"/>
    <s v="Yes"/>
    <s v="Yes"/>
    <s v="Yes"/>
    <x v="1"/>
    <s v="Yes"/>
    <x v="1"/>
    <n v="100.65"/>
    <n v="2415.9499999999998"/>
    <n v="5.01"/>
    <n v="0"/>
    <n v="625.24"/>
    <n v="3036.18"/>
    <x v="0"/>
    <x v="0"/>
    <x v="0"/>
    <n v="0"/>
    <x v="1"/>
  </r>
  <r>
    <s v="7394-FKDNK"/>
    <s v="Female"/>
    <x v="47"/>
    <s v="Yes"/>
    <n v="0"/>
    <x v="38"/>
    <n v="92126"/>
    <n v="32.886924999999998"/>
    <n v="-117.152162"/>
    <n v="3"/>
    <x v="0"/>
    <s v="Offer E"/>
    <s v="Yes"/>
    <n v="26.51"/>
    <s v="No"/>
    <s v="Yes"/>
    <x v="1"/>
    <n v="18"/>
    <s v="No"/>
    <s v="No"/>
    <s v="No"/>
    <s v="No"/>
    <s v="Yes"/>
    <s v="Yes"/>
    <s v="Yes"/>
    <s v="Yes"/>
    <x v="1"/>
    <s v="No"/>
    <x v="1"/>
    <n v="89.45"/>
    <n v="853.1"/>
    <n v="0"/>
    <n v="0"/>
    <n v="238.59"/>
    <n v="1091.69"/>
    <x v="1"/>
    <x v="1"/>
    <x v="5"/>
    <n v="1"/>
    <x v="0"/>
  </r>
  <r>
    <s v="7394-LWLYN"/>
    <s v="Female"/>
    <x v="30"/>
    <s v="No"/>
    <n v="0"/>
    <x v="126"/>
    <n v="94610"/>
    <n v="37.808731000000002"/>
    <n v="-122.238708"/>
    <n v="0"/>
    <x v="29"/>
    <s v="None"/>
    <s v="Yes"/>
    <n v="33.75"/>
    <s v="No"/>
    <s v="Yes"/>
    <x v="1"/>
    <n v="10"/>
    <s v="No"/>
    <s v="No"/>
    <s v="No"/>
    <s v="No"/>
    <s v="No"/>
    <s v="No"/>
    <s v="No"/>
    <s v="Yes"/>
    <x v="1"/>
    <s v="Yes"/>
    <x v="1"/>
    <n v="70.150000000000006"/>
    <n v="123.8"/>
    <n v="0"/>
    <n v="0"/>
    <n v="67.5"/>
    <n v="191.3"/>
    <x v="2"/>
    <x v="0"/>
    <x v="0"/>
    <n v="0"/>
    <x v="0"/>
  </r>
  <r>
    <s v="7395-IGJOS"/>
    <s v="Male"/>
    <x v="57"/>
    <s v="Yes"/>
    <n v="0"/>
    <x v="1009"/>
    <n v="95971"/>
    <n v="39.971228000000004"/>
    <n v="-121.041166"/>
    <n v="1"/>
    <x v="67"/>
    <s v="None"/>
    <s v="Yes"/>
    <n v="9.5"/>
    <s v="No"/>
    <s v="Yes"/>
    <x v="1"/>
    <n v="16"/>
    <s v="No"/>
    <s v="No"/>
    <s v="No"/>
    <s v="No"/>
    <s v="No"/>
    <s v="Yes"/>
    <s v="No"/>
    <s v="Yes"/>
    <x v="1"/>
    <s v="No"/>
    <x v="1"/>
    <n v="81.5"/>
    <n v="1329.2"/>
    <n v="0"/>
    <n v="0"/>
    <n v="161.5"/>
    <n v="1490.7"/>
    <x v="1"/>
    <x v="1"/>
    <x v="5"/>
    <n v="1"/>
    <x v="0"/>
  </r>
  <r>
    <s v="7395-XWZOY"/>
    <s v="Male"/>
    <x v="45"/>
    <s v="No"/>
    <n v="0"/>
    <x v="791"/>
    <n v="94585"/>
    <n v="38.197907000000001"/>
    <n v="-122.017258"/>
    <n v="0"/>
    <x v="24"/>
    <s v="None"/>
    <s v="No"/>
    <n v="0"/>
    <s v="No"/>
    <s v="Yes"/>
    <x v="2"/>
    <n v="20"/>
    <s v="Yes"/>
    <s v="Yes"/>
    <s v="Yes"/>
    <s v="Yes"/>
    <s v="Yes"/>
    <s v="No"/>
    <s v="No"/>
    <s v="Yes"/>
    <x v="1"/>
    <s v="Yes"/>
    <x v="0"/>
    <n v="55"/>
    <n v="1165.55"/>
    <n v="0"/>
    <n v="0"/>
    <n v="0"/>
    <n v="1165.55"/>
    <x v="0"/>
    <x v="0"/>
    <x v="0"/>
    <n v="0"/>
    <x v="0"/>
  </r>
  <r>
    <s v="7396-VJUZB"/>
    <s v="Male"/>
    <x v="25"/>
    <s v="Yes"/>
    <n v="2"/>
    <x v="725"/>
    <n v="95573"/>
    <n v="40.949012000000003"/>
    <n v="-123.65584699999999"/>
    <n v="8"/>
    <x v="1"/>
    <s v="Offer E"/>
    <s v="Yes"/>
    <n v="35.090000000000003"/>
    <s v="No"/>
    <s v="Yes"/>
    <x v="2"/>
    <n v="30"/>
    <s v="No"/>
    <s v="No"/>
    <s v="No"/>
    <s v="No"/>
    <s v="No"/>
    <s v="No"/>
    <s v="No"/>
    <s v="Yes"/>
    <x v="1"/>
    <s v="No"/>
    <x v="0"/>
    <n v="45.25"/>
    <n v="155.35"/>
    <n v="0"/>
    <n v="0"/>
    <n v="140.36000000000001"/>
    <n v="295.70999999999998"/>
    <x v="0"/>
    <x v="0"/>
    <x v="0"/>
    <n v="0"/>
    <x v="0"/>
  </r>
  <r>
    <s v="7398-HPYZQ"/>
    <s v="Male"/>
    <x v="18"/>
    <s v="Yes"/>
    <n v="0"/>
    <x v="995"/>
    <n v="92223"/>
    <n v="33.946981999999998"/>
    <n v="-116.977672"/>
    <n v="2"/>
    <x v="4"/>
    <s v="Offer A"/>
    <s v="Yes"/>
    <n v="28.58"/>
    <s v="Yes"/>
    <s v="Yes"/>
    <x v="0"/>
    <n v="30"/>
    <s v="Yes"/>
    <s v="Yes"/>
    <s v="Yes"/>
    <s v="Yes"/>
    <s v="Yes"/>
    <s v="Yes"/>
    <s v="Yes"/>
    <s v="Yes"/>
    <x v="2"/>
    <s v="No"/>
    <x v="1"/>
    <n v="90.55"/>
    <n v="6404"/>
    <n v="0"/>
    <n v="0"/>
    <n v="2029.18"/>
    <n v="8433.18"/>
    <x v="0"/>
    <x v="0"/>
    <x v="0"/>
    <n v="0"/>
    <x v="1"/>
  </r>
  <r>
    <s v="7398-LXGYX"/>
    <s v="Male"/>
    <x v="55"/>
    <s v="Yes"/>
    <n v="0"/>
    <x v="469"/>
    <n v="92268"/>
    <n v="34.201107999999998"/>
    <n v="-116.593456"/>
    <n v="2"/>
    <x v="50"/>
    <s v="Offer B"/>
    <s v="Yes"/>
    <n v="21.39"/>
    <s v="Yes"/>
    <s v="Yes"/>
    <x v="1"/>
    <n v="10"/>
    <s v="Yes"/>
    <s v="No"/>
    <s v="Yes"/>
    <s v="No"/>
    <s v="No"/>
    <s v="No"/>
    <s v="No"/>
    <s v="Yes"/>
    <x v="1"/>
    <s v="Yes"/>
    <x v="0"/>
    <n v="84.8"/>
    <n v="3626.35"/>
    <n v="43.96"/>
    <n v="0"/>
    <n v="941.16"/>
    <n v="4523.55"/>
    <x v="0"/>
    <x v="0"/>
    <x v="0"/>
    <n v="0"/>
    <x v="0"/>
  </r>
  <r>
    <s v="7398-SKNQZ"/>
    <s v="Female"/>
    <x v="35"/>
    <s v="Yes"/>
    <n v="0"/>
    <x v="131"/>
    <n v="90241"/>
    <n v="33.940883999999997"/>
    <n v="-118.12862800000001"/>
    <n v="5"/>
    <x v="3"/>
    <s v="None"/>
    <s v="Yes"/>
    <n v="2.97"/>
    <s v="Yes"/>
    <s v="Yes"/>
    <x v="1"/>
    <n v="7"/>
    <s v="No"/>
    <s v="No"/>
    <s v="No"/>
    <s v="No"/>
    <s v="Yes"/>
    <s v="Yes"/>
    <s v="Yes"/>
    <s v="Yes"/>
    <x v="1"/>
    <s v="No"/>
    <x v="1"/>
    <n v="94.9"/>
    <n v="273.2"/>
    <n v="0"/>
    <n v="0"/>
    <n v="8.91"/>
    <n v="282.11"/>
    <x v="2"/>
    <x v="0"/>
    <x v="0"/>
    <n v="0"/>
    <x v="1"/>
  </r>
  <r>
    <s v="7399-QHBJS"/>
    <s v="Female"/>
    <x v="52"/>
    <s v="Yes"/>
    <n v="3"/>
    <x v="110"/>
    <n v="92027"/>
    <n v="33.141264999999997"/>
    <n v="-116.967221"/>
    <n v="8"/>
    <x v="9"/>
    <s v="None"/>
    <s v="Yes"/>
    <n v="22.62"/>
    <s v="Yes"/>
    <s v="Yes"/>
    <x v="0"/>
    <n v="27"/>
    <s v="Yes"/>
    <s v="Yes"/>
    <s v="No"/>
    <s v="Yes"/>
    <s v="No"/>
    <s v="No"/>
    <s v="No"/>
    <s v="Yes"/>
    <x v="2"/>
    <s v="No"/>
    <x v="0"/>
    <n v="66.75"/>
    <n v="4760.3"/>
    <n v="0"/>
    <n v="0"/>
    <n v="1628.64"/>
    <n v="6388.94"/>
    <x v="0"/>
    <x v="0"/>
    <x v="0"/>
    <n v="0"/>
    <x v="0"/>
  </r>
  <r>
    <s v="7401-JIXNM"/>
    <s v="Female"/>
    <x v="60"/>
    <s v="Yes"/>
    <n v="0"/>
    <x v="1024"/>
    <n v="93203"/>
    <n v="35.116306999999999"/>
    <n v="-118.817644"/>
    <n v="5"/>
    <x v="8"/>
    <s v="None"/>
    <s v="Yes"/>
    <n v="29.66"/>
    <s v="Yes"/>
    <s v="Yes"/>
    <x v="0"/>
    <n v="76"/>
    <s v="Yes"/>
    <s v="Yes"/>
    <s v="Yes"/>
    <s v="Yes"/>
    <s v="Yes"/>
    <s v="Yes"/>
    <s v="Yes"/>
    <s v="Yes"/>
    <x v="2"/>
    <s v="No"/>
    <x v="0"/>
    <n v="91.3"/>
    <n v="4965"/>
    <n v="0"/>
    <n v="0"/>
    <n v="1601.64"/>
    <n v="6566.64"/>
    <x v="0"/>
    <x v="0"/>
    <x v="0"/>
    <n v="0"/>
    <x v="1"/>
  </r>
  <r>
    <s v="7401-RUBNK"/>
    <s v="Female"/>
    <x v="11"/>
    <s v="Yes"/>
    <n v="0"/>
    <x v="203"/>
    <n v="93665"/>
    <n v="36.959730999999998"/>
    <n v="-120.653519"/>
    <n v="1"/>
    <x v="68"/>
    <s v="Offer D"/>
    <s v="Yes"/>
    <n v="43.29"/>
    <s v="No"/>
    <s v="Yes"/>
    <x v="1"/>
    <n v="41"/>
    <s v="Yes"/>
    <s v="No"/>
    <s v="No"/>
    <s v="No"/>
    <s v="No"/>
    <s v="No"/>
    <s v="No"/>
    <s v="Yes"/>
    <x v="1"/>
    <s v="No"/>
    <x v="1"/>
    <n v="74.8"/>
    <n v="1438.05"/>
    <n v="0"/>
    <n v="0"/>
    <n v="779.22"/>
    <n v="2217.27"/>
    <x v="0"/>
    <x v="0"/>
    <x v="0"/>
    <n v="0"/>
    <x v="0"/>
  </r>
  <r>
    <s v="7402-EYFXX"/>
    <s v="Male"/>
    <x v="61"/>
    <s v="No"/>
    <n v="0"/>
    <x v="839"/>
    <n v="95563"/>
    <n v="40.89866"/>
    <n v="-123.539754"/>
    <n v="0"/>
    <x v="18"/>
    <s v="Offer C"/>
    <s v="Yes"/>
    <n v="25.04"/>
    <s v="Yes"/>
    <s v="Yes"/>
    <x v="1"/>
    <n v="9"/>
    <s v="No"/>
    <s v="No"/>
    <s v="No"/>
    <s v="No"/>
    <s v="Yes"/>
    <s v="Yes"/>
    <s v="Yes"/>
    <s v="Yes"/>
    <x v="2"/>
    <s v="Yes"/>
    <x v="1"/>
    <n v="93.6"/>
    <n v="2404.1"/>
    <n v="0"/>
    <n v="0"/>
    <n v="651.04"/>
    <n v="3055.14"/>
    <x v="0"/>
    <x v="0"/>
    <x v="0"/>
    <n v="0"/>
    <x v="1"/>
  </r>
  <r>
    <s v="7402-PWYJJ"/>
    <s v="Female"/>
    <x v="44"/>
    <s v="Yes"/>
    <n v="0"/>
    <x v="113"/>
    <n v="95841"/>
    <n v="38.660442000000003"/>
    <n v="-121.346321"/>
    <n v="2"/>
    <x v="63"/>
    <s v="Offer B"/>
    <s v="Yes"/>
    <n v="42.18"/>
    <s v="Yes"/>
    <s v="Yes"/>
    <x v="1"/>
    <n v="53"/>
    <s v="No"/>
    <s v="No"/>
    <s v="No"/>
    <s v="Yes"/>
    <s v="No"/>
    <s v="Yes"/>
    <s v="Yes"/>
    <s v="No"/>
    <x v="0"/>
    <s v="Yes"/>
    <x v="1"/>
    <n v="91.15"/>
    <n v="4862.5"/>
    <n v="0"/>
    <n v="150"/>
    <n v="2235.54"/>
    <n v="7248.04"/>
    <x v="0"/>
    <x v="0"/>
    <x v="0"/>
    <n v="0"/>
    <x v="1"/>
  </r>
  <r>
    <s v="7404-JLKQG"/>
    <s v="Female"/>
    <x v="44"/>
    <s v="No"/>
    <n v="0"/>
    <x v="909"/>
    <n v="93226"/>
    <n v="35.735694000000002"/>
    <n v="-118.738483"/>
    <n v="0"/>
    <x v="3"/>
    <s v="None"/>
    <s v="Yes"/>
    <n v="48.3"/>
    <s v="No"/>
    <s v="Yes"/>
    <x v="0"/>
    <n v="42"/>
    <s v="No"/>
    <s v="No"/>
    <s v="Yes"/>
    <s v="No"/>
    <s v="Yes"/>
    <s v="No"/>
    <s v="No"/>
    <s v="Yes"/>
    <x v="1"/>
    <s v="No"/>
    <x v="1"/>
    <n v="57.55"/>
    <n v="161.44999999999999"/>
    <n v="0"/>
    <n v="0"/>
    <n v="144.9"/>
    <n v="306.35000000000002"/>
    <x v="2"/>
    <x v="0"/>
    <x v="0"/>
    <n v="0"/>
    <x v="0"/>
  </r>
  <r>
    <s v="7407-SUJIZ"/>
    <s v="Male"/>
    <x v="25"/>
    <s v="No"/>
    <n v="0"/>
    <x v="31"/>
    <n v="90061"/>
    <n v="33.921280000000003"/>
    <n v="-118.274186"/>
    <n v="0"/>
    <x v="30"/>
    <s v="Offer C"/>
    <s v="Yes"/>
    <n v="13.36"/>
    <s v="No"/>
    <s v="No"/>
    <x v="3"/>
    <n v="0"/>
    <s v="No"/>
    <s v="No"/>
    <s v="No"/>
    <s v="No"/>
    <s v="No"/>
    <s v="No"/>
    <s v="No"/>
    <s v="No"/>
    <x v="1"/>
    <s v="No"/>
    <x v="0"/>
    <n v="20.6"/>
    <n v="541.5"/>
    <n v="0"/>
    <n v="0"/>
    <n v="334"/>
    <n v="875.5"/>
    <x v="0"/>
    <x v="0"/>
    <x v="0"/>
    <n v="0"/>
    <x v="0"/>
  </r>
  <r>
    <s v="7408-OFWXJ"/>
    <s v="Female"/>
    <x v="5"/>
    <s v="Yes"/>
    <n v="0"/>
    <x v="64"/>
    <n v="93728"/>
    <n v="36.757345000000001"/>
    <n v="-119.818274"/>
    <n v="3"/>
    <x v="9"/>
    <s v="None"/>
    <s v="Yes"/>
    <n v="44.92"/>
    <s v="Yes"/>
    <s v="Yes"/>
    <x v="2"/>
    <n v="69"/>
    <s v="Yes"/>
    <s v="Yes"/>
    <s v="Yes"/>
    <s v="Yes"/>
    <s v="Yes"/>
    <s v="Yes"/>
    <s v="Yes"/>
    <s v="Yes"/>
    <x v="2"/>
    <s v="No"/>
    <x v="0"/>
    <n v="89.8"/>
    <n v="6510.45"/>
    <n v="0"/>
    <n v="0"/>
    <n v="3234.24"/>
    <n v="9744.69"/>
    <x v="0"/>
    <x v="0"/>
    <x v="0"/>
    <n v="0"/>
    <x v="1"/>
  </r>
  <r>
    <s v="7409-JURKQ"/>
    <s v="Female"/>
    <x v="46"/>
    <s v="Yes"/>
    <n v="0"/>
    <x v="746"/>
    <n v="91780"/>
    <n v="34.101607999999999"/>
    <n v="-118.055848"/>
    <n v="3"/>
    <x v="63"/>
    <s v="None"/>
    <s v="Yes"/>
    <n v="41.82"/>
    <s v="Yes"/>
    <s v="Yes"/>
    <x v="1"/>
    <n v="69"/>
    <s v="No"/>
    <s v="Yes"/>
    <s v="Yes"/>
    <s v="Yes"/>
    <s v="Yes"/>
    <s v="Yes"/>
    <s v="Yes"/>
    <s v="Yes"/>
    <x v="0"/>
    <s v="Yes"/>
    <x v="1"/>
    <n v="111.8"/>
    <n v="5809.75"/>
    <n v="0"/>
    <n v="0"/>
    <n v="2216.46"/>
    <n v="8026.21"/>
    <x v="0"/>
    <x v="0"/>
    <x v="0"/>
    <n v="0"/>
    <x v="1"/>
  </r>
  <r>
    <s v="7409-KIUTL"/>
    <s v="Female"/>
    <x v="53"/>
    <s v="No"/>
    <n v="0"/>
    <x v="110"/>
    <n v="92027"/>
    <n v="33.141264999999997"/>
    <n v="-116.967221"/>
    <n v="0"/>
    <x v="13"/>
    <s v="None"/>
    <s v="Yes"/>
    <n v="28.64"/>
    <s v="No"/>
    <s v="Yes"/>
    <x v="1"/>
    <n v="5"/>
    <s v="No"/>
    <s v="No"/>
    <s v="No"/>
    <s v="No"/>
    <s v="No"/>
    <s v="No"/>
    <s v="No"/>
    <s v="Yes"/>
    <x v="1"/>
    <s v="Yes"/>
    <x v="1"/>
    <n v="71"/>
    <n v="71"/>
    <n v="0"/>
    <n v="0"/>
    <n v="28.64"/>
    <n v="99.64"/>
    <x v="1"/>
    <x v="1"/>
    <x v="5"/>
    <n v="1"/>
    <x v="0"/>
  </r>
  <r>
    <s v="7410-KTVFV"/>
    <s v="Male"/>
    <x v="55"/>
    <s v="Yes"/>
    <n v="0"/>
    <x v="475"/>
    <n v="95950"/>
    <n v="39.033057999999997"/>
    <n v="-121.895718"/>
    <n v="1"/>
    <x v="68"/>
    <s v="None"/>
    <s v="Yes"/>
    <n v="19.05"/>
    <s v="No"/>
    <s v="Yes"/>
    <x v="2"/>
    <n v="26"/>
    <s v="No"/>
    <s v="No"/>
    <s v="Yes"/>
    <s v="No"/>
    <s v="No"/>
    <s v="No"/>
    <s v="No"/>
    <s v="Yes"/>
    <x v="1"/>
    <s v="Yes"/>
    <x v="2"/>
    <n v="49.55"/>
    <n v="878.35"/>
    <n v="0"/>
    <n v="0"/>
    <n v="342.9"/>
    <n v="1221.25"/>
    <x v="1"/>
    <x v="1"/>
    <x v="1"/>
    <n v="1"/>
    <x v="0"/>
  </r>
  <r>
    <s v="7410-OIEDU"/>
    <s v="Male"/>
    <x v="46"/>
    <s v="No"/>
    <n v="0"/>
    <x v="564"/>
    <n v="90230"/>
    <n v="33.993991000000001"/>
    <n v="-118.39704"/>
    <n v="0"/>
    <x v="46"/>
    <s v="None"/>
    <s v="Yes"/>
    <n v="48.38"/>
    <s v="No"/>
    <s v="Yes"/>
    <x v="1"/>
    <n v="42"/>
    <s v="Yes"/>
    <s v="No"/>
    <s v="Yes"/>
    <s v="No"/>
    <s v="No"/>
    <s v="No"/>
    <s v="No"/>
    <s v="Yes"/>
    <x v="1"/>
    <s v="Yes"/>
    <x v="0"/>
    <n v="79.849999999999994"/>
    <n v="887.35"/>
    <n v="0"/>
    <n v="0"/>
    <n v="483.8"/>
    <n v="1371.15"/>
    <x v="0"/>
    <x v="0"/>
    <x v="0"/>
    <n v="0"/>
    <x v="0"/>
  </r>
  <r>
    <s v="7410-YTJIK"/>
    <s v="Female"/>
    <x v="34"/>
    <s v="No"/>
    <n v="0"/>
    <x v="29"/>
    <n v="95501"/>
    <n v="40.796621000000002"/>
    <n v="-124.15428"/>
    <n v="0"/>
    <x v="6"/>
    <s v="None"/>
    <s v="Yes"/>
    <n v="18.100000000000001"/>
    <s v="Yes"/>
    <s v="Yes"/>
    <x v="1"/>
    <n v="15"/>
    <s v="No"/>
    <s v="No"/>
    <s v="No"/>
    <s v="No"/>
    <s v="No"/>
    <s v="No"/>
    <s v="No"/>
    <s v="Yes"/>
    <x v="1"/>
    <s v="No"/>
    <x v="0"/>
    <n v="75.45"/>
    <n v="480.75"/>
    <n v="0"/>
    <n v="0"/>
    <n v="126.7"/>
    <n v="607.45000000000005"/>
    <x v="1"/>
    <x v="1"/>
    <x v="1"/>
    <n v="1"/>
    <x v="0"/>
  </r>
  <r>
    <s v="7416-CKTEP"/>
    <s v="Female"/>
    <x v="33"/>
    <s v="Yes"/>
    <n v="0"/>
    <x v="410"/>
    <n v="90715"/>
    <n v="33.841026999999997"/>
    <n v="-118.078097"/>
    <n v="10"/>
    <x v="41"/>
    <s v="Offer B"/>
    <s v="Yes"/>
    <n v="23.28"/>
    <s v="No"/>
    <s v="No"/>
    <x v="3"/>
    <n v="0"/>
    <s v="No"/>
    <s v="No"/>
    <s v="No"/>
    <s v="No"/>
    <s v="No"/>
    <s v="No"/>
    <s v="No"/>
    <s v="No"/>
    <x v="2"/>
    <s v="Yes"/>
    <x v="1"/>
    <n v="19.600000000000001"/>
    <n v="1134.25"/>
    <n v="0"/>
    <n v="0"/>
    <n v="1326.96"/>
    <n v="2461.21"/>
    <x v="0"/>
    <x v="0"/>
    <x v="0"/>
    <n v="0"/>
    <x v="0"/>
  </r>
  <r>
    <s v="7421-ZLUPA"/>
    <s v="Female"/>
    <x v="30"/>
    <s v="No"/>
    <n v="0"/>
    <x v="979"/>
    <n v="93230"/>
    <n v="36.292230000000004"/>
    <n v="-119.622676"/>
    <n v="0"/>
    <x v="58"/>
    <s v="None"/>
    <s v="No"/>
    <n v="0"/>
    <s v="No"/>
    <s v="Yes"/>
    <x v="2"/>
    <n v="2"/>
    <s v="No"/>
    <s v="Yes"/>
    <s v="No"/>
    <s v="No"/>
    <s v="No"/>
    <s v="No"/>
    <s v="No"/>
    <s v="Yes"/>
    <x v="1"/>
    <s v="Yes"/>
    <x v="0"/>
    <n v="29.25"/>
    <n v="226.95"/>
    <n v="0"/>
    <n v="0"/>
    <n v="0"/>
    <n v="226.95"/>
    <x v="0"/>
    <x v="0"/>
    <x v="0"/>
    <n v="0"/>
    <x v="0"/>
  </r>
  <r>
    <s v="7422-WNBTY"/>
    <s v="Male"/>
    <x v="34"/>
    <s v="Yes"/>
    <n v="0"/>
    <x v="1099"/>
    <n v="92341"/>
    <n v="34.244410999999999"/>
    <n v="-117.072654"/>
    <n v="5"/>
    <x v="45"/>
    <s v="None"/>
    <s v="Yes"/>
    <n v="31.76"/>
    <s v="Yes"/>
    <s v="Yes"/>
    <x v="1"/>
    <n v="7"/>
    <s v="No"/>
    <s v="Yes"/>
    <s v="Yes"/>
    <s v="No"/>
    <s v="No"/>
    <s v="Yes"/>
    <s v="Yes"/>
    <s v="Yes"/>
    <x v="1"/>
    <s v="Yes"/>
    <x v="1"/>
    <n v="93.35"/>
    <n v="3092"/>
    <n v="0"/>
    <n v="0"/>
    <n v="1048.08"/>
    <n v="4140.08"/>
    <x v="0"/>
    <x v="0"/>
    <x v="0"/>
    <n v="0"/>
    <x v="1"/>
  </r>
  <r>
    <s v="7426-GSWPO"/>
    <s v="Male"/>
    <x v="3"/>
    <s v="No"/>
    <n v="0"/>
    <x v="457"/>
    <n v="96122"/>
    <n v="39.786754999999999"/>
    <n v="-120.445626"/>
    <n v="0"/>
    <x v="34"/>
    <s v="Offer B"/>
    <s v="Yes"/>
    <n v="19.2"/>
    <s v="Yes"/>
    <s v="Yes"/>
    <x v="1"/>
    <n v="18"/>
    <s v="Yes"/>
    <s v="Yes"/>
    <s v="No"/>
    <s v="No"/>
    <s v="Yes"/>
    <s v="Yes"/>
    <s v="Yes"/>
    <s v="Yes"/>
    <x v="1"/>
    <s v="Yes"/>
    <x v="1"/>
    <n v="103.5"/>
    <n v="6548.65"/>
    <n v="0"/>
    <n v="0"/>
    <n v="1228.8"/>
    <n v="7777.45"/>
    <x v="0"/>
    <x v="0"/>
    <x v="0"/>
    <n v="0"/>
    <x v="1"/>
  </r>
  <r>
    <s v="7426-RHZGU"/>
    <s v="Male"/>
    <x v="51"/>
    <s v="No"/>
    <n v="0"/>
    <x v="126"/>
    <n v="94603"/>
    <n v="37.739113000000003"/>
    <n v="-122.175602"/>
    <n v="0"/>
    <x v="0"/>
    <s v="None"/>
    <s v="Yes"/>
    <n v="30.8"/>
    <s v="No"/>
    <s v="Yes"/>
    <x v="1"/>
    <n v="3"/>
    <s v="No"/>
    <s v="No"/>
    <s v="No"/>
    <s v="Yes"/>
    <s v="Yes"/>
    <s v="Yes"/>
    <s v="Yes"/>
    <s v="Yes"/>
    <x v="1"/>
    <s v="Yes"/>
    <x v="1"/>
    <n v="95.9"/>
    <n v="827.45"/>
    <n v="0"/>
    <n v="0"/>
    <n v="277.2"/>
    <n v="1104.6500000000001"/>
    <x v="0"/>
    <x v="0"/>
    <x v="0"/>
    <n v="0"/>
    <x v="1"/>
  </r>
  <r>
    <s v="7426-WEIJX"/>
    <s v="Male"/>
    <x v="41"/>
    <s v="Yes"/>
    <n v="1"/>
    <x v="565"/>
    <n v="96146"/>
    <n v="39.191797000000001"/>
    <n v="-120.212401"/>
    <n v="10"/>
    <x v="59"/>
    <s v="None"/>
    <s v="Yes"/>
    <n v="18.23"/>
    <s v="Yes"/>
    <s v="Yes"/>
    <x v="1"/>
    <n v="11"/>
    <s v="Yes"/>
    <s v="No"/>
    <s v="No"/>
    <s v="No"/>
    <s v="No"/>
    <s v="No"/>
    <s v="No"/>
    <s v="Yes"/>
    <x v="2"/>
    <s v="Yes"/>
    <x v="1"/>
    <n v="80.95"/>
    <n v="4859.1000000000004"/>
    <n v="49.53"/>
    <n v="0"/>
    <n v="1093.8"/>
    <n v="5903.37"/>
    <x v="0"/>
    <x v="0"/>
    <x v="0"/>
    <n v="0"/>
    <x v="0"/>
  </r>
  <r>
    <s v="7427-AUFPY"/>
    <s v="Male"/>
    <x v="60"/>
    <s v="No"/>
    <n v="0"/>
    <x v="394"/>
    <n v="95951"/>
    <n v="39.732767000000003"/>
    <n v="-122.042298"/>
    <n v="0"/>
    <x v="8"/>
    <s v="None"/>
    <s v="Yes"/>
    <n v="25.72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1008.7"/>
    <n v="0"/>
    <n v="0"/>
    <n v="1388.88"/>
    <n v="2397.58"/>
    <x v="0"/>
    <x v="0"/>
    <x v="0"/>
    <n v="0"/>
    <x v="0"/>
  </r>
  <r>
    <s v="7432-FFVAR"/>
    <s v="Female"/>
    <x v="5"/>
    <s v="Yes"/>
    <n v="3"/>
    <x v="240"/>
    <n v="92392"/>
    <n v="34.486834999999999"/>
    <n v="-117.362274"/>
    <n v="2"/>
    <x v="56"/>
    <s v="Offer B"/>
    <s v="Yes"/>
    <n v="6.26"/>
    <s v="No"/>
    <s v="Yes"/>
    <x v="1"/>
    <n v="48"/>
    <s v="No"/>
    <s v="No"/>
    <s v="Yes"/>
    <s v="Yes"/>
    <s v="No"/>
    <s v="Yes"/>
    <s v="Yes"/>
    <s v="No"/>
    <x v="0"/>
    <s v="No"/>
    <x v="1"/>
    <n v="90.95"/>
    <n v="4236.6000000000004"/>
    <n v="0"/>
    <n v="50"/>
    <n v="287.95999999999998"/>
    <n v="4574.5600000000004"/>
    <x v="0"/>
    <x v="0"/>
    <x v="0"/>
    <n v="0"/>
    <x v="1"/>
  </r>
  <r>
    <s v="7434-SHXLS"/>
    <s v="Female"/>
    <x v="44"/>
    <s v="No"/>
    <n v="0"/>
    <x v="618"/>
    <n v="95254"/>
    <n v="38.192608"/>
    <n v="-120.957842"/>
    <n v="0"/>
    <x v="13"/>
    <s v="Offer E"/>
    <s v="Yes"/>
    <n v="15.73"/>
    <s v="No"/>
    <s v="No"/>
    <x v="3"/>
    <n v="0"/>
    <s v="No"/>
    <s v="No"/>
    <s v="No"/>
    <s v="No"/>
    <s v="No"/>
    <s v="No"/>
    <s v="No"/>
    <s v="No"/>
    <x v="1"/>
    <s v="No"/>
    <x v="2"/>
    <n v="20.9"/>
    <n v="20.9"/>
    <n v="0"/>
    <n v="0"/>
    <n v="15.73"/>
    <n v="36.630000000000003"/>
    <x v="1"/>
    <x v="1"/>
    <x v="5"/>
    <n v="1"/>
    <x v="0"/>
  </r>
  <r>
    <s v="7435-ZNUYY"/>
    <s v="Male"/>
    <x v="38"/>
    <s v="No"/>
    <n v="0"/>
    <x v="1084"/>
    <n v="95551"/>
    <n v="40.665951999999997"/>
    <n v="-124.24005099999999"/>
    <n v="0"/>
    <x v="38"/>
    <s v="Offer E"/>
    <s v="Yes"/>
    <n v="12.17"/>
    <s v="No"/>
    <s v="No"/>
    <x v="3"/>
    <n v="0"/>
    <s v="No"/>
    <s v="No"/>
    <s v="No"/>
    <s v="No"/>
    <s v="No"/>
    <s v="No"/>
    <s v="No"/>
    <s v="No"/>
    <x v="0"/>
    <s v="No"/>
    <x v="0"/>
    <n v="20.6"/>
    <n v="116.6"/>
    <n v="0"/>
    <n v="0"/>
    <n v="73.02"/>
    <n v="189.62"/>
    <x v="0"/>
    <x v="0"/>
    <x v="0"/>
    <n v="0"/>
    <x v="0"/>
  </r>
  <r>
    <s v="7439-DKZTW"/>
    <s v="Male"/>
    <x v="42"/>
    <s v="No"/>
    <n v="0"/>
    <x v="879"/>
    <n v="95043"/>
    <n v="36.525703"/>
    <n v="-120.952122"/>
    <n v="0"/>
    <x v="13"/>
    <s v="None"/>
    <s v="Yes"/>
    <n v="5.93"/>
    <s v="No"/>
    <s v="Yes"/>
    <x v="1"/>
    <n v="19"/>
    <s v="No"/>
    <s v="No"/>
    <s v="No"/>
    <s v="No"/>
    <s v="Yes"/>
    <s v="No"/>
    <s v="No"/>
    <s v="No"/>
    <x v="1"/>
    <s v="Yes"/>
    <x v="1"/>
    <n v="80.55"/>
    <n v="80.55"/>
    <n v="0"/>
    <n v="60"/>
    <n v="5.93"/>
    <n v="146.47999999999999"/>
    <x v="2"/>
    <x v="0"/>
    <x v="0"/>
    <n v="0"/>
    <x v="0"/>
  </r>
  <r>
    <s v="7442-YGZFK"/>
    <s v="Male"/>
    <x v="26"/>
    <s v="No"/>
    <n v="0"/>
    <x v="738"/>
    <n v="91906"/>
    <n v="32.673482999999997"/>
    <n v="-116.472863"/>
    <n v="0"/>
    <x v="13"/>
    <s v="None"/>
    <s v="Yes"/>
    <n v="3.97"/>
    <s v="Yes"/>
    <s v="Yes"/>
    <x v="2"/>
    <n v="11"/>
    <s v="No"/>
    <s v="No"/>
    <s v="No"/>
    <s v="No"/>
    <s v="No"/>
    <s v="No"/>
    <s v="No"/>
    <s v="Yes"/>
    <x v="1"/>
    <s v="Yes"/>
    <x v="0"/>
    <n v="49.8"/>
    <n v="49.8"/>
    <n v="0"/>
    <n v="0"/>
    <n v="3.97"/>
    <n v="53.77"/>
    <x v="2"/>
    <x v="0"/>
    <x v="0"/>
    <n v="0"/>
    <x v="0"/>
  </r>
  <r>
    <s v="7445-WMRBW"/>
    <s v="Female"/>
    <x v="42"/>
    <s v="No"/>
    <n v="0"/>
    <x v="869"/>
    <n v="95233"/>
    <n v="38.184913999999999"/>
    <n v="-120.364085"/>
    <n v="0"/>
    <x v="60"/>
    <s v="Offer B"/>
    <s v="Yes"/>
    <n v="21.39"/>
    <s v="Yes"/>
    <s v="Yes"/>
    <x v="2"/>
    <n v="3"/>
    <s v="No"/>
    <s v="Yes"/>
    <s v="Yes"/>
    <s v="Yes"/>
    <s v="Yes"/>
    <s v="No"/>
    <s v="No"/>
    <s v="No"/>
    <x v="0"/>
    <s v="Yes"/>
    <x v="1"/>
    <n v="73.849999999999994"/>
    <n v="3581.4"/>
    <n v="0"/>
    <n v="60"/>
    <n v="1026.72"/>
    <n v="4668.12"/>
    <x v="0"/>
    <x v="0"/>
    <x v="0"/>
    <n v="0"/>
    <x v="0"/>
  </r>
  <r>
    <s v="7446-KQISO"/>
    <s v="Male"/>
    <x v="47"/>
    <s v="Yes"/>
    <n v="3"/>
    <x v="43"/>
    <n v="93292"/>
    <n v="36.375590000000003"/>
    <n v="-119.21168900000001"/>
    <n v="2"/>
    <x v="14"/>
    <s v="None"/>
    <s v="Yes"/>
    <n v="7.48"/>
    <s v="Yes"/>
    <s v="Yes"/>
    <x v="1"/>
    <n v="27"/>
    <s v="No"/>
    <s v="Yes"/>
    <s v="Yes"/>
    <s v="Yes"/>
    <s v="Yes"/>
    <s v="Yes"/>
    <s v="Yes"/>
    <s v="Yes"/>
    <x v="2"/>
    <s v="Yes"/>
    <x v="1"/>
    <n v="109.75"/>
    <n v="4900.6499999999996"/>
    <n v="0"/>
    <n v="0"/>
    <n v="336.6"/>
    <n v="5237.25"/>
    <x v="0"/>
    <x v="0"/>
    <x v="0"/>
    <n v="0"/>
    <x v="1"/>
  </r>
  <r>
    <s v="7446-SFAOA"/>
    <s v="Female"/>
    <x v="33"/>
    <s v="Yes"/>
    <n v="0"/>
    <x v="40"/>
    <n v="95407"/>
    <n v="38.394091000000003"/>
    <n v="-122.739814"/>
    <n v="8"/>
    <x v="20"/>
    <s v="None"/>
    <s v="Yes"/>
    <n v="15.51"/>
    <s v="No"/>
    <s v="No"/>
    <x v="3"/>
    <n v="0"/>
    <s v="No"/>
    <s v="No"/>
    <s v="No"/>
    <s v="No"/>
    <s v="No"/>
    <s v="No"/>
    <s v="No"/>
    <s v="No"/>
    <x v="0"/>
    <s v="Yes"/>
    <x v="1"/>
    <n v="19.850000000000001"/>
    <n v="717.5"/>
    <n v="0"/>
    <n v="0"/>
    <n v="573.87"/>
    <n v="1291.3699999999999"/>
    <x v="0"/>
    <x v="0"/>
    <x v="0"/>
    <n v="0"/>
    <x v="0"/>
  </r>
  <r>
    <s v="7446-YPODE"/>
    <s v="Male"/>
    <x v="4"/>
    <s v="No"/>
    <n v="0"/>
    <x v="460"/>
    <n v="93517"/>
    <n v="38.184583000000003"/>
    <n v="-119.286558"/>
    <n v="0"/>
    <x v="37"/>
    <s v="None"/>
    <s v="Yes"/>
    <n v="48.33"/>
    <s v="Yes"/>
    <s v="Yes"/>
    <x v="2"/>
    <n v="17"/>
    <s v="Yes"/>
    <s v="Yes"/>
    <s v="No"/>
    <s v="No"/>
    <s v="No"/>
    <s v="No"/>
    <s v="No"/>
    <s v="No"/>
    <x v="2"/>
    <s v="No"/>
    <x v="1"/>
    <n v="60.25"/>
    <n v="662.95"/>
    <n v="0"/>
    <n v="120"/>
    <n v="531.63"/>
    <n v="1314.58"/>
    <x v="0"/>
    <x v="0"/>
    <x v="0"/>
    <n v="0"/>
    <x v="0"/>
  </r>
  <r>
    <s v="7449-HVPIV"/>
    <s v="Male"/>
    <x v="32"/>
    <s v="Yes"/>
    <n v="3"/>
    <x v="599"/>
    <n v="91913"/>
    <n v="32.641640000000002"/>
    <n v="-116.985026"/>
    <n v="10"/>
    <x v="17"/>
    <s v="Offer B"/>
    <s v="Yes"/>
    <n v="22.56"/>
    <s v="Yes"/>
    <s v="Yes"/>
    <x v="1"/>
    <n v="56"/>
    <s v="No"/>
    <s v="No"/>
    <s v="Yes"/>
    <s v="No"/>
    <s v="Yes"/>
    <s v="No"/>
    <s v="No"/>
    <s v="Yes"/>
    <x v="1"/>
    <s v="Yes"/>
    <x v="0"/>
    <n v="90.4"/>
    <n v="5099.1499999999996"/>
    <n v="0"/>
    <n v="0"/>
    <n v="1240.8"/>
    <n v="6339.95"/>
    <x v="0"/>
    <x v="0"/>
    <x v="0"/>
    <n v="0"/>
    <x v="1"/>
  </r>
  <r>
    <s v="7450-NWRTR"/>
    <s v="Male"/>
    <x v="48"/>
    <s v="No"/>
    <n v="0"/>
    <x v="38"/>
    <n v="92126"/>
    <n v="32.886924999999998"/>
    <n v="-117.152162"/>
    <n v="0"/>
    <x v="27"/>
    <s v="None"/>
    <s v="Yes"/>
    <n v="21.89"/>
    <s v="Yes"/>
    <s v="Yes"/>
    <x v="1"/>
    <n v="26"/>
    <s v="No"/>
    <s v="No"/>
    <s v="Yes"/>
    <s v="No"/>
    <s v="Yes"/>
    <s v="Yes"/>
    <s v="No"/>
    <s v="Yes"/>
    <x v="1"/>
    <s v="Yes"/>
    <x v="1"/>
    <n v="99.45"/>
    <n v="1200.1500000000001"/>
    <n v="0"/>
    <n v="0"/>
    <n v="262.68"/>
    <n v="1462.83"/>
    <x v="1"/>
    <x v="1"/>
    <x v="5"/>
    <n v="1"/>
    <x v="1"/>
  </r>
  <r>
    <s v="7452-FOLON"/>
    <s v="Male"/>
    <x v="45"/>
    <s v="No"/>
    <n v="2"/>
    <x v="590"/>
    <n v="93270"/>
    <n v="35.939067999999999"/>
    <n v="-119.043666"/>
    <n v="0"/>
    <x v="35"/>
    <s v="None"/>
    <s v="Yes"/>
    <n v="46.57"/>
    <s v="Yes"/>
    <s v="No"/>
    <x v="3"/>
    <n v="0"/>
    <s v="No"/>
    <s v="No"/>
    <s v="No"/>
    <s v="No"/>
    <s v="No"/>
    <s v="No"/>
    <s v="No"/>
    <s v="No"/>
    <x v="0"/>
    <s v="No"/>
    <x v="1"/>
    <n v="25.45"/>
    <n v="958.45"/>
    <n v="0"/>
    <n v="0"/>
    <n v="1816.23"/>
    <n v="2774.68"/>
    <x v="0"/>
    <x v="0"/>
    <x v="0"/>
    <n v="0"/>
    <x v="0"/>
  </r>
  <r>
    <s v="7459-IMVYU"/>
    <s v="Male"/>
    <x v="35"/>
    <s v="No"/>
    <n v="0"/>
    <x v="325"/>
    <n v="91709"/>
    <n v="33.942895"/>
    <n v="-117.725644"/>
    <n v="0"/>
    <x v="70"/>
    <s v="None"/>
    <s v="Yes"/>
    <n v="28"/>
    <s v="Yes"/>
    <s v="Yes"/>
    <x v="2"/>
    <n v="22"/>
    <s v="Yes"/>
    <s v="Yes"/>
    <s v="Yes"/>
    <s v="Yes"/>
    <s v="No"/>
    <s v="No"/>
    <s v="No"/>
    <s v="No"/>
    <x v="1"/>
    <s v="No"/>
    <x v="1"/>
    <n v="69.95"/>
    <n v="2657.55"/>
    <n v="0"/>
    <n v="90"/>
    <n v="1064"/>
    <n v="3811.55"/>
    <x v="0"/>
    <x v="0"/>
    <x v="0"/>
    <n v="0"/>
    <x v="0"/>
  </r>
  <r>
    <s v="7459-RRWQZ"/>
    <s v="Female"/>
    <x v="35"/>
    <s v="No"/>
    <n v="0"/>
    <x v="38"/>
    <n v="92130"/>
    <n v="32.957194999999999"/>
    <n v="-117.20254199999999"/>
    <n v="0"/>
    <x v="49"/>
    <s v="Offer D"/>
    <s v="Yes"/>
    <n v="47.57"/>
    <s v="Yes"/>
    <s v="Yes"/>
    <x v="2"/>
    <n v="26"/>
    <s v="Yes"/>
    <s v="No"/>
    <s v="No"/>
    <s v="No"/>
    <s v="No"/>
    <s v="Yes"/>
    <s v="Yes"/>
    <s v="Yes"/>
    <x v="1"/>
    <s v="Yes"/>
    <x v="1"/>
    <n v="64.650000000000006"/>
    <n v="994.55"/>
    <n v="0"/>
    <n v="0"/>
    <n v="713.55"/>
    <n v="1708.1"/>
    <x v="1"/>
    <x v="1"/>
    <x v="5"/>
    <n v="1"/>
    <x v="0"/>
  </r>
  <r>
    <s v="7460-ITWWP"/>
    <s v="Female"/>
    <x v="6"/>
    <s v="Yes"/>
    <n v="0"/>
    <x v="126"/>
    <n v="94621"/>
    <n v="37.750552999999996"/>
    <n v="-122.197175"/>
    <n v="5"/>
    <x v="14"/>
    <s v="None"/>
    <s v="Yes"/>
    <n v="40.85"/>
    <s v="No"/>
    <s v="Yes"/>
    <x v="1"/>
    <n v="24"/>
    <s v="No"/>
    <s v="No"/>
    <s v="Yes"/>
    <s v="No"/>
    <s v="No"/>
    <s v="Yes"/>
    <s v="No"/>
    <s v="Yes"/>
    <x v="0"/>
    <s v="Yes"/>
    <x v="1"/>
    <n v="86.1"/>
    <n v="3861.45"/>
    <n v="12.19"/>
    <n v="0"/>
    <n v="1838.25"/>
    <n v="5687.51"/>
    <x v="0"/>
    <x v="0"/>
    <x v="0"/>
    <n v="0"/>
    <x v="0"/>
  </r>
  <r>
    <s v="7463-IFMQU"/>
    <s v="Female"/>
    <x v="56"/>
    <s v="Yes"/>
    <n v="0"/>
    <x v="1069"/>
    <n v="93242"/>
    <n v="36.444232"/>
    <n v="-119.71828499999999"/>
    <n v="1"/>
    <x v="9"/>
    <s v="None"/>
    <s v="Yes"/>
    <n v="47.24"/>
    <s v="No"/>
    <s v="No"/>
    <x v="3"/>
    <n v="0"/>
    <s v="No"/>
    <s v="No"/>
    <s v="No"/>
    <s v="No"/>
    <s v="No"/>
    <s v="No"/>
    <s v="No"/>
    <s v="No"/>
    <x v="2"/>
    <s v="No"/>
    <x v="1"/>
    <n v="20.05"/>
    <n v="1423.65"/>
    <n v="0"/>
    <n v="0"/>
    <n v="3401.28"/>
    <n v="4824.93"/>
    <x v="0"/>
    <x v="0"/>
    <x v="0"/>
    <n v="0"/>
    <x v="0"/>
  </r>
  <r>
    <s v="7465-ZZRVX"/>
    <s v="Male"/>
    <x v="54"/>
    <s v="No"/>
    <n v="0"/>
    <x v="309"/>
    <n v="95307"/>
    <n v="37.553469"/>
    <n v="-120.952825"/>
    <n v="0"/>
    <x v="13"/>
    <s v="None"/>
    <s v="Yes"/>
    <n v="14.42"/>
    <s v="No"/>
    <s v="Yes"/>
    <x v="1"/>
    <n v="27"/>
    <s v="No"/>
    <s v="No"/>
    <s v="No"/>
    <s v="No"/>
    <s v="No"/>
    <s v="No"/>
    <s v="No"/>
    <s v="No"/>
    <x v="1"/>
    <s v="Yes"/>
    <x v="1"/>
    <n v="70.349999999999994"/>
    <n v="70.349999999999994"/>
    <n v="0"/>
    <n v="10"/>
    <n v="14.42"/>
    <n v="94.77"/>
    <x v="2"/>
    <x v="0"/>
    <x v="0"/>
    <n v="0"/>
    <x v="0"/>
  </r>
  <r>
    <s v="7469-LKBCI"/>
    <s v="Male"/>
    <x v="44"/>
    <s v="No"/>
    <n v="0"/>
    <x v="31"/>
    <n v="90013"/>
    <n v="34.044638999999997"/>
    <n v="-118.240413"/>
    <n v="0"/>
    <x v="43"/>
    <s v="Offer D"/>
    <s v="Yes"/>
    <n v="32.619999999999997"/>
    <s v="No"/>
    <s v="No"/>
    <x v="3"/>
    <n v="0"/>
    <s v="No"/>
    <s v="No"/>
    <s v="No"/>
    <s v="No"/>
    <s v="No"/>
    <s v="No"/>
    <s v="No"/>
    <s v="No"/>
    <x v="2"/>
    <s v="No"/>
    <x v="0"/>
    <n v="18.95"/>
    <n v="326.8"/>
    <n v="0"/>
    <n v="0"/>
    <n v="521.91999999999996"/>
    <n v="848.72"/>
    <x v="0"/>
    <x v="0"/>
    <x v="0"/>
    <n v="0"/>
    <x v="0"/>
  </r>
  <r>
    <s v="7470-DYNOE"/>
    <s v="Male"/>
    <x v="0"/>
    <s v="No"/>
    <n v="0"/>
    <x v="700"/>
    <n v="91789"/>
    <n v="34.018354000000002"/>
    <n v="-117.85492000000001"/>
    <n v="0"/>
    <x v="63"/>
    <s v="Offer B"/>
    <s v="Yes"/>
    <n v="4.82"/>
    <s v="No"/>
    <s v="Yes"/>
    <x v="2"/>
    <n v="24"/>
    <s v="No"/>
    <s v="No"/>
    <s v="Yes"/>
    <s v="No"/>
    <s v="No"/>
    <s v="Yes"/>
    <s v="Yes"/>
    <s v="Yes"/>
    <x v="0"/>
    <s v="Yes"/>
    <x v="1"/>
    <n v="61.1"/>
    <n v="3357.9"/>
    <n v="0"/>
    <n v="0"/>
    <n v="255.46"/>
    <n v="3613.36"/>
    <x v="0"/>
    <x v="0"/>
    <x v="0"/>
    <n v="0"/>
    <x v="0"/>
  </r>
  <r>
    <s v="7470-MCQTK"/>
    <s v="Female"/>
    <x v="21"/>
    <s v="Yes"/>
    <n v="0"/>
    <x v="22"/>
    <n v="93201"/>
    <n v="35.869625999999997"/>
    <n v="-119.498771"/>
    <n v="1"/>
    <x v="2"/>
    <s v="None"/>
    <s v="No"/>
    <n v="0"/>
    <s v="No"/>
    <s v="Yes"/>
    <x v="2"/>
    <n v="8"/>
    <s v="No"/>
    <s v="No"/>
    <s v="Yes"/>
    <s v="No"/>
    <s v="Yes"/>
    <s v="Yes"/>
    <s v="Yes"/>
    <s v="Yes"/>
    <x v="1"/>
    <s v="Yes"/>
    <x v="1"/>
    <n v="48.75"/>
    <n v="633.4"/>
    <n v="0"/>
    <n v="0"/>
    <n v="0"/>
    <n v="633.4"/>
    <x v="1"/>
    <x v="5"/>
    <x v="9"/>
    <n v="1"/>
    <x v="0"/>
  </r>
  <r>
    <s v="7471-MQPOS"/>
    <s v="Male"/>
    <x v="58"/>
    <s v="Yes"/>
    <n v="3"/>
    <x v="162"/>
    <n v="90808"/>
    <n v="33.823943"/>
    <n v="-118.111335"/>
    <n v="1"/>
    <x v="4"/>
    <s v="None"/>
    <s v="Yes"/>
    <n v="46.11"/>
    <s v="Yes"/>
    <s v="Yes"/>
    <x v="2"/>
    <n v="20"/>
    <s v="No"/>
    <s v="Yes"/>
    <s v="Yes"/>
    <s v="Yes"/>
    <s v="No"/>
    <s v="Yes"/>
    <s v="No"/>
    <s v="No"/>
    <x v="0"/>
    <s v="Yes"/>
    <x v="1"/>
    <n v="72.900000000000006"/>
    <n v="5139.6499999999996"/>
    <n v="0"/>
    <n v="20"/>
    <n v="3273.81"/>
    <n v="8433.4599999999991"/>
    <x v="0"/>
    <x v="0"/>
    <x v="0"/>
    <n v="0"/>
    <x v="0"/>
  </r>
  <r>
    <s v="7471-WNSUF"/>
    <s v="Male"/>
    <x v="5"/>
    <s v="Yes"/>
    <n v="0"/>
    <x v="143"/>
    <n v="94121"/>
    <n v="37.776718000000002"/>
    <n v="-122.49578099999999"/>
    <n v="1"/>
    <x v="59"/>
    <s v="Offer B"/>
    <s v="Yes"/>
    <n v="16.420000000000002"/>
    <s v="Yes"/>
    <s v="No"/>
    <x v="3"/>
    <n v="0"/>
    <s v="No"/>
    <s v="No"/>
    <s v="No"/>
    <s v="No"/>
    <s v="No"/>
    <s v="No"/>
    <s v="No"/>
    <s v="No"/>
    <x v="0"/>
    <s v="No"/>
    <x v="1"/>
    <n v="24.15"/>
    <n v="1505.9"/>
    <n v="0"/>
    <n v="0"/>
    <n v="985.2"/>
    <n v="2491.1"/>
    <x v="0"/>
    <x v="0"/>
    <x v="0"/>
    <n v="0"/>
    <x v="0"/>
  </r>
  <r>
    <s v="7472-EQOAV"/>
    <s v="Male"/>
    <x v="48"/>
    <s v="Yes"/>
    <n v="2"/>
    <x v="1067"/>
    <n v="92677"/>
    <n v="33.529046999999998"/>
    <n v="-117.70117500000001"/>
    <n v="5"/>
    <x v="4"/>
    <s v="Offer A"/>
    <s v="Yes"/>
    <n v="30.16"/>
    <s v="No"/>
    <s v="Yes"/>
    <x v="1"/>
    <n v="19"/>
    <s v="Yes"/>
    <s v="Yes"/>
    <s v="Yes"/>
    <s v="No"/>
    <s v="No"/>
    <s v="No"/>
    <s v="No"/>
    <s v="Yes"/>
    <x v="0"/>
    <s v="Yes"/>
    <x v="1"/>
    <n v="86.7"/>
    <n v="6179.35"/>
    <n v="0"/>
    <n v="0"/>
    <n v="2141.36"/>
    <n v="8320.7099999999991"/>
    <x v="0"/>
    <x v="0"/>
    <x v="0"/>
    <n v="0"/>
    <x v="0"/>
  </r>
  <r>
    <s v="7473-ZBDSN"/>
    <s v="Female"/>
    <x v="32"/>
    <s v="Yes"/>
    <n v="3"/>
    <x v="570"/>
    <n v="94595"/>
    <n v="37.862127999999998"/>
    <n v="-122.075197"/>
    <n v="2"/>
    <x v="32"/>
    <s v="Offer D"/>
    <s v="Yes"/>
    <n v="44.55"/>
    <s v="No"/>
    <s v="No"/>
    <x v="3"/>
    <n v="0"/>
    <s v="No"/>
    <s v="No"/>
    <s v="No"/>
    <s v="No"/>
    <s v="No"/>
    <s v="No"/>
    <s v="No"/>
    <s v="No"/>
    <x v="2"/>
    <s v="No"/>
    <x v="2"/>
    <n v="18.8"/>
    <n v="255.55"/>
    <n v="0"/>
    <n v="0"/>
    <n v="623.70000000000005"/>
    <n v="879.25"/>
    <x v="0"/>
    <x v="0"/>
    <x v="0"/>
    <n v="0"/>
    <x v="0"/>
  </r>
  <r>
    <s v="7479-NITWS"/>
    <s v="Male"/>
    <x v="34"/>
    <s v="No"/>
    <n v="0"/>
    <x v="1099"/>
    <n v="92341"/>
    <n v="34.244410999999999"/>
    <n v="-117.072654"/>
    <n v="0"/>
    <x v="6"/>
    <s v="None"/>
    <s v="Yes"/>
    <n v="36.840000000000003"/>
    <s v="Yes"/>
    <s v="Yes"/>
    <x v="1"/>
    <n v="17"/>
    <s v="No"/>
    <s v="No"/>
    <s v="Yes"/>
    <s v="No"/>
    <s v="Yes"/>
    <s v="No"/>
    <s v="No"/>
    <s v="No"/>
    <x v="1"/>
    <s v="Yes"/>
    <x v="0"/>
    <n v="89.35"/>
    <n v="631.85"/>
    <n v="0"/>
    <n v="60"/>
    <n v="257.88"/>
    <n v="949.73"/>
    <x v="1"/>
    <x v="4"/>
    <x v="16"/>
    <n v="1"/>
    <x v="0"/>
  </r>
  <r>
    <s v="7480-QNVZJ"/>
    <s v="Male"/>
    <x v="61"/>
    <s v="No"/>
    <n v="0"/>
    <x v="31"/>
    <n v="90005"/>
    <n v="34.059280999999999"/>
    <n v="-118.30741999999999"/>
    <n v="0"/>
    <x v="15"/>
    <s v="None"/>
    <s v="Yes"/>
    <n v="18.920000000000002"/>
    <s v="Yes"/>
    <s v="Yes"/>
    <x v="1"/>
    <n v="11"/>
    <s v="No"/>
    <s v="No"/>
    <s v="No"/>
    <s v="No"/>
    <s v="Yes"/>
    <s v="Yes"/>
    <s v="Yes"/>
    <s v="Yes"/>
    <x v="1"/>
    <s v="Yes"/>
    <x v="1"/>
    <n v="95.7"/>
    <n v="4816.7"/>
    <n v="0"/>
    <n v="0"/>
    <n v="946"/>
    <n v="5762.7"/>
    <x v="1"/>
    <x v="2"/>
    <x v="3"/>
    <n v="1"/>
    <x v="1"/>
  </r>
  <r>
    <s v="7480-SPLEF"/>
    <s v="Male"/>
    <x v="54"/>
    <s v="Yes"/>
    <n v="2"/>
    <x v="296"/>
    <n v="93621"/>
    <n v="36.789212999999997"/>
    <n v="-119.140338"/>
    <n v="5"/>
    <x v="19"/>
    <s v="None"/>
    <s v="Yes"/>
    <n v="11.6"/>
    <s v="Yes"/>
    <s v="No"/>
    <x v="3"/>
    <n v="0"/>
    <s v="No"/>
    <s v="No"/>
    <s v="No"/>
    <s v="No"/>
    <s v="No"/>
    <s v="No"/>
    <s v="No"/>
    <s v="No"/>
    <x v="2"/>
    <s v="Yes"/>
    <x v="1"/>
    <n v="26"/>
    <n v="1796.55"/>
    <n v="0"/>
    <n v="0"/>
    <n v="800.4"/>
    <n v="2596.9499999999998"/>
    <x v="0"/>
    <x v="0"/>
    <x v="0"/>
    <n v="0"/>
    <x v="0"/>
  </r>
  <r>
    <s v="7481-ATQQS"/>
    <s v="Female"/>
    <x v="48"/>
    <s v="No"/>
    <n v="0"/>
    <x v="487"/>
    <n v="95006"/>
    <n v="37.171726999999997"/>
    <n v="-122.142961"/>
    <n v="0"/>
    <x v="21"/>
    <s v="Offer B"/>
    <s v="Yes"/>
    <n v="44.88"/>
    <s v="Yes"/>
    <s v="Yes"/>
    <x v="1"/>
    <n v="15"/>
    <s v="No"/>
    <s v="No"/>
    <s v="Yes"/>
    <s v="No"/>
    <s v="No"/>
    <s v="Yes"/>
    <s v="No"/>
    <s v="Yes"/>
    <x v="1"/>
    <s v="Yes"/>
    <x v="0"/>
    <n v="90.85"/>
    <n v="4515.8500000000004"/>
    <n v="0"/>
    <n v="0"/>
    <n v="2199.12"/>
    <n v="6714.97"/>
    <x v="1"/>
    <x v="5"/>
    <x v="9"/>
    <n v="1"/>
    <x v="1"/>
  </r>
  <r>
    <s v="7483-IQWIB"/>
    <s v="Male"/>
    <x v="25"/>
    <s v="Yes"/>
    <n v="1"/>
    <x v="58"/>
    <n v="92256"/>
    <n v="34.097862999999997"/>
    <n v="-116.594561"/>
    <n v="1"/>
    <x v="20"/>
    <s v="Offer C"/>
    <s v="Yes"/>
    <n v="38.89"/>
    <s v="Yes"/>
    <s v="Yes"/>
    <x v="1"/>
    <n v="29"/>
    <s v="No"/>
    <s v="Yes"/>
    <s v="Yes"/>
    <s v="No"/>
    <s v="Yes"/>
    <s v="No"/>
    <s v="No"/>
    <s v="Yes"/>
    <x v="1"/>
    <s v="Yes"/>
    <x v="1"/>
    <n v="92.95"/>
    <n v="3415.25"/>
    <n v="0"/>
    <n v="0"/>
    <n v="1438.93"/>
    <n v="4854.18"/>
    <x v="0"/>
    <x v="0"/>
    <x v="0"/>
    <n v="0"/>
    <x v="1"/>
  </r>
  <r>
    <s v="7486-KSRVI"/>
    <s v="Male"/>
    <x v="52"/>
    <s v="No"/>
    <n v="0"/>
    <x v="125"/>
    <n v="95630"/>
    <n v="38.672637999999999"/>
    <n v="-121.147403"/>
    <n v="0"/>
    <x v="25"/>
    <s v="Offer B"/>
    <s v="Yes"/>
    <n v="39.369999999999997"/>
    <s v="Yes"/>
    <s v="Yes"/>
    <x v="1"/>
    <n v="23"/>
    <s v="No"/>
    <s v="No"/>
    <s v="No"/>
    <s v="Yes"/>
    <s v="Yes"/>
    <s v="Yes"/>
    <s v="Yes"/>
    <s v="No"/>
    <x v="0"/>
    <s v="Yes"/>
    <x v="1"/>
    <n v="100"/>
    <n v="4211.55"/>
    <n v="0"/>
    <n v="140"/>
    <n v="1692.91"/>
    <n v="6044.46"/>
    <x v="1"/>
    <x v="2"/>
    <x v="2"/>
    <n v="1"/>
    <x v="1"/>
  </r>
  <r>
    <s v="7488-MXJIV"/>
    <s v="Female"/>
    <x v="54"/>
    <s v="No"/>
    <n v="0"/>
    <x v="95"/>
    <n v="93202"/>
    <n v="36.315978999999999"/>
    <n v="-119.710852"/>
    <n v="0"/>
    <x v="1"/>
    <s v="Offer E"/>
    <s v="Yes"/>
    <n v="43.32"/>
    <s v="Yes"/>
    <s v="Yes"/>
    <x v="1"/>
    <n v="20"/>
    <s v="No"/>
    <s v="No"/>
    <s v="No"/>
    <s v="No"/>
    <s v="Yes"/>
    <s v="No"/>
    <s v="No"/>
    <s v="No"/>
    <x v="1"/>
    <s v="Yes"/>
    <x v="1"/>
    <n v="85.65"/>
    <n v="321.64999999999998"/>
    <n v="0"/>
    <n v="10"/>
    <n v="173.28"/>
    <n v="504.93"/>
    <x v="1"/>
    <x v="1"/>
    <x v="1"/>
    <n v="1"/>
    <x v="0"/>
  </r>
  <r>
    <s v="7492-TAFJD"/>
    <s v="Male"/>
    <x v="17"/>
    <s v="Yes"/>
    <n v="0"/>
    <x v="162"/>
    <n v="90803"/>
    <n v="33.760458"/>
    <n v="-118.12972499999999"/>
    <n v="5"/>
    <x v="6"/>
    <s v="None"/>
    <s v="No"/>
    <n v="0"/>
    <s v="No"/>
    <s v="Yes"/>
    <x v="0"/>
    <n v="58"/>
    <s v="Yes"/>
    <s v="Yes"/>
    <s v="Yes"/>
    <s v="No"/>
    <s v="No"/>
    <s v="No"/>
    <s v="No"/>
    <s v="Yes"/>
    <x v="2"/>
    <s v="No"/>
    <x v="0"/>
    <n v="38.549999999999997"/>
    <n v="280"/>
    <n v="0"/>
    <n v="0"/>
    <n v="0"/>
    <n v="280"/>
    <x v="0"/>
    <x v="0"/>
    <x v="0"/>
    <n v="0"/>
    <x v="0"/>
  </r>
  <r>
    <s v="7493-GVFIO"/>
    <s v="Male"/>
    <x v="52"/>
    <s v="No"/>
    <n v="0"/>
    <x v="35"/>
    <n v="95202"/>
    <n v="37.959705999999997"/>
    <n v="-121.28766899999999"/>
    <n v="0"/>
    <x v="41"/>
    <s v="Offer B"/>
    <s v="Yes"/>
    <n v="12.99"/>
    <s v="No"/>
    <s v="No"/>
    <x v="3"/>
    <n v="0"/>
    <s v="No"/>
    <s v="No"/>
    <s v="No"/>
    <s v="No"/>
    <s v="No"/>
    <s v="No"/>
    <s v="No"/>
    <s v="No"/>
    <x v="2"/>
    <s v="No"/>
    <x v="0"/>
    <n v="20.55"/>
    <n v="1252.8499999999999"/>
    <n v="0"/>
    <n v="0"/>
    <n v="740.43"/>
    <n v="1993.28"/>
    <x v="0"/>
    <x v="0"/>
    <x v="0"/>
    <n v="0"/>
    <x v="0"/>
  </r>
  <r>
    <s v="7493-TPUWZ"/>
    <s v="Male"/>
    <x v="22"/>
    <s v="No"/>
    <n v="0"/>
    <x v="694"/>
    <n v="95619"/>
    <n v="38.683605"/>
    <n v="-120.811852"/>
    <n v="0"/>
    <x v="13"/>
    <s v="None"/>
    <s v="Yes"/>
    <n v="24.48"/>
    <s v="Yes"/>
    <s v="Yes"/>
    <x v="1"/>
    <n v="24"/>
    <s v="No"/>
    <s v="Yes"/>
    <s v="No"/>
    <s v="No"/>
    <s v="No"/>
    <s v="No"/>
    <s v="No"/>
    <s v="Yes"/>
    <x v="1"/>
    <s v="Yes"/>
    <x v="1"/>
    <n v="79.150000000000006"/>
    <n v="79.150000000000006"/>
    <n v="0"/>
    <n v="0"/>
    <n v="24.48"/>
    <n v="103.63"/>
    <x v="1"/>
    <x v="1"/>
    <x v="1"/>
    <n v="1"/>
    <x v="0"/>
  </r>
  <r>
    <s v="7495-OOKFY"/>
    <s v="Female"/>
    <x v="58"/>
    <s v="Yes"/>
    <n v="1"/>
    <x v="31"/>
    <n v="90063"/>
    <n v="34.044271000000002"/>
    <n v="-118.185237"/>
    <n v="1"/>
    <x v="58"/>
    <s v="Offer E"/>
    <s v="Yes"/>
    <n v="48.85"/>
    <s v="Yes"/>
    <s v="Yes"/>
    <x v="1"/>
    <n v="17"/>
    <s v="No"/>
    <s v="Yes"/>
    <s v="No"/>
    <s v="No"/>
    <s v="No"/>
    <s v="No"/>
    <s v="No"/>
    <s v="Yes"/>
    <x v="1"/>
    <s v="Yes"/>
    <x v="0"/>
    <n v="80.650000000000006"/>
    <n v="633.29999999999995"/>
    <n v="0"/>
    <n v="0"/>
    <n v="390.8"/>
    <n v="1024.0999999999999"/>
    <x v="1"/>
    <x v="1"/>
    <x v="5"/>
    <n v="1"/>
    <x v="0"/>
  </r>
  <r>
    <s v="7501-IWUNG"/>
    <s v="Female"/>
    <x v="30"/>
    <s v="Yes"/>
    <n v="0"/>
    <x v="1017"/>
    <n v="93265"/>
    <n v="36.245925999999997"/>
    <n v="-118.693138"/>
    <n v="9"/>
    <x v="48"/>
    <s v="Offer B"/>
    <s v="Yes"/>
    <n v="1.27"/>
    <s v="No"/>
    <s v="Yes"/>
    <x v="2"/>
    <n v="24"/>
    <s v="No"/>
    <s v="No"/>
    <s v="Yes"/>
    <s v="Yes"/>
    <s v="Yes"/>
    <s v="Yes"/>
    <s v="Yes"/>
    <s v="No"/>
    <x v="2"/>
    <s v="Yes"/>
    <x v="1"/>
    <n v="73.8"/>
    <n v="4616.05"/>
    <n v="49.51"/>
    <n v="30"/>
    <n v="77.47"/>
    <n v="4674.01"/>
    <x v="0"/>
    <x v="0"/>
    <x v="0"/>
    <n v="0"/>
    <x v="0"/>
  </r>
  <r>
    <s v="7501-VTYLJ"/>
    <s v="Female"/>
    <x v="44"/>
    <s v="No"/>
    <n v="1"/>
    <x v="113"/>
    <n v="95864"/>
    <n v="38.585825999999997"/>
    <n v="-121.37626299999999"/>
    <n v="0"/>
    <x v="29"/>
    <s v="None"/>
    <s v="Yes"/>
    <n v="18.61"/>
    <s v="No"/>
    <s v="Yes"/>
    <x v="2"/>
    <n v="27"/>
    <s v="No"/>
    <s v="Yes"/>
    <s v="No"/>
    <s v="No"/>
    <s v="No"/>
    <s v="No"/>
    <s v="No"/>
    <s v="Yes"/>
    <x v="1"/>
    <s v="No"/>
    <x v="0"/>
    <n v="51.55"/>
    <n v="106.2"/>
    <n v="0"/>
    <n v="0"/>
    <n v="37.22"/>
    <n v="143.41999999999999"/>
    <x v="2"/>
    <x v="0"/>
    <x v="0"/>
    <n v="0"/>
    <x v="0"/>
  </r>
  <r>
    <s v="7502-BNYGS"/>
    <s v="Female"/>
    <x v="46"/>
    <s v="Yes"/>
    <n v="0"/>
    <x v="302"/>
    <n v="93280"/>
    <n v="35.652242000000001"/>
    <n v="-119.4464"/>
    <n v="7"/>
    <x v="56"/>
    <s v="Offer B"/>
    <s v="Yes"/>
    <n v="31.88"/>
    <s v="No"/>
    <s v="Yes"/>
    <x v="2"/>
    <n v="53"/>
    <s v="No"/>
    <s v="Yes"/>
    <s v="No"/>
    <s v="No"/>
    <s v="Yes"/>
    <s v="Yes"/>
    <s v="Yes"/>
    <s v="Yes"/>
    <x v="1"/>
    <s v="Yes"/>
    <x v="0"/>
    <n v="69.099999999999994"/>
    <n v="3168"/>
    <n v="0"/>
    <n v="0"/>
    <n v="1466.48"/>
    <n v="4634.4799999999996"/>
    <x v="0"/>
    <x v="0"/>
    <x v="0"/>
    <n v="0"/>
    <x v="0"/>
  </r>
  <r>
    <s v="7503-EPSZW"/>
    <s v="Female"/>
    <x v="45"/>
    <s v="Yes"/>
    <n v="3"/>
    <x v="403"/>
    <n v="95675"/>
    <n v="38.545774999999999"/>
    <n v="-120.743325"/>
    <n v="5"/>
    <x v="34"/>
    <s v="Offer B"/>
    <s v="Yes"/>
    <n v="17.93"/>
    <s v="Yes"/>
    <s v="No"/>
    <x v="3"/>
    <n v="0"/>
    <s v="No"/>
    <s v="No"/>
    <s v="No"/>
    <s v="No"/>
    <s v="No"/>
    <s v="No"/>
    <s v="No"/>
    <s v="No"/>
    <x v="2"/>
    <s v="Yes"/>
    <x v="2"/>
    <n v="24.05"/>
    <n v="1559.15"/>
    <n v="0"/>
    <n v="0"/>
    <n v="1147.52"/>
    <n v="2706.67"/>
    <x v="0"/>
    <x v="0"/>
    <x v="0"/>
    <n v="0"/>
    <x v="0"/>
  </r>
  <r>
    <s v="7503-MIOGA"/>
    <s v="Female"/>
    <x v="8"/>
    <s v="Yes"/>
    <n v="0"/>
    <x v="640"/>
    <n v="93461"/>
    <n v="35.634487999999997"/>
    <n v="-120.29353399999999"/>
    <n v="0"/>
    <x v="9"/>
    <s v="Offer A"/>
    <s v="Yes"/>
    <n v="48.51"/>
    <s v="Yes"/>
    <s v="Yes"/>
    <x v="0"/>
    <n v="17"/>
    <s v="Yes"/>
    <s v="Yes"/>
    <s v="Yes"/>
    <s v="Yes"/>
    <s v="Yes"/>
    <s v="Yes"/>
    <s v="No"/>
    <s v="Yes"/>
    <x v="2"/>
    <s v="Yes"/>
    <x v="1"/>
    <n v="89.85"/>
    <n v="6697.35"/>
    <n v="0"/>
    <n v="0"/>
    <n v="3492.72"/>
    <n v="10190.07"/>
    <x v="0"/>
    <x v="0"/>
    <x v="0"/>
    <n v="0"/>
    <x v="1"/>
  </r>
  <r>
    <s v="7503-QQRVF"/>
    <s v="Male"/>
    <x v="58"/>
    <s v="Yes"/>
    <n v="0"/>
    <x v="41"/>
    <n v="95127"/>
    <n v="37.375155999999997"/>
    <n v="-121.795867"/>
    <n v="1"/>
    <x v="43"/>
    <s v="Offer D"/>
    <s v="Yes"/>
    <n v="26.12"/>
    <s v="No"/>
    <s v="Yes"/>
    <x v="1"/>
    <n v="8"/>
    <s v="No"/>
    <s v="Yes"/>
    <s v="No"/>
    <s v="No"/>
    <s v="No"/>
    <s v="No"/>
    <s v="No"/>
    <s v="Yes"/>
    <x v="1"/>
    <s v="Yes"/>
    <x v="0"/>
    <n v="74.3"/>
    <n v="1178.25"/>
    <n v="0"/>
    <n v="0"/>
    <n v="417.92"/>
    <n v="1596.17"/>
    <x v="1"/>
    <x v="1"/>
    <x v="1"/>
    <n v="1"/>
    <x v="0"/>
  </r>
  <r>
    <s v="7503-ZGUZJ"/>
    <s v="Male"/>
    <x v="11"/>
    <s v="No"/>
    <n v="0"/>
    <x v="200"/>
    <n v="92505"/>
    <n v="33.920907"/>
    <n v="-117.48942599999999"/>
    <n v="0"/>
    <x v="13"/>
    <s v="None"/>
    <s v="Yes"/>
    <n v="22.3"/>
    <s v="Yes"/>
    <s v="Yes"/>
    <x v="1"/>
    <n v="51"/>
    <s v="No"/>
    <s v="No"/>
    <s v="No"/>
    <s v="No"/>
    <s v="Yes"/>
    <s v="No"/>
    <s v="No"/>
    <s v="No"/>
    <x v="1"/>
    <s v="Yes"/>
    <x v="2"/>
    <n v="84.65"/>
    <n v="84.65"/>
    <n v="0"/>
    <n v="40"/>
    <n v="22.3"/>
    <n v="146.94999999999999"/>
    <x v="1"/>
    <x v="2"/>
    <x v="17"/>
    <n v="1"/>
    <x v="0"/>
  </r>
  <r>
    <s v="7504-UWHNB"/>
    <s v="Male"/>
    <x v="21"/>
    <s v="No"/>
    <n v="0"/>
    <x v="690"/>
    <n v="94591"/>
    <n v="38.105733000000001"/>
    <n v="-122.18633800000001"/>
    <n v="0"/>
    <x v="30"/>
    <s v="Offer C"/>
    <s v="Yes"/>
    <n v="40.11"/>
    <s v="No"/>
    <s v="Yes"/>
    <x v="1"/>
    <n v="18"/>
    <s v="No"/>
    <s v="No"/>
    <s v="No"/>
    <s v="No"/>
    <s v="No"/>
    <s v="No"/>
    <s v="No"/>
    <s v="No"/>
    <x v="1"/>
    <s v="No"/>
    <x v="1"/>
    <n v="69.75"/>
    <n v="1729.35"/>
    <n v="0"/>
    <n v="100"/>
    <n v="1002.75"/>
    <n v="2832.1"/>
    <x v="0"/>
    <x v="0"/>
    <x v="0"/>
    <n v="0"/>
    <x v="0"/>
  </r>
  <r>
    <s v="7508-DQAKK"/>
    <s v="Female"/>
    <x v="44"/>
    <s v="No"/>
    <n v="0"/>
    <x v="384"/>
    <n v="95682"/>
    <n v="38.598936000000002"/>
    <n v="-120.963092"/>
    <n v="0"/>
    <x v="34"/>
    <s v="None"/>
    <s v="Yes"/>
    <n v="8.52"/>
    <s v="Yes"/>
    <s v="Yes"/>
    <x v="2"/>
    <n v="73"/>
    <s v="Yes"/>
    <s v="Yes"/>
    <s v="Yes"/>
    <s v="Yes"/>
    <s v="Yes"/>
    <s v="Yes"/>
    <s v="Yes"/>
    <s v="Yes"/>
    <x v="2"/>
    <s v="Yes"/>
    <x v="0"/>
    <n v="86.4"/>
    <n v="5442.05"/>
    <n v="0"/>
    <n v="0"/>
    <n v="545.28"/>
    <n v="5987.33"/>
    <x v="0"/>
    <x v="0"/>
    <x v="0"/>
    <n v="0"/>
    <x v="0"/>
  </r>
  <r>
    <s v="7508-KBIMB"/>
    <s v="Male"/>
    <x v="25"/>
    <s v="Yes"/>
    <n v="3"/>
    <x v="224"/>
    <n v="95327"/>
    <n v="37.847709999999999"/>
    <n v="-120.486589"/>
    <n v="7"/>
    <x v="52"/>
    <s v="None"/>
    <s v="Yes"/>
    <n v="2.31"/>
    <s v="No"/>
    <s v="Yes"/>
    <x v="0"/>
    <n v="53"/>
    <s v="Yes"/>
    <s v="No"/>
    <s v="Yes"/>
    <s v="No"/>
    <s v="No"/>
    <s v="No"/>
    <s v="No"/>
    <s v="Yes"/>
    <x v="0"/>
    <s v="Yes"/>
    <x v="0"/>
    <n v="56.25"/>
    <n v="1454.25"/>
    <n v="0"/>
    <n v="0"/>
    <n v="55.44"/>
    <n v="1509.69"/>
    <x v="0"/>
    <x v="0"/>
    <x v="0"/>
    <n v="0"/>
    <x v="0"/>
  </r>
  <r>
    <s v="7508-MYBOG"/>
    <s v="Male"/>
    <x v="29"/>
    <s v="Yes"/>
    <n v="0"/>
    <x v="747"/>
    <n v="95363"/>
    <n v="37.410235999999998"/>
    <n v="-121.32033699999999"/>
    <n v="1"/>
    <x v="32"/>
    <s v="Offer D"/>
    <s v="Yes"/>
    <n v="7.26"/>
    <s v="Yes"/>
    <s v="Yes"/>
    <x v="1"/>
    <n v="42"/>
    <s v="No"/>
    <s v="No"/>
    <s v="No"/>
    <s v="No"/>
    <s v="Yes"/>
    <s v="No"/>
    <s v="No"/>
    <s v="Yes"/>
    <x v="1"/>
    <s v="Yes"/>
    <x v="1"/>
    <n v="86.1"/>
    <n v="1235.55"/>
    <n v="0"/>
    <n v="0"/>
    <n v="101.64"/>
    <n v="1337.19"/>
    <x v="1"/>
    <x v="1"/>
    <x v="1"/>
    <n v="1"/>
    <x v="0"/>
  </r>
  <r>
    <s v="7508-SMHXL"/>
    <s v="Female"/>
    <x v="15"/>
    <s v="No"/>
    <n v="0"/>
    <x v="143"/>
    <n v="94109"/>
    <n v="37.794486999999997"/>
    <n v="-122.42227"/>
    <n v="0"/>
    <x v="49"/>
    <s v="None"/>
    <s v="Yes"/>
    <n v="1.67"/>
    <s v="Yes"/>
    <s v="Yes"/>
    <x v="1"/>
    <n v="21"/>
    <s v="No"/>
    <s v="Yes"/>
    <s v="No"/>
    <s v="No"/>
    <s v="Yes"/>
    <s v="No"/>
    <s v="No"/>
    <s v="Yes"/>
    <x v="0"/>
    <s v="No"/>
    <x v="0"/>
    <n v="89"/>
    <n v="1288.3"/>
    <n v="45.69"/>
    <n v="0"/>
    <n v="25.05"/>
    <n v="1267.6600000000001"/>
    <x v="0"/>
    <x v="0"/>
    <x v="0"/>
    <n v="0"/>
    <x v="0"/>
  </r>
  <r>
    <s v="7511-YMXVQ"/>
    <s v="Male"/>
    <x v="33"/>
    <s v="No"/>
    <n v="0"/>
    <x v="581"/>
    <n v="90262"/>
    <n v="33.923572999999998"/>
    <n v="-118.200669"/>
    <n v="0"/>
    <x v="0"/>
    <s v="None"/>
    <s v="No"/>
    <n v="0"/>
    <s v="No"/>
    <s v="Yes"/>
    <x v="0"/>
    <n v="20"/>
    <s v="No"/>
    <s v="No"/>
    <s v="No"/>
    <s v="No"/>
    <s v="Yes"/>
    <s v="Yes"/>
    <s v="Yes"/>
    <s v="No"/>
    <x v="1"/>
    <s v="Yes"/>
    <x v="1"/>
    <n v="45.4"/>
    <n v="418.8"/>
    <n v="0"/>
    <n v="20"/>
    <n v="0"/>
    <n v="438.8"/>
    <x v="1"/>
    <x v="1"/>
    <x v="1"/>
    <n v="1"/>
    <x v="0"/>
  </r>
  <r>
    <s v="7515-LODFU"/>
    <s v="Male"/>
    <x v="6"/>
    <s v="No"/>
    <n v="0"/>
    <x v="402"/>
    <n v="96013"/>
    <n v="40.946784999999998"/>
    <n v="-121.719489"/>
    <n v="0"/>
    <x v="19"/>
    <s v="None"/>
    <s v="Yes"/>
    <n v="20.62"/>
    <s v="No"/>
    <s v="No"/>
    <x v="3"/>
    <n v="0"/>
    <s v="No"/>
    <s v="No"/>
    <s v="No"/>
    <s v="No"/>
    <s v="No"/>
    <s v="No"/>
    <s v="No"/>
    <s v="No"/>
    <x v="2"/>
    <s v="No"/>
    <x v="0"/>
    <n v="-7"/>
    <n v="1356.3"/>
    <n v="0"/>
    <n v="0"/>
    <n v="1422.78"/>
    <n v="2779.08"/>
    <x v="0"/>
    <x v="0"/>
    <x v="0"/>
    <n v="0"/>
    <x v="0"/>
  </r>
  <r>
    <s v="7516-GMHUV"/>
    <s v="Male"/>
    <x v="49"/>
    <s v="Yes"/>
    <n v="0"/>
    <x v="568"/>
    <n v="93634"/>
    <n v="37.290605999999997"/>
    <n v="-119.216328"/>
    <n v="1"/>
    <x v="15"/>
    <s v="None"/>
    <s v="Yes"/>
    <n v="40.9"/>
    <s v="Yes"/>
    <s v="Yes"/>
    <x v="1"/>
    <n v="8"/>
    <s v="Yes"/>
    <s v="No"/>
    <s v="Yes"/>
    <s v="No"/>
    <s v="Yes"/>
    <s v="Yes"/>
    <s v="Yes"/>
    <s v="Yes"/>
    <x v="2"/>
    <s v="Yes"/>
    <x v="0"/>
    <n v="105.05"/>
    <n v="5163.3"/>
    <n v="0"/>
    <n v="0"/>
    <n v="2045"/>
    <n v="7208.3"/>
    <x v="0"/>
    <x v="0"/>
    <x v="0"/>
    <n v="0"/>
    <x v="1"/>
  </r>
  <r>
    <s v="7517-LDMPS"/>
    <s v="Female"/>
    <x v="26"/>
    <s v="No"/>
    <n v="0"/>
    <x v="27"/>
    <n v="95356"/>
    <n v="37.716186"/>
    <n v="-121.025836"/>
    <n v="0"/>
    <x v="27"/>
    <s v="None"/>
    <s v="Yes"/>
    <n v="2.57"/>
    <s v="No"/>
    <s v="Yes"/>
    <x v="1"/>
    <n v="25"/>
    <s v="No"/>
    <s v="Yes"/>
    <s v="No"/>
    <s v="No"/>
    <s v="No"/>
    <s v="Yes"/>
    <s v="Yes"/>
    <s v="Yes"/>
    <x v="1"/>
    <s v="Yes"/>
    <x v="1"/>
    <n v="84.6"/>
    <n v="1017.35"/>
    <n v="0"/>
    <n v="0"/>
    <n v="30.84"/>
    <n v="1048.19"/>
    <x v="0"/>
    <x v="0"/>
    <x v="0"/>
    <n v="0"/>
    <x v="0"/>
  </r>
  <r>
    <s v="7517-SAWMO"/>
    <s v="Female"/>
    <x v="26"/>
    <s v="Yes"/>
    <n v="0"/>
    <x v="741"/>
    <n v="91344"/>
    <n v="34.291272999999997"/>
    <n v="-118.505104"/>
    <n v="1"/>
    <x v="53"/>
    <s v="Offer D"/>
    <s v="Yes"/>
    <n v="25.75"/>
    <s v="No"/>
    <s v="Yes"/>
    <x v="1"/>
    <n v="22"/>
    <s v="Yes"/>
    <s v="No"/>
    <s v="No"/>
    <s v="No"/>
    <s v="No"/>
    <s v="No"/>
    <s v="No"/>
    <s v="Yes"/>
    <x v="1"/>
    <s v="Yes"/>
    <x v="1"/>
    <n v="73.2"/>
    <n v="1441.1"/>
    <n v="0"/>
    <n v="0"/>
    <n v="489.25"/>
    <n v="1930.35"/>
    <x v="1"/>
    <x v="5"/>
    <x v="9"/>
    <n v="1"/>
    <x v="0"/>
  </r>
  <r>
    <s v="7519-JTWQH"/>
    <s v="Female"/>
    <x v="18"/>
    <s v="No"/>
    <n v="0"/>
    <x v="1048"/>
    <n v="92233"/>
    <n v="33.143825999999997"/>
    <n v="-115.497485"/>
    <n v="0"/>
    <x v="19"/>
    <s v="Offer A"/>
    <s v="Yes"/>
    <n v="23.92"/>
    <s v="Yes"/>
    <s v="Yes"/>
    <x v="1"/>
    <n v="42"/>
    <s v="No"/>
    <s v="Yes"/>
    <s v="Yes"/>
    <s v="Yes"/>
    <s v="Yes"/>
    <s v="Yes"/>
    <s v="Yes"/>
    <s v="Yes"/>
    <x v="2"/>
    <s v="Yes"/>
    <x v="1"/>
    <n v="110.5"/>
    <n v="7455.45"/>
    <n v="0"/>
    <n v="0"/>
    <n v="1650.48"/>
    <n v="9105.93"/>
    <x v="0"/>
    <x v="0"/>
    <x v="0"/>
    <n v="0"/>
    <x v="1"/>
  </r>
  <r>
    <s v="7520-HQWJU"/>
    <s v="Female"/>
    <x v="19"/>
    <s v="Yes"/>
    <n v="1"/>
    <x v="697"/>
    <n v="92070"/>
    <n v="33.174725000000002"/>
    <n v="-116.743329"/>
    <n v="6"/>
    <x v="22"/>
    <s v="None"/>
    <s v="Yes"/>
    <n v="23.2"/>
    <s v="Yes"/>
    <s v="Yes"/>
    <x v="2"/>
    <n v="59"/>
    <s v="Yes"/>
    <s v="Yes"/>
    <s v="Yes"/>
    <s v="No"/>
    <s v="No"/>
    <s v="No"/>
    <s v="No"/>
    <s v="Yes"/>
    <x v="1"/>
    <s v="Yes"/>
    <x v="1"/>
    <n v="67.45"/>
    <n v="4508.6499999999996"/>
    <n v="41.67"/>
    <n v="0"/>
    <n v="1531.2"/>
    <n v="5998.18"/>
    <x v="0"/>
    <x v="0"/>
    <x v="0"/>
    <n v="0"/>
    <x v="0"/>
  </r>
  <r>
    <s v="7521-AFHAB"/>
    <s v="Female"/>
    <x v="45"/>
    <s v="Yes"/>
    <n v="2"/>
    <x v="1078"/>
    <n v="93602"/>
    <n v="36.991762000000001"/>
    <n v="-119.242874"/>
    <n v="10"/>
    <x v="10"/>
    <s v="Offer E"/>
    <s v="Yes"/>
    <n v="35.6"/>
    <s v="No"/>
    <s v="Yes"/>
    <x v="0"/>
    <n v="19"/>
    <s v="No"/>
    <s v="No"/>
    <s v="No"/>
    <s v="No"/>
    <s v="No"/>
    <s v="No"/>
    <s v="No"/>
    <s v="Yes"/>
    <x v="1"/>
    <s v="No"/>
    <x v="0"/>
    <n v="44.8"/>
    <n v="220.45"/>
    <n v="0"/>
    <n v="0"/>
    <n v="178"/>
    <n v="398.45"/>
    <x v="0"/>
    <x v="0"/>
    <x v="0"/>
    <n v="0"/>
    <x v="0"/>
  </r>
  <r>
    <s v="7521-YXVZY"/>
    <s v="Male"/>
    <x v="32"/>
    <s v="No"/>
    <n v="3"/>
    <x v="661"/>
    <n v="95667"/>
    <n v="38.733713999999999"/>
    <n v="-120.795213"/>
    <n v="0"/>
    <x v="3"/>
    <s v="Offer E"/>
    <s v="Yes"/>
    <n v="5.15"/>
    <s v="No"/>
    <s v="No"/>
    <x v="3"/>
    <n v="0"/>
    <s v="No"/>
    <s v="No"/>
    <s v="No"/>
    <s v="No"/>
    <s v="No"/>
    <s v="No"/>
    <s v="No"/>
    <s v="No"/>
    <x v="1"/>
    <s v="No"/>
    <x v="2"/>
    <n v="19.95"/>
    <n v="58.3"/>
    <n v="0"/>
    <n v="0"/>
    <n v="15.45"/>
    <n v="73.75"/>
    <x v="2"/>
    <x v="0"/>
    <x v="0"/>
    <n v="0"/>
    <x v="0"/>
  </r>
  <r>
    <s v="7524-VRLPL"/>
    <s v="Male"/>
    <x v="41"/>
    <s v="No"/>
    <n v="0"/>
    <x v="662"/>
    <n v="95459"/>
    <n v="38.966712999999999"/>
    <n v="-123.586412"/>
    <n v="0"/>
    <x v="19"/>
    <s v="Offer A"/>
    <s v="Yes"/>
    <n v="13.36"/>
    <s v="Yes"/>
    <s v="Yes"/>
    <x v="0"/>
    <n v="10"/>
    <s v="Yes"/>
    <s v="No"/>
    <s v="Yes"/>
    <s v="Yes"/>
    <s v="No"/>
    <s v="Yes"/>
    <s v="Yes"/>
    <s v="Yes"/>
    <x v="2"/>
    <s v="No"/>
    <x v="0"/>
    <n v="74.099999999999994"/>
    <n v="5031"/>
    <n v="0"/>
    <n v="0"/>
    <n v="921.84"/>
    <n v="5952.84"/>
    <x v="0"/>
    <x v="0"/>
    <x v="0"/>
    <n v="0"/>
    <x v="0"/>
  </r>
  <r>
    <s v="7526-BEZQB"/>
    <s v="Male"/>
    <x v="14"/>
    <s v="No"/>
    <n v="0"/>
    <x v="438"/>
    <n v="90260"/>
    <n v="33.888559999999998"/>
    <n v="-118.35181300000001"/>
    <n v="0"/>
    <x v="27"/>
    <s v="Offer D"/>
    <s v="Yes"/>
    <n v="44.71"/>
    <s v="Yes"/>
    <s v="Yes"/>
    <x v="0"/>
    <n v="25"/>
    <s v="No"/>
    <s v="No"/>
    <s v="No"/>
    <s v="No"/>
    <s v="Yes"/>
    <s v="Yes"/>
    <s v="Yes"/>
    <s v="Yes"/>
    <x v="1"/>
    <s v="Yes"/>
    <x v="1"/>
    <n v="96.05"/>
    <n v="1148.0999999999999"/>
    <n v="0"/>
    <n v="0"/>
    <n v="536.52"/>
    <n v="1684.62"/>
    <x v="1"/>
    <x v="5"/>
    <x v="9"/>
    <n v="1"/>
    <x v="1"/>
  </r>
  <r>
    <s v="7526-IVLYU"/>
    <s v="Male"/>
    <x v="1"/>
    <s v="No"/>
    <n v="0"/>
    <x v="143"/>
    <n v="94108"/>
    <n v="37.791998"/>
    <n v="-122.408653"/>
    <n v="0"/>
    <x v="3"/>
    <s v="None"/>
    <s v="Yes"/>
    <n v="35.590000000000003"/>
    <s v="No"/>
    <s v="No"/>
    <x v="3"/>
    <n v="0"/>
    <s v="No"/>
    <s v="No"/>
    <s v="No"/>
    <s v="No"/>
    <s v="No"/>
    <s v="No"/>
    <s v="No"/>
    <s v="No"/>
    <x v="1"/>
    <s v="Yes"/>
    <x v="0"/>
    <n v="19.649999999999999"/>
    <n v="68.349999999999994"/>
    <n v="0"/>
    <n v="0"/>
    <n v="106.77"/>
    <n v="175.12"/>
    <x v="2"/>
    <x v="0"/>
    <x v="0"/>
    <n v="0"/>
    <x v="0"/>
  </r>
  <r>
    <s v="7527-QNRUS"/>
    <s v="Male"/>
    <x v="25"/>
    <s v="Yes"/>
    <n v="3"/>
    <x v="110"/>
    <n v="92027"/>
    <n v="33.141264999999997"/>
    <n v="-116.967221"/>
    <n v="8"/>
    <x v="67"/>
    <s v="Offer D"/>
    <s v="Yes"/>
    <n v="45.24"/>
    <s v="Yes"/>
    <s v="No"/>
    <x v="3"/>
    <n v="0"/>
    <s v="No"/>
    <s v="No"/>
    <s v="No"/>
    <s v="No"/>
    <s v="No"/>
    <s v="No"/>
    <s v="No"/>
    <s v="No"/>
    <x v="2"/>
    <s v="Yes"/>
    <x v="0"/>
    <n v="25.15"/>
    <n v="412.6"/>
    <n v="0"/>
    <n v="0"/>
    <n v="769.08"/>
    <n v="1181.68"/>
    <x v="0"/>
    <x v="0"/>
    <x v="0"/>
    <n v="0"/>
    <x v="0"/>
  </r>
  <r>
    <s v="7529-ZDFXI"/>
    <s v="Male"/>
    <x v="16"/>
    <s v="Yes"/>
    <n v="0"/>
    <x v="846"/>
    <n v="91750"/>
    <n v="34.144703"/>
    <n v="-117.77029899999999"/>
    <n v="1"/>
    <x v="41"/>
    <s v="None"/>
    <s v="Yes"/>
    <n v="36.659999999999997"/>
    <s v="Yes"/>
    <s v="Yes"/>
    <x v="1"/>
    <n v="9"/>
    <s v="No"/>
    <s v="Yes"/>
    <s v="No"/>
    <s v="No"/>
    <s v="No"/>
    <s v="Yes"/>
    <s v="No"/>
    <s v="Yes"/>
    <x v="0"/>
    <s v="Yes"/>
    <x v="1"/>
    <n v="89.85"/>
    <n v="4925.3500000000004"/>
    <n v="0"/>
    <n v="0"/>
    <n v="2089.62"/>
    <n v="7014.97"/>
    <x v="0"/>
    <x v="0"/>
    <x v="0"/>
    <n v="0"/>
    <x v="1"/>
  </r>
  <r>
    <s v="7530-HDYDS"/>
    <s v="Female"/>
    <x v="17"/>
    <s v="No"/>
    <n v="0"/>
    <x v="410"/>
    <n v="90712"/>
    <n v="33.840524000000002"/>
    <n v="-118.148403"/>
    <n v="0"/>
    <x v="70"/>
    <s v="None"/>
    <s v="Yes"/>
    <n v="17.66"/>
    <s v="No"/>
    <s v="Yes"/>
    <x v="1"/>
    <n v="41"/>
    <s v="No"/>
    <s v="Yes"/>
    <s v="Yes"/>
    <s v="Yes"/>
    <s v="No"/>
    <s v="No"/>
    <s v="Yes"/>
    <s v="Yes"/>
    <x v="1"/>
    <s v="Yes"/>
    <x v="0"/>
    <n v="84.25"/>
    <n v="3264.5"/>
    <n v="0"/>
    <n v="0"/>
    <n v="671.08"/>
    <n v="3935.58"/>
    <x v="1"/>
    <x v="5"/>
    <x v="9"/>
    <n v="1"/>
    <x v="0"/>
  </r>
  <r>
    <s v="7531-GQHME"/>
    <s v="Male"/>
    <x v="20"/>
    <s v="No"/>
    <n v="0"/>
    <x v="477"/>
    <n v="92582"/>
    <n v="33.806708"/>
    <n v="-117.02007"/>
    <n v="0"/>
    <x v="27"/>
    <s v="Offer D"/>
    <s v="Yes"/>
    <n v="38.96"/>
    <s v="No"/>
    <s v="No"/>
    <x v="3"/>
    <n v="0"/>
    <s v="No"/>
    <s v="No"/>
    <s v="No"/>
    <s v="No"/>
    <s v="No"/>
    <s v="No"/>
    <s v="No"/>
    <s v="No"/>
    <x v="1"/>
    <s v="No"/>
    <x v="0"/>
    <n v="20.05"/>
    <n v="265.45"/>
    <n v="0"/>
    <n v="0"/>
    <n v="467.52"/>
    <n v="732.97"/>
    <x v="0"/>
    <x v="0"/>
    <x v="0"/>
    <n v="0"/>
    <x v="0"/>
  </r>
  <r>
    <s v="7534-BFESC"/>
    <s v="Male"/>
    <x v="28"/>
    <s v="No"/>
    <n v="0"/>
    <x v="38"/>
    <n v="92122"/>
    <n v="32.857230000000001"/>
    <n v="-117.209774"/>
    <n v="0"/>
    <x v="52"/>
    <s v="Offer C"/>
    <s v="Yes"/>
    <n v="30.87"/>
    <s v="Yes"/>
    <s v="Yes"/>
    <x v="1"/>
    <n v="15"/>
    <s v="No"/>
    <s v="No"/>
    <s v="No"/>
    <s v="No"/>
    <s v="No"/>
    <s v="No"/>
    <s v="No"/>
    <s v="Yes"/>
    <x v="1"/>
    <s v="Yes"/>
    <x v="1"/>
    <n v="76.099999999999994"/>
    <n v="1712.7"/>
    <n v="0"/>
    <n v="0"/>
    <n v="740.88"/>
    <n v="2453.58"/>
    <x v="1"/>
    <x v="1"/>
    <x v="5"/>
    <n v="1"/>
    <x v="0"/>
  </r>
  <r>
    <s v="7537-CBQUZ"/>
    <s v="Male"/>
    <x v="8"/>
    <s v="No"/>
    <n v="0"/>
    <x v="634"/>
    <n v="95012"/>
    <n v="36.784481"/>
    <n v="-121.75905400000001"/>
    <n v="0"/>
    <x v="5"/>
    <s v="None"/>
    <s v="Yes"/>
    <n v="26.11"/>
    <s v="Yes"/>
    <s v="Yes"/>
    <x v="1"/>
    <n v="20"/>
    <s v="Yes"/>
    <s v="Yes"/>
    <s v="Yes"/>
    <s v="No"/>
    <s v="Yes"/>
    <s v="Yes"/>
    <s v="Yes"/>
    <s v="Yes"/>
    <x v="1"/>
    <s v="Yes"/>
    <x v="1"/>
    <n v="109.4"/>
    <n v="7031.45"/>
    <n v="0"/>
    <n v="0"/>
    <n v="1644.93"/>
    <n v="8676.3799999999992"/>
    <x v="0"/>
    <x v="0"/>
    <x v="0"/>
    <n v="0"/>
    <x v="1"/>
  </r>
  <r>
    <s v="7537-RBWEA"/>
    <s v="Female"/>
    <x v="31"/>
    <s v="No"/>
    <n v="0"/>
    <x v="897"/>
    <n v="95558"/>
    <n v="40.274301999999999"/>
    <n v="-124.210902"/>
    <n v="0"/>
    <x v="13"/>
    <s v="None"/>
    <s v="No"/>
    <n v="0"/>
    <s v="No"/>
    <s v="Yes"/>
    <x v="0"/>
    <n v="52"/>
    <s v="No"/>
    <s v="No"/>
    <s v="No"/>
    <s v="No"/>
    <s v="No"/>
    <s v="No"/>
    <s v="No"/>
    <s v="Yes"/>
    <x v="1"/>
    <s v="Yes"/>
    <x v="0"/>
    <n v="25.15"/>
    <n v="25.15"/>
    <n v="0"/>
    <n v="0"/>
    <n v="0"/>
    <n v="25.15"/>
    <x v="2"/>
    <x v="0"/>
    <x v="0"/>
    <n v="0"/>
    <x v="0"/>
  </r>
  <r>
    <s v="7538-GWHML"/>
    <s v="Female"/>
    <x v="7"/>
    <s v="No"/>
    <n v="0"/>
    <x v="790"/>
    <n v="93244"/>
    <n v="36.462671"/>
    <n v="-118.997291"/>
    <n v="0"/>
    <x v="29"/>
    <s v="Offer E"/>
    <s v="Yes"/>
    <n v="7.64"/>
    <s v="No"/>
    <s v="Yes"/>
    <x v="1"/>
    <n v="27"/>
    <s v="No"/>
    <s v="No"/>
    <s v="No"/>
    <s v="No"/>
    <s v="No"/>
    <s v="No"/>
    <s v="No"/>
    <s v="Yes"/>
    <x v="1"/>
    <s v="No"/>
    <x v="1"/>
    <n v="69.650000000000006"/>
    <n v="145.15"/>
    <n v="0"/>
    <n v="0"/>
    <n v="15.28"/>
    <n v="160.43"/>
    <x v="1"/>
    <x v="1"/>
    <x v="5"/>
    <n v="1"/>
    <x v="0"/>
  </r>
  <r>
    <s v="7541-YLXCL"/>
    <s v="Male"/>
    <x v="11"/>
    <s v="No"/>
    <n v="0"/>
    <x v="644"/>
    <n v="91767"/>
    <n v="34.083086000000002"/>
    <n v="-117.73799699999999"/>
    <n v="0"/>
    <x v="66"/>
    <s v="None"/>
    <s v="Yes"/>
    <n v="26.51"/>
    <s v="No"/>
    <s v="Yes"/>
    <x v="0"/>
    <n v="85"/>
    <s v="No"/>
    <s v="Yes"/>
    <s v="No"/>
    <s v="Yes"/>
    <s v="No"/>
    <s v="Yes"/>
    <s v="Yes"/>
    <s v="Yes"/>
    <x v="0"/>
    <s v="Yes"/>
    <x v="0"/>
    <n v="65.400000000000006"/>
    <n v="2498.4"/>
    <n v="0"/>
    <n v="0"/>
    <n v="954.36"/>
    <n v="3452.76"/>
    <x v="1"/>
    <x v="3"/>
    <x v="6"/>
    <n v="1"/>
    <x v="0"/>
  </r>
  <r>
    <s v="7542-CYDDM"/>
    <s v="Male"/>
    <x v="37"/>
    <s v="No"/>
    <n v="0"/>
    <x v="114"/>
    <n v="95382"/>
    <n v="37.529656000000003"/>
    <n v="-120.85435699999999"/>
    <n v="0"/>
    <x v="68"/>
    <s v="None"/>
    <s v="Yes"/>
    <n v="22.97"/>
    <s v="No"/>
    <s v="No"/>
    <x v="3"/>
    <n v="0"/>
    <s v="No"/>
    <s v="No"/>
    <s v="No"/>
    <s v="No"/>
    <s v="No"/>
    <s v="No"/>
    <s v="No"/>
    <s v="No"/>
    <x v="1"/>
    <s v="No"/>
    <x v="0"/>
    <n v="20.05"/>
    <n v="358.5"/>
    <n v="0"/>
    <n v="0"/>
    <n v="413.46"/>
    <n v="771.96"/>
    <x v="0"/>
    <x v="0"/>
    <x v="0"/>
    <n v="0"/>
    <x v="0"/>
  </r>
  <r>
    <s v="7544-ZVIKX"/>
    <s v="Male"/>
    <x v="25"/>
    <s v="Yes"/>
    <n v="2"/>
    <x v="742"/>
    <n v="95678"/>
    <n v="38.759751000000001"/>
    <n v="-121.288545"/>
    <n v="2"/>
    <x v="42"/>
    <s v="None"/>
    <s v="Yes"/>
    <n v="33.82"/>
    <s v="Yes"/>
    <s v="Yes"/>
    <x v="1"/>
    <n v="10"/>
    <s v="No"/>
    <s v="No"/>
    <s v="Yes"/>
    <s v="Yes"/>
    <s v="Yes"/>
    <s v="Yes"/>
    <s v="Yes"/>
    <s v="Yes"/>
    <x v="0"/>
    <s v="Yes"/>
    <x v="1"/>
    <n v="105.05"/>
    <n v="6004.85"/>
    <n v="0"/>
    <n v="0"/>
    <n v="1961.56"/>
    <n v="7966.41"/>
    <x v="0"/>
    <x v="0"/>
    <x v="0"/>
    <n v="0"/>
    <x v="1"/>
  </r>
  <r>
    <s v="7547-EKNFS"/>
    <s v="Male"/>
    <x v="0"/>
    <s v="Yes"/>
    <n v="0"/>
    <x v="831"/>
    <n v="95420"/>
    <n v="39.361283"/>
    <n v="-123.784599"/>
    <n v="1"/>
    <x v="71"/>
    <s v="Offer B"/>
    <s v="Yes"/>
    <n v="18.260000000000002"/>
    <s v="Yes"/>
    <s v="Yes"/>
    <x v="1"/>
    <n v="29"/>
    <s v="No"/>
    <s v="Yes"/>
    <s v="Yes"/>
    <s v="No"/>
    <s v="Yes"/>
    <s v="No"/>
    <s v="No"/>
    <s v="Yes"/>
    <x v="1"/>
    <s v="Yes"/>
    <x v="1"/>
    <n v="95.25"/>
    <n v="3959.35"/>
    <n v="27.3"/>
    <n v="0"/>
    <n v="766.92"/>
    <n v="4698.97"/>
    <x v="1"/>
    <x v="5"/>
    <x v="8"/>
    <n v="1"/>
    <x v="1"/>
  </r>
  <r>
    <s v="7548-SEPYI"/>
    <s v="Female"/>
    <x v="47"/>
    <s v="No"/>
    <n v="0"/>
    <x v="77"/>
    <n v="92592"/>
    <n v="33.507255000000001"/>
    <n v="-117.029473"/>
    <n v="0"/>
    <x v="10"/>
    <s v="Offer E"/>
    <s v="Yes"/>
    <n v="32.119999999999997"/>
    <s v="No"/>
    <s v="Yes"/>
    <x v="1"/>
    <n v="10"/>
    <s v="No"/>
    <s v="Yes"/>
    <s v="No"/>
    <s v="No"/>
    <s v="Yes"/>
    <s v="Yes"/>
    <s v="Yes"/>
    <s v="Yes"/>
    <x v="1"/>
    <s v="Yes"/>
    <x v="1"/>
    <n v="96.25"/>
    <n v="512.45000000000005"/>
    <n v="0"/>
    <n v="0"/>
    <n v="160.6"/>
    <n v="673.05"/>
    <x v="1"/>
    <x v="1"/>
    <x v="5"/>
    <n v="1"/>
    <x v="1"/>
  </r>
  <r>
    <s v="7549-MYGPK"/>
    <s v="Female"/>
    <x v="23"/>
    <s v="Yes"/>
    <n v="0"/>
    <x v="350"/>
    <n v="94040"/>
    <n v="37.380662000000001"/>
    <n v="-122.086022"/>
    <n v="3"/>
    <x v="5"/>
    <s v="Offer B"/>
    <s v="Yes"/>
    <n v="8.98"/>
    <s v="Yes"/>
    <s v="Yes"/>
    <x v="1"/>
    <n v="16"/>
    <s v="Yes"/>
    <s v="Yes"/>
    <s v="Yes"/>
    <s v="No"/>
    <s v="Yes"/>
    <s v="No"/>
    <s v="No"/>
    <s v="No"/>
    <x v="1"/>
    <s v="Yes"/>
    <x v="1"/>
    <n v="100.55"/>
    <n v="6215.35"/>
    <n v="0"/>
    <n v="0"/>
    <n v="565.74"/>
    <n v="6781.09"/>
    <x v="1"/>
    <x v="4"/>
    <x v="16"/>
    <n v="1"/>
    <x v="1"/>
  </r>
  <r>
    <s v="7550-WIQVA"/>
    <s v="Male"/>
    <x v="20"/>
    <s v="Yes"/>
    <n v="1"/>
    <x v="887"/>
    <n v="95677"/>
    <n v="38.790399999999998"/>
    <n v="-121.23697300000001"/>
    <n v="3"/>
    <x v="15"/>
    <s v="None"/>
    <s v="Yes"/>
    <n v="41.58"/>
    <s v="Yes"/>
    <s v="Yes"/>
    <x v="1"/>
    <n v="19"/>
    <s v="Yes"/>
    <s v="Yes"/>
    <s v="Yes"/>
    <s v="No"/>
    <s v="Yes"/>
    <s v="Yes"/>
    <s v="Yes"/>
    <s v="Yes"/>
    <x v="0"/>
    <s v="Yes"/>
    <x v="1"/>
    <n v="108.25"/>
    <n v="5431.4"/>
    <n v="0"/>
    <n v="0"/>
    <n v="2079"/>
    <n v="7510.4"/>
    <x v="0"/>
    <x v="0"/>
    <x v="0"/>
    <n v="0"/>
    <x v="1"/>
  </r>
  <r>
    <s v="7551-DACSP"/>
    <s v="Male"/>
    <x v="42"/>
    <s v="Yes"/>
    <n v="1"/>
    <x v="748"/>
    <n v="96040"/>
    <n v="40.789799000000002"/>
    <n v="-121.474529"/>
    <n v="1"/>
    <x v="38"/>
    <s v="Offer E"/>
    <s v="Yes"/>
    <n v="1.86"/>
    <s v="No"/>
    <s v="Yes"/>
    <x v="2"/>
    <n v="19"/>
    <s v="No"/>
    <s v="Yes"/>
    <s v="Yes"/>
    <s v="No"/>
    <s v="No"/>
    <s v="No"/>
    <s v="No"/>
    <s v="Yes"/>
    <x v="1"/>
    <s v="Yes"/>
    <x v="2"/>
    <n v="55.3"/>
    <n v="324.25"/>
    <n v="0"/>
    <n v="0"/>
    <n v="11.16"/>
    <n v="335.41"/>
    <x v="1"/>
    <x v="1"/>
    <x v="5"/>
    <n v="1"/>
    <x v="0"/>
  </r>
  <r>
    <s v="7551-JOHTI"/>
    <s v="Female"/>
    <x v="33"/>
    <s v="No"/>
    <n v="0"/>
    <x v="165"/>
    <n v="90265"/>
    <n v="34.074572000000003"/>
    <n v="-118.831181"/>
    <n v="0"/>
    <x v="13"/>
    <s v="None"/>
    <s v="Yes"/>
    <n v="32.450000000000003"/>
    <s v="No"/>
    <s v="No"/>
    <x v="3"/>
    <n v="0"/>
    <s v="No"/>
    <s v="No"/>
    <s v="No"/>
    <s v="No"/>
    <s v="No"/>
    <s v="No"/>
    <s v="No"/>
    <s v="No"/>
    <x v="1"/>
    <s v="No"/>
    <x v="0"/>
    <n v="-10"/>
    <n v="19.5"/>
    <n v="0"/>
    <n v="0"/>
    <n v="32.450000000000003"/>
    <n v="51.95"/>
    <x v="1"/>
    <x v="5"/>
    <x v="9"/>
    <n v="1"/>
    <x v="0"/>
  </r>
  <r>
    <s v="7552-KEYGT"/>
    <s v="Male"/>
    <x v="55"/>
    <s v="Yes"/>
    <n v="0"/>
    <x v="833"/>
    <n v="96076"/>
    <n v="40.367964000000001"/>
    <n v="-122.93737900000001"/>
    <n v="1"/>
    <x v="28"/>
    <s v="Offer C"/>
    <s v="Yes"/>
    <n v="44.19"/>
    <s v="No"/>
    <s v="No"/>
    <x v="3"/>
    <n v="0"/>
    <s v="No"/>
    <s v="No"/>
    <s v="No"/>
    <s v="No"/>
    <s v="No"/>
    <s v="No"/>
    <s v="No"/>
    <s v="No"/>
    <x v="2"/>
    <s v="No"/>
    <x v="1"/>
    <n v="-9"/>
    <n v="520.54999999999995"/>
    <n v="0"/>
    <n v="0"/>
    <n v="1193.1300000000001"/>
    <n v="1713.68"/>
    <x v="0"/>
    <x v="0"/>
    <x v="0"/>
    <n v="0"/>
    <x v="0"/>
  </r>
  <r>
    <s v="7554-AKDQF"/>
    <s v="Female"/>
    <x v="60"/>
    <s v="Yes"/>
    <n v="0"/>
    <x v="925"/>
    <n v="91024"/>
    <n v="34.168686000000001"/>
    <n v="-118.05750500000001"/>
    <n v="9"/>
    <x v="38"/>
    <s v="Offer E"/>
    <s v="Yes"/>
    <n v="5.69"/>
    <s v="No"/>
    <s v="Yes"/>
    <x v="2"/>
    <n v="27"/>
    <s v="No"/>
    <s v="No"/>
    <s v="No"/>
    <s v="No"/>
    <s v="No"/>
    <s v="No"/>
    <s v="No"/>
    <s v="Yes"/>
    <x v="1"/>
    <s v="No"/>
    <x v="0"/>
    <n v="45.65"/>
    <n v="323.45"/>
    <n v="0"/>
    <n v="0"/>
    <n v="34.14"/>
    <n v="357.59"/>
    <x v="0"/>
    <x v="0"/>
    <x v="0"/>
    <n v="0"/>
    <x v="0"/>
  </r>
  <r>
    <s v="7554-NEWDD"/>
    <s v="Male"/>
    <x v="56"/>
    <s v="No"/>
    <n v="0"/>
    <x v="162"/>
    <n v="90815"/>
    <n v="33.797637999999999"/>
    <n v="-118.11662"/>
    <n v="0"/>
    <x v="46"/>
    <s v="None"/>
    <s v="Yes"/>
    <n v="32.1"/>
    <s v="Yes"/>
    <s v="No"/>
    <x v="3"/>
    <n v="0"/>
    <s v="No"/>
    <s v="No"/>
    <s v="No"/>
    <s v="No"/>
    <s v="No"/>
    <s v="No"/>
    <s v="No"/>
    <s v="No"/>
    <x v="2"/>
    <s v="No"/>
    <x v="1"/>
    <n v="25.7"/>
    <n v="251.6"/>
    <n v="0"/>
    <n v="0"/>
    <n v="321"/>
    <n v="572.6"/>
    <x v="0"/>
    <x v="0"/>
    <x v="0"/>
    <n v="0"/>
    <x v="0"/>
  </r>
  <r>
    <s v="7558-IMLMT"/>
    <s v="Male"/>
    <x v="23"/>
    <s v="Yes"/>
    <n v="2"/>
    <x v="255"/>
    <n v="90680"/>
    <n v="33.801869000000003"/>
    <n v="-117.995068"/>
    <n v="6"/>
    <x v="23"/>
    <s v="None"/>
    <s v="Yes"/>
    <n v="8.82"/>
    <s v="No"/>
    <s v="No"/>
    <x v="3"/>
    <n v="0"/>
    <s v="No"/>
    <s v="No"/>
    <s v="No"/>
    <s v="No"/>
    <s v="No"/>
    <s v="No"/>
    <s v="No"/>
    <s v="No"/>
    <x v="2"/>
    <s v="Yes"/>
    <x v="0"/>
    <n v="20.8"/>
    <n v="1411.9"/>
    <n v="0"/>
    <n v="0"/>
    <n v="590.94000000000005"/>
    <n v="2002.84"/>
    <x v="0"/>
    <x v="0"/>
    <x v="0"/>
    <n v="0"/>
    <x v="0"/>
  </r>
  <r>
    <s v="7560-QJAVJ"/>
    <s v="Female"/>
    <x v="27"/>
    <s v="No"/>
    <n v="0"/>
    <x v="611"/>
    <n v="95917"/>
    <n v="39.457388000000002"/>
    <n v="-121.818201"/>
    <n v="0"/>
    <x v="40"/>
    <s v="None"/>
    <s v="Yes"/>
    <n v="47.72"/>
    <s v="No"/>
    <s v="Yes"/>
    <x v="2"/>
    <n v="28"/>
    <s v="Yes"/>
    <s v="No"/>
    <s v="Yes"/>
    <s v="Yes"/>
    <s v="Yes"/>
    <s v="Yes"/>
    <s v="Yes"/>
    <s v="Yes"/>
    <x v="2"/>
    <s v="No"/>
    <x v="1"/>
    <n v="79.599999999999994"/>
    <n v="5589.45"/>
    <n v="42.34"/>
    <n v="0"/>
    <n v="3340.4"/>
    <n v="8887.51"/>
    <x v="0"/>
    <x v="0"/>
    <x v="0"/>
    <n v="0"/>
    <x v="0"/>
  </r>
  <r>
    <s v="7560-QRBXH"/>
    <s v="Female"/>
    <x v="13"/>
    <s v="No"/>
    <n v="0"/>
    <x v="372"/>
    <n v="95695"/>
    <n v="38.719670000000001"/>
    <n v="-121.862416"/>
    <n v="0"/>
    <x v="60"/>
    <s v="None"/>
    <s v="Yes"/>
    <n v="9.19"/>
    <s v="No"/>
    <s v="No"/>
    <x v="3"/>
    <n v="0"/>
    <s v="No"/>
    <s v="No"/>
    <s v="No"/>
    <s v="No"/>
    <s v="No"/>
    <s v="No"/>
    <s v="No"/>
    <s v="No"/>
    <x v="0"/>
    <s v="No"/>
    <x v="2"/>
    <n v="19.95"/>
    <n v="936.7"/>
    <n v="0"/>
    <n v="0"/>
    <n v="441.12"/>
    <n v="1377.82"/>
    <x v="0"/>
    <x v="0"/>
    <x v="0"/>
    <n v="0"/>
    <x v="0"/>
  </r>
  <r>
    <s v="7562-GSUHK"/>
    <s v="Female"/>
    <x v="43"/>
    <s v="No"/>
    <n v="0"/>
    <x v="224"/>
    <n v="95327"/>
    <n v="37.847709999999999"/>
    <n v="-120.486589"/>
    <n v="0"/>
    <x v="43"/>
    <s v="None"/>
    <s v="Yes"/>
    <n v="40.76"/>
    <s v="No"/>
    <s v="Yes"/>
    <x v="1"/>
    <n v="7"/>
    <s v="No"/>
    <s v="Yes"/>
    <s v="Yes"/>
    <s v="No"/>
    <s v="No"/>
    <s v="Yes"/>
    <s v="Yes"/>
    <s v="Yes"/>
    <x v="1"/>
    <s v="Yes"/>
    <x v="0"/>
    <n v="93.2"/>
    <n v="1573.7"/>
    <n v="35.700000000000003"/>
    <n v="0"/>
    <n v="652.16"/>
    <n v="2190.16"/>
    <x v="1"/>
    <x v="1"/>
    <x v="5"/>
    <n v="1"/>
    <x v="1"/>
  </r>
  <r>
    <s v="7562-UXTPG"/>
    <s v="Female"/>
    <x v="43"/>
    <s v="No"/>
    <n v="0"/>
    <x v="778"/>
    <n v="91303"/>
    <n v="34.19829"/>
    <n v="-118.602203"/>
    <n v="0"/>
    <x v="2"/>
    <s v="None"/>
    <s v="Yes"/>
    <n v="26.13"/>
    <s v="No"/>
    <s v="Yes"/>
    <x v="1"/>
    <n v="28"/>
    <s v="No"/>
    <s v="No"/>
    <s v="No"/>
    <s v="No"/>
    <s v="No"/>
    <s v="No"/>
    <s v="No"/>
    <s v="Yes"/>
    <x v="1"/>
    <s v="Yes"/>
    <x v="0"/>
    <n v="70.150000000000006"/>
    <n v="886.7"/>
    <n v="8.5299999999999994"/>
    <n v="0"/>
    <n v="339.69"/>
    <n v="1217.8599999999999"/>
    <x v="0"/>
    <x v="0"/>
    <x v="0"/>
    <n v="0"/>
    <x v="0"/>
  </r>
  <r>
    <s v="7563-BIUPC"/>
    <s v="Male"/>
    <x v="18"/>
    <s v="No"/>
    <n v="0"/>
    <x v="38"/>
    <n v="92122"/>
    <n v="32.857230000000001"/>
    <n v="-117.209774"/>
    <n v="0"/>
    <x v="10"/>
    <s v="Offer E"/>
    <s v="Yes"/>
    <n v="5.78"/>
    <s v="No"/>
    <s v="Yes"/>
    <x v="1"/>
    <n v="52"/>
    <s v="No"/>
    <s v="No"/>
    <s v="No"/>
    <s v="No"/>
    <s v="Yes"/>
    <s v="No"/>
    <s v="No"/>
    <s v="No"/>
    <x v="1"/>
    <s v="Yes"/>
    <x v="1"/>
    <n v="80.599999999999994"/>
    <n v="415.55"/>
    <n v="36.44"/>
    <n v="40"/>
    <n v="28.9"/>
    <n v="448.01"/>
    <x v="1"/>
    <x v="1"/>
    <x v="5"/>
    <n v="1"/>
    <x v="0"/>
  </r>
  <r>
    <s v="7564-GHCVB"/>
    <s v="Female"/>
    <x v="60"/>
    <s v="Yes"/>
    <n v="0"/>
    <x v="292"/>
    <n v="93452"/>
    <n v="35.746484000000002"/>
    <n v="-121.223355"/>
    <n v="5"/>
    <x v="9"/>
    <s v="Offer A"/>
    <s v="Yes"/>
    <n v="7.29"/>
    <s v="Yes"/>
    <s v="Yes"/>
    <x v="1"/>
    <n v="53"/>
    <s v="Yes"/>
    <s v="No"/>
    <s v="No"/>
    <s v="No"/>
    <s v="No"/>
    <s v="No"/>
    <s v="No"/>
    <s v="No"/>
    <x v="2"/>
    <s v="No"/>
    <x v="1"/>
    <n v="79.05"/>
    <n v="5730.7"/>
    <n v="0"/>
    <n v="80"/>
    <n v="524.88"/>
    <n v="6335.58"/>
    <x v="0"/>
    <x v="0"/>
    <x v="0"/>
    <n v="0"/>
    <x v="0"/>
  </r>
  <r>
    <s v="7566-DSRLQ"/>
    <s v="Female"/>
    <x v="33"/>
    <s v="Yes"/>
    <n v="0"/>
    <x v="320"/>
    <n v="91701"/>
    <n v="34.132275"/>
    <n v="-117.61147800000001"/>
    <n v="7"/>
    <x v="9"/>
    <s v="Offer A"/>
    <s v="Yes"/>
    <n v="12.85"/>
    <s v="Yes"/>
    <s v="Yes"/>
    <x v="1"/>
    <n v="24"/>
    <s v="No"/>
    <s v="Yes"/>
    <s v="Yes"/>
    <s v="Yes"/>
    <s v="Yes"/>
    <s v="Yes"/>
    <s v="Yes"/>
    <s v="No"/>
    <x v="2"/>
    <s v="Yes"/>
    <x v="1"/>
    <n v="110.15"/>
    <n v="7998.8"/>
    <n v="0"/>
    <n v="70"/>
    <n v="925.2"/>
    <n v="8994"/>
    <x v="0"/>
    <x v="0"/>
    <x v="0"/>
    <n v="0"/>
    <x v="1"/>
  </r>
  <r>
    <s v="7567-ECMCM"/>
    <s v="Male"/>
    <x v="5"/>
    <s v="No"/>
    <n v="0"/>
    <x v="712"/>
    <n v="94506"/>
    <n v="37.791480999999997"/>
    <n v="-121.90325300000001"/>
    <n v="0"/>
    <x v="52"/>
    <s v="None"/>
    <s v="Yes"/>
    <n v="35.299999999999997"/>
    <s v="No"/>
    <s v="Yes"/>
    <x v="1"/>
    <n v="41"/>
    <s v="No"/>
    <s v="No"/>
    <s v="No"/>
    <s v="No"/>
    <s v="No"/>
    <s v="Yes"/>
    <s v="Yes"/>
    <s v="Yes"/>
    <x v="1"/>
    <s v="Yes"/>
    <x v="0"/>
    <n v="79.849999999999994"/>
    <n v="2001"/>
    <n v="0"/>
    <n v="0"/>
    <n v="847.2"/>
    <n v="2848.2"/>
    <x v="0"/>
    <x v="0"/>
    <x v="0"/>
    <n v="0"/>
    <x v="0"/>
  </r>
  <r>
    <s v="7568-PODML"/>
    <s v="Male"/>
    <x v="20"/>
    <s v="No"/>
    <n v="0"/>
    <x v="1100"/>
    <n v="95076"/>
    <n v="36.931654000000002"/>
    <n v="-121.75238299999999"/>
    <n v="0"/>
    <x v="13"/>
    <s v="None"/>
    <s v="No"/>
    <n v="0"/>
    <s v="No"/>
    <s v="Yes"/>
    <x v="2"/>
    <n v="18"/>
    <s v="No"/>
    <s v="No"/>
    <s v="No"/>
    <s v="No"/>
    <s v="Yes"/>
    <s v="Yes"/>
    <s v="Yes"/>
    <s v="Yes"/>
    <x v="1"/>
    <s v="Yes"/>
    <x v="2"/>
    <n v="45.3"/>
    <n v="45.3"/>
    <n v="0"/>
    <n v="0"/>
    <n v="0"/>
    <n v="45.3"/>
    <x v="1"/>
    <x v="1"/>
    <x v="1"/>
    <n v="1"/>
    <x v="0"/>
  </r>
  <r>
    <s v="7569-NMZYQ"/>
    <s v="Female"/>
    <x v="25"/>
    <s v="Yes"/>
    <n v="3"/>
    <x v="104"/>
    <n v="95461"/>
    <n v="38.787446000000003"/>
    <n v="-122.58674999999999"/>
    <n v="1"/>
    <x v="9"/>
    <s v="None"/>
    <s v="Yes"/>
    <n v="41.14"/>
    <s v="Yes"/>
    <s v="Yes"/>
    <x v="1"/>
    <n v="53"/>
    <s v="Yes"/>
    <s v="Yes"/>
    <s v="Yes"/>
    <s v="Yes"/>
    <s v="Yes"/>
    <s v="Yes"/>
    <s v="Yes"/>
    <s v="Yes"/>
    <x v="2"/>
    <s v="Yes"/>
    <x v="1"/>
    <n v="118.75"/>
    <n v="8672.4500000000007"/>
    <n v="0"/>
    <n v="0"/>
    <n v="2962.08"/>
    <n v="11634.53"/>
    <x v="0"/>
    <x v="0"/>
    <x v="0"/>
    <n v="0"/>
    <x v="1"/>
  </r>
  <r>
    <s v="7570-WELNY"/>
    <s v="Female"/>
    <x v="7"/>
    <s v="Yes"/>
    <n v="0"/>
    <x v="180"/>
    <n v="91423"/>
    <n v="34.146957"/>
    <n v="-118.43213799999999"/>
    <n v="1"/>
    <x v="64"/>
    <s v="Offer A"/>
    <s v="Yes"/>
    <n v="7.87"/>
    <s v="Yes"/>
    <s v="Yes"/>
    <x v="1"/>
    <n v="4"/>
    <s v="Yes"/>
    <s v="Yes"/>
    <s v="No"/>
    <s v="No"/>
    <s v="No"/>
    <s v="No"/>
    <s v="No"/>
    <s v="Yes"/>
    <x v="2"/>
    <s v="Yes"/>
    <x v="1"/>
    <n v="-1"/>
    <n v="5711.05"/>
    <n v="0"/>
    <n v="0"/>
    <n v="535.16"/>
    <n v="6246.21"/>
    <x v="0"/>
    <x v="0"/>
    <x v="0"/>
    <n v="0"/>
    <x v="0"/>
  </r>
  <r>
    <s v="7571-YXDAD"/>
    <s v="Female"/>
    <x v="0"/>
    <s v="No"/>
    <n v="0"/>
    <x v="345"/>
    <n v="95618"/>
    <n v="38.544001999999999"/>
    <n v="-121.685559"/>
    <n v="0"/>
    <x v="29"/>
    <s v="None"/>
    <s v="Yes"/>
    <n v="38.28"/>
    <s v="Yes"/>
    <s v="Yes"/>
    <x v="1"/>
    <n v="18"/>
    <s v="No"/>
    <s v="No"/>
    <s v="No"/>
    <s v="No"/>
    <s v="No"/>
    <s v="No"/>
    <s v="No"/>
    <s v="Yes"/>
    <x v="1"/>
    <s v="No"/>
    <x v="0"/>
    <n v="74.900000000000006"/>
    <n v="147.15"/>
    <n v="0"/>
    <n v="0"/>
    <n v="76.56"/>
    <n v="223.71"/>
    <x v="1"/>
    <x v="4"/>
    <x v="7"/>
    <n v="1"/>
    <x v="0"/>
  </r>
  <r>
    <s v="7572-KPVKK"/>
    <s v="Male"/>
    <x v="56"/>
    <s v="No"/>
    <n v="1"/>
    <x v="853"/>
    <n v="94024"/>
    <n v="37.352910999999999"/>
    <n v="-122.093002"/>
    <n v="0"/>
    <x v="55"/>
    <s v="Offer B"/>
    <s v="Yes"/>
    <n v="17.670000000000002"/>
    <s v="Yes"/>
    <s v="Yes"/>
    <x v="1"/>
    <n v="19"/>
    <s v="No"/>
    <s v="No"/>
    <s v="Yes"/>
    <s v="Yes"/>
    <s v="Yes"/>
    <s v="Yes"/>
    <s v="Yes"/>
    <s v="Yes"/>
    <x v="2"/>
    <s v="Yes"/>
    <x v="1"/>
    <n v="104.05"/>
    <n v="6590.5"/>
    <n v="0"/>
    <n v="0"/>
    <n v="1095.54"/>
    <n v="7686.04"/>
    <x v="0"/>
    <x v="0"/>
    <x v="0"/>
    <n v="0"/>
    <x v="1"/>
  </r>
  <r>
    <s v="7576-ASEJU"/>
    <s v="Female"/>
    <x v="32"/>
    <s v="Yes"/>
    <n v="0"/>
    <x v="263"/>
    <n v="91702"/>
    <n v="34.174492999999998"/>
    <n v="-117.87067999999999"/>
    <n v="10"/>
    <x v="62"/>
    <s v="Offer B"/>
    <s v="Yes"/>
    <n v="25.16"/>
    <s v="No"/>
    <s v="Yes"/>
    <x v="2"/>
    <n v="11"/>
    <s v="Yes"/>
    <s v="No"/>
    <s v="No"/>
    <s v="Yes"/>
    <s v="Yes"/>
    <s v="Yes"/>
    <s v="Yes"/>
    <s v="Yes"/>
    <x v="0"/>
    <s v="Yes"/>
    <x v="0"/>
    <n v="74.7"/>
    <n v="3187.65"/>
    <n v="0"/>
    <n v="0"/>
    <n v="1031.56"/>
    <n v="4219.21"/>
    <x v="0"/>
    <x v="0"/>
    <x v="0"/>
    <n v="0"/>
    <x v="0"/>
  </r>
  <r>
    <s v="7576-JMYWV"/>
    <s v="Female"/>
    <x v="48"/>
    <s v="Yes"/>
    <n v="1"/>
    <x v="34"/>
    <n v="95046"/>
    <n v="37.084696999999998"/>
    <n v="-121.60641699999999"/>
    <n v="7"/>
    <x v="56"/>
    <s v="Offer B"/>
    <s v="Yes"/>
    <n v="20.420000000000002"/>
    <s v="Yes"/>
    <s v="Yes"/>
    <x v="1"/>
    <n v="16"/>
    <s v="Yes"/>
    <s v="Yes"/>
    <s v="No"/>
    <s v="Yes"/>
    <s v="Yes"/>
    <s v="Yes"/>
    <s v="No"/>
    <s v="Yes"/>
    <x v="2"/>
    <s v="Yes"/>
    <x v="1"/>
    <n v="110.2"/>
    <n v="4972.1000000000004"/>
    <n v="0"/>
    <n v="0"/>
    <n v="939.32"/>
    <n v="5911.42"/>
    <x v="0"/>
    <x v="0"/>
    <x v="0"/>
    <n v="0"/>
    <x v="1"/>
  </r>
  <r>
    <s v="7576-OYWBN"/>
    <s v="Male"/>
    <x v="41"/>
    <s v="No"/>
    <n v="0"/>
    <x v="176"/>
    <n v="94402"/>
    <n v="37.556634000000003"/>
    <n v="-122.317723"/>
    <n v="0"/>
    <x v="3"/>
    <s v="None"/>
    <s v="Yes"/>
    <n v="30.25"/>
    <s v="Yes"/>
    <s v="Yes"/>
    <x v="1"/>
    <n v="28"/>
    <s v="No"/>
    <s v="No"/>
    <s v="No"/>
    <s v="No"/>
    <s v="No"/>
    <s v="No"/>
    <s v="No"/>
    <s v="Yes"/>
    <x v="1"/>
    <s v="Yes"/>
    <x v="1"/>
    <n v="76.05"/>
    <n v="231.8"/>
    <n v="0"/>
    <n v="0"/>
    <n v="90.75"/>
    <n v="322.55"/>
    <x v="1"/>
    <x v="1"/>
    <x v="1"/>
    <n v="1"/>
    <x v="0"/>
  </r>
  <r>
    <s v="7577-SWIFR"/>
    <s v="Male"/>
    <x v="42"/>
    <s v="No"/>
    <n v="0"/>
    <x v="1"/>
    <n v="91206"/>
    <n v="34.162514999999999"/>
    <n v="-118.203869"/>
    <n v="0"/>
    <x v="13"/>
    <s v="None"/>
    <s v="Yes"/>
    <n v="16.64"/>
    <s v="No"/>
    <s v="Yes"/>
    <x v="1"/>
    <n v="2"/>
    <s v="No"/>
    <s v="No"/>
    <s v="No"/>
    <s v="No"/>
    <s v="Yes"/>
    <s v="Yes"/>
    <s v="Yes"/>
    <s v="Yes"/>
    <x v="1"/>
    <s v="Yes"/>
    <x v="1"/>
    <n v="89.25"/>
    <n v="89.25"/>
    <n v="0"/>
    <n v="0"/>
    <n v="16.64"/>
    <n v="105.89"/>
    <x v="2"/>
    <x v="0"/>
    <x v="0"/>
    <n v="0"/>
    <x v="0"/>
  </r>
  <r>
    <s v="7579-KKLOE"/>
    <s v="Male"/>
    <x v="40"/>
    <s v="Yes"/>
    <n v="0"/>
    <x v="1094"/>
    <n v="93219"/>
    <n v="35.858054000000003"/>
    <n v="-119.305858"/>
    <n v="7"/>
    <x v="4"/>
    <s v="Offer A"/>
    <s v="Yes"/>
    <n v="46.53"/>
    <s v="Yes"/>
    <s v="Yes"/>
    <x v="2"/>
    <n v="3"/>
    <s v="Yes"/>
    <s v="Yes"/>
    <s v="Yes"/>
    <s v="Yes"/>
    <s v="Yes"/>
    <s v="Yes"/>
    <s v="Yes"/>
    <s v="Yes"/>
    <x v="2"/>
    <s v="Yes"/>
    <x v="0"/>
    <n v="91.25"/>
    <n v="6589.6"/>
    <n v="0"/>
    <n v="0"/>
    <n v="3303.63"/>
    <n v="9893.23"/>
    <x v="0"/>
    <x v="0"/>
    <x v="0"/>
    <n v="0"/>
    <x v="1"/>
  </r>
  <r>
    <s v="7579-OOPEC"/>
    <s v="Female"/>
    <x v="4"/>
    <s v="Yes"/>
    <n v="0"/>
    <x v="363"/>
    <n v="92059"/>
    <n v="33.384345000000003"/>
    <n v="-117.072619"/>
    <n v="1"/>
    <x v="29"/>
    <s v="Offer E"/>
    <s v="Yes"/>
    <n v="6.86"/>
    <s v="No"/>
    <s v="Yes"/>
    <x v="2"/>
    <n v="20"/>
    <s v="No"/>
    <s v="Yes"/>
    <s v="No"/>
    <s v="No"/>
    <s v="No"/>
    <s v="No"/>
    <s v="No"/>
    <s v="Yes"/>
    <x v="1"/>
    <s v="No"/>
    <x v="0"/>
    <n v="50.15"/>
    <n v="115.1"/>
    <n v="0"/>
    <n v="0"/>
    <n v="13.72"/>
    <n v="128.82"/>
    <x v="1"/>
    <x v="1"/>
    <x v="1"/>
    <n v="1"/>
    <x v="0"/>
  </r>
  <r>
    <s v="7580-UGXNC"/>
    <s v="Female"/>
    <x v="50"/>
    <s v="No"/>
    <n v="0"/>
    <x v="564"/>
    <n v="90232"/>
    <n v="34.019323"/>
    <n v="-118.391902"/>
    <n v="0"/>
    <x v="29"/>
    <s v="None"/>
    <s v="Yes"/>
    <n v="25.74"/>
    <s v="No"/>
    <s v="Yes"/>
    <x v="2"/>
    <n v="6"/>
    <s v="Yes"/>
    <s v="Yes"/>
    <s v="No"/>
    <s v="No"/>
    <s v="No"/>
    <s v="No"/>
    <s v="No"/>
    <s v="Yes"/>
    <x v="1"/>
    <s v="No"/>
    <x v="0"/>
    <n v="54.85"/>
    <n v="104.2"/>
    <n v="0"/>
    <n v="0"/>
    <n v="51.48"/>
    <n v="155.68"/>
    <x v="1"/>
    <x v="4"/>
    <x v="19"/>
    <n v="1"/>
    <x v="0"/>
  </r>
  <r>
    <s v="7581-EBBOU"/>
    <s v="Female"/>
    <x v="42"/>
    <s v="No"/>
    <n v="0"/>
    <x v="528"/>
    <n v="95689"/>
    <n v="38.481901999999998"/>
    <n v="-120.603668"/>
    <n v="0"/>
    <x v="59"/>
    <s v="None"/>
    <s v="Yes"/>
    <n v="38.880000000000003"/>
    <s v="No"/>
    <s v="Yes"/>
    <x v="2"/>
    <n v="2"/>
    <s v="No"/>
    <s v="Yes"/>
    <s v="Yes"/>
    <s v="Yes"/>
    <s v="Yes"/>
    <s v="No"/>
    <s v="No"/>
    <s v="Yes"/>
    <x v="0"/>
    <s v="Yes"/>
    <x v="0"/>
    <n v="70.150000000000006"/>
    <n v="4224.7"/>
    <n v="0"/>
    <n v="0"/>
    <n v="2332.8000000000002"/>
    <n v="6557.5"/>
    <x v="0"/>
    <x v="0"/>
    <x v="0"/>
    <n v="0"/>
    <x v="0"/>
  </r>
  <r>
    <s v="7586-ZATGZ"/>
    <s v="Male"/>
    <x v="40"/>
    <s v="No"/>
    <n v="0"/>
    <x v="917"/>
    <n v="96123"/>
    <n v="40.845737999999997"/>
    <n v="-120.322219"/>
    <n v="0"/>
    <x v="36"/>
    <s v="None"/>
    <s v="Yes"/>
    <n v="17.829999999999998"/>
    <s v="Yes"/>
    <s v="Yes"/>
    <x v="1"/>
    <n v="27"/>
    <s v="No"/>
    <s v="No"/>
    <s v="No"/>
    <s v="No"/>
    <s v="Yes"/>
    <s v="No"/>
    <s v="No"/>
    <s v="Yes"/>
    <x v="1"/>
    <s v="Yes"/>
    <x v="1"/>
    <n v="84.9"/>
    <n v="3369.05"/>
    <n v="0"/>
    <n v="0"/>
    <n v="713.2"/>
    <n v="4082.25"/>
    <x v="0"/>
    <x v="0"/>
    <x v="0"/>
    <n v="0"/>
    <x v="0"/>
  </r>
  <r>
    <s v="7587-AOVVU"/>
    <s v="Male"/>
    <x v="14"/>
    <s v="Yes"/>
    <n v="1"/>
    <x v="308"/>
    <n v="95521"/>
    <n v="40.839958000000003"/>
    <n v="-124.00375699999999"/>
    <n v="0"/>
    <x v="28"/>
    <s v="None"/>
    <s v="Yes"/>
    <n v="14.07"/>
    <s v="Yes"/>
    <s v="Yes"/>
    <x v="1"/>
    <n v="15"/>
    <s v="Yes"/>
    <s v="Yes"/>
    <s v="No"/>
    <s v="Yes"/>
    <s v="Yes"/>
    <s v="No"/>
    <s v="No"/>
    <s v="Yes"/>
    <x v="1"/>
    <s v="No"/>
    <x v="1"/>
    <n v="100.75"/>
    <n v="2793.55"/>
    <n v="0"/>
    <n v="0"/>
    <n v="379.89"/>
    <n v="3173.44"/>
    <x v="0"/>
    <x v="0"/>
    <x v="0"/>
    <n v="0"/>
    <x v="1"/>
  </r>
  <r>
    <s v="7587-RZNME"/>
    <s v="Male"/>
    <x v="5"/>
    <s v="No"/>
    <n v="0"/>
    <x v="864"/>
    <n v="91355"/>
    <n v="34.439869999999999"/>
    <n v="-118.644609"/>
    <n v="0"/>
    <x v="3"/>
    <s v="Offer E"/>
    <s v="Yes"/>
    <n v="48.84"/>
    <s v="No"/>
    <s v="Yes"/>
    <x v="2"/>
    <n v="41"/>
    <s v="No"/>
    <s v="No"/>
    <s v="No"/>
    <s v="No"/>
    <s v="No"/>
    <s v="No"/>
    <s v="Yes"/>
    <s v="Yes"/>
    <x v="1"/>
    <s v="Yes"/>
    <x v="1"/>
    <n v="43.3"/>
    <n v="123.65"/>
    <n v="0"/>
    <n v="0"/>
    <n v="146.52000000000001"/>
    <n v="270.17"/>
    <x v="1"/>
    <x v="4"/>
    <x v="12"/>
    <n v="1"/>
    <x v="0"/>
  </r>
  <r>
    <s v="7590-VHVEG"/>
    <s v="Female"/>
    <x v="59"/>
    <s v="Yes"/>
    <n v="0"/>
    <x v="31"/>
    <n v="90001"/>
    <n v="33.973616"/>
    <n v="-118.24902"/>
    <n v="0"/>
    <x v="13"/>
    <s v="Offer E"/>
    <s v="No"/>
    <n v="0"/>
    <s v="No"/>
    <s v="Yes"/>
    <x v="2"/>
    <n v="10"/>
    <s v="No"/>
    <s v="Yes"/>
    <s v="No"/>
    <s v="No"/>
    <s v="No"/>
    <s v="No"/>
    <s v="No"/>
    <s v="Yes"/>
    <x v="1"/>
    <s v="Yes"/>
    <x v="1"/>
    <n v="29.85"/>
    <n v="29.85"/>
    <n v="0"/>
    <n v="0"/>
    <n v="0"/>
    <n v="29.85"/>
    <x v="2"/>
    <x v="0"/>
    <x v="0"/>
    <n v="0"/>
    <x v="0"/>
  </r>
  <r>
    <s v="7593-JNWRU"/>
    <s v="Male"/>
    <x v="37"/>
    <s v="Yes"/>
    <n v="1"/>
    <x v="39"/>
    <n v="94538"/>
    <n v="37.505768000000003"/>
    <n v="-121.96247200000001"/>
    <n v="5"/>
    <x v="38"/>
    <s v="Offer E"/>
    <s v="Yes"/>
    <n v="49.2"/>
    <s v="No"/>
    <s v="Yes"/>
    <x v="2"/>
    <n v="21"/>
    <s v="No"/>
    <s v="No"/>
    <s v="No"/>
    <s v="No"/>
    <s v="No"/>
    <s v="No"/>
    <s v="No"/>
    <s v="Yes"/>
    <x v="1"/>
    <s v="Yes"/>
    <x v="1"/>
    <n v="44.6"/>
    <n v="260.8"/>
    <n v="0"/>
    <n v="0"/>
    <n v="295.2"/>
    <n v="556"/>
    <x v="1"/>
    <x v="4"/>
    <x v="19"/>
    <n v="1"/>
    <x v="0"/>
  </r>
  <r>
    <s v="7593-XFKDI"/>
    <s v="Male"/>
    <x v="14"/>
    <s v="No"/>
    <n v="0"/>
    <x v="31"/>
    <n v="90031"/>
    <n v="34.085807000000003"/>
    <n v="-118.20661699999999"/>
    <n v="0"/>
    <x v="13"/>
    <s v="None"/>
    <s v="Yes"/>
    <n v="48.22"/>
    <s v="No"/>
    <s v="Yes"/>
    <x v="2"/>
    <n v="21"/>
    <s v="No"/>
    <s v="No"/>
    <s v="No"/>
    <s v="No"/>
    <s v="No"/>
    <s v="No"/>
    <s v="No"/>
    <s v="Yes"/>
    <x v="1"/>
    <s v="No"/>
    <x v="0"/>
    <n v="-4"/>
    <n v="46.3"/>
    <n v="0"/>
    <n v="0"/>
    <n v="48.22"/>
    <n v="94.52"/>
    <x v="1"/>
    <x v="4"/>
    <x v="19"/>
    <n v="1"/>
    <x v="0"/>
  </r>
  <r>
    <s v="7594-LZNWR"/>
    <s v="Male"/>
    <x v="6"/>
    <s v="No"/>
    <n v="0"/>
    <x v="113"/>
    <n v="95826"/>
    <n v="38.542532000000001"/>
    <n v="-121.378826"/>
    <n v="0"/>
    <x v="12"/>
    <s v="Offer C"/>
    <s v="Yes"/>
    <n v="13.56"/>
    <s v="No"/>
    <s v="Yes"/>
    <x v="1"/>
    <n v="30"/>
    <s v="No"/>
    <s v="No"/>
    <s v="No"/>
    <s v="No"/>
    <s v="No"/>
    <s v="No"/>
    <s v="No"/>
    <s v="Yes"/>
    <x v="2"/>
    <s v="No"/>
    <x v="0"/>
    <n v="69.150000000000006"/>
    <n v="2275.1"/>
    <n v="0"/>
    <n v="0"/>
    <n v="461.04"/>
    <n v="2736.14"/>
    <x v="0"/>
    <x v="0"/>
    <x v="0"/>
    <n v="0"/>
    <x v="0"/>
  </r>
  <r>
    <s v="7594-RQHXR"/>
    <s v="Female"/>
    <x v="29"/>
    <s v="No"/>
    <n v="0"/>
    <x v="166"/>
    <n v="91722"/>
    <n v="34.097344999999997"/>
    <n v="-117.906736"/>
    <n v="0"/>
    <x v="13"/>
    <s v="Offer E"/>
    <s v="Yes"/>
    <n v="21.72"/>
    <s v="No"/>
    <s v="Yes"/>
    <x v="1"/>
    <n v="52"/>
    <s v="No"/>
    <s v="No"/>
    <s v="No"/>
    <s v="No"/>
    <s v="No"/>
    <s v="Yes"/>
    <s v="Yes"/>
    <s v="Yes"/>
    <x v="1"/>
    <s v="Yes"/>
    <x v="1"/>
    <n v="79.599999999999994"/>
    <n v="79.599999999999994"/>
    <n v="0"/>
    <n v="0"/>
    <n v="21.72"/>
    <n v="101.32"/>
    <x v="1"/>
    <x v="3"/>
    <x v="13"/>
    <n v="1"/>
    <x v="0"/>
  </r>
  <r>
    <s v="7595-EHCDL"/>
    <s v="Male"/>
    <x v="23"/>
    <s v="Yes"/>
    <n v="2"/>
    <x v="787"/>
    <n v="93454"/>
    <n v="34.943522999999999"/>
    <n v="-120.25672900000001"/>
    <n v="10"/>
    <x v="44"/>
    <s v="None"/>
    <s v="No"/>
    <n v="0"/>
    <s v="No"/>
    <s v="Yes"/>
    <x v="2"/>
    <n v="19"/>
    <s v="No"/>
    <s v="No"/>
    <s v="Yes"/>
    <s v="No"/>
    <s v="Yes"/>
    <s v="Yes"/>
    <s v="Yes"/>
    <s v="Yes"/>
    <x v="1"/>
    <s v="No"/>
    <x v="0"/>
    <n v="50.6"/>
    <n v="1653.45"/>
    <n v="0"/>
    <n v="0"/>
    <n v="0"/>
    <n v="1653.45"/>
    <x v="0"/>
    <x v="0"/>
    <x v="0"/>
    <n v="0"/>
    <x v="0"/>
  </r>
  <r>
    <s v="7595-EUIVN"/>
    <s v="Female"/>
    <x v="55"/>
    <s v="No"/>
    <n v="0"/>
    <x v="422"/>
    <n v="95422"/>
    <n v="38.965803999999999"/>
    <n v="-122.63177899999999"/>
    <n v="0"/>
    <x v="13"/>
    <s v="None"/>
    <s v="Yes"/>
    <n v="14.48"/>
    <s v="No"/>
    <s v="Yes"/>
    <x v="1"/>
    <n v="26"/>
    <s v="No"/>
    <s v="Yes"/>
    <s v="No"/>
    <s v="No"/>
    <s v="No"/>
    <s v="No"/>
    <s v="No"/>
    <s v="Yes"/>
    <x v="1"/>
    <s v="No"/>
    <x v="1"/>
    <n v="75.8"/>
    <n v="75.8"/>
    <n v="0"/>
    <n v="0"/>
    <n v="14.48"/>
    <n v="90.28"/>
    <x v="1"/>
    <x v="1"/>
    <x v="1"/>
    <n v="1"/>
    <x v="0"/>
  </r>
  <r>
    <s v="7596-IIWYC"/>
    <s v="Female"/>
    <x v="47"/>
    <s v="No"/>
    <n v="0"/>
    <x v="429"/>
    <n v="95629"/>
    <n v="38.513483999999998"/>
    <n v="-120.70461299999999"/>
    <n v="0"/>
    <x v="28"/>
    <s v="None"/>
    <s v="Yes"/>
    <n v="35.770000000000003"/>
    <s v="No"/>
    <s v="No"/>
    <x v="3"/>
    <n v="0"/>
    <s v="No"/>
    <s v="No"/>
    <s v="No"/>
    <s v="No"/>
    <s v="No"/>
    <s v="No"/>
    <s v="No"/>
    <s v="No"/>
    <x v="2"/>
    <s v="Yes"/>
    <x v="1"/>
    <n v="20.25"/>
    <n v="538.20000000000005"/>
    <n v="0"/>
    <n v="0"/>
    <n v="965.79"/>
    <n v="1503.99"/>
    <x v="0"/>
    <x v="0"/>
    <x v="0"/>
    <n v="0"/>
    <x v="0"/>
  </r>
  <r>
    <s v="7596-LDUXP"/>
    <s v="Female"/>
    <x v="37"/>
    <s v="No"/>
    <n v="0"/>
    <x v="503"/>
    <n v="94572"/>
    <n v="38.027217999999998"/>
    <n v="-122.23463"/>
    <n v="0"/>
    <x v="27"/>
    <s v="Offer D"/>
    <s v="Yes"/>
    <n v="15.97"/>
    <s v="No"/>
    <s v="Yes"/>
    <x v="1"/>
    <n v="19"/>
    <s v="Yes"/>
    <s v="No"/>
    <s v="No"/>
    <s v="No"/>
    <s v="Yes"/>
    <s v="No"/>
    <s v="No"/>
    <s v="Yes"/>
    <x v="0"/>
    <s v="Yes"/>
    <x v="0"/>
    <n v="85.15"/>
    <n v="979.05"/>
    <n v="0"/>
    <n v="0"/>
    <n v="191.64"/>
    <n v="1170.69"/>
    <x v="0"/>
    <x v="0"/>
    <x v="0"/>
    <n v="0"/>
    <x v="0"/>
  </r>
  <r>
    <s v="7596-ZYWBB"/>
    <s v="Female"/>
    <x v="31"/>
    <s v="No"/>
    <n v="0"/>
    <x v="284"/>
    <n v="93312"/>
    <n v="35.392598999999997"/>
    <n v="-119.245341"/>
    <n v="0"/>
    <x v="7"/>
    <s v="Offer B"/>
    <s v="Yes"/>
    <n v="43.29"/>
    <s v="No"/>
    <s v="Yes"/>
    <x v="2"/>
    <n v="76"/>
    <s v="Yes"/>
    <s v="Yes"/>
    <s v="No"/>
    <s v="Yes"/>
    <s v="No"/>
    <s v="No"/>
    <s v="No"/>
    <s v="No"/>
    <x v="2"/>
    <s v="Yes"/>
    <x v="2"/>
    <n v="59.6"/>
    <n v="3739.8"/>
    <n v="0"/>
    <n v="120"/>
    <n v="2813.85"/>
    <n v="6673.65"/>
    <x v="0"/>
    <x v="0"/>
    <x v="0"/>
    <n v="0"/>
    <x v="0"/>
  </r>
  <r>
    <s v="7598-UAASY"/>
    <s v="Male"/>
    <x v="31"/>
    <s v="Yes"/>
    <n v="0"/>
    <x v="927"/>
    <n v="94940"/>
    <n v="38.129308000000002"/>
    <n v="-122.83481500000001"/>
    <n v="1"/>
    <x v="29"/>
    <s v="Offer E"/>
    <s v="Yes"/>
    <n v="20.5"/>
    <s v="No"/>
    <s v="Yes"/>
    <x v="1"/>
    <n v="51"/>
    <s v="No"/>
    <s v="No"/>
    <s v="Yes"/>
    <s v="No"/>
    <s v="No"/>
    <s v="No"/>
    <s v="No"/>
    <s v="Yes"/>
    <x v="1"/>
    <s v="No"/>
    <x v="1"/>
    <n v="76.400000000000006"/>
    <n v="151.80000000000001"/>
    <n v="0"/>
    <n v="0"/>
    <n v="41"/>
    <n v="192.8"/>
    <x v="1"/>
    <x v="1"/>
    <x v="1"/>
    <n v="1"/>
    <x v="0"/>
  </r>
  <r>
    <s v="7599-FKVXZ"/>
    <s v="Male"/>
    <x v="33"/>
    <s v="Yes"/>
    <n v="0"/>
    <x v="490"/>
    <n v="91030"/>
    <n v="34.110444000000001"/>
    <n v="-118.15695700000001"/>
    <n v="1"/>
    <x v="71"/>
    <s v="None"/>
    <s v="Yes"/>
    <n v="2.41"/>
    <s v="Yes"/>
    <s v="Yes"/>
    <x v="1"/>
    <n v="21"/>
    <s v="No"/>
    <s v="No"/>
    <s v="Yes"/>
    <s v="Yes"/>
    <s v="Yes"/>
    <s v="Yes"/>
    <s v="Yes"/>
    <s v="Yes"/>
    <x v="1"/>
    <s v="Yes"/>
    <x v="1"/>
    <n v="106.15"/>
    <n v="4512.7"/>
    <n v="0"/>
    <n v="0"/>
    <n v="101.22"/>
    <n v="4613.92"/>
    <x v="1"/>
    <x v="3"/>
    <x v="6"/>
    <n v="1"/>
    <x v="1"/>
  </r>
  <r>
    <s v="7599-NTMDP"/>
    <s v="Female"/>
    <x v="13"/>
    <s v="Yes"/>
    <n v="2"/>
    <x v="1046"/>
    <n v="95237"/>
    <n v="38.166791000000003"/>
    <n v="-121.14207"/>
    <n v="6"/>
    <x v="55"/>
    <s v="Offer B"/>
    <s v="No"/>
    <n v="0"/>
    <s v="No"/>
    <s v="Yes"/>
    <x v="0"/>
    <n v="26"/>
    <s v="Yes"/>
    <s v="Yes"/>
    <s v="No"/>
    <s v="Yes"/>
    <s v="Yes"/>
    <s v="No"/>
    <s v="No"/>
    <s v="No"/>
    <x v="2"/>
    <s v="No"/>
    <x v="1"/>
    <n v="48.7"/>
    <n v="3008.55"/>
    <n v="0"/>
    <n v="120"/>
    <n v="0"/>
    <n v="3128.55"/>
    <x v="0"/>
    <x v="0"/>
    <x v="0"/>
    <n v="0"/>
    <x v="0"/>
  </r>
  <r>
    <s v="7601-DHFWZ"/>
    <s v="Female"/>
    <x v="33"/>
    <s v="No"/>
    <n v="0"/>
    <x v="8"/>
    <n v="93063"/>
    <n v="34.296813"/>
    <n v="-118.685703"/>
    <n v="0"/>
    <x v="60"/>
    <s v="Offer B"/>
    <s v="Yes"/>
    <n v="30.82"/>
    <s v="Yes"/>
    <s v="No"/>
    <x v="3"/>
    <n v="0"/>
    <s v="No"/>
    <s v="No"/>
    <s v="No"/>
    <s v="No"/>
    <s v="No"/>
    <s v="No"/>
    <s v="No"/>
    <s v="No"/>
    <x v="2"/>
    <s v="No"/>
    <x v="0"/>
    <n v="24"/>
    <n v="1183.05"/>
    <n v="0"/>
    <n v="0"/>
    <n v="1479.36"/>
    <n v="2662.41"/>
    <x v="0"/>
    <x v="0"/>
    <x v="0"/>
    <n v="0"/>
    <x v="0"/>
  </r>
  <r>
    <s v="7601-GNDYK"/>
    <s v="Male"/>
    <x v="7"/>
    <s v="Yes"/>
    <n v="3"/>
    <x v="1016"/>
    <n v="92595"/>
    <n v="33.617108000000002"/>
    <n v="-117.253349"/>
    <n v="1"/>
    <x v="33"/>
    <s v="Offer C"/>
    <s v="Yes"/>
    <n v="20.85"/>
    <s v="No"/>
    <s v="No"/>
    <x v="3"/>
    <n v="0"/>
    <s v="No"/>
    <s v="No"/>
    <s v="No"/>
    <s v="No"/>
    <s v="No"/>
    <s v="No"/>
    <s v="No"/>
    <s v="No"/>
    <x v="2"/>
    <s v="No"/>
    <x v="0"/>
    <n v="19.600000000000001"/>
    <n v="686.95"/>
    <n v="0"/>
    <n v="0"/>
    <n v="729.75"/>
    <n v="1416.7"/>
    <x v="0"/>
    <x v="0"/>
    <x v="0"/>
    <n v="0"/>
    <x v="0"/>
  </r>
  <r>
    <s v="7601-WFVZV"/>
    <s v="Male"/>
    <x v="34"/>
    <s v="No"/>
    <n v="0"/>
    <x v="845"/>
    <n v="95936"/>
    <n v="39.578792"/>
    <n v="-120.78078600000001"/>
    <n v="0"/>
    <x v="13"/>
    <s v="Offer E"/>
    <s v="Yes"/>
    <n v="17.940000000000001"/>
    <s v="No"/>
    <s v="No"/>
    <x v="3"/>
    <n v="0"/>
    <s v="No"/>
    <s v="No"/>
    <s v="No"/>
    <s v="No"/>
    <s v="No"/>
    <s v="No"/>
    <s v="No"/>
    <s v="No"/>
    <x v="1"/>
    <s v="No"/>
    <x v="0"/>
    <n v="19.55"/>
    <n v="19.55"/>
    <n v="0"/>
    <n v="0"/>
    <n v="17.940000000000001"/>
    <n v="37.49"/>
    <x v="2"/>
    <x v="0"/>
    <x v="0"/>
    <n v="0"/>
    <x v="0"/>
  </r>
  <r>
    <s v="7602-DBTOU"/>
    <s v="Female"/>
    <x v="1"/>
    <s v="Yes"/>
    <n v="0"/>
    <x v="143"/>
    <n v="94121"/>
    <n v="37.776718000000002"/>
    <n v="-122.49578099999999"/>
    <n v="2"/>
    <x v="4"/>
    <s v="None"/>
    <s v="Yes"/>
    <n v="37.83"/>
    <s v="No"/>
    <s v="No"/>
    <x v="3"/>
    <n v="0"/>
    <s v="No"/>
    <s v="No"/>
    <s v="No"/>
    <s v="No"/>
    <s v="No"/>
    <s v="No"/>
    <s v="No"/>
    <s v="No"/>
    <x v="2"/>
    <s v="No"/>
    <x v="0"/>
    <n v="19.600000000000001"/>
    <n v="1416.5"/>
    <n v="0"/>
    <n v="0"/>
    <n v="2685.93"/>
    <n v="4102.43"/>
    <x v="0"/>
    <x v="0"/>
    <x v="0"/>
    <n v="0"/>
    <x v="0"/>
  </r>
  <r>
    <s v="7602-MVRMB"/>
    <s v="Female"/>
    <x v="47"/>
    <s v="Yes"/>
    <n v="1"/>
    <x v="571"/>
    <n v="93623"/>
    <n v="37.483535000000003"/>
    <n v="-119.67941399999999"/>
    <n v="9"/>
    <x v="9"/>
    <s v="None"/>
    <s v="Yes"/>
    <n v="46.63"/>
    <s v="Yes"/>
    <s v="Yes"/>
    <x v="1"/>
    <n v="14"/>
    <s v="Yes"/>
    <s v="No"/>
    <s v="Yes"/>
    <s v="Yes"/>
    <s v="Yes"/>
    <s v="Yes"/>
    <s v="Yes"/>
    <s v="Yes"/>
    <x v="2"/>
    <s v="Yes"/>
    <x v="1"/>
    <n v="110.45"/>
    <n v="8058.85"/>
    <n v="0"/>
    <n v="0"/>
    <n v="3357.36"/>
    <n v="11416.21"/>
    <x v="0"/>
    <x v="0"/>
    <x v="0"/>
    <n v="0"/>
    <x v="1"/>
  </r>
  <r>
    <s v="7603-USHJS"/>
    <s v="Male"/>
    <x v="60"/>
    <s v="No"/>
    <n v="1"/>
    <x v="680"/>
    <n v="91775"/>
    <n v="34.114772000000002"/>
    <n v="-118.089431"/>
    <n v="0"/>
    <x v="27"/>
    <s v="Offer D"/>
    <s v="Yes"/>
    <n v="14.96"/>
    <s v="Yes"/>
    <s v="Yes"/>
    <x v="1"/>
    <n v="59"/>
    <s v="No"/>
    <s v="No"/>
    <s v="No"/>
    <s v="No"/>
    <s v="No"/>
    <s v="No"/>
    <s v="Yes"/>
    <s v="Yes"/>
    <x v="1"/>
    <s v="Yes"/>
    <x v="0"/>
    <n v="73.75"/>
    <n v="871.4"/>
    <n v="0"/>
    <n v="0"/>
    <n v="179.52"/>
    <n v="1050.92"/>
    <x v="1"/>
    <x v="5"/>
    <x v="9"/>
    <n v="1"/>
    <x v="0"/>
  </r>
  <r>
    <s v="7605-BDWDC"/>
    <s v="Female"/>
    <x v="34"/>
    <s v="No"/>
    <n v="0"/>
    <x v="622"/>
    <n v="91752"/>
    <n v="33.999991999999999"/>
    <n v="-117.53539499999999"/>
    <n v="0"/>
    <x v="65"/>
    <s v="None"/>
    <s v="No"/>
    <n v="0"/>
    <s v="No"/>
    <s v="Yes"/>
    <x v="2"/>
    <n v="10"/>
    <s v="Yes"/>
    <s v="Yes"/>
    <s v="No"/>
    <s v="Yes"/>
    <s v="No"/>
    <s v="Yes"/>
    <s v="Yes"/>
    <s v="Yes"/>
    <x v="2"/>
    <s v="Yes"/>
    <x v="1"/>
    <n v="49.85"/>
    <n v="1520.1"/>
    <n v="0"/>
    <n v="0"/>
    <n v="0"/>
    <n v="1520.1"/>
    <x v="0"/>
    <x v="0"/>
    <x v="0"/>
    <n v="0"/>
    <x v="0"/>
  </r>
  <r>
    <s v="7605-SNLQG"/>
    <s v="Female"/>
    <x v="21"/>
    <s v="Yes"/>
    <n v="0"/>
    <x v="156"/>
    <n v="90249"/>
    <n v="33.901389999999999"/>
    <n v="-118.315697"/>
    <n v="6"/>
    <x v="14"/>
    <s v="Offer B"/>
    <s v="Yes"/>
    <n v="6.49"/>
    <s v="No"/>
    <s v="Yes"/>
    <x v="2"/>
    <n v="22"/>
    <s v="No"/>
    <s v="No"/>
    <s v="Yes"/>
    <s v="No"/>
    <s v="No"/>
    <s v="No"/>
    <s v="No"/>
    <s v="Yes"/>
    <x v="1"/>
    <s v="Yes"/>
    <x v="0"/>
    <n v="50.25"/>
    <n v="2221.5500000000002"/>
    <n v="0"/>
    <n v="0"/>
    <n v="292.05"/>
    <n v="2513.6"/>
    <x v="0"/>
    <x v="0"/>
    <x v="0"/>
    <n v="0"/>
    <x v="0"/>
  </r>
  <r>
    <s v="7606-BPHHN"/>
    <s v="Male"/>
    <x v="14"/>
    <s v="No"/>
    <n v="0"/>
    <x v="623"/>
    <n v="92253"/>
    <n v="33.695532"/>
    <n v="-116.310571"/>
    <n v="0"/>
    <x v="9"/>
    <s v="Offer A"/>
    <s v="Yes"/>
    <n v="30.44"/>
    <s v="No"/>
    <s v="No"/>
    <x v="3"/>
    <n v="0"/>
    <s v="No"/>
    <s v="No"/>
    <s v="No"/>
    <s v="No"/>
    <s v="No"/>
    <s v="No"/>
    <s v="No"/>
    <s v="No"/>
    <x v="2"/>
    <s v="Yes"/>
    <x v="0"/>
    <n v="19.8"/>
    <n v="1468.75"/>
    <n v="0"/>
    <n v="0"/>
    <n v="2191.6799999999998"/>
    <n v="3660.43"/>
    <x v="0"/>
    <x v="0"/>
    <x v="0"/>
    <n v="0"/>
    <x v="0"/>
  </r>
  <r>
    <s v="7607-QKKTJ"/>
    <s v="Male"/>
    <x v="11"/>
    <s v="Yes"/>
    <n v="2"/>
    <x v="641"/>
    <n v="92354"/>
    <n v="34.049315"/>
    <n v="-117.25597399999999"/>
    <n v="6"/>
    <x v="14"/>
    <s v="None"/>
    <s v="Yes"/>
    <n v="33.450000000000003"/>
    <s v="Yes"/>
    <s v="Yes"/>
    <x v="1"/>
    <n v="69"/>
    <s v="No"/>
    <s v="Yes"/>
    <s v="Yes"/>
    <s v="No"/>
    <s v="No"/>
    <s v="Yes"/>
    <s v="Yes"/>
    <s v="No"/>
    <x v="0"/>
    <s v="Yes"/>
    <x v="0"/>
    <n v="95"/>
    <n v="4368.8500000000004"/>
    <n v="0"/>
    <n v="60"/>
    <n v="1505.25"/>
    <n v="5934.1"/>
    <x v="0"/>
    <x v="0"/>
    <x v="0"/>
    <n v="0"/>
    <x v="1"/>
  </r>
  <r>
    <s v="7608-RGIRO"/>
    <s v="Male"/>
    <x v="47"/>
    <s v="No"/>
    <n v="1"/>
    <x v="705"/>
    <n v="95901"/>
    <n v="39.195140000000002"/>
    <n v="-121.503883"/>
    <n v="0"/>
    <x v="55"/>
    <s v="Offer B"/>
    <s v="Yes"/>
    <n v="17.559999999999999"/>
    <s v="Yes"/>
    <s v="No"/>
    <x v="3"/>
    <n v="0"/>
    <s v="No"/>
    <s v="No"/>
    <s v="No"/>
    <s v="No"/>
    <s v="No"/>
    <s v="No"/>
    <s v="No"/>
    <s v="No"/>
    <x v="2"/>
    <s v="Yes"/>
    <x v="0"/>
    <n v="-10"/>
    <n v="1413"/>
    <n v="0"/>
    <n v="0"/>
    <n v="1088.72"/>
    <n v="2501.7199999999998"/>
    <x v="0"/>
    <x v="0"/>
    <x v="0"/>
    <n v="0"/>
    <x v="0"/>
  </r>
  <r>
    <s v="7609-NRNCA"/>
    <s v="Female"/>
    <x v="44"/>
    <s v="No"/>
    <n v="0"/>
    <x v="1050"/>
    <n v="95246"/>
    <n v="38.264262000000002"/>
    <n v="-120.51513300000001"/>
    <n v="0"/>
    <x v="67"/>
    <s v="None"/>
    <s v="Yes"/>
    <n v="42.42"/>
    <s v="No"/>
    <s v="No"/>
    <x v="3"/>
    <n v="0"/>
    <s v="No"/>
    <s v="No"/>
    <s v="No"/>
    <s v="No"/>
    <s v="No"/>
    <s v="No"/>
    <s v="No"/>
    <s v="No"/>
    <x v="0"/>
    <s v="No"/>
    <x v="0"/>
    <n v="19.55"/>
    <n v="280.85000000000002"/>
    <n v="0"/>
    <n v="0"/>
    <n v="721.14"/>
    <n v="1001.99"/>
    <x v="0"/>
    <x v="0"/>
    <x v="0"/>
    <n v="0"/>
    <x v="0"/>
  </r>
  <r>
    <s v="7609-YBPXG"/>
    <s v="Male"/>
    <x v="27"/>
    <s v="No"/>
    <n v="0"/>
    <x v="97"/>
    <n v="92602"/>
    <n v="33.720359000000002"/>
    <n v="-117.733655"/>
    <n v="0"/>
    <x v="8"/>
    <s v="None"/>
    <s v="Yes"/>
    <n v="18.54"/>
    <s v="Yes"/>
    <s v="Yes"/>
    <x v="2"/>
    <n v="26"/>
    <s v="Yes"/>
    <s v="No"/>
    <s v="Yes"/>
    <s v="Yes"/>
    <s v="Yes"/>
    <s v="Yes"/>
    <s v="Yes"/>
    <s v="No"/>
    <x v="2"/>
    <s v="No"/>
    <x v="1"/>
    <n v="87.1"/>
    <n v="4735.2"/>
    <n v="0"/>
    <n v="80"/>
    <n v="1001.16"/>
    <n v="5816.36"/>
    <x v="0"/>
    <x v="0"/>
    <x v="0"/>
    <n v="0"/>
    <x v="0"/>
  </r>
  <r>
    <s v="7610-TVOPG"/>
    <s v="Male"/>
    <x v="23"/>
    <s v="No"/>
    <n v="0"/>
    <x v="57"/>
    <n v="95255"/>
    <n v="38.419350000000001"/>
    <n v="-120.469545"/>
    <n v="0"/>
    <x v="49"/>
    <s v="None"/>
    <s v="Yes"/>
    <n v="7.96"/>
    <s v="Yes"/>
    <s v="No"/>
    <x v="3"/>
    <n v="0"/>
    <s v="No"/>
    <s v="No"/>
    <s v="No"/>
    <s v="No"/>
    <s v="No"/>
    <s v="No"/>
    <s v="No"/>
    <s v="No"/>
    <x v="1"/>
    <s v="Yes"/>
    <x v="1"/>
    <n v="26.35"/>
    <n v="378.6"/>
    <n v="0"/>
    <n v="0"/>
    <n v="119.4"/>
    <n v="498"/>
    <x v="0"/>
    <x v="0"/>
    <x v="0"/>
    <n v="0"/>
    <x v="0"/>
  </r>
  <r>
    <s v="7611-YKYTC"/>
    <s v="Male"/>
    <x v="2"/>
    <s v="Yes"/>
    <n v="2"/>
    <x v="1101"/>
    <n v="95225"/>
    <n v="38.183917999999998"/>
    <n v="-120.89881699999999"/>
    <n v="1"/>
    <x v="51"/>
    <s v="Offer D"/>
    <s v="Yes"/>
    <n v="38.82"/>
    <s v="No"/>
    <s v="Yes"/>
    <x v="1"/>
    <n v="19"/>
    <s v="Yes"/>
    <s v="No"/>
    <s v="No"/>
    <s v="No"/>
    <s v="No"/>
    <s v="No"/>
    <s v="No"/>
    <s v="Yes"/>
    <x v="1"/>
    <s v="No"/>
    <x v="1"/>
    <n v="75"/>
    <n v="1573.95"/>
    <n v="0"/>
    <n v="0"/>
    <n v="854.04"/>
    <n v="2427.9899999999998"/>
    <x v="0"/>
    <x v="0"/>
    <x v="0"/>
    <n v="0"/>
    <x v="0"/>
  </r>
  <r>
    <s v="7613-LLQFO"/>
    <s v="Male"/>
    <x v="51"/>
    <s v="No"/>
    <n v="0"/>
    <x v="495"/>
    <n v="95601"/>
    <n v="38.431407"/>
    <n v="-120.8421"/>
    <n v="0"/>
    <x v="27"/>
    <s v="None"/>
    <s v="Yes"/>
    <n v="12.36"/>
    <s v="Yes"/>
    <s v="Yes"/>
    <x v="1"/>
    <n v="23"/>
    <s v="No"/>
    <s v="No"/>
    <s v="No"/>
    <s v="No"/>
    <s v="Yes"/>
    <s v="No"/>
    <s v="No"/>
    <s v="Yes"/>
    <x v="1"/>
    <s v="Yes"/>
    <x v="1"/>
    <n v="84.45"/>
    <n v="1059.55"/>
    <n v="0"/>
    <n v="0"/>
    <n v="148.32"/>
    <n v="1207.8699999999999"/>
    <x v="1"/>
    <x v="2"/>
    <x v="4"/>
    <n v="1"/>
    <x v="0"/>
  </r>
  <r>
    <s v="7614-QVWQL"/>
    <s v="Male"/>
    <x v="30"/>
    <s v="Yes"/>
    <n v="0"/>
    <x v="2"/>
    <n v="92627"/>
    <n v="33.645671999999998"/>
    <n v="-117.922613"/>
    <n v="2"/>
    <x v="21"/>
    <s v="None"/>
    <s v="No"/>
    <n v="0"/>
    <s v="No"/>
    <s v="Yes"/>
    <x v="2"/>
    <n v="5"/>
    <s v="No"/>
    <s v="Yes"/>
    <s v="No"/>
    <s v="No"/>
    <s v="Yes"/>
    <s v="Yes"/>
    <s v="Yes"/>
    <s v="No"/>
    <x v="0"/>
    <s v="Yes"/>
    <x v="1"/>
    <n v="51.8"/>
    <n v="2541.25"/>
    <n v="0"/>
    <n v="50"/>
    <n v="0"/>
    <n v="2591.25"/>
    <x v="1"/>
    <x v="3"/>
    <x v="14"/>
    <n v="1"/>
    <x v="0"/>
  </r>
  <r>
    <s v="7615-ESMYF"/>
    <s v="Female"/>
    <x v="5"/>
    <s v="Yes"/>
    <n v="0"/>
    <x v="38"/>
    <n v="92117"/>
    <n v="32.825085999999999"/>
    <n v="-117.19942399999999"/>
    <n v="1"/>
    <x v="29"/>
    <s v="None"/>
    <s v="No"/>
    <n v="0"/>
    <s v="No"/>
    <s v="Yes"/>
    <x v="0"/>
    <n v="51"/>
    <s v="No"/>
    <s v="No"/>
    <s v="No"/>
    <s v="No"/>
    <s v="Yes"/>
    <s v="Yes"/>
    <s v="Yes"/>
    <s v="Yes"/>
    <x v="1"/>
    <s v="No"/>
    <x v="1"/>
    <n v="44.6"/>
    <n v="97.1"/>
    <n v="0"/>
    <n v="0"/>
    <n v="0"/>
    <n v="97.1"/>
    <x v="1"/>
    <x v="1"/>
    <x v="5"/>
    <n v="1"/>
    <x v="0"/>
  </r>
  <r>
    <s v="7617-EYGLW"/>
    <s v="Male"/>
    <x v="47"/>
    <s v="No"/>
    <n v="0"/>
    <x v="408"/>
    <n v="95423"/>
    <n v="39.071159999999999"/>
    <n v="-122.59854199999999"/>
    <n v="0"/>
    <x v="13"/>
    <s v="Offer E"/>
    <s v="Yes"/>
    <n v="46.59"/>
    <s v="No"/>
    <s v="No"/>
    <x v="3"/>
    <n v="0"/>
    <s v="No"/>
    <s v="No"/>
    <s v="No"/>
    <s v="No"/>
    <s v="No"/>
    <s v="No"/>
    <s v="No"/>
    <s v="No"/>
    <x v="1"/>
    <s v="No"/>
    <x v="1"/>
    <n v="19.45"/>
    <n v="19.45"/>
    <n v="0"/>
    <n v="0"/>
    <n v="46.59"/>
    <n v="66.040000000000006"/>
    <x v="2"/>
    <x v="0"/>
    <x v="0"/>
    <n v="0"/>
    <x v="0"/>
  </r>
  <r>
    <s v="7619-ODSGN"/>
    <s v="Male"/>
    <x v="54"/>
    <s v="Yes"/>
    <n v="2"/>
    <x v="370"/>
    <n v="92610"/>
    <n v="33.698728000000003"/>
    <n v="-117.67768"/>
    <n v="1"/>
    <x v="52"/>
    <s v="Offer C"/>
    <s v="Yes"/>
    <n v="17.27"/>
    <s v="Yes"/>
    <s v="Yes"/>
    <x v="2"/>
    <n v="18"/>
    <s v="Yes"/>
    <s v="No"/>
    <s v="No"/>
    <s v="No"/>
    <s v="No"/>
    <s v="No"/>
    <s v="No"/>
    <s v="Yes"/>
    <x v="1"/>
    <s v="No"/>
    <x v="1"/>
    <n v="54.75"/>
    <n v="1338.15"/>
    <n v="0"/>
    <n v="0"/>
    <n v="414.48"/>
    <n v="1752.63"/>
    <x v="1"/>
    <x v="5"/>
    <x v="9"/>
    <n v="1"/>
    <x v="0"/>
  </r>
  <r>
    <s v="7619-PLRLP"/>
    <s v="Female"/>
    <x v="51"/>
    <s v="Yes"/>
    <n v="0"/>
    <x v="1060"/>
    <n v="92007"/>
    <n v="33.015866000000003"/>
    <n v="-117.272254"/>
    <n v="3"/>
    <x v="63"/>
    <s v="Offer B"/>
    <s v="Yes"/>
    <n v="37.14"/>
    <s v="Yes"/>
    <s v="Yes"/>
    <x v="0"/>
    <n v="4"/>
    <s v="Yes"/>
    <s v="Yes"/>
    <s v="Yes"/>
    <s v="No"/>
    <s v="No"/>
    <s v="Yes"/>
    <s v="Yes"/>
    <s v="Yes"/>
    <x v="0"/>
    <s v="No"/>
    <x v="1"/>
    <n v="74.099999999999994"/>
    <n v="3833.95"/>
    <n v="0"/>
    <n v="0"/>
    <n v="1968.42"/>
    <n v="5802.37"/>
    <x v="0"/>
    <x v="0"/>
    <x v="0"/>
    <n v="0"/>
    <x v="0"/>
  </r>
  <r>
    <s v="7621-VPNET"/>
    <s v="Female"/>
    <x v="27"/>
    <s v="Yes"/>
    <n v="0"/>
    <x v="585"/>
    <n v="91006"/>
    <n v="34.137318999999998"/>
    <n v="-118.029837"/>
    <n v="8"/>
    <x v="71"/>
    <s v="None"/>
    <s v="Yes"/>
    <n v="20.58"/>
    <s v="Yes"/>
    <s v="Yes"/>
    <x v="1"/>
    <n v="13"/>
    <s v="No"/>
    <s v="No"/>
    <s v="Yes"/>
    <s v="Yes"/>
    <s v="No"/>
    <s v="No"/>
    <s v="No"/>
    <s v="Yes"/>
    <x v="1"/>
    <s v="Yes"/>
    <x v="0"/>
    <n v="85.9"/>
    <n v="3729.75"/>
    <n v="0"/>
    <n v="0"/>
    <n v="864.36"/>
    <n v="4594.1099999999997"/>
    <x v="0"/>
    <x v="0"/>
    <x v="0"/>
    <n v="0"/>
    <x v="0"/>
  </r>
  <r>
    <s v="7622-FWGEW"/>
    <s v="Male"/>
    <x v="41"/>
    <s v="Yes"/>
    <n v="0"/>
    <x v="2"/>
    <n v="92626"/>
    <n v="33.678590999999997"/>
    <n v="-117.90547100000001"/>
    <n v="8"/>
    <x v="11"/>
    <s v="None"/>
    <s v="Yes"/>
    <n v="31.68"/>
    <s v="No"/>
    <s v="Yes"/>
    <x v="2"/>
    <n v="30"/>
    <s v="Yes"/>
    <s v="Yes"/>
    <s v="Yes"/>
    <s v="Yes"/>
    <s v="Yes"/>
    <s v="Yes"/>
    <s v="No"/>
    <s v="Yes"/>
    <x v="2"/>
    <s v="Yes"/>
    <x v="1"/>
    <n v="85.65"/>
    <n v="4824.45"/>
    <n v="0"/>
    <n v="0"/>
    <n v="1774.08"/>
    <n v="6598.53"/>
    <x v="0"/>
    <x v="0"/>
    <x v="0"/>
    <n v="0"/>
    <x v="0"/>
  </r>
  <r>
    <s v="7622-NXQZR"/>
    <s v="Male"/>
    <x v="46"/>
    <s v="No"/>
    <n v="0"/>
    <x v="778"/>
    <n v="91304"/>
    <n v="34.224376999999997"/>
    <n v="-118.632656"/>
    <n v="0"/>
    <x v="61"/>
    <s v="Offer C"/>
    <s v="No"/>
    <n v="0"/>
    <s v="No"/>
    <s v="Yes"/>
    <x v="2"/>
    <n v="48"/>
    <s v="No"/>
    <s v="No"/>
    <s v="No"/>
    <s v="Yes"/>
    <s v="No"/>
    <s v="No"/>
    <s v="No"/>
    <s v="Yes"/>
    <x v="1"/>
    <s v="Yes"/>
    <x v="0"/>
    <n v="30.1"/>
    <n v="810.85"/>
    <n v="0"/>
    <n v="0"/>
    <n v="0"/>
    <n v="810.85"/>
    <x v="0"/>
    <x v="0"/>
    <x v="0"/>
    <n v="0"/>
    <x v="0"/>
  </r>
  <r>
    <s v="7623-HKYRK"/>
    <s v="Male"/>
    <x v="1"/>
    <s v="No"/>
    <n v="1"/>
    <x v="1066"/>
    <n v="93518"/>
    <n v="35.358953"/>
    <n v="-118.527064"/>
    <n v="0"/>
    <x v="38"/>
    <s v="None"/>
    <s v="Yes"/>
    <n v="27.78"/>
    <s v="No"/>
    <s v="No"/>
    <x v="3"/>
    <n v="0"/>
    <s v="No"/>
    <s v="No"/>
    <s v="No"/>
    <s v="No"/>
    <s v="No"/>
    <s v="No"/>
    <s v="No"/>
    <s v="No"/>
    <x v="1"/>
    <s v="No"/>
    <x v="2"/>
    <n v="19.7"/>
    <n v="111.65"/>
    <n v="0"/>
    <n v="0"/>
    <n v="166.68"/>
    <n v="278.33"/>
    <x v="0"/>
    <x v="0"/>
    <x v="0"/>
    <n v="0"/>
    <x v="0"/>
  </r>
  <r>
    <s v="7623-TRNQN"/>
    <s v="Male"/>
    <x v="20"/>
    <s v="No"/>
    <n v="1"/>
    <x v="910"/>
    <n v="95642"/>
    <n v="38.336216"/>
    <n v="-120.76900999999999"/>
    <n v="0"/>
    <x v="13"/>
    <s v="None"/>
    <s v="Yes"/>
    <n v="39.6"/>
    <s v="No"/>
    <s v="Yes"/>
    <x v="2"/>
    <n v="17"/>
    <s v="No"/>
    <s v="No"/>
    <s v="No"/>
    <s v="Yes"/>
    <s v="No"/>
    <s v="No"/>
    <s v="No"/>
    <s v="Yes"/>
    <x v="1"/>
    <s v="Yes"/>
    <x v="2"/>
    <n v="49.9"/>
    <n v="49.9"/>
    <n v="0"/>
    <n v="0"/>
    <n v="39.6"/>
    <n v="89.5"/>
    <x v="1"/>
    <x v="4"/>
    <x v="19"/>
    <n v="1"/>
    <x v="0"/>
  </r>
  <r>
    <s v="7625-XCQRH"/>
    <s v="Female"/>
    <x v="23"/>
    <s v="No"/>
    <n v="0"/>
    <x v="886"/>
    <n v="93267"/>
    <n v="36.141319000000003"/>
    <n v="-119.129075"/>
    <n v="0"/>
    <x v="37"/>
    <s v="None"/>
    <s v="Yes"/>
    <n v="15.6"/>
    <s v="Yes"/>
    <s v="Yes"/>
    <x v="1"/>
    <n v="4"/>
    <s v="No"/>
    <s v="No"/>
    <s v="No"/>
    <s v="No"/>
    <s v="No"/>
    <s v="No"/>
    <s v="No"/>
    <s v="Yes"/>
    <x v="1"/>
    <s v="Yes"/>
    <x v="1"/>
    <n v="76.5"/>
    <n v="837.95"/>
    <n v="0"/>
    <n v="0"/>
    <n v="171.6"/>
    <n v="1009.55"/>
    <x v="1"/>
    <x v="2"/>
    <x v="3"/>
    <n v="1"/>
    <x v="0"/>
  </r>
  <r>
    <s v="7627-JKIAZ"/>
    <s v="Female"/>
    <x v="47"/>
    <s v="Yes"/>
    <n v="0"/>
    <x v="41"/>
    <n v="95116"/>
    <n v="37.350284000000002"/>
    <n v="-121.85285500000001"/>
    <n v="0"/>
    <x v="20"/>
    <s v="None"/>
    <s v="Yes"/>
    <n v="37.49"/>
    <s v="Yes"/>
    <s v="Yes"/>
    <x v="1"/>
    <n v="29"/>
    <s v="No"/>
    <s v="No"/>
    <s v="Yes"/>
    <s v="No"/>
    <s v="No"/>
    <s v="No"/>
    <s v="No"/>
    <s v="Yes"/>
    <x v="1"/>
    <s v="Yes"/>
    <x v="0"/>
    <n v="78.95"/>
    <n v="2839.65"/>
    <n v="0"/>
    <n v="0"/>
    <n v="1387.13"/>
    <n v="4226.78"/>
    <x v="1"/>
    <x v="1"/>
    <x v="10"/>
    <n v="1"/>
    <x v="0"/>
  </r>
  <r>
    <s v="7629-WFGLW"/>
    <s v="Female"/>
    <x v="53"/>
    <s v="Yes"/>
    <n v="0"/>
    <x v="223"/>
    <n v="94301"/>
    <n v="37.444313999999999"/>
    <n v="-122.149996"/>
    <n v="10"/>
    <x v="11"/>
    <s v="Offer B"/>
    <s v="Yes"/>
    <n v="11.55"/>
    <s v="Yes"/>
    <s v="Yes"/>
    <x v="1"/>
    <n v="27"/>
    <s v="Yes"/>
    <s v="Yes"/>
    <s v="Yes"/>
    <s v="Yes"/>
    <s v="No"/>
    <s v="No"/>
    <s v="No"/>
    <s v="Yes"/>
    <x v="0"/>
    <s v="No"/>
    <x v="1"/>
    <n v="95.65"/>
    <n v="5471.75"/>
    <n v="21.71"/>
    <n v="0"/>
    <n v="646.79999999999995"/>
    <n v="6096.84"/>
    <x v="0"/>
    <x v="0"/>
    <x v="0"/>
    <n v="0"/>
    <x v="1"/>
  </r>
  <r>
    <s v="7629-WIXZF"/>
    <s v="Female"/>
    <x v="13"/>
    <s v="No"/>
    <n v="0"/>
    <x v="722"/>
    <n v="94903"/>
    <n v="38.018065"/>
    <n v="-122.546024"/>
    <n v="0"/>
    <x v="6"/>
    <s v="None"/>
    <s v="Yes"/>
    <n v="6.83"/>
    <s v="No"/>
    <s v="Yes"/>
    <x v="2"/>
    <n v="17"/>
    <s v="Yes"/>
    <s v="No"/>
    <s v="No"/>
    <s v="No"/>
    <s v="No"/>
    <s v="Yes"/>
    <s v="Yes"/>
    <s v="Yes"/>
    <x v="0"/>
    <s v="Yes"/>
    <x v="1"/>
    <n v="59.1"/>
    <n v="369.25"/>
    <n v="0"/>
    <n v="0"/>
    <n v="47.81"/>
    <n v="417.06"/>
    <x v="0"/>
    <x v="0"/>
    <x v="0"/>
    <n v="0"/>
    <x v="0"/>
  </r>
  <r>
    <s v="7632-MNYOY"/>
    <s v="Male"/>
    <x v="28"/>
    <s v="No"/>
    <n v="0"/>
    <x v="614"/>
    <n v="96148"/>
    <n v="39.241239999999998"/>
    <n v="-120.054765"/>
    <n v="0"/>
    <x v="22"/>
    <s v="None"/>
    <s v="Yes"/>
    <n v="9.9"/>
    <s v="Yes"/>
    <s v="Yes"/>
    <x v="1"/>
    <n v="25"/>
    <s v="No"/>
    <s v="Yes"/>
    <s v="Yes"/>
    <s v="Yes"/>
    <s v="Yes"/>
    <s v="Yes"/>
    <s v="No"/>
    <s v="Yes"/>
    <x v="0"/>
    <s v="No"/>
    <x v="0"/>
    <n v="110.9"/>
    <n v="7432.05"/>
    <n v="0"/>
    <n v="0"/>
    <n v="653.4"/>
    <n v="8085.45"/>
    <x v="1"/>
    <x v="5"/>
    <x v="8"/>
    <n v="1"/>
    <x v="1"/>
  </r>
  <r>
    <s v="7632-YUTXB"/>
    <s v="Female"/>
    <x v="7"/>
    <s v="Yes"/>
    <n v="2"/>
    <x v="838"/>
    <n v="94970"/>
    <n v="37.921137000000002"/>
    <n v="-122.657562"/>
    <n v="7"/>
    <x v="30"/>
    <s v="Offer C"/>
    <s v="Yes"/>
    <n v="13.06"/>
    <s v="No"/>
    <s v="No"/>
    <x v="3"/>
    <n v="0"/>
    <s v="No"/>
    <s v="No"/>
    <s v="No"/>
    <s v="No"/>
    <s v="No"/>
    <s v="No"/>
    <s v="No"/>
    <s v="No"/>
    <x v="0"/>
    <s v="No"/>
    <x v="0"/>
    <n v="20.05"/>
    <n v="520.1"/>
    <n v="0"/>
    <n v="0"/>
    <n v="326.5"/>
    <n v="846.6"/>
    <x v="0"/>
    <x v="0"/>
    <x v="0"/>
    <n v="0"/>
    <x v="0"/>
  </r>
  <r>
    <s v="7633-MVPUY"/>
    <s v="Male"/>
    <x v="2"/>
    <s v="Yes"/>
    <n v="0"/>
    <x v="332"/>
    <n v="91765"/>
    <n v="33.992415999999999"/>
    <n v="-117.807874"/>
    <n v="1"/>
    <x v="41"/>
    <s v="Offer B"/>
    <s v="Yes"/>
    <n v="49.29"/>
    <s v="No"/>
    <s v="Yes"/>
    <x v="0"/>
    <n v="22"/>
    <s v="Yes"/>
    <s v="Yes"/>
    <s v="No"/>
    <s v="Yes"/>
    <s v="No"/>
    <s v="No"/>
    <s v="No"/>
    <s v="Yes"/>
    <x v="2"/>
    <s v="Yes"/>
    <x v="1"/>
    <n v="59.75"/>
    <n v="3450.15"/>
    <n v="0"/>
    <n v="0"/>
    <n v="2809.53"/>
    <n v="6259.68"/>
    <x v="0"/>
    <x v="0"/>
    <x v="0"/>
    <n v="0"/>
    <x v="0"/>
  </r>
  <r>
    <s v="7634-HLQJR"/>
    <s v="Female"/>
    <x v="7"/>
    <s v="Yes"/>
    <n v="1"/>
    <x v="1049"/>
    <n v="95039"/>
    <n v="36.863303000000002"/>
    <n v="-121.781632"/>
    <n v="1"/>
    <x v="54"/>
    <s v="None"/>
    <s v="Yes"/>
    <n v="1.44"/>
    <s v="No"/>
    <s v="No"/>
    <x v="3"/>
    <n v="0"/>
    <s v="No"/>
    <s v="No"/>
    <s v="No"/>
    <s v="No"/>
    <s v="No"/>
    <s v="No"/>
    <s v="No"/>
    <s v="No"/>
    <x v="2"/>
    <s v="No"/>
    <x v="0"/>
    <n v="20.05"/>
    <n v="1016.7"/>
    <n v="0"/>
    <n v="0"/>
    <n v="67.680000000000007"/>
    <n v="1084.3800000000001"/>
    <x v="0"/>
    <x v="0"/>
    <x v="0"/>
    <n v="0"/>
    <x v="0"/>
  </r>
  <r>
    <s v="7634-WSWDB"/>
    <s v="Female"/>
    <x v="19"/>
    <s v="No"/>
    <n v="1"/>
    <x v="590"/>
    <n v="93270"/>
    <n v="35.939067999999999"/>
    <n v="-119.043666"/>
    <n v="0"/>
    <x v="58"/>
    <s v="None"/>
    <s v="No"/>
    <n v="0"/>
    <s v="No"/>
    <s v="Yes"/>
    <x v="2"/>
    <n v="51"/>
    <s v="Yes"/>
    <s v="No"/>
    <s v="No"/>
    <s v="No"/>
    <s v="No"/>
    <s v="Yes"/>
    <s v="Yes"/>
    <s v="Yes"/>
    <x v="1"/>
    <s v="Yes"/>
    <x v="1"/>
    <n v="38.5"/>
    <n v="330.8"/>
    <n v="0"/>
    <n v="0"/>
    <n v="0"/>
    <n v="330.8"/>
    <x v="0"/>
    <x v="0"/>
    <x v="0"/>
    <n v="0"/>
    <x v="0"/>
  </r>
  <r>
    <s v="7636-OWBPG"/>
    <s v="Male"/>
    <x v="16"/>
    <s v="No"/>
    <n v="0"/>
    <x v="33"/>
    <n v="96001"/>
    <n v="40.587918999999999"/>
    <n v="-122.464732"/>
    <n v="0"/>
    <x v="27"/>
    <s v="None"/>
    <s v="No"/>
    <n v="0"/>
    <s v="No"/>
    <s v="Yes"/>
    <x v="2"/>
    <n v="4"/>
    <s v="No"/>
    <s v="Yes"/>
    <s v="No"/>
    <s v="No"/>
    <s v="No"/>
    <s v="No"/>
    <s v="No"/>
    <s v="Yes"/>
    <x v="2"/>
    <s v="Yes"/>
    <x v="0"/>
    <n v="29.35"/>
    <n v="381.2"/>
    <n v="38.979999999999997"/>
    <n v="0"/>
    <n v="0"/>
    <n v="342.22"/>
    <x v="0"/>
    <x v="0"/>
    <x v="0"/>
    <n v="0"/>
    <x v="0"/>
  </r>
  <r>
    <s v="7636-PEPNS"/>
    <s v="Female"/>
    <x v="56"/>
    <s v="Yes"/>
    <n v="3"/>
    <x v="511"/>
    <n v="90274"/>
    <n v="33.788207999999997"/>
    <n v="-118.404955"/>
    <n v="7"/>
    <x v="42"/>
    <s v="None"/>
    <s v="Yes"/>
    <n v="22.65"/>
    <s v="No"/>
    <s v="Yes"/>
    <x v="0"/>
    <n v="25"/>
    <s v="No"/>
    <s v="No"/>
    <s v="No"/>
    <s v="No"/>
    <s v="No"/>
    <s v="No"/>
    <s v="No"/>
    <s v="No"/>
    <x v="0"/>
    <s v="Yes"/>
    <x v="0"/>
    <n v="44.1"/>
    <n v="2413.0500000000002"/>
    <n v="0"/>
    <n v="150"/>
    <n v="1313.7"/>
    <n v="3876.75"/>
    <x v="0"/>
    <x v="0"/>
    <x v="0"/>
    <n v="0"/>
    <x v="0"/>
  </r>
  <r>
    <s v="7636-XUHWW"/>
    <s v="Male"/>
    <x v="52"/>
    <s v="No"/>
    <n v="0"/>
    <x v="554"/>
    <n v="93622"/>
    <n v="36.785617999999999"/>
    <n v="-120.625382"/>
    <n v="0"/>
    <x v="29"/>
    <s v="Offer E"/>
    <s v="Yes"/>
    <n v="3.82"/>
    <s v="No"/>
    <s v="No"/>
    <x v="3"/>
    <n v="0"/>
    <s v="No"/>
    <s v="No"/>
    <s v="No"/>
    <s v="No"/>
    <s v="No"/>
    <s v="No"/>
    <s v="No"/>
    <s v="No"/>
    <x v="1"/>
    <s v="Yes"/>
    <x v="0"/>
    <n v="19.899999999999999"/>
    <n v="33.700000000000003"/>
    <n v="0"/>
    <n v="0"/>
    <n v="7.64"/>
    <n v="41.34"/>
    <x v="2"/>
    <x v="0"/>
    <x v="0"/>
    <n v="0"/>
    <x v="0"/>
  </r>
  <r>
    <s v="7638-QVMVY"/>
    <s v="Female"/>
    <x v="54"/>
    <s v="No"/>
    <n v="0"/>
    <x v="43"/>
    <n v="93292"/>
    <n v="36.375590000000003"/>
    <n v="-119.21168900000001"/>
    <n v="0"/>
    <x v="6"/>
    <s v="None"/>
    <s v="Yes"/>
    <n v="26.09"/>
    <s v="No"/>
    <s v="Yes"/>
    <x v="1"/>
    <n v="2"/>
    <s v="No"/>
    <s v="No"/>
    <s v="No"/>
    <s v="No"/>
    <s v="Yes"/>
    <s v="No"/>
    <s v="No"/>
    <s v="Yes"/>
    <x v="1"/>
    <s v="Yes"/>
    <x v="1"/>
    <n v="79"/>
    <n v="522.95000000000005"/>
    <n v="0"/>
    <n v="0"/>
    <n v="182.63"/>
    <n v="705.58"/>
    <x v="1"/>
    <x v="5"/>
    <x v="9"/>
    <n v="1"/>
    <x v="0"/>
  </r>
  <r>
    <s v="7639-LIAYI"/>
    <s v="Male"/>
    <x v="5"/>
    <s v="No"/>
    <n v="0"/>
    <x v="31"/>
    <n v="90057"/>
    <n v="34.061917999999999"/>
    <n v="-118.277939"/>
    <n v="0"/>
    <x v="57"/>
    <s v="Offer B"/>
    <s v="Yes"/>
    <n v="29.16"/>
    <s v="Yes"/>
    <s v="Yes"/>
    <x v="0"/>
    <n v="73"/>
    <s v="Yes"/>
    <s v="No"/>
    <s v="No"/>
    <s v="Yes"/>
    <s v="Yes"/>
    <s v="Yes"/>
    <s v="Yes"/>
    <s v="Yes"/>
    <x v="2"/>
    <s v="Yes"/>
    <x v="0"/>
    <n v="79.75"/>
    <n v="4217.8"/>
    <n v="0"/>
    <n v="0"/>
    <n v="1516.32"/>
    <n v="5734.12"/>
    <x v="0"/>
    <x v="0"/>
    <x v="0"/>
    <n v="0"/>
    <x v="0"/>
  </r>
  <r>
    <s v="7639-OPLNG"/>
    <s v="Male"/>
    <x v="52"/>
    <s v="Yes"/>
    <n v="0"/>
    <x v="38"/>
    <n v="92107"/>
    <n v="32.741852000000002"/>
    <n v="-117.243453"/>
    <n v="8"/>
    <x v="40"/>
    <s v="Offer A"/>
    <s v="Yes"/>
    <n v="27.97"/>
    <s v="Yes"/>
    <s v="Yes"/>
    <x v="0"/>
    <n v="2"/>
    <s v="Yes"/>
    <s v="Yes"/>
    <s v="Yes"/>
    <s v="Yes"/>
    <s v="Yes"/>
    <s v="No"/>
    <s v="No"/>
    <s v="Yes"/>
    <x v="2"/>
    <s v="Yes"/>
    <x v="1"/>
    <n v="79.25"/>
    <n v="5731.85"/>
    <n v="0"/>
    <n v="0"/>
    <n v="1957.9"/>
    <n v="7689.75"/>
    <x v="0"/>
    <x v="0"/>
    <x v="0"/>
    <n v="0"/>
    <x v="0"/>
  </r>
  <r>
    <s v="7639-SUPCW"/>
    <s v="Female"/>
    <x v="13"/>
    <s v="No"/>
    <n v="0"/>
    <x v="28"/>
    <n v="95442"/>
    <n v="38.368744"/>
    <n v="-122.522642"/>
    <n v="0"/>
    <x v="51"/>
    <s v="None"/>
    <s v="Yes"/>
    <n v="3.95"/>
    <s v="No"/>
    <s v="Yes"/>
    <x v="2"/>
    <n v="30"/>
    <s v="Yes"/>
    <s v="No"/>
    <s v="No"/>
    <s v="No"/>
    <s v="No"/>
    <s v="No"/>
    <s v="No"/>
    <s v="No"/>
    <x v="1"/>
    <s v="Yes"/>
    <x v="0"/>
    <n v="48.8"/>
    <n v="1054.5999999999999"/>
    <n v="0"/>
    <n v="20"/>
    <n v="86.9"/>
    <n v="1161.5"/>
    <x v="1"/>
    <x v="1"/>
    <x v="5"/>
    <n v="1"/>
    <x v="0"/>
  </r>
  <r>
    <s v="7641-EUYET"/>
    <s v="Male"/>
    <x v="48"/>
    <s v="Yes"/>
    <n v="0"/>
    <x v="1096"/>
    <n v="93668"/>
    <n v="36.635660999999999"/>
    <n v="-120.28864400000001"/>
    <n v="3"/>
    <x v="56"/>
    <s v="None"/>
    <s v="Yes"/>
    <n v="49.11"/>
    <s v="Yes"/>
    <s v="Yes"/>
    <x v="1"/>
    <n v="17"/>
    <s v="Yes"/>
    <s v="Yes"/>
    <s v="Yes"/>
    <s v="No"/>
    <s v="Yes"/>
    <s v="No"/>
    <s v="No"/>
    <s v="Yes"/>
    <x v="1"/>
    <s v="Yes"/>
    <x v="1"/>
    <n v="100.7"/>
    <n v="4541.2"/>
    <n v="46.64"/>
    <n v="0"/>
    <n v="2259.06"/>
    <n v="6753.62"/>
    <x v="1"/>
    <x v="2"/>
    <x v="2"/>
    <n v="1"/>
    <x v="1"/>
  </r>
  <r>
    <s v="7641-TQFHN"/>
    <s v="Male"/>
    <x v="44"/>
    <s v="No"/>
    <n v="1"/>
    <x v="64"/>
    <n v="93704"/>
    <n v="36.799647999999998"/>
    <n v="-119.801247"/>
    <n v="0"/>
    <x v="35"/>
    <s v="Offer C"/>
    <s v="Yes"/>
    <n v="14.72"/>
    <s v="Yes"/>
    <s v="Yes"/>
    <x v="1"/>
    <n v="85"/>
    <s v="No"/>
    <s v="No"/>
    <s v="No"/>
    <s v="Yes"/>
    <s v="Yes"/>
    <s v="Yes"/>
    <s v="Yes"/>
    <s v="Yes"/>
    <x v="2"/>
    <s v="No"/>
    <x v="0"/>
    <n v="100.55"/>
    <n v="3895.35"/>
    <n v="0"/>
    <n v="0"/>
    <n v="574.08000000000004"/>
    <n v="4469.43"/>
    <x v="0"/>
    <x v="0"/>
    <x v="0"/>
    <n v="0"/>
    <x v="1"/>
  </r>
  <r>
    <s v="7643-RCHXS"/>
    <s v="Female"/>
    <x v="26"/>
    <s v="Yes"/>
    <n v="3"/>
    <x v="264"/>
    <n v="96065"/>
    <n v="40.877552000000001"/>
    <n v="-121.885884"/>
    <n v="0"/>
    <x v="5"/>
    <s v="Offer B"/>
    <s v="Yes"/>
    <n v="41.84"/>
    <s v="No"/>
    <s v="No"/>
    <x v="3"/>
    <n v="0"/>
    <s v="No"/>
    <s v="No"/>
    <s v="No"/>
    <s v="No"/>
    <s v="No"/>
    <s v="No"/>
    <s v="No"/>
    <s v="No"/>
    <x v="2"/>
    <s v="No"/>
    <x v="1"/>
    <n v="19.350000000000001"/>
    <n v="1263.8499999999999"/>
    <n v="0"/>
    <n v="0"/>
    <n v="2635.92"/>
    <n v="3899.77"/>
    <x v="0"/>
    <x v="0"/>
    <x v="0"/>
    <n v="0"/>
    <x v="0"/>
  </r>
  <r>
    <s v="7644-OMVMY"/>
    <s v="Male"/>
    <x v="52"/>
    <s v="Yes"/>
    <n v="1"/>
    <x v="31"/>
    <n v="90029"/>
    <n v="34.089953000000001"/>
    <n v="-118.29482400000001"/>
    <n v="5"/>
    <x v="46"/>
    <s v="None"/>
    <s v="Yes"/>
    <n v="15.51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198.5"/>
    <n v="0"/>
    <n v="0"/>
    <n v="155.1"/>
    <n v="353.6"/>
    <x v="0"/>
    <x v="0"/>
    <x v="0"/>
    <n v="0"/>
    <x v="0"/>
  </r>
  <r>
    <s v="7647-GYYKX"/>
    <s v="Female"/>
    <x v="23"/>
    <s v="Yes"/>
    <n v="4"/>
    <x v="17"/>
    <n v="92069"/>
    <n v="33.162624000000001"/>
    <n v="-117.170863"/>
    <n v="1"/>
    <x v="8"/>
    <s v="None"/>
    <s v="Yes"/>
    <n v="41.93"/>
    <s v="No"/>
    <s v="No"/>
    <x v="3"/>
    <n v="0"/>
    <s v="No"/>
    <s v="No"/>
    <s v="No"/>
    <s v="No"/>
    <s v="No"/>
    <s v="No"/>
    <s v="No"/>
    <s v="No"/>
    <x v="2"/>
    <s v="Yes"/>
    <x v="1"/>
    <n v="-3"/>
    <n v="1092.3499999999999"/>
    <n v="0"/>
    <n v="0"/>
    <n v="2264.2199999999998"/>
    <n v="3356.57"/>
    <x v="0"/>
    <x v="0"/>
    <x v="0"/>
    <n v="0"/>
    <x v="0"/>
  </r>
  <r>
    <s v="7649-PHJVR"/>
    <s v="Male"/>
    <x v="19"/>
    <s v="No"/>
    <n v="0"/>
    <x v="818"/>
    <n v="93446"/>
    <n v="35.634222000000001"/>
    <n v="-120.728341"/>
    <n v="0"/>
    <x v="37"/>
    <s v="Offer D"/>
    <s v="Yes"/>
    <n v="33.479999999999997"/>
    <s v="No"/>
    <s v="No"/>
    <x v="3"/>
    <n v="0"/>
    <s v="No"/>
    <s v="No"/>
    <s v="No"/>
    <s v="No"/>
    <s v="No"/>
    <s v="No"/>
    <s v="No"/>
    <s v="No"/>
    <x v="0"/>
    <s v="No"/>
    <x v="2"/>
    <n v="19.5"/>
    <n v="226.8"/>
    <n v="0"/>
    <n v="0"/>
    <n v="368.28"/>
    <n v="595.08000000000004"/>
    <x v="0"/>
    <x v="0"/>
    <x v="0"/>
    <n v="0"/>
    <x v="0"/>
  </r>
  <r>
    <s v="7649-SIJJF"/>
    <s v="Male"/>
    <x v="59"/>
    <s v="Yes"/>
    <n v="0"/>
    <x v="542"/>
    <n v="94608"/>
    <n v="37.837260000000001"/>
    <n v="-122.287648"/>
    <n v="5"/>
    <x v="4"/>
    <s v="Offer A"/>
    <s v="Yes"/>
    <n v="10.97"/>
    <s v="Yes"/>
    <s v="Yes"/>
    <x v="2"/>
    <n v="20"/>
    <s v="Yes"/>
    <s v="Yes"/>
    <s v="Yes"/>
    <s v="Yes"/>
    <s v="No"/>
    <s v="Yes"/>
    <s v="Yes"/>
    <s v="Yes"/>
    <x v="2"/>
    <s v="Yes"/>
    <x v="0"/>
    <n v="80.099999999999994"/>
    <n v="5585.4"/>
    <n v="0"/>
    <n v="0"/>
    <n v="778.87"/>
    <n v="6364.27"/>
    <x v="0"/>
    <x v="0"/>
    <x v="0"/>
    <n v="0"/>
    <x v="0"/>
  </r>
  <r>
    <s v="7654-YWJUF"/>
    <s v="Male"/>
    <x v="37"/>
    <s v="Yes"/>
    <n v="0"/>
    <x v="984"/>
    <n v="91040"/>
    <n v="34.282704000000003"/>
    <n v="-118.312929"/>
    <n v="6"/>
    <x v="25"/>
    <s v="None"/>
    <s v="Yes"/>
    <n v="15.2"/>
    <s v="No"/>
    <s v="Yes"/>
    <x v="1"/>
    <n v="21"/>
    <s v="Yes"/>
    <s v="No"/>
    <s v="Yes"/>
    <s v="Yes"/>
    <s v="No"/>
    <s v="No"/>
    <s v="No"/>
    <s v="Yes"/>
    <x v="0"/>
    <s v="Yes"/>
    <x v="1"/>
    <n v="84.25"/>
    <n v="3539.25"/>
    <n v="0"/>
    <n v="0"/>
    <n v="653.6"/>
    <n v="4192.8500000000004"/>
    <x v="0"/>
    <x v="0"/>
    <x v="0"/>
    <n v="0"/>
    <x v="0"/>
  </r>
  <r>
    <s v="7657-DYEPJ"/>
    <s v="Male"/>
    <x v="50"/>
    <s v="No"/>
    <n v="0"/>
    <x v="31"/>
    <n v="90024"/>
    <n v="34.066302999999998"/>
    <n v="-118.435479"/>
    <n v="0"/>
    <x v="70"/>
    <s v="Offer C"/>
    <s v="Yes"/>
    <n v="5.75"/>
    <s v="No"/>
    <s v="Yes"/>
    <x v="0"/>
    <n v="30"/>
    <s v="No"/>
    <s v="Yes"/>
    <s v="Yes"/>
    <s v="Yes"/>
    <s v="Yes"/>
    <s v="No"/>
    <s v="No"/>
    <s v="Yes"/>
    <x v="0"/>
    <s v="Yes"/>
    <x v="0"/>
    <n v="70.150000000000006"/>
    <n v="2497.35"/>
    <n v="0"/>
    <n v="0"/>
    <n v="218.5"/>
    <n v="2715.85"/>
    <x v="1"/>
    <x v="4"/>
    <x v="12"/>
    <n v="1"/>
    <x v="0"/>
  </r>
  <r>
    <s v="7658-UYUQS"/>
    <s v="Male"/>
    <x v="41"/>
    <s v="Yes"/>
    <n v="0"/>
    <x v="351"/>
    <n v="92835"/>
    <n v="33.902211000000001"/>
    <n v="-117.914922"/>
    <n v="0"/>
    <x v="47"/>
    <s v="None"/>
    <s v="Yes"/>
    <n v="22.3"/>
    <s v="No"/>
    <s v="Yes"/>
    <x v="1"/>
    <n v="9"/>
    <s v="No"/>
    <s v="No"/>
    <s v="Yes"/>
    <s v="No"/>
    <s v="Yes"/>
    <s v="No"/>
    <s v="No"/>
    <s v="Yes"/>
    <x v="1"/>
    <s v="No"/>
    <x v="1"/>
    <n v="86.55"/>
    <n v="1857.25"/>
    <n v="0"/>
    <n v="0"/>
    <n v="468.3"/>
    <n v="2325.5500000000002"/>
    <x v="0"/>
    <x v="0"/>
    <x v="0"/>
    <n v="0"/>
    <x v="0"/>
  </r>
  <r>
    <s v="7660-HDPJV"/>
    <s v="Female"/>
    <x v="35"/>
    <s v="No"/>
    <n v="0"/>
    <x v="162"/>
    <n v="90810"/>
    <n v="33.819814000000001"/>
    <n v="-118.222416"/>
    <n v="0"/>
    <x v="13"/>
    <s v="None"/>
    <s v="Yes"/>
    <n v="10.08"/>
    <s v="No"/>
    <s v="Yes"/>
    <x v="1"/>
    <n v="18"/>
    <s v="No"/>
    <s v="No"/>
    <s v="No"/>
    <s v="No"/>
    <s v="No"/>
    <s v="No"/>
    <s v="No"/>
    <s v="Yes"/>
    <x v="1"/>
    <s v="Yes"/>
    <x v="1"/>
    <n v="69.2"/>
    <n v="69.2"/>
    <n v="0"/>
    <n v="0"/>
    <n v="10.08"/>
    <n v="79.28"/>
    <x v="1"/>
    <x v="2"/>
    <x v="18"/>
    <n v="1"/>
    <x v="0"/>
  </r>
  <r>
    <s v="7661-CPURM"/>
    <s v="Male"/>
    <x v="42"/>
    <s v="No"/>
    <n v="0"/>
    <x v="74"/>
    <n v="91803"/>
    <n v="34.074736000000001"/>
    <n v="-118.145959"/>
    <n v="0"/>
    <x v="53"/>
    <s v="Offer D"/>
    <s v="Yes"/>
    <n v="43.11"/>
    <s v="No"/>
    <s v="Yes"/>
    <x v="1"/>
    <n v="2"/>
    <s v="No"/>
    <s v="No"/>
    <s v="No"/>
    <s v="Yes"/>
    <s v="No"/>
    <s v="Yes"/>
    <s v="Yes"/>
    <s v="Yes"/>
    <x v="0"/>
    <s v="Yes"/>
    <x v="0"/>
    <n v="87.7"/>
    <n v="1725.95"/>
    <n v="0"/>
    <n v="0"/>
    <n v="819.09"/>
    <n v="2545.04"/>
    <x v="0"/>
    <x v="0"/>
    <x v="0"/>
    <n v="0"/>
    <x v="0"/>
  </r>
  <r>
    <s v="7663-CUXZB"/>
    <s v="Male"/>
    <x v="20"/>
    <s v="Yes"/>
    <n v="0"/>
    <x v="1003"/>
    <n v="95537"/>
    <n v="40.726948999999998"/>
    <n v="-124.217378"/>
    <n v="9"/>
    <x v="26"/>
    <s v="Offer B"/>
    <s v="Yes"/>
    <n v="14.98"/>
    <s v="Yes"/>
    <s v="Yes"/>
    <x v="1"/>
    <n v="19"/>
    <s v="Yes"/>
    <s v="Yes"/>
    <s v="Yes"/>
    <s v="Yes"/>
    <s v="Yes"/>
    <s v="Yes"/>
    <s v="Yes"/>
    <s v="Yes"/>
    <x v="2"/>
    <s v="No"/>
    <x v="1"/>
    <n v="113.75"/>
    <n v="6561.25"/>
    <n v="0"/>
    <n v="0"/>
    <n v="883.82"/>
    <n v="7445.07"/>
    <x v="0"/>
    <x v="0"/>
    <x v="0"/>
    <n v="0"/>
    <x v="1"/>
  </r>
  <r>
    <s v="7663-RGWBC"/>
    <s v="Male"/>
    <x v="56"/>
    <s v="No"/>
    <n v="0"/>
    <x v="31"/>
    <n v="90049"/>
    <n v="34.091828999999997"/>
    <n v="-118.49124399999999"/>
    <n v="0"/>
    <x v="13"/>
    <s v="None"/>
    <s v="Yes"/>
    <n v="8.77"/>
    <s v="No"/>
    <s v="Yes"/>
    <x v="2"/>
    <n v="10"/>
    <s v="No"/>
    <s v="No"/>
    <s v="No"/>
    <s v="No"/>
    <s v="No"/>
    <s v="No"/>
    <s v="No"/>
    <s v="Yes"/>
    <x v="1"/>
    <s v="Yes"/>
    <x v="0"/>
    <n v="44.15"/>
    <n v="44.15"/>
    <n v="0"/>
    <n v="0"/>
    <n v="8.77"/>
    <n v="52.92"/>
    <x v="1"/>
    <x v="3"/>
    <x v="6"/>
    <n v="1"/>
    <x v="0"/>
  </r>
  <r>
    <s v="7663-YJHSN"/>
    <s v="Female"/>
    <x v="25"/>
    <s v="Yes"/>
    <n v="0"/>
    <x v="1049"/>
    <n v="95039"/>
    <n v="36.863303000000002"/>
    <n v="-121.781632"/>
    <n v="10"/>
    <x v="9"/>
    <s v="Offer A"/>
    <s v="Yes"/>
    <n v="44.27"/>
    <s v="Yes"/>
    <s v="Yes"/>
    <x v="1"/>
    <n v="8"/>
    <s v="Yes"/>
    <s v="Yes"/>
    <s v="Yes"/>
    <s v="Yes"/>
    <s v="Yes"/>
    <s v="No"/>
    <s v="No"/>
    <s v="No"/>
    <x v="2"/>
    <s v="Yes"/>
    <x v="1"/>
    <n v="103.95"/>
    <n v="7556.9"/>
    <n v="0"/>
    <n v="70"/>
    <n v="3187.44"/>
    <n v="10814.34"/>
    <x v="0"/>
    <x v="0"/>
    <x v="0"/>
    <n v="0"/>
    <x v="1"/>
  </r>
  <r>
    <s v="7663-ZTEGJ"/>
    <s v="Male"/>
    <x v="1"/>
    <s v="No"/>
    <n v="0"/>
    <x v="110"/>
    <n v="92027"/>
    <n v="33.141264999999997"/>
    <n v="-116.967221"/>
    <n v="0"/>
    <x v="31"/>
    <s v="None"/>
    <s v="Yes"/>
    <n v="49.92"/>
    <s v="Yes"/>
    <s v="Yes"/>
    <x v="1"/>
    <n v="23"/>
    <s v="No"/>
    <s v="Yes"/>
    <s v="Yes"/>
    <s v="Yes"/>
    <s v="No"/>
    <s v="Yes"/>
    <s v="Yes"/>
    <s v="No"/>
    <x v="0"/>
    <s v="No"/>
    <x v="0"/>
    <n v="100.55"/>
    <n v="2830.45"/>
    <n v="0"/>
    <n v="100"/>
    <n v="1447.68"/>
    <n v="4378.13"/>
    <x v="0"/>
    <x v="0"/>
    <x v="0"/>
    <n v="0"/>
    <x v="1"/>
  </r>
  <r>
    <s v="7665-NKLAV"/>
    <s v="Female"/>
    <x v="31"/>
    <s v="Yes"/>
    <n v="3"/>
    <x v="272"/>
    <n v="94566"/>
    <n v="37.633361000000001"/>
    <n v="-121.86239500000001"/>
    <n v="5"/>
    <x v="66"/>
    <s v="None"/>
    <s v="No"/>
    <n v="0"/>
    <s v="No"/>
    <s v="Yes"/>
    <x v="0"/>
    <n v="71"/>
    <s v="Yes"/>
    <s v="No"/>
    <s v="Yes"/>
    <s v="Yes"/>
    <s v="No"/>
    <s v="No"/>
    <s v="No"/>
    <s v="Yes"/>
    <x v="2"/>
    <s v="No"/>
    <x v="0"/>
    <n v="40.65"/>
    <n v="1547.35"/>
    <n v="0"/>
    <n v="0"/>
    <n v="0"/>
    <n v="1547.35"/>
    <x v="0"/>
    <x v="0"/>
    <x v="0"/>
    <n v="0"/>
    <x v="0"/>
  </r>
  <r>
    <s v="7665-TOALD"/>
    <s v="Female"/>
    <x v="11"/>
    <s v="No"/>
    <n v="0"/>
    <x v="77"/>
    <n v="92592"/>
    <n v="33.507255000000001"/>
    <n v="-117.029473"/>
    <n v="0"/>
    <x v="13"/>
    <s v="None"/>
    <s v="Yes"/>
    <n v="14.19"/>
    <s v="No"/>
    <s v="Yes"/>
    <x v="1"/>
    <n v="59"/>
    <s v="No"/>
    <s v="No"/>
    <s v="No"/>
    <s v="No"/>
    <s v="No"/>
    <s v="No"/>
    <s v="Yes"/>
    <s v="Yes"/>
    <x v="1"/>
    <s v="Yes"/>
    <x v="1"/>
    <n v="69.599999999999994"/>
    <n v="69.599999999999994"/>
    <n v="0"/>
    <n v="0"/>
    <n v="14.19"/>
    <n v="83.79"/>
    <x v="1"/>
    <x v="1"/>
    <x v="5"/>
    <n v="1"/>
    <x v="0"/>
  </r>
  <r>
    <s v="7665-VIGUD"/>
    <s v="Male"/>
    <x v="43"/>
    <s v="No"/>
    <n v="0"/>
    <x v="243"/>
    <n v="93108"/>
    <n v="34.457540999999999"/>
    <n v="-119.631072"/>
    <n v="0"/>
    <x v="46"/>
    <s v="None"/>
    <s v="Yes"/>
    <n v="17.399999999999999"/>
    <s v="No"/>
    <s v="No"/>
    <x v="3"/>
    <n v="0"/>
    <s v="No"/>
    <s v="No"/>
    <s v="No"/>
    <s v="No"/>
    <s v="No"/>
    <s v="No"/>
    <s v="No"/>
    <s v="No"/>
    <x v="0"/>
    <s v="No"/>
    <x v="0"/>
    <n v="20.350000000000001"/>
    <n v="176.3"/>
    <n v="0"/>
    <n v="0"/>
    <n v="174"/>
    <n v="350.3"/>
    <x v="0"/>
    <x v="0"/>
    <x v="0"/>
    <n v="0"/>
    <x v="0"/>
  </r>
  <r>
    <s v="7666-WKRON"/>
    <s v="Female"/>
    <x v="14"/>
    <s v="No"/>
    <n v="0"/>
    <x v="609"/>
    <n v="95367"/>
    <n v="37.734971000000002"/>
    <n v="-120.95427100000001"/>
    <n v="0"/>
    <x v="35"/>
    <s v="None"/>
    <s v="Yes"/>
    <n v="24.45"/>
    <s v="No"/>
    <s v="Yes"/>
    <x v="1"/>
    <n v="27"/>
    <s v="No"/>
    <s v="No"/>
    <s v="Yes"/>
    <s v="Yes"/>
    <s v="No"/>
    <s v="No"/>
    <s v="No"/>
    <s v="Yes"/>
    <x v="2"/>
    <s v="Yes"/>
    <x v="1"/>
    <n v="80.45"/>
    <n v="3201.55"/>
    <n v="0"/>
    <n v="0"/>
    <n v="953.55"/>
    <n v="4155.1000000000004"/>
    <x v="1"/>
    <x v="2"/>
    <x v="17"/>
    <n v="1"/>
    <x v="0"/>
  </r>
  <r>
    <s v="7668-XCFYV"/>
    <s v="Female"/>
    <x v="49"/>
    <s v="Yes"/>
    <n v="0"/>
    <x v="934"/>
    <n v="91741"/>
    <n v="34.14649"/>
    <n v="-117.84981500000001"/>
    <n v="9"/>
    <x v="67"/>
    <s v="None"/>
    <s v="Yes"/>
    <n v="3.83"/>
    <s v="Yes"/>
    <s v="Yes"/>
    <x v="1"/>
    <n v="20"/>
    <s v="No"/>
    <s v="No"/>
    <s v="No"/>
    <s v="No"/>
    <s v="Yes"/>
    <s v="Yes"/>
    <s v="No"/>
    <s v="Yes"/>
    <x v="1"/>
    <s v="Yes"/>
    <x v="1"/>
    <n v="-4"/>
    <n v="1614.7"/>
    <n v="0"/>
    <n v="0"/>
    <n v="65.11"/>
    <n v="1679.81"/>
    <x v="0"/>
    <x v="0"/>
    <x v="0"/>
    <n v="0"/>
    <x v="0"/>
  </r>
  <r>
    <s v="7669-LCRSD"/>
    <s v="Male"/>
    <x v="42"/>
    <s v="Yes"/>
    <n v="2"/>
    <x v="677"/>
    <n v="96047"/>
    <n v="40.524535"/>
    <n v="-122.647172"/>
    <n v="5"/>
    <x v="27"/>
    <s v="Offer D"/>
    <s v="Yes"/>
    <n v="17.27"/>
    <s v="No"/>
    <s v="Yes"/>
    <x v="0"/>
    <n v="29"/>
    <s v="No"/>
    <s v="No"/>
    <s v="No"/>
    <s v="No"/>
    <s v="Yes"/>
    <s v="No"/>
    <s v="No"/>
    <s v="Yes"/>
    <x v="1"/>
    <s v="Yes"/>
    <x v="2"/>
    <n v="56.3"/>
    <n v="628.65"/>
    <n v="0"/>
    <n v="0"/>
    <n v="207.24"/>
    <n v="835.89"/>
    <x v="0"/>
    <x v="0"/>
    <x v="0"/>
    <n v="0"/>
    <x v="0"/>
  </r>
  <r>
    <s v="7670-ZBPOQ"/>
    <s v="Female"/>
    <x v="40"/>
    <s v="Yes"/>
    <n v="0"/>
    <x v="220"/>
    <n v="95316"/>
    <n v="37.524721"/>
    <n v="-120.757977"/>
    <n v="1"/>
    <x v="42"/>
    <s v="Offer B"/>
    <s v="Yes"/>
    <n v="26.36"/>
    <s v="Yes"/>
    <s v="Yes"/>
    <x v="2"/>
    <n v="8"/>
    <s v="Yes"/>
    <s v="No"/>
    <s v="No"/>
    <s v="Yes"/>
    <s v="No"/>
    <s v="No"/>
    <s v="No"/>
    <s v="No"/>
    <x v="0"/>
    <s v="Yes"/>
    <x v="1"/>
    <n v="61.05"/>
    <n v="3478.75"/>
    <n v="0"/>
    <n v="0"/>
    <n v="1528.88"/>
    <n v="5007.63"/>
    <x v="0"/>
    <x v="0"/>
    <x v="0"/>
    <n v="0"/>
    <x v="0"/>
  </r>
  <r>
    <s v="7672-VFMXZ"/>
    <s v="Male"/>
    <x v="26"/>
    <s v="Yes"/>
    <n v="0"/>
    <x v="162"/>
    <n v="90815"/>
    <n v="33.797637999999999"/>
    <n v="-118.11662"/>
    <n v="6"/>
    <x v="41"/>
    <s v="None"/>
    <s v="Yes"/>
    <n v="15.48"/>
    <s v="No"/>
    <s v="Yes"/>
    <x v="0"/>
    <n v="15"/>
    <s v="Yes"/>
    <s v="No"/>
    <s v="No"/>
    <s v="Yes"/>
    <s v="No"/>
    <s v="No"/>
    <s v="No"/>
    <s v="Yes"/>
    <x v="1"/>
    <s v="No"/>
    <x v="1"/>
    <n v="55.7"/>
    <n v="3171.6"/>
    <n v="34.590000000000003"/>
    <n v="0"/>
    <n v="882.36"/>
    <n v="4019.37"/>
    <x v="0"/>
    <x v="0"/>
    <x v="0"/>
    <n v="0"/>
    <x v="0"/>
  </r>
  <r>
    <s v="7673-BQGKU"/>
    <s v="Female"/>
    <x v="22"/>
    <s v="Yes"/>
    <n v="3"/>
    <x v="850"/>
    <n v="92009"/>
    <n v="33.098018000000003"/>
    <n v="-117.25820299999999"/>
    <n v="6"/>
    <x v="19"/>
    <s v="None"/>
    <s v="Yes"/>
    <n v="11.47"/>
    <s v="No"/>
    <s v="No"/>
    <x v="3"/>
    <n v="0"/>
    <s v="No"/>
    <s v="No"/>
    <s v="No"/>
    <s v="No"/>
    <s v="No"/>
    <s v="No"/>
    <s v="No"/>
    <s v="No"/>
    <x v="2"/>
    <s v="No"/>
    <x v="1"/>
    <n v="20.149999999999999"/>
    <n v="1337.5"/>
    <n v="0"/>
    <n v="0"/>
    <n v="791.43"/>
    <n v="2128.9299999999998"/>
    <x v="0"/>
    <x v="0"/>
    <x v="0"/>
    <n v="0"/>
    <x v="0"/>
  </r>
  <r>
    <s v="7673-LPRNY"/>
    <s v="Female"/>
    <x v="9"/>
    <s v="No"/>
    <n v="0"/>
    <x v="303"/>
    <n v="91104"/>
    <n v="34.165382999999999"/>
    <n v="-118.123752"/>
    <n v="0"/>
    <x v="16"/>
    <s v="None"/>
    <s v="Yes"/>
    <n v="48.88"/>
    <s v="Yes"/>
    <s v="Yes"/>
    <x v="2"/>
    <n v="12"/>
    <s v="Yes"/>
    <s v="No"/>
    <s v="Yes"/>
    <s v="No"/>
    <s v="Yes"/>
    <s v="Yes"/>
    <s v="Yes"/>
    <s v="Yes"/>
    <x v="0"/>
    <s v="Yes"/>
    <x v="1"/>
    <n v="78.55"/>
    <n v="1843.05"/>
    <n v="19.63"/>
    <n v="0"/>
    <n v="1124.24"/>
    <n v="2947.66"/>
    <x v="0"/>
    <x v="0"/>
    <x v="0"/>
    <n v="0"/>
    <x v="0"/>
  </r>
  <r>
    <s v="7674-YTAFD"/>
    <s v="Female"/>
    <x v="22"/>
    <s v="No"/>
    <n v="0"/>
    <x v="301"/>
    <n v="91343"/>
    <n v="34.238802"/>
    <n v="-118.48229600000001"/>
    <n v="0"/>
    <x v="45"/>
    <s v="Offer C"/>
    <s v="Yes"/>
    <n v="42.29"/>
    <s v="No"/>
    <s v="Yes"/>
    <x v="1"/>
    <n v="13"/>
    <s v="No"/>
    <s v="Yes"/>
    <s v="No"/>
    <s v="Yes"/>
    <s v="No"/>
    <s v="No"/>
    <s v="No"/>
    <s v="Yes"/>
    <x v="0"/>
    <s v="Yes"/>
    <x v="1"/>
    <n v="79.95"/>
    <n v="2684.85"/>
    <n v="0"/>
    <n v="0"/>
    <n v="1395.57"/>
    <n v="4080.42"/>
    <x v="0"/>
    <x v="0"/>
    <x v="0"/>
    <n v="0"/>
    <x v="0"/>
  </r>
  <r>
    <s v="7675-OZCZG"/>
    <s v="Female"/>
    <x v="48"/>
    <s v="No"/>
    <n v="0"/>
    <x v="78"/>
    <n v="92028"/>
    <n v="33.362575"/>
    <n v="-117.299644"/>
    <n v="0"/>
    <x v="3"/>
    <s v="None"/>
    <s v="Yes"/>
    <n v="30.14"/>
    <s v="No"/>
    <s v="Yes"/>
    <x v="2"/>
    <n v="6"/>
    <s v="No"/>
    <s v="No"/>
    <s v="No"/>
    <s v="No"/>
    <s v="No"/>
    <s v="No"/>
    <s v="No"/>
    <s v="No"/>
    <x v="1"/>
    <s v="No"/>
    <x v="1"/>
    <n v="45"/>
    <n v="127.1"/>
    <n v="0"/>
    <n v="10"/>
    <n v="90.42"/>
    <n v="227.52"/>
    <x v="1"/>
    <x v="1"/>
    <x v="5"/>
    <n v="1"/>
    <x v="0"/>
  </r>
  <r>
    <s v="7677-SJJJK"/>
    <s v="Male"/>
    <x v="17"/>
    <s v="Yes"/>
    <n v="0"/>
    <x v="854"/>
    <n v="95746"/>
    <n v="38.749465999999998"/>
    <n v="-121.184196"/>
    <n v="5"/>
    <x v="58"/>
    <s v="Offer E"/>
    <s v="Yes"/>
    <n v="48.39"/>
    <s v="No"/>
    <s v="No"/>
    <x v="3"/>
    <n v="0"/>
    <s v="No"/>
    <s v="No"/>
    <s v="No"/>
    <s v="No"/>
    <s v="No"/>
    <s v="No"/>
    <s v="No"/>
    <s v="No"/>
    <x v="0"/>
    <s v="No"/>
    <x v="0"/>
    <n v="19.899999999999999"/>
    <n v="153.94999999999999"/>
    <n v="0"/>
    <n v="0"/>
    <n v="387.12"/>
    <n v="541.07000000000005"/>
    <x v="0"/>
    <x v="0"/>
    <x v="0"/>
    <n v="0"/>
    <x v="0"/>
  </r>
  <r>
    <s v="7682-AZNDK"/>
    <s v="Male"/>
    <x v="11"/>
    <s v="Yes"/>
    <n v="3"/>
    <x v="875"/>
    <n v="95987"/>
    <n v="39.117536999999999"/>
    <n v="-122.284654"/>
    <n v="5"/>
    <x v="12"/>
    <s v="None"/>
    <s v="Yes"/>
    <n v="18.36"/>
    <s v="No"/>
    <s v="Yes"/>
    <x v="1"/>
    <n v="85"/>
    <s v="No"/>
    <s v="Yes"/>
    <s v="Yes"/>
    <s v="No"/>
    <s v="Yes"/>
    <s v="No"/>
    <s v="No"/>
    <s v="Yes"/>
    <x v="1"/>
    <s v="Yes"/>
    <x v="1"/>
    <n v="89.85"/>
    <n v="3091.75"/>
    <n v="14.93"/>
    <n v="0"/>
    <n v="624.24"/>
    <n v="3701.06"/>
    <x v="0"/>
    <x v="0"/>
    <x v="0"/>
    <n v="0"/>
    <x v="1"/>
  </r>
  <r>
    <s v="7683-CBDKJ"/>
    <s v="Male"/>
    <x v="21"/>
    <s v="Yes"/>
    <n v="1"/>
    <x v="123"/>
    <n v="93550"/>
    <n v="34.536231999999998"/>
    <n v="-118.08293500000001"/>
    <n v="1"/>
    <x v="32"/>
    <s v="None"/>
    <s v="Yes"/>
    <n v="45.6"/>
    <s v="No"/>
    <s v="Yes"/>
    <x v="0"/>
    <n v="19"/>
    <s v="Yes"/>
    <s v="Yes"/>
    <s v="No"/>
    <s v="No"/>
    <s v="Yes"/>
    <s v="No"/>
    <s v="No"/>
    <s v="Yes"/>
    <x v="1"/>
    <s v="Yes"/>
    <x v="1"/>
    <n v="65.45"/>
    <n v="937.6"/>
    <n v="0"/>
    <n v="0"/>
    <n v="638.4"/>
    <n v="1576"/>
    <x v="1"/>
    <x v="1"/>
    <x v="1"/>
    <n v="1"/>
    <x v="0"/>
  </r>
  <r>
    <s v="7684-XSZIY"/>
    <s v="Male"/>
    <x v="55"/>
    <s v="Yes"/>
    <n v="3"/>
    <x v="406"/>
    <n v="95650"/>
    <n v="38.809175000000003"/>
    <n v="-121.171375"/>
    <n v="3"/>
    <x v="9"/>
    <s v="Offer A"/>
    <s v="Yes"/>
    <n v="20.420000000000002"/>
    <s v="Yes"/>
    <s v="No"/>
    <x v="3"/>
    <n v="0"/>
    <s v="No"/>
    <s v="No"/>
    <s v="No"/>
    <s v="No"/>
    <s v="No"/>
    <s v="No"/>
    <s v="No"/>
    <s v="No"/>
    <x v="2"/>
    <s v="No"/>
    <x v="1"/>
    <n v="24.3"/>
    <n v="1643.25"/>
    <n v="0"/>
    <n v="0"/>
    <n v="1470.24"/>
    <n v="3113.49"/>
    <x v="0"/>
    <x v="0"/>
    <x v="0"/>
    <n v="0"/>
    <x v="0"/>
  </r>
  <r>
    <s v="7688-AWMDX"/>
    <s v="Male"/>
    <x v="44"/>
    <s v="Yes"/>
    <n v="0"/>
    <x v="38"/>
    <n v="92131"/>
    <n v="32.893250000000002"/>
    <n v="-117.087091"/>
    <n v="5"/>
    <x v="4"/>
    <s v="None"/>
    <s v="Yes"/>
    <n v="48.32"/>
    <s v="No"/>
    <s v="Yes"/>
    <x v="2"/>
    <n v="59"/>
    <s v="Yes"/>
    <s v="No"/>
    <s v="No"/>
    <s v="Yes"/>
    <s v="No"/>
    <s v="No"/>
    <s v="No"/>
    <s v="Yes"/>
    <x v="2"/>
    <s v="No"/>
    <x v="1"/>
    <n v="54.5"/>
    <n v="3778.2"/>
    <n v="0"/>
    <n v="0"/>
    <n v="3430.72"/>
    <n v="7208.92"/>
    <x v="0"/>
    <x v="0"/>
    <x v="0"/>
    <n v="0"/>
    <x v="0"/>
  </r>
  <r>
    <s v="7690-KPNCU"/>
    <s v="Male"/>
    <x v="29"/>
    <s v="Yes"/>
    <n v="0"/>
    <x v="725"/>
    <n v="95573"/>
    <n v="40.949012000000003"/>
    <n v="-123.65584699999999"/>
    <n v="5"/>
    <x v="34"/>
    <s v="Offer B"/>
    <s v="Yes"/>
    <n v="26.64"/>
    <s v="No"/>
    <s v="Yes"/>
    <x v="2"/>
    <n v="71"/>
    <s v="Yes"/>
    <s v="No"/>
    <s v="Yes"/>
    <s v="No"/>
    <s v="Yes"/>
    <s v="Yes"/>
    <s v="Yes"/>
    <s v="Yes"/>
    <x v="0"/>
    <s v="Yes"/>
    <x v="0"/>
    <n v="73.05"/>
    <n v="4688.6499999999996"/>
    <n v="0"/>
    <n v="0"/>
    <n v="1704.96"/>
    <n v="6393.61"/>
    <x v="0"/>
    <x v="0"/>
    <x v="0"/>
    <n v="0"/>
    <x v="0"/>
  </r>
  <r>
    <s v="7691-KGKGP"/>
    <s v="Male"/>
    <x v="26"/>
    <s v="Yes"/>
    <n v="1"/>
    <x v="551"/>
    <n v="92656"/>
    <n v="33.571258999999998"/>
    <n v="-117.731917"/>
    <n v="9"/>
    <x v="63"/>
    <s v="Offer B"/>
    <s v="Yes"/>
    <n v="2.11"/>
    <s v="No"/>
    <s v="Yes"/>
    <x v="2"/>
    <n v="19"/>
    <s v="No"/>
    <s v="Yes"/>
    <s v="No"/>
    <s v="Yes"/>
    <s v="Yes"/>
    <s v="No"/>
    <s v="No"/>
    <s v="Yes"/>
    <x v="1"/>
    <s v="No"/>
    <x v="0"/>
    <n v="65"/>
    <n v="3363.8"/>
    <n v="0"/>
    <n v="0"/>
    <n v="111.83"/>
    <n v="3475.63"/>
    <x v="0"/>
    <x v="0"/>
    <x v="0"/>
    <n v="0"/>
    <x v="0"/>
  </r>
  <r>
    <s v="7691-XVTZH"/>
    <s v="Female"/>
    <x v="18"/>
    <s v="Yes"/>
    <n v="0"/>
    <x v="148"/>
    <n v="95004"/>
    <n v="36.878363999999998"/>
    <n v="-121.62978099999999"/>
    <n v="5"/>
    <x v="64"/>
    <s v="Offer A"/>
    <s v="Yes"/>
    <n v="28.36"/>
    <s v="Yes"/>
    <s v="Yes"/>
    <x v="1"/>
    <n v="82"/>
    <s v="No"/>
    <s v="No"/>
    <s v="Yes"/>
    <s v="No"/>
    <s v="Yes"/>
    <s v="No"/>
    <s v="No"/>
    <s v="Yes"/>
    <x v="2"/>
    <s v="Yes"/>
    <x v="1"/>
    <n v="89.95"/>
    <n v="5974.3"/>
    <n v="0"/>
    <n v="0"/>
    <n v="1928.48"/>
    <n v="7902.78"/>
    <x v="0"/>
    <x v="0"/>
    <x v="0"/>
    <n v="0"/>
    <x v="1"/>
  </r>
  <r>
    <s v="7693-LCKZL"/>
    <s v="Male"/>
    <x v="30"/>
    <s v="Yes"/>
    <n v="1"/>
    <x v="667"/>
    <n v="92036"/>
    <n v="32.980677999999997"/>
    <n v="-116.262854"/>
    <n v="1"/>
    <x v="10"/>
    <s v="None"/>
    <s v="Yes"/>
    <n v="11.54"/>
    <s v="Yes"/>
    <s v="Yes"/>
    <x v="1"/>
    <n v="19"/>
    <s v="No"/>
    <s v="Yes"/>
    <s v="No"/>
    <s v="No"/>
    <s v="No"/>
    <s v="No"/>
    <s v="No"/>
    <s v="Yes"/>
    <x v="1"/>
    <s v="Yes"/>
    <x v="1"/>
    <n v="80.150000000000006"/>
    <n v="385"/>
    <n v="0"/>
    <n v="0"/>
    <n v="57.7"/>
    <n v="442.7"/>
    <x v="1"/>
    <x v="1"/>
    <x v="1"/>
    <n v="1"/>
    <x v="0"/>
  </r>
  <r>
    <s v="7693-QPEFS"/>
    <s v="Male"/>
    <x v="4"/>
    <s v="No"/>
    <n v="0"/>
    <x v="1079"/>
    <n v="95017"/>
    <n v="37.114334999999997"/>
    <n v="-122.237162"/>
    <n v="0"/>
    <x v="57"/>
    <s v="Offer B"/>
    <s v="Yes"/>
    <n v="42.19"/>
    <s v="Yes"/>
    <s v="Yes"/>
    <x v="1"/>
    <n v="11"/>
    <s v="No"/>
    <s v="No"/>
    <s v="No"/>
    <s v="No"/>
    <s v="No"/>
    <s v="No"/>
    <s v="No"/>
    <s v="Yes"/>
    <x v="2"/>
    <s v="Yes"/>
    <x v="1"/>
    <n v="72.95"/>
    <n v="3829.75"/>
    <n v="0"/>
    <n v="0"/>
    <n v="2193.88"/>
    <n v="6023.63"/>
    <x v="0"/>
    <x v="0"/>
    <x v="0"/>
    <n v="0"/>
    <x v="0"/>
  </r>
  <r>
    <s v="7694-VLBWQ"/>
    <s v="Male"/>
    <x v="37"/>
    <s v="Yes"/>
    <n v="0"/>
    <x v="573"/>
    <n v="92118"/>
    <n v="32.68674"/>
    <n v="-117.186612"/>
    <n v="4"/>
    <x v="23"/>
    <s v="Offer A"/>
    <s v="Yes"/>
    <n v="8.18"/>
    <s v="Yes"/>
    <s v="Yes"/>
    <x v="1"/>
    <n v="3"/>
    <s v="No"/>
    <s v="Yes"/>
    <s v="Yes"/>
    <s v="No"/>
    <s v="Yes"/>
    <s v="Yes"/>
    <s v="Yes"/>
    <s v="Yes"/>
    <x v="0"/>
    <s v="No"/>
    <x v="1"/>
    <n v="104.1"/>
    <n v="7040.85"/>
    <n v="0"/>
    <n v="0"/>
    <n v="548.05999999999995"/>
    <n v="7588.91"/>
    <x v="1"/>
    <x v="2"/>
    <x v="2"/>
    <n v="1"/>
    <x v="1"/>
  </r>
  <r>
    <s v="7695-PKLCZ"/>
    <s v="Female"/>
    <x v="13"/>
    <s v="No"/>
    <n v="0"/>
    <x v="624"/>
    <n v="93908"/>
    <n v="36.624338000000002"/>
    <n v="-121.615669"/>
    <n v="0"/>
    <x v="64"/>
    <s v="None"/>
    <s v="Yes"/>
    <n v="48.41"/>
    <s v="No"/>
    <s v="No"/>
    <x v="3"/>
    <n v="0"/>
    <s v="No"/>
    <s v="No"/>
    <s v="No"/>
    <s v="No"/>
    <s v="No"/>
    <s v="No"/>
    <s v="No"/>
    <s v="No"/>
    <x v="2"/>
    <s v="No"/>
    <x v="0"/>
    <n v="20.5"/>
    <n v="1424.9"/>
    <n v="0"/>
    <n v="0"/>
    <n v="3291.88"/>
    <n v="4716.78"/>
    <x v="0"/>
    <x v="0"/>
    <x v="0"/>
    <n v="0"/>
    <x v="0"/>
  </r>
  <r>
    <s v="7696-AMHOD"/>
    <s v="Female"/>
    <x v="5"/>
    <s v="Yes"/>
    <n v="1"/>
    <x v="78"/>
    <n v="92028"/>
    <n v="33.362575"/>
    <n v="-117.299644"/>
    <n v="10"/>
    <x v="21"/>
    <s v="None"/>
    <s v="Yes"/>
    <n v="9.07"/>
    <s v="No"/>
    <s v="Yes"/>
    <x v="2"/>
    <n v="82"/>
    <s v="No"/>
    <s v="Yes"/>
    <s v="Yes"/>
    <s v="No"/>
    <s v="Yes"/>
    <s v="Yes"/>
    <s v="Yes"/>
    <s v="Yes"/>
    <x v="0"/>
    <s v="No"/>
    <x v="0"/>
    <n v="78"/>
    <n v="3824.2"/>
    <n v="0"/>
    <n v="0"/>
    <n v="444.43"/>
    <n v="4268.63"/>
    <x v="0"/>
    <x v="0"/>
    <x v="0"/>
    <n v="0"/>
    <x v="0"/>
  </r>
  <r>
    <s v="7696-CFTAT"/>
    <s v="Male"/>
    <x v="38"/>
    <s v="Yes"/>
    <n v="3"/>
    <x v="332"/>
    <n v="91765"/>
    <n v="33.992415999999999"/>
    <n v="-117.807874"/>
    <n v="0"/>
    <x v="20"/>
    <s v="None"/>
    <s v="Yes"/>
    <n v="8.2100000000000009"/>
    <s v="No"/>
    <s v="No"/>
    <x v="3"/>
    <n v="0"/>
    <s v="No"/>
    <s v="No"/>
    <s v="No"/>
    <s v="No"/>
    <s v="No"/>
    <s v="No"/>
    <s v="No"/>
    <s v="No"/>
    <x v="2"/>
    <s v="No"/>
    <x v="1"/>
    <n v="19.8"/>
    <n v="726.1"/>
    <n v="0"/>
    <n v="0"/>
    <n v="303.77"/>
    <n v="1029.8699999999999"/>
    <x v="0"/>
    <x v="0"/>
    <x v="0"/>
    <n v="0"/>
    <x v="0"/>
  </r>
  <r>
    <s v="7698-YFGEZ"/>
    <s v="Male"/>
    <x v="39"/>
    <s v="No"/>
    <n v="0"/>
    <x v="200"/>
    <n v="92509"/>
    <n v="34.004379"/>
    <n v="-117.447864"/>
    <n v="0"/>
    <x v="13"/>
    <s v="Offer E"/>
    <s v="Yes"/>
    <n v="25.99"/>
    <s v="No"/>
    <s v="No"/>
    <x v="3"/>
    <n v="0"/>
    <s v="No"/>
    <s v="No"/>
    <s v="No"/>
    <s v="No"/>
    <s v="No"/>
    <s v="No"/>
    <s v="No"/>
    <s v="No"/>
    <x v="1"/>
    <s v="No"/>
    <x v="0"/>
    <n v="20"/>
    <n v="20"/>
    <n v="0"/>
    <n v="0"/>
    <n v="25.99"/>
    <n v="45.99"/>
    <x v="2"/>
    <x v="0"/>
    <x v="0"/>
    <n v="0"/>
    <x v="0"/>
  </r>
  <r>
    <s v="7703-ZEKEF"/>
    <s v="Male"/>
    <x v="10"/>
    <s v="No"/>
    <n v="0"/>
    <x v="578"/>
    <n v="92249"/>
    <n v="32.730583000000003"/>
    <n v="-115.50108299999999"/>
    <n v="0"/>
    <x v="16"/>
    <s v="Offer D"/>
    <s v="Yes"/>
    <n v="18.7"/>
    <s v="Yes"/>
    <s v="Yes"/>
    <x v="1"/>
    <n v="24"/>
    <s v="No"/>
    <s v="No"/>
    <s v="Yes"/>
    <s v="No"/>
    <s v="No"/>
    <s v="No"/>
    <s v="No"/>
    <s v="Yes"/>
    <x v="1"/>
    <s v="Yes"/>
    <x v="1"/>
    <n v="81"/>
    <n v="1917.1"/>
    <n v="0"/>
    <n v="0"/>
    <n v="430.1"/>
    <n v="2347.1999999999998"/>
    <x v="1"/>
    <x v="1"/>
    <x v="11"/>
    <n v="1"/>
    <x v="0"/>
  </r>
  <r>
    <s v="7706-DZNKK"/>
    <s v="Male"/>
    <x v="54"/>
    <s v="No"/>
    <n v="0"/>
    <x v="123"/>
    <n v="93551"/>
    <n v="34.613475999999999"/>
    <n v="-118.25635800000001"/>
    <n v="0"/>
    <x v="37"/>
    <s v="Offer D"/>
    <s v="Yes"/>
    <n v="44.53"/>
    <s v="No"/>
    <s v="No"/>
    <x v="3"/>
    <n v="0"/>
    <s v="No"/>
    <s v="No"/>
    <s v="No"/>
    <s v="No"/>
    <s v="No"/>
    <s v="No"/>
    <s v="No"/>
    <s v="No"/>
    <x v="1"/>
    <s v="Yes"/>
    <x v="0"/>
    <n v="20.45"/>
    <n v="237.3"/>
    <n v="0"/>
    <n v="0"/>
    <n v="489.83"/>
    <n v="727.13"/>
    <x v="0"/>
    <x v="0"/>
    <x v="0"/>
    <n v="0"/>
    <x v="0"/>
  </r>
  <r>
    <s v="7706-YLMQA"/>
    <s v="Female"/>
    <x v="18"/>
    <s v="No"/>
    <n v="0"/>
    <x v="343"/>
    <n v="93638"/>
    <n v="37.004067999999997"/>
    <n v="-119.930027"/>
    <n v="0"/>
    <x v="40"/>
    <s v="None"/>
    <s v="Yes"/>
    <n v="10"/>
    <s v="No"/>
    <s v="No"/>
    <x v="3"/>
    <n v="0"/>
    <s v="No"/>
    <s v="No"/>
    <s v="No"/>
    <s v="No"/>
    <s v="No"/>
    <s v="No"/>
    <s v="No"/>
    <s v="No"/>
    <x v="0"/>
    <s v="No"/>
    <x v="1"/>
    <n v="19.7"/>
    <n v="1341.5"/>
    <n v="0"/>
    <n v="0"/>
    <n v="700"/>
    <n v="2041.5"/>
    <x v="0"/>
    <x v="0"/>
    <x v="0"/>
    <n v="0"/>
    <x v="0"/>
  </r>
  <r>
    <s v="7707-PYBBH"/>
    <s v="Male"/>
    <x v="42"/>
    <s v="No"/>
    <n v="0"/>
    <x v="398"/>
    <n v="92356"/>
    <n v="34.508417000000001"/>
    <n v="-116.856103"/>
    <n v="0"/>
    <x v="36"/>
    <s v="None"/>
    <s v="Yes"/>
    <n v="36.979999999999997"/>
    <s v="No"/>
    <s v="Yes"/>
    <x v="2"/>
    <n v="21"/>
    <s v="Yes"/>
    <s v="Yes"/>
    <s v="No"/>
    <s v="Yes"/>
    <s v="No"/>
    <s v="No"/>
    <s v="No"/>
    <s v="Yes"/>
    <x v="1"/>
    <s v="Yes"/>
    <x v="0"/>
    <n v="61.9"/>
    <n v="2647.1"/>
    <n v="0"/>
    <n v="0"/>
    <n v="1479.2"/>
    <n v="4126.3"/>
    <x v="0"/>
    <x v="0"/>
    <x v="0"/>
    <n v="0"/>
    <x v="0"/>
  </r>
  <r>
    <s v="7710-JSYOA"/>
    <s v="Female"/>
    <x v="40"/>
    <s v="Yes"/>
    <n v="1"/>
    <x v="363"/>
    <n v="92059"/>
    <n v="33.384345000000003"/>
    <n v="-117.072619"/>
    <n v="0"/>
    <x v="19"/>
    <s v="Offer A"/>
    <s v="Yes"/>
    <n v="28.53"/>
    <s v="Yes"/>
    <s v="Yes"/>
    <x v="1"/>
    <n v="24"/>
    <s v="No"/>
    <s v="Yes"/>
    <s v="No"/>
    <s v="Yes"/>
    <s v="No"/>
    <s v="Yes"/>
    <s v="Yes"/>
    <s v="Yes"/>
    <x v="2"/>
    <s v="Yes"/>
    <x v="1"/>
    <n v="93.3"/>
    <n v="6398.05"/>
    <n v="0"/>
    <n v="0"/>
    <n v="1968.57"/>
    <n v="8366.6200000000008"/>
    <x v="0"/>
    <x v="0"/>
    <x v="0"/>
    <n v="0"/>
    <x v="1"/>
  </r>
  <r>
    <s v="7711-GQBZC"/>
    <s v="Female"/>
    <x v="21"/>
    <s v="Yes"/>
    <n v="1"/>
    <x v="35"/>
    <n v="95207"/>
    <n v="38.002124999999999"/>
    <n v="-121.324979"/>
    <n v="1"/>
    <x v="4"/>
    <s v="None"/>
    <s v="Yes"/>
    <n v="19.489999999999998"/>
    <s v="Yes"/>
    <s v="No"/>
    <x v="3"/>
    <n v="0"/>
    <s v="No"/>
    <s v="No"/>
    <s v="No"/>
    <s v="No"/>
    <s v="No"/>
    <s v="No"/>
    <s v="No"/>
    <s v="No"/>
    <x v="2"/>
    <s v="No"/>
    <x v="1"/>
    <n v="24.7"/>
    <n v="1810.55"/>
    <n v="0"/>
    <n v="0"/>
    <n v="1383.79"/>
    <n v="3194.34"/>
    <x v="0"/>
    <x v="0"/>
    <x v="0"/>
    <n v="0"/>
    <x v="0"/>
  </r>
  <r>
    <s v="7711-YIJWC"/>
    <s v="Male"/>
    <x v="44"/>
    <s v="Yes"/>
    <n v="2"/>
    <x v="982"/>
    <n v="96088"/>
    <n v="40.497441000000002"/>
    <n v="-121.827524"/>
    <n v="3"/>
    <x v="48"/>
    <s v="Offer B"/>
    <s v="Yes"/>
    <n v="12.72"/>
    <s v="No"/>
    <s v="Yes"/>
    <x v="0"/>
    <n v="48"/>
    <s v="Yes"/>
    <s v="Yes"/>
    <s v="Yes"/>
    <s v="Yes"/>
    <s v="Yes"/>
    <s v="Yes"/>
    <s v="Yes"/>
    <s v="Yes"/>
    <x v="0"/>
    <s v="No"/>
    <x v="1"/>
    <n v="84.9"/>
    <n v="5264.5"/>
    <n v="0"/>
    <n v="0"/>
    <n v="775.92"/>
    <n v="6040.42"/>
    <x v="0"/>
    <x v="0"/>
    <x v="0"/>
    <n v="0"/>
    <x v="0"/>
  </r>
  <r>
    <s v="7714-YXSMB"/>
    <s v="Female"/>
    <x v="27"/>
    <s v="No"/>
    <n v="0"/>
    <x v="97"/>
    <n v="92612"/>
    <n v="33.643095000000002"/>
    <n v="-117.810896"/>
    <n v="0"/>
    <x v="18"/>
    <s v="Offer C"/>
    <s v="Yes"/>
    <n v="25.66"/>
    <s v="Yes"/>
    <s v="Yes"/>
    <x v="1"/>
    <n v="3"/>
    <s v="No"/>
    <s v="No"/>
    <s v="Yes"/>
    <s v="No"/>
    <s v="Yes"/>
    <s v="Yes"/>
    <s v="Yes"/>
    <s v="Yes"/>
    <x v="1"/>
    <s v="Yes"/>
    <x v="1"/>
    <n v="100.5"/>
    <n v="2599.9499999999998"/>
    <n v="0"/>
    <n v="0"/>
    <n v="667.16"/>
    <n v="3267.11"/>
    <x v="0"/>
    <x v="0"/>
    <x v="0"/>
    <n v="0"/>
    <x v="1"/>
  </r>
  <r>
    <s v="7716-YTYHG"/>
    <s v="Female"/>
    <x v="51"/>
    <s v="Yes"/>
    <n v="0"/>
    <x v="109"/>
    <n v="93030"/>
    <n v="34.223244000000001"/>
    <n v="-119.18012"/>
    <n v="1"/>
    <x v="60"/>
    <s v="Offer B"/>
    <s v="Yes"/>
    <n v="23.95"/>
    <s v="Yes"/>
    <s v="Yes"/>
    <x v="1"/>
    <n v="30"/>
    <s v="No"/>
    <s v="No"/>
    <s v="No"/>
    <s v="No"/>
    <s v="No"/>
    <s v="Yes"/>
    <s v="Yes"/>
    <s v="Yes"/>
    <x v="0"/>
    <s v="Yes"/>
    <x v="2"/>
    <n v="82.05"/>
    <n v="4029.95"/>
    <n v="0"/>
    <n v="0"/>
    <n v="1149.5999999999999"/>
    <n v="5179.55"/>
    <x v="1"/>
    <x v="1"/>
    <x v="10"/>
    <n v="1"/>
    <x v="0"/>
  </r>
  <r>
    <s v="7717-BICXI"/>
    <s v="Male"/>
    <x v="0"/>
    <s v="Yes"/>
    <n v="3"/>
    <x v="1043"/>
    <n v="93645"/>
    <n v="37.140104000000001"/>
    <n v="-119.65709200000001"/>
    <n v="4"/>
    <x v="59"/>
    <s v="Offer B"/>
    <s v="Yes"/>
    <n v="15.65"/>
    <s v="No"/>
    <s v="No"/>
    <x v="3"/>
    <n v="0"/>
    <s v="No"/>
    <s v="No"/>
    <s v="No"/>
    <s v="No"/>
    <s v="No"/>
    <s v="No"/>
    <s v="No"/>
    <s v="No"/>
    <x v="2"/>
    <s v="No"/>
    <x v="0"/>
    <n v="20.55"/>
    <n v="1205.05"/>
    <n v="0"/>
    <n v="0"/>
    <n v="939"/>
    <n v="2144.0500000000002"/>
    <x v="0"/>
    <x v="0"/>
    <x v="0"/>
    <n v="0"/>
    <x v="0"/>
  </r>
  <r>
    <s v="7718-RXDGG"/>
    <s v="Male"/>
    <x v="33"/>
    <s v="Yes"/>
    <n v="0"/>
    <x v="956"/>
    <n v="95658"/>
    <n v="38.883223999999998"/>
    <n v="-121.15918000000001"/>
    <n v="9"/>
    <x v="49"/>
    <s v="Offer D"/>
    <s v="Yes"/>
    <n v="24.17"/>
    <s v="No"/>
    <s v="Yes"/>
    <x v="1"/>
    <n v="10"/>
    <s v="No"/>
    <s v="No"/>
    <s v="No"/>
    <s v="No"/>
    <s v="No"/>
    <s v="No"/>
    <s v="No"/>
    <s v="No"/>
    <x v="1"/>
    <s v="Yes"/>
    <x v="1"/>
    <n v="68.599999999999994"/>
    <n v="1108.5999999999999"/>
    <n v="0"/>
    <n v="90"/>
    <n v="362.55"/>
    <n v="1561.15"/>
    <x v="0"/>
    <x v="0"/>
    <x v="0"/>
    <n v="0"/>
    <x v="0"/>
  </r>
  <r>
    <s v="7718-UPSKJ"/>
    <s v="Female"/>
    <x v="40"/>
    <s v="Yes"/>
    <n v="0"/>
    <x v="38"/>
    <n v="92116"/>
    <n v="32.765298999999999"/>
    <n v="-117.12256499999999"/>
    <n v="9"/>
    <x v="19"/>
    <s v="Offer A"/>
    <s v="Yes"/>
    <n v="24.17"/>
    <s v="No"/>
    <s v="Yes"/>
    <x v="1"/>
    <n v="5"/>
    <s v="Yes"/>
    <s v="Yes"/>
    <s v="No"/>
    <s v="Yes"/>
    <s v="Yes"/>
    <s v="Yes"/>
    <s v="Yes"/>
    <s v="Yes"/>
    <x v="0"/>
    <s v="Yes"/>
    <x v="0"/>
    <n v="106.4"/>
    <n v="7251.9"/>
    <n v="3.59"/>
    <n v="0"/>
    <n v="1667.73"/>
    <n v="8916.0400000000009"/>
    <x v="0"/>
    <x v="0"/>
    <x v="0"/>
    <n v="0"/>
    <x v="1"/>
  </r>
  <r>
    <s v="7721-DVEKZ"/>
    <s v="Female"/>
    <x v="21"/>
    <s v="No"/>
    <n v="0"/>
    <x v="784"/>
    <n v="91360"/>
    <n v="34.214053999999997"/>
    <n v="-118.88109"/>
    <n v="0"/>
    <x v="13"/>
    <s v="Offer E"/>
    <s v="Yes"/>
    <n v="23.67"/>
    <s v="No"/>
    <s v="No"/>
    <x v="3"/>
    <n v="0"/>
    <s v="No"/>
    <s v="No"/>
    <s v="No"/>
    <s v="No"/>
    <s v="No"/>
    <s v="No"/>
    <s v="No"/>
    <s v="No"/>
    <x v="1"/>
    <s v="No"/>
    <x v="0"/>
    <n v="19.649999999999999"/>
    <n v="19.649999999999999"/>
    <n v="0"/>
    <n v="0"/>
    <n v="23.67"/>
    <n v="43.32"/>
    <x v="2"/>
    <x v="0"/>
    <x v="0"/>
    <n v="0"/>
    <x v="0"/>
  </r>
  <r>
    <s v="7721-JXEAW"/>
    <s v="Male"/>
    <x v="5"/>
    <s v="Yes"/>
    <n v="0"/>
    <x v="310"/>
    <n v="95624"/>
    <n v="38.434137999999997"/>
    <n v="-121.30587"/>
    <n v="1"/>
    <x v="26"/>
    <s v="Offer B"/>
    <s v="No"/>
    <n v="0"/>
    <s v="No"/>
    <s v="Yes"/>
    <x v="2"/>
    <n v="69"/>
    <s v="No"/>
    <s v="Yes"/>
    <s v="No"/>
    <s v="No"/>
    <s v="No"/>
    <s v="Yes"/>
    <s v="Yes"/>
    <s v="Yes"/>
    <x v="1"/>
    <s v="Yes"/>
    <x v="1"/>
    <n v="41.05"/>
    <n v="2452.6999999999998"/>
    <n v="0"/>
    <n v="0"/>
    <n v="0"/>
    <n v="2452.6999999999998"/>
    <x v="1"/>
    <x v="1"/>
    <x v="10"/>
    <n v="1"/>
    <x v="0"/>
  </r>
  <r>
    <s v="7722-CVFXN"/>
    <s v="Male"/>
    <x v="2"/>
    <s v="Yes"/>
    <n v="3"/>
    <x v="177"/>
    <n v="95064"/>
    <n v="37.007882000000002"/>
    <n v="-122.06597499999999"/>
    <n v="9"/>
    <x v="8"/>
    <s v="None"/>
    <s v="Yes"/>
    <n v="7.25"/>
    <s v="Yes"/>
    <s v="Yes"/>
    <x v="1"/>
    <n v="57"/>
    <s v="No"/>
    <s v="Yes"/>
    <s v="No"/>
    <s v="Yes"/>
    <s v="Yes"/>
    <s v="Yes"/>
    <s v="Yes"/>
    <s v="Yes"/>
    <x v="0"/>
    <s v="Yes"/>
    <x v="1"/>
    <n v="105.2"/>
    <n v="5637.85"/>
    <n v="23.01"/>
    <n v="0"/>
    <n v="391.5"/>
    <n v="6006.34"/>
    <x v="0"/>
    <x v="0"/>
    <x v="0"/>
    <n v="0"/>
    <x v="1"/>
  </r>
  <r>
    <s v="7722-VJRQD"/>
    <s v="Male"/>
    <x v="32"/>
    <s v="Yes"/>
    <n v="0"/>
    <x v="968"/>
    <n v="95606"/>
    <n v="38.809804"/>
    <n v="-122.241383"/>
    <n v="8"/>
    <x v="9"/>
    <s v="None"/>
    <s v="No"/>
    <n v="0"/>
    <s v="No"/>
    <s v="Yes"/>
    <x v="0"/>
    <n v="15"/>
    <s v="Yes"/>
    <s v="No"/>
    <s v="Yes"/>
    <s v="Yes"/>
    <s v="Yes"/>
    <s v="Yes"/>
    <s v="Yes"/>
    <s v="Yes"/>
    <x v="2"/>
    <s v="No"/>
    <x v="1"/>
    <n v="60.95"/>
    <n v="4549.05"/>
    <n v="0"/>
    <n v="0"/>
    <n v="0"/>
    <n v="4549.05"/>
    <x v="0"/>
    <x v="0"/>
    <x v="0"/>
    <n v="0"/>
    <x v="0"/>
  </r>
  <r>
    <s v="7727-SHVZV"/>
    <s v="Female"/>
    <x v="52"/>
    <s v="No"/>
    <n v="0"/>
    <x v="418"/>
    <n v="95926"/>
    <n v="39.745711999999997"/>
    <n v="-121.84332999999999"/>
    <n v="0"/>
    <x v="0"/>
    <s v="None"/>
    <s v="Yes"/>
    <n v="43.83"/>
    <s v="No"/>
    <s v="No"/>
    <x v="3"/>
    <n v="0"/>
    <s v="No"/>
    <s v="No"/>
    <s v="No"/>
    <s v="No"/>
    <s v="No"/>
    <s v="No"/>
    <s v="No"/>
    <s v="No"/>
    <x v="1"/>
    <s v="No"/>
    <x v="1"/>
    <n v="19.5"/>
    <n v="150.35"/>
    <n v="0"/>
    <n v="0"/>
    <n v="394.47"/>
    <n v="544.82000000000005"/>
    <x v="0"/>
    <x v="0"/>
    <x v="0"/>
    <n v="0"/>
    <x v="0"/>
  </r>
  <r>
    <s v="7729-JTEEC"/>
    <s v="Male"/>
    <x v="25"/>
    <s v="Yes"/>
    <n v="1"/>
    <x v="565"/>
    <n v="96146"/>
    <n v="39.191797000000001"/>
    <n v="-120.212401"/>
    <n v="2"/>
    <x v="29"/>
    <s v="None"/>
    <s v="Yes"/>
    <n v="30.87"/>
    <s v="No"/>
    <s v="Yes"/>
    <x v="2"/>
    <n v="19"/>
    <s v="No"/>
    <s v="No"/>
    <s v="No"/>
    <s v="No"/>
    <s v="No"/>
    <s v="No"/>
    <s v="No"/>
    <s v="Yes"/>
    <x v="1"/>
    <s v="Yes"/>
    <x v="1"/>
    <n v="44.5"/>
    <n v="90.05"/>
    <n v="0"/>
    <n v="0"/>
    <n v="61.74"/>
    <n v="151.79"/>
    <x v="2"/>
    <x v="0"/>
    <x v="0"/>
    <n v="0"/>
    <x v="0"/>
  </r>
  <r>
    <s v="7729-XBTWX"/>
    <s v="Male"/>
    <x v="47"/>
    <s v="Yes"/>
    <n v="2"/>
    <x v="559"/>
    <n v="94583"/>
    <n v="37.766556000000001"/>
    <n v="-121.97678399999999"/>
    <n v="7"/>
    <x v="22"/>
    <s v="None"/>
    <s v="Yes"/>
    <n v="31.53"/>
    <s v="No"/>
    <s v="No"/>
    <x v="3"/>
    <n v="0"/>
    <s v="No"/>
    <s v="No"/>
    <s v="No"/>
    <s v="No"/>
    <s v="No"/>
    <s v="No"/>
    <s v="No"/>
    <s v="No"/>
    <x v="2"/>
    <s v="Yes"/>
    <x v="0"/>
    <n v="19.75"/>
    <n v="1344.5"/>
    <n v="0"/>
    <n v="0"/>
    <n v="2080.98"/>
    <n v="3425.48"/>
    <x v="0"/>
    <x v="0"/>
    <x v="0"/>
    <n v="0"/>
    <x v="0"/>
  </r>
  <r>
    <s v="7730-CLDSV"/>
    <s v="Female"/>
    <x v="37"/>
    <s v="Yes"/>
    <n v="2"/>
    <x v="615"/>
    <n v="94513"/>
    <n v="37.908242000000001"/>
    <n v="-121.682472"/>
    <n v="6"/>
    <x v="9"/>
    <s v="Offer A"/>
    <s v="Yes"/>
    <n v="35.21"/>
    <s v="Yes"/>
    <s v="Yes"/>
    <x v="1"/>
    <n v="10"/>
    <s v="No"/>
    <s v="Yes"/>
    <s v="Yes"/>
    <s v="Yes"/>
    <s v="No"/>
    <s v="Yes"/>
    <s v="Yes"/>
    <s v="Yes"/>
    <x v="2"/>
    <s v="Yes"/>
    <x v="1"/>
    <n v="98.65"/>
    <n v="7129.45"/>
    <n v="0"/>
    <n v="0"/>
    <n v="2535.12"/>
    <n v="9664.57"/>
    <x v="0"/>
    <x v="0"/>
    <x v="0"/>
    <n v="0"/>
    <x v="1"/>
  </r>
  <r>
    <s v="7730-IUTDZ"/>
    <s v="Male"/>
    <x v="54"/>
    <s v="No"/>
    <n v="0"/>
    <x v="716"/>
    <n v="91311"/>
    <n v="34.294142000000001"/>
    <n v="-118.603883"/>
    <n v="0"/>
    <x v="25"/>
    <s v="None"/>
    <s v="Yes"/>
    <n v="34"/>
    <s v="No"/>
    <s v="Yes"/>
    <x v="1"/>
    <n v="11"/>
    <s v="Yes"/>
    <s v="No"/>
    <s v="No"/>
    <s v="No"/>
    <s v="No"/>
    <s v="No"/>
    <s v="No"/>
    <s v="Yes"/>
    <x v="1"/>
    <s v="Yes"/>
    <x v="1"/>
    <n v="75.2"/>
    <n v="3198.6"/>
    <n v="0"/>
    <n v="0"/>
    <n v="1462"/>
    <n v="4660.6000000000004"/>
    <x v="1"/>
    <x v="2"/>
    <x v="3"/>
    <n v="1"/>
    <x v="0"/>
  </r>
  <r>
    <s v="7733-UDMTP"/>
    <s v="Female"/>
    <x v="61"/>
    <s v="No"/>
    <n v="0"/>
    <x v="64"/>
    <n v="93726"/>
    <n v="36.793601000000002"/>
    <n v="-119.76113100000001"/>
    <n v="0"/>
    <x v="41"/>
    <s v="Offer B"/>
    <s v="No"/>
    <n v="0"/>
    <s v="No"/>
    <s v="Yes"/>
    <x v="2"/>
    <n v="26"/>
    <s v="No"/>
    <s v="Yes"/>
    <s v="Yes"/>
    <s v="No"/>
    <s v="Yes"/>
    <s v="Yes"/>
    <s v="Yes"/>
    <s v="Yes"/>
    <x v="2"/>
    <s v="Yes"/>
    <x v="1"/>
    <n v="55"/>
    <n v="3094.05"/>
    <n v="0"/>
    <n v="0"/>
    <n v="0"/>
    <n v="3094.05"/>
    <x v="0"/>
    <x v="0"/>
    <x v="0"/>
    <n v="0"/>
    <x v="0"/>
  </r>
  <r>
    <s v="7734-DBOAI"/>
    <s v="Female"/>
    <x v="21"/>
    <s v="Yes"/>
    <n v="2"/>
    <x v="796"/>
    <n v="94567"/>
    <n v="38.672708"/>
    <n v="-122.40321900000001"/>
    <n v="1"/>
    <x v="13"/>
    <s v="None"/>
    <s v="No"/>
    <n v="0"/>
    <s v="No"/>
    <s v="Yes"/>
    <x v="2"/>
    <n v="12"/>
    <s v="No"/>
    <s v="No"/>
    <s v="No"/>
    <s v="Yes"/>
    <s v="Yes"/>
    <s v="No"/>
    <s v="No"/>
    <s v="No"/>
    <x v="1"/>
    <s v="No"/>
    <x v="1"/>
    <n v="40.1"/>
    <n v="40.1"/>
    <n v="0"/>
    <n v="10"/>
    <n v="0"/>
    <n v="50.1"/>
    <x v="1"/>
    <x v="5"/>
    <x v="9"/>
    <n v="1"/>
    <x v="0"/>
  </r>
  <r>
    <s v="7739-LAXOG"/>
    <s v="Female"/>
    <x v="35"/>
    <s v="Yes"/>
    <n v="0"/>
    <x v="113"/>
    <n v="95825"/>
    <n v="38.590035"/>
    <n v="-121.41245499999999"/>
    <n v="1"/>
    <x v="44"/>
    <s v="None"/>
    <s v="Yes"/>
    <n v="46.92"/>
    <s v="Yes"/>
    <s v="Yes"/>
    <x v="1"/>
    <n v="9"/>
    <s v="No"/>
    <s v="No"/>
    <s v="Yes"/>
    <s v="No"/>
    <s v="No"/>
    <s v="Yes"/>
    <s v="Yes"/>
    <s v="No"/>
    <x v="1"/>
    <s v="Yes"/>
    <x v="1"/>
    <n v="91.05"/>
    <n v="2954.5"/>
    <n v="0"/>
    <n v="70"/>
    <n v="1501.44"/>
    <n v="4525.9399999999996"/>
    <x v="1"/>
    <x v="1"/>
    <x v="11"/>
    <n v="1"/>
    <x v="1"/>
  </r>
  <r>
    <s v="7740-BTPUX"/>
    <s v="Male"/>
    <x v="15"/>
    <s v="Yes"/>
    <n v="0"/>
    <x v="662"/>
    <n v="95459"/>
    <n v="38.966712999999999"/>
    <n v="-123.586412"/>
    <n v="7"/>
    <x v="17"/>
    <s v="Offer B"/>
    <s v="Yes"/>
    <n v="12.91"/>
    <s v="Yes"/>
    <s v="Yes"/>
    <x v="1"/>
    <n v="21"/>
    <s v="No"/>
    <s v="Yes"/>
    <s v="Yes"/>
    <s v="Yes"/>
    <s v="Yes"/>
    <s v="Yes"/>
    <s v="No"/>
    <s v="Yes"/>
    <x v="2"/>
    <s v="Yes"/>
    <x v="1"/>
    <n v="113.6"/>
    <n v="6292.7"/>
    <n v="0"/>
    <n v="0"/>
    <n v="710.05"/>
    <n v="7002.75"/>
    <x v="0"/>
    <x v="0"/>
    <x v="0"/>
    <n v="0"/>
    <x v="1"/>
  </r>
  <r>
    <s v="7740-KKCXF"/>
    <s v="Male"/>
    <x v="37"/>
    <s v="Yes"/>
    <n v="0"/>
    <x v="31"/>
    <n v="90039"/>
    <n v="34.110844999999998"/>
    <n v="-118.259595"/>
    <n v="9"/>
    <x v="69"/>
    <s v="None"/>
    <s v="No"/>
    <n v="0"/>
    <s v="No"/>
    <s v="Yes"/>
    <x v="2"/>
    <n v="6"/>
    <s v="No"/>
    <s v="Yes"/>
    <s v="No"/>
    <s v="No"/>
    <s v="No"/>
    <s v="No"/>
    <s v="No"/>
    <s v="Yes"/>
    <x v="1"/>
    <s v="Yes"/>
    <x v="0"/>
    <n v="30.05"/>
    <n v="1529.45"/>
    <n v="0"/>
    <n v="0"/>
    <n v="0"/>
    <n v="1529.45"/>
    <x v="0"/>
    <x v="0"/>
    <x v="0"/>
    <n v="0"/>
    <x v="0"/>
  </r>
  <r>
    <s v="7742-MYPGI"/>
    <s v="Female"/>
    <x v="14"/>
    <s v="Yes"/>
    <n v="2"/>
    <x v="449"/>
    <n v="95426"/>
    <n v="38.838087999999999"/>
    <n v="-122.73202999999999"/>
    <n v="3"/>
    <x v="38"/>
    <s v="None"/>
    <s v="Yes"/>
    <n v="49.45"/>
    <s v="No"/>
    <s v="Yes"/>
    <x v="2"/>
    <n v="10"/>
    <s v="No"/>
    <s v="No"/>
    <s v="No"/>
    <s v="Yes"/>
    <s v="No"/>
    <s v="No"/>
    <s v="No"/>
    <s v="Yes"/>
    <x v="1"/>
    <s v="Yes"/>
    <x v="0"/>
    <n v="48.8"/>
    <n v="297.35000000000002"/>
    <n v="0"/>
    <n v="0"/>
    <n v="296.7"/>
    <n v="594.04999999999995"/>
    <x v="0"/>
    <x v="0"/>
    <x v="0"/>
    <n v="0"/>
    <x v="0"/>
  </r>
  <r>
    <s v="7743-EXURX"/>
    <s v="Male"/>
    <x v="10"/>
    <s v="Yes"/>
    <n v="1"/>
    <x v="1"/>
    <n v="91208"/>
    <n v="34.195385999999999"/>
    <n v="-118.238508"/>
    <n v="1"/>
    <x v="58"/>
    <s v="Offer E"/>
    <s v="Yes"/>
    <n v="3.85"/>
    <s v="No"/>
    <s v="Yes"/>
    <x v="2"/>
    <n v="20"/>
    <s v="No"/>
    <s v="No"/>
    <s v="Yes"/>
    <s v="No"/>
    <s v="No"/>
    <s v="No"/>
    <s v="No"/>
    <s v="Yes"/>
    <x v="1"/>
    <s v="Yes"/>
    <x v="1"/>
    <n v="51.05"/>
    <n v="415.05"/>
    <n v="0"/>
    <n v="0"/>
    <n v="30.8"/>
    <n v="445.85"/>
    <x v="1"/>
    <x v="2"/>
    <x v="2"/>
    <n v="1"/>
    <x v="0"/>
  </r>
  <r>
    <s v="7746-AWNQW"/>
    <s v="Female"/>
    <x v="47"/>
    <s v="No"/>
    <n v="0"/>
    <x v="816"/>
    <n v="92037"/>
    <n v="32.853743000000001"/>
    <n v="-117.25033999999999"/>
    <n v="0"/>
    <x v="61"/>
    <s v="Offer C"/>
    <s v="No"/>
    <n v="0"/>
    <s v="No"/>
    <s v="Yes"/>
    <x v="2"/>
    <n v="2"/>
    <s v="No"/>
    <s v="No"/>
    <s v="Yes"/>
    <s v="Yes"/>
    <s v="No"/>
    <s v="No"/>
    <s v="No"/>
    <s v="Yes"/>
    <x v="1"/>
    <s v="Yes"/>
    <x v="2"/>
    <n v="35.75"/>
    <n v="961.4"/>
    <n v="0"/>
    <n v="0"/>
    <n v="0"/>
    <n v="961.4"/>
    <x v="0"/>
    <x v="0"/>
    <x v="0"/>
    <n v="0"/>
    <x v="0"/>
  </r>
  <r>
    <s v="7746-QYVCO"/>
    <s v="Male"/>
    <x v="30"/>
    <s v="Yes"/>
    <n v="0"/>
    <x v="313"/>
    <n v="92282"/>
    <n v="33.972293000000001"/>
    <n v="-116.654195"/>
    <n v="1"/>
    <x v="43"/>
    <s v="Offer D"/>
    <s v="Yes"/>
    <n v="21.04"/>
    <s v="No"/>
    <s v="Yes"/>
    <x v="0"/>
    <n v="17"/>
    <s v="Yes"/>
    <s v="Yes"/>
    <s v="No"/>
    <s v="No"/>
    <s v="No"/>
    <s v="No"/>
    <s v="No"/>
    <s v="Yes"/>
    <x v="0"/>
    <s v="Yes"/>
    <x v="0"/>
    <n v="55.85"/>
    <n v="857.8"/>
    <n v="0"/>
    <n v="0"/>
    <n v="336.64"/>
    <n v="1194.44"/>
    <x v="0"/>
    <x v="0"/>
    <x v="0"/>
    <n v="0"/>
    <x v="0"/>
  </r>
  <r>
    <s v="7748-UMTRK"/>
    <s v="Female"/>
    <x v="53"/>
    <s v="No"/>
    <n v="1"/>
    <x v="143"/>
    <n v="94132"/>
    <n v="37.722301999999999"/>
    <n v="-122.491129"/>
    <n v="0"/>
    <x v="39"/>
    <s v="None"/>
    <s v="Yes"/>
    <n v="37.42"/>
    <s v="Yes"/>
    <s v="Yes"/>
    <x v="1"/>
    <n v="17"/>
    <s v="No"/>
    <s v="No"/>
    <s v="No"/>
    <s v="Yes"/>
    <s v="Yes"/>
    <s v="Yes"/>
    <s v="Yes"/>
    <s v="Yes"/>
    <x v="2"/>
    <s v="Yes"/>
    <x v="1"/>
    <n v="101.3"/>
    <n v="2974.5"/>
    <n v="0"/>
    <n v="0"/>
    <n v="1122.5999999999999"/>
    <n v="4097.1000000000004"/>
    <x v="0"/>
    <x v="0"/>
    <x v="0"/>
    <n v="0"/>
    <x v="1"/>
  </r>
  <r>
    <s v="7750-EYXWZ"/>
    <s v="Female"/>
    <x v="47"/>
    <s v="No"/>
    <n v="0"/>
    <x v="877"/>
    <n v="92284"/>
    <n v="34.159534000000001"/>
    <n v="-116.425984"/>
    <n v="0"/>
    <x v="27"/>
    <s v="None"/>
    <s v="No"/>
    <n v="0"/>
    <s v="No"/>
    <s v="Yes"/>
    <x v="0"/>
    <n v="24"/>
    <s v="No"/>
    <s v="Yes"/>
    <s v="Yes"/>
    <s v="Yes"/>
    <s v="Yes"/>
    <s v="Yes"/>
    <s v="Yes"/>
    <s v="Yes"/>
    <x v="0"/>
    <s v="No"/>
    <x v="1"/>
    <n v="60.65"/>
    <n v="743.3"/>
    <n v="40.409999999999997"/>
    <n v="0"/>
    <n v="0"/>
    <n v="702.89"/>
    <x v="0"/>
    <x v="0"/>
    <x v="0"/>
    <n v="0"/>
    <x v="0"/>
  </r>
  <r>
    <s v="7752-XUSCI"/>
    <s v="Female"/>
    <x v="29"/>
    <s v="No"/>
    <n v="0"/>
    <x v="1018"/>
    <n v="92325"/>
    <n v="34.248061"/>
    <n v="-117.29028"/>
    <n v="0"/>
    <x v="59"/>
    <s v="None"/>
    <s v="Yes"/>
    <n v="10.7"/>
    <s v="Yes"/>
    <s v="Yes"/>
    <x v="1"/>
    <n v="71"/>
    <s v="No"/>
    <s v="Yes"/>
    <s v="Yes"/>
    <s v="No"/>
    <s v="Yes"/>
    <s v="Yes"/>
    <s v="Yes"/>
    <s v="Yes"/>
    <x v="1"/>
    <s v="Yes"/>
    <x v="1"/>
    <n v="105.9"/>
    <n v="6396.45"/>
    <n v="0"/>
    <n v="0"/>
    <n v="642"/>
    <n v="7038.45"/>
    <x v="1"/>
    <x v="3"/>
    <x v="6"/>
    <n v="1"/>
    <x v="1"/>
  </r>
  <r>
    <s v="7753-USQYQ"/>
    <s v="Male"/>
    <x v="10"/>
    <s v="No"/>
    <n v="0"/>
    <x v="388"/>
    <n v="91792"/>
    <n v="34.024405000000002"/>
    <n v="-117.89872200000001"/>
    <n v="0"/>
    <x v="17"/>
    <s v="Offer B"/>
    <s v="Yes"/>
    <n v="27.65"/>
    <s v="No"/>
    <s v="Yes"/>
    <x v="0"/>
    <n v="26"/>
    <s v="No"/>
    <s v="Yes"/>
    <s v="No"/>
    <s v="Yes"/>
    <s v="No"/>
    <s v="Yes"/>
    <s v="Yes"/>
    <s v="No"/>
    <x v="0"/>
    <s v="Yes"/>
    <x v="1"/>
    <n v="64.2"/>
    <n v="3627.3"/>
    <n v="0"/>
    <n v="0"/>
    <n v="1520.75"/>
    <n v="5148.05"/>
    <x v="0"/>
    <x v="0"/>
    <x v="0"/>
    <n v="0"/>
    <x v="0"/>
  </r>
  <r>
    <s v="7754-IXRMC"/>
    <s v="Female"/>
    <x v="14"/>
    <s v="No"/>
    <n v="0"/>
    <x v="80"/>
    <n v="93422"/>
    <n v="35.453912000000003"/>
    <n v="-120.69461"/>
    <n v="0"/>
    <x v="13"/>
    <s v="None"/>
    <s v="Yes"/>
    <n v="12.46"/>
    <s v="No"/>
    <s v="Yes"/>
    <x v="2"/>
    <n v="14"/>
    <s v="No"/>
    <s v="No"/>
    <s v="No"/>
    <s v="No"/>
    <s v="No"/>
    <s v="No"/>
    <s v="No"/>
    <s v="Yes"/>
    <x v="1"/>
    <s v="No"/>
    <x v="0"/>
    <n v="45.35"/>
    <n v="45.35"/>
    <n v="0"/>
    <n v="0"/>
    <n v="12.46"/>
    <n v="57.81"/>
    <x v="2"/>
    <x v="0"/>
    <x v="0"/>
    <n v="0"/>
    <x v="0"/>
  </r>
  <r>
    <s v="7758-UJWYS"/>
    <s v="Male"/>
    <x v="26"/>
    <s v="Yes"/>
    <n v="1"/>
    <x v="713"/>
    <n v="94030"/>
    <n v="37.601247999999998"/>
    <n v="-122.403099"/>
    <n v="10"/>
    <x v="12"/>
    <s v="None"/>
    <s v="No"/>
    <n v="0"/>
    <s v="No"/>
    <s v="Yes"/>
    <x v="2"/>
    <n v="29"/>
    <s v="No"/>
    <s v="No"/>
    <s v="No"/>
    <s v="Yes"/>
    <s v="Yes"/>
    <s v="No"/>
    <s v="No"/>
    <s v="Yes"/>
    <x v="2"/>
    <s v="Yes"/>
    <x v="1"/>
    <n v="40.549999999999997"/>
    <n v="1325.85"/>
    <n v="0"/>
    <n v="0"/>
    <n v="0"/>
    <n v="1325.85"/>
    <x v="0"/>
    <x v="0"/>
    <x v="0"/>
    <n v="0"/>
    <x v="0"/>
  </r>
  <r>
    <s v="7758-XKCBS"/>
    <s v="Male"/>
    <x v="52"/>
    <s v="No"/>
    <n v="0"/>
    <x v="844"/>
    <n v="91335"/>
    <n v="34.200175000000002"/>
    <n v="-118.540958"/>
    <n v="0"/>
    <x v="49"/>
    <s v="None"/>
    <s v="No"/>
    <n v="0"/>
    <s v="No"/>
    <s v="Yes"/>
    <x v="2"/>
    <n v="29"/>
    <s v="No"/>
    <s v="No"/>
    <s v="No"/>
    <s v="Yes"/>
    <s v="No"/>
    <s v="No"/>
    <s v="No"/>
    <s v="No"/>
    <x v="1"/>
    <s v="Yes"/>
    <x v="1"/>
    <n v="29.7"/>
    <n v="438.25"/>
    <n v="0"/>
    <n v="90"/>
    <n v="0"/>
    <n v="528.25"/>
    <x v="1"/>
    <x v="1"/>
    <x v="11"/>
    <n v="1"/>
    <x v="0"/>
  </r>
  <r>
    <s v="7760-OYPDY"/>
    <s v="Female"/>
    <x v="13"/>
    <s v="No"/>
    <n v="2"/>
    <x v="31"/>
    <n v="90056"/>
    <n v="33.987945000000003"/>
    <n v="-118.370442"/>
    <n v="0"/>
    <x v="29"/>
    <s v="None"/>
    <s v="Yes"/>
    <n v="5.85"/>
    <s v="No"/>
    <s v="Yes"/>
    <x v="1"/>
    <n v="19"/>
    <s v="No"/>
    <s v="No"/>
    <s v="No"/>
    <s v="No"/>
    <s v="Yes"/>
    <s v="No"/>
    <s v="No"/>
    <s v="No"/>
    <x v="1"/>
    <s v="Yes"/>
    <x v="1"/>
    <n v="80.650000000000006"/>
    <n v="144.15"/>
    <n v="0"/>
    <n v="20"/>
    <n v="11.7"/>
    <n v="175.85"/>
    <x v="1"/>
    <x v="1"/>
    <x v="1"/>
    <n v="1"/>
    <x v="0"/>
  </r>
  <r>
    <s v="7762-ONLJY"/>
    <s v="Female"/>
    <x v="47"/>
    <s v="Yes"/>
    <n v="3"/>
    <x v="113"/>
    <n v="95834"/>
    <n v="38.646208999999999"/>
    <n v="-121.52446"/>
    <n v="5"/>
    <x v="38"/>
    <s v="None"/>
    <s v="Yes"/>
    <n v="44.13"/>
    <s v="No"/>
    <s v="No"/>
    <x v="3"/>
    <n v="0"/>
    <s v="No"/>
    <s v="No"/>
    <s v="No"/>
    <s v="No"/>
    <s v="No"/>
    <s v="No"/>
    <s v="No"/>
    <s v="No"/>
    <x v="0"/>
    <s v="No"/>
    <x v="0"/>
    <n v="19.7"/>
    <n v="94.45"/>
    <n v="0"/>
    <n v="0"/>
    <n v="264.77999999999997"/>
    <n v="359.23"/>
    <x v="0"/>
    <x v="0"/>
    <x v="0"/>
    <n v="0"/>
    <x v="0"/>
  </r>
  <r>
    <s v="7762-URZQH"/>
    <s v="Male"/>
    <x v="18"/>
    <s v="Yes"/>
    <n v="0"/>
    <x v="683"/>
    <n v="90291"/>
    <n v="33.991782000000001"/>
    <n v="-118.479229"/>
    <n v="0"/>
    <x v="22"/>
    <s v="None"/>
    <s v="Yes"/>
    <n v="23.51"/>
    <s v="Yes"/>
    <s v="Yes"/>
    <x v="1"/>
    <n v="52"/>
    <s v="Yes"/>
    <s v="No"/>
    <s v="Yes"/>
    <s v="No"/>
    <s v="Yes"/>
    <s v="Yes"/>
    <s v="Yes"/>
    <s v="Yes"/>
    <x v="2"/>
    <s v="Yes"/>
    <x v="0"/>
    <n v="106.05"/>
    <n v="6981.35"/>
    <n v="0"/>
    <n v="0"/>
    <n v="1551.66"/>
    <n v="8533.01"/>
    <x v="1"/>
    <x v="2"/>
    <x v="2"/>
    <n v="1"/>
    <x v="1"/>
  </r>
  <r>
    <s v="7764-BDPEE"/>
    <s v="Male"/>
    <x v="2"/>
    <s v="No"/>
    <n v="3"/>
    <x v="450"/>
    <n v="94542"/>
    <n v="37.656694999999999"/>
    <n v="-122.048361"/>
    <n v="0"/>
    <x v="3"/>
    <s v="None"/>
    <s v="Yes"/>
    <n v="19.579999999999998"/>
    <s v="No"/>
    <s v="No"/>
    <x v="3"/>
    <n v="0"/>
    <s v="No"/>
    <s v="No"/>
    <s v="No"/>
    <s v="No"/>
    <s v="No"/>
    <s v="No"/>
    <s v="No"/>
    <s v="No"/>
    <x v="1"/>
    <s v="No"/>
    <x v="0"/>
    <n v="20.85"/>
    <n v="60.65"/>
    <n v="0"/>
    <n v="0"/>
    <n v="58.74"/>
    <n v="119.39"/>
    <x v="2"/>
    <x v="0"/>
    <x v="0"/>
    <n v="0"/>
    <x v="0"/>
  </r>
  <r>
    <s v="7765-LWVVH"/>
    <s v="Female"/>
    <x v="14"/>
    <s v="Yes"/>
    <n v="2"/>
    <x v="831"/>
    <n v="95420"/>
    <n v="39.361283"/>
    <n v="-123.784599"/>
    <n v="8"/>
    <x v="9"/>
    <s v="None"/>
    <s v="Yes"/>
    <n v="18.739999999999998"/>
    <s v="Yes"/>
    <s v="Yes"/>
    <x v="1"/>
    <n v="19"/>
    <s v="Yes"/>
    <s v="Yes"/>
    <s v="No"/>
    <s v="No"/>
    <s v="Yes"/>
    <s v="No"/>
    <s v="No"/>
    <s v="Yes"/>
    <x v="2"/>
    <s v="Yes"/>
    <x v="1"/>
    <n v="95.1"/>
    <n v="6843.15"/>
    <n v="0"/>
    <n v="0"/>
    <n v="1349.28"/>
    <n v="8192.43"/>
    <x v="0"/>
    <x v="0"/>
    <x v="0"/>
    <n v="0"/>
    <x v="1"/>
  </r>
  <r>
    <s v="7766-CLTIC"/>
    <s v="Female"/>
    <x v="12"/>
    <s v="No"/>
    <n v="0"/>
    <x v="56"/>
    <n v="95452"/>
    <n v="38.419525"/>
    <n v="-122.521585"/>
    <n v="0"/>
    <x v="46"/>
    <s v="None"/>
    <s v="Yes"/>
    <n v="8.35"/>
    <s v="No"/>
    <s v="Yes"/>
    <x v="0"/>
    <n v="29"/>
    <s v="No"/>
    <s v="No"/>
    <s v="No"/>
    <s v="Yes"/>
    <s v="No"/>
    <s v="Yes"/>
    <s v="Yes"/>
    <s v="Yes"/>
    <x v="1"/>
    <s v="Yes"/>
    <x v="0"/>
    <n v="60.95"/>
    <n v="629.54999999999995"/>
    <n v="0"/>
    <n v="0"/>
    <n v="83.5"/>
    <n v="713.05"/>
    <x v="0"/>
    <x v="0"/>
    <x v="0"/>
    <n v="0"/>
    <x v="0"/>
  </r>
  <r>
    <s v="7767-UXAGJ"/>
    <s v="Male"/>
    <x v="0"/>
    <s v="No"/>
    <n v="0"/>
    <x v="452"/>
    <n v="95713"/>
    <n v="39.084645000000002"/>
    <n v="-120.894014"/>
    <n v="0"/>
    <x v="13"/>
    <s v="None"/>
    <s v="Yes"/>
    <n v="28.25"/>
    <s v="Yes"/>
    <s v="Yes"/>
    <x v="0"/>
    <n v="9"/>
    <s v="No"/>
    <s v="No"/>
    <s v="No"/>
    <s v="No"/>
    <s v="No"/>
    <s v="No"/>
    <s v="No"/>
    <s v="Yes"/>
    <x v="1"/>
    <s v="Yes"/>
    <x v="1"/>
    <n v="50.45"/>
    <n v="50.45"/>
    <n v="0"/>
    <n v="0"/>
    <n v="28.25"/>
    <n v="78.7"/>
    <x v="1"/>
    <x v="1"/>
    <x v="5"/>
    <n v="1"/>
    <x v="0"/>
  </r>
  <r>
    <s v="7771-CFQRQ"/>
    <s v="Female"/>
    <x v="13"/>
    <s v="Yes"/>
    <n v="3"/>
    <x v="678"/>
    <n v="95338"/>
    <n v="37.526791000000003"/>
    <n v="-119.99437"/>
    <n v="0"/>
    <x v="54"/>
    <s v="None"/>
    <s v="Yes"/>
    <n v="30.06"/>
    <s v="No"/>
    <s v="Yes"/>
    <x v="2"/>
    <n v="57"/>
    <s v="No"/>
    <s v="Yes"/>
    <s v="No"/>
    <s v="Yes"/>
    <s v="No"/>
    <s v="Yes"/>
    <s v="Yes"/>
    <s v="No"/>
    <x v="2"/>
    <s v="No"/>
    <x v="1"/>
    <n v="63.8"/>
    <n v="3007.25"/>
    <n v="0"/>
    <n v="80"/>
    <n v="1412.82"/>
    <n v="4500.07"/>
    <x v="0"/>
    <x v="0"/>
    <x v="0"/>
    <n v="0"/>
    <x v="0"/>
  </r>
  <r>
    <s v="7771-ZONAT"/>
    <s v="Male"/>
    <x v="47"/>
    <s v="No"/>
    <n v="0"/>
    <x v="387"/>
    <n v="94973"/>
    <n v="38.005839000000002"/>
    <n v="-122.638155"/>
    <n v="0"/>
    <x v="51"/>
    <s v="None"/>
    <s v="No"/>
    <n v="0"/>
    <s v="No"/>
    <s v="Yes"/>
    <x v="2"/>
    <n v="19"/>
    <s v="No"/>
    <s v="No"/>
    <s v="Yes"/>
    <s v="Yes"/>
    <s v="Yes"/>
    <s v="Yes"/>
    <s v="Yes"/>
    <s v="Yes"/>
    <x v="2"/>
    <s v="No"/>
    <x v="1"/>
    <n v="56.75"/>
    <n v="1304.8499999999999"/>
    <n v="0"/>
    <n v="0"/>
    <n v="0"/>
    <n v="1304.8499999999999"/>
    <x v="0"/>
    <x v="0"/>
    <x v="0"/>
    <n v="0"/>
    <x v="0"/>
  </r>
  <r>
    <s v="7774-OJSXI"/>
    <s v="Male"/>
    <x v="55"/>
    <s v="No"/>
    <n v="0"/>
    <x v="1102"/>
    <n v="96150"/>
    <n v="38.911577000000001"/>
    <n v="-120.10616899999999"/>
    <n v="0"/>
    <x v="65"/>
    <s v="None"/>
    <s v="Yes"/>
    <n v="9.27"/>
    <s v="Yes"/>
    <s v="Yes"/>
    <x v="1"/>
    <n v="30"/>
    <s v="No"/>
    <s v="Yes"/>
    <s v="Yes"/>
    <s v="No"/>
    <s v="Yes"/>
    <s v="Yes"/>
    <s v="Yes"/>
    <s v="Yes"/>
    <x v="0"/>
    <s v="Yes"/>
    <x v="1"/>
    <n v="103.45"/>
    <n v="3066.45"/>
    <n v="0"/>
    <n v="0"/>
    <n v="287.37"/>
    <n v="3353.82"/>
    <x v="1"/>
    <x v="2"/>
    <x v="20"/>
    <n v="1"/>
    <x v="1"/>
  </r>
  <r>
    <s v="7776-QGYJC"/>
    <s v="Female"/>
    <x v="22"/>
    <s v="Yes"/>
    <n v="5"/>
    <x v="300"/>
    <n v="96019"/>
    <n v="40.692523000000001"/>
    <n v="-122.369876"/>
    <n v="7"/>
    <x v="35"/>
    <s v="Offer C"/>
    <s v="Yes"/>
    <n v="40.68"/>
    <s v="No"/>
    <s v="Yes"/>
    <x v="1"/>
    <n v="76"/>
    <s v="No"/>
    <s v="No"/>
    <s v="Yes"/>
    <s v="Yes"/>
    <s v="No"/>
    <s v="No"/>
    <s v="No"/>
    <s v="Yes"/>
    <x v="1"/>
    <s v="Yes"/>
    <x v="1"/>
    <n v="81.5"/>
    <n v="3107.3"/>
    <n v="0"/>
    <n v="0"/>
    <n v="1586.52"/>
    <n v="4693.82"/>
    <x v="0"/>
    <x v="0"/>
    <x v="0"/>
    <n v="0"/>
    <x v="0"/>
  </r>
  <r>
    <s v="7776-QWNFX"/>
    <s v="Male"/>
    <x v="41"/>
    <s v="Yes"/>
    <n v="0"/>
    <x v="112"/>
    <n v="91710"/>
    <n v="33.990645999999998"/>
    <n v="-117.663025"/>
    <n v="1"/>
    <x v="39"/>
    <s v="None"/>
    <s v="Yes"/>
    <n v="4.6500000000000004"/>
    <s v="No"/>
    <s v="Yes"/>
    <x v="2"/>
    <n v="29"/>
    <s v="No"/>
    <s v="Yes"/>
    <s v="No"/>
    <s v="No"/>
    <s v="No"/>
    <s v="No"/>
    <s v="No"/>
    <s v="Yes"/>
    <x v="1"/>
    <s v="Yes"/>
    <x v="1"/>
    <n v="50.4"/>
    <n v="1527.5"/>
    <n v="0"/>
    <n v="0"/>
    <n v="139.5"/>
    <n v="1667"/>
    <x v="1"/>
    <x v="5"/>
    <x v="9"/>
    <n v="1"/>
    <x v="0"/>
  </r>
  <r>
    <s v="7777-UNYHB"/>
    <s v="Female"/>
    <x v="9"/>
    <s v="Yes"/>
    <n v="1"/>
    <x v="806"/>
    <n v="93673"/>
    <n v="36.456091000000001"/>
    <n v="-119.486225"/>
    <n v="3"/>
    <x v="27"/>
    <s v="None"/>
    <s v="Yes"/>
    <n v="24.65"/>
    <s v="No"/>
    <s v="No"/>
    <x v="3"/>
    <n v="0"/>
    <s v="No"/>
    <s v="No"/>
    <s v="No"/>
    <s v="No"/>
    <s v="No"/>
    <s v="No"/>
    <s v="No"/>
    <s v="No"/>
    <x v="1"/>
    <s v="Yes"/>
    <x v="0"/>
    <n v="20.100000000000001"/>
    <n v="232.4"/>
    <n v="0"/>
    <n v="0"/>
    <n v="295.8"/>
    <n v="528.20000000000005"/>
    <x v="0"/>
    <x v="0"/>
    <x v="0"/>
    <n v="0"/>
    <x v="0"/>
  </r>
  <r>
    <s v="7779-LGOVN"/>
    <s v="Male"/>
    <x v="58"/>
    <s v="Yes"/>
    <n v="0"/>
    <x v="1098"/>
    <n v="96074"/>
    <n v="39.884394999999998"/>
    <n v="-122.587513"/>
    <n v="2"/>
    <x v="46"/>
    <s v="None"/>
    <s v="Yes"/>
    <n v="46.5"/>
    <s v="Yes"/>
    <s v="Yes"/>
    <x v="0"/>
    <n v="4"/>
    <s v="No"/>
    <s v="No"/>
    <s v="No"/>
    <s v="No"/>
    <s v="No"/>
    <s v="Yes"/>
    <s v="No"/>
    <s v="Yes"/>
    <x v="1"/>
    <s v="Yes"/>
    <x v="1"/>
    <n v="86.65"/>
    <n v="856.65"/>
    <n v="0"/>
    <n v="0"/>
    <n v="465"/>
    <n v="1321.65"/>
    <x v="1"/>
    <x v="2"/>
    <x v="4"/>
    <n v="1"/>
    <x v="0"/>
  </r>
  <r>
    <s v="7779-ORAEL"/>
    <s v="Male"/>
    <x v="49"/>
    <s v="Yes"/>
    <n v="0"/>
    <x v="340"/>
    <n v="95346"/>
    <n v="38.121600999999998"/>
    <n v="-120.133915"/>
    <n v="4"/>
    <x v="14"/>
    <s v="None"/>
    <s v="Yes"/>
    <n v="9.39"/>
    <s v="Yes"/>
    <s v="Yes"/>
    <x v="2"/>
    <n v="22"/>
    <s v="Yes"/>
    <s v="No"/>
    <s v="Yes"/>
    <s v="Yes"/>
    <s v="No"/>
    <s v="Yes"/>
    <s v="No"/>
    <s v="Yes"/>
    <x v="2"/>
    <s v="No"/>
    <x v="0"/>
    <n v="75.150000000000006"/>
    <n v="3480.35"/>
    <n v="0"/>
    <n v="0"/>
    <n v="422.55"/>
    <n v="3902.9"/>
    <x v="0"/>
    <x v="0"/>
    <x v="0"/>
    <n v="0"/>
    <x v="0"/>
  </r>
  <r>
    <s v="7780-OTDSO"/>
    <s v="Male"/>
    <x v="35"/>
    <s v="Yes"/>
    <n v="0"/>
    <x v="730"/>
    <n v="95428"/>
    <n v="39.833069999999999"/>
    <n v="-123.178765"/>
    <n v="1"/>
    <x v="68"/>
    <s v="None"/>
    <s v="Yes"/>
    <n v="11.3"/>
    <s v="Yes"/>
    <s v="Yes"/>
    <x v="1"/>
    <n v="16"/>
    <s v="Yes"/>
    <s v="No"/>
    <s v="No"/>
    <s v="No"/>
    <s v="Yes"/>
    <s v="Yes"/>
    <s v="Yes"/>
    <s v="Yes"/>
    <x v="1"/>
    <s v="Yes"/>
    <x v="1"/>
    <n v="99.4"/>
    <n v="1742.95"/>
    <n v="0"/>
    <n v="0"/>
    <n v="203.4"/>
    <n v="1946.35"/>
    <x v="1"/>
    <x v="5"/>
    <x v="9"/>
    <n v="1"/>
    <x v="1"/>
  </r>
  <r>
    <s v="7781-EWARA"/>
    <s v="Male"/>
    <x v="31"/>
    <s v="Yes"/>
    <n v="3"/>
    <x v="692"/>
    <n v="96011"/>
    <n v="41.096569000000002"/>
    <n v="-121.879082"/>
    <n v="1"/>
    <x v="40"/>
    <s v="Offer A"/>
    <s v="No"/>
    <n v="0"/>
    <s v="No"/>
    <s v="Yes"/>
    <x v="0"/>
    <n v="47"/>
    <s v="No"/>
    <s v="Yes"/>
    <s v="Yes"/>
    <s v="Yes"/>
    <s v="Yes"/>
    <s v="Yes"/>
    <s v="Yes"/>
    <s v="Yes"/>
    <x v="0"/>
    <s v="No"/>
    <x v="1"/>
    <n v="60.35"/>
    <n v="4138.7"/>
    <n v="49.23"/>
    <n v="0"/>
    <n v="0"/>
    <n v="4089.47"/>
    <x v="0"/>
    <x v="0"/>
    <x v="0"/>
    <n v="0"/>
    <x v="0"/>
  </r>
  <r>
    <s v="7781-HVGMK"/>
    <s v="Female"/>
    <x v="52"/>
    <s v="Yes"/>
    <n v="0"/>
    <x v="734"/>
    <n v="92304"/>
    <n v="34.559882000000002"/>
    <n v="-115.637164"/>
    <n v="5"/>
    <x v="9"/>
    <s v="Offer A"/>
    <s v="No"/>
    <n v="0"/>
    <s v="No"/>
    <s v="Yes"/>
    <x v="2"/>
    <n v="30"/>
    <s v="Yes"/>
    <s v="Yes"/>
    <s v="Yes"/>
    <s v="Yes"/>
    <s v="Yes"/>
    <s v="Yes"/>
    <s v="Yes"/>
    <s v="Yes"/>
    <x v="2"/>
    <s v="Yes"/>
    <x v="0"/>
    <n v="65.2"/>
    <n v="4784.45"/>
    <n v="0"/>
    <n v="0"/>
    <n v="0"/>
    <n v="4784.45"/>
    <x v="0"/>
    <x v="0"/>
    <x v="0"/>
    <n v="0"/>
    <x v="0"/>
  </r>
  <r>
    <s v="7783-YKGDV"/>
    <s v="Female"/>
    <x v="42"/>
    <s v="No"/>
    <n v="0"/>
    <x v="789"/>
    <n v="92518"/>
    <n v="33.888323"/>
    <n v="-117.27753300000001"/>
    <n v="0"/>
    <x v="27"/>
    <s v="Offer D"/>
    <s v="Yes"/>
    <n v="16.07"/>
    <s v="Yes"/>
    <s v="Yes"/>
    <x v="1"/>
    <n v="14"/>
    <s v="Yes"/>
    <s v="Yes"/>
    <s v="Yes"/>
    <s v="No"/>
    <s v="No"/>
    <s v="Yes"/>
    <s v="Yes"/>
    <s v="Yes"/>
    <x v="1"/>
    <s v="Yes"/>
    <x v="1"/>
    <n v="99.7"/>
    <n v="1238.45"/>
    <n v="0"/>
    <n v="0"/>
    <n v="192.84"/>
    <n v="1431.29"/>
    <x v="1"/>
    <x v="4"/>
    <x v="12"/>
    <n v="1"/>
    <x v="1"/>
  </r>
  <r>
    <s v="7785-RDVIG"/>
    <s v="Female"/>
    <x v="55"/>
    <s v="Yes"/>
    <n v="2"/>
    <x v="510"/>
    <n v="92543"/>
    <n v="33.739415000000001"/>
    <n v="-116.968339"/>
    <n v="5"/>
    <x v="3"/>
    <s v="None"/>
    <s v="Yes"/>
    <n v="10.130000000000001"/>
    <s v="No"/>
    <s v="No"/>
    <x v="3"/>
    <n v="0"/>
    <s v="No"/>
    <s v="No"/>
    <s v="No"/>
    <s v="No"/>
    <s v="No"/>
    <s v="No"/>
    <s v="No"/>
    <s v="No"/>
    <x v="1"/>
    <s v="No"/>
    <x v="0"/>
    <n v="19.3"/>
    <n v="54.7"/>
    <n v="0"/>
    <n v="0"/>
    <n v="30.39"/>
    <n v="85.09"/>
    <x v="2"/>
    <x v="0"/>
    <x v="0"/>
    <n v="0"/>
    <x v="0"/>
  </r>
  <r>
    <s v="7786-WBJYI"/>
    <s v="Female"/>
    <x v="26"/>
    <s v="No"/>
    <n v="0"/>
    <x v="38"/>
    <n v="92130"/>
    <n v="32.957194999999999"/>
    <n v="-117.20254199999999"/>
    <n v="0"/>
    <x v="1"/>
    <s v="None"/>
    <s v="Yes"/>
    <n v="30.95"/>
    <s v="Yes"/>
    <s v="Yes"/>
    <x v="1"/>
    <n v="26"/>
    <s v="No"/>
    <s v="Yes"/>
    <s v="No"/>
    <s v="No"/>
    <s v="No"/>
    <s v="No"/>
    <s v="No"/>
    <s v="Yes"/>
    <x v="1"/>
    <s v="No"/>
    <x v="1"/>
    <n v="77.95"/>
    <n v="305.55"/>
    <n v="0"/>
    <n v="0"/>
    <n v="123.8"/>
    <n v="429.35"/>
    <x v="1"/>
    <x v="1"/>
    <x v="5"/>
    <n v="1"/>
    <x v="0"/>
  </r>
  <r>
    <s v="7787-BNTZM"/>
    <s v="Male"/>
    <x v="52"/>
    <s v="No"/>
    <n v="0"/>
    <x v="297"/>
    <n v="95427"/>
    <n v="39.239818"/>
    <n v="-123.565432"/>
    <n v="0"/>
    <x v="38"/>
    <s v="None"/>
    <s v="Yes"/>
    <n v="6.93"/>
    <s v="No"/>
    <s v="No"/>
    <x v="3"/>
    <n v="0"/>
    <s v="No"/>
    <s v="No"/>
    <s v="No"/>
    <s v="No"/>
    <s v="No"/>
    <s v="No"/>
    <s v="No"/>
    <s v="No"/>
    <x v="1"/>
    <s v="No"/>
    <x v="1"/>
    <n v="20.149999999999999"/>
    <n v="130.5"/>
    <n v="0"/>
    <n v="0"/>
    <n v="41.58"/>
    <n v="172.08"/>
    <x v="0"/>
    <x v="0"/>
    <x v="0"/>
    <n v="0"/>
    <x v="0"/>
  </r>
  <r>
    <s v="7789-CRUVC"/>
    <s v="Female"/>
    <x v="49"/>
    <s v="Yes"/>
    <n v="0"/>
    <x v="38"/>
    <n v="92107"/>
    <n v="32.741852000000002"/>
    <n v="-117.243453"/>
    <n v="1"/>
    <x v="48"/>
    <s v="None"/>
    <s v="Yes"/>
    <n v="33.75"/>
    <s v="Yes"/>
    <s v="Yes"/>
    <x v="1"/>
    <n v="29"/>
    <s v="Yes"/>
    <s v="Yes"/>
    <s v="Yes"/>
    <s v="Yes"/>
    <s v="No"/>
    <s v="No"/>
    <s v="No"/>
    <s v="Yes"/>
    <x v="1"/>
    <s v="Yes"/>
    <x v="0"/>
    <n v="94.2"/>
    <n v="5895.45"/>
    <n v="0"/>
    <n v="0"/>
    <n v="2058.75"/>
    <n v="7954.2"/>
    <x v="0"/>
    <x v="0"/>
    <x v="0"/>
    <n v="0"/>
    <x v="1"/>
  </r>
  <r>
    <s v="7789-HKSBS"/>
    <s v="Female"/>
    <x v="16"/>
    <s v="Yes"/>
    <n v="0"/>
    <x v="410"/>
    <n v="90713"/>
    <n v="33.847754999999999"/>
    <n v="-118.112532"/>
    <n v="2"/>
    <x v="71"/>
    <s v="None"/>
    <s v="Yes"/>
    <n v="35.380000000000003"/>
    <s v="Yes"/>
    <s v="Yes"/>
    <x v="1"/>
    <n v="7"/>
    <s v="Yes"/>
    <s v="No"/>
    <s v="Yes"/>
    <s v="No"/>
    <s v="Yes"/>
    <s v="Yes"/>
    <s v="Yes"/>
    <s v="Yes"/>
    <x v="0"/>
    <s v="Yes"/>
    <x v="1"/>
    <n v="105.2"/>
    <n v="4599.1499999999996"/>
    <n v="40.46"/>
    <n v="0"/>
    <n v="1485.96"/>
    <n v="6044.65"/>
    <x v="0"/>
    <x v="0"/>
    <x v="0"/>
    <n v="0"/>
    <x v="1"/>
  </r>
  <r>
    <s v="7794-JASDG"/>
    <s v="Male"/>
    <x v="0"/>
    <s v="No"/>
    <n v="0"/>
    <x v="178"/>
    <n v="92596"/>
    <n v="33.657432999999997"/>
    <n v="-117.04254"/>
    <n v="0"/>
    <x v="13"/>
    <s v="Offer E"/>
    <s v="Yes"/>
    <n v="45.77"/>
    <s v="No"/>
    <s v="Yes"/>
    <x v="2"/>
    <n v="20"/>
    <s v="Yes"/>
    <s v="No"/>
    <s v="No"/>
    <s v="No"/>
    <s v="No"/>
    <s v="No"/>
    <s v="No"/>
    <s v="Yes"/>
    <x v="1"/>
    <s v="Yes"/>
    <x v="0"/>
    <n v="50.75"/>
    <n v="50.75"/>
    <n v="0"/>
    <n v="0"/>
    <n v="45.77"/>
    <n v="96.52"/>
    <x v="2"/>
    <x v="0"/>
    <x v="0"/>
    <n v="0"/>
    <x v="0"/>
  </r>
  <r>
    <s v="7795-CFOCW"/>
    <s v="Male"/>
    <x v="55"/>
    <s v="No"/>
    <n v="0"/>
    <x v="31"/>
    <n v="90004"/>
    <n v="34.076259"/>
    <n v="-118.310715"/>
    <n v="0"/>
    <x v="14"/>
    <s v="None"/>
    <s v="No"/>
    <n v="0"/>
    <s v="No"/>
    <s v="Yes"/>
    <x v="2"/>
    <n v="10"/>
    <s v="Yes"/>
    <s v="No"/>
    <s v="Yes"/>
    <s v="Yes"/>
    <s v="No"/>
    <s v="No"/>
    <s v="No"/>
    <s v="Yes"/>
    <x v="0"/>
    <s v="No"/>
    <x v="1"/>
    <n v="42.3"/>
    <n v="1840.75"/>
    <n v="0"/>
    <n v="0"/>
    <n v="0"/>
    <n v="1840.75"/>
    <x v="0"/>
    <x v="0"/>
    <x v="0"/>
    <n v="0"/>
    <x v="0"/>
  </r>
  <r>
    <s v="7797-EJMDP"/>
    <s v="Female"/>
    <x v="20"/>
    <s v="No"/>
    <n v="0"/>
    <x v="348"/>
    <n v="95336"/>
    <n v="37.830266999999999"/>
    <n v="-121.201018"/>
    <n v="0"/>
    <x v="58"/>
    <s v="Offer E"/>
    <s v="Yes"/>
    <n v="33.54"/>
    <s v="No"/>
    <s v="Yes"/>
    <x v="2"/>
    <n v="14"/>
    <s v="Yes"/>
    <s v="No"/>
    <s v="No"/>
    <s v="Yes"/>
    <s v="No"/>
    <s v="Yes"/>
    <s v="Yes"/>
    <s v="Yes"/>
    <x v="1"/>
    <s v="No"/>
    <x v="1"/>
    <n v="66.05"/>
    <n v="574.5"/>
    <n v="0"/>
    <n v="0"/>
    <n v="268.32"/>
    <n v="842.82"/>
    <x v="0"/>
    <x v="0"/>
    <x v="0"/>
    <n v="0"/>
    <x v="0"/>
  </r>
  <r>
    <s v="7798-JVXYM"/>
    <s v="Female"/>
    <x v="7"/>
    <s v="No"/>
    <n v="0"/>
    <x v="275"/>
    <n v="95638"/>
    <n v="38.313446999999996"/>
    <n v="-121.123886"/>
    <n v="0"/>
    <x v="32"/>
    <s v="Offer D"/>
    <s v="Yes"/>
    <n v="37.01"/>
    <s v="No"/>
    <s v="Yes"/>
    <x v="2"/>
    <n v="29"/>
    <s v="No"/>
    <s v="No"/>
    <s v="No"/>
    <s v="Yes"/>
    <s v="Yes"/>
    <s v="Yes"/>
    <s v="Yes"/>
    <s v="Yes"/>
    <x v="1"/>
    <s v="Yes"/>
    <x v="1"/>
    <n v="69.650000000000006"/>
    <n v="921.4"/>
    <n v="0"/>
    <n v="0"/>
    <n v="518.14"/>
    <n v="1439.54"/>
    <x v="0"/>
    <x v="0"/>
    <x v="0"/>
    <n v="0"/>
    <x v="0"/>
  </r>
  <r>
    <s v="7799-DSEWS"/>
    <s v="Male"/>
    <x v="19"/>
    <s v="No"/>
    <n v="0"/>
    <x v="450"/>
    <n v="94544"/>
    <n v="37.639215"/>
    <n v="-122.037554"/>
    <n v="0"/>
    <x v="68"/>
    <s v="Offer D"/>
    <s v="Yes"/>
    <n v="48.68"/>
    <s v="No"/>
    <s v="Yes"/>
    <x v="2"/>
    <n v="48"/>
    <s v="Yes"/>
    <s v="No"/>
    <s v="Yes"/>
    <s v="Yes"/>
    <s v="Yes"/>
    <s v="No"/>
    <s v="No"/>
    <s v="Yes"/>
    <x v="1"/>
    <s v="Yes"/>
    <x v="1"/>
    <n v="68.349999999999994"/>
    <n v="1299.8"/>
    <n v="0"/>
    <n v="0"/>
    <n v="876.24"/>
    <n v="2176.04"/>
    <x v="0"/>
    <x v="0"/>
    <x v="0"/>
    <n v="0"/>
    <x v="0"/>
  </r>
  <r>
    <s v="7799-LGRDP"/>
    <s v="Female"/>
    <x v="21"/>
    <s v="No"/>
    <n v="0"/>
    <x v="410"/>
    <n v="90713"/>
    <n v="33.847754999999999"/>
    <n v="-118.112532"/>
    <n v="0"/>
    <x v="25"/>
    <s v="None"/>
    <s v="Yes"/>
    <n v="25.53"/>
    <s v="Yes"/>
    <s v="No"/>
    <x v="3"/>
    <n v="0"/>
    <s v="No"/>
    <s v="No"/>
    <s v="No"/>
    <s v="No"/>
    <s v="No"/>
    <s v="No"/>
    <s v="No"/>
    <s v="No"/>
    <x v="2"/>
    <s v="Yes"/>
    <x v="0"/>
    <n v="25.7"/>
    <n v="1188.2"/>
    <n v="0"/>
    <n v="0"/>
    <n v="1097.79"/>
    <n v="2285.9899999999998"/>
    <x v="0"/>
    <x v="0"/>
    <x v="0"/>
    <n v="0"/>
    <x v="0"/>
  </r>
  <r>
    <s v="7801-CEDNV"/>
    <s v="Male"/>
    <x v="25"/>
    <s v="Yes"/>
    <n v="0"/>
    <x v="146"/>
    <n v="90304"/>
    <n v="33.936827000000001"/>
    <n v="-118.359824"/>
    <n v="10"/>
    <x v="28"/>
    <s v="None"/>
    <s v="Yes"/>
    <n v="9.01"/>
    <s v="No"/>
    <s v="Yes"/>
    <x v="2"/>
    <n v="5"/>
    <s v="Yes"/>
    <s v="No"/>
    <s v="No"/>
    <s v="No"/>
    <s v="No"/>
    <s v="No"/>
    <s v="No"/>
    <s v="Yes"/>
    <x v="0"/>
    <s v="No"/>
    <x v="0"/>
    <n v="48.7"/>
    <n v="1421.75"/>
    <n v="0"/>
    <n v="0"/>
    <n v="243.27"/>
    <n v="1665.02"/>
    <x v="0"/>
    <x v="0"/>
    <x v="0"/>
    <n v="0"/>
    <x v="0"/>
  </r>
  <r>
    <s v="7801-KICAO"/>
    <s v="Female"/>
    <x v="9"/>
    <s v="No"/>
    <n v="0"/>
    <x v="303"/>
    <n v="91103"/>
    <n v="34.167465"/>
    <n v="-118.165327"/>
    <n v="0"/>
    <x v="68"/>
    <s v="Offer D"/>
    <s v="Yes"/>
    <n v="11.36"/>
    <s v="Yes"/>
    <s v="Yes"/>
    <x v="1"/>
    <n v="13"/>
    <s v="No"/>
    <s v="No"/>
    <s v="No"/>
    <s v="No"/>
    <s v="No"/>
    <s v="No"/>
    <s v="No"/>
    <s v="Yes"/>
    <x v="1"/>
    <s v="Yes"/>
    <x v="1"/>
    <n v="74.150000000000006"/>
    <n v="1345.75"/>
    <n v="0"/>
    <n v="0"/>
    <n v="204.48"/>
    <n v="1550.23"/>
    <x v="0"/>
    <x v="0"/>
    <x v="0"/>
    <n v="0"/>
    <x v="0"/>
  </r>
  <r>
    <s v="7802-EFKNY"/>
    <s v="Male"/>
    <x v="0"/>
    <s v="Yes"/>
    <n v="0"/>
    <x v="533"/>
    <n v="92374"/>
    <n v="34.064073"/>
    <n v="-117.166158"/>
    <n v="1"/>
    <x v="10"/>
    <s v="Offer E"/>
    <s v="No"/>
    <n v="0"/>
    <s v="No"/>
    <s v="Yes"/>
    <x v="2"/>
    <n v="7"/>
    <s v="No"/>
    <s v="No"/>
    <s v="No"/>
    <s v="No"/>
    <s v="No"/>
    <s v="No"/>
    <s v="No"/>
    <s v="Yes"/>
    <x v="1"/>
    <s v="Yes"/>
    <x v="1"/>
    <n v="24.95"/>
    <n v="100.4"/>
    <n v="0"/>
    <n v="0"/>
    <n v="0"/>
    <n v="100.4"/>
    <x v="1"/>
    <x v="1"/>
    <x v="1"/>
    <n v="1"/>
    <x v="0"/>
  </r>
  <r>
    <s v="7803-XOCCZ"/>
    <s v="Female"/>
    <x v="33"/>
    <s v="Yes"/>
    <n v="2"/>
    <x v="259"/>
    <n v="92539"/>
    <n v="33.527605000000001"/>
    <n v="-116.666551"/>
    <n v="1"/>
    <x v="57"/>
    <s v="Offer B"/>
    <s v="Yes"/>
    <n v="31.96"/>
    <s v="No"/>
    <s v="Yes"/>
    <x v="1"/>
    <n v="26"/>
    <s v="Yes"/>
    <s v="No"/>
    <s v="Yes"/>
    <s v="Yes"/>
    <s v="No"/>
    <s v="No"/>
    <s v="No"/>
    <s v="Yes"/>
    <x v="1"/>
    <s v="Yes"/>
    <x v="1"/>
    <n v="84.05"/>
    <n v="4326.8"/>
    <n v="0"/>
    <n v="0"/>
    <n v="1661.92"/>
    <n v="5988.72"/>
    <x v="0"/>
    <x v="0"/>
    <x v="0"/>
    <n v="0"/>
    <x v="0"/>
  </r>
  <r>
    <s v="7808-DVWEP"/>
    <s v="Male"/>
    <x v="35"/>
    <s v="Yes"/>
    <n v="0"/>
    <x v="418"/>
    <n v="95926"/>
    <n v="39.745711999999997"/>
    <n v="-121.84332999999999"/>
    <n v="3"/>
    <x v="3"/>
    <s v="None"/>
    <s v="Yes"/>
    <n v="31.06"/>
    <s v="No"/>
    <s v="No"/>
    <x v="3"/>
    <n v="0"/>
    <s v="No"/>
    <s v="No"/>
    <s v="No"/>
    <s v="No"/>
    <s v="No"/>
    <s v="No"/>
    <s v="No"/>
    <s v="No"/>
    <x v="1"/>
    <s v="No"/>
    <x v="1"/>
    <n v="20"/>
    <n v="49.65"/>
    <n v="0"/>
    <n v="0"/>
    <n v="93.18"/>
    <n v="142.83000000000001"/>
    <x v="2"/>
    <x v="0"/>
    <x v="0"/>
    <n v="0"/>
    <x v="0"/>
  </r>
  <r>
    <s v="7811-JIVPF"/>
    <s v="Female"/>
    <x v="56"/>
    <s v="No"/>
    <n v="0"/>
    <x v="162"/>
    <n v="90805"/>
    <n v="33.864621999999997"/>
    <n v="-118.179626"/>
    <n v="0"/>
    <x v="16"/>
    <s v="None"/>
    <s v="Yes"/>
    <n v="42.26"/>
    <s v="No"/>
    <s v="Yes"/>
    <x v="0"/>
    <n v="2"/>
    <s v="No"/>
    <s v="No"/>
    <s v="Yes"/>
    <s v="No"/>
    <s v="No"/>
    <s v="No"/>
    <s v="No"/>
    <s v="No"/>
    <x v="1"/>
    <s v="No"/>
    <x v="0"/>
    <n v="49.7"/>
    <n v="1081.25"/>
    <n v="0"/>
    <n v="150"/>
    <n v="971.98"/>
    <n v="2203.23"/>
    <x v="0"/>
    <x v="0"/>
    <x v="0"/>
    <n v="0"/>
    <x v="0"/>
  </r>
  <r>
    <s v="7812-FZHPE"/>
    <s v="Female"/>
    <x v="26"/>
    <s v="Yes"/>
    <n v="2"/>
    <x v="645"/>
    <n v="93426"/>
    <n v="35.842889"/>
    <n v="-121.004862"/>
    <n v="1"/>
    <x v="67"/>
    <s v="Offer D"/>
    <s v="Yes"/>
    <n v="18.260000000000002"/>
    <s v="Yes"/>
    <s v="No"/>
    <x v="3"/>
    <n v="0"/>
    <s v="No"/>
    <s v="No"/>
    <s v="No"/>
    <s v="No"/>
    <s v="No"/>
    <s v="No"/>
    <s v="No"/>
    <s v="No"/>
    <x v="1"/>
    <s v="No"/>
    <x v="0"/>
    <n v="24.1"/>
    <n v="409.9"/>
    <n v="0"/>
    <n v="0"/>
    <n v="310.42"/>
    <n v="720.32"/>
    <x v="1"/>
    <x v="4"/>
    <x v="7"/>
    <n v="1"/>
    <x v="0"/>
  </r>
  <r>
    <s v="7813-TKCVO"/>
    <s v="Female"/>
    <x v="5"/>
    <s v="Yes"/>
    <n v="0"/>
    <x v="194"/>
    <n v="91377"/>
    <n v="34.192250000000001"/>
    <n v="-118.77687400000001"/>
    <n v="1"/>
    <x v="24"/>
    <s v="None"/>
    <s v="Yes"/>
    <n v="27.96"/>
    <s v="No"/>
    <s v="No"/>
    <x v="3"/>
    <n v="0"/>
    <s v="No"/>
    <s v="No"/>
    <s v="No"/>
    <s v="No"/>
    <s v="No"/>
    <s v="No"/>
    <s v="No"/>
    <s v="No"/>
    <x v="0"/>
    <s v="No"/>
    <x v="0"/>
    <n v="20.350000000000001"/>
    <n v="393.15"/>
    <n v="0"/>
    <n v="0"/>
    <n v="559.20000000000005"/>
    <n v="952.35"/>
    <x v="0"/>
    <x v="0"/>
    <x v="0"/>
    <n v="0"/>
    <x v="0"/>
  </r>
  <r>
    <s v="7813-ZGGAW"/>
    <s v="Male"/>
    <x v="8"/>
    <s v="No"/>
    <n v="0"/>
    <x v="1068"/>
    <n v="95703"/>
    <n v="38.983387999999998"/>
    <n v="-120.988814"/>
    <n v="0"/>
    <x v="65"/>
    <s v="Offer C"/>
    <s v="Yes"/>
    <n v="15.35"/>
    <s v="Yes"/>
    <s v="Yes"/>
    <x v="1"/>
    <n v="10"/>
    <s v="No"/>
    <s v="No"/>
    <s v="Yes"/>
    <s v="Yes"/>
    <s v="Yes"/>
    <s v="No"/>
    <s v="No"/>
    <s v="Yes"/>
    <x v="2"/>
    <s v="Yes"/>
    <x v="1"/>
    <n v="96.6"/>
    <n v="2877.95"/>
    <n v="0"/>
    <n v="0"/>
    <n v="475.85"/>
    <n v="3353.8"/>
    <x v="0"/>
    <x v="0"/>
    <x v="0"/>
    <n v="0"/>
    <x v="1"/>
  </r>
  <r>
    <s v="7814-LEEVE"/>
    <s v="Female"/>
    <x v="27"/>
    <s v="Yes"/>
    <n v="0"/>
    <x v="210"/>
    <n v="95949"/>
    <n v="39.099204"/>
    <n v="-121.137962"/>
    <n v="7"/>
    <x v="13"/>
    <s v="None"/>
    <s v="Yes"/>
    <n v="6.64"/>
    <s v="No"/>
    <s v="No"/>
    <x v="3"/>
    <n v="0"/>
    <s v="No"/>
    <s v="No"/>
    <s v="No"/>
    <s v="No"/>
    <s v="No"/>
    <s v="No"/>
    <s v="No"/>
    <s v="No"/>
    <x v="1"/>
    <s v="Yes"/>
    <x v="1"/>
    <n v="20.3"/>
    <n v="20.3"/>
    <n v="0"/>
    <n v="0"/>
    <n v="6.64"/>
    <n v="26.94"/>
    <x v="2"/>
    <x v="0"/>
    <x v="0"/>
    <n v="0"/>
    <x v="0"/>
  </r>
  <r>
    <s v="7815-PDTHL"/>
    <s v="Male"/>
    <x v="22"/>
    <s v="No"/>
    <n v="0"/>
    <x v="229"/>
    <n v="91401"/>
    <n v="34.178483"/>
    <n v="-118.431791"/>
    <n v="0"/>
    <x v="33"/>
    <s v="None"/>
    <s v="Yes"/>
    <n v="42.8"/>
    <s v="No"/>
    <s v="No"/>
    <x v="3"/>
    <n v="0"/>
    <s v="No"/>
    <s v="No"/>
    <s v="No"/>
    <s v="No"/>
    <s v="No"/>
    <s v="No"/>
    <s v="No"/>
    <s v="No"/>
    <x v="2"/>
    <s v="Yes"/>
    <x v="0"/>
    <n v="20.2"/>
    <n v="684.4"/>
    <n v="0"/>
    <n v="0"/>
    <n v="1498"/>
    <n v="2182.4"/>
    <x v="0"/>
    <x v="0"/>
    <x v="0"/>
    <n v="0"/>
    <x v="0"/>
  </r>
  <r>
    <s v="7816-VGHTO"/>
    <s v="Female"/>
    <x v="37"/>
    <s v="Yes"/>
    <n v="2"/>
    <x v="834"/>
    <n v="95674"/>
    <n v="38.954143999999999"/>
    <n v="-121.482536"/>
    <n v="7"/>
    <x v="38"/>
    <s v="Offer E"/>
    <s v="No"/>
    <n v="0"/>
    <s v="No"/>
    <s v="Yes"/>
    <x v="0"/>
    <n v="10"/>
    <s v="No"/>
    <s v="Yes"/>
    <s v="Yes"/>
    <s v="Yes"/>
    <s v="No"/>
    <s v="No"/>
    <s v="No"/>
    <s v="No"/>
    <x v="2"/>
    <s v="No"/>
    <x v="0"/>
    <n v="40.549999999999997"/>
    <n v="217.5"/>
    <n v="0"/>
    <n v="50"/>
    <n v="0"/>
    <n v="267.5"/>
    <x v="0"/>
    <x v="0"/>
    <x v="0"/>
    <n v="0"/>
    <x v="0"/>
  </r>
  <r>
    <s v="7817-BOQPW"/>
    <s v="Female"/>
    <x v="13"/>
    <s v="No"/>
    <n v="0"/>
    <x v="532"/>
    <n v="95562"/>
    <n v="40.485849000000002"/>
    <n v="-124.163234"/>
    <n v="0"/>
    <x v="29"/>
    <s v="None"/>
    <s v="Yes"/>
    <n v="41.37"/>
    <s v="Yes"/>
    <s v="Yes"/>
    <x v="1"/>
    <n v="28"/>
    <s v="No"/>
    <s v="No"/>
    <s v="No"/>
    <s v="No"/>
    <s v="No"/>
    <s v="No"/>
    <s v="No"/>
    <s v="Yes"/>
    <x v="1"/>
    <s v="Yes"/>
    <x v="1"/>
    <n v="75.55"/>
    <n v="166.3"/>
    <n v="0"/>
    <n v="0"/>
    <n v="82.74"/>
    <n v="249.04"/>
    <x v="1"/>
    <x v="1"/>
    <x v="5"/>
    <n v="1"/>
    <x v="0"/>
  </r>
  <r>
    <s v="7817-OMJNA"/>
    <s v="Male"/>
    <x v="5"/>
    <s v="No"/>
    <n v="0"/>
    <x v="773"/>
    <n v="93546"/>
    <n v="37.550074000000002"/>
    <n v="-118.83716699999999"/>
    <n v="0"/>
    <x v="32"/>
    <s v="Offer D"/>
    <s v="Yes"/>
    <n v="36.42"/>
    <s v="No"/>
    <s v="No"/>
    <x v="3"/>
    <n v="0"/>
    <s v="No"/>
    <s v="No"/>
    <s v="No"/>
    <s v="No"/>
    <s v="No"/>
    <s v="No"/>
    <s v="No"/>
    <s v="No"/>
    <x v="0"/>
    <s v="No"/>
    <x v="1"/>
    <n v="20.399999999999999"/>
    <n v="275.7"/>
    <n v="0"/>
    <n v="0"/>
    <n v="509.88"/>
    <n v="785.58"/>
    <x v="0"/>
    <x v="0"/>
    <x v="0"/>
    <n v="0"/>
    <x v="0"/>
  </r>
  <r>
    <s v="7820-ZYGNY"/>
    <s v="Male"/>
    <x v="25"/>
    <s v="No"/>
    <n v="0"/>
    <x v="72"/>
    <n v="91746"/>
    <n v="34.038983000000002"/>
    <n v="-117.991372"/>
    <n v="0"/>
    <x v="5"/>
    <s v="None"/>
    <s v="Yes"/>
    <n v="9.2100000000000009"/>
    <s v="Yes"/>
    <s v="Yes"/>
    <x v="1"/>
    <n v="28"/>
    <s v="No"/>
    <s v="Yes"/>
    <s v="No"/>
    <s v="No"/>
    <s v="No"/>
    <s v="Yes"/>
    <s v="Yes"/>
    <s v="No"/>
    <x v="0"/>
    <s v="No"/>
    <x v="0"/>
    <n v="90.45"/>
    <n v="5825.5"/>
    <n v="0"/>
    <n v="100"/>
    <n v="580.23"/>
    <n v="6505.73"/>
    <x v="0"/>
    <x v="0"/>
    <x v="0"/>
    <n v="0"/>
    <x v="1"/>
  </r>
  <r>
    <s v="7821-DPRQE"/>
    <s v="Male"/>
    <x v="11"/>
    <s v="Yes"/>
    <n v="0"/>
    <x v="35"/>
    <n v="95207"/>
    <n v="38.002124999999999"/>
    <n v="-121.324979"/>
    <n v="2"/>
    <x v="64"/>
    <s v="Offer A"/>
    <s v="Yes"/>
    <n v="24.01"/>
    <s v="Yes"/>
    <s v="Yes"/>
    <x v="1"/>
    <n v="48"/>
    <s v="Yes"/>
    <s v="Yes"/>
    <s v="No"/>
    <s v="Yes"/>
    <s v="Yes"/>
    <s v="Yes"/>
    <s v="Yes"/>
    <s v="Yes"/>
    <x v="1"/>
    <s v="Yes"/>
    <x v="1"/>
    <n v="107.7"/>
    <n v="7320.9"/>
    <n v="0"/>
    <n v="0"/>
    <n v="1632.68"/>
    <n v="8953.58"/>
    <x v="0"/>
    <x v="0"/>
    <x v="0"/>
    <n v="0"/>
    <x v="1"/>
  </r>
  <r>
    <s v="7823-JSOAG"/>
    <s v="Male"/>
    <x v="14"/>
    <s v="No"/>
    <n v="0"/>
    <x v="870"/>
    <n v="95476"/>
    <n v="38.254849999999998"/>
    <n v="-122.461799"/>
    <n v="0"/>
    <x v="3"/>
    <s v="None"/>
    <s v="Yes"/>
    <n v="6.97"/>
    <s v="Yes"/>
    <s v="Yes"/>
    <x v="1"/>
    <n v="14"/>
    <s v="No"/>
    <s v="No"/>
    <s v="No"/>
    <s v="No"/>
    <s v="No"/>
    <s v="No"/>
    <s v="No"/>
    <s v="Yes"/>
    <x v="1"/>
    <s v="No"/>
    <x v="1"/>
    <n v="74.5"/>
    <n v="217.45"/>
    <n v="0"/>
    <n v="0"/>
    <n v="20.91"/>
    <n v="238.36"/>
    <x v="2"/>
    <x v="0"/>
    <x v="0"/>
    <n v="0"/>
    <x v="0"/>
  </r>
  <r>
    <s v="7824-PANSQ"/>
    <s v="Male"/>
    <x v="7"/>
    <s v="No"/>
    <n v="0"/>
    <x v="773"/>
    <n v="93546"/>
    <n v="37.550074000000002"/>
    <n v="-118.83716699999999"/>
    <n v="0"/>
    <x v="42"/>
    <s v="None"/>
    <s v="Yes"/>
    <n v="44.67"/>
    <s v="Yes"/>
    <s v="Yes"/>
    <x v="1"/>
    <n v="8"/>
    <s v="No"/>
    <s v="No"/>
    <s v="No"/>
    <s v="Yes"/>
    <s v="No"/>
    <s v="No"/>
    <s v="No"/>
    <s v="Yes"/>
    <x v="1"/>
    <s v="No"/>
    <x v="1"/>
    <n v="80.650000000000006"/>
    <n v="4807.3500000000004"/>
    <n v="0"/>
    <n v="0"/>
    <n v="2590.86"/>
    <n v="7398.21"/>
    <x v="0"/>
    <x v="0"/>
    <x v="0"/>
    <n v="0"/>
    <x v="0"/>
  </r>
  <r>
    <s v="7825-ECJRF"/>
    <s v="Female"/>
    <x v="9"/>
    <s v="No"/>
    <n v="1"/>
    <x v="772"/>
    <n v="91350"/>
    <n v="34.502431999999999"/>
    <n v="-118.41459"/>
    <n v="0"/>
    <x v="53"/>
    <s v="None"/>
    <s v="Yes"/>
    <n v="28.35"/>
    <s v="No"/>
    <s v="Yes"/>
    <x v="1"/>
    <n v="19"/>
    <s v="Yes"/>
    <s v="No"/>
    <s v="Yes"/>
    <s v="Yes"/>
    <s v="Yes"/>
    <s v="Yes"/>
    <s v="Yes"/>
    <s v="No"/>
    <x v="1"/>
    <s v="Yes"/>
    <x v="1"/>
    <n v="106.6"/>
    <n v="1934.45"/>
    <n v="21.72"/>
    <n v="40"/>
    <n v="538.65"/>
    <n v="2491.38"/>
    <x v="1"/>
    <x v="2"/>
    <x v="3"/>
    <n v="1"/>
    <x v="1"/>
  </r>
  <r>
    <s v="7825-GKXMW"/>
    <s v="Female"/>
    <x v="51"/>
    <s v="No"/>
    <n v="0"/>
    <x v="38"/>
    <n v="92121"/>
    <n v="32.898612999999997"/>
    <n v="-117.20293700000001"/>
    <n v="0"/>
    <x v="13"/>
    <s v="Offer E"/>
    <s v="Yes"/>
    <n v="22.11"/>
    <s v="No"/>
    <s v="Yes"/>
    <x v="2"/>
    <n v="18"/>
    <s v="No"/>
    <s v="No"/>
    <s v="No"/>
    <s v="No"/>
    <s v="No"/>
    <s v="No"/>
    <s v="No"/>
    <s v="No"/>
    <x v="1"/>
    <s v="No"/>
    <x v="1"/>
    <n v="-9"/>
    <n v="45.8"/>
    <n v="0"/>
    <n v="10"/>
    <n v="22.11"/>
    <n v="77.91"/>
    <x v="1"/>
    <x v="1"/>
    <x v="5"/>
    <n v="1"/>
    <x v="0"/>
  </r>
  <r>
    <s v="7826-VVKWT"/>
    <s v="Female"/>
    <x v="28"/>
    <s v="Yes"/>
    <n v="1"/>
    <x v="38"/>
    <n v="92114"/>
    <n v="32.707892000000001"/>
    <n v="-117.05512"/>
    <n v="9"/>
    <x v="52"/>
    <s v="None"/>
    <s v="Yes"/>
    <n v="20.78"/>
    <s v="No"/>
    <s v="Yes"/>
    <x v="1"/>
    <n v="23"/>
    <s v="No"/>
    <s v="No"/>
    <s v="Yes"/>
    <s v="No"/>
    <s v="Yes"/>
    <s v="Yes"/>
    <s v="Yes"/>
    <s v="Yes"/>
    <x v="2"/>
    <s v="Yes"/>
    <x v="1"/>
    <n v="96.55"/>
    <n v="2263.4499999999998"/>
    <n v="0"/>
    <n v="0"/>
    <n v="498.72"/>
    <n v="2762.17"/>
    <x v="0"/>
    <x v="0"/>
    <x v="0"/>
    <n v="0"/>
    <x v="1"/>
  </r>
  <r>
    <s v="7831-QGOXH"/>
    <s v="Female"/>
    <x v="60"/>
    <s v="No"/>
    <n v="0"/>
    <x v="903"/>
    <n v="95525"/>
    <n v="40.943379999999998"/>
    <n v="-123.831799"/>
    <n v="0"/>
    <x v="68"/>
    <s v="None"/>
    <s v="Yes"/>
    <n v="24.4"/>
    <s v="Yes"/>
    <s v="Yes"/>
    <x v="1"/>
    <n v="71"/>
    <s v="No"/>
    <s v="No"/>
    <s v="No"/>
    <s v="No"/>
    <s v="Yes"/>
    <s v="No"/>
    <s v="Yes"/>
    <s v="Yes"/>
    <x v="1"/>
    <s v="Yes"/>
    <x v="1"/>
    <n v="85.2"/>
    <n v="1553.9"/>
    <n v="0"/>
    <n v="0"/>
    <n v="439.2"/>
    <n v="1993.1"/>
    <x v="1"/>
    <x v="3"/>
    <x v="6"/>
    <n v="1"/>
    <x v="0"/>
  </r>
  <r>
    <s v="7833-PKIHD"/>
    <s v="Male"/>
    <x v="40"/>
    <s v="Yes"/>
    <n v="0"/>
    <x v="371"/>
    <n v="92260"/>
    <n v="33.694501000000002"/>
    <n v="-116.412711"/>
    <n v="1"/>
    <x v="69"/>
    <s v="None"/>
    <s v="Yes"/>
    <n v="31.66"/>
    <s v="No"/>
    <s v="Yes"/>
    <x v="0"/>
    <n v="3"/>
    <s v="Yes"/>
    <s v="No"/>
    <s v="No"/>
    <s v="Yes"/>
    <s v="Yes"/>
    <s v="Yes"/>
    <s v="Yes"/>
    <s v="Yes"/>
    <x v="0"/>
    <s v="Yes"/>
    <x v="1"/>
    <n v="76.400000000000006"/>
    <n v="3966.3"/>
    <n v="0"/>
    <n v="0"/>
    <n v="1614.66"/>
    <n v="5580.96"/>
    <x v="0"/>
    <x v="0"/>
    <x v="0"/>
    <n v="0"/>
    <x v="0"/>
  </r>
  <r>
    <s v="7838-LAZFO"/>
    <s v="Male"/>
    <x v="32"/>
    <s v="Yes"/>
    <n v="0"/>
    <x v="979"/>
    <n v="93230"/>
    <n v="36.292230000000004"/>
    <n v="-119.622676"/>
    <n v="6"/>
    <x v="14"/>
    <s v="Offer B"/>
    <s v="Yes"/>
    <n v="9.91"/>
    <s v="No"/>
    <s v="Yes"/>
    <x v="0"/>
    <n v="19"/>
    <s v="Yes"/>
    <s v="Yes"/>
    <s v="Yes"/>
    <s v="No"/>
    <s v="Yes"/>
    <s v="Yes"/>
    <s v="Yes"/>
    <s v="Yes"/>
    <x v="0"/>
    <s v="No"/>
    <x v="1"/>
    <n v="78.8"/>
    <n v="3597.5"/>
    <n v="23.28"/>
    <n v="0"/>
    <n v="445.95"/>
    <n v="4020.17"/>
    <x v="0"/>
    <x v="0"/>
    <x v="0"/>
    <n v="0"/>
    <x v="0"/>
  </r>
  <r>
    <s v="7839-NUIAA"/>
    <s v="Female"/>
    <x v="60"/>
    <s v="Yes"/>
    <n v="1"/>
    <x v="992"/>
    <n v="96108"/>
    <n v="41.750354000000002"/>
    <n v="-120.403885"/>
    <n v="1"/>
    <x v="48"/>
    <s v="Offer B"/>
    <s v="Yes"/>
    <n v="26.7"/>
    <s v="Yes"/>
    <s v="Yes"/>
    <x v="2"/>
    <n v="30"/>
    <s v="Yes"/>
    <s v="Yes"/>
    <s v="No"/>
    <s v="No"/>
    <s v="No"/>
    <s v="No"/>
    <s v="No"/>
    <s v="No"/>
    <x v="1"/>
    <s v="No"/>
    <x v="1"/>
    <n v="59.8"/>
    <n v="3641.5"/>
    <n v="0"/>
    <n v="100"/>
    <n v="1628.7"/>
    <n v="5370.2"/>
    <x v="0"/>
    <x v="0"/>
    <x v="0"/>
    <n v="0"/>
    <x v="0"/>
  </r>
  <r>
    <s v="7839-QRKXN"/>
    <s v="Female"/>
    <x v="47"/>
    <s v="No"/>
    <n v="0"/>
    <x v="1"/>
    <n v="91203"/>
    <n v="34.153337999999998"/>
    <n v="-118.262974"/>
    <n v="0"/>
    <x v="13"/>
    <s v="Offer E"/>
    <s v="Yes"/>
    <n v="48.25"/>
    <s v="No"/>
    <s v="No"/>
    <x v="3"/>
    <n v="0"/>
    <s v="No"/>
    <s v="No"/>
    <s v="No"/>
    <s v="No"/>
    <s v="No"/>
    <s v="No"/>
    <s v="No"/>
    <s v="No"/>
    <x v="1"/>
    <s v="Yes"/>
    <x v="0"/>
    <n v="20.2"/>
    <n v="20.2"/>
    <n v="0"/>
    <n v="0"/>
    <n v="48.25"/>
    <n v="68.45"/>
    <x v="1"/>
    <x v="4"/>
    <x v="7"/>
    <n v="1"/>
    <x v="0"/>
  </r>
  <r>
    <s v="7841-FCRQD"/>
    <s v="Female"/>
    <x v="60"/>
    <s v="Yes"/>
    <n v="0"/>
    <x v="700"/>
    <n v="91789"/>
    <n v="34.018354000000002"/>
    <n v="-117.85492000000001"/>
    <n v="1"/>
    <x v="45"/>
    <s v="None"/>
    <s v="Yes"/>
    <n v="15.45"/>
    <s v="No"/>
    <s v="Yes"/>
    <x v="0"/>
    <n v="59"/>
    <s v="No"/>
    <s v="Yes"/>
    <s v="No"/>
    <s v="Yes"/>
    <s v="No"/>
    <s v="No"/>
    <s v="No"/>
    <s v="Yes"/>
    <x v="0"/>
    <s v="Yes"/>
    <x v="0"/>
    <n v="53.75"/>
    <n v="1857.3"/>
    <n v="0"/>
    <n v="0"/>
    <n v="509.85"/>
    <n v="2367.15"/>
    <x v="0"/>
    <x v="0"/>
    <x v="0"/>
    <n v="0"/>
    <x v="0"/>
  </r>
  <r>
    <s v="7841-TZDMQ"/>
    <s v="Male"/>
    <x v="31"/>
    <s v="No"/>
    <n v="0"/>
    <x v="258"/>
    <n v="91352"/>
    <n v="34.231053000000003"/>
    <n v="-118.338307"/>
    <n v="0"/>
    <x v="29"/>
    <s v="None"/>
    <s v="Yes"/>
    <n v="49.81"/>
    <s v="No"/>
    <s v="Yes"/>
    <x v="2"/>
    <n v="41"/>
    <s v="No"/>
    <s v="No"/>
    <s v="No"/>
    <s v="No"/>
    <s v="No"/>
    <s v="No"/>
    <s v="Yes"/>
    <s v="Yes"/>
    <x v="1"/>
    <s v="Yes"/>
    <x v="0"/>
    <n v="-7"/>
    <n v="84.5"/>
    <n v="0"/>
    <n v="0"/>
    <n v="99.62"/>
    <n v="184.12"/>
    <x v="1"/>
    <x v="3"/>
    <x v="6"/>
    <n v="1"/>
    <x v="0"/>
  </r>
  <r>
    <s v="7845-URHJN"/>
    <s v="Female"/>
    <x v="38"/>
    <s v="Yes"/>
    <n v="0"/>
    <x v="1063"/>
    <n v="91745"/>
    <n v="33.998471000000002"/>
    <n v="-117.973758"/>
    <n v="1"/>
    <x v="58"/>
    <s v="None"/>
    <s v="Yes"/>
    <n v="11.35"/>
    <s v="No"/>
    <s v="No"/>
    <x v="3"/>
    <n v="0"/>
    <s v="No"/>
    <s v="No"/>
    <s v="No"/>
    <s v="No"/>
    <s v="No"/>
    <s v="No"/>
    <s v="No"/>
    <s v="No"/>
    <x v="1"/>
    <s v="No"/>
    <x v="1"/>
    <n v="20.149999999999999"/>
    <n v="156.25"/>
    <n v="0"/>
    <n v="0"/>
    <n v="90.8"/>
    <n v="247.05"/>
    <x v="1"/>
    <x v="4"/>
    <x v="16"/>
    <n v="1"/>
    <x v="0"/>
  </r>
  <r>
    <s v="7850-THJMU"/>
    <s v="Female"/>
    <x v="43"/>
    <s v="Yes"/>
    <n v="2"/>
    <x v="891"/>
    <n v="96061"/>
    <n v="40.331975"/>
    <n v="-121.460674"/>
    <n v="4"/>
    <x v="18"/>
    <s v="None"/>
    <s v="Yes"/>
    <n v="12.71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494.9"/>
    <n v="0"/>
    <n v="0"/>
    <n v="330.46"/>
    <n v="825.36"/>
    <x v="0"/>
    <x v="0"/>
    <x v="0"/>
    <n v="0"/>
    <x v="0"/>
  </r>
  <r>
    <s v="7850-VWJUU"/>
    <s v="Female"/>
    <x v="0"/>
    <s v="No"/>
    <n v="0"/>
    <x v="410"/>
    <n v="90715"/>
    <n v="33.841026999999997"/>
    <n v="-118.078097"/>
    <n v="0"/>
    <x v="16"/>
    <s v="None"/>
    <s v="Yes"/>
    <n v="24.04"/>
    <s v="No"/>
    <s v="Yes"/>
    <x v="1"/>
    <n v="22"/>
    <s v="Yes"/>
    <s v="No"/>
    <s v="No"/>
    <s v="No"/>
    <s v="No"/>
    <s v="No"/>
    <s v="No"/>
    <s v="Yes"/>
    <x v="1"/>
    <s v="Yes"/>
    <x v="1"/>
    <n v="75"/>
    <n v="1778.5"/>
    <n v="0"/>
    <n v="0"/>
    <n v="552.91999999999996"/>
    <n v="2331.42"/>
    <x v="0"/>
    <x v="0"/>
    <x v="0"/>
    <n v="0"/>
    <x v="0"/>
  </r>
  <r>
    <s v="7851-FLGGQ"/>
    <s v="Male"/>
    <x v="42"/>
    <s v="No"/>
    <n v="0"/>
    <x v="592"/>
    <n v="95692"/>
    <n v="39.043387000000003"/>
    <n v="-121.409837"/>
    <n v="0"/>
    <x v="13"/>
    <s v="Offer E"/>
    <s v="No"/>
    <n v="0"/>
    <s v="No"/>
    <s v="Yes"/>
    <x v="0"/>
    <n v="19"/>
    <s v="No"/>
    <s v="Yes"/>
    <s v="No"/>
    <s v="Yes"/>
    <s v="No"/>
    <s v="Yes"/>
    <s v="Yes"/>
    <s v="Yes"/>
    <x v="1"/>
    <s v="Yes"/>
    <x v="2"/>
    <n v="44.65"/>
    <n v="44.65"/>
    <n v="0"/>
    <n v="0"/>
    <n v="0"/>
    <n v="44.65"/>
    <x v="1"/>
    <x v="1"/>
    <x v="1"/>
    <n v="1"/>
    <x v="0"/>
  </r>
  <r>
    <s v="7851-WZEKY"/>
    <s v="Female"/>
    <x v="13"/>
    <s v="No"/>
    <n v="0"/>
    <x v="35"/>
    <n v="95219"/>
    <n v="38.029729000000003"/>
    <n v="-121.38799899999999"/>
    <n v="0"/>
    <x v="29"/>
    <s v="Offer E"/>
    <s v="Yes"/>
    <n v="38.51"/>
    <s v="Yes"/>
    <s v="Yes"/>
    <x v="1"/>
    <n v="25"/>
    <s v="No"/>
    <s v="No"/>
    <s v="No"/>
    <s v="No"/>
    <s v="Yes"/>
    <s v="Yes"/>
    <s v="Yes"/>
    <s v="Yes"/>
    <x v="1"/>
    <s v="Yes"/>
    <x v="1"/>
    <n v="95.15"/>
    <n v="196.9"/>
    <n v="0"/>
    <n v="0"/>
    <n v="77.02"/>
    <n v="273.92"/>
    <x v="1"/>
    <x v="1"/>
    <x v="5"/>
    <n v="1"/>
    <x v="1"/>
  </r>
  <r>
    <s v="7852-LECYP"/>
    <s v="Male"/>
    <x v="16"/>
    <s v="Yes"/>
    <n v="0"/>
    <x v="31"/>
    <n v="90019"/>
    <n v="34.049841000000001"/>
    <n v="-118.33846"/>
    <n v="8"/>
    <x v="2"/>
    <s v="Offer D"/>
    <s v="Yes"/>
    <n v="48.15"/>
    <s v="Yes"/>
    <s v="Yes"/>
    <x v="1"/>
    <n v="6"/>
    <s v="Yes"/>
    <s v="Yes"/>
    <s v="No"/>
    <s v="No"/>
    <s v="No"/>
    <s v="Yes"/>
    <s v="Yes"/>
    <s v="Yes"/>
    <x v="2"/>
    <s v="No"/>
    <x v="0"/>
    <n v="93.8"/>
    <n v="1261"/>
    <n v="0"/>
    <n v="0"/>
    <n v="625.95000000000005"/>
    <n v="1886.95"/>
    <x v="0"/>
    <x v="0"/>
    <x v="0"/>
    <n v="0"/>
    <x v="1"/>
  </r>
  <r>
    <s v="7853-GVUDZ"/>
    <s v="Female"/>
    <x v="39"/>
    <s v="Yes"/>
    <n v="1"/>
    <x v="31"/>
    <n v="90004"/>
    <n v="34.076259"/>
    <n v="-118.310715"/>
    <n v="1"/>
    <x v="13"/>
    <s v="Offer E"/>
    <s v="Yes"/>
    <n v="3.09"/>
    <s v="No"/>
    <s v="No"/>
    <x v="3"/>
    <n v="0"/>
    <s v="No"/>
    <s v="No"/>
    <s v="No"/>
    <s v="No"/>
    <s v="No"/>
    <s v="No"/>
    <s v="No"/>
    <s v="No"/>
    <x v="1"/>
    <s v="Yes"/>
    <x v="0"/>
    <n v="20.149999999999999"/>
    <n v="20.149999999999999"/>
    <n v="0"/>
    <n v="0"/>
    <n v="3.09"/>
    <n v="23.24"/>
    <x v="1"/>
    <x v="4"/>
    <x v="7"/>
    <n v="1"/>
    <x v="0"/>
  </r>
  <r>
    <s v="7853-OETYL"/>
    <s v="Female"/>
    <x v="43"/>
    <s v="Yes"/>
    <n v="0"/>
    <x v="388"/>
    <n v="91790"/>
    <n v="34.066963999999999"/>
    <n v="-117.93700699999999"/>
    <n v="2"/>
    <x v="1"/>
    <s v="Offer E"/>
    <s v="No"/>
    <n v="0"/>
    <s v="No"/>
    <s v="Yes"/>
    <x v="2"/>
    <n v="13"/>
    <s v="Yes"/>
    <s v="No"/>
    <s v="No"/>
    <s v="No"/>
    <s v="No"/>
    <s v="No"/>
    <s v="No"/>
    <s v="Yes"/>
    <x v="1"/>
    <s v="Yes"/>
    <x v="1"/>
    <n v="29.05"/>
    <n v="129.6"/>
    <n v="0"/>
    <n v="0"/>
    <n v="0"/>
    <n v="129.6"/>
    <x v="0"/>
    <x v="0"/>
    <x v="0"/>
    <n v="0"/>
    <x v="0"/>
  </r>
  <r>
    <s v="7853-WNZSY"/>
    <s v="Male"/>
    <x v="12"/>
    <s v="No"/>
    <n v="0"/>
    <x v="1073"/>
    <n v="95317"/>
    <n v="37.127386000000001"/>
    <n v="-120.506422"/>
    <n v="0"/>
    <x v="13"/>
    <s v="Offer E"/>
    <s v="Yes"/>
    <n v="1.61"/>
    <s v="No"/>
    <s v="No"/>
    <x v="3"/>
    <n v="0"/>
    <s v="No"/>
    <s v="No"/>
    <s v="No"/>
    <s v="No"/>
    <s v="No"/>
    <s v="No"/>
    <s v="No"/>
    <s v="No"/>
    <x v="1"/>
    <s v="Yes"/>
    <x v="0"/>
    <n v="19.75"/>
    <n v="19.75"/>
    <n v="0"/>
    <n v="0"/>
    <n v="1.61"/>
    <n v="21.36"/>
    <x v="2"/>
    <x v="0"/>
    <x v="0"/>
    <n v="0"/>
    <x v="0"/>
  </r>
  <r>
    <s v="7854-EDSSA"/>
    <s v="Male"/>
    <x v="1"/>
    <s v="No"/>
    <n v="0"/>
    <x v="40"/>
    <n v="95404"/>
    <n v="38.526941000000001"/>
    <n v="-122.709096"/>
    <n v="0"/>
    <x v="51"/>
    <s v="Offer D"/>
    <s v="Yes"/>
    <n v="49.43"/>
    <s v="Yes"/>
    <s v="Yes"/>
    <x v="0"/>
    <n v="17"/>
    <s v="Yes"/>
    <s v="Yes"/>
    <s v="No"/>
    <s v="No"/>
    <s v="No"/>
    <s v="No"/>
    <s v="No"/>
    <s v="Yes"/>
    <x v="1"/>
    <s v="No"/>
    <x v="1"/>
    <n v="59"/>
    <n v="1254.7"/>
    <n v="0"/>
    <n v="0"/>
    <n v="1087.46"/>
    <n v="2342.16"/>
    <x v="1"/>
    <x v="2"/>
    <x v="18"/>
    <n v="1"/>
    <x v="0"/>
  </r>
  <r>
    <s v="7854-EKTJL"/>
    <s v="Female"/>
    <x v="26"/>
    <s v="No"/>
    <n v="5"/>
    <x v="624"/>
    <n v="93901"/>
    <n v="36.64152"/>
    <n v="-121.62218799999999"/>
    <n v="0"/>
    <x v="29"/>
    <s v="None"/>
    <s v="Yes"/>
    <n v="29.81"/>
    <s v="No"/>
    <s v="No"/>
    <x v="3"/>
    <n v="0"/>
    <s v="No"/>
    <s v="No"/>
    <s v="No"/>
    <s v="No"/>
    <s v="No"/>
    <s v="No"/>
    <s v="No"/>
    <s v="No"/>
    <x v="1"/>
    <s v="Yes"/>
    <x v="1"/>
    <n v="19.600000000000001"/>
    <n v="35.85"/>
    <n v="0"/>
    <n v="0"/>
    <n v="59.62"/>
    <n v="95.47"/>
    <x v="1"/>
    <x v="5"/>
    <x v="9"/>
    <n v="1"/>
    <x v="0"/>
  </r>
  <r>
    <s v="7854-FOKSF"/>
    <s v="Male"/>
    <x v="33"/>
    <s v="No"/>
    <n v="0"/>
    <x v="1053"/>
    <n v="93560"/>
    <n v="34.903052000000002"/>
    <n v="-118.41125099999999"/>
    <n v="0"/>
    <x v="13"/>
    <s v="Offer E"/>
    <s v="No"/>
    <n v="0"/>
    <s v="No"/>
    <s v="Yes"/>
    <x v="0"/>
    <n v="29"/>
    <s v="No"/>
    <s v="No"/>
    <s v="No"/>
    <s v="No"/>
    <s v="No"/>
    <s v="Yes"/>
    <s v="Yes"/>
    <s v="Yes"/>
    <x v="1"/>
    <s v="No"/>
    <x v="1"/>
    <n v="35.9"/>
    <n v="35.9"/>
    <n v="0"/>
    <n v="0"/>
    <n v="0"/>
    <n v="35.9"/>
    <x v="1"/>
    <x v="1"/>
    <x v="10"/>
    <n v="1"/>
    <x v="0"/>
  </r>
  <r>
    <s v="7855-DIWPO"/>
    <s v="Female"/>
    <x v="27"/>
    <s v="No"/>
    <n v="0"/>
    <x v="814"/>
    <n v="95683"/>
    <n v="38.470422999999997"/>
    <n v="-121.114897"/>
    <n v="0"/>
    <x v="47"/>
    <s v="Offer D"/>
    <s v="Yes"/>
    <n v="30.59"/>
    <s v="No"/>
    <s v="Yes"/>
    <x v="1"/>
    <n v="11"/>
    <s v="No"/>
    <s v="No"/>
    <s v="No"/>
    <s v="No"/>
    <s v="No"/>
    <s v="No"/>
    <s v="No"/>
    <s v="Yes"/>
    <x v="1"/>
    <s v="Yes"/>
    <x v="1"/>
    <n v="68.650000000000006"/>
    <n v="1493.2"/>
    <n v="0"/>
    <n v="0"/>
    <n v="642.39"/>
    <n v="2135.59"/>
    <x v="0"/>
    <x v="0"/>
    <x v="0"/>
    <n v="0"/>
    <x v="0"/>
  </r>
  <r>
    <s v="7856-GANIL"/>
    <s v="Male"/>
    <x v="41"/>
    <s v="Yes"/>
    <n v="0"/>
    <x v="97"/>
    <n v="92606"/>
    <n v="33.703975999999997"/>
    <n v="-117.824172"/>
    <n v="1"/>
    <x v="14"/>
    <s v="Offer B"/>
    <s v="Yes"/>
    <n v="2.38"/>
    <s v="Yes"/>
    <s v="Yes"/>
    <x v="1"/>
    <n v="20"/>
    <s v="No"/>
    <s v="Yes"/>
    <s v="Yes"/>
    <s v="Yes"/>
    <s v="Yes"/>
    <s v="No"/>
    <s v="No"/>
    <s v="Yes"/>
    <x v="0"/>
    <s v="Yes"/>
    <x v="1"/>
    <n v="98.7"/>
    <n v="4525.8"/>
    <n v="0"/>
    <n v="0"/>
    <n v="107.1"/>
    <n v="4632.8999999999996"/>
    <x v="0"/>
    <x v="0"/>
    <x v="0"/>
    <n v="0"/>
    <x v="1"/>
  </r>
  <r>
    <s v="7858-GTZSP"/>
    <s v="Female"/>
    <x v="25"/>
    <s v="No"/>
    <n v="0"/>
    <x v="167"/>
    <n v="93954"/>
    <n v="36.125529"/>
    <n v="-120.86444299999999"/>
    <n v="0"/>
    <x v="27"/>
    <s v="Offer D"/>
    <s v="Yes"/>
    <n v="18.75"/>
    <s v="Yes"/>
    <s v="Yes"/>
    <x v="1"/>
    <n v="25"/>
    <s v="No"/>
    <s v="No"/>
    <s v="No"/>
    <s v="No"/>
    <s v="No"/>
    <s v="Yes"/>
    <s v="Yes"/>
    <s v="No"/>
    <x v="1"/>
    <s v="Yes"/>
    <x v="1"/>
    <n v="86.55"/>
    <n v="1066.9000000000001"/>
    <n v="0"/>
    <n v="110"/>
    <n v="225"/>
    <n v="1401.9"/>
    <x v="0"/>
    <x v="0"/>
    <x v="0"/>
    <n v="0"/>
    <x v="0"/>
  </r>
  <r>
    <s v="7860-KSUGX"/>
    <s v="Male"/>
    <x v="11"/>
    <s v="Yes"/>
    <n v="0"/>
    <x v="162"/>
    <n v="90806"/>
    <n v="33.802664"/>
    <n v="-118.17997099999999"/>
    <n v="1"/>
    <x v="9"/>
    <s v="Offer A"/>
    <s v="Yes"/>
    <n v="32.67"/>
    <s v="Yes"/>
    <s v="Yes"/>
    <x v="0"/>
    <n v="48"/>
    <s v="Yes"/>
    <s v="Yes"/>
    <s v="Yes"/>
    <s v="No"/>
    <s v="No"/>
    <s v="No"/>
    <s v="No"/>
    <s v="Yes"/>
    <x v="2"/>
    <s v="No"/>
    <x v="0"/>
    <n v="64.45"/>
    <n v="4720"/>
    <n v="0"/>
    <n v="0"/>
    <n v="2352.2399999999998"/>
    <n v="7072.24"/>
    <x v="0"/>
    <x v="0"/>
    <x v="0"/>
    <n v="0"/>
    <x v="0"/>
  </r>
  <r>
    <s v="7860-UXCRM"/>
    <s v="Male"/>
    <x v="19"/>
    <s v="Yes"/>
    <n v="2"/>
    <x v="680"/>
    <n v="91775"/>
    <n v="34.114772000000002"/>
    <n v="-118.089431"/>
    <n v="9"/>
    <x v="5"/>
    <s v="None"/>
    <s v="Yes"/>
    <n v="42.17"/>
    <s v="No"/>
    <s v="Yes"/>
    <x v="2"/>
    <n v="73"/>
    <s v="Yes"/>
    <s v="Yes"/>
    <s v="Yes"/>
    <s v="Yes"/>
    <s v="Yes"/>
    <s v="No"/>
    <s v="No"/>
    <s v="Yes"/>
    <x v="2"/>
    <s v="No"/>
    <x v="0"/>
    <n v="74.5"/>
    <n v="4674.55"/>
    <n v="0"/>
    <n v="0"/>
    <n v="2656.71"/>
    <n v="7331.26"/>
    <x v="0"/>
    <x v="0"/>
    <x v="0"/>
    <n v="0"/>
    <x v="0"/>
  </r>
  <r>
    <s v="7861-UVUFT"/>
    <s v="Female"/>
    <x v="59"/>
    <s v="Yes"/>
    <n v="0"/>
    <x v="814"/>
    <n v="95683"/>
    <n v="38.470422999999997"/>
    <n v="-121.114897"/>
    <n v="1"/>
    <x v="49"/>
    <s v="None"/>
    <s v="Yes"/>
    <n v="28.3"/>
    <s v="No"/>
    <s v="Yes"/>
    <x v="0"/>
    <n v="28"/>
    <s v="No"/>
    <s v="No"/>
    <s v="Yes"/>
    <s v="No"/>
    <s v="Yes"/>
    <s v="No"/>
    <s v="No"/>
    <s v="Yes"/>
    <x v="1"/>
    <s v="Yes"/>
    <x v="1"/>
    <n v="84.3"/>
    <n v="1308.4000000000001"/>
    <n v="0"/>
    <n v="0"/>
    <n v="424.5"/>
    <n v="1732.9"/>
    <x v="1"/>
    <x v="1"/>
    <x v="1"/>
    <n v="1"/>
    <x v="0"/>
  </r>
  <r>
    <s v="7868-BGSZA"/>
    <s v="Male"/>
    <x v="18"/>
    <s v="Yes"/>
    <n v="0"/>
    <x v="200"/>
    <n v="92504"/>
    <n v="33.910800000000002"/>
    <n v="-117.39815299999999"/>
    <n v="7"/>
    <x v="25"/>
    <s v="None"/>
    <s v="Yes"/>
    <n v="33.97"/>
    <s v="Yes"/>
    <s v="Yes"/>
    <x v="2"/>
    <n v="69"/>
    <s v="Yes"/>
    <s v="No"/>
    <s v="Yes"/>
    <s v="No"/>
    <s v="Yes"/>
    <s v="Yes"/>
    <s v="Yes"/>
    <s v="Yes"/>
    <x v="0"/>
    <s v="Yes"/>
    <x v="1"/>
    <n v="80.2"/>
    <n v="3581.6"/>
    <n v="0"/>
    <n v="0"/>
    <n v="1460.71"/>
    <n v="5042.3100000000004"/>
    <x v="0"/>
    <x v="0"/>
    <x v="0"/>
    <n v="0"/>
    <x v="0"/>
  </r>
  <r>
    <s v="7868-TMWMZ"/>
    <s v="Female"/>
    <x v="28"/>
    <s v="Yes"/>
    <n v="0"/>
    <x v="105"/>
    <n v="94703"/>
    <n v="37.863843000000003"/>
    <n v="-122.275684"/>
    <n v="2"/>
    <x v="59"/>
    <s v="None"/>
    <s v="Yes"/>
    <n v="24.62"/>
    <s v="No"/>
    <s v="Yes"/>
    <x v="1"/>
    <n v="30"/>
    <s v="Yes"/>
    <s v="Yes"/>
    <s v="Yes"/>
    <s v="Yes"/>
    <s v="Yes"/>
    <s v="Yes"/>
    <s v="No"/>
    <s v="Yes"/>
    <x v="2"/>
    <s v="Yes"/>
    <x v="1"/>
    <n v="110"/>
    <n v="6668.35"/>
    <n v="0"/>
    <n v="0"/>
    <n v="1477.2"/>
    <n v="8145.55"/>
    <x v="0"/>
    <x v="0"/>
    <x v="0"/>
    <n v="0"/>
    <x v="1"/>
  </r>
  <r>
    <s v="7869-ZYDST"/>
    <s v="Male"/>
    <x v="25"/>
    <s v="Yes"/>
    <n v="0"/>
    <x v="118"/>
    <n v="96046"/>
    <n v="40.648023999999999"/>
    <n v="-123.46508799999999"/>
    <n v="0"/>
    <x v="65"/>
    <s v="None"/>
    <s v="Yes"/>
    <n v="28.72"/>
    <s v="Yes"/>
    <s v="Yes"/>
    <x v="0"/>
    <n v="21"/>
    <s v="No"/>
    <s v="No"/>
    <s v="No"/>
    <s v="No"/>
    <s v="Yes"/>
    <s v="No"/>
    <s v="No"/>
    <s v="Yes"/>
    <x v="1"/>
    <s v="Yes"/>
    <x v="0"/>
    <n v="59.05"/>
    <n v="1882.8"/>
    <n v="0"/>
    <n v="0"/>
    <n v="890.32"/>
    <n v="2773.12"/>
    <x v="0"/>
    <x v="0"/>
    <x v="0"/>
    <n v="0"/>
    <x v="0"/>
  </r>
  <r>
    <s v="7872-BAAZR"/>
    <s v="Female"/>
    <x v="42"/>
    <s v="Yes"/>
    <n v="1"/>
    <x v="717"/>
    <n v="90650"/>
    <n v="33.905963"/>
    <n v="-118.08262999999999"/>
    <n v="10"/>
    <x v="63"/>
    <s v="Offer B"/>
    <s v="Yes"/>
    <n v="30.31"/>
    <s v="No"/>
    <s v="No"/>
    <x v="3"/>
    <n v="0"/>
    <s v="No"/>
    <s v="No"/>
    <s v="No"/>
    <s v="No"/>
    <s v="No"/>
    <s v="No"/>
    <s v="No"/>
    <s v="No"/>
    <x v="0"/>
    <s v="No"/>
    <x v="1"/>
    <n v="19.55"/>
    <n v="1007.9"/>
    <n v="0"/>
    <n v="0"/>
    <n v="1606.43"/>
    <n v="2614.33"/>
    <x v="0"/>
    <x v="0"/>
    <x v="0"/>
    <n v="0"/>
    <x v="0"/>
  </r>
  <r>
    <s v="7872-RDDLZ"/>
    <s v="Female"/>
    <x v="8"/>
    <s v="No"/>
    <n v="0"/>
    <x v="650"/>
    <n v="95587"/>
    <n v="39.955587000000001"/>
    <n v="-123.681175"/>
    <n v="0"/>
    <x v="23"/>
    <s v="None"/>
    <s v="Yes"/>
    <n v="48.43"/>
    <s v="Yes"/>
    <s v="Yes"/>
    <x v="2"/>
    <n v="28"/>
    <s v="No"/>
    <s v="Yes"/>
    <s v="No"/>
    <s v="No"/>
    <s v="No"/>
    <s v="No"/>
    <s v="No"/>
    <s v="Yes"/>
    <x v="1"/>
    <s v="No"/>
    <x v="1"/>
    <n v="54.9"/>
    <n v="3725.5"/>
    <n v="0"/>
    <n v="0"/>
    <n v="3244.81"/>
    <n v="6970.31"/>
    <x v="0"/>
    <x v="0"/>
    <x v="0"/>
    <n v="0"/>
    <x v="0"/>
  </r>
  <r>
    <s v="7873-CVMAW"/>
    <s v="Male"/>
    <x v="37"/>
    <s v="No"/>
    <n v="0"/>
    <x v="229"/>
    <n v="91405"/>
    <n v="34.202494000000002"/>
    <n v="-118.448048"/>
    <n v="0"/>
    <x v="9"/>
    <s v="None"/>
    <s v="Yes"/>
    <n v="46.1"/>
    <s v="Yes"/>
    <s v="Yes"/>
    <x v="2"/>
    <n v="27"/>
    <s v="Yes"/>
    <s v="Yes"/>
    <s v="Yes"/>
    <s v="Yes"/>
    <s v="Yes"/>
    <s v="Yes"/>
    <s v="Yes"/>
    <s v="Yes"/>
    <x v="2"/>
    <s v="No"/>
    <x v="0"/>
    <n v="88.55"/>
    <n v="6362.35"/>
    <n v="0"/>
    <n v="0"/>
    <n v="3319.2"/>
    <n v="9681.5499999999993"/>
    <x v="0"/>
    <x v="0"/>
    <x v="0"/>
    <n v="0"/>
    <x v="0"/>
  </r>
  <r>
    <s v="7874-ECPQJ"/>
    <s v="Female"/>
    <x v="30"/>
    <s v="No"/>
    <n v="2"/>
    <x v="1090"/>
    <n v="93285"/>
    <n v="35.690534999999997"/>
    <n v="-118.552784"/>
    <n v="0"/>
    <x v="1"/>
    <s v="None"/>
    <s v="Yes"/>
    <n v="27.37"/>
    <s v="No"/>
    <s v="No"/>
    <x v="3"/>
    <n v="0"/>
    <s v="No"/>
    <s v="No"/>
    <s v="No"/>
    <s v="No"/>
    <s v="No"/>
    <s v="No"/>
    <s v="No"/>
    <s v="No"/>
    <x v="1"/>
    <s v="Yes"/>
    <x v="1"/>
    <n v="20.05"/>
    <n v="85.5"/>
    <n v="0"/>
    <n v="0"/>
    <n v="109.48"/>
    <n v="194.98"/>
    <x v="0"/>
    <x v="0"/>
    <x v="0"/>
    <n v="0"/>
    <x v="0"/>
  </r>
  <r>
    <s v="7876-AEHIG"/>
    <s v="Female"/>
    <x v="23"/>
    <s v="No"/>
    <n v="0"/>
    <x v="18"/>
    <n v="94015"/>
    <n v="37.680844"/>
    <n v="-122.48130999999999"/>
    <n v="0"/>
    <x v="69"/>
    <s v="None"/>
    <s v="No"/>
    <n v="0"/>
    <s v="No"/>
    <s v="Yes"/>
    <x v="2"/>
    <n v="10"/>
    <s v="Yes"/>
    <s v="No"/>
    <s v="Yes"/>
    <s v="Yes"/>
    <s v="Yes"/>
    <s v="Yes"/>
    <s v="Yes"/>
    <s v="Yes"/>
    <x v="0"/>
    <s v="No"/>
    <x v="1"/>
    <n v="60.15"/>
    <n v="3077"/>
    <n v="0"/>
    <n v="0"/>
    <n v="0"/>
    <n v="3077"/>
    <x v="0"/>
    <x v="0"/>
    <x v="0"/>
    <n v="0"/>
    <x v="0"/>
  </r>
  <r>
    <s v="7876-BEUTG"/>
    <s v="Female"/>
    <x v="20"/>
    <s v="No"/>
    <n v="0"/>
    <x v="890"/>
    <n v="94066"/>
    <n v="37.624436000000003"/>
    <n v="-122.430661"/>
    <n v="0"/>
    <x v="49"/>
    <s v="Offer D"/>
    <s v="Yes"/>
    <n v="26.54"/>
    <s v="Yes"/>
    <s v="Yes"/>
    <x v="2"/>
    <n v="18"/>
    <s v="No"/>
    <s v="No"/>
    <s v="No"/>
    <s v="No"/>
    <s v="No"/>
    <s v="No"/>
    <s v="No"/>
    <s v="Yes"/>
    <x v="1"/>
    <s v="Yes"/>
    <x v="0"/>
    <n v="48.8"/>
    <n v="720.1"/>
    <n v="0"/>
    <n v="0"/>
    <n v="398.1"/>
    <n v="1118.2"/>
    <x v="0"/>
    <x v="0"/>
    <x v="0"/>
    <n v="0"/>
    <x v="0"/>
  </r>
  <r>
    <s v="7876-DNYAP"/>
    <s v="Female"/>
    <x v="46"/>
    <s v="Yes"/>
    <n v="2"/>
    <x v="556"/>
    <n v="95986"/>
    <n v="39.341279999999998"/>
    <n v="-120.786867"/>
    <n v="7"/>
    <x v="19"/>
    <s v="Offer A"/>
    <s v="Yes"/>
    <n v="8.39"/>
    <s v="No"/>
    <s v="No"/>
    <x v="3"/>
    <n v="0"/>
    <s v="No"/>
    <s v="No"/>
    <s v="No"/>
    <s v="No"/>
    <s v="No"/>
    <s v="No"/>
    <s v="No"/>
    <s v="No"/>
    <x v="2"/>
    <s v="No"/>
    <x v="0"/>
    <n v="19.8"/>
    <n v="1436.95"/>
    <n v="0"/>
    <n v="0"/>
    <n v="578.91"/>
    <n v="2015.86"/>
    <x v="0"/>
    <x v="0"/>
    <x v="0"/>
    <n v="0"/>
    <x v="0"/>
  </r>
  <r>
    <s v="7878-JGDKK"/>
    <s v="Male"/>
    <x v="32"/>
    <s v="No"/>
    <n v="0"/>
    <x v="953"/>
    <n v="93662"/>
    <n v="36.545321999999999"/>
    <n v="-119.642281"/>
    <n v="0"/>
    <x v="1"/>
    <s v="Offer E"/>
    <s v="Yes"/>
    <n v="30.07"/>
    <s v="No"/>
    <s v="Yes"/>
    <x v="0"/>
    <n v="29"/>
    <s v="No"/>
    <s v="No"/>
    <s v="No"/>
    <s v="No"/>
    <s v="No"/>
    <s v="No"/>
    <s v="No"/>
    <s v="Yes"/>
    <x v="1"/>
    <s v="No"/>
    <x v="0"/>
    <n v="44.55"/>
    <n v="220.75"/>
    <n v="0"/>
    <n v="0"/>
    <n v="120.28"/>
    <n v="341.03"/>
    <x v="0"/>
    <x v="0"/>
    <x v="0"/>
    <n v="0"/>
    <x v="0"/>
  </r>
  <r>
    <s v="7878-RTCZG"/>
    <s v="Female"/>
    <x v="39"/>
    <s v="No"/>
    <n v="0"/>
    <x v="146"/>
    <n v="90302"/>
    <n v="33.975332000000002"/>
    <n v="-118.35525199999999"/>
    <n v="0"/>
    <x v="13"/>
    <s v="None"/>
    <s v="Yes"/>
    <n v="2.38"/>
    <s v="No"/>
    <s v="No"/>
    <x v="3"/>
    <n v="0"/>
    <s v="No"/>
    <s v="No"/>
    <s v="No"/>
    <s v="No"/>
    <s v="No"/>
    <s v="No"/>
    <s v="No"/>
    <s v="No"/>
    <x v="1"/>
    <s v="No"/>
    <x v="0"/>
    <n v="19.899999999999999"/>
    <n v="19.899999999999999"/>
    <n v="0"/>
    <n v="0"/>
    <n v="2.38"/>
    <n v="22.28"/>
    <x v="2"/>
    <x v="0"/>
    <x v="0"/>
    <n v="0"/>
    <x v="0"/>
  </r>
  <r>
    <s v="7879-CGSFV"/>
    <s v="Male"/>
    <x v="31"/>
    <s v="No"/>
    <n v="0"/>
    <x v="1019"/>
    <n v="92386"/>
    <n v="34.243088"/>
    <n v="-116.830015"/>
    <n v="0"/>
    <x v="17"/>
    <s v="Offer B"/>
    <s v="Yes"/>
    <n v="42.19"/>
    <s v="No"/>
    <s v="Yes"/>
    <x v="1"/>
    <n v="51"/>
    <s v="Yes"/>
    <s v="Yes"/>
    <s v="No"/>
    <s v="No"/>
    <s v="Yes"/>
    <s v="Yes"/>
    <s v="Yes"/>
    <s v="Yes"/>
    <x v="0"/>
    <s v="Yes"/>
    <x v="0"/>
    <n v="100.9"/>
    <n v="5552.05"/>
    <n v="0"/>
    <n v="0"/>
    <n v="2320.4499999999998"/>
    <n v="7872.5"/>
    <x v="0"/>
    <x v="0"/>
    <x v="0"/>
    <n v="0"/>
    <x v="1"/>
  </r>
  <r>
    <s v="7880-XSOJX"/>
    <s v="Male"/>
    <x v="2"/>
    <s v="No"/>
    <n v="0"/>
    <x v="107"/>
    <n v="92840"/>
    <n v="33.787165000000002"/>
    <n v="-117.931889"/>
    <n v="0"/>
    <x v="1"/>
    <s v="None"/>
    <s v="No"/>
    <n v="0"/>
    <s v="No"/>
    <s v="Yes"/>
    <x v="2"/>
    <n v="23"/>
    <s v="Yes"/>
    <s v="Yes"/>
    <s v="No"/>
    <s v="Yes"/>
    <s v="No"/>
    <s v="No"/>
    <s v="No"/>
    <s v="Yes"/>
    <x v="1"/>
    <s v="No"/>
    <x v="0"/>
    <n v="42.4"/>
    <n v="146.4"/>
    <n v="0"/>
    <n v="0"/>
    <n v="0"/>
    <n v="146.4"/>
    <x v="0"/>
    <x v="0"/>
    <x v="0"/>
    <n v="0"/>
    <x v="0"/>
  </r>
  <r>
    <s v="7881-EVUAD"/>
    <s v="Female"/>
    <x v="42"/>
    <s v="No"/>
    <n v="0"/>
    <x v="658"/>
    <n v="95966"/>
    <n v="39.473896000000003"/>
    <n v="-121.415927"/>
    <n v="0"/>
    <x v="29"/>
    <s v="Offer E"/>
    <s v="No"/>
    <n v="0"/>
    <s v="No"/>
    <s v="Yes"/>
    <x v="2"/>
    <n v="21"/>
    <s v="Yes"/>
    <s v="Yes"/>
    <s v="No"/>
    <s v="No"/>
    <s v="No"/>
    <s v="Yes"/>
    <s v="Yes"/>
    <s v="Yes"/>
    <x v="1"/>
    <s v="Yes"/>
    <x v="1"/>
    <n v="42.6"/>
    <n v="72.400000000000006"/>
    <n v="0"/>
    <n v="0"/>
    <n v="0"/>
    <n v="72.400000000000006"/>
    <x v="1"/>
    <x v="1"/>
    <x v="11"/>
    <n v="1"/>
    <x v="0"/>
  </r>
  <r>
    <s v="7881-INRLC"/>
    <s v="Male"/>
    <x v="20"/>
    <s v="No"/>
    <n v="0"/>
    <x v="176"/>
    <n v="94403"/>
    <n v="37.538308999999998"/>
    <n v="-122.305109"/>
    <n v="0"/>
    <x v="14"/>
    <s v="Offer B"/>
    <s v="Yes"/>
    <n v="14.12"/>
    <s v="Yes"/>
    <s v="Yes"/>
    <x v="1"/>
    <n v="3"/>
    <s v="No"/>
    <s v="Yes"/>
    <s v="No"/>
    <s v="No"/>
    <s v="Yes"/>
    <s v="Yes"/>
    <s v="Yes"/>
    <s v="Yes"/>
    <x v="1"/>
    <s v="Yes"/>
    <x v="0"/>
    <n v="100.85"/>
    <n v="4740"/>
    <n v="0"/>
    <n v="0"/>
    <n v="635.4"/>
    <n v="5375.4"/>
    <x v="1"/>
    <x v="1"/>
    <x v="11"/>
    <n v="1"/>
    <x v="1"/>
  </r>
  <r>
    <s v="7883-ROJOC"/>
    <s v="Female"/>
    <x v="25"/>
    <s v="Yes"/>
    <n v="0"/>
    <x v="16"/>
    <n v="94956"/>
    <n v="38.060263999999997"/>
    <n v="-122.830646"/>
    <n v="0"/>
    <x v="53"/>
    <s v="Offer D"/>
    <s v="Yes"/>
    <n v="34.51"/>
    <s v="No"/>
    <s v="Yes"/>
    <x v="0"/>
    <n v="22"/>
    <s v="No"/>
    <s v="No"/>
    <s v="No"/>
    <s v="No"/>
    <s v="No"/>
    <s v="No"/>
    <s v="No"/>
    <s v="Yes"/>
    <x v="1"/>
    <s v="No"/>
    <x v="0"/>
    <n v="44.9"/>
    <n v="839.65"/>
    <n v="0"/>
    <n v="0"/>
    <n v="655.69"/>
    <n v="1495.34"/>
    <x v="0"/>
    <x v="0"/>
    <x v="0"/>
    <n v="0"/>
    <x v="0"/>
  </r>
  <r>
    <s v="7890-VYYWG"/>
    <s v="Male"/>
    <x v="6"/>
    <s v="Yes"/>
    <n v="0"/>
    <x v="760"/>
    <n v="95982"/>
    <n v="39.172777000000004"/>
    <n v="-121.80584500000001"/>
    <n v="1"/>
    <x v="3"/>
    <s v="Offer E"/>
    <s v="No"/>
    <n v="0"/>
    <s v="No"/>
    <s v="Yes"/>
    <x v="2"/>
    <n v="20"/>
    <s v="No"/>
    <s v="No"/>
    <s v="No"/>
    <s v="No"/>
    <s v="Yes"/>
    <s v="No"/>
    <s v="No"/>
    <s v="Yes"/>
    <x v="1"/>
    <s v="Yes"/>
    <x v="0"/>
    <n v="36.450000000000003"/>
    <n v="93.7"/>
    <n v="0"/>
    <n v="0"/>
    <n v="0"/>
    <n v="93.7"/>
    <x v="1"/>
    <x v="1"/>
    <x v="1"/>
    <n v="1"/>
    <x v="0"/>
  </r>
  <r>
    <s v="7892-POOKP"/>
    <s v="Female"/>
    <x v="5"/>
    <s v="Yes"/>
    <n v="3"/>
    <x v="31"/>
    <n v="90010"/>
    <n v="34.062125000000002"/>
    <n v="-118.315709"/>
    <n v="0"/>
    <x v="61"/>
    <s v="Offer C"/>
    <s v="Yes"/>
    <n v="4.8899999999999997"/>
    <s v="Yes"/>
    <s v="Yes"/>
    <x v="1"/>
    <n v="47"/>
    <s v="No"/>
    <s v="No"/>
    <s v="Yes"/>
    <s v="Yes"/>
    <s v="Yes"/>
    <s v="Yes"/>
    <s v="Yes"/>
    <s v="Yes"/>
    <x v="1"/>
    <s v="Yes"/>
    <x v="1"/>
    <n v="104.8"/>
    <n v="3046.05"/>
    <n v="0"/>
    <n v="0"/>
    <n v="136.91999999999999"/>
    <n v="3182.97"/>
    <x v="1"/>
    <x v="3"/>
    <x v="14"/>
    <n v="1"/>
    <x v="1"/>
  </r>
  <r>
    <s v="7892-QVYKW"/>
    <s v="Female"/>
    <x v="11"/>
    <s v="Yes"/>
    <n v="1"/>
    <x v="179"/>
    <n v="92020"/>
    <n v="32.796970000000002"/>
    <n v="-116.969082"/>
    <n v="10"/>
    <x v="16"/>
    <s v="None"/>
    <s v="Yes"/>
    <n v="9.84"/>
    <s v="Yes"/>
    <s v="Yes"/>
    <x v="1"/>
    <n v="71"/>
    <s v="No"/>
    <s v="No"/>
    <s v="No"/>
    <s v="No"/>
    <s v="No"/>
    <s v="Yes"/>
    <s v="Yes"/>
    <s v="Yes"/>
    <x v="1"/>
    <s v="No"/>
    <x v="1"/>
    <n v="85.6"/>
    <n v="1868.4"/>
    <n v="0"/>
    <n v="0"/>
    <n v="226.32"/>
    <n v="2094.7199999999998"/>
    <x v="0"/>
    <x v="0"/>
    <x v="0"/>
    <n v="0"/>
    <x v="0"/>
  </r>
  <r>
    <s v="7893-IXHRQ"/>
    <s v="Male"/>
    <x v="55"/>
    <s v="No"/>
    <n v="0"/>
    <x v="113"/>
    <n v="95826"/>
    <n v="38.542532000000001"/>
    <n v="-121.378826"/>
    <n v="0"/>
    <x v="13"/>
    <s v="None"/>
    <s v="Yes"/>
    <n v="15.91"/>
    <s v="No"/>
    <s v="No"/>
    <x v="3"/>
    <n v="0"/>
    <s v="No"/>
    <s v="No"/>
    <s v="No"/>
    <s v="No"/>
    <s v="No"/>
    <s v="No"/>
    <s v="No"/>
    <s v="No"/>
    <x v="1"/>
    <s v="No"/>
    <x v="1"/>
    <n v="20.55"/>
    <n v="20.55"/>
    <n v="0"/>
    <n v="0"/>
    <n v="15.91"/>
    <n v="36.46"/>
    <x v="1"/>
    <x v="5"/>
    <x v="8"/>
    <n v="1"/>
    <x v="0"/>
  </r>
  <r>
    <s v="7895-VONWT"/>
    <s v="Female"/>
    <x v="29"/>
    <s v="No"/>
    <n v="0"/>
    <x v="989"/>
    <n v="90266"/>
    <n v="33.889631999999999"/>
    <n v="-118.39737"/>
    <n v="0"/>
    <x v="30"/>
    <s v="Offer C"/>
    <s v="No"/>
    <n v="0"/>
    <s v="No"/>
    <s v="Yes"/>
    <x v="0"/>
    <n v="59"/>
    <s v="No"/>
    <s v="No"/>
    <s v="Yes"/>
    <s v="No"/>
    <s v="Yes"/>
    <s v="Yes"/>
    <s v="Yes"/>
    <s v="Yes"/>
    <x v="1"/>
    <s v="Yes"/>
    <x v="1"/>
    <n v="48.25"/>
    <n v="1293.8"/>
    <n v="0"/>
    <n v="0"/>
    <n v="0"/>
    <n v="1293.8"/>
    <x v="0"/>
    <x v="0"/>
    <x v="0"/>
    <n v="0"/>
    <x v="0"/>
  </r>
  <r>
    <s v="7898-PDWQE"/>
    <s v="Male"/>
    <x v="19"/>
    <s v="Yes"/>
    <n v="0"/>
    <x v="882"/>
    <n v="95955"/>
    <n v="39.281193999999999"/>
    <n v="-122.226568"/>
    <n v="2"/>
    <x v="4"/>
    <s v="Offer A"/>
    <s v="Yes"/>
    <n v="18.04"/>
    <s v="Yes"/>
    <s v="Yes"/>
    <x v="2"/>
    <n v="41"/>
    <s v="Yes"/>
    <s v="Yes"/>
    <s v="Yes"/>
    <s v="Yes"/>
    <s v="No"/>
    <s v="Yes"/>
    <s v="Yes"/>
    <s v="Yes"/>
    <x v="2"/>
    <s v="No"/>
    <x v="0"/>
    <n v="80.400000000000006"/>
    <n v="5727.15"/>
    <n v="0"/>
    <n v="0"/>
    <n v="1280.8399999999999"/>
    <n v="7007.99"/>
    <x v="0"/>
    <x v="0"/>
    <x v="0"/>
    <n v="0"/>
    <x v="0"/>
  </r>
  <r>
    <s v="7901-HXJVA"/>
    <s v="Male"/>
    <x v="29"/>
    <s v="No"/>
    <n v="0"/>
    <x v="418"/>
    <n v="95928"/>
    <n v="39.681488000000002"/>
    <n v="-121.83721"/>
    <n v="0"/>
    <x v="32"/>
    <s v="None"/>
    <s v="Yes"/>
    <n v="18.46"/>
    <s v="No"/>
    <s v="Yes"/>
    <x v="1"/>
    <n v="26"/>
    <s v="No"/>
    <s v="No"/>
    <s v="Yes"/>
    <s v="No"/>
    <s v="No"/>
    <s v="No"/>
    <s v="No"/>
    <s v="Yes"/>
    <x v="1"/>
    <s v="No"/>
    <x v="1"/>
    <n v="76.45"/>
    <n v="1117.55"/>
    <n v="0"/>
    <n v="0"/>
    <n v="258.44"/>
    <n v="1375.99"/>
    <x v="0"/>
    <x v="0"/>
    <x v="0"/>
    <n v="0"/>
    <x v="0"/>
  </r>
  <r>
    <s v="7901-IIDQV"/>
    <s v="Male"/>
    <x v="24"/>
    <s v="No"/>
    <n v="0"/>
    <x v="38"/>
    <n v="92119"/>
    <n v="32.802959000000001"/>
    <n v="-117.027095"/>
    <n v="0"/>
    <x v="52"/>
    <s v="None"/>
    <s v="Yes"/>
    <n v="7.52"/>
    <s v="Yes"/>
    <s v="Yes"/>
    <x v="0"/>
    <n v="85"/>
    <s v="No"/>
    <s v="No"/>
    <s v="No"/>
    <s v="Yes"/>
    <s v="No"/>
    <s v="No"/>
    <s v="No"/>
    <s v="Yes"/>
    <x v="0"/>
    <s v="No"/>
    <x v="1"/>
    <n v="54.6"/>
    <n v="1242.25"/>
    <n v="28.42"/>
    <n v="0"/>
    <n v="180.48"/>
    <n v="1394.31"/>
    <x v="0"/>
    <x v="0"/>
    <x v="0"/>
    <n v="0"/>
    <x v="0"/>
  </r>
  <r>
    <s v="7901-TBKJX"/>
    <s v="Male"/>
    <x v="48"/>
    <s v="No"/>
    <n v="0"/>
    <x v="945"/>
    <n v="92278"/>
    <n v="34.457828999999997"/>
    <n v="-116.139589"/>
    <n v="0"/>
    <x v="11"/>
    <s v="None"/>
    <s v="Yes"/>
    <n v="5.19"/>
    <s v="Yes"/>
    <s v="Yes"/>
    <x v="1"/>
    <n v="16"/>
    <s v="No"/>
    <s v="No"/>
    <s v="Yes"/>
    <s v="No"/>
    <s v="Yes"/>
    <s v="Yes"/>
    <s v="No"/>
    <s v="No"/>
    <x v="2"/>
    <s v="Yes"/>
    <x v="1"/>
    <n v="101.05"/>
    <n v="5594"/>
    <n v="0"/>
    <n v="10"/>
    <n v="290.64"/>
    <n v="5894.64"/>
    <x v="0"/>
    <x v="0"/>
    <x v="0"/>
    <n v="0"/>
    <x v="1"/>
  </r>
  <r>
    <s v="7903-CMPEY"/>
    <s v="Male"/>
    <x v="3"/>
    <s v="Yes"/>
    <n v="0"/>
    <x v="937"/>
    <n v="94925"/>
    <n v="37.924014"/>
    <n v="-122.51169400000001"/>
    <n v="1"/>
    <x v="13"/>
    <s v="None"/>
    <s v="Yes"/>
    <n v="17.510000000000002"/>
    <s v="Yes"/>
    <s v="Yes"/>
    <x v="1"/>
    <n v="21"/>
    <s v="Yes"/>
    <s v="No"/>
    <s v="No"/>
    <s v="No"/>
    <s v="No"/>
    <s v="No"/>
    <s v="No"/>
    <s v="Yes"/>
    <x v="1"/>
    <s v="Yes"/>
    <x v="1"/>
    <n v="80.3"/>
    <n v="80.3"/>
    <n v="0"/>
    <n v="0"/>
    <n v="17.510000000000002"/>
    <n v="97.81"/>
    <x v="1"/>
    <x v="1"/>
    <x v="1"/>
    <n v="1"/>
    <x v="0"/>
  </r>
  <r>
    <s v="7905-NJMXS"/>
    <s v="Male"/>
    <x v="8"/>
    <s v="Yes"/>
    <n v="0"/>
    <x v="875"/>
    <n v="95987"/>
    <n v="39.117536999999999"/>
    <n v="-122.284654"/>
    <n v="2"/>
    <x v="6"/>
    <s v="None"/>
    <s v="Yes"/>
    <n v="3.19"/>
    <s v="Yes"/>
    <s v="Yes"/>
    <x v="0"/>
    <n v="26"/>
    <s v="Yes"/>
    <s v="Yes"/>
    <s v="No"/>
    <s v="Yes"/>
    <s v="No"/>
    <s v="No"/>
    <s v="No"/>
    <s v="Yes"/>
    <x v="2"/>
    <s v="No"/>
    <x v="1"/>
    <n v="64.2"/>
    <n v="475"/>
    <n v="0"/>
    <n v="0"/>
    <n v="22.33"/>
    <n v="497.33"/>
    <x v="0"/>
    <x v="0"/>
    <x v="0"/>
    <n v="0"/>
    <x v="0"/>
  </r>
  <r>
    <s v="7905-TVXTA"/>
    <s v="Female"/>
    <x v="54"/>
    <s v="No"/>
    <n v="0"/>
    <x v="624"/>
    <n v="93907"/>
    <n v="36.774619999999999"/>
    <n v="-121.664714"/>
    <n v="0"/>
    <x v="10"/>
    <s v="Offer E"/>
    <s v="Yes"/>
    <n v="8.32"/>
    <s v="No"/>
    <s v="Yes"/>
    <x v="2"/>
    <n v="22"/>
    <s v="Yes"/>
    <s v="No"/>
    <s v="No"/>
    <s v="Yes"/>
    <s v="Yes"/>
    <s v="No"/>
    <s v="No"/>
    <s v="Yes"/>
    <x v="1"/>
    <s v="Yes"/>
    <x v="1"/>
    <n v="64.349999999999994"/>
    <n v="352.65"/>
    <n v="0"/>
    <n v="0"/>
    <n v="41.6"/>
    <n v="394.25"/>
    <x v="0"/>
    <x v="0"/>
    <x v="0"/>
    <n v="0"/>
    <x v="0"/>
  </r>
  <r>
    <s v="7908-QCBCA"/>
    <s v="Female"/>
    <x v="10"/>
    <s v="Yes"/>
    <n v="0"/>
    <x v="978"/>
    <n v="95301"/>
    <n v="37.321232999999999"/>
    <n v="-120.65635399999999"/>
    <n v="1"/>
    <x v="13"/>
    <s v="Offer E"/>
    <s v="Yes"/>
    <n v="33.46"/>
    <s v="No"/>
    <s v="Yes"/>
    <x v="1"/>
    <n v="12"/>
    <s v="No"/>
    <s v="No"/>
    <s v="No"/>
    <s v="No"/>
    <s v="No"/>
    <s v="No"/>
    <s v="No"/>
    <s v="No"/>
    <x v="1"/>
    <s v="Yes"/>
    <x v="2"/>
    <n v="69.400000000000006"/>
    <n v="69.400000000000006"/>
    <n v="0"/>
    <n v="10"/>
    <n v="33.46"/>
    <n v="112.86"/>
    <x v="1"/>
    <x v="1"/>
    <x v="1"/>
    <n v="1"/>
    <x v="0"/>
  </r>
  <r>
    <s v="7909-FIOIY"/>
    <s v="Female"/>
    <x v="44"/>
    <s v="Yes"/>
    <n v="1"/>
    <x v="135"/>
    <n v="95051"/>
    <n v="37.348129"/>
    <n v="-121.98469"/>
    <n v="4"/>
    <x v="53"/>
    <s v="Offer D"/>
    <s v="No"/>
    <n v="0"/>
    <s v="No"/>
    <s v="Yes"/>
    <x v="0"/>
    <n v="85"/>
    <s v="No"/>
    <s v="No"/>
    <s v="No"/>
    <s v="No"/>
    <s v="No"/>
    <s v="No"/>
    <s v="No"/>
    <s v="Yes"/>
    <x v="1"/>
    <s v="Yes"/>
    <x v="0"/>
    <n v="24.85"/>
    <n v="434.8"/>
    <n v="0"/>
    <n v="0"/>
    <n v="0"/>
    <n v="434.8"/>
    <x v="0"/>
    <x v="0"/>
    <x v="0"/>
    <n v="0"/>
    <x v="0"/>
  </r>
  <r>
    <s v="7912-SYRQT"/>
    <s v="Female"/>
    <x v="34"/>
    <s v="No"/>
    <n v="0"/>
    <x v="31"/>
    <n v="90042"/>
    <n v="34.115720000000003"/>
    <n v="-118.19275399999999"/>
    <n v="0"/>
    <x v="6"/>
    <s v="Offer E"/>
    <s v="Yes"/>
    <n v="18.989999999999998"/>
    <s v="Yes"/>
    <s v="Yes"/>
    <x v="1"/>
    <n v="23"/>
    <s v="No"/>
    <s v="No"/>
    <s v="No"/>
    <s v="No"/>
    <s v="No"/>
    <s v="No"/>
    <s v="No"/>
    <s v="Yes"/>
    <x v="1"/>
    <s v="Yes"/>
    <x v="1"/>
    <n v="75.099999999999994"/>
    <n v="552.95000000000005"/>
    <n v="0"/>
    <n v="0"/>
    <n v="132.93"/>
    <n v="685.88"/>
    <x v="1"/>
    <x v="1"/>
    <x v="11"/>
    <n v="1"/>
    <x v="0"/>
  </r>
  <r>
    <s v="7916-VCCPB"/>
    <s v="Female"/>
    <x v="12"/>
    <s v="Yes"/>
    <n v="1"/>
    <x v="446"/>
    <n v="92267"/>
    <n v="34.273871999999997"/>
    <n v="-114.19290100000001"/>
    <n v="6"/>
    <x v="43"/>
    <s v="Offer D"/>
    <s v="Yes"/>
    <n v="40.03"/>
    <s v="No"/>
    <s v="Yes"/>
    <x v="1"/>
    <n v="20"/>
    <s v="No"/>
    <s v="Yes"/>
    <s v="No"/>
    <s v="No"/>
    <s v="No"/>
    <s v="No"/>
    <s v="No"/>
    <s v="Yes"/>
    <x v="1"/>
    <s v="No"/>
    <x v="1"/>
    <n v="73.25"/>
    <n v="1195.75"/>
    <n v="0"/>
    <n v="0"/>
    <n v="640.48"/>
    <n v="1836.23"/>
    <x v="0"/>
    <x v="0"/>
    <x v="0"/>
    <n v="0"/>
    <x v="0"/>
  </r>
  <r>
    <s v="7919-ZODZZ"/>
    <s v="Female"/>
    <x v="13"/>
    <s v="Yes"/>
    <n v="2"/>
    <x v="1087"/>
    <n v="94509"/>
    <n v="37.980057000000002"/>
    <n v="-121.801599"/>
    <n v="1"/>
    <x v="46"/>
    <s v="Offer D"/>
    <s v="Yes"/>
    <n v="42"/>
    <s v="No"/>
    <s v="Yes"/>
    <x v="2"/>
    <n v="14"/>
    <s v="No"/>
    <s v="Yes"/>
    <s v="Yes"/>
    <s v="No"/>
    <s v="No"/>
    <s v="Yes"/>
    <s v="Yes"/>
    <s v="Yes"/>
    <x v="0"/>
    <s v="Yes"/>
    <x v="0"/>
    <n v="65.900000000000006"/>
    <n v="660.05"/>
    <n v="0"/>
    <n v="0"/>
    <n v="420"/>
    <n v="1080.05"/>
    <x v="0"/>
    <x v="0"/>
    <x v="0"/>
    <n v="0"/>
    <x v="0"/>
  </r>
  <r>
    <s v="7921-BEPCI"/>
    <s v="Female"/>
    <x v="43"/>
    <s v="No"/>
    <n v="0"/>
    <x v="887"/>
    <n v="95765"/>
    <n v="38.823278000000002"/>
    <n v="-121.281856"/>
    <n v="0"/>
    <x v="9"/>
    <s v="None"/>
    <s v="Yes"/>
    <n v="12.63"/>
    <s v="Yes"/>
    <s v="Yes"/>
    <x v="2"/>
    <n v="23"/>
    <s v="Yes"/>
    <s v="Yes"/>
    <s v="No"/>
    <s v="No"/>
    <s v="No"/>
    <s v="No"/>
    <s v="No"/>
    <s v="Yes"/>
    <x v="2"/>
    <s v="No"/>
    <x v="1"/>
    <n v="59.75"/>
    <n v="4265"/>
    <n v="0"/>
    <n v="0"/>
    <n v="909.36"/>
    <n v="5174.3599999999997"/>
    <x v="0"/>
    <x v="0"/>
    <x v="0"/>
    <n v="0"/>
    <x v="0"/>
  </r>
  <r>
    <s v="7921-LMDFQ"/>
    <s v="Male"/>
    <x v="28"/>
    <s v="No"/>
    <n v="0"/>
    <x v="599"/>
    <n v="91910"/>
    <n v="32.636792"/>
    <n v="-117.05498900000001"/>
    <n v="0"/>
    <x v="69"/>
    <s v="None"/>
    <s v="Yes"/>
    <n v="4.1399999999999997"/>
    <s v="No"/>
    <s v="Yes"/>
    <x v="1"/>
    <n v="21"/>
    <s v="No"/>
    <s v="No"/>
    <s v="Yes"/>
    <s v="No"/>
    <s v="Yes"/>
    <s v="Yes"/>
    <s v="Yes"/>
    <s v="Yes"/>
    <x v="0"/>
    <s v="Yes"/>
    <x v="1"/>
    <n v="94"/>
    <n v="4905.75"/>
    <n v="0"/>
    <n v="0"/>
    <n v="211.14"/>
    <n v="5116.8900000000003"/>
    <x v="0"/>
    <x v="0"/>
    <x v="0"/>
    <n v="0"/>
    <x v="1"/>
  </r>
  <r>
    <s v="7923-IYJWY"/>
    <s v="Male"/>
    <x v="8"/>
    <s v="No"/>
    <n v="0"/>
    <x v="471"/>
    <n v="95383"/>
    <n v="38.107441000000001"/>
    <n v="-120.230625"/>
    <n v="0"/>
    <x v="23"/>
    <s v="None"/>
    <s v="Yes"/>
    <n v="44.56"/>
    <s v="Yes"/>
    <s v="Yes"/>
    <x v="1"/>
    <n v="29"/>
    <s v="Yes"/>
    <s v="Yes"/>
    <s v="Yes"/>
    <s v="Yes"/>
    <s v="Yes"/>
    <s v="Yes"/>
    <s v="No"/>
    <s v="No"/>
    <x v="2"/>
    <s v="Yes"/>
    <x v="0"/>
    <n v="116.1"/>
    <n v="7839.85"/>
    <n v="0"/>
    <n v="40"/>
    <n v="2985.52"/>
    <n v="10865.37"/>
    <x v="0"/>
    <x v="0"/>
    <x v="0"/>
    <n v="0"/>
    <x v="1"/>
  </r>
  <r>
    <s v="7924-GJZFI"/>
    <s v="Female"/>
    <x v="4"/>
    <s v="Yes"/>
    <n v="0"/>
    <x v="910"/>
    <n v="95642"/>
    <n v="38.336216"/>
    <n v="-120.76900999999999"/>
    <n v="7"/>
    <x v="30"/>
    <s v="None"/>
    <s v="Yes"/>
    <n v="38.590000000000003"/>
    <s v="No"/>
    <s v="Yes"/>
    <x v="1"/>
    <n v="24"/>
    <s v="No"/>
    <s v="No"/>
    <s v="No"/>
    <s v="No"/>
    <s v="No"/>
    <s v="No"/>
    <s v="No"/>
    <s v="Yes"/>
    <x v="2"/>
    <s v="Yes"/>
    <x v="1"/>
    <n v="69.3"/>
    <n v="1813.1"/>
    <n v="0"/>
    <n v="0"/>
    <n v="964.75"/>
    <n v="2777.85"/>
    <x v="0"/>
    <x v="0"/>
    <x v="0"/>
    <n v="0"/>
    <x v="0"/>
  </r>
  <r>
    <s v="7925-PNRGI"/>
    <s v="Female"/>
    <x v="35"/>
    <s v="Yes"/>
    <n v="2"/>
    <x v="599"/>
    <n v="91914"/>
    <n v="32.688505999999997"/>
    <n v="-116.938632"/>
    <n v="9"/>
    <x v="14"/>
    <s v="Offer B"/>
    <s v="Yes"/>
    <n v="10.210000000000001"/>
    <s v="Yes"/>
    <s v="Yes"/>
    <x v="2"/>
    <n v="11"/>
    <s v="Yes"/>
    <s v="Yes"/>
    <s v="Yes"/>
    <s v="Yes"/>
    <s v="Yes"/>
    <s v="No"/>
    <s v="No"/>
    <s v="Yes"/>
    <x v="1"/>
    <s v="No"/>
    <x v="0"/>
    <n v="81.3"/>
    <n v="3541.1"/>
    <n v="0"/>
    <n v="0"/>
    <n v="459.45"/>
    <n v="4000.55"/>
    <x v="0"/>
    <x v="0"/>
    <x v="0"/>
    <n v="0"/>
    <x v="0"/>
  </r>
  <r>
    <s v="7926-IJOOU"/>
    <s v="Male"/>
    <x v="2"/>
    <s v="No"/>
    <n v="0"/>
    <x v="143"/>
    <n v="94116"/>
    <n v="37.744410000000002"/>
    <n v="-122.48676399999999"/>
    <n v="0"/>
    <x v="13"/>
    <s v="Offer E"/>
    <s v="Yes"/>
    <n v="16.36"/>
    <s v="No"/>
    <s v="No"/>
    <x v="3"/>
    <n v="0"/>
    <s v="No"/>
    <s v="No"/>
    <s v="No"/>
    <s v="No"/>
    <s v="No"/>
    <s v="No"/>
    <s v="No"/>
    <s v="No"/>
    <x v="1"/>
    <s v="No"/>
    <x v="0"/>
    <n v="19.3"/>
    <n v="19.3"/>
    <n v="0"/>
    <n v="0"/>
    <n v="16.36"/>
    <n v="35.659999999999997"/>
    <x v="2"/>
    <x v="0"/>
    <x v="0"/>
    <n v="0"/>
    <x v="0"/>
  </r>
  <r>
    <s v="7927-AUXBZ"/>
    <s v="Female"/>
    <x v="45"/>
    <s v="No"/>
    <n v="0"/>
    <x v="409"/>
    <n v="92586"/>
    <n v="33.707483000000003"/>
    <n v="-117.200006"/>
    <n v="0"/>
    <x v="39"/>
    <s v="Offer C"/>
    <s v="Yes"/>
    <n v="9.34"/>
    <s v="No"/>
    <s v="Yes"/>
    <x v="1"/>
    <n v="8"/>
    <s v="No"/>
    <s v="No"/>
    <s v="No"/>
    <s v="Yes"/>
    <s v="Yes"/>
    <s v="No"/>
    <s v="No"/>
    <s v="Yes"/>
    <x v="1"/>
    <s v="No"/>
    <x v="1"/>
    <n v="85.15"/>
    <n v="2555.9"/>
    <n v="0"/>
    <n v="0"/>
    <n v="280.2"/>
    <n v="2836.1"/>
    <x v="1"/>
    <x v="5"/>
    <x v="9"/>
    <n v="1"/>
    <x v="0"/>
  </r>
  <r>
    <s v="7928-VJYAB"/>
    <s v="Male"/>
    <x v="56"/>
    <s v="Yes"/>
    <n v="1"/>
    <x v="1074"/>
    <n v="93245"/>
    <n v="36.303666"/>
    <n v="-119.82565700000001"/>
    <n v="9"/>
    <x v="37"/>
    <s v="Offer D"/>
    <s v="Yes"/>
    <n v="38.479999999999997"/>
    <s v="No"/>
    <s v="Yes"/>
    <x v="1"/>
    <n v="19"/>
    <s v="No"/>
    <s v="No"/>
    <s v="No"/>
    <s v="No"/>
    <s v="Yes"/>
    <s v="Yes"/>
    <s v="Yes"/>
    <s v="Yes"/>
    <x v="1"/>
    <s v="No"/>
    <x v="1"/>
    <n v="90.6"/>
    <n v="1020.2"/>
    <n v="0"/>
    <n v="0"/>
    <n v="423.28"/>
    <n v="1443.48"/>
    <x v="0"/>
    <x v="0"/>
    <x v="0"/>
    <n v="0"/>
    <x v="1"/>
  </r>
  <r>
    <s v="7929-DMBCV"/>
    <s v="Female"/>
    <x v="45"/>
    <s v="Yes"/>
    <n v="0"/>
    <x v="1013"/>
    <n v="93420"/>
    <n v="35.176236000000003"/>
    <n v="-120.483243"/>
    <n v="6"/>
    <x v="24"/>
    <s v="Offer D"/>
    <s v="Yes"/>
    <n v="11.39"/>
    <s v="No"/>
    <s v="Yes"/>
    <x v="1"/>
    <n v="21"/>
    <s v="No"/>
    <s v="No"/>
    <s v="Yes"/>
    <s v="Yes"/>
    <s v="No"/>
    <s v="No"/>
    <s v="No"/>
    <s v="Yes"/>
    <x v="1"/>
    <s v="Yes"/>
    <x v="2"/>
    <n v="81"/>
    <n v="1683.7"/>
    <n v="0"/>
    <n v="0"/>
    <n v="227.8"/>
    <n v="1911.5"/>
    <x v="0"/>
    <x v="0"/>
    <x v="0"/>
    <n v="0"/>
    <x v="0"/>
  </r>
  <r>
    <s v="7929-SKFGK"/>
    <s v="Male"/>
    <x v="5"/>
    <s v="Yes"/>
    <n v="0"/>
    <x v="582"/>
    <n v="92359"/>
    <n v="34.103577999999999"/>
    <n v="-117.04053999999999"/>
    <n v="10"/>
    <x v="40"/>
    <s v="Offer A"/>
    <s v="Yes"/>
    <n v="21.68"/>
    <s v="Yes"/>
    <s v="Yes"/>
    <x v="1"/>
    <n v="30"/>
    <s v="Yes"/>
    <s v="Yes"/>
    <s v="Yes"/>
    <s v="Yes"/>
    <s v="Yes"/>
    <s v="Yes"/>
    <s v="Yes"/>
    <s v="Yes"/>
    <x v="2"/>
    <s v="No"/>
    <x v="0"/>
    <n v="114.3"/>
    <n v="8244.2999999999993"/>
    <n v="0"/>
    <n v="0"/>
    <n v="1517.6"/>
    <n v="9761.9"/>
    <x v="0"/>
    <x v="0"/>
    <x v="0"/>
    <n v="0"/>
    <x v="1"/>
  </r>
  <r>
    <s v="7931-PXHFC"/>
    <s v="Male"/>
    <x v="1"/>
    <s v="No"/>
    <n v="0"/>
    <x v="128"/>
    <n v="91010"/>
    <n v="34.145695000000003"/>
    <n v="-117.95981999999999"/>
    <n v="0"/>
    <x v="70"/>
    <s v="None"/>
    <s v="Yes"/>
    <n v="46.21"/>
    <s v="No"/>
    <s v="Yes"/>
    <x v="0"/>
    <n v="14"/>
    <s v="No"/>
    <s v="No"/>
    <s v="Yes"/>
    <s v="Yes"/>
    <s v="No"/>
    <s v="Yes"/>
    <s v="Yes"/>
    <s v="Yes"/>
    <x v="0"/>
    <s v="Yes"/>
    <x v="0"/>
    <n v="62.3"/>
    <n v="2354.8000000000002"/>
    <n v="0"/>
    <n v="0"/>
    <n v="1755.98"/>
    <n v="4110.78"/>
    <x v="1"/>
    <x v="2"/>
    <x v="20"/>
    <n v="1"/>
    <x v="0"/>
  </r>
  <r>
    <s v="7932-WPTDS"/>
    <s v="Female"/>
    <x v="49"/>
    <s v="Yes"/>
    <n v="0"/>
    <x v="38"/>
    <n v="92126"/>
    <n v="32.886924999999998"/>
    <n v="-117.152162"/>
    <n v="1"/>
    <x v="13"/>
    <s v="None"/>
    <s v="No"/>
    <n v="0"/>
    <s v="No"/>
    <s v="Yes"/>
    <x v="2"/>
    <n v="19"/>
    <s v="No"/>
    <s v="No"/>
    <s v="No"/>
    <s v="No"/>
    <s v="No"/>
    <s v="No"/>
    <s v="No"/>
    <s v="Yes"/>
    <x v="1"/>
    <s v="Yes"/>
    <x v="1"/>
    <n v="24.8"/>
    <n v="24.8"/>
    <n v="0"/>
    <n v="0"/>
    <n v="0"/>
    <n v="24.8"/>
    <x v="1"/>
    <x v="1"/>
    <x v="5"/>
    <n v="1"/>
    <x v="0"/>
  </r>
  <r>
    <s v="7938-OUHIO"/>
    <s v="Male"/>
    <x v="24"/>
    <s v="No"/>
    <n v="0"/>
    <x v="930"/>
    <n v="94941"/>
    <n v="37.901370999999997"/>
    <n v="-122.572024"/>
    <n v="0"/>
    <x v="3"/>
    <s v="Offer E"/>
    <s v="Yes"/>
    <n v="32.76"/>
    <s v="No"/>
    <s v="Yes"/>
    <x v="1"/>
    <n v="73"/>
    <s v="No"/>
    <s v="No"/>
    <s v="Yes"/>
    <s v="Yes"/>
    <s v="Yes"/>
    <s v="Yes"/>
    <s v="Yes"/>
    <s v="Yes"/>
    <x v="1"/>
    <s v="Yes"/>
    <x v="1"/>
    <n v="98.7"/>
    <n v="293.64999999999998"/>
    <n v="0"/>
    <n v="0"/>
    <n v="98.28"/>
    <n v="391.93"/>
    <x v="1"/>
    <x v="5"/>
    <x v="8"/>
    <n v="1"/>
    <x v="1"/>
  </r>
  <r>
    <s v="7940-UQQUG"/>
    <s v="Female"/>
    <x v="21"/>
    <s v="Yes"/>
    <n v="2"/>
    <x v="784"/>
    <n v="91360"/>
    <n v="34.214053999999997"/>
    <n v="-118.88109"/>
    <n v="4"/>
    <x v="34"/>
    <s v="None"/>
    <s v="Yes"/>
    <n v="13.95"/>
    <s v="Yes"/>
    <s v="Yes"/>
    <x v="1"/>
    <n v="11"/>
    <s v="Yes"/>
    <s v="No"/>
    <s v="No"/>
    <s v="Yes"/>
    <s v="Yes"/>
    <s v="Yes"/>
    <s v="Yes"/>
    <s v="Yes"/>
    <x v="0"/>
    <s v="Yes"/>
    <x v="1"/>
    <n v="104.4"/>
    <n v="6721.6"/>
    <n v="0"/>
    <n v="0"/>
    <n v="892.8"/>
    <n v="7614.4"/>
    <x v="0"/>
    <x v="0"/>
    <x v="0"/>
    <n v="0"/>
    <x v="1"/>
  </r>
  <r>
    <s v="7941-RCJOW"/>
    <s v="Male"/>
    <x v="20"/>
    <s v="No"/>
    <n v="0"/>
    <x v="960"/>
    <n v="96090"/>
    <n v="40.021787000000003"/>
    <n v="-122.127576"/>
    <n v="0"/>
    <x v="7"/>
    <s v="Offer B"/>
    <s v="Yes"/>
    <n v="44.7"/>
    <s v="No"/>
    <s v="No"/>
    <x v="3"/>
    <n v="0"/>
    <s v="No"/>
    <s v="No"/>
    <s v="No"/>
    <s v="No"/>
    <s v="No"/>
    <s v="No"/>
    <s v="No"/>
    <s v="No"/>
    <x v="2"/>
    <s v="Yes"/>
    <x v="0"/>
    <n v="19.55"/>
    <n v="1218.6500000000001"/>
    <n v="0"/>
    <n v="0"/>
    <n v="2905.5"/>
    <n v="4124.1499999999996"/>
    <x v="0"/>
    <x v="0"/>
    <x v="0"/>
    <n v="0"/>
    <x v="0"/>
  </r>
  <r>
    <s v="7943-RQCHR"/>
    <s v="Female"/>
    <x v="20"/>
    <s v="No"/>
    <n v="0"/>
    <x v="345"/>
    <n v="95616"/>
    <n v="38.508735000000001"/>
    <n v="-121.67881300000001"/>
    <n v="0"/>
    <x v="0"/>
    <s v="Offer E"/>
    <s v="Yes"/>
    <n v="10.07"/>
    <s v="Yes"/>
    <s v="Yes"/>
    <x v="1"/>
    <n v="26"/>
    <s v="No"/>
    <s v="No"/>
    <s v="No"/>
    <s v="No"/>
    <s v="Yes"/>
    <s v="Yes"/>
    <s v="Yes"/>
    <s v="No"/>
    <x v="1"/>
    <s v="Yes"/>
    <x v="1"/>
    <n v="94.75"/>
    <n v="889.9"/>
    <n v="0"/>
    <n v="30"/>
    <n v="90.63"/>
    <n v="1010.53"/>
    <x v="1"/>
    <x v="1"/>
    <x v="11"/>
    <n v="1"/>
    <x v="1"/>
  </r>
  <r>
    <s v="7945-HLKEA"/>
    <s v="Female"/>
    <x v="46"/>
    <s v="No"/>
    <n v="0"/>
    <x v="344"/>
    <n v="94019"/>
    <n v="37.455669999999998"/>
    <n v="-122.40799199999999"/>
    <n v="0"/>
    <x v="59"/>
    <s v="None"/>
    <s v="Yes"/>
    <n v="37.950000000000003"/>
    <s v="Yes"/>
    <s v="Yes"/>
    <x v="2"/>
    <n v="27"/>
    <s v="Yes"/>
    <s v="No"/>
    <s v="Yes"/>
    <s v="Yes"/>
    <s v="No"/>
    <s v="No"/>
    <s v="No"/>
    <s v="No"/>
    <x v="0"/>
    <s v="No"/>
    <x v="1"/>
    <n v="64.75"/>
    <n v="4039.5"/>
    <n v="0"/>
    <n v="120"/>
    <n v="2277"/>
    <n v="6436.5"/>
    <x v="0"/>
    <x v="0"/>
    <x v="0"/>
    <n v="0"/>
    <x v="0"/>
  </r>
  <r>
    <s v="7945-PRBVF"/>
    <s v="Male"/>
    <x v="10"/>
    <s v="No"/>
    <n v="0"/>
    <x v="323"/>
    <n v="95959"/>
    <n v="39.333736999999999"/>
    <n v="-120.858667"/>
    <n v="0"/>
    <x v="33"/>
    <s v="None"/>
    <s v="Yes"/>
    <n v="17.2"/>
    <s v="No"/>
    <s v="No"/>
    <x v="3"/>
    <n v="0"/>
    <s v="No"/>
    <s v="No"/>
    <s v="No"/>
    <s v="No"/>
    <s v="No"/>
    <s v="No"/>
    <s v="No"/>
    <s v="No"/>
    <x v="2"/>
    <s v="No"/>
    <x v="1"/>
    <n v="21.45"/>
    <n v="705.45"/>
    <n v="0"/>
    <n v="0"/>
    <n v="602"/>
    <n v="1307.45"/>
    <x v="0"/>
    <x v="0"/>
    <x v="0"/>
    <n v="0"/>
    <x v="0"/>
  </r>
  <r>
    <s v="7950-XWOVN"/>
    <s v="Male"/>
    <x v="27"/>
    <s v="No"/>
    <n v="0"/>
    <x v="109"/>
    <n v="93035"/>
    <n v="34.184539999999998"/>
    <n v="-119.224666"/>
    <n v="0"/>
    <x v="37"/>
    <s v="Offer D"/>
    <s v="No"/>
    <n v="0"/>
    <s v="No"/>
    <s v="Yes"/>
    <x v="2"/>
    <n v="22"/>
    <s v="No"/>
    <s v="Yes"/>
    <s v="Yes"/>
    <s v="No"/>
    <s v="No"/>
    <s v="No"/>
    <s v="No"/>
    <s v="No"/>
    <x v="1"/>
    <s v="No"/>
    <x v="0"/>
    <n v="34.700000000000003"/>
    <n v="383.55"/>
    <n v="22.53"/>
    <n v="150"/>
    <n v="0"/>
    <n v="511.02"/>
    <x v="0"/>
    <x v="0"/>
    <x v="0"/>
    <n v="0"/>
    <x v="0"/>
  </r>
  <r>
    <s v="7951-QKZPL"/>
    <s v="Female"/>
    <x v="44"/>
    <s v="Yes"/>
    <n v="0"/>
    <x v="941"/>
    <n v="94574"/>
    <n v="38.581353999999997"/>
    <n v="-122.296283"/>
    <n v="1"/>
    <x v="45"/>
    <s v="None"/>
    <s v="Yes"/>
    <n v="35.31"/>
    <s v="Yes"/>
    <s v="No"/>
    <x v="3"/>
    <n v="0"/>
    <s v="No"/>
    <s v="No"/>
    <s v="No"/>
    <s v="No"/>
    <s v="No"/>
    <s v="No"/>
    <s v="No"/>
    <s v="No"/>
    <x v="2"/>
    <s v="Yes"/>
    <x v="0"/>
    <n v="24.5"/>
    <n v="740.3"/>
    <n v="35.049999999999997"/>
    <n v="0"/>
    <n v="1165.23"/>
    <n v="1870.48"/>
    <x v="1"/>
    <x v="4"/>
    <x v="7"/>
    <n v="1"/>
    <x v="0"/>
  </r>
  <r>
    <s v="7951-VRDVK"/>
    <s v="Female"/>
    <x v="17"/>
    <s v="No"/>
    <n v="0"/>
    <x v="1042"/>
    <n v="92653"/>
    <n v="33.606898999999999"/>
    <n v="-117.717854"/>
    <n v="0"/>
    <x v="66"/>
    <s v="None"/>
    <s v="Yes"/>
    <n v="13.9"/>
    <s v="No"/>
    <s v="Yes"/>
    <x v="0"/>
    <n v="73"/>
    <s v="Yes"/>
    <s v="Yes"/>
    <s v="Yes"/>
    <s v="Yes"/>
    <s v="Yes"/>
    <s v="Yes"/>
    <s v="Yes"/>
    <s v="No"/>
    <x v="0"/>
    <s v="No"/>
    <x v="1"/>
    <n v="85.85"/>
    <n v="3003.55"/>
    <n v="0"/>
    <n v="0"/>
    <n v="500.4"/>
    <n v="3503.95"/>
    <x v="0"/>
    <x v="0"/>
    <x v="0"/>
    <n v="0"/>
    <x v="0"/>
  </r>
  <r>
    <s v="7952-OBOYL"/>
    <s v="Male"/>
    <x v="38"/>
    <s v="No"/>
    <n v="0"/>
    <x v="163"/>
    <n v="91786"/>
    <n v="34.105493000000003"/>
    <n v="-117.660934"/>
    <n v="0"/>
    <x v="3"/>
    <s v="None"/>
    <s v="Yes"/>
    <n v="25.1"/>
    <s v="No"/>
    <s v="Yes"/>
    <x v="1"/>
    <n v="59"/>
    <s v="No"/>
    <s v="No"/>
    <s v="Yes"/>
    <s v="Yes"/>
    <s v="Yes"/>
    <s v="No"/>
    <s v="Yes"/>
    <s v="Yes"/>
    <x v="1"/>
    <s v="Yes"/>
    <x v="0"/>
    <n v="89.85"/>
    <n v="244.45"/>
    <n v="0"/>
    <n v="0"/>
    <n v="75.3"/>
    <n v="319.75"/>
    <x v="2"/>
    <x v="0"/>
    <x v="0"/>
    <n v="0"/>
    <x v="1"/>
  </r>
  <r>
    <s v="7954-MLBUN"/>
    <s v="Male"/>
    <x v="51"/>
    <s v="No"/>
    <n v="0"/>
    <x v="243"/>
    <n v="93111"/>
    <n v="34.460197000000001"/>
    <n v="-119.80260199999999"/>
    <n v="0"/>
    <x v="65"/>
    <s v="None"/>
    <s v="Yes"/>
    <n v="10.050000000000001"/>
    <s v="No"/>
    <s v="Yes"/>
    <x v="1"/>
    <n v="14"/>
    <s v="No"/>
    <s v="No"/>
    <s v="Yes"/>
    <s v="Yes"/>
    <s v="Yes"/>
    <s v="Yes"/>
    <s v="Yes"/>
    <s v="Yes"/>
    <x v="2"/>
    <s v="No"/>
    <x v="1"/>
    <n v="99.45"/>
    <n v="3109.9"/>
    <n v="43.38"/>
    <n v="0"/>
    <n v="311.55"/>
    <n v="3378.07"/>
    <x v="0"/>
    <x v="0"/>
    <x v="0"/>
    <n v="0"/>
    <x v="1"/>
  </r>
  <r>
    <s v="7956-XQWGU"/>
    <s v="Male"/>
    <x v="9"/>
    <s v="No"/>
    <n v="0"/>
    <x v="162"/>
    <n v="90803"/>
    <n v="33.760458"/>
    <n v="-118.12972499999999"/>
    <n v="0"/>
    <x v="28"/>
    <s v="None"/>
    <s v="Yes"/>
    <n v="2.59"/>
    <s v="No"/>
    <s v="No"/>
    <x v="3"/>
    <n v="0"/>
    <s v="No"/>
    <s v="No"/>
    <s v="No"/>
    <s v="No"/>
    <s v="No"/>
    <s v="No"/>
    <s v="No"/>
    <s v="No"/>
    <x v="1"/>
    <s v="Yes"/>
    <x v="0"/>
    <n v="19.399999999999999"/>
    <n v="460.25"/>
    <n v="29.59"/>
    <n v="0"/>
    <n v="69.930000000000007"/>
    <n v="500.59"/>
    <x v="0"/>
    <x v="0"/>
    <x v="0"/>
    <n v="0"/>
    <x v="0"/>
  </r>
  <r>
    <s v="7957-RYHQD"/>
    <s v="Female"/>
    <x v="61"/>
    <s v="No"/>
    <n v="0"/>
    <x v="212"/>
    <n v="90706"/>
    <n v="33.887675999999999"/>
    <n v="-118.127289"/>
    <n v="0"/>
    <x v="36"/>
    <s v="Offer B"/>
    <s v="Yes"/>
    <n v="44.86"/>
    <s v="No"/>
    <s v="Yes"/>
    <x v="1"/>
    <n v="4"/>
    <s v="Yes"/>
    <s v="Yes"/>
    <s v="No"/>
    <s v="No"/>
    <s v="No"/>
    <s v="No"/>
    <s v="No"/>
    <s v="Yes"/>
    <x v="1"/>
    <s v="Yes"/>
    <x v="0"/>
    <n v="79.2"/>
    <n v="3233.85"/>
    <n v="0"/>
    <n v="0"/>
    <n v="1794.4"/>
    <n v="5028.25"/>
    <x v="1"/>
    <x v="4"/>
    <x v="16"/>
    <n v="1"/>
    <x v="0"/>
  </r>
  <r>
    <s v="7963-GQRMY"/>
    <s v="Female"/>
    <x v="31"/>
    <s v="Yes"/>
    <n v="0"/>
    <x v="31"/>
    <n v="90004"/>
    <n v="34.076259"/>
    <n v="-118.310715"/>
    <n v="1"/>
    <x v="3"/>
    <s v="Offer E"/>
    <s v="Yes"/>
    <n v="44.46"/>
    <s v="No"/>
    <s v="Yes"/>
    <x v="2"/>
    <n v="51"/>
    <s v="No"/>
    <s v="No"/>
    <s v="No"/>
    <s v="No"/>
    <s v="No"/>
    <s v="No"/>
    <s v="Yes"/>
    <s v="Yes"/>
    <x v="1"/>
    <s v="No"/>
    <x v="0"/>
    <n v="44.3"/>
    <n v="134.5"/>
    <n v="0"/>
    <n v="0"/>
    <n v="133.38"/>
    <n v="267.88"/>
    <x v="1"/>
    <x v="4"/>
    <x v="19"/>
    <n v="1"/>
    <x v="0"/>
  </r>
  <r>
    <s v="7963-SHNDT"/>
    <s v="Female"/>
    <x v="54"/>
    <s v="No"/>
    <n v="0"/>
    <x v="91"/>
    <n v="94062"/>
    <n v="37.410567"/>
    <n v="-122.297152"/>
    <n v="0"/>
    <x v="57"/>
    <s v="None"/>
    <s v="No"/>
    <n v="0"/>
    <s v="No"/>
    <s v="Yes"/>
    <x v="2"/>
    <n v="7"/>
    <s v="Yes"/>
    <s v="Yes"/>
    <s v="No"/>
    <s v="Yes"/>
    <s v="No"/>
    <s v="No"/>
    <s v="No"/>
    <s v="No"/>
    <x v="2"/>
    <s v="No"/>
    <x v="0"/>
    <n v="39.1"/>
    <n v="1982.1"/>
    <n v="0"/>
    <n v="130"/>
    <n v="0"/>
    <n v="2112.1"/>
    <x v="0"/>
    <x v="0"/>
    <x v="0"/>
    <n v="0"/>
    <x v="0"/>
  </r>
  <r>
    <s v="7964-VEXDG"/>
    <s v="Male"/>
    <x v="37"/>
    <s v="No"/>
    <n v="2"/>
    <x v="364"/>
    <n v="92802"/>
    <n v="33.807864000000002"/>
    <n v="-117.923782"/>
    <n v="0"/>
    <x v="47"/>
    <s v="Offer D"/>
    <s v="Yes"/>
    <n v="13.39"/>
    <s v="Yes"/>
    <s v="Yes"/>
    <x v="1"/>
    <n v="24"/>
    <s v="Yes"/>
    <s v="No"/>
    <s v="No"/>
    <s v="No"/>
    <s v="No"/>
    <s v="No"/>
    <s v="No"/>
    <s v="Yes"/>
    <x v="1"/>
    <s v="No"/>
    <x v="1"/>
    <n v="80.349999999999994"/>
    <n v="1747.2"/>
    <n v="0"/>
    <n v="0"/>
    <n v="281.19"/>
    <n v="2028.39"/>
    <x v="0"/>
    <x v="0"/>
    <x v="0"/>
    <n v="0"/>
    <x v="0"/>
  </r>
  <r>
    <s v="7964-YESJC"/>
    <s v="Female"/>
    <x v="44"/>
    <s v="Yes"/>
    <n v="0"/>
    <x v="82"/>
    <n v="93021"/>
    <n v="34.312944999999999"/>
    <n v="-118.858169"/>
    <n v="6"/>
    <x v="52"/>
    <s v="None"/>
    <s v="Yes"/>
    <n v="9.3000000000000007"/>
    <s v="Yes"/>
    <s v="Yes"/>
    <x v="2"/>
    <n v="27"/>
    <s v="Yes"/>
    <s v="Yes"/>
    <s v="Yes"/>
    <s v="No"/>
    <s v="No"/>
    <s v="No"/>
    <s v="No"/>
    <s v="Yes"/>
    <x v="1"/>
    <s v="No"/>
    <x v="0"/>
    <n v="66.3"/>
    <n v="1559.45"/>
    <n v="32.590000000000003"/>
    <n v="0"/>
    <n v="223.2"/>
    <n v="1750.06"/>
    <x v="0"/>
    <x v="0"/>
    <x v="0"/>
    <n v="0"/>
    <x v="0"/>
  </r>
  <r>
    <s v="7964-ZRKKG"/>
    <s v="Male"/>
    <x v="56"/>
    <s v="Yes"/>
    <n v="0"/>
    <x v="229"/>
    <n v="91411"/>
    <n v="34.178469999999997"/>
    <n v="-118.45947200000001"/>
    <n v="1"/>
    <x v="23"/>
    <s v="None"/>
    <s v="Yes"/>
    <n v="37.6"/>
    <s v="Yes"/>
    <s v="Yes"/>
    <x v="1"/>
    <n v="23"/>
    <s v="No"/>
    <s v="Yes"/>
    <s v="No"/>
    <s v="No"/>
    <s v="Yes"/>
    <s v="No"/>
    <s v="No"/>
    <s v="Yes"/>
    <x v="0"/>
    <s v="Yes"/>
    <x v="1"/>
    <n v="88.4"/>
    <n v="5798.3"/>
    <n v="0"/>
    <n v="0"/>
    <n v="2519.1999999999998"/>
    <n v="8317.5"/>
    <x v="0"/>
    <x v="0"/>
    <x v="0"/>
    <n v="0"/>
    <x v="0"/>
  </r>
  <r>
    <s v="7966-YOTQW"/>
    <s v="Male"/>
    <x v="46"/>
    <s v="No"/>
    <n v="0"/>
    <x v="935"/>
    <n v="96068"/>
    <n v="41.082472000000003"/>
    <n v="-121.195215"/>
    <n v="0"/>
    <x v="46"/>
    <s v="None"/>
    <s v="Yes"/>
    <n v="33.979999999999997"/>
    <s v="Yes"/>
    <s v="Yes"/>
    <x v="2"/>
    <n v="59"/>
    <s v="Yes"/>
    <s v="No"/>
    <s v="No"/>
    <s v="No"/>
    <s v="No"/>
    <s v="No"/>
    <s v="No"/>
    <s v="Yes"/>
    <x v="1"/>
    <s v="Yes"/>
    <x v="0"/>
    <n v="54.5"/>
    <n v="568.20000000000005"/>
    <n v="0"/>
    <n v="0"/>
    <n v="339.8"/>
    <n v="908"/>
    <x v="0"/>
    <x v="0"/>
    <x v="0"/>
    <n v="0"/>
    <x v="0"/>
  </r>
  <r>
    <s v="7967-HYCDE"/>
    <s v="Male"/>
    <x v="17"/>
    <s v="No"/>
    <n v="0"/>
    <x v="470"/>
    <n v="91978"/>
    <n v="32.730263999999998"/>
    <n v="-116.950963"/>
    <n v="0"/>
    <x v="58"/>
    <s v="Offer E"/>
    <s v="Yes"/>
    <n v="41.93"/>
    <s v="No"/>
    <s v="Yes"/>
    <x v="1"/>
    <n v="59"/>
    <s v="No"/>
    <s v="No"/>
    <s v="No"/>
    <s v="No"/>
    <s v="No"/>
    <s v="No"/>
    <s v="Yes"/>
    <s v="Yes"/>
    <x v="1"/>
    <s v="No"/>
    <x v="1"/>
    <n v="70.7"/>
    <n v="553.4"/>
    <n v="0"/>
    <n v="0"/>
    <n v="335.44"/>
    <n v="888.84"/>
    <x v="0"/>
    <x v="0"/>
    <x v="0"/>
    <n v="0"/>
    <x v="0"/>
  </r>
  <r>
    <s v="7968-QUXNS"/>
    <s v="Male"/>
    <x v="38"/>
    <s v="No"/>
    <n v="0"/>
    <x v="901"/>
    <n v="95935"/>
    <n v="39.381174000000001"/>
    <n v="-121.21191"/>
    <n v="0"/>
    <x v="38"/>
    <s v="None"/>
    <s v="Yes"/>
    <n v="27.54"/>
    <s v="No"/>
    <s v="No"/>
    <x v="3"/>
    <n v="0"/>
    <s v="No"/>
    <s v="No"/>
    <s v="No"/>
    <s v="No"/>
    <s v="No"/>
    <s v="No"/>
    <s v="No"/>
    <s v="No"/>
    <x v="1"/>
    <s v="No"/>
    <x v="2"/>
    <n v="18.95"/>
    <n v="110.15"/>
    <n v="0"/>
    <n v="0"/>
    <n v="165.24"/>
    <n v="275.39"/>
    <x v="0"/>
    <x v="0"/>
    <x v="0"/>
    <n v="0"/>
    <x v="0"/>
  </r>
  <r>
    <s v="7969-AULMZ"/>
    <s v="Female"/>
    <x v="54"/>
    <s v="No"/>
    <n v="0"/>
    <x v="143"/>
    <n v="94104"/>
    <n v="37.791221999999998"/>
    <n v="-122.402241"/>
    <n v="0"/>
    <x v="47"/>
    <s v="None"/>
    <s v="Yes"/>
    <n v="9.06"/>
    <s v="Yes"/>
    <s v="Yes"/>
    <x v="1"/>
    <n v="10"/>
    <s v="No"/>
    <s v="No"/>
    <s v="No"/>
    <s v="No"/>
    <s v="Yes"/>
    <s v="Yes"/>
    <s v="Yes"/>
    <s v="Yes"/>
    <x v="1"/>
    <s v="Yes"/>
    <x v="1"/>
    <n v="97.35"/>
    <n v="2119.5"/>
    <n v="0"/>
    <n v="0"/>
    <n v="190.26"/>
    <n v="2309.7600000000002"/>
    <x v="1"/>
    <x v="3"/>
    <x v="14"/>
    <n v="1"/>
    <x v="1"/>
  </r>
  <r>
    <s v="7969-FFOWG"/>
    <s v="Male"/>
    <x v="18"/>
    <s v="Yes"/>
    <n v="0"/>
    <x v="753"/>
    <n v="93543"/>
    <n v="34.505273000000003"/>
    <n v="-117.955054"/>
    <n v="2"/>
    <x v="7"/>
    <s v="Offer B"/>
    <s v="Yes"/>
    <n v="18.07"/>
    <s v="No"/>
    <s v="No"/>
    <x v="3"/>
    <n v="0"/>
    <s v="No"/>
    <s v="No"/>
    <s v="No"/>
    <s v="No"/>
    <s v="No"/>
    <s v="No"/>
    <s v="No"/>
    <s v="No"/>
    <x v="2"/>
    <s v="No"/>
    <x v="0"/>
    <n v="19.899999999999999"/>
    <n v="1292.5999999999999"/>
    <n v="0"/>
    <n v="0"/>
    <n v="1174.55"/>
    <n v="2467.15"/>
    <x v="0"/>
    <x v="0"/>
    <x v="0"/>
    <n v="0"/>
    <x v="0"/>
  </r>
  <r>
    <s v="7971-HLVXI"/>
    <s v="Male"/>
    <x v="47"/>
    <s v="Yes"/>
    <n v="2"/>
    <x v="160"/>
    <n v="92404"/>
    <n v="34.183286000000003"/>
    <n v="-117.221722"/>
    <n v="4"/>
    <x v="9"/>
    <s v="Offer A"/>
    <s v="Yes"/>
    <n v="44"/>
    <s v="Yes"/>
    <s v="Yes"/>
    <x v="1"/>
    <n v="20"/>
    <s v="No"/>
    <s v="No"/>
    <s v="No"/>
    <s v="No"/>
    <s v="No"/>
    <s v="Yes"/>
    <s v="Yes"/>
    <s v="Yes"/>
    <x v="2"/>
    <s v="Yes"/>
    <x v="0"/>
    <n v="84.5"/>
    <n v="6130.85"/>
    <n v="0"/>
    <n v="0"/>
    <n v="3168"/>
    <n v="9298.85"/>
    <x v="0"/>
    <x v="0"/>
    <x v="0"/>
    <n v="0"/>
    <x v="0"/>
  </r>
  <r>
    <s v="7973-DZRKH"/>
    <s v="Female"/>
    <x v="29"/>
    <s v="No"/>
    <n v="1"/>
    <x v="200"/>
    <n v="92507"/>
    <n v="33.976328000000002"/>
    <n v="-117.31978599999999"/>
    <n v="0"/>
    <x v="22"/>
    <s v="Offer A"/>
    <s v="Yes"/>
    <n v="27.09"/>
    <s v="Yes"/>
    <s v="Yes"/>
    <x v="1"/>
    <n v="51"/>
    <s v="Yes"/>
    <s v="No"/>
    <s v="Yes"/>
    <s v="Yes"/>
    <s v="No"/>
    <s v="No"/>
    <s v="No"/>
    <s v="Yes"/>
    <x v="2"/>
    <s v="Yes"/>
    <x v="0"/>
    <n v="90.95"/>
    <n v="5930.05"/>
    <n v="0"/>
    <n v="0"/>
    <n v="1787.94"/>
    <n v="7717.99"/>
    <x v="0"/>
    <x v="0"/>
    <x v="0"/>
    <n v="0"/>
    <x v="1"/>
  </r>
  <r>
    <s v="7975-JMZNT"/>
    <s v="Male"/>
    <x v="31"/>
    <s v="Yes"/>
    <n v="0"/>
    <x v="392"/>
    <n v="95310"/>
    <n v="38.085839"/>
    <n v="-120.37855"/>
    <n v="1"/>
    <x v="22"/>
    <s v="Offer A"/>
    <s v="Yes"/>
    <n v="23.27"/>
    <s v="Yes"/>
    <s v="Yes"/>
    <x v="2"/>
    <n v="58"/>
    <s v="Yes"/>
    <s v="Yes"/>
    <s v="Yes"/>
    <s v="Yes"/>
    <s v="Yes"/>
    <s v="Yes"/>
    <s v="Yes"/>
    <s v="Yes"/>
    <x v="2"/>
    <s v="No"/>
    <x v="1"/>
    <n v="91.7"/>
    <n v="6075.9"/>
    <n v="0"/>
    <n v="0"/>
    <n v="1535.82"/>
    <n v="7611.72"/>
    <x v="0"/>
    <x v="0"/>
    <x v="0"/>
    <n v="0"/>
    <x v="1"/>
  </r>
  <r>
    <s v="7975-TZMLR"/>
    <s v="Male"/>
    <x v="0"/>
    <s v="No"/>
    <n v="0"/>
    <x v="881"/>
    <n v="93654"/>
    <n v="36.636637999999998"/>
    <n v="-119.421842"/>
    <n v="0"/>
    <x v="54"/>
    <s v="None"/>
    <s v="Yes"/>
    <n v="16.64"/>
    <s v="Yes"/>
    <s v="Yes"/>
    <x v="1"/>
    <n v="8"/>
    <s v="No"/>
    <s v="Yes"/>
    <s v="Yes"/>
    <s v="No"/>
    <s v="Yes"/>
    <s v="Yes"/>
    <s v="Yes"/>
    <s v="Yes"/>
    <x v="0"/>
    <s v="Yes"/>
    <x v="1"/>
    <n v="103.1"/>
    <n v="4889.3"/>
    <n v="0"/>
    <n v="0"/>
    <n v="782.08"/>
    <n v="5671.38"/>
    <x v="0"/>
    <x v="0"/>
    <x v="0"/>
    <n v="0"/>
    <x v="1"/>
  </r>
  <r>
    <s v="7976-CICYS"/>
    <s v="Male"/>
    <x v="42"/>
    <s v="No"/>
    <n v="0"/>
    <x v="119"/>
    <n v="91367"/>
    <n v="34.178068000000003"/>
    <n v="-118.615714"/>
    <n v="0"/>
    <x v="1"/>
    <s v="None"/>
    <s v="Yes"/>
    <n v="27.04"/>
    <s v="No"/>
    <s v="No"/>
    <x v="3"/>
    <n v="0"/>
    <s v="No"/>
    <s v="No"/>
    <s v="No"/>
    <s v="No"/>
    <s v="No"/>
    <s v="No"/>
    <s v="No"/>
    <s v="No"/>
    <x v="1"/>
    <s v="Yes"/>
    <x v="0"/>
    <n v="20.7"/>
    <n v="83.75"/>
    <n v="0"/>
    <n v="0"/>
    <n v="108.16"/>
    <n v="191.91"/>
    <x v="0"/>
    <x v="0"/>
    <x v="0"/>
    <n v="0"/>
    <x v="0"/>
  </r>
  <r>
    <s v="7977-HXJKU"/>
    <s v="Male"/>
    <x v="45"/>
    <s v="No"/>
    <n v="2"/>
    <x v="907"/>
    <n v="95565"/>
    <n v="40.440635999999998"/>
    <n v="-124.09873899999999"/>
    <n v="0"/>
    <x v="47"/>
    <s v="Offer D"/>
    <s v="Yes"/>
    <n v="27.6"/>
    <s v="No"/>
    <s v="No"/>
    <x v="3"/>
    <n v="0"/>
    <s v="No"/>
    <s v="No"/>
    <s v="No"/>
    <s v="No"/>
    <s v="No"/>
    <s v="No"/>
    <s v="No"/>
    <s v="No"/>
    <x v="2"/>
    <s v="No"/>
    <x v="0"/>
    <n v="19.600000000000001"/>
    <n v="397"/>
    <n v="0"/>
    <n v="0"/>
    <n v="579.6"/>
    <n v="976.6"/>
    <x v="0"/>
    <x v="0"/>
    <x v="0"/>
    <n v="0"/>
    <x v="0"/>
  </r>
  <r>
    <s v="7978-DKUQH"/>
    <s v="Female"/>
    <x v="17"/>
    <s v="Yes"/>
    <n v="0"/>
    <x v="129"/>
    <n v="92532"/>
    <n v="33.705835999999998"/>
    <n v="-117.31820399999999"/>
    <n v="7"/>
    <x v="30"/>
    <s v="None"/>
    <s v="Yes"/>
    <n v="37.1"/>
    <s v="No"/>
    <s v="Yes"/>
    <x v="1"/>
    <n v="82"/>
    <s v="No"/>
    <s v="No"/>
    <s v="Yes"/>
    <s v="No"/>
    <s v="No"/>
    <s v="No"/>
    <s v="No"/>
    <s v="Yes"/>
    <x v="1"/>
    <s v="Yes"/>
    <x v="1"/>
    <n v="74.599999999999994"/>
    <n v="1797.75"/>
    <n v="0"/>
    <n v="0"/>
    <n v="927.5"/>
    <n v="2725.25"/>
    <x v="0"/>
    <x v="0"/>
    <x v="0"/>
    <n v="0"/>
    <x v="0"/>
  </r>
  <r>
    <s v="7979-CORPM"/>
    <s v="Male"/>
    <x v="43"/>
    <s v="No"/>
    <n v="0"/>
    <x v="563"/>
    <n v="95361"/>
    <n v="37.785032999999999"/>
    <n v="-120.776141"/>
    <n v="0"/>
    <x v="52"/>
    <s v="None"/>
    <s v="Yes"/>
    <n v="35.93"/>
    <s v="Yes"/>
    <s v="Yes"/>
    <x v="1"/>
    <n v="5"/>
    <s v="No"/>
    <s v="Yes"/>
    <s v="No"/>
    <s v="No"/>
    <s v="Yes"/>
    <s v="No"/>
    <s v="No"/>
    <s v="Yes"/>
    <x v="1"/>
    <s v="Yes"/>
    <x v="0"/>
    <n v="90.55"/>
    <n v="2282.5500000000002"/>
    <n v="0"/>
    <n v="0"/>
    <n v="862.32"/>
    <n v="3144.87"/>
    <x v="1"/>
    <x v="3"/>
    <x v="6"/>
    <n v="1"/>
    <x v="1"/>
  </r>
  <r>
    <s v="7980-MHFLQ"/>
    <s v="Female"/>
    <x v="21"/>
    <s v="Yes"/>
    <n v="3"/>
    <x v="849"/>
    <n v="93526"/>
    <n v="36.869584000000003"/>
    <n v="-118.189241"/>
    <n v="5"/>
    <x v="9"/>
    <s v="Offer A"/>
    <s v="Yes"/>
    <n v="18.21"/>
    <s v="Yes"/>
    <s v="No"/>
    <x v="3"/>
    <n v="0"/>
    <s v="No"/>
    <s v="No"/>
    <s v="No"/>
    <s v="No"/>
    <s v="No"/>
    <s v="No"/>
    <s v="No"/>
    <s v="No"/>
    <x v="2"/>
    <s v="No"/>
    <x v="0"/>
    <n v="24.9"/>
    <n v="1859.2"/>
    <n v="0"/>
    <n v="0"/>
    <n v="1311.12"/>
    <n v="3170.32"/>
    <x v="0"/>
    <x v="0"/>
    <x v="0"/>
    <n v="0"/>
    <x v="0"/>
  </r>
  <r>
    <s v="7982-VCELR"/>
    <s v="Female"/>
    <x v="29"/>
    <s v="No"/>
    <n v="0"/>
    <x v="709"/>
    <n v="92065"/>
    <n v="33.044541000000002"/>
    <n v="-116.833922"/>
    <n v="0"/>
    <x v="66"/>
    <s v="None"/>
    <s v="Yes"/>
    <n v="19.64"/>
    <s v="No"/>
    <s v="Yes"/>
    <x v="1"/>
    <n v="71"/>
    <s v="No"/>
    <s v="Yes"/>
    <s v="No"/>
    <s v="No"/>
    <s v="Yes"/>
    <s v="Yes"/>
    <s v="Yes"/>
    <s v="Yes"/>
    <x v="1"/>
    <s v="Yes"/>
    <x v="0"/>
    <n v="94.8"/>
    <n v="3565.65"/>
    <n v="30.26"/>
    <n v="0"/>
    <n v="707.04"/>
    <n v="4242.43"/>
    <x v="0"/>
    <x v="0"/>
    <x v="0"/>
    <n v="0"/>
    <x v="1"/>
  </r>
  <r>
    <s v="7989-AWGEH"/>
    <s v="Male"/>
    <x v="38"/>
    <s v="Yes"/>
    <n v="2"/>
    <x v="395"/>
    <n v="93405"/>
    <n v="35.236548999999997"/>
    <n v="-120.727344"/>
    <n v="8"/>
    <x v="21"/>
    <s v="Offer B"/>
    <s v="No"/>
    <n v="0"/>
    <s v="No"/>
    <s v="Yes"/>
    <x v="2"/>
    <n v="47"/>
    <s v="Yes"/>
    <s v="No"/>
    <s v="No"/>
    <s v="No"/>
    <s v="No"/>
    <s v="Yes"/>
    <s v="Yes"/>
    <s v="Yes"/>
    <x v="1"/>
    <s v="Yes"/>
    <x v="1"/>
    <n v="39.200000000000003"/>
    <n v="1838.15"/>
    <n v="0"/>
    <n v="0"/>
    <n v="0"/>
    <n v="1838.15"/>
    <x v="0"/>
    <x v="0"/>
    <x v="0"/>
    <n v="0"/>
    <x v="0"/>
  </r>
  <r>
    <s v="7989-CHGTL"/>
    <s v="Male"/>
    <x v="7"/>
    <s v="No"/>
    <n v="0"/>
    <x v="38"/>
    <n v="92122"/>
    <n v="32.857230000000001"/>
    <n v="-117.209774"/>
    <n v="0"/>
    <x v="13"/>
    <s v="Offer E"/>
    <s v="Yes"/>
    <n v="14.17"/>
    <s v="No"/>
    <s v="No"/>
    <x v="3"/>
    <n v="0"/>
    <s v="No"/>
    <s v="No"/>
    <s v="No"/>
    <s v="No"/>
    <s v="No"/>
    <s v="No"/>
    <s v="No"/>
    <s v="No"/>
    <x v="1"/>
    <s v="Yes"/>
    <x v="0"/>
    <n v="19.600000000000001"/>
    <n v="19.600000000000001"/>
    <n v="0"/>
    <n v="0"/>
    <n v="14.17"/>
    <n v="33.770000000000003"/>
    <x v="1"/>
    <x v="1"/>
    <x v="5"/>
    <n v="1"/>
    <x v="0"/>
  </r>
  <r>
    <s v="7989-VCQOH"/>
    <s v="Male"/>
    <x v="46"/>
    <s v="Yes"/>
    <n v="1"/>
    <x v="1078"/>
    <n v="93602"/>
    <n v="36.991762000000001"/>
    <n v="-119.242874"/>
    <n v="3"/>
    <x v="68"/>
    <s v="None"/>
    <s v="Yes"/>
    <n v="10.29"/>
    <s v="No"/>
    <s v="Yes"/>
    <x v="2"/>
    <n v="59"/>
    <s v="Yes"/>
    <s v="No"/>
    <s v="Yes"/>
    <s v="Yes"/>
    <s v="Yes"/>
    <s v="Yes"/>
    <s v="Yes"/>
    <s v="Yes"/>
    <x v="1"/>
    <s v="No"/>
    <x v="1"/>
    <n v="83.25"/>
    <n v="1611.15"/>
    <n v="0"/>
    <n v="0"/>
    <n v="185.22"/>
    <n v="1796.37"/>
    <x v="0"/>
    <x v="0"/>
    <x v="0"/>
    <n v="0"/>
    <x v="0"/>
  </r>
  <r>
    <s v="7993-NQLJE"/>
    <s v="Male"/>
    <x v="14"/>
    <s v="Yes"/>
    <n v="1"/>
    <x v="631"/>
    <n v="95943"/>
    <n v="39.597974999999998"/>
    <n v="-122.032248"/>
    <n v="7"/>
    <x v="49"/>
    <s v="None"/>
    <s v="Yes"/>
    <n v="32.729999999999997"/>
    <s v="No"/>
    <s v="Yes"/>
    <x v="1"/>
    <n v="17"/>
    <s v="Yes"/>
    <s v="No"/>
    <s v="No"/>
    <s v="No"/>
    <s v="No"/>
    <s v="No"/>
    <s v="No"/>
    <s v="Yes"/>
    <x v="1"/>
    <s v="No"/>
    <x v="2"/>
    <n v="75.099999999999994"/>
    <n v="1151.55"/>
    <n v="0"/>
    <n v="0"/>
    <n v="490.95"/>
    <n v="1642.5"/>
    <x v="0"/>
    <x v="0"/>
    <x v="0"/>
    <n v="0"/>
    <x v="0"/>
  </r>
  <r>
    <s v="7993-PYKOF"/>
    <s v="Male"/>
    <x v="29"/>
    <s v="Yes"/>
    <n v="0"/>
    <x v="726"/>
    <n v="95471"/>
    <n v="38.522328000000002"/>
    <n v="-122.97932"/>
    <n v="1"/>
    <x v="58"/>
    <s v="None"/>
    <s v="Yes"/>
    <n v="5.34"/>
    <s v="No"/>
    <s v="Yes"/>
    <x v="1"/>
    <n v="42"/>
    <s v="Yes"/>
    <s v="No"/>
    <s v="No"/>
    <s v="No"/>
    <s v="No"/>
    <s v="No"/>
    <s v="Yes"/>
    <s v="Yes"/>
    <x v="1"/>
    <s v="No"/>
    <x v="1"/>
    <n v="75"/>
    <n v="632.95000000000005"/>
    <n v="0"/>
    <n v="0"/>
    <n v="42.72"/>
    <n v="675.67"/>
    <x v="1"/>
    <x v="2"/>
    <x v="3"/>
    <n v="1"/>
    <x v="0"/>
  </r>
  <r>
    <s v="7994-UYIVZ"/>
    <s v="Male"/>
    <x v="47"/>
    <s v="Yes"/>
    <n v="0"/>
    <x v="669"/>
    <n v="93641"/>
    <n v="36.696759"/>
    <n v="-119.024051"/>
    <n v="1"/>
    <x v="58"/>
    <s v="Offer E"/>
    <s v="Yes"/>
    <n v="39.590000000000003"/>
    <s v="Yes"/>
    <s v="Yes"/>
    <x v="1"/>
    <n v="16"/>
    <s v="No"/>
    <s v="No"/>
    <s v="No"/>
    <s v="No"/>
    <s v="No"/>
    <s v="Yes"/>
    <s v="Yes"/>
    <s v="No"/>
    <x v="1"/>
    <s v="Yes"/>
    <x v="1"/>
    <n v="85.65"/>
    <n v="659.45"/>
    <n v="0"/>
    <n v="70"/>
    <n v="316.72000000000003"/>
    <n v="1046.17"/>
    <x v="0"/>
    <x v="0"/>
    <x v="0"/>
    <n v="0"/>
    <x v="0"/>
  </r>
  <r>
    <s v="7994-XIRTR"/>
    <s v="Male"/>
    <x v="16"/>
    <s v="No"/>
    <n v="0"/>
    <x v="742"/>
    <n v="95747"/>
    <n v="38.784329"/>
    <n v="-121.373245"/>
    <n v="0"/>
    <x v="8"/>
    <s v="Offer B"/>
    <s v="Yes"/>
    <n v="5.14"/>
    <s v="No"/>
    <s v="Yes"/>
    <x v="2"/>
    <n v="6"/>
    <s v="No"/>
    <s v="No"/>
    <s v="Yes"/>
    <s v="Yes"/>
    <s v="No"/>
    <s v="Yes"/>
    <s v="No"/>
    <s v="Yes"/>
    <x v="0"/>
    <s v="No"/>
    <x v="1"/>
    <n v="65.25"/>
    <n v="3529.95"/>
    <n v="33.07"/>
    <n v="0"/>
    <n v="277.56"/>
    <n v="3774.44"/>
    <x v="0"/>
    <x v="0"/>
    <x v="0"/>
    <n v="0"/>
    <x v="0"/>
  </r>
  <r>
    <s v="7995-ZHHNZ"/>
    <s v="Male"/>
    <x v="52"/>
    <s v="Yes"/>
    <n v="0"/>
    <x v="351"/>
    <n v="92832"/>
    <n v="33.868316"/>
    <n v="-117.929029"/>
    <n v="1"/>
    <x v="71"/>
    <s v="Offer B"/>
    <s v="Yes"/>
    <n v="20.65"/>
    <s v="Yes"/>
    <s v="Yes"/>
    <x v="2"/>
    <n v="25"/>
    <s v="Yes"/>
    <s v="No"/>
    <s v="No"/>
    <s v="No"/>
    <s v="No"/>
    <s v="No"/>
    <s v="No"/>
    <s v="Yes"/>
    <x v="0"/>
    <s v="No"/>
    <x v="0"/>
    <n v="-7"/>
    <n v="2386.85"/>
    <n v="28.83"/>
    <n v="0"/>
    <n v="867.3"/>
    <n v="3225.32"/>
    <x v="0"/>
    <x v="0"/>
    <x v="0"/>
    <n v="0"/>
    <x v="0"/>
  </r>
  <r>
    <s v="7996-BPXHY"/>
    <s v="Female"/>
    <x v="56"/>
    <s v="Yes"/>
    <n v="3"/>
    <x v="143"/>
    <n v="94111"/>
    <n v="37.801775999999997"/>
    <n v="-122.402293"/>
    <n v="5"/>
    <x v="2"/>
    <s v="None"/>
    <s v="Yes"/>
    <n v="35.19"/>
    <s v="Yes"/>
    <s v="No"/>
    <x v="3"/>
    <n v="0"/>
    <s v="No"/>
    <s v="No"/>
    <s v="No"/>
    <s v="No"/>
    <s v="No"/>
    <s v="No"/>
    <s v="No"/>
    <s v="No"/>
    <x v="2"/>
    <s v="Yes"/>
    <x v="1"/>
    <n v="25"/>
    <n v="332.5"/>
    <n v="0"/>
    <n v="0"/>
    <n v="457.47"/>
    <n v="789.97"/>
    <x v="0"/>
    <x v="0"/>
    <x v="0"/>
    <n v="0"/>
    <x v="0"/>
  </r>
  <r>
    <s v="7996-MHXLW"/>
    <s v="Female"/>
    <x v="35"/>
    <s v="No"/>
    <n v="0"/>
    <x v="479"/>
    <n v="92259"/>
    <n v="32.698963999999997"/>
    <n v="-115.886656"/>
    <n v="0"/>
    <x v="22"/>
    <s v="Offer A"/>
    <s v="Yes"/>
    <n v="20.77"/>
    <s v="Yes"/>
    <s v="No"/>
    <x v="3"/>
    <n v="0"/>
    <s v="No"/>
    <s v="No"/>
    <s v="No"/>
    <s v="No"/>
    <s v="No"/>
    <s v="No"/>
    <s v="No"/>
    <s v="No"/>
    <x v="2"/>
    <s v="Yes"/>
    <x v="0"/>
    <n v="25.15"/>
    <n v="1683.6"/>
    <n v="0"/>
    <n v="0"/>
    <n v="1370.82"/>
    <n v="3054.42"/>
    <x v="0"/>
    <x v="0"/>
    <x v="0"/>
    <n v="0"/>
    <x v="0"/>
  </r>
  <r>
    <s v="7997-EASSD"/>
    <s v="Female"/>
    <x v="52"/>
    <s v="Yes"/>
    <n v="0"/>
    <x v="91"/>
    <n v="94061"/>
    <n v="37.461250999999997"/>
    <n v="-122.23541400000001"/>
    <n v="1"/>
    <x v="5"/>
    <s v="Offer B"/>
    <s v="Yes"/>
    <n v="38.85"/>
    <s v="Yes"/>
    <s v="Yes"/>
    <x v="1"/>
    <n v="27"/>
    <s v="No"/>
    <s v="No"/>
    <s v="No"/>
    <s v="Yes"/>
    <s v="No"/>
    <s v="No"/>
    <s v="No"/>
    <s v="Yes"/>
    <x v="0"/>
    <s v="Yes"/>
    <x v="0"/>
    <n v="81.2"/>
    <n v="4965.1000000000004"/>
    <n v="0"/>
    <n v="0"/>
    <n v="2447.5500000000002"/>
    <n v="7412.65"/>
    <x v="0"/>
    <x v="0"/>
    <x v="0"/>
    <n v="0"/>
    <x v="0"/>
  </r>
  <r>
    <s v="7998-WNZEM"/>
    <s v="Male"/>
    <x v="35"/>
    <s v="No"/>
    <n v="0"/>
    <x v="143"/>
    <n v="94131"/>
    <n v="37.746699"/>
    <n v="-122.44283299999999"/>
    <n v="0"/>
    <x v="4"/>
    <s v="None"/>
    <s v="Yes"/>
    <n v="12.27"/>
    <s v="Yes"/>
    <s v="Yes"/>
    <x v="2"/>
    <n v="21"/>
    <s v="Yes"/>
    <s v="Yes"/>
    <s v="Yes"/>
    <s v="Yes"/>
    <s v="No"/>
    <s v="Yes"/>
    <s v="Yes"/>
    <s v="Yes"/>
    <x v="2"/>
    <s v="No"/>
    <x v="1"/>
    <n v="80.599999999999994"/>
    <n v="5708.2"/>
    <n v="0"/>
    <n v="0"/>
    <n v="871.17"/>
    <n v="6579.37"/>
    <x v="0"/>
    <x v="0"/>
    <x v="0"/>
    <n v="0"/>
    <x v="0"/>
  </r>
  <r>
    <s v="7998-ZLXWN"/>
    <s v="Female"/>
    <x v="44"/>
    <s v="Yes"/>
    <n v="0"/>
    <x v="1000"/>
    <n v="94939"/>
    <n v="37.937081999999997"/>
    <n v="-122.532369"/>
    <n v="3"/>
    <x v="49"/>
    <s v="None"/>
    <s v="Yes"/>
    <n v="12.41"/>
    <s v="No"/>
    <s v="No"/>
    <x v="3"/>
    <n v="0"/>
    <s v="No"/>
    <s v="No"/>
    <s v="No"/>
    <s v="No"/>
    <s v="No"/>
    <s v="No"/>
    <s v="No"/>
    <s v="No"/>
    <x v="1"/>
    <s v="No"/>
    <x v="0"/>
    <n v="20.45"/>
    <n v="330.8"/>
    <n v="0"/>
    <n v="0"/>
    <n v="186.15"/>
    <n v="516.95000000000005"/>
    <x v="0"/>
    <x v="0"/>
    <x v="0"/>
    <n v="0"/>
    <x v="0"/>
  </r>
  <r>
    <s v="8000-REIQB"/>
    <s v="Female"/>
    <x v="50"/>
    <s v="No"/>
    <n v="0"/>
    <x v="38"/>
    <n v="92117"/>
    <n v="32.825085999999999"/>
    <n v="-117.19942399999999"/>
    <n v="0"/>
    <x v="13"/>
    <s v="Offer E"/>
    <s v="Yes"/>
    <n v="22.5"/>
    <s v="No"/>
    <s v="Yes"/>
    <x v="1"/>
    <n v="27"/>
    <s v="No"/>
    <s v="No"/>
    <s v="No"/>
    <s v="No"/>
    <s v="No"/>
    <s v="No"/>
    <s v="No"/>
    <s v="No"/>
    <x v="1"/>
    <s v="Yes"/>
    <x v="1"/>
    <n v="69.95"/>
    <n v="69.95"/>
    <n v="0"/>
    <n v="10"/>
    <n v="22.5"/>
    <n v="102.45"/>
    <x v="1"/>
    <x v="1"/>
    <x v="5"/>
    <n v="1"/>
    <x v="0"/>
  </r>
  <r>
    <s v="8003-EWNDZ"/>
    <s v="Female"/>
    <x v="7"/>
    <s v="No"/>
    <n v="0"/>
    <x v="940"/>
    <n v="95466"/>
    <n v="39.094101999999999"/>
    <n v="-123.50085300000001"/>
    <n v="0"/>
    <x v="46"/>
    <s v="None"/>
    <s v="Yes"/>
    <n v="10.46"/>
    <s v="No"/>
    <s v="No"/>
    <x v="3"/>
    <n v="0"/>
    <s v="No"/>
    <s v="No"/>
    <s v="No"/>
    <s v="No"/>
    <s v="No"/>
    <s v="No"/>
    <s v="No"/>
    <s v="No"/>
    <x v="1"/>
    <s v="Yes"/>
    <x v="1"/>
    <n v="21.2"/>
    <n v="222.65"/>
    <n v="0"/>
    <n v="0"/>
    <n v="104.6"/>
    <n v="327.25"/>
    <x v="0"/>
    <x v="0"/>
    <x v="0"/>
    <n v="0"/>
    <x v="0"/>
  </r>
  <r>
    <s v="8006-PYCSW"/>
    <s v="Female"/>
    <x v="27"/>
    <s v="No"/>
    <n v="0"/>
    <x v="31"/>
    <n v="90040"/>
    <n v="33.994523999999998"/>
    <n v="-118.149953"/>
    <n v="0"/>
    <x v="29"/>
    <s v="None"/>
    <s v="Yes"/>
    <n v="35.5"/>
    <s v="No"/>
    <s v="No"/>
    <x v="3"/>
    <n v="0"/>
    <s v="No"/>
    <s v="No"/>
    <s v="No"/>
    <s v="No"/>
    <s v="No"/>
    <s v="No"/>
    <s v="No"/>
    <s v="No"/>
    <x v="1"/>
    <s v="No"/>
    <x v="0"/>
    <n v="20.100000000000001"/>
    <n v="39.799999999999997"/>
    <n v="0"/>
    <n v="0"/>
    <n v="71"/>
    <n v="110.8"/>
    <x v="2"/>
    <x v="0"/>
    <x v="0"/>
    <n v="0"/>
    <x v="0"/>
  </r>
  <r>
    <s v="8007-YYPWD"/>
    <s v="Female"/>
    <x v="7"/>
    <s v="No"/>
    <n v="0"/>
    <x v="948"/>
    <n v="92548"/>
    <n v="33.761893999999998"/>
    <n v="-117.120868"/>
    <n v="0"/>
    <x v="49"/>
    <s v="None"/>
    <s v="Yes"/>
    <n v="40.97"/>
    <s v="Yes"/>
    <s v="No"/>
    <x v="3"/>
    <n v="0"/>
    <s v="No"/>
    <s v="No"/>
    <s v="No"/>
    <s v="No"/>
    <s v="No"/>
    <s v="No"/>
    <s v="No"/>
    <s v="No"/>
    <x v="2"/>
    <s v="No"/>
    <x v="1"/>
    <n v="25.05"/>
    <n v="369.1"/>
    <n v="0"/>
    <n v="0"/>
    <n v="614.54999999999995"/>
    <n v="983.65"/>
    <x v="0"/>
    <x v="0"/>
    <x v="0"/>
    <n v="0"/>
    <x v="0"/>
  </r>
  <r>
    <s v="8008-ESFLK"/>
    <s v="Female"/>
    <x v="9"/>
    <s v="Yes"/>
    <n v="0"/>
    <x v="154"/>
    <n v="95010"/>
    <n v="36.977024999999998"/>
    <n v="-121.95286400000001"/>
    <n v="1"/>
    <x v="63"/>
    <s v="None"/>
    <s v="Yes"/>
    <n v="6.68"/>
    <s v="No"/>
    <s v="Yes"/>
    <x v="1"/>
    <n v="25"/>
    <s v="Yes"/>
    <s v="Yes"/>
    <s v="Yes"/>
    <s v="Yes"/>
    <s v="Yes"/>
    <s v="Yes"/>
    <s v="Yes"/>
    <s v="Yes"/>
    <x v="0"/>
    <s v="No"/>
    <x v="1"/>
    <n v="110.5"/>
    <n v="5835.5"/>
    <n v="0"/>
    <n v="0"/>
    <n v="354.04"/>
    <n v="6189.54"/>
    <x v="0"/>
    <x v="0"/>
    <x v="0"/>
    <n v="0"/>
    <x v="1"/>
  </r>
  <r>
    <s v="8008-HAWED"/>
    <s v="Male"/>
    <x v="32"/>
    <s v="No"/>
    <n v="0"/>
    <x v="31"/>
    <n v="90027"/>
    <n v="34.127194000000003"/>
    <n v="-118.295647"/>
    <n v="0"/>
    <x v="32"/>
    <s v="Offer D"/>
    <s v="No"/>
    <n v="0"/>
    <s v="No"/>
    <s v="Yes"/>
    <x v="0"/>
    <n v="6"/>
    <s v="No"/>
    <s v="No"/>
    <s v="Yes"/>
    <s v="No"/>
    <s v="Yes"/>
    <s v="Yes"/>
    <s v="Yes"/>
    <s v="No"/>
    <x v="1"/>
    <s v="Yes"/>
    <x v="1"/>
    <n v="50.75"/>
    <n v="712.75"/>
    <n v="0"/>
    <n v="10"/>
    <n v="0"/>
    <n v="722.75"/>
    <x v="1"/>
    <x v="1"/>
    <x v="1"/>
    <n v="1"/>
    <x v="0"/>
  </r>
  <r>
    <s v="8008-OTEZX"/>
    <s v="Female"/>
    <x v="18"/>
    <s v="Yes"/>
    <n v="2"/>
    <x v="1091"/>
    <n v="92861"/>
    <n v="33.817473"/>
    <n v="-117.810462"/>
    <n v="1"/>
    <x v="33"/>
    <s v="Offer C"/>
    <s v="Yes"/>
    <n v="18.29"/>
    <s v="No"/>
    <s v="No"/>
    <x v="3"/>
    <n v="0"/>
    <s v="No"/>
    <s v="No"/>
    <s v="No"/>
    <s v="No"/>
    <s v="No"/>
    <s v="No"/>
    <s v="No"/>
    <s v="No"/>
    <x v="0"/>
    <s v="No"/>
    <x v="0"/>
    <n v="19.649999999999999"/>
    <n v="708.8"/>
    <n v="0"/>
    <n v="0"/>
    <n v="640.15"/>
    <n v="1348.95"/>
    <x v="0"/>
    <x v="0"/>
    <x v="0"/>
    <n v="0"/>
    <x v="0"/>
  </r>
  <r>
    <s v="8010-EZLOU"/>
    <s v="Male"/>
    <x v="4"/>
    <s v="No"/>
    <n v="0"/>
    <x v="829"/>
    <n v="91108"/>
    <n v="34.122670999999997"/>
    <n v="-118.112911"/>
    <n v="0"/>
    <x v="49"/>
    <s v="None"/>
    <s v="Yes"/>
    <n v="12.08"/>
    <s v="Yes"/>
    <s v="Yes"/>
    <x v="1"/>
    <n v="5"/>
    <s v="No"/>
    <s v="Yes"/>
    <s v="No"/>
    <s v="No"/>
    <s v="No"/>
    <s v="No"/>
    <s v="No"/>
    <s v="Yes"/>
    <x v="1"/>
    <s v="Yes"/>
    <x v="1"/>
    <n v="80.2"/>
    <n v="1217.25"/>
    <n v="0"/>
    <n v="0"/>
    <n v="181.2"/>
    <n v="1398.45"/>
    <x v="1"/>
    <x v="1"/>
    <x v="10"/>
    <n v="1"/>
    <x v="0"/>
  </r>
  <r>
    <s v="8012-SOUDQ"/>
    <s v="Female"/>
    <x v="61"/>
    <s v="No"/>
    <n v="0"/>
    <x v="31"/>
    <n v="90059"/>
    <n v="33.927253999999998"/>
    <n v="-118.249826"/>
    <n v="0"/>
    <x v="25"/>
    <s v="Offer B"/>
    <s v="Yes"/>
    <n v="12.58"/>
    <s v="Yes"/>
    <s v="Yes"/>
    <x v="1"/>
    <n v="26"/>
    <s v="No"/>
    <s v="Yes"/>
    <s v="No"/>
    <s v="No"/>
    <s v="Yes"/>
    <s v="No"/>
    <s v="No"/>
    <s v="Yes"/>
    <x v="0"/>
    <s v="Yes"/>
    <x v="1"/>
    <n v="90.25"/>
    <n v="3838.75"/>
    <n v="0"/>
    <n v="0"/>
    <n v="540.94000000000005"/>
    <n v="4379.6899999999996"/>
    <x v="0"/>
    <x v="0"/>
    <x v="0"/>
    <n v="0"/>
    <x v="1"/>
  </r>
  <r>
    <s v="8015-IHCGW"/>
    <s v="Female"/>
    <x v="55"/>
    <s v="Yes"/>
    <n v="1"/>
    <x v="107"/>
    <n v="92844"/>
    <n v="33.766475999999997"/>
    <n v="-117.969795"/>
    <n v="1"/>
    <x v="9"/>
    <s v="Offer A"/>
    <s v="Yes"/>
    <n v="36.82"/>
    <s v="Yes"/>
    <s v="Yes"/>
    <x v="1"/>
    <n v="10"/>
    <s v="Yes"/>
    <s v="Yes"/>
    <s v="Yes"/>
    <s v="Yes"/>
    <s v="Yes"/>
    <s v="Yes"/>
    <s v="Yes"/>
    <s v="Yes"/>
    <x v="2"/>
    <s v="Yes"/>
    <x v="1"/>
    <n v="115.5"/>
    <n v="8425.15"/>
    <n v="42.29"/>
    <n v="0"/>
    <n v="2651.04"/>
    <n v="11033.9"/>
    <x v="0"/>
    <x v="0"/>
    <x v="0"/>
    <n v="0"/>
    <x v="1"/>
  </r>
  <r>
    <s v="8016-NCFVO"/>
    <s v="Male"/>
    <x v="57"/>
    <s v="No"/>
    <n v="0"/>
    <x v="1"/>
    <n v="91203"/>
    <n v="34.153337999999998"/>
    <n v="-118.262974"/>
    <n v="0"/>
    <x v="17"/>
    <s v="None"/>
    <s v="Yes"/>
    <n v="29.3"/>
    <s v="Yes"/>
    <s v="Yes"/>
    <x v="1"/>
    <n v="10"/>
    <s v="Yes"/>
    <s v="Yes"/>
    <s v="Yes"/>
    <s v="Yes"/>
    <s v="Yes"/>
    <s v="Yes"/>
    <s v="No"/>
    <s v="Yes"/>
    <x v="1"/>
    <s v="Yes"/>
    <x v="1"/>
    <n v="116.5"/>
    <n v="6382.55"/>
    <n v="0"/>
    <n v="0"/>
    <n v="1611.5"/>
    <n v="7994.05"/>
    <x v="0"/>
    <x v="0"/>
    <x v="0"/>
    <n v="0"/>
    <x v="1"/>
  </r>
  <r>
    <s v="8016-ZMGMO"/>
    <s v="Female"/>
    <x v="50"/>
    <s v="Yes"/>
    <n v="0"/>
    <x v="187"/>
    <n v="95932"/>
    <n v="39.273096000000002"/>
    <n v="-122.050763"/>
    <n v="0"/>
    <x v="22"/>
    <s v="None"/>
    <s v="Yes"/>
    <n v="44.01"/>
    <s v="Yes"/>
    <s v="Yes"/>
    <x v="0"/>
    <n v="17"/>
    <s v="No"/>
    <s v="Yes"/>
    <s v="Yes"/>
    <s v="No"/>
    <s v="Yes"/>
    <s v="No"/>
    <s v="No"/>
    <s v="Yes"/>
    <x v="0"/>
    <s v="Yes"/>
    <x v="1"/>
    <n v="70.849999999999994"/>
    <n v="4738.8500000000004"/>
    <n v="0"/>
    <n v="0"/>
    <n v="2904.66"/>
    <n v="7643.51"/>
    <x v="0"/>
    <x v="0"/>
    <x v="0"/>
    <n v="0"/>
    <x v="0"/>
  </r>
  <r>
    <s v="8017-LXHFA"/>
    <s v="Female"/>
    <x v="49"/>
    <s v="No"/>
    <n v="0"/>
    <x v="38"/>
    <n v="92130"/>
    <n v="32.957194999999999"/>
    <n v="-117.20254199999999"/>
    <n v="0"/>
    <x v="16"/>
    <s v="Offer D"/>
    <s v="Yes"/>
    <n v="31.17"/>
    <s v="No"/>
    <s v="Yes"/>
    <x v="1"/>
    <n v="23"/>
    <s v="No"/>
    <s v="Yes"/>
    <s v="No"/>
    <s v="No"/>
    <s v="Yes"/>
    <s v="Yes"/>
    <s v="No"/>
    <s v="Yes"/>
    <x v="1"/>
    <s v="Yes"/>
    <x v="1"/>
    <n v="94.75"/>
    <n v="2293.6"/>
    <n v="0"/>
    <n v="0"/>
    <n v="716.91"/>
    <n v="3010.51"/>
    <x v="1"/>
    <x v="1"/>
    <x v="5"/>
    <n v="1"/>
    <x v="1"/>
  </r>
  <r>
    <s v="8017-UVSZU"/>
    <s v="Female"/>
    <x v="47"/>
    <s v="Yes"/>
    <n v="0"/>
    <x v="961"/>
    <n v="91302"/>
    <n v="34.130861000000003"/>
    <n v="-118.68346"/>
    <n v="5"/>
    <x v="36"/>
    <s v="None"/>
    <s v="Yes"/>
    <n v="48.29"/>
    <s v="Yes"/>
    <s v="Yes"/>
    <x v="2"/>
    <n v="23"/>
    <s v="No"/>
    <s v="Yes"/>
    <s v="No"/>
    <s v="No"/>
    <s v="No"/>
    <s v="No"/>
    <s v="No"/>
    <s v="Yes"/>
    <x v="1"/>
    <s v="No"/>
    <x v="0"/>
    <n v="56.6"/>
    <n v="2379.1"/>
    <n v="0"/>
    <n v="0"/>
    <n v="1931.6"/>
    <n v="4310.7"/>
    <x v="0"/>
    <x v="0"/>
    <x v="0"/>
    <n v="0"/>
    <x v="0"/>
  </r>
  <r>
    <s v="8019-ENHXU"/>
    <s v="Male"/>
    <x v="2"/>
    <s v="Yes"/>
    <n v="0"/>
    <x v="126"/>
    <n v="94601"/>
    <n v="37.776522999999997"/>
    <n v="-122.219268"/>
    <n v="1"/>
    <x v="71"/>
    <s v="Offer B"/>
    <s v="Yes"/>
    <n v="34.65"/>
    <s v="Yes"/>
    <s v="Yes"/>
    <x v="1"/>
    <n v="9"/>
    <s v="No"/>
    <s v="Yes"/>
    <s v="Yes"/>
    <s v="Yes"/>
    <s v="No"/>
    <s v="Yes"/>
    <s v="Yes"/>
    <s v="No"/>
    <x v="1"/>
    <s v="Yes"/>
    <x v="1"/>
    <n v="99.45"/>
    <n v="4138.05"/>
    <n v="30.46"/>
    <n v="140"/>
    <n v="1455.3"/>
    <n v="5702.89"/>
    <x v="1"/>
    <x v="2"/>
    <x v="3"/>
    <n v="1"/>
    <x v="1"/>
  </r>
  <r>
    <s v="8020-BWHYL"/>
    <s v="Female"/>
    <x v="57"/>
    <s v="No"/>
    <n v="0"/>
    <x v="529"/>
    <n v="91020"/>
    <n v="34.211199999999998"/>
    <n v="-118.230625"/>
    <n v="0"/>
    <x v="49"/>
    <s v="None"/>
    <s v="Yes"/>
    <n v="7.99"/>
    <s v="No"/>
    <s v="Yes"/>
    <x v="1"/>
    <n v="27"/>
    <s v="No"/>
    <s v="Yes"/>
    <s v="No"/>
    <s v="No"/>
    <s v="No"/>
    <s v="No"/>
    <s v="No"/>
    <s v="Yes"/>
    <x v="1"/>
    <s v="Yes"/>
    <x v="0"/>
    <n v="75.3"/>
    <n v="1147.45"/>
    <n v="0"/>
    <n v="0"/>
    <n v="119.85"/>
    <n v="1267.3"/>
    <x v="1"/>
    <x v="1"/>
    <x v="11"/>
    <n v="1"/>
    <x v="0"/>
  </r>
  <r>
    <s v="8022-BECSI"/>
    <s v="Male"/>
    <x v="47"/>
    <s v="No"/>
    <n v="0"/>
    <x v="697"/>
    <n v="92070"/>
    <n v="33.174725000000002"/>
    <n v="-116.743329"/>
    <n v="0"/>
    <x v="51"/>
    <s v="None"/>
    <s v="Yes"/>
    <n v="20.46"/>
    <s v="No"/>
    <s v="No"/>
    <x v="3"/>
    <n v="0"/>
    <s v="No"/>
    <s v="No"/>
    <s v="No"/>
    <s v="No"/>
    <s v="No"/>
    <s v="No"/>
    <s v="No"/>
    <s v="No"/>
    <x v="0"/>
    <s v="No"/>
    <x v="0"/>
    <n v="19.600000000000001"/>
    <n v="422.5"/>
    <n v="0"/>
    <n v="0"/>
    <n v="450.12"/>
    <n v="872.62"/>
    <x v="0"/>
    <x v="0"/>
    <x v="0"/>
    <n v="0"/>
    <x v="0"/>
  </r>
  <r>
    <s v="8023-QHAIO"/>
    <s v="Female"/>
    <x v="15"/>
    <s v="Yes"/>
    <n v="0"/>
    <x v="434"/>
    <n v="92882"/>
    <n v="33.819384999999997"/>
    <n v="-117.600213"/>
    <n v="7"/>
    <x v="11"/>
    <s v="Offer B"/>
    <s v="Yes"/>
    <n v="27.56"/>
    <s v="Yes"/>
    <s v="Yes"/>
    <x v="1"/>
    <n v="29"/>
    <s v="No"/>
    <s v="No"/>
    <s v="No"/>
    <s v="Yes"/>
    <s v="No"/>
    <s v="No"/>
    <s v="No"/>
    <s v="No"/>
    <x v="1"/>
    <s v="Yes"/>
    <x v="1"/>
    <n v="76.849999999999994"/>
    <n v="4275.75"/>
    <n v="0"/>
    <n v="120"/>
    <n v="1543.36"/>
    <n v="5939.11"/>
    <x v="0"/>
    <x v="0"/>
    <x v="0"/>
    <n v="0"/>
    <x v="0"/>
  </r>
  <r>
    <s v="8024-XNAFQ"/>
    <s v="Female"/>
    <x v="36"/>
    <s v="No"/>
    <n v="0"/>
    <x v="701"/>
    <n v="95641"/>
    <n v="38.154823"/>
    <n v="-121.601358"/>
    <n v="0"/>
    <x v="9"/>
    <s v="None"/>
    <s v="Yes"/>
    <n v="31.31"/>
    <s v="Yes"/>
    <s v="Yes"/>
    <x v="1"/>
    <n v="18"/>
    <s v="Yes"/>
    <s v="Yes"/>
    <s v="Yes"/>
    <s v="Yes"/>
    <s v="No"/>
    <s v="Yes"/>
    <s v="Yes"/>
    <s v="Yes"/>
    <x v="2"/>
    <s v="Yes"/>
    <x v="1"/>
    <n v="107.4"/>
    <n v="7748.75"/>
    <n v="0"/>
    <n v="0"/>
    <n v="2254.3200000000002"/>
    <n v="10003.07"/>
    <x v="0"/>
    <x v="0"/>
    <x v="0"/>
    <n v="0"/>
    <x v="1"/>
  </r>
  <r>
    <s v="8028-PNXHQ"/>
    <s v="Male"/>
    <x v="43"/>
    <s v="Yes"/>
    <n v="0"/>
    <x v="131"/>
    <n v="90242"/>
    <n v="33.921793000000001"/>
    <n v="-118.14058799999999"/>
    <n v="4"/>
    <x v="55"/>
    <s v="Offer B"/>
    <s v="Yes"/>
    <n v="48.73"/>
    <s v="Yes"/>
    <s v="No"/>
    <x v="3"/>
    <n v="0"/>
    <s v="No"/>
    <s v="No"/>
    <s v="No"/>
    <s v="No"/>
    <s v="No"/>
    <s v="No"/>
    <s v="No"/>
    <s v="No"/>
    <x v="2"/>
    <s v="Yes"/>
    <x v="1"/>
    <n v="24.25"/>
    <n v="1424.6"/>
    <n v="0"/>
    <n v="0"/>
    <n v="3021.26"/>
    <n v="4445.8599999999997"/>
    <x v="0"/>
    <x v="0"/>
    <x v="0"/>
    <n v="0"/>
    <x v="0"/>
  </r>
  <r>
    <s v="8029-XYPWT"/>
    <s v="Male"/>
    <x v="15"/>
    <s v="Yes"/>
    <n v="0"/>
    <x v="364"/>
    <n v="92806"/>
    <n v="33.837960000000002"/>
    <n v="-117.87049399999999"/>
    <n v="1"/>
    <x v="4"/>
    <s v="Offer A"/>
    <s v="Yes"/>
    <n v="46.82"/>
    <s v="Yes"/>
    <s v="Yes"/>
    <x v="1"/>
    <n v="18"/>
    <s v="Yes"/>
    <s v="Yes"/>
    <s v="Yes"/>
    <s v="Yes"/>
    <s v="Yes"/>
    <s v="Yes"/>
    <s v="No"/>
    <s v="Yes"/>
    <x v="2"/>
    <s v="Yes"/>
    <x v="1"/>
    <n v="115.05"/>
    <n v="8016.6"/>
    <n v="0"/>
    <n v="0"/>
    <n v="3324.22"/>
    <n v="11340.82"/>
    <x v="0"/>
    <x v="0"/>
    <x v="0"/>
    <n v="0"/>
    <x v="1"/>
  </r>
  <r>
    <s v="8033-ATFAS"/>
    <s v="Female"/>
    <x v="13"/>
    <s v="Yes"/>
    <n v="2"/>
    <x v="176"/>
    <n v="94404"/>
    <n v="37.556094000000002"/>
    <n v="-122.272437"/>
    <n v="4"/>
    <x v="35"/>
    <s v="Offer C"/>
    <s v="Yes"/>
    <n v="48.14"/>
    <s v="No"/>
    <s v="Yes"/>
    <x v="0"/>
    <n v="23"/>
    <s v="No"/>
    <s v="No"/>
    <s v="Yes"/>
    <s v="No"/>
    <s v="Yes"/>
    <s v="No"/>
    <s v="No"/>
    <s v="Yes"/>
    <x v="1"/>
    <s v="Yes"/>
    <x v="0"/>
    <n v="59.85"/>
    <n v="2341.5"/>
    <n v="0"/>
    <n v="0"/>
    <n v="1877.46"/>
    <n v="4218.96"/>
    <x v="0"/>
    <x v="0"/>
    <x v="0"/>
    <n v="0"/>
    <x v="0"/>
  </r>
  <r>
    <s v="8033-VCZGH"/>
    <s v="Male"/>
    <x v="60"/>
    <s v="Yes"/>
    <n v="0"/>
    <x v="986"/>
    <n v="95376"/>
    <n v="37.680968"/>
    <n v="-121.446049"/>
    <n v="0"/>
    <x v="15"/>
    <s v="None"/>
    <s v="Yes"/>
    <n v="23.28"/>
    <s v="Yes"/>
    <s v="Yes"/>
    <x v="1"/>
    <n v="51"/>
    <s v="Yes"/>
    <s v="No"/>
    <s v="Yes"/>
    <s v="No"/>
    <s v="Yes"/>
    <s v="Yes"/>
    <s v="Yes"/>
    <s v="Yes"/>
    <x v="0"/>
    <s v="Yes"/>
    <x v="1"/>
    <n v="103.95"/>
    <n v="5231.3"/>
    <n v="0"/>
    <n v="0"/>
    <n v="1164"/>
    <n v="6395.3"/>
    <x v="0"/>
    <x v="0"/>
    <x v="0"/>
    <n v="0"/>
    <x v="1"/>
  </r>
  <r>
    <s v="8034-RYTVV"/>
    <s v="Female"/>
    <x v="31"/>
    <s v="No"/>
    <n v="0"/>
    <x v="562"/>
    <n v="92688"/>
    <n v="33.624654"/>
    <n v="-117.611733"/>
    <n v="0"/>
    <x v="17"/>
    <s v="None"/>
    <s v="Yes"/>
    <n v="44.85"/>
    <s v="Yes"/>
    <s v="Yes"/>
    <x v="1"/>
    <n v="48"/>
    <s v="Yes"/>
    <s v="No"/>
    <s v="Yes"/>
    <s v="No"/>
    <s v="No"/>
    <s v="No"/>
    <s v="No"/>
    <s v="Yes"/>
    <x v="0"/>
    <s v="Yes"/>
    <x v="0"/>
    <n v="84.25"/>
    <n v="4589.8500000000004"/>
    <n v="0"/>
    <n v="0"/>
    <n v="2466.75"/>
    <n v="7056.6"/>
    <x v="0"/>
    <x v="0"/>
    <x v="0"/>
    <n v="0"/>
    <x v="0"/>
  </r>
  <r>
    <s v="8035-BUYVG"/>
    <s v="Male"/>
    <x v="14"/>
    <s v="Yes"/>
    <n v="0"/>
    <x v="759"/>
    <n v="92382"/>
    <n v="34.186211"/>
    <n v="-117.07683"/>
    <n v="1"/>
    <x v="36"/>
    <s v="Offer B"/>
    <s v="No"/>
    <n v="0"/>
    <s v="No"/>
    <s v="Yes"/>
    <x v="2"/>
    <n v="21"/>
    <s v="Yes"/>
    <s v="Yes"/>
    <s v="Yes"/>
    <s v="No"/>
    <s v="No"/>
    <s v="No"/>
    <s v="No"/>
    <s v="Yes"/>
    <x v="0"/>
    <s v="Yes"/>
    <x v="1"/>
    <n v="42.35"/>
    <n v="1716.45"/>
    <n v="0"/>
    <n v="0"/>
    <n v="0"/>
    <n v="1716.45"/>
    <x v="1"/>
    <x v="5"/>
    <x v="9"/>
    <n v="1"/>
    <x v="0"/>
  </r>
  <r>
    <s v="8035-PWSEV"/>
    <s v="Female"/>
    <x v="27"/>
    <s v="No"/>
    <n v="0"/>
    <x v="450"/>
    <n v="94542"/>
    <n v="37.656694999999999"/>
    <n v="-122.048361"/>
    <n v="0"/>
    <x v="38"/>
    <s v="Offer E"/>
    <s v="Yes"/>
    <n v="35.880000000000003"/>
    <s v="No"/>
    <s v="Yes"/>
    <x v="1"/>
    <n v="10"/>
    <s v="No"/>
    <s v="No"/>
    <s v="Yes"/>
    <s v="Yes"/>
    <s v="No"/>
    <s v="Yes"/>
    <s v="Yes"/>
    <s v="Yes"/>
    <x v="1"/>
    <s v="Yes"/>
    <x v="1"/>
    <n v="89.25"/>
    <n v="487.05"/>
    <n v="0"/>
    <n v="0"/>
    <n v="215.28"/>
    <n v="702.33"/>
    <x v="0"/>
    <x v="0"/>
    <x v="0"/>
    <n v="0"/>
    <x v="0"/>
  </r>
  <r>
    <s v="8039-ACLPL"/>
    <s v="Female"/>
    <x v="46"/>
    <s v="Yes"/>
    <n v="0"/>
    <x v="287"/>
    <n v="95655"/>
    <n v="38.549821999999999"/>
    <n v="-121.26672499999999"/>
    <n v="6"/>
    <x v="9"/>
    <s v="Offer A"/>
    <s v="Yes"/>
    <n v="12.32"/>
    <s v="No"/>
    <s v="Yes"/>
    <x v="2"/>
    <n v="59"/>
    <s v="Yes"/>
    <s v="Yes"/>
    <s v="Yes"/>
    <s v="No"/>
    <s v="No"/>
    <s v="Yes"/>
    <s v="Yes"/>
    <s v="Yes"/>
    <x v="2"/>
    <s v="No"/>
    <x v="0"/>
    <n v="68.75"/>
    <n v="4888.2"/>
    <n v="0"/>
    <n v="0"/>
    <n v="887.04"/>
    <n v="5775.24"/>
    <x v="0"/>
    <x v="0"/>
    <x v="0"/>
    <n v="0"/>
    <x v="0"/>
  </r>
  <r>
    <s v="8039-EQPIM"/>
    <s v="Male"/>
    <x v="19"/>
    <s v="Yes"/>
    <n v="0"/>
    <x v="470"/>
    <n v="91977"/>
    <n v="32.726627000000001"/>
    <n v="-116.994608"/>
    <n v="7"/>
    <x v="19"/>
    <s v="None"/>
    <s v="No"/>
    <n v="0"/>
    <s v="No"/>
    <s v="Yes"/>
    <x v="2"/>
    <n v="59"/>
    <s v="Yes"/>
    <s v="No"/>
    <s v="Yes"/>
    <s v="Yes"/>
    <s v="Yes"/>
    <s v="Yes"/>
    <s v="Yes"/>
    <s v="No"/>
    <x v="2"/>
    <s v="No"/>
    <x v="1"/>
    <n v="60.25"/>
    <n v="4055.5"/>
    <n v="0"/>
    <n v="120"/>
    <n v="0"/>
    <n v="4175.5"/>
    <x v="0"/>
    <x v="0"/>
    <x v="0"/>
    <n v="0"/>
    <x v="0"/>
  </r>
  <r>
    <s v="8040-MNRTF"/>
    <s v="Female"/>
    <x v="10"/>
    <s v="No"/>
    <n v="0"/>
    <x v="896"/>
    <n v="93268"/>
    <n v="35.184837000000002"/>
    <n v="-119.402525"/>
    <n v="0"/>
    <x v="13"/>
    <s v="None"/>
    <s v="Yes"/>
    <n v="37.51"/>
    <s v="No"/>
    <s v="Yes"/>
    <x v="1"/>
    <n v="10"/>
    <s v="No"/>
    <s v="No"/>
    <s v="No"/>
    <s v="No"/>
    <s v="No"/>
    <s v="No"/>
    <s v="No"/>
    <s v="Yes"/>
    <x v="1"/>
    <s v="No"/>
    <x v="2"/>
    <n v="71.099999999999994"/>
    <n v="71.099999999999994"/>
    <n v="0"/>
    <n v="0"/>
    <n v="37.51"/>
    <n v="108.61"/>
    <x v="2"/>
    <x v="0"/>
    <x v="0"/>
    <n v="0"/>
    <x v="0"/>
  </r>
  <r>
    <s v="8041-TMEID"/>
    <s v="Male"/>
    <x v="50"/>
    <s v="Yes"/>
    <n v="0"/>
    <x v="957"/>
    <n v="96021"/>
    <n v="39.913777000000003"/>
    <n v="-122.289984"/>
    <n v="1"/>
    <x v="5"/>
    <s v="None"/>
    <s v="Yes"/>
    <n v="37.119999999999997"/>
    <s v="Yes"/>
    <s v="Yes"/>
    <x v="1"/>
    <n v="18"/>
    <s v="Yes"/>
    <s v="Yes"/>
    <s v="Yes"/>
    <s v="No"/>
    <s v="Yes"/>
    <s v="Yes"/>
    <s v="Yes"/>
    <s v="Yes"/>
    <x v="2"/>
    <s v="No"/>
    <x v="0"/>
    <n v="108.5"/>
    <n v="6991.9"/>
    <n v="0"/>
    <n v="0"/>
    <n v="2338.56"/>
    <n v="9330.4599999999991"/>
    <x v="0"/>
    <x v="0"/>
    <x v="0"/>
    <n v="0"/>
    <x v="1"/>
  </r>
  <r>
    <s v="8042-JVNFH"/>
    <s v="Male"/>
    <x v="5"/>
    <s v="No"/>
    <n v="0"/>
    <x v="809"/>
    <n v="93549"/>
    <n v="36.296850999999997"/>
    <n v="-117.865469"/>
    <n v="0"/>
    <x v="13"/>
    <s v="None"/>
    <s v="Yes"/>
    <n v="35.28"/>
    <s v="No"/>
    <s v="Yes"/>
    <x v="1"/>
    <n v="51"/>
    <s v="No"/>
    <s v="No"/>
    <s v="No"/>
    <s v="No"/>
    <s v="No"/>
    <s v="No"/>
    <s v="Yes"/>
    <s v="Yes"/>
    <x v="1"/>
    <s v="Yes"/>
    <x v="0"/>
    <n v="71.349999999999994"/>
    <n v="71.349999999999994"/>
    <n v="0"/>
    <n v="0"/>
    <n v="35.28"/>
    <n v="106.63"/>
    <x v="1"/>
    <x v="5"/>
    <x v="9"/>
    <n v="1"/>
    <x v="0"/>
  </r>
  <r>
    <s v="8042-RNLKO"/>
    <s v="Male"/>
    <x v="43"/>
    <s v="No"/>
    <n v="0"/>
    <x v="1100"/>
    <n v="95076"/>
    <n v="36.931654000000002"/>
    <n v="-121.75238299999999"/>
    <n v="0"/>
    <x v="22"/>
    <s v="Offer A"/>
    <s v="Yes"/>
    <n v="32.22"/>
    <s v="Yes"/>
    <s v="No"/>
    <x v="3"/>
    <n v="0"/>
    <s v="No"/>
    <s v="No"/>
    <s v="No"/>
    <s v="No"/>
    <s v="No"/>
    <s v="No"/>
    <s v="No"/>
    <s v="No"/>
    <x v="0"/>
    <s v="No"/>
    <x v="1"/>
    <n v="25.45"/>
    <n v="1699.15"/>
    <n v="0"/>
    <n v="0"/>
    <n v="2126.52"/>
    <n v="3825.67"/>
    <x v="0"/>
    <x v="0"/>
    <x v="0"/>
    <n v="0"/>
    <x v="0"/>
  </r>
  <r>
    <s v="8043-PNYSD"/>
    <s v="Male"/>
    <x v="23"/>
    <s v="Yes"/>
    <n v="2"/>
    <x v="502"/>
    <n v="96051"/>
    <n v="40.883853000000002"/>
    <n v="-122.41825799999999"/>
    <n v="4"/>
    <x v="5"/>
    <s v="Offer B"/>
    <s v="Yes"/>
    <n v="10.67"/>
    <s v="No"/>
    <s v="No"/>
    <x v="3"/>
    <n v="0"/>
    <s v="No"/>
    <s v="No"/>
    <s v="No"/>
    <s v="No"/>
    <s v="No"/>
    <s v="No"/>
    <s v="No"/>
    <s v="No"/>
    <x v="2"/>
    <s v="No"/>
    <x v="2"/>
    <n v="19.55"/>
    <n v="1245.5999999999999"/>
    <n v="0"/>
    <n v="0"/>
    <n v="672.21"/>
    <n v="1917.81"/>
    <x v="0"/>
    <x v="0"/>
    <x v="0"/>
    <n v="0"/>
    <x v="0"/>
  </r>
  <r>
    <s v="8044-BGWPI"/>
    <s v="Male"/>
    <x v="2"/>
    <s v="Yes"/>
    <n v="2"/>
    <x v="516"/>
    <n v="91764"/>
    <n v="34.074086999999999"/>
    <n v="-117.60561800000001"/>
    <n v="8"/>
    <x v="27"/>
    <s v="Offer D"/>
    <s v="Yes"/>
    <n v="33.9"/>
    <s v="No"/>
    <s v="No"/>
    <x v="3"/>
    <n v="0"/>
    <s v="No"/>
    <s v="No"/>
    <s v="No"/>
    <s v="No"/>
    <s v="No"/>
    <s v="No"/>
    <s v="No"/>
    <s v="No"/>
    <x v="1"/>
    <s v="Yes"/>
    <x v="1"/>
    <n v="21.15"/>
    <n v="306.05"/>
    <n v="0"/>
    <n v="0"/>
    <n v="406.8"/>
    <n v="712.85"/>
    <x v="0"/>
    <x v="0"/>
    <x v="0"/>
    <n v="0"/>
    <x v="0"/>
  </r>
  <r>
    <s v="8046-DNVTL"/>
    <s v="Male"/>
    <x v="52"/>
    <s v="Yes"/>
    <n v="0"/>
    <x v="679"/>
    <n v="95571"/>
    <n v="40.310119"/>
    <n v="-123.909449"/>
    <n v="8"/>
    <x v="55"/>
    <s v="Offer B"/>
    <s v="No"/>
    <n v="0"/>
    <s v="No"/>
    <s v="Yes"/>
    <x v="0"/>
    <n v="29"/>
    <s v="Yes"/>
    <s v="Yes"/>
    <s v="No"/>
    <s v="Yes"/>
    <s v="No"/>
    <s v="No"/>
    <s v="No"/>
    <s v="Yes"/>
    <x v="2"/>
    <s v="Yes"/>
    <x v="0"/>
    <n v="-10"/>
    <n v="2345.5500000000002"/>
    <n v="0"/>
    <n v="0"/>
    <n v="0"/>
    <n v="2345.5500000000002"/>
    <x v="0"/>
    <x v="0"/>
    <x v="0"/>
    <n v="0"/>
    <x v="0"/>
  </r>
  <r>
    <s v="8048-DSDFQ"/>
    <s v="Male"/>
    <x v="54"/>
    <s v="No"/>
    <n v="0"/>
    <x v="124"/>
    <n v="92655"/>
    <n v="33.744439"/>
    <n v="-117.98587999999999"/>
    <n v="0"/>
    <x v="13"/>
    <s v="None"/>
    <s v="Yes"/>
    <n v="13.08"/>
    <s v="No"/>
    <s v="No"/>
    <x v="3"/>
    <n v="0"/>
    <s v="No"/>
    <s v="No"/>
    <s v="No"/>
    <s v="No"/>
    <s v="No"/>
    <s v="No"/>
    <s v="No"/>
    <s v="No"/>
    <x v="1"/>
    <s v="No"/>
    <x v="0"/>
    <n v="20.2"/>
    <n v="20.2"/>
    <n v="0"/>
    <n v="0"/>
    <n v="13.08"/>
    <n v="33.28"/>
    <x v="2"/>
    <x v="0"/>
    <x v="0"/>
    <n v="0"/>
    <x v="0"/>
  </r>
  <r>
    <s v="8049-WJCLQ"/>
    <s v="Male"/>
    <x v="2"/>
    <s v="Yes"/>
    <n v="2"/>
    <x v="933"/>
    <n v="93218"/>
    <n v="35.846066999999998"/>
    <n v="-119.00407300000001"/>
    <n v="5"/>
    <x v="46"/>
    <s v="Offer D"/>
    <s v="Yes"/>
    <n v="19.77"/>
    <s v="No"/>
    <s v="Yes"/>
    <x v="2"/>
    <n v="12"/>
    <s v="No"/>
    <s v="No"/>
    <s v="Yes"/>
    <s v="No"/>
    <s v="Yes"/>
    <s v="No"/>
    <s v="No"/>
    <s v="Yes"/>
    <x v="1"/>
    <s v="No"/>
    <x v="0"/>
    <n v="60.2"/>
    <n v="563.5"/>
    <n v="0"/>
    <n v="0"/>
    <n v="197.7"/>
    <n v="761.2"/>
    <x v="0"/>
    <x v="0"/>
    <x v="0"/>
    <n v="0"/>
    <x v="0"/>
  </r>
  <r>
    <s v="8050-DVOJX"/>
    <s v="Male"/>
    <x v="6"/>
    <s v="No"/>
    <n v="0"/>
    <x v="23"/>
    <n v="93530"/>
    <n v="36.560498000000003"/>
    <n v="-117.962461"/>
    <n v="0"/>
    <x v="21"/>
    <s v="Offer B"/>
    <s v="Yes"/>
    <n v="43.19"/>
    <s v="Yes"/>
    <s v="Yes"/>
    <x v="0"/>
    <n v="10"/>
    <s v="Yes"/>
    <s v="Yes"/>
    <s v="Yes"/>
    <s v="Yes"/>
    <s v="No"/>
    <s v="Yes"/>
    <s v="Yes"/>
    <s v="Yes"/>
    <x v="2"/>
    <s v="No"/>
    <x v="0"/>
    <n v="81.349999999999994"/>
    <n v="4060.9"/>
    <n v="0"/>
    <n v="0"/>
    <n v="2116.31"/>
    <n v="6177.21"/>
    <x v="0"/>
    <x v="0"/>
    <x v="0"/>
    <n v="0"/>
    <x v="0"/>
  </r>
  <r>
    <s v="8050-WYBND"/>
    <s v="Female"/>
    <x v="39"/>
    <s v="No"/>
    <n v="2"/>
    <x v="208"/>
    <n v="90606"/>
    <n v="33.976678"/>
    <n v="-118.06587500000001"/>
    <n v="0"/>
    <x v="51"/>
    <s v="None"/>
    <s v="No"/>
    <n v="0"/>
    <s v="No"/>
    <s v="Yes"/>
    <x v="2"/>
    <n v="29"/>
    <s v="No"/>
    <s v="No"/>
    <s v="Yes"/>
    <s v="No"/>
    <s v="Yes"/>
    <s v="Yes"/>
    <s v="Yes"/>
    <s v="Yes"/>
    <x v="0"/>
    <s v="Yes"/>
    <x v="0"/>
    <n v="49.45"/>
    <n v="1031.4000000000001"/>
    <n v="0"/>
    <n v="0"/>
    <n v="0"/>
    <n v="1031.4000000000001"/>
    <x v="0"/>
    <x v="0"/>
    <x v="0"/>
    <n v="0"/>
    <x v="0"/>
  </r>
  <r>
    <s v="8050-XGRVL"/>
    <s v="Female"/>
    <x v="19"/>
    <s v="Yes"/>
    <n v="3"/>
    <x v="977"/>
    <n v="96062"/>
    <n v="40.531256999999997"/>
    <n v="-122.148139"/>
    <n v="5"/>
    <x v="55"/>
    <s v="Offer B"/>
    <s v="Yes"/>
    <n v="32.92"/>
    <s v="No"/>
    <s v="Yes"/>
    <x v="2"/>
    <n v="71"/>
    <s v="Yes"/>
    <s v="No"/>
    <s v="Yes"/>
    <s v="No"/>
    <s v="No"/>
    <s v="No"/>
    <s v="No"/>
    <s v="Yes"/>
    <x v="0"/>
    <s v="No"/>
    <x v="0"/>
    <n v="54.75"/>
    <n v="3425.35"/>
    <n v="8.5"/>
    <n v="0"/>
    <n v="2041.04"/>
    <n v="5457.89"/>
    <x v="0"/>
    <x v="0"/>
    <x v="0"/>
    <n v="0"/>
    <x v="0"/>
  </r>
  <r>
    <s v="8051-HJRLT"/>
    <s v="Female"/>
    <x v="15"/>
    <s v="No"/>
    <n v="0"/>
    <x v="221"/>
    <n v="92397"/>
    <n v="34.358320999999997"/>
    <n v="-117.618263"/>
    <n v="0"/>
    <x v="13"/>
    <s v="Offer E"/>
    <s v="Yes"/>
    <n v="18.2"/>
    <s v="No"/>
    <s v="Yes"/>
    <x v="1"/>
    <n v="13"/>
    <s v="No"/>
    <s v="No"/>
    <s v="No"/>
    <s v="No"/>
    <s v="No"/>
    <s v="No"/>
    <s v="No"/>
    <s v="Yes"/>
    <x v="1"/>
    <s v="Yes"/>
    <x v="1"/>
    <n v="70.55"/>
    <n v="70.55"/>
    <n v="0"/>
    <n v="0"/>
    <n v="18.2"/>
    <n v="88.75"/>
    <x v="1"/>
    <x v="5"/>
    <x v="8"/>
    <n v="1"/>
    <x v="0"/>
  </r>
  <r>
    <s v="8053-WWDRO"/>
    <s v="Female"/>
    <x v="47"/>
    <s v="Yes"/>
    <n v="0"/>
    <x v="38"/>
    <n v="92109"/>
    <n v="32.787835999999999"/>
    <n v="-117.232376"/>
    <n v="1"/>
    <x v="38"/>
    <s v="None"/>
    <s v="Yes"/>
    <n v="31.7"/>
    <s v="No"/>
    <s v="No"/>
    <x v="3"/>
    <n v="0"/>
    <s v="No"/>
    <s v="No"/>
    <s v="No"/>
    <s v="No"/>
    <s v="No"/>
    <s v="No"/>
    <s v="No"/>
    <s v="No"/>
    <x v="1"/>
    <s v="No"/>
    <x v="1"/>
    <n v="19.5"/>
    <n v="146.30000000000001"/>
    <n v="0"/>
    <n v="0"/>
    <n v="190.2"/>
    <n v="336.5"/>
    <x v="1"/>
    <x v="1"/>
    <x v="5"/>
    <n v="1"/>
    <x v="0"/>
  </r>
  <r>
    <s v="8058-DMYRU"/>
    <s v="Male"/>
    <x v="28"/>
    <s v="No"/>
    <n v="0"/>
    <x v="1"/>
    <n v="91208"/>
    <n v="34.195385999999999"/>
    <n v="-118.238508"/>
    <n v="0"/>
    <x v="8"/>
    <s v="None"/>
    <s v="Yes"/>
    <n v="18.579999999999998"/>
    <s v="Yes"/>
    <s v="Yes"/>
    <x v="1"/>
    <n v="14"/>
    <s v="No"/>
    <s v="Yes"/>
    <s v="No"/>
    <s v="No"/>
    <s v="No"/>
    <s v="Yes"/>
    <s v="No"/>
    <s v="Yes"/>
    <x v="2"/>
    <s v="Yes"/>
    <x v="1"/>
    <n v="-8"/>
    <n v="4931.8"/>
    <n v="0"/>
    <n v="0"/>
    <n v="1003.32"/>
    <n v="5935.12"/>
    <x v="0"/>
    <x v="0"/>
    <x v="0"/>
    <n v="0"/>
    <x v="0"/>
  </r>
  <r>
    <s v="8058-INTPH"/>
    <s v="Female"/>
    <x v="30"/>
    <s v="No"/>
    <n v="0"/>
    <x v="38"/>
    <n v="92109"/>
    <n v="32.787835999999999"/>
    <n v="-117.232376"/>
    <n v="0"/>
    <x v="13"/>
    <s v="None"/>
    <s v="Yes"/>
    <n v="22.48"/>
    <s v="No"/>
    <s v="Yes"/>
    <x v="1"/>
    <n v="5"/>
    <s v="No"/>
    <s v="No"/>
    <s v="No"/>
    <s v="No"/>
    <s v="Yes"/>
    <s v="No"/>
    <s v="No"/>
    <s v="Yes"/>
    <x v="1"/>
    <s v="Yes"/>
    <x v="1"/>
    <n v="79.650000000000006"/>
    <n v="79.650000000000006"/>
    <n v="0"/>
    <n v="0"/>
    <n v="22.48"/>
    <n v="102.13"/>
    <x v="1"/>
    <x v="1"/>
    <x v="5"/>
    <n v="1"/>
    <x v="0"/>
  </r>
  <r>
    <s v="8058-JMEQO"/>
    <s v="Female"/>
    <x v="48"/>
    <s v="No"/>
    <n v="0"/>
    <x v="38"/>
    <n v="92121"/>
    <n v="32.898612999999997"/>
    <n v="-117.20293700000001"/>
    <n v="0"/>
    <x v="0"/>
    <s v="Offer E"/>
    <s v="Yes"/>
    <n v="12.91"/>
    <s v="Yes"/>
    <s v="Yes"/>
    <x v="1"/>
    <n v="21"/>
    <s v="No"/>
    <s v="No"/>
    <s v="No"/>
    <s v="No"/>
    <s v="No"/>
    <s v="Yes"/>
    <s v="No"/>
    <s v="Yes"/>
    <x v="1"/>
    <s v="Yes"/>
    <x v="1"/>
    <n v="84.45"/>
    <n v="762.5"/>
    <n v="0"/>
    <n v="0"/>
    <n v="116.19"/>
    <n v="878.69"/>
    <x v="1"/>
    <x v="1"/>
    <x v="5"/>
    <n v="1"/>
    <x v="0"/>
  </r>
  <r>
    <s v="8059-UDZFY"/>
    <s v="Female"/>
    <x v="50"/>
    <s v="No"/>
    <n v="2"/>
    <x v="767"/>
    <n v="95458"/>
    <n v="39.141933999999999"/>
    <n v="-122.770679"/>
    <n v="0"/>
    <x v="45"/>
    <s v="Offer C"/>
    <s v="Yes"/>
    <n v="12.75"/>
    <s v="Yes"/>
    <s v="Yes"/>
    <x v="1"/>
    <n v="19"/>
    <s v="No"/>
    <s v="Yes"/>
    <s v="Yes"/>
    <s v="No"/>
    <s v="Yes"/>
    <s v="Yes"/>
    <s v="No"/>
    <s v="Yes"/>
    <x v="2"/>
    <s v="Yes"/>
    <x v="1"/>
    <n v="105.35"/>
    <n v="3465.05"/>
    <n v="0"/>
    <n v="0"/>
    <n v="420.75"/>
    <n v="3885.8"/>
    <x v="0"/>
    <x v="0"/>
    <x v="0"/>
    <n v="0"/>
    <x v="1"/>
  </r>
  <r>
    <s v="8060-HIWJJ"/>
    <s v="Male"/>
    <x v="34"/>
    <s v="No"/>
    <n v="0"/>
    <x v="916"/>
    <n v="95648"/>
    <n v="38.922812"/>
    <n v="-121.312005"/>
    <n v="0"/>
    <x v="34"/>
    <s v="Offer B"/>
    <s v="Yes"/>
    <n v="14.39"/>
    <s v="Yes"/>
    <s v="Yes"/>
    <x v="2"/>
    <n v="7"/>
    <s v="No"/>
    <s v="Yes"/>
    <s v="Yes"/>
    <s v="Yes"/>
    <s v="Yes"/>
    <s v="Yes"/>
    <s v="Yes"/>
    <s v="Yes"/>
    <x v="2"/>
    <s v="No"/>
    <x v="0"/>
    <n v="86.55"/>
    <n v="5632.55"/>
    <n v="0"/>
    <n v="0"/>
    <n v="920.96"/>
    <n v="6553.51"/>
    <x v="0"/>
    <x v="0"/>
    <x v="0"/>
    <n v="0"/>
    <x v="0"/>
  </r>
  <r>
    <s v="8062-YBDOE"/>
    <s v="Male"/>
    <x v="57"/>
    <s v="No"/>
    <n v="0"/>
    <x v="550"/>
    <n v="91351"/>
    <n v="34.422519000000001"/>
    <n v="-118.420717"/>
    <n v="0"/>
    <x v="13"/>
    <s v="None"/>
    <s v="Yes"/>
    <n v="7.23"/>
    <s v="No"/>
    <s v="Yes"/>
    <x v="1"/>
    <n v="2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7.23"/>
    <n v="76.88"/>
    <x v="1"/>
    <x v="3"/>
    <x v="6"/>
    <n v="1"/>
    <x v="0"/>
  </r>
  <r>
    <s v="8063-GBATB"/>
    <s v="Female"/>
    <x v="58"/>
    <s v="No"/>
    <n v="0"/>
    <x v="449"/>
    <n v="95426"/>
    <n v="38.838087999999999"/>
    <n v="-122.73202999999999"/>
    <n v="0"/>
    <x v="28"/>
    <s v="None"/>
    <s v="Yes"/>
    <n v="31.17"/>
    <s v="Yes"/>
    <s v="Yes"/>
    <x v="1"/>
    <n v="25"/>
    <s v="No"/>
    <s v="No"/>
    <s v="No"/>
    <s v="No"/>
    <s v="No"/>
    <s v="Yes"/>
    <s v="Yes"/>
    <s v="Yes"/>
    <x v="1"/>
    <s v="Yes"/>
    <x v="1"/>
    <n v="85.25"/>
    <n v="2287.25"/>
    <n v="0"/>
    <n v="0"/>
    <n v="841.59"/>
    <n v="3128.84"/>
    <x v="1"/>
    <x v="1"/>
    <x v="1"/>
    <n v="1"/>
    <x v="0"/>
  </r>
  <r>
    <s v="8063-RJYNF"/>
    <s v="Male"/>
    <x v="60"/>
    <s v="No"/>
    <n v="0"/>
    <x v="335"/>
    <n v="94804"/>
    <n v="37.921033999999999"/>
    <n v="-122.341798"/>
    <n v="0"/>
    <x v="43"/>
    <s v="None"/>
    <s v="Yes"/>
    <n v="20.440000000000001"/>
    <s v="No"/>
    <s v="Yes"/>
    <x v="1"/>
    <n v="59"/>
    <s v="Yes"/>
    <s v="No"/>
    <s v="No"/>
    <s v="No"/>
    <s v="Yes"/>
    <s v="Yes"/>
    <s v="Yes"/>
    <s v="No"/>
    <x v="1"/>
    <s v="Yes"/>
    <x v="1"/>
    <n v="94.25"/>
    <n v="1483.25"/>
    <n v="0"/>
    <n v="140"/>
    <n v="327.04000000000002"/>
    <n v="1950.29"/>
    <x v="1"/>
    <x v="1"/>
    <x v="10"/>
    <n v="1"/>
    <x v="1"/>
  </r>
  <r>
    <s v="8064-RAVOH"/>
    <s v="Male"/>
    <x v="56"/>
    <s v="No"/>
    <n v="3"/>
    <x v="109"/>
    <n v="93030"/>
    <n v="34.223244000000001"/>
    <n v="-119.18012"/>
    <n v="0"/>
    <x v="13"/>
    <s v="Offer E"/>
    <s v="Yes"/>
    <n v="42.55"/>
    <s v="No"/>
    <s v="Yes"/>
    <x v="2"/>
    <n v="25"/>
    <s v="No"/>
    <s v="No"/>
    <s v="Yes"/>
    <s v="No"/>
    <s v="No"/>
    <s v="No"/>
    <s v="No"/>
    <s v="Yes"/>
    <x v="1"/>
    <s v="Yes"/>
    <x v="1"/>
    <n v="49.85"/>
    <n v="49.85"/>
    <n v="0"/>
    <n v="0"/>
    <n v="42.55"/>
    <n v="92.4"/>
    <x v="2"/>
    <x v="0"/>
    <x v="0"/>
    <n v="0"/>
    <x v="0"/>
  </r>
  <r>
    <s v="8065-BVEPF"/>
    <s v="Male"/>
    <x v="53"/>
    <s v="No"/>
    <n v="0"/>
    <x v="527"/>
    <n v="95494"/>
    <n v="38.888351"/>
    <n v="-123.23964700000001"/>
    <n v="0"/>
    <x v="7"/>
    <s v="Offer B"/>
    <s v="Yes"/>
    <n v="18.23"/>
    <s v="No"/>
    <s v="Yes"/>
    <x v="1"/>
    <n v="3"/>
    <s v="No"/>
    <s v="Yes"/>
    <s v="Yes"/>
    <s v="No"/>
    <s v="Yes"/>
    <s v="Yes"/>
    <s v="Yes"/>
    <s v="Yes"/>
    <x v="2"/>
    <s v="Yes"/>
    <x v="1"/>
    <n v="99.1"/>
    <n v="6496.15"/>
    <n v="0"/>
    <n v="0"/>
    <n v="1184.95"/>
    <n v="7681.1"/>
    <x v="0"/>
    <x v="0"/>
    <x v="0"/>
    <n v="0"/>
    <x v="1"/>
  </r>
  <r>
    <s v="8065-QBYTO"/>
    <s v="Female"/>
    <x v="8"/>
    <s v="No"/>
    <n v="0"/>
    <x v="644"/>
    <n v="91768"/>
    <n v="34.067931999999999"/>
    <n v="-117.785168"/>
    <n v="0"/>
    <x v="4"/>
    <s v="Offer A"/>
    <s v="Yes"/>
    <n v="3.91"/>
    <s v="Yes"/>
    <s v="Yes"/>
    <x v="1"/>
    <n v="12"/>
    <s v="Yes"/>
    <s v="Yes"/>
    <s v="No"/>
    <s v="Yes"/>
    <s v="Yes"/>
    <s v="No"/>
    <s v="No"/>
    <s v="Yes"/>
    <x v="0"/>
    <s v="Yes"/>
    <x v="0"/>
    <n v="99.65"/>
    <n v="7181.25"/>
    <n v="0"/>
    <n v="0"/>
    <n v="277.61"/>
    <n v="7458.86"/>
    <x v="0"/>
    <x v="0"/>
    <x v="0"/>
    <n v="0"/>
    <x v="1"/>
  </r>
  <r>
    <s v="8065-YKXKD"/>
    <s v="Female"/>
    <x v="14"/>
    <s v="No"/>
    <n v="0"/>
    <x v="38"/>
    <n v="92126"/>
    <n v="32.886924999999998"/>
    <n v="-117.152162"/>
    <n v="0"/>
    <x v="46"/>
    <s v="None"/>
    <s v="Yes"/>
    <n v="5.63"/>
    <s v="Yes"/>
    <s v="Yes"/>
    <x v="1"/>
    <n v="26"/>
    <s v="No"/>
    <s v="No"/>
    <s v="No"/>
    <s v="No"/>
    <s v="No"/>
    <s v="No"/>
    <s v="No"/>
    <s v="Yes"/>
    <x v="1"/>
    <s v="Yes"/>
    <x v="1"/>
    <n v="74.75"/>
    <n v="799.65"/>
    <n v="0"/>
    <n v="0"/>
    <n v="56.3"/>
    <n v="855.95"/>
    <x v="1"/>
    <x v="3"/>
    <x v="6"/>
    <n v="1"/>
    <x v="0"/>
  </r>
  <r>
    <s v="8066-POXGX"/>
    <s v="Female"/>
    <x v="24"/>
    <s v="No"/>
    <n v="0"/>
    <x v="64"/>
    <n v="93720"/>
    <n v="36.878709000000001"/>
    <n v="-119.7645"/>
    <n v="0"/>
    <x v="2"/>
    <s v="Offer D"/>
    <s v="No"/>
    <n v="0"/>
    <s v="No"/>
    <s v="Yes"/>
    <x v="0"/>
    <n v="53"/>
    <s v="No"/>
    <s v="No"/>
    <s v="No"/>
    <s v="No"/>
    <s v="No"/>
    <s v="Yes"/>
    <s v="Yes"/>
    <s v="Yes"/>
    <x v="1"/>
    <s v="Yes"/>
    <x v="1"/>
    <n v="-3"/>
    <n v="446.1"/>
    <n v="0"/>
    <n v="0"/>
    <n v="0"/>
    <n v="446.1"/>
    <x v="1"/>
    <x v="5"/>
    <x v="8"/>
    <n v="1"/>
    <x v="0"/>
  </r>
  <r>
    <s v="8067-NIOYM"/>
    <s v="Female"/>
    <x v="35"/>
    <s v="Yes"/>
    <n v="3"/>
    <x v="97"/>
    <n v="92602"/>
    <n v="33.720359000000002"/>
    <n v="-117.733655"/>
    <n v="9"/>
    <x v="52"/>
    <s v="Offer C"/>
    <s v="Yes"/>
    <n v="20.6"/>
    <s v="No"/>
    <s v="No"/>
    <x v="3"/>
    <n v="0"/>
    <s v="No"/>
    <s v="No"/>
    <s v="No"/>
    <s v="No"/>
    <s v="No"/>
    <s v="No"/>
    <s v="No"/>
    <s v="No"/>
    <x v="2"/>
    <s v="Yes"/>
    <x v="0"/>
    <n v="21.1"/>
    <n v="490.65"/>
    <n v="0"/>
    <n v="0"/>
    <n v="494.4"/>
    <n v="985.05"/>
    <x v="0"/>
    <x v="0"/>
    <x v="0"/>
    <n v="0"/>
    <x v="0"/>
  </r>
  <r>
    <s v="8069-RHUXK"/>
    <s v="Female"/>
    <x v="39"/>
    <s v="Yes"/>
    <n v="0"/>
    <x v="351"/>
    <n v="92832"/>
    <n v="33.868316"/>
    <n v="-117.929029"/>
    <n v="5"/>
    <x v="23"/>
    <s v="None"/>
    <s v="No"/>
    <n v="0"/>
    <s v="No"/>
    <s v="Yes"/>
    <x v="0"/>
    <n v="30"/>
    <s v="Yes"/>
    <s v="No"/>
    <s v="No"/>
    <s v="Yes"/>
    <s v="No"/>
    <s v="No"/>
    <s v="No"/>
    <s v="Yes"/>
    <x v="2"/>
    <s v="No"/>
    <x v="0"/>
    <n v="35.700000000000003"/>
    <n v="2545.6999999999998"/>
    <n v="0"/>
    <n v="0"/>
    <n v="0"/>
    <n v="2545.6999999999998"/>
    <x v="0"/>
    <x v="0"/>
    <x v="0"/>
    <n v="0"/>
    <x v="0"/>
  </r>
  <r>
    <s v="8069-YQQAJ"/>
    <s v="Male"/>
    <x v="54"/>
    <s v="No"/>
    <n v="0"/>
    <x v="589"/>
    <n v="91604"/>
    <n v="34.139082000000002"/>
    <n v="-118.39275000000001"/>
    <n v="0"/>
    <x v="32"/>
    <s v="Offer D"/>
    <s v="No"/>
    <n v="0"/>
    <s v="No"/>
    <s v="Yes"/>
    <x v="0"/>
    <n v="12"/>
    <s v="No"/>
    <s v="Yes"/>
    <s v="No"/>
    <s v="No"/>
    <s v="No"/>
    <s v="No"/>
    <s v="No"/>
    <s v="Yes"/>
    <x v="1"/>
    <s v="Yes"/>
    <x v="2"/>
    <n v="31.1"/>
    <n v="419.7"/>
    <n v="0"/>
    <n v="0"/>
    <n v="0"/>
    <n v="419.7"/>
    <x v="0"/>
    <x v="0"/>
    <x v="0"/>
    <n v="0"/>
    <x v="0"/>
  </r>
  <r>
    <s v="8070-AAWZP"/>
    <s v="Male"/>
    <x v="8"/>
    <s v="Yes"/>
    <n v="0"/>
    <x v="9"/>
    <n v="95681"/>
    <n v="38.984755999999997"/>
    <n v="-121.345074"/>
    <n v="3"/>
    <x v="52"/>
    <s v="None"/>
    <s v="No"/>
    <n v="0"/>
    <s v="No"/>
    <s v="Yes"/>
    <x v="0"/>
    <n v="28"/>
    <s v="No"/>
    <s v="No"/>
    <s v="Yes"/>
    <s v="Yes"/>
    <s v="No"/>
    <s v="No"/>
    <s v="No"/>
    <s v="Yes"/>
    <x v="2"/>
    <s v="No"/>
    <x v="0"/>
    <n v="34.25"/>
    <n v="828.2"/>
    <n v="0"/>
    <n v="0"/>
    <n v="0"/>
    <n v="828.2"/>
    <x v="0"/>
    <x v="0"/>
    <x v="0"/>
    <n v="0"/>
    <x v="0"/>
  </r>
  <r>
    <s v="8071-SBTRN"/>
    <s v="Female"/>
    <x v="54"/>
    <s v="No"/>
    <n v="0"/>
    <x v="778"/>
    <n v="91304"/>
    <n v="34.224376999999997"/>
    <n v="-118.632656"/>
    <n v="0"/>
    <x v="40"/>
    <s v="None"/>
    <s v="Yes"/>
    <n v="23.15"/>
    <s v="Yes"/>
    <s v="Yes"/>
    <x v="1"/>
    <n v="17"/>
    <s v="Yes"/>
    <s v="Yes"/>
    <s v="Yes"/>
    <s v="No"/>
    <s v="Yes"/>
    <s v="Yes"/>
    <s v="Yes"/>
    <s v="Yes"/>
    <x v="2"/>
    <s v="Yes"/>
    <x v="0"/>
    <n v="111.15"/>
    <n v="7737.55"/>
    <n v="46.26"/>
    <n v="0"/>
    <n v="1620.5"/>
    <n v="9311.7900000000009"/>
    <x v="0"/>
    <x v="0"/>
    <x v="0"/>
    <n v="0"/>
    <x v="1"/>
  </r>
  <r>
    <s v="8073-IJDCM"/>
    <s v="Female"/>
    <x v="56"/>
    <s v="No"/>
    <n v="0"/>
    <x v="139"/>
    <n v="95672"/>
    <n v="38.724322000000001"/>
    <n v="-120.991237"/>
    <n v="0"/>
    <x v="13"/>
    <s v="Offer E"/>
    <s v="Yes"/>
    <n v="26.37"/>
    <s v="No"/>
    <s v="No"/>
    <x v="3"/>
    <n v="0"/>
    <s v="No"/>
    <s v="No"/>
    <s v="No"/>
    <s v="No"/>
    <s v="No"/>
    <s v="No"/>
    <s v="No"/>
    <s v="No"/>
    <x v="1"/>
    <s v="Yes"/>
    <x v="2"/>
    <n v="20.3"/>
    <n v="20.3"/>
    <n v="0"/>
    <n v="0"/>
    <n v="26.37"/>
    <n v="46.67"/>
    <x v="1"/>
    <x v="4"/>
    <x v="7"/>
    <n v="1"/>
    <x v="0"/>
  </r>
  <r>
    <s v="8075-GXIUB"/>
    <s v="Male"/>
    <x v="16"/>
    <s v="Yes"/>
    <n v="0"/>
    <x v="470"/>
    <n v="91978"/>
    <n v="32.730263999999998"/>
    <n v="-116.950963"/>
    <n v="3"/>
    <x v="0"/>
    <s v="None"/>
    <s v="Yes"/>
    <n v="22.79"/>
    <s v="No"/>
    <s v="No"/>
    <x v="3"/>
    <n v="0"/>
    <s v="No"/>
    <s v="No"/>
    <s v="No"/>
    <s v="No"/>
    <s v="No"/>
    <s v="No"/>
    <s v="No"/>
    <s v="No"/>
    <x v="0"/>
    <s v="No"/>
    <x v="0"/>
    <n v="19.850000000000001"/>
    <n v="183.15"/>
    <n v="0"/>
    <n v="0"/>
    <n v="205.11"/>
    <n v="388.26"/>
    <x v="0"/>
    <x v="0"/>
    <x v="0"/>
    <n v="0"/>
    <x v="0"/>
  </r>
  <r>
    <s v="8076-FEZKJ"/>
    <s v="Male"/>
    <x v="12"/>
    <s v="No"/>
    <n v="0"/>
    <x v="1047"/>
    <n v="92676"/>
    <n v="33.782345999999997"/>
    <n v="-117.63526299999999"/>
    <n v="0"/>
    <x v="46"/>
    <s v="None"/>
    <s v="Yes"/>
    <n v="15.71"/>
    <s v="No"/>
    <s v="No"/>
    <x v="3"/>
    <n v="0"/>
    <s v="No"/>
    <s v="No"/>
    <s v="No"/>
    <s v="No"/>
    <s v="No"/>
    <s v="No"/>
    <s v="No"/>
    <s v="No"/>
    <x v="0"/>
    <s v="No"/>
    <x v="0"/>
    <n v="19.5"/>
    <n v="225.85"/>
    <n v="0"/>
    <n v="0"/>
    <n v="157.1"/>
    <n v="382.95"/>
    <x v="0"/>
    <x v="0"/>
    <x v="0"/>
    <n v="0"/>
    <x v="0"/>
  </r>
  <r>
    <s v="8079-XRJRS"/>
    <s v="Male"/>
    <x v="14"/>
    <s v="Yes"/>
    <n v="0"/>
    <x v="424"/>
    <n v="95668"/>
    <n v="38.833553999999999"/>
    <n v="-121.498102"/>
    <n v="5"/>
    <x v="7"/>
    <s v="Offer B"/>
    <s v="Yes"/>
    <n v="49.33"/>
    <s v="Yes"/>
    <s v="Yes"/>
    <x v="1"/>
    <n v="16"/>
    <s v="Yes"/>
    <s v="Yes"/>
    <s v="Yes"/>
    <s v="No"/>
    <s v="No"/>
    <s v="No"/>
    <s v="No"/>
    <s v="Yes"/>
    <x v="0"/>
    <s v="No"/>
    <x v="1"/>
    <n v="89.75"/>
    <n v="5769.6"/>
    <n v="18.72"/>
    <n v="0"/>
    <n v="3206.45"/>
    <n v="8957.33"/>
    <x v="1"/>
    <x v="2"/>
    <x v="3"/>
    <n v="1"/>
    <x v="1"/>
  </r>
  <r>
    <s v="8080-DDEMJ"/>
    <s v="Male"/>
    <x v="41"/>
    <s v="No"/>
    <n v="0"/>
    <x v="1"/>
    <n v="91204"/>
    <n v="34.136305999999998"/>
    <n v="-118.26036000000001"/>
    <n v="0"/>
    <x v="13"/>
    <s v="Offer E"/>
    <s v="Yes"/>
    <n v="15.28"/>
    <s v="No"/>
    <s v="Yes"/>
    <x v="0"/>
    <n v="14"/>
    <s v="No"/>
    <s v="No"/>
    <s v="No"/>
    <s v="No"/>
    <s v="No"/>
    <s v="No"/>
    <s v="No"/>
    <s v="Yes"/>
    <x v="1"/>
    <s v="No"/>
    <x v="1"/>
    <n v="45.1"/>
    <n v="45.1"/>
    <n v="0"/>
    <n v="0"/>
    <n v="15.28"/>
    <n v="60.38"/>
    <x v="1"/>
    <x v="5"/>
    <x v="9"/>
    <n v="1"/>
    <x v="0"/>
  </r>
  <r>
    <s v="8080-POTJR"/>
    <s v="Female"/>
    <x v="40"/>
    <s v="No"/>
    <n v="0"/>
    <x v="55"/>
    <n v="90275"/>
    <n v="33.753146000000001"/>
    <n v="-118.367459"/>
    <n v="0"/>
    <x v="39"/>
    <s v="Offer C"/>
    <s v="Yes"/>
    <n v="6.74"/>
    <s v="Yes"/>
    <s v="Yes"/>
    <x v="2"/>
    <n v="18"/>
    <s v="Yes"/>
    <s v="No"/>
    <s v="Yes"/>
    <s v="No"/>
    <s v="Yes"/>
    <s v="Yes"/>
    <s v="Yes"/>
    <s v="Yes"/>
    <x v="0"/>
    <s v="Yes"/>
    <x v="0"/>
    <n v="79.3"/>
    <n v="2427.1"/>
    <n v="0"/>
    <n v="0"/>
    <n v="202.2"/>
    <n v="2629.3"/>
    <x v="0"/>
    <x v="0"/>
    <x v="0"/>
    <n v="0"/>
    <x v="0"/>
  </r>
  <r>
    <s v="8082-GHXOP"/>
    <s v="Male"/>
    <x v="29"/>
    <s v="No"/>
    <n v="1"/>
    <x v="1058"/>
    <n v="95627"/>
    <n v="38.834468999999999"/>
    <n v="-122.12719300000001"/>
    <n v="0"/>
    <x v="2"/>
    <s v="Offer D"/>
    <s v="Yes"/>
    <n v="26.63"/>
    <s v="No"/>
    <s v="Yes"/>
    <x v="2"/>
    <n v="27"/>
    <s v="No"/>
    <s v="No"/>
    <s v="No"/>
    <s v="No"/>
    <s v="No"/>
    <s v="No"/>
    <s v="Yes"/>
    <s v="Yes"/>
    <x v="1"/>
    <s v="No"/>
    <x v="0"/>
    <n v="44"/>
    <n v="659.35"/>
    <n v="0"/>
    <n v="0"/>
    <n v="346.19"/>
    <n v="1005.54"/>
    <x v="0"/>
    <x v="0"/>
    <x v="0"/>
    <n v="0"/>
    <x v="0"/>
  </r>
  <r>
    <s v="8083-YTZES"/>
    <s v="Male"/>
    <x v="7"/>
    <s v="No"/>
    <n v="0"/>
    <x v="38"/>
    <n v="92113"/>
    <n v="32.697097999999997"/>
    <n v="-117.116587"/>
    <n v="0"/>
    <x v="1"/>
    <s v="None"/>
    <s v="Yes"/>
    <n v="47.82"/>
    <s v="Yes"/>
    <s v="Yes"/>
    <x v="1"/>
    <n v="13"/>
    <s v="No"/>
    <s v="No"/>
    <s v="No"/>
    <s v="No"/>
    <s v="No"/>
    <s v="No"/>
    <s v="No"/>
    <s v="Yes"/>
    <x v="1"/>
    <s v="Yes"/>
    <x v="1"/>
    <n v="74.349999999999994"/>
    <n v="265.35000000000002"/>
    <n v="0"/>
    <n v="0"/>
    <n v="191.28"/>
    <n v="456.63"/>
    <x v="1"/>
    <x v="5"/>
    <x v="9"/>
    <n v="1"/>
    <x v="0"/>
  </r>
  <r>
    <s v="8084-OIVBS"/>
    <s v="Female"/>
    <x v="26"/>
    <s v="No"/>
    <n v="0"/>
    <x v="96"/>
    <n v="95612"/>
    <n v="38.384647999999999"/>
    <n v="-121.578701"/>
    <n v="0"/>
    <x v="37"/>
    <s v="Offer D"/>
    <s v="Yes"/>
    <n v="46.49"/>
    <s v="No"/>
    <s v="No"/>
    <x v="3"/>
    <n v="0"/>
    <s v="No"/>
    <s v="No"/>
    <s v="No"/>
    <s v="No"/>
    <s v="No"/>
    <s v="No"/>
    <s v="No"/>
    <s v="No"/>
    <x v="0"/>
    <s v="No"/>
    <x v="0"/>
    <n v="20"/>
    <n v="211.95"/>
    <n v="0"/>
    <n v="0"/>
    <n v="511.39"/>
    <n v="723.34"/>
    <x v="0"/>
    <x v="0"/>
    <x v="0"/>
    <n v="0"/>
    <x v="0"/>
  </r>
  <r>
    <s v="8085-MSNLK"/>
    <s v="Female"/>
    <x v="44"/>
    <s v="Yes"/>
    <n v="0"/>
    <x v="41"/>
    <n v="95124"/>
    <n v="37.257063000000002"/>
    <n v="-121.92303699999999"/>
    <n v="3"/>
    <x v="55"/>
    <s v="Offer B"/>
    <s v="Yes"/>
    <n v="42.68"/>
    <s v="Yes"/>
    <s v="Yes"/>
    <x v="1"/>
    <n v="51"/>
    <s v="Yes"/>
    <s v="Yes"/>
    <s v="Yes"/>
    <s v="Yes"/>
    <s v="Yes"/>
    <s v="Yes"/>
    <s v="Yes"/>
    <s v="Yes"/>
    <x v="2"/>
    <s v="No"/>
    <x v="0"/>
    <n v="113.95"/>
    <n v="6891.4"/>
    <n v="0"/>
    <n v="0"/>
    <n v="2646.16"/>
    <n v="9537.56"/>
    <x v="0"/>
    <x v="0"/>
    <x v="0"/>
    <n v="0"/>
    <x v="1"/>
  </r>
  <r>
    <s v="8086-OVPWV"/>
    <s v="Male"/>
    <x v="12"/>
    <s v="No"/>
    <n v="0"/>
    <x v="38"/>
    <n v="92117"/>
    <n v="32.825085999999999"/>
    <n v="-117.19942399999999"/>
    <n v="0"/>
    <x v="29"/>
    <s v="None"/>
    <s v="Yes"/>
    <n v="26.47"/>
    <s v="No"/>
    <s v="Yes"/>
    <x v="1"/>
    <n v="10"/>
    <s v="No"/>
    <s v="No"/>
    <s v="No"/>
    <s v="No"/>
    <s v="No"/>
    <s v="Yes"/>
    <s v="Yes"/>
    <s v="No"/>
    <x v="1"/>
    <s v="Yes"/>
    <x v="1"/>
    <n v="80.2"/>
    <n v="181.1"/>
    <n v="0"/>
    <n v="10"/>
    <n v="52.94"/>
    <n v="244.04"/>
    <x v="1"/>
    <x v="1"/>
    <x v="5"/>
    <n v="1"/>
    <x v="0"/>
  </r>
  <r>
    <s v="8087-LGYHQ"/>
    <s v="Male"/>
    <x v="43"/>
    <s v="No"/>
    <n v="0"/>
    <x v="1018"/>
    <n v="92325"/>
    <n v="34.248061"/>
    <n v="-117.29028"/>
    <n v="0"/>
    <x v="0"/>
    <s v="Offer E"/>
    <s v="Yes"/>
    <n v="15.53"/>
    <s v="No"/>
    <s v="Yes"/>
    <x v="1"/>
    <n v="14"/>
    <s v="No"/>
    <s v="No"/>
    <s v="Yes"/>
    <s v="No"/>
    <s v="Yes"/>
    <s v="Yes"/>
    <s v="Yes"/>
    <s v="Yes"/>
    <x v="1"/>
    <s v="Yes"/>
    <x v="1"/>
    <n v="94.05"/>
    <n v="811.65"/>
    <n v="0"/>
    <n v="0"/>
    <n v="139.77000000000001"/>
    <n v="951.42"/>
    <x v="0"/>
    <x v="0"/>
    <x v="0"/>
    <n v="0"/>
    <x v="1"/>
  </r>
  <r>
    <s v="8089-UZWLX"/>
    <s v="Female"/>
    <x v="4"/>
    <s v="No"/>
    <n v="0"/>
    <x v="1073"/>
    <n v="95317"/>
    <n v="37.127386000000001"/>
    <n v="-120.506422"/>
    <n v="0"/>
    <x v="4"/>
    <s v="Offer A"/>
    <s v="Yes"/>
    <n v="47.86"/>
    <s v="Yes"/>
    <s v="Yes"/>
    <x v="1"/>
    <n v="16"/>
    <s v="No"/>
    <s v="No"/>
    <s v="Yes"/>
    <s v="No"/>
    <s v="Yes"/>
    <s v="Yes"/>
    <s v="No"/>
    <s v="Yes"/>
    <x v="2"/>
    <s v="No"/>
    <x v="1"/>
    <n v="104.05"/>
    <n v="7413.55"/>
    <n v="0"/>
    <n v="0"/>
    <n v="3398.06"/>
    <n v="10811.61"/>
    <x v="0"/>
    <x v="0"/>
    <x v="0"/>
    <n v="0"/>
    <x v="1"/>
  </r>
  <r>
    <s v="8091-TTVAX"/>
    <s v="Male"/>
    <x v="14"/>
    <s v="Yes"/>
    <n v="0"/>
    <x v="31"/>
    <n v="90014"/>
    <n v="34.043143999999998"/>
    <n v="-118.251977"/>
    <n v="7"/>
    <x v="42"/>
    <s v="Offer B"/>
    <s v="Yes"/>
    <n v="5.69"/>
    <s v="Yes"/>
    <s v="Yes"/>
    <x v="1"/>
    <n v="10"/>
    <s v="No"/>
    <s v="No"/>
    <s v="Yes"/>
    <s v="No"/>
    <s v="Yes"/>
    <s v="Yes"/>
    <s v="Yes"/>
    <s v="Yes"/>
    <x v="0"/>
    <s v="No"/>
    <x v="0"/>
    <n v="100.35"/>
    <n v="5681.1"/>
    <n v="0"/>
    <n v="0"/>
    <n v="330.02"/>
    <n v="6011.12"/>
    <x v="0"/>
    <x v="0"/>
    <x v="0"/>
    <n v="0"/>
    <x v="1"/>
  </r>
  <r>
    <s v="8092-NLTGF"/>
    <s v="Male"/>
    <x v="11"/>
    <s v="No"/>
    <n v="0"/>
    <x v="844"/>
    <n v="91335"/>
    <n v="34.200175000000002"/>
    <n v="-118.540958"/>
    <n v="0"/>
    <x v="9"/>
    <s v="Offer A"/>
    <s v="Yes"/>
    <n v="29.29"/>
    <s v="Yes"/>
    <s v="No"/>
    <x v="3"/>
    <n v="0"/>
    <s v="No"/>
    <s v="No"/>
    <s v="No"/>
    <s v="No"/>
    <s v="No"/>
    <s v="No"/>
    <s v="No"/>
    <s v="No"/>
    <x v="2"/>
    <s v="No"/>
    <x v="1"/>
    <n v="24.75"/>
    <n v="1777.6"/>
    <n v="0"/>
    <n v="0"/>
    <n v="2108.88"/>
    <n v="3886.48"/>
    <x v="0"/>
    <x v="0"/>
    <x v="0"/>
    <n v="0"/>
    <x v="0"/>
  </r>
  <r>
    <s v="8095-WANWK"/>
    <s v="Female"/>
    <x v="1"/>
    <s v="No"/>
    <n v="0"/>
    <x v="375"/>
    <n v="93239"/>
    <n v="35.996923000000002"/>
    <n v="-120.000951"/>
    <n v="0"/>
    <x v="46"/>
    <s v="Offer D"/>
    <s v="Yes"/>
    <n v="3.55"/>
    <s v="No"/>
    <s v="Yes"/>
    <x v="2"/>
    <n v="29"/>
    <s v="No"/>
    <s v="No"/>
    <s v="No"/>
    <s v="No"/>
    <s v="No"/>
    <s v="No"/>
    <s v="No"/>
    <s v="No"/>
    <x v="1"/>
    <s v="No"/>
    <x v="0"/>
    <n v="45.25"/>
    <n v="428.7"/>
    <n v="44.9"/>
    <n v="0"/>
    <n v="35.5"/>
    <n v="419.3"/>
    <x v="0"/>
    <x v="0"/>
    <x v="0"/>
    <n v="0"/>
    <x v="0"/>
  </r>
  <r>
    <s v="8096-LOIST"/>
    <s v="Female"/>
    <x v="30"/>
    <s v="No"/>
    <n v="0"/>
    <x v="842"/>
    <n v="95978"/>
    <n v="39.904001999999998"/>
    <n v="-121.527823"/>
    <n v="0"/>
    <x v="53"/>
    <s v="Offer D"/>
    <s v="Yes"/>
    <n v="40.22"/>
    <s v="No"/>
    <s v="Yes"/>
    <x v="0"/>
    <n v="22"/>
    <s v="No"/>
    <s v="No"/>
    <s v="No"/>
    <s v="No"/>
    <s v="No"/>
    <s v="Yes"/>
    <s v="Yes"/>
    <s v="Yes"/>
    <x v="1"/>
    <s v="Yes"/>
    <x v="1"/>
    <n v="56.2"/>
    <n v="1093.4000000000001"/>
    <n v="0"/>
    <n v="0"/>
    <n v="764.18"/>
    <n v="1857.58"/>
    <x v="0"/>
    <x v="0"/>
    <x v="0"/>
    <n v="0"/>
    <x v="0"/>
  </r>
  <r>
    <s v="8097-OMULG"/>
    <s v="Male"/>
    <x v="54"/>
    <s v="Yes"/>
    <n v="2"/>
    <x v="41"/>
    <n v="95116"/>
    <n v="37.350284000000002"/>
    <n v="-121.85285500000001"/>
    <n v="1"/>
    <x v="26"/>
    <s v="None"/>
    <s v="Yes"/>
    <n v="15.94"/>
    <s v="No"/>
    <s v="Yes"/>
    <x v="2"/>
    <n v="19"/>
    <s v="No"/>
    <s v="Yes"/>
    <s v="Yes"/>
    <s v="Yes"/>
    <s v="Yes"/>
    <s v="Yes"/>
    <s v="Yes"/>
    <s v="Yes"/>
    <x v="0"/>
    <s v="No"/>
    <x v="0"/>
    <n v="76.75"/>
    <n v="4541.8999999999996"/>
    <n v="0"/>
    <n v="0"/>
    <n v="940.46"/>
    <n v="5482.36"/>
    <x v="0"/>
    <x v="0"/>
    <x v="0"/>
    <n v="0"/>
    <x v="0"/>
  </r>
  <r>
    <s v="8097-VBQTZ"/>
    <s v="Male"/>
    <x v="37"/>
    <s v="No"/>
    <n v="0"/>
    <x v="364"/>
    <n v="92806"/>
    <n v="33.837960000000002"/>
    <n v="-117.87049399999999"/>
    <n v="0"/>
    <x v="8"/>
    <s v="Offer B"/>
    <s v="Yes"/>
    <n v="27.62"/>
    <s v="No"/>
    <s v="Yes"/>
    <x v="0"/>
    <n v="24"/>
    <s v="Yes"/>
    <s v="Yes"/>
    <s v="No"/>
    <s v="Yes"/>
    <s v="Yes"/>
    <s v="No"/>
    <s v="No"/>
    <s v="Yes"/>
    <x v="1"/>
    <s v="Yes"/>
    <x v="0"/>
    <n v="69.900000000000006"/>
    <n v="3883.3"/>
    <n v="0"/>
    <n v="0"/>
    <n v="1491.48"/>
    <n v="5374.78"/>
    <x v="0"/>
    <x v="0"/>
    <x v="0"/>
    <n v="0"/>
    <x v="0"/>
  </r>
  <r>
    <s v="8098-LLAZX"/>
    <s v="Female"/>
    <x v="58"/>
    <s v="No"/>
    <n v="0"/>
    <x v="38"/>
    <n v="92122"/>
    <n v="32.857230000000001"/>
    <n v="-117.209774"/>
    <n v="0"/>
    <x v="1"/>
    <s v="Offer E"/>
    <s v="Yes"/>
    <n v="31.61"/>
    <s v="Yes"/>
    <s v="Yes"/>
    <x v="1"/>
    <n v="2"/>
    <s v="No"/>
    <s v="No"/>
    <s v="No"/>
    <s v="No"/>
    <s v="Yes"/>
    <s v="Yes"/>
    <s v="No"/>
    <s v="Yes"/>
    <x v="1"/>
    <s v="Yes"/>
    <x v="1"/>
    <n v="95.45"/>
    <n v="396.1"/>
    <n v="0"/>
    <n v="0"/>
    <n v="126.44"/>
    <n v="522.54"/>
    <x v="1"/>
    <x v="1"/>
    <x v="5"/>
    <n v="1"/>
    <x v="1"/>
  </r>
  <r>
    <s v="8098-TDCBU"/>
    <s v="Female"/>
    <x v="39"/>
    <s v="Yes"/>
    <n v="0"/>
    <x v="777"/>
    <n v="93643"/>
    <n v="37.244306999999999"/>
    <n v="-119.47025600000001"/>
    <n v="9"/>
    <x v="71"/>
    <s v="None"/>
    <s v="Yes"/>
    <n v="33.630000000000003"/>
    <s v="Yes"/>
    <s v="No"/>
    <x v="3"/>
    <n v="0"/>
    <s v="No"/>
    <s v="No"/>
    <s v="No"/>
    <s v="No"/>
    <s v="No"/>
    <s v="No"/>
    <s v="No"/>
    <s v="No"/>
    <x v="2"/>
    <s v="No"/>
    <x v="1"/>
    <n v="25.25"/>
    <n v="1108.2"/>
    <n v="0"/>
    <n v="0"/>
    <n v="1412.46"/>
    <n v="2520.66"/>
    <x v="0"/>
    <x v="0"/>
    <x v="0"/>
    <n v="0"/>
    <x v="0"/>
  </r>
  <r>
    <s v="8099-MZPUJ"/>
    <s v="Male"/>
    <x v="42"/>
    <s v="Yes"/>
    <n v="2"/>
    <x v="660"/>
    <n v="93923"/>
    <n v="36.460611"/>
    <n v="-121.852507"/>
    <n v="10"/>
    <x v="60"/>
    <s v="None"/>
    <s v="Yes"/>
    <n v="12.57"/>
    <s v="Yes"/>
    <s v="Yes"/>
    <x v="1"/>
    <n v="18"/>
    <s v="Yes"/>
    <s v="Yes"/>
    <s v="Yes"/>
    <s v="Yes"/>
    <s v="Yes"/>
    <s v="Yes"/>
    <s v="Yes"/>
    <s v="Yes"/>
    <x v="2"/>
    <s v="No"/>
    <x v="0"/>
    <n v="111.8"/>
    <n v="5443.65"/>
    <n v="0"/>
    <n v="0"/>
    <n v="603.36"/>
    <n v="6047.01"/>
    <x v="0"/>
    <x v="0"/>
    <x v="0"/>
    <n v="0"/>
    <x v="1"/>
  </r>
  <r>
    <s v="8100-HZZLJ"/>
    <s v="Female"/>
    <x v="17"/>
    <s v="No"/>
    <n v="1"/>
    <x v="108"/>
    <n v="92201"/>
    <n v="33.713890999999997"/>
    <n v="-116.237257"/>
    <n v="0"/>
    <x v="25"/>
    <s v="None"/>
    <s v="Yes"/>
    <n v="5.6"/>
    <s v="No"/>
    <s v="Yes"/>
    <x v="0"/>
    <n v="30"/>
    <s v="Yes"/>
    <s v="Yes"/>
    <s v="No"/>
    <s v="No"/>
    <s v="No"/>
    <s v="Yes"/>
    <s v="Yes"/>
    <s v="Yes"/>
    <x v="1"/>
    <s v="Yes"/>
    <x v="1"/>
    <n v="63.95"/>
    <n v="2737.05"/>
    <n v="0"/>
    <n v="0"/>
    <n v="240.8"/>
    <n v="2977.85"/>
    <x v="0"/>
    <x v="0"/>
    <x v="0"/>
    <n v="0"/>
    <x v="0"/>
  </r>
  <r>
    <s v="8100-PNJMH"/>
    <s v="Male"/>
    <x v="14"/>
    <s v="Yes"/>
    <n v="0"/>
    <x v="909"/>
    <n v="93226"/>
    <n v="35.735694000000002"/>
    <n v="-118.738483"/>
    <n v="2"/>
    <x v="64"/>
    <s v="None"/>
    <s v="Yes"/>
    <n v="41.61"/>
    <s v="Yes"/>
    <s v="Yes"/>
    <x v="0"/>
    <n v="14"/>
    <s v="Yes"/>
    <s v="Yes"/>
    <s v="Yes"/>
    <s v="Yes"/>
    <s v="Yes"/>
    <s v="Yes"/>
    <s v="Yes"/>
    <s v="Yes"/>
    <x v="2"/>
    <s v="Yes"/>
    <x v="0"/>
    <n v="88.85"/>
    <n v="6132.7"/>
    <n v="0"/>
    <n v="0"/>
    <n v="2829.48"/>
    <n v="8962.18"/>
    <x v="0"/>
    <x v="0"/>
    <x v="0"/>
    <n v="0"/>
    <x v="0"/>
  </r>
  <r>
    <s v="8104-OSKWT"/>
    <s v="Female"/>
    <x v="37"/>
    <s v="No"/>
    <n v="0"/>
    <x v="364"/>
    <n v="92804"/>
    <n v="33.817999999999998"/>
    <n v="-117.97440400000001"/>
    <n v="0"/>
    <x v="27"/>
    <s v="Offer D"/>
    <s v="Yes"/>
    <n v="14.42"/>
    <s v="Yes"/>
    <s v="Yes"/>
    <x v="1"/>
    <n v="14"/>
    <s v="Yes"/>
    <s v="No"/>
    <s v="No"/>
    <s v="No"/>
    <s v="No"/>
    <s v="No"/>
    <s v="No"/>
    <s v="Yes"/>
    <x v="1"/>
    <s v="Yes"/>
    <x v="1"/>
    <n v="79.8"/>
    <n v="1001.2"/>
    <n v="21.53"/>
    <n v="0"/>
    <n v="173.04"/>
    <n v="1152.71"/>
    <x v="0"/>
    <x v="0"/>
    <x v="0"/>
    <n v="0"/>
    <x v="0"/>
  </r>
  <r>
    <s v="8106-GWQOK"/>
    <s v="Male"/>
    <x v="10"/>
    <s v="Yes"/>
    <n v="0"/>
    <x v="980"/>
    <n v="92086"/>
    <n v="33.323704999999997"/>
    <n v="-116.626907"/>
    <n v="5"/>
    <x v="70"/>
    <s v="None"/>
    <s v="No"/>
    <n v="0"/>
    <s v="No"/>
    <s v="Yes"/>
    <x v="0"/>
    <n v="25"/>
    <s v="Yes"/>
    <s v="Yes"/>
    <s v="No"/>
    <s v="Yes"/>
    <s v="Yes"/>
    <s v="Yes"/>
    <s v="Yes"/>
    <s v="Yes"/>
    <x v="2"/>
    <s v="Yes"/>
    <x v="1"/>
    <n v="60"/>
    <n v="2193.1999999999998"/>
    <n v="0"/>
    <n v="0"/>
    <n v="0"/>
    <n v="2193.1999999999998"/>
    <x v="0"/>
    <x v="0"/>
    <x v="0"/>
    <n v="0"/>
    <x v="0"/>
  </r>
  <r>
    <s v="8107-KNCIM"/>
    <s v="Male"/>
    <x v="50"/>
    <s v="Yes"/>
    <n v="0"/>
    <x v="143"/>
    <n v="94111"/>
    <n v="37.801775999999997"/>
    <n v="-122.402293"/>
    <n v="8"/>
    <x v="32"/>
    <s v="None"/>
    <s v="Yes"/>
    <n v="45.46"/>
    <s v="Yes"/>
    <s v="Yes"/>
    <x v="1"/>
    <n v="4"/>
    <s v="No"/>
    <s v="No"/>
    <s v="No"/>
    <s v="No"/>
    <s v="No"/>
    <s v="No"/>
    <s v="No"/>
    <s v="Yes"/>
    <x v="2"/>
    <s v="Yes"/>
    <x v="1"/>
    <n v="75.099999999999994"/>
    <n v="1013.35"/>
    <n v="0"/>
    <n v="0"/>
    <n v="636.44000000000005"/>
    <n v="1649.79"/>
    <x v="0"/>
    <x v="0"/>
    <x v="0"/>
    <n v="0"/>
    <x v="0"/>
  </r>
  <r>
    <s v="8107-RZLNV"/>
    <s v="Male"/>
    <x v="19"/>
    <s v="Yes"/>
    <n v="0"/>
    <x v="555"/>
    <n v="90280"/>
    <n v="33.944623999999997"/>
    <n v="-118.192615"/>
    <n v="10"/>
    <x v="9"/>
    <s v="None"/>
    <s v="Yes"/>
    <n v="15.09"/>
    <s v="Yes"/>
    <s v="Yes"/>
    <x v="1"/>
    <n v="85"/>
    <s v="No"/>
    <s v="Yes"/>
    <s v="Yes"/>
    <s v="No"/>
    <s v="Yes"/>
    <s v="Yes"/>
    <s v="Yes"/>
    <s v="Yes"/>
    <x v="2"/>
    <s v="Yes"/>
    <x v="1"/>
    <n v="106.3"/>
    <n v="7565.35"/>
    <n v="0"/>
    <n v="0"/>
    <n v="1086.48"/>
    <n v="8651.83"/>
    <x v="0"/>
    <x v="0"/>
    <x v="0"/>
    <n v="0"/>
    <x v="1"/>
  </r>
  <r>
    <s v="8108-UXRQN"/>
    <s v="Female"/>
    <x v="5"/>
    <s v="Yes"/>
    <n v="1"/>
    <x v="438"/>
    <n v="90260"/>
    <n v="33.888559999999998"/>
    <n v="-118.35181300000001"/>
    <n v="1"/>
    <x v="37"/>
    <s v="None"/>
    <s v="No"/>
    <n v="0"/>
    <s v="No"/>
    <s v="Yes"/>
    <x v="0"/>
    <n v="41"/>
    <s v="Yes"/>
    <s v="No"/>
    <s v="No"/>
    <s v="No"/>
    <s v="Yes"/>
    <s v="Yes"/>
    <s v="Yes"/>
    <s v="Yes"/>
    <x v="1"/>
    <s v="No"/>
    <x v="1"/>
    <n v="50.55"/>
    <n v="565.35"/>
    <n v="0"/>
    <n v="0"/>
    <n v="0"/>
    <n v="565.35"/>
    <x v="0"/>
    <x v="0"/>
    <x v="0"/>
    <n v="0"/>
    <x v="0"/>
  </r>
  <r>
    <s v="8109-YUOHE"/>
    <s v="Male"/>
    <x v="12"/>
    <s v="No"/>
    <n v="0"/>
    <x v="478"/>
    <n v="91326"/>
    <n v="34.281911000000001"/>
    <n v="-118.556218"/>
    <n v="0"/>
    <x v="67"/>
    <s v="None"/>
    <s v="Yes"/>
    <n v="36.47"/>
    <s v="No"/>
    <s v="Yes"/>
    <x v="0"/>
    <n v="15"/>
    <s v="Yes"/>
    <s v="Yes"/>
    <s v="No"/>
    <s v="No"/>
    <s v="No"/>
    <s v="No"/>
    <s v="No"/>
    <s v="Yes"/>
    <x v="0"/>
    <s v="No"/>
    <x v="0"/>
    <n v="56.1"/>
    <n v="946.95"/>
    <n v="0"/>
    <n v="0"/>
    <n v="619.99"/>
    <n v="1566.94"/>
    <x v="0"/>
    <x v="0"/>
    <x v="0"/>
    <n v="0"/>
    <x v="0"/>
  </r>
  <r>
    <s v="8111-BKVDS"/>
    <s v="Female"/>
    <x v="26"/>
    <s v="No"/>
    <n v="0"/>
    <x v="110"/>
    <n v="92027"/>
    <n v="33.141264999999997"/>
    <n v="-116.967221"/>
    <n v="0"/>
    <x v="46"/>
    <s v="Offer D"/>
    <s v="No"/>
    <n v="0"/>
    <s v="No"/>
    <s v="Yes"/>
    <x v="2"/>
    <n v="24"/>
    <s v="Yes"/>
    <s v="Yes"/>
    <s v="Yes"/>
    <s v="No"/>
    <s v="No"/>
    <s v="No"/>
    <s v="No"/>
    <s v="Yes"/>
    <x v="1"/>
    <s v="No"/>
    <x v="1"/>
    <n v="40.700000000000003"/>
    <n v="449.3"/>
    <n v="0"/>
    <n v="0"/>
    <n v="0"/>
    <n v="449.3"/>
    <x v="0"/>
    <x v="0"/>
    <x v="0"/>
    <n v="0"/>
    <x v="0"/>
  </r>
  <r>
    <s v="8111-RKSPX"/>
    <s v="Male"/>
    <x v="29"/>
    <s v="No"/>
    <n v="0"/>
    <x v="40"/>
    <n v="95401"/>
    <n v="38.460517000000003"/>
    <n v="-122.790335"/>
    <n v="0"/>
    <x v="1"/>
    <s v="Offer E"/>
    <s v="Yes"/>
    <n v="29.98"/>
    <s v="Yes"/>
    <s v="Yes"/>
    <x v="1"/>
    <n v="71"/>
    <s v="No"/>
    <s v="No"/>
    <s v="No"/>
    <s v="No"/>
    <s v="No"/>
    <s v="No"/>
    <s v="Yes"/>
    <s v="Yes"/>
    <x v="1"/>
    <s v="Yes"/>
    <x v="1"/>
    <n v="72.2"/>
    <n v="305.55"/>
    <n v="0"/>
    <n v="0"/>
    <n v="119.92"/>
    <n v="425.47"/>
    <x v="1"/>
    <x v="2"/>
    <x v="15"/>
    <n v="1"/>
    <x v="0"/>
  </r>
  <r>
    <s v="8111-SLLHI"/>
    <s v="Male"/>
    <x v="61"/>
    <s v="Yes"/>
    <n v="0"/>
    <x v="41"/>
    <n v="95128"/>
    <n v="37.316146000000003"/>
    <n v="-121.936285"/>
    <n v="1"/>
    <x v="35"/>
    <s v="None"/>
    <s v="Yes"/>
    <n v="33.25"/>
    <s v="Yes"/>
    <s v="Yes"/>
    <x v="1"/>
    <n v="26"/>
    <s v="No"/>
    <s v="Yes"/>
    <s v="Yes"/>
    <s v="No"/>
    <s v="Yes"/>
    <s v="Yes"/>
    <s v="Yes"/>
    <s v="Yes"/>
    <x v="1"/>
    <s v="Yes"/>
    <x v="1"/>
    <n v="105.65"/>
    <n v="4284.8"/>
    <n v="0"/>
    <n v="0"/>
    <n v="1296.75"/>
    <n v="5581.55"/>
    <x v="1"/>
    <x v="5"/>
    <x v="9"/>
    <n v="1"/>
    <x v="1"/>
  </r>
  <r>
    <s v="8118-LSUEL"/>
    <s v="Male"/>
    <x v="58"/>
    <s v="No"/>
    <n v="0"/>
    <x v="742"/>
    <n v="95678"/>
    <n v="38.759751000000001"/>
    <n v="-121.288545"/>
    <n v="0"/>
    <x v="16"/>
    <s v="None"/>
    <s v="Yes"/>
    <n v="17.62"/>
    <s v="Yes"/>
    <s v="Yes"/>
    <x v="1"/>
    <n v="29"/>
    <s v="No"/>
    <s v="Yes"/>
    <s v="Yes"/>
    <s v="No"/>
    <s v="Yes"/>
    <s v="Yes"/>
    <s v="No"/>
    <s v="Yes"/>
    <x v="1"/>
    <s v="Yes"/>
    <x v="1"/>
    <n v="106.4"/>
    <n v="2483.5"/>
    <n v="0"/>
    <n v="0"/>
    <n v="405.26"/>
    <n v="2888.76"/>
    <x v="1"/>
    <x v="2"/>
    <x v="2"/>
    <n v="1"/>
    <x v="1"/>
  </r>
  <r>
    <s v="8118-TJAFG"/>
    <s v="Male"/>
    <x v="25"/>
    <s v="Yes"/>
    <n v="1"/>
    <x v="156"/>
    <n v="90247"/>
    <n v="33.890853"/>
    <n v="-118.297967"/>
    <n v="1"/>
    <x v="0"/>
    <s v="None"/>
    <s v="Yes"/>
    <n v="36.94"/>
    <s v="No"/>
    <s v="Yes"/>
    <x v="1"/>
    <n v="16"/>
    <s v="No"/>
    <s v="Yes"/>
    <s v="No"/>
    <s v="Yes"/>
    <s v="Yes"/>
    <s v="Yes"/>
    <s v="Yes"/>
    <s v="Yes"/>
    <x v="1"/>
    <s v="Yes"/>
    <x v="1"/>
    <n v="101.5"/>
    <n v="906.85"/>
    <n v="0"/>
    <n v="0"/>
    <n v="332.46"/>
    <n v="1239.31"/>
    <x v="0"/>
    <x v="0"/>
    <x v="0"/>
    <n v="0"/>
    <x v="1"/>
  </r>
  <r>
    <s v="8120-JDCAM"/>
    <s v="Male"/>
    <x v="21"/>
    <s v="Yes"/>
    <n v="1"/>
    <x v="690"/>
    <n v="94589"/>
    <n v="38.161321000000001"/>
    <n v="-122.27158799999999"/>
    <n v="1"/>
    <x v="1"/>
    <s v="None"/>
    <s v="Yes"/>
    <n v="37.229999999999997"/>
    <s v="No"/>
    <s v="Yes"/>
    <x v="1"/>
    <n v="23"/>
    <s v="No"/>
    <s v="No"/>
    <s v="No"/>
    <s v="No"/>
    <s v="No"/>
    <s v="No"/>
    <s v="No"/>
    <s v="Yes"/>
    <x v="1"/>
    <s v="Yes"/>
    <x v="0"/>
    <n v="69.55"/>
    <n v="284.89999999999998"/>
    <n v="0"/>
    <n v="0"/>
    <n v="148.91999999999999"/>
    <n v="433.82"/>
    <x v="0"/>
    <x v="0"/>
    <x v="0"/>
    <n v="0"/>
    <x v="0"/>
  </r>
  <r>
    <s v="8123-QBNAZ"/>
    <s v="Female"/>
    <x v="14"/>
    <s v="Yes"/>
    <n v="1"/>
    <x v="848"/>
    <n v="96085"/>
    <n v="41.737962000000003"/>
    <n v="-123.07557"/>
    <n v="4"/>
    <x v="66"/>
    <s v="None"/>
    <s v="Yes"/>
    <n v="43.7"/>
    <s v="Yes"/>
    <s v="Yes"/>
    <x v="1"/>
    <n v="26"/>
    <s v="Yes"/>
    <s v="No"/>
    <s v="Yes"/>
    <s v="No"/>
    <s v="Yes"/>
    <s v="Yes"/>
    <s v="Yes"/>
    <s v="Yes"/>
    <x v="1"/>
    <s v="Yes"/>
    <x v="0"/>
    <n v="104.5"/>
    <n v="3684.95"/>
    <n v="0"/>
    <n v="0"/>
    <n v="1573.2"/>
    <n v="5258.15"/>
    <x v="0"/>
    <x v="0"/>
    <x v="0"/>
    <n v="0"/>
    <x v="1"/>
  </r>
  <r>
    <s v="8124-NZVGJ"/>
    <s v="Female"/>
    <x v="46"/>
    <s v="No"/>
    <n v="0"/>
    <x v="750"/>
    <n v="92309"/>
    <n v="35.289520000000003"/>
    <n v="-116.092214"/>
    <n v="0"/>
    <x v="38"/>
    <s v="None"/>
    <s v="No"/>
    <n v="0"/>
    <s v="No"/>
    <s v="Yes"/>
    <x v="0"/>
    <n v="48"/>
    <s v="No"/>
    <s v="No"/>
    <s v="No"/>
    <s v="Yes"/>
    <s v="Yes"/>
    <s v="Yes"/>
    <s v="Yes"/>
    <s v="Yes"/>
    <x v="0"/>
    <s v="Yes"/>
    <x v="0"/>
    <n v="49.25"/>
    <n v="255.6"/>
    <n v="0"/>
    <n v="0"/>
    <n v="0"/>
    <n v="255.6"/>
    <x v="0"/>
    <x v="0"/>
    <x v="0"/>
    <n v="0"/>
    <x v="0"/>
  </r>
  <r>
    <s v="8125-QPFJD"/>
    <s v="Female"/>
    <x v="59"/>
    <s v="Yes"/>
    <n v="0"/>
    <x v="819"/>
    <n v="96037"/>
    <n v="41.528540999999997"/>
    <n v="-122.955018"/>
    <n v="7"/>
    <x v="9"/>
    <s v="None"/>
    <s v="Yes"/>
    <n v="1.34"/>
    <s v="Yes"/>
    <s v="Yes"/>
    <x v="2"/>
    <n v="19"/>
    <s v="Yes"/>
    <s v="No"/>
    <s v="Yes"/>
    <s v="Yes"/>
    <s v="Yes"/>
    <s v="Yes"/>
    <s v="Yes"/>
    <s v="Yes"/>
    <x v="2"/>
    <s v="Yes"/>
    <x v="1"/>
    <n v="84.9"/>
    <n v="6065.3"/>
    <n v="0"/>
    <n v="0"/>
    <n v="96.48"/>
    <n v="6161.78"/>
    <x v="0"/>
    <x v="0"/>
    <x v="0"/>
    <n v="0"/>
    <x v="0"/>
  </r>
  <r>
    <s v="8128-YVJRG"/>
    <s v="Female"/>
    <x v="37"/>
    <s v="No"/>
    <n v="0"/>
    <x v="105"/>
    <n v="94709"/>
    <n v="37.878554000000001"/>
    <n v="-122.26609000000001"/>
    <n v="0"/>
    <x v="6"/>
    <s v="None"/>
    <s v="Yes"/>
    <n v="40.32"/>
    <s v="Yes"/>
    <s v="Yes"/>
    <x v="1"/>
    <n v="18"/>
    <s v="Yes"/>
    <s v="No"/>
    <s v="No"/>
    <s v="No"/>
    <s v="No"/>
    <s v="No"/>
    <s v="No"/>
    <s v="Yes"/>
    <x v="1"/>
    <s v="Yes"/>
    <x v="0"/>
    <n v="79.650000000000006"/>
    <n v="604.70000000000005"/>
    <n v="0"/>
    <n v="0"/>
    <n v="282.24"/>
    <n v="886.94"/>
    <x v="1"/>
    <x v="5"/>
    <x v="9"/>
    <n v="1"/>
    <x v="0"/>
  </r>
  <r>
    <s v="8129-GMVGI"/>
    <s v="Female"/>
    <x v="12"/>
    <s v="Yes"/>
    <n v="3"/>
    <x v="890"/>
    <n v="94066"/>
    <n v="37.624436000000003"/>
    <n v="-122.430661"/>
    <n v="10"/>
    <x v="11"/>
    <s v="None"/>
    <s v="Yes"/>
    <n v="35.380000000000003"/>
    <s v="No"/>
    <s v="No"/>
    <x v="3"/>
    <n v="0"/>
    <s v="No"/>
    <s v="No"/>
    <s v="No"/>
    <s v="No"/>
    <s v="No"/>
    <s v="No"/>
    <s v="No"/>
    <s v="No"/>
    <x v="2"/>
    <s v="No"/>
    <x v="0"/>
    <n v="20.05"/>
    <n v="1090.0999999999999"/>
    <n v="0"/>
    <n v="0"/>
    <n v="1981.28"/>
    <n v="3071.38"/>
    <x v="0"/>
    <x v="0"/>
    <x v="0"/>
    <n v="0"/>
    <x v="0"/>
  </r>
  <r>
    <s v="8132-YPVBX"/>
    <s v="Female"/>
    <x v="24"/>
    <s v="No"/>
    <n v="0"/>
    <x v="624"/>
    <n v="93907"/>
    <n v="36.774619999999999"/>
    <n v="-121.664714"/>
    <n v="0"/>
    <x v="38"/>
    <s v="None"/>
    <s v="Yes"/>
    <n v="40.64"/>
    <s v="No"/>
    <s v="Yes"/>
    <x v="1"/>
    <n v="51"/>
    <s v="No"/>
    <s v="Yes"/>
    <s v="No"/>
    <s v="No"/>
    <s v="No"/>
    <s v="Yes"/>
    <s v="Yes"/>
    <s v="Yes"/>
    <x v="1"/>
    <s v="Yes"/>
    <x v="0"/>
    <n v="85.95"/>
    <n v="514.6"/>
    <n v="0"/>
    <n v="0"/>
    <n v="243.84"/>
    <n v="758.44"/>
    <x v="0"/>
    <x v="0"/>
    <x v="0"/>
    <n v="0"/>
    <x v="0"/>
  </r>
  <r>
    <s v="8133-ANHHJ"/>
    <s v="Female"/>
    <x v="49"/>
    <s v="No"/>
    <n v="0"/>
    <x v="635"/>
    <n v="93003"/>
    <n v="34.279221"/>
    <n v="-119.22143699999999"/>
    <n v="0"/>
    <x v="21"/>
    <s v="Offer B"/>
    <s v="Yes"/>
    <n v="36.47"/>
    <s v="Yes"/>
    <s v="Yes"/>
    <x v="1"/>
    <n v="21"/>
    <s v="Yes"/>
    <s v="Yes"/>
    <s v="Yes"/>
    <s v="Yes"/>
    <s v="No"/>
    <s v="Yes"/>
    <s v="Yes"/>
    <s v="Yes"/>
    <x v="0"/>
    <s v="No"/>
    <x v="1"/>
    <n v="103"/>
    <n v="5166.2"/>
    <n v="0"/>
    <n v="0"/>
    <n v="1787.03"/>
    <n v="6953.23"/>
    <x v="0"/>
    <x v="0"/>
    <x v="0"/>
    <n v="0"/>
    <x v="1"/>
  </r>
  <r>
    <s v="8138-EALND"/>
    <s v="Male"/>
    <x v="34"/>
    <s v="No"/>
    <n v="0"/>
    <x v="1042"/>
    <n v="92653"/>
    <n v="33.606898999999999"/>
    <n v="-117.717854"/>
    <n v="0"/>
    <x v="49"/>
    <s v="None"/>
    <s v="Yes"/>
    <n v="3.49"/>
    <s v="No"/>
    <s v="No"/>
    <x v="3"/>
    <n v="0"/>
    <s v="No"/>
    <s v="No"/>
    <s v="No"/>
    <s v="No"/>
    <s v="No"/>
    <s v="No"/>
    <s v="No"/>
    <s v="No"/>
    <x v="1"/>
    <s v="No"/>
    <x v="0"/>
    <n v="19.75"/>
    <n v="311.60000000000002"/>
    <n v="0"/>
    <n v="0"/>
    <n v="52.35"/>
    <n v="363.95"/>
    <x v="0"/>
    <x v="0"/>
    <x v="0"/>
    <n v="0"/>
    <x v="0"/>
  </r>
  <r>
    <s v="8143-ETQTI"/>
    <s v="Female"/>
    <x v="38"/>
    <s v="Yes"/>
    <n v="3"/>
    <x v="284"/>
    <n v="93313"/>
    <n v="35.140937999999998"/>
    <n v="-119.051348"/>
    <n v="9"/>
    <x v="16"/>
    <s v="Offer D"/>
    <s v="Yes"/>
    <n v="1.88"/>
    <s v="No"/>
    <s v="No"/>
    <x v="3"/>
    <n v="0"/>
    <s v="No"/>
    <s v="No"/>
    <s v="No"/>
    <s v="No"/>
    <s v="No"/>
    <s v="No"/>
    <s v="No"/>
    <s v="No"/>
    <x v="2"/>
    <s v="Yes"/>
    <x v="0"/>
    <n v="19.649999999999999"/>
    <n v="451.55"/>
    <n v="0"/>
    <n v="0"/>
    <n v="43.24"/>
    <n v="494.79"/>
    <x v="0"/>
    <x v="0"/>
    <x v="0"/>
    <n v="0"/>
    <x v="0"/>
  </r>
  <r>
    <s v="8144-DGHXP"/>
    <s v="Female"/>
    <x v="1"/>
    <s v="No"/>
    <n v="0"/>
    <x v="637"/>
    <n v="95948"/>
    <n v="39.346898000000003"/>
    <n v="-121.75953699999999"/>
    <n v="0"/>
    <x v="8"/>
    <s v="None"/>
    <s v="Yes"/>
    <n v="36.68"/>
    <s v="No"/>
    <s v="Yes"/>
    <x v="2"/>
    <n v="28"/>
    <s v="Yes"/>
    <s v="No"/>
    <s v="Yes"/>
    <s v="Yes"/>
    <s v="Yes"/>
    <s v="Yes"/>
    <s v="Yes"/>
    <s v="No"/>
    <x v="2"/>
    <s v="No"/>
    <x v="1"/>
    <n v="80.599999999999994"/>
    <n v="4299.95"/>
    <n v="0"/>
    <n v="140"/>
    <n v="1980.72"/>
    <n v="6420.67"/>
    <x v="0"/>
    <x v="0"/>
    <x v="0"/>
    <n v="0"/>
    <x v="0"/>
  </r>
  <r>
    <s v="8146-QQKZH"/>
    <s v="Female"/>
    <x v="11"/>
    <s v="Yes"/>
    <n v="0"/>
    <x v="580"/>
    <n v="94803"/>
    <n v="37.963994999999997"/>
    <n v="-122.288296"/>
    <n v="4"/>
    <x v="4"/>
    <s v="Offer A"/>
    <s v="Yes"/>
    <n v="6.23"/>
    <s v="No"/>
    <s v="Yes"/>
    <x v="2"/>
    <n v="58"/>
    <s v="Yes"/>
    <s v="No"/>
    <s v="Yes"/>
    <s v="Yes"/>
    <s v="Yes"/>
    <s v="Yes"/>
    <s v="Yes"/>
    <s v="Yes"/>
    <x v="2"/>
    <s v="No"/>
    <x v="1"/>
    <n v="81.849999999999994"/>
    <n v="5924.4"/>
    <n v="0"/>
    <n v="0"/>
    <n v="442.33"/>
    <n v="6366.73"/>
    <x v="0"/>
    <x v="0"/>
    <x v="0"/>
    <n v="0"/>
    <x v="0"/>
  </r>
  <r>
    <s v="8148-BPLZQ"/>
    <s v="Male"/>
    <x v="20"/>
    <s v="No"/>
    <n v="0"/>
    <x v="1103"/>
    <n v="91934"/>
    <n v="32.649787000000003"/>
    <n v="-116.22369999999999"/>
    <n v="0"/>
    <x v="12"/>
    <s v="None"/>
    <s v="Yes"/>
    <n v="4.8899999999999997"/>
    <s v="No"/>
    <s v="Yes"/>
    <x v="0"/>
    <n v="27"/>
    <s v="No"/>
    <s v="Yes"/>
    <s v="No"/>
    <s v="No"/>
    <s v="No"/>
    <s v="No"/>
    <s v="No"/>
    <s v="No"/>
    <x v="1"/>
    <s v="Yes"/>
    <x v="1"/>
    <n v="49.8"/>
    <n v="1734.2"/>
    <n v="0"/>
    <n v="70"/>
    <n v="166.26"/>
    <n v="1970.46"/>
    <x v="0"/>
    <x v="0"/>
    <x v="0"/>
    <n v="0"/>
    <x v="0"/>
  </r>
  <r>
    <s v="8148-NLEGT"/>
    <s v="Female"/>
    <x v="10"/>
    <s v="Yes"/>
    <n v="3"/>
    <x v="234"/>
    <n v="95364"/>
    <n v="38.224868999999998"/>
    <n v="-119.755729"/>
    <n v="1"/>
    <x v="71"/>
    <s v="None"/>
    <s v="Yes"/>
    <n v="13.95"/>
    <s v="Yes"/>
    <s v="No"/>
    <x v="3"/>
    <n v="0"/>
    <s v="No"/>
    <s v="No"/>
    <s v="No"/>
    <s v="No"/>
    <s v="No"/>
    <s v="No"/>
    <s v="No"/>
    <s v="No"/>
    <x v="2"/>
    <s v="No"/>
    <x v="1"/>
    <n v="22.95"/>
    <n v="1014.25"/>
    <n v="0"/>
    <n v="0"/>
    <n v="585.9"/>
    <n v="1600.15"/>
    <x v="0"/>
    <x v="0"/>
    <x v="0"/>
    <n v="0"/>
    <x v="0"/>
  </r>
  <r>
    <s v="8148-WOCMK"/>
    <s v="Male"/>
    <x v="33"/>
    <s v="Yes"/>
    <n v="3"/>
    <x v="428"/>
    <n v="91384"/>
    <n v="34.506627000000002"/>
    <n v="-118.699048"/>
    <n v="1"/>
    <x v="58"/>
    <s v="Offer E"/>
    <s v="Yes"/>
    <n v="13.43"/>
    <s v="No"/>
    <s v="No"/>
    <x v="3"/>
    <n v="0"/>
    <s v="No"/>
    <s v="No"/>
    <s v="No"/>
    <s v="No"/>
    <s v="No"/>
    <s v="No"/>
    <s v="No"/>
    <s v="No"/>
    <x v="2"/>
    <s v="No"/>
    <x v="0"/>
    <n v="19.600000000000001"/>
    <n v="125"/>
    <n v="0"/>
    <n v="0"/>
    <n v="107.44"/>
    <n v="232.44"/>
    <x v="0"/>
    <x v="0"/>
    <x v="0"/>
    <n v="0"/>
    <x v="0"/>
  </r>
  <r>
    <s v="8149-AIQCG"/>
    <s v="Male"/>
    <x v="9"/>
    <s v="No"/>
    <n v="0"/>
    <x v="768"/>
    <n v="90278"/>
    <n v="33.873395000000002"/>
    <n v="-118.37018999999999"/>
    <n v="0"/>
    <x v="35"/>
    <s v="Offer C"/>
    <s v="Yes"/>
    <n v="8.69"/>
    <s v="Yes"/>
    <s v="Yes"/>
    <x v="1"/>
    <n v="24"/>
    <s v="No"/>
    <s v="No"/>
    <s v="No"/>
    <s v="No"/>
    <s v="No"/>
    <s v="No"/>
    <s v="No"/>
    <s v="Yes"/>
    <x v="1"/>
    <s v="Yes"/>
    <x v="0"/>
    <n v="73.150000000000006"/>
    <n v="2730.85"/>
    <n v="0"/>
    <n v="0"/>
    <n v="338.91"/>
    <n v="3069.76"/>
    <x v="0"/>
    <x v="0"/>
    <x v="0"/>
    <n v="0"/>
    <x v="0"/>
  </r>
  <r>
    <s v="8149-RSOUN"/>
    <s v="Female"/>
    <x v="42"/>
    <s v="No"/>
    <n v="0"/>
    <x v="639"/>
    <n v="96023"/>
    <n v="41.949216"/>
    <n v="-122.050062"/>
    <n v="0"/>
    <x v="13"/>
    <s v="Offer E"/>
    <s v="Yes"/>
    <n v="16.149999999999999"/>
    <s v="Yes"/>
    <s v="Yes"/>
    <x v="1"/>
    <n v="12"/>
    <s v="No"/>
    <s v="No"/>
    <s v="No"/>
    <s v="No"/>
    <s v="Yes"/>
    <s v="Yes"/>
    <s v="Yes"/>
    <s v="Yes"/>
    <x v="1"/>
    <s v="Yes"/>
    <x v="1"/>
    <n v="93.85"/>
    <n v="93.85"/>
    <n v="0"/>
    <n v="0"/>
    <n v="16.149999999999999"/>
    <n v="110"/>
    <x v="1"/>
    <x v="1"/>
    <x v="11"/>
    <n v="1"/>
    <x v="1"/>
  </r>
  <r>
    <s v="8150-QUDFX"/>
    <s v="Male"/>
    <x v="60"/>
    <s v="No"/>
    <n v="0"/>
    <x v="373"/>
    <n v="94928"/>
    <n v="38.347189999999998"/>
    <n v="-122.697822"/>
    <n v="0"/>
    <x v="29"/>
    <s v="Offer E"/>
    <s v="Yes"/>
    <n v="27.47"/>
    <s v="No"/>
    <s v="No"/>
    <x v="3"/>
    <n v="0"/>
    <s v="No"/>
    <s v="No"/>
    <s v="No"/>
    <s v="No"/>
    <s v="No"/>
    <s v="No"/>
    <s v="No"/>
    <s v="No"/>
    <x v="1"/>
    <s v="No"/>
    <x v="0"/>
    <n v="19.850000000000001"/>
    <n v="51.6"/>
    <n v="0"/>
    <n v="0"/>
    <n v="54.94"/>
    <n v="106.54"/>
    <x v="2"/>
    <x v="0"/>
    <x v="0"/>
    <n v="0"/>
    <x v="0"/>
  </r>
  <r>
    <s v="8152-UOBNY"/>
    <s v="Female"/>
    <x v="36"/>
    <s v="No"/>
    <n v="0"/>
    <x v="1095"/>
    <n v="96063"/>
    <n v="40.408796000000002"/>
    <n v="-121.579609"/>
    <n v="0"/>
    <x v="15"/>
    <s v="Offer B"/>
    <s v="Yes"/>
    <n v="10.6"/>
    <s v="Yes"/>
    <s v="Yes"/>
    <x v="1"/>
    <n v="14"/>
    <s v="No"/>
    <s v="Yes"/>
    <s v="No"/>
    <s v="Yes"/>
    <s v="Yes"/>
    <s v="Yes"/>
    <s v="No"/>
    <s v="Yes"/>
    <x v="0"/>
    <s v="Yes"/>
    <x v="1"/>
    <n v="106.8"/>
    <n v="5347.95"/>
    <n v="0"/>
    <n v="0"/>
    <n v="530"/>
    <n v="5877.95"/>
    <x v="0"/>
    <x v="0"/>
    <x v="0"/>
    <n v="0"/>
    <x v="1"/>
  </r>
  <r>
    <s v="8152-VETUR"/>
    <s v="Female"/>
    <x v="17"/>
    <s v="Yes"/>
    <n v="0"/>
    <x v="368"/>
    <n v="93514"/>
    <n v="37.045839999999998"/>
    <n v="-118.39723600000001"/>
    <n v="7"/>
    <x v="9"/>
    <s v="Offer A"/>
    <s v="Yes"/>
    <n v="28.59"/>
    <s v="Yes"/>
    <s v="Yes"/>
    <x v="1"/>
    <n v="58"/>
    <s v="No"/>
    <s v="Yes"/>
    <s v="No"/>
    <s v="No"/>
    <s v="Yes"/>
    <s v="Yes"/>
    <s v="Yes"/>
    <s v="Yes"/>
    <x v="2"/>
    <s v="Yes"/>
    <x v="0"/>
    <n v="97.7"/>
    <n v="6869.7"/>
    <n v="0"/>
    <n v="0"/>
    <n v="2058.48"/>
    <n v="8928.18"/>
    <x v="0"/>
    <x v="0"/>
    <x v="0"/>
    <n v="0"/>
    <x v="1"/>
  </r>
  <r>
    <s v="8155-IBNHG"/>
    <s v="Female"/>
    <x v="39"/>
    <s v="Yes"/>
    <n v="0"/>
    <x v="38"/>
    <n v="92103"/>
    <n v="32.747484"/>
    <n v="-117.166877"/>
    <n v="1"/>
    <x v="52"/>
    <s v="None"/>
    <s v="Yes"/>
    <n v="17.73"/>
    <s v="Yes"/>
    <s v="Yes"/>
    <x v="1"/>
    <n v="29"/>
    <s v="No"/>
    <s v="No"/>
    <s v="No"/>
    <s v="No"/>
    <s v="No"/>
    <s v="No"/>
    <s v="No"/>
    <s v="Yes"/>
    <x v="1"/>
    <s v="Yes"/>
    <x v="0"/>
    <n v="75.400000000000006"/>
    <n v="1747.85"/>
    <n v="0"/>
    <n v="0"/>
    <n v="425.52"/>
    <n v="2173.37"/>
    <x v="1"/>
    <x v="5"/>
    <x v="9"/>
    <n v="1"/>
    <x v="0"/>
  </r>
  <r>
    <s v="8158-WPEZG"/>
    <s v="Male"/>
    <x v="29"/>
    <s v="No"/>
    <n v="0"/>
    <x v="31"/>
    <n v="90061"/>
    <n v="33.921280000000003"/>
    <n v="-118.274186"/>
    <n v="0"/>
    <x v="37"/>
    <s v="None"/>
    <s v="No"/>
    <n v="0"/>
    <s v="No"/>
    <s v="Yes"/>
    <x v="2"/>
    <n v="73"/>
    <s v="No"/>
    <s v="Yes"/>
    <s v="No"/>
    <s v="Yes"/>
    <s v="No"/>
    <s v="No"/>
    <s v="No"/>
    <s v="Yes"/>
    <x v="1"/>
    <s v="Yes"/>
    <x v="1"/>
    <n v="35.65"/>
    <n v="425.1"/>
    <n v="0"/>
    <n v="0"/>
    <n v="0"/>
    <n v="425.1"/>
    <x v="0"/>
    <x v="0"/>
    <x v="0"/>
    <n v="0"/>
    <x v="0"/>
  </r>
  <r>
    <s v="8160-HOWOX"/>
    <s v="Female"/>
    <x v="18"/>
    <s v="No"/>
    <n v="0"/>
    <x v="160"/>
    <n v="92407"/>
    <n v="34.250069000000003"/>
    <n v="-117.39394900000001"/>
    <n v="0"/>
    <x v="6"/>
    <s v="None"/>
    <s v="Yes"/>
    <n v="48.16"/>
    <s v="No"/>
    <s v="Yes"/>
    <x v="2"/>
    <n v="85"/>
    <s v="No"/>
    <s v="No"/>
    <s v="No"/>
    <s v="No"/>
    <s v="Yes"/>
    <s v="Yes"/>
    <s v="Yes"/>
    <s v="Yes"/>
    <x v="1"/>
    <s v="Yes"/>
    <x v="1"/>
    <n v="66.849999999999994"/>
    <n v="458.1"/>
    <n v="0"/>
    <n v="0"/>
    <n v="337.12"/>
    <n v="795.22"/>
    <x v="0"/>
    <x v="0"/>
    <x v="0"/>
    <n v="0"/>
    <x v="0"/>
  </r>
  <r>
    <s v="8161-QYMTT"/>
    <s v="Male"/>
    <x v="39"/>
    <s v="No"/>
    <n v="0"/>
    <x v="787"/>
    <n v="93454"/>
    <n v="34.943522999999999"/>
    <n v="-120.25672900000001"/>
    <n v="0"/>
    <x v="6"/>
    <s v="None"/>
    <s v="Yes"/>
    <n v="7.37"/>
    <s v="Yes"/>
    <s v="Yes"/>
    <x v="1"/>
    <n v="6"/>
    <s v="No"/>
    <s v="No"/>
    <s v="No"/>
    <s v="No"/>
    <s v="Yes"/>
    <s v="Yes"/>
    <s v="Yes"/>
    <s v="Yes"/>
    <x v="1"/>
    <s v="Yes"/>
    <x v="1"/>
    <n v="94.1"/>
    <n v="701.3"/>
    <n v="0"/>
    <n v="0"/>
    <n v="51.59"/>
    <n v="752.89"/>
    <x v="0"/>
    <x v="0"/>
    <x v="0"/>
    <n v="0"/>
    <x v="1"/>
  </r>
  <r>
    <s v="8164-OCKUJ"/>
    <s v="Female"/>
    <x v="45"/>
    <s v="Yes"/>
    <n v="2"/>
    <x v="465"/>
    <n v="95954"/>
    <n v="39.933852000000002"/>
    <n v="-121.584371"/>
    <n v="1"/>
    <x v="26"/>
    <s v="Offer B"/>
    <s v="Yes"/>
    <n v="2.4700000000000002"/>
    <s v="No"/>
    <s v="No"/>
    <x v="3"/>
    <n v="0"/>
    <s v="No"/>
    <s v="No"/>
    <s v="No"/>
    <s v="No"/>
    <s v="No"/>
    <s v="No"/>
    <s v="No"/>
    <s v="No"/>
    <x v="2"/>
    <s v="No"/>
    <x v="0"/>
    <n v="20.6"/>
    <n v="1286"/>
    <n v="0"/>
    <n v="0"/>
    <n v="145.72999999999999"/>
    <n v="1431.73"/>
    <x v="0"/>
    <x v="0"/>
    <x v="0"/>
    <n v="0"/>
    <x v="0"/>
  </r>
  <r>
    <s v="8165-CBKXO"/>
    <s v="Male"/>
    <x v="34"/>
    <s v="Yes"/>
    <n v="3"/>
    <x v="31"/>
    <n v="90022"/>
    <n v="34.023809999999997"/>
    <n v="-118.156582"/>
    <n v="4"/>
    <x v="22"/>
    <s v="None"/>
    <s v="No"/>
    <n v="0"/>
    <s v="No"/>
    <s v="Yes"/>
    <x v="0"/>
    <n v="25"/>
    <s v="No"/>
    <s v="Yes"/>
    <s v="Yes"/>
    <s v="No"/>
    <s v="Yes"/>
    <s v="Yes"/>
    <s v="Yes"/>
    <s v="Yes"/>
    <x v="2"/>
    <s v="Yes"/>
    <x v="0"/>
    <n v="56.75"/>
    <n v="3708.4"/>
    <n v="0"/>
    <n v="0"/>
    <n v="0"/>
    <n v="3708.4"/>
    <x v="0"/>
    <x v="0"/>
    <x v="0"/>
    <n v="0"/>
    <x v="0"/>
  </r>
  <r>
    <s v="8165-ZJRNM"/>
    <s v="Female"/>
    <x v="47"/>
    <s v="Yes"/>
    <n v="1"/>
    <x v="407"/>
    <n v="94565"/>
    <n v="38.006047000000002"/>
    <n v="-121.91683399999999"/>
    <n v="7"/>
    <x v="9"/>
    <s v="Offer A"/>
    <s v="Yes"/>
    <n v="21.14"/>
    <s v="Yes"/>
    <s v="No"/>
    <x v="3"/>
    <n v="0"/>
    <s v="No"/>
    <s v="No"/>
    <s v="No"/>
    <s v="No"/>
    <s v="No"/>
    <s v="No"/>
    <s v="No"/>
    <s v="No"/>
    <x v="2"/>
    <s v="No"/>
    <x v="1"/>
    <n v="23.75"/>
    <n v="1679.25"/>
    <n v="0"/>
    <n v="0"/>
    <n v="1522.08"/>
    <n v="3201.33"/>
    <x v="0"/>
    <x v="0"/>
    <x v="0"/>
    <n v="0"/>
    <x v="0"/>
  </r>
  <r>
    <s v="8166-ORCHU"/>
    <s v="Male"/>
    <x v="50"/>
    <s v="Yes"/>
    <n v="0"/>
    <x v="126"/>
    <n v="94605"/>
    <n v="37.758018999999997"/>
    <n v="-122.138678"/>
    <n v="10"/>
    <x v="45"/>
    <s v="None"/>
    <s v="Yes"/>
    <n v="44.54"/>
    <s v="No"/>
    <s v="Yes"/>
    <x v="1"/>
    <n v="18"/>
    <s v="Yes"/>
    <s v="Yes"/>
    <s v="No"/>
    <s v="Yes"/>
    <s v="No"/>
    <s v="Yes"/>
    <s v="No"/>
    <s v="Yes"/>
    <x v="0"/>
    <s v="Yes"/>
    <x v="1"/>
    <n v="93.55"/>
    <n v="3055.5"/>
    <n v="0"/>
    <n v="0"/>
    <n v="1469.82"/>
    <n v="4525.32"/>
    <x v="0"/>
    <x v="0"/>
    <x v="0"/>
    <n v="0"/>
    <x v="1"/>
  </r>
  <r>
    <s v="8166-ZZTFS"/>
    <s v="Female"/>
    <x v="58"/>
    <s v="Yes"/>
    <n v="0"/>
    <x v="742"/>
    <n v="95661"/>
    <n v="38.736685000000001"/>
    <n v="-121.25198399999999"/>
    <n v="1"/>
    <x v="22"/>
    <s v="None"/>
    <s v="Yes"/>
    <n v="21.7"/>
    <s v="Yes"/>
    <s v="Yes"/>
    <x v="0"/>
    <n v="3"/>
    <s v="No"/>
    <s v="Yes"/>
    <s v="Yes"/>
    <s v="No"/>
    <s v="Yes"/>
    <s v="Yes"/>
    <s v="No"/>
    <s v="Yes"/>
    <x v="2"/>
    <s v="Yes"/>
    <x v="1"/>
    <n v="80.55"/>
    <n v="5265.1"/>
    <n v="0"/>
    <n v="0"/>
    <n v="1432.2"/>
    <n v="6697.3"/>
    <x v="1"/>
    <x v="5"/>
    <x v="9"/>
    <n v="1"/>
    <x v="0"/>
  </r>
  <r>
    <s v="8167-GJLRN"/>
    <s v="Male"/>
    <x v="31"/>
    <s v="No"/>
    <n v="0"/>
    <x v="939"/>
    <n v="91214"/>
    <n v="34.239635999999997"/>
    <n v="-118.245259"/>
    <n v="0"/>
    <x v="3"/>
    <s v="None"/>
    <s v="No"/>
    <n v="0"/>
    <s v="No"/>
    <s v="Yes"/>
    <x v="2"/>
    <n v="59"/>
    <s v="No"/>
    <s v="No"/>
    <s v="No"/>
    <s v="Yes"/>
    <s v="No"/>
    <s v="No"/>
    <s v="No"/>
    <s v="Yes"/>
    <x v="1"/>
    <s v="No"/>
    <x v="1"/>
    <n v="30.4"/>
    <n v="82.15"/>
    <n v="0"/>
    <n v="0"/>
    <n v="0"/>
    <n v="82.15"/>
    <x v="2"/>
    <x v="0"/>
    <x v="0"/>
    <n v="0"/>
    <x v="0"/>
  </r>
  <r>
    <s v="8168-UQWWF"/>
    <s v="Female"/>
    <x v="23"/>
    <s v="No"/>
    <n v="2"/>
    <x v="31"/>
    <n v="90042"/>
    <n v="34.115720000000003"/>
    <n v="-118.19275399999999"/>
    <n v="0"/>
    <x v="37"/>
    <s v="None"/>
    <s v="Yes"/>
    <n v="27.57"/>
    <s v="Yes"/>
    <s v="Yes"/>
    <x v="0"/>
    <n v="18"/>
    <s v="No"/>
    <s v="No"/>
    <s v="Yes"/>
    <s v="No"/>
    <s v="Yes"/>
    <s v="Yes"/>
    <s v="Yes"/>
    <s v="Yes"/>
    <x v="1"/>
    <s v="Yes"/>
    <x v="1"/>
    <n v="97.85"/>
    <n v="1105.4000000000001"/>
    <n v="0"/>
    <n v="0"/>
    <n v="303.27"/>
    <n v="1408.67"/>
    <x v="1"/>
    <x v="1"/>
    <x v="11"/>
    <n v="1"/>
    <x v="1"/>
  </r>
  <r>
    <s v="8169-SAEJD"/>
    <s v="Male"/>
    <x v="16"/>
    <s v="Yes"/>
    <n v="0"/>
    <x v="189"/>
    <n v="93535"/>
    <n v="34.712707999999999"/>
    <n v="-117.889656"/>
    <n v="10"/>
    <x v="19"/>
    <s v="Offer A"/>
    <s v="No"/>
    <n v="0"/>
    <s v="No"/>
    <s v="Yes"/>
    <x v="2"/>
    <n v="12"/>
    <s v="Yes"/>
    <s v="Yes"/>
    <s v="No"/>
    <s v="No"/>
    <s v="Yes"/>
    <s v="Yes"/>
    <s v="Yes"/>
    <s v="No"/>
    <x v="2"/>
    <s v="No"/>
    <x v="0"/>
    <n v="56.55"/>
    <n v="3952.65"/>
    <n v="0"/>
    <n v="40"/>
    <n v="0"/>
    <n v="3992.65"/>
    <x v="0"/>
    <x v="0"/>
    <x v="0"/>
    <n v="0"/>
    <x v="0"/>
  </r>
  <r>
    <s v="8173-RXAYP"/>
    <s v="Female"/>
    <x v="35"/>
    <s v="Yes"/>
    <n v="1"/>
    <x v="807"/>
    <n v="96056"/>
    <n v="41.108310000000003"/>
    <n v="-121.36036199999999"/>
    <n v="8"/>
    <x v="52"/>
    <s v="None"/>
    <s v="Yes"/>
    <n v="30.41"/>
    <s v="No"/>
    <s v="No"/>
    <x v="3"/>
    <n v="0"/>
    <s v="No"/>
    <s v="No"/>
    <s v="No"/>
    <s v="No"/>
    <s v="No"/>
    <s v="No"/>
    <s v="No"/>
    <s v="No"/>
    <x v="2"/>
    <s v="No"/>
    <x v="0"/>
    <n v="19.7"/>
    <n v="452.55"/>
    <n v="0"/>
    <n v="0"/>
    <n v="729.84"/>
    <n v="1182.3900000000001"/>
    <x v="0"/>
    <x v="0"/>
    <x v="0"/>
    <n v="0"/>
    <x v="0"/>
  </r>
  <r>
    <s v="8174-LNWMW"/>
    <s v="Female"/>
    <x v="7"/>
    <s v="No"/>
    <n v="0"/>
    <x v="367"/>
    <n v="92782"/>
    <n v="33.738543"/>
    <n v="-117.78504599999999"/>
    <n v="0"/>
    <x v="65"/>
    <s v="None"/>
    <s v="Yes"/>
    <n v="26.16"/>
    <s v="No"/>
    <s v="No"/>
    <x v="3"/>
    <n v="0"/>
    <s v="No"/>
    <s v="No"/>
    <s v="No"/>
    <s v="No"/>
    <s v="No"/>
    <s v="No"/>
    <s v="No"/>
    <s v="No"/>
    <x v="2"/>
    <s v="No"/>
    <x v="0"/>
    <n v="20.9"/>
    <n v="689.35"/>
    <n v="0"/>
    <n v="0"/>
    <n v="810.96"/>
    <n v="1500.31"/>
    <x v="0"/>
    <x v="0"/>
    <x v="0"/>
    <n v="0"/>
    <x v="0"/>
  </r>
  <r>
    <s v="8174-TBVCF"/>
    <s v="Female"/>
    <x v="18"/>
    <s v="Yes"/>
    <n v="0"/>
    <x v="255"/>
    <n v="90680"/>
    <n v="33.801869000000003"/>
    <n v="-117.995068"/>
    <n v="7"/>
    <x v="40"/>
    <s v="Offer A"/>
    <s v="Yes"/>
    <n v="26.47"/>
    <s v="Yes"/>
    <s v="Yes"/>
    <x v="2"/>
    <n v="59"/>
    <s v="Yes"/>
    <s v="Yes"/>
    <s v="Yes"/>
    <s v="Yes"/>
    <s v="Yes"/>
    <s v="Yes"/>
    <s v="Yes"/>
    <s v="Yes"/>
    <x v="2"/>
    <s v="Yes"/>
    <x v="0"/>
    <n v="94.8"/>
    <n v="6859.05"/>
    <n v="0"/>
    <n v="0"/>
    <n v="1852.9"/>
    <n v="8711.9500000000007"/>
    <x v="0"/>
    <x v="0"/>
    <x v="0"/>
    <n v="0"/>
    <x v="1"/>
  </r>
  <r>
    <s v="8178-EYZUO"/>
    <s v="Male"/>
    <x v="23"/>
    <s v="No"/>
    <n v="0"/>
    <x v="143"/>
    <n v="94105"/>
    <n v="37.789167999999997"/>
    <n v="-122.395009"/>
    <n v="0"/>
    <x v="56"/>
    <s v="None"/>
    <s v="Yes"/>
    <n v="15.78"/>
    <s v="Yes"/>
    <s v="Yes"/>
    <x v="1"/>
    <n v="3"/>
    <s v="Yes"/>
    <s v="Yes"/>
    <s v="No"/>
    <s v="No"/>
    <s v="No"/>
    <s v="Yes"/>
    <s v="Yes"/>
    <s v="Yes"/>
    <x v="1"/>
    <s v="Yes"/>
    <x v="1"/>
    <n v="93.7"/>
    <n v="4154.8"/>
    <n v="0"/>
    <n v="0"/>
    <n v="725.88"/>
    <n v="4880.68"/>
    <x v="1"/>
    <x v="4"/>
    <x v="19"/>
    <n v="1"/>
    <x v="1"/>
  </r>
  <r>
    <s v="8180-AKMJV"/>
    <s v="Female"/>
    <x v="60"/>
    <s v="No"/>
    <n v="0"/>
    <x v="1005"/>
    <n v="96117"/>
    <n v="40.507272"/>
    <n v="-120.338228"/>
    <n v="0"/>
    <x v="13"/>
    <s v="Offer E"/>
    <s v="Yes"/>
    <n v="23.04"/>
    <s v="No"/>
    <s v="Yes"/>
    <x v="0"/>
    <n v="82"/>
    <s v="No"/>
    <s v="No"/>
    <s v="No"/>
    <s v="No"/>
    <s v="No"/>
    <s v="No"/>
    <s v="No"/>
    <s v="Yes"/>
    <x v="1"/>
    <s v="Yes"/>
    <x v="0"/>
    <n v="44.55"/>
    <n v="44.55"/>
    <n v="0"/>
    <n v="0"/>
    <n v="23.04"/>
    <n v="67.59"/>
    <x v="2"/>
    <x v="0"/>
    <x v="0"/>
    <n v="0"/>
    <x v="0"/>
  </r>
  <r>
    <s v="8181-YHCMF"/>
    <s v="Female"/>
    <x v="56"/>
    <s v="Yes"/>
    <n v="0"/>
    <x v="13"/>
    <n v="91941"/>
    <n v="32.759326999999999"/>
    <n v="-116.99726"/>
    <n v="8"/>
    <x v="64"/>
    <s v="None"/>
    <s v="No"/>
    <n v="0"/>
    <s v="No"/>
    <s v="Yes"/>
    <x v="2"/>
    <n v="15"/>
    <s v="No"/>
    <s v="Yes"/>
    <s v="Yes"/>
    <s v="Yes"/>
    <s v="Yes"/>
    <s v="Yes"/>
    <s v="Yes"/>
    <s v="Yes"/>
    <x v="2"/>
    <s v="No"/>
    <x v="0"/>
    <n v="60.3"/>
    <n v="4109"/>
    <n v="0"/>
    <n v="0"/>
    <n v="0"/>
    <n v="4109"/>
    <x v="0"/>
    <x v="0"/>
    <x v="0"/>
    <n v="0"/>
    <x v="0"/>
  </r>
  <r>
    <s v="8182-BJDSI"/>
    <s v="Female"/>
    <x v="52"/>
    <s v="No"/>
    <n v="0"/>
    <x v="157"/>
    <n v="92705"/>
    <n v="33.766004000000002"/>
    <n v="-117.78676299999999"/>
    <n v="0"/>
    <x v="61"/>
    <s v="Offer C"/>
    <s v="Yes"/>
    <n v="30.28"/>
    <s v="Yes"/>
    <s v="Yes"/>
    <x v="1"/>
    <n v="30"/>
    <s v="No"/>
    <s v="Yes"/>
    <s v="No"/>
    <s v="No"/>
    <s v="No"/>
    <s v="Yes"/>
    <s v="Yes"/>
    <s v="Yes"/>
    <x v="1"/>
    <s v="Yes"/>
    <x v="1"/>
    <n v="89.95"/>
    <n v="2625.55"/>
    <n v="0"/>
    <n v="0"/>
    <n v="847.84"/>
    <n v="3473.39"/>
    <x v="1"/>
    <x v="5"/>
    <x v="8"/>
    <n v="1"/>
    <x v="1"/>
  </r>
  <r>
    <s v="8182-PNAGI"/>
    <s v="Male"/>
    <x v="2"/>
    <s v="No"/>
    <n v="0"/>
    <x v="1015"/>
    <n v="90660"/>
    <n v="33.989524000000003"/>
    <n v="-118.089299"/>
    <n v="0"/>
    <x v="27"/>
    <s v="None"/>
    <s v="Yes"/>
    <n v="46.58"/>
    <s v="No"/>
    <s v="Yes"/>
    <x v="2"/>
    <n v="26"/>
    <s v="No"/>
    <s v="No"/>
    <s v="No"/>
    <s v="Yes"/>
    <s v="No"/>
    <s v="No"/>
    <s v="No"/>
    <s v="No"/>
    <x v="1"/>
    <s v="No"/>
    <x v="1"/>
    <n v="50.25"/>
    <n v="593.75"/>
    <n v="0"/>
    <n v="120"/>
    <n v="558.96"/>
    <n v="1272.71"/>
    <x v="1"/>
    <x v="4"/>
    <x v="19"/>
    <n v="1"/>
    <x v="0"/>
  </r>
  <r>
    <s v="8183-ONMXC"/>
    <s v="Female"/>
    <x v="51"/>
    <s v="No"/>
    <n v="0"/>
    <x v="38"/>
    <n v="92117"/>
    <n v="32.825085999999999"/>
    <n v="-117.19942399999999"/>
    <n v="0"/>
    <x v="29"/>
    <s v="None"/>
    <s v="Yes"/>
    <n v="5.1100000000000003"/>
    <s v="No"/>
    <s v="Yes"/>
    <x v="1"/>
    <n v="6"/>
    <s v="No"/>
    <s v="No"/>
    <s v="No"/>
    <s v="No"/>
    <s v="No"/>
    <s v="Yes"/>
    <s v="Yes"/>
    <s v="Yes"/>
    <x v="1"/>
    <s v="No"/>
    <x v="1"/>
    <n v="-1"/>
    <n v="159.44999999999999"/>
    <n v="0"/>
    <n v="0"/>
    <n v="10.220000000000001"/>
    <n v="169.67"/>
    <x v="1"/>
    <x v="1"/>
    <x v="5"/>
    <n v="1"/>
    <x v="0"/>
  </r>
  <r>
    <s v="8184-WMOFI"/>
    <s v="Male"/>
    <x v="10"/>
    <s v="Yes"/>
    <n v="0"/>
    <x v="64"/>
    <n v="93702"/>
    <n v="36.739384999999999"/>
    <n v="-119.753649"/>
    <n v="0"/>
    <x v="55"/>
    <s v="None"/>
    <s v="Yes"/>
    <n v="14.05"/>
    <s v="No"/>
    <s v="Yes"/>
    <x v="2"/>
    <n v="25"/>
    <s v="Yes"/>
    <s v="No"/>
    <s v="Yes"/>
    <s v="Yes"/>
    <s v="No"/>
    <s v="Yes"/>
    <s v="Yes"/>
    <s v="Yes"/>
    <x v="0"/>
    <s v="No"/>
    <x v="0"/>
    <n v="71.400000000000006"/>
    <n v="4487.3"/>
    <n v="0"/>
    <n v="0"/>
    <n v="871.1"/>
    <n v="5358.4"/>
    <x v="0"/>
    <x v="0"/>
    <x v="0"/>
    <n v="0"/>
    <x v="0"/>
  </r>
  <r>
    <s v="8185-UPYBR"/>
    <s v="Male"/>
    <x v="25"/>
    <s v="Yes"/>
    <n v="0"/>
    <x v="976"/>
    <n v="90254"/>
    <n v="33.865319999999997"/>
    <n v="-118.39633600000001"/>
    <n v="4"/>
    <x v="38"/>
    <s v="None"/>
    <s v="Yes"/>
    <n v="21.23"/>
    <s v="Yes"/>
    <s v="Yes"/>
    <x v="1"/>
    <n v="13"/>
    <s v="No"/>
    <s v="No"/>
    <s v="No"/>
    <s v="No"/>
    <s v="No"/>
    <s v="No"/>
    <s v="No"/>
    <s v="Yes"/>
    <x v="1"/>
    <s v="Yes"/>
    <x v="1"/>
    <n v="75.5"/>
    <n v="438"/>
    <n v="0"/>
    <n v="0"/>
    <n v="127.38"/>
    <n v="565.38"/>
    <x v="1"/>
    <x v="2"/>
    <x v="2"/>
    <n v="1"/>
    <x v="0"/>
  </r>
  <r>
    <s v="8189-DUKMV"/>
    <s v="Female"/>
    <x v="7"/>
    <s v="Yes"/>
    <n v="0"/>
    <x v="249"/>
    <n v="95742"/>
    <n v="38.591133999999997"/>
    <n v="-121.161585"/>
    <n v="8"/>
    <x v="1"/>
    <s v="None"/>
    <s v="Yes"/>
    <n v="44.73"/>
    <s v="No"/>
    <s v="No"/>
    <x v="3"/>
    <n v="0"/>
    <s v="No"/>
    <s v="No"/>
    <s v="No"/>
    <s v="No"/>
    <s v="No"/>
    <s v="No"/>
    <s v="No"/>
    <s v="No"/>
    <x v="0"/>
    <s v="No"/>
    <x v="1"/>
    <n v="20.5"/>
    <n v="79.05"/>
    <n v="0"/>
    <n v="0"/>
    <n v="178.92"/>
    <n v="257.97000000000003"/>
    <x v="0"/>
    <x v="0"/>
    <x v="0"/>
    <n v="0"/>
    <x v="0"/>
  </r>
  <r>
    <s v="8189-HBVRW"/>
    <s v="Female"/>
    <x v="2"/>
    <s v="No"/>
    <n v="0"/>
    <x v="31"/>
    <n v="90005"/>
    <n v="34.059280999999999"/>
    <n v="-118.30741999999999"/>
    <n v="0"/>
    <x v="63"/>
    <s v="None"/>
    <s v="Yes"/>
    <n v="2.5099999999999998"/>
    <s v="Yes"/>
    <s v="Yes"/>
    <x v="1"/>
    <n v="19"/>
    <s v="Yes"/>
    <s v="Yes"/>
    <s v="Yes"/>
    <s v="No"/>
    <s v="No"/>
    <s v="No"/>
    <s v="No"/>
    <s v="No"/>
    <x v="1"/>
    <s v="No"/>
    <x v="1"/>
    <n v="90.8"/>
    <n v="4921.2"/>
    <n v="0"/>
    <n v="60"/>
    <n v="133.03"/>
    <n v="5114.2299999999996"/>
    <x v="0"/>
    <x v="0"/>
    <x v="0"/>
    <n v="0"/>
    <x v="1"/>
  </r>
  <r>
    <s v="8189-XRIKE"/>
    <s v="Female"/>
    <x v="53"/>
    <s v="No"/>
    <n v="0"/>
    <x v="908"/>
    <n v="94560"/>
    <n v="37.504133000000003"/>
    <n v="-122.032347"/>
    <n v="0"/>
    <x v="44"/>
    <s v="Offer C"/>
    <s v="Yes"/>
    <n v="31.57"/>
    <s v="No"/>
    <s v="Yes"/>
    <x v="1"/>
    <n v="4"/>
    <s v="No"/>
    <s v="No"/>
    <s v="No"/>
    <s v="No"/>
    <s v="Yes"/>
    <s v="Yes"/>
    <s v="No"/>
    <s v="Yes"/>
    <x v="2"/>
    <s v="No"/>
    <x v="1"/>
    <n v="90.95"/>
    <n v="2897.95"/>
    <n v="25.55"/>
    <n v="0"/>
    <n v="1010.24"/>
    <n v="3882.64"/>
    <x v="0"/>
    <x v="0"/>
    <x v="0"/>
    <n v="0"/>
    <x v="1"/>
  </r>
  <r>
    <s v="8190-ZTQFB"/>
    <s v="Male"/>
    <x v="2"/>
    <s v="No"/>
    <n v="0"/>
    <x v="936"/>
    <n v="96009"/>
    <n v="41.083463999999999"/>
    <n v="-121.107929"/>
    <n v="0"/>
    <x v="62"/>
    <s v="None"/>
    <s v="No"/>
    <n v="0"/>
    <s v="No"/>
    <s v="Yes"/>
    <x v="0"/>
    <n v="8"/>
    <s v="No"/>
    <s v="No"/>
    <s v="Yes"/>
    <s v="No"/>
    <s v="Yes"/>
    <s v="Yes"/>
    <s v="Yes"/>
    <s v="No"/>
    <x v="0"/>
    <s v="Yes"/>
    <x v="1"/>
    <n v="51.35"/>
    <n v="2075.1"/>
    <n v="0"/>
    <n v="80"/>
    <n v="0"/>
    <n v="2155.1"/>
    <x v="0"/>
    <x v="0"/>
    <x v="0"/>
    <n v="0"/>
    <x v="0"/>
  </r>
  <r>
    <s v="8191-XWSZG"/>
    <s v="Female"/>
    <x v="30"/>
    <s v="No"/>
    <n v="0"/>
    <x v="31"/>
    <n v="90018"/>
    <n v="34.028734999999998"/>
    <n v="-118.31723599999999"/>
    <n v="0"/>
    <x v="57"/>
    <s v="Offer B"/>
    <s v="Yes"/>
    <n v="22.55"/>
    <s v="No"/>
    <s v="No"/>
    <x v="3"/>
    <n v="0"/>
    <s v="No"/>
    <s v="No"/>
    <s v="No"/>
    <s v="No"/>
    <s v="No"/>
    <s v="No"/>
    <s v="No"/>
    <s v="No"/>
    <x v="0"/>
    <s v="No"/>
    <x v="2"/>
    <n v="20.65"/>
    <n v="1022.95"/>
    <n v="0"/>
    <n v="0"/>
    <n v="1172.5999999999999"/>
    <n v="2195.5500000000002"/>
    <x v="0"/>
    <x v="0"/>
    <x v="0"/>
    <n v="0"/>
    <x v="0"/>
  </r>
  <r>
    <s v="8194-PEEBY"/>
    <s v="Female"/>
    <x v="32"/>
    <s v="Yes"/>
    <n v="3"/>
    <x v="97"/>
    <n v="92604"/>
    <n v="33.688546000000002"/>
    <n v="-117.78809099999999"/>
    <n v="1"/>
    <x v="52"/>
    <s v="Offer C"/>
    <s v="Yes"/>
    <n v="4.47"/>
    <s v="No"/>
    <s v="No"/>
    <x v="3"/>
    <n v="0"/>
    <s v="No"/>
    <s v="No"/>
    <s v="No"/>
    <s v="No"/>
    <s v="No"/>
    <s v="No"/>
    <s v="No"/>
    <s v="No"/>
    <x v="0"/>
    <s v="No"/>
    <x v="0"/>
    <n v="19.899999999999999"/>
    <n v="533.5"/>
    <n v="0"/>
    <n v="0"/>
    <n v="107.28"/>
    <n v="640.78"/>
    <x v="0"/>
    <x v="0"/>
    <x v="0"/>
    <n v="0"/>
    <x v="0"/>
  </r>
  <r>
    <s v="8197-BFWVU"/>
    <s v="Female"/>
    <x v="47"/>
    <s v="Yes"/>
    <n v="0"/>
    <x v="871"/>
    <n v="93240"/>
    <n v="35.607875"/>
    <n v="-118.466318"/>
    <n v="2"/>
    <x v="9"/>
    <s v="Offer A"/>
    <s v="Yes"/>
    <n v="1.72"/>
    <s v="Yes"/>
    <s v="Yes"/>
    <x v="0"/>
    <n v="7"/>
    <s v="Yes"/>
    <s v="Yes"/>
    <s v="Yes"/>
    <s v="Yes"/>
    <s v="Yes"/>
    <s v="Yes"/>
    <s v="Yes"/>
    <s v="Yes"/>
    <x v="2"/>
    <s v="Yes"/>
    <x v="1"/>
    <n v="93.25"/>
    <n v="6688.95"/>
    <n v="0"/>
    <n v="0"/>
    <n v="123.84"/>
    <n v="6812.79"/>
    <x v="0"/>
    <x v="0"/>
    <x v="0"/>
    <n v="0"/>
    <x v="1"/>
  </r>
  <r>
    <s v="8198-RKSZG"/>
    <s v="Female"/>
    <x v="9"/>
    <s v="Yes"/>
    <n v="3"/>
    <x v="828"/>
    <n v="94530"/>
    <n v="37.924838000000001"/>
    <n v="-122.289145"/>
    <n v="8"/>
    <x v="32"/>
    <s v="Offer D"/>
    <s v="Yes"/>
    <n v="9.77"/>
    <s v="Yes"/>
    <s v="Yes"/>
    <x v="2"/>
    <n v="21"/>
    <s v="No"/>
    <s v="Yes"/>
    <s v="No"/>
    <s v="Yes"/>
    <s v="Yes"/>
    <s v="Yes"/>
    <s v="Yes"/>
    <s v="Yes"/>
    <x v="1"/>
    <s v="No"/>
    <x v="0"/>
    <n v="80.45"/>
    <n v="1137.05"/>
    <n v="0"/>
    <n v="0"/>
    <n v="136.78"/>
    <n v="1273.83"/>
    <x v="0"/>
    <x v="0"/>
    <x v="0"/>
    <n v="0"/>
    <x v="0"/>
  </r>
  <r>
    <s v="8199-ZLLSA"/>
    <s v="Male"/>
    <x v="55"/>
    <s v="No"/>
    <n v="0"/>
    <x v="42"/>
    <n v="91042"/>
    <n v="34.296574"/>
    <n v="-118.244839"/>
    <n v="0"/>
    <x v="23"/>
    <s v="None"/>
    <s v="Yes"/>
    <n v="22.66"/>
    <s v="Yes"/>
    <s v="Yes"/>
    <x v="1"/>
    <n v="27"/>
    <s v="Yes"/>
    <s v="Yes"/>
    <s v="Yes"/>
    <s v="Yes"/>
    <s v="Yes"/>
    <s v="Yes"/>
    <s v="Yes"/>
    <s v="Yes"/>
    <x v="0"/>
    <s v="Yes"/>
    <x v="1"/>
    <n v="118.35"/>
    <n v="7804.15"/>
    <n v="0"/>
    <n v="0"/>
    <n v="1518.22"/>
    <n v="9322.3700000000008"/>
    <x v="1"/>
    <x v="1"/>
    <x v="1"/>
    <n v="1"/>
    <x v="1"/>
  </r>
  <r>
    <s v="8200-KLNYW"/>
    <s v="Female"/>
    <x v="39"/>
    <s v="Yes"/>
    <n v="0"/>
    <x v="1059"/>
    <n v="94963"/>
    <n v="38.004739999999998"/>
    <n v="-122.66371700000001"/>
    <n v="7"/>
    <x v="47"/>
    <s v="None"/>
    <s v="Yes"/>
    <n v="11.27"/>
    <s v="No"/>
    <s v="Yes"/>
    <x v="2"/>
    <n v="19"/>
    <s v="Yes"/>
    <s v="No"/>
    <s v="Yes"/>
    <s v="Yes"/>
    <s v="Yes"/>
    <s v="Yes"/>
    <s v="Yes"/>
    <s v="No"/>
    <x v="0"/>
    <s v="No"/>
    <x v="0"/>
    <n v="80.900000000000006"/>
    <n v="1714.95"/>
    <n v="0"/>
    <n v="60"/>
    <n v="236.67"/>
    <n v="2011.62"/>
    <x v="0"/>
    <x v="0"/>
    <x v="0"/>
    <n v="0"/>
    <x v="0"/>
  </r>
  <r>
    <s v="8200-LGKSR"/>
    <s v="Male"/>
    <x v="10"/>
    <s v="Yes"/>
    <n v="0"/>
    <x v="263"/>
    <n v="91702"/>
    <n v="34.174492999999998"/>
    <n v="-117.87067999999999"/>
    <n v="6"/>
    <x v="4"/>
    <s v="None"/>
    <s v="Yes"/>
    <n v="35.090000000000003"/>
    <s v="Yes"/>
    <s v="Yes"/>
    <x v="2"/>
    <n v="12"/>
    <s v="Yes"/>
    <s v="No"/>
    <s v="Yes"/>
    <s v="Yes"/>
    <s v="Yes"/>
    <s v="Yes"/>
    <s v="Yes"/>
    <s v="Yes"/>
    <x v="2"/>
    <s v="No"/>
    <x v="1"/>
    <n v="83.2"/>
    <n v="6126.1"/>
    <n v="0"/>
    <n v="0"/>
    <n v="2491.39"/>
    <n v="8617.49"/>
    <x v="0"/>
    <x v="0"/>
    <x v="0"/>
    <n v="0"/>
    <x v="0"/>
  </r>
  <r>
    <s v="8201-AAXCB"/>
    <s v="Male"/>
    <x v="39"/>
    <s v="Yes"/>
    <n v="3"/>
    <x v="516"/>
    <n v="91764"/>
    <n v="34.074086999999999"/>
    <n v="-117.60561800000001"/>
    <n v="1"/>
    <x v="30"/>
    <s v="None"/>
    <s v="Yes"/>
    <n v="25.87"/>
    <s v="Yes"/>
    <s v="Yes"/>
    <x v="0"/>
    <n v="76"/>
    <s v="No"/>
    <s v="No"/>
    <s v="No"/>
    <s v="No"/>
    <s v="Yes"/>
    <s v="No"/>
    <s v="No"/>
    <s v="No"/>
    <x v="1"/>
    <s v="No"/>
    <x v="1"/>
    <n v="60.35"/>
    <n v="1404.65"/>
    <n v="0"/>
    <n v="10"/>
    <n v="646.75"/>
    <n v="2061.4"/>
    <x v="0"/>
    <x v="0"/>
    <x v="0"/>
    <n v="0"/>
    <x v="0"/>
  </r>
  <r>
    <s v="8203-XJZRC"/>
    <s v="Male"/>
    <x v="56"/>
    <s v="No"/>
    <n v="0"/>
    <x v="599"/>
    <n v="91914"/>
    <n v="32.688505999999997"/>
    <n v="-116.938632"/>
    <n v="0"/>
    <x v="13"/>
    <s v="Offer E"/>
    <s v="Yes"/>
    <n v="40.46"/>
    <s v="No"/>
    <s v="No"/>
    <x v="3"/>
    <n v="0"/>
    <s v="No"/>
    <s v="No"/>
    <s v="No"/>
    <s v="No"/>
    <s v="No"/>
    <s v="No"/>
    <s v="No"/>
    <s v="No"/>
    <x v="1"/>
    <s v="No"/>
    <x v="0"/>
    <n v="20.25"/>
    <n v="20.25"/>
    <n v="0"/>
    <n v="0"/>
    <n v="40.46"/>
    <n v="60.71"/>
    <x v="2"/>
    <x v="0"/>
    <x v="0"/>
    <n v="0"/>
    <x v="0"/>
  </r>
  <r>
    <s v="8204-TIFGJ"/>
    <s v="Female"/>
    <x v="32"/>
    <s v="No"/>
    <n v="0"/>
    <x v="358"/>
    <n v="93529"/>
    <n v="37.730269"/>
    <n v="-119.055813"/>
    <n v="0"/>
    <x v="16"/>
    <s v="None"/>
    <s v="Yes"/>
    <n v="16.260000000000002"/>
    <s v="No"/>
    <s v="No"/>
    <x v="3"/>
    <n v="0"/>
    <s v="No"/>
    <s v="No"/>
    <s v="No"/>
    <s v="No"/>
    <s v="No"/>
    <s v="No"/>
    <s v="No"/>
    <s v="No"/>
    <x v="1"/>
    <s v="Yes"/>
    <x v="1"/>
    <n v="20.3"/>
    <n v="470.6"/>
    <n v="0"/>
    <n v="0"/>
    <n v="373.98"/>
    <n v="844.58"/>
    <x v="0"/>
    <x v="0"/>
    <x v="0"/>
    <n v="0"/>
    <x v="0"/>
  </r>
  <r>
    <s v="8204-YJCLA"/>
    <s v="Male"/>
    <x v="3"/>
    <s v="Yes"/>
    <n v="0"/>
    <x v="191"/>
    <n v="92173"/>
    <n v="32.555827999999998"/>
    <n v="-117.04007300000001"/>
    <n v="1"/>
    <x v="9"/>
    <s v="Offer A"/>
    <s v="No"/>
    <n v="0"/>
    <s v="No"/>
    <s v="Yes"/>
    <x v="2"/>
    <n v="24"/>
    <s v="Yes"/>
    <s v="Yes"/>
    <s v="Yes"/>
    <s v="Yes"/>
    <s v="Yes"/>
    <s v="Yes"/>
    <s v="No"/>
    <s v="Yes"/>
    <x v="2"/>
    <s v="Yes"/>
    <x v="1"/>
    <n v="64.8"/>
    <n v="4732.3500000000004"/>
    <n v="0"/>
    <n v="0"/>
    <n v="0"/>
    <n v="4732.3500000000004"/>
    <x v="0"/>
    <x v="0"/>
    <x v="0"/>
    <n v="0"/>
    <x v="0"/>
  </r>
  <r>
    <s v="8205-MQUGY"/>
    <s v="Male"/>
    <x v="14"/>
    <s v="Yes"/>
    <n v="3"/>
    <x v="113"/>
    <n v="95834"/>
    <n v="38.646208999999999"/>
    <n v="-121.52446"/>
    <n v="8"/>
    <x v="27"/>
    <s v="Offer D"/>
    <s v="Yes"/>
    <n v="9.58"/>
    <s v="No"/>
    <s v="Yes"/>
    <x v="0"/>
    <n v="57"/>
    <s v="Yes"/>
    <s v="No"/>
    <s v="No"/>
    <s v="No"/>
    <s v="No"/>
    <s v="No"/>
    <s v="No"/>
    <s v="No"/>
    <x v="1"/>
    <s v="Yes"/>
    <x v="1"/>
    <n v="49.2"/>
    <n v="571.15"/>
    <n v="0"/>
    <n v="80"/>
    <n v="114.96"/>
    <n v="766.11"/>
    <x v="0"/>
    <x v="0"/>
    <x v="0"/>
    <n v="0"/>
    <x v="0"/>
  </r>
  <r>
    <s v="8205-OTCHB"/>
    <s v="Male"/>
    <x v="35"/>
    <s v="No"/>
    <n v="0"/>
    <x v="200"/>
    <n v="92506"/>
    <n v="33.930931000000001"/>
    <n v="-117.361788"/>
    <n v="0"/>
    <x v="51"/>
    <s v="Offer D"/>
    <s v="No"/>
    <n v="0"/>
    <s v="No"/>
    <s v="Yes"/>
    <x v="2"/>
    <n v="16"/>
    <s v="No"/>
    <s v="Yes"/>
    <s v="Yes"/>
    <s v="No"/>
    <s v="No"/>
    <s v="Yes"/>
    <s v="Yes"/>
    <s v="Yes"/>
    <x v="0"/>
    <s v="Yes"/>
    <x v="1"/>
    <n v="43.75"/>
    <n v="903.6"/>
    <n v="0"/>
    <n v="0"/>
    <n v="0"/>
    <n v="903.6"/>
    <x v="1"/>
    <x v="2"/>
    <x v="3"/>
    <n v="1"/>
    <x v="0"/>
  </r>
  <r>
    <s v="8205-VSLRB"/>
    <s v="Male"/>
    <x v="19"/>
    <s v="Yes"/>
    <n v="0"/>
    <x v="819"/>
    <n v="96037"/>
    <n v="41.528540999999997"/>
    <n v="-122.955018"/>
    <n v="2"/>
    <x v="40"/>
    <s v="None"/>
    <s v="Yes"/>
    <n v="4.8"/>
    <s v="Yes"/>
    <s v="Yes"/>
    <x v="0"/>
    <n v="41"/>
    <s v="Yes"/>
    <s v="No"/>
    <s v="Yes"/>
    <s v="Yes"/>
    <s v="No"/>
    <s v="Yes"/>
    <s v="Yes"/>
    <s v="Yes"/>
    <x v="2"/>
    <s v="No"/>
    <x v="0"/>
    <n v="77.3"/>
    <n v="5498.2"/>
    <n v="26.87"/>
    <n v="0"/>
    <n v="336"/>
    <n v="5807.33"/>
    <x v="0"/>
    <x v="0"/>
    <x v="0"/>
    <n v="0"/>
    <x v="0"/>
  </r>
  <r>
    <s v="8207-DMRVL"/>
    <s v="Male"/>
    <x v="10"/>
    <s v="Yes"/>
    <n v="3"/>
    <x v="874"/>
    <n v="92886"/>
    <n v="33.897252999999999"/>
    <n v="-117.792202"/>
    <n v="1"/>
    <x v="9"/>
    <s v="None"/>
    <s v="Yes"/>
    <n v="21.89"/>
    <s v="Yes"/>
    <s v="Yes"/>
    <x v="1"/>
    <n v="58"/>
    <s v="Yes"/>
    <s v="Yes"/>
    <s v="Yes"/>
    <s v="Yes"/>
    <s v="Yes"/>
    <s v="Yes"/>
    <s v="Yes"/>
    <s v="No"/>
    <x v="2"/>
    <s v="No"/>
    <x v="1"/>
    <n v="114.55"/>
    <n v="8306.0499999999993"/>
    <n v="21.6"/>
    <n v="40"/>
    <n v="1576.08"/>
    <n v="9900.5300000000007"/>
    <x v="0"/>
    <x v="0"/>
    <x v="0"/>
    <n v="0"/>
    <x v="1"/>
  </r>
  <r>
    <s v="8207-VVMYB"/>
    <s v="Female"/>
    <x v="56"/>
    <s v="Yes"/>
    <n v="0"/>
    <x v="1044"/>
    <n v="94517"/>
    <n v="37.881841999999999"/>
    <n v="-121.848111"/>
    <n v="1"/>
    <x v="40"/>
    <s v="None"/>
    <s v="Yes"/>
    <n v="14.15"/>
    <s v="Yes"/>
    <s v="No"/>
    <x v="3"/>
    <n v="0"/>
    <s v="No"/>
    <s v="No"/>
    <s v="No"/>
    <s v="No"/>
    <s v="No"/>
    <s v="No"/>
    <s v="No"/>
    <s v="No"/>
    <x v="2"/>
    <s v="Yes"/>
    <x v="1"/>
    <n v="26"/>
    <n v="2006.95"/>
    <n v="0"/>
    <n v="0"/>
    <n v="990.5"/>
    <n v="2997.45"/>
    <x v="0"/>
    <x v="0"/>
    <x v="0"/>
    <n v="0"/>
    <x v="0"/>
  </r>
  <r>
    <s v="8208-EUMTE"/>
    <s v="Male"/>
    <x v="45"/>
    <s v="No"/>
    <n v="0"/>
    <x v="1091"/>
    <n v="92861"/>
    <n v="33.817473"/>
    <n v="-117.810462"/>
    <n v="0"/>
    <x v="43"/>
    <s v="None"/>
    <s v="No"/>
    <n v="0"/>
    <s v="No"/>
    <s v="Yes"/>
    <x v="2"/>
    <n v="27"/>
    <s v="Yes"/>
    <s v="Yes"/>
    <s v="Yes"/>
    <s v="Yes"/>
    <s v="Yes"/>
    <s v="No"/>
    <s v="No"/>
    <s v="Yes"/>
    <x v="2"/>
    <s v="No"/>
    <x v="0"/>
    <n v="54.85"/>
    <n v="916.15"/>
    <n v="0"/>
    <n v="0"/>
    <n v="0"/>
    <n v="916.15"/>
    <x v="0"/>
    <x v="0"/>
    <x v="0"/>
    <n v="0"/>
    <x v="0"/>
  </r>
  <r>
    <s v="8212-CRQXP"/>
    <s v="Female"/>
    <x v="29"/>
    <s v="Yes"/>
    <n v="0"/>
    <x v="318"/>
    <n v="95002"/>
    <n v="37.449536999999999"/>
    <n v="-121.99481299999999"/>
    <n v="1"/>
    <x v="51"/>
    <s v="None"/>
    <s v="Yes"/>
    <n v="45.1"/>
    <s v="No"/>
    <s v="Yes"/>
    <x v="1"/>
    <n v="41"/>
    <s v="No"/>
    <s v="No"/>
    <s v="No"/>
    <s v="No"/>
    <s v="Yes"/>
    <s v="No"/>
    <s v="No"/>
    <s v="No"/>
    <x v="1"/>
    <s v="Yes"/>
    <x v="0"/>
    <n v="80"/>
    <n v="1706.45"/>
    <n v="0"/>
    <n v="50"/>
    <n v="992.2"/>
    <n v="2748.65"/>
    <x v="0"/>
    <x v="0"/>
    <x v="0"/>
    <n v="0"/>
    <x v="0"/>
  </r>
  <r>
    <s v="8212-DJRCH"/>
    <s v="Male"/>
    <x v="25"/>
    <s v="Yes"/>
    <n v="1"/>
    <x v="1072"/>
    <n v="91320"/>
    <n v="34.172071000000003"/>
    <n v="-118.946262"/>
    <n v="1"/>
    <x v="10"/>
    <s v="None"/>
    <s v="Yes"/>
    <n v="15.01"/>
    <s v="No"/>
    <s v="Yes"/>
    <x v="1"/>
    <n v="19"/>
    <s v="Yes"/>
    <s v="No"/>
    <s v="Yes"/>
    <s v="No"/>
    <s v="No"/>
    <s v="Yes"/>
    <s v="Yes"/>
    <s v="Yes"/>
    <x v="1"/>
    <s v="Yes"/>
    <x v="0"/>
    <n v="90.35"/>
    <n v="434.5"/>
    <n v="17.329999999999998"/>
    <n v="0"/>
    <n v="75.05"/>
    <n v="492.22"/>
    <x v="0"/>
    <x v="0"/>
    <x v="0"/>
    <n v="0"/>
    <x v="1"/>
  </r>
  <r>
    <s v="8213-TAZPM"/>
    <s v="Female"/>
    <x v="45"/>
    <s v="Yes"/>
    <n v="1"/>
    <x v="519"/>
    <n v="91945"/>
    <n v="32.733564000000001"/>
    <n v="-117.03371300000001"/>
    <n v="5"/>
    <x v="19"/>
    <s v="Offer A"/>
    <s v="Yes"/>
    <n v="46.45"/>
    <s v="Yes"/>
    <s v="Yes"/>
    <x v="1"/>
    <n v="26"/>
    <s v="No"/>
    <s v="Yes"/>
    <s v="Yes"/>
    <s v="Yes"/>
    <s v="Yes"/>
    <s v="Yes"/>
    <s v="Yes"/>
    <s v="No"/>
    <x v="0"/>
    <s v="Yes"/>
    <x v="1"/>
    <n v="108.75"/>
    <n v="7493.05"/>
    <n v="0"/>
    <n v="100"/>
    <n v="3205.05"/>
    <n v="10798.1"/>
    <x v="0"/>
    <x v="0"/>
    <x v="0"/>
    <n v="0"/>
    <x v="1"/>
  </r>
  <r>
    <s v="8215-NGSPE"/>
    <s v="Female"/>
    <x v="54"/>
    <s v="Yes"/>
    <n v="1"/>
    <x v="109"/>
    <n v="93035"/>
    <n v="34.184539999999998"/>
    <n v="-119.224666"/>
    <n v="3"/>
    <x v="71"/>
    <s v="Offer B"/>
    <s v="Yes"/>
    <n v="3.14"/>
    <s v="No"/>
    <s v="No"/>
    <x v="3"/>
    <n v="0"/>
    <s v="No"/>
    <s v="No"/>
    <s v="No"/>
    <s v="No"/>
    <s v="No"/>
    <s v="No"/>
    <s v="No"/>
    <s v="No"/>
    <x v="2"/>
    <s v="No"/>
    <x v="0"/>
    <n v="20"/>
    <n v="833.55"/>
    <n v="0"/>
    <n v="0"/>
    <n v="131.88"/>
    <n v="965.43"/>
    <x v="0"/>
    <x v="0"/>
    <x v="0"/>
    <n v="0"/>
    <x v="0"/>
  </r>
  <r>
    <s v="8216-AZUUZ"/>
    <s v="Female"/>
    <x v="21"/>
    <s v="Yes"/>
    <n v="3"/>
    <x v="143"/>
    <n v="94118"/>
    <n v="37.781303999999999"/>
    <n v="-122.461522"/>
    <n v="1"/>
    <x v="71"/>
    <s v="None"/>
    <s v="Yes"/>
    <n v="12.6"/>
    <s v="No"/>
    <s v="Yes"/>
    <x v="1"/>
    <n v="26"/>
    <s v="No"/>
    <s v="No"/>
    <s v="Yes"/>
    <s v="Yes"/>
    <s v="Yes"/>
    <s v="Yes"/>
    <s v="Yes"/>
    <s v="Yes"/>
    <x v="2"/>
    <s v="Yes"/>
    <x v="1"/>
    <n v="100.4"/>
    <n v="4303.6499999999996"/>
    <n v="0"/>
    <n v="0"/>
    <n v="529.20000000000005"/>
    <n v="4832.8500000000004"/>
    <x v="0"/>
    <x v="0"/>
    <x v="0"/>
    <n v="0"/>
    <x v="1"/>
  </r>
  <r>
    <s v="8217-QYOHV"/>
    <s v="Male"/>
    <x v="60"/>
    <s v="No"/>
    <n v="0"/>
    <x v="444"/>
    <n v="91505"/>
    <n v="34.174214999999997"/>
    <n v="-118.345928"/>
    <n v="0"/>
    <x v="10"/>
    <s v="Offer E"/>
    <s v="Yes"/>
    <n v="30.92"/>
    <s v="No"/>
    <s v="Yes"/>
    <x v="0"/>
    <n v="41"/>
    <s v="Yes"/>
    <s v="No"/>
    <s v="No"/>
    <s v="Yes"/>
    <s v="No"/>
    <s v="No"/>
    <s v="Yes"/>
    <s v="Yes"/>
    <x v="1"/>
    <s v="Yes"/>
    <x v="0"/>
    <n v="55.75"/>
    <n v="266.95"/>
    <n v="0"/>
    <n v="0"/>
    <n v="154.6"/>
    <n v="421.55"/>
    <x v="0"/>
    <x v="0"/>
    <x v="0"/>
    <n v="0"/>
    <x v="0"/>
  </r>
  <r>
    <s v="8218-FFJDS"/>
    <s v="Female"/>
    <x v="44"/>
    <s v="Yes"/>
    <n v="0"/>
    <x v="608"/>
    <n v="95634"/>
    <n v="38.938600000000001"/>
    <n v="-120.78551400000001"/>
    <n v="6"/>
    <x v="9"/>
    <s v="None"/>
    <s v="Yes"/>
    <n v="15.35"/>
    <s v="Yes"/>
    <s v="Yes"/>
    <x v="2"/>
    <n v="41"/>
    <s v="Yes"/>
    <s v="Yes"/>
    <s v="No"/>
    <s v="Yes"/>
    <s v="Yes"/>
    <s v="Yes"/>
    <s v="Yes"/>
    <s v="Yes"/>
    <x v="2"/>
    <s v="Yes"/>
    <x v="1"/>
    <n v="86.4"/>
    <n v="6058.95"/>
    <n v="0"/>
    <n v="0"/>
    <n v="1105.2"/>
    <n v="7164.15"/>
    <x v="0"/>
    <x v="0"/>
    <x v="0"/>
    <n v="0"/>
    <x v="0"/>
  </r>
  <r>
    <s v="8219-VYBVI"/>
    <s v="Male"/>
    <x v="7"/>
    <s v="No"/>
    <n v="3"/>
    <x v="10"/>
    <n v="92067"/>
    <n v="33.012751000000002"/>
    <n v="-117.20061699999999"/>
    <n v="0"/>
    <x v="35"/>
    <s v="None"/>
    <s v="Yes"/>
    <n v="49.95"/>
    <s v="Yes"/>
    <s v="No"/>
    <x v="3"/>
    <n v="0"/>
    <s v="No"/>
    <s v="No"/>
    <s v="No"/>
    <s v="No"/>
    <s v="No"/>
    <s v="No"/>
    <s v="No"/>
    <s v="No"/>
    <x v="2"/>
    <s v="No"/>
    <x v="0"/>
    <n v="25"/>
    <n v="1004.35"/>
    <n v="0"/>
    <n v="0"/>
    <n v="1948.05"/>
    <n v="2952.4"/>
    <x v="0"/>
    <x v="0"/>
    <x v="0"/>
    <n v="0"/>
    <x v="0"/>
  </r>
  <r>
    <s v="8220-OCUFY"/>
    <s v="Female"/>
    <x v="18"/>
    <s v="No"/>
    <n v="0"/>
    <x v="136"/>
    <n v="92571"/>
    <n v="33.828288999999998"/>
    <n v="-117.201666"/>
    <n v="0"/>
    <x v="47"/>
    <s v="None"/>
    <s v="Yes"/>
    <n v="7.41"/>
    <s v="No"/>
    <s v="Yes"/>
    <x v="2"/>
    <n v="51"/>
    <s v="Yes"/>
    <s v="No"/>
    <s v="Yes"/>
    <s v="Yes"/>
    <s v="No"/>
    <s v="No"/>
    <s v="No"/>
    <s v="Yes"/>
    <x v="0"/>
    <s v="Yes"/>
    <x v="1"/>
    <n v="60.25"/>
    <n v="1258.3499999999999"/>
    <n v="0"/>
    <n v="0"/>
    <n v="155.61000000000001"/>
    <n v="1413.96"/>
    <x v="0"/>
    <x v="0"/>
    <x v="0"/>
    <n v="0"/>
    <x v="0"/>
  </r>
  <r>
    <s v="8221-EQDGL"/>
    <s v="Male"/>
    <x v="60"/>
    <s v="Yes"/>
    <n v="0"/>
    <x v="817"/>
    <n v="95910"/>
    <n v="39.467827999999997"/>
    <n v="-120.841386"/>
    <n v="4"/>
    <x v="33"/>
    <s v="None"/>
    <s v="Yes"/>
    <n v="25.32"/>
    <s v="No"/>
    <s v="Yes"/>
    <x v="2"/>
    <n v="30"/>
    <s v="Yes"/>
    <s v="Yes"/>
    <s v="Yes"/>
    <s v="No"/>
    <s v="No"/>
    <s v="No"/>
    <s v="No"/>
    <s v="Yes"/>
    <x v="1"/>
    <s v="No"/>
    <x v="0"/>
    <n v="61"/>
    <n v="2130.4499999999998"/>
    <n v="10.7"/>
    <n v="0"/>
    <n v="886.2"/>
    <n v="3005.95"/>
    <x v="0"/>
    <x v="0"/>
    <x v="0"/>
    <n v="0"/>
    <x v="0"/>
  </r>
  <r>
    <s v="8221-HVAYI"/>
    <s v="Male"/>
    <x v="27"/>
    <s v="Yes"/>
    <n v="0"/>
    <x v="1036"/>
    <n v="95322"/>
    <n v="37.147198000000003"/>
    <n v="-121.120161"/>
    <n v="0"/>
    <x v="33"/>
    <s v="Offer C"/>
    <s v="Yes"/>
    <n v="5.0599999999999996"/>
    <s v="Yes"/>
    <s v="Yes"/>
    <x v="0"/>
    <n v="20"/>
    <s v="Yes"/>
    <s v="Yes"/>
    <s v="Yes"/>
    <s v="Yes"/>
    <s v="No"/>
    <s v="No"/>
    <s v="No"/>
    <s v="Yes"/>
    <x v="2"/>
    <s v="Yes"/>
    <x v="0"/>
    <n v="69.150000000000006"/>
    <n v="2490.15"/>
    <n v="0"/>
    <n v="0"/>
    <n v="177.1"/>
    <n v="2667.25"/>
    <x v="0"/>
    <x v="0"/>
    <x v="0"/>
    <n v="0"/>
    <x v="0"/>
  </r>
  <r>
    <s v="8224-DWCKX"/>
    <s v="Male"/>
    <x v="3"/>
    <s v="No"/>
    <n v="0"/>
    <x v="873"/>
    <n v="94010"/>
    <n v="37.570279999999997"/>
    <n v="-122.36577800000001"/>
    <n v="0"/>
    <x v="27"/>
    <s v="None"/>
    <s v="Yes"/>
    <n v="43.4"/>
    <s v="Yes"/>
    <s v="Yes"/>
    <x v="1"/>
    <n v="24"/>
    <s v="No"/>
    <s v="No"/>
    <s v="No"/>
    <s v="No"/>
    <s v="No"/>
    <s v="No"/>
    <s v="No"/>
    <s v="Yes"/>
    <x v="2"/>
    <s v="Yes"/>
    <x v="0"/>
    <n v="73.3"/>
    <n v="828.05"/>
    <n v="0"/>
    <n v="0"/>
    <n v="520.79999999999995"/>
    <n v="1348.85"/>
    <x v="0"/>
    <x v="0"/>
    <x v="0"/>
    <n v="0"/>
    <x v="0"/>
  </r>
  <r>
    <s v="8224-IVVPA"/>
    <s v="Female"/>
    <x v="34"/>
    <s v="No"/>
    <n v="0"/>
    <x v="1066"/>
    <n v="93518"/>
    <n v="35.358953"/>
    <n v="-118.527064"/>
    <n v="0"/>
    <x v="28"/>
    <s v="None"/>
    <s v="Yes"/>
    <n v="25.21"/>
    <s v="No"/>
    <s v="Yes"/>
    <x v="2"/>
    <n v="9"/>
    <s v="Yes"/>
    <s v="Yes"/>
    <s v="No"/>
    <s v="No"/>
    <s v="No"/>
    <s v="No"/>
    <s v="No"/>
    <s v="Yes"/>
    <x v="1"/>
    <s v="Yes"/>
    <x v="0"/>
    <n v="56.7"/>
    <n v="1652.95"/>
    <n v="0"/>
    <n v="0"/>
    <n v="680.67"/>
    <n v="2333.62"/>
    <x v="0"/>
    <x v="0"/>
    <x v="0"/>
    <n v="0"/>
    <x v="0"/>
  </r>
  <r>
    <s v="8224-KDLKN"/>
    <s v="Male"/>
    <x v="19"/>
    <s v="Yes"/>
    <n v="2"/>
    <x v="113"/>
    <n v="95825"/>
    <n v="38.590035"/>
    <n v="-121.41245499999999"/>
    <n v="3"/>
    <x v="9"/>
    <s v="Offer A"/>
    <s v="Yes"/>
    <n v="19.04"/>
    <s v="Yes"/>
    <s v="No"/>
    <x v="3"/>
    <n v="0"/>
    <s v="No"/>
    <s v="No"/>
    <s v="No"/>
    <s v="No"/>
    <s v="No"/>
    <s v="No"/>
    <s v="No"/>
    <s v="No"/>
    <x v="2"/>
    <s v="No"/>
    <x v="1"/>
    <n v="25"/>
    <n v="1738.9"/>
    <n v="0"/>
    <n v="0"/>
    <n v="1370.88"/>
    <n v="3109.78"/>
    <x v="0"/>
    <x v="0"/>
    <x v="0"/>
    <n v="0"/>
    <x v="0"/>
  </r>
  <r>
    <s v="8224-UAXBZ"/>
    <s v="Female"/>
    <x v="39"/>
    <s v="Yes"/>
    <n v="0"/>
    <x v="113"/>
    <n v="95827"/>
    <n v="38.549185000000001"/>
    <n v="-121.32838599999999"/>
    <n v="7"/>
    <x v="42"/>
    <s v="None"/>
    <s v="No"/>
    <n v="0"/>
    <s v="No"/>
    <s v="Yes"/>
    <x v="2"/>
    <n v="29"/>
    <s v="Yes"/>
    <s v="Yes"/>
    <s v="No"/>
    <s v="No"/>
    <s v="Yes"/>
    <s v="No"/>
    <s v="No"/>
    <s v="Yes"/>
    <x v="0"/>
    <s v="Yes"/>
    <x v="1"/>
    <n v="45.35"/>
    <n v="2540.1"/>
    <n v="4.08"/>
    <n v="0"/>
    <n v="0"/>
    <n v="2536.02"/>
    <x v="0"/>
    <x v="0"/>
    <x v="0"/>
    <n v="0"/>
    <x v="0"/>
  </r>
  <r>
    <s v="8225-BTJAU"/>
    <s v="Male"/>
    <x v="4"/>
    <s v="No"/>
    <n v="0"/>
    <x v="838"/>
    <n v="94970"/>
    <n v="37.921137000000002"/>
    <n v="-122.657562"/>
    <n v="0"/>
    <x v="46"/>
    <s v="Offer D"/>
    <s v="Yes"/>
    <n v="7.51"/>
    <s v="No"/>
    <s v="Yes"/>
    <x v="1"/>
    <n v="18"/>
    <s v="No"/>
    <s v="No"/>
    <s v="No"/>
    <s v="No"/>
    <s v="No"/>
    <s v="Yes"/>
    <s v="No"/>
    <s v="Yes"/>
    <x v="1"/>
    <s v="Yes"/>
    <x v="1"/>
    <n v="79.25"/>
    <n v="793.55"/>
    <n v="0"/>
    <n v="0"/>
    <n v="75.099999999999994"/>
    <n v="868.65"/>
    <x v="1"/>
    <x v="1"/>
    <x v="1"/>
    <n v="1"/>
    <x v="0"/>
  </r>
  <r>
    <s v="8226-BXGES"/>
    <s v="Male"/>
    <x v="18"/>
    <s v="Yes"/>
    <n v="0"/>
    <x v="156"/>
    <n v="90249"/>
    <n v="33.901389999999999"/>
    <n v="-118.315697"/>
    <n v="5"/>
    <x v="34"/>
    <s v="Offer B"/>
    <s v="Yes"/>
    <n v="13.8"/>
    <s v="Yes"/>
    <s v="Yes"/>
    <x v="1"/>
    <n v="48"/>
    <s v="Yes"/>
    <s v="Yes"/>
    <s v="Yes"/>
    <s v="No"/>
    <s v="No"/>
    <s v="No"/>
    <s v="No"/>
    <s v="Yes"/>
    <x v="0"/>
    <s v="No"/>
    <x v="1"/>
    <n v="89.45"/>
    <n v="5692.65"/>
    <n v="0"/>
    <n v="0"/>
    <n v="883.2"/>
    <n v="6575.85"/>
    <x v="0"/>
    <x v="0"/>
    <x v="0"/>
    <n v="0"/>
    <x v="0"/>
  </r>
  <r>
    <s v="8229-BUJHX"/>
    <s v="Female"/>
    <x v="27"/>
    <s v="Yes"/>
    <n v="1"/>
    <x v="599"/>
    <n v="91911"/>
    <n v="32.607964000000003"/>
    <n v="-117.059459"/>
    <n v="8"/>
    <x v="4"/>
    <s v="None"/>
    <s v="Yes"/>
    <n v="11.13"/>
    <s v="No"/>
    <s v="No"/>
    <x v="3"/>
    <n v="0"/>
    <s v="No"/>
    <s v="No"/>
    <s v="No"/>
    <s v="No"/>
    <s v="No"/>
    <s v="No"/>
    <s v="No"/>
    <s v="No"/>
    <x v="2"/>
    <s v="No"/>
    <x v="1"/>
    <n v="20.5"/>
    <n v="1500.95"/>
    <n v="0"/>
    <n v="0"/>
    <n v="790.23"/>
    <n v="2291.1799999999998"/>
    <x v="0"/>
    <x v="0"/>
    <x v="0"/>
    <n v="0"/>
    <x v="0"/>
  </r>
  <r>
    <s v="8229-MYEJZ"/>
    <s v="Female"/>
    <x v="56"/>
    <s v="No"/>
    <n v="0"/>
    <x v="163"/>
    <n v="91786"/>
    <n v="34.105493000000003"/>
    <n v="-117.660934"/>
    <n v="0"/>
    <x v="46"/>
    <s v="Offer D"/>
    <s v="Yes"/>
    <n v="45.56"/>
    <s v="No"/>
    <s v="Yes"/>
    <x v="2"/>
    <n v="17"/>
    <s v="No"/>
    <s v="Yes"/>
    <s v="No"/>
    <s v="No"/>
    <s v="No"/>
    <s v="No"/>
    <s v="No"/>
    <s v="Yes"/>
    <x v="1"/>
    <s v="No"/>
    <x v="1"/>
    <n v="51.2"/>
    <n v="498.25"/>
    <n v="0"/>
    <n v="0"/>
    <n v="455.6"/>
    <n v="953.85"/>
    <x v="0"/>
    <x v="0"/>
    <x v="0"/>
    <n v="0"/>
    <x v="0"/>
  </r>
  <r>
    <s v="8229-TNIQA"/>
    <s v="Female"/>
    <x v="59"/>
    <s v="No"/>
    <n v="0"/>
    <x v="303"/>
    <n v="91105"/>
    <n v="34.13946"/>
    <n v="-118.16664900000001"/>
    <n v="0"/>
    <x v="1"/>
    <s v="Offer E"/>
    <s v="Yes"/>
    <n v="39.9"/>
    <s v="No"/>
    <s v="Yes"/>
    <x v="0"/>
    <n v="20"/>
    <s v="No"/>
    <s v="No"/>
    <s v="No"/>
    <s v="No"/>
    <s v="No"/>
    <s v="No"/>
    <s v="No"/>
    <s v="Yes"/>
    <x v="1"/>
    <s v="Yes"/>
    <x v="0"/>
    <n v="45.3"/>
    <n v="196.95"/>
    <n v="0"/>
    <n v="0"/>
    <n v="159.6"/>
    <n v="356.55"/>
    <x v="1"/>
    <x v="3"/>
    <x v="6"/>
    <n v="1"/>
    <x v="0"/>
  </r>
  <r>
    <s v="8231-BSWXX"/>
    <s v="Male"/>
    <x v="56"/>
    <s v="No"/>
    <n v="0"/>
    <x v="217"/>
    <n v="93501"/>
    <n v="35.097323000000003"/>
    <n v="-118.171288"/>
    <n v="0"/>
    <x v="4"/>
    <s v="Offer A"/>
    <s v="Yes"/>
    <n v="41.34"/>
    <s v="Yes"/>
    <s v="Yes"/>
    <x v="1"/>
    <n v="10"/>
    <s v="No"/>
    <s v="Yes"/>
    <s v="No"/>
    <s v="No"/>
    <s v="No"/>
    <s v="No"/>
    <s v="No"/>
    <s v="Yes"/>
    <x v="0"/>
    <s v="Yes"/>
    <x v="0"/>
    <n v="79.05"/>
    <n v="5552.5"/>
    <n v="0"/>
    <n v="0"/>
    <n v="2935.14"/>
    <n v="8487.64"/>
    <x v="0"/>
    <x v="0"/>
    <x v="0"/>
    <n v="0"/>
    <x v="0"/>
  </r>
  <r>
    <s v="8232-CTLKO"/>
    <s v="Female"/>
    <x v="12"/>
    <s v="Yes"/>
    <n v="2"/>
    <x v="479"/>
    <n v="92259"/>
    <n v="32.698963999999997"/>
    <n v="-115.886656"/>
    <n v="9"/>
    <x v="22"/>
    <s v="Offer A"/>
    <s v="Yes"/>
    <n v="8.39"/>
    <s v="No"/>
    <s v="Yes"/>
    <x v="2"/>
    <n v="16"/>
    <s v="Yes"/>
    <s v="No"/>
    <s v="No"/>
    <s v="No"/>
    <s v="Yes"/>
    <s v="No"/>
    <s v="No"/>
    <s v="Yes"/>
    <x v="2"/>
    <s v="Yes"/>
    <x v="1"/>
    <n v="59.75"/>
    <n v="3996.8"/>
    <n v="0"/>
    <n v="0"/>
    <n v="553.74"/>
    <n v="4550.54"/>
    <x v="0"/>
    <x v="0"/>
    <x v="0"/>
    <n v="0"/>
    <x v="0"/>
  </r>
  <r>
    <s v="8232-UTFOZ"/>
    <s v="Male"/>
    <x v="38"/>
    <s v="No"/>
    <n v="0"/>
    <x v="934"/>
    <n v="91740"/>
    <n v="34.119363"/>
    <n v="-117.855059"/>
    <n v="0"/>
    <x v="19"/>
    <s v="None"/>
    <s v="Yes"/>
    <n v="7.18"/>
    <s v="No"/>
    <s v="No"/>
    <x v="3"/>
    <n v="0"/>
    <s v="No"/>
    <s v="No"/>
    <s v="No"/>
    <s v="No"/>
    <s v="No"/>
    <s v="No"/>
    <s v="No"/>
    <s v="No"/>
    <x v="2"/>
    <s v="No"/>
    <x v="0"/>
    <n v="19.95"/>
    <n v="1399.35"/>
    <n v="0"/>
    <n v="0"/>
    <n v="495.42"/>
    <n v="1894.77"/>
    <x v="0"/>
    <x v="0"/>
    <x v="0"/>
    <n v="0"/>
    <x v="0"/>
  </r>
  <r>
    <s v="8234-GSZYK"/>
    <s v="Male"/>
    <x v="14"/>
    <s v="No"/>
    <n v="0"/>
    <x v="695"/>
    <n v="95410"/>
    <n v="39.225693999999997"/>
    <n v="-123.717354"/>
    <n v="0"/>
    <x v="25"/>
    <s v="None"/>
    <s v="Yes"/>
    <n v="28.9"/>
    <s v="Yes"/>
    <s v="No"/>
    <x v="3"/>
    <n v="0"/>
    <s v="No"/>
    <s v="No"/>
    <s v="No"/>
    <s v="No"/>
    <s v="No"/>
    <s v="No"/>
    <s v="No"/>
    <s v="No"/>
    <x v="2"/>
    <s v="No"/>
    <x v="1"/>
    <n v="26.45"/>
    <n v="1110.05"/>
    <n v="0"/>
    <n v="0"/>
    <n v="1242.7"/>
    <n v="2352.75"/>
    <x v="0"/>
    <x v="0"/>
    <x v="0"/>
    <n v="0"/>
    <x v="0"/>
  </r>
  <r>
    <s v="8237-ULIXL"/>
    <s v="Female"/>
    <x v="44"/>
    <s v="Yes"/>
    <n v="0"/>
    <x v="143"/>
    <n v="94116"/>
    <n v="37.744410000000002"/>
    <n v="-122.48676399999999"/>
    <n v="1"/>
    <x v="9"/>
    <s v="Offer A"/>
    <s v="Yes"/>
    <n v="13.27"/>
    <s v="Yes"/>
    <s v="No"/>
    <x v="3"/>
    <n v="0"/>
    <s v="No"/>
    <s v="No"/>
    <s v="No"/>
    <s v="No"/>
    <s v="No"/>
    <s v="No"/>
    <s v="No"/>
    <s v="No"/>
    <x v="2"/>
    <s v="No"/>
    <x v="0"/>
    <n v="24.85"/>
    <n v="1871.85"/>
    <n v="0"/>
    <n v="0"/>
    <n v="955.44"/>
    <n v="2827.29"/>
    <x v="0"/>
    <x v="0"/>
    <x v="0"/>
    <n v="0"/>
    <x v="0"/>
  </r>
  <r>
    <s v="8241-JUIQO"/>
    <s v="Female"/>
    <x v="38"/>
    <s v="No"/>
    <n v="0"/>
    <x v="11"/>
    <n v="94086"/>
    <n v="37.378540999999998"/>
    <n v="-122.020456"/>
    <n v="0"/>
    <x v="48"/>
    <s v="Offer B"/>
    <s v="Yes"/>
    <n v="25.91"/>
    <s v="No"/>
    <s v="No"/>
    <x v="3"/>
    <n v="0"/>
    <s v="No"/>
    <s v="No"/>
    <s v="No"/>
    <s v="No"/>
    <s v="No"/>
    <s v="No"/>
    <s v="No"/>
    <s v="No"/>
    <x v="0"/>
    <s v="No"/>
    <x v="1"/>
    <n v="19.45"/>
    <n v="1336.35"/>
    <n v="0"/>
    <n v="0"/>
    <n v="1580.51"/>
    <n v="2916.86"/>
    <x v="0"/>
    <x v="0"/>
    <x v="0"/>
    <n v="0"/>
    <x v="0"/>
  </r>
  <r>
    <s v="8242-JSVBO"/>
    <s v="Male"/>
    <x v="19"/>
    <s v="No"/>
    <n v="0"/>
    <x v="1050"/>
    <n v="95246"/>
    <n v="38.264262000000002"/>
    <n v="-120.51513300000001"/>
    <n v="0"/>
    <x v="6"/>
    <s v="None"/>
    <s v="Yes"/>
    <n v="26.76"/>
    <s v="No"/>
    <s v="Yes"/>
    <x v="2"/>
    <n v="46"/>
    <s v="No"/>
    <s v="No"/>
    <s v="No"/>
    <s v="No"/>
    <s v="No"/>
    <s v="No"/>
    <s v="No"/>
    <s v="Yes"/>
    <x v="1"/>
    <s v="Yes"/>
    <x v="1"/>
    <n v="44.65"/>
    <n v="322.5"/>
    <n v="0"/>
    <n v="0"/>
    <n v="187.32"/>
    <n v="509.82"/>
    <x v="0"/>
    <x v="0"/>
    <x v="0"/>
    <n v="0"/>
    <x v="0"/>
  </r>
  <r>
    <s v="8242-PDSGJ"/>
    <s v="Male"/>
    <x v="10"/>
    <s v="Yes"/>
    <n v="0"/>
    <x v="720"/>
    <n v="96105"/>
    <n v="39.872960999999997"/>
    <n v="-120.198876"/>
    <n v="1"/>
    <x v="40"/>
    <s v="None"/>
    <s v="No"/>
    <n v="0"/>
    <s v="No"/>
    <s v="Yes"/>
    <x v="2"/>
    <n v="18"/>
    <s v="Yes"/>
    <s v="No"/>
    <s v="Yes"/>
    <s v="Yes"/>
    <s v="No"/>
    <s v="No"/>
    <s v="No"/>
    <s v="Yes"/>
    <x v="2"/>
    <s v="Yes"/>
    <x v="0"/>
    <n v="39.15"/>
    <n v="2692.75"/>
    <n v="0"/>
    <n v="0"/>
    <n v="0"/>
    <n v="2692.75"/>
    <x v="0"/>
    <x v="0"/>
    <x v="0"/>
    <n v="0"/>
    <x v="0"/>
  </r>
  <r>
    <s v="8242-SOQUO"/>
    <s v="Female"/>
    <x v="50"/>
    <s v="No"/>
    <n v="0"/>
    <x v="126"/>
    <n v="94619"/>
    <n v="37.787185999999998"/>
    <n v="-122.14633000000001"/>
    <n v="0"/>
    <x v="10"/>
    <s v="Offer E"/>
    <s v="Yes"/>
    <n v="14.22"/>
    <s v="No"/>
    <s v="Yes"/>
    <x v="1"/>
    <n v="4"/>
    <s v="No"/>
    <s v="Yes"/>
    <s v="No"/>
    <s v="No"/>
    <s v="Yes"/>
    <s v="No"/>
    <s v="No"/>
    <s v="Yes"/>
    <x v="0"/>
    <s v="Yes"/>
    <x v="1"/>
    <n v="84.7"/>
    <n v="392.5"/>
    <n v="41.2"/>
    <n v="0"/>
    <n v="71.099999999999994"/>
    <n v="422.4"/>
    <x v="0"/>
    <x v="0"/>
    <x v="0"/>
    <n v="0"/>
    <x v="0"/>
  </r>
  <r>
    <s v="8245-UMPYT"/>
    <s v="Female"/>
    <x v="36"/>
    <s v="No"/>
    <n v="0"/>
    <x v="498"/>
    <n v="93932"/>
    <n v="35.989792000000001"/>
    <n v="-121.055933"/>
    <n v="0"/>
    <x v="43"/>
    <s v="None"/>
    <s v="Yes"/>
    <n v="32.11"/>
    <s v="Yes"/>
    <s v="Yes"/>
    <x v="1"/>
    <n v="14"/>
    <s v="No"/>
    <s v="No"/>
    <s v="No"/>
    <s v="No"/>
    <s v="Yes"/>
    <s v="Yes"/>
    <s v="No"/>
    <s v="Yes"/>
    <x v="1"/>
    <s v="Yes"/>
    <x v="1"/>
    <n v="96.4"/>
    <n v="1581.2"/>
    <n v="47.2"/>
    <n v="0"/>
    <n v="513.76"/>
    <n v="2047.76"/>
    <x v="1"/>
    <x v="2"/>
    <x v="20"/>
    <n v="1"/>
    <x v="1"/>
  </r>
  <r>
    <s v="8246-SHFGA"/>
    <s v="Male"/>
    <x v="38"/>
    <s v="No"/>
    <n v="0"/>
    <x v="560"/>
    <n v="96067"/>
    <n v="41.338320000000003"/>
    <n v="-122.290756"/>
    <n v="0"/>
    <x v="67"/>
    <s v="None"/>
    <s v="Yes"/>
    <n v="34.020000000000003"/>
    <s v="No"/>
    <s v="No"/>
    <x v="3"/>
    <n v="0"/>
    <s v="No"/>
    <s v="No"/>
    <s v="No"/>
    <s v="No"/>
    <s v="No"/>
    <s v="No"/>
    <s v="No"/>
    <s v="No"/>
    <x v="1"/>
    <s v="No"/>
    <x v="0"/>
    <n v="21.1"/>
    <n v="385.55"/>
    <n v="0"/>
    <n v="0"/>
    <n v="578.34"/>
    <n v="963.89"/>
    <x v="0"/>
    <x v="0"/>
    <x v="0"/>
    <n v="0"/>
    <x v="0"/>
  </r>
  <r>
    <s v="8249-THVEC"/>
    <s v="Male"/>
    <x v="32"/>
    <s v="Yes"/>
    <n v="3"/>
    <x v="31"/>
    <n v="90041"/>
    <n v="34.137411999999998"/>
    <n v="-118.207607"/>
    <n v="3"/>
    <x v="69"/>
    <s v="None"/>
    <s v="Yes"/>
    <n v="37.630000000000003"/>
    <s v="No"/>
    <s v="No"/>
    <x v="3"/>
    <n v="0"/>
    <s v="No"/>
    <s v="No"/>
    <s v="No"/>
    <s v="No"/>
    <s v="No"/>
    <s v="No"/>
    <s v="No"/>
    <s v="No"/>
    <x v="0"/>
    <s v="No"/>
    <x v="0"/>
    <n v="19.399999999999999"/>
    <n v="997.75"/>
    <n v="0"/>
    <n v="0"/>
    <n v="1919.13"/>
    <n v="2916.88"/>
    <x v="0"/>
    <x v="0"/>
    <x v="0"/>
    <n v="0"/>
    <x v="0"/>
  </r>
  <r>
    <s v="8250-ZNGGW"/>
    <s v="Female"/>
    <x v="16"/>
    <s v="No"/>
    <n v="0"/>
    <x v="711"/>
    <n v="94571"/>
    <n v="38.148862000000001"/>
    <n v="-121.737696"/>
    <n v="0"/>
    <x v="10"/>
    <s v="None"/>
    <s v="Yes"/>
    <n v="43.99"/>
    <s v="No"/>
    <s v="Yes"/>
    <x v="2"/>
    <n v="27"/>
    <s v="Yes"/>
    <s v="Yes"/>
    <s v="No"/>
    <s v="Yes"/>
    <s v="No"/>
    <s v="No"/>
    <s v="No"/>
    <s v="No"/>
    <x v="2"/>
    <s v="No"/>
    <x v="0"/>
    <n v="59.9"/>
    <n v="287.85000000000002"/>
    <n v="0"/>
    <n v="20"/>
    <n v="219.95"/>
    <n v="527.79999999999995"/>
    <x v="0"/>
    <x v="0"/>
    <x v="0"/>
    <n v="0"/>
    <x v="0"/>
  </r>
  <r>
    <s v="8257-RZAHR"/>
    <s v="Female"/>
    <x v="35"/>
    <s v="Yes"/>
    <n v="0"/>
    <x v="41"/>
    <n v="95134"/>
    <n v="37.42765"/>
    <n v="-121.94541599999999"/>
    <n v="1"/>
    <x v="32"/>
    <s v="Offer D"/>
    <s v="Yes"/>
    <n v="20.399999999999999"/>
    <s v="Yes"/>
    <s v="Yes"/>
    <x v="2"/>
    <n v="30"/>
    <s v="Yes"/>
    <s v="No"/>
    <s v="No"/>
    <s v="No"/>
    <s v="Yes"/>
    <s v="No"/>
    <s v="No"/>
    <s v="Yes"/>
    <x v="1"/>
    <s v="Yes"/>
    <x v="1"/>
    <n v="64.7"/>
    <n v="941"/>
    <n v="0"/>
    <n v="0"/>
    <n v="285.60000000000002"/>
    <n v="1226.5999999999999"/>
    <x v="1"/>
    <x v="1"/>
    <x v="11"/>
    <n v="1"/>
    <x v="0"/>
  </r>
  <r>
    <s v="8258-GSTJK"/>
    <s v="Male"/>
    <x v="58"/>
    <s v="No"/>
    <n v="0"/>
    <x v="468"/>
    <n v="90732"/>
    <n v="33.744118999999998"/>
    <n v="-118.31448"/>
    <n v="0"/>
    <x v="3"/>
    <s v="None"/>
    <s v="Yes"/>
    <n v="48.34"/>
    <s v="Yes"/>
    <s v="Yes"/>
    <x v="1"/>
    <n v="20"/>
    <s v="No"/>
    <s v="No"/>
    <s v="No"/>
    <s v="No"/>
    <s v="No"/>
    <s v="No"/>
    <s v="No"/>
    <s v="Yes"/>
    <x v="1"/>
    <s v="Yes"/>
    <x v="1"/>
    <n v="77"/>
    <n v="237.75"/>
    <n v="0"/>
    <n v="0"/>
    <n v="145.02000000000001"/>
    <n v="382.77"/>
    <x v="1"/>
    <x v="1"/>
    <x v="1"/>
    <n v="1"/>
    <x v="0"/>
  </r>
  <r>
    <s v="8259-DZLIZ"/>
    <s v="Female"/>
    <x v="55"/>
    <s v="Yes"/>
    <n v="2"/>
    <x v="676"/>
    <n v="95315"/>
    <n v="37.422961000000001"/>
    <n v="-120.76549300000001"/>
    <n v="10"/>
    <x v="34"/>
    <s v="Offer B"/>
    <s v="Yes"/>
    <n v="17.07"/>
    <s v="Yes"/>
    <s v="Yes"/>
    <x v="2"/>
    <n v="25"/>
    <s v="No"/>
    <s v="Yes"/>
    <s v="No"/>
    <s v="No"/>
    <s v="No"/>
    <s v="No"/>
    <s v="No"/>
    <s v="Yes"/>
    <x v="0"/>
    <s v="Yes"/>
    <x v="1"/>
    <n v="53.85"/>
    <n v="3399.85"/>
    <n v="0"/>
    <n v="0"/>
    <n v="1092.48"/>
    <n v="4492.33"/>
    <x v="0"/>
    <x v="0"/>
    <x v="0"/>
    <n v="0"/>
    <x v="0"/>
  </r>
  <r>
    <s v="8259-NFJTV"/>
    <s v="Female"/>
    <x v="0"/>
    <s v="Yes"/>
    <n v="1"/>
    <x v="269"/>
    <n v="96029"/>
    <n v="39.847839999999998"/>
    <n v="-122.544556"/>
    <n v="8"/>
    <x v="6"/>
    <s v="None"/>
    <s v="No"/>
    <n v="0"/>
    <s v="No"/>
    <s v="Yes"/>
    <x v="0"/>
    <n v="17"/>
    <s v="Yes"/>
    <s v="No"/>
    <s v="No"/>
    <s v="Yes"/>
    <s v="No"/>
    <s v="No"/>
    <s v="No"/>
    <s v="Yes"/>
    <x v="1"/>
    <s v="No"/>
    <x v="0"/>
    <n v="34.65"/>
    <n v="246.6"/>
    <n v="0"/>
    <n v="0"/>
    <n v="0"/>
    <n v="246.6"/>
    <x v="0"/>
    <x v="0"/>
    <x v="0"/>
    <n v="0"/>
    <x v="0"/>
  </r>
  <r>
    <s v="8260-NGFNY"/>
    <s v="Female"/>
    <x v="46"/>
    <s v="No"/>
    <n v="0"/>
    <x v="327"/>
    <n v="92371"/>
    <n v="34.441122999999997"/>
    <n v="-117.537886"/>
    <n v="0"/>
    <x v="13"/>
    <s v="None"/>
    <s v="No"/>
    <n v="0"/>
    <s v="No"/>
    <s v="Yes"/>
    <x v="2"/>
    <n v="73"/>
    <s v="No"/>
    <s v="No"/>
    <s v="No"/>
    <s v="No"/>
    <s v="No"/>
    <s v="No"/>
    <s v="Yes"/>
    <s v="Yes"/>
    <x v="1"/>
    <s v="No"/>
    <x v="2"/>
    <n v="25.2"/>
    <n v="25.2"/>
    <n v="0"/>
    <n v="0"/>
    <n v="0"/>
    <n v="25.2"/>
    <x v="1"/>
    <x v="3"/>
    <x v="6"/>
    <n v="1"/>
    <x v="0"/>
  </r>
  <r>
    <s v="8261-GWDBQ"/>
    <s v="Female"/>
    <x v="57"/>
    <s v="Yes"/>
    <n v="0"/>
    <x v="434"/>
    <n v="92880"/>
    <n v="33.918042999999997"/>
    <n v="-117.61780899999999"/>
    <n v="1"/>
    <x v="59"/>
    <s v="None"/>
    <s v="Yes"/>
    <n v="4.0599999999999996"/>
    <s v="Yes"/>
    <s v="Yes"/>
    <x v="1"/>
    <n v="11"/>
    <s v="Yes"/>
    <s v="Yes"/>
    <s v="Yes"/>
    <s v="Yes"/>
    <s v="Yes"/>
    <s v="Yes"/>
    <s v="No"/>
    <s v="Yes"/>
    <x v="2"/>
    <s v="Yes"/>
    <x v="1"/>
    <n v="116.05"/>
    <n v="6925.9"/>
    <n v="0"/>
    <n v="0"/>
    <n v="243.6"/>
    <n v="7169.5"/>
    <x v="0"/>
    <x v="0"/>
    <x v="0"/>
    <n v="0"/>
    <x v="1"/>
  </r>
  <r>
    <s v="8262-COGGB"/>
    <s v="Male"/>
    <x v="55"/>
    <s v="No"/>
    <n v="0"/>
    <x v="43"/>
    <n v="93277"/>
    <n v="36.303792999999999"/>
    <n v="-119.375646"/>
    <n v="0"/>
    <x v="13"/>
    <s v="None"/>
    <s v="Yes"/>
    <n v="11.61"/>
    <s v="No"/>
    <s v="No"/>
    <x v="3"/>
    <n v="0"/>
    <s v="No"/>
    <s v="No"/>
    <s v="No"/>
    <s v="No"/>
    <s v="No"/>
    <s v="No"/>
    <s v="No"/>
    <s v="No"/>
    <x v="1"/>
    <s v="Yes"/>
    <x v="2"/>
    <n v="20.45"/>
    <n v="20.45"/>
    <n v="0"/>
    <n v="0"/>
    <n v="11.61"/>
    <n v="32.06"/>
    <x v="2"/>
    <x v="0"/>
    <x v="0"/>
    <n v="0"/>
    <x v="0"/>
  </r>
  <r>
    <s v="8263-JQAIK"/>
    <s v="Male"/>
    <x v="36"/>
    <s v="No"/>
    <n v="0"/>
    <x v="123"/>
    <n v="93591"/>
    <n v="34.598221000000002"/>
    <n v="-117.79593"/>
    <n v="0"/>
    <x v="29"/>
    <s v="None"/>
    <s v="No"/>
    <n v="0"/>
    <s v="No"/>
    <s v="Yes"/>
    <x v="2"/>
    <n v="6"/>
    <s v="No"/>
    <s v="No"/>
    <s v="No"/>
    <s v="No"/>
    <s v="No"/>
    <s v="No"/>
    <s v="No"/>
    <s v="Yes"/>
    <x v="1"/>
    <s v="Yes"/>
    <x v="0"/>
    <n v="24.45"/>
    <n v="47.5"/>
    <n v="0"/>
    <n v="0"/>
    <n v="0"/>
    <n v="47.5"/>
    <x v="1"/>
    <x v="1"/>
    <x v="11"/>
    <n v="1"/>
    <x v="0"/>
  </r>
  <r>
    <s v="8263-OKETD"/>
    <s v="Female"/>
    <x v="56"/>
    <s v="No"/>
    <n v="0"/>
    <x v="724"/>
    <n v="93609"/>
    <n v="36.5276"/>
    <n v="-119.865999"/>
    <n v="0"/>
    <x v="24"/>
    <s v="None"/>
    <s v="Yes"/>
    <n v="22.75"/>
    <s v="Yes"/>
    <s v="Yes"/>
    <x v="0"/>
    <n v="11"/>
    <s v="No"/>
    <s v="Yes"/>
    <s v="No"/>
    <s v="Yes"/>
    <s v="No"/>
    <s v="Yes"/>
    <s v="Yes"/>
    <s v="Yes"/>
    <x v="1"/>
    <s v="Yes"/>
    <x v="0"/>
    <n v="68.900000000000006"/>
    <n v="1370.35"/>
    <n v="0"/>
    <n v="0"/>
    <n v="455"/>
    <n v="1825.35"/>
    <x v="0"/>
    <x v="0"/>
    <x v="0"/>
    <n v="0"/>
    <x v="0"/>
  </r>
  <r>
    <s v="8263-QMNTJ"/>
    <s v="Male"/>
    <x v="1"/>
    <s v="Yes"/>
    <n v="0"/>
    <x v="143"/>
    <n v="94104"/>
    <n v="37.791221999999998"/>
    <n v="-122.402241"/>
    <n v="2"/>
    <x v="9"/>
    <s v="Offer A"/>
    <s v="Yes"/>
    <n v="47.82"/>
    <s v="Yes"/>
    <s v="Yes"/>
    <x v="1"/>
    <n v="21"/>
    <s v="Yes"/>
    <s v="Yes"/>
    <s v="Yes"/>
    <s v="Yes"/>
    <s v="Yes"/>
    <s v="Yes"/>
    <s v="Yes"/>
    <s v="Yes"/>
    <x v="2"/>
    <s v="Yes"/>
    <x v="1"/>
    <n v="115.55"/>
    <n v="8425.2999999999993"/>
    <n v="0"/>
    <n v="0"/>
    <n v="3443.04"/>
    <n v="11868.34"/>
    <x v="0"/>
    <x v="0"/>
    <x v="0"/>
    <n v="0"/>
    <x v="1"/>
  </r>
  <r>
    <s v="8265-HKSOW"/>
    <s v="Female"/>
    <x v="34"/>
    <s v="Yes"/>
    <n v="2"/>
    <x v="1051"/>
    <n v="95465"/>
    <n v="38.415002999999999"/>
    <n v="-122.998726"/>
    <n v="1"/>
    <x v="9"/>
    <s v="None"/>
    <s v="Yes"/>
    <n v="17.89"/>
    <s v="Yes"/>
    <s v="Yes"/>
    <x v="1"/>
    <n v="19"/>
    <s v="Yes"/>
    <s v="Yes"/>
    <s v="Yes"/>
    <s v="Yes"/>
    <s v="No"/>
    <s v="Yes"/>
    <s v="Yes"/>
    <s v="Yes"/>
    <x v="2"/>
    <s v="No"/>
    <x v="0"/>
    <n v="107.45"/>
    <n v="7658.3"/>
    <n v="0"/>
    <n v="0"/>
    <n v="1288.08"/>
    <n v="8946.3799999999992"/>
    <x v="0"/>
    <x v="0"/>
    <x v="0"/>
    <n v="0"/>
    <x v="1"/>
  </r>
  <r>
    <s v="8266-VBFQL"/>
    <s v="Male"/>
    <x v="39"/>
    <s v="No"/>
    <n v="0"/>
    <x v="262"/>
    <n v="91935"/>
    <n v="32.695681"/>
    <n v="-116.79838599999999"/>
    <n v="0"/>
    <x v="1"/>
    <s v="None"/>
    <s v="Yes"/>
    <n v="31.92"/>
    <s v="No"/>
    <s v="Yes"/>
    <x v="1"/>
    <n v="4"/>
    <s v="No"/>
    <s v="No"/>
    <s v="Yes"/>
    <s v="Yes"/>
    <s v="No"/>
    <s v="Yes"/>
    <s v="Yes"/>
    <s v="Yes"/>
    <x v="1"/>
    <s v="Yes"/>
    <x v="1"/>
    <n v="90.4"/>
    <n v="356.65"/>
    <n v="0"/>
    <n v="0"/>
    <n v="127.68"/>
    <n v="484.33"/>
    <x v="0"/>
    <x v="0"/>
    <x v="0"/>
    <n v="0"/>
    <x v="1"/>
  </r>
  <r>
    <s v="8267-KFGYD"/>
    <s v="Male"/>
    <x v="55"/>
    <s v="No"/>
    <n v="1"/>
    <x v="74"/>
    <n v="91803"/>
    <n v="34.074736000000001"/>
    <n v="-118.145959"/>
    <n v="0"/>
    <x v="13"/>
    <s v="None"/>
    <s v="Yes"/>
    <n v="10.14"/>
    <s v="No"/>
    <s v="No"/>
    <x v="3"/>
    <n v="0"/>
    <s v="No"/>
    <s v="No"/>
    <s v="No"/>
    <s v="No"/>
    <s v="No"/>
    <s v="No"/>
    <s v="No"/>
    <s v="No"/>
    <x v="1"/>
    <s v="Yes"/>
    <x v="2"/>
    <n v="21.05"/>
    <n v="21.05"/>
    <n v="0"/>
    <n v="0"/>
    <n v="10.14"/>
    <n v="31.19"/>
    <x v="2"/>
    <x v="0"/>
    <x v="0"/>
    <n v="0"/>
    <x v="0"/>
  </r>
  <r>
    <s v="8267-ZNYVZ"/>
    <s v="Female"/>
    <x v="10"/>
    <s v="Yes"/>
    <n v="0"/>
    <x v="470"/>
    <n v="91977"/>
    <n v="32.726627000000001"/>
    <n v="-116.994608"/>
    <n v="1"/>
    <x v="45"/>
    <s v="None"/>
    <s v="Yes"/>
    <n v="15.66"/>
    <s v="No"/>
    <s v="Yes"/>
    <x v="1"/>
    <n v="24"/>
    <s v="Yes"/>
    <s v="No"/>
    <s v="Yes"/>
    <s v="Yes"/>
    <s v="Yes"/>
    <s v="Yes"/>
    <s v="Yes"/>
    <s v="No"/>
    <x v="0"/>
    <s v="Yes"/>
    <x v="1"/>
    <n v="103.75"/>
    <n v="3361.05"/>
    <n v="0"/>
    <n v="100"/>
    <n v="516.78"/>
    <n v="3977.83"/>
    <x v="1"/>
    <x v="5"/>
    <x v="8"/>
    <n v="1"/>
    <x v="1"/>
  </r>
  <r>
    <s v="8268-YDIXR"/>
    <s v="Male"/>
    <x v="45"/>
    <s v="Yes"/>
    <n v="0"/>
    <x v="316"/>
    <n v="95348"/>
    <n v="37.401220000000002"/>
    <n v="-120.514191"/>
    <n v="1"/>
    <x v="11"/>
    <s v="Offer B"/>
    <s v="Yes"/>
    <n v="40.33"/>
    <s v="Yes"/>
    <s v="Yes"/>
    <x v="1"/>
    <n v="9"/>
    <s v="Yes"/>
    <s v="Yes"/>
    <s v="Yes"/>
    <s v="No"/>
    <s v="No"/>
    <s v="No"/>
    <s v="No"/>
    <s v="Yes"/>
    <x v="0"/>
    <s v="Yes"/>
    <x v="1"/>
    <n v="93.15"/>
    <n v="5253.95"/>
    <n v="0"/>
    <n v="0"/>
    <n v="2258.48"/>
    <n v="7512.43"/>
    <x v="0"/>
    <x v="0"/>
    <x v="0"/>
    <n v="0"/>
    <x v="1"/>
  </r>
  <r>
    <s v="8270-RKSAP"/>
    <s v="Male"/>
    <x v="18"/>
    <s v="No"/>
    <n v="0"/>
    <x v="364"/>
    <n v="92801"/>
    <n v="33.844982999999999"/>
    <n v="-117.952151"/>
    <n v="0"/>
    <x v="0"/>
    <s v="Offer E"/>
    <s v="Yes"/>
    <n v="40.71"/>
    <s v="No"/>
    <s v="Yes"/>
    <x v="1"/>
    <n v="52"/>
    <s v="No"/>
    <s v="No"/>
    <s v="No"/>
    <s v="No"/>
    <s v="No"/>
    <s v="No"/>
    <s v="No"/>
    <s v="Yes"/>
    <x v="1"/>
    <s v="Yes"/>
    <x v="1"/>
    <n v="70.5"/>
    <n v="597.9"/>
    <n v="0"/>
    <n v="0"/>
    <n v="366.39"/>
    <n v="964.29"/>
    <x v="0"/>
    <x v="0"/>
    <x v="0"/>
    <n v="0"/>
    <x v="0"/>
  </r>
  <r>
    <s v="8272-ONJLV"/>
    <s v="Male"/>
    <x v="30"/>
    <s v="No"/>
    <n v="0"/>
    <x v="38"/>
    <n v="92123"/>
    <n v="32.808813999999998"/>
    <n v="-117.134694"/>
    <n v="0"/>
    <x v="27"/>
    <s v="Offer D"/>
    <s v="Yes"/>
    <n v="49"/>
    <s v="No"/>
    <s v="Yes"/>
    <x v="1"/>
    <n v="23"/>
    <s v="No"/>
    <s v="No"/>
    <s v="Yes"/>
    <s v="No"/>
    <s v="Yes"/>
    <s v="Yes"/>
    <s v="Yes"/>
    <s v="Yes"/>
    <x v="0"/>
    <s v="No"/>
    <x v="1"/>
    <n v="95.7"/>
    <n v="1184"/>
    <n v="0"/>
    <n v="0"/>
    <n v="588"/>
    <n v="1772"/>
    <x v="0"/>
    <x v="0"/>
    <x v="0"/>
    <n v="0"/>
    <x v="1"/>
  </r>
  <r>
    <s v="8276-MQBYC"/>
    <s v="Male"/>
    <x v="57"/>
    <s v="No"/>
    <n v="0"/>
    <x v="31"/>
    <n v="90028"/>
    <n v="34.099868999999998"/>
    <n v="-118.326843"/>
    <n v="0"/>
    <x v="69"/>
    <s v="Offer B"/>
    <s v="Yes"/>
    <n v="19.489999999999998"/>
    <s v="Yes"/>
    <s v="Yes"/>
    <x v="1"/>
    <n v="11"/>
    <s v="No"/>
    <s v="No"/>
    <s v="Yes"/>
    <s v="No"/>
    <s v="Yes"/>
    <s v="Yes"/>
    <s v="No"/>
    <s v="Yes"/>
    <x v="1"/>
    <s v="Yes"/>
    <x v="1"/>
    <n v="97.8"/>
    <n v="4913.3"/>
    <n v="0"/>
    <n v="0"/>
    <n v="993.99"/>
    <n v="5907.29"/>
    <x v="1"/>
    <x v="4"/>
    <x v="7"/>
    <n v="1"/>
    <x v="1"/>
  </r>
  <r>
    <s v="8277-RVRSV"/>
    <s v="Female"/>
    <x v="19"/>
    <s v="Yes"/>
    <n v="1"/>
    <x v="712"/>
    <n v="94506"/>
    <n v="37.791480999999997"/>
    <n v="-121.90325300000001"/>
    <n v="3"/>
    <x v="45"/>
    <s v="Offer C"/>
    <s v="Yes"/>
    <n v="1.71"/>
    <s v="Yes"/>
    <s v="No"/>
    <x v="3"/>
    <n v="0"/>
    <s v="No"/>
    <s v="No"/>
    <s v="No"/>
    <s v="No"/>
    <s v="No"/>
    <s v="No"/>
    <s v="No"/>
    <s v="No"/>
    <x v="0"/>
    <s v="No"/>
    <x v="0"/>
    <n v="24.15"/>
    <n v="800.3"/>
    <n v="0"/>
    <n v="0"/>
    <n v="56.43"/>
    <n v="856.73"/>
    <x v="0"/>
    <x v="0"/>
    <x v="0"/>
    <n v="0"/>
    <x v="0"/>
  </r>
  <r>
    <s v="8280-MQRQN"/>
    <s v="Female"/>
    <x v="14"/>
    <s v="No"/>
    <n v="0"/>
    <x v="673"/>
    <n v="95223"/>
    <n v="38.321530000000003"/>
    <n v="-120.236358"/>
    <n v="0"/>
    <x v="13"/>
    <s v="Offer E"/>
    <s v="Yes"/>
    <n v="23.7"/>
    <s v="No"/>
    <s v="Yes"/>
    <x v="0"/>
    <n v="17"/>
    <s v="No"/>
    <s v="No"/>
    <s v="Yes"/>
    <s v="No"/>
    <s v="No"/>
    <s v="No"/>
    <s v="No"/>
    <s v="Yes"/>
    <x v="1"/>
    <s v="Yes"/>
    <x v="2"/>
    <n v="50.45"/>
    <n v="50.45"/>
    <n v="0"/>
    <n v="0"/>
    <n v="23.7"/>
    <n v="74.150000000000006"/>
    <x v="1"/>
    <x v="2"/>
    <x v="3"/>
    <n v="1"/>
    <x v="0"/>
  </r>
  <r>
    <s v="8285-ABVLB"/>
    <s v="Female"/>
    <x v="20"/>
    <s v="Yes"/>
    <n v="0"/>
    <x v="243"/>
    <n v="93103"/>
    <n v="34.438580999999999"/>
    <n v="-119.685368"/>
    <n v="0"/>
    <x v="40"/>
    <s v="None"/>
    <s v="Yes"/>
    <n v="40.909999999999997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1328.35"/>
    <n v="33.29"/>
    <n v="0"/>
    <n v="2863.7"/>
    <n v="4158.76"/>
    <x v="0"/>
    <x v="0"/>
    <x v="0"/>
    <n v="0"/>
    <x v="0"/>
  </r>
  <r>
    <s v="8286-AFUYI"/>
    <s v="Male"/>
    <x v="25"/>
    <s v="No"/>
    <n v="0"/>
    <x v="1"/>
    <n v="91203"/>
    <n v="34.153337999999998"/>
    <n v="-118.262974"/>
    <n v="0"/>
    <x v="13"/>
    <s v="Offer E"/>
    <s v="Yes"/>
    <n v="46.23"/>
    <s v="No"/>
    <s v="Yes"/>
    <x v="2"/>
    <n v="25"/>
    <s v="Yes"/>
    <s v="No"/>
    <s v="No"/>
    <s v="No"/>
    <s v="No"/>
    <s v="No"/>
    <s v="No"/>
    <s v="Yes"/>
    <x v="1"/>
    <s v="No"/>
    <x v="1"/>
    <n v="47.95"/>
    <n v="47.95"/>
    <n v="0"/>
    <n v="0"/>
    <n v="46.23"/>
    <n v="94.18"/>
    <x v="2"/>
    <x v="0"/>
    <x v="0"/>
    <n v="0"/>
    <x v="0"/>
  </r>
  <r>
    <s v="8290-YWKHZ"/>
    <s v="Female"/>
    <x v="28"/>
    <s v="Yes"/>
    <n v="0"/>
    <x v="78"/>
    <n v="92028"/>
    <n v="33.362575"/>
    <n v="-117.299644"/>
    <n v="1"/>
    <x v="44"/>
    <s v="None"/>
    <s v="Yes"/>
    <n v="33.74"/>
    <s v="Yes"/>
    <s v="Yes"/>
    <x v="1"/>
    <n v="6"/>
    <s v="No"/>
    <s v="No"/>
    <s v="No"/>
    <s v="No"/>
    <s v="Yes"/>
    <s v="Yes"/>
    <s v="No"/>
    <s v="Yes"/>
    <x v="1"/>
    <s v="Yes"/>
    <x v="1"/>
    <n v="93.2"/>
    <n v="2931"/>
    <n v="17.88"/>
    <n v="0"/>
    <n v="1079.68"/>
    <n v="3992.8"/>
    <x v="1"/>
    <x v="1"/>
    <x v="5"/>
    <n v="1"/>
    <x v="1"/>
  </r>
  <r>
    <s v="8292-FRFZQ"/>
    <s v="Female"/>
    <x v="31"/>
    <s v="No"/>
    <n v="0"/>
    <x v="165"/>
    <n v="90263"/>
    <n v="34.037036999999998"/>
    <n v="-118.705803"/>
    <n v="0"/>
    <x v="35"/>
    <s v="Offer C"/>
    <s v="No"/>
    <n v="0"/>
    <s v="No"/>
    <s v="Yes"/>
    <x v="2"/>
    <n v="73"/>
    <s v="Yes"/>
    <s v="Yes"/>
    <s v="No"/>
    <s v="Yes"/>
    <s v="No"/>
    <s v="No"/>
    <s v="No"/>
    <s v="Yes"/>
    <x v="0"/>
    <s v="No"/>
    <x v="1"/>
    <n v="41.15"/>
    <n v="1700.9"/>
    <n v="0"/>
    <n v="0"/>
    <n v="0"/>
    <n v="1700.9"/>
    <x v="0"/>
    <x v="0"/>
    <x v="0"/>
    <n v="0"/>
    <x v="0"/>
  </r>
  <r>
    <s v="8292-ITGYJ"/>
    <s v="Female"/>
    <x v="23"/>
    <s v="Yes"/>
    <n v="1"/>
    <x v="686"/>
    <n v="95226"/>
    <n v="38.233879000000002"/>
    <n v="-120.861666"/>
    <n v="7"/>
    <x v="14"/>
    <s v="Offer B"/>
    <s v="Yes"/>
    <n v="20.11"/>
    <s v="Yes"/>
    <s v="No"/>
    <x v="3"/>
    <n v="0"/>
    <s v="No"/>
    <s v="No"/>
    <s v="No"/>
    <s v="No"/>
    <s v="No"/>
    <s v="No"/>
    <s v="No"/>
    <s v="No"/>
    <x v="2"/>
    <s v="Yes"/>
    <x v="1"/>
    <n v="24.65"/>
    <n v="1138.8"/>
    <n v="0"/>
    <n v="0"/>
    <n v="904.95"/>
    <n v="2043.75"/>
    <x v="0"/>
    <x v="0"/>
    <x v="0"/>
    <n v="0"/>
    <x v="0"/>
  </r>
  <r>
    <s v="8292-TYSPY"/>
    <s v="Male"/>
    <x v="39"/>
    <s v="No"/>
    <n v="0"/>
    <x v="31"/>
    <n v="90048"/>
    <n v="34.072944999999997"/>
    <n v="-118.37267"/>
    <n v="0"/>
    <x v="53"/>
    <s v="Offer D"/>
    <s v="Yes"/>
    <n v="4.3"/>
    <s v="No"/>
    <s v="Yes"/>
    <x v="0"/>
    <n v="23"/>
    <s v="No"/>
    <s v="No"/>
    <s v="Yes"/>
    <s v="Yes"/>
    <s v="No"/>
    <s v="No"/>
    <s v="No"/>
    <s v="No"/>
    <x v="1"/>
    <s v="Yes"/>
    <x v="0"/>
    <n v="55"/>
    <n v="1046.5"/>
    <n v="0"/>
    <n v="30"/>
    <n v="81.7"/>
    <n v="1158.2"/>
    <x v="1"/>
    <x v="1"/>
    <x v="11"/>
    <n v="1"/>
    <x v="0"/>
  </r>
  <r>
    <s v="8294-UIMBA"/>
    <s v="Female"/>
    <x v="22"/>
    <s v="No"/>
    <n v="0"/>
    <x v="685"/>
    <n v="91325"/>
    <n v="34.236682999999999"/>
    <n v="-118.517588"/>
    <n v="0"/>
    <x v="39"/>
    <s v="None"/>
    <s v="Yes"/>
    <n v="2.67"/>
    <s v="No"/>
    <s v="Yes"/>
    <x v="1"/>
    <n v="27"/>
    <s v="No"/>
    <s v="No"/>
    <s v="No"/>
    <s v="Yes"/>
    <s v="Yes"/>
    <s v="Yes"/>
    <s v="Yes"/>
    <s v="Yes"/>
    <x v="0"/>
    <s v="Yes"/>
    <x v="1"/>
    <n v="94.4"/>
    <n v="2638.1"/>
    <n v="0"/>
    <n v="0"/>
    <n v="80.099999999999994"/>
    <n v="2718.2"/>
    <x v="0"/>
    <x v="0"/>
    <x v="0"/>
    <n v="0"/>
    <x v="1"/>
  </r>
  <r>
    <s v="8295-FHIVV"/>
    <s v="Male"/>
    <x v="54"/>
    <s v="No"/>
    <n v="0"/>
    <x v="879"/>
    <n v="95043"/>
    <n v="36.525703"/>
    <n v="-120.952122"/>
    <n v="0"/>
    <x v="6"/>
    <s v="None"/>
    <s v="Yes"/>
    <n v="9.19"/>
    <s v="No"/>
    <s v="No"/>
    <x v="3"/>
    <n v="0"/>
    <s v="No"/>
    <s v="No"/>
    <s v="No"/>
    <s v="No"/>
    <s v="No"/>
    <s v="No"/>
    <s v="No"/>
    <s v="No"/>
    <x v="1"/>
    <s v="Yes"/>
    <x v="0"/>
    <n v="19.399999999999999"/>
    <n v="168.65"/>
    <n v="0"/>
    <n v="0"/>
    <n v="64.33"/>
    <n v="232.98"/>
    <x v="0"/>
    <x v="0"/>
    <x v="0"/>
    <n v="0"/>
    <x v="0"/>
  </r>
  <r>
    <s v="8295-KMENE"/>
    <s v="Female"/>
    <x v="25"/>
    <s v="Yes"/>
    <n v="1"/>
    <x v="305"/>
    <n v="91321"/>
    <n v="34.370378000000002"/>
    <n v="-118.50411800000001"/>
    <n v="0"/>
    <x v="26"/>
    <s v="None"/>
    <s v="Yes"/>
    <n v="13.27"/>
    <s v="Yes"/>
    <s v="Yes"/>
    <x v="2"/>
    <n v="15"/>
    <s v="Yes"/>
    <s v="No"/>
    <s v="Yes"/>
    <s v="Yes"/>
    <s v="Yes"/>
    <s v="No"/>
    <s v="No"/>
    <s v="Yes"/>
    <x v="2"/>
    <s v="Yes"/>
    <x v="0"/>
    <n v="76.45"/>
    <n v="4519.5"/>
    <n v="30.22"/>
    <n v="0"/>
    <n v="782.93"/>
    <n v="5272.21"/>
    <x v="0"/>
    <x v="0"/>
    <x v="0"/>
    <n v="0"/>
    <x v="0"/>
  </r>
  <r>
    <s v="8305-VHZBZ"/>
    <s v="Male"/>
    <x v="39"/>
    <s v="No"/>
    <n v="0"/>
    <x v="38"/>
    <n v="92154"/>
    <n v="32.578102999999999"/>
    <n v="-117.012975"/>
    <n v="0"/>
    <x v="13"/>
    <s v="None"/>
    <s v="Yes"/>
    <n v="13.27"/>
    <s v="No"/>
    <s v="No"/>
    <x v="3"/>
    <n v="0"/>
    <s v="No"/>
    <s v="No"/>
    <s v="No"/>
    <s v="No"/>
    <s v="No"/>
    <s v="No"/>
    <s v="No"/>
    <s v="No"/>
    <x v="1"/>
    <s v="Yes"/>
    <x v="2"/>
    <n v="20.2"/>
    <n v="20.2"/>
    <n v="0"/>
    <n v="0"/>
    <n v="13.27"/>
    <n v="33.47"/>
    <x v="1"/>
    <x v="4"/>
    <x v="7"/>
    <n v="1"/>
    <x v="0"/>
  </r>
  <r>
    <s v="8309-IEYJD"/>
    <s v="Female"/>
    <x v="50"/>
    <s v="No"/>
    <n v="0"/>
    <x v="1093"/>
    <n v="92210"/>
    <n v="33.537646000000002"/>
    <n v="-116.291089"/>
    <n v="0"/>
    <x v="13"/>
    <s v="Offer E"/>
    <s v="Yes"/>
    <n v="32.61"/>
    <s v="No"/>
    <s v="Yes"/>
    <x v="1"/>
    <n v="27"/>
    <s v="No"/>
    <s v="No"/>
    <s v="No"/>
    <s v="No"/>
    <s v="No"/>
    <s v="No"/>
    <s v="No"/>
    <s v="No"/>
    <x v="2"/>
    <s v="Yes"/>
    <x v="0"/>
    <n v="70.599999999999994"/>
    <n v="70.599999999999994"/>
    <n v="0"/>
    <n v="30"/>
    <n v="32.61"/>
    <n v="133.21"/>
    <x v="2"/>
    <x v="0"/>
    <x v="0"/>
    <n v="0"/>
    <x v="0"/>
  </r>
  <r>
    <s v="8309-PPCED"/>
    <s v="Female"/>
    <x v="25"/>
    <s v="Yes"/>
    <n v="0"/>
    <x v="962"/>
    <n v="93444"/>
    <n v="35.050345"/>
    <n v="-120.489599"/>
    <n v="1"/>
    <x v="9"/>
    <s v="None"/>
    <s v="Yes"/>
    <n v="46.23"/>
    <s v="Yes"/>
    <s v="Yes"/>
    <x v="1"/>
    <n v="18"/>
    <s v="No"/>
    <s v="Yes"/>
    <s v="Yes"/>
    <s v="Yes"/>
    <s v="Yes"/>
    <s v="Yes"/>
    <s v="Yes"/>
    <s v="Yes"/>
    <x v="2"/>
    <s v="Yes"/>
    <x v="1"/>
    <n v="110.45"/>
    <n v="7982.5"/>
    <n v="0"/>
    <n v="0"/>
    <n v="3328.56"/>
    <n v="11311.06"/>
    <x v="0"/>
    <x v="0"/>
    <x v="0"/>
    <n v="0"/>
    <x v="1"/>
  </r>
  <r>
    <s v="8311-UEUAB"/>
    <s v="Female"/>
    <x v="38"/>
    <s v="Yes"/>
    <n v="0"/>
    <x v="990"/>
    <n v="92376"/>
    <n v="34.109774999999999"/>
    <n v="-117.37890400000001"/>
    <n v="5"/>
    <x v="23"/>
    <s v="Offer A"/>
    <s v="Yes"/>
    <n v="1.36"/>
    <s v="Yes"/>
    <s v="Yes"/>
    <x v="2"/>
    <n v="82"/>
    <s v="Yes"/>
    <s v="No"/>
    <s v="No"/>
    <s v="No"/>
    <s v="Yes"/>
    <s v="Yes"/>
    <s v="Yes"/>
    <s v="Yes"/>
    <x v="2"/>
    <s v="Yes"/>
    <x v="1"/>
    <n v="75.5"/>
    <n v="5229.45"/>
    <n v="0"/>
    <n v="0"/>
    <n v="91.12"/>
    <n v="5320.57"/>
    <x v="0"/>
    <x v="0"/>
    <x v="0"/>
    <n v="0"/>
    <x v="0"/>
  </r>
  <r>
    <s v="8313-AFGBW"/>
    <s v="Male"/>
    <x v="39"/>
    <s v="Yes"/>
    <n v="0"/>
    <x v="31"/>
    <n v="90008"/>
    <n v="34.008293000000002"/>
    <n v="-118.346766"/>
    <n v="10"/>
    <x v="54"/>
    <s v="Offer B"/>
    <s v="Yes"/>
    <n v="14.14"/>
    <s v="No"/>
    <s v="Yes"/>
    <x v="2"/>
    <n v="28"/>
    <s v="No"/>
    <s v="Yes"/>
    <s v="Yes"/>
    <s v="No"/>
    <s v="Yes"/>
    <s v="Yes"/>
    <s v="Yes"/>
    <s v="Yes"/>
    <x v="2"/>
    <s v="No"/>
    <x v="1"/>
    <n v="73.599999999999994"/>
    <n v="3522.65"/>
    <n v="0"/>
    <n v="0"/>
    <n v="664.58"/>
    <n v="4187.2299999999996"/>
    <x v="0"/>
    <x v="0"/>
    <x v="0"/>
    <n v="0"/>
    <x v="0"/>
  </r>
  <r>
    <s v="8313-KTIHG"/>
    <s v="Male"/>
    <x v="33"/>
    <s v="No"/>
    <n v="0"/>
    <x v="425"/>
    <n v="92276"/>
    <n v="33.849263000000001"/>
    <n v="-116.382778"/>
    <n v="0"/>
    <x v="1"/>
    <s v="None"/>
    <s v="Yes"/>
    <n v="37.700000000000003"/>
    <s v="No"/>
    <s v="Yes"/>
    <x v="2"/>
    <n v="2"/>
    <s v="No"/>
    <s v="No"/>
    <s v="No"/>
    <s v="Yes"/>
    <s v="Yes"/>
    <s v="No"/>
    <s v="No"/>
    <s v="No"/>
    <x v="1"/>
    <s v="Yes"/>
    <x v="1"/>
    <n v="61.3"/>
    <n v="249.4"/>
    <n v="0"/>
    <n v="10"/>
    <n v="150.80000000000001"/>
    <n v="410.2"/>
    <x v="0"/>
    <x v="0"/>
    <x v="0"/>
    <n v="0"/>
    <x v="0"/>
  </r>
  <r>
    <s v="8313-NDOIA"/>
    <s v="Female"/>
    <x v="23"/>
    <s v="No"/>
    <n v="0"/>
    <x v="1099"/>
    <n v="92341"/>
    <n v="34.244410999999999"/>
    <n v="-117.072654"/>
    <n v="0"/>
    <x v="52"/>
    <s v="None"/>
    <s v="Yes"/>
    <n v="38.79"/>
    <s v="Yes"/>
    <s v="Yes"/>
    <x v="1"/>
    <n v="4"/>
    <s v="No"/>
    <s v="Yes"/>
    <s v="Yes"/>
    <s v="No"/>
    <s v="Yes"/>
    <s v="Yes"/>
    <s v="Yes"/>
    <s v="No"/>
    <x v="1"/>
    <s v="Yes"/>
    <x v="1"/>
    <n v="104.15"/>
    <n v="2494.65"/>
    <n v="0"/>
    <n v="40"/>
    <n v="930.96"/>
    <n v="3465.61"/>
    <x v="0"/>
    <x v="0"/>
    <x v="0"/>
    <n v="0"/>
    <x v="1"/>
  </r>
  <r>
    <s v="8314-DPQHL"/>
    <s v="Male"/>
    <x v="37"/>
    <s v="No"/>
    <n v="0"/>
    <x v="1078"/>
    <n v="93602"/>
    <n v="36.991762000000001"/>
    <n v="-119.242874"/>
    <n v="0"/>
    <x v="0"/>
    <s v="None"/>
    <s v="No"/>
    <n v="0"/>
    <s v="No"/>
    <s v="Yes"/>
    <x v="2"/>
    <n v="14"/>
    <s v="Yes"/>
    <s v="No"/>
    <s v="Yes"/>
    <s v="Yes"/>
    <s v="No"/>
    <s v="Yes"/>
    <s v="Yes"/>
    <s v="Yes"/>
    <x v="0"/>
    <s v="No"/>
    <x v="2"/>
    <n v="50.8"/>
    <n v="463.6"/>
    <n v="0"/>
    <n v="0"/>
    <n v="0"/>
    <n v="463.6"/>
    <x v="0"/>
    <x v="0"/>
    <x v="0"/>
    <n v="0"/>
    <x v="0"/>
  </r>
  <r>
    <s v="8314-HTWVE"/>
    <s v="Female"/>
    <x v="32"/>
    <s v="Yes"/>
    <n v="1"/>
    <x v="188"/>
    <n v="90630"/>
    <n v="33.818477000000001"/>
    <n v="-118.038307"/>
    <n v="2"/>
    <x v="6"/>
    <s v="Offer E"/>
    <s v="Yes"/>
    <n v="35.26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144.15"/>
    <n v="0"/>
    <n v="0"/>
    <n v="246.82"/>
    <n v="390.97"/>
    <x v="0"/>
    <x v="0"/>
    <x v="0"/>
    <n v="0"/>
    <x v="0"/>
  </r>
  <r>
    <s v="8316-BBQAY"/>
    <s v="Female"/>
    <x v="45"/>
    <s v="No"/>
    <n v="0"/>
    <x v="91"/>
    <n v="94063"/>
    <n v="37.499411000000002"/>
    <n v="-122.19631800000001"/>
    <n v="0"/>
    <x v="7"/>
    <s v="None"/>
    <s v="No"/>
    <n v="0"/>
    <s v="No"/>
    <s v="Yes"/>
    <x v="0"/>
    <n v="22"/>
    <s v="Yes"/>
    <s v="No"/>
    <s v="Yes"/>
    <s v="Yes"/>
    <s v="Yes"/>
    <s v="Yes"/>
    <s v="Yes"/>
    <s v="Yes"/>
    <x v="2"/>
    <s v="No"/>
    <x v="0"/>
    <n v="59.95"/>
    <n v="3921.1"/>
    <n v="0"/>
    <n v="0"/>
    <n v="0"/>
    <n v="3921.1"/>
    <x v="0"/>
    <x v="0"/>
    <x v="0"/>
    <n v="0"/>
    <x v="0"/>
  </r>
  <r>
    <s v="8317-BVKSO"/>
    <s v="Male"/>
    <x v="60"/>
    <s v="No"/>
    <n v="0"/>
    <x v="799"/>
    <n v="96132"/>
    <n v="41.027281000000002"/>
    <n v="-120.669427"/>
    <n v="0"/>
    <x v="32"/>
    <s v="None"/>
    <s v="Yes"/>
    <n v="9.19"/>
    <s v="No"/>
    <s v="No"/>
    <x v="3"/>
    <n v="0"/>
    <s v="No"/>
    <s v="No"/>
    <s v="No"/>
    <s v="No"/>
    <s v="No"/>
    <s v="No"/>
    <s v="No"/>
    <s v="No"/>
    <x v="1"/>
    <s v="Yes"/>
    <x v="1"/>
    <n v="20.05"/>
    <n v="299.3"/>
    <n v="0"/>
    <n v="0"/>
    <n v="128.66"/>
    <n v="427.96"/>
    <x v="0"/>
    <x v="0"/>
    <x v="0"/>
    <n v="0"/>
    <x v="0"/>
  </r>
  <r>
    <s v="8318-LCNBW"/>
    <s v="Male"/>
    <x v="55"/>
    <s v="Yes"/>
    <n v="0"/>
    <x v="395"/>
    <n v="93405"/>
    <n v="35.236548999999997"/>
    <n v="-120.727344"/>
    <n v="5"/>
    <x v="33"/>
    <s v="None"/>
    <s v="No"/>
    <n v="0"/>
    <s v="No"/>
    <s v="Yes"/>
    <x v="2"/>
    <n v="30"/>
    <s v="Yes"/>
    <s v="No"/>
    <s v="Yes"/>
    <s v="No"/>
    <s v="Yes"/>
    <s v="Yes"/>
    <s v="Yes"/>
    <s v="Yes"/>
    <x v="0"/>
    <s v="No"/>
    <x v="0"/>
    <n v="53.15"/>
    <n v="1930.9"/>
    <n v="0"/>
    <n v="0"/>
    <n v="0"/>
    <n v="1930.9"/>
    <x v="0"/>
    <x v="0"/>
    <x v="0"/>
    <n v="0"/>
    <x v="0"/>
  </r>
  <r>
    <s v="8319-QBEHW"/>
    <s v="Male"/>
    <x v="13"/>
    <s v="No"/>
    <n v="3"/>
    <x v="41"/>
    <n v="95134"/>
    <n v="37.42765"/>
    <n v="-121.94541599999999"/>
    <n v="0"/>
    <x v="18"/>
    <s v="None"/>
    <s v="No"/>
    <n v="0"/>
    <s v="No"/>
    <s v="Yes"/>
    <x v="0"/>
    <n v="58"/>
    <s v="No"/>
    <s v="Yes"/>
    <s v="No"/>
    <s v="No"/>
    <s v="Yes"/>
    <s v="No"/>
    <s v="No"/>
    <s v="Yes"/>
    <x v="0"/>
    <s v="Yes"/>
    <x v="1"/>
    <n v="39.950000000000003"/>
    <n v="1023.75"/>
    <n v="0"/>
    <n v="0"/>
    <n v="0"/>
    <n v="1023.75"/>
    <x v="0"/>
    <x v="0"/>
    <x v="0"/>
    <n v="0"/>
    <x v="0"/>
  </r>
  <r>
    <s v="8325-QRPZR"/>
    <s v="Female"/>
    <x v="52"/>
    <s v="No"/>
    <n v="0"/>
    <x v="278"/>
    <n v="94510"/>
    <n v="38.113532999999997"/>
    <n v="-122.11926"/>
    <n v="0"/>
    <x v="6"/>
    <s v="None"/>
    <s v="Yes"/>
    <n v="30.06"/>
    <s v="No"/>
    <s v="Yes"/>
    <x v="1"/>
    <n v="10"/>
    <s v="No"/>
    <s v="No"/>
    <s v="Yes"/>
    <s v="No"/>
    <s v="No"/>
    <s v="No"/>
    <s v="No"/>
    <s v="No"/>
    <x v="1"/>
    <s v="Yes"/>
    <x v="1"/>
    <n v="75.150000000000006"/>
    <n v="525"/>
    <n v="0"/>
    <n v="10"/>
    <n v="210.42"/>
    <n v="745.42"/>
    <x v="0"/>
    <x v="0"/>
    <x v="0"/>
    <n v="0"/>
    <x v="0"/>
  </r>
  <r>
    <s v="8327-LZKAS"/>
    <s v="Female"/>
    <x v="53"/>
    <s v="Yes"/>
    <n v="0"/>
    <x v="644"/>
    <n v="91767"/>
    <n v="34.083086000000002"/>
    <n v="-117.73799699999999"/>
    <n v="1"/>
    <x v="25"/>
    <s v="None"/>
    <s v="Yes"/>
    <n v="13.84"/>
    <s v="Yes"/>
    <s v="Yes"/>
    <x v="0"/>
    <n v="18"/>
    <s v="No"/>
    <s v="No"/>
    <s v="Yes"/>
    <s v="Yes"/>
    <s v="Yes"/>
    <s v="Yes"/>
    <s v="No"/>
    <s v="No"/>
    <x v="0"/>
    <s v="Yes"/>
    <x v="1"/>
    <n v="107.55"/>
    <n v="4533.8999999999996"/>
    <n v="0"/>
    <n v="140"/>
    <n v="595.12"/>
    <n v="5269.02"/>
    <x v="1"/>
    <x v="2"/>
    <x v="15"/>
    <n v="1"/>
    <x v="1"/>
  </r>
  <r>
    <s v="8327-WKMIE"/>
    <s v="Male"/>
    <x v="59"/>
    <s v="No"/>
    <n v="0"/>
    <x v="66"/>
    <n v="95333"/>
    <n v="37.249377000000003"/>
    <n v="-120.24958100000001"/>
    <n v="0"/>
    <x v="20"/>
    <s v="None"/>
    <s v="Yes"/>
    <n v="34.369999999999997"/>
    <s v="No"/>
    <s v="No"/>
    <x v="3"/>
    <n v="0"/>
    <s v="No"/>
    <s v="No"/>
    <s v="No"/>
    <s v="No"/>
    <s v="No"/>
    <s v="No"/>
    <s v="No"/>
    <s v="No"/>
    <x v="0"/>
    <s v="No"/>
    <x v="0"/>
    <n v="20.149999999999999"/>
    <n v="785.75"/>
    <n v="0"/>
    <n v="0"/>
    <n v="1271.69"/>
    <n v="2057.44"/>
    <x v="0"/>
    <x v="0"/>
    <x v="0"/>
    <n v="0"/>
    <x v="0"/>
  </r>
  <r>
    <s v="8328-SKJNO"/>
    <s v="Male"/>
    <x v="37"/>
    <s v="No"/>
    <n v="1"/>
    <x v="282"/>
    <n v="92273"/>
    <n v="32.790281999999998"/>
    <n v="-115.689559"/>
    <n v="0"/>
    <x v="16"/>
    <s v="None"/>
    <s v="No"/>
    <n v="0"/>
    <s v="No"/>
    <s v="Yes"/>
    <x v="2"/>
    <n v="19"/>
    <s v="Yes"/>
    <s v="Yes"/>
    <s v="No"/>
    <s v="Yes"/>
    <s v="No"/>
    <s v="No"/>
    <s v="No"/>
    <s v="Yes"/>
    <x v="0"/>
    <s v="No"/>
    <x v="1"/>
    <n v="40.65"/>
    <n v="947.4"/>
    <n v="0"/>
    <n v="0"/>
    <n v="0"/>
    <n v="947.4"/>
    <x v="0"/>
    <x v="0"/>
    <x v="0"/>
    <n v="0"/>
    <x v="0"/>
  </r>
  <r>
    <s v="8329-GWVPJ"/>
    <s v="Female"/>
    <x v="14"/>
    <s v="Yes"/>
    <n v="3"/>
    <x v="105"/>
    <n v="94708"/>
    <n v="37.897742999999998"/>
    <n v="-122.263124"/>
    <n v="8"/>
    <x v="15"/>
    <s v="Offer B"/>
    <s v="Yes"/>
    <n v="10.210000000000001"/>
    <s v="No"/>
    <s v="Yes"/>
    <x v="1"/>
    <n v="23"/>
    <s v="No"/>
    <s v="No"/>
    <s v="No"/>
    <s v="No"/>
    <s v="No"/>
    <s v="No"/>
    <s v="No"/>
    <s v="Yes"/>
    <x v="1"/>
    <s v="Yes"/>
    <x v="1"/>
    <n v="69.75"/>
    <n v="3557.7"/>
    <n v="0"/>
    <n v="0"/>
    <n v="510.5"/>
    <n v="4068.2"/>
    <x v="0"/>
    <x v="0"/>
    <x v="0"/>
    <n v="0"/>
    <x v="0"/>
  </r>
  <r>
    <s v="8329-IBCTI"/>
    <s v="Female"/>
    <x v="2"/>
    <s v="No"/>
    <n v="0"/>
    <x v="626"/>
    <n v="94931"/>
    <n v="38.326214999999998"/>
    <n v="-122.71874200000001"/>
    <n v="0"/>
    <x v="13"/>
    <s v="Offer E"/>
    <s v="Yes"/>
    <n v="6.08"/>
    <s v="No"/>
    <s v="No"/>
    <x v="3"/>
    <n v="0"/>
    <s v="No"/>
    <s v="No"/>
    <s v="No"/>
    <s v="No"/>
    <s v="No"/>
    <s v="No"/>
    <s v="No"/>
    <s v="No"/>
    <x v="1"/>
    <s v="No"/>
    <x v="2"/>
    <n v="19.649999999999999"/>
    <n v="19.649999999999999"/>
    <n v="0"/>
    <n v="0"/>
    <n v="6.08"/>
    <n v="25.73"/>
    <x v="1"/>
    <x v="1"/>
    <x v="5"/>
    <n v="1"/>
    <x v="0"/>
  </r>
  <r>
    <s v="8329-UTMVM"/>
    <s v="Male"/>
    <x v="48"/>
    <s v="No"/>
    <n v="0"/>
    <x v="284"/>
    <n v="93313"/>
    <n v="35.140937999999998"/>
    <n v="-119.051348"/>
    <n v="0"/>
    <x v="28"/>
    <s v="Offer C"/>
    <s v="Yes"/>
    <n v="34.39"/>
    <s v="Yes"/>
    <s v="Yes"/>
    <x v="1"/>
    <n v="19"/>
    <s v="No"/>
    <s v="Yes"/>
    <s v="No"/>
    <s v="Yes"/>
    <s v="Yes"/>
    <s v="Yes"/>
    <s v="No"/>
    <s v="Yes"/>
    <x v="0"/>
    <s v="Yes"/>
    <x v="1"/>
    <n v="104.65"/>
    <n v="2964"/>
    <n v="0"/>
    <n v="0"/>
    <n v="928.53"/>
    <n v="3892.53"/>
    <x v="0"/>
    <x v="0"/>
    <x v="0"/>
    <n v="0"/>
    <x v="1"/>
  </r>
  <r>
    <s v="8331-ZXFOE"/>
    <s v="Female"/>
    <x v="52"/>
    <s v="No"/>
    <n v="0"/>
    <x v="135"/>
    <n v="95054"/>
    <n v="37.393554000000002"/>
    <n v="-121.965114"/>
    <n v="0"/>
    <x v="42"/>
    <s v="None"/>
    <s v="Yes"/>
    <n v="42.33"/>
    <s v="Yes"/>
    <s v="Yes"/>
    <x v="0"/>
    <n v="7"/>
    <s v="Yes"/>
    <s v="Yes"/>
    <s v="Yes"/>
    <s v="Yes"/>
    <s v="No"/>
    <s v="No"/>
    <s v="No"/>
    <s v="Yes"/>
    <x v="0"/>
    <s v="Yes"/>
    <x v="0"/>
    <n v="71.099999999999994"/>
    <n v="4299.2"/>
    <n v="0"/>
    <n v="0"/>
    <n v="2455.14"/>
    <n v="6754.34"/>
    <x v="0"/>
    <x v="0"/>
    <x v="0"/>
    <n v="0"/>
    <x v="0"/>
  </r>
  <r>
    <s v="8332-OSJDW"/>
    <s v="Male"/>
    <x v="33"/>
    <s v="Yes"/>
    <n v="0"/>
    <x v="31"/>
    <n v="90038"/>
    <n v="34.088017000000001"/>
    <n v="-118.327168"/>
    <n v="5"/>
    <x v="27"/>
    <s v="None"/>
    <s v="Yes"/>
    <n v="45.15"/>
    <s v="Yes"/>
    <s v="No"/>
    <x v="3"/>
    <n v="0"/>
    <s v="No"/>
    <s v="No"/>
    <s v="No"/>
    <s v="No"/>
    <s v="No"/>
    <s v="No"/>
    <s v="No"/>
    <s v="No"/>
    <x v="0"/>
    <s v="No"/>
    <x v="2"/>
    <n v="26.4"/>
    <n v="314.95"/>
    <n v="0"/>
    <n v="0"/>
    <n v="541.79999999999995"/>
    <n v="856.75"/>
    <x v="0"/>
    <x v="0"/>
    <x v="0"/>
    <n v="0"/>
    <x v="0"/>
  </r>
  <r>
    <s v="8336-TAVKX"/>
    <s v="Female"/>
    <x v="8"/>
    <s v="Yes"/>
    <n v="0"/>
    <x v="152"/>
    <n v="95916"/>
    <n v="39.657228000000003"/>
    <n v="-121.37778"/>
    <n v="10"/>
    <x v="9"/>
    <s v="None"/>
    <s v="Yes"/>
    <n v="15.82"/>
    <s v="Yes"/>
    <s v="Yes"/>
    <x v="2"/>
    <n v="13"/>
    <s v="Yes"/>
    <s v="Yes"/>
    <s v="Yes"/>
    <s v="Yes"/>
    <s v="No"/>
    <s v="Yes"/>
    <s v="Yes"/>
    <s v="Yes"/>
    <x v="2"/>
    <s v="No"/>
    <x v="1"/>
    <n v="78.45"/>
    <n v="5682.25"/>
    <n v="0"/>
    <n v="0"/>
    <n v="1139.04"/>
    <n v="6821.29"/>
    <x v="0"/>
    <x v="0"/>
    <x v="0"/>
    <n v="0"/>
    <x v="0"/>
  </r>
  <r>
    <s v="8337-MSSXB"/>
    <s v="Female"/>
    <x v="22"/>
    <s v="No"/>
    <n v="0"/>
    <x v="888"/>
    <n v="92679"/>
    <n v="33.631118999999998"/>
    <n v="-117.567346"/>
    <n v="0"/>
    <x v="32"/>
    <s v="None"/>
    <s v="Yes"/>
    <n v="29.3"/>
    <s v="No"/>
    <s v="Yes"/>
    <x v="1"/>
    <n v="26"/>
    <s v="No"/>
    <s v="Yes"/>
    <s v="No"/>
    <s v="No"/>
    <s v="No"/>
    <s v="Yes"/>
    <s v="Yes"/>
    <s v="No"/>
    <x v="1"/>
    <s v="Yes"/>
    <x v="1"/>
    <n v="86.3"/>
    <n v="1180.95"/>
    <n v="0"/>
    <n v="10"/>
    <n v="410.2"/>
    <n v="1601.15"/>
    <x v="1"/>
    <x v="5"/>
    <x v="8"/>
    <n v="1"/>
    <x v="0"/>
  </r>
  <r>
    <s v="8337-UPOAQ"/>
    <s v="Male"/>
    <x v="41"/>
    <s v="Yes"/>
    <n v="0"/>
    <x v="221"/>
    <n v="92397"/>
    <n v="34.358320999999997"/>
    <n v="-117.618263"/>
    <n v="0"/>
    <x v="46"/>
    <s v="None"/>
    <s v="Yes"/>
    <n v="16.88"/>
    <s v="Yes"/>
    <s v="Yes"/>
    <x v="1"/>
    <n v="24"/>
    <s v="No"/>
    <s v="No"/>
    <s v="Yes"/>
    <s v="No"/>
    <s v="No"/>
    <s v="Yes"/>
    <s v="No"/>
    <s v="Yes"/>
    <x v="1"/>
    <s v="Yes"/>
    <x v="1"/>
    <n v="89.8"/>
    <n v="914.3"/>
    <n v="0"/>
    <n v="0"/>
    <n v="168.8"/>
    <n v="1083.0999999999999"/>
    <x v="1"/>
    <x v="1"/>
    <x v="5"/>
    <n v="1"/>
    <x v="1"/>
  </r>
  <r>
    <s v="8338-QIUNR"/>
    <s v="Male"/>
    <x v="5"/>
    <s v="Yes"/>
    <n v="0"/>
    <x v="284"/>
    <n v="93304"/>
    <n v="35.339796"/>
    <n v="-119.023552"/>
    <n v="8"/>
    <x v="9"/>
    <s v="None"/>
    <s v="Yes"/>
    <n v="6.09"/>
    <s v="Yes"/>
    <s v="Yes"/>
    <x v="2"/>
    <n v="41"/>
    <s v="Yes"/>
    <s v="No"/>
    <s v="Yes"/>
    <s v="Yes"/>
    <s v="No"/>
    <s v="No"/>
    <s v="No"/>
    <s v="Yes"/>
    <x v="2"/>
    <s v="Yes"/>
    <x v="0"/>
    <n v="66.5"/>
    <n v="4811.6000000000004"/>
    <n v="45.61"/>
    <n v="0"/>
    <n v="438.48"/>
    <n v="5204.47"/>
    <x v="0"/>
    <x v="0"/>
    <x v="0"/>
    <n v="0"/>
    <x v="0"/>
  </r>
  <r>
    <s v="8344-WFMFH"/>
    <s v="Male"/>
    <x v="20"/>
    <s v="No"/>
    <n v="2"/>
    <x v="31"/>
    <n v="90008"/>
    <n v="34.008293000000002"/>
    <n v="-118.346766"/>
    <n v="0"/>
    <x v="0"/>
    <s v="Offer E"/>
    <s v="Yes"/>
    <n v="27.64"/>
    <s v="No"/>
    <s v="Yes"/>
    <x v="0"/>
    <n v="29"/>
    <s v="No"/>
    <s v="Yes"/>
    <s v="No"/>
    <s v="No"/>
    <s v="No"/>
    <s v="No"/>
    <s v="No"/>
    <s v="Yes"/>
    <x v="1"/>
    <s v="Yes"/>
    <x v="1"/>
    <n v="50.1"/>
    <n v="484.05"/>
    <n v="0"/>
    <n v="0"/>
    <n v="248.76"/>
    <n v="732.81"/>
    <x v="0"/>
    <x v="0"/>
    <x v="0"/>
    <n v="0"/>
    <x v="0"/>
  </r>
  <r>
    <s v="8345-MVDYC"/>
    <s v="Female"/>
    <x v="30"/>
    <s v="No"/>
    <n v="0"/>
    <x v="156"/>
    <n v="90248"/>
    <n v="33.876482000000003"/>
    <n v="-118.284077"/>
    <n v="0"/>
    <x v="14"/>
    <s v="Offer B"/>
    <s v="Yes"/>
    <n v="37.39"/>
    <s v="No"/>
    <s v="Yes"/>
    <x v="2"/>
    <n v="30"/>
    <s v="Yes"/>
    <s v="No"/>
    <s v="Yes"/>
    <s v="Yes"/>
    <s v="Yes"/>
    <s v="Yes"/>
    <s v="Yes"/>
    <s v="Yes"/>
    <x v="2"/>
    <s v="No"/>
    <x v="1"/>
    <n v="81.650000000000006"/>
    <n v="3618.7"/>
    <n v="0"/>
    <n v="0"/>
    <n v="1682.55"/>
    <n v="5301.25"/>
    <x v="0"/>
    <x v="0"/>
    <x v="0"/>
    <n v="0"/>
    <x v="0"/>
  </r>
  <r>
    <s v="8347-GDTMP"/>
    <s v="Female"/>
    <x v="11"/>
    <s v="Yes"/>
    <n v="0"/>
    <x v="959"/>
    <n v="95366"/>
    <n v="37.750777999999997"/>
    <n v="-121.13238"/>
    <n v="4"/>
    <x v="34"/>
    <s v="None"/>
    <s v="Yes"/>
    <n v="14.78"/>
    <s v="No"/>
    <s v="No"/>
    <x v="3"/>
    <n v="0"/>
    <s v="No"/>
    <s v="No"/>
    <s v="No"/>
    <s v="No"/>
    <s v="No"/>
    <s v="No"/>
    <s v="No"/>
    <s v="No"/>
    <x v="2"/>
    <s v="No"/>
    <x v="0"/>
    <n v="19.45"/>
    <n v="1225.6500000000001"/>
    <n v="0"/>
    <n v="0"/>
    <n v="945.92"/>
    <n v="2171.5700000000002"/>
    <x v="0"/>
    <x v="0"/>
    <x v="0"/>
    <n v="0"/>
    <x v="0"/>
  </r>
  <r>
    <s v="8348-HFYIV"/>
    <s v="Male"/>
    <x v="44"/>
    <s v="No"/>
    <n v="0"/>
    <x v="126"/>
    <n v="94601"/>
    <n v="37.776522999999997"/>
    <n v="-122.219268"/>
    <n v="0"/>
    <x v="29"/>
    <s v="Offer E"/>
    <s v="No"/>
    <n v="0"/>
    <s v="No"/>
    <s v="Yes"/>
    <x v="2"/>
    <n v="51"/>
    <s v="No"/>
    <s v="No"/>
    <s v="Yes"/>
    <s v="No"/>
    <s v="Yes"/>
    <s v="Yes"/>
    <s v="Yes"/>
    <s v="Yes"/>
    <x v="1"/>
    <s v="Yes"/>
    <x v="1"/>
    <n v="49.25"/>
    <n v="90.35"/>
    <n v="0"/>
    <n v="0"/>
    <n v="0"/>
    <n v="90.35"/>
    <x v="1"/>
    <x v="2"/>
    <x v="4"/>
    <n v="1"/>
    <x v="0"/>
  </r>
  <r>
    <s v="8348-JLBUG"/>
    <s v="Male"/>
    <x v="49"/>
    <s v="Yes"/>
    <n v="0"/>
    <x v="1025"/>
    <n v="95960"/>
    <n v="39.423045999999999"/>
    <n v="-120.984472"/>
    <n v="5"/>
    <x v="34"/>
    <s v="None"/>
    <s v="Yes"/>
    <n v="14.87"/>
    <s v="No"/>
    <s v="Yes"/>
    <x v="1"/>
    <n v="16"/>
    <s v="Yes"/>
    <s v="No"/>
    <s v="Yes"/>
    <s v="No"/>
    <s v="No"/>
    <s v="No"/>
    <s v="No"/>
    <s v="Yes"/>
    <x v="0"/>
    <s v="No"/>
    <x v="0"/>
    <n v="80.3"/>
    <n v="5017.7"/>
    <n v="0"/>
    <n v="0"/>
    <n v="951.68"/>
    <n v="5969.38"/>
    <x v="0"/>
    <x v="0"/>
    <x v="0"/>
    <n v="0"/>
    <x v="0"/>
  </r>
  <r>
    <s v="8350-NYMVI"/>
    <s v="Female"/>
    <x v="34"/>
    <s v="No"/>
    <n v="0"/>
    <x v="418"/>
    <n v="95973"/>
    <n v="39.903272000000001"/>
    <n v="-121.84356699999999"/>
    <n v="0"/>
    <x v="35"/>
    <s v="None"/>
    <s v="No"/>
    <n v="0"/>
    <s v="No"/>
    <s v="Yes"/>
    <x v="2"/>
    <n v="8"/>
    <s v="No"/>
    <s v="Yes"/>
    <s v="Yes"/>
    <s v="Yes"/>
    <s v="No"/>
    <s v="No"/>
    <s v="No"/>
    <s v="Yes"/>
    <x v="1"/>
    <s v="No"/>
    <x v="1"/>
    <n v="41.1"/>
    <n v="1597.05"/>
    <n v="0"/>
    <n v="0"/>
    <n v="0"/>
    <n v="1597.05"/>
    <x v="0"/>
    <x v="0"/>
    <x v="0"/>
    <n v="0"/>
    <x v="0"/>
  </r>
  <r>
    <s v="8356-WUAOJ"/>
    <s v="Female"/>
    <x v="11"/>
    <s v="Yes"/>
    <n v="0"/>
    <x v="1"/>
    <n v="91205"/>
    <n v="34.136580000000002"/>
    <n v="-118.245839"/>
    <n v="7"/>
    <x v="13"/>
    <s v="Offer E"/>
    <s v="Yes"/>
    <n v="40.630000000000003"/>
    <s v="No"/>
    <s v="Yes"/>
    <x v="2"/>
    <n v="52"/>
    <s v="No"/>
    <s v="No"/>
    <s v="No"/>
    <s v="No"/>
    <s v="No"/>
    <s v="No"/>
    <s v="No"/>
    <s v="No"/>
    <x v="1"/>
    <s v="Yes"/>
    <x v="1"/>
    <n v="45"/>
    <n v="45"/>
    <n v="0"/>
    <n v="10"/>
    <n v="40.630000000000003"/>
    <n v="95.63"/>
    <x v="2"/>
    <x v="0"/>
    <x v="0"/>
    <n v="0"/>
    <x v="0"/>
  </r>
  <r>
    <s v="8357-EQXFO"/>
    <s v="Female"/>
    <x v="1"/>
    <s v="No"/>
    <n v="0"/>
    <x v="952"/>
    <n v="94587"/>
    <n v="37.594850000000001"/>
    <n v="-122.05152099999999"/>
    <n v="0"/>
    <x v="6"/>
    <s v="Offer E"/>
    <s v="Yes"/>
    <n v="48.36"/>
    <s v="No"/>
    <s v="Yes"/>
    <x v="1"/>
    <n v="15"/>
    <s v="No"/>
    <s v="No"/>
    <s v="Yes"/>
    <s v="No"/>
    <s v="Yes"/>
    <s v="Yes"/>
    <s v="Yes"/>
    <s v="Yes"/>
    <x v="1"/>
    <s v="Yes"/>
    <x v="1"/>
    <n v="95.35"/>
    <n v="660.9"/>
    <n v="34.29"/>
    <n v="0"/>
    <n v="338.52"/>
    <n v="965.13"/>
    <x v="1"/>
    <x v="1"/>
    <x v="5"/>
    <n v="1"/>
    <x v="1"/>
  </r>
  <r>
    <s v="8361-LBRDI"/>
    <s v="Female"/>
    <x v="26"/>
    <s v="No"/>
    <n v="0"/>
    <x v="941"/>
    <n v="94574"/>
    <n v="38.581353999999997"/>
    <n v="-122.296283"/>
    <n v="0"/>
    <x v="42"/>
    <s v="Offer B"/>
    <s v="Yes"/>
    <n v="38.619999999999997"/>
    <s v="Yes"/>
    <s v="No"/>
    <x v="3"/>
    <n v="0"/>
    <s v="No"/>
    <s v="No"/>
    <s v="No"/>
    <s v="No"/>
    <s v="No"/>
    <s v="No"/>
    <s v="No"/>
    <s v="No"/>
    <x v="2"/>
    <s v="No"/>
    <x v="0"/>
    <n v="24.35"/>
    <n v="1423.85"/>
    <n v="0"/>
    <n v="0"/>
    <n v="2239.96"/>
    <n v="3663.81"/>
    <x v="0"/>
    <x v="0"/>
    <x v="0"/>
    <n v="0"/>
    <x v="0"/>
  </r>
  <r>
    <s v="8361-LTMKD"/>
    <s v="Male"/>
    <x v="4"/>
    <s v="Yes"/>
    <n v="0"/>
    <x v="78"/>
    <n v="92028"/>
    <n v="33.362575"/>
    <n v="-117.299644"/>
    <n v="0"/>
    <x v="1"/>
    <s v="None"/>
    <s v="Yes"/>
    <n v="10.61"/>
    <s v="Yes"/>
    <s v="Yes"/>
    <x v="1"/>
    <n v="8"/>
    <s v="No"/>
    <s v="No"/>
    <s v="No"/>
    <s v="No"/>
    <s v="No"/>
    <s v="No"/>
    <s v="No"/>
    <s v="No"/>
    <x v="1"/>
    <s v="Yes"/>
    <x v="2"/>
    <n v="74.400000000000006"/>
    <n v="306.60000000000002"/>
    <n v="0"/>
    <n v="20"/>
    <n v="42.44"/>
    <n v="369.04"/>
    <x v="1"/>
    <x v="1"/>
    <x v="5"/>
    <n v="1"/>
    <x v="0"/>
  </r>
  <r>
    <s v="8364-TRMMK"/>
    <s v="Female"/>
    <x v="35"/>
    <s v="No"/>
    <n v="0"/>
    <x v="41"/>
    <n v="95132"/>
    <n v="37.424655000000001"/>
    <n v="-121.74841000000001"/>
    <n v="0"/>
    <x v="3"/>
    <s v="Offer E"/>
    <s v="Yes"/>
    <n v="22.56"/>
    <s v="Yes"/>
    <s v="Yes"/>
    <x v="0"/>
    <n v="3"/>
    <s v="No"/>
    <s v="No"/>
    <s v="No"/>
    <s v="No"/>
    <s v="No"/>
    <s v="No"/>
    <s v="No"/>
    <s v="Yes"/>
    <x v="1"/>
    <s v="Yes"/>
    <x v="2"/>
    <n v="50.65"/>
    <n v="151.30000000000001"/>
    <n v="0"/>
    <n v="0"/>
    <n v="67.680000000000007"/>
    <n v="218.98"/>
    <x v="1"/>
    <x v="2"/>
    <x v="17"/>
    <n v="1"/>
    <x v="0"/>
  </r>
  <r>
    <s v="8372-JUXUI"/>
    <s v="Male"/>
    <x v="13"/>
    <s v="No"/>
    <n v="0"/>
    <x v="160"/>
    <n v="92410"/>
    <n v="34.106921999999997"/>
    <n v="-117.29755299999999"/>
    <n v="0"/>
    <x v="13"/>
    <s v="None"/>
    <s v="Yes"/>
    <n v="14.02"/>
    <s v="Yes"/>
    <s v="Yes"/>
    <x v="1"/>
    <n v="2"/>
    <s v="No"/>
    <s v="No"/>
    <s v="No"/>
    <s v="No"/>
    <s v="No"/>
    <s v="No"/>
    <s v="No"/>
    <s v="Yes"/>
    <x v="1"/>
    <s v="Yes"/>
    <x v="1"/>
    <n v="74.349999999999994"/>
    <n v="74.349999999999994"/>
    <n v="0"/>
    <n v="0"/>
    <n v="14.02"/>
    <n v="88.37"/>
    <x v="1"/>
    <x v="1"/>
    <x v="1"/>
    <n v="1"/>
    <x v="0"/>
  </r>
  <r>
    <s v="8374-UULRV"/>
    <s v="Male"/>
    <x v="19"/>
    <s v="No"/>
    <n v="0"/>
    <x v="923"/>
    <n v="93921"/>
    <n v="36.554617999999998"/>
    <n v="-121.922239"/>
    <n v="0"/>
    <x v="9"/>
    <s v="None"/>
    <s v="Yes"/>
    <n v="48.36"/>
    <s v="Yes"/>
    <s v="Yes"/>
    <x v="2"/>
    <n v="71"/>
    <s v="Yes"/>
    <s v="Yes"/>
    <s v="No"/>
    <s v="Yes"/>
    <s v="Yes"/>
    <s v="Yes"/>
    <s v="Yes"/>
    <s v="No"/>
    <x v="2"/>
    <s v="No"/>
    <x v="0"/>
    <n v="86.05"/>
    <n v="6309.65"/>
    <n v="0"/>
    <n v="20"/>
    <n v="3481.92"/>
    <n v="9811.57"/>
    <x v="0"/>
    <x v="0"/>
    <x v="0"/>
    <n v="0"/>
    <x v="0"/>
  </r>
  <r>
    <s v="8374-XGEJJ"/>
    <s v="Male"/>
    <x v="8"/>
    <s v="Yes"/>
    <n v="0"/>
    <x v="77"/>
    <n v="92590"/>
    <n v="33.475493"/>
    <n v="-117.219551"/>
    <n v="8"/>
    <x v="25"/>
    <s v="Offer B"/>
    <s v="Yes"/>
    <n v="31.25"/>
    <s v="Yes"/>
    <s v="Yes"/>
    <x v="1"/>
    <n v="20"/>
    <s v="No"/>
    <s v="Yes"/>
    <s v="No"/>
    <s v="No"/>
    <s v="Yes"/>
    <s v="Yes"/>
    <s v="No"/>
    <s v="No"/>
    <x v="1"/>
    <s v="Yes"/>
    <x v="1"/>
    <n v="101"/>
    <n v="4388.3999999999996"/>
    <n v="0"/>
    <n v="150"/>
    <n v="1343.75"/>
    <n v="5882.15"/>
    <x v="1"/>
    <x v="2"/>
    <x v="2"/>
    <n v="1"/>
    <x v="1"/>
  </r>
  <r>
    <s v="8375-DKEBR"/>
    <s v="Female"/>
    <x v="15"/>
    <s v="No"/>
    <n v="0"/>
    <x v="976"/>
    <n v="90254"/>
    <n v="33.865319999999997"/>
    <n v="-118.39633600000001"/>
    <n v="0"/>
    <x v="13"/>
    <s v="Offer E"/>
    <s v="Yes"/>
    <n v="34.51"/>
    <s v="No"/>
    <s v="Yes"/>
    <x v="1"/>
    <n v="15"/>
    <s v="No"/>
    <s v="No"/>
    <s v="No"/>
    <s v="No"/>
    <s v="No"/>
    <s v="No"/>
    <s v="No"/>
    <s v="Yes"/>
    <x v="1"/>
    <s v="Yes"/>
    <x v="1"/>
    <n v="69.599999999999994"/>
    <n v="69.599999999999994"/>
    <n v="0"/>
    <n v="0"/>
    <n v="34.51"/>
    <n v="104.11"/>
    <x v="1"/>
    <x v="1"/>
    <x v="1"/>
    <n v="1"/>
    <x v="0"/>
  </r>
  <r>
    <s v="8375-KVTHK"/>
    <s v="Male"/>
    <x v="9"/>
    <s v="Yes"/>
    <n v="0"/>
    <x v="237"/>
    <n v="95437"/>
    <n v="39.455554999999997"/>
    <n v="-123.68397899999999"/>
    <n v="1"/>
    <x v="64"/>
    <s v="None"/>
    <s v="Yes"/>
    <n v="49.51"/>
    <s v="No"/>
    <s v="Yes"/>
    <x v="1"/>
    <n v="3"/>
    <s v="No"/>
    <s v="Yes"/>
    <s v="No"/>
    <s v="Yes"/>
    <s v="Yes"/>
    <s v="Yes"/>
    <s v="Yes"/>
    <s v="No"/>
    <x v="0"/>
    <s v="Yes"/>
    <x v="1"/>
    <n v="100.3"/>
    <n v="6754.35"/>
    <n v="0"/>
    <n v="90"/>
    <n v="3366.68"/>
    <n v="10211.030000000001"/>
    <x v="0"/>
    <x v="0"/>
    <x v="0"/>
    <n v="0"/>
    <x v="1"/>
  </r>
  <r>
    <s v="8378-LKJAF"/>
    <s v="Male"/>
    <x v="20"/>
    <s v="Yes"/>
    <n v="1"/>
    <x v="157"/>
    <n v="92704"/>
    <n v="33.719869000000003"/>
    <n v="-117.90706299999999"/>
    <n v="9"/>
    <x v="70"/>
    <s v="None"/>
    <s v="Yes"/>
    <n v="24.22"/>
    <s v="Yes"/>
    <s v="Yes"/>
    <x v="1"/>
    <n v="14"/>
    <s v="No"/>
    <s v="No"/>
    <s v="Yes"/>
    <s v="No"/>
    <s v="Yes"/>
    <s v="Yes"/>
    <s v="Yes"/>
    <s v="Yes"/>
    <x v="1"/>
    <s v="Yes"/>
    <x v="0"/>
    <n v="101.15"/>
    <n v="3956.7"/>
    <n v="0"/>
    <n v="0"/>
    <n v="920.36"/>
    <n v="4877.0600000000004"/>
    <x v="0"/>
    <x v="0"/>
    <x v="0"/>
    <n v="0"/>
    <x v="1"/>
  </r>
  <r>
    <s v="8380-MQINP"/>
    <s v="Female"/>
    <x v="47"/>
    <s v="Yes"/>
    <n v="1"/>
    <x v="31"/>
    <n v="90035"/>
    <n v="34.051808999999999"/>
    <n v="-118.383843"/>
    <n v="3"/>
    <x v="17"/>
    <s v="None"/>
    <s v="Yes"/>
    <n v="3.18"/>
    <s v="No"/>
    <s v="No"/>
    <x v="3"/>
    <n v="0"/>
    <s v="No"/>
    <s v="No"/>
    <s v="No"/>
    <s v="No"/>
    <s v="No"/>
    <s v="No"/>
    <s v="No"/>
    <s v="No"/>
    <x v="2"/>
    <s v="No"/>
    <x v="0"/>
    <n v="20.3"/>
    <n v="1079.05"/>
    <n v="0"/>
    <n v="0"/>
    <n v="174.9"/>
    <n v="1253.95"/>
    <x v="0"/>
    <x v="0"/>
    <x v="0"/>
    <n v="0"/>
    <x v="0"/>
  </r>
  <r>
    <s v="8380-PEFPE"/>
    <s v="Male"/>
    <x v="27"/>
    <s v="No"/>
    <n v="0"/>
    <x v="1021"/>
    <n v="90704"/>
    <n v="33.391181000000003"/>
    <n v="-118.421305"/>
    <n v="0"/>
    <x v="13"/>
    <s v="None"/>
    <s v="Yes"/>
    <n v="17.54"/>
    <s v="No"/>
    <s v="Yes"/>
    <x v="1"/>
    <n v="16"/>
    <s v="No"/>
    <s v="No"/>
    <s v="No"/>
    <s v="No"/>
    <s v="No"/>
    <s v="No"/>
    <s v="No"/>
    <s v="Yes"/>
    <x v="1"/>
    <s v="Yes"/>
    <x v="1"/>
    <n v="71.650000000000006"/>
    <n v="71.650000000000006"/>
    <n v="0"/>
    <n v="0"/>
    <n v="17.54"/>
    <n v="89.19"/>
    <x v="1"/>
    <x v="1"/>
    <x v="1"/>
    <n v="1"/>
    <x v="0"/>
  </r>
  <r>
    <s v="8382-SHQEH"/>
    <s v="Female"/>
    <x v="12"/>
    <s v="Yes"/>
    <n v="0"/>
    <x v="320"/>
    <n v="91739"/>
    <n v="34.133808999999999"/>
    <n v="-117.523724"/>
    <n v="1"/>
    <x v="58"/>
    <s v="None"/>
    <s v="Yes"/>
    <n v="29"/>
    <s v="Yes"/>
    <s v="Yes"/>
    <x v="1"/>
    <n v="30"/>
    <s v="No"/>
    <s v="No"/>
    <s v="No"/>
    <s v="No"/>
    <s v="No"/>
    <s v="Yes"/>
    <s v="Yes"/>
    <s v="Yes"/>
    <x v="1"/>
    <s v="Yes"/>
    <x v="1"/>
    <n v="84.9"/>
    <n v="764.95"/>
    <n v="0"/>
    <n v="0"/>
    <n v="232"/>
    <n v="996.95"/>
    <x v="1"/>
    <x v="4"/>
    <x v="7"/>
    <n v="1"/>
    <x v="0"/>
  </r>
  <r>
    <s v="8383-SGHJU"/>
    <s v="Female"/>
    <x v="51"/>
    <s v="No"/>
    <n v="0"/>
    <x v="1038"/>
    <n v="92352"/>
    <n v="34.256500000000003"/>
    <n v="-117.19335"/>
    <n v="0"/>
    <x v="45"/>
    <s v="None"/>
    <s v="Yes"/>
    <n v="10.28"/>
    <s v="Yes"/>
    <s v="Yes"/>
    <x v="0"/>
    <n v="7"/>
    <s v="Yes"/>
    <s v="No"/>
    <s v="No"/>
    <s v="Yes"/>
    <s v="No"/>
    <s v="No"/>
    <s v="No"/>
    <s v="Yes"/>
    <x v="0"/>
    <s v="No"/>
    <x v="1"/>
    <n v="59.4"/>
    <n v="1952.8"/>
    <n v="0"/>
    <n v="0"/>
    <n v="339.24"/>
    <n v="2292.04"/>
    <x v="0"/>
    <x v="0"/>
    <x v="0"/>
    <n v="0"/>
    <x v="0"/>
  </r>
  <r>
    <s v="8384-FZBJK"/>
    <s v="Female"/>
    <x v="0"/>
    <s v="Yes"/>
    <n v="3"/>
    <x v="176"/>
    <n v="94404"/>
    <n v="37.556094000000002"/>
    <n v="-122.272437"/>
    <n v="1"/>
    <x v="41"/>
    <s v="None"/>
    <s v="Yes"/>
    <n v="32.369999999999997"/>
    <s v="Yes"/>
    <s v="Yes"/>
    <x v="1"/>
    <n v="28"/>
    <s v="No"/>
    <s v="Yes"/>
    <s v="No"/>
    <s v="No"/>
    <s v="Yes"/>
    <s v="Yes"/>
    <s v="Yes"/>
    <s v="Yes"/>
    <x v="1"/>
    <s v="Yes"/>
    <x v="1"/>
    <n v="100.6"/>
    <n v="5611.7"/>
    <n v="0"/>
    <n v="0"/>
    <n v="1845.09"/>
    <n v="7456.79"/>
    <x v="0"/>
    <x v="0"/>
    <x v="0"/>
    <n v="0"/>
    <x v="1"/>
  </r>
  <r>
    <s v="8387-MOJJT"/>
    <s v="Female"/>
    <x v="55"/>
    <s v="Yes"/>
    <n v="0"/>
    <x v="935"/>
    <n v="96068"/>
    <n v="41.082472000000003"/>
    <n v="-121.195215"/>
    <n v="1"/>
    <x v="71"/>
    <s v="None"/>
    <s v="Yes"/>
    <n v="34.020000000000003"/>
    <s v="No"/>
    <s v="Yes"/>
    <x v="1"/>
    <n v="18"/>
    <s v="No"/>
    <s v="No"/>
    <s v="No"/>
    <s v="No"/>
    <s v="Yes"/>
    <s v="No"/>
    <s v="No"/>
    <s v="Yes"/>
    <x v="1"/>
    <s v="Yes"/>
    <x v="0"/>
    <n v="77.95"/>
    <n v="3384"/>
    <n v="0"/>
    <n v="0"/>
    <n v="1428.84"/>
    <n v="4812.84"/>
    <x v="1"/>
    <x v="1"/>
    <x v="5"/>
    <n v="1"/>
    <x v="0"/>
  </r>
  <r>
    <s v="8387-UGUSU"/>
    <s v="Female"/>
    <x v="30"/>
    <s v="Yes"/>
    <n v="1"/>
    <x v="97"/>
    <n v="92614"/>
    <n v="33.680301999999998"/>
    <n v="-117.833296"/>
    <n v="3"/>
    <x v="49"/>
    <s v="None"/>
    <s v="Yes"/>
    <n v="37.9"/>
    <s v="No"/>
    <s v="No"/>
    <x v="3"/>
    <n v="0"/>
    <s v="No"/>
    <s v="No"/>
    <s v="No"/>
    <s v="No"/>
    <s v="No"/>
    <s v="No"/>
    <s v="No"/>
    <s v="No"/>
    <x v="1"/>
    <s v="No"/>
    <x v="0"/>
    <n v="20.05"/>
    <n v="284.3"/>
    <n v="0"/>
    <n v="0"/>
    <n v="568.5"/>
    <n v="852.8"/>
    <x v="0"/>
    <x v="0"/>
    <x v="0"/>
    <n v="0"/>
    <x v="0"/>
  </r>
  <r>
    <s v="8388-DMKAE"/>
    <s v="Female"/>
    <x v="51"/>
    <s v="No"/>
    <n v="0"/>
    <x v="31"/>
    <n v="90016"/>
    <n v="34.028331000000001"/>
    <n v="-118.354338"/>
    <n v="0"/>
    <x v="58"/>
    <s v="Offer E"/>
    <s v="Yes"/>
    <n v="15.86"/>
    <s v="No"/>
    <s v="No"/>
    <x v="3"/>
    <n v="0"/>
    <s v="No"/>
    <s v="No"/>
    <s v="No"/>
    <s v="No"/>
    <s v="No"/>
    <s v="No"/>
    <s v="No"/>
    <s v="No"/>
    <x v="2"/>
    <s v="No"/>
    <x v="2"/>
    <n v="20.25"/>
    <n v="174.65"/>
    <n v="0"/>
    <n v="0"/>
    <n v="126.88"/>
    <n v="301.52999999999997"/>
    <x v="0"/>
    <x v="0"/>
    <x v="0"/>
    <n v="0"/>
    <x v="0"/>
  </r>
  <r>
    <s v="8388-FYNPZ"/>
    <s v="Male"/>
    <x v="17"/>
    <s v="No"/>
    <n v="0"/>
    <x v="1020"/>
    <n v="94523"/>
    <n v="37.953380000000003"/>
    <n v="-122.076886"/>
    <n v="0"/>
    <x v="1"/>
    <s v="Offer E"/>
    <s v="Yes"/>
    <n v="34.69"/>
    <s v="No"/>
    <s v="Yes"/>
    <x v="2"/>
    <n v="47"/>
    <s v="Yes"/>
    <s v="No"/>
    <s v="Yes"/>
    <s v="No"/>
    <s v="No"/>
    <s v="No"/>
    <s v="No"/>
    <s v="Yes"/>
    <x v="1"/>
    <s v="No"/>
    <x v="1"/>
    <n v="56.75"/>
    <n v="245.15"/>
    <n v="0"/>
    <n v="0"/>
    <n v="138.76"/>
    <n v="383.91"/>
    <x v="0"/>
    <x v="0"/>
    <x v="0"/>
    <n v="0"/>
    <x v="0"/>
  </r>
  <r>
    <s v="8390-FESFV"/>
    <s v="Female"/>
    <x v="27"/>
    <s v="No"/>
    <n v="0"/>
    <x v="770"/>
    <n v="95472"/>
    <n v="38.398814999999999"/>
    <n v="-122.861923"/>
    <n v="0"/>
    <x v="55"/>
    <s v="None"/>
    <s v="Yes"/>
    <n v="6.05"/>
    <s v="Yes"/>
    <s v="Yes"/>
    <x v="2"/>
    <n v="22"/>
    <s v="No"/>
    <s v="Yes"/>
    <s v="Yes"/>
    <s v="Yes"/>
    <s v="Yes"/>
    <s v="Yes"/>
    <s v="Yes"/>
    <s v="Yes"/>
    <x v="2"/>
    <s v="No"/>
    <x v="1"/>
    <n v="84.5"/>
    <n v="5193.2"/>
    <n v="0"/>
    <n v="0"/>
    <n v="375.1"/>
    <n v="5568.3"/>
    <x v="0"/>
    <x v="0"/>
    <x v="0"/>
    <n v="0"/>
    <x v="0"/>
  </r>
  <r>
    <s v="8393-DLHGA"/>
    <s v="Male"/>
    <x v="39"/>
    <s v="No"/>
    <n v="0"/>
    <x v="494"/>
    <n v="95968"/>
    <n v="39.435755999999998"/>
    <n v="-121.552071"/>
    <n v="0"/>
    <x v="30"/>
    <s v="None"/>
    <s v="Yes"/>
    <n v="5.27"/>
    <s v="No"/>
    <s v="Yes"/>
    <x v="1"/>
    <n v="4"/>
    <s v="No"/>
    <s v="Yes"/>
    <s v="No"/>
    <s v="No"/>
    <s v="Yes"/>
    <s v="Yes"/>
    <s v="Yes"/>
    <s v="Yes"/>
    <x v="1"/>
    <s v="Yes"/>
    <x v="1"/>
    <n v="95.9"/>
    <n v="2448.75"/>
    <n v="0"/>
    <n v="0"/>
    <n v="131.75"/>
    <n v="2580.5"/>
    <x v="1"/>
    <x v="1"/>
    <x v="11"/>
    <n v="1"/>
    <x v="1"/>
  </r>
  <r>
    <s v="8393-JMVMB"/>
    <s v="Male"/>
    <x v="20"/>
    <s v="No"/>
    <n v="0"/>
    <x v="784"/>
    <n v="91360"/>
    <n v="34.214053999999997"/>
    <n v="-118.88109"/>
    <n v="0"/>
    <x v="13"/>
    <s v="Offer E"/>
    <s v="Yes"/>
    <n v="29.15"/>
    <s v="No"/>
    <s v="No"/>
    <x v="3"/>
    <n v="0"/>
    <s v="No"/>
    <s v="No"/>
    <s v="No"/>
    <s v="No"/>
    <s v="No"/>
    <s v="No"/>
    <s v="No"/>
    <s v="No"/>
    <x v="1"/>
    <s v="No"/>
    <x v="0"/>
    <n v="19.45"/>
    <n v="19.45"/>
    <n v="0"/>
    <n v="0"/>
    <n v="29.15"/>
    <n v="48.6"/>
    <x v="2"/>
    <x v="0"/>
    <x v="0"/>
    <n v="0"/>
    <x v="0"/>
  </r>
  <r>
    <s v="8395-ETZKQ"/>
    <s v="Male"/>
    <x v="50"/>
    <s v="Yes"/>
    <n v="1"/>
    <x v="113"/>
    <n v="95841"/>
    <n v="38.660442000000003"/>
    <n v="-121.346321"/>
    <n v="8"/>
    <x v="64"/>
    <s v="None"/>
    <s v="Yes"/>
    <n v="35.14"/>
    <s v="No"/>
    <s v="No"/>
    <x v="3"/>
    <n v="0"/>
    <s v="No"/>
    <s v="No"/>
    <s v="No"/>
    <s v="No"/>
    <s v="No"/>
    <s v="No"/>
    <s v="No"/>
    <s v="No"/>
    <x v="0"/>
    <s v="No"/>
    <x v="1"/>
    <n v="19.5"/>
    <n v="1193.55"/>
    <n v="0"/>
    <n v="0"/>
    <n v="2389.52"/>
    <n v="3583.07"/>
    <x v="0"/>
    <x v="0"/>
    <x v="0"/>
    <n v="0"/>
    <x v="0"/>
  </r>
  <r>
    <s v="8397-MVTAZ"/>
    <s v="Male"/>
    <x v="19"/>
    <s v="Yes"/>
    <n v="0"/>
    <x v="409"/>
    <n v="92587"/>
    <n v="33.698869999999999"/>
    <n v="-117.25071"/>
    <n v="2"/>
    <x v="12"/>
    <s v="Offer C"/>
    <s v="Yes"/>
    <n v="23.09"/>
    <s v="Yes"/>
    <s v="Yes"/>
    <x v="1"/>
    <n v="52"/>
    <s v="No"/>
    <s v="No"/>
    <s v="Yes"/>
    <s v="No"/>
    <s v="Yes"/>
    <s v="Yes"/>
    <s v="Yes"/>
    <s v="No"/>
    <x v="1"/>
    <s v="Yes"/>
    <x v="1"/>
    <n v="100.05"/>
    <n v="3480"/>
    <n v="0"/>
    <n v="20"/>
    <n v="785.06"/>
    <n v="4285.0600000000004"/>
    <x v="1"/>
    <x v="2"/>
    <x v="18"/>
    <n v="1"/>
    <x v="1"/>
  </r>
  <r>
    <s v="8398-TBIYD"/>
    <s v="Female"/>
    <x v="45"/>
    <s v="No"/>
    <n v="0"/>
    <x v="293"/>
    <n v="94552"/>
    <n v="37.722726999999999"/>
    <n v="-122.02157"/>
    <n v="0"/>
    <x v="9"/>
    <s v="Offer A"/>
    <s v="Yes"/>
    <n v="8.48"/>
    <s v="Yes"/>
    <s v="Yes"/>
    <x v="1"/>
    <n v="22"/>
    <s v="Yes"/>
    <s v="No"/>
    <s v="No"/>
    <s v="Yes"/>
    <s v="No"/>
    <s v="No"/>
    <s v="No"/>
    <s v="Yes"/>
    <x v="2"/>
    <s v="Yes"/>
    <x v="1"/>
    <n v="84.7"/>
    <n v="6185.15"/>
    <n v="0"/>
    <n v="0"/>
    <n v="610.55999999999995"/>
    <n v="6795.71"/>
    <x v="0"/>
    <x v="0"/>
    <x v="0"/>
    <n v="0"/>
    <x v="0"/>
  </r>
  <r>
    <s v="8399-YNDCH"/>
    <s v="Male"/>
    <x v="53"/>
    <s v="No"/>
    <n v="0"/>
    <x v="392"/>
    <n v="95310"/>
    <n v="38.085839"/>
    <n v="-120.37855"/>
    <n v="0"/>
    <x v="47"/>
    <s v="None"/>
    <s v="Yes"/>
    <n v="34.619999999999997"/>
    <s v="No"/>
    <s v="Yes"/>
    <x v="2"/>
    <n v="14"/>
    <s v="No"/>
    <s v="No"/>
    <s v="Yes"/>
    <s v="No"/>
    <s v="Yes"/>
    <s v="No"/>
    <s v="No"/>
    <s v="Yes"/>
    <x v="1"/>
    <s v="Yes"/>
    <x v="1"/>
    <n v="60.05"/>
    <n v="1236.1500000000001"/>
    <n v="0"/>
    <n v="0"/>
    <n v="727.02"/>
    <n v="1963.17"/>
    <x v="1"/>
    <x v="1"/>
    <x v="1"/>
    <n v="1"/>
    <x v="0"/>
  </r>
  <r>
    <s v="8400-WZICQ"/>
    <s v="Female"/>
    <x v="42"/>
    <s v="Yes"/>
    <n v="2"/>
    <x v="162"/>
    <n v="90813"/>
    <n v="33.781086000000002"/>
    <n v="-118.199049"/>
    <n v="9"/>
    <x v="17"/>
    <s v="Offer B"/>
    <s v="Yes"/>
    <n v="36.409999999999997"/>
    <s v="No"/>
    <s v="Yes"/>
    <x v="2"/>
    <n v="14"/>
    <s v="Yes"/>
    <s v="Yes"/>
    <s v="No"/>
    <s v="No"/>
    <s v="No"/>
    <s v="No"/>
    <s v="No"/>
    <s v="Yes"/>
    <x v="1"/>
    <s v="No"/>
    <x v="1"/>
    <n v="55.7"/>
    <n v="3131.8"/>
    <n v="34.159999999999997"/>
    <n v="0"/>
    <n v="2002.55"/>
    <n v="5100.1899999999996"/>
    <x v="0"/>
    <x v="0"/>
    <x v="0"/>
    <n v="0"/>
    <x v="0"/>
  </r>
  <r>
    <s v="8401-EMUWF"/>
    <s v="Male"/>
    <x v="22"/>
    <s v="Yes"/>
    <n v="1"/>
    <x v="184"/>
    <n v="90723"/>
    <n v="33.897122000000003"/>
    <n v="-118.16443200000001"/>
    <n v="10"/>
    <x v="71"/>
    <s v="Offer B"/>
    <s v="Yes"/>
    <n v="16.670000000000002"/>
    <s v="Yes"/>
    <s v="Yes"/>
    <x v="0"/>
    <n v="17"/>
    <s v="Yes"/>
    <s v="Yes"/>
    <s v="No"/>
    <s v="No"/>
    <s v="Yes"/>
    <s v="No"/>
    <s v="No"/>
    <s v="Yes"/>
    <x v="1"/>
    <s v="Yes"/>
    <x v="1"/>
    <n v="69.400000000000006"/>
    <n v="3058.3"/>
    <n v="0"/>
    <n v="0"/>
    <n v="700.14"/>
    <n v="3758.44"/>
    <x v="0"/>
    <x v="0"/>
    <x v="0"/>
    <n v="0"/>
    <x v="0"/>
  </r>
  <r>
    <s v="8402-EIVQS"/>
    <s v="Male"/>
    <x v="43"/>
    <s v="Yes"/>
    <n v="0"/>
    <x v="0"/>
    <n v="93222"/>
    <n v="34.907910999999999"/>
    <n v="-119.234281"/>
    <n v="8"/>
    <x v="23"/>
    <s v="Offer A"/>
    <s v="Yes"/>
    <n v="31.41"/>
    <s v="No"/>
    <s v="Yes"/>
    <x v="1"/>
    <n v="23"/>
    <s v="Yes"/>
    <s v="Yes"/>
    <s v="No"/>
    <s v="No"/>
    <s v="Yes"/>
    <s v="Yes"/>
    <s v="Yes"/>
    <s v="Yes"/>
    <x v="0"/>
    <s v="Yes"/>
    <x v="0"/>
    <n v="100.9"/>
    <n v="6733.15"/>
    <n v="0"/>
    <n v="0"/>
    <n v="2104.4699999999998"/>
    <n v="8837.6200000000008"/>
    <x v="0"/>
    <x v="0"/>
    <x v="0"/>
    <n v="0"/>
    <x v="1"/>
  </r>
  <r>
    <s v="8402-OOOHJ"/>
    <s v="Female"/>
    <x v="55"/>
    <s v="No"/>
    <n v="0"/>
    <x v="334"/>
    <n v="90620"/>
    <n v="33.845706"/>
    <n v="-118.012204"/>
    <n v="0"/>
    <x v="62"/>
    <s v="None"/>
    <s v="Yes"/>
    <n v="31.62"/>
    <s v="No"/>
    <s v="No"/>
    <x v="3"/>
    <n v="0"/>
    <s v="No"/>
    <s v="No"/>
    <s v="No"/>
    <s v="No"/>
    <s v="No"/>
    <s v="No"/>
    <s v="No"/>
    <s v="No"/>
    <x v="2"/>
    <s v="No"/>
    <x v="0"/>
    <n v="20.65"/>
    <n v="835.15"/>
    <n v="0"/>
    <n v="0"/>
    <n v="1296.42"/>
    <n v="2131.5700000000002"/>
    <x v="0"/>
    <x v="0"/>
    <x v="0"/>
    <n v="0"/>
    <x v="0"/>
  </r>
  <r>
    <s v="8404-FYDIB"/>
    <s v="Male"/>
    <x v="31"/>
    <s v="No"/>
    <n v="0"/>
    <x v="31"/>
    <n v="90012"/>
    <n v="34.065874999999998"/>
    <n v="-118.23872799999999"/>
    <n v="0"/>
    <x v="18"/>
    <s v="Offer C"/>
    <s v="Yes"/>
    <n v="49.87"/>
    <s v="Yes"/>
    <s v="Yes"/>
    <x v="1"/>
    <n v="48"/>
    <s v="Yes"/>
    <s v="Yes"/>
    <s v="No"/>
    <s v="No"/>
    <s v="No"/>
    <s v="No"/>
    <s v="No"/>
    <s v="Yes"/>
    <x v="1"/>
    <s v="Yes"/>
    <x v="0"/>
    <n v="86.65"/>
    <n v="2208.75"/>
    <n v="0"/>
    <n v="0"/>
    <n v="1296.6199999999999"/>
    <n v="3505.37"/>
    <x v="0"/>
    <x v="0"/>
    <x v="0"/>
    <n v="0"/>
    <x v="0"/>
  </r>
  <r>
    <s v="8404-GFGCZ"/>
    <s v="Male"/>
    <x v="42"/>
    <s v="Yes"/>
    <n v="0"/>
    <x v="977"/>
    <n v="96062"/>
    <n v="40.531256999999997"/>
    <n v="-122.148139"/>
    <n v="7"/>
    <x v="1"/>
    <s v="Offer E"/>
    <s v="Yes"/>
    <n v="10.130000000000001"/>
    <s v="Yes"/>
    <s v="Yes"/>
    <x v="2"/>
    <n v="3"/>
    <s v="No"/>
    <s v="No"/>
    <s v="Yes"/>
    <s v="No"/>
    <s v="Yes"/>
    <s v="No"/>
    <s v="No"/>
    <s v="Yes"/>
    <x v="1"/>
    <s v="No"/>
    <x v="1"/>
    <n v="65.599999999999994"/>
    <n v="250.1"/>
    <n v="0"/>
    <n v="0"/>
    <n v="40.520000000000003"/>
    <n v="290.62"/>
    <x v="0"/>
    <x v="0"/>
    <x v="0"/>
    <n v="0"/>
    <x v="0"/>
  </r>
  <r>
    <s v="8404-VIOMB"/>
    <s v="Female"/>
    <x v="7"/>
    <s v="No"/>
    <n v="0"/>
    <x v="502"/>
    <n v="96051"/>
    <n v="40.883853000000002"/>
    <n v="-122.41825799999999"/>
    <n v="0"/>
    <x v="22"/>
    <s v="None"/>
    <s v="No"/>
    <n v="0"/>
    <s v="No"/>
    <s v="Yes"/>
    <x v="2"/>
    <n v="15"/>
    <s v="Yes"/>
    <s v="Yes"/>
    <s v="Yes"/>
    <s v="Yes"/>
    <s v="Yes"/>
    <s v="Yes"/>
    <s v="Yes"/>
    <s v="Yes"/>
    <x v="2"/>
    <s v="Yes"/>
    <x v="1"/>
    <n v="62.5"/>
    <n v="4136.3999999999996"/>
    <n v="0"/>
    <n v="0"/>
    <n v="0"/>
    <n v="4136.3999999999996"/>
    <x v="0"/>
    <x v="0"/>
    <x v="0"/>
    <n v="0"/>
    <x v="0"/>
  </r>
  <r>
    <s v="8404-VLQFB"/>
    <s v="Female"/>
    <x v="44"/>
    <s v="Yes"/>
    <n v="1"/>
    <x v="967"/>
    <n v="93207"/>
    <n v="35.865794999999999"/>
    <n v="-118.69759000000001"/>
    <n v="1"/>
    <x v="49"/>
    <s v="None"/>
    <s v="Yes"/>
    <n v="29.55"/>
    <s v="Yes"/>
    <s v="No"/>
    <x v="3"/>
    <n v="0"/>
    <s v="No"/>
    <s v="No"/>
    <s v="No"/>
    <s v="No"/>
    <s v="No"/>
    <s v="No"/>
    <s v="No"/>
    <s v="No"/>
    <x v="1"/>
    <s v="Yes"/>
    <x v="1"/>
    <n v="25.25"/>
    <n v="394.85"/>
    <n v="0"/>
    <n v="0"/>
    <n v="443.25"/>
    <n v="838.1"/>
    <x v="0"/>
    <x v="0"/>
    <x v="0"/>
    <n v="0"/>
    <x v="0"/>
  </r>
  <r>
    <s v="8405-IGQFX"/>
    <s v="Female"/>
    <x v="51"/>
    <s v="No"/>
    <n v="0"/>
    <x v="460"/>
    <n v="93517"/>
    <n v="38.184583000000003"/>
    <n v="-119.286558"/>
    <n v="0"/>
    <x v="5"/>
    <s v="Offer B"/>
    <s v="Yes"/>
    <n v="40.340000000000003"/>
    <s v="No"/>
    <s v="Yes"/>
    <x v="1"/>
    <n v="8"/>
    <s v="No"/>
    <s v="No"/>
    <s v="Yes"/>
    <s v="Yes"/>
    <s v="Yes"/>
    <s v="No"/>
    <s v="No"/>
    <s v="Yes"/>
    <x v="0"/>
    <s v="Yes"/>
    <x v="0"/>
    <n v="90.05"/>
    <n v="5817"/>
    <n v="0"/>
    <n v="0"/>
    <n v="2541.42"/>
    <n v="8358.42"/>
    <x v="0"/>
    <x v="0"/>
    <x v="0"/>
    <n v="0"/>
    <x v="1"/>
  </r>
  <r>
    <s v="8406-LNMHF"/>
    <s v="Male"/>
    <x v="4"/>
    <s v="Yes"/>
    <n v="0"/>
    <x v="77"/>
    <n v="92592"/>
    <n v="33.507255000000001"/>
    <n v="-117.029473"/>
    <n v="10"/>
    <x v="26"/>
    <s v="None"/>
    <s v="Yes"/>
    <n v="4.21"/>
    <s v="No"/>
    <s v="Yes"/>
    <x v="1"/>
    <n v="21"/>
    <s v="Yes"/>
    <s v="Yes"/>
    <s v="Yes"/>
    <s v="No"/>
    <s v="No"/>
    <s v="No"/>
    <s v="No"/>
    <s v="Yes"/>
    <x v="0"/>
    <s v="Yes"/>
    <x v="0"/>
    <n v="82.95"/>
    <n v="4903.1499999999996"/>
    <n v="0"/>
    <n v="0"/>
    <n v="248.39"/>
    <n v="5151.54"/>
    <x v="0"/>
    <x v="0"/>
    <x v="0"/>
    <n v="0"/>
    <x v="0"/>
  </r>
  <r>
    <s v="8409-WQJUX"/>
    <s v="Female"/>
    <x v="0"/>
    <s v="No"/>
    <n v="0"/>
    <x v="308"/>
    <n v="95521"/>
    <n v="40.839958000000003"/>
    <n v="-124.00375699999999"/>
    <n v="0"/>
    <x v="30"/>
    <s v="Offer C"/>
    <s v="No"/>
    <n v="0"/>
    <s v="No"/>
    <s v="Yes"/>
    <x v="0"/>
    <n v="29"/>
    <s v="No"/>
    <s v="No"/>
    <s v="Yes"/>
    <s v="Yes"/>
    <s v="Yes"/>
    <s v="Yes"/>
    <s v="Yes"/>
    <s v="Yes"/>
    <x v="0"/>
    <s v="No"/>
    <x v="1"/>
    <n v="54.2"/>
    <n v="1423.15"/>
    <n v="0"/>
    <n v="0"/>
    <n v="0"/>
    <n v="1423.15"/>
    <x v="0"/>
    <x v="0"/>
    <x v="0"/>
    <n v="0"/>
    <x v="0"/>
  </r>
  <r>
    <s v="8410-BGQXN"/>
    <s v="Male"/>
    <x v="17"/>
    <s v="No"/>
    <n v="0"/>
    <x v="862"/>
    <n v="95222"/>
    <n v="38.071326999999997"/>
    <n v="-120.632221"/>
    <n v="0"/>
    <x v="1"/>
    <s v="None"/>
    <s v="Yes"/>
    <n v="22.54"/>
    <s v="No"/>
    <s v="No"/>
    <x v="3"/>
    <n v="0"/>
    <s v="No"/>
    <s v="No"/>
    <s v="No"/>
    <s v="No"/>
    <s v="No"/>
    <s v="No"/>
    <s v="No"/>
    <s v="No"/>
    <x v="1"/>
    <s v="No"/>
    <x v="0"/>
    <n v="19.399999999999999"/>
    <n v="93.4"/>
    <n v="0"/>
    <n v="0"/>
    <n v="90.16"/>
    <n v="183.56"/>
    <x v="0"/>
    <x v="0"/>
    <x v="0"/>
    <n v="0"/>
    <x v="0"/>
  </r>
  <r>
    <s v="8413-VONUO"/>
    <s v="Male"/>
    <x v="20"/>
    <s v="No"/>
    <n v="0"/>
    <x v="475"/>
    <n v="95950"/>
    <n v="39.033057999999997"/>
    <n v="-121.895718"/>
    <n v="0"/>
    <x v="29"/>
    <s v="None"/>
    <s v="Yes"/>
    <n v="16.760000000000002"/>
    <s v="No"/>
    <s v="Yes"/>
    <x v="1"/>
    <n v="27"/>
    <s v="No"/>
    <s v="Yes"/>
    <s v="No"/>
    <s v="No"/>
    <s v="Yes"/>
    <s v="Yes"/>
    <s v="Yes"/>
    <s v="Yes"/>
    <x v="1"/>
    <s v="No"/>
    <x v="1"/>
    <n v="95.65"/>
    <n v="167.3"/>
    <n v="0"/>
    <n v="0"/>
    <n v="33.520000000000003"/>
    <n v="200.82"/>
    <x v="1"/>
    <x v="2"/>
    <x v="4"/>
    <n v="1"/>
    <x v="1"/>
  </r>
  <r>
    <s v="8413-YNHNV"/>
    <s v="Male"/>
    <x v="21"/>
    <s v="No"/>
    <n v="0"/>
    <x v="126"/>
    <n v="94603"/>
    <n v="37.739113000000003"/>
    <n v="-122.175602"/>
    <n v="0"/>
    <x v="19"/>
    <s v="None"/>
    <s v="Yes"/>
    <n v="47.43"/>
    <s v="Yes"/>
    <s v="Yes"/>
    <x v="2"/>
    <n v="22"/>
    <s v="Yes"/>
    <s v="Yes"/>
    <s v="Yes"/>
    <s v="Yes"/>
    <s v="Yes"/>
    <s v="Yes"/>
    <s v="Yes"/>
    <s v="Yes"/>
    <x v="2"/>
    <s v="No"/>
    <x v="0"/>
    <n v="90.65"/>
    <n v="6322.1"/>
    <n v="0"/>
    <n v="0"/>
    <n v="3272.67"/>
    <n v="9594.77"/>
    <x v="0"/>
    <x v="0"/>
    <x v="0"/>
    <n v="0"/>
    <x v="1"/>
  </r>
  <r>
    <s v="8414-MYSHR"/>
    <s v="Male"/>
    <x v="16"/>
    <s v="No"/>
    <n v="0"/>
    <x v="585"/>
    <n v="91007"/>
    <n v="34.128284000000001"/>
    <n v="-118.047732"/>
    <n v="0"/>
    <x v="10"/>
    <s v="None"/>
    <s v="Yes"/>
    <n v="4.59"/>
    <s v="No"/>
    <s v="Yes"/>
    <x v="1"/>
    <n v="11"/>
    <s v="No"/>
    <s v="No"/>
    <s v="No"/>
    <s v="No"/>
    <s v="Yes"/>
    <s v="Yes"/>
    <s v="No"/>
    <s v="Yes"/>
    <x v="1"/>
    <s v="Yes"/>
    <x v="1"/>
    <n v="91.4"/>
    <n v="449.75"/>
    <n v="0"/>
    <n v="0"/>
    <n v="22.95"/>
    <n v="472.7"/>
    <x v="1"/>
    <x v="2"/>
    <x v="3"/>
    <n v="1"/>
    <x v="1"/>
  </r>
  <r>
    <s v="8414-OOEEL"/>
    <s v="Male"/>
    <x v="23"/>
    <s v="No"/>
    <n v="2"/>
    <x v="126"/>
    <n v="94606"/>
    <n v="37.792489000000003"/>
    <n v="-122.244314"/>
    <n v="0"/>
    <x v="22"/>
    <s v="Offer A"/>
    <s v="Yes"/>
    <n v="12.48"/>
    <s v="No"/>
    <s v="Yes"/>
    <x v="2"/>
    <n v="23"/>
    <s v="No"/>
    <s v="Yes"/>
    <s v="Yes"/>
    <s v="Yes"/>
    <s v="Yes"/>
    <s v="Yes"/>
    <s v="Yes"/>
    <s v="Yes"/>
    <x v="2"/>
    <s v="Yes"/>
    <x v="0"/>
    <n v="79.5"/>
    <n v="5196.1000000000004"/>
    <n v="0"/>
    <n v="0"/>
    <n v="823.68"/>
    <n v="6019.78"/>
    <x v="0"/>
    <x v="0"/>
    <x v="0"/>
    <n v="0"/>
    <x v="0"/>
  </r>
  <r>
    <s v="8417-FMLZI"/>
    <s v="Male"/>
    <x v="10"/>
    <s v="Yes"/>
    <n v="0"/>
    <x v="177"/>
    <n v="95060"/>
    <n v="36.993451"/>
    <n v="-122.09885800000001"/>
    <n v="1"/>
    <x v="38"/>
    <s v="None"/>
    <s v="Yes"/>
    <n v="26.91"/>
    <s v="No"/>
    <s v="Yes"/>
    <x v="1"/>
    <n v="6"/>
    <s v="No"/>
    <s v="Yes"/>
    <s v="No"/>
    <s v="No"/>
    <s v="No"/>
    <s v="Yes"/>
    <s v="Yes"/>
    <s v="Yes"/>
    <x v="1"/>
    <s v="Yes"/>
    <x v="0"/>
    <n v="83.55"/>
    <n v="477.55"/>
    <n v="0"/>
    <n v="0"/>
    <n v="161.46"/>
    <n v="639.01"/>
    <x v="1"/>
    <x v="2"/>
    <x v="2"/>
    <n v="1"/>
    <x v="0"/>
  </r>
  <r>
    <s v="8417-GSODA"/>
    <s v="Male"/>
    <x v="0"/>
    <s v="Yes"/>
    <n v="3"/>
    <x v="320"/>
    <n v="91737"/>
    <n v="34.245289"/>
    <n v="-117.642503"/>
    <n v="1"/>
    <x v="61"/>
    <s v="None"/>
    <s v="Yes"/>
    <n v="13.19"/>
    <s v="Yes"/>
    <s v="Yes"/>
    <x v="1"/>
    <n v="30"/>
    <s v="No"/>
    <s v="No"/>
    <s v="No"/>
    <s v="No"/>
    <s v="Yes"/>
    <s v="Yes"/>
    <s v="Yes"/>
    <s v="Yes"/>
    <x v="0"/>
    <s v="No"/>
    <x v="1"/>
    <n v="92.2"/>
    <n v="2568.15"/>
    <n v="0"/>
    <n v="0"/>
    <n v="369.32"/>
    <n v="2937.47"/>
    <x v="0"/>
    <x v="0"/>
    <x v="0"/>
    <n v="0"/>
    <x v="1"/>
  </r>
  <r>
    <s v="8421-WZOOW"/>
    <s v="Female"/>
    <x v="4"/>
    <s v="Yes"/>
    <n v="1"/>
    <x v="711"/>
    <n v="94571"/>
    <n v="38.148862000000001"/>
    <n v="-121.737696"/>
    <n v="8"/>
    <x v="41"/>
    <s v="None"/>
    <s v="Yes"/>
    <n v="28.25"/>
    <s v="No"/>
    <s v="Yes"/>
    <x v="1"/>
    <n v="15"/>
    <s v="No"/>
    <s v="Yes"/>
    <s v="Yes"/>
    <s v="Yes"/>
    <s v="Yes"/>
    <s v="No"/>
    <s v="No"/>
    <s v="Yes"/>
    <x v="1"/>
    <s v="Yes"/>
    <x v="0"/>
    <n v="95.3"/>
    <n v="5567.45"/>
    <n v="0"/>
    <n v="0"/>
    <n v="1610.25"/>
    <n v="7177.7"/>
    <x v="0"/>
    <x v="0"/>
    <x v="0"/>
    <n v="0"/>
    <x v="1"/>
  </r>
  <r>
    <s v="8429-XIBUM"/>
    <s v="Male"/>
    <x v="56"/>
    <s v="No"/>
    <n v="0"/>
    <x v="126"/>
    <n v="94618"/>
    <n v="37.845509999999997"/>
    <n v="-122.235181"/>
    <n v="0"/>
    <x v="51"/>
    <s v="Offer D"/>
    <s v="Yes"/>
    <n v="10.33"/>
    <s v="Yes"/>
    <s v="Yes"/>
    <x v="1"/>
    <n v="19"/>
    <s v="Yes"/>
    <s v="No"/>
    <s v="No"/>
    <s v="No"/>
    <s v="Yes"/>
    <s v="Yes"/>
    <s v="Yes"/>
    <s v="Yes"/>
    <x v="1"/>
    <s v="Yes"/>
    <x v="1"/>
    <n v="101.35"/>
    <n v="2317.1"/>
    <n v="0"/>
    <n v="0"/>
    <n v="227.26"/>
    <n v="2544.36"/>
    <x v="1"/>
    <x v="4"/>
    <x v="19"/>
    <n v="1"/>
    <x v="1"/>
  </r>
  <r>
    <s v="8430-TWCBX"/>
    <s v="Female"/>
    <x v="47"/>
    <s v="Yes"/>
    <n v="0"/>
    <x v="192"/>
    <n v="94947"/>
    <n v="38.112166000000002"/>
    <n v="-122.634384"/>
    <n v="0"/>
    <x v="21"/>
    <s v="None"/>
    <s v="Yes"/>
    <n v="29.18"/>
    <s v="No"/>
    <s v="No"/>
    <x v="3"/>
    <n v="0"/>
    <s v="No"/>
    <s v="No"/>
    <s v="No"/>
    <s v="No"/>
    <s v="No"/>
    <s v="No"/>
    <s v="No"/>
    <s v="No"/>
    <x v="0"/>
    <s v="No"/>
    <x v="0"/>
    <n v="20.7"/>
    <n v="1032.05"/>
    <n v="0"/>
    <n v="0"/>
    <n v="1429.82"/>
    <n v="2461.87"/>
    <x v="0"/>
    <x v="0"/>
    <x v="0"/>
    <n v="0"/>
    <x v="0"/>
  </r>
  <r>
    <s v="8433-WPJTV"/>
    <s v="Female"/>
    <x v="48"/>
    <s v="Yes"/>
    <n v="3"/>
    <x v="999"/>
    <n v="95231"/>
    <n v="37.873283000000001"/>
    <n v="-121.292034"/>
    <n v="8"/>
    <x v="7"/>
    <s v="Offer B"/>
    <s v="Yes"/>
    <n v="1.58"/>
    <s v="Yes"/>
    <s v="Yes"/>
    <x v="1"/>
    <n v="27"/>
    <s v="No"/>
    <s v="No"/>
    <s v="Yes"/>
    <s v="Yes"/>
    <s v="Yes"/>
    <s v="Yes"/>
    <s v="No"/>
    <s v="Yes"/>
    <x v="0"/>
    <s v="Yes"/>
    <x v="1"/>
    <n v="103.9"/>
    <n v="6767.1"/>
    <n v="0"/>
    <n v="0"/>
    <n v="102.7"/>
    <n v="6869.8"/>
    <x v="0"/>
    <x v="0"/>
    <x v="0"/>
    <n v="0"/>
    <x v="1"/>
  </r>
  <r>
    <s v="8433-WXGNA"/>
    <s v="Male"/>
    <x v="39"/>
    <s v="No"/>
    <n v="0"/>
    <x v="624"/>
    <n v="93906"/>
    <n v="36.722898000000001"/>
    <n v="-121.63364799999999"/>
    <n v="0"/>
    <x v="29"/>
    <s v="None"/>
    <s v="Yes"/>
    <n v="42.16"/>
    <s v="No"/>
    <s v="Yes"/>
    <x v="0"/>
    <n v="2"/>
    <s v="Yes"/>
    <s v="No"/>
    <s v="No"/>
    <s v="No"/>
    <s v="No"/>
    <s v="No"/>
    <s v="No"/>
    <s v="Yes"/>
    <x v="1"/>
    <s v="Yes"/>
    <x v="1"/>
    <n v="75.7"/>
    <n v="189.2"/>
    <n v="0"/>
    <n v="0"/>
    <n v="84.32"/>
    <n v="273.52"/>
    <x v="1"/>
    <x v="3"/>
    <x v="6"/>
    <n v="1"/>
    <x v="0"/>
  </r>
  <r>
    <s v="8434-PNQZX"/>
    <s v="Female"/>
    <x v="52"/>
    <s v="No"/>
    <n v="0"/>
    <x v="405"/>
    <n v="90292"/>
    <n v="33.977468000000002"/>
    <n v="-118.445475"/>
    <n v="0"/>
    <x v="71"/>
    <s v="Offer B"/>
    <s v="Yes"/>
    <n v="20.27"/>
    <s v="Yes"/>
    <s v="Yes"/>
    <x v="2"/>
    <n v="15"/>
    <s v="No"/>
    <s v="No"/>
    <s v="Yes"/>
    <s v="Yes"/>
    <s v="Yes"/>
    <s v="Yes"/>
    <s v="Yes"/>
    <s v="Yes"/>
    <x v="2"/>
    <s v="Yes"/>
    <x v="0"/>
    <n v="78.45"/>
    <n v="3373.4"/>
    <n v="0"/>
    <n v="0"/>
    <n v="851.34"/>
    <n v="4224.74"/>
    <x v="0"/>
    <x v="0"/>
    <x v="0"/>
    <n v="0"/>
    <x v="0"/>
  </r>
  <r>
    <s v="8434-VGEQQ"/>
    <s v="Male"/>
    <x v="38"/>
    <s v="Yes"/>
    <n v="0"/>
    <x v="840"/>
    <n v="93434"/>
    <n v="34.936"/>
    <n v="-120.594655"/>
    <n v="0"/>
    <x v="48"/>
    <s v="Offer B"/>
    <s v="Yes"/>
    <n v="46.76"/>
    <s v="No"/>
    <s v="No"/>
    <x v="3"/>
    <n v="0"/>
    <s v="No"/>
    <s v="No"/>
    <s v="No"/>
    <s v="No"/>
    <s v="No"/>
    <s v="No"/>
    <s v="No"/>
    <s v="No"/>
    <x v="2"/>
    <s v="No"/>
    <x v="0"/>
    <n v="20.55"/>
    <n v="1305.95"/>
    <n v="0"/>
    <n v="0"/>
    <n v="2852.36"/>
    <n v="4158.3100000000004"/>
    <x v="0"/>
    <x v="0"/>
    <x v="0"/>
    <n v="0"/>
    <x v="0"/>
  </r>
  <r>
    <s v="8436-BJUMM"/>
    <s v="Male"/>
    <x v="47"/>
    <s v="Yes"/>
    <n v="0"/>
    <x v="998"/>
    <n v="94706"/>
    <n v="37.890273999999998"/>
    <n v="-122.295192"/>
    <n v="1"/>
    <x v="18"/>
    <s v="Offer C"/>
    <s v="Yes"/>
    <n v="35.9"/>
    <s v="Yes"/>
    <s v="Yes"/>
    <x v="0"/>
    <n v="26"/>
    <s v="No"/>
    <s v="No"/>
    <s v="No"/>
    <s v="No"/>
    <s v="Yes"/>
    <s v="No"/>
    <s v="No"/>
    <s v="Yes"/>
    <x v="1"/>
    <s v="Yes"/>
    <x v="1"/>
    <n v="83.75"/>
    <n v="2070.6"/>
    <n v="0"/>
    <n v="0"/>
    <n v="933.4"/>
    <n v="3004"/>
    <x v="1"/>
    <x v="1"/>
    <x v="10"/>
    <n v="1"/>
    <x v="0"/>
  </r>
  <r>
    <s v="8439-LTUGF"/>
    <s v="Male"/>
    <x v="35"/>
    <s v="No"/>
    <n v="0"/>
    <x v="549"/>
    <n v="92630"/>
    <n v="33.644849000000001"/>
    <n v="-117.684254"/>
    <n v="0"/>
    <x v="46"/>
    <s v="Offer D"/>
    <s v="Yes"/>
    <n v="19.100000000000001"/>
    <s v="No"/>
    <s v="No"/>
    <x v="3"/>
    <n v="0"/>
    <s v="No"/>
    <s v="No"/>
    <s v="No"/>
    <s v="No"/>
    <s v="No"/>
    <s v="No"/>
    <s v="No"/>
    <s v="No"/>
    <x v="1"/>
    <s v="Yes"/>
    <x v="0"/>
    <n v="20"/>
    <n v="198.6"/>
    <n v="0"/>
    <n v="0"/>
    <n v="191"/>
    <n v="389.6"/>
    <x v="0"/>
    <x v="0"/>
    <x v="0"/>
    <n v="0"/>
    <x v="0"/>
  </r>
  <r>
    <s v="8441-SHIPE"/>
    <s v="Female"/>
    <x v="55"/>
    <s v="No"/>
    <n v="0"/>
    <x v="1"/>
    <n v="91204"/>
    <n v="34.136305999999998"/>
    <n v="-118.26036000000001"/>
    <n v="0"/>
    <x v="23"/>
    <s v="None"/>
    <s v="Yes"/>
    <n v="16.72"/>
    <s v="Yes"/>
    <s v="No"/>
    <x v="3"/>
    <n v="0"/>
    <s v="No"/>
    <s v="No"/>
    <s v="No"/>
    <s v="No"/>
    <s v="No"/>
    <s v="No"/>
    <s v="No"/>
    <s v="No"/>
    <x v="2"/>
    <s v="Yes"/>
    <x v="1"/>
    <n v="25.6"/>
    <n v="1790.35"/>
    <n v="46.06"/>
    <n v="0"/>
    <n v="1120.24"/>
    <n v="2864.53"/>
    <x v="0"/>
    <x v="0"/>
    <x v="0"/>
    <n v="0"/>
    <x v="0"/>
  </r>
  <r>
    <s v="8443-WVPSS"/>
    <s v="Male"/>
    <x v="12"/>
    <s v="Yes"/>
    <n v="0"/>
    <x v="1004"/>
    <n v="95632"/>
    <n v="38.274450999999999"/>
    <n v="-121.259201"/>
    <n v="5"/>
    <x v="46"/>
    <s v="None"/>
    <s v="Yes"/>
    <n v="43.28"/>
    <s v="No"/>
    <s v="Yes"/>
    <x v="1"/>
    <n v="12"/>
    <s v="No"/>
    <s v="Yes"/>
    <s v="No"/>
    <s v="Yes"/>
    <s v="Yes"/>
    <s v="Yes"/>
    <s v="Yes"/>
    <s v="Yes"/>
    <x v="1"/>
    <s v="Yes"/>
    <x v="1"/>
    <n v="99.85"/>
    <n v="990.9"/>
    <n v="0"/>
    <n v="0"/>
    <n v="432.8"/>
    <n v="1423.7"/>
    <x v="1"/>
    <x v="2"/>
    <x v="15"/>
    <n v="1"/>
    <x v="1"/>
  </r>
  <r>
    <s v="8443-ZRDBZ"/>
    <s v="Male"/>
    <x v="47"/>
    <s v="No"/>
    <n v="0"/>
    <x v="843"/>
    <n v="92336"/>
    <n v="34.136367"/>
    <n v="-117.460803"/>
    <n v="0"/>
    <x v="1"/>
    <s v="None"/>
    <s v="Yes"/>
    <n v="42.44"/>
    <s v="Yes"/>
    <s v="Yes"/>
    <x v="1"/>
    <n v="29"/>
    <s v="No"/>
    <s v="No"/>
    <s v="No"/>
    <s v="No"/>
    <s v="No"/>
    <s v="No"/>
    <s v="No"/>
    <s v="Yes"/>
    <x v="1"/>
    <s v="Yes"/>
    <x v="1"/>
    <n v="76.05"/>
    <n v="318.89999999999998"/>
    <n v="0"/>
    <n v="0"/>
    <n v="169.76"/>
    <n v="488.66"/>
    <x v="1"/>
    <x v="4"/>
    <x v="7"/>
    <n v="1"/>
    <x v="0"/>
  </r>
  <r>
    <s v="8444-WRIDW"/>
    <s v="Female"/>
    <x v="15"/>
    <s v="No"/>
    <n v="0"/>
    <x v="784"/>
    <n v="91362"/>
    <n v="34.191842000000001"/>
    <n v="-118.822796"/>
    <n v="0"/>
    <x v="22"/>
    <s v="None"/>
    <s v="Yes"/>
    <n v="45.59"/>
    <s v="Yes"/>
    <s v="Yes"/>
    <x v="1"/>
    <n v="24"/>
    <s v="No"/>
    <s v="Yes"/>
    <s v="No"/>
    <s v="No"/>
    <s v="No"/>
    <s v="No"/>
    <s v="No"/>
    <s v="No"/>
    <x v="1"/>
    <s v="Yes"/>
    <x v="0"/>
    <n v="80.45"/>
    <n v="5224.3500000000004"/>
    <n v="0"/>
    <n v="140"/>
    <n v="3008.94"/>
    <n v="8373.2900000000009"/>
    <x v="1"/>
    <x v="5"/>
    <x v="9"/>
    <n v="1"/>
    <x v="0"/>
  </r>
  <r>
    <s v="8445-DNBAE"/>
    <s v="Male"/>
    <x v="38"/>
    <s v="No"/>
    <n v="3"/>
    <x v="113"/>
    <n v="95814"/>
    <n v="38.584505"/>
    <n v="-121.491956"/>
    <n v="0"/>
    <x v="13"/>
    <s v="Offer E"/>
    <s v="Yes"/>
    <n v="43.05"/>
    <s v="Yes"/>
    <s v="Yes"/>
    <x v="2"/>
    <n v="69"/>
    <s v="No"/>
    <s v="No"/>
    <s v="No"/>
    <s v="No"/>
    <s v="No"/>
    <s v="No"/>
    <s v="No"/>
    <s v="Yes"/>
    <x v="1"/>
    <s v="Yes"/>
    <x v="1"/>
    <n v="50.05"/>
    <n v="50.05"/>
    <n v="0"/>
    <n v="0"/>
    <n v="43.05"/>
    <n v="93.1"/>
    <x v="2"/>
    <x v="0"/>
    <x v="0"/>
    <n v="0"/>
    <x v="0"/>
  </r>
  <r>
    <s v="8450-JOVAH"/>
    <s v="Male"/>
    <x v="47"/>
    <s v="Yes"/>
    <n v="3"/>
    <x v="423"/>
    <n v="91301"/>
    <n v="34.129058000000001"/>
    <n v="-118.759788"/>
    <n v="1"/>
    <x v="29"/>
    <s v="None"/>
    <s v="Yes"/>
    <n v="5.67"/>
    <s v="Yes"/>
    <s v="Yes"/>
    <x v="2"/>
    <n v="53"/>
    <s v="Yes"/>
    <s v="No"/>
    <s v="No"/>
    <s v="No"/>
    <s v="No"/>
    <s v="No"/>
    <s v="No"/>
    <s v="Yes"/>
    <x v="1"/>
    <s v="No"/>
    <x v="0"/>
    <n v="56.7"/>
    <n v="113.55"/>
    <n v="0"/>
    <n v="0"/>
    <n v="11.34"/>
    <n v="124.89"/>
    <x v="1"/>
    <x v="1"/>
    <x v="10"/>
    <n v="1"/>
    <x v="0"/>
  </r>
  <r>
    <s v="8450-LUGUK"/>
    <s v="Female"/>
    <x v="43"/>
    <s v="Yes"/>
    <n v="1"/>
    <x v="38"/>
    <n v="92103"/>
    <n v="32.747484"/>
    <n v="-117.166877"/>
    <n v="5"/>
    <x v="20"/>
    <s v="None"/>
    <s v="Yes"/>
    <n v="44.68"/>
    <s v="Yes"/>
    <s v="No"/>
    <x v="3"/>
    <n v="0"/>
    <s v="No"/>
    <s v="No"/>
    <s v="No"/>
    <s v="No"/>
    <s v="No"/>
    <s v="No"/>
    <s v="No"/>
    <s v="No"/>
    <x v="2"/>
    <s v="Yes"/>
    <x v="1"/>
    <n v="24.1"/>
    <n v="861.85"/>
    <n v="0"/>
    <n v="0"/>
    <n v="1653.16"/>
    <n v="2515.0100000000002"/>
    <x v="0"/>
    <x v="0"/>
    <x v="0"/>
    <n v="0"/>
    <x v="0"/>
  </r>
  <r>
    <s v="8450-UYIBU"/>
    <s v="Female"/>
    <x v="49"/>
    <s v="No"/>
    <n v="0"/>
    <x v="64"/>
    <n v="93703"/>
    <n v="36.768774000000001"/>
    <n v="-119.76263299999999"/>
    <n v="0"/>
    <x v="33"/>
    <s v="None"/>
    <s v="No"/>
    <n v="0"/>
    <s v="No"/>
    <s v="Yes"/>
    <x v="0"/>
    <n v="26"/>
    <s v="No"/>
    <s v="No"/>
    <s v="Yes"/>
    <s v="No"/>
    <s v="Yes"/>
    <s v="No"/>
    <s v="No"/>
    <s v="Yes"/>
    <x v="2"/>
    <s v="Yes"/>
    <x v="1"/>
    <n v="39.85"/>
    <n v="1434.6"/>
    <n v="0"/>
    <n v="0"/>
    <n v="0"/>
    <n v="1434.6"/>
    <x v="0"/>
    <x v="0"/>
    <x v="0"/>
    <n v="0"/>
    <x v="0"/>
  </r>
  <r>
    <s v="8454-AATJP"/>
    <s v="Female"/>
    <x v="51"/>
    <s v="No"/>
    <n v="0"/>
    <x v="126"/>
    <n v="94607"/>
    <n v="37.807070000000003"/>
    <n v="-122.29740099999999"/>
    <n v="0"/>
    <x v="9"/>
    <s v="Offer A"/>
    <s v="Yes"/>
    <n v="19.600000000000001"/>
    <s v="Yes"/>
    <s v="Yes"/>
    <x v="1"/>
    <n v="15"/>
    <s v="Yes"/>
    <s v="Yes"/>
    <s v="Yes"/>
    <s v="Yes"/>
    <s v="Yes"/>
    <s v="Yes"/>
    <s v="Yes"/>
    <s v="Yes"/>
    <x v="2"/>
    <s v="No"/>
    <x v="0"/>
    <n v="115.05"/>
    <n v="8405"/>
    <n v="0"/>
    <n v="0"/>
    <n v="1411.2"/>
    <n v="9816.2000000000007"/>
    <x v="0"/>
    <x v="0"/>
    <x v="0"/>
    <n v="0"/>
    <x v="1"/>
  </r>
  <r>
    <s v="8455-HIRAQ"/>
    <s v="Female"/>
    <x v="52"/>
    <s v="No"/>
    <n v="0"/>
    <x v="1083"/>
    <n v="95608"/>
    <n v="38.626128000000001"/>
    <n v="-121.328011"/>
    <n v="0"/>
    <x v="58"/>
    <s v="None"/>
    <s v="Yes"/>
    <n v="10.91"/>
    <s v="No"/>
    <s v="Yes"/>
    <x v="2"/>
    <n v="16"/>
    <s v="No"/>
    <s v="No"/>
    <s v="No"/>
    <s v="No"/>
    <s v="No"/>
    <s v="No"/>
    <s v="No"/>
    <s v="Yes"/>
    <x v="1"/>
    <s v="No"/>
    <x v="0"/>
    <n v="44.45"/>
    <n v="369.3"/>
    <n v="0"/>
    <n v="0"/>
    <n v="87.28"/>
    <n v="456.58"/>
    <x v="0"/>
    <x v="0"/>
    <x v="0"/>
    <n v="0"/>
    <x v="0"/>
  </r>
  <r>
    <s v="8456-QDAVC"/>
    <s v="Male"/>
    <x v="30"/>
    <s v="No"/>
    <n v="0"/>
    <x v="841"/>
    <n v="92283"/>
    <n v="32.852947"/>
    <n v="-114.850784"/>
    <n v="0"/>
    <x v="53"/>
    <s v="None"/>
    <s v="Yes"/>
    <n v="29.55"/>
    <s v="No"/>
    <s v="Yes"/>
    <x v="1"/>
    <n v="13"/>
    <s v="No"/>
    <s v="No"/>
    <s v="No"/>
    <s v="No"/>
    <s v="Yes"/>
    <s v="No"/>
    <s v="No"/>
    <s v="Yes"/>
    <x v="1"/>
    <s v="Yes"/>
    <x v="1"/>
    <n v="78.7"/>
    <n v="1495.1"/>
    <n v="26.84"/>
    <n v="0"/>
    <n v="561.45000000000005"/>
    <n v="2029.71"/>
    <x v="0"/>
    <x v="0"/>
    <x v="0"/>
    <n v="0"/>
    <x v="0"/>
  </r>
  <r>
    <s v="8457-XIGKN"/>
    <s v="Male"/>
    <x v="1"/>
    <s v="No"/>
    <n v="0"/>
    <x v="181"/>
    <n v="92860"/>
    <n v="33.925832999999997"/>
    <n v="-117.559639"/>
    <n v="0"/>
    <x v="24"/>
    <s v="Offer D"/>
    <s v="Yes"/>
    <n v="29.12"/>
    <s v="No"/>
    <s v="No"/>
    <x v="3"/>
    <n v="0"/>
    <s v="No"/>
    <s v="No"/>
    <s v="No"/>
    <s v="No"/>
    <s v="No"/>
    <s v="No"/>
    <s v="No"/>
    <s v="No"/>
    <x v="1"/>
    <s v="Yes"/>
    <x v="0"/>
    <n v="19.600000000000001"/>
    <n v="356.15"/>
    <n v="0"/>
    <n v="0"/>
    <n v="582.4"/>
    <n v="938.55"/>
    <x v="0"/>
    <x v="0"/>
    <x v="0"/>
    <n v="0"/>
    <x v="0"/>
  </r>
  <r>
    <s v="8461-EFQYM"/>
    <s v="Female"/>
    <x v="59"/>
    <s v="No"/>
    <n v="0"/>
    <x v="41"/>
    <n v="95119"/>
    <n v="37.233226000000002"/>
    <n v="-121.78809"/>
    <n v="0"/>
    <x v="70"/>
    <s v="None"/>
    <s v="Yes"/>
    <n v="46.18"/>
    <s v="Yes"/>
    <s v="No"/>
    <x v="3"/>
    <n v="0"/>
    <s v="No"/>
    <s v="No"/>
    <s v="No"/>
    <s v="No"/>
    <s v="No"/>
    <s v="No"/>
    <s v="No"/>
    <s v="No"/>
    <x v="0"/>
    <s v="Yes"/>
    <x v="1"/>
    <n v="24.25"/>
    <n v="914.4"/>
    <n v="35.61"/>
    <n v="0"/>
    <n v="1754.84"/>
    <n v="2633.63"/>
    <x v="0"/>
    <x v="0"/>
    <x v="0"/>
    <n v="0"/>
    <x v="0"/>
  </r>
  <r>
    <s v="8464-EETCQ"/>
    <s v="Male"/>
    <x v="45"/>
    <s v="No"/>
    <n v="0"/>
    <x v="624"/>
    <n v="93905"/>
    <n v="36.667794000000001"/>
    <n v="-121.60130599999999"/>
    <n v="0"/>
    <x v="41"/>
    <s v="None"/>
    <s v="Yes"/>
    <n v="19.690000000000001"/>
    <s v="No"/>
    <s v="No"/>
    <x v="3"/>
    <n v="0"/>
    <s v="No"/>
    <s v="No"/>
    <s v="No"/>
    <s v="No"/>
    <s v="No"/>
    <s v="No"/>
    <s v="No"/>
    <s v="No"/>
    <x v="2"/>
    <s v="No"/>
    <x v="0"/>
    <n v="18.8"/>
    <n v="1094.3499999999999"/>
    <n v="0"/>
    <n v="0"/>
    <n v="1122.33"/>
    <n v="2216.6799999999998"/>
    <x v="0"/>
    <x v="0"/>
    <x v="0"/>
    <n v="0"/>
    <x v="0"/>
  </r>
  <r>
    <s v="8465-SBRXP"/>
    <s v="Male"/>
    <x v="13"/>
    <s v="Yes"/>
    <n v="2"/>
    <x v="601"/>
    <n v="91706"/>
    <n v="34.098275000000001"/>
    <n v="-117.967399"/>
    <n v="1"/>
    <x v="70"/>
    <s v="None"/>
    <s v="Yes"/>
    <n v="25.84"/>
    <s v="Yes"/>
    <s v="Yes"/>
    <x v="1"/>
    <n v="19"/>
    <s v="No"/>
    <s v="No"/>
    <s v="Yes"/>
    <s v="Yes"/>
    <s v="Yes"/>
    <s v="No"/>
    <s v="No"/>
    <s v="No"/>
    <x v="2"/>
    <s v="Yes"/>
    <x v="1"/>
    <n v="94.9"/>
    <n v="3616.25"/>
    <n v="0"/>
    <n v="0"/>
    <n v="981.92"/>
    <n v="4598.17"/>
    <x v="0"/>
    <x v="0"/>
    <x v="0"/>
    <n v="0"/>
    <x v="1"/>
  </r>
  <r>
    <s v="8466-PZBLH"/>
    <s v="Male"/>
    <x v="13"/>
    <s v="Yes"/>
    <n v="3"/>
    <x v="596"/>
    <n v="91916"/>
    <n v="32.912663999999999"/>
    <n v="-116.63538699999999"/>
    <n v="10"/>
    <x v="23"/>
    <s v="None"/>
    <s v="Yes"/>
    <n v="11.31"/>
    <s v="Yes"/>
    <s v="Yes"/>
    <x v="1"/>
    <n v="57"/>
    <s v="Yes"/>
    <s v="No"/>
    <s v="No"/>
    <s v="Yes"/>
    <s v="Yes"/>
    <s v="Yes"/>
    <s v="Yes"/>
    <s v="Yes"/>
    <x v="2"/>
    <s v="No"/>
    <x v="1"/>
    <n v="104.6"/>
    <n v="6885.75"/>
    <n v="0"/>
    <n v="0"/>
    <n v="757.77"/>
    <n v="7643.52"/>
    <x v="0"/>
    <x v="0"/>
    <x v="0"/>
    <n v="0"/>
    <x v="1"/>
  </r>
  <r>
    <s v="8467-WYNSR"/>
    <s v="Male"/>
    <x v="47"/>
    <s v="No"/>
    <n v="0"/>
    <x v="1044"/>
    <n v="94517"/>
    <n v="37.881841999999999"/>
    <n v="-121.848111"/>
    <n v="0"/>
    <x v="51"/>
    <s v="None"/>
    <s v="Yes"/>
    <n v="37.11"/>
    <s v="No"/>
    <s v="Yes"/>
    <x v="2"/>
    <n v="15"/>
    <s v="Yes"/>
    <s v="No"/>
    <s v="No"/>
    <s v="Yes"/>
    <s v="No"/>
    <s v="No"/>
    <s v="No"/>
    <s v="Yes"/>
    <x v="1"/>
    <s v="No"/>
    <x v="2"/>
    <n v="55.1"/>
    <n v="1253.1500000000001"/>
    <n v="0"/>
    <n v="0"/>
    <n v="816.42"/>
    <n v="2069.5700000000002"/>
    <x v="0"/>
    <x v="0"/>
    <x v="0"/>
    <n v="0"/>
    <x v="0"/>
  </r>
  <r>
    <s v="8468-EHYJA"/>
    <s v="Female"/>
    <x v="13"/>
    <s v="Yes"/>
    <n v="0"/>
    <x v="59"/>
    <n v="92266"/>
    <n v="33.3249"/>
    <n v="-114.758334"/>
    <n v="0"/>
    <x v="41"/>
    <s v="Offer B"/>
    <s v="Yes"/>
    <n v="12.19"/>
    <s v="Yes"/>
    <s v="Yes"/>
    <x v="1"/>
    <n v="16"/>
    <s v="Yes"/>
    <s v="No"/>
    <s v="No"/>
    <s v="No"/>
    <s v="Yes"/>
    <s v="Yes"/>
    <s v="Yes"/>
    <s v="Yes"/>
    <x v="1"/>
    <s v="Yes"/>
    <x v="1"/>
    <n v="-3"/>
    <n v="5497.05"/>
    <n v="0"/>
    <n v="0"/>
    <n v="694.83"/>
    <n v="6191.88"/>
    <x v="0"/>
    <x v="0"/>
    <x v="0"/>
    <n v="0"/>
    <x v="0"/>
  </r>
  <r>
    <s v="8468-FZTOE"/>
    <s v="Female"/>
    <x v="37"/>
    <s v="Yes"/>
    <n v="3"/>
    <x v="38"/>
    <n v="92126"/>
    <n v="32.886924999999998"/>
    <n v="-117.152162"/>
    <n v="8"/>
    <x v="9"/>
    <s v="Offer A"/>
    <s v="Yes"/>
    <n v="17.21"/>
    <s v="No"/>
    <s v="Yes"/>
    <x v="0"/>
    <n v="53"/>
    <s v="Yes"/>
    <s v="Yes"/>
    <s v="Yes"/>
    <s v="Yes"/>
    <s v="No"/>
    <s v="Yes"/>
    <s v="Yes"/>
    <s v="No"/>
    <x v="2"/>
    <s v="Yes"/>
    <x v="1"/>
    <n v="74.349999999999994"/>
    <n v="5237.3999999999996"/>
    <n v="0"/>
    <n v="50"/>
    <n v="1239.1199999999999"/>
    <n v="6526.52"/>
    <x v="0"/>
    <x v="0"/>
    <x v="0"/>
    <n v="0"/>
    <x v="0"/>
  </r>
  <r>
    <s v="8469-SNFFH"/>
    <s v="Male"/>
    <x v="43"/>
    <s v="Yes"/>
    <n v="0"/>
    <x v="468"/>
    <n v="90731"/>
    <n v="33.736387000000001"/>
    <n v="-118.284363"/>
    <n v="0"/>
    <x v="40"/>
    <s v="None"/>
    <s v="Yes"/>
    <n v="43.46"/>
    <s v="Yes"/>
    <s v="Yes"/>
    <x v="2"/>
    <n v="21"/>
    <s v="Yes"/>
    <s v="Yes"/>
    <s v="Yes"/>
    <s v="Yes"/>
    <s v="Yes"/>
    <s v="No"/>
    <s v="No"/>
    <s v="Yes"/>
    <x v="0"/>
    <s v="No"/>
    <x v="1"/>
    <n v="79.400000000000006"/>
    <n v="5528.9"/>
    <n v="0"/>
    <n v="0"/>
    <n v="3042.2"/>
    <n v="8571.1"/>
    <x v="0"/>
    <x v="0"/>
    <x v="0"/>
    <n v="0"/>
    <x v="0"/>
  </r>
  <r>
    <s v="8473-VUVJN"/>
    <s v="Male"/>
    <x v="53"/>
    <s v="No"/>
    <n v="0"/>
    <x v="77"/>
    <n v="92590"/>
    <n v="33.475493"/>
    <n v="-117.219551"/>
    <n v="0"/>
    <x v="13"/>
    <s v="None"/>
    <s v="Yes"/>
    <n v="39.880000000000003"/>
    <s v="Yes"/>
    <s v="Yes"/>
    <x v="1"/>
    <n v="19"/>
    <s v="No"/>
    <s v="No"/>
    <s v="No"/>
    <s v="No"/>
    <s v="No"/>
    <s v="No"/>
    <s v="No"/>
    <s v="Yes"/>
    <x v="1"/>
    <s v="Yes"/>
    <x v="1"/>
    <n v="73.650000000000006"/>
    <n v="73.650000000000006"/>
    <n v="0"/>
    <n v="0"/>
    <n v="39.880000000000003"/>
    <n v="113.53"/>
    <x v="1"/>
    <x v="5"/>
    <x v="8"/>
    <n v="1"/>
    <x v="0"/>
  </r>
  <r>
    <s v="8474-UMLNT"/>
    <s v="Female"/>
    <x v="59"/>
    <s v="No"/>
    <n v="0"/>
    <x v="64"/>
    <n v="93710"/>
    <n v="36.822715000000002"/>
    <n v="-119.761826"/>
    <n v="0"/>
    <x v="2"/>
    <s v="Offer D"/>
    <s v="Yes"/>
    <n v="28.45"/>
    <s v="No"/>
    <s v="Yes"/>
    <x v="2"/>
    <n v="30"/>
    <s v="Yes"/>
    <s v="Yes"/>
    <s v="No"/>
    <s v="Yes"/>
    <s v="No"/>
    <s v="Yes"/>
    <s v="Yes"/>
    <s v="Yes"/>
    <x v="1"/>
    <s v="No"/>
    <x v="1"/>
    <n v="67.8"/>
    <n v="842.25"/>
    <n v="0"/>
    <n v="0"/>
    <n v="369.85"/>
    <n v="1212.0999999999999"/>
    <x v="0"/>
    <x v="0"/>
    <x v="0"/>
    <n v="0"/>
    <x v="0"/>
  </r>
  <r>
    <s v="8480-PPONV"/>
    <s v="Male"/>
    <x v="52"/>
    <s v="Yes"/>
    <n v="3"/>
    <x v="276"/>
    <n v="95446"/>
    <n v="38.525759999999998"/>
    <n v="-123.013347"/>
    <n v="3"/>
    <x v="55"/>
    <s v="None"/>
    <s v="Yes"/>
    <n v="40.659999999999997"/>
    <s v="Yes"/>
    <s v="Yes"/>
    <x v="1"/>
    <n v="21"/>
    <s v="Yes"/>
    <s v="Yes"/>
    <s v="Yes"/>
    <s v="Yes"/>
    <s v="Yes"/>
    <s v="Yes"/>
    <s v="Yes"/>
    <s v="Yes"/>
    <x v="2"/>
    <s v="No"/>
    <x v="1"/>
    <n v="115.55"/>
    <n v="7159.05"/>
    <n v="0"/>
    <n v="0"/>
    <n v="2520.92"/>
    <n v="9679.9699999999993"/>
    <x v="0"/>
    <x v="0"/>
    <x v="0"/>
    <n v="0"/>
    <x v="1"/>
  </r>
  <r>
    <s v="8481-YYXWG"/>
    <s v="Female"/>
    <x v="18"/>
    <s v="No"/>
    <n v="0"/>
    <x v="721"/>
    <n v="93628"/>
    <n v="36.807594999999999"/>
    <n v="-118.901544"/>
    <n v="0"/>
    <x v="10"/>
    <s v="Offer E"/>
    <s v="Yes"/>
    <n v="10.11"/>
    <s v="No"/>
    <s v="Yes"/>
    <x v="1"/>
    <n v="69"/>
    <s v="No"/>
    <s v="Yes"/>
    <s v="No"/>
    <s v="Yes"/>
    <s v="No"/>
    <s v="Yes"/>
    <s v="Yes"/>
    <s v="Yes"/>
    <x v="1"/>
    <s v="Yes"/>
    <x v="1"/>
    <n v="89.35"/>
    <n v="461.7"/>
    <n v="0"/>
    <n v="0"/>
    <n v="50.55"/>
    <n v="512.25"/>
    <x v="1"/>
    <x v="2"/>
    <x v="3"/>
    <n v="1"/>
    <x v="0"/>
  </r>
  <r>
    <s v="8485-GJCDN"/>
    <s v="Female"/>
    <x v="41"/>
    <s v="No"/>
    <n v="0"/>
    <x v="38"/>
    <n v="92109"/>
    <n v="32.787835999999999"/>
    <n v="-117.232376"/>
    <n v="0"/>
    <x v="10"/>
    <s v="None"/>
    <s v="Yes"/>
    <n v="30.05"/>
    <s v="No"/>
    <s v="Yes"/>
    <x v="1"/>
    <n v="11"/>
    <s v="No"/>
    <s v="No"/>
    <s v="No"/>
    <s v="No"/>
    <s v="No"/>
    <s v="No"/>
    <s v="No"/>
    <s v="Yes"/>
    <x v="1"/>
    <s v="Yes"/>
    <x v="0"/>
    <n v="69.05"/>
    <n v="318.5"/>
    <n v="0"/>
    <n v="0"/>
    <n v="150.25"/>
    <n v="468.75"/>
    <x v="1"/>
    <x v="1"/>
    <x v="5"/>
    <n v="1"/>
    <x v="0"/>
  </r>
  <r>
    <s v="8486-AYEQH"/>
    <s v="Female"/>
    <x v="18"/>
    <s v="No"/>
    <n v="0"/>
    <x v="448"/>
    <n v="91931"/>
    <n v="32.857945999999998"/>
    <n v="-116.56191699999999"/>
    <n v="0"/>
    <x v="65"/>
    <s v="None"/>
    <s v="Yes"/>
    <n v="38.78"/>
    <s v="Yes"/>
    <s v="Yes"/>
    <x v="1"/>
    <n v="59"/>
    <s v="No"/>
    <s v="No"/>
    <s v="No"/>
    <s v="No"/>
    <s v="No"/>
    <s v="No"/>
    <s v="No"/>
    <s v="Yes"/>
    <x v="1"/>
    <s v="Yes"/>
    <x v="1"/>
    <n v="76.05"/>
    <n v="2227.8000000000002"/>
    <n v="0"/>
    <n v="0"/>
    <n v="1202.18"/>
    <n v="3429.98"/>
    <x v="0"/>
    <x v="0"/>
    <x v="0"/>
    <n v="0"/>
    <x v="0"/>
  </r>
  <r>
    <s v="8490-BXHEO"/>
    <s v="Male"/>
    <x v="6"/>
    <s v="No"/>
    <n v="0"/>
    <x v="398"/>
    <n v="92356"/>
    <n v="34.508417000000001"/>
    <n v="-116.856103"/>
    <n v="0"/>
    <x v="68"/>
    <s v="None"/>
    <s v="Yes"/>
    <n v="38.79"/>
    <s v="Yes"/>
    <s v="Yes"/>
    <x v="1"/>
    <n v="14"/>
    <s v="No"/>
    <s v="Yes"/>
    <s v="No"/>
    <s v="No"/>
    <s v="No"/>
    <s v="No"/>
    <s v="No"/>
    <s v="Yes"/>
    <x v="1"/>
    <s v="Yes"/>
    <x v="0"/>
    <n v="80.55"/>
    <n v="1411.65"/>
    <n v="0"/>
    <n v="0"/>
    <n v="698.22"/>
    <n v="2109.87"/>
    <x v="0"/>
    <x v="0"/>
    <x v="0"/>
    <n v="0"/>
    <x v="0"/>
  </r>
  <r>
    <s v="8495-LJDFO"/>
    <s v="Female"/>
    <x v="48"/>
    <s v="No"/>
    <n v="0"/>
    <x v="562"/>
    <n v="92688"/>
    <n v="33.624654"/>
    <n v="-117.611733"/>
    <n v="0"/>
    <x v="34"/>
    <s v="None"/>
    <s v="Yes"/>
    <n v="22.86"/>
    <s v="Yes"/>
    <s v="Yes"/>
    <x v="1"/>
    <n v="24"/>
    <s v="Yes"/>
    <s v="No"/>
    <s v="Yes"/>
    <s v="Yes"/>
    <s v="Yes"/>
    <s v="Yes"/>
    <s v="No"/>
    <s v="Yes"/>
    <x v="2"/>
    <s v="Yes"/>
    <x v="1"/>
    <n v="108.95"/>
    <n v="7111.3"/>
    <n v="0"/>
    <n v="0"/>
    <n v="1463.04"/>
    <n v="8574.34"/>
    <x v="0"/>
    <x v="0"/>
    <x v="0"/>
    <n v="0"/>
    <x v="1"/>
  </r>
  <r>
    <s v="8495-PRWFH"/>
    <s v="Female"/>
    <x v="36"/>
    <s v="No"/>
    <n v="0"/>
    <x v="593"/>
    <n v="95386"/>
    <n v="37.669516000000002"/>
    <n v="-120.626964"/>
    <n v="0"/>
    <x v="71"/>
    <s v="None"/>
    <s v="Yes"/>
    <n v="27"/>
    <s v="Yes"/>
    <s v="Yes"/>
    <x v="0"/>
    <n v="30"/>
    <s v="No"/>
    <s v="No"/>
    <s v="Yes"/>
    <s v="No"/>
    <s v="No"/>
    <s v="No"/>
    <s v="No"/>
    <s v="Yes"/>
    <x v="1"/>
    <s v="No"/>
    <x v="1"/>
    <n v="55.65"/>
    <n v="2421.75"/>
    <n v="0"/>
    <n v="0"/>
    <n v="1134"/>
    <n v="3555.75"/>
    <x v="0"/>
    <x v="0"/>
    <x v="0"/>
    <n v="0"/>
    <x v="0"/>
  </r>
  <r>
    <s v="8496-DMZUK"/>
    <s v="Male"/>
    <x v="47"/>
    <s v="No"/>
    <n v="0"/>
    <x v="1027"/>
    <n v="95372"/>
    <n v="37.990574000000002"/>
    <n v="-120.261821"/>
    <n v="0"/>
    <x v="39"/>
    <s v="Offer C"/>
    <s v="Yes"/>
    <n v="7.19"/>
    <s v="Yes"/>
    <s v="Yes"/>
    <x v="1"/>
    <n v="18"/>
    <s v="Yes"/>
    <s v="Yes"/>
    <s v="Yes"/>
    <s v="No"/>
    <s v="No"/>
    <s v="No"/>
    <s v="No"/>
    <s v="Yes"/>
    <x v="0"/>
    <s v="No"/>
    <x v="1"/>
    <n v="90.4"/>
    <n v="2820.65"/>
    <n v="0"/>
    <n v="0"/>
    <n v="215.7"/>
    <n v="3036.35"/>
    <x v="0"/>
    <x v="0"/>
    <x v="0"/>
    <n v="0"/>
    <x v="1"/>
  </r>
  <r>
    <s v="8496-EJAUI"/>
    <s v="Male"/>
    <x v="10"/>
    <s v="No"/>
    <n v="0"/>
    <x v="42"/>
    <n v="91042"/>
    <n v="34.296574"/>
    <n v="-118.244839"/>
    <n v="0"/>
    <x v="53"/>
    <s v="Offer D"/>
    <s v="Yes"/>
    <n v="1.79"/>
    <s v="No"/>
    <s v="Yes"/>
    <x v="1"/>
    <n v="14"/>
    <s v="No"/>
    <s v="Yes"/>
    <s v="No"/>
    <s v="No"/>
    <s v="No"/>
    <s v="No"/>
    <s v="No"/>
    <s v="No"/>
    <x v="1"/>
    <s v="Yes"/>
    <x v="0"/>
    <n v="73.849999999999994"/>
    <n v="1424.5"/>
    <n v="0"/>
    <n v="130"/>
    <n v="34.01"/>
    <n v="1588.51"/>
    <x v="1"/>
    <x v="5"/>
    <x v="9"/>
    <n v="1"/>
    <x v="0"/>
  </r>
  <r>
    <s v="8498-XXGWA"/>
    <s v="Female"/>
    <x v="54"/>
    <s v="Yes"/>
    <n v="0"/>
    <x v="165"/>
    <n v="90265"/>
    <n v="34.074572000000003"/>
    <n v="-118.831181"/>
    <n v="7"/>
    <x v="7"/>
    <s v="None"/>
    <s v="Yes"/>
    <n v="19.989999999999998"/>
    <s v="No"/>
    <s v="Yes"/>
    <x v="2"/>
    <n v="26"/>
    <s v="Yes"/>
    <s v="No"/>
    <s v="Yes"/>
    <s v="No"/>
    <s v="No"/>
    <s v="No"/>
    <s v="No"/>
    <s v="Yes"/>
    <x v="1"/>
    <s v="Yes"/>
    <x v="0"/>
    <n v="55.15"/>
    <n v="3673.15"/>
    <n v="0"/>
    <n v="0"/>
    <n v="1299.3499999999999"/>
    <n v="4972.5"/>
    <x v="0"/>
    <x v="0"/>
    <x v="0"/>
    <n v="0"/>
    <x v="0"/>
  </r>
  <r>
    <s v="8499-BRXTD"/>
    <s v="Male"/>
    <x v="24"/>
    <s v="No"/>
    <n v="0"/>
    <x v="800"/>
    <n v="93238"/>
    <n v="35.852891999999997"/>
    <n v="-118.39778200000001"/>
    <n v="0"/>
    <x v="68"/>
    <s v="Offer D"/>
    <s v="Yes"/>
    <n v="38.729999999999997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401.85"/>
    <n v="0"/>
    <n v="0"/>
    <n v="697.14"/>
    <n v="1098.99"/>
    <x v="0"/>
    <x v="0"/>
    <x v="0"/>
    <n v="0"/>
    <x v="0"/>
  </r>
  <r>
    <s v="8510-AWCXC"/>
    <s v="Female"/>
    <x v="28"/>
    <s v="No"/>
    <n v="0"/>
    <x v="192"/>
    <n v="94945"/>
    <n v="38.135897"/>
    <n v="-122.563683"/>
    <n v="0"/>
    <x v="2"/>
    <s v="Offer D"/>
    <s v="Yes"/>
    <n v="7.22"/>
    <s v="Yes"/>
    <s v="Yes"/>
    <x v="1"/>
    <n v="28"/>
    <s v="Yes"/>
    <s v="No"/>
    <s v="No"/>
    <s v="No"/>
    <s v="Yes"/>
    <s v="Yes"/>
    <s v="No"/>
    <s v="Yes"/>
    <x v="1"/>
    <s v="Yes"/>
    <x v="1"/>
    <n v="100.8"/>
    <n v="1308.0999999999999"/>
    <n v="0"/>
    <n v="0"/>
    <n v="93.86"/>
    <n v="1401.96"/>
    <x v="1"/>
    <x v="5"/>
    <x v="9"/>
    <n v="1"/>
    <x v="1"/>
  </r>
  <r>
    <s v="8510-BBWMU"/>
    <s v="Female"/>
    <x v="43"/>
    <s v="No"/>
    <n v="0"/>
    <x v="524"/>
    <n v="95979"/>
    <n v="39.288127000000003"/>
    <n v="-122.415841"/>
    <n v="0"/>
    <x v="62"/>
    <s v="None"/>
    <s v="Yes"/>
    <n v="37.46"/>
    <s v="No"/>
    <s v="No"/>
    <x v="3"/>
    <n v="0"/>
    <s v="No"/>
    <s v="No"/>
    <s v="No"/>
    <s v="No"/>
    <s v="No"/>
    <s v="No"/>
    <s v="No"/>
    <s v="No"/>
    <x v="0"/>
    <s v="Yes"/>
    <x v="0"/>
    <n v="19.75"/>
    <n v="806.95"/>
    <n v="0"/>
    <n v="0"/>
    <n v="1535.86"/>
    <n v="2342.81"/>
    <x v="0"/>
    <x v="0"/>
    <x v="0"/>
    <n v="0"/>
    <x v="0"/>
  </r>
  <r>
    <s v="8510-TMWYB"/>
    <s v="Female"/>
    <x v="37"/>
    <s v="Yes"/>
    <n v="3"/>
    <x v="113"/>
    <n v="95814"/>
    <n v="38.584505"/>
    <n v="-121.491956"/>
    <n v="9"/>
    <x v="8"/>
    <s v="None"/>
    <s v="Yes"/>
    <n v="23.02"/>
    <s v="Yes"/>
    <s v="Yes"/>
    <x v="0"/>
    <n v="21"/>
    <s v="No"/>
    <s v="Yes"/>
    <s v="Yes"/>
    <s v="No"/>
    <s v="No"/>
    <s v="No"/>
    <s v="No"/>
    <s v="Yes"/>
    <x v="2"/>
    <s v="Yes"/>
    <x v="1"/>
    <n v="59.8"/>
    <n v="3246.45"/>
    <n v="0"/>
    <n v="0"/>
    <n v="1243.08"/>
    <n v="4489.53"/>
    <x v="0"/>
    <x v="0"/>
    <x v="0"/>
    <n v="0"/>
    <x v="0"/>
  </r>
  <r>
    <s v="8512-WIWYV"/>
    <s v="Male"/>
    <x v="29"/>
    <s v="No"/>
    <n v="0"/>
    <x v="830"/>
    <n v="95646"/>
    <n v="38.631489000000002"/>
    <n v="-120.01516700000001"/>
    <n v="0"/>
    <x v="44"/>
    <s v="None"/>
    <s v="Yes"/>
    <n v="36.78"/>
    <s v="No"/>
    <s v="No"/>
    <x v="3"/>
    <n v="0"/>
    <s v="No"/>
    <s v="No"/>
    <s v="No"/>
    <s v="No"/>
    <s v="No"/>
    <s v="No"/>
    <s v="No"/>
    <s v="No"/>
    <x v="0"/>
    <s v="No"/>
    <x v="0"/>
    <n v="-6"/>
    <n v="707.5"/>
    <n v="0"/>
    <n v="0"/>
    <n v="1176.96"/>
    <n v="1884.46"/>
    <x v="0"/>
    <x v="0"/>
    <x v="0"/>
    <n v="0"/>
    <x v="0"/>
  </r>
  <r>
    <s v="8513-OLYGY"/>
    <s v="Male"/>
    <x v="2"/>
    <s v="Yes"/>
    <n v="0"/>
    <x v="137"/>
    <n v="95540"/>
    <n v="40.584991000000002"/>
    <n v="-124.121504"/>
    <n v="8"/>
    <x v="9"/>
    <s v="None"/>
    <s v="Yes"/>
    <n v="27.59"/>
    <s v="Yes"/>
    <s v="Yes"/>
    <x v="1"/>
    <n v="25"/>
    <s v="Yes"/>
    <s v="Yes"/>
    <s v="Yes"/>
    <s v="Yes"/>
    <s v="Yes"/>
    <s v="Yes"/>
    <s v="Yes"/>
    <s v="Yes"/>
    <x v="2"/>
    <s v="No"/>
    <x v="0"/>
    <n v="115.8"/>
    <n v="8332.15"/>
    <n v="0"/>
    <n v="0"/>
    <n v="1986.48"/>
    <n v="10318.629999999999"/>
    <x v="0"/>
    <x v="0"/>
    <x v="0"/>
    <n v="0"/>
    <x v="1"/>
  </r>
  <r>
    <s v="8514-VZHEB"/>
    <s v="Male"/>
    <x v="34"/>
    <s v="Yes"/>
    <n v="2"/>
    <x v="913"/>
    <n v="94535"/>
    <n v="38.265898999999997"/>
    <n v="-121.93946099999999"/>
    <n v="10"/>
    <x v="26"/>
    <s v="Offer B"/>
    <s v="Yes"/>
    <n v="18.75"/>
    <s v="No"/>
    <s v="No"/>
    <x v="3"/>
    <n v="0"/>
    <s v="No"/>
    <s v="No"/>
    <s v="No"/>
    <s v="No"/>
    <s v="No"/>
    <s v="No"/>
    <s v="No"/>
    <s v="No"/>
    <x v="2"/>
    <s v="No"/>
    <x v="0"/>
    <n v="19.5"/>
    <n v="1147.8499999999999"/>
    <n v="0"/>
    <n v="0"/>
    <n v="1106.25"/>
    <n v="2254.1"/>
    <x v="0"/>
    <x v="0"/>
    <x v="0"/>
    <n v="0"/>
    <x v="0"/>
  </r>
  <r>
    <s v="8515-OCTJS"/>
    <s v="Female"/>
    <x v="37"/>
    <s v="No"/>
    <n v="0"/>
    <x v="1074"/>
    <n v="93245"/>
    <n v="36.303666"/>
    <n v="-119.82565700000001"/>
    <n v="0"/>
    <x v="30"/>
    <s v="Offer C"/>
    <s v="Yes"/>
    <n v="19.75"/>
    <s v="Yes"/>
    <s v="No"/>
    <x v="3"/>
    <n v="0"/>
    <s v="No"/>
    <s v="No"/>
    <s v="No"/>
    <s v="No"/>
    <s v="No"/>
    <s v="No"/>
    <s v="No"/>
    <s v="No"/>
    <x v="2"/>
    <s v="No"/>
    <x v="0"/>
    <n v="24.75"/>
    <n v="692.1"/>
    <n v="0"/>
    <n v="0"/>
    <n v="493.75"/>
    <n v="1185.8499999999999"/>
    <x v="1"/>
    <x v="1"/>
    <x v="5"/>
    <n v="1"/>
    <x v="0"/>
  </r>
  <r>
    <s v="8519-IMDHU"/>
    <s v="Male"/>
    <x v="58"/>
    <s v="Yes"/>
    <n v="0"/>
    <x v="226"/>
    <n v="95511"/>
    <n v="40.166027999999997"/>
    <n v="-123.58414399999999"/>
    <n v="1"/>
    <x v="49"/>
    <s v="None"/>
    <s v="Yes"/>
    <n v="45.25"/>
    <s v="Yes"/>
    <s v="Yes"/>
    <x v="0"/>
    <n v="22"/>
    <s v="No"/>
    <s v="No"/>
    <s v="No"/>
    <s v="No"/>
    <s v="No"/>
    <s v="Yes"/>
    <s v="No"/>
    <s v="Yes"/>
    <x v="1"/>
    <s v="Yes"/>
    <x v="1"/>
    <n v="85.6"/>
    <n v="1345.55"/>
    <n v="0"/>
    <n v="0"/>
    <n v="678.75"/>
    <n v="2024.3"/>
    <x v="1"/>
    <x v="1"/>
    <x v="1"/>
    <n v="1"/>
    <x v="0"/>
  </r>
  <r>
    <s v="8519-QJGJD"/>
    <s v="Female"/>
    <x v="21"/>
    <s v="No"/>
    <n v="0"/>
    <x v="1065"/>
    <n v="95984"/>
    <n v="40.022184000000003"/>
    <n v="-121.06238399999999"/>
    <n v="0"/>
    <x v="32"/>
    <s v="Offer D"/>
    <s v="Yes"/>
    <n v="18.739999999999998"/>
    <s v="No"/>
    <s v="Yes"/>
    <x v="0"/>
    <n v="20"/>
    <s v="No"/>
    <s v="No"/>
    <s v="Yes"/>
    <s v="No"/>
    <s v="No"/>
    <s v="No"/>
    <s v="No"/>
    <s v="Yes"/>
    <x v="1"/>
    <s v="No"/>
    <x v="1"/>
    <n v="75.349999999999994"/>
    <n v="1025.95"/>
    <n v="0"/>
    <n v="0"/>
    <n v="262.36"/>
    <n v="1288.31"/>
    <x v="1"/>
    <x v="5"/>
    <x v="8"/>
    <n v="1"/>
    <x v="0"/>
  </r>
  <r>
    <s v="8532-UEFWH"/>
    <s v="Male"/>
    <x v="37"/>
    <s v="Yes"/>
    <n v="2"/>
    <x v="102"/>
    <n v="92649"/>
    <n v="33.721916999999998"/>
    <n v="-118.043237"/>
    <n v="6"/>
    <x v="57"/>
    <s v="Offer B"/>
    <s v="Yes"/>
    <n v="49.51"/>
    <s v="Yes"/>
    <s v="No"/>
    <x v="3"/>
    <n v="0"/>
    <s v="No"/>
    <s v="No"/>
    <s v="No"/>
    <s v="No"/>
    <s v="No"/>
    <s v="No"/>
    <s v="No"/>
    <s v="No"/>
    <x v="2"/>
    <s v="No"/>
    <x v="2"/>
    <n v="25.75"/>
    <n v="1345.85"/>
    <n v="0"/>
    <n v="0"/>
    <n v="2574.52"/>
    <n v="3920.37"/>
    <x v="0"/>
    <x v="0"/>
    <x v="0"/>
    <n v="0"/>
    <x v="0"/>
  </r>
  <r>
    <s v="8535-SFUTN"/>
    <s v="Male"/>
    <x v="44"/>
    <s v="No"/>
    <n v="0"/>
    <x v="111"/>
    <n v="92555"/>
    <n v="33.907361000000002"/>
    <n v="-117.109972"/>
    <n v="0"/>
    <x v="48"/>
    <s v="Offer B"/>
    <s v="Yes"/>
    <n v="36.049999999999997"/>
    <s v="Yes"/>
    <s v="Yes"/>
    <x v="1"/>
    <n v="73"/>
    <s v="Yes"/>
    <s v="No"/>
    <s v="Yes"/>
    <s v="No"/>
    <s v="Yes"/>
    <s v="Yes"/>
    <s v="Yes"/>
    <s v="Yes"/>
    <x v="1"/>
    <s v="Yes"/>
    <x v="1"/>
    <n v="106.45"/>
    <n v="6300.15"/>
    <n v="0"/>
    <n v="0"/>
    <n v="2199.0500000000002"/>
    <n v="8499.2000000000007"/>
    <x v="0"/>
    <x v="0"/>
    <x v="0"/>
    <n v="0"/>
    <x v="1"/>
  </r>
  <r>
    <s v="8540-ZQGEA"/>
    <s v="Female"/>
    <x v="12"/>
    <s v="Yes"/>
    <n v="0"/>
    <x v="902"/>
    <n v="90293"/>
    <n v="33.947305"/>
    <n v="-118.439841"/>
    <n v="1"/>
    <x v="8"/>
    <s v="Offer B"/>
    <s v="Yes"/>
    <n v="32.72"/>
    <s v="No"/>
    <s v="No"/>
    <x v="3"/>
    <n v="0"/>
    <s v="No"/>
    <s v="No"/>
    <s v="No"/>
    <s v="No"/>
    <s v="No"/>
    <s v="No"/>
    <s v="No"/>
    <s v="No"/>
    <x v="2"/>
    <s v="No"/>
    <x v="0"/>
    <n v="20.05"/>
    <n v="1102.4000000000001"/>
    <n v="0"/>
    <n v="0"/>
    <n v="1766.88"/>
    <n v="2869.28"/>
    <x v="0"/>
    <x v="0"/>
    <x v="0"/>
    <n v="0"/>
    <x v="0"/>
  </r>
  <r>
    <s v="8541-QVFKM"/>
    <s v="Female"/>
    <x v="19"/>
    <s v="No"/>
    <n v="0"/>
    <x v="162"/>
    <n v="90807"/>
    <n v="33.830098999999997"/>
    <n v="-118.182239"/>
    <n v="0"/>
    <x v="58"/>
    <s v="None"/>
    <s v="Yes"/>
    <n v="17.3"/>
    <s v="Yes"/>
    <s v="Yes"/>
    <x v="1"/>
    <n v="41"/>
    <s v="No"/>
    <s v="No"/>
    <s v="No"/>
    <s v="No"/>
    <s v="No"/>
    <s v="No"/>
    <s v="No"/>
    <s v="Yes"/>
    <x v="1"/>
    <s v="Yes"/>
    <x v="1"/>
    <n v="73.5"/>
    <n v="632.20000000000005"/>
    <n v="0"/>
    <n v="0"/>
    <n v="138.4"/>
    <n v="770.6"/>
    <x v="0"/>
    <x v="0"/>
    <x v="0"/>
    <n v="0"/>
    <x v="0"/>
  </r>
  <r>
    <s v="8543-MSDMF"/>
    <s v="Male"/>
    <x v="59"/>
    <s v="No"/>
    <n v="0"/>
    <x v="484"/>
    <n v="92236"/>
    <n v="33.680031"/>
    <n v="-116.171678"/>
    <n v="0"/>
    <x v="3"/>
    <s v="Offer E"/>
    <s v="Yes"/>
    <n v="44.42"/>
    <s v="No"/>
    <s v="Yes"/>
    <x v="0"/>
    <n v="6"/>
    <s v="Yes"/>
    <s v="No"/>
    <s v="Yes"/>
    <s v="No"/>
    <s v="Yes"/>
    <s v="Yes"/>
    <s v="Yes"/>
    <s v="Yes"/>
    <x v="1"/>
    <s v="Yes"/>
    <x v="1"/>
    <n v="77.400000000000006"/>
    <n v="206.15"/>
    <n v="0"/>
    <n v="0"/>
    <n v="133.26"/>
    <n v="339.41"/>
    <x v="2"/>
    <x v="0"/>
    <x v="0"/>
    <n v="0"/>
    <x v="0"/>
  </r>
  <r>
    <s v="8544-GOQSH"/>
    <s v="Female"/>
    <x v="35"/>
    <s v="No"/>
    <n v="0"/>
    <x v="546"/>
    <n v="91331"/>
    <n v="34.255442000000002"/>
    <n v="-118.421314"/>
    <n v="0"/>
    <x v="32"/>
    <s v="Offer D"/>
    <s v="Yes"/>
    <n v="1.69"/>
    <s v="No"/>
    <s v="Yes"/>
    <x v="1"/>
    <n v="21"/>
    <s v="No"/>
    <s v="Yes"/>
    <s v="No"/>
    <s v="Yes"/>
    <s v="No"/>
    <s v="No"/>
    <s v="No"/>
    <s v="Yes"/>
    <x v="1"/>
    <s v="Yes"/>
    <x v="0"/>
    <n v="80.05"/>
    <n v="1112.3"/>
    <n v="0"/>
    <n v="0"/>
    <n v="23.66"/>
    <n v="1135.96"/>
    <x v="0"/>
    <x v="0"/>
    <x v="0"/>
    <n v="0"/>
    <x v="0"/>
  </r>
  <r>
    <s v="8544-JNBOX"/>
    <s v="Male"/>
    <x v="26"/>
    <s v="No"/>
    <n v="0"/>
    <x v="763"/>
    <n v="95736"/>
    <n v="39.009779999999999"/>
    <n v="-120.978273"/>
    <n v="0"/>
    <x v="9"/>
    <s v="Offer A"/>
    <s v="Yes"/>
    <n v="23.43"/>
    <s v="No"/>
    <s v="No"/>
    <x v="3"/>
    <n v="0"/>
    <s v="No"/>
    <s v="No"/>
    <s v="No"/>
    <s v="No"/>
    <s v="No"/>
    <s v="No"/>
    <s v="No"/>
    <s v="No"/>
    <x v="2"/>
    <s v="Yes"/>
    <x v="0"/>
    <n v="20.8"/>
    <n v="1521.2"/>
    <n v="0"/>
    <n v="0"/>
    <n v="1686.96"/>
    <n v="3208.16"/>
    <x v="0"/>
    <x v="0"/>
    <x v="0"/>
    <n v="0"/>
    <x v="0"/>
  </r>
  <r>
    <s v="8547-NSBBO"/>
    <s v="Male"/>
    <x v="47"/>
    <s v="No"/>
    <n v="0"/>
    <x v="468"/>
    <n v="90731"/>
    <n v="33.736387000000001"/>
    <n v="-118.284363"/>
    <n v="0"/>
    <x v="33"/>
    <s v="Offer C"/>
    <s v="Yes"/>
    <n v="39.869999999999997"/>
    <s v="Yes"/>
    <s v="Yes"/>
    <x v="1"/>
    <n v="23"/>
    <s v="Yes"/>
    <s v="Yes"/>
    <s v="Yes"/>
    <s v="Yes"/>
    <s v="No"/>
    <s v="No"/>
    <s v="No"/>
    <s v="No"/>
    <x v="1"/>
    <s v="Yes"/>
    <x v="0"/>
    <n v="96.75"/>
    <n v="3403.4"/>
    <n v="0"/>
    <n v="130"/>
    <n v="1395.45"/>
    <n v="4928.8500000000004"/>
    <x v="0"/>
    <x v="0"/>
    <x v="0"/>
    <n v="0"/>
    <x v="1"/>
  </r>
  <r>
    <s v="8548-AWOFC"/>
    <s v="Male"/>
    <x v="44"/>
    <s v="Yes"/>
    <n v="0"/>
    <x v="102"/>
    <n v="92647"/>
    <n v="33.723579000000001"/>
    <n v="-118.005441"/>
    <n v="4"/>
    <x v="22"/>
    <s v="None"/>
    <s v="Yes"/>
    <n v="7.67"/>
    <s v="Yes"/>
    <s v="Yes"/>
    <x v="2"/>
    <n v="69"/>
    <s v="No"/>
    <s v="No"/>
    <s v="No"/>
    <s v="Yes"/>
    <s v="No"/>
    <s v="Yes"/>
    <s v="Yes"/>
    <s v="Yes"/>
    <x v="1"/>
    <s v="No"/>
    <x v="1"/>
    <n v="63.85"/>
    <n v="4264.6000000000004"/>
    <n v="0"/>
    <n v="0"/>
    <n v="506.22"/>
    <n v="4770.82"/>
    <x v="0"/>
    <x v="0"/>
    <x v="0"/>
    <n v="0"/>
    <x v="0"/>
  </r>
  <r>
    <s v="8550-XSXUQ"/>
    <s v="Male"/>
    <x v="51"/>
    <s v="Yes"/>
    <n v="0"/>
    <x v="552"/>
    <n v="96022"/>
    <n v="40.336391999999996"/>
    <n v="-122.448533"/>
    <n v="7"/>
    <x v="60"/>
    <s v="Offer B"/>
    <s v="Yes"/>
    <n v="38.82"/>
    <s v="Yes"/>
    <s v="Yes"/>
    <x v="0"/>
    <n v="8"/>
    <s v="No"/>
    <s v="Yes"/>
    <s v="Yes"/>
    <s v="No"/>
    <s v="No"/>
    <s v="Yes"/>
    <s v="Yes"/>
    <s v="Yes"/>
    <x v="0"/>
    <s v="Yes"/>
    <x v="0"/>
    <n v="70.55"/>
    <n v="3420.5"/>
    <n v="0"/>
    <n v="0"/>
    <n v="1863.36"/>
    <n v="5283.86"/>
    <x v="0"/>
    <x v="0"/>
    <x v="0"/>
    <n v="0"/>
    <x v="0"/>
  </r>
  <r>
    <s v="8552-OBVRU"/>
    <s v="Female"/>
    <x v="16"/>
    <s v="Yes"/>
    <n v="3"/>
    <x v="586"/>
    <n v="93235"/>
    <n v="36.385818"/>
    <n v="-119.224243"/>
    <n v="6"/>
    <x v="60"/>
    <s v="None"/>
    <s v="Yes"/>
    <n v="13.4"/>
    <s v="No"/>
    <s v="Yes"/>
    <x v="1"/>
    <n v="75"/>
    <s v="Yes"/>
    <s v="No"/>
    <s v="Yes"/>
    <s v="Yes"/>
    <s v="Yes"/>
    <s v="Yes"/>
    <s v="Yes"/>
    <s v="Yes"/>
    <x v="2"/>
    <s v="Yes"/>
    <x v="1"/>
    <n v="104.5"/>
    <n v="5068.05"/>
    <n v="0"/>
    <n v="0"/>
    <n v="643.20000000000005"/>
    <n v="5711.25"/>
    <x v="0"/>
    <x v="0"/>
    <x v="0"/>
    <n v="0"/>
    <x v="1"/>
  </r>
  <r>
    <s v="8559-CIZFV"/>
    <s v="Male"/>
    <x v="20"/>
    <s v="Yes"/>
    <n v="0"/>
    <x v="1031"/>
    <n v="95412"/>
    <n v="38.731054999999998"/>
    <n v="-123.316553"/>
    <n v="1"/>
    <x v="47"/>
    <s v="Offer D"/>
    <s v="Yes"/>
    <n v="17.57"/>
    <s v="Yes"/>
    <s v="Yes"/>
    <x v="0"/>
    <n v="14"/>
    <s v="Yes"/>
    <s v="Yes"/>
    <s v="No"/>
    <s v="Yes"/>
    <s v="Yes"/>
    <s v="No"/>
    <s v="No"/>
    <s v="No"/>
    <x v="0"/>
    <s v="No"/>
    <x v="2"/>
    <n v="77.5"/>
    <n v="1625"/>
    <n v="18.39"/>
    <n v="80"/>
    <n v="368.97"/>
    <n v="2055.58"/>
    <x v="1"/>
    <x v="3"/>
    <x v="6"/>
    <n v="1"/>
    <x v="0"/>
  </r>
  <r>
    <s v="8559-WNQZS"/>
    <s v="Male"/>
    <x v="0"/>
    <s v="No"/>
    <n v="0"/>
    <x v="978"/>
    <n v="95301"/>
    <n v="37.321232999999999"/>
    <n v="-120.65635399999999"/>
    <n v="0"/>
    <x v="13"/>
    <s v="Offer E"/>
    <s v="Yes"/>
    <n v="43.82"/>
    <s v="No"/>
    <s v="No"/>
    <x v="3"/>
    <n v="0"/>
    <s v="No"/>
    <s v="No"/>
    <s v="No"/>
    <s v="No"/>
    <s v="No"/>
    <s v="No"/>
    <s v="No"/>
    <s v="No"/>
    <x v="2"/>
    <s v="No"/>
    <x v="0"/>
    <n v="20.45"/>
    <n v="20.45"/>
    <n v="0"/>
    <n v="0"/>
    <n v="43.82"/>
    <n v="64.27"/>
    <x v="2"/>
    <x v="0"/>
    <x v="0"/>
    <n v="0"/>
    <x v="0"/>
  </r>
  <r>
    <s v="8561-NMTBD"/>
    <s v="Female"/>
    <x v="29"/>
    <s v="Yes"/>
    <n v="3"/>
    <x v="438"/>
    <n v="90260"/>
    <n v="33.888559999999998"/>
    <n v="-118.35181300000001"/>
    <n v="3"/>
    <x v="23"/>
    <s v="None"/>
    <s v="Yes"/>
    <n v="20.41"/>
    <s v="Yes"/>
    <s v="Yes"/>
    <x v="1"/>
    <n v="52"/>
    <s v="No"/>
    <s v="Yes"/>
    <s v="Yes"/>
    <s v="Yes"/>
    <s v="Yes"/>
    <s v="Yes"/>
    <s v="Yes"/>
    <s v="Yes"/>
    <x v="0"/>
    <s v="Yes"/>
    <x v="0"/>
    <n v="112.35"/>
    <n v="7388.45"/>
    <n v="0"/>
    <n v="0"/>
    <n v="1367.47"/>
    <n v="8755.92"/>
    <x v="0"/>
    <x v="0"/>
    <x v="0"/>
    <n v="0"/>
    <x v="1"/>
  </r>
  <r>
    <s v="8562-GHPPI"/>
    <s v="Female"/>
    <x v="2"/>
    <s v="No"/>
    <n v="0"/>
    <x v="719"/>
    <n v="94577"/>
    <n v="37.717196000000001"/>
    <n v="-122.15933800000001"/>
    <n v="0"/>
    <x v="13"/>
    <s v="None"/>
    <s v="Yes"/>
    <n v="11.96"/>
    <s v="No"/>
    <s v="No"/>
    <x v="3"/>
    <n v="0"/>
    <s v="No"/>
    <s v="No"/>
    <s v="No"/>
    <s v="No"/>
    <s v="No"/>
    <s v="No"/>
    <s v="No"/>
    <s v="No"/>
    <x v="1"/>
    <s v="No"/>
    <x v="0"/>
    <n v="19.8"/>
    <n v="19.8"/>
    <n v="0"/>
    <n v="0"/>
    <n v="11.96"/>
    <n v="31.76"/>
    <x v="2"/>
    <x v="0"/>
    <x v="0"/>
    <n v="0"/>
    <x v="0"/>
  </r>
  <r>
    <s v="8563-IIOXK"/>
    <s v="Male"/>
    <x v="38"/>
    <s v="Yes"/>
    <n v="0"/>
    <x v="128"/>
    <n v="91010"/>
    <n v="34.145695000000003"/>
    <n v="-117.95981999999999"/>
    <n v="4"/>
    <x v="6"/>
    <s v="Offer E"/>
    <s v="Yes"/>
    <n v="36.14"/>
    <s v="No"/>
    <s v="Yes"/>
    <x v="2"/>
    <n v="85"/>
    <s v="Yes"/>
    <s v="No"/>
    <s v="No"/>
    <s v="No"/>
    <s v="No"/>
    <s v="No"/>
    <s v="Yes"/>
    <s v="Yes"/>
    <x v="0"/>
    <s v="Yes"/>
    <x v="1"/>
    <n v="49.75"/>
    <n v="331.3"/>
    <n v="0"/>
    <n v="0"/>
    <n v="252.98"/>
    <n v="584.28"/>
    <x v="1"/>
    <x v="1"/>
    <x v="10"/>
    <n v="1"/>
    <x v="0"/>
  </r>
  <r>
    <s v="8563-OYMQY"/>
    <s v="Male"/>
    <x v="42"/>
    <s v="No"/>
    <n v="0"/>
    <x v="166"/>
    <n v="91722"/>
    <n v="34.097344999999997"/>
    <n v="-117.906736"/>
    <n v="0"/>
    <x v="67"/>
    <s v="Offer D"/>
    <s v="Yes"/>
    <n v="34.979999999999997"/>
    <s v="No"/>
    <s v="Yes"/>
    <x v="1"/>
    <n v="21"/>
    <s v="No"/>
    <s v="Yes"/>
    <s v="Yes"/>
    <s v="No"/>
    <s v="No"/>
    <s v="Yes"/>
    <s v="Yes"/>
    <s v="Yes"/>
    <x v="1"/>
    <s v="Yes"/>
    <x v="0"/>
    <n v="90.95"/>
    <n v="1612.2"/>
    <n v="0"/>
    <n v="0"/>
    <n v="594.66"/>
    <n v="2206.86"/>
    <x v="0"/>
    <x v="0"/>
    <x v="0"/>
    <n v="0"/>
    <x v="1"/>
  </r>
  <r>
    <s v="8564-LDKFL"/>
    <s v="Male"/>
    <x v="0"/>
    <s v="Yes"/>
    <n v="0"/>
    <x v="415"/>
    <n v="96010"/>
    <n v="40.775272000000001"/>
    <n v="-123.287414"/>
    <n v="1"/>
    <x v="36"/>
    <s v="Offer B"/>
    <s v="Yes"/>
    <n v="29.46"/>
    <s v="Yes"/>
    <s v="Yes"/>
    <x v="1"/>
    <n v="28"/>
    <s v="No"/>
    <s v="Yes"/>
    <s v="Yes"/>
    <s v="No"/>
    <s v="Yes"/>
    <s v="Yes"/>
    <s v="Yes"/>
    <s v="Yes"/>
    <x v="0"/>
    <s v="Yes"/>
    <x v="1"/>
    <n v="106"/>
    <n v="4178.6499999999996"/>
    <n v="47.02"/>
    <n v="0"/>
    <n v="1178.4000000000001"/>
    <n v="5310.03"/>
    <x v="0"/>
    <x v="0"/>
    <x v="0"/>
    <n v="0"/>
    <x v="1"/>
  </r>
  <r>
    <s v="8565-CLBZW"/>
    <s v="Male"/>
    <x v="5"/>
    <s v="No"/>
    <n v="0"/>
    <x v="38"/>
    <n v="92117"/>
    <n v="32.825085999999999"/>
    <n v="-117.19942399999999"/>
    <n v="0"/>
    <x v="52"/>
    <s v="None"/>
    <s v="Yes"/>
    <n v="27.97"/>
    <s v="Yes"/>
    <s v="Yes"/>
    <x v="1"/>
    <n v="58"/>
    <s v="No"/>
    <s v="No"/>
    <s v="Yes"/>
    <s v="No"/>
    <s v="Yes"/>
    <s v="No"/>
    <s v="Yes"/>
    <s v="Yes"/>
    <x v="1"/>
    <s v="Yes"/>
    <x v="2"/>
    <n v="89.85"/>
    <n v="2165.0500000000002"/>
    <n v="0"/>
    <n v="0"/>
    <n v="671.28"/>
    <n v="2836.33"/>
    <x v="1"/>
    <x v="1"/>
    <x v="5"/>
    <n v="1"/>
    <x v="1"/>
  </r>
  <r>
    <s v="8565-HBFNN"/>
    <s v="Male"/>
    <x v="35"/>
    <s v="Yes"/>
    <n v="0"/>
    <x v="853"/>
    <n v="94024"/>
    <n v="37.352910999999999"/>
    <n v="-122.093002"/>
    <n v="8"/>
    <x v="19"/>
    <s v="Offer A"/>
    <s v="Yes"/>
    <n v="33.369999999999997"/>
    <s v="Yes"/>
    <s v="Yes"/>
    <x v="1"/>
    <n v="24"/>
    <s v="Yes"/>
    <s v="Yes"/>
    <s v="Yes"/>
    <s v="Yes"/>
    <s v="No"/>
    <s v="Yes"/>
    <s v="Yes"/>
    <s v="Yes"/>
    <x v="0"/>
    <s v="Yes"/>
    <x v="0"/>
    <n v="107.2"/>
    <n v="7317.1"/>
    <n v="0"/>
    <n v="0"/>
    <n v="2302.5300000000002"/>
    <n v="9619.6299999999992"/>
    <x v="0"/>
    <x v="0"/>
    <x v="0"/>
    <n v="0"/>
    <x v="1"/>
  </r>
  <r>
    <s v="8565-WUXZU"/>
    <s v="Male"/>
    <x v="49"/>
    <s v="Yes"/>
    <n v="0"/>
    <x v="1097"/>
    <n v="96092"/>
    <n v="39.955164000000003"/>
    <n v="-122.018567"/>
    <n v="7"/>
    <x v="9"/>
    <s v="None"/>
    <s v="Yes"/>
    <n v="5.51"/>
    <s v="No"/>
    <s v="Yes"/>
    <x v="1"/>
    <n v="2"/>
    <s v="Yes"/>
    <s v="Yes"/>
    <s v="No"/>
    <s v="Yes"/>
    <s v="No"/>
    <s v="No"/>
    <s v="No"/>
    <s v="Yes"/>
    <x v="2"/>
    <s v="Yes"/>
    <x v="0"/>
    <n v="84.8"/>
    <n v="6141.65"/>
    <n v="0"/>
    <n v="0"/>
    <n v="396.72"/>
    <n v="6538.37"/>
    <x v="0"/>
    <x v="0"/>
    <x v="0"/>
    <n v="0"/>
    <x v="0"/>
  </r>
  <r>
    <s v="8566-YPRGL"/>
    <s v="Female"/>
    <x v="30"/>
    <s v="No"/>
    <n v="0"/>
    <x v="162"/>
    <n v="90806"/>
    <n v="33.802664"/>
    <n v="-118.17997099999999"/>
    <n v="0"/>
    <x v="13"/>
    <s v="Offer E"/>
    <s v="Yes"/>
    <n v="33.020000000000003"/>
    <s v="No"/>
    <s v="No"/>
    <x v="3"/>
    <n v="0"/>
    <s v="No"/>
    <s v="No"/>
    <s v="No"/>
    <s v="No"/>
    <s v="No"/>
    <s v="No"/>
    <s v="No"/>
    <s v="No"/>
    <x v="1"/>
    <s v="Yes"/>
    <x v="0"/>
    <n v="19.5"/>
    <n v="19.5"/>
    <n v="0"/>
    <n v="0"/>
    <n v="33.020000000000003"/>
    <n v="52.52"/>
    <x v="2"/>
    <x v="0"/>
    <x v="0"/>
    <n v="0"/>
    <x v="0"/>
  </r>
  <r>
    <s v="8570-KLJYJ"/>
    <s v="Female"/>
    <x v="43"/>
    <s v="No"/>
    <n v="0"/>
    <x v="1013"/>
    <n v="93420"/>
    <n v="35.176236000000003"/>
    <n v="-120.483243"/>
    <n v="0"/>
    <x v="66"/>
    <s v="None"/>
    <s v="Yes"/>
    <n v="25.95"/>
    <s v="Yes"/>
    <s v="Yes"/>
    <x v="2"/>
    <n v="21"/>
    <s v="Yes"/>
    <s v="No"/>
    <s v="No"/>
    <s v="No"/>
    <s v="No"/>
    <s v="No"/>
    <s v="No"/>
    <s v="Yes"/>
    <x v="0"/>
    <s v="No"/>
    <x v="0"/>
    <n v="54.45"/>
    <n v="1893.5"/>
    <n v="0"/>
    <n v="0"/>
    <n v="934.2"/>
    <n v="2827.7"/>
    <x v="0"/>
    <x v="0"/>
    <x v="0"/>
    <n v="0"/>
    <x v="0"/>
  </r>
  <r>
    <s v="8571-ZCMCX"/>
    <s v="Female"/>
    <x v="0"/>
    <s v="Yes"/>
    <n v="2"/>
    <x v="64"/>
    <n v="93706"/>
    <n v="36.654614000000002"/>
    <n v="-119.903674"/>
    <n v="1"/>
    <x v="54"/>
    <s v="None"/>
    <s v="No"/>
    <n v="0"/>
    <s v="No"/>
    <s v="Yes"/>
    <x v="2"/>
    <n v="25"/>
    <s v="Yes"/>
    <s v="Yes"/>
    <s v="Yes"/>
    <s v="No"/>
    <s v="Yes"/>
    <s v="Yes"/>
    <s v="Yes"/>
    <s v="Yes"/>
    <x v="2"/>
    <s v="Yes"/>
    <x v="0"/>
    <n v="60"/>
    <n v="2768.65"/>
    <n v="0"/>
    <n v="0"/>
    <n v="0"/>
    <n v="2768.65"/>
    <x v="0"/>
    <x v="0"/>
    <x v="0"/>
    <n v="0"/>
    <x v="0"/>
  </r>
  <r>
    <s v="8573-CGOCC"/>
    <s v="Male"/>
    <x v="23"/>
    <s v="No"/>
    <n v="0"/>
    <x v="35"/>
    <n v="95215"/>
    <n v="37.946281999999997"/>
    <n v="-121.139499"/>
    <n v="0"/>
    <x v="43"/>
    <s v="None"/>
    <s v="Yes"/>
    <n v="24.79"/>
    <s v="No"/>
    <s v="No"/>
    <x v="3"/>
    <n v="0"/>
    <s v="No"/>
    <s v="No"/>
    <s v="No"/>
    <s v="No"/>
    <s v="No"/>
    <s v="No"/>
    <s v="No"/>
    <s v="No"/>
    <x v="1"/>
    <s v="No"/>
    <x v="0"/>
    <n v="19.75"/>
    <n v="294.89999999999998"/>
    <n v="0"/>
    <n v="0"/>
    <n v="396.64"/>
    <n v="691.54"/>
    <x v="0"/>
    <x v="0"/>
    <x v="0"/>
    <n v="0"/>
    <x v="0"/>
  </r>
  <r>
    <s v="8573-JGCZW"/>
    <s v="Male"/>
    <x v="60"/>
    <s v="No"/>
    <n v="0"/>
    <x v="926"/>
    <n v="92549"/>
    <n v="33.755038999999996"/>
    <n v="-116.74179599999999"/>
    <n v="0"/>
    <x v="67"/>
    <s v="None"/>
    <s v="Yes"/>
    <n v="47.79"/>
    <s v="No"/>
    <s v="No"/>
    <x v="3"/>
    <n v="0"/>
    <s v="No"/>
    <s v="No"/>
    <s v="No"/>
    <s v="No"/>
    <s v="No"/>
    <s v="No"/>
    <s v="No"/>
    <s v="No"/>
    <x v="0"/>
    <s v="Yes"/>
    <x v="1"/>
    <n v="19.649999999999999"/>
    <n v="351.55"/>
    <n v="0"/>
    <n v="0"/>
    <n v="812.43"/>
    <n v="1163.98"/>
    <x v="0"/>
    <x v="0"/>
    <x v="0"/>
    <n v="0"/>
    <x v="0"/>
  </r>
  <r>
    <s v="8577-QSOCG"/>
    <s v="Female"/>
    <x v="33"/>
    <s v="Yes"/>
    <n v="1"/>
    <x v="105"/>
    <n v="94703"/>
    <n v="37.863843000000003"/>
    <n v="-122.275684"/>
    <n v="9"/>
    <x v="70"/>
    <s v="None"/>
    <s v="Yes"/>
    <n v="26.84"/>
    <s v="No"/>
    <s v="No"/>
    <x v="3"/>
    <n v="0"/>
    <s v="No"/>
    <s v="No"/>
    <s v="No"/>
    <s v="No"/>
    <s v="No"/>
    <s v="No"/>
    <s v="No"/>
    <s v="No"/>
    <x v="2"/>
    <s v="Yes"/>
    <x v="0"/>
    <n v="20.2"/>
    <n v="746.05"/>
    <n v="0"/>
    <n v="0"/>
    <n v="1019.92"/>
    <n v="1765.97"/>
    <x v="0"/>
    <x v="0"/>
    <x v="0"/>
    <n v="0"/>
    <x v="0"/>
  </r>
  <r>
    <s v="8580-AECUZ"/>
    <s v="Male"/>
    <x v="61"/>
    <s v="No"/>
    <n v="0"/>
    <x v="38"/>
    <n v="92130"/>
    <n v="32.957194999999999"/>
    <n v="-117.20254199999999"/>
    <n v="0"/>
    <x v="13"/>
    <s v="None"/>
    <s v="Yes"/>
    <n v="42.3"/>
    <s v="No"/>
    <s v="Yes"/>
    <x v="1"/>
    <n v="16"/>
    <s v="No"/>
    <s v="No"/>
    <s v="No"/>
    <s v="No"/>
    <s v="Yes"/>
    <s v="No"/>
    <s v="No"/>
    <s v="Yes"/>
    <x v="1"/>
    <s v="Yes"/>
    <x v="1"/>
    <n v="79.099999999999994"/>
    <n v="79.099999999999994"/>
    <n v="0"/>
    <n v="0"/>
    <n v="42.3"/>
    <n v="121.4"/>
    <x v="1"/>
    <x v="1"/>
    <x v="5"/>
    <n v="1"/>
    <x v="0"/>
  </r>
  <r>
    <s v="8580-QVLOC"/>
    <s v="Female"/>
    <x v="3"/>
    <s v="Yes"/>
    <n v="0"/>
    <x v="316"/>
    <n v="95348"/>
    <n v="37.401220000000002"/>
    <n v="-120.514191"/>
    <n v="0"/>
    <x v="9"/>
    <s v="None"/>
    <s v="Yes"/>
    <n v="25.77"/>
    <s v="Yes"/>
    <s v="Yes"/>
    <x v="2"/>
    <n v="6"/>
    <s v="Yes"/>
    <s v="Yes"/>
    <s v="Yes"/>
    <s v="Yes"/>
    <s v="Yes"/>
    <s v="Yes"/>
    <s v="No"/>
    <s v="Yes"/>
    <x v="2"/>
    <s v="No"/>
    <x v="0"/>
    <n v="92.45"/>
    <n v="6440.25"/>
    <n v="0"/>
    <n v="0"/>
    <n v="1855.44"/>
    <n v="8295.69"/>
    <x v="1"/>
    <x v="1"/>
    <x v="5"/>
    <n v="1"/>
    <x v="1"/>
  </r>
  <r>
    <s v="8582-KRHPJ"/>
    <s v="Male"/>
    <x v="35"/>
    <s v="No"/>
    <n v="0"/>
    <x v="1061"/>
    <n v="94556"/>
    <n v="37.827945999999997"/>
    <n v="-122.107185"/>
    <n v="0"/>
    <x v="15"/>
    <s v="Offer B"/>
    <s v="No"/>
    <n v="0"/>
    <s v="No"/>
    <s v="Yes"/>
    <x v="2"/>
    <n v="20"/>
    <s v="Yes"/>
    <s v="Yes"/>
    <s v="No"/>
    <s v="No"/>
    <s v="No"/>
    <s v="No"/>
    <s v="No"/>
    <s v="Yes"/>
    <x v="1"/>
    <s v="Yes"/>
    <x v="0"/>
    <n v="35"/>
    <n v="1782.4"/>
    <n v="0"/>
    <n v="0"/>
    <n v="0"/>
    <n v="1782.4"/>
    <x v="0"/>
    <x v="0"/>
    <x v="0"/>
    <n v="0"/>
    <x v="0"/>
  </r>
  <r>
    <s v="8584-KMVXD"/>
    <s v="Female"/>
    <x v="22"/>
    <s v="No"/>
    <n v="0"/>
    <x v="46"/>
    <n v="94515"/>
    <n v="38.629618000000001"/>
    <n v="-122.593216"/>
    <n v="0"/>
    <x v="58"/>
    <s v="Offer E"/>
    <s v="Yes"/>
    <n v="11.2"/>
    <s v="No"/>
    <s v="Yes"/>
    <x v="1"/>
    <n v="17"/>
    <s v="No"/>
    <s v="Yes"/>
    <s v="No"/>
    <s v="No"/>
    <s v="No"/>
    <s v="No"/>
    <s v="No"/>
    <s v="No"/>
    <x v="1"/>
    <s v="No"/>
    <x v="1"/>
    <n v="75.599999999999994"/>
    <n v="535.54999999999995"/>
    <n v="0"/>
    <n v="10"/>
    <n v="89.6"/>
    <n v="635.15"/>
    <x v="0"/>
    <x v="0"/>
    <x v="0"/>
    <n v="0"/>
    <x v="0"/>
  </r>
  <r>
    <s v="8587-XYZSF"/>
    <s v="Male"/>
    <x v="27"/>
    <s v="No"/>
    <n v="0"/>
    <x v="212"/>
    <n v="90706"/>
    <n v="33.887675999999999"/>
    <n v="-118.127289"/>
    <n v="0"/>
    <x v="23"/>
    <s v="Offer A"/>
    <s v="Yes"/>
    <n v="32.58"/>
    <s v="No"/>
    <s v="Yes"/>
    <x v="2"/>
    <n v="8"/>
    <s v="No"/>
    <s v="No"/>
    <s v="No"/>
    <s v="Yes"/>
    <s v="No"/>
    <s v="No"/>
    <s v="No"/>
    <s v="Yes"/>
    <x v="2"/>
    <s v="No"/>
    <x v="1"/>
    <n v="50.55"/>
    <n v="3260.1"/>
    <n v="0"/>
    <n v="0"/>
    <n v="2182.86"/>
    <n v="5442.96"/>
    <x v="0"/>
    <x v="0"/>
    <x v="0"/>
    <n v="0"/>
    <x v="0"/>
  </r>
  <r>
    <s v="8590-OHDIW"/>
    <s v="Female"/>
    <x v="7"/>
    <s v="Yes"/>
    <n v="3"/>
    <x v="107"/>
    <n v="92843"/>
    <n v="33.764018"/>
    <n v="-117.931507"/>
    <n v="1"/>
    <x v="70"/>
    <s v="Offer C"/>
    <s v="Yes"/>
    <n v="44.32"/>
    <s v="No"/>
    <s v="No"/>
    <x v="3"/>
    <n v="0"/>
    <s v="No"/>
    <s v="No"/>
    <s v="No"/>
    <s v="No"/>
    <s v="No"/>
    <s v="No"/>
    <s v="No"/>
    <s v="No"/>
    <x v="0"/>
    <s v="No"/>
    <x v="0"/>
    <n v="20.3"/>
    <n v="749.35"/>
    <n v="10.65"/>
    <n v="0"/>
    <n v="1684.16"/>
    <n v="2422.86"/>
    <x v="0"/>
    <x v="0"/>
    <x v="0"/>
    <n v="0"/>
    <x v="0"/>
  </r>
  <r>
    <s v="8590-YFFQO"/>
    <s v="Male"/>
    <x v="38"/>
    <s v="Yes"/>
    <n v="0"/>
    <x v="19"/>
    <n v="95037"/>
    <n v="37.161543999999999"/>
    <n v="-121.649371"/>
    <n v="1"/>
    <x v="40"/>
    <s v="Offer A"/>
    <s v="Yes"/>
    <n v="1.63"/>
    <s v="No"/>
    <s v="Yes"/>
    <x v="2"/>
    <n v="41"/>
    <s v="Yes"/>
    <s v="Yes"/>
    <s v="Yes"/>
    <s v="Yes"/>
    <s v="No"/>
    <s v="No"/>
    <s v="No"/>
    <s v="Yes"/>
    <x v="2"/>
    <s v="No"/>
    <x v="0"/>
    <n v="64.95"/>
    <n v="4523.25"/>
    <n v="42.89"/>
    <n v="0"/>
    <n v="114.1"/>
    <n v="4594.46"/>
    <x v="0"/>
    <x v="0"/>
    <x v="0"/>
    <n v="0"/>
    <x v="0"/>
  </r>
  <r>
    <s v="8591-NXRCV"/>
    <s v="Female"/>
    <x v="10"/>
    <s v="No"/>
    <n v="0"/>
    <x v="165"/>
    <n v="90265"/>
    <n v="34.074572000000003"/>
    <n v="-118.831181"/>
    <n v="0"/>
    <x v="62"/>
    <s v="Offer B"/>
    <s v="Yes"/>
    <n v="31.08"/>
    <s v="Yes"/>
    <s v="Yes"/>
    <x v="2"/>
    <n v="12"/>
    <s v="Yes"/>
    <s v="No"/>
    <s v="Yes"/>
    <s v="Yes"/>
    <s v="No"/>
    <s v="Yes"/>
    <s v="Yes"/>
    <s v="No"/>
    <x v="1"/>
    <s v="Yes"/>
    <x v="1"/>
    <n v="74.650000000000006"/>
    <n v="3090.65"/>
    <n v="0"/>
    <n v="100"/>
    <n v="1274.28"/>
    <n v="4464.93"/>
    <x v="0"/>
    <x v="0"/>
    <x v="0"/>
    <n v="0"/>
    <x v="0"/>
  </r>
  <r>
    <s v="8591-TKMZH"/>
    <s v="Male"/>
    <x v="43"/>
    <s v="Yes"/>
    <n v="3"/>
    <x v="155"/>
    <n v="91711"/>
    <n v="34.127620999999998"/>
    <n v="-117.71786299999999"/>
    <n v="1"/>
    <x v="26"/>
    <s v="Offer B"/>
    <s v="Yes"/>
    <n v="46.1"/>
    <s v="Yes"/>
    <s v="Yes"/>
    <x v="1"/>
    <n v="57"/>
    <s v="Yes"/>
    <s v="Yes"/>
    <s v="No"/>
    <s v="Yes"/>
    <s v="Yes"/>
    <s v="Yes"/>
    <s v="Yes"/>
    <s v="Yes"/>
    <x v="2"/>
    <s v="Yes"/>
    <x v="0"/>
    <n v="111.1"/>
    <n v="6555.2"/>
    <n v="0"/>
    <n v="0"/>
    <n v="2719.9"/>
    <n v="9275.1"/>
    <x v="0"/>
    <x v="0"/>
    <x v="0"/>
    <n v="0"/>
    <x v="1"/>
  </r>
  <r>
    <s v="8592-PLTMQ"/>
    <s v="Female"/>
    <x v="55"/>
    <s v="No"/>
    <n v="0"/>
    <x v="843"/>
    <n v="92335"/>
    <n v="34.087558000000001"/>
    <n v="-117.464096"/>
    <n v="0"/>
    <x v="34"/>
    <s v="Offer B"/>
    <s v="Yes"/>
    <n v="4.03"/>
    <s v="Yes"/>
    <s v="No"/>
    <x v="3"/>
    <n v="0"/>
    <s v="No"/>
    <s v="No"/>
    <s v="No"/>
    <s v="No"/>
    <s v="No"/>
    <s v="No"/>
    <s v="No"/>
    <s v="No"/>
    <x v="0"/>
    <s v="No"/>
    <x v="2"/>
    <n v="24.7"/>
    <n v="1642.75"/>
    <n v="0"/>
    <n v="0"/>
    <n v="257.92"/>
    <n v="1900.67"/>
    <x v="0"/>
    <x v="0"/>
    <x v="0"/>
    <n v="0"/>
    <x v="0"/>
  </r>
  <r>
    <s v="8593-WHYHV"/>
    <s v="Male"/>
    <x v="1"/>
    <s v="No"/>
    <n v="0"/>
    <x v="31"/>
    <n v="90047"/>
    <n v="33.958148999999999"/>
    <n v="-118.308441"/>
    <n v="0"/>
    <x v="3"/>
    <s v="Offer E"/>
    <s v="Yes"/>
    <n v="14.28"/>
    <s v="Yes"/>
    <s v="Yes"/>
    <x v="1"/>
    <n v="21"/>
    <s v="No"/>
    <s v="No"/>
    <s v="No"/>
    <s v="No"/>
    <s v="No"/>
    <s v="Yes"/>
    <s v="Yes"/>
    <s v="Yes"/>
    <x v="1"/>
    <s v="Yes"/>
    <x v="1"/>
    <n v="85.3"/>
    <n v="264.8"/>
    <n v="0"/>
    <n v="0"/>
    <n v="42.84"/>
    <n v="307.64"/>
    <x v="1"/>
    <x v="3"/>
    <x v="6"/>
    <n v="1"/>
    <x v="0"/>
  </r>
  <r>
    <s v="8595-SIZNC"/>
    <s v="Female"/>
    <x v="28"/>
    <s v="Yes"/>
    <n v="0"/>
    <x v="31"/>
    <n v="90026"/>
    <n v="34.078991000000002"/>
    <n v="-118.26380399999999"/>
    <n v="5"/>
    <x v="51"/>
    <s v="Offer D"/>
    <s v="Yes"/>
    <n v="15.27"/>
    <s v="Yes"/>
    <s v="No"/>
    <x v="3"/>
    <n v="0"/>
    <s v="No"/>
    <s v="No"/>
    <s v="No"/>
    <s v="No"/>
    <s v="No"/>
    <s v="No"/>
    <s v="No"/>
    <s v="No"/>
    <x v="0"/>
    <s v="No"/>
    <x v="1"/>
    <n v="25.6"/>
    <n v="548.79999999999995"/>
    <n v="0"/>
    <n v="0"/>
    <n v="335.94"/>
    <n v="884.74"/>
    <x v="0"/>
    <x v="0"/>
    <x v="0"/>
    <n v="0"/>
    <x v="0"/>
  </r>
  <r>
    <s v="8597-CTXVJ"/>
    <s v="Male"/>
    <x v="26"/>
    <s v="No"/>
    <n v="1"/>
    <x v="520"/>
    <n v="95450"/>
    <n v="38.505994999999999"/>
    <n v="-123.18701900000001"/>
    <n v="0"/>
    <x v="40"/>
    <s v="None"/>
    <s v="Yes"/>
    <n v="26.62"/>
    <s v="Yes"/>
    <s v="Yes"/>
    <x v="0"/>
    <n v="19"/>
    <s v="Yes"/>
    <s v="Yes"/>
    <s v="No"/>
    <s v="Yes"/>
    <s v="No"/>
    <s v="No"/>
    <s v="No"/>
    <s v="Yes"/>
    <x v="0"/>
    <s v="No"/>
    <x v="1"/>
    <n v="64.95"/>
    <n v="4551.5"/>
    <n v="20.87"/>
    <n v="0"/>
    <n v="1863.4"/>
    <n v="6394.03"/>
    <x v="0"/>
    <x v="0"/>
    <x v="0"/>
    <n v="0"/>
    <x v="0"/>
  </r>
  <r>
    <s v="8597-CWYHH"/>
    <s v="Male"/>
    <x v="2"/>
    <s v="No"/>
    <n v="0"/>
    <x v="239"/>
    <n v="90502"/>
    <n v="33.833181000000003"/>
    <n v="-118.292062"/>
    <n v="0"/>
    <x v="25"/>
    <s v="None"/>
    <s v="Yes"/>
    <n v="41.22"/>
    <s v="Yes"/>
    <s v="Yes"/>
    <x v="1"/>
    <n v="7"/>
    <s v="No"/>
    <s v="No"/>
    <s v="No"/>
    <s v="No"/>
    <s v="Yes"/>
    <s v="Yes"/>
    <s v="Yes"/>
    <s v="Yes"/>
    <x v="0"/>
    <s v="No"/>
    <x v="0"/>
    <n v="94.35"/>
    <n v="3921.3"/>
    <n v="0"/>
    <n v="0"/>
    <n v="1772.46"/>
    <n v="5693.76"/>
    <x v="0"/>
    <x v="0"/>
    <x v="0"/>
    <n v="0"/>
    <x v="1"/>
  </r>
  <r>
    <s v="8601-QACRS"/>
    <s v="Female"/>
    <x v="33"/>
    <s v="No"/>
    <n v="0"/>
    <x v="78"/>
    <n v="92028"/>
    <n v="33.362575"/>
    <n v="-117.299644"/>
    <n v="0"/>
    <x v="10"/>
    <s v="Offer E"/>
    <s v="Yes"/>
    <n v="37.1"/>
    <s v="Yes"/>
    <s v="Yes"/>
    <x v="0"/>
    <n v="2"/>
    <s v="No"/>
    <s v="No"/>
    <s v="No"/>
    <s v="No"/>
    <s v="No"/>
    <s v="No"/>
    <s v="No"/>
    <s v="No"/>
    <x v="1"/>
    <s v="Yes"/>
    <x v="2"/>
    <n v="50.6"/>
    <n v="249.95"/>
    <n v="0"/>
    <n v="20"/>
    <n v="185.5"/>
    <n v="455.45"/>
    <x v="1"/>
    <x v="1"/>
    <x v="5"/>
    <n v="1"/>
    <x v="0"/>
  </r>
  <r>
    <s v="8603-IJWDN"/>
    <s v="Male"/>
    <x v="51"/>
    <s v="No"/>
    <n v="0"/>
    <x v="1037"/>
    <n v="94564"/>
    <n v="37.996462000000001"/>
    <n v="-122.293716"/>
    <n v="0"/>
    <x v="13"/>
    <s v="Offer E"/>
    <s v="Yes"/>
    <n v="5.43"/>
    <s v="Yes"/>
    <s v="Yes"/>
    <x v="1"/>
    <n v="18"/>
    <s v="No"/>
    <s v="No"/>
    <s v="No"/>
    <s v="No"/>
    <s v="No"/>
    <s v="Yes"/>
    <s v="Yes"/>
    <s v="Yes"/>
    <x v="1"/>
    <s v="Yes"/>
    <x v="1"/>
    <n v="86.6"/>
    <n v="86.6"/>
    <n v="0"/>
    <n v="0"/>
    <n v="5.43"/>
    <n v="92.03"/>
    <x v="1"/>
    <x v="1"/>
    <x v="10"/>
    <n v="1"/>
    <x v="0"/>
  </r>
  <r>
    <s v="8605-ITULD"/>
    <s v="Female"/>
    <x v="44"/>
    <s v="No"/>
    <n v="0"/>
    <x v="1085"/>
    <n v="95934"/>
    <n v="40.080342000000002"/>
    <n v="-120.95780499999999"/>
    <n v="0"/>
    <x v="13"/>
    <s v="None"/>
    <s v="Yes"/>
    <n v="5.0999999999999996"/>
    <s v="No"/>
    <s v="No"/>
    <x v="3"/>
    <n v="0"/>
    <s v="No"/>
    <s v="No"/>
    <s v="No"/>
    <s v="No"/>
    <s v="No"/>
    <s v="No"/>
    <s v="No"/>
    <s v="No"/>
    <x v="1"/>
    <s v="No"/>
    <x v="0"/>
    <n v="19.55"/>
    <n v="19.55"/>
    <n v="0"/>
    <n v="0"/>
    <n v="5.0999999999999996"/>
    <n v="24.65"/>
    <x v="2"/>
    <x v="0"/>
    <x v="0"/>
    <n v="0"/>
    <x v="0"/>
  </r>
  <r>
    <s v="8606-CIQUL"/>
    <s v="Male"/>
    <x v="49"/>
    <s v="Yes"/>
    <n v="1"/>
    <x v="77"/>
    <n v="92591"/>
    <n v="33.540604000000002"/>
    <n v="-117.10908999999999"/>
    <n v="1"/>
    <x v="9"/>
    <s v="Offer A"/>
    <s v="Yes"/>
    <n v="30.78"/>
    <s v="Yes"/>
    <s v="Yes"/>
    <x v="1"/>
    <n v="17"/>
    <s v="Yes"/>
    <s v="Yes"/>
    <s v="Yes"/>
    <s v="Yes"/>
    <s v="Yes"/>
    <s v="Yes"/>
    <s v="No"/>
    <s v="No"/>
    <x v="2"/>
    <s v="Yes"/>
    <x v="0"/>
    <n v="115.75"/>
    <n v="8399.15"/>
    <n v="0"/>
    <n v="110"/>
    <n v="2216.16"/>
    <n v="10725.31"/>
    <x v="0"/>
    <x v="0"/>
    <x v="0"/>
    <n v="0"/>
    <x v="1"/>
  </r>
  <r>
    <s v="8606-OEGQZ"/>
    <s v="Female"/>
    <x v="45"/>
    <s v="No"/>
    <n v="2"/>
    <x v="981"/>
    <n v="95320"/>
    <n v="37.818542999999998"/>
    <n v="-121.006907"/>
    <n v="0"/>
    <x v="68"/>
    <s v="Offer D"/>
    <s v="Yes"/>
    <n v="30.22"/>
    <s v="Yes"/>
    <s v="No"/>
    <x v="3"/>
    <n v="0"/>
    <s v="No"/>
    <s v="No"/>
    <s v="No"/>
    <s v="No"/>
    <s v="No"/>
    <s v="No"/>
    <s v="No"/>
    <s v="No"/>
    <x v="2"/>
    <s v="No"/>
    <x v="0"/>
    <n v="25.3"/>
    <n v="454.65"/>
    <n v="0"/>
    <n v="0"/>
    <n v="543.96"/>
    <n v="998.61"/>
    <x v="0"/>
    <x v="0"/>
    <x v="0"/>
    <n v="0"/>
    <x v="0"/>
  </r>
  <r>
    <s v="8608-OZTLB"/>
    <s v="Male"/>
    <x v="40"/>
    <s v="Yes"/>
    <n v="3"/>
    <x v="1068"/>
    <n v="95703"/>
    <n v="38.983387999999998"/>
    <n v="-120.988814"/>
    <n v="4"/>
    <x v="70"/>
    <s v="None"/>
    <s v="Yes"/>
    <n v="31.45"/>
    <s v="No"/>
    <s v="Yes"/>
    <x v="2"/>
    <n v="76"/>
    <s v="Yes"/>
    <s v="Yes"/>
    <s v="Yes"/>
    <s v="Yes"/>
    <s v="Yes"/>
    <s v="No"/>
    <s v="No"/>
    <s v="Yes"/>
    <x v="0"/>
    <s v="No"/>
    <x v="1"/>
    <n v="74.05"/>
    <n v="2802.3"/>
    <n v="0"/>
    <n v="0"/>
    <n v="1195.0999999999999"/>
    <n v="3997.4"/>
    <x v="0"/>
    <x v="0"/>
    <x v="0"/>
    <n v="0"/>
    <x v="0"/>
  </r>
  <r>
    <s v="8610-WFCJF"/>
    <s v="Female"/>
    <x v="55"/>
    <s v="Yes"/>
    <n v="0"/>
    <x v="223"/>
    <n v="94303"/>
    <n v="37.458089999999999"/>
    <n v="-122.115398"/>
    <n v="2"/>
    <x v="21"/>
    <s v="None"/>
    <s v="Yes"/>
    <n v="49.63"/>
    <s v="Yes"/>
    <s v="Yes"/>
    <x v="1"/>
    <n v="9"/>
    <s v="No"/>
    <s v="No"/>
    <s v="No"/>
    <s v="No"/>
    <s v="Yes"/>
    <s v="Yes"/>
    <s v="Yes"/>
    <s v="Yes"/>
    <x v="1"/>
    <s v="Yes"/>
    <x v="1"/>
    <n v="95.6"/>
    <n v="4783.5"/>
    <n v="0"/>
    <n v="0"/>
    <n v="2431.87"/>
    <n v="7215.37"/>
    <x v="1"/>
    <x v="1"/>
    <x v="10"/>
    <n v="1"/>
    <x v="1"/>
  </r>
  <r>
    <s v="8610-ZIKJJ"/>
    <s v="Female"/>
    <x v="30"/>
    <s v="Yes"/>
    <n v="2"/>
    <x v="42"/>
    <n v="91042"/>
    <n v="34.296574"/>
    <n v="-118.244839"/>
    <n v="2"/>
    <x v="29"/>
    <s v="None"/>
    <s v="Yes"/>
    <n v="35.42"/>
    <s v="No"/>
    <s v="No"/>
    <x v="3"/>
    <n v="0"/>
    <s v="No"/>
    <s v="No"/>
    <s v="No"/>
    <s v="No"/>
    <s v="No"/>
    <s v="No"/>
    <s v="No"/>
    <s v="No"/>
    <x v="0"/>
    <s v="No"/>
    <x v="0"/>
    <n v="20.3"/>
    <n v="31.9"/>
    <n v="0"/>
    <n v="0"/>
    <n v="70.84"/>
    <n v="102.74"/>
    <x v="2"/>
    <x v="0"/>
    <x v="0"/>
    <n v="0"/>
    <x v="0"/>
  </r>
  <r>
    <s v="8612-GXIDD"/>
    <s v="Male"/>
    <x v="39"/>
    <s v="Yes"/>
    <n v="3"/>
    <x v="160"/>
    <n v="92404"/>
    <n v="34.183286000000003"/>
    <n v="-117.221722"/>
    <n v="8"/>
    <x v="27"/>
    <s v="Offer D"/>
    <s v="Yes"/>
    <n v="44.12"/>
    <s v="Yes"/>
    <s v="No"/>
    <x v="3"/>
    <n v="0"/>
    <s v="No"/>
    <s v="No"/>
    <s v="No"/>
    <s v="No"/>
    <s v="No"/>
    <s v="No"/>
    <s v="No"/>
    <s v="No"/>
    <x v="2"/>
    <s v="Yes"/>
    <x v="1"/>
    <n v="25.4"/>
    <n v="313"/>
    <n v="0"/>
    <n v="0"/>
    <n v="529.44000000000005"/>
    <n v="842.44"/>
    <x v="0"/>
    <x v="0"/>
    <x v="0"/>
    <n v="0"/>
    <x v="0"/>
  </r>
  <r>
    <s v="8614-VGMMV"/>
    <s v="Female"/>
    <x v="25"/>
    <s v="No"/>
    <n v="0"/>
    <x v="200"/>
    <n v="92503"/>
    <n v="33.890045999999998"/>
    <n v="-117.455583"/>
    <n v="0"/>
    <x v="49"/>
    <s v="None"/>
    <s v="Yes"/>
    <n v="9.7100000000000009"/>
    <s v="Yes"/>
    <s v="Yes"/>
    <x v="2"/>
    <n v="26"/>
    <s v="No"/>
    <s v="No"/>
    <s v="No"/>
    <s v="No"/>
    <s v="No"/>
    <s v="No"/>
    <s v="No"/>
    <s v="Yes"/>
    <x v="1"/>
    <s v="Yes"/>
    <x v="1"/>
    <n v="49.1"/>
    <n v="679.55"/>
    <n v="0"/>
    <n v="0"/>
    <n v="145.65"/>
    <n v="825.2"/>
    <x v="1"/>
    <x v="1"/>
    <x v="1"/>
    <n v="1"/>
    <x v="0"/>
  </r>
  <r>
    <s v="8617-ENBDS"/>
    <s v="Male"/>
    <x v="46"/>
    <s v="No"/>
    <n v="0"/>
    <x v="382"/>
    <n v="92342"/>
    <n v="34.757783000000003"/>
    <n v="-117.33996999999999"/>
    <n v="0"/>
    <x v="3"/>
    <s v="None"/>
    <s v="Yes"/>
    <n v="27.34"/>
    <s v="No"/>
    <s v="Yes"/>
    <x v="1"/>
    <n v="71"/>
    <s v="No"/>
    <s v="No"/>
    <s v="Yes"/>
    <s v="No"/>
    <s v="No"/>
    <s v="No"/>
    <s v="No"/>
    <s v="No"/>
    <x v="1"/>
    <s v="Yes"/>
    <x v="0"/>
    <n v="73.599999999999994"/>
    <n v="232.5"/>
    <n v="0"/>
    <n v="10"/>
    <n v="82.02"/>
    <n v="324.52"/>
    <x v="2"/>
    <x v="0"/>
    <x v="0"/>
    <n v="0"/>
    <x v="0"/>
  </r>
  <r>
    <s v="8619-IJNDK"/>
    <s v="Female"/>
    <x v="22"/>
    <s v="Yes"/>
    <n v="0"/>
    <x v="157"/>
    <n v="92703"/>
    <n v="33.748635"/>
    <n v="-117.906125"/>
    <n v="10"/>
    <x v="4"/>
    <s v="None"/>
    <s v="Yes"/>
    <n v="4.71"/>
    <s v="No"/>
    <s v="Yes"/>
    <x v="2"/>
    <n v="29"/>
    <s v="Yes"/>
    <s v="Yes"/>
    <s v="Yes"/>
    <s v="Yes"/>
    <s v="No"/>
    <s v="No"/>
    <s v="No"/>
    <s v="Yes"/>
    <x v="2"/>
    <s v="No"/>
    <x v="0"/>
    <n v="-10"/>
    <n v="4492.8999999999996"/>
    <n v="0"/>
    <n v="0"/>
    <n v="334.41"/>
    <n v="4827.3100000000004"/>
    <x v="0"/>
    <x v="0"/>
    <x v="0"/>
    <n v="0"/>
    <x v="0"/>
  </r>
  <r>
    <s v="8620-RJPZN"/>
    <s v="Female"/>
    <x v="60"/>
    <s v="No"/>
    <n v="0"/>
    <x v="853"/>
    <n v="94022"/>
    <n v="37.349545999999997"/>
    <n v="-122.134356"/>
    <n v="0"/>
    <x v="13"/>
    <s v="None"/>
    <s v="Yes"/>
    <n v="45.86"/>
    <s v="No"/>
    <s v="No"/>
    <x v="3"/>
    <n v="0"/>
    <s v="No"/>
    <s v="No"/>
    <s v="No"/>
    <s v="No"/>
    <s v="No"/>
    <s v="No"/>
    <s v="No"/>
    <s v="No"/>
    <x v="1"/>
    <s v="No"/>
    <x v="1"/>
    <n v="20.7"/>
    <n v="20.7"/>
    <n v="0"/>
    <n v="0"/>
    <n v="45.86"/>
    <n v="66.56"/>
    <x v="2"/>
    <x v="0"/>
    <x v="0"/>
    <n v="0"/>
    <x v="0"/>
  </r>
  <r>
    <s v="8621-MNIHH"/>
    <s v="Female"/>
    <x v="4"/>
    <s v="Yes"/>
    <n v="0"/>
    <x v="228"/>
    <n v="95653"/>
    <n v="38.674275999999999"/>
    <n v="-121.961866"/>
    <n v="1"/>
    <x v="12"/>
    <s v="None"/>
    <s v="Yes"/>
    <n v="2.88"/>
    <s v="Yes"/>
    <s v="Yes"/>
    <x v="1"/>
    <n v="4"/>
    <s v="No"/>
    <s v="Yes"/>
    <s v="Yes"/>
    <s v="No"/>
    <s v="No"/>
    <s v="Yes"/>
    <s v="No"/>
    <s v="Yes"/>
    <x v="1"/>
    <s v="Yes"/>
    <x v="1"/>
    <n v="94.25"/>
    <n v="3217.55"/>
    <n v="0"/>
    <n v="0"/>
    <n v="97.92"/>
    <n v="3315.47"/>
    <x v="1"/>
    <x v="1"/>
    <x v="1"/>
    <n v="1"/>
    <x v="1"/>
  </r>
  <r>
    <s v="8622-ZLFKO"/>
    <s v="Female"/>
    <x v="52"/>
    <s v="Yes"/>
    <n v="0"/>
    <x v="64"/>
    <n v="93710"/>
    <n v="36.822715000000002"/>
    <n v="-119.761826"/>
    <n v="1"/>
    <x v="38"/>
    <s v="None"/>
    <s v="Yes"/>
    <n v="23.35"/>
    <s v="Yes"/>
    <s v="Yes"/>
    <x v="1"/>
    <n v="8"/>
    <s v="No"/>
    <s v="Yes"/>
    <s v="No"/>
    <s v="No"/>
    <s v="No"/>
    <s v="Yes"/>
    <s v="Yes"/>
    <s v="Yes"/>
    <x v="1"/>
    <s v="Yes"/>
    <x v="1"/>
    <n v="90.75"/>
    <n v="512.25"/>
    <n v="0"/>
    <n v="0"/>
    <n v="140.1"/>
    <n v="652.35"/>
    <x v="0"/>
    <x v="0"/>
    <x v="0"/>
    <n v="0"/>
    <x v="1"/>
  </r>
  <r>
    <s v="8623-TMRBY"/>
    <s v="Male"/>
    <x v="53"/>
    <s v="Yes"/>
    <n v="0"/>
    <x v="599"/>
    <n v="91915"/>
    <n v="32.605012000000002"/>
    <n v="-116.97595"/>
    <n v="2"/>
    <x v="69"/>
    <s v="Offer B"/>
    <s v="Yes"/>
    <n v="43.58"/>
    <s v="Yes"/>
    <s v="Yes"/>
    <x v="0"/>
    <n v="22"/>
    <s v="No"/>
    <s v="Yes"/>
    <s v="Yes"/>
    <s v="No"/>
    <s v="No"/>
    <s v="No"/>
    <s v="No"/>
    <s v="Yes"/>
    <x v="1"/>
    <s v="Yes"/>
    <x v="1"/>
    <n v="84.2"/>
    <n v="4146.05"/>
    <n v="0"/>
    <n v="0"/>
    <n v="2222.58"/>
    <n v="6368.63"/>
    <x v="1"/>
    <x v="1"/>
    <x v="11"/>
    <n v="1"/>
    <x v="0"/>
  </r>
  <r>
    <s v="8623-ULFNQ"/>
    <s v="Female"/>
    <x v="16"/>
    <s v="No"/>
    <n v="0"/>
    <x v="649"/>
    <n v="90703"/>
    <n v="33.868099999999998"/>
    <n v="-118.067402"/>
    <n v="0"/>
    <x v="18"/>
    <s v="None"/>
    <s v="Yes"/>
    <n v="12.09"/>
    <s v="Yes"/>
    <s v="Yes"/>
    <x v="2"/>
    <n v="15"/>
    <s v="No"/>
    <s v="No"/>
    <s v="No"/>
    <s v="Yes"/>
    <s v="No"/>
    <s v="Yes"/>
    <s v="Yes"/>
    <s v="Yes"/>
    <x v="2"/>
    <s v="Yes"/>
    <x v="1"/>
    <n v="66.05"/>
    <n v="1652.4"/>
    <n v="47.73"/>
    <n v="0"/>
    <n v="314.33999999999997"/>
    <n v="1919.01"/>
    <x v="0"/>
    <x v="0"/>
    <x v="0"/>
    <n v="0"/>
    <x v="0"/>
  </r>
  <r>
    <s v="8624-GIOUT"/>
    <s v="Female"/>
    <x v="43"/>
    <s v="No"/>
    <n v="0"/>
    <x v="282"/>
    <n v="92273"/>
    <n v="32.790281999999998"/>
    <n v="-115.689559"/>
    <n v="0"/>
    <x v="21"/>
    <s v="Offer B"/>
    <s v="Yes"/>
    <n v="35.869999999999997"/>
    <s v="Yes"/>
    <s v="Yes"/>
    <x v="2"/>
    <n v="30"/>
    <s v="Yes"/>
    <s v="Yes"/>
    <s v="No"/>
    <s v="No"/>
    <s v="No"/>
    <s v="No"/>
    <s v="No"/>
    <s v="Yes"/>
    <x v="1"/>
    <s v="Yes"/>
    <x v="0"/>
    <n v="59.75"/>
    <n v="2934.3"/>
    <n v="0"/>
    <n v="0"/>
    <n v="1757.63"/>
    <n v="4691.93"/>
    <x v="1"/>
    <x v="3"/>
    <x v="6"/>
    <n v="1"/>
    <x v="0"/>
  </r>
  <r>
    <s v="8625-AZYZY"/>
    <s v="Male"/>
    <x v="35"/>
    <s v="Yes"/>
    <n v="0"/>
    <x v="259"/>
    <n v="92539"/>
    <n v="33.527605000000001"/>
    <n v="-116.666551"/>
    <n v="2"/>
    <x v="52"/>
    <s v="Offer C"/>
    <s v="Yes"/>
    <n v="3"/>
    <s v="Yes"/>
    <s v="Yes"/>
    <x v="1"/>
    <n v="15"/>
    <s v="No"/>
    <s v="Yes"/>
    <s v="Yes"/>
    <s v="No"/>
    <s v="Yes"/>
    <s v="Yes"/>
    <s v="Yes"/>
    <s v="Yes"/>
    <x v="1"/>
    <s v="Yes"/>
    <x v="1"/>
    <n v="104.65"/>
    <n v="2542.4499999999998"/>
    <n v="0"/>
    <n v="0"/>
    <n v="72"/>
    <n v="2614.4499999999998"/>
    <x v="1"/>
    <x v="1"/>
    <x v="5"/>
    <n v="1"/>
    <x v="1"/>
  </r>
  <r>
    <s v="8626-PTQGE"/>
    <s v="Male"/>
    <x v="47"/>
    <s v="No"/>
    <n v="0"/>
    <x v="110"/>
    <n v="92026"/>
    <n v="33.21846"/>
    <n v="-117.116916"/>
    <n v="0"/>
    <x v="19"/>
    <s v="None"/>
    <s v="No"/>
    <n v="0"/>
    <s v="No"/>
    <s v="Yes"/>
    <x v="0"/>
    <n v="18"/>
    <s v="Yes"/>
    <s v="Yes"/>
    <s v="No"/>
    <s v="Yes"/>
    <s v="Yes"/>
    <s v="Yes"/>
    <s v="Yes"/>
    <s v="Yes"/>
    <x v="2"/>
    <s v="Yes"/>
    <x v="1"/>
    <n v="60.05"/>
    <n v="4176.7"/>
    <n v="41.21"/>
    <n v="0"/>
    <n v="0"/>
    <n v="4135.49"/>
    <x v="0"/>
    <x v="0"/>
    <x v="0"/>
    <n v="0"/>
    <x v="0"/>
  </r>
  <r>
    <s v="8626-XHBIE"/>
    <s v="Male"/>
    <x v="23"/>
    <s v="No"/>
    <n v="3"/>
    <x v="151"/>
    <n v="93656"/>
    <n v="36.452210999999998"/>
    <n v="-119.94575"/>
    <n v="0"/>
    <x v="11"/>
    <s v="Offer B"/>
    <s v="Yes"/>
    <n v="22.47"/>
    <s v="Yes"/>
    <s v="No"/>
    <x v="3"/>
    <n v="0"/>
    <s v="No"/>
    <s v="No"/>
    <s v="No"/>
    <s v="No"/>
    <s v="No"/>
    <s v="No"/>
    <s v="No"/>
    <s v="No"/>
    <x v="2"/>
    <s v="Yes"/>
    <x v="0"/>
    <n v="24.8"/>
    <n v="1424.2"/>
    <n v="0"/>
    <n v="0"/>
    <n v="1258.32"/>
    <n v="2682.52"/>
    <x v="0"/>
    <x v="0"/>
    <x v="0"/>
    <n v="0"/>
    <x v="0"/>
  </r>
  <r>
    <s v="8627-EHGIP"/>
    <s v="Male"/>
    <x v="32"/>
    <s v="No"/>
    <n v="0"/>
    <x v="113"/>
    <n v="95838"/>
    <n v="38.646096"/>
    <n v="-121.44243299999999"/>
    <n v="0"/>
    <x v="50"/>
    <s v="Offer B"/>
    <s v="No"/>
    <n v="0"/>
    <s v="No"/>
    <s v="Yes"/>
    <x v="0"/>
    <n v="4"/>
    <s v="No"/>
    <s v="Yes"/>
    <s v="Yes"/>
    <s v="No"/>
    <s v="Yes"/>
    <s v="Yes"/>
    <s v="Yes"/>
    <s v="Yes"/>
    <x v="0"/>
    <s v="Yes"/>
    <x v="0"/>
    <n v="53.95"/>
    <n v="2375.4"/>
    <n v="0"/>
    <n v="0"/>
    <n v="0"/>
    <n v="2375.4"/>
    <x v="1"/>
    <x v="1"/>
    <x v="11"/>
    <n v="1"/>
    <x v="0"/>
  </r>
  <r>
    <s v="8627-ZYGSZ"/>
    <s v="Male"/>
    <x v="13"/>
    <s v="Yes"/>
    <n v="0"/>
    <x v="702"/>
    <n v="90220"/>
    <n v="33.881509999999999"/>
    <n v="-118.23445100000001"/>
    <n v="8"/>
    <x v="54"/>
    <s v="Offer B"/>
    <s v="Yes"/>
    <n v="39.520000000000003"/>
    <s v="Yes"/>
    <s v="Yes"/>
    <x v="1"/>
    <n v="30"/>
    <s v="No"/>
    <s v="Yes"/>
    <s v="No"/>
    <s v="No"/>
    <s v="No"/>
    <s v="No"/>
    <s v="No"/>
    <s v="Yes"/>
    <x v="0"/>
    <s v="Yes"/>
    <x v="1"/>
    <n v="78.900000000000006"/>
    <n v="3650.35"/>
    <n v="0"/>
    <n v="0"/>
    <n v="1857.44"/>
    <n v="5507.79"/>
    <x v="0"/>
    <x v="0"/>
    <x v="0"/>
    <n v="0"/>
    <x v="0"/>
  </r>
  <r>
    <s v="8628-MFKAX"/>
    <s v="Female"/>
    <x v="16"/>
    <s v="Yes"/>
    <n v="0"/>
    <x v="699"/>
    <n v="94806"/>
    <n v="37.980269"/>
    <n v="-122.342635"/>
    <n v="6"/>
    <x v="9"/>
    <s v="Offer A"/>
    <s v="Yes"/>
    <n v="14.75"/>
    <s v="Yes"/>
    <s v="Yes"/>
    <x v="1"/>
    <n v="16"/>
    <s v="Yes"/>
    <s v="Yes"/>
    <s v="Yes"/>
    <s v="Yes"/>
    <s v="Yes"/>
    <s v="Yes"/>
    <s v="No"/>
    <s v="Yes"/>
    <x v="2"/>
    <s v="Yes"/>
    <x v="0"/>
    <n v="116.75"/>
    <n v="8277.0499999999993"/>
    <n v="0"/>
    <n v="0"/>
    <n v="1062"/>
    <n v="9339.0499999999993"/>
    <x v="0"/>
    <x v="0"/>
    <x v="0"/>
    <n v="0"/>
    <x v="1"/>
  </r>
  <r>
    <s v="8630-FJLIB"/>
    <s v="Female"/>
    <x v="34"/>
    <s v="No"/>
    <n v="0"/>
    <x v="41"/>
    <n v="95130"/>
    <n v="37.277591999999999"/>
    <n v="-121.98647699999999"/>
    <n v="0"/>
    <x v="68"/>
    <s v="Offer D"/>
    <s v="Yes"/>
    <n v="34.119999999999997"/>
    <s v="No"/>
    <s v="Yes"/>
    <x v="1"/>
    <n v="20"/>
    <s v="No"/>
    <s v="No"/>
    <s v="No"/>
    <s v="No"/>
    <s v="No"/>
    <s v="No"/>
    <s v="No"/>
    <s v="Yes"/>
    <x v="1"/>
    <s v="Yes"/>
    <x v="1"/>
    <n v="69.8"/>
    <n v="1221.6500000000001"/>
    <n v="0"/>
    <n v="0"/>
    <n v="614.16"/>
    <n v="1835.81"/>
    <x v="0"/>
    <x v="0"/>
    <x v="0"/>
    <n v="0"/>
    <x v="0"/>
  </r>
  <r>
    <s v="8630-QSGXK"/>
    <s v="Male"/>
    <x v="14"/>
    <s v="Yes"/>
    <n v="0"/>
    <x v="538"/>
    <n v="92372"/>
    <n v="34.459322"/>
    <n v="-117.629729"/>
    <n v="10"/>
    <x v="69"/>
    <s v="Offer B"/>
    <s v="Yes"/>
    <n v="9.99"/>
    <s v="Yes"/>
    <s v="Yes"/>
    <x v="2"/>
    <n v="5"/>
    <s v="No"/>
    <s v="No"/>
    <s v="No"/>
    <s v="Yes"/>
    <s v="Yes"/>
    <s v="Yes"/>
    <s v="Yes"/>
    <s v="Yes"/>
    <x v="2"/>
    <s v="Yes"/>
    <x v="1"/>
    <n v="75.2"/>
    <n v="3901.25"/>
    <n v="0"/>
    <n v="0"/>
    <n v="509.49"/>
    <n v="4410.74"/>
    <x v="0"/>
    <x v="0"/>
    <x v="0"/>
    <n v="0"/>
    <x v="0"/>
  </r>
  <r>
    <s v="8631-NBHFZ"/>
    <s v="Male"/>
    <x v="41"/>
    <s v="Yes"/>
    <n v="0"/>
    <x v="759"/>
    <n v="92382"/>
    <n v="34.186211"/>
    <n v="-117.07683"/>
    <n v="1"/>
    <x v="22"/>
    <s v="None"/>
    <s v="Yes"/>
    <n v="30.03"/>
    <s v="Yes"/>
    <s v="Yes"/>
    <x v="2"/>
    <n v="15"/>
    <s v="Yes"/>
    <s v="Yes"/>
    <s v="Yes"/>
    <s v="Yes"/>
    <s v="Yes"/>
    <s v="No"/>
    <s v="No"/>
    <s v="No"/>
    <x v="2"/>
    <s v="No"/>
    <x v="0"/>
    <n v="79.400000000000006"/>
    <n v="5154.6000000000004"/>
    <n v="0"/>
    <n v="150"/>
    <n v="1981.98"/>
    <n v="7286.58"/>
    <x v="1"/>
    <x v="1"/>
    <x v="10"/>
    <n v="1"/>
    <x v="0"/>
  </r>
  <r>
    <s v="8631-WUXGY"/>
    <s v="Female"/>
    <x v="17"/>
    <s v="No"/>
    <n v="2"/>
    <x v="465"/>
    <n v="95954"/>
    <n v="39.933852000000002"/>
    <n v="-121.584371"/>
    <n v="0"/>
    <x v="56"/>
    <s v="None"/>
    <s v="Yes"/>
    <n v="17.510000000000002"/>
    <s v="No"/>
    <s v="Yes"/>
    <x v="1"/>
    <n v="85"/>
    <s v="No"/>
    <s v="Yes"/>
    <s v="Yes"/>
    <s v="No"/>
    <s v="Yes"/>
    <s v="Yes"/>
    <s v="Yes"/>
    <s v="Yes"/>
    <x v="1"/>
    <s v="Yes"/>
    <x v="1"/>
    <n v="99.8"/>
    <n v="4391.25"/>
    <n v="0"/>
    <n v="0"/>
    <n v="805.46"/>
    <n v="5196.71"/>
    <x v="0"/>
    <x v="0"/>
    <x v="0"/>
    <n v="0"/>
    <x v="1"/>
  </r>
  <r>
    <s v="8631-XVRZL"/>
    <s v="Male"/>
    <x v="43"/>
    <s v="No"/>
    <n v="0"/>
    <x v="668"/>
    <n v="95720"/>
    <n v="38.766036"/>
    <n v="-120.209673"/>
    <n v="0"/>
    <x v="0"/>
    <s v="Offer E"/>
    <s v="Yes"/>
    <n v="48.61"/>
    <s v="No"/>
    <s v="No"/>
    <x v="3"/>
    <n v="0"/>
    <s v="No"/>
    <s v="No"/>
    <s v="No"/>
    <s v="No"/>
    <s v="No"/>
    <s v="No"/>
    <s v="No"/>
    <s v="No"/>
    <x v="0"/>
    <s v="Yes"/>
    <x v="2"/>
    <n v="20.149999999999999"/>
    <n v="163.69999999999999"/>
    <n v="0"/>
    <n v="0"/>
    <n v="437.49"/>
    <n v="601.19000000000005"/>
    <x v="0"/>
    <x v="0"/>
    <x v="0"/>
    <n v="0"/>
    <x v="0"/>
  </r>
  <r>
    <s v="8634-CILSZ"/>
    <s v="Male"/>
    <x v="7"/>
    <s v="No"/>
    <n v="0"/>
    <x v="38"/>
    <n v="92109"/>
    <n v="32.787835999999999"/>
    <n v="-117.232376"/>
    <n v="0"/>
    <x v="19"/>
    <s v="Offer A"/>
    <s v="Yes"/>
    <n v="20.440000000000001"/>
    <s v="Yes"/>
    <s v="Yes"/>
    <x v="1"/>
    <n v="3"/>
    <s v="No"/>
    <s v="Yes"/>
    <s v="No"/>
    <s v="Yes"/>
    <s v="Yes"/>
    <s v="Yes"/>
    <s v="Yes"/>
    <s v="Yes"/>
    <x v="0"/>
    <s v="Yes"/>
    <x v="1"/>
    <n v="104.7"/>
    <n v="7220.35"/>
    <n v="0"/>
    <n v="0"/>
    <n v="1410.36"/>
    <n v="8630.7099999999991"/>
    <x v="1"/>
    <x v="1"/>
    <x v="5"/>
    <n v="1"/>
    <x v="1"/>
  </r>
  <r>
    <s v="8634-MPHTR"/>
    <s v="Male"/>
    <x v="8"/>
    <s v="Yes"/>
    <n v="0"/>
    <x v="432"/>
    <n v="95941"/>
    <n v="39.531027999999999"/>
    <n v="-121.24807"/>
    <n v="1"/>
    <x v="54"/>
    <s v="None"/>
    <s v="Yes"/>
    <n v="8.9700000000000006"/>
    <s v="Yes"/>
    <s v="Yes"/>
    <x v="1"/>
    <n v="19"/>
    <s v="No"/>
    <s v="No"/>
    <s v="Yes"/>
    <s v="No"/>
    <s v="Yes"/>
    <s v="Yes"/>
    <s v="No"/>
    <s v="Yes"/>
    <x v="1"/>
    <s v="Yes"/>
    <x v="1"/>
    <n v="100.05"/>
    <n v="4871.05"/>
    <n v="0"/>
    <n v="0"/>
    <n v="421.59"/>
    <n v="5292.64"/>
    <x v="1"/>
    <x v="5"/>
    <x v="9"/>
    <n v="1"/>
    <x v="1"/>
  </r>
  <r>
    <s v="8637-XJIVR"/>
    <s v="Female"/>
    <x v="20"/>
    <s v="No"/>
    <n v="3"/>
    <x v="405"/>
    <n v="90292"/>
    <n v="33.977468000000002"/>
    <n v="-118.445475"/>
    <n v="0"/>
    <x v="27"/>
    <s v="None"/>
    <s v="Yes"/>
    <n v="25.34"/>
    <s v="Yes"/>
    <s v="Yes"/>
    <x v="1"/>
    <n v="56"/>
    <s v="Yes"/>
    <s v="No"/>
    <s v="No"/>
    <s v="No"/>
    <s v="No"/>
    <s v="No"/>
    <s v="No"/>
    <s v="No"/>
    <x v="1"/>
    <s v="Yes"/>
    <x v="1"/>
    <n v="78.95"/>
    <n v="927.35"/>
    <n v="0"/>
    <n v="80"/>
    <n v="304.08"/>
    <n v="1311.43"/>
    <x v="1"/>
    <x v="5"/>
    <x v="9"/>
    <n v="1"/>
    <x v="0"/>
  </r>
  <r>
    <s v="8639-NHQEI"/>
    <s v="Female"/>
    <x v="17"/>
    <s v="Yes"/>
    <n v="3"/>
    <x v="951"/>
    <n v="96086"/>
    <n v="41.924174000000001"/>
    <n v="-123.26078800000001"/>
    <n v="9"/>
    <x v="9"/>
    <s v="None"/>
    <s v="Yes"/>
    <n v="11.85"/>
    <s v="Yes"/>
    <s v="Yes"/>
    <x v="1"/>
    <n v="59"/>
    <s v="Yes"/>
    <s v="Yes"/>
    <s v="No"/>
    <s v="No"/>
    <s v="Yes"/>
    <s v="No"/>
    <s v="No"/>
    <s v="Yes"/>
    <x v="2"/>
    <s v="Yes"/>
    <x v="1"/>
    <n v="95.9"/>
    <n v="6954.15"/>
    <n v="0"/>
    <n v="0"/>
    <n v="853.2"/>
    <n v="7807.35"/>
    <x v="0"/>
    <x v="0"/>
    <x v="0"/>
    <n v="0"/>
    <x v="1"/>
  </r>
  <r>
    <s v="8640-SDGKB"/>
    <s v="Male"/>
    <x v="14"/>
    <s v="No"/>
    <n v="0"/>
    <x v="31"/>
    <n v="90066"/>
    <n v="34.002028000000003"/>
    <n v="-118.430656"/>
    <n v="0"/>
    <x v="1"/>
    <s v="None"/>
    <s v="Yes"/>
    <n v="28.89"/>
    <s v="No"/>
    <s v="Yes"/>
    <x v="2"/>
    <n v="3"/>
    <s v="No"/>
    <s v="No"/>
    <s v="Yes"/>
    <s v="Yes"/>
    <s v="Yes"/>
    <s v="Yes"/>
    <s v="Yes"/>
    <s v="Yes"/>
    <x v="1"/>
    <s v="Yes"/>
    <x v="1"/>
    <n v="74.400000000000006"/>
    <n v="299.7"/>
    <n v="0"/>
    <n v="0"/>
    <n v="115.56"/>
    <n v="415.26"/>
    <x v="1"/>
    <x v="5"/>
    <x v="9"/>
    <n v="1"/>
    <x v="0"/>
  </r>
  <r>
    <s v="8642-GVWRF"/>
    <s v="Female"/>
    <x v="11"/>
    <s v="Yes"/>
    <n v="0"/>
    <x v="154"/>
    <n v="95010"/>
    <n v="36.977024999999998"/>
    <n v="-121.95286400000001"/>
    <n v="1"/>
    <x v="29"/>
    <s v="None"/>
    <s v="Yes"/>
    <n v="28.86"/>
    <s v="No"/>
    <s v="Yes"/>
    <x v="1"/>
    <n v="26"/>
    <s v="No"/>
    <s v="Yes"/>
    <s v="Yes"/>
    <s v="No"/>
    <s v="No"/>
    <s v="No"/>
    <s v="No"/>
    <s v="Yes"/>
    <x v="1"/>
    <s v="No"/>
    <x v="1"/>
    <n v="79.7"/>
    <n v="165"/>
    <n v="0"/>
    <n v="0"/>
    <n v="57.72"/>
    <n v="222.72"/>
    <x v="1"/>
    <x v="1"/>
    <x v="1"/>
    <n v="1"/>
    <x v="0"/>
  </r>
  <r>
    <s v="8644-XLFBW"/>
    <s v="Male"/>
    <x v="61"/>
    <s v="No"/>
    <n v="0"/>
    <x v="129"/>
    <n v="92532"/>
    <n v="33.705835999999998"/>
    <n v="-117.31820399999999"/>
    <n v="0"/>
    <x v="13"/>
    <s v="Offer E"/>
    <s v="Yes"/>
    <n v="28.46"/>
    <s v="No"/>
    <s v="Yes"/>
    <x v="1"/>
    <n v="12"/>
    <s v="No"/>
    <s v="No"/>
    <s v="No"/>
    <s v="No"/>
    <s v="No"/>
    <s v="No"/>
    <s v="No"/>
    <s v="Yes"/>
    <x v="1"/>
    <s v="Yes"/>
    <x v="1"/>
    <n v="71.650000000000006"/>
    <n v="71.650000000000006"/>
    <n v="0"/>
    <n v="0"/>
    <n v="28.46"/>
    <n v="100.11"/>
    <x v="1"/>
    <x v="1"/>
    <x v="11"/>
    <n v="1"/>
    <x v="0"/>
  </r>
  <r>
    <s v="8644-XYTSV"/>
    <s v="Male"/>
    <x v="0"/>
    <s v="Yes"/>
    <n v="0"/>
    <x v="851"/>
    <n v="95303"/>
    <n v="37.469499999999996"/>
    <n v="-120.672724"/>
    <n v="1"/>
    <x v="71"/>
    <s v="Offer B"/>
    <s v="No"/>
    <n v="0"/>
    <s v="No"/>
    <s v="Yes"/>
    <x v="2"/>
    <n v="7"/>
    <s v="Yes"/>
    <s v="No"/>
    <s v="No"/>
    <s v="No"/>
    <s v="Yes"/>
    <s v="No"/>
    <s v="No"/>
    <s v="Yes"/>
    <x v="1"/>
    <s v="Yes"/>
    <x v="1"/>
    <n v="40.15"/>
    <n v="1626.05"/>
    <n v="0"/>
    <n v="0"/>
    <n v="0"/>
    <n v="1626.05"/>
    <x v="0"/>
    <x v="0"/>
    <x v="0"/>
    <n v="0"/>
    <x v="0"/>
  </r>
  <r>
    <s v="8645-KOMJQ"/>
    <s v="Male"/>
    <x v="29"/>
    <s v="Yes"/>
    <n v="2"/>
    <x v="801"/>
    <n v="93647"/>
    <n v="36.600185000000003"/>
    <n v="-119.17565500000001"/>
    <n v="1"/>
    <x v="19"/>
    <s v="Offer A"/>
    <s v="Yes"/>
    <n v="49.16"/>
    <s v="Yes"/>
    <s v="Yes"/>
    <x v="2"/>
    <n v="48"/>
    <s v="No"/>
    <s v="Yes"/>
    <s v="Yes"/>
    <s v="Yes"/>
    <s v="Yes"/>
    <s v="Yes"/>
    <s v="Yes"/>
    <s v="Yes"/>
    <x v="2"/>
    <s v="Yes"/>
    <x v="1"/>
    <n v="81.95"/>
    <n v="5601.4"/>
    <n v="0"/>
    <n v="0"/>
    <n v="3392.04"/>
    <n v="8993.44"/>
    <x v="0"/>
    <x v="0"/>
    <x v="0"/>
    <n v="0"/>
    <x v="0"/>
  </r>
  <r>
    <s v="8645-KWHJO"/>
    <s v="Male"/>
    <x v="10"/>
    <s v="No"/>
    <n v="0"/>
    <x v="680"/>
    <n v="91776"/>
    <n v="34.089927000000003"/>
    <n v="-118.095645"/>
    <n v="0"/>
    <x v="32"/>
    <s v="Offer D"/>
    <s v="No"/>
    <n v="0"/>
    <s v="No"/>
    <s v="Yes"/>
    <x v="2"/>
    <n v="4"/>
    <s v="No"/>
    <s v="No"/>
    <s v="Yes"/>
    <s v="Yes"/>
    <s v="Yes"/>
    <s v="Yes"/>
    <s v="Yes"/>
    <s v="Yes"/>
    <x v="1"/>
    <s v="Yes"/>
    <x v="1"/>
    <n v="55"/>
    <n v="771.95"/>
    <n v="0"/>
    <n v="0"/>
    <n v="0"/>
    <n v="771.95"/>
    <x v="0"/>
    <x v="0"/>
    <x v="0"/>
    <n v="0"/>
    <x v="0"/>
  </r>
  <r>
    <s v="8646-JCOMS"/>
    <s v="Female"/>
    <x v="9"/>
    <s v="Yes"/>
    <n v="0"/>
    <x v="304"/>
    <n v="90270"/>
    <n v="33.988571999999998"/>
    <n v="-118.186565"/>
    <n v="6"/>
    <x v="22"/>
    <s v="Offer A"/>
    <s v="Yes"/>
    <n v="11.72"/>
    <s v="Yes"/>
    <s v="Yes"/>
    <x v="1"/>
    <n v="20"/>
    <s v="No"/>
    <s v="Yes"/>
    <s v="Yes"/>
    <s v="Yes"/>
    <s v="No"/>
    <s v="No"/>
    <s v="No"/>
    <s v="Yes"/>
    <x v="0"/>
    <s v="Yes"/>
    <x v="1"/>
    <n v="90.55"/>
    <n v="6130.95"/>
    <n v="0"/>
    <n v="0"/>
    <n v="773.52"/>
    <n v="6904.47"/>
    <x v="0"/>
    <x v="0"/>
    <x v="0"/>
    <n v="0"/>
    <x v="1"/>
  </r>
  <r>
    <s v="8647-SDTWQ"/>
    <s v="Male"/>
    <x v="40"/>
    <s v="Yes"/>
    <n v="2"/>
    <x v="482"/>
    <n v="95639"/>
    <n v="38.375324999999997"/>
    <n v="-121.507935"/>
    <n v="4"/>
    <x v="41"/>
    <s v="Offer B"/>
    <s v="Yes"/>
    <n v="49.95"/>
    <s v="Yes"/>
    <s v="Yes"/>
    <x v="1"/>
    <n v="22"/>
    <s v="No"/>
    <s v="No"/>
    <s v="No"/>
    <s v="No"/>
    <s v="No"/>
    <s v="No"/>
    <s v="No"/>
    <s v="No"/>
    <x v="1"/>
    <s v="Yes"/>
    <x v="1"/>
    <n v="74.3"/>
    <n v="4018.35"/>
    <n v="0"/>
    <n v="70"/>
    <n v="2847.15"/>
    <n v="6935.5"/>
    <x v="0"/>
    <x v="0"/>
    <x v="0"/>
    <n v="0"/>
    <x v="0"/>
  </r>
  <r>
    <s v="8648-PFRMP"/>
    <s v="Female"/>
    <x v="41"/>
    <s v="No"/>
    <n v="0"/>
    <x v="307"/>
    <n v="95536"/>
    <n v="40.478499999999997"/>
    <n v="-124.301372"/>
    <n v="0"/>
    <x v="32"/>
    <s v="None"/>
    <s v="No"/>
    <n v="0"/>
    <s v="No"/>
    <s v="Yes"/>
    <x v="0"/>
    <n v="5"/>
    <s v="No"/>
    <s v="No"/>
    <s v="No"/>
    <s v="No"/>
    <s v="Yes"/>
    <s v="Yes"/>
    <s v="Yes"/>
    <s v="Yes"/>
    <x v="2"/>
    <s v="Yes"/>
    <x v="1"/>
    <n v="46.35"/>
    <n v="672.7"/>
    <n v="0"/>
    <n v="0"/>
    <n v="0"/>
    <n v="672.7"/>
    <x v="0"/>
    <x v="0"/>
    <x v="0"/>
    <n v="0"/>
    <x v="0"/>
  </r>
  <r>
    <s v="8650-RHRKE"/>
    <s v="Male"/>
    <x v="60"/>
    <s v="No"/>
    <n v="0"/>
    <x v="563"/>
    <n v="95361"/>
    <n v="37.785032999999999"/>
    <n v="-120.776141"/>
    <n v="0"/>
    <x v="1"/>
    <s v="Offer E"/>
    <s v="No"/>
    <n v="0"/>
    <s v="No"/>
    <s v="Yes"/>
    <x v="2"/>
    <n v="48"/>
    <s v="No"/>
    <s v="No"/>
    <s v="Yes"/>
    <s v="No"/>
    <s v="No"/>
    <s v="No"/>
    <s v="Yes"/>
    <s v="Yes"/>
    <x v="1"/>
    <s v="Yes"/>
    <x v="1"/>
    <n v="29.65"/>
    <n v="118.5"/>
    <n v="0"/>
    <n v="0"/>
    <n v="0"/>
    <n v="118.5"/>
    <x v="1"/>
    <x v="2"/>
    <x v="4"/>
    <n v="1"/>
    <x v="0"/>
  </r>
  <r>
    <s v="8651-ENBZX"/>
    <s v="Female"/>
    <x v="8"/>
    <s v="No"/>
    <n v="0"/>
    <x v="504"/>
    <n v="95636"/>
    <n v="38.636102000000001"/>
    <n v="-120.522149"/>
    <n v="0"/>
    <x v="59"/>
    <s v="None"/>
    <s v="Yes"/>
    <n v="34.39"/>
    <s v="Yes"/>
    <s v="Yes"/>
    <x v="1"/>
    <n v="17"/>
    <s v="No"/>
    <s v="No"/>
    <s v="Yes"/>
    <s v="Yes"/>
    <s v="Yes"/>
    <s v="Yes"/>
    <s v="No"/>
    <s v="No"/>
    <x v="0"/>
    <s v="Yes"/>
    <x v="1"/>
    <n v="106"/>
    <n v="6441.4"/>
    <n v="0"/>
    <n v="110"/>
    <n v="2063.4"/>
    <n v="8614.7999999999993"/>
    <x v="1"/>
    <x v="4"/>
    <x v="7"/>
    <n v="1"/>
    <x v="1"/>
  </r>
  <r>
    <s v="8652-YHIYU"/>
    <s v="Female"/>
    <x v="18"/>
    <s v="No"/>
    <n v="3"/>
    <x v="41"/>
    <n v="95125"/>
    <n v="37.294925999999997"/>
    <n v="-121.894763"/>
    <n v="0"/>
    <x v="43"/>
    <s v="Offer D"/>
    <s v="Yes"/>
    <n v="27.23"/>
    <s v="Yes"/>
    <s v="Yes"/>
    <x v="1"/>
    <n v="69"/>
    <s v="No"/>
    <s v="No"/>
    <s v="No"/>
    <s v="Yes"/>
    <s v="No"/>
    <s v="No"/>
    <s v="No"/>
    <s v="Yes"/>
    <x v="0"/>
    <s v="Yes"/>
    <x v="0"/>
    <n v="79.5"/>
    <n v="1264.2"/>
    <n v="0"/>
    <n v="0"/>
    <n v="435.68"/>
    <n v="1699.88"/>
    <x v="0"/>
    <x v="0"/>
    <x v="0"/>
    <n v="0"/>
    <x v="0"/>
  </r>
  <r>
    <s v="8654-DHAOW"/>
    <s v="Female"/>
    <x v="10"/>
    <s v="No"/>
    <n v="0"/>
    <x v="1101"/>
    <n v="95225"/>
    <n v="38.183917999999998"/>
    <n v="-120.89881699999999"/>
    <n v="0"/>
    <x v="29"/>
    <s v="Offer E"/>
    <s v="Yes"/>
    <n v="21.3"/>
    <s v="Yes"/>
    <s v="Yes"/>
    <x v="2"/>
    <n v="7"/>
    <s v="No"/>
    <s v="Yes"/>
    <s v="No"/>
    <s v="No"/>
    <s v="No"/>
    <s v="No"/>
    <s v="No"/>
    <s v="No"/>
    <x v="1"/>
    <s v="No"/>
    <x v="0"/>
    <n v="54.15"/>
    <n v="101.65"/>
    <n v="0"/>
    <n v="10"/>
    <n v="42.6"/>
    <n v="154.25"/>
    <x v="2"/>
    <x v="0"/>
    <x v="0"/>
    <n v="0"/>
    <x v="0"/>
  </r>
  <r>
    <s v="8659-HDIYE"/>
    <s v="Female"/>
    <x v="8"/>
    <s v="No"/>
    <n v="0"/>
    <x v="31"/>
    <n v="90067"/>
    <n v="34.057496"/>
    <n v="-118.41395900000001"/>
    <n v="0"/>
    <x v="34"/>
    <s v="None"/>
    <s v="Yes"/>
    <n v="27.7"/>
    <s v="Yes"/>
    <s v="Yes"/>
    <x v="2"/>
    <n v="21"/>
    <s v="No"/>
    <s v="Yes"/>
    <s v="Yes"/>
    <s v="Yes"/>
    <s v="No"/>
    <s v="Yes"/>
    <s v="No"/>
    <s v="Yes"/>
    <x v="2"/>
    <s v="No"/>
    <x v="0"/>
    <n v="74.650000000000006"/>
    <n v="4869.3500000000004"/>
    <n v="47.04"/>
    <n v="0"/>
    <n v="1772.8"/>
    <n v="6595.11"/>
    <x v="0"/>
    <x v="0"/>
    <x v="0"/>
    <n v="0"/>
    <x v="0"/>
  </r>
  <r>
    <s v="8659-IOOPU"/>
    <s v="Female"/>
    <x v="11"/>
    <s v="Yes"/>
    <n v="2"/>
    <x v="1049"/>
    <n v="95039"/>
    <n v="36.863303000000002"/>
    <n v="-121.781632"/>
    <n v="4"/>
    <x v="4"/>
    <s v="Offer A"/>
    <s v="Yes"/>
    <n v="32.159999999999997"/>
    <s v="Yes"/>
    <s v="Yes"/>
    <x v="1"/>
    <n v="59"/>
    <s v="Yes"/>
    <s v="No"/>
    <s v="Yes"/>
    <s v="Yes"/>
    <s v="No"/>
    <s v="Yes"/>
    <s v="Yes"/>
    <s v="Yes"/>
    <x v="2"/>
    <s v="No"/>
    <x v="1"/>
    <n v="100.45"/>
    <n v="7159.7"/>
    <n v="16.12"/>
    <n v="0"/>
    <n v="2283.36"/>
    <n v="9426.94"/>
    <x v="0"/>
    <x v="0"/>
    <x v="0"/>
    <n v="0"/>
    <x v="1"/>
  </r>
  <r>
    <s v="8660-BUETV"/>
    <s v="Female"/>
    <x v="0"/>
    <s v="No"/>
    <n v="0"/>
    <x v="200"/>
    <n v="92501"/>
    <n v="33.994675999999998"/>
    <n v="-117.37249799999999"/>
    <n v="0"/>
    <x v="3"/>
    <s v="None"/>
    <s v="Yes"/>
    <n v="34.89"/>
    <s v="No"/>
    <s v="Yes"/>
    <x v="0"/>
    <n v="13"/>
    <s v="No"/>
    <s v="No"/>
    <s v="No"/>
    <s v="No"/>
    <s v="No"/>
    <s v="No"/>
    <s v="No"/>
    <s v="No"/>
    <x v="1"/>
    <s v="No"/>
    <x v="0"/>
    <n v="44.75"/>
    <n v="148.05000000000001"/>
    <n v="0"/>
    <n v="10"/>
    <n v="104.67"/>
    <n v="262.72000000000003"/>
    <x v="2"/>
    <x v="0"/>
    <x v="0"/>
    <n v="0"/>
    <x v="0"/>
  </r>
  <r>
    <s v="8661-BOYNW"/>
    <s v="Female"/>
    <x v="32"/>
    <s v="Yes"/>
    <n v="0"/>
    <x v="865"/>
    <n v="93667"/>
    <n v="36.993665999999997"/>
    <n v="-119.34826700000001"/>
    <n v="1"/>
    <x v="9"/>
    <s v="Offer A"/>
    <s v="Yes"/>
    <n v="5.25"/>
    <s v="Yes"/>
    <s v="Yes"/>
    <x v="2"/>
    <n v="28"/>
    <s v="Yes"/>
    <s v="No"/>
    <s v="Yes"/>
    <s v="Yes"/>
    <s v="Yes"/>
    <s v="Yes"/>
    <s v="Yes"/>
    <s v="Yes"/>
    <x v="2"/>
    <s v="Yes"/>
    <x v="0"/>
    <n v="84.4"/>
    <n v="6096.45"/>
    <n v="0"/>
    <n v="0"/>
    <n v="378"/>
    <n v="6474.45"/>
    <x v="0"/>
    <x v="0"/>
    <x v="0"/>
    <n v="0"/>
    <x v="0"/>
  </r>
  <r>
    <s v="8663-UPDGF"/>
    <s v="Female"/>
    <x v="33"/>
    <s v="No"/>
    <n v="0"/>
    <x v="208"/>
    <n v="90605"/>
    <n v="33.960890999999997"/>
    <n v="-118.032222"/>
    <n v="0"/>
    <x v="18"/>
    <s v="Offer C"/>
    <s v="Yes"/>
    <n v="25.4"/>
    <s v="Yes"/>
    <s v="Yes"/>
    <x v="2"/>
    <n v="10"/>
    <s v="Yes"/>
    <s v="Yes"/>
    <s v="No"/>
    <s v="No"/>
    <s v="Yes"/>
    <s v="No"/>
    <s v="No"/>
    <s v="Yes"/>
    <x v="1"/>
    <s v="Yes"/>
    <x v="1"/>
    <n v="69.5"/>
    <n v="1800.05"/>
    <n v="0"/>
    <n v="0"/>
    <n v="660.4"/>
    <n v="2460.4499999999998"/>
    <x v="0"/>
    <x v="0"/>
    <x v="0"/>
    <n v="0"/>
    <x v="0"/>
  </r>
  <r>
    <s v="8665-UTDHZ"/>
    <s v="Male"/>
    <x v="60"/>
    <s v="Yes"/>
    <n v="0"/>
    <x v="31"/>
    <n v="90029"/>
    <n v="34.089953000000001"/>
    <n v="-118.29482400000001"/>
    <n v="1"/>
    <x v="13"/>
    <s v="None"/>
    <s v="No"/>
    <n v="0"/>
    <s v="No"/>
    <s v="Yes"/>
    <x v="2"/>
    <n v="58"/>
    <s v="No"/>
    <s v="Yes"/>
    <s v="No"/>
    <s v="No"/>
    <s v="No"/>
    <s v="No"/>
    <s v="No"/>
    <s v="Yes"/>
    <x v="1"/>
    <s v="No"/>
    <x v="1"/>
    <n v="30.2"/>
    <n v="30.2"/>
    <n v="0"/>
    <n v="0"/>
    <n v="0"/>
    <n v="30.2"/>
    <x v="1"/>
    <x v="1"/>
    <x v="1"/>
    <n v="1"/>
    <x v="0"/>
  </r>
  <r>
    <s v="8668-KNZTI"/>
    <s v="Male"/>
    <x v="21"/>
    <s v="No"/>
    <n v="0"/>
    <x v="113"/>
    <n v="95834"/>
    <n v="38.646208999999999"/>
    <n v="-121.52446"/>
    <n v="0"/>
    <x v="57"/>
    <s v="None"/>
    <s v="Yes"/>
    <n v="47.9"/>
    <s v="No"/>
    <s v="Yes"/>
    <x v="2"/>
    <n v="3"/>
    <s v="Yes"/>
    <s v="No"/>
    <s v="Yes"/>
    <s v="No"/>
    <s v="No"/>
    <s v="No"/>
    <s v="No"/>
    <s v="Yes"/>
    <x v="0"/>
    <s v="No"/>
    <x v="1"/>
    <n v="53.75"/>
    <n v="2790.65"/>
    <n v="43.12"/>
    <n v="0"/>
    <n v="2490.8000000000002"/>
    <n v="5238.33"/>
    <x v="0"/>
    <x v="0"/>
    <x v="0"/>
    <n v="0"/>
    <x v="0"/>
  </r>
  <r>
    <s v="8670-ERCJH"/>
    <s v="Male"/>
    <x v="25"/>
    <s v="No"/>
    <n v="0"/>
    <x v="1033"/>
    <n v="94028"/>
    <n v="37.369709"/>
    <n v="-122.215844"/>
    <n v="0"/>
    <x v="9"/>
    <s v="Offer A"/>
    <s v="Yes"/>
    <n v="2.56"/>
    <s v="Yes"/>
    <s v="Yes"/>
    <x v="1"/>
    <n v="25"/>
    <s v="Yes"/>
    <s v="Yes"/>
    <s v="Yes"/>
    <s v="Yes"/>
    <s v="Yes"/>
    <s v="Yes"/>
    <s v="Yes"/>
    <s v="Yes"/>
    <x v="2"/>
    <s v="No"/>
    <x v="1"/>
    <n v="113.4"/>
    <n v="8164.1"/>
    <n v="0"/>
    <n v="0"/>
    <n v="184.32"/>
    <n v="8348.42"/>
    <x v="0"/>
    <x v="0"/>
    <x v="0"/>
    <n v="0"/>
    <x v="1"/>
  </r>
  <r>
    <s v="8670-MEFCP"/>
    <s v="Female"/>
    <x v="5"/>
    <s v="Yes"/>
    <n v="2"/>
    <x v="1096"/>
    <n v="93668"/>
    <n v="36.635660999999999"/>
    <n v="-120.28864400000001"/>
    <n v="7"/>
    <x v="66"/>
    <s v="None"/>
    <s v="Yes"/>
    <n v="40.54"/>
    <s v="Yes"/>
    <s v="Yes"/>
    <x v="0"/>
    <n v="59"/>
    <s v="Yes"/>
    <s v="Yes"/>
    <s v="Yes"/>
    <s v="Yes"/>
    <s v="Yes"/>
    <s v="Yes"/>
    <s v="Yes"/>
    <s v="Yes"/>
    <x v="2"/>
    <s v="Yes"/>
    <x v="0"/>
    <n v="92.9"/>
    <n v="3379.25"/>
    <n v="0"/>
    <n v="0"/>
    <n v="1459.44"/>
    <n v="4838.6899999999996"/>
    <x v="0"/>
    <x v="0"/>
    <x v="0"/>
    <n v="0"/>
    <x v="1"/>
  </r>
  <r>
    <s v="8671-KKKOS"/>
    <s v="Female"/>
    <x v="2"/>
    <s v="Yes"/>
    <n v="0"/>
    <x v="365"/>
    <n v="95360"/>
    <n v="37.343845999999999"/>
    <n v="-121.03939099999999"/>
    <n v="3"/>
    <x v="56"/>
    <s v="Offer B"/>
    <s v="No"/>
    <n v="0"/>
    <s v="No"/>
    <s v="Yes"/>
    <x v="2"/>
    <n v="30"/>
    <s v="Yes"/>
    <s v="Yes"/>
    <s v="No"/>
    <s v="No"/>
    <s v="Yes"/>
    <s v="No"/>
    <s v="No"/>
    <s v="Yes"/>
    <x v="1"/>
    <s v="No"/>
    <x v="1"/>
    <n v="45.55"/>
    <n v="2062.15"/>
    <n v="0"/>
    <n v="0"/>
    <n v="0"/>
    <n v="2062.15"/>
    <x v="0"/>
    <x v="0"/>
    <x v="0"/>
    <n v="0"/>
    <x v="0"/>
  </r>
  <r>
    <s v="8672-OAUPW"/>
    <s v="Male"/>
    <x v="23"/>
    <s v="No"/>
    <n v="0"/>
    <x v="434"/>
    <n v="92883"/>
    <n v="33.762351000000002"/>
    <n v="-117.488725"/>
    <n v="0"/>
    <x v="69"/>
    <s v="None"/>
    <s v="Yes"/>
    <n v="36.590000000000003"/>
    <s v="No"/>
    <s v="Yes"/>
    <x v="2"/>
    <n v="20"/>
    <s v="No"/>
    <s v="No"/>
    <s v="No"/>
    <s v="Yes"/>
    <s v="No"/>
    <s v="No"/>
    <s v="No"/>
    <s v="Yes"/>
    <x v="0"/>
    <s v="No"/>
    <x v="0"/>
    <n v="47.85"/>
    <n v="2356.75"/>
    <n v="18.39"/>
    <n v="0"/>
    <n v="1866.09"/>
    <n v="4204.45"/>
    <x v="0"/>
    <x v="0"/>
    <x v="0"/>
    <n v="0"/>
    <x v="0"/>
  </r>
  <r>
    <s v="8676-OOQEJ"/>
    <s v="Male"/>
    <x v="7"/>
    <s v="No"/>
    <n v="0"/>
    <x v="734"/>
    <n v="92304"/>
    <n v="34.559882000000002"/>
    <n v="-115.637164"/>
    <n v="0"/>
    <x v="1"/>
    <s v="None"/>
    <s v="No"/>
    <n v="0"/>
    <s v="No"/>
    <s v="Yes"/>
    <x v="0"/>
    <n v="22"/>
    <s v="No"/>
    <s v="No"/>
    <s v="No"/>
    <s v="Yes"/>
    <s v="No"/>
    <s v="No"/>
    <s v="No"/>
    <s v="Yes"/>
    <x v="1"/>
    <s v="No"/>
    <x v="1"/>
    <n v="30.5"/>
    <n v="118.4"/>
    <n v="0"/>
    <n v="0"/>
    <n v="0"/>
    <n v="118.4"/>
    <x v="0"/>
    <x v="0"/>
    <x v="0"/>
    <n v="0"/>
    <x v="0"/>
  </r>
  <r>
    <s v="8676-TRMJS"/>
    <s v="Male"/>
    <x v="60"/>
    <s v="No"/>
    <n v="0"/>
    <x v="239"/>
    <n v="90504"/>
    <n v="33.867257000000002"/>
    <n v="-118.330794"/>
    <n v="0"/>
    <x v="3"/>
    <s v="None"/>
    <s v="Yes"/>
    <n v="34.49"/>
    <s v="Yes"/>
    <s v="Yes"/>
    <x v="1"/>
    <n v="52"/>
    <s v="No"/>
    <s v="No"/>
    <s v="No"/>
    <s v="No"/>
    <s v="No"/>
    <s v="No"/>
    <s v="Yes"/>
    <s v="Yes"/>
    <x v="1"/>
    <s v="No"/>
    <x v="0"/>
    <n v="75"/>
    <n v="209.1"/>
    <n v="0"/>
    <n v="0"/>
    <n v="103.47"/>
    <n v="312.57"/>
    <x v="1"/>
    <x v="2"/>
    <x v="4"/>
    <n v="1"/>
    <x v="0"/>
  </r>
  <r>
    <s v="8677-HDZEE"/>
    <s v="Female"/>
    <x v="21"/>
    <s v="No"/>
    <n v="0"/>
    <x v="1062"/>
    <n v="92561"/>
    <n v="33.638644999999997"/>
    <n v="-116.55783"/>
    <n v="0"/>
    <x v="11"/>
    <s v="Offer B"/>
    <s v="Yes"/>
    <n v="2.5"/>
    <s v="Yes"/>
    <s v="Yes"/>
    <x v="1"/>
    <n v="3"/>
    <s v="No"/>
    <s v="Yes"/>
    <s v="No"/>
    <s v="Yes"/>
    <s v="Yes"/>
    <s v="Yes"/>
    <s v="Yes"/>
    <s v="Yes"/>
    <x v="1"/>
    <s v="Yes"/>
    <x v="1"/>
    <n v="105.45"/>
    <n v="5916.95"/>
    <n v="0"/>
    <n v="0"/>
    <n v="140"/>
    <n v="6056.95"/>
    <x v="0"/>
    <x v="0"/>
    <x v="0"/>
    <n v="0"/>
    <x v="1"/>
  </r>
  <r>
    <s v="8679-JOEVF"/>
    <s v="Female"/>
    <x v="4"/>
    <s v="No"/>
    <n v="0"/>
    <x v="113"/>
    <n v="95838"/>
    <n v="38.646096"/>
    <n v="-121.44243299999999"/>
    <n v="0"/>
    <x v="43"/>
    <s v="None"/>
    <s v="Yes"/>
    <n v="36.83"/>
    <s v="No"/>
    <s v="Yes"/>
    <x v="2"/>
    <n v="16"/>
    <s v="No"/>
    <s v="No"/>
    <s v="No"/>
    <s v="Yes"/>
    <s v="Yes"/>
    <s v="No"/>
    <s v="No"/>
    <s v="Yes"/>
    <x v="1"/>
    <s v="No"/>
    <x v="1"/>
    <n v="59.4"/>
    <n v="1023.9"/>
    <n v="0"/>
    <n v="0"/>
    <n v="589.28"/>
    <n v="1613.18"/>
    <x v="1"/>
    <x v="4"/>
    <x v="16"/>
    <n v="1"/>
    <x v="0"/>
  </r>
  <r>
    <s v="8679-LZBMD"/>
    <s v="Male"/>
    <x v="18"/>
    <s v="Yes"/>
    <n v="0"/>
    <x v="777"/>
    <n v="93643"/>
    <n v="37.244306999999999"/>
    <n v="-119.47025600000001"/>
    <n v="7"/>
    <x v="50"/>
    <s v="None"/>
    <s v="Yes"/>
    <n v="23.75"/>
    <s v="No"/>
    <s v="Yes"/>
    <x v="1"/>
    <n v="53"/>
    <s v="No"/>
    <s v="No"/>
    <s v="No"/>
    <s v="No"/>
    <s v="Yes"/>
    <s v="Yes"/>
    <s v="Yes"/>
    <s v="Yes"/>
    <x v="0"/>
    <s v="Yes"/>
    <x v="1"/>
    <n v="90.65"/>
    <n v="3974.15"/>
    <n v="0"/>
    <n v="0"/>
    <n v="1045"/>
    <n v="5019.1499999999996"/>
    <x v="0"/>
    <x v="0"/>
    <x v="0"/>
    <n v="0"/>
    <x v="1"/>
  </r>
  <r>
    <s v="8680-CGLTP"/>
    <s v="Male"/>
    <x v="34"/>
    <s v="No"/>
    <n v="0"/>
    <x v="612"/>
    <n v="94946"/>
    <n v="38.065359000000001"/>
    <n v="-122.665566"/>
    <n v="0"/>
    <x v="31"/>
    <s v="Offer C"/>
    <s v="Yes"/>
    <n v="8"/>
    <s v="No"/>
    <s v="Yes"/>
    <x v="2"/>
    <n v="9"/>
    <s v="Yes"/>
    <s v="Yes"/>
    <s v="No"/>
    <s v="Yes"/>
    <s v="No"/>
    <s v="No"/>
    <s v="No"/>
    <s v="No"/>
    <x v="0"/>
    <s v="Yes"/>
    <x v="1"/>
    <n v="58.75"/>
    <n v="1696.2"/>
    <n v="0"/>
    <n v="50"/>
    <n v="232"/>
    <n v="1978.2"/>
    <x v="0"/>
    <x v="0"/>
    <x v="0"/>
    <n v="0"/>
    <x v="0"/>
  </r>
  <r>
    <s v="8681-ICONS"/>
    <s v="Male"/>
    <x v="29"/>
    <s v="Yes"/>
    <n v="1"/>
    <x v="113"/>
    <n v="95822"/>
    <n v="38.512568999999999"/>
    <n v="-121.49518399999999"/>
    <n v="5"/>
    <x v="31"/>
    <s v="None"/>
    <s v="Yes"/>
    <n v="24.64"/>
    <s v="No"/>
    <s v="No"/>
    <x v="3"/>
    <n v="0"/>
    <s v="No"/>
    <s v="No"/>
    <s v="No"/>
    <s v="No"/>
    <s v="No"/>
    <s v="No"/>
    <s v="No"/>
    <s v="No"/>
    <x v="1"/>
    <s v="Yes"/>
    <x v="2"/>
    <n v="20.65"/>
    <n v="654.85"/>
    <n v="0"/>
    <n v="0"/>
    <n v="714.56"/>
    <n v="1369.41"/>
    <x v="0"/>
    <x v="0"/>
    <x v="0"/>
    <n v="0"/>
    <x v="0"/>
  </r>
  <r>
    <s v="8685-WHQPW"/>
    <s v="Female"/>
    <x v="16"/>
    <s v="No"/>
    <n v="0"/>
    <x v="38"/>
    <n v="92110"/>
    <n v="32.765009999999997"/>
    <n v="-117.19938"/>
    <n v="0"/>
    <x v="51"/>
    <s v="None"/>
    <s v="Yes"/>
    <n v="5.09"/>
    <s v="Yes"/>
    <s v="Yes"/>
    <x v="1"/>
    <n v="23"/>
    <s v="No"/>
    <s v="No"/>
    <s v="No"/>
    <s v="No"/>
    <s v="No"/>
    <s v="No"/>
    <s v="No"/>
    <s v="No"/>
    <x v="1"/>
    <s v="Yes"/>
    <x v="1"/>
    <n v="74.400000000000006"/>
    <n v="1692.6"/>
    <n v="0"/>
    <n v="0"/>
    <n v="111.98"/>
    <n v="1804.58"/>
    <x v="1"/>
    <x v="1"/>
    <x v="1"/>
    <n v="1"/>
    <x v="0"/>
  </r>
  <r>
    <s v="8687-BAFGU"/>
    <s v="Male"/>
    <x v="20"/>
    <s v="No"/>
    <n v="0"/>
    <x v="117"/>
    <n v="93612"/>
    <n v="36.814539000000003"/>
    <n v="-119.711868"/>
    <n v="0"/>
    <x v="13"/>
    <s v="Offer E"/>
    <s v="Yes"/>
    <n v="23.7"/>
    <s v="No"/>
    <s v="Yes"/>
    <x v="1"/>
    <n v="25"/>
    <s v="No"/>
    <s v="No"/>
    <s v="No"/>
    <s v="Yes"/>
    <s v="No"/>
    <s v="No"/>
    <s v="No"/>
    <s v="Yes"/>
    <x v="1"/>
    <s v="No"/>
    <x v="1"/>
    <n v="74"/>
    <n v="74"/>
    <n v="0"/>
    <n v="0"/>
    <n v="23.7"/>
    <n v="97.7"/>
    <x v="2"/>
    <x v="0"/>
    <x v="0"/>
    <n v="0"/>
    <x v="0"/>
  </r>
  <r>
    <s v="8690-UPCZI"/>
    <s v="Male"/>
    <x v="17"/>
    <s v="Yes"/>
    <n v="2"/>
    <x v="31"/>
    <n v="90004"/>
    <n v="34.076259"/>
    <n v="-118.310715"/>
    <n v="5"/>
    <x v="31"/>
    <s v="Offer C"/>
    <s v="Yes"/>
    <n v="36.700000000000003"/>
    <s v="Yes"/>
    <s v="Yes"/>
    <x v="2"/>
    <n v="69"/>
    <s v="Yes"/>
    <s v="No"/>
    <s v="No"/>
    <s v="Yes"/>
    <s v="Yes"/>
    <s v="No"/>
    <s v="No"/>
    <s v="No"/>
    <x v="0"/>
    <s v="No"/>
    <x v="1"/>
    <n v="69.05"/>
    <n v="1958.45"/>
    <n v="0"/>
    <n v="40"/>
    <n v="1064.3"/>
    <n v="3062.75"/>
    <x v="0"/>
    <x v="0"/>
    <x v="0"/>
    <n v="0"/>
    <x v="0"/>
  </r>
  <r>
    <s v="8690-ZVLCL"/>
    <s v="Female"/>
    <x v="42"/>
    <s v="Yes"/>
    <n v="1"/>
    <x v="31"/>
    <n v="90038"/>
    <n v="34.088017000000001"/>
    <n v="-118.327168"/>
    <n v="10"/>
    <x v="64"/>
    <s v="None"/>
    <s v="Yes"/>
    <n v="43.51"/>
    <s v="Yes"/>
    <s v="Yes"/>
    <x v="2"/>
    <n v="22"/>
    <s v="Yes"/>
    <s v="Yes"/>
    <s v="Yes"/>
    <s v="Yes"/>
    <s v="Yes"/>
    <s v="Yes"/>
    <s v="Yes"/>
    <s v="No"/>
    <x v="2"/>
    <s v="No"/>
    <x v="0"/>
    <n v="88"/>
    <n v="6161.9"/>
    <n v="0"/>
    <n v="40"/>
    <n v="2958.68"/>
    <n v="9160.58"/>
    <x v="0"/>
    <x v="0"/>
    <x v="0"/>
    <n v="0"/>
    <x v="0"/>
  </r>
  <r>
    <s v="8695-ARGXZ"/>
    <s v="Male"/>
    <x v="36"/>
    <s v="Yes"/>
    <n v="0"/>
    <x v="64"/>
    <n v="93722"/>
    <n v="36.789790000000004"/>
    <n v="-119.929894"/>
    <n v="1"/>
    <x v="12"/>
    <s v="None"/>
    <s v="Yes"/>
    <n v="2.0699999999999998"/>
    <s v="Yes"/>
    <s v="Yes"/>
    <x v="1"/>
    <n v="16"/>
    <s v="No"/>
    <s v="No"/>
    <s v="No"/>
    <s v="No"/>
    <s v="No"/>
    <s v="No"/>
    <s v="No"/>
    <s v="Yes"/>
    <x v="1"/>
    <s v="Yes"/>
    <x v="1"/>
    <n v="75.55"/>
    <n v="2425.4"/>
    <n v="0"/>
    <n v="0"/>
    <n v="70.38"/>
    <n v="2495.7800000000002"/>
    <x v="0"/>
    <x v="0"/>
    <x v="0"/>
    <n v="0"/>
    <x v="0"/>
  </r>
  <r>
    <s v="8695-WDYEA"/>
    <s v="Male"/>
    <x v="13"/>
    <s v="No"/>
    <n v="0"/>
    <x v="418"/>
    <n v="95928"/>
    <n v="39.681488000000002"/>
    <n v="-121.83721"/>
    <n v="0"/>
    <x v="13"/>
    <s v="None"/>
    <s v="Yes"/>
    <n v="39.299999999999997"/>
    <s v="No"/>
    <s v="Yes"/>
    <x v="2"/>
    <n v="26"/>
    <s v="Yes"/>
    <s v="No"/>
    <s v="No"/>
    <s v="No"/>
    <s v="No"/>
    <s v="No"/>
    <s v="No"/>
    <s v="Yes"/>
    <x v="1"/>
    <s v="No"/>
    <x v="0"/>
    <n v="51.25"/>
    <n v="51.25"/>
    <n v="0"/>
    <n v="0"/>
    <n v="39.299999999999997"/>
    <n v="90.55"/>
    <x v="2"/>
    <x v="0"/>
    <x v="0"/>
    <n v="0"/>
    <x v="0"/>
  </r>
  <r>
    <s v="8696-JKZNU"/>
    <s v="Female"/>
    <x v="3"/>
    <s v="No"/>
    <n v="0"/>
    <x v="172"/>
    <n v="96007"/>
    <n v="40.448632000000003"/>
    <n v="-122.306657"/>
    <n v="0"/>
    <x v="20"/>
    <s v="Offer C"/>
    <s v="Yes"/>
    <n v="26.95"/>
    <s v="Yes"/>
    <s v="Yes"/>
    <x v="1"/>
    <n v="17"/>
    <s v="No"/>
    <s v="No"/>
    <s v="No"/>
    <s v="No"/>
    <s v="No"/>
    <s v="No"/>
    <s v="No"/>
    <s v="Yes"/>
    <x v="1"/>
    <s v="Yes"/>
    <x v="1"/>
    <n v="76.25"/>
    <n v="2841.55"/>
    <n v="0"/>
    <n v="0"/>
    <n v="997.15"/>
    <n v="3838.7"/>
    <x v="1"/>
    <x v="3"/>
    <x v="6"/>
    <n v="1"/>
    <x v="0"/>
  </r>
  <r>
    <s v="8699-ASUFO"/>
    <s v="Male"/>
    <x v="15"/>
    <s v="Yes"/>
    <n v="0"/>
    <x v="928"/>
    <n v="92567"/>
    <n v="33.827689999999997"/>
    <n v="-117.102244"/>
    <n v="1"/>
    <x v="6"/>
    <s v="None"/>
    <s v="Yes"/>
    <n v="8.92"/>
    <s v="Yes"/>
    <s v="Yes"/>
    <x v="1"/>
    <n v="17"/>
    <s v="No"/>
    <s v="No"/>
    <s v="No"/>
    <s v="No"/>
    <s v="No"/>
    <s v="No"/>
    <s v="No"/>
    <s v="Yes"/>
    <x v="1"/>
    <s v="Yes"/>
    <x v="0"/>
    <n v="74.400000000000006"/>
    <n v="527.9"/>
    <n v="32.46"/>
    <n v="0"/>
    <n v="62.44"/>
    <n v="557.88"/>
    <x v="1"/>
    <x v="5"/>
    <x v="8"/>
    <n v="1"/>
    <x v="0"/>
  </r>
  <r>
    <s v="8701-DGLVH"/>
    <s v="Male"/>
    <x v="59"/>
    <s v="No"/>
    <n v="0"/>
    <x v="310"/>
    <n v="95624"/>
    <n v="38.434137999999997"/>
    <n v="-121.30587"/>
    <n v="0"/>
    <x v="69"/>
    <s v="None"/>
    <s v="Yes"/>
    <n v="47.43"/>
    <s v="No"/>
    <s v="No"/>
    <x v="3"/>
    <n v="0"/>
    <s v="No"/>
    <s v="No"/>
    <s v="No"/>
    <s v="No"/>
    <s v="No"/>
    <s v="No"/>
    <s v="No"/>
    <s v="No"/>
    <x v="2"/>
    <s v="No"/>
    <x v="0"/>
    <n v="20.45"/>
    <n v="1042.6500000000001"/>
    <n v="0"/>
    <n v="0"/>
    <n v="2418.9299999999998"/>
    <n v="3461.58"/>
    <x v="0"/>
    <x v="0"/>
    <x v="0"/>
    <n v="0"/>
    <x v="0"/>
  </r>
  <r>
    <s v="8705-DWKTI"/>
    <s v="Male"/>
    <x v="12"/>
    <s v="No"/>
    <n v="0"/>
    <x v="655"/>
    <n v="95543"/>
    <n v="41.867908"/>
    <n v="-123.794144"/>
    <n v="0"/>
    <x v="57"/>
    <s v="None"/>
    <s v="Yes"/>
    <n v="5.92"/>
    <s v="No"/>
    <s v="Yes"/>
    <x v="1"/>
    <n v="23"/>
    <s v="No"/>
    <s v="No"/>
    <s v="Yes"/>
    <s v="No"/>
    <s v="No"/>
    <s v="Yes"/>
    <s v="Yes"/>
    <s v="No"/>
    <x v="1"/>
    <s v="Yes"/>
    <x v="0"/>
    <n v="83.8"/>
    <n v="4331.3999999999996"/>
    <n v="0"/>
    <n v="70"/>
    <n v="307.83999999999997"/>
    <n v="4709.24"/>
    <x v="0"/>
    <x v="0"/>
    <x v="0"/>
    <n v="0"/>
    <x v="0"/>
  </r>
  <r>
    <s v="8705-WZCYL"/>
    <s v="Male"/>
    <x v="43"/>
    <s v="No"/>
    <n v="0"/>
    <x v="202"/>
    <n v="92024"/>
    <n v="33.054578999999997"/>
    <n v="-117.25664999999999"/>
    <n v="0"/>
    <x v="13"/>
    <s v="Offer E"/>
    <s v="Yes"/>
    <n v="27.46"/>
    <s v="No"/>
    <s v="Yes"/>
    <x v="2"/>
    <n v="26"/>
    <s v="No"/>
    <s v="No"/>
    <s v="No"/>
    <s v="No"/>
    <s v="No"/>
    <s v="No"/>
    <s v="No"/>
    <s v="Yes"/>
    <x v="1"/>
    <s v="Yes"/>
    <x v="1"/>
    <n v="44.8"/>
    <n v="44.8"/>
    <n v="0"/>
    <n v="0"/>
    <n v="27.46"/>
    <n v="72.260000000000005"/>
    <x v="2"/>
    <x v="0"/>
    <x v="0"/>
    <n v="0"/>
    <x v="0"/>
  </r>
  <r>
    <s v="8706-HRADD"/>
    <s v="Male"/>
    <x v="46"/>
    <s v="No"/>
    <n v="0"/>
    <x v="11"/>
    <n v="94087"/>
    <n v="37.351100000000002"/>
    <n v="-122.037311"/>
    <n v="0"/>
    <x v="47"/>
    <s v="Offer D"/>
    <s v="No"/>
    <n v="0"/>
    <s v="No"/>
    <s v="Yes"/>
    <x v="2"/>
    <n v="26"/>
    <s v="Yes"/>
    <s v="No"/>
    <s v="No"/>
    <s v="Yes"/>
    <s v="Yes"/>
    <s v="No"/>
    <s v="No"/>
    <s v="Yes"/>
    <x v="1"/>
    <s v="Yes"/>
    <x v="0"/>
    <n v="43.55"/>
    <n v="1011.5"/>
    <n v="0"/>
    <n v="0"/>
    <n v="0"/>
    <n v="1011.5"/>
    <x v="0"/>
    <x v="0"/>
    <x v="0"/>
    <n v="0"/>
    <x v="0"/>
  </r>
  <r>
    <s v="8707-HOEDG"/>
    <s v="Female"/>
    <x v="17"/>
    <s v="Yes"/>
    <n v="3"/>
    <x v="123"/>
    <n v="93552"/>
    <n v="34.557710999999998"/>
    <n v="-118.02944100000001"/>
    <n v="4"/>
    <x v="40"/>
    <s v="None"/>
    <s v="Yes"/>
    <n v="5.51"/>
    <s v="Yes"/>
    <s v="Yes"/>
    <x v="1"/>
    <n v="85"/>
    <s v="No"/>
    <s v="Yes"/>
    <s v="Yes"/>
    <s v="Yes"/>
    <s v="Yes"/>
    <s v="Yes"/>
    <s v="Yes"/>
    <s v="No"/>
    <x v="2"/>
    <s v="Yes"/>
    <x v="1"/>
    <n v="110.2"/>
    <n v="7689.8"/>
    <n v="0"/>
    <n v="150"/>
    <n v="385.7"/>
    <n v="8225.5"/>
    <x v="0"/>
    <x v="0"/>
    <x v="0"/>
    <n v="0"/>
    <x v="1"/>
  </r>
  <r>
    <s v="8707-RMEZH"/>
    <s v="Female"/>
    <x v="6"/>
    <s v="Yes"/>
    <n v="0"/>
    <x v="598"/>
    <n v="91980"/>
    <n v="32.587556999999997"/>
    <n v="-116.636816"/>
    <n v="6"/>
    <x v="19"/>
    <s v="None"/>
    <s v="Yes"/>
    <n v="34.549999999999997"/>
    <s v="No"/>
    <s v="Yes"/>
    <x v="1"/>
    <n v="19"/>
    <s v="Yes"/>
    <s v="Yes"/>
    <s v="No"/>
    <s v="No"/>
    <s v="No"/>
    <s v="Yes"/>
    <s v="No"/>
    <s v="Yes"/>
    <x v="0"/>
    <s v="No"/>
    <x v="0"/>
    <n v="87.3"/>
    <n v="6055.55"/>
    <n v="0"/>
    <n v="0"/>
    <n v="2383.9499999999998"/>
    <n v="8439.5"/>
    <x v="0"/>
    <x v="0"/>
    <x v="0"/>
    <n v="0"/>
    <x v="0"/>
  </r>
  <r>
    <s v="8708-XPXHZ"/>
    <s v="Female"/>
    <x v="11"/>
    <s v="Yes"/>
    <n v="0"/>
    <x v="735"/>
    <n v="96017"/>
    <n v="41.121108"/>
    <n v="-122.336613"/>
    <n v="1"/>
    <x v="71"/>
    <s v="None"/>
    <s v="Yes"/>
    <n v="6.84"/>
    <s v="Yes"/>
    <s v="Yes"/>
    <x v="1"/>
    <n v="27"/>
    <s v="No"/>
    <s v="No"/>
    <s v="No"/>
    <s v="No"/>
    <s v="Yes"/>
    <s v="Yes"/>
    <s v="Yes"/>
    <s v="Yes"/>
    <x v="1"/>
    <s v="Yes"/>
    <x v="1"/>
    <n v="94.2"/>
    <n v="4186.3"/>
    <n v="0"/>
    <n v="0"/>
    <n v="287.27999999999997"/>
    <n v="4473.58"/>
    <x v="1"/>
    <x v="1"/>
    <x v="1"/>
    <n v="1"/>
    <x v="1"/>
  </r>
  <r>
    <s v="8709-KRDVL"/>
    <s v="Female"/>
    <x v="56"/>
    <s v="No"/>
    <n v="0"/>
    <x v="848"/>
    <n v="96085"/>
    <n v="41.737962000000003"/>
    <n v="-123.07557"/>
    <n v="0"/>
    <x v="45"/>
    <s v="None"/>
    <s v="Yes"/>
    <n v="16.57"/>
    <s v="Yes"/>
    <s v="Yes"/>
    <x v="1"/>
    <n v="30"/>
    <s v="No"/>
    <s v="Yes"/>
    <s v="No"/>
    <s v="No"/>
    <s v="Yes"/>
    <s v="Yes"/>
    <s v="Yes"/>
    <s v="Yes"/>
    <x v="1"/>
    <s v="Yes"/>
    <x v="1"/>
    <n v="100"/>
    <n v="3320.6"/>
    <n v="0"/>
    <n v="0"/>
    <n v="546.80999999999995"/>
    <n v="3867.41"/>
    <x v="0"/>
    <x v="0"/>
    <x v="0"/>
    <n v="0"/>
    <x v="1"/>
  </r>
  <r>
    <s v="8710-YGLWG"/>
    <s v="Male"/>
    <x v="56"/>
    <s v="No"/>
    <n v="0"/>
    <x v="301"/>
    <n v="91343"/>
    <n v="34.238802"/>
    <n v="-118.48229600000001"/>
    <n v="0"/>
    <x v="13"/>
    <s v="Offer E"/>
    <s v="Yes"/>
    <n v="15.76"/>
    <s v="No"/>
    <s v="Yes"/>
    <x v="2"/>
    <n v="13"/>
    <s v="No"/>
    <s v="No"/>
    <s v="No"/>
    <s v="No"/>
    <s v="No"/>
    <s v="No"/>
    <s v="No"/>
    <s v="Yes"/>
    <x v="1"/>
    <s v="Yes"/>
    <x v="0"/>
    <n v="44.9"/>
    <n v="44.9"/>
    <n v="0"/>
    <n v="0"/>
    <n v="15.76"/>
    <n v="60.66"/>
    <x v="2"/>
    <x v="0"/>
    <x v="0"/>
    <n v="0"/>
    <x v="0"/>
  </r>
  <r>
    <s v="8711-LOBKY"/>
    <s v="Male"/>
    <x v="2"/>
    <s v="Yes"/>
    <n v="1"/>
    <x v="708"/>
    <n v="95463"/>
    <n v="39.182915999999999"/>
    <n v="-123.552571"/>
    <n v="2"/>
    <x v="26"/>
    <s v="None"/>
    <s v="Yes"/>
    <n v="41.19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1188.25"/>
    <n v="0"/>
    <n v="0"/>
    <n v="2430.21"/>
    <n v="3618.46"/>
    <x v="0"/>
    <x v="0"/>
    <x v="0"/>
    <n v="0"/>
    <x v="0"/>
  </r>
  <r>
    <s v="8713-IGZSO"/>
    <s v="Male"/>
    <x v="2"/>
    <s v="No"/>
    <n v="0"/>
    <x v="624"/>
    <n v="93906"/>
    <n v="36.722898000000001"/>
    <n v="-121.63364799999999"/>
    <n v="0"/>
    <x v="29"/>
    <s v="Offer E"/>
    <s v="Yes"/>
    <n v="40.25"/>
    <s v="Yes"/>
    <s v="No"/>
    <x v="3"/>
    <n v="0"/>
    <s v="No"/>
    <s v="No"/>
    <s v="No"/>
    <s v="No"/>
    <s v="No"/>
    <s v="No"/>
    <s v="No"/>
    <s v="No"/>
    <x v="1"/>
    <s v="No"/>
    <x v="0"/>
    <n v="24.85"/>
    <n v="62"/>
    <n v="0"/>
    <n v="0"/>
    <n v="80.5"/>
    <n v="142.5"/>
    <x v="2"/>
    <x v="0"/>
    <x v="0"/>
    <n v="0"/>
    <x v="0"/>
  </r>
  <r>
    <s v="8714-CTZJW"/>
    <s v="Female"/>
    <x v="38"/>
    <s v="No"/>
    <n v="0"/>
    <x v="142"/>
    <n v="95664"/>
    <n v="38.803730999999999"/>
    <n v="-121.04379900000001"/>
    <n v="0"/>
    <x v="1"/>
    <s v="Offer E"/>
    <s v="Yes"/>
    <n v="19.84"/>
    <s v="No"/>
    <s v="Yes"/>
    <x v="1"/>
    <n v="73"/>
    <s v="No"/>
    <s v="No"/>
    <s v="Yes"/>
    <s v="No"/>
    <s v="No"/>
    <s v="Yes"/>
    <s v="Yes"/>
    <s v="Yes"/>
    <x v="1"/>
    <s v="Yes"/>
    <x v="0"/>
    <n v="82.85"/>
    <n v="319.60000000000002"/>
    <n v="0"/>
    <n v="0"/>
    <n v="79.36"/>
    <n v="398.96"/>
    <x v="0"/>
    <x v="0"/>
    <x v="0"/>
    <n v="0"/>
    <x v="0"/>
  </r>
  <r>
    <s v="8714-EUHJO"/>
    <s v="Female"/>
    <x v="14"/>
    <s v="Yes"/>
    <n v="0"/>
    <x v="735"/>
    <n v="96017"/>
    <n v="41.121108"/>
    <n v="-122.336613"/>
    <n v="1"/>
    <x v="65"/>
    <s v="None"/>
    <s v="Yes"/>
    <n v="38.67"/>
    <s v="Yes"/>
    <s v="Yes"/>
    <x v="0"/>
    <n v="13"/>
    <s v="No"/>
    <s v="Yes"/>
    <s v="No"/>
    <s v="No"/>
    <s v="No"/>
    <s v="Yes"/>
    <s v="Yes"/>
    <s v="No"/>
    <x v="1"/>
    <s v="Yes"/>
    <x v="1"/>
    <n v="91.15"/>
    <n v="2995.45"/>
    <n v="0"/>
    <n v="0"/>
    <n v="1198.77"/>
    <n v="4194.22"/>
    <x v="1"/>
    <x v="2"/>
    <x v="18"/>
    <n v="1"/>
    <x v="1"/>
  </r>
  <r>
    <s v="8715-KKTFG"/>
    <s v="Female"/>
    <x v="54"/>
    <s v="Yes"/>
    <n v="0"/>
    <x v="742"/>
    <n v="95661"/>
    <n v="38.736685000000001"/>
    <n v="-121.25198399999999"/>
    <n v="6"/>
    <x v="48"/>
    <s v="Offer B"/>
    <s v="Yes"/>
    <n v="18.03"/>
    <s v="Yes"/>
    <s v="Yes"/>
    <x v="1"/>
    <n v="22"/>
    <s v="No"/>
    <s v="No"/>
    <s v="Yes"/>
    <s v="Yes"/>
    <s v="Yes"/>
    <s v="Yes"/>
    <s v="Yes"/>
    <s v="Yes"/>
    <x v="0"/>
    <s v="Yes"/>
    <x v="1"/>
    <n v="103.3"/>
    <n v="6518.35"/>
    <n v="0"/>
    <n v="0"/>
    <n v="1099.83"/>
    <n v="7618.18"/>
    <x v="0"/>
    <x v="0"/>
    <x v="0"/>
    <n v="0"/>
    <x v="1"/>
  </r>
  <r>
    <s v="8717-VCTXJ"/>
    <s v="Male"/>
    <x v="13"/>
    <s v="No"/>
    <n v="0"/>
    <x v="177"/>
    <n v="95065"/>
    <n v="37.031404000000002"/>
    <n v="-121.981865"/>
    <n v="0"/>
    <x v="71"/>
    <s v="None"/>
    <s v="Yes"/>
    <n v="48.41"/>
    <s v="No"/>
    <s v="No"/>
    <x v="3"/>
    <n v="0"/>
    <s v="No"/>
    <s v="No"/>
    <s v="No"/>
    <s v="No"/>
    <s v="No"/>
    <s v="No"/>
    <s v="No"/>
    <s v="No"/>
    <x v="0"/>
    <s v="Yes"/>
    <x v="0"/>
    <n v="19.55"/>
    <n v="839.4"/>
    <n v="12.16"/>
    <n v="0"/>
    <n v="2033.22"/>
    <n v="2860.46"/>
    <x v="0"/>
    <x v="0"/>
    <x v="0"/>
    <n v="0"/>
    <x v="0"/>
  </r>
  <r>
    <s v="8718-PTMEZ"/>
    <s v="Female"/>
    <x v="1"/>
    <s v="No"/>
    <n v="0"/>
    <x v="129"/>
    <n v="92530"/>
    <n v="33.655420999999997"/>
    <n v="-117.391751"/>
    <n v="0"/>
    <x v="2"/>
    <s v="None"/>
    <s v="No"/>
    <n v="0"/>
    <s v="No"/>
    <s v="Yes"/>
    <x v="0"/>
    <n v="16"/>
    <s v="No"/>
    <s v="Yes"/>
    <s v="No"/>
    <s v="No"/>
    <s v="No"/>
    <s v="No"/>
    <s v="No"/>
    <s v="Yes"/>
    <x v="1"/>
    <s v="Yes"/>
    <x v="1"/>
    <n v="31.05"/>
    <n v="347.25"/>
    <n v="0"/>
    <n v="0"/>
    <n v="0"/>
    <n v="347.25"/>
    <x v="1"/>
    <x v="3"/>
    <x v="6"/>
    <n v="1"/>
    <x v="0"/>
  </r>
  <r>
    <s v="8720-RQSBJ"/>
    <s v="Male"/>
    <x v="28"/>
    <s v="No"/>
    <n v="0"/>
    <x v="95"/>
    <n v="93202"/>
    <n v="36.315978999999999"/>
    <n v="-119.710852"/>
    <n v="0"/>
    <x v="13"/>
    <s v="Offer E"/>
    <s v="Yes"/>
    <n v="28.67"/>
    <s v="No"/>
    <s v="Yes"/>
    <x v="2"/>
    <n v="4"/>
    <s v="No"/>
    <s v="No"/>
    <s v="No"/>
    <s v="No"/>
    <s v="No"/>
    <s v="No"/>
    <s v="No"/>
    <s v="Yes"/>
    <x v="2"/>
    <s v="No"/>
    <x v="1"/>
    <n v="44"/>
    <n v="44"/>
    <n v="0"/>
    <n v="0"/>
    <n v="28.67"/>
    <n v="72.67"/>
    <x v="2"/>
    <x v="0"/>
    <x v="0"/>
    <n v="0"/>
    <x v="0"/>
  </r>
  <r>
    <s v="8722-NGNBH"/>
    <s v="Male"/>
    <x v="11"/>
    <s v="No"/>
    <n v="0"/>
    <x v="700"/>
    <n v="91789"/>
    <n v="34.018354000000002"/>
    <n v="-117.85492000000001"/>
    <n v="0"/>
    <x v="10"/>
    <s v="None"/>
    <s v="No"/>
    <n v="0"/>
    <s v="No"/>
    <s v="Yes"/>
    <x v="0"/>
    <n v="59"/>
    <s v="Yes"/>
    <s v="No"/>
    <s v="Yes"/>
    <s v="Yes"/>
    <s v="No"/>
    <s v="No"/>
    <s v="Yes"/>
    <s v="Yes"/>
    <x v="1"/>
    <s v="No"/>
    <x v="0"/>
    <n v="40"/>
    <n v="223.45"/>
    <n v="0"/>
    <n v="0"/>
    <n v="0"/>
    <n v="223.45"/>
    <x v="1"/>
    <x v="1"/>
    <x v="1"/>
    <n v="1"/>
    <x v="0"/>
  </r>
  <r>
    <s v="8722-PRFDV"/>
    <s v="Female"/>
    <x v="44"/>
    <s v="Yes"/>
    <n v="3"/>
    <x v="31"/>
    <n v="90042"/>
    <n v="34.115720000000003"/>
    <n v="-118.19275399999999"/>
    <n v="10"/>
    <x v="4"/>
    <s v="Offer A"/>
    <s v="Yes"/>
    <n v="48.76"/>
    <s v="No"/>
    <s v="Yes"/>
    <x v="0"/>
    <n v="71"/>
    <s v="Yes"/>
    <s v="No"/>
    <s v="Yes"/>
    <s v="No"/>
    <s v="Yes"/>
    <s v="Yes"/>
    <s v="Yes"/>
    <s v="Yes"/>
    <x v="2"/>
    <s v="No"/>
    <x v="0"/>
    <n v="77.55"/>
    <n v="5574.35"/>
    <n v="0"/>
    <n v="0"/>
    <n v="3461.96"/>
    <n v="9036.31"/>
    <x v="0"/>
    <x v="0"/>
    <x v="0"/>
    <n v="0"/>
    <x v="0"/>
  </r>
  <r>
    <s v="8725-JEDFD"/>
    <s v="Male"/>
    <x v="17"/>
    <s v="No"/>
    <n v="0"/>
    <x v="961"/>
    <n v="91302"/>
    <n v="34.130861000000003"/>
    <n v="-118.68346"/>
    <n v="0"/>
    <x v="28"/>
    <s v="None"/>
    <s v="Yes"/>
    <n v="34.979999999999997"/>
    <s v="No"/>
    <s v="Yes"/>
    <x v="1"/>
    <n v="26"/>
    <s v="No"/>
    <s v="No"/>
    <s v="No"/>
    <s v="No"/>
    <s v="No"/>
    <s v="No"/>
    <s v="No"/>
    <s v="Yes"/>
    <x v="1"/>
    <s v="Yes"/>
    <x v="0"/>
    <n v="69.05"/>
    <n v="1793.25"/>
    <n v="22.72"/>
    <n v="0"/>
    <n v="944.46"/>
    <n v="2714.99"/>
    <x v="0"/>
    <x v="0"/>
    <x v="0"/>
    <n v="0"/>
    <x v="0"/>
  </r>
  <r>
    <s v="8727-JQFHV"/>
    <s v="Male"/>
    <x v="27"/>
    <s v="Yes"/>
    <n v="2"/>
    <x v="1010"/>
    <n v="96025"/>
    <n v="41.212694999999997"/>
    <n v="-122.392067"/>
    <n v="8"/>
    <x v="41"/>
    <s v="None"/>
    <s v="Yes"/>
    <n v="29.64"/>
    <s v="No"/>
    <s v="No"/>
    <x v="3"/>
    <n v="0"/>
    <s v="No"/>
    <s v="No"/>
    <s v="No"/>
    <s v="No"/>
    <s v="No"/>
    <s v="No"/>
    <s v="No"/>
    <s v="No"/>
    <x v="2"/>
    <s v="No"/>
    <x v="0"/>
    <n v="20.75"/>
    <n v="1123.1500000000001"/>
    <n v="0"/>
    <n v="0"/>
    <n v="1689.48"/>
    <n v="2812.63"/>
    <x v="0"/>
    <x v="0"/>
    <x v="0"/>
    <n v="0"/>
    <x v="0"/>
  </r>
  <r>
    <s v="8727-XDPUD"/>
    <s v="Male"/>
    <x v="35"/>
    <s v="No"/>
    <n v="0"/>
    <x v="113"/>
    <n v="95829"/>
    <n v="38.486502000000002"/>
    <n v="-121.334051"/>
    <n v="0"/>
    <x v="20"/>
    <s v="None"/>
    <s v="No"/>
    <n v="0"/>
    <s v="No"/>
    <s v="Yes"/>
    <x v="2"/>
    <n v="25"/>
    <s v="No"/>
    <s v="No"/>
    <s v="No"/>
    <s v="No"/>
    <s v="Yes"/>
    <s v="No"/>
    <s v="No"/>
    <s v="No"/>
    <x v="2"/>
    <s v="No"/>
    <x v="0"/>
    <n v="35.799999999999997"/>
    <n v="1316.9"/>
    <n v="0"/>
    <n v="100"/>
    <n v="0"/>
    <n v="1416.9"/>
    <x v="0"/>
    <x v="0"/>
    <x v="0"/>
    <n v="0"/>
    <x v="0"/>
  </r>
  <r>
    <s v="8728-SKJLR"/>
    <s v="Male"/>
    <x v="45"/>
    <s v="No"/>
    <n v="0"/>
    <x v="809"/>
    <n v="93549"/>
    <n v="36.296850999999997"/>
    <n v="-117.865469"/>
    <n v="0"/>
    <x v="62"/>
    <s v="Offer B"/>
    <s v="Yes"/>
    <n v="1.08"/>
    <s v="No"/>
    <s v="Yes"/>
    <x v="1"/>
    <n v="6"/>
    <s v="No"/>
    <s v="No"/>
    <s v="No"/>
    <s v="Yes"/>
    <s v="No"/>
    <s v="No"/>
    <s v="No"/>
    <s v="Yes"/>
    <x v="1"/>
    <s v="Yes"/>
    <x v="1"/>
    <n v="74.25"/>
    <n v="3089.1"/>
    <n v="0"/>
    <n v="0"/>
    <n v="44.28"/>
    <n v="3133.38"/>
    <x v="0"/>
    <x v="0"/>
    <x v="0"/>
    <n v="0"/>
    <x v="0"/>
  </r>
  <r>
    <s v="8731-WBBMB"/>
    <s v="Female"/>
    <x v="17"/>
    <s v="Yes"/>
    <n v="0"/>
    <x v="38"/>
    <n v="92117"/>
    <n v="32.825085999999999"/>
    <n v="-117.19942399999999"/>
    <n v="7"/>
    <x v="18"/>
    <s v="None"/>
    <s v="Yes"/>
    <n v="11.23"/>
    <s v="No"/>
    <s v="Yes"/>
    <x v="0"/>
    <n v="48"/>
    <s v="No"/>
    <s v="Yes"/>
    <s v="Yes"/>
    <s v="Yes"/>
    <s v="Yes"/>
    <s v="Yes"/>
    <s v="Yes"/>
    <s v="Yes"/>
    <x v="1"/>
    <s v="No"/>
    <x v="1"/>
    <n v="81.900000000000006"/>
    <n v="2078.5500000000002"/>
    <n v="44.86"/>
    <n v="0"/>
    <n v="291.98"/>
    <n v="2325.67"/>
    <x v="0"/>
    <x v="0"/>
    <x v="0"/>
    <n v="0"/>
    <x v="0"/>
  </r>
  <r>
    <s v="8734-DKSTZ"/>
    <s v="Female"/>
    <x v="29"/>
    <s v="Yes"/>
    <n v="2"/>
    <x v="841"/>
    <n v="92283"/>
    <n v="32.852947"/>
    <n v="-114.850784"/>
    <n v="0"/>
    <x v="46"/>
    <s v="Offer D"/>
    <s v="Yes"/>
    <n v="6.5"/>
    <s v="Yes"/>
    <s v="Yes"/>
    <x v="1"/>
    <n v="76"/>
    <s v="No"/>
    <s v="No"/>
    <s v="No"/>
    <s v="No"/>
    <s v="No"/>
    <s v="Yes"/>
    <s v="Yes"/>
    <s v="Yes"/>
    <x v="1"/>
    <s v="No"/>
    <x v="1"/>
    <n v="85.95"/>
    <n v="858.6"/>
    <n v="0"/>
    <n v="0"/>
    <n v="65"/>
    <n v="923.6"/>
    <x v="0"/>
    <x v="0"/>
    <x v="0"/>
    <n v="0"/>
    <x v="0"/>
  </r>
  <r>
    <s v="8734-FNWVH"/>
    <s v="Male"/>
    <x v="44"/>
    <s v="Yes"/>
    <n v="1"/>
    <x v="388"/>
    <n v="91792"/>
    <n v="34.024405000000002"/>
    <n v="-117.89872200000001"/>
    <n v="6"/>
    <x v="65"/>
    <s v="None"/>
    <s v="Yes"/>
    <n v="30.67"/>
    <s v="Yes"/>
    <s v="Yes"/>
    <x v="2"/>
    <n v="59"/>
    <s v="No"/>
    <s v="No"/>
    <s v="No"/>
    <s v="No"/>
    <s v="No"/>
    <s v="Yes"/>
    <s v="Yes"/>
    <s v="Yes"/>
    <x v="1"/>
    <s v="No"/>
    <x v="1"/>
    <n v="59.7"/>
    <n v="1825.5"/>
    <n v="0"/>
    <n v="0"/>
    <n v="950.77"/>
    <n v="2776.27"/>
    <x v="0"/>
    <x v="0"/>
    <x v="0"/>
    <n v="0"/>
    <x v="0"/>
  </r>
  <r>
    <s v="8735-DCXNF"/>
    <s v="Male"/>
    <x v="20"/>
    <s v="Yes"/>
    <n v="0"/>
    <x v="142"/>
    <n v="95664"/>
    <n v="38.803730999999999"/>
    <n v="-121.04379900000001"/>
    <n v="9"/>
    <x v="46"/>
    <s v="Offer D"/>
    <s v="Yes"/>
    <n v="21.85"/>
    <s v="No"/>
    <s v="Yes"/>
    <x v="2"/>
    <n v="9"/>
    <s v="Yes"/>
    <s v="No"/>
    <s v="No"/>
    <s v="Yes"/>
    <s v="No"/>
    <s v="No"/>
    <s v="No"/>
    <s v="Yes"/>
    <x v="1"/>
    <s v="Yes"/>
    <x v="0"/>
    <n v="54.95"/>
    <n v="568.85"/>
    <n v="0"/>
    <n v="0"/>
    <n v="218.5"/>
    <n v="787.35"/>
    <x v="0"/>
    <x v="0"/>
    <x v="0"/>
    <n v="0"/>
    <x v="0"/>
  </r>
  <r>
    <s v="8735-IJJEG"/>
    <s v="Male"/>
    <x v="60"/>
    <s v="Yes"/>
    <n v="0"/>
    <x v="448"/>
    <n v="91931"/>
    <n v="32.857945999999998"/>
    <n v="-116.56191699999999"/>
    <n v="6"/>
    <x v="32"/>
    <s v="None"/>
    <s v="Yes"/>
    <n v="4.05"/>
    <s v="No"/>
    <s v="Yes"/>
    <x v="2"/>
    <n v="59"/>
    <s v="No"/>
    <s v="No"/>
    <s v="Yes"/>
    <s v="No"/>
    <s v="No"/>
    <s v="No"/>
    <s v="No"/>
    <s v="Yes"/>
    <x v="1"/>
    <s v="No"/>
    <x v="0"/>
    <n v="50.2"/>
    <n v="668.85"/>
    <n v="0"/>
    <n v="0"/>
    <n v="56.7"/>
    <n v="725.55"/>
    <x v="0"/>
    <x v="0"/>
    <x v="0"/>
    <n v="0"/>
    <x v="0"/>
  </r>
  <r>
    <s v="8735-NBLWT"/>
    <s v="Male"/>
    <x v="20"/>
    <s v="No"/>
    <n v="2"/>
    <x v="868"/>
    <n v="95631"/>
    <n v="39.031875999999997"/>
    <n v="-120.81114100000001"/>
    <n v="0"/>
    <x v="0"/>
    <s v="Offer E"/>
    <s v="Yes"/>
    <n v="45.83"/>
    <s v="No"/>
    <s v="No"/>
    <x v="3"/>
    <n v="0"/>
    <s v="No"/>
    <s v="No"/>
    <s v="No"/>
    <s v="No"/>
    <s v="No"/>
    <s v="No"/>
    <s v="No"/>
    <s v="No"/>
    <x v="1"/>
    <s v="No"/>
    <x v="0"/>
    <n v="20.399999999999999"/>
    <n v="184.1"/>
    <n v="0"/>
    <n v="0"/>
    <n v="412.47"/>
    <n v="596.57000000000005"/>
    <x v="0"/>
    <x v="0"/>
    <x v="0"/>
    <n v="0"/>
    <x v="0"/>
  </r>
  <r>
    <s v="8735-SDUFN"/>
    <s v="Female"/>
    <x v="61"/>
    <s v="Yes"/>
    <n v="0"/>
    <x v="624"/>
    <n v="93908"/>
    <n v="36.624338000000002"/>
    <n v="-121.615669"/>
    <n v="5"/>
    <x v="9"/>
    <s v="Offer A"/>
    <s v="Yes"/>
    <n v="8.68"/>
    <s v="Yes"/>
    <s v="No"/>
    <x v="3"/>
    <n v="0"/>
    <s v="No"/>
    <s v="No"/>
    <s v="No"/>
    <s v="No"/>
    <s v="No"/>
    <s v="No"/>
    <s v="No"/>
    <s v="No"/>
    <x v="2"/>
    <s v="No"/>
    <x v="1"/>
    <n v="24.3"/>
    <n v="1778.7"/>
    <n v="0"/>
    <n v="0"/>
    <n v="624.96"/>
    <n v="2403.66"/>
    <x v="0"/>
    <x v="0"/>
    <x v="0"/>
    <n v="0"/>
    <x v="0"/>
  </r>
  <r>
    <s v="8738-JOKAR"/>
    <s v="Female"/>
    <x v="39"/>
    <s v="No"/>
    <n v="0"/>
    <x v="166"/>
    <n v="91722"/>
    <n v="34.097344999999997"/>
    <n v="-117.906736"/>
    <n v="0"/>
    <x v="71"/>
    <s v="None"/>
    <s v="Yes"/>
    <n v="39.32"/>
    <s v="No"/>
    <s v="Yes"/>
    <x v="0"/>
    <n v="20"/>
    <s v="Yes"/>
    <s v="Yes"/>
    <s v="No"/>
    <s v="Yes"/>
    <s v="No"/>
    <s v="Yes"/>
    <s v="Yes"/>
    <s v="Yes"/>
    <x v="0"/>
    <s v="Yes"/>
    <x v="0"/>
    <n v="67.7"/>
    <n v="2882.25"/>
    <n v="0"/>
    <n v="0"/>
    <n v="1651.44"/>
    <n v="4533.6899999999996"/>
    <x v="0"/>
    <x v="0"/>
    <x v="0"/>
    <n v="0"/>
    <x v="0"/>
  </r>
  <r>
    <s v="8739-QOTTN"/>
    <s v="Female"/>
    <x v="34"/>
    <s v="Yes"/>
    <n v="0"/>
    <x v="1021"/>
    <n v="90704"/>
    <n v="33.391181000000003"/>
    <n v="-118.421305"/>
    <n v="3"/>
    <x v="29"/>
    <s v="Offer E"/>
    <s v="Yes"/>
    <n v="5.42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41.85"/>
    <n v="0"/>
    <n v="0"/>
    <n v="10.84"/>
    <n v="52.69"/>
    <x v="2"/>
    <x v="0"/>
    <x v="0"/>
    <n v="0"/>
    <x v="0"/>
  </r>
  <r>
    <s v="8739-WWKDU"/>
    <s v="Male"/>
    <x v="28"/>
    <s v="No"/>
    <n v="0"/>
    <x v="38"/>
    <n v="92109"/>
    <n v="32.787835999999999"/>
    <n v="-117.232376"/>
    <n v="0"/>
    <x v="30"/>
    <s v="None"/>
    <s v="Yes"/>
    <n v="18.46"/>
    <s v="Yes"/>
    <s v="Yes"/>
    <x v="1"/>
    <n v="3"/>
    <s v="No"/>
    <s v="Yes"/>
    <s v="No"/>
    <s v="No"/>
    <s v="Yes"/>
    <s v="No"/>
    <s v="No"/>
    <s v="Yes"/>
    <x v="1"/>
    <s v="Yes"/>
    <x v="1"/>
    <n v="89.5"/>
    <n v="2196.15"/>
    <n v="0"/>
    <n v="0"/>
    <n v="461.5"/>
    <n v="2657.65"/>
    <x v="1"/>
    <x v="1"/>
    <x v="1"/>
    <n v="1"/>
    <x v="0"/>
  </r>
  <r>
    <s v="8739-XNIKG"/>
    <s v="Female"/>
    <x v="46"/>
    <s v="No"/>
    <n v="0"/>
    <x v="284"/>
    <n v="93301"/>
    <n v="35.383937000000003"/>
    <n v="-119.020428"/>
    <n v="0"/>
    <x v="10"/>
    <s v="None"/>
    <s v="Yes"/>
    <n v="48.49"/>
    <s v="Yes"/>
    <s v="Yes"/>
    <x v="1"/>
    <n v="85"/>
    <s v="No"/>
    <s v="No"/>
    <s v="No"/>
    <s v="No"/>
    <s v="Yes"/>
    <s v="No"/>
    <s v="No"/>
    <s v="Yes"/>
    <x v="1"/>
    <s v="Yes"/>
    <x v="1"/>
    <n v="84"/>
    <n v="424.75"/>
    <n v="0"/>
    <n v="0"/>
    <n v="242.45"/>
    <n v="667.2"/>
    <x v="0"/>
    <x v="0"/>
    <x v="0"/>
    <n v="0"/>
    <x v="0"/>
  </r>
  <r>
    <s v="8740-CRYFY"/>
    <s v="Male"/>
    <x v="47"/>
    <s v="No"/>
    <n v="0"/>
    <x v="113"/>
    <n v="95823"/>
    <n v="38.475465"/>
    <n v="-121.443625"/>
    <n v="0"/>
    <x v="13"/>
    <s v="Offer E"/>
    <s v="Yes"/>
    <n v="23.96"/>
    <s v="No"/>
    <s v="Yes"/>
    <x v="1"/>
    <n v="22"/>
    <s v="No"/>
    <s v="No"/>
    <s v="No"/>
    <s v="No"/>
    <s v="Yes"/>
    <s v="No"/>
    <s v="No"/>
    <s v="Yes"/>
    <x v="1"/>
    <s v="Yes"/>
    <x v="1"/>
    <n v="78.95"/>
    <n v="78.95"/>
    <n v="0"/>
    <n v="0"/>
    <n v="23.96"/>
    <n v="102.91"/>
    <x v="1"/>
    <x v="1"/>
    <x v="10"/>
    <n v="1"/>
    <x v="0"/>
  </r>
  <r>
    <s v="8740-XLHDR"/>
    <s v="Male"/>
    <x v="18"/>
    <s v="No"/>
    <n v="0"/>
    <x v="674"/>
    <n v="95635"/>
    <n v="38.921332999999997"/>
    <n v="-120.897718"/>
    <n v="0"/>
    <x v="10"/>
    <s v="None"/>
    <s v="No"/>
    <n v="0"/>
    <s v="No"/>
    <s v="Yes"/>
    <x v="0"/>
    <n v="59"/>
    <s v="Yes"/>
    <s v="Yes"/>
    <s v="Yes"/>
    <s v="Yes"/>
    <s v="No"/>
    <s v="No"/>
    <s v="No"/>
    <s v="Yes"/>
    <x v="1"/>
    <s v="Yes"/>
    <x v="2"/>
    <n v="43.25"/>
    <n v="219"/>
    <n v="0"/>
    <n v="0"/>
    <n v="0"/>
    <n v="219"/>
    <x v="1"/>
    <x v="2"/>
    <x v="3"/>
    <n v="1"/>
    <x v="0"/>
  </r>
  <r>
    <s v="8741-LQOBK"/>
    <s v="Female"/>
    <x v="60"/>
    <s v="Yes"/>
    <n v="2"/>
    <x v="996"/>
    <n v="95625"/>
    <n v="38.349195000000002"/>
    <n v="-121.90294299999999"/>
    <n v="9"/>
    <x v="56"/>
    <s v="None"/>
    <s v="No"/>
    <n v="0"/>
    <s v="No"/>
    <s v="Yes"/>
    <x v="2"/>
    <n v="52"/>
    <s v="Yes"/>
    <s v="Yes"/>
    <s v="No"/>
    <s v="No"/>
    <s v="No"/>
    <s v="No"/>
    <s v="Yes"/>
    <s v="Yes"/>
    <x v="1"/>
    <s v="No"/>
    <x v="1"/>
    <n v="35.049999999999997"/>
    <n v="1620.25"/>
    <n v="0"/>
    <n v="0"/>
    <n v="0"/>
    <n v="1620.25"/>
    <x v="0"/>
    <x v="0"/>
    <x v="0"/>
    <n v="0"/>
    <x v="0"/>
  </r>
  <r>
    <s v="8745-PVESG"/>
    <s v="Female"/>
    <x v="56"/>
    <s v="No"/>
    <n v="0"/>
    <x v="10"/>
    <n v="92067"/>
    <n v="33.012751000000002"/>
    <n v="-117.20061699999999"/>
    <n v="0"/>
    <x v="41"/>
    <s v="None"/>
    <s v="No"/>
    <n v="0"/>
    <s v="No"/>
    <s v="Yes"/>
    <x v="2"/>
    <n v="24"/>
    <s v="Yes"/>
    <s v="No"/>
    <s v="Yes"/>
    <s v="Yes"/>
    <s v="No"/>
    <s v="No"/>
    <s v="No"/>
    <s v="Yes"/>
    <x v="0"/>
    <s v="Yes"/>
    <x v="0"/>
    <n v="41.1"/>
    <n v="2258.25"/>
    <n v="0"/>
    <n v="0"/>
    <n v="0"/>
    <n v="2258.25"/>
    <x v="0"/>
    <x v="0"/>
    <x v="0"/>
    <n v="0"/>
    <x v="0"/>
  </r>
  <r>
    <s v="8746-BFOAJ"/>
    <s v="Male"/>
    <x v="16"/>
    <s v="No"/>
    <n v="0"/>
    <x v="107"/>
    <n v="92845"/>
    <n v="33.782955000000001"/>
    <n v="-118.026456"/>
    <n v="0"/>
    <x v="47"/>
    <s v="None"/>
    <s v="Yes"/>
    <n v="23.23"/>
    <s v="No"/>
    <s v="No"/>
    <x v="3"/>
    <n v="0"/>
    <s v="No"/>
    <s v="No"/>
    <s v="No"/>
    <s v="No"/>
    <s v="No"/>
    <s v="No"/>
    <s v="No"/>
    <s v="No"/>
    <x v="0"/>
    <s v="No"/>
    <x v="1"/>
    <n v="20.5"/>
    <n v="429.55"/>
    <n v="0"/>
    <n v="0"/>
    <n v="487.83"/>
    <n v="917.38"/>
    <x v="0"/>
    <x v="0"/>
    <x v="0"/>
    <n v="0"/>
    <x v="0"/>
  </r>
  <r>
    <s v="8746-OQQRW"/>
    <s v="Male"/>
    <x v="22"/>
    <s v="No"/>
    <n v="0"/>
    <x v="832"/>
    <n v="95449"/>
    <n v="38.937060000000002"/>
    <n v="-123.118111"/>
    <n v="0"/>
    <x v="1"/>
    <s v="Offer E"/>
    <s v="Yes"/>
    <n v="3.69"/>
    <s v="Yes"/>
    <s v="No"/>
    <x v="3"/>
    <n v="0"/>
    <s v="No"/>
    <s v="No"/>
    <s v="No"/>
    <s v="No"/>
    <s v="No"/>
    <s v="No"/>
    <s v="No"/>
    <s v="No"/>
    <x v="1"/>
    <s v="No"/>
    <x v="0"/>
    <n v="25.25"/>
    <n v="101.9"/>
    <n v="0"/>
    <n v="0"/>
    <n v="14.76"/>
    <n v="116.66"/>
    <x v="0"/>
    <x v="0"/>
    <x v="0"/>
    <n v="0"/>
    <x v="0"/>
  </r>
  <r>
    <s v="8747-UDCOI"/>
    <s v="Female"/>
    <x v="46"/>
    <s v="Yes"/>
    <n v="0"/>
    <x v="409"/>
    <n v="92587"/>
    <n v="33.698869999999999"/>
    <n v="-117.25071"/>
    <n v="7"/>
    <x v="7"/>
    <s v="Offer B"/>
    <s v="Yes"/>
    <n v="48.66"/>
    <s v="No"/>
    <s v="No"/>
    <x v="3"/>
    <n v="0"/>
    <s v="No"/>
    <s v="No"/>
    <s v="No"/>
    <s v="No"/>
    <s v="No"/>
    <s v="No"/>
    <s v="No"/>
    <s v="No"/>
    <x v="2"/>
    <s v="No"/>
    <x v="1"/>
    <n v="19.350000000000001"/>
    <n v="1319.95"/>
    <n v="0"/>
    <n v="0"/>
    <n v="3162.9"/>
    <n v="4482.8500000000004"/>
    <x v="0"/>
    <x v="0"/>
    <x v="0"/>
    <n v="0"/>
    <x v="0"/>
  </r>
  <r>
    <s v="8748-HFWBO"/>
    <s v="Male"/>
    <x v="42"/>
    <s v="Yes"/>
    <n v="3"/>
    <x v="715"/>
    <n v="95709"/>
    <n v="38.748316000000003"/>
    <n v="-120.675512"/>
    <n v="2"/>
    <x v="53"/>
    <s v="Offer D"/>
    <s v="Yes"/>
    <n v="32.47"/>
    <s v="No"/>
    <s v="No"/>
    <x v="3"/>
    <n v="0"/>
    <s v="No"/>
    <s v="No"/>
    <s v="No"/>
    <s v="No"/>
    <s v="No"/>
    <s v="No"/>
    <s v="No"/>
    <s v="No"/>
    <x v="0"/>
    <s v="No"/>
    <x v="0"/>
    <n v="19.899999999999999"/>
    <n v="357.7"/>
    <n v="0"/>
    <n v="0"/>
    <n v="616.92999999999995"/>
    <n v="974.63"/>
    <x v="0"/>
    <x v="0"/>
    <x v="0"/>
    <n v="0"/>
    <x v="0"/>
  </r>
  <r>
    <s v="8749-CLJXC"/>
    <s v="Male"/>
    <x v="52"/>
    <s v="No"/>
    <n v="0"/>
    <x v="20"/>
    <n v="93601"/>
    <n v="37.375816"/>
    <n v="-119.739935"/>
    <n v="0"/>
    <x v="13"/>
    <s v="None"/>
    <s v="Yes"/>
    <n v="13.51"/>
    <s v="No"/>
    <s v="No"/>
    <x v="3"/>
    <n v="0"/>
    <s v="No"/>
    <s v="No"/>
    <s v="No"/>
    <s v="No"/>
    <s v="No"/>
    <s v="No"/>
    <s v="No"/>
    <s v="No"/>
    <x v="1"/>
    <s v="No"/>
    <x v="0"/>
    <n v="20.05"/>
    <n v="20.05"/>
    <n v="0"/>
    <n v="0"/>
    <n v="13.51"/>
    <n v="33.56"/>
    <x v="2"/>
    <x v="0"/>
    <x v="0"/>
    <n v="0"/>
    <x v="0"/>
  </r>
  <r>
    <s v="8749-JMNKX"/>
    <s v="Male"/>
    <x v="53"/>
    <s v="Yes"/>
    <n v="0"/>
    <x v="1077"/>
    <n v="90640"/>
    <n v="34.015217"/>
    <n v="-118.109962"/>
    <n v="1"/>
    <x v="69"/>
    <s v="Offer B"/>
    <s v="Yes"/>
    <n v="22.14"/>
    <s v="Yes"/>
    <s v="Yes"/>
    <x v="1"/>
    <n v="30"/>
    <s v="Yes"/>
    <s v="No"/>
    <s v="Yes"/>
    <s v="No"/>
    <s v="Yes"/>
    <s v="No"/>
    <s v="No"/>
    <s v="Yes"/>
    <x v="1"/>
    <s v="Yes"/>
    <x v="1"/>
    <n v="93.8"/>
    <n v="4750.95"/>
    <n v="0"/>
    <n v="0"/>
    <n v="1129.1400000000001"/>
    <n v="5880.09"/>
    <x v="1"/>
    <x v="2"/>
    <x v="4"/>
    <n v="1"/>
    <x v="1"/>
  </r>
  <r>
    <s v="8749-TZYEC"/>
    <s v="Male"/>
    <x v="32"/>
    <s v="Yes"/>
    <n v="0"/>
    <x v="874"/>
    <n v="92887"/>
    <n v="33.884073000000001"/>
    <n v="-117.732197"/>
    <n v="1"/>
    <x v="9"/>
    <s v="None"/>
    <s v="Yes"/>
    <n v="13.72"/>
    <s v="Yes"/>
    <s v="No"/>
    <x v="3"/>
    <n v="0"/>
    <s v="No"/>
    <s v="No"/>
    <s v="No"/>
    <s v="No"/>
    <s v="No"/>
    <s v="No"/>
    <s v="No"/>
    <s v="No"/>
    <x v="2"/>
    <s v="No"/>
    <x v="0"/>
    <n v="24.8"/>
    <n v="1874.3"/>
    <n v="16.260000000000002"/>
    <n v="0"/>
    <n v="987.84"/>
    <n v="2845.88"/>
    <x v="0"/>
    <x v="0"/>
    <x v="0"/>
    <n v="0"/>
    <x v="0"/>
  </r>
  <r>
    <s v="8750-QWZAJ"/>
    <s v="Female"/>
    <x v="32"/>
    <s v="Yes"/>
    <n v="2"/>
    <x v="174"/>
    <n v="92867"/>
    <n v="33.81859"/>
    <n v="-117.821288"/>
    <n v="1"/>
    <x v="40"/>
    <s v="Offer A"/>
    <s v="Yes"/>
    <n v="48.44"/>
    <s v="No"/>
    <s v="No"/>
    <x v="3"/>
    <n v="0"/>
    <s v="No"/>
    <s v="No"/>
    <s v="No"/>
    <s v="No"/>
    <s v="No"/>
    <s v="No"/>
    <s v="No"/>
    <s v="No"/>
    <x v="2"/>
    <s v="No"/>
    <x v="1"/>
    <n v="19.8"/>
    <n v="1378.75"/>
    <n v="0"/>
    <n v="0"/>
    <n v="3390.8"/>
    <n v="4769.55"/>
    <x v="0"/>
    <x v="0"/>
    <x v="0"/>
    <n v="0"/>
    <x v="0"/>
  </r>
  <r>
    <s v="8751-EDEKA"/>
    <s v="Female"/>
    <x v="52"/>
    <s v="Yes"/>
    <n v="0"/>
    <x v="10"/>
    <n v="92091"/>
    <n v="32.993560000000002"/>
    <n v="-117.207121"/>
    <n v="7"/>
    <x v="61"/>
    <s v="None"/>
    <s v="Yes"/>
    <n v="33.090000000000003"/>
    <s v="No"/>
    <s v="Yes"/>
    <x v="1"/>
    <n v="19"/>
    <s v="No"/>
    <s v="Yes"/>
    <s v="Yes"/>
    <s v="No"/>
    <s v="No"/>
    <s v="Yes"/>
    <s v="Yes"/>
    <s v="Yes"/>
    <x v="1"/>
    <s v="No"/>
    <x v="0"/>
    <n v="89.9"/>
    <n v="2433.5"/>
    <n v="0"/>
    <n v="0"/>
    <n v="926.52"/>
    <n v="3360.02"/>
    <x v="0"/>
    <x v="0"/>
    <x v="0"/>
    <n v="0"/>
    <x v="1"/>
  </r>
  <r>
    <s v="8752-GHJFU"/>
    <s v="Male"/>
    <x v="57"/>
    <s v="Yes"/>
    <n v="0"/>
    <x v="1068"/>
    <n v="95703"/>
    <n v="38.983387999999998"/>
    <n v="-120.988814"/>
    <n v="7"/>
    <x v="4"/>
    <s v="None"/>
    <s v="Yes"/>
    <n v="36.6"/>
    <s v="Yes"/>
    <s v="Yes"/>
    <x v="1"/>
    <n v="10"/>
    <s v="Yes"/>
    <s v="Yes"/>
    <s v="Yes"/>
    <s v="Yes"/>
    <s v="No"/>
    <s v="No"/>
    <s v="No"/>
    <s v="Yes"/>
    <x v="0"/>
    <s v="Yes"/>
    <x v="1"/>
    <n v="92"/>
    <n v="6585.2"/>
    <n v="0"/>
    <n v="0"/>
    <n v="2598.6"/>
    <n v="9183.7999999999993"/>
    <x v="0"/>
    <x v="0"/>
    <x v="0"/>
    <n v="0"/>
    <x v="1"/>
  </r>
  <r>
    <s v="8752-IMQOS"/>
    <s v="Male"/>
    <x v="24"/>
    <s v="Yes"/>
    <n v="0"/>
    <x v="351"/>
    <n v="92832"/>
    <n v="33.868316"/>
    <n v="-117.929029"/>
    <n v="1"/>
    <x v="10"/>
    <s v="None"/>
    <s v="Yes"/>
    <n v="5.2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85.1"/>
    <n v="0"/>
    <n v="0"/>
    <n v="26"/>
    <n v="111.1"/>
    <x v="0"/>
    <x v="0"/>
    <x v="0"/>
    <n v="0"/>
    <x v="0"/>
  </r>
  <r>
    <s v="8752-STIVR"/>
    <s v="Female"/>
    <x v="37"/>
    <s v="No"/>
    <n v="0"/>
    <x v="996"/>
    <n v="95625"/>
    <n v="38.349195000000002"/>
    <n v="-121.90294299999999"/>
    <n v="0"/>
    <x v="1"/>
    <s v="None"/>
    <s v="Yes"/>
    <n v="27.57"/>
    <s v="No"/>
    <s v="Yes"/>
    <x v="1"/>
    <n v="27"/>
    <s v="No"/>
    <s v="No"/>
    <s v="No"/>
    <s v="No"/>
    <s v="Yes"/>
    <s v="No"/>
    <s v="No"/>
    <s v="Yes"/>
    <x v="1"/>
    <s v="Yes"/>
    <x v="1"/>
    <n v="79"/>
    <n v="303.14999999999998"/>
    <n v="0"/>
    <n v="0"/>
    <n v="110.28"/>
    <n v="413.43"/>
    <x v="1"/>
    <x v="2"/>
    <x v="4"/>
    <n v="1"/>
    <x v="0"/>
  </r>
  <r>
    <s v="8755-IWJHN"/>
    <s v="Male"/>
    <x v="50"/>
    <s v="Yes"/>
    <n v="0"/>
    <x v="399"/>
    <n v="95545"/>
    <n v="40.342928000000001"/>
    <n v="-124.063329"/>
    <n v="5"/>
    <x v="19"/>
    <s v="None"/>
    <s v="Yes"/>
    <n v="49.91"/>
    <s v="Yes"/>
    <s v="Yes"/>
    <x v="1"/>
    <n v="13"/>
    <s v="No"/>
    <s v="Yes"/>
    <s v="Yes"/>
    <s v="No"/>
    <s v="No"/>
    <s v="Yes"/>
    <s v="Yes"/>
    <s v="Yes"/>
    <x v="2"/>
    <s v="Yes"/>
    <x v="1"/>
    <n v="95.35"/>
    <n v="6382"/>
    <n v="0"/>
    <n v="0"/>
    <n v="3443.79"/>
    <n v="9825.7900000000009"/>
    <x v="0"/>
    <x v="0"/>
    <x v="0"/>
    <n v="0"/>
    <x v="1"/>
  </r>
  <r>
    <s v="8755-OGKNA"/>
    <s v="Female"/>
    <x v="25"/>
    <s v="Yes"/>
    <n v="3"/>
    <x v="1069"/>
    <n v="93242"/>
    <n v="36.444232"/>
    <n v="-119.71828499999999"/>
    <n v="5"/>
    <x v="41"/>
    <s v="Offer B"/>
    <s v="Yes"/>
    <n v="42.14"/>
    <s v="No"/>
    <s v="No"/>
    <x v="3"/>
    <n v="0"/>
    <s v="No"/>
    <s v="No"/>
    <s v="No"/>
    <s v="No"/>
    <s v="No"/>
    <s v="No"/>
    <s v="No"/>
    <s v="No"/>
    <x v="2"/>
    <s v="No"/>
    <x v="1"/>
    <n v="19.5"/>
    <n v="1167.5999999999999"/>
    <n v="19.89"/>
    <n v="0"/>
    <n v="2401.98"/>
    <n v="3549.69"/>
    <x v="0"/>
    <x v="0"/>
    <x v="0"/>
    <n v="0"/>
    <x v="0"/>
  </r>
  <r>
    <s v="8756-RDDLT"/>
    <s v="Female"/>
    <x v="55"/>
    <s v="No"/>
    <n v="0"/>
    <x v="719"/>
    <n v="94577"/>
    <n v="37.717196000000001"/>
    <n v="-122.15933800000001"/>
    <n v="0"/>
    <x v="64"/>
    <s v="None"/>
    <s v="No"/>
    <n v="0"/>
    <s v="No"/>
    <s v="Yes"/>
    <x v="0"/>
    <n v="13"/>
    <s v="No"/>
    <s v="Yes"/>
    <s v="No"/>
    <s v="Yes"/>
    <s v="No"/>
    <s v="Yes"/>
    <s v="Yes"/>
    <s v="Yes"/>
    <x v="1"/>
    <s v="No"/>
    <x v="1"/>
    <n v="44.95"/>
    <n v="3085.35"/>
    <n v="0"/>
    <n v="0"/>
    <n v="0"/>
    <n v="3085.35"/>
    <x v="0"/>
    <x v="0"/>
    <x v="0"/>
    <n v="0"/>
    <x v="0"/>
  </r>
  <r>
    <s v="8757-TFHHJ"/>
    <s v="Male"/>
    <x v="39"/>
    <s v="No"/>
    <n v="0"/>
    <x v="41"/>
    <n v="95128"/>
    <n v="37.316146000000003"/>
    <n v="-121.936285"/>
    <n v="0"/>
    <x v="13"/>
    <s v="None"/>
    <s v="Yes"/>
    <n v="38.21"/>
    <s v="No"/>
    <s v="Yes"/>
    <x v="0"/>
    <n v="13"/>
    <s v="Yes"/>
    <s v="No"/>
    <s v="No"/>
    <s v="No"/>
    <s v="No"/>
    <s v="No"/>
    <s v="No"/>
    <s v="Yes"/>
    <x v="1"/>
    <s v="Yes"/>
    <x v="0"/>
    <n v="49.8"/>
    <n v="49.8"/>
    <n v="0"/>
    <n v="0"/>
    <n v="38.21"/>
    <n v="88.01"/>
    <x v="2"/>
    <x v="0"/>
    <x v="0"/>
    <n v="0"/>
    <x v="0"/>
  </r>
  <r>
    <s v="8760-ZRHKE"/>
    <s v="Female"/>
    <x v="53"/>
    <s v="Yes"/>
    <n v="1"/>
    <x v="152"/>
    <n v="95916"/>
    <n v="39.657228000000003"/>
    <n v="-121.37778"/>
    <n v="7"/>
    <x v="4"/>
    <s v="None"/>
    <s v="Yes"/>
    <n v="48.59"/>
    <s v="Yes"/>
    <s v="Yes"/>
    <x v="2"/>
    <n v="15"/>
    <s v="Yes"/>
    <s v="Yes"/>
    <s v="No"/>
    <s v="No"/>
    <s v="Yes"/>
    <s v="No"/>
    <s v="No"/>
    <s v="Yes"/>
    <x v="0"/>
    <s v="No"/>
    <x v="1"/>
    <n v="69.2"/>
    <n v="4982.5"/>
    <n v="0"/>
    <n v="0"/>
    <n v="3449.89"/>
    <n v="8432.39"/>
    <x v="0"/>
    <x v="0"/>
    <x v="0"/>
    <n v="0"/>
    <x v="0"/>
  </r>
  <r>
    <s v="8761-NSOBC"/>
    <s v="Male"/>
    <x v="51"/>
    <s v="No"/>
    <n v="0"/>
    <x v="637"/>
    <n v="95948"/>
    <n v="39.346898000000003"/>
    <n v="-121.75953699999999"/>
    <n v="0"/>
    <x v="50"/>
    <s v="None"/>
    <s v="Yes"/>
    <n v="42.92"/>
    <s v="No"/>
    <s v="Yes"/>
    <x v="1"/>
    <n v="23"/>
    <s v="No"/>
    <s v="Yes"/>
    <s v="No"/>
    <s v="Yes"/>
    <s v="Yes"/>
    <s v="Yes"/>
    <s v="Yes"/>
    <s v="Yes"/>
    <x v="1"/>
    <s v="No"/>
    <x v="1"/>
    <n v="100.55"/>
    <n v="4398.1499999999996"/>
    <n v="0"/>
    <n v="0"/>
    <n v="1888.48"/>
    <n v="6286.63"/>
    <x v="1"/>
    <x v="2"/>
    <x v="3"/>
    <n v="1"/>
    <x v="1"/>
  </r>
  <r>
    <s v="8763-KIAFH"/>
    <s v="Female"/>
    <x v="0"/>
    <s v="Yes"/>
    <n v="0"/>
    <x v="208"/>
    <n v="90603"/>
    <n v="33.945318"/>
    <n v="-117.99206599999999"/>
    <n v="10"/>
    <x v="28"/>
    <s v="None"/>
    <s v="Yes"/>
    <n v="20.96"/>
    <s v="No"/>
    <s v="No"/>
    <x v="3"/>
    <n v="0"/>
    <s v="No"/>
    <s v="No"/>
    <s v="No"/>
    <s v="No"/>
    <s v="No"/>
    <s v="No"/>
    <s v="No"/>
    <s v="No"/>
    <x v="0"/>
    <s v="Yes"/>
    <x v="0"/>
    <n v="20.55"/>
    <n v="583.29999999999995"/>
    <n v="0"/>
    <n v="0"/>
    <n v="565.91999999999996"/>
    <n v="1149.22"/>
    <x v="0"/>
    <x v="0"/>
    <x v="0"/>
    <n v="0"/>
    <x v="0"/>
  </r>
  <r>
    <s v="8766-PAFNE"/>
    <s v="Male"/>
    <x v="44"/>
    <s v="Yes"/>
    <n v="0"/>
    <x v="450"/>
    <n v="94545"/>
    <n v="37.629840000000002"/>
    <n v="-122.12084299999999"/>
    <n v="6"/>
    <x v="4"/>
    <s v="Offer A"/>
    <s v="Yes"/>
    <n v="28.02"/>
    <s v="No"/>
    <s v="Yes"/>
    <x v="2"/>
    <n v="27"/>
    <s v="No"/>
    <s v="Yes"/>
    <s v="Yes"/>
    <s v="Yes"/>
    <s v="Yes"/>
    <s v="Yes"/>
    <s v="Yes"/>
    <s v="Yes"/>
    <x v="2"/>
    <s v="Yes"/>
    <x v="0"/>
    <n v="79.099999999999994"/>
    <n v="5564.85"/>
    <n v="0"/>
    <n v="0"/>
    <n v="1989.42"/>
    <n v="7554.27"/>
    <x v="0"/>
    <x v="0"/>
    <x v="0"/>
    <n v="0"/>
    <x v="0"/>
  </r>
  <r>
    <s v="8769-KKTPH"/>
    <s v="Female"/>
    <x v="56"/>
    <s v="Yes"/>
    <n v="0"/>
    <x v="31"/>
    <n v="90066"/>
    <n v="34.002028000000003"/>
    <n v="-118.430656"/>
    <n v="2"/>
    <x v="5"/>
    <s v="Offer B"/>
    <s v="Yes"/>
    <n v="1.43"/>
    <s v="Yes"/>
    <s v="Yes"/>
    <x v="1"/>
    <n v="16"/>
    <s v="Yes"/>
    <s v="No"/>
    <s v="No"/>
    <s v="No"/>
    <s v="Yes"/>
    <s v="Yes"/>
    <s v="Yes"/>
    <s v="Yes"/>
    <x v="0"/>
    <s v="Yes"/>
    <x v="0"/>
    <n v="99.65"/>
    <n v="6311.2"/>
    <n v="0"/>
    <n v="0"/>
    <n v="90.09"/>
    <n v="6401.29"/>
    <x v="0"/>
    <x v="0"/>
    <x v="0"/>
    <n v="0"/>
    <x v="1"/>
  </r>
  <r>
    <s v="8773-HHUOZ"/>
    <s v="Female"/>
    <x v="29"/>
    <s v="No"/>
    <n v="0"/>
    <x v="31"/>
    <n v="90032"/>
    <n v="34.078820999999998"/>
    <n v="-118.177576"/>
    <n v="0"/>
    <x v="67"/>
    <s v="None"/>
    <s v="Yes"/>
    <n v="40.549999999999997"/>
    <s v="No"/>
    <s v="Yes"/>
    <x v="0"/>
    <n v="41"/>
    <s v="No"/>
    <s v="No"/>
    <s v="No"/>
    <s v="No"/>
    <s v="Yes"/>
    <s v="Yes"/>
    <s v="Yes"/>
    <s v="Yes"/>
    <x v="1"/>
    <s v="Yes"/>
    <x v="0"/>
    <n v="64.7"/>
    <n v="1093.0999999999999"/>
    <n v="0"/>
    <n v="0"/>
    <n v="689.35"/>
    <n v="1782.45"/>
    <x v="1"/>
    <x v="1"/>
    <x v="10"/>
    <n v="1"/>
    <x v="0"/>
  </r>
  <r>
    <s v="8774-GSBUN"/>
    <s v="Male"/>
    <x v="43"/>
    <s v="Yes"/>
    <n v="0"/>
    <x v="702"/>
    <n v="90222"/>
    <n v="33.912246000000003"/>
    <n v="-118.236773"/>
    <n v="8"/>
    <x v="9"/>
    <s v="None"/>
    <s v="Yes"/>
    <n v="4.1500000000000004"/>
    <s v="Yes"/>
    <s v="No"/>
    <x v="3"/>
    <n v="0"/>
    <s v="No"/>
    <s v="No"/>
    <s v="No"/>
    <s v="No"/>
    <s v="No"/>
    <s v="No"/>
    <s v="No"/>
    <s v="No"/>
    <x v="2"/>
    <s v="No"/>
    <x v="0"/>
    <n v="25.4"/>
    <n v="1797.1"/>
    <n v="0"/>
    <n v="0"/>
    <n v="298.8"/>
    <n v="2095.9"/>
    <x v="0"/>
    <x v="0"/>
    <x v="0"/>
    <n v="0"/>
    <x v="0"/>
  </r>
  <r>
    <s v="8775-CEBBJ"/>
    <s v="Female"/>
    <x v="43"/>
    <s v="No"/>
    <n v="0"/>
    <x v="282"/>
    <n v="92273"/>
    <n v="32.790281999999998"/>
    <n v="-115.689559"/>
    <n v="0"/>
    <x v="0"/>
    <s v="None"/>
    <s v="Yes"/>
    <n v="41.92"/>
    <s v="No"/>
    <s v="Yes"/>
    <x v="0"/>
    <n v="29"/>
    <s v="No"/>
    <s v="No"/>
    <s v="No"/>
    <s v="No"/>
    <s v="No"/>
    <s v="No"/>
    <s v="No"/>
    <s v="Yes"/>
    <x v="1"/>
    <s v="Yes"/>
    <x v="1"/>
    <n v="44.2"/>
    <n v="403.35"/>
    <n v="0"/>
    <n v="0"/>
    <n v="377.28"/>
    <n v="780.63"/>
    <x v="1"/>
    <x v="1"/>
    <x v="10"/>
    <n v="1"/>
    <x v="0"/>
  </r>
  <r>
    <s v="8775-ERLNB"/>
    <s v="Male"/>
    <x v="48"/>
    <s v="Yes"/>
    <n v="0"/>
    <x v="108"/>
    <n v="92203"/>
    <n v="33.752938"/>
    <n v="-116.23005499999999"/>
    <n v="7"/>
    <x v="13"/>
    <s v="None"/>
    <s v="Yes"/>
    <n v="17.84"/>
    <s v="Yes"/>
    <s v="Yes"/>
    <x v="1"/>
    <n v="20"/>
    <s v="No"/>
    <s v="No"/>
    <s v="No"/>
    <s v="No"/>
    <s v="No"/>
    <s v="No"/>
    <s v="No"/>
    <s v="Yes"/>
    <x v="2"/>
    <s v="No"/>
    <x v="1"/>
    <n v="74.3"/>
    <n v="74.3"/>
    <n v="0"/>
    <n v="0"/>
    <n v="17.84"/>
    <n v="92.14"/>
    <x v="2"/>
    <x v="0"/>
    <x v="0"/>
    <n v="0"/>
    <x v="0"/>
  </r>
  <r>
    <s v="8775-LHDJH"/>
    <s v="Female"/>
    <x v="49"/>
    <s v="Yes"/>
    <n v="0"/>
    <x v="41"/>
    <n v="95136"/>
    <n v="37.270938000000001"/>
    <n v="-121.851046"/>
    <n v="1"/>
    <x v="13"/>
    <s v="Offer E"/>
    <s v="Yes"/>
    <n v="13.02"/>
    <s v="Yes"/>
    <s v="Yes"/>
    <x v="1"/>
    <n v="30"/>
    <s v="No"/>
    <s v="Yes"/>
    <s v="No"/>
    <s v="No"/>
    <s v="Yes"/>
    <s v="No"/>
    <s v="No"/>
    <s v="Yes"/>
    <x v="1"/>
    <s v="Yes"/>
    <x v="1"/>
    <n v="90.6"/>
    <n v="90.6"/>
    <n v="0"/>
    <n v="0"/>
    <n v="13.02"/>
    <n v="103.62"/>
    <x v="1"/>
    <x v="3"/>
    <x v="6"/>
    <n v="1"/>
    <x v="1"/>
  </r>
  <r>
    <s v="8777-MBMTS"/>
    <s v="Female"/>
    <x v="61"/>
    <s v="Yes"/>
    <n v="0"/>
    <x v="388"/>
    <n v="91791"/>
    <n v="34.061633999999998"/>
    <n v="-117.893169"/>
    <n v="10"/>
    <x v="7"/>
    <s v="Offer B"/>
    <s v="Yes"/>
    <n v="36.49"/>
    <s v="No"/>
    <s v="Yes"/>
    <x v="1"/>
    <n v="9"/>
    <s v="No"/>
    <s v="Yes"/>
    <s v="Yes"/>
    <s v="Yes"/>
    <s v="Yes"/>
    <s v="Yes"/>
    <s v="Yes"/>
    <s v="Yes"/>
    <x v="2"/>
    <s v="Yes"/>
    <x v="0"/>
    <n v="105.85"/>
    <n v="6725.5"/>
    <n v="0"/>
    <n v="0"/>
    <n v="2371.85"/>
    <n v="9097.35"/>
    <x v="0"/>
    <x v="0"/>
    <x v="0"/>
    <n v="0"/>
    <x v="1"/>
  </r>
  <r>
    <s v="8777-PVYGU"/>
    <s v="Female"/>
    <x v="59"/>
    <s v="Yes"/>
    <n v="0"/>
    <x v="1101"/>
    <n v="95225"/>
    <n v="38.183917999999998"/>
    <n v="-120.89881699999999"/>
    <n v="0"/>
    <x v="57"/>
    <s v="Offer B"/>
    <s v="Yes"/>
    <n v="4.22"/>
    <s v="No"/>
    <s v="Yes"/>
    <x v="2"/>
    <n v="18"/>
    <s v="Yes"/>
    <s v="No"/>
    <s v="Yes"/>
    <s v="No"/>
    <s v="Yes"/>
    <s v="No"/>
    <s v="No"/>
    <s v="Yes"/>
    <x v="0"/>
    <s v="Yes"/>
    <x v="2"/>
    <n v="64.3"/>
    <n v="3410.6"/>
    <n v="0"/>
    <n v="0"/>
    <n v="219.44"/>
    <n v="3630.04"/>
    <x v="0"/>
    <x v="0"/>
    <x v="0"/>
    <n v="0"/>
    <x v="0"/>
  </r>
  <r>
    <s v="8778-LMWTJ"/>
    <s v="Female"/>
    <x v="24"/>
    <s v="No"/>
    <n v="0"/>
    <x v="403"/>
    <n v="95675"/>
    <n v="38.545774999999999"/>
    <n v="-120.743325"/>
    <n v="0"/>
    <x v="0"/>
    <s v="None"/>
    <s v="Yes"/>
    <n v="13.05"/>
    <s v="No"/>
    <s v="Yes"/>
    <x v="1"/>
    <n v="73"/>
    <s v="Yes"/>
    <s v="No"/>
    <s v="No"/>
    <s v="No"/>
    <s v="No"/>
    <s v="No"/>
    <s v="No"/>
    <s v="Yes"/>
    <x v="1"/>
    <s v="Yes"/>
    <x v="1"/>
    <n v="74.849999999999994"/>
    <n v="708.2"/>
    <n v="0"/>
    <n v="0"/>
    <n v="117.45"/>
    <n v="825.65"/>
    <x v="0"/>
    <x v="0"/>
    <x v="0"/>
    <n v="0"/>
    <x v="0"/>
  </r>
  <r>
    <s v="8779-QRDMV"/>
    <s v="Male"/>
    <x v="3"/>
    <s v="No"/>
    <n v="0"/>
    <x v="31"/>
    <n v="90022"/>
    <n v="34.023809999999997"/>
    <n v="-118.156582"/>
    <n v="0"/>
    <x v="13"/>
    <s v="None"/>
    <s v="No"/>
    <n v="0"/>
    <s v="No"/>
    <s v="Yes"/>
    <x v="2"/>
    <n v="8"/>
    <s v="No"/>
    <s v="No"/>
    <s v="Yes"/>
    <s v="No"/>
    <s v="No"/>
    <s v="Yes"/>
    <s v="No"/>
    <s v="No"/>
    <x v="1"/>
    <s v="Yes"/>
    <x v="1"/>
    <n v="39.65"/>
    <n v="39.65"/>
    <n v="0"/>
    <n v="20"/>
    <n v="0"/>
    <n v="59.65"/>
    <x v="1"/>
    <x v="1"/>
    <x v="11"/>
    <n v="1"/>
    <x v="0"/>
  </r>
  <r>
    <s v="8779-YIQQA"/>
    <s v="Male"/>
    <x v="32"/>
    <s v="Yes"/>
    <n v="1"/>
    <x v="1015"/>
    <n v="90660"/>
    <n v="33.989524000000003"/>
    <n v="-118.089299"/>
    <n v="10"/>
    <x v="47"/>
    <s v="None"/>
    <s v="Yes"/>
    <n v="18"/>
    <s v="No"/>
    <s v="No"/>
    <x v="3"/>
    <n v="0"/>
    <s v="No"/>
    <s v="No"/>
    <s v="No"/>
    <s v="No"/>
    <s v="No"/>
    <s v="No"/>
    <s v="No"/>
    <s v="No"/>
    <x v="0"/>
    <s v="No"/>
    <x v="0"/>
    <n v="19.8"/>
    <n v="350.1"/>
    <n v="0"/>
    <n v="0"/>
    <n v="378"/>
    <n v="728.1"/>
    <x v="0"/>
    <x v="0"/>
    <x v="0"/>
    <n v="0"/>
    <x v="0"/>
  </r>
  <r>
    <s v="8780-IHCRN"/>
    <s v="Male"/>
    <x v="5"/>
    <s v="Yes"/>
    <n v="2"/>
    <x v="706"/>
    <n v="95448"/>
    <n v="38.618347"/>
    <n v="-122.908422"/>
    <n v="5"/>
    <x v="5"/>
    <s v="None"/>
    <s v="Yes"/>
    <n v="28.92"/>
    <s v="Yes"/>
    <s v="No"/>
    <x v="3"/>
    <n v="0"/>
    <s v="No"/>
    <s v="No"/>
    <s v="No"/>
    <s v="No"/>
    <s v="No"/>
    <s v="No"/>
    <s v="No"/>
    <s v="No"/>
    <x v="2"/>
    <s v="No"/>
    <x v="0"/>
    <n v="24.65"/>
    <n v="1574.5"/>
    <n v="0"/>
    <n v="0"/>
    <n v="1821.96"/>
    <n v="3396.46"/>
    <x v="0"/>
    <x v="0"/>
    <x v="0"/>
    <n v="0"/>
    <x v="0"/>
  </r>
  <r>
    <s v="8780-IXSTS"/>
    <s v="Female"/>
    <x v="55"/>
    <s v="No"/>
    <n v="0"/>
    <x v="38"/>
    <n v="92109"/>
    <n v="32.787835999999999"/>
    <n v="-117.232376"/>
    <n v="0"/>
    <x v="38"/>
    <s v="None"/>
    <s v="Yes"/>
    <n v="1.1499999999999999"/>
    <s v="Yes"/>
    <s v="Yes"/>
    <x v="1"/>
    <n v="3"/>
    <s v="No"/>
    <s v="Yes"/>
    <s v="No"/>
    <s v="No"/>
    <s v="Yes"/>
    <s v="No"/>
    <s v="No"/>
    <s v="Yes"/>
    <x v="1"/>
    <s v="Yes"/>
    <x v="1"/>
    <n v="90.1"/>
    <n v="521.29999999999995"/>
    <n v="0"/>
    <n v="0"/>
    <n v="6.9"/>
    <n v="528.20000000000005"/>
    <x v="1"/>
    <x v="1"/>
    <x v="5"/>
    <n v="1"/>
    <x v="1"/>
  </r>
  <r>
    <s v="8780-RSYYU"/>
    <s v="Female"/>
    <x v="21"/>
    <s v="No"/>
    <n v="0"/>
    <x v="268"/>
    <n v="95620"/>
    <n v="38.392820999999998"/>
    <n v="-121.79991699999999"/>
    <n v="0"/>
    <x v="30"/>
    <s v="Offer C"/>
    <s v="Yes"/>
    <n v="6"/>
    <s v="No"/>
    <s v="No"/>
    <x v="3"/>
    <n v="0"/>
    <s v="No"/>
    <s v="No"/>
    <s v="No"/>
    <s v="No"/>
    <s v="No"/>
    <s v="No"/>
    <s v="No"/>
    <s v="No"/>
    <x v="1"/>
    <s v="Yes"/>
    <x v="0"/>
    <n v="19.2"/>
    <n v="532.1"/>
    <n v="0"/>
    <n v="0"/>
    <n v="150"/>
    <n v="682.1"/>
    <x v="0"/>
    <x v="0"/>
    <x v="0"/>
    <n v="0"/>
    <x v="0"/>
  </r>
  <r>
    <s v="8780-YRMTT"/>
    <s v="Female"/>
    <x v="22"/>
    <s v="No"/>
    <n v="0"/>
    <x v="1089"/>
    <n v="94599"/>
    <n v="38.421458000000001"/>
    <n v="-122.365048"/>
    <n v="0"/>
    <x v="22"/>
    <s v="Offer A"/>
    <s v="No"/>
    <n v="0"/>
    <s v="No"/>
    <s v="Yes"/>
    <x v="2"/>
    <n v="29"/>
    <s v="Yes"/>
    <s v="Yes"/>
    <s v="Yes"/>
    <s v="Yes"/>
    <s v="No"/>
    <s v="No"/>
    <s v="No"/>
    <s v="No"/>
    <x v="2"/>
    <s v="Yes"/>
    <x v="2"/>
    <n v="47.4"/>
    <n v="3177.25"/>
    <n v="0"/>
    <n v="0"/>
    <n v="0"/>
    <n v="3177.25"/>
    <x v="0"/>
    <x v="0"/>
    <x v="0"/>
    <n v="0"/>
    <x v="0"/>
  </r>
  <r>
    <s v="8782-LKFPK"/>
    <s v="Male"/>
    <x v="2"/>
    <s v="No"/>
    <n v="0"/>
    <x v="995"/>
    <n v="92223"/>
    <n v="33.946981999999998"/>
    <n v="-116.977672"/>
    <n v="0"/>
    <x v="50"/>
    <s v="None"/>
    <s v="Yes"/>
    <n v="44.92"/>
    <s v="Yes"/>
    <s v="Yes"/>
    <x v="1"/>
    <n v="16"/>
    <s v="No"/>
    <s v="No"/>
    <s v="Yes"/>
    <s v="No"/>
    <s v="No"/>
    <s v="Yes"/>
    <s v="Yes"/>
    <s v="Yes"/>
    <x v="1"/>
    <s v="Yes"/>
    <x v="0"/>
    <n v="90.4"/>
    <n v="4063"/>
    <n v="0"/>
    <n v="0"/>
    <n v="1976.48"/>
    <n v="6039.48"/>
    <x v="0"/>
    <x v="0"/>
    <x v="0"/>
    <n v="0"/>
    <x v="1"/>
  </r>
  <r>
    <s v="8782-NUUOL"/>
    <s v="Male"/>
    <x v="47"/>
    <s v="No"/>
    <n v="0"/>
    <x v="1085"/>
    <n v="95934"/>
    <n v="40.080342000000002"/>
    <n v="-120.95780499999999"/>
    <n v="0"/>
    <x v="59"/>
    <s v="None"/>
    <s v="Yes"/>
    <n v="35.130000000000003"/>
    <s v="No"/>
    <s v="Yes"/>
    <x v="2"/>
    <n v="3"/>
    <s v="Yes"/>
    <s v="No"/>
    <s v="Yes"/>
    <s v="Yes"/>
    <s v="Yes"/>
    <s v="Yes"/>
    <s v="Yes"/>
    <s v="Yes"/>
    <x v="0"/>
    <s v="No"/>
    <x v="0"/>
    <n v="79"/>
    <n v="4801.1000000000004"/>
    <n v="0"/>
    <n v="0"/>
    <n v="2107.8000000000002"/>
    <n v="6908.9"/>
    <x v="0"/>
    <x v="0"/>
    <x v="0"/>
    <n v="0"/>
    <x v="0"/>
  </r>
  <r>
    <s v="8784-CGILN"/>
    <s v="Female"/>
    <x v="20"/>
    <s v="No"/>
    <n v="0"/>
    <x v="355"/>
    <n v="91356"/>
    <n v="34.157136999999999"/>
    <n v="-118.548511"/>
    <n v="0"/>
    <x v="68"/>
    <s v="None"/>
    <s v="Yes"/>
    <n v="36.49"/>
    <s v="Yes"/>
    <s v="Yes"/>
    <x v="1"/>
    <n v="3"/>
    <s v="No"/>
    <s v="No"/>
    <s v="No"/>
    <s v="Yes"/>
    <s v="Yes"/>
    <s v="Yes"/>
    <s v="Yes"/>
    <s v="Yes"/>
    <x v="1"/>
    <s v="Yes"/>
    <x v="1"/>
    <n v="99.85"/>
    <n v="1776.95"/>
    <n v="0"/>
    <n v="0"/>
    <n v="656.82"/>
    <n v="2433.77"/>
    <x v="1"/>
    <x v="2"/>
    <x v="2"/>
    <n v="1"/>
    <x v="1"/>
  </r>
  <r>
    <s v="8785-CJSHH"/>
    <s v="Female"/>
    <x v="19"/>
    <s v="Yes"/>
    <n v="0"/>
    <x v="530"/>
    <n v="95691"/>
    <n v="38.627951000000003"/>
    <n v="-121.593287"/>
    <n v="9"/>
    <x v="59"/>
    <s v="None"/>
    <s v="Yes"/>
    <n v="34.479999999999997"/>
    <s v="Yes"/>
    <s v="Yes"/>
    <x v="1"/>
    <n v="51"/>
    <s v="No"/>
    <s v="Yes"/>
    <s v="No"/>
    <s v="No"/>
    <s v="Yes"/>
    <s v="Yes"/>
    <s v="Yes"/>
    <s v="Yes"/>
    <x v="1"/>
    <s v="Yes"/>
    <x v="1"/>
    <n v="99.8"/>
    <n v="5985.75"/>
    <n v="0"/>
    <n v="0"/>
    <n v="2068.8000000000002"/>
    <n v="8054.55"/>
    <x v="0"/>
    <x v="0"/>
    <x v="0"/>
    <n v="0"/>
    <x v="1"/>
  </r>
  <r>
    <s v="8785-EPNCG"/>
    <s v="Male"/>
    <x v="21"/>
    <s v="No"/>
    <n v="0"/>
    <x v="113"/>
    <n v="95815"/>
    <n v="38.608404999999998"/>
    <n v="-121.44994199999999"/>
    <n v="0"/>
    <x v="37"/>
    <s v="None"/>
    <s v="Yes"/>
    <n v="30.91"/>
    <s v="Yes"/>
    <s v="No"/>
    <x v="3"/>
    <n v="0"/>
    <s v="No"/>
    <s v="No"/>
    <s v="No"/>
    <s v="No"/>
    <s v="No"/>
    <s v="No"/>
    <s v="No"/>
    <s v="No"/>
    <x v="1"/>
    <s v="No"/>
    <x v="0"/>
    <n v="23.15"/>
    <n v="245.2"/>
    <n v="0"/>
    <n v="0"/>
    <n v="340.01"/>
    <n v="585.21"/>
    <x v="1"/>
    <x v="1"/>
    <x v="5"/>
    <n v="1"/>
    <x v="0"/>
  </r>
  <r>
    <s v="8788-DOXSU"/>
    <s v="Male"/>
    <x v="1"/>
    <s v="No"/>
    <n v="0"/>
    <x v="0"/>
    <n v="93225"/>
    <n v="34.827661999999997"/>
    <n v="-118.999073"/>
    <n v="0"/>
    <x v="26"/>
    <s v="None"/>
    <s v="Yes"/>
    <n v="9.6999999999999993"/>
    <s v="No"/>
    <s v="Yes"/>
    <x v="2"/>
    <n v="6"/>
    <s v="No"/>
    <s v="No"/>
    <s v="Yes"/>
    <s v="No"/>
    <s v="No"/>
    <s v="Yes"/>
    <s v="Yes"/>
    <s v="Yes"/>
    <x v="0"/>
    <s v="Yes"/>
    <x v="1"/>
    <n v="61.35"/>
    <n v="3645.5"/>
    <n v="0"/>
    <n v="0"/>
    <n v="572.29999999999995"/>
    <n v="4217.8"/>
    <x v="0"/>
    <x v="0"/>
    <x v="0"/>
    <n v="0"/>
    <x v="0"/>
  </r>
  <r>
    <s v="8791-GFXLZ"/>
    <s v="Male"/>
    <x v="12"/>
    <s v="No"/>
    <n v="0"/>
    <x v="41"/>
    <n v="95127"/>
    <n v="37.375155999999997"/>
    <n v="-121.795867"/>
    <n v="0"/>
    <x v="27"/>
    <s v="None"/>
    <s v="Yes"/>
    <n v="44.78"/>
    <s v="No"/>
    <s v="Yes"/>
    <x v="2"/>
    <n v="12"/>
    <s v="No"/>
    <s v="Yes"/>
    <s v="No"/>
    <s v="No"/>
    <s v="No"/>
    <s v="No"/>
    <s v="No"/>
    <s v="Yes"/>
    <x v="1"/>
    <s v="Yes"/>
    <x v="1"/>
    <n v="49.05"/>
    <n v="593.04999999999995"/>
    <n v="29.32"/>
    <n v="0"/>
    <n v="537.36"/>
    <n v="1101.0899999999999"/>
    <x v="0"/>
    <x v="0"/>
    <x v="0"/>
    <n v="0"/>
    <x v="0"/>
  </r>
  <r>
    <s v="8792-AOROI"/>
    <s v="Female"/>
    <x v="5"/>
    <s v="Yes"/>
    <n v="0"/>
    <x v="934"/>
    <n v="91741"/>
    <n v="34.14649"/>
    <n v="-117.84981500000001"/>
    <n v="1"/>
    <x v="58"/>
    <s v="Offer E"/>
    <s v="Yes"/>
    <n v="23.68"/>
    <s v="No"/>
    <s v="Yes"/>
    <x v="2"/>
    <n v="41"/>
    <s v="Yes"/>
    <s v="No"/>
    <s v="No"/>
    <s v="Yes"/>
    <s v="No"/>
    <s v="Yes"/>
    <s v="Yes"/>
    <s v="Yes"/>
    <x v="2"/>
    <s v="No"/>
    <x v="0"/>
    <n v="65.5"/>
    <n v="564.35"/>
    <n v="0"/>
    <n v="0"/>
    <n v="189.44"/>
    <n v="753.79"/>
    <x v="0"/>
    <x v="0"/>
    <x v="0"/>
    <n v="0"/>
    <x v="0"/>
  </r>
  <r>
    <s v="8799-OXZMD"/>
    <s v="Female"/>
    <x v="34"/>
    <s v="No"/>
    <n v="0"/>
    <x v="31"/>
    <n v="90048"/>
    <n v="34.072944999999997"/>
    <n v="-118.37267"/>
    <n v="0"/>
    <x v="61"/>
    <s v="Offer C"/>
    <s v="No"/>
    <n v="0"/>
    <s v="No"/>
    <s v="Yes"/>
    <x v="2"/>
    <n v="14"/>
    <s v="No"/>
    <s v="No"/>
    <s v="Yes"/>
    <s v="No"/>
    <s v="No"/>
    <s v="No"/>
    <s v="No"/>
    <s v="Yes"/>
    <x v="1"/>
    <s v="Yes"/>
    <x v="0"/>
    <n v="29.75"/>
    <n v="790.7"/>
    <n v="0"/>
    <n v="0"/>
    <n v="0"/>
    <n v="790.7"/>
    <x v="0"/>
    <x v="0"/>
    <x v="0"/>
    <n v="0"/>
    <x v="0"/>
  </r>
  <r>
    <s v="8800-JOOCF"/>
    <s v="Female"/>
    <x v="52"/>
    <s v="No"/>
    <n v="1"/>
    <x v="78"/>
    <n v="92028"/>
    <n v="33.362575"/>
    <n v="-117.299644"/>
    <n v="0"/>
    <x v="27"/>
    <s v="None"/>
    <s v="Yes"/>
    <n v="17.850000000000001"/>
    <s v="Yes"/>
    <s v="Yes"/>
    <x v="1"/>
    <n v="19"/>
    <s v="No"/>
    <s v="No"/>
    <s v="No"/>
    <s v="No"/>
    <s v="Yes"/>
    <s v="No"/>
    <s v="No"/>
    <s v="Yes"/>
    <x v="1"/>
    <s v="Yes"/>
    <x v="1"/>
    <n v="84.05"/>
    <n v="966.55"/>
    <n v="0"/>
    <n v="0"/>
    <n v="214.2"/>
    <n v="1180.75"/>
    <x v="0"/>
    <x v="0"/>
    <x v="0"/>
    <n v="0"/>
    <x v="0"/>
  </r>
  <r>
    <s v="8800-ZKRFW"/>
    <s v="Female"/>
    <x v="47"/>
    <s v="Yes"/>
    <n v="2"/>
    <x v="940"/>
    <n v="95466"/>
    <n v="39.094101999999999"/>
    <n v="-123.50085300000001"/>
    <n v="9"/>
    <x v="39"/>
    <s v="None"/>
    <s v="Yes"/>
    <n v="24.56"/>
    <s v="Yes"/>
    <s v="Yes"/>
    <x v="1"/>
    <n v="18"/>
    <s v="No"/>
    <s v="Yes"/>
    <s v="Yes"/>
    <s v="Yes"/>
    <s v="Yes"/>
    <s v="Yes"/>
    <s v="Yes"/>
    <s v="Yes"/>
    <x v="1"/>
    <s v="Yes"/>
    <x v="1"/>
    <n v="107.5"/>
    <n v="3242.5"/>
    <n v="0"/>
    <n v="0"/>
    <n v="736.8"/>
    <n v="3979.3"/>
    <x v="0"/>
    <x v="0"/>
    <x v="0"/>
    <n v="0"/>
    <x v="1"/>
  </r>
  <r>
    <s v="8802-UNOJF"/>
    <s v="Male"/>
    <x v="61"/>
    <s v="No"/>
    <n v="0"/>
    <x v="940"/>
    <n v="95466"/>
    <n v="39.094101999999999"/>
    <n v="-123.50085300000001"/>
    <n v="0"/>
    <x v="27"/>
    <s v="Offer D"/>
    <s v="Yes"/>
    <n v="28.63"/>
    <s v="No"/>
    <s v="Yes"/>
    <x v="0"/>
    <n v="7"/>
    <s v="No"/>
    <s v="Yes"/>
    <s v="Yes"/>
    <s v="Yes"/>
    <s v="No"/>
    <s v="No"/>
    <s v="No"/>
    <s v="No"/>
    <x v="1"/>
    <s v="Yes"/>
    <x v="0"/>
    <n v="83.8"/>
    <n v="1029.75"/>
    <n v="44.58"/>
    <n v="80"/>
    <n v="343.56"/>
    <n v="1408.73"/>
    <x v="1"/>
    <x v="1"/>
    <x v="1"/>
    <n v="1"/>
    <x v="0"/>
  </r>
  <r>
    <s v="8805-JNRAZ"/>
    <s v="Female"/>
    <x v="56"/>
    <s v="No"/>
    <n v="0"/>
    <x v="102"/>
    <n v="92646"/>
    <n v="33.666300999999997"/>
    <n v="-117.96950099999999"/>
    <n v="0"/>
    <x v="29"/>
    <s v="Offer E"/>
    <s v="Yes"/>
    <n v="29.28"/>
    <s v="No"/>
    <s v="Yes"/>
    <x v="0"/>
    <n v="4"/>
    <s v="No"/>
    <s v="Yes"/>
    <s v="No"/>
    <s v="No"/>
    <s v="No"/>
    <s v="No"/>
    <s v="No"/>
    <s v="Yes"/>
    <x v="1"/>
    <s v="No"/>
    <x v="0"/>
    <n v="49.2"/>
    <n v="103.7"/>
    <n v="0"/>
    <n v="0"/>
    <n v="58.56"/>
    <n v="162.26"/>
    <x v="2"/>
    <x v="0"/>
    <x v="0"/>
    <n v="0"/>
    <x v="0"/>
  </r>
  <r>
    <s v="8806-EAGWC"/>
    <s v="Male"/>
    <x v="11"/>
    <s v="No"/>
    <n v="0"/>
    <x v="537"/>
    <n v="96071"/>
    <n v="40.656286999999999"/>
    <n v="-121.42896500000001"/>
    <n v="0"/>
    <x v="3"/>
    <s v="Offer E"/>
    <s v="Yes"/>
    <n v="22.77"/>
    <s v="No"/>
    <s v="Yes"/>
    <x v="2"/>
    <n v="51"/>
    <s v="No"/>
    <s v="No"/>
    <s v="No"/>
    <s v="No"/>
    <s v="Yes"/>
    <s v="No"/>
    <s v="Yes"/>
    <s v="Yes"/>
    <x v="1"/>
    <s v="No"/>
    <x v="0"/>
    <n v="55.15"/>
    <n v="159.15"/>
    <n v="0"/>
    <n v="0"/>
    <n v="68.31"/>
    <n v="227.46"/>
    <x v="1"/>
    <x v="2"/>
    <x v="3"/>
    <n v="1"/>
    <x v="0"/>
  </r>
  <r>
    <s v="8807-ARQET"/>
    <s v="Female"/>
    <x v="40"/>
    <s v="No"/>
    <n v="0"/>
    <x v="862"/>
    <n v="95222"/>
    <n v="38.071326999999997"/>
    <n v="-120.632221"/>
    <n v="0"/>
    <x v="62"/>
    <s v="Offer B"/>
    <s v="No"/>
    <n v="0"/>
    <s v="No"/>
    <s v="Yes"/>
    <x v="0"/>
    <n v="21"/>
    <s v="No"/>
    <s v="Yes"/>
    <s v="No"/>
    <s v="No"/>
    <s v="No"/>
    <s v="Yes"/>
    <s v="Yes"/>
    <s v="Yes"/>
    <x v="1"/>
    <s v="Yes"/>
    <x v="1"/>
    <n v="40.35"/>
    <n v="1677.85"/>
    <n v="0"/>
    <n v="0"/>
    <n v="0"/>
    <n v="1677.85"/>
    <x v="0"/>
    <x v="0"/>
    <x v="0"/>
    <n v="0"/>
    <x v="0"/>
  </r>
  <r>
    <s v="8807-OPMBM"/>
    <s v="Female"/>
    <x v="59"/>
    <s v="Yes"/>
    <n v="3"/>
    <x v="1072"/>
    <n v="91320"/>
    <n v="34.172071000000003"/>
    <n v="-118.946262"/>
    <n v="1"/>
    <x v="17"/>
    <s v="Offer B"/>
    <s v="Yes"/>
    <n v="1.44"/>
    <s v="Yes"/>
    <s v="No"/>
    <x v="3"/>
    <n v="0"/>
    <s v="No"/>
    <s v="No"/>
    <s v="No"/>
    <s v="No"/>
    <s v="No"/>
    <s v="No"/>
    <s v="No"/>
    <s v="No"/>
    <x v="2"/>
    <s v="Yes"/>
    <x v="0"/>
    <n v="25.65"/>
    <n v="1388"/>
    <n v="0"/>
    <n v="0"/>
    <n v="79.2"/>
    <n v="1467.2"/>
    <x v="0"/>
    <x v="0"/>
    <x v="0"/>
    <n v="0"/>
    <x v="0"/>
  </r>
  <r>
    <s v="8808-ELEHO"/>
    <s v="Male"/>
    <x v="36"/>
    <s v="No"/>
    <n v="0"/>
    <x v="27"/>
    <n v="95356"/>
    <n v="37.716186"/>
    <n v="-121.025836"/>
    <n v="0"/>
    <x v="58"/>
    <s v="None"/>
    <s v="Yes"/>
    <n v="5.0199999999999996"/>
    <s v="Yes"/>
    <s v="Yes"/>
    <x v="1"/>
    <n v="26"/>
    <s v="No"/>
    <s v="No"/>
    <s v="Yes"/>
    <s v="No"/>
    <s v="No"/>
    <s v="No"/>
    <s v="No"/>
    <s v="Yes"/>
    <x v="1"/>
    <s v="Yes"/>
    <x v="1"/>
    <n v="81.25"/>
    <n v="585.95000000000005"/>
    <n v="0"/>
    <n v="0"/>
    <n v="40.159999999999997"/>
    <n v="626.11"/>
    <x v="1"/>
    <x v="4"/>
    <x v="16"/>
    <n v="1"/>
    <x v="0"/>
  </r>
  <r>
    <s v="8809-RIHDD"/>
    <s v="Male"/>
    <x v="10"/>
    <s v="Yes"/>
    <n v="0"/>
    <x v="113"/>
    <n v="95827"/>
    <n v="38.549185000000001"/>
    <n v="-121.32838599999999"/>
    <n v="1"/>
    <x v="9"/>
    <s v="None"/>
    <s v="Yes"/>
    <n v="3.07"/>
    <s v="Yes"/>
    <s v="Yes"/>
    <x v="1"/>
    <n v="23"/>
    <s v="No"/>
    <s v="Yes"/>
    <s v="Yes"/>
    <s v="No"/>
    <s v="Yes"/>
    <s v="Yes"/>
    <s v="Yes"/>
    <s v="Yes"/>
    <x v="2"/>
    <s v="Yes"/>
    <x v="1"/>
    <n v="103.4"/>
    <n v="7372.65"/>
    <n v="0"/>
    <n v="0"/>
    <n v="221.04"/>
    <n v="7593.69"/>
    <x v="1"/>
    <x v="4"/>
    <x v="12"/>
    <n v="1"/>
    <x v="1"/>
  </r>
  <r>
    <s v="8809-XKHMD"/>
    <s v="Male"/>
    <x v="47"/>
    <s v="Yes"/>
    <n v="0"/>
    <x v="113"/>
    <n v="95828"/>
    <n v="38.486938000000002"/>
    <n v="-121.395805"/>
    <n v="5"/>
    <x v="9"/>
    <s v="Offer A"/>
    <s v="Yes"/>
    <n v="43.84"/>
    <s v="Yes"/>
    <s v="Yes"/>
    <x v="1"/>
    <n v="15"/>
    <s v="Yes"/>
    <s v="Yes"/>
    <s v="No"/>
    <s v="Yes"/>
    <s v="No"/>
    <s v="Yes"/>
    <s v="Yes"/>
    <s v="Yes"/>
    <x v="2"/>
    <s v="Yes"/>
    <x v="1"/>
    <n v="100.55"/>
    <n v="7325.1"/>
    <n v="0"/>
    <n v="0"/>
    <n v="3156.48"/>
    <n v="10481.58"/>
    <x v="0"/>
    <x v="0"/>
    <x v="0"/>
    <n v="0"/>
    <x v="1"/>
  </r>
  <r>
    <s v="8812-ZRHFP"/>
    <s v="Female"/>
    <x v="55"/>
    <s v="Yes"/>
    <n v="3"/>
    <x v="143"/>
    <n v="94133"/>
    <n v="37.802070999999998"/>
    <n v="-122.41100400000001"/>
    <n v="0"/>
    <x v="39"/>
    <s v="Offer C"/>
    <s v="Yes"/>
    <n v="48.43"/>
    <s v="No"/>
    <s v="Yes"/>
    <x v="1"/>
    <n v="58"/>
    <s v="No"/>
    <s v="No"/>
    <s v="Yes"/>
    <s v="No"/>
    <s v="No"/>
    <s v="Yes"/>
    <s v="Yes"/>
    <s v="Yes"/>
    <x v="0"/>
    <s v="No"/>
    <x v="1"/>
    <n v="86.45"/>
    <n v="2538.0500000000002"/>
    <n v="0"/>
    <n v="0"/>
    <n v="1452.9"/>
    <n v="3990.95"/>
    <x v="0"/>
    <x v="0"/>
    <x v="0"/>
    <n v="0"/>
    <x v="0"/>
  </r>
  <r>
    <s v="8815-LMFLX"/>
    <s v="Male"/>
    <x v="37"/>
    <s v="Yes"/>
    <n v="4"/>
    <x v="3"/>
    <n v="94553"/>
    <n v="38.014457"/>
    <n v="-122.115432"/>
    <n v="8"/>
    <x v="30"/>
    <s v="Offer C"/>
    <s v="Yes"/>
    <n v="19.559999999999999"/>
    <s v="Yes"/>
    <s v="No"/>
    <x v="3"/>
    <n v="0"/>
    <s v="No"/>
    <s v="No"/>
    <s v="No"/>
    <s v="No"/>
    <s v="No"/>
    <s v="No"/>
    <s v="No"/>
    <s v="No"/>
    <x v="1"/>
    <s v="Yes"/>
    <x v="1"/>
    <n v="-8"/>
    <n v="546.85"/>
    <n v="0"/>
    <n v="0"/>
    <n v="489"/>
    <n v="1035.8499999999999"/>
    <x v="0"/>
    <x v="0"/>
    <x v="0"/>
    <n v="0"/>
    <x v="0"/>
  </r>
  <r>
    <s v="8816-VXNZD"/>
    <s v="Female"/>
    <x v="59"/>
    <s v="No"/>
    <n v="0"/>
    <x v="573"/>
    <n v="92118"/>
    <n v="32.68674"/>
    <n v="-117.186612"/>
    <n v="0"/>
    <x v="13"/>
    <s v="None"/>
    <s v="Yes"/>
    <n v="5.94"/>
    <s v="Yes"/>
    <s v="Yes"/>
    <x v="1"/>
    <n v="8"/>
    <s v="No"/>
    <s v="No"/>
    <s v="No"/>
    <s v="No"/>
    <s v="No"/>
    <s v="No"/>
    <s v="No"/>
    <s v="Yes"/>
    <x v="1"/>
    <s v="Yes"/>
    <x v="1"/>
    <n v="75.099999999999994"/>
    <n v="75.099999999999994"/>
    <n v="0"/>
    <n v="0"/>
    <n v="5.94"/>
    <n v="81.040000000000006"/>
    <x v="1"/>
    <x v="2"/>
    <x v="17"/>
    <n v="1"/>
    <x v="0"/>
  </r>
  <r>
    <s v="8818-DOPVL"/>
    <s v="Female"/>
    <x v="61"/>
    <s v="No"/>
    <n v="0"/>
    <x v="828"/>
    <n v="94530"/>
    <n v="37.924838000000001"/>
    <n v="-122.289145"/>
    <n v="0"/>
    <x v="56"/>
    <s v="Offer B"/>
    <s v="Yes"/>
    <n v="41.17"/>
    <s v="Yes"/>
    <s v="Yes"/>
    <x v="1"/>
    <n v="30"/>
    <s v="No"/>
    <s v="Yes"/>
    <s v="Yes"/>
    <s v="No"/>
    <s v="Yes"/>
    <s v="Yes"/>
    <s v="Yes"/>
    <s v="Yes"/>
    <x v="2"/>
    <s v="Yes"/>
    <x v="1"/>
    <n v="104.45"/>
    <n v="4863.8500000000004"/>
    <n v="36.78"/>
    <n v="0"/>
    <n v="1893.82"/>
    <n v="6720.89"/>
    <x v="0"/>
    <x v="0"/>
    <x v="0"/>
    <n v="0"/>
    <x v="1"/>
  </r>
  <r>
    <s v="8818-XYFCQ"/>
    <s v="Male"/>
    <x v="14"/>
    <s v="Yes"/>
    <n v="0"/>
    <x v="570"/>
    <n v="94598"/>
    <n v="37.916648000000002"/>
    <n v="-122.008483"/>
    <n v="1"/>
    <x v="44"/>
    <s v="Offer C"/>
    <s v="Yes"/>
    <n v="33.57"/>
    <s v="Yes"/>
    <s v="Yes"/>
    <x v="1"/>
    <n v="26"/>
    <s v="Yes"/>
    <s v="No"/>
    <s v="No"/>
    <s v="No"/>
    <s v="Yes"/>
    <s v="Yes"/>
    <s v="Yes"/>
    <s v="No"/>
    <x v="1"/>
    <s v="Yes"/>
    <x v="0"/>
    <n v="-8"/>
    <n v="3204.65"/>
    <n v="35.82"/>
    <n v="110"/>
    <n v="1074.24"/>
    <n v="4353.07"/>
    <x v="1"/>
    <x v="1"/>
    <x v="5"/>
    <n v="1"/>
    <x v="0"/>
  </r>
  <r>
    <s v="8819-IMISP"/>
    <s v="Male"/>
    <x v="9"/>
    <s v="No"/>
    <n v="0"/>
    <x v="533"/>
    <n v="92373"/>
    <n v="34.003242999999998"/>
    <n v="-117.13828599999999"/>
    <n v="0"/>
    <x v="65"/>
    <s v="None"/>
    <s v="Yes"/>
    <n v="37.07"/>
    <s v="Yes"/>
    <s v="Yes"/>
    <x v="1"/>
    <n v="23"/>
    <s v="No"/>
    <s v="Yes"/>
    <s v="No"/>
    <s v="No"/>
    <s v="No"/>
    <s v="No"/>
    <s v="No"/>
    <s v="Yes"/>
    <x v="1"/>
    <s v="Yes"/>
    <x v="1"/>
    <n v="80.45"/>
    <n v="2429.1"/>
    <n v="0"/>
    <n v="0"/>
    <n v="1149.17"/>
    <n v="3578.27"/>
    <x v="0"/>
    <x v="0"/>
    <x v="0"/>
    <n v="0"/>
    <x v="0"/>
  </r>
  <r>
    <s v="8819-WFGGJ"/>
    <s v="Male"/>
    <x v="21"/>
    <s v="Yes"/>
    <n v="0"/>
    <x v="475"/>
    <n v="95950"/>
    <n v="39.033057999999997"/>
    <n v="-121.895718"/>
    <n v="7"/>
    <x v="64"/>
    <s v="Offer A"/>
    <s v="No"/>
    <n v="0"/>
    <s v="No"/>
    <s v="Yes"/>
    <x v="0"/>
    <n v="16"/>
    <s v="Yes"/>
    <s v="No"/>
    <s v="Yes"/>
    <s v="No"/>
    <s v="Yes"/>
    <s v="Yes"/>
    <s v="Yes"/>
    <s v="Yes"/>
    <x v="2"/>
    <s v="Yes"/>
    <x v="1"/>
    <n v="54.1"/>
    <n v="3794.5"/>
    <n v="0"/>
    <n v="0"/>
    <n v="0"/>
    <n v="3794.5"/>
    <x v="0"/>
    <x v="0"/>
    <x v="0"/>
    <n v="0"/>
    <x v="0"/>
  </r>
  <r>
    <s v="8819-ZBYNA"/>
    <s v="Female"/>
    <x v="35"/>
    <s v="Yes"/>
    <n v="0"/>
    <x v="779"/>
    <n v="92562"/>
    <n v="33.548869000000003"/>
    <n v="-117.334165"/>
    <n v="6"/>
    <x v="42"/>
    <s v="None"/>
    <s v="Yes"/>
    <n v="37.15"/>
    <s v="Yes"/>
    <s v="Yes"/>
    <x v="1"/>
    <n v="7"/>
    <s v="Yes"/>
    <s v="Yes"/>
    <s v="No"/>
    <s v="Yes"/>
    <s v="Yes"/>
    <s v="Yes"/>
    <s v="Yes"/>
    <s v="Yes"/>
    <x v="2"/>
    <s v="Yes"/>
    <x v="0"/>
    <n v="109.1"/>
    <n v="6393.65"/>
    <n v="0"/>
    <n v="0"/>
    <n v="2154.6999999999998"/>
    <n v="8548.35"/>
    <x v="0"/>
    <x v="0"/>
    <x v="0"/>
    <n v="0"/>
    <x v="1"/>
  </r>
  <r>
    <s v="8821-KVZKQ"/>
    <s v="Female"/>
    <x v="7"/>
    <s v="Yes"/>
    <n v="2"/>
    <x v="237"/>
    <n v="95437"/>
    <n v="39.455554999999997"/>
    <n v="-123.68397899999999"/>
    <n v="1"/>
    <x v="40"/>
    <s v="Offer A"/>
    <s v="No"/>
    <n v="0"/>
    <s v="No"/>
    <s v="Yes"/>
    <x v="0"/>
    <n v="19"/>
    <s v="No"/>
    <s v="Yes"/>
    <s v="Yes"/>
    <s v="Yes"/>
    <s v="Yes"/>
    <s v="Yes"/>
    <s v="Yes"/>
    <s v="Yes"/>
    <x v="0"/>
    <s v="Yes"/>
    <x v="1"/>
    <n v="58.4"/>
    <n v="4113.1499999999996"/>
    <n v="32.53"/>
    <n v="0"/>
    <n v="0"/>
    <n v="4080.62"/>
    <x v="0"/>
    <x v="0"/>
    <x v="0"/>
    <n v="0"/>
    <x v="0"/>
  </r>
  <r>
    <s v="8821-XNHVZ"/>
    <s v="Female"/>
    <x v="55"/>
    <s v="Yes"/>
    <n v="0"/>
    <x v="38"/>
    <n v="92109"/>
    <n v="32.787835999999999"/>
    <n v="-117.232376"/>
    <n v="1"/>
    <x v="13"/>
    <s v="None"/>
    <s v="Yes"/>
    <n v="39.79"/>
    <s v="No"/>
    <s v="Yes"/>
    <x v="1"/>
    <n v="7"/>
    <s v="No"/>
    <s v="No"/>
    <s v="No"/>
    <s v="No"/>
    <s v="Yes"/>
    <s v="No"/>
    <s v="No"/>
    <s v="Yes"/>
    <x v="1"/>
    <s v="Yes"/>
    <x v="2"/>
    <n v="80.05"/>
    <n v="80.05"/>
    <n v="0"/>
    <n v="0"/>
    <n v="39.79"/>
    <n v="119.84"/>
    <x v="1"/>
    <x v="1"/>
    <x v="5"/>
    <n v="1"/>
    <x v="0"/>
  </r>
  <r>
    <s v="8822-KNBHV"/>
    <s v="Female"/>
    <x v="18"/>
    <s v="No"/>
    <n v="0"/>
    <x v="31"/>
    <n v="90011"/>
    <n v="34.007089999999998"/>
    <n v="-118.258681"/>
    <n v="0"/>
    <x v="60"/>
    <s v="None"/>
    <s v="Yes"/>
    <n v="45.51"/>
    <s v="Yes"/>
    <s v="Yes"/>
    <x v="2"/>
    <n v="27"/>
    <s v="Yes"/>
    <s v="Yes"/>
    <s v="Yes"/>
    <s v="No"/>
    <s v="Yes"/>
    <s v="Yes"/>
    <s v="Yes"/>
    <s v="Yes"/>
    <x v="0"/>
    <s v="Yes"/>
    <x v="0"/>
    <n v="83.45"/>
    <n v="3887.85"/>
    <n v="0"/>
    <n v="0"/>
    <n v="2184.48"/>
    <n v="6072.33"/>
    <x v="0"/>
    <x v="0"/>
    <x v="0"/>
    <n v="0"/>
    <x v="0"/>
  </r>
  <r>
    <s v="8823-RLPWL"/>
    <s v="Female"/>
    <x v="38"/>
    <s v="Yes"/>
    <n v="0"/>
    <x v="1053"/>
    <n v="93560"/>
    <n v="34.903052000000002"/>
    <n v="-118.41125099999999"/>
    <n v="5"/>
    <x v="9"/>
    <s v="Offer A"/>
    <s v="Yes"/>
    <n v="41.21"/>
    <s v="Yes"/>
    <s v="Yes"/>
    <x v="1"/>
    <n v="73"/>
    <s v="Yes"/>
    <s v="Yes"/>
    <s v="Yes"/>
    <s v="No"/>
    <s v="Yes"/>
    <s v="Yes"/>
    <s v="Yes"/>
    <s v="Yes"/>
    <x v="2"/>
    <s v="Yes"/>
    <x v="0"/>
    <n v="110.65"/>
    <n v="8065.65"/>
    <n v="0"/>
    <n v="0"/>
    <n v="2967.12"/>
    <n v="11032.77"/>
    <x v="0"/>
    <x v="0"/>
    <x v="0"/>
    <n v="0"/>
    <x v="1"/>
  </r>
  <r>
    <s v="8824-RWFXJ"/>
    <s v="Male"/>
    <x v="44"/>
    <s v="Yes"/>
    <n v="0"/>
    <x v="177"/>
    <n v="95062"/>
    <n v="36.974575000000002"/>
    <n v="-121.99114899999999"/>
    <n v="1"/>
    <x v="3"/>
    <s v="Offer E"/>
    <s v="Yes"/>
    <n v="29.29"/>
    <s v="No"/>
    <s v="Yes"/>
    <x v="0"/>
    <n v="52"/>
    <s v="No"/>
    <s v="Yes"/>
    <s v="Yes"/>
    <s v="No"/>
    <s v="No"/>
    <s v="No"/>
    <s v="Yes"/>
    <s v="Yes"/>
    <x v="1"/>
    <s v="Yes"/>
    <x v="2"/>
    <n v="56.15"/>
    <n v="168.15"/>
    <n v="0"/>
    <n v="0"/>
    <n v="87.87"/>
    <n v="256.02"/>
    <x v="1"/>
    <x v="1"/>
    <x v="1"/>
    <n v="1"/>
    <x v="0"/>
  </r>
  <r>
    <s v="8835-VSDSE"/>
    <s v="Female"/>
    <x v="24"/>
    <s v="Yes"/>
    <n v="0"/>
    <x v="38"/>
    <n v="92129"/>
    <n v="32.961064"/>
    <n v="-117.134917"/>
    <n v="1"/>
    <x v="29"/>
    <s v="Offer E"/>
    <s v="Yes"/>
    <n v="9.76"/>
    <s v="No"/>
    <s v="Yes"/>
    <x v="0"/>
    <n v="27"/>
    <s v="No"/>
    <s v="No"/>
    <s v="No"/>
    <s v="No"/>
    <s v="No"/>
    <s v="No"/>
    <s v="No"/>
    <s v="Yes"/>
    <x v="1"/>
    <s v="Yes"/>
    <x v="1"/>
    <n v="70.7"/>
    <n v="141.44999999999999"/>
    <n v="0"/>
    <n v="0"/>
    <n v="19.52"/>
    <n v="160.97"/>
    <x v="1"/>
    <x v="1"/>
    <x v="5"/>
    <n v="1"/>
    <x v="0"/>
  </r>
  <r>
    <s v="8837-VVWLQ"/>
    <s v="Female"/>
    <x v="34"/>
    <s v="No"/>
    <n v="0"/>
    <x v="499"/>
    <n v="92624"/>
    <n v="33.458753999999999"/>
    <n v="-117.665104"/>
    <n v="0"/>
    <x v="58"/>
    <s v="None"/>
    <s v="Yes"/>
    <n v="32.31"/>
    <s v="No"/>
    <s v="Yes"/>
    <x v="1"/>
    <n v="6"/>
    <s v="Yes"/>
    <s v="No"/>
    <s v="No"/>
    <s v="No"/>
    <s v="Yes"/>
    <s v="No"/>
    <s v="No"/>
    <s v="Yes"/>
    <x v="1"/>
    <s v="No"/>
    <x v="1"/>
    <n v="84.95"/>
    <n v="668.4"/>
    <n v="0"/>
    <n v="0"/>
    <n v="258.48"/>
    <n v="926.88"/>
    <x v="1"/>
    <x v="3"/>
    <x v="14"/>
    <n v="1"/>
    <x v="0"/>
  </r>
  <r>
    <s v="8838-GPHZP"/>
    <s v="Female"/>
    <x v="11"/>
    <s v="No"/>
    <n v="0"/>
    <x v="174"/>
    <n v="92866"/>
    <n v="33.784596999999998"/>
    <n v="-117.84453499999999"/>
    <n v="0"/>
    <x v="5"/>
    <s v="None"/>
    <s v="Yes"/>
    <n v="16.57"/>
    <s v="No"/>
    <s v="No"/>
    <x v="3"/>
    <n v="0"/>
    <s v="No"/>
    <s v="No"/>
    <s v="No"/>
    <s v="No"/>
    <s v="No"/>
    <s v="No"/>
    <s v="No"/>
    <s v="No"/>
    <x v="2"/>
    <s v="Yes"/>
    <x v="0"/>
    <n v="20.6"/>
    <n v="1298.7"/>
    <n v="0"/>
    <n v="0"/>
    <n v="1043.9100000000001"/>
    <n v="2342.61"/>
    <x v="0"/>
    <x v="0"/>
    <x v="0"/>
    <n v="0"/>
    <x v="0"/>
  </r>
  <r>
    <s v="8840-DQLGN"/>
    <s v="Female"/>
    <x v="61"/>
    <s v="Yes"/>
    <n v="0"/>
    <x v="444"/>
    <n v="91502"/>
    <n v="34.177267000000001"/>
    <n v="-118.31003"/>
    <n v="1"/>
    <x v="33"/>
    <s v="None"/>
    <s v="Yes"/>
    <n v="15.98"/>
    <s v="Yes"/>
    <s v="Yes"/>
    <x v="0"/>
    <n v="22"/>
    <s v="Yes"/>
    <s v="Yes"/>
    <s v="No"/>
    <s v="Yes"/>
    <s v="Yes"/>
    <s v="No"/>
    <s v="No"/>
    <s v="Yes"/>
    <x v="1"/>
    <s v="Yes"/>
    <x v="1"/>
    <n v="100.5"/>
    <n v="3653.35"/>
    <n v="0"/>
    <n v="0"/>
    <n v="559.29999999999995"/>
    <n v="4212.6499999999996"/>
    <x v="1"/>
    <x v="5"/>
    <x v="9"/>
    <n v="1"/>
    <x v="1"/>
  </r>
  <r>
    <s v="8844-TONUD"/>
    <s v="Male"/>
    <x v="33"/>
    <s v="Yes"/>
    <n v="0"/>
    <x v="440"/>
    <n v="95220"/>
    <n v="38.200231000000002"/>
    <n v="-121.235034"/>
    <n v="4"/>
    <x v="2"/>
    <s v="Offer D"/>
    <s v="Yes"/>
    <n v="45.6"/>
    <s v="No"/>
    <s v="Yes"/>
    <x v="1"/>
    <n v="11"/>
    <s v="No"/>
    <s v="No"/>
    <s v="Yes"/>
    <s v="No"/>
    <s v="Yes"/>
    <s v="Yes"/>
    <s v="Yes"/>
    <s v="Yes"/>
    <x v="1"/>
    <s v="Yes"/>
    <x v="2"/>
    <n v="96.65"/>
    <n v="1162.8499999999999"/>
    <n v="0"/>
    <n v="0"/>
    <n v="592.79999999999995"/>
    <n v="1755.65"/>
    <x v="1"/>
    <x v="1"/>
    <x v="1"/>
    <n v="1"/>
    <x v="1"/>
  </r>
  <r>
    <s v="8845-LWKGE"/>
    <s v="Female"/>
    <x v="52"/>
    <s v="Yes"/>
    <n v="1"/>
    <x v="455"/>
    <n v="95623"/>
    <n v="38.631529999999998"/>
    <n v="-120.842609"/>
    <n v="4"/>
    <x v="39"/>
    <s v="Offer C"/>
    <s v="Yes"/>
    <n v="36.74"/>
    <s v="No"/>
    <s v="Yes"/>
    <x v="0"/>
    <n v="18"/>
    <s v="No"/>
    <s v="No"/>
    <s v="Yes"/>
    <s v="Yes"/>
    <s v="Yes"/>
    <s v="No"/>
    <s v="No"/>
    <s v="Yes"/>
    <x v="0"/>
    <s v="Yes"/>
    <x v="1"/>
    <n v="64.5"/>
    <n v="1985.15"/>
    <n v="0"/>
    <n v="0"/>
    <n v="1102.2"/>
    <n v="3087.35"/>
    <x v="0"/>
    <x v="0"/>
    <x v="0"/>
    <n v="0"/>
    <x v="0"/>
  </r>
  <r>
    <s v="8847-GEOOQ"/>
    <s v="Male"/>
    <x v="20"/>
    <s v="Yes"/>
    <n v="0"/>
    <x v="843"/>
    <n v="92337"/>
    <n v="34.049670999999996"/>
    <n v="-117.468896"/>
    <n v="10"/>
    <x v="59"/>
    <s v="Offer B"/>
    <s v="No"/>
    <n v="0"/>
    <s v="No"/>
    <s v="Yes"/>
    <x v="2"/>
    <n v="2"/>
    <s v="No"/>
    <s v="Yes"/>
    <s v="Yes"/>
    <s v="Yes"/>
    <s v="Yes"/>
    <s v="Yes"/>
    <s v="Yes"/>
    <s v="Yes"/>
    <x v="1"/>
    <s v="Yes"/>
    <x v="1"/>
    <n v="60.2"/>
    <n v="3582.4"/>
    <n v="0"/>
    <n v="0"/>
    <n v="0"/>
    <n v="3582.4"/>
    <x v="0"/>
    <x v="0"/>
    <x v="0"/>
    <n v="0"/>
    <x v="0"/>
  </r>
  <r>
    <s v="8849-AYPTR"/>
    <s v="Male"/>
    <x v="39"/>
    <s v="Yes"/>
    <n v="0"/>
    <x v="113"/>
    <n v="95819"/>
    <n v="38.567594"/>
    <n v="-121.437507"/>
    <n v="1"/>
    <x v="45"/>
    <s v="Offer C"/>
    <s v="Yes"/>
    <n v="26.8"/>
    <s v="No"/>
    <s v="Yes"/>
    <x v="1"/>
    <n v="17"/>
    <s v="No"/>
    <s v="No"/>
    <s v="No"/>
    <s v="No"/>
    <s v="Yes"/>
    <s v="Yes"/>
    <s v="Yes"/>
    <s v="No"/>
    <x v="1"/>
    <s v="No"/>
    <x v="1"/>
    <n v="91.25"/>
    <n v="2964.05"/>
    <n v="0"/>
    <n v="130"/>
    <n v="884.4"/>
    <n v="3978.45"/>
    <x v="0"/>
    <x v="0"/>
    <x v="0"/>
    <n v="0"/>
    <x v="1"/>
  </r>
  <r>
    <s v="8849-GYOKR"/>
    <s v="Female"/>
    <x v="40"/>
    <s v="Yes"/>
    <n v="0"/>
    <x v="1095"/>
    <n v="96063"/>
    <n v="40.408796000000002"/>
    <n v="-121.579609"/>
    <n v="2"/>
    <x v="8"/>
    <s v="None"/>
    <s v="Yes"/>
    <n v="8.83"/>
    <s v="Yes"/>
    <s v="Yes"/>
    <x v="1"/>
    <n v="21"/>
    <s v="Yes"/>
    <s v="Yes"/>
    <s v="No"/>
    <s v="No"/>
    <s v="Yes"/>
    <s v="Yes"/>
    <s v="Yes"/>
    <s v="Yes"/>
    <x v="0"/>
    <s v="No"/>
    <x v="1"/>
    <n v="106.55"/>
    <n v="5763.3"/>
    <n v="0"/>
    <n v="0"/>
    <n v="476.82"/>
    <n v="6240.12"/>
    <x v="1"/>
    <x v="2"/>
    <x v="2"/>
    <n v="1"/>
    <x v="1"/>
  </r>
  <r>
    <s v="8849-PRIQJ"/>
    <s v="Female"/>
    <x v="55"/>
    <s v="Yes"/>
    <n v="2"/>
    <x v="8"/>
    <n v="93063"/>
    <n v="34.296813"/>
    <n v="-118.685703"/>
    <n v="7"/>
    <x v="23"/>
    <s v="None"/>
    <s v="Yes"/>
    <n v="3.3"/>
    <s v="Yes"/>
    <s v="Yes"/>
    <x v="1"/>
    <n v="19"/>
    <s v="Yes"/>
    <s v="No"/>
    <s v="Yes"/>
    <s v="Yes"/>
    <s v="Yes"/>
    <s v="Yes"/>
    <s v="Yes"/>
    <s v="Yes"/>
    <x v="0"/>
    <s v="Yes"/>
    <x v="1"/>
    <n v="109.4"/>
    <n v="7281.6"/>
    <n v="38.340000000000003"/>
    <n v="0"/>
    <n v="221.1"/>
    <n v="7464.36"/>
    <x v="0"/>
    <x v="0"/>
    <x v="0"/>
    <n v="0"/>
    <x v="1"/>
  </r>
  <r>
    <s v="8851-RAGOV"/>
    <s v="Female"/>
    <x v="11"/>
    <s v="Yes"/>
    <n v="0"/>
    <x v="8"/>
    <n v="93065"/>
    <n v="34.269449000000002"/>
    <n v="-118.76847100000001"/>
    <n v="10"/>
    <x v="30"/>
    <s v="None"/>
    <s v="Yes"/>
    <n v="2.34"/>
    <s v="No"/>
    <s v="Yes"/>
    <x v="2"/>
    <n v="73"/>
    <s v="Yes"/>
    <s v="Yes"/>
    <s v="No"/>
    <s v="Yes"/>
    <s v="No"/>
    <s v="Yes"/>
    <s v="Yes"/>
    <s v="Yes"/>
    <x v="1"/>
    <s v="Yes"/>
    <x v="0"/>
    <n v="71.05"/>
    <n v="1837.7"/>
    <n v="28.08"/>
    <n v="0"/>
    <n v="58.5"/>
    <n v="1868.12"/>
    <x v="0"/>
    <x v="0"/>
    <x v="0"/>
    <n v="0"/>
    <x v="0"/>
  </r>
  <r>
    <s v="8853-TZDGH"/>
    <s v="Female"/>
    <x v="21"/>
    <s v="No"/>
    <n v="0"/>
    <x v="600"/>
    <n v="96073"/>
    <n v="40.582399000000002"/>
    <n v="-122.19551199999999"/>
    <n v="0"/>
    <x v="9"/>
    <s v="None"/>
    <s v="Yes"/>
    <n v="24.19"/>
    <s v="Yes"/>
    <s v="Yes"/>
    <x v="1"/>
    <n v="13"/>
    <s v="No"/>
    <s v="Yes"/>
    <s v="Yes"/>
    <s v="Yes"/>
    <s v="Yes"/>
    <s v="Yes"/>
    <s v="Yes"/>
    <s v="Yes"/>
    <x v="2"/>
    <s v="Yes"/>
    <x v="1"/>
    <n v="111.6"/>
    <n v="8012.75"/>
    <n v="0"/>
    <n v="0"/>
    <n v="1741.68"/>
    <n v="9754.43"/>
    <x v="0"/>
    <x v="0"/>
    <x v="0"/>
    <n v="0"/>
    <x v="1"/>
  </r>
  <r>
    <s v="8854-CCVSQ"/>
    <s v="Male"/>
    <x v="12"/>
    <s v="No"/>
    <n v="0"/>
    <x v="861"/>
    <n v="95918"/>
    <n v="39.292333999999997"/>
    <n v="-121.32059700000001"/>
    <n v="0"/>
    <x v="68"/>
    <s v="None"/>
    <s v="Yes"/>
    <n v="38.869999999999997"/>
    <s v="Yes"/>
    <s v="Yes"/>
    <x v="1"/>
    <n v="7"/>
    <s v="No"/>
    <s v="Yes"/>
    <s v="No"/>
    <s v="No"/>
    <s v="No"/>
    <s v="No"/>
    <s v="No"/>
    <s v="No"/>
    <x v="1"/>
    <s v="Yes"/>
    <x v="1"/>
    <n v="80.650000000000006"/>
    <n v="1451.9"/>
    <n v="0"/>
    <n v="30"/>
    <n v="699.66"/>
    <n v="2181.56"/>
    <x v="1"/>
    <x v="1"/>
    <x v="11"/>
    <n v="1"/>
    <x v="0"/>
  </r>
  <r>
    <s v="8857-CUPFQ"/>
    <s v="Male"/>
    <x v="30"/>
    <s v="Yes"/>
    <n v="0"/>
    <x v="618"/>
    <n v="95254"/>
    <n v="38.192608"/>
    <n v="-120.957842"/>
    <n v="9"/>
    <x v="5"/>
    <s v="Offer B"/>
    <s v="Yes"/>
    <n v="17.38"/>
    <s v="No"/>
    <s v="No"/>
    <x v="3"/>
    <n v="0"/>
    <s v="No"/>
    <s v="No"/>
    <s v="No"/>
    <s v="No"/>
    <s v="No"/>
    <s v="No"/>
    <s v="No"/>
    <s v="No"/>
    <x v="2"/>
    <s v="No"/>
    <x v="0"/>
    <n v="19.25"/>
    <n v="1237.6500000000001"/>
    <n v="0"/>
    <n v="0"/>
    <n v="1094.94"/>
    <n v="2332.59"/>
    <x v="0"/>
    <x v="0"/>
    <x v="0"/>
    <n v="0"/>
    <x v="0"/>
  </r>
  <r>
    <s v="8859-AXJZP"/>
    <s v="Male"/>
    <x v="14"/>
    <s v="Yes"/>
    <n v="0"/>
    <x v="1071"/>
    <n v="93627"/>
    <n v="36.520536999999997"/>
    <n v="-120.118055"/>
    <n v="7"/>
    <x v="35"/>
    <s v="None"/>
    <s v="Yes"/>
    <n v="29.56"/>
    <s v="Yes"/>
    <s v="No"/>
    <x v="3"/>
    <n v="0"/>
    <s v="No"/>
    <s v="No"/>
    <s v="No"/>
    <s v="No"/>
    <s v="No"/>
    <s v="No"/>
    <s v="No"/>
    <s v="No"/>
    <x v="2"/>
    <s v="Yes"/>
    <x v="0"/>
    <n v="23.8"/>
    <n v="903.8"/>
    <n v="0"/>
    <n v="0"/>
    <n v="1152.8399999999999"/>
    <n v="2056.64"/>
    <x v="0"/>
    <x v="0"/>
    <x v="0"/>
    <n v="0"/>
    <x v="0"/>
  </r>
  <r>
    <s v="8859-DZTGQ"/>
    <s v="Male"/>
    <x v="44"/>
    <s v="No"/>
    <n v="0"/>
    <x v="216"/>
    <n v="94952"/>
    <n v="38.237017999999999"/>
    <n v="-122.77872000000001"/>
    <n v="0"/>
    <x v="45"/>
    <s v="None"/>
    <s v="Yes"/>
    <n v="14.48"/>
    <s v="No"/>
    <s v="No"/>
    <x v="3"/>
    <n v="0"/>
    <s v="No"/>
    <s v="No"/>
    <s v="No"/>
    <s v="No"/>
    <s v="No"/>
    <s v="No"/>
    <s v="No"/>
    <s v="No"/>
    <x v="2"/>
    <s v="No"/>
    <x v="0"/>
    <n v="20.350000000000001"/>
    <n v="689.75"/>
    <n v="0"/>
    <n v="0"/>
    <n v="477.84"/>
    <n v="1167.5899999999999"/>
    <x v="0"/>
    <x v="0"/>
    <x v="0"/>
    <n v="0"/>
    <x v="0"/>
  </r>
  <r>
    <s v="8859-YSTWS"/>
    <s v="Male"/>
    <x v="9"/>
    <s v="No"/>
    <n v="0"/>
    <x v="436"/>
    <n v="93041"/>
    <n v="34.110123999999999"/>
    <n v="-119.100972"/>
    <n v="0"/>
    <x v="60"/>
    <s v="Offer B"/>
    <s v="Yes"/>
    <n v="11.02"/>
    <s v="No"/>
    <s v="No"/>
    <x v="3"/>
    <n v="0"/>
    <s v="No"/>
    <s v="No"/>
    <s v="No"/>
    <s v="No"/>
    <s v="No"/>
    <s v="No"/>
    <s v="No"/>
    <s v="No"/>
    <x v="0"/>
    <s v="No"/>
    <x v="1"/>
    <n v="19.95"/>
    <n v="1004.5"/>
    <n v="0"/>
    <n v="0"/>
    <n v="528.96"/>
    <n v="1533.46"/>
    <x v="0"/>
    <x v="0"/>
    <x v="0"/>
    <n v="0"/>
    <x v="0"/>
  </r>
  <r>
    <s v="8861-HGGKB"/>
    <s v="Female"/>
    <x v="30"/>
    <s v="No"/>
    <n v="0"/>
    <x v="38"/>
    <n v="92117"/>
    <n v="32.825085999999999"/>
    <n v="-117.19942399999999"/>
    <n v="0"/>
    <x v="46"/>
    <s v="None"/>
    <s v="Yes"/>
    <n v="17.649999999999999"/>
    <s v="Yes"/>
    <s v="Yes"/>
    <x v="1"/>
    <n v="20"/>
    <s v="No"/>
    <s v="No"/>
    <s v="No"/>
    <s v="No"/>
    <s v="No"/>
    <s v="Yes"/>
    <s v="Yes"/>
    <s v="Yes"/>
    <x v="1"/>
    <s v="No"/>
    <x v="1"/>
    <n v="86.45"/>
    <n v="830.85"/>
    <n v="0"/>
    <n v="0"/>
    <n v="176.5"/>
    <n v="1007.35"/>
    <x v="1"/>
    <x v="1"/>
    <x v="5"/>
    <n v="1"/>
    <x v="0"/>
  </r>
  <r>
    <s v="8865-TNMNX"/>
    <s v="Male"/>
    <x v="55"/>
    <s v="Yes"/>
    <n v="0"/>
    <x v="31"/>
    <n v="90043"/>
    <n v="33.988543"/>
    <n v="-118.334081"/>
    <n v="6"/>
    <x v="46"/>
    <s v="Offer D"/>
    <s v="Yes"/>
    <n v="26.17"/>
    <s v="No"/>
    <s v="Yes"/>
    <x v="2"/>
    <n v="7"/>
    <s v="No"/>
    <s v="Yes"/>
    <s v="No"/>
    <s v="No"/>
    <s v="No"/>
    <s v="No"/>
    <s v="No"/>
    <s v="Yes"/>
    <x v="0"/>
    <s v="No"/>
    <x v="0"/>
    <n v="49.55"/>
    <n v="475.7"/>
    <n v="0"/>
    <n v="0"/>
    <n v="261.7"/>
    <n v="737.4"/>
    <x v="0"/>
    <x v="0"/>
    <x v="0"/>
    <n v="0"/>
    <x v="0"/>
  </r>
  <r>
    <s v="8868-GAGIO"/>
    <s v="Male"/>
    <x v="42"/>
    <s v="Yes"/>
    <n v="0"/>
    <x v="11"/>
    <n v="94089"/>
    <n v="37.421633"/>
    <n v="-122.009613"/>
    <n v="8"/>
    <x v="14"/>
    <s v="None"/>
    <s v="Yes"/>
    <n v="22.8"/>
    <s v="Yes"/>
    <s v="Yes"/>
    <x v="1"/>
    <n v="15"/>
    <s v="Yes"/>
    <s v="No"/>
    <s v="Yes"/>
    <s v="No"/>
    <s v="No"/>
    <s v="No"/>
    <s v="No"/>
    <s v="Yes"/>
    <x v="1"/>
    <s v="Yes"/>
    <x v="0"/>
    <n v="84.55"/>
    <n v="3713.95"/>
    <n v="0"/>
    <n v="0"/>
    <n v="1026"/>
    <n v="4739.95"/>
    <x v="0"/>
    <x v="0"/>
    <x v="0"/>
    <n v="0"/>
    <x v="0"/>
  </r>
  <r>
    <s v="8868-WOZGU"/>
    <s v="Male"/>
    <x v="25"/>
    <s v="No"/>
    <n v="0"/>
    <x v="752"/>
    <n v="93257"/>
    <n v="36.008958"/>
    <n v="-118.891593"/>
    <n v="0"/>
    <x v="61"/>
    <s v="Offer C"/>
    <s v="Yes"/>
    <n v="30.48"/>
    <s v="Yes"/>
    <s v="Yes"/>
    <x v="1"/>
    <n v="13"/>
    <s v="No"/>
    <s v="Yes"/>
    <s v="Yes"/>
    <s v="No"/>
    <s v="Yes"/>
    <s v="Yes"/>
    <s v="Yes"/>
    <s v="No"/>
    <x v="1"/>
    <s v="Yes"/>
    <x v="1"/>
    <n v="105.7"/>
    <n v="2979.5"/>
    <n v="0"/>
    <n v="80"/>
    <n v="853.44"/>
    <n v="3912.94"/>
    <x v="1"/>
    <x v="2"/>
    <x v="15"/>
    <n v="1"/>
    <x v="1"/>
  </r>
  <r>
    <s v="8869-LIHMK"/>
    <s v="Female"/>
    <x v="35"/>
    <s v="No"/>
    <n v="0"/>
    <x v="919"/>
    <n v="93930"/>
    <n v="36.220761000000003"/>
    <n v="-120.980777"/>
    <n v="0"/>
    <x v="34"/>
    <s v="None"/>
    <s v="Yes"/>
    <n v="44.31"/>
    <s v="Yes"/>
    <s v="Yes"/>
    <x v="1"/>
    <n v="4"/>
    <s v="Yes"/>
    <s v="Yes"/>
    <s v="Yes"/>
    <s v="Yes"/>
    <s v="Yes"/>
    <s v="Yes"/>
    <s v="Yes"/>
    <s v="Yes"/>
    <x v="2"/>
    <s v="Yes"/>
    <x v="1"/>
    <n v="115.1"/>
    <n v="7334.05"/>
    <n v="0"/>
    <n v="0"/>
    <n v="2835.84"/>
    <n v="10169.89"/>
    <x v="0"/>
    <x v="0"/>
    <x v="0"/>
    <n v="0"/>
    <x v="1"/>
  </r>
  <r>
    <s v="8869-TORSS"/>
    <s v="Female"/>
    <x v="35"/>
    <s v="No"/>
    <n v="0"/>
    <x v="40"/>
    <n v="95405"/>
    <n v="38.439695999999998"/>
    <n v="-122.668817"/>
    <n v="0"/>
    <x v="60"/>
    <s v="None"/>
    <s v="Yes"/>
    <n v="33.909999999999997"/>
    <s v="No"/>
    <s v="Yes"/>
    <x v="2"/>
    <n v="13"/>
    <s v="Yes"/>
    <s v="No"/>
    <s v="Yes"/>
    <s v="Yes"/>
    <s v="No"/>
    <s v="No"/>
    <s v="No"/>
    <s v="Yes"/>
    <x v="0"/>
    <s v="Yes"/>
    <x v="0"/>
    <n v="60.35"/>
    <n v="2896.4"/>
    <n v="0"/>
    <n v="0"/>
    <n v="1627.68"/>
    <n v="4524.08"/>
    <x v="1"/>
    <x v="2"/>
    <x v="20"/>
    <n v="1"/>
    <x v="0"/>
  </r>
  <r>
    <s v="8871-JLMHM"/>
    <s v="Female"/>
    <x v="60"/>
    <s v="Yes"/>
    <n v="0"/>
    <x v="31"/>
    <n v="90061"/>
    <n v="33.921280000000003"/>
    <n v="-118.274186"/>
    <n v="3"/>
    <x v="64"/>
    <s v="Offer A"/>
    <s v="Yes"/>
    <n v="3.41"/>
    <s v="Yes"/>
    <s v="Yes"/>
    <x v="1"/>
    <n v="26"/>
    <s v="No"/>
    <s v="Yes"/>
    <s v="Yes"/>
    <s v="Yes"/>
    <s v="No"/>
    <s v="No"/>
    <s v="No"/>
    <s v="Yes"/>
    <x v="2"/>
    <s v="No"/>
    <x v="0"/>
    <n v="90.2"/>
    <n v="6297.65"/>
    <n v="0"/>
    <n v="0"/>
    <n v="231.88"/>
    <n v="6529.53"/>
    <x v="0"/>
    <x v="0"/>
    <x v="0"/>
    <n v="0"/>
    <x v="1"/>
  </r>
  <r>
    <s v="8873-GLDMH"/>
    <s v="Female"/>
    <x v="45"/>
    <s v="No"/>
    <n v="0"/>
    <x v="975"/>
    <n v="95615"/>
    <n v="38.311608999999997"/>
    <n v="-121.554034"/>
    <n v="0"/>
    <x v="38"/>
    <s v="None"/>
    <s v="Yes"/>
    <n v="27.69"/>
    <s v="Yes"/>
    <s v="Yes"/>
    <x v="1"/>
    <n v="9"/>
    <s v="No"/>
    <s v="No"/>
    <s v="No"/>
    <s v="No"/>
    <s v="No"/>
    <s v="No"/>
    <s v="No"/>
    <s v="Yes"/>
    <x v="1"/>
    <s v="Yes"/>
    <x v="0"/>
    <n v="73.849999999999994"/>
    <n v="401.3"/>
    <n v="0"/>
    <n v="0"/>
    <n v="166.14"/>
    <n v="567.44000000000005"/>
    <x v="0"/>
    <x v="0"/>
    <x v="0"/>
    <n v="0"/>
    <x v="0"/>
  </r>
  <r>
    <s v="8873-TMKGR"/>
    <s v="Male"/>
    <x v="43"/>
    <s v="No"/>
    <n v="0"/>
    <x v="1019"/>
    <n v="92386"/>
    <n v="34.243088"/>
    <n v="-116.830015"/>
    <n v="0"/>
    <x v="31"/>
    <s v="Offer C"/>
    <s v="Yes"/>
    <n v="49.52"/>
    <s v="No"/>
    <s v="No"/>
    <x v="3"/>
    <n v="0"/>
    <s v="No"/>
    <s v="No"/>
    <s v="No"/>
    <s v="No"/>
    <s v="No"/>
    <s v="No"/>
    <s v="No"/>
    <s v="No"/>
    <x v="0"/>
    <s v="No"/>
    <x v="0"/>
    <n v="19.100000000000001"/>
    <n v="529.5"/>
    <n v="0"/>
    <n v="0"/>
    <n v="1436.08"/>
    <n v="1965.58"/>
    <x v="0"/>
    <x v="0"/>
    <x v="0"/>
    <n v="0"/>
    <x v="0"/>
  </r>
  <r>
    <s v="8874-EJNSR"/>
    <s v="Male"/>
    <x v="22"/>
    <s v="Yes"/>
    <n v="2"/>
    <x v="624"/>
    <n v="93908"/>
    <n v="36.624338000000002"/>
    <n v="-121.615669"/>
    <n v="8"/>
    <x v="35"/>
    <s v="None"/>
    <s v="Yes"/>
    <n v="20.49"/>
    <s v="Yes"/>
    <s v="No"/>
    <x v="3"/>
    <n v="0"/>
    <s v="No"/>
    <s v="No"/>
    <s v="No"/>
    <s v="No"/>
    <s v="No"/>
    <s v="No"/>
    <s v="No"/>
    <s v="No"/>
    <x v="2"/>
    <s v="No"/>
    <x v="0"/>
    <n v="25.2"/>
    <n v="987.95"/>
    <n v="0"/>
    <n v="0"/>
    <n v="799.11"/>
    <n v="1787.06"/>
    <x v="0"/>
    <x v="0"/>
    <x v="0"/>
    <n v="0"/>
    <x v="0"/>
  </r>
  <r>
    <s v="8875-AKBYH"/>
    <s v="Male"/>
    <x v="3"/>
    <s v="No"/>
    <n v="0"/>
    <x v="1095"/>
    <n v="96063"/>
    <n v="40.408796000000002"/>
    <n v="-121.579609"/>
    <n v="0"/>
    <x v="24"/>
    <s v="Offer D"/>
    <s v="Yes"/>
    <n v="25.51"/>
    <s v="Yes"/>
    <s v="Yes"/>
    <x v="1"/>
    <n v="9"/>
    <s v="No"/>
    <s v="No"/>
    <s v="No"/>
    <s v="No"/>
    <s v="Yes"/>
    <s v="No"/>
    <s v="No"/>
    <s v="No"/>
    <x v="2"/>
    <s v="Yes"/>
    <x v="1"/>
    <n v="84.35"/>
    <n v="1745.2"/>
    <n v="0"/>
    <n v="10"/>
    <n v="510.2"/>
    <n v="2265.4"/>
    <x v="0"/>
    <x v="0"/>
    <x v="0"/>
    <n v="0"/>
    <x v="0"/>
  </r>
  <r>
    <s v="8878-HMWBV"/>
    <s v="Male"/>
    <x v="10"/>
    <s v="No"/>
    <n v="0"/>
    <x v="587"/>
    <n v="95464"/>
    <n v="39.123339999999999"/>
    <n v="-122.83819800000001"/>
    <n v="0"/>
    <x v="3"/>
    <s v="Offer E"/>
    <s v="Yes"/>
    <n v="40.79"/>
    <s v="No"/>
    <s v="Yes"/>
    <x v="2"/>
    <n v="29"/>
    <s v="No"/>
    <s v="No"/>
    <s v="Yes"/>
    <s v="No"/>
    <s v="No"/>
    <s v="No"/>
    <s v="No"/>
    <s v="No"/>
    <x v="1"/>
    <s v="Yes"/>
    <x v="1"/>
    <n v="49.15"/>
    <n v="169.05"/>
    <n v="0"/>
    <n v="10"/>
    <n v="122.37"/>
    <n v="301.42"/>
    <x v="1"/>
    <x v="1"/>
    <x v="1"/>
    <n v="1"/>
    <x v="0"/>
  </r>
  <r>
    <s v="8878-RYUKI"/>
    <s v="Female"/>
    <x v="18"/>
    <s v="No"/>
    <n v="0"/>
    <x v="162"/>
    <n v="90803"/>
    <n v="33.760458"/>
    <n v="-118.12972499999999"/>
    <n v="0"/>
    <x v="57"/>
    <s v="None"/>
    <s v="Yes"/>
    <n v="9.3699999999999992"/>
    <s v="No"/>
    <s v="Yes"/>
    <x v="2"/>
    <n v="59"/>
    <s v="No"/>
    <s v="No"/>
    <s v="Yes"/>
    <s v="No"/>
    <s v="No"/>
    <s v="Yes"/>
    <s v="Yes"/>
    <s v="Yes"/>
    <x v="1"/>
    <s v="Yes"/>
    <x v="1"/>
    <n v="59.45"/>
    <n v="3043.7"/>
    <n v="0"/>
    <n v="0"/>
    <n v="487.24"/>
    <n v="3530.94"/>
    <x v="0"/>
    <x v="0"/>
    <x v="0"/>
    <n v="0"/>
    <x v="0"/>
  </r>
  <r>
    <s v="8879-XUAHX"/>
    <s v="Male"/>
    <x v="21"/>
    <s v="Yes"/>
    <n v="0"/>
    <x v="97"/>
    <n v="92614"/>
    <n v="33.680301999999998"/>
    <n v="-117.833296"/>
    <n v="4"/>
    <x v="4"/>
    <s v="None"/>
    <s v="Yes"/>
    <n v="6.19"/>
    <s v="Yes"/>
    <s v="Yes"/>
    <x v="1"/>
    <n v="9"/>
    <s v="Yes"/>
    <s v="Yes"/>
    <s v="Yes"/>
    <s v="Yes"/>
    <s v="Yes"/>
    <s v="Yes"/>
    <s v="Yes"/>
    <s v="Yes"/>
    <x v="2"/>
    <s v="Yes"/>
    <x v="1"/>
    <n v="116.25"/>
    <n v="8564.75"/>
    <n v="0"/>
    <n v="0"/>
    <n v="439.49"/>
    <n v="9004.24"/>
    <x v="0"/>
    <x v="0"/>
    <x v="0"/>
    <n v="0"/>
    <x v="1"/>
  </r>
  <r>
    <s v="8879-ZKJOF"/>
    <s v="Female"/>
    <x v="30"/>
    <s v="No"/>
    <n v="0"/>
    <x v="156"/>
    <n v="90249"/>
    <n v="33.901389999999999"/>
    <n v="-118.315697"/>
    <n v="0"/>
    <x v="62"/>
    <s v="None"/>
    <s v="Yes"/>
    <n v="38.21"/>
    <s v="No"/>
    <s v="Yes"/>
    <x v="2"/>
    <n v="5"/>
    <s v="Yes"/>
    <s v="No"/>
    <s v="Yes"/>
    <s v="Yes"/>
    <s v="Yes"/>
    <s v="Yes"/>
    <s v="Yes"/>
    <s v="Yes"/>
    <x v="0"/>
    <s v="Yes"/>
    <x v="1"/>
    <n v="79.849999999999994"/>
    <n v="3320.75"/>
    <n v="0"/>
    <n v="0"/>
    <n v="1566.61"/>
    <n v="4887.3599999999997"/>
    <x v="0"/>
    <x v="0"/>
    <x v="0"/>
    <n v="0"/>
    <x v="0"/>
  </r>
  <r>
    <s v="8882-TLVRW"/>
    <s v="Male"/>
    <x v="7"/>
    <s v="Yes"/>
    <n v="1"/>
    <x v="500"/>
    <n v="93605"/>
    <n v="37.17277"/>
    <n v="-119.2997"/>
    <n v="3"/>
    <x v="19"/>
    <s v="None"/>
    <s v="No"/>
    <n v="0"/>
    <s v="No"/>
    <s v="Yes"/>
    <x v="2"/>
    <n v="11"/>
    <s v="Yes"/>
    <s v="No"/>
    <s v="Yes"/>
    <s v="Yes"/>
    <s v="No"/>
    <s v="No"/>
    <s v="No"/>
    <s v="Yes"/>
    <x v="2"/>
    <s v="No"/>
    <x v="0"/>
    <n v="39.1"/>
    <n v="2779.5"/>
    <n v="0"/>
    <n v="0"/>
    <n v="0"/>
    <n v="2779.5"/>
    <x v="0"/>
    <x v="0"/>
    <x v="0"/>
    <n v="0"/>
    <x v="0"/>
  </r>
  <r>
    <s v="8883-ANODQ"/>
    <s v="Female"/>
    <x v="56"/>
    <s v="Yes"/>
    <n v="1"/>
    <x v="799"/>
    <n v="96132"/>
    <n v="41.027281000000002"/>
    <n v="-120.669427"/>
    <n v="3"/>
    <x v="64"/>
    <s v="None"/>
    <s v="Yes"/>
    <n v="24.94"/>
    <s v="Yes"/>
    <s v="Yes"/>
    <x v="1"/>
    <n v="30"/>
    <s v="No"/>
    <s v="Yes"/>
    <s v="Yes"/>
    <s v="No"/>
    <s v="No"/>
    <s v="No"/>
    <s v="No"/>
    <s v="Yes"/>
    <x v="2"/>
    <s v="Yes"/>
    <x v="0"/>
    <n v="84.4"/>
    <n v="5746.75"/>
    <n v="0"/>
    <n v="0"/>
    <n v="1695.92"/>
    <n v="7442.67"/>
    <x v="0"/>
    <x v="0"/>
    <x v="0"/>
    <n v="0"/>
    <x v="0"/>
  </r>
  <r>
    <s v="8883-GRDWQ"/>
    <s v="Male"/>
    <x v="8"/>
    <s v="No"/>
    <n v="0"/>
    <x v="838"/>
    <n v="94970"/>
    <n v="37.921137000000002"/>
    <n v="-122.657562"/>
    <n v="0"/>
    <x v="24"/>
    <s v="None"/>
    <s v="Yes"/>
    <n v="22.31"/>
    <s v="No"/>
    <s v="Yes"/>
    <x v="2"/>
    <n v="21"/>
    <s v="Yes"/>
    <s v="No"/>
    <s v="No"/>
    <s v="Yes"/>
    <s v="No"/>
    <s v="No"/>
    <s v="No"/>
    <s v="Yes"/>
    <x v="0"/>
    <s v="No"/>
    <x v="0"/>
    <n v="54"/>
    <n v="1055.9000000000001"/>
    <n v="0"/>
    <n v="0"/>
    <n v="446.2"/>
    <n v="1502.1"/>
    <x v="0"/>
    <x v="0"/>
    <x v="0"/>
    <n v="0"/>
    <x v="0"/>
  </r>
  <r>
    <s v="8884-ADFVN"/>
    <s v="Male"/>
    <x v="61"/>
    <s v="Yes"/>
    <n v="0"/>
    <x v="742"/>
    <n v="95678"/>
    <n v="38.759751000000001"/>
    <n v="-121.288545"/>
    <n v="2"/>
    <x v="6"/>
    <s v="None"/>
    <s v="Yes"/>
    <n v="34.659999999999997"/>
    <s v="Yes"/>
    <s v="Yes"/>
    <x v="1"/>
    <n v="3"/>
    <s v="No"/>
    <s v="No"/>
    <s v="Yes"/>
    <s v="No"/>
    <s v="Yes"/>
    <s v="Yes"/>
    <s v="Yes"/>
    <s v="Yes"/>
    <x v="1"/>
    <s v="Yes"/>
    <x v="1"/>
    <n v="101.95"/>
    <n v="700.85"/>
    <n v="0"/>
    <n v="0"/>
    <n v="242.62"/>
    <n v="943.47"/>
    <x v="1"/>
    <x v="3"/>
    <x v="6"/>
    <n v="1"/>
    <x v="1"/>
  </r>
  <r>
    <s v="8884-FEEWR"/>
    <s v="Male"/>
    <x v="19"/>
    <s v="No"/>
    <n v="0"/>
    <x v="164"/>
    <n v="95762"/>
    <n v="38.684437000000003"/>
    <n v="-121.055634"/>
    <n v="0"/>
    <x v="33"/>
    <s v="Offer C"/>
    <s v="Yes"/>
    <n v="42.02"/>
    <s v="No"/>
    <s v="No"/>
    <x v="3"/>
    <n v="0"/>
    <s v="No"/>
    <s v="No"/>
    <s v="No"/>
    <s v="No"/>
    <s v="No"/>
    <s v="No"/>
    <s v="No"/>
    <s v="No"/>
    <x v="0"/>
    <s v="No"/>
    <x v="1"/>
    <n v="20.6"/>
    <n v="754"/>
    <n v="0"/>
    <n v="0"/>
    <n v="1470.7"/>
    <n v="2224.6999999999998"/>
    <x v="0"/>
    <x v="0"/>
    <x v="0"/>
    <n v="0"/>
    <x v="0"/>
  </r>
  <r>
    <s v="8884-MRNSU"/>
    <s v="Male"/>
    <x v="37"/>
    <s v="Yes"/>
    <n v="0"/>
    <x v="724"/>
    <n v="93609"/>
    <n v="36.5276"/>
    <n v="-119.865999"/>
    <n v="8"/>
    <x v="67"/>
    <s v="Offer D"/>
    <s v="Yes"/>
    <n v="14.69"/>
    <s v="No"/>
    <s v="No"/>
    <x v="3"/>
    <n v="0"/>
    <s v="No"/>
    <s v="No"/>
    <s v="No"/>
    <s v="No"/>
    <s v="No"/>
    <s v="No"/>
    <s v="No"/>
    <s v="No"/>
    <x v="0"/>
    <s v="No"/>
    <x v="1"/>
    <n v="19.899999999999999"/>
    <n v="329.75"/>
    <n v="0"/>
    <n v="0"/>
    <n v="249.73"/>
    <n v="579.48"/>
    <x v="0"/>
    <x v="0"/>
    <x v="0"/>
    <n v="0"/>
    <x v="0"/>
  </r>
  <r>
    <s v="8885-QSQBX"/>
    <s v="Female"/>
    <x v="45"/>
    <s v="No"/>
    <n v="0"/>
    <x v="988"/>
    <n v="92339"/>
    <n v="34.067698999999998"/>
    <n v="-116.903891"/>
    <n v="0"/>
    <x v="13"/>
    <s v="None"/>
    <s v="Yes"/>
    <n v="10.83"/>
    <s v="No"/>
    <s v="Yes"/>
    <x v="2"/>
    <n v="15"/>
    <s v="Yes"/>
    <s v="No"/>
    <s v="No"/>
    <s v="No"/>
    <s v="No"/>
    <s v="No"/>
    <s v="No"/>
    <s v="Yes"/>
    <x v="1"/>
    <s v="No"/>
    <x v="1"/>
    <n v="49.55"/>
    <n v="49.55"/>
    <n v="0"/>
    <n v="0"/>
    <n v="10.83"/>
    <n v="60.38"/>
    <x v="2"/>
    <x v="0"/>
    <x v="0"/>
    <n v="0"/>
    <x v="0"/>
  </r>
  <r>
    <s v="8887-IPQNC"/>
    <s v="Female"/>
    <x v="37"/>
    <s v="Yes"/>
    <n v="0"/>
    <x v="989"/>
    <n v="90266"/>
    <n v="33.889631999999999"/>
    <n v="-118.39737"/>
    <n v="4"/>
    <x v="6"/>
    <s v="None"/>
    <s v="Yes"/>
    <n v="31.43"/>
    <s v="No"/>
    <s v="Yes"/>
    <x v="2"/>
    <n v="24"/>
    <s v="No"/>
    <s v="No"/>
    <s v="No"/>
    <s v="No"/>
    <s v="No"/>
    <s v="No"/>
    <s v="No"/>
    <s v="No"/>
    <x v="1"/>
    <s v="Yes"/>
    <x v="0"/>
    <n v="44.25"/>
    <n v="313.45"/>
    <n v="0"/>
    <n v="0"/>
    <n v="220.01"/>
    <n v="533.46"/>
    <x v="0"/>
    <x v="0"/>
    <x v="0"/>
    <n v="0"/>
    <x v="0"/>
  </r>
  <r>
    <s v="8894-JVDCV"/>
    <s v="Female"/>
    <x v="14"/>
    <s v="No"/>
    <n v="0"/>
    <x v="200"/>
    <n v="92505"/>
    <n v="33.920907"/>
    <n v="-117.48942599999999"/>
    <n v="0"/>
    <x v="55"/>
    <s v="Offer B"/>
    <s v="Yes"/>
    <n v="36.840000000000003"/>
    <s v="Yes"/>
    <s v="Yes"/>
    <x v="1"/>
    <n v="13"/>
    <s v="Yes"/>
    <s v="Yes"/>
    <s v="Yes"/>
    <s v="Yes"/>
    <s v="Yes"/>
    <s v="Yes"/>
    <s v="Yes"/>
    <s v="Yes"/>
    <x v="0"/>
    <s v="Yes"/>
    <x v="0"/>
    <n v="115.05"/>
    <n v="7133.45"/>
    <n v="0"/>
    <n v="0"/>
    <n v="2284.08"/>
    <n v="9417.5300000000007"/>
    <x v="0"/>
    <x v="0"/>
    <x v="0"/>
    <n v="0"/>
    <x v="1"/>
  </r>
  <r>
    <s v="8896-BQTTI"/>
    <s v="Male"/>
    <x v="51"/>
    <s v="No"/>
    <n v="0"/>
    <x v="356"/>
    <n v="95614"/>
    <n v="38.880622000000002"/>
    <n v="-120.973865"/>
    <n v="0"/>
    <x v="13"/>
    <s v="Offer E"/>
    <s v="Yes"/>
    <n v="3.39"/>
    <s v="Yes"/>
    <s v="No"/>
    <x v="3"/>
    <n v="0"/>
    <s v="No"/>
    <s v="No"/>
    <s v="No"/>
    <s v="No"/>
    <s v="No"/>
    <s v="No"/>
    <s v="No"/>
    <s v="No"/>
    <x v="1"/>
    <s v="Yes"/>
    <x v="0"/>
    <n v="25"/>
    <n v="25"/>
    <n v="0"/>
    <n v="0"/>
    <n v="3.39"/>
    <n v="28.39"/>
    <x v="2"/>
    <x v="0"/>
    <x v="0"/>
    <n v="0"/>
    <x v="0"/>
  </r>
  <r>
    <s v="8896-RAZCR"/>
    <s v="Female"/>
    <x v="21"/>
    <s v="No"/>
    <n v="0"/>
    <x v="333"/>
    <n v="92368"/>
    <n v="34.647959"/>
    <n v="-117.29695700000001"/>
    <n v="0"/>
    <x v="50"/>
    <s v="Offer B"/>
    <s v="Yes"/>
    <n v="13.45"/>
    <s v="No"/>
    <s v="No"/>
    <x v="3"/>
    <n v="0"/>
    <s v="No"/>
    <s v="No"/>
    <s v="No"/>
    <s v="No"/>
    <s v="No"/>
    <s v="No"/>
    <s v="No"/>
    <s v="No"/>
    <x v="2"/>
    <s v="No"/>
    <x v="2"/>
    <n v="19.899999999999999"/>
    <n v="868.1"/>
    <n v="0"/>
    <n v="0"/>
    <n v="591.79999999999995"/>
    <n v="1459.9"/>
    <x v="0"/>
    <x v="0"/>
    <x v="0"/>
    <n v="0"/>
    <x v="0"/>
  </r>
  <r>
    <s v="8898-KASCD"/>
    <s v="Male"/>
    <x v="51"/>
    <s v="No"/>
    <n v="0"/>
    <x v="611"/>
    <n v="95917"/>
    <n v="39.457388000000002"/>
    <n v="-121.818201"/>
    <n v="0"/>
    <x v="35"/>
    <s v="None"/>
    <s v="No"/>
    <n v="0"/>
    <s v="No"/>
    <s v="Yes"/>
    <x v="2"/>
    <n v="14"/>
    <s v="No"/>
    <s v="No"/>
    <s v="Yes"/>
    <s v="Yes"/>
    <s v="No"/>
    <s v="No"/>
    <s v="No"/>
    <s v="Yes"/>
    <x v="0"/>
    <s v="No"/>
    <x v="0"/>
    <n v="35.549999999999997"/>
    <n v="1309.1500000000001"/>
    <n v="0"/>
    <n v="0"/>
    <n v="0"/>
    <n v="1309.1500000000001"/>
    <x v="0"/>
    <x v="0"/>
    <x v="0"/>
    <n v="0"/>
    <x v="0"/>
  </r>
  <r>
    <s v="8901-HJXTF"/>
    <s v="Female"/>
    <x v="1"/>
    <s v="Yes"/>
    <n v="0"/>
    <x v="38"/>
    <n v="92117"/>
    <n v="32.825085999999999"/>
    <n v="-117.19942399999999"/>
    <n v="1"/>
    <x v="27"/>
    <s v="None"/>
    <s v="No"/>
    <n v="0"/>
    <s v="No"/>
    <s v="Yes"/>
    <x v="2"/>
    <n v="27"/>
    <s v="No"/>
    <s v="Yes"/>
    <s v="No"/>
    <s v="No"/>
    <s v="No"/>
    <s v="No"/>
    <s v="No"/>
    <s v="Yes"/>
    <x v="1"/>
    <s v="No"/>
    <x v="2"/>
    <n v="29.2"/>
    <n v="309.10000000000002"/>
    <n v="0"/>
    <n v="0"/>
    <n v="0"/>
    <n v="309.10000000000002"/>
    <x v="1"/>
    <x v="1"/>
    <x v="5"/>
    <n v="1"/>
    <x v="0"/>
  </r>
  <r>
    <s v="8901-UPRHR"/>
    <s v="Female"/>
    <x v="43"/>
    <s v="Yes"/>
    <n v="1"/>
    <x v="522"/>
    <n v="95329"/>
    <n v="37.666587"/>
    <n v="-120.411517"/>
    <n v="4"/>
    <x v="9"/>
    <s v="Offer A"/>
    <s v="Yes"/>
    <n v="44.03"/>
    <s v="Yes"/>
    <s v="Yes"/>
    <x v="1"/>
    <n v="14"/>
    <s v="No"/>
    <s v="Yes"/>
    <s v="Yes"/>
    <s v="Yes"/>
    <s v="Yes"/>
    <s v="Yes"/>
    <s v="Yes"/>
    <s v="Yes"/>
    <x v="2"/>
    <s v="Yes"/>
    <x v="1"/>
    <n v="109.2"/>
    <n v="7711.45"/>
    <n v="0"/>
    <n v="0"/>
    <n v="3170.16"/>
    <n v="10881.61"/>
    <x v="0"/>
    <x v="0"/>
    <x v="0"/>
    <n v="0"/>
    <x v="1"/>
  </r>
  <r>
    <s v="8902-ZEOVF"/>
    <s v="Male"/>
    <x v="24"/>
    <s v="Yes"/>
    <n v="1"/>
    <x v="720"/>
    <n v="96105"/>
    <n v="39.872960999999997"/>
    <n v="-120.198876"/>
    <n v="9"/>
    <x v="54"/>
    <s v="Offer B"/>
    <s v="Yes"/>
    <n v="6.51"/>
    <s v="No"/>
    <s v="No"/>
    <x v="3"/>
    <n v="0"/>
    <s v="No"/>
    <s v="No"/>
    <s v="No"/>
    <s v="No"/>
    <s v="No"/>
    <s v="No"/>
    <s v="No"/>
    <s v="No"/>
    <x v="0"/>
    <s v="No"/>
    <x v="0"/>
    <n v="20.05"/>
    <n v="951.55"/>
    <n v="0"/>
    <n v="0"/>
    <n v="305.97000000000003"/>
    <n v="1257.52"/>
    <x v="0"/>
    <x v="0"/>
    <x v="0"/>
    <n v="0"/>
    <x v="0"/>
  </r>
  <r>
    <s v="8903-WMRNW"/>
    <s v="Female"/>
    <x v="39"/>
    <s v="Yes"/>
    <n v="0"/>
    <x v="997"/>
    <n v="95938"/>
    <n v="39.607830999999997"/>
    <n v="-121.777959"/>
    <n v="8"/>
    <x v="49"/>
    <s v="None"/>
    <s v="Yes"/>
    <n v="24.12"/>
    <s v="No"/>
    <s v="Yes"/>
    <x v="1"/>
    <n v="13"/>
    <s v="Yes"/>
    <s v="No"/>
    <s v="Yes"/>
    <s v="No"/>
    <s v="Yes"/>
    <s v="Yes"/>
    <s v="Yes"/>
    <s v="Yes"/>
    <x v="1"/>
    <s v="No"/>
    <x v="1"/>
    <n v="101.75"/>
    <n v="1669.4"/>
    <n v="0"/>
    <n v="0"/>
    <n v="361.8"/>
    <n v="2031.2"/>
    <x v="0"/>
    <x v="0"/>
    <x v="0"/>
    <n v="0"/>
    <x v="1"/>
  </r>
  <r>
    <s v="8903-XEBGX"/>
    <s v="Male"/>
    <x v="19"/>
    <s v="No"/>
    <n v="1"/>
    <x v="189"/>
    <n v="93534"/>
    <n v="34.727528999999997"/>
    <n v="-118.153098"/>
    <n v="0"/>
    <x v="29"/>
    <s v="Offer E"/>
    <s v="Yes"/>
    <n v="43.93"/>
    <s v="No"/>
    <s v="Yes"/>
    <x v="2"/>
    <n v="59"/>
    <s v="No"/>
    <s v="No"/>
    <s v="No"/>
    <s v="No"/>
    <s v="No"/>
    <s v="Yes"/>
    <s v="Yes"/>
    <s v="Yes"/>
    <x v="1"/>
    <s v="Yes"/>
    <x v="1"/>
    <n v="55.3"/>
    <n v="108.65"/>
    <n v="0"/>
    <n v="0"/>
    <n v="87.86"/>
    <n v="196.51"/>
    <x v="2"/>
    <x v="0"/>
    <x v="0"/>
    <n v="0"/>
    <x v="0"/>
  </r>
  <r>
    <s v="8904-OPDCK"/>
    <s v="Male"/>
    <x v="48"/>
    <s v="Yes"/>
    <n v="0"/>
    <x v="588"/>
    <n v="95621"/>
    <n v="38.695489999999999"/>
    <n v="-121.307864"/>
    <n v="4"/>
    <x v="8"/>
    <s v="Offer B"/>
    <s v="No"/>
    <n v="0"/>
    <s v="No"/>
    <s v="Yes"/>
    <x v="2"/>
    <n v="4"/>
    <s v="No"/>
    <s v="No"/>
    <s v="No"/>
    <s v="No"/>
    <s v="No"/>
    <s v="No"/>
    <s v="No"/>
    <s v="Yes"/>
    <x v="1"/>
    <s v="Yes"/>
    <x v="1"/>
    <n v="24.95"/>
    <n v="1364.75"/>
    <n v="0"/>
    <n v="0"/>
    <n v="0"/>
    <n v="1364.75"/>
    <x v="0"/>
    <x v="0"/>
    <x v="0"/>
    <n v="0"/>
    <x v="0"/>
  </r>
  <r>
    <s v="8905-IAZPF"/>
    <s v="Female"/>
    <x v="13"/>
    <s v="Yes"/>
    <n v="0"/>
    <x v="499"/>
    <n v="92624"/>
    <n v="33.458753999999999"/>
    <n v="-117.665104"/>
    <n v="4"/>
    <x v="19"/>
    <s v="None"/>
    <s v="Yes"/>
    <n v="46.87"/>
    <s v="No"/>
    <s v="Yes"/>
    <x v="1"/>
    <n v="11"/>
    <s v="No"/>
    <s v="Yes"/>
    <s v="No"/>
    <s v="No"/>
    <s v="Yes"/>
    <s v="Yes"/>
    <s v="Yes"/>
    <s v="Yes"/>
    <x v="0"/>
    <s v="Yes"/>
    <x v="0"/>
    <n v="95.65"/>
    <n v="6744.2"/>
    <n v="0"/>
    <n v="0"/>
    <n v="3234.03"/>
    <n v="9978.23"/>
    <x v="0"/>
    <x v="0"/>
    <x v="0"/>
    <n v="0"/>
    <x v="1"/>
  </r>
  <r>
    <s v="8908-NMQTX"/>
    <s v="Male"/>
    <x v="59"/>
    <s v="No"/>
    <n v="0"/>
    <x v="570"/>
    <n v="94595"/>
    <n v="37.862127999999998"/>
    <n v="-122.075197"/>
    <n v="0"/>
    <x v="9"/>
    <s v="None"/>
    <s v="No"/>
    <n v="0"/>
    <s v="No"/>
    <s v="Yes"/>
    <x v="0"/>
    <n v="9"/>
    <s v="Yes"/>
    <s v="Yes"/>
    <s v="Yes"/>
    <s v="Yes"/>
    <s v="Yes"/>
    <s v="Yes"/>
    <s v="Yes"/>
    <s v="Yes"/>
    <x v="2"/>
    <s v="Yes"/>
    <x v="1"/>
    <n v="65.599999999999994"/>
    <n v="4566.5"/>
    <n v="0"/>
    <n v="0"/>
    <n v="0"/>
    <n v="4566.5"/>
    <x v="0"/>
    <x v="0"/>
    <x v="0"/>
    <n v="0"/>
    <x v="0"/>
  </r>
  <r>
    <s v="8908-SLFCJ"/>
    <s v="Female"/>
    <x v="43"/>
    <s v="No"/>
    <n v="0"/>
    <x v="658"/>
    <n v="95966"/>
    <n v="39.473896000000003"/>
    <n v="-121.415927"/>
    <n v="0"/>
    <x v="47"/>
    <s v="Offer D"/>
    <s v="Yes"/>
    <n v="22.29"/>
    <s v="No"/>
    <s v="No"/>
    <x v="3"/>
    <n v="0"/>
    <s v="No"/>
    <s v="No"/>
    <s v="No"/>
    <s v="No"/>
    <s v="No"/>
    <s v="No"/>
    <s v="No"/>
    <s v="No"/>
    <x v="2"/>
    <s v="Yes"/>
    <x v="0"/>
    <n v="20.85"/>
    <n v="435.25"/>
    <n v="1.31"/>
    <n v="0"/>
    <n v="468.09"/>
    <n v="902.03"/>
    <x v="0"/>
    <x v="0"/>
    <x v="0"/>
    <n v="0"/>
    <x v="0"/>
  </r>
  <r>
    <s v="8909-BOLNL"/>
    <s v="Male"/>
    <x v="43"/>
    <s v="No"/>
    <n v="0"/>
    <x v="143"/>
    <n v="94123"/>
    <n v="37.800254000000002"/>
    <n v="-122.436975"/>
    <n v="0"/>
    <x v="3"/>
    <s v="None"/>
    <s v="Yes"/>
    <n v="12.05"/>
    <s v="No"/>
    <s v="No"/>
    <x v="3"/>
    <n v="0"/>
    <s v="No"/>
    <s v="No"/>
    <s v="No"/>
    <s v="No"/>
    <s v="No"/>
    <s v="No"/>
    <s v="No"/>
    <s v="No"/>
    <x v="0"/>
    <s v="No"/>
    <x v="0"/>
    <n v="21.2"/>
    <n v="52.05"/>
    <n v="0"/>
    <n v="0"/>
    <n v="36.15"/>
    <n v="88.2"/>
    <x v="2"/>
    <x v="0"/>
    <x v="0"/>
    <n v="0"/>
    <x v="0"/>
  </r>
  <r>
    <s v="8910-ICHIU"/>
    <s v="Female"/>
    <x v="60"/>
    <s v="No"/>
    <n v="0"/>
    <x v="209"/>
    <n v="92332"/>
    <n v="34.943600000000004"/>
    <n v="-115.28790100000001"/>
    <n v="0"/>
    <x v="56"/>
    <s v="Offer B"/>
    <s v="Yes"/>
    <n v="30.6"/>
    <s v="No"/>
    <s v="Yes"/>
    <x v="1"/>
    <n v="59"/>
    <s v="Yes"/>
    <s v="Yes"/>
    <s v="Yes"/>
    <s v="No"/>
    <s v="Yes"/>
    <s v="No"/>
    <s v="No"/>
    <s v="Yes"/>
    <x v="0"/>
    <s v="Yes"/>
    <x v="0"/>
    <n v="95.65"/>
    <n v="4664.2"/>
    <n v="0"/>
    <n v="0"/>
    <n v="1407.6"/>
    <n v="6071.8"/>
    <x v="0"/>
    <x v="0"/>
    <x v="0"/>
    <n v="0"/>
    <x v="1"/>
  </r>
  <r>
    <s v="8910-LEDAG"/>
    <s v="Male"/>
    <x v="15"/>
    <s v="Yes"/>
    <n v="0"/>
    <x v="541"/>
    <n v="93651"/>
    <n v="37.007238000000001"/>
    <n v="-119.505661"/>
    <n v="2"/>
    <x v="12"/>
    <s v="None"/>
    <s v="Yes"/>
    <n v="12.98"/>
    <s v="No"/>
    <s v="Yes"/>
    <x v="1"/>
    <n v="8"/>
    <s v="No"/>
    <s v="No"/>
    <s v="No"/>
    <s v="No"/>
    <s v="No"/>
    <s v="No"/>
    <s v="No"/>
    <s v="Yes"/>
    <x v="2"/>
    <s v="No"/>
    <x v="0"/>
    <n v="71.55"/>
    <n v="2427.35"/>
    <n v="0"/>
    <n v="0"/>
    <n v="441.32"/>
    <n v="2868.67"/>
    <x v="0"/>
    <x v="0"/>
    <x v="0"/>
    <n v="0"/>
    <x v="0"/>
  </r>
  <r>
    <s v="8914-RBTSB"/>
    <s v="Male"/>
    <x v="47"/>
    <s v="Yes"/>
    <n v="0"/>
    <x v="366"/>
    <n v="91607"/>
    <n v="34.165782999999998"/>
    <n v="-118.399795"/>
    <n v="1"/>
    <x v="65"/>
    <s v="None"/>
    <s v="Yes"/>
    <n v="2.12"/>
    <s v="Yes"/>
    <s v="Yes"/>
    <x v="1"/>
    <n v="17"/>
    <s v="No"/>
    <s v="Yes"/>
    <s v="Yes"/>
    <s v="No"/>
    <s v="Yes"/>
    <s v="No"/>
    <s v="No"/>
    <s v="No"/>
    <x v="1"/>
    <s v="No"/>
    <x v="1"/>
    <n v="93.8"/>
    <n v="3019.5"/>
    <n v="0"/>
    <n v="50"/>
    <n v="65.72"/>
    <n v="3135.22"/>
    <x v="1"/>
    <x v="3"/>
    <x v="6"/>
    <n v="1"/>
    <x v="1"/>
  </r>
  <r>
    <s v="8915-NNTRC"/>
    <s v="Male"/>
    <x v="46"/>
    <s v="Yes"/>
    <n v="1"/>
    <x v="871"/>
    <n v="93240"/>
    <n v="35.607875"/>
    <n v="-118.466318"/>
    <n v="4"/>
    <x v="9"/>
    <s v="None"/>
    <s v="Yes"/>
    <n v="41.94"/>
    <s v="Yes"/>
    <s v="Yes"/>
    <x v="1"/>
    <n v="85"/>
    <s v="Yes"/>
    <s v="Yes"/>
    <s v="No"/>
    <s v="Yes"/>
    <s v="Yes"/>
    <s v="Yes"/>
    <s v="Yes"/>
    <s v="Yes"/>
    <x v="2"/>
    <s v="Yes"/>
    <x v="0"/>
    <n v="107.7"/>
    <n v="7919.8"/>
    <n v="0"/>
    <n v="0"/>
    <n v="3019.68"/>
    <n v="10939.48"/>
    <x v="0"/>
    <x v="0"/>
    <x v="0"/>
    <n v="0"/>
    <x v="1"/>
  </r>
  <r>
    <s v="8917-FAEMR"/>
    <s v="Female"/>
    <x v="24"/>
    <s v="No"/>
    <n v="0"/>
    <x v="690"/>
    <n v="94590"/>
    <n v="38.104705000000003"/>
    <n v="-122.247387"/>
    <n v="0"/>
    <x v="20"/>
    <s v="None"/>
    <s v="Yes"/>
    <n v="26.49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784.25"/>
    <n v="0"/>
    <n v="0"/>
    <n v="980.13"/>
    <n v="1764.38"/>
    <x v="0"/>
    <x v="0"/>
    <x v="0"/>
    <n v="0"/>
    <x v="0"/>
  </r>
  <r>
    <s v="8917-SZTTJ"/>
    <s v="Male"/>
    <x v="26"/>
    <s v="Yes"/>
    <n v="1"/>
    <x v="31"/>
    <n v="90042"/>
    <n v="34.115720000000003"/>
    <n v="-118.19275399999999"/>
    <n v="7"/>
    <x v="59"/>
    <s v="None"/>
    <s v="Yes"/>
    <n v="21.98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1161.75"/>
    <n v="0"/>
    <n v="0"/>
    <n v="1318.8"/>
    <n v="2480.5500000000002"/>
    <x v="0"/>
    <x v="0"/>
    <x v="0"/>
    <n v="0"/>
    <x v="0"/>
  </r>
  <r>
    <s v="8919-FYFQZ"/>
    <s v="Male"/>
    <x v="50"/>
    <s v="Yes"/>
    <n v="0"/>
    <x v="397"/>
    <n v="94550"/>
    <n v="37.571747999999999"/>
    <n v="-121.65956199999999"/>
    <n v="2"/>
    <x v="50"/>
    <s v="None"/>
    <s v="No"/>
    <n v="0"/>
    <s v="No"/>
    <s v="Yes"/>
    <x v="0"/>
    <n v="28"/>
    <s v="No"/>
    <s v="Yes"/>
    <s v="No"/>
    <s v="No"/>
    <s v="No"/>
    <s v="No"/>
    <s v="No"/>
    <s v="Yes"/>
    <x v="1"/>
    <s v="Yes"/>
    <x v="1"/>
    <n v="30.35"/>
    <n v="1359.7"/>
    <n v="0"/>
    <n v="0"/>
    <n v="0"/>
    <n v="1359.7"/>
    <x v="1"/>
    <x v="1"/>
    <x v="1"/>
    <n v="1"/>
    <x v="0"/>
  </r>
  <r>
    <s v="8920-NAVAY"/>
    <s v="Male"/>
    <x v="36"/>
    <s v="No"/>
    <n v="0"/>
    <x v="31"/>
    <n v="90045"/>
    <n v="33.954017"/>
    <n v="-118.402447"/>
    <n v="0"/>
    <x v="55"/>
    <s v="None"/>
    <s v="Yes"/>
    <n v="47.8"/>
    <s v="Yes"/>
    <s v="Yes"/>
    <x v="1"/>
    <n v="8"/>
    <s v="No"/>
    <s v="Yes"/>
    <s v="Yes"/>
    <s v="Yes"/>
    <s v="Yes"/>
    <s v="Yes"/>
    <s v="Yes"/>
    <s v="Yes"/>
    <x v="0"/>
    <s v="Yes"/>
    <x v="1"/>
    <n v="110.75"/>
    <n v="7053.35"/>
    <n v="0"/>
    <n v="0"/>
    <n v="2963.6"/>
    <n v="10016.950000000001"/>
    <x v="0"/>
    <x v="0"/>
    <x v="0"/>
    <n v="0"/>
    <x v="1"/>
  </r>
  <r>
    <s v="8922-LIEGH"/>
    <s v="Female"/>
    <x v="15"/>
    <s v="No"/>
    <n v="0"/>
    <x v="421"/>
    <n v="93928"/>
    <n v="35.930782000000001"/>
    <n v="-121.189757"/>
    <n v="0"/>
    <x v="30"/>
    <s v="None"/>
    <s v="Yes"/>
    <n v="36.36"/>
    <s v="Yes"/>
    <s v="Yes"/>
    <x v="1"/>
    <n v="6"/>
    <s v="No"/>
    <s v="Yes"/>
    <s v="No"/>
    <s v="No"/>
    <s v="No"/>
    <s v="Yes"/>
    <s v="No"/>
    <s v="Yes"/>
    <x v="1"/>
    <s v="Yes"/>
    <x v="1"/>
    <n v="-1"/>
    <n v="2187.5500000000002"/>
    <n v="23.33"/>
    <n v="0"/>
    <n v="909"/>
    <n v="3073.22"/>
    <x v="1"/>
    <x v="2"/>
    <x v="18"/>
    <n v="1"/>
    <x v="0"/>
  </r>
  <r>
    <s v="8922-NPKBJ"/>
    <s v="Male"/>
    <x v="54"/>
    <s v="Yes"/>
    <n v="2"/>
    <x v="348"/>
    <n v="95336"/>
    <n v="37.830266999999999"/>
    <n v="-121.201018"/>
    <n v="10"/>
    <x v="71"/>
    <s v="None"/>
    <s v="Yes"/>
    <n v="34.33"/>
    <s v="No"/>
    <s v="No"/>
    <x v="3"/>
    <n v="0"/>
    <s v="No"/>
    <s v="No"/>
    <s v="No"/>
    <s v="No"/>
    <s v="No"/>
    <s v="No"/>
    <s v="No"/>
    <s v="No"/>
    <x v="2"/>
    <s v="No"/>
    <x v="2"/>
    <n v="19.350000000000001"/>
    <n v="867.3"/>
    <n v="0"/>
    <n v="0"/>
    <n v="1441.86"/>
    <n v="2309.16"/>
    <x v="0"/>
    <x v="0"/>
    <x v="0"/>
    <n v="0"/>
    <x v="0"/>
  </r>
  <r>
    <s v="8929-KSWIH"/>
    <s v="Male"/>
    <x v="44"/>
    <s v="No"/>
    <n v="0"/>
    <x v="41"/>
    <n v="95111"/>
    <n v="37.284264999999998"/>
    <n v="-121.827673"/>
    <n v="0"/>
    <x v="30"/>
    <s v="Offer C"/>
    <s v="Yes"/>
    <n v="4.9400000000000004"/>
    <s v="No"/>
    <s v="Yes"/>
    <x v="1"/>
    <n v="51"/>
    <s v="No"/>
    <s v="No"/>
    <s v="Yes"/>
    <s v="Yes"/>
    <s v="Yes"/>
    <s v="Yes"/>
    <s v="Yes"/>
    <s v="Yes"/>
    <x v="2"/>
    <s v="No"/>
    <x v="1"/>
    <n v="99.3"/>
    <n v="2513.5"/>
    <n v="0"/>
    <n v="0"/>
    <n v="123.5"/>
    <n v="2637"/>
    <x v="0"/>
    <x v="0"/>
    <x v="0"/>
    <n v="0"/>
    <x v="1"/>
  </r>
  <r>
    <s v="8930-XOTDP"/>
    <s v="Female"/>
    <x v="25"/>
    <s v="Yes"/>
    <n v="4"/>
    <x v="52"/>
    <n v="91606"/>
    <n v="34.187598999999999"/>
    <n v="-118.387125"/>
    <n v="1"/>
    <x v="68"/>
    <s v="None"/>
    <s v="Yes"/>
    <n v="18.47"/>
    <s v="No"/>
    <s v="Yes"/>
    <x v="2"/>
    <n v="30"/>
    <s v="No"/>
    <s v="No"/>
    <s v="No"/>
    <s v="No"/>
    <s v="Yes"/>
    <s v="No"/>
    <s v="No"/>
    <s v="Yes"/>
    <x v="1"/>
    <s v="No"/>
    <x v="0"/>
    <n v="55.95"/>
    <n v="1082.8"/>
    <n v="0"/>
    <n v="0"/>
    <n v="332.46"/>
    <n v="1415.26"/>
    <x v="0"/>
    <x v="0"/>
    <x v="0"/>
    <n v="0"/>
    <x v="0"/>
  </r>
  <r>
    <s v="8931-GJJIQ"/>
    <s v="Female"/>
    <x v="1"/>
    <s v="No"/>
    <n v="0"/>
    <x v="873"/>
    <n v="94010"/>
    <n v="37.570279999999997"/>
    <n v="-122.36577800000001"/>
    <n v="0"/>
    <x v="0"/>
    <s v="None"/>
    <s v="Yes"/>
    <n v="29.7"/>
    <s v="Yes"/>
    <s v="Yes"/>
    <x v="1"/>
    <n v="17"/>
    <s v="No"/>
    <s v="No"/>
    <s v="No"/>
    <s v="No"/>
    <s v="No"/>
    <s v="Yes"/>
    <s v="Yes"/>
    <s v="Yes"/>
    <x v="1"/>
    <s v="Yes"/>
    <x v="1"/>
    <n v="83.3"/>
    <n v="803.3"/>
    <n v="0"/>
    <n v="0"/>
    <n v="267.3"/>
    <n v="1070.5999999999999"/>
    <x v="1"/>
    <x v="5"/>
    <x v="9"/>
    <n v="1"/>
    <x v="0"/>
  </r>
  <r>
    <s v="8932-CZHRQ"/>
    <s v="Male"/>
    <x v="43"/>
    <s v="No"/>
    <n v="0"/>
    <x v="260"/>
    <n v="90201"/>
    <n v="33.970343"/>
    <n v="-118.171368"/>
    <n v="0"/>
    <x v="64"/>
    <s v="Offer A"/>
    <s v="Yes"/>
    <n v="20.29"/>
    <s v="Yes"/>
    <s v="Yes"/>
    <x v="2"/>
    <n v="29"/>
    <s v="Yes"/>
    <s v="Yes"/>
    <s v="Yes"/>
    <s v="No"/>
    <s v="No"/>
    <s v="Yes"/>
    <s v="Yes"/>
    <s v="Yes"/>
    <x v="0"/>
    <s v="No"/>
    <x v="0"/>
    <n v="76.75"/>
    <n v="5233.25"/>
    <n v="0"/>
    <n v="0"/>
    <n v="1379.72"/>
    <n v="6612.97"/>
    <x v="0"/>
    <x v="0"/>
    <x v="0"/>
    <n v="0"/>
    <x v="0"/>
  </r>
  <r>
    <s v="8937-RDTHP"/>
    <s v="Male"/>
    <x v="43"/>
    <s v="No"/>
    <n v="1"/>
    <x v="444"/>
    <n v="91504"/>
    <n v="34.213048999999998"/>
    <n v="-118.317651"/>
    <n v="0"/>
    <x v="13"/>
    <s v="None"/>
    <s v="Yes"/>
    <n v="26.85"/>
    <s v="No"/>
    <s v="Yes"/>
    <x v="1"/>
    <n v="11"/>
    <s v="Yes"/>
    <s v="No"/>
    <s v="No"/>
    <s v="No"/>
    <s v="No"/>
    <s v="Yes"/>
    <s v="Yes"/>
    <s v="Yes"/>
    <x v="1"/>
    <s v="Yes"/>
    <x v="0"/>
    <n v="84.6"/>
    <n v="84.6"/>
    <n v="0"/>
    <n v="0"/>
    <n v="26.85"/>
    <n v="111.45"/>
    <x v="1"/>
    <x v="2"/>
    <x v="20"/>
    <n v="1"/>
    <x v="0"/>
  </r>
  <r>
    <s v="8938-UMKPI"/>
    <s v="Female"/>
    <x v="21"/>
    <s v="No"/>
    <n v="0"/>
    <x v="434"/>
    <n v="92882"/>
    <n v="33.819384999999997"/>
    <n v="-117.600213"/>
    <n v="0"/>
    <x v="54"/>
    <s v="Offer B"/>
    <s v="Yes"/>
    <n v="35.97"/>
    <s v="Yes"/>
    <s v="Yes"/>
    <x v="1"/>
    <n v="25"/>
    <s v="No"/>
    <s v="Yes"/>
    <s v="Yes"/>
    <s v="No"/>
    <s v="Yes"/>
    <s v="Yes"/>
    <s v="Yes"/>
    <s v="No"/>
    <x v="1"/>
    <s v="Yes"/>
    <x v="1"/>
    <n v="106.4"/>
    <n v="5127.95"/>
    <n v="0"/>
    <n v="0"/>
    <n v="1690.59"/>
    <n v="6818.54"/>
    <x v="1"/>
    <x v="1"/>
    <x v="1"/>
    <n v="1"/>
    <x v="1"/>
  </r>
  <r>
    <s v="8942-DBMHZ"/>
    <s v="Male"/>
    <x v="17"/>
    <s v="No"/>
    <n v="0"/>
    <x v="143"/>
    <n v="94122"/>
    <n v="37.760412000000002"/>
    <n v="-122.484966"/>
    <n v="0"/>
    <x v="27"/>
    <s v="None"/>
    <s v="Yes"/>
    <n v="41.11"/>
    <s v="No"/>
    <s v="No"/>
    <x v="3"/>
    <n v="0"/>
    <s v="No"/>
    <s v="No"/>
    <s v="No"/>
    <s v="No"/>
    <s v="No"/>
    <s v="No"/>
    <s v="No"/>
    <s v="No"/>
    <x v="1"/>
    <s v="No"/>
    <x v="2"/>
    <n v="20.45"/>
    <n v="255.35"/>
    <n v="0"/>
    <n v="0"/>
    <n v="493.32"/>
    <n v="748.67"/>
    <x v="0"/>
    <x v="0"/>
    <x v="0"/>
    <n v="0"/>
    <x v="0"/>
  </r>
  <r>
    <s v="8943-URTMR"/>
    <s v="Female"/>
    <x v="52"/>
    <s v="No"/>
    <n v="0"/>
    <x v="438"/>
    <n v="90260"/>
    <n v="33.888559999999998"/>
    <n v="-118.35181300000001"/>
    <n v="0"/>
    <x v="29"/>
    <s v="Offer E"/>
    <s v="Yes"/>
    <n v="29.04"/>
    <s v="No"/>
    <s v="Yes"/>
    <x v="1"/>
    <n v="21"/>
    <s v="No"/>
    <s v="No"/>
    <s v="No"/>
    <s v="No"/>
    <s v="Yes"/>
    <s v="No"/>
    <s v="No"/>
    <s v="Yes"/>
    <x v="1"/>
    <s v="Yes"/>
    <x v="2"/>
    <n v="79.650000000000006"/>
    <n v="152.69999999999999"/>
    <n v="0"/>
    <n v="0"/>
    <n v="58.08"/>
    <n v="210.78"/>
    <x v="1"/>
    <x v="4"/>
    <x v="12"/>
    <n v="1"/>
    <x v="0"/>
  </r>
  <r>
    <s v="8944-AILEF"/>
    <s v="Male"/>
    <x v="17"/>
    <s v="Yes"/>
    <n v="0"/>
    <x v="1057"/>
    <n v="95328"/>
    <n v="37.555630999999998"/>
    <n v="-120.911653"/>
    <n v="1"/>
    <x v="49"/>
    <s v="Offer D"/>
    <s v="Yes"/>
    <n v="39.840000000000003"/>
    <s v="No"/>
    <s v="No"/>
    <x v="3"/>
    <n v="0"/>
    <s v="No"/>
    <s v="No"/>
    <s v="No"/>
    <s v="No"/>
    <s v="No"/>
    <s v="No"/>
    <s v="No"/>
    <s v="No"/>
    <x v="1"/>
    <s v="Yes"/>
    <x v="0"/>
    <n v="19.45"/>
    <n v="340.85"/>
    <n v="0"/>
    <n v="0"/>
    <n v="597.6"/>
    <n v="938.45"/>
    <x v="0"/>
    <x v="0"/>
    <x v="0"/>
    <n v="0"/>
    <x v="0"/>
  </r>
  <r>
    <s v="8945-GRKHX"/>
    <s v="Female"/>
    <x v="51"/>
    <s v="No"/>
    <n v="0"/>
    <x v="243"/>
    <n v="93110"/>
    <n v="34.437944999999999"/>
    <n v="-119.77191000000001"/>
    <n v="0"/>
    <x v="13"/>
    <s v="Offer E"/>
    <s v="Yes"/>
    <n v="46.09"/>
    <s v="No"/>
    <s v="Yes"/>
    <x v="1"/>
    <n v="10"/>
    <s v="No"/>
    <s v="No"/>
    <s v="No"/>
    <s v="No"/>
    <s v="No"/>
    <s v="Yes"/>
    <s v="Yes"/>
    <s v="Yes"/>
    <x v="1"/>
    <s v="No"/>
    <x v="1"/>
    <n v="78.650000000000006"/>
    <n v="78.650000000000006"/>
    <n v="0"/>
    <n v="0"/>
    <n v="46.09"/>
    <n v="124.74"/>
    <x v="1"/>
    <x v="1"/>
    <x v="1"/>
    <n v="1"/>
    <x v="0"/>
  </r>
  <r>
    <s v="8945-MUQUF"/>
    <s v="Male"/>
    <x v="19"/>
    <s v="No"/>
    <n v="0"/>
    <x v="78"/>
    <n v="92028"/>
    <n v="33.362575"/>
    <n v="-117.299644"/>
    <n v="0"/>
    <x v="69"/>
    <s v="Offer B"/>
    <s v="Yes"/>
    <n v="44.77"/>
    <s v="Yes"/>
    <s v="Yes"/>
    <x v="1"/>
    <n v="58"/>
    <s v="Yes"/>
    <s v="Yes"/>
    <s v="No"/>
    <s v="No"/>
    <s v="Yes"/>
    <s v="No"/>
    <s v="Yes"/>
    <s v="Yes"/>
    <x v="0"/>
    <s v="Yes"/>
    <x v="1"/>
    <n v="94.8"/>
    <n v="4837.6000000000004"/>
    <n v="0"/>
    <n v="0"/>
    <n v="2283.27"/>
    <n v="7120.87"/>
    <x v="1"/>
    <x v="1"/>
    <x v="5"/>
    <n v="1"/>
    <x v="1"/>
  </r>
  <r>
    <s v="8946-BFWSG"/>
    <s v="Male"/>
    <x v="31"/>
    <s v="Yes"/>
    <n v="3"/>
    <x v="345"/>
    <n v="95618"/>
    <n v="38.544001999999999"/>
    <n v="-121.685559"/>
    <n v="8"/>
    <x v="5"/>
    <s v="Offer B"/>
    <s v="Yes"/>
    <n v="24.5"/>
    <s v="Yes"/>
    <s v="No"/>
    <x v="3"/>
    <n v="0"/>
    <s v="No"/>
    <s v="No"/>
    <s v="No"/>
    <s v="No"/>
    <s v="No"/>
    <s v="No"/>
    <s v="No"/>
    <s v="No"/>
    <x v="2"/>
    <s v="No"/>
    <x v="0"/>
    <n v="25.25"/>
    <n v="1573.05"/>
    <n v="0"/>
    <n v="0"/>
    <n v="1543.5"/>
    <n v="3116.55"/>
    <x v="0"/>
    <x v="0"/>
    <x v="0"/>
    <n v="0"/>
    <x v="0"/>
  </r>
  <r>
    <s v="8947-YRTDV"/>
    <s v="Male"/>
    <x v="21"/>
    <s v="Yes"/>
    <n v="3"/>
    <x v="168"/>
    <n v="95546"/>
    <n v="41.163637000000001"/>
    <n v="-123.704841"/>
    <n v="1"/>
    <x v="44"/>
    <s v="None"/>
    <s v="Yes"/>
    <n v="43.37"/>
    <s v="No"/>
    <s v="Yes"/>
    <x v="1"/>
    <n v="76"/>
    <s v="Yes"/>
    <s v="Yes"/>
    <s v="Yes"/>
    <s v="No"/>
    <s v="No"/>
    <s v="Yes"/>
    <s v="Yes"/>
    <s v="No"/>
    <x v="0"/>
    <s v="No"/>
    <x v="0"/>
    <n v="94.8"/>
    <n v="3131.55"/>
    <n v="0"/>
    <n v="40"/>
    <n v="1387.84"/>
    <n v="4559.3900000000003"/>
    <x v="0"/>
    <x v="0"/>
    <x v="0"/>
    <n v="0"/>
    <x v="1"/>
  </r>
  <r>
    <s v="8949-JTMAY"/>
    <s v="Female"/>
    <x v="42"/>
    <s v="No"/>
    <n v="0"/>
    <x v="835"/>
    <n v="93251"/>
    <n v="35.383809999999997"/>
    <n v="-119.730885"/>
    <n v="0"/>
    <x v="31"/>
    <s v="Offer C"/>
    <s v="Yes"/>
    <n v="27.75"/>
    <s v="Yes"/>
    <s v="Yes"/>
    <x v="1"/>
    <n v="2"/>
    <s v="No"/>
    <s v="No"/>
    <s v="Yes"/>
    <s v="No"/>
    <s v="Yes"/>
    <s v="Yes"/>
    <s v="Yes"/>
    <s v="Yes"/>
    <x v="1"/>
    <s v="Yes"/>
    <x v="0"/>
    <n v="98.6"/>
    <n v="2933.2"/>
    <n v="0"/>
    <n v="0"/>
    <n v="804.75"/>
    <n v="3737.95"/>
    <x v="1"/>
    <x v="1"/>
    <x v="1"/>
    <n v="1"/>
    <x v="1"/>
  </r>
  <r>
    <s v="8950-MTZNV"/>
    <s v="Male"/>
    <x v="37"/>
    <s v="No"/>
    <n v="0"/>
    <x v="544"/>
    <n v="90746"/>
    <n v="33.859171000000003"/>
    <n v="-118.252272"/>
    <n v="0"/>
    <x v="13"/>
    <s v="Offer E"/>
    <s v="Yes"/>
    <n v="13.63"/>
    <s v="No"/>
    <s v="Yes"/>
    <x v="2"/>
    <n v="13"/>
    <s v="No"/>
    <s v="No"/>
    <s v="No"/>
    <s v="No"/>
    <s v="No"/>
    <s v="No"/>
    <s v="No"/>
    <s v="Yes"/>
    <x v="1"/>
    <s v="Yes"/>
    <x v="2"/>
    <n v="44.95"/>
    <n v="44.95"/>
    <n v="0"/>
    <n v="0"/>
    <n v="13.63"/>
    <n v="58.58"/>
    <x v="2"/>
    <x v="0"/>
    <x v="0"/>
    <n v="0"/>
    <x v="0"/>
  </r>
  <r>
    <s v="8952-WCVCD"/>
    <s v="Female"/>
    <x v="45"/>
    <s v="Yes"/>
    <n v="0"/>
    <x v="555"/>
    <n v="90280"/>
    <n v="33.944623999999997"/>
    <n v="-118.192615"/>
    <n v="2"/>
    <x v="62"/>
    <s v="Offer B"/>
    <s v="Yes"/>
    <n v="9.85"/>
    <s v="No"/>
    <s v="Yes"/>
    <x v="1"/>
    <n v="14"/>
    <s v="Yes"/>
    <s v="Yes"/>
    <s v="Yes"/>
    <s v="No"/>
    <s v="Yes"/>
    <s v="Yes"/>
    <s v="Yes"/>
    <s v="Yes"/>
    <x v="0"/>
    <s v="Yes"/>
    <x v="1"/>
    <n v="104.45"/>
    <n v="4162.05"/>
    <n v="0"/>
    <n v="0"/>
    <n v="403.85"/>
    <n v="4565.8999999999996"/>
    <x v="0"/>
    <x v="0"/>
    <x v="0"/>
    <n v="0"/>
    <x v="1"/>
  </r>
  <r>
    <s v="8957-THMOA"/>
    <s v="Female"/>
    <x v="43"/>
    <s v="No"/>
    <n v="3"/>
    <x v="765"/>
    <n v="92314"/>
    <n v="34.278967000000002"/>
    <n v="-116.773825"/>
    <n v="0"/>
    <x v="15"/>
    <s v="None"/>
    <s v="Yes"/>
    <n v="18.95"/>
    <s v="No"/>
    <s v="No"/>
    <x v="3"/>
    <n v="0"/>
    <s v="No"/>
    <s v="No"/>
    <s v="No"/>
    <s v="No"/>
    <s v="No"/>
    <s v="No"/>
    <s v="No"/>
    <s v="No"/>
    <x v="2"/>
    <s v="No"/>
    <x v="0"/>
    <n v="20.149999999999999"/>
    <n v="970.85"/>
    <n v="0"/>
    <n v="0"/>
    <n v="947.5"/>
    <n v="1918.35"/>
    <x v="0"/>
    <x v="0"/>
    <x v="0"/>
    <n v="0"/>
    <x v="0"/>
  </r>
  <r>
    <s v="8958-JPTRR"/>
    <s v="Female"/>
    <x v="5"/>
    <s v="Yes"/>
    <n v="0"/>
    <x v="961"/>
    <n v="91302"/>
    <n v="34.130861000000003"/>
    <n v="-118.68346"/>
    <n v="7"/>
    <x v="11"/>
    <s v="None"/>
    <s v="Yes"/>
    <n v="21.21"/>
    <s v="Yes"/>
    <s v="No"/>
    <x v="3"/>
    <n v="0"/>
    <s v="No"/>
    <s v="No"/>
    <s v="No"/>
    <s v="No"/>
    <s v="No"/>
    <s v="No"/>
    <s v="No"/>
    <s v="No"/>
    <x v="0"/>
    <s v="No"/>
    <x v="1"/>
    <n v="24.3"/>
    <n v="1261.7"/>
    <n v="0"/>
    <n v="0"/>
    <n v="1187.76"/>
    <n v="2449.46"/>
    <x v="0"/>
    <x v="0"/>
    <x v="0"/>
    <n v="0"/>
    <x v="0"/>
  </r>
  <r>
    <s v="8961-QDZZJ"/>
    <s v="Female"/>
    <x v="34"/>
    <s v="Yes"/>
    <n v="2"/>
    <x v="1038"/>
    <n v="92352"/>
    <n v="34.256500000000003"/>
    <n v="-117.19335"/>
    <n v="3"/>
    <x v="41"/>
    <s v="Offer B"/>
    <s v="Yes"/>
    <n v="42.18"/>
    <s v="No"/>
    <s v="Yes"/>
    <x v="1"/>
    <n v="22"/>
    <s v="No"/>
    <s v="Yes"/>
    <s v="No"/>
    <s v="No"/>
    <s v="Yes"/>
    <s v="Yes"/>
    <s v="Yes"/>
    <s v="Yes"/>
    <x v="0"/>
    <s v="Yes"/>
    <x v="1"/>
    <n v="95"/>
    <n v="5535.8"/>
    <n v="0"/>
    <n v="0"/>
    <n v="2404.2600000000002"/>
    <n v="7940.06"/>
    <x v="0"/>
    <x v="0"/>
    <x v="0"/>
    <n v="0"/>
    <x v="1"/>
  </r>
  <r>
    <s v="8963-JLGJT"/>
    <s v="Male"/>
    <x v="29"/>
    <s v="No"/>
    <n v="1"/>
    <x v="243"/>
    <n v="93105"/>
    <n v="34.037342000000002"/>
    <n v="-119.80079000000001"/>
    <n v="0"/>
    <x v="3"/>
    <s v="Offer E"/>
    <s v="Yes"/>
    <n v="33.28"/>
    <s v="No"/>
    <s v="Yes"/>
    <x v="0"/>
    <n v="69"/>
    <s v="Yes"/>
    <s v="No"/>
    <s v="Yes"/>
    <s v="No"/>
    <s v="No"/>
    <s v="No"/>
    <s v="Yes"/>
    <s v="Yes"/>
    <x v="1"/>
    <s v="No"/>
    <x v="0"/>
    <n v="55.9"/>
    <n v="157.55000000000001"/>
    <n v="0"/>
    <n v="0"/>
    <n v="99.84"/>
    <n v="257.39"/>
    <x v="2"/>
    <x v="0"/>
    <x v="0"/>
    <n v="0"/>
    <x v="0"/>
  </r>
  <r>
    <s v="8963-MQVYN"/>
    <s v="Female"/>
    <x v="24"/>
    <s v="No"/>
    <n v="2"/>
    <x v="106"/>
    <n v="93249"/>
    <n v="35.637715"/>
    <n v="-119.893068"/>
    <n v="0"/>
    <x v="51"/>
    <s v="Offer D"/>
    <s v="Yes"/>
    <n v="43.97"/>
    <s v="No"/>
    <s v="No"/>
    <x v="3"/>
    <n v="0"/>
    <s v="No"/>
    <s v="No"/>
    <s v="No"/>
    <s v="No"/>
    <s v="No"/>
    <s v="No"/>
    <s v="No"/>
    <s v="No"/>
    <x v="1"/>
    <s v="Yes"/>
    <x v="1"/>
    <n v="20.55"/>
    <n v="469.85"/>
    <n v="0"/>
    <n v="0"/>
    <n v="967.34"/>
    <n v="1437.19"/>
    <x v="0"/>
    <x v="0"/>
    <x v="0"/>
    <n v="0"/>
    <x v="0"/>
  </r>
  <r>
    <s v="8966-KZXXA"/>
    <s v="Male"/>
    <x v="23"/>
    <s v="Yes"/>
    <n v="1"/>
    <x v="162"/>
    <n v="90807"/>
    <n v="33.830098999999997"/>
    <n v="-118.182239"/>
    <n v="9"/>
    <x v="66"/>
    <s v="None"/>
    <s v="Yes"/>
    <n v="34.79"/>
    <s v="Yes"/>
    <s v="No"/>
    <x v="3"/>
    <n v="0"/>
    <s v="No"/>
    <s v="No"/>
    <s v="No"/>
    <s v="No"/>
    <s v="No"/>
    <s v="No"/>
    <s v="No"/>
    <s v="No"/>
    <x v="2"/>
    <s v="No"/>
    <x v="0"/>
    <n v="25.1"/>
    <n v="930.95"/>
    <n v="0"/>
    <n v="0"/>
    <n v="1252.44"/>
    <n v="2183.39"/>
    <x v="0"/>
    <x v="0"/>
    <x v="0"/>
    <n v="0"/>
    <x v="0"/>
  </r>
  <r>
    <s v="8966-OIQHG"/>
    <s v="Female"/>
    <x v="42"/>
    <s v="Yes"/>
    <n v="2"/>
    <x v="255"/>
    <n v="90680"/>
    <n v="33.801869000000003"/>
    <n v="-117.995068"/>
    <n v="8"/>
    <x v="51"/>
    <s v="None"/>
    <s v="Yes"/>
    <n v="45.35"/>
    <s v="No"/>
    <s v="No"/>
    <x v="3"/>
    <n v="0"/>
    <s v="No"/>
    <s v="No"/>
    <s v="No"/>
    <s v="No"/>
    <s v="No"/>
    <s v="No"/>
    <s v="No"/>
    <s v="No"/>
    <x v="0"/>
    <s v="No"/>
    <x v="1"/>
    <n v="20.75"/>
    <n v="452.35"/>
    <n v="0"/>
    <n v="0"/>
    <n v="997.7"/>
    <n v="1450.05"/>
    <x v="0"/>
    <x v="0"/>
    <x v="0"/>
    <n v="0"/>
    <x v="0"/>
  </r>
  <r>
    <s v="8966-SNIZF"/>
    <s v="Female"/>
    <x v="17"/>
    <s v="Yes"/>
    <n v="0"/>
    <x v="298"/>
    <n v="92083"/>
    <n v="33.174939999999999"/>
    <n v="-117.242761"/>
    <n v="9"/>
    <x v="40"/>
    <s v="None"/>
    <s v="Yes"/>
    <n v="23.52"/>
    <s v="No"/>
    <s v="No"/>
    <x v="3"/>
    <n v="0"/>
    <s v="No"/>
    <s v="No"/>
    <s v="No"/>
    <s v="No"/>
    <s v="No"/>
    <s v="No"/>
    <s v="No"/>
    <s v="No"/>
    <x v="2"/>
    <s v="No"/>
    <x v="1"/>
    <n v="19.45"/>
    <n v="1303.5"/>
    <n v="14.49"/>
    <n v="0"/>
    <n v="1646.4"/>
    <n v="2935.41"/>
    <x v="0"/>
    <x v="0"/>
    <x v="0"/>
    <n v="0"/>
    <x v="0"/>
  </r>
  <r>
    <s v="8967-SZQAS"/>
    <s v="Female"/>
    <x v="11"/>
    <s v="No"/>
    <n v="0"/>
    <x v="267"/>
    <n v="95325"/>
    <n v="37.479925999999999"/>
    <n v="-120.230424"/>
    <n v="0"/>
    <x v="32"/>
    <s v="Offer D"/>
    <s v="Yes"/>
    <n v="39.22"/>
    <s v="No"/>
    <s v="Yes"/>
    <x v="2"/>
    <n v="48"/>
    <s v="No"/>
    <s v="Yes"/>
    <s v="No"/>
    <s v="No"/>
    <s v="No"/>
    <s v="No"/>
    <s v="No"/>
    <s v="No"/>
    <x v="1"/>
    <s v="No"/>
    <x v="1"/>
    <n v="50.45"/>
    <n v="765.45"/>
    <n v="0"/>
    <n v="140"/>
    <n v="549.08000000000004"/>
    <n v="1454.53"/>
    <x v="0"/>
    <x v="0"/>
    <x v="0"/>
    <n v="0"/>
    <x v="0"/>
  </r>
  <r>
    <s v="8969-PRHFK"/>
    <s v="Male"/>
    <x v="13"/>
    <s v="No"/>
    <n v="0"/>
    <x v="1082"/>
    <n v="96080"/>
    <n v="40.186771999999998"/>
    <n v="-122.388361"/>
    <n v="0"/>
    <x v="68"/>
    <s v="Offer D"/>
    <s v="Yes"/>
    <n v="1.42"/>
    <s v="No"/>
    <s v="No"/>
    <x v="3"/>
    <n v="0"/>
    <s v="No"/>
    <s v="No"/>
    <s v="No"/>
    <s v="No"/>
    <s v="No"/>
    <s v="No"/>
    <s v="No"/>
    <s v="No"/>
    <x v="0"/>
    <s v="No"/>
    <x v="0"/>
    <n v="19.649999999999999"/>
    <n v="411.25"/>
    <n v="0"/>
    <n v="0"/>
    <n v="25.56"/>
    <n v="436.81"/>
    <x v="0"/>
    <x v="0"/>
    <x v="0"/>
    <n v="0"/>
    <x v="0"/>
  </r>
  <r>
    <s v="8970-ANWXO"/>
    <s v="Female"/>
    <x v="0"/>
    <s v="No"/>
    <n v="0"/>
    <x v="113"/>
    <n v="95835"/>
    <n v="38.685068999999999"/>
    <n v="-121.54370900000001"/>
    <n v="0"/>
    <x v="16"/>
    <s v="Offer D"/>
    <s v="Yes"/>
    <n v="35.03"/>
    <s v="Yes"/>
    <s v="Yes"/>
    <x v="2"/>
    <n v="3"/>
    <s v="No"/>
    <s v="No"/>
    <s v="No"/>
    <s v="Yes"/>
    <s v="Yes"/>
    <s v="Yes"/>
    <s v="Yes"/>
    <s v="Yes"/>
    <x v="0"/>
    <s v="Yes"/>
    <x v="0"/>
    <n v="73.75"/>
    <n v="1756.6"/>
    <n v="0"/>
    <n v="0"/>
    <n v="805.69"/>
    <n v="2562.29"/>
    <x v="0"/>
    <x v="0"/>
    <x v="0"/>
    <n v="0"/>
    <x v="0"/>
  </r>
  <r>
    <s v="8972-HJWNV"/>
    <s v="Female"/>
    <x v="4"/>
    <s v="Yes"/>
    <n v="0"/>
    <x v="905"/>
    <n v="93234"/>
    <n v="36.217863999999999"/>
    <n v="-120.080117"/>
    <n v="1"/>
    <x v="6"/>
    <s v="Offer E"/>
    <s v="Yes"/>
    <n v="21.43"/>
    <s v="Yes"/>
    <s v="Yes"/>
    <x v="1"/>
    <n v="12"/>
    <s v="No"/>
    <s v="No"/>
    <s v="No"/>
    <s v="No"/>
    <s v="No"/>
    <s v="Yes"/>
    <s v="No"/>
    <s v="Yes"/>
    <x v="1"/>
    <s v="Yes"/>
    <x v="1"/>
    <n v="84.55"/>
    <n v="646.85"/>
    <n v="0"/>
    <n v="0"/>
    <n v="150.01"/>
    <n v="796.86"/>
    <x v="1"/>
    <x v="1"/>
    <x v="5"/>
    <n v="1"/>
    <x v="0"/>
  </r>
  <r>
    <s v="8974-OVACP"/>
    <s v="Female"/>
    <x v="43"/>
    <s v="No"/>
    <n v="0"/>
    <x v="37"/>
    <n v="92398"/>
    <n v="35.013299000000004"/>
    <n v="-116.834092"/>
    <n v="0"/>
    <x v="13"/>
    <s v="None"/>
    <s v="Yes"/>
    <n v="27.59"/>
    <s v="No"/>
    <s v="No"/>
    <x v="3"/>
    <n v="0"/>
    <s v="No"/>
    <s v="No"/>
    <s v="No"/>
    <s v="No"/>
    <s v="No"/>
    <s v="No"/>
    <s v="No"/>
    <s v="No"/>
    <x v="1"/>
    <s v="No"/>
    <x v="2"/>
    <n v="20.149999999999999"/>
    <n v="20.149999999999999"/>
    <n v="0"/>
    <n v="0"/>
    <n v="27.59"/>
    <n v="47.74"/>
    <x v="2"/>
    <x v="0"/>
    <x v="0"/>
    <n v="0"/>
    <x v="0"/>
  </r>
  <r>
    <s v="8975-SKGRX"/>
    <s v="Male"/>
    <x v="46"/>
    <s v="Yes"/>
    <n v="0"/>
    <x v="91"/>
    <n v="94063"/>
    <n v="37.499411000000002"/>
    <n v="-122.19631800000001"/>
    <n v="1"/>
    <x v="4"/>
    <s v="None"/>
    <s v="Yes"/>
    <n v="33.83"/>
    <s v="Yes"/>
    <s v="Yes"/>
    <x v="1"/>
    <n v="27"/>
    <s v="Yes"/>
    <s v="Yes"/>
    <s v="Yes"/>
    <s v="Yes"/>
    <s v="Yes"/>
    <s v="Yes"/>
    <s v="Yes"/>
    <s v="No"/>
    <x v="2"/>
    <s v="Yes"/>
    <x v="1"/>
    <n v="116.1"/>
    <n v="8310.5499999999993"/>
    <n v="0"/>
    <n v="130"/>
    <n v="2401.9299999999998"/>
    <n v="10842.48"/>
    <x v="0"/>
    <x v="0"/>
    <x v="0"/>
    <n v="0"/>
    <x v="1"/>
  </r>
  <r>
    <s v="8976-OQHGT"/>
    <s v="Female"/>
    <x v="32"/>
    <s v="Yes"/>
    <n v="3"/>
    <x v="231"/>
    <n v="90717"/>
    <n v="33.794209000000002"/>
    <n v="-118.31735399999999"/>
    <n v="5"/>
    <x v="1"/>
    <s v="None"/>
    <s v="Yes"/>
    <n v="42.71"/>
    <s v="No"/>
    <s v="Yes"/>
    <x v="2"/>
    <n v="56"/>
    <s v="No"/>
    <s v="Yes"/>
    <s v="No"/>
    <s v="Yes"/>
    <s v="No"/>
    <s v="No"/>
    <s v="No"/>
    <s v="Yes"/>
    <x v="1"/>
    <s v="No"/>
    <x v="0"/>
    <n v="56.5"/>
    <n v="235.1"/>
    <n v="0"/>
    <n v="0"/>
    <n v="170.84"/>
    <n v="405.94"/>
    <x v="1"/>
    <x v="2"/>
    <x v="17"/>
    <n v="1"/>
    <x v="0"/>
  </r>
  <r>
    <s v="8979-CAMGB"/>
    <s v="Male"/>
    <x v="6"/>
    <s v="No"/>
    <n v="0"/>
    <x v="420"/>
    <n v="95687"/>
    <n v="38.333132999999997"/>
    <n v="-121.920151"/>
    <n v="0"/>
    <x v="34"/>
    <s v="None"/>
    <s v="Yes"/>
    <n v="10.07"/>
    <s v="Yes"/>
    <s v="Yes"/>
    <x v="1"/>
    <n v="26"/>
    <s v="No"/>
    <s v="No"/>
    <s v="Yes"/>
    <s v="Yes"/>
    <s v="Yes"/>
    <s v="Yes"/>
    <s v="Yes"/>
    <s v="Yes"/>
    <x v="0"/>
    <s v="No"/>
    <x v="1"/>
    <n v="102.1"/>
    <n v="6688.1"/>
    <n v="0"/>
    <n v="0"/>
    <n v="644.48"/>
    <n v="7332.58"/>
    <x v="0"/>
    <x v="0"/>
    <x v="0"/>
    <n v="0"/>
    <x v="1"/>
  </r>
  <r>
    <s v="8980-WQFWL"/>
    <s v="Female"/>
    <x v="37"/>
    <s v="No"/>
    <n v="0"/>
    <x v="516"/>
    <n v="91761"/>
    <n v="34.035601999999997"/>
    <n v="-117.591528"/>
    <n v="0"/>
    <x v="33"/>
    <s v="None"/>
    <s v="Yes"/>
    <n v="2.15"/>
    <s v="No"/>
    <s v="Yes"/>
    <x v="2"/>
    <n v="7"/>
    <s v="No"/>
    <s v="No"/>
    <s v="Yes"/>
    <s v="No"/>
    <s v="No"/>
    <s v="Yes"/>
    <s v="Yes"/>
    <s v="Yes"/>
    <x v="1"/>
    <s v="Yes"/>
    <x v="1"/>
    <n v="62.1"/>
    <n v="2096.1"/>
    <n v="0"/>
    <n v="0"/>
    <n v="75.25"/>
    <n v="2171.35"/>
    <x v="0"/>
    <x v="0"/>
    <x v="0"/>
    <n v="0"/>
    <x v="0"/>
  </r>
  <r>
    <s v="8981-FJGLA"/>
    <s v="Male"/>
    <x v="54"/>
    <s v="No"/>
    <n v="2"/>
    <x v="510"/>
    <n v="92545"/>
    <n v="33.734932999999998"/>
    <n v="-117.044145"/>
    <n v="0"/>
    <x v="37"/>
    <s v="Offer D"/>
    <s v="Yes"/>
    <n v="47.12"/>
    <s v="Yes"/>
    <s v="Yes"/>
    <x v="1"/>
    <n v="23"/>
    <s v="No"/>
    <s v="No"/>
    <s v="Yes"/>
    <s v="No"/>
    <s v="No"/>
    <s v="No"/>
    <s v="No"/>
    <s v="Yes"/>
    <x v="1"/>
    <s v="Yes"/>
    <x v="2"/>
    <n v="78"/>
    <n v="851.8"/>
    <n v="0"/>
    <n v="0"/>
    <n v="518.32000000000005"/>
    <n v="1370.12"/>
    <x v="0"/>
    <x v="0"/>
    <x v="0"/>
    <n v="0"/>
    <x v="0"/>
  </r>
  <r>
    <s v="8982-NHAVY"/>
    <s v="Male"/>
    <x v="5"/>
    <s v="No"/>
    <n v="0"/>
    <x v="753"/>
    <n v="93543"/>
    <n v="34.505273000000003"/>
    <n v="-117.955054"/>
    <n v="0"/>
    <x v="28"/>
    <s v="Offer C"/>
    <s v="Yes"/>
    <n v="8.86"/>
    <s v="Yes"/>
    <s v="Yes"/>
    <x v="1"/>
    <n v="73"/>
    <s v="No"/>
    <s v="No"/>
    <s v="Yes"/>
    <s v="No"/>
    <s v="Yes"/>
    <s v="Yes"/>
    <s v="Yes"/>
    <s v="No"/>
    <x v="0"/>
    <s v="Yes"/>
    <x v="1"/>
    <n v="100.5"/>
    <n v="2673.45"/>
    <n v="0"/>
    <n v="70"/>
    <n v="239.22"/>
    <n v="2982.67"/>
    <x v="0"/>
    <x v="0"/>
    <x v="0"/>
    <n v="0"/>
    <x v="1"/>
  </r>
  <r>
    <s v="8984-EYLLL"/>
    <s v="Male"/>
    <x v="46"/>
    <s v="Yes"/>
    <n v="0"/>
    <x v="38"/>
    <n v="92107"/>
    <n v="32.741852000000002"/>
    <n v="-117.243453"/>
    <n v="5"/>
    <x v="34"/>
    <s v="None"/>
    <s v="Yes"/>
    <n v="40.18"/>
    <s v="Yes"/>
    <s v="Yes"/>
    <x v="1"/>
    <n v="30"/>
    <s v="No"/>
    <s v="Yes"/>
    <s v="No"/>
    <s v="Yes"/>
    <s v="Yes"/>
    <s v="Yes"/>
    <s v="Yes"/>
    <s v="Yes"/>
    <x v="2"/>
    <s v="Yes"/>
    <x v="1"/>
    <n v="105.25"/>
    <n v="6823.4"/>
    <n v="23.67"/>
    <n v="0"/>
    <n v="2571.52"/>
    <n v="9371.25"/>
    <x v="0"/>
    <x v="0"/>
    <x v="0"/>
    <n v="0"/>
    <x v="1"/>
  </r>
  <r>
    <s v="8984-HPEMB"/>
    <s v="Female"/>
    <x v="12"/>
    <s v="No"/>
    <n v="0"/>
    <x v="970"/>
    <n v="92358"/>
    <n v="34.238162000000003"/>
    <n v="-117.534306"/>
    <n v="0"/>
    <x v="4"/>
    <s v="Offer A"/>
    <s v="Yes"/>
    <n v="17.899999999999999"/>
    <s v="Yes"/>
    <s v="Yes"/>
    <x v="1"/>
    <n v="21"/>
    <s v="Yes"/>
    <s v="Yes"/>
    <s v="Yes"/>
    <s v="Yes"/>
    <s v="Yes"/>
    <s v="Yes"/>
    <s v="Yes"/>
    <s v="Yes"/>
    <x v="2"/>
    <s v="Yes"/>
    <x v="1"/>
    <n v="118.65"/>
    <n v="8477.6"/>
    <n v="0"/>
    <n v="0"/>
    <n v="1270.9000000000001"/>
    <n v="9748.5"/>
    <x v="0"/>
    <x v="0"/>
    <x v="0"/>
    <n v="0"/>
    <x v="1"/>
  </r>
  <r>
    <s v="8985-OOPOS"/>
    <s v="Female"/>
    <x v="33"/>
    <s v="No"/>
    <n v="0"/>
    <x v="1051"/>
    <n v="95465"/>
    <n v="38.415002999999999"/>
    <n v="-122.998726"/>
    <n v="0"/>
    <x v="13"/>
    <s v="None"/>
    <s v="Yes"/>
    <n v="36.049999999999997"/>
    <s v="No"/>
    <s v="Yes"/>
    <x v="2"/>
    <n v="30"/>
    <s v="No"/>
    <s v="No"/>
    <s v="Yes"/>
    <s v="Yes"/>
    <s v="Yes"/>
    <s v="Yes"/>
    <s v="Yes"/>
    <s v="Yes"/>
    <x v="0"/>
    <s v="No"/>
    <x v="0"/>
    <n v="74.099999999999994"/>
    <n v="74.099999999999994"/>
    <n v="0"/>
    <n v="0"/>
    <n v="36.049999999999997"/>
    <n v="110.15"/>
    <x v="2"/>
    <x v="0"/>
    <x v="0"/>
    <n v="0"/>
    <x v="0"/>
  </r>
  <r>
    <s v="8988-ECPJR"/>
    <s v="Female"/>
    <x v="16"/>
    <s v="Yes"/>
    <n v="0"/>
    <x v="229"/>
    <n v="91411"/>
    <n v="34.178469999999997"/>
    <n v="-118.45947200000001"/>
    <n v="1"/>
    <x v="12"/>
    <s v="Offer C"/>
    <s v="Yes"/>
    <n v="25.84"/>
    <s v="Yes"/>
    <s v="Yes"/>
    <x v="1"/>
    <n v="15"/>
    <s v="No"/>
    <s v="Yes"/>
    <s v="No"/>
    <s v="No"/>
    <s v="No"/>
    <s v="No"/>
    <s v="No"/>
    <s v="Yes"/>
    <x v="1"/>
    <s v="Yes"/>
    <x v="0"/>
    <n v="79.599999999999994"/>
    <n v="2718.3"/>
    <n v="0"/>
    <n v="0"/>
    <n v="878.56"/>
    <n v="3596.86"/>
    <x v="1"/>
    <x v="2"/>
    <x v="2"/>
    <n v="1"/>
    <x v="0"/>
  </r>
  <r>
    <s v="8990-YOZLV"/>
    <s v="Female"/>
    <x v="1"/>
    <s v="No"/>
    <n v="0"/>
    <x v="604"/>
    <n v="95323"/>
    <n v="37.605925999999997"/>
    <n v="-120.69955"/>
    <n v="0"/>
    <x v="19"/>
    <s v="Offer A"/>
    <s v="Yes"/>
    <n v="13.91"/>
    <s v="Yes"/>
    <s v="Yes"/>
    <x v="0"/>
    <n v="7"/>
    <s v="Yes"/>
    <s v="Yes"/>
    <s v="No"/>
    <s v="Yes"/>
    <s v="No"/>
    <s v="No"/>
    <s v="No"/>
    <s v="Yes"/>
    <x v="2"/>
    <s v="Yes"/>
    <x v="0"/>
    <n v="66.900000000000006"/>
    <n v="4577.8999999999996"/>
    <n v="0"/>
    <n v="0"/>
    <n v="959.79"/>
    <n v="5537.69"/>
    <x v="0"/>
    <x v="0"/>
    <x v="0"/>
    <n v="0"/>
    <x v="0"/>
  </r>
  <r>
    <s v="8990-ZXLSU"/>
    <s v="Female"/>
    <x v="54"/>
    <s v="No"/>
    <n v="0"/>
    <x v="409"/>
    <n v="92586"/>
    <n v="33.707483000000003"/>
    <n v="-117.200006"/>
    <n v="0"/>
    <x v="0"/>
    <s v="Offer E"/>
    <s v="Yes"/>
    <n v="29.87"/>
    <s v="No"/>
    <s v="Yes"/>
    <x v="1"/>
    <n v="5"/>
    <s v="No"/>
    <s v="No"/>
    <s v="No"/>
    <s v="No"/>
    <s v="No"/>
    <s v="No"/>
    <s v="No"/>
    <s v="Yes"/>
    <x v="1"/>
    <s v="No"/>
    <x v="1"/>
    <n v="69.05"/>
    <n v="651.5"/>
    <n v="0"/>
    <n v="0"/>
    <n v="268.83"/>
    <n v="920.33"/>
    <x v="0"/>
    <x v="0"/>
    <x v="0"/>
    <n v="0"/>
    <x v="0"/>
  </r>
  <r>
    <s v="8992-CEUEN"/>
    <s v="Female"/>
    <x v="40"/>
    <s v="No"/>
    <n v="0"/>
    <x v="673"/>
    <n v="95223"/>
    <n v="38.321530000000003"/>
    <n v="-120.236358"/>
    <n v="0"/>
    <x v="13"/>
    <s v="None"/>
    <s v="Yes"/>
    <n v="7.8"/>
    <s v="No"/>
    <s v="No"/>
    <x v="3"/>
    <n v="0"/>
    <s v="No"/>
    <s v="No"/>
    <s v="No"/>
    <s v="No"/>
    <s v="No"/>
    <s v="No"/>
    <s v="No"/>
    <s v="No"/>
    <x v="1"/>
    <s v="No"/>
    <x v="1"/>
    <n v="18.850000000000001"/>
    <n v="18.850000000000001"/>
    <n v="0"/>
    <n v="0"/>
    <n v="7.8"/>
    <n v="26.65"/>
    <x v="2"/>
    <x v="0"/>
    <x v="0"/>
    <n v="0"/>
    <x v="0"/>
  </r>
  <r>
    <s v="8992-JQYUN"/>
    <s v="Male"/>
    <x v="43"/>
    <s v="Yes"/>
    <n v="0"/>
    <x v="1029"/>
    <n v="91340"/>
    <n v="34.286130999999997"/>
    <n v="-118.435969"/>
    <n v="1"/>
    <x v="13"/>
    <s v="Offer E"/>
    <s v="No"/>
    <n v="0"/>
    <s v="No"/>
    <s v="Yes"/>
    <x v="2"/>
    <n v="20"/>
    <s v="No"/>
    <s v="No"/>
    <s v="Yes"/>
    <s v="No"/>
    <s v="Yes"/>
    <s v="Yes"/>
    <s v="Yes"/>
    <s v="Yes"/>
    <x v="1"/>
    <s v="Yes"/>
    <x v="1"/>
    <n v="50.35"/>
    <n v="50.35"/>
    <n v="0"/>
    <n v="0"/>
    <n v="0"/>
    <n v="50.35"/>
    <x v="1"/>
    <x v="1"/>
    <x v="11"/>
    <n v="1"/>
    <x v="0"/>
  </r>
  <r>
    <s v="8992-OBVDG"/>
    <s v="Male"/>
    <x v="11"/>
    <s v="No"/>
    <n v="0"/>
    <x v="51"/>
    <n v="92240"/>
    <n v="33.948557999999998"/>
    <n v="-116.516976"/>
    <n v="0"/>
    <x v="47"/>
    <s v="Offer D"/>
    <s v="Yes"/>
    <n v="39.85"/>
    <s v="No"/>
    <s v="Yes"/>
    <x v="2"/>
    <n v="52"/>
    <s v="No"/>
    <s v="No"/>
    <s v="Yes"/>
    <s v="No"/>
    <s v="No"/>
    <s v="Yes"/>
    <s v="Yes"/>
    <s v="Yes"/>
    <x v="1"/>
    <s v="No"/>
    <x v="0"/>
    <n v="61.65"/>
    <n v="1393.6"/>
    <n v="0"/>
    <n v="0"/>
    <n v="836.85"/>
    <n v="2230.4499999999998"/>
    <x v="0"/>
    <x v="0"/>
    <x v="0"/>
    <n v="0"/>
    <x v="0"/>
  </r>
  <r>
    <s v="8992-VONJD"/>
    <s v="Female"/>
    <x v="54"/>
    <s v="No"/>
    <n v="1"/>
    <x v="162"/>
    <n v="90822"/>
    <n v="33.778435999999999"/>
    <n v="-118.11864799999999"/>
    <n v="0"/>
    <x v="2"/>
    <s v="None"/>
    <s v="Yes"/>
    <n v="27.04"/>
    <s v="No"/>
    <s v="Yes"/>
    <x v="2"/>
    <n v="10"/>
    <s v="Yes"/>
    <s v="Yes"/>
    <s v="No"/>
    <s v="No"/>
    <s v="No"/>
    <s v="No"/>
    <s v="No"/>
    <s v="Yes"/>
    <x v="1"/>
    <s v="Yes"/>
    <x v="1"/>
    <n v="56"/>
    <n v="764.55"/>
    <n v="0"/>
    <n v="0"/>
    <n v="351.52"/>
    <n v="1116.07"/>
    <x v="0"/>
    <x v="0"/>
    <x v="0"/>
    <n v="0"/>
    <x v="0"/>
  </r>
  <r>
    <s v="8993-IZEUX"/>
    <s v="Male"/>
    <x v="33"/>
    <s v="No"/>
    <n v="0"/>
    <x v="352"/>
    <n v="96006"/>
    <n v="41.171577999999997"/>
    <n v="-120.913161"/>
    <n v="0"/>
    <x v="6"/>
    <s v="None"/>
    <s v="Yes"/>
    <n v="21.12"/>
    <s v="No"/>
    <s v="Yes"/>
    <x v="1"/>
    <n v="7"/>
    <s v="No"/>
    <s v="No"/>
    <s v="No"/>
    <s v="No"/>
    <s v="No"/>
    <s v="No"/>
    <s v="No"/>
    <s v="Yes"/>
    <x v="1"/>
    <s v="No"/>
    <x v="1"/>
    <n v="69.150000000000006"/>
    <n v="488.65"/>
    <n v="0"/>
    <n v="0"/>
    <n v="147.84"/>
    <n v="636.49"/>
    <x v="0"/>
    <x v="0"/>
    <x v="0"/>
    <n v="0"/>
    <x v="0"/>
  </r>
  <r>
    <s v="8993-PHFWD"/>
    <s v="Female"/>
    <x v="47"/>
    <s v="No"/>
    <n v="0"/>
    <x v="537"/>
    <n v="96071"/>
    <n v="40.656286999999999"/>
    <n v="-121.42896500000001"/>
    <n v="0"/>
    <x v="3"/>
    <s v="None"/>
    <s v="No"/>
    <n v="0"/>
    <s v="No"/>
    <s v="Yes"/>
    <x v="2"/>
    <n v="27"/>
    <s v="No"/>
    <s v="No"/>
    <s v="No"/>
    <s v="No"/>
    <s v="No"/>
    <s v="No"/>
    <s v="No"/>
    <s v="Yes"/>
    <x v="1"/>
    <s v="No"/>
    <x v="1"/>
    <n v="25.25"/>
    <n v="58.9"/>
    <n v="0"/>
    <n v="0"/>
    <n v="0"/>
    <n v="58.9"/>
    <x v="1"/>
    <x v="1"/>
    <x v="1"/>
    <n v="1"/>
    <x v="0"/>
  </r>
  <r>
    <s v="8996-ZROXE"/>
    <s v="Male"/>
    <x v="3"/>
    <s v="No"/>
    <n v="0"/>
    <x v="776"/>
    <n v="95553"/>
    <n v="40.210895000000001"/>
    <n v="-123.86"/>
    <n v="0"/>
    <x v="41"/>
    <s v="Offer B"/>
    <s v="Yes"/>
    <n v="28.44"/>
    <s v="No"/>
    <s v="Yes"/>
    <x v="2"/>
    <n v="24"/>
    <s v="No"/>
    <s v="No"/>
    <s v="Yes"/>
    <s v="Yes"/>
    <s v="No"/>
    <s v="No"/>
    <s v="No"/>
    <s v="Yes"/>
    <x v="0"/>
    <s v="Yes"/>
    <x v="1"/>
    <n v="53.5"/>
    <n v="3035.8"/>
    <n v="0"/>
    <n v="0"/>
    <n v="1621.08"/>
    <n v="4656.88"/>
    <x v="0"/>
    <x v="0"/>
    <x v="0"/>
    <n v="0"/>
    <x v="0"/>
  </r>
  <r>
    <s v="8999-BOHSE"/>
    <s v="Female"/>
    <x v="8"/>
    <s v="No"/>
    <n v="0"/>
    <x v="193"/>
    <n v="95020"/>
    <n v="37.038890000000002"/>
    <n v="-121.528955"/>
    <n v="0"/>
    <x v="37"/>
    <s v="None"/>
    <s v="Yes"/>
    <n v="3.96"/>
    <s v="No"/>
    <s v="Yes"/>
    <x v="1"/>
    <n v="27"/>
    <s v="No"/>
    <s v="No"/>
    <s v="No"/>
    <s v="No"/>
    <s v="Yes"/>
    <s v="Yes"/>
    <s v="No"/>
    <s v="Yes"/>
    <x v="1"/>
    <s v="No"/>
    <x v="1"/>
    <n v="89.7"/>
    <n v="1047.7"/>
    <n v="0"/>
    <n v="0"/>
    <n v="43.56"/>
    <n v="1091.26"/>
    <x v="1"/>
    <x v="5"/>
    <x v="9"/>
    <n v="1"/>
    <x v="0"/>
  </r>
  <r>
    <s v="8999-EXMNO"/>
    <s v="Female"/>
    <x v="23"/>
    <s v="Yes"/>
    <n v="3"/>
    <x v="347"/>
    <n v="95429"/>
    <n v="39.756048999999997"/>
    <n v="-123.358701"/>
    <n v="1"/>
    <x v="53"/>
    <s v="Offer D"/>
    <s v="Yes"/>
    <n v="31.85"/>
    <s v="No"/>
    <s v="No"/>
    <x v="3"/>
    <n v="0"/>
    <s v="No"/>
    <s v="No"/>
    <s v="No"/>
    <s v="No"/>
    <s v="No"/>
    <s v="No"/>
    <s v="No"/>
    <s v="No"/>
    <x v="2"/>
    <s v="No"/>
    <x v="0"/>
    <n v="20.149999999999999"/>
    <n v="387.7"/>
    <n v="2.97"/>
    <n v="0"/>
    <n v="605.15"/>
    <n v="989.88"/>
    <x v="0"/>
    <x v="0"/>
    <x v="0"/>
    <n v="0"/>
    <x v="0"/>
  </r>
  <r>
    <s v="8999-XXGNS"/>
    <s v="Female"/>
    <x v="57"/>
    <s v="Yes"/>
    <n v="0"/>
    <x v="706"/>
    <n v="95448"/>
    <n v="38.618347"/>
    <n v="-122.908422"/>
    <n v="7"/>
    <x v="9"/>
    <s v="Offer A"/>
    <s v="Yes"/>
    <n v="18.149999999999999"/>
    <s v="Yes"/>
    <s v="Yes"/>
    <x v="1"/>
    <n v="16"/>
    <s v="No"/>
    <s v="Yes"/>
    <s v="Yes"/>
    <s v="No"/>
    <s v="Yes"/>
    <s v="Yes"/>
    <s v="Yes"/>
    <s v="No"/>
    <x v="0"/>
    <s v="Yes"/>
    <x v="0"/>
    <n v="105.75"/>
    <n v="7629.85"/>
    <n v="0"/>
    <n v="80"/>
    <n v="1306.8"/>
    <n v="9016.65"/>
    <x v="0"/>
    <x v="0"/>
    <x v="0"/>
    <n v="0"/>
    <x v="1"/>
  </r>
  <r>
    <s v="8999-YPYBV"/>
    <s v="Male"/>
    <x v="54"/>
    <s v="Yes"/>
    <n v="0"/>
    <x v="866"/>
    <n v="95633"/>
    <n v="38.852544000000002"/>
    <n v="-120.83766900000001"/>
    <n v="3"/>
    <x v="14"/>
    <s v="Offer B"/>
    <s v="Yes"/>
    <n v="30.8"/>
    <s v="No"/>
    <s v="Yes"/>
    <x v="0"/>
    <n v="3"/>
    <s v="Yes"/>
    <s v="Yes"/>
    <s v="Yes"/>
    <s v="Yes"/>
    <s v="Yes"/>
    <s v="Yes"/>
    <s v="Yes"/>
    <s v="Yes"/>
    <x v="2"/>
    <s v="Yes"/>
    <x v="0"/>
    <n v="84.35"/>
    <n v="3858.05"/>
    <n v="0"/>
    <n v="0"/>
    <n v="1386"/>
    <n v="5244.05"/>
    <x v="0"/>
    <x v="0"/>
    <x v="0"/>
    <n v="0"/>
    <x v="0"/>
  </r>
  <r>
    <s v="9000-PLFUZ"/>
    <s v="Female"/>
    <x v="57"/>
    <s v="Yes"/>
    <n v="0"/>
    <x v="316"/>
    <n v="95340"/>
    <n v="37.255637"/>
    <n v="-120.493537"/>
    <n v="3"/>
    <x v="59"/>
    <s v="None"/>
    <s v="No"/>
    <n v="0"/>
    <s v="No"/>
    <s v="Yes"/>
    <x v="2"/>
    <n v="22"/>
    <s v="No"/>
    <s v="Yes"/>
    <s v="No"/>
    <s v="No"/>
    <s v="Yes"/>
    <s v="Yes"/>
    <s v="No"/>
    <s v="No"/>
    <x v="2"/>
    <s v="Yes"/>
    <x v="0"/>
    <n v="49.45"/>
    <n v="2907.55"/>
    <n v="0"/>
    <n v="40"/>
    <n v="0"/>
    <n v="2947.55"/>
    <x v="0"/>
    <x v="0"/>
    <x v="0"/>
    <n v="0"/>
    <x v="0"/>
  </r>
  <r>
    <s v="9003-CPATH"/>
    <s v="Male"/>
    <x v="55"/>
    <s v="No"/>
    <n v="0"/>
    <x v="544"/>
    <n v="90745"/>
    <n v="33.822294999999997"/>
    <n v="-118.26411"/>
    <n v="0"/>
    <x v="71"/>
    <s v="None"/>
    <s v="Yes"/>
    <n v="9.4600000000000009"/>
    <s v="Yes"/>
    <s v="Yes"/>
    <x v="1"/>
    <n v="14"/>
    <s v="No"/>
    <s v="No"/>
    <s v="Yes"/>
    <s v="No"/>
    <s v="No"/>
    <s v="No"/>
    <s v="No"/>
    <s v="Yes"/>
    <x v="1"/>
    <s v="No"/>
    <x v="1"/>
    <n v="79.900000000000006"/>
    <n v="3313.4"/>
    <n v="23.47"/>
    <n v="0"/>
    <n v="397.32"/>
    <n v="3687.25"/>
    <x v="0"/>
    <x v="0"/>
    <x v="0"/>
    <n v="0"/>
    <x v="0"/>
  </r>
  <r>
    <s v="9013-AQORL"/>
    <s v="Female"/>
    <x v="17"/>
    <s v="No"/>
    <n v="2"/>
    <x v="709"/>
    <n v="92065"/>
    <n v="33.044541000000002"/>
    <n v="-116.833922"/>
    <n v="0"/>
    <x v="60"/>
    <s v="Offer B"/>
    <s v="No"/>
    <n v="0"/>
    <s v="No"/>
    <s v="Yes"/>
    <x v="2"/>
    <n v="48"/>
    <s v="No"/>
    <s v="Yes"/>
    <s v="Yes"/>
    <s v="No"/>
    <s v="No"/>
    <s v="Yes"/>
    <s v="Yes"/>
    <s v="Yes"/>
    <x v="1"/>
    <s v="No"/>
    <x v="0"/>
    <n v="45.55"/>
    <n v="2108.35"/>
    <n v="0"/>
    <n v="0"/>
    <n v="0"/>
    <n v="2108.35"/>
    <x v="0"/>
    <x v="0"/>
    <x v="0"/>
    <n v="0"/>
    <x v="0"/>
  </r>
  <r>
    <s v="9018-PCIOK"/>
    <s v="Female"/>
    <x v="54"/>
    <s v="No"/>
    <n v="0"/>
    <x v="908"/>
    <n v="94560"/>
    <n v="37.504133000000003"/>
    <n v="-122.032347"/>
    <n v="0"/>
    <x v="17"/>
    <s v="Offer B"/>
    <s v="Yes"/>
    <n v="27"/>
    <s v="No"/>
    <s v="Yes"/>
    <x v="0"/>
    <n v="20"/>
    <s v="No"/>
    <s v="Yes"/>
    <s v="Yes"/>
    <s v="No"/>
    <s v="No"/>
    <s v="Yes"/>
    <s v="Yes"/>
    <s v="Yes"/>
    <x v="2"/>
    <s v="Yes"/>
    <x v="2"/>
    <n v="64.75"/>
    <n v="3617.1"/>
    <n v="0"/>
    <n v="0"/>
    <n v="1485"/>
    <n v="5102.1000000000004"/>
    <x v="0"/>
    <x v="0"/>
    <x v="0"/>
    <n v="0"/>
    <x v="0"/>
  </r>
  <r>
    <s v="9019-QVLZD"/>
    <s v="Female"/>
    <x v="12"/>
    <s v="No"/>
    <n v="0"/>
    <x v="126"/>
    <n v="94602"/>
    <n v="37.803882999999999"/>
    <n v="-122.208417"/>
    <n v="0"/>
    <x v="13"/>
    <s v="None"/>
    <s v="Yes"/>
    <n v="32.130000000000003"/>
    <s v="No"/>
    <s v="Yes"/>
    <x v="1"/>
    <n v="15"/>
    <s v="No"/>
    <s v="No"/>
    <s v="No"/>
    <s v="No"/>
    <s v="Yes"/>
    <s v="No"/>
    <s v="No"/>
    <s v="No"/>
    <x v="1"/>
    <s v="No"/>
    <x v="1"/>
    <n v="79.55"/>
    <n v="79.55"/>
    <n v="0"/>
    <n v="10"/>
    <n v="32.130000000000003"/>
    <n v="121.68"/>
    <x v="1"/>
    <x v="1"/>
    <x v="5"/>
    <n v="1"/>
    <x v="0"/>
  </r>
  <r>
    <s v="9025-AOMKI"/>
    <s v="Female"/>
    <x v="21"/>
    <s v="No"/>
    <n v="0"/>
    <x v="1104"/>
    <n v="93013"/>
    <n v="34.441398"/>
    <n v="-119.51316300000001"/>
    <n v="0"/>
    <x v="38"/>
    <s v="Offer E"/>
    <s v="Yes"/>
    <n v="43.8"/>
    <s v="Yes"/>
    <s v="Yes"/>
    <x v="1"/>
    <n v="5"/>
    <s v="No"/>
    <s v="No"/>
    <s v="No"/>
    <s v="No"/>
    <s v="Yes"/>
    <s v="Yes"/>
    <s v="Yes"/>
    <s v="Yes"/>
    <x v="1"/>
    <s v="Yes"/>
    <x v="1"/>
    <n v="93.55"/>
    <n v="536.4"/>
    <n v="0"/>
    <n v="0"/>
    <n v="262.8"/>
    <n v="799.2"/>
    <x v="1"/>
    <x v="3"/>
    <x v="14"/>
    <n v="1"/>
    <x v="1"/>
  </r>
  <r>
    <s v="9025-ZRPVR"/>
    <s v="Male"/>
    <x v="40"/>
    <s v="No"/>
    <n v="0"/>
    <x v="815"/>
    <n v="93950"/>
    <n v="36.618336999999997"/>
    <n v="-121.926417"/>
    <n v="0"/>
    <x v="0"/>
    <s v="Offer E"/>
    <s v="Yes"/>
    <n v="49.74"/>
    <s v="No"/>
    <s v="No"/>
    <x v="3"/>
    <n v="0"/>
    <s v="No"/>
    <s v="No"/>
    <s v="No"/>
    <s v="No"/>
    <s v="No"/>
    <s v="No"/>
    <s v="No"/>
    <s v="No"/>
    <x v="1"/>
    <s v="Yes"/>
    <x v="0"/>
    <n v="18.95"/>
    <n v="185.6"/>
    <n v="0"/>
    <n v="0"/>
    <n v="447.66"/>
    <n v="633.26"/>
    <x v="1"/>
    <x v="5"/>
    <x v="9"/>
    <n v="1"/>
    <x v="0"/>
  </r>
  <r>
    <s v="9026-LHEVG"/>
    <s v="Female"/>
    <x v="45"/>
    <s v="No"/>
    <n v="0"/>
    <x v="665"/>
    <n v="91905"/>
    <n v="32.677097000000003"/>
    <n v="-116.304991"/>
    <n v="0"/>
    <x v="0"/>
    <s v="Offer E"/>
    <s v="No"/>
    <n v="0"/>
    <s v="No"/>
    <s v="Yes"/>
    <x v="2"/>
    <n v="21"/>
    <s v="No"/>
    <s v="Yes"/>
    <s v="No"/>
    <s v="No"/>
    <s v="No"/>
    <s v="Yes"/>
    <s v="Yes"/>
    <s v="No"/>
    <x v="1"/>
    <s v="No"/>
    <x v="1"/>
    <n v="40.75"/>
    <n v="359.4"/>
    <n v="0"/>
    <n v="20"/>
    <n v="0"/>
    <n v="379.4"/>
    <x v="0"/>
    <x v="0"/>
    <x v="0"/>
    <n v="0"/>
    <x v="0"/>
  </r>
  <r>
    <s v="9026-RNUJS"/>
    <s v="Male"/>
    <x v="50"/>
    <s v="No"/>
    <n v="0"/>
    <x v="229"/>
    <n v="91401"/>
    <n v="34.178483"/>
    <n v="-118.431791"/>
    <n v="0"/>
    <x v="10"/>
    <s v="None"/>
    <s v="Yes"/>
    <n v="18.690000000000001"/>
    <s v="No"/>
    <s v="Yes"/>
    <x v="2"/>
    <n v="28"/>
    <s v="No"/>
    <s v="No"/>
    <s v="Yes"/>
    <s v="No"/>
    <s v="No"/>
    <s v="No"/>
    <s v="No"/>
    <s v="Yes"/>
    <x v="1"/>
    <s v="No"/>
    <x v="1"/>
    <n v="50.35"/>
    <n v="237.25"/>
    <n v="0"/>
    <n v="0"/>
    <n v="93.45"/>
    <n v="330.7"/>
    <x v="1"/>
    <x v="2"/>
    <x v="2"/>
    <n v="1"/>
    <x v="0"/>
  </r>
  <r>
    <s v="9027-TMATR"/>
    <s v="Female"/>
    <x v="21"/>
    <s v="Yes"/>
    <n v="0"/>
    <x v="980"/>
    <n v="92086"/>
    <n v="33.323704999999997"/>
    <n v="-116.626907"/>
    <n v="1"/>
    <x v="25"/>
    <s v="None"/>
    <s v="Yes"/>
    <n v="38.53"/>
    <s v="No"/>
    <s v="Yes"/>
    <x v="2"/>
    <n v="27"/>
    <s v="Yes"/>
    <s v="No"/>
    <s v="Yes"/>
    <s v="Yes"/>
    <s v="Yes"/>
    <s v="Yes"/>
    <s v="Yes"/>
    <s v="Yes"/>
    <x v="2"/>
    <s v="Yes"/>
    <x v="1"/>
    <n v="78.8"/>
    <n v="3460.3"/>
    <n v="24.9"/>
    <n v="0"/>
    <n v="1656.79"/>
    <n v="5092.1899999999996"/>
    <x v="0"/>
    <x v="0"/>
    <x v="0"/>
    <n v="0"/>
    <x v="0"/>
  </r>
  <r>
    <s v="9027-YFHQJ"/>
    <s v="Male"/>
    <x v="17"/>
    <s v="No"/>
    <n v="0"/>
    <x v="143"/>
    <n v="94112"/>
    <n v="37.720497999999999"/>
    <n v="-122.443119"/>
    <n v="0"/>
    <x v="6"/>
    <s v="Offer E"/>
    <s v="Yes"/>
    <n v="45.13"/>
    <s v="Yes"/>
    <s v="No"/>
    <x v="3"/>
    <n v="0"/>
    <s v="No"/>
    <s v="No"/>
    <s v="No"/>
    <s v="No"/>
    <s v="No"/>
    <s v="No"/>
    <s v="No"/>
    <s v="No"/>
    <x v="1"/>
    <s v="Yes"/>
    <x v="1"/>
    <n v="25.05"/>
    <n v="152.94999999999999"/>
    <n v="0"/>
    <n v="0"/>
    <n v="315.91000000000003"/>
    <n v="468.86"/>
    <x v="0"/>
    <x v="0"/>
    <x v="0"/>
    <n v="0"/>
    <x v="0"/>
  </r>
  <r>
    <s v="9028-LIHRP"/>
    <s v="Male"/>
    <x v="19"/>
    <s v="Yes"/>
    <n v="1"/>
    <x v="444"/>
    <n v="91506"/>
    <n v="34.169705999999998"/>
    <n v="-118.323548"/>
    <n v="1"/>
    <x v="4"/>
    <s v="None"/>
    <s v="Yes"/>
    <n v="33.69"/>
    <s v="No"/>
    <s v="Yes"/>
    <x v="1"/>
    <n v="27"/>
    <s v="Yes"/>
    <s v="Yes"/>
    <s v="Yes"/>
    <s v="Yes"/>
    <s v="Yes"/>
    <s v="No"/>
    <s v="No"/>
    <s v="Yes"/>
    <x v="2"/>
    <s v="No"/>
    <x v="0"/>
    <n v="100.2"/>
    <n v="7209"/>
    <n v="0"/>
    <n v="0"/>
    <n v="2391.9899999999998"/>
    <n v="9600.99"/>
    <x v="0"/>
    <x v="0"/>
    <x v="0"/>
    <n v="0"/>
    <x v="1"/>
  </r>
  <r>
    <s v="9029-FEGVJ"/>
    <s v="Female"/>
    <x v="8"/>
    <s v="Yes"/>
    <n v="0"/>
    <x v="110"/>
    <n v="92027"/>
    <n v="33.141264999999997"/>
    <n v="-116.967221"/>
    <n v="2"/>
    <x v="44"/>
    <s v="Offer C"/>
    <s v="Yes"/>
    <n v="2.17"/>
    <s v="Yes"/>
    <s v="Yes"/>
    <x v="1"/>
    <n v="11"/>
    <s v="No"/>
    <s v="No"/>
    <s v="Yes"/>
    <s v="No"/>
    <s v="No"/>
    <s v="No"/>
    <s v="No"/>
    <s v="Yes"/>
    <x v="2"/>
    <s v="No"/>
    <x v="2"/>
    <n v="79.3"/>
    <n v="2570"/>
    <n v="0"/>
    <n v="0"/>
    <n v="69.44"/>
    <n v="2639.44"/>
    <x v="0"/>
    <x v="0"/>
    <x v="0"/>
    <n v="0"/>
    <x v="0"/>
  </r>
  <r>
    <s v="9030-QGZNL"/>
    <s v="Female"/>
    <x v="26"/>
    <s v="No"/>
    <n v="0"/>
    <x v="434"/>
    <n v="92883"/>
    <n v="33.762351000000002"/>
    <n v="-117.488725"/>
    <n v="0"/>
    <x v="58"/>
    <s v="None"/>
    <s v="Yes"/>
    <n v="11.46"/>
    <s v="No"/>
    <s v="No"/>
    <x v="3"/>
    <n v="0"/>
    <s v="No"/>
    <s v="No"/>
    <s v="No"/>
    <s v="No"/>
    <s v="No"/>
    <s v="No"/>
    <s v="No"/>
    <s v="No"/>
    <x v="2"/>
    <s v="No"/>
    <x v="0"/>
    <n v="20.85"/>
    <n v="161.65"/>
    <n v="0"/>
    <n v="0"/>
    <n v="91.68"/>
    <n v="253.33"/>
    <x v="0"/>
    <x v="0"/>
    <x v="0"/>
    <n v="0"/>
    <x v="0"/>
  </r>
  <r>
    <s v="9031-ZVQPT"/>
    <s v="Male"/>
    <x v="44"/>
    <s v="Yes"/>
    <n v="0"/>
    <x v="143"/>
    <n v="94109"/>
    <n v="37.794486999999997"/>
    <n v="-122.42227"/>
    <n v="10"/>
    <x v="9"/>
    <s v="None"/>
    <s v="Yes"/>
    <n v="14.19"/>
    <s v="Yes"/>
    <s v="Yes"/>
    <x v="1"/>
    <n v="71"/>
    <s v="No"/>
    <s v="Yes"/>
    <s v="Yes"/>
    <s v="Yes"/>
    <s v="Yes"/>
    <s v="Yes"/>
    <s v="Yes"/>
    <s v="Yes"/>
    <x v="2"/>
    <s v="Yes"/>
    <x v="1"/>
    <n v="108.2"/>
    <n v="7840.6"/>
    <n v="0"/>
    <n v="0"/>
    <n v="1021.68"/>
    <n v="8862.2800000000007"/>
    <x v="0"/>
    <x v="0"/>
    <x v="0"/>
    <n v="0"/>
    <x v="1"/>
  </r>
  <r>
    <s v="9033-EOXWV"/>
    <s v="Female"/>
    <x v="30"/>
    <s v="No"/>
    <n v="0"/>
    <x v="126"/>
    <n v="94603"/>
    <n v="37.739113000000003"/>
    <n v="-122.175602"/>
    <n v="0"/>
    <x v="27"/>
    <s v="None"/>
    <s v="Yes"/>
    <n v="42.58"/>
    <s v="Yes"/>
    <s v="Yes"/>
    <x v="2"/>
    <n v="22"/>
    <s v="No"/>
    <s v="No"/>
    <s v="No"/>
    <s v="Yes"/>
    <s v="Yes"/>
    <s v="Yes"/>
    <s v="Yes"/>
    <s v="Yes"/>
    <x v="0"/>
    <s v="No"/>
    <x v="0"/>
    <n v="74.05"/>
    <n v="872.65"/>
    <n v="48.61"/>
    <n v="0"/>
    <n v="510.96"/>
    <n v="1335"/>
    <x v="1"/>
    <x v="3"/>
    <x v="6"/>
    <n v="1"/>
    <x v="0"/>
  </r>
  <r>
    <s v="9036-CSKBW"/>
    <s v="Female"/>
    <x v="47"/>
    <s v="No"/>
    <n v="0"/>
    <x v="116"/>
    <n v="95033"/>
    <n v="37.160193999999997"/>
    <n v="-121.945611"/>
    <n v="0"/>
    <x v="69"/>
    <s v="None"/>
    <s v="Yes"/>
    <n v="7.54"/>
    <s v="Yes"/>
    <s v="Yes"/>
    <x v="1"/>
    <n v="6"/>
    <s v="Yes"/>
    <s v="Yes"/>
    <s v="Yes"/>
    <s v="No"/>
    <s v="Yes"/>
    <s v="Yes"/>
    <s v="Yes"/>
    <s v="Yes"/>
    <x v="0"/>
    <s v="No"/>
    <x v="1"/>
    <n v="107.45"/>
    <n v="5680.9"/>
    <n v="14.76"/>
    <n v="0"/>
    <n v="384.54"/>
    <n v="6050.68"/>
    <x v="0"/>
    <x v="0"/>
    <x v="0"/>
    <n v="0"/>
    <x v="1"/>
  </r>
  <r>
    <s v="9039-RBEEE"/>
    <s v="Male"/>
    <x v="60"/>
    <s v="No"/>
    <n v="0"/>
    <x v="135"/>
    <n v="95050"/>
    <n v="37.351213999999999"/>
    <n v="-121.952417"/>
    <n v="0"/>
    <x v="35"/>
    <s v="None"/>
    <s v="No"/>
    <n v="0"/>
    <s v="No"/>
    <s v="Yes"/>
    <x v="0"/>
    <n v="48"/>
    <s v="Yes"/>
    <s v="Yes"/>
    <s v="No"/>
    <s v="Yes"/>
    <s v="Yes"/>
    <s v="No"/>
    <s v="No"/>
    <s v="Yes"/>
    <x v="1"/>
    <s v="Yes"/>
    <x v="0"/>
    <n v="48.95"/>
    <n v="1880.85"/>
    <n v="0"/>
    <n v="0"/>
    <n v="0"/>
    <n v="1880.85"/>
    <x v="1"/>
    <x v="4"/>
    <x v="16"/>
    <n v="1"/>
    <x v="0"/>
  </r>
  <r>
    <s v="9039-ZVJDC"/>
    <s v="Male"/>
    <x v="42"/>
    <s v="No"/>
    <n v="0"/>
    <x v="357"/>
    <n v="92061"/>
    <n v="33.313828000000001"/>
    <n v="-116.940501"/>
    <n v="0"/>
    <x v="3"/>
    <s v="None"/>
    <s v="Yes"/>
    <n v="16.32"/>
    <s v="No"/>
    <s v="No"/>
    <x v="3"/>
    <n v="0"/>
    <s v="No"/>
    <s v="No"/>
    <s v="No"/>
    <s v="No"/>
    <s v="No"/>
    <s v="No"/>
    <s v="No"/>
    <s v="No"/>
    <x v="1"/>
    <s v="Yes"/>
    <x v="0"/>
    <n v="19.100000000000001"/>
    <n v="53.05"/>
    <n v="0"/>
    <n v="0"/>
    <n v="48.96"/>
    <n v="102.01"/>
    <x v="2"/>
    <x v="0"/>
    <x v="0"/>
    <n v="0"/>
    <x v="0"/>
  </r>
  <r>
    <s v="9040-KZVWO"/>
    <s v="Male"/>
    <x v="40"/>
    <s v="No"/>
    <n v="0"/>
    <x v="362"/>
    <n v="92315"/>
    <n v="34.242058"/>
    <n v="-116.89802"/>
    <n v="0"/>
    <x v="18"/>
    <s v="Offer C"/>
    <s v="Yes"/>
    <n v="39.630000000000003"/>
    <s v="No"/>
    <s v="Yes"/>
    <x v="1"/>
    <n v="29"/>
    <s v="No"/>
    <s v="Yes"/>
    <s v="No"/>
    <s v="No"/>
    <s v="No"/>
    <s v="No"/>
    <s v="No"/>
    <s v="Yes"/>
    <x v="0"/>
    <s v="No"/>
    <x v="1"/>
    <n v="75.5"/>
    <n v="2018.1"/>
    <n v="0"/>
    <n v="0"/>
    <n v="1030.3800000000001"/>
    <n v="3048.48"/>
    <x v="0"/>
    <x v="0"/>
    <x v="0"/>
    <n v="0"/>
    <x v="0"/>
  </r>
  <r>
    <s v="9046-DQMTP"/>
    <s v="Male"/>
    <x v="42"/>
    <s v="No"/>
    <n v="0"/>
    <x v="668"/>
    <n v="95720"/>
    <n v="38.766036"/>
    <n v="-120.209673"/>
    <n v="0"/>
    <x v="33"/>
    <s v="None"/>
    <s v="Yes"/>
    <n v="17.920000000000002"/>
    <s v="No"/>
    <s v="No"/>
    <x v="3"/>
    <n v="0"/>
    <s v="No"/>
    <s v="No"/>
    <s v="No"/>
    <s v="No"/>
    <s v="No"/>
    <s v="No"/>
    <s v="No"/>
    <s v="No"/>
    <x v="1"/>
    <s v="No"/>
    <x v="1"/>
    <n v="20.75"/>
    <n v="739.9"/>
    <n v="0"/>
    <n v="0"/>
    <n v="627.20000000000005"/>
    <n v="1367.1"/>
    <x v="0"/>
    <x v="0"/>
    <x v="0"/>
    <n v="0"/>
    <x v="0"/>
  </r>
  <r>
    <s v="9046-JBFWA"/>
    <s v="Male"/>
    <x v="29"/>
    <s v="No"/>
    <n v="2"/>
    <x v="704"/>
    <n v="94569"/>
    <n v="38.035707000000002"/>
    <n v="-122.196821"/>
    <n v="0"/>
    <x v="28"/>
    <s v="None"/>
    <s v="Yes"/>
    <n v="30.36"/>
    <s v="No"/>
    <s v="No"/>
    <x v="3"/>
    <n v="0"/>
    <s v="No"/>
    <s v="No"/>
    <s v="No"/>
    <s v="No"/>
    <s v="No"/>
    <s v="No"/>
    <s v="No"/>
    <s v="No"/>
    <x v="1"/>
    <s v="No"/>
    <x v="0"/>
    <n v="19.149999999999999"/>
    <n v="537.35"/>
    <n v="0"/>
    <n v="0"/>
    <n v="819.72"/>
    <n v="1357.07"/>
    <x v="0"/>
    <x v="0"/>
    <x v="0"/>
    <n v="0"/>
    <x v="0"/>
  </r>
  <r>
    <s v="9048-JVYVF"/>
    <s v="Male"/>
    <x v="23"/>
    <s v="No"/>
    <n v="0"/>
    <x v="78"/>
    <n v="92028"/>
    <n v="33.362575"/>
    <n v="-117.299644"/>
    <n v="0"/>
    <x v="3"/>
    <s v="None"/>
    <s v="Yes"/>
    <n v="35.64"/>
    <s v="No"/>
    <s v="Yes"/>
    <x v="0"/>
    <n v="6"/>
    <s v="No"/>
    <s v="No"/>
    <s v="No"/>
    <s v="Yes"/>
    <s v="Yes"/>
    <s v="Yes"/>
    <s v="Yes"/>
    <s v="Yes"/>
    <x v="1"/>
    <s v="Yes"/>
    <x v="1"/>
    <n v="69.349999999999994"/>
    <n v="191.35"/>
    <n v="0"/>
    <n v="0"/>
    <n v="106.92"/>
    <n v="298.27"/>
    <x v="1"/>
    <x v="3"/>
    <x v="6"/>
    <n v="1"/>
    <x v="0"/>
  </r>
  <r>
    <s v="9050-IKDZA"/>
    <s v="Female"/>
    <x v="36"/>
    <s v="No"/>
    <n v="0"/>
    <x v="117"/>
    <n v="93611"/>
    <n v="36.917651999999997"/>
    <n v="-119.593757"/>
    <n v="0"/>
    <x v="29"/>
    <s v="None"/>
    <s v="Yes"/>
    <n v="24.95"/>
    <s v="No"/>
    <s v="Yes"/>
    <x v="1"/>
    <n v="22"/>
    <s v="No"/>
    <s v="No"/>
    <s v="No"/>
    <s v="No"/>
    <s v="Yes"/>
    <s v="No"/>
    <s v="No"/>
    <s v="Yes"/>
    <x v="2"/>
    <s v="No"/>
    <x v="0"/>
    <n v="81.5"/>
    <n v="162.55000000000001"/>
    <n v="0"/>
    <n v="0"/>
    <n v="49.9"/>
    <n v="212.45"/>
    <x v="2"/>
    <x v="0"/>
    <x v="0"/>
    <n v="0"/>
    <x v="0"/>
  </r>
  <r>
    <s v="9050-QLROH"/>
    <s v="Male"/>
    <x v="17"/>
    <s v="No"/>
    <n v="0"/>
    <x v="38"/>
    <n v="92126"/>
    <n v="32.886924999999998"/>
    <n v="-117.152162"/>
    <n v="0"/>
    <x v="68"/>
    <s v="None"/>
    <s v="Yes"/>
    <n v="28.59"/>
    <s v="Yes"/>
    <s v="Yes"/>
    <x v="1"/>
    <n v="26"/>
    <s v="No"/>
    <s v="No"/>
    <s v="Yes"/>
    <s v="No"/>
    <s v="No"/>
    <s v="Yes"/>
    <s v="Yes"/>
    <s v="Yes"/>
    <x v="1"/>
    <s v="Yes"/>
    <x v="0"/>
    <n v="90.7"/>
    <n v="1597.25"/>
    <n v="0"/>
    <n v="0"/>
    <n v="514.62"/>
    <n v="2111.87"/>
    <x v="1"/>
    <x v="1"/>
    <x v="5"/>
    <n v="1"/>
    <x v="1"/>
  </r>
  <r>
    <s v="9052-DHNKM"/>
    <s v="Male"/>
    <x v="5"/>
    <s v="No"/>
    <n v="0"/>
    <x v="768"/>
    <n v="90277"/>
    <n v="33.830452999999999"/>
    <n v="-118.38456499999999"/>
    <n v="0"/>
    <x v="18"/>
    <s v="None"/>
    <s v="Yes"/>
    <n v="38.04"/>
    <s v="Yes"/>
    <s v="Yes"/>
    <x v="2"/>
    <n v="73"/>
    <s v="Yes"/>
    <s v="Yes"/>
    <s v="No"/>
    <s v="No"/>
    <s v="No"/>
    <s v="No"/>
    <s v="No"/>
    <s v="Yes"/>
    <x v="0"/>
    <s v="No"/>
    <x v="1"/>
    <n v="61.55"/>
    <n v="1581.95"/>
    <n v="0"/>
    <n v="0"/>
    <n v="989.04"/>
    <n v="2570.9899999999998"/>
    <x v="0"/>
    <x v="0"/>
    <x v="0"/>
    <n v="0"/>
    <x v="0"/>
  </r>
  <r>
    <s v="9052-VKDUW"/>
    <s v="Female"/>
    <x v="8"/>
    <s v="Yes"/>
    <n v="0"/>
    <x v="880"/>
    <n v="95726"/>
    <n v="38.733908"/>
    <n v="-120.453416"/>
    <n v="8"/>
    <x v="7"/>
    <s v="Offer B"/>
    <s v="Yes"/>
    <n v="15.3"/>
    <s v="Yes"/>
    <s v="Yes"/>
    <x v="1"/>
    <n v="29"/>
    <s v="Yes"/>
    <s v="Yes"/>
    <s v="Yes"/>
    <s v="No"/>
    <s v="Yes"/>
    <s v="Yes"/>
    <s v="No"/>
    <s v="Yes"/>
    <x v="0"/>
    <s v="Yes"/>
    <x v="0"/>
    <n v="109.4"/>
    <n v="7227.45"/>
    <n v="0"/>
    <n v="0"/>
    <n v="994.5"/>
    <n v="8221.9500000000007"/>
    <x v="0"/>
    <x v="0"/>
    <x v="0"/>
    <n v="0"/>
    <x v="1"/>
  </r>
  <r>
    <s v="9053-EJUNL"/>
    <s v="Male"/>
    <x v="34"/>
    <s v="No"/>
    <n v="0"/>
    <x v="238"/>
    <n v="92254"/>
    <n v="33.543835000000001"/>
    <n v="-115.993906"/>
    <n v="0"/>
    <x v="62"/>
    <s v="Offer B"/>
    <s v="Yes"/>
    <n v="41.85"/>
    <s v="Yes"/>
    <s v="Yes"/>
    <x v="1"/>
    <n v="16"/>
    <s v="No"/>
    <s v="Yes"/>
    <s v="No"/>
    <s v="No"/>
    <s v="Yes"/>
    <s v="No"/>
    <s v="No"/>
    <s v="Yes"/>
    <x v="1"/>
    <s v="Yes"/>
    <x v="1"/>
    <n v="89.2"/>
    <n v="3645.75"/>
    <n v="2.21"/>
    <n v="0"/>
    <n v="1715.85"/>
    <n v="5359.39"/>
    <x v="0"/>
    <x v="0"/>
    <x v="0"/>
    <n v="0"/>
    <x v="0"/>
  </r>
  <r>
    <s v="9053-JZFKV"/>
    <s v="Male"/>
    <x v="11"/>
    <s v="No"/>
    <n v="0"/>
    <x v="67"/>
    <n v="95560"/>
    <n v="40.142256000000003"/>
    <n v="-123.85292699999999"/>
    <n v="0"/>
    <x v="23"/>
    <s v="Offer A"/>
    <s v="Yes"/>
    <n v="33.880000000000003"/>
    <s v="Yes"/>
    <s v="Yes"/>
    <x v="1"/>
    <n v="71"/>
    <s v="Yes"/>
    <s v="Yes"/>
    <s v="Yes"/>
    <s v="Yes"/>
    <s v="Yes"/>
    <s v="Yes"/>
    <s v="Yes"/>
    <s v="Yes"/>
    <x v="2"/>
    <s v="No"/>
    <x v="0"/>
    <n v="116.2"/>
    <n v="7752.3"/>
    <n v="0"/>
    <n v="0"/>
    <n v="2269.96"/>
    <n v="10022.26"/>
    <x v="1"/>
    <x v="3"/>
    <x v="6"/>
    <n v="1"/>
    <x v="1"/>
  </r>
  <r>
    <s v="9054-FOWNV"/>
    <s v="Male"/>
    <x v="55"/>
    <s v="Yes"/>
    <n v="3"/>
    <x v="615"/>
    <n v="94513"/>
    <n v="37.908242000000001"/>
    <n v="-121.682472"/>
    <n v="1"/>
    <x v="51"/>
    <s v="Offer D"/>
    <s v="Yes"/>
    <n v="11.39"/>
    <s v="Yes"/>
    <s v="Yes"/>
    <x v="1"/>
    <n v="56"/>
    <s v="No"/>
    <s v="No"/>
    <s v="Yes"/>
    <s v="No"/>
    <s v="Yes"/>
    <s v="No"/>
    <s v="No"/>
    <s v="Yes"/>
    <x v="1"/>
    <s v="Yes"/>
    <x v="1"/>
    <n v="88.75"/>
    <n v="1885.15"/>
    <n v="0"/>
    <n v="0"/>
    <n v="250.58"/>
    <n v="2135.73"/>
    <x v="0"/>
    <x v="0"/>
    <x v="0"/>
    <n v="0"/>
    <x v="0"/>
  </r>
  <r>
    <s v="9055-MOJJJ"/>
    <s v="Female"/>
    <x v="14"/>
    <s v="Yes"/>
    <n v="2"/>
    <x v="312"/>
    <n v="96024"/>
    <n v="40.586587999999999"/>
    <n v="-122.903677"/>
    <n v="5"/>
    <x v="34"/>
    <s v="Offer B"/>
    <s v="Yes"/>
    <n v="26.7"/>
    <s v="No"/>
    <s v="Yes"/>
    <x v="0"/>
    <n v="17"/>
    <s v="Yes"/>
    <s v="No"/>
    <s v="No"/>
    <s v="Yes"/>
    <s v="Yes"/>
    <s v="No"/>
    <s v="No"/>
    <s v="No"/>
    <x v="0"/>
    <s v="No"/>
    <x v="2"/>
    <n v="65.8"/>
    <n v="4068"/>
    <n v="27.79"/>
    <n v="20"/>
    <n v="1708.8"/>
    <n v="5769.01"/>
    <x v="0"/>
    <x v="0"/>
    <x v="0"/>
    <n v="0"/>
    <x v="0"/>
  </r>
  <r>
    <s v="9057-MSWCO"/>
    <s v="Male"/>
    <x v="41"/>
    <s v="Yes"/>
    <n v="0"/>
    <x v="38"/>
    <n v="92122"/>
    <n v="32.857230000000001"/>
    <n v="-117.209774"/>
    <n v="0"/>
    <x v="28"/>
    <s v="None"/>
    <s v="No"/>
    <n v="0"/>
    <s v="No"/>
    <s v="Yes"/>
    <x v="0"/>
    <n v="13"/>
    <s v="Yes"/>
    <s v="No"/>
    <s v="No"/>
    <s v="No"/>
    <s v="No"/>
    <s v="No"/>
    <s v="No"/>
    <s v="No"/>
    <x v="1"/>
    <s v="No"/>
    <x v="0"/>
    <n v="30.75"/>
    <n v="805.1"/>
    <n v="0"/>
    <n v="140"/>
    <n v="0"/>
    <n v="945.1"/>
    <x v="1"/>
    <x v="1"/>
    <x v="5"/>
    <n v="1"/>
    <x v="0"/>
  </r>
  <r>
    <s v="9057-SIHCH"/>
    <s v="Female"/>
    <x v="23"/>
    <s v="No"/>
    <n v="0"/>
    <x v="945"/>
    <n v="92278"/>
    <n v="34.457828999999997"/>
    <n v="-116.139589"/>
    <n v="0"/>
    <x v="3"/>
    <s v="Offer E"/>
    <s v="Yes"/>
    <n v="9.9499999999999993"/>
    <s v="Yes"/>
    <s v="Yes"/>
    <x v="1"/>
    <n v="13"/>
    <s v="No"/>
    <s v="No"/>
    <s v="No"/>
    <s v="No"/>
    <s v="Yes"/>
    <s v="Yes"/>
    <s v="Yes"/>
    <s v="Yes"/>
    <x v="1"/>
    <s v="Yes"/>
    <x v="1"/>
    <n v="96.6"/>
    <n v="291.89999999999998"/>
    <n v="0"/>
    <n v="0"/>
    <n v="29.85"/>
    <n v="321.75"/>
    <x v="1"/>
    <x v="4"/>
    <x v="16"/>
    <n v="1"/>
    <x v="1"/>
  </r>
  <r>
    <s v="9058-CBREO"/>
    <s v="Female"/>
    <x v="28"/>
    <s v="No"/>
    <n v="0"/>
    <x v="821"/>
    <n v="95388"/>
    <n v="37.421298999999998"/>
    <n v="-120.599587"/>
    <n v="0"/>
    <x v="13"/>
    <s v="None"/>
    <s v="Yes"/>
    <n v="22.56"/>
    <s v="Yes"/>
    <s v="Yes"/>
    <x v="0"/>
    <n v="2"/>
    <s v="No"/>
    <s v="No"/>
    <s v="No"/>
    <s v="No"/>
    <s v="No"/>
    <s v="No"/>
    <s v="No"/>
    <s v="Yes"/>
    <x v="1"/>
    <s v="No"/>
    <x v="0"/>
    <n v="50.55"/>
    <n v="50.55"/>
    <n v="0"/>
    <n v="0"/>
    <n v="22.56"/>
    <n v="73.11"/>
    <x v="1"/>
    <x v="2"/>
    <x v="2"/>
    <n v="1"/>
    <x v="0"/>
  </r>
  <r>
    <s v="9058-HRZSV"/>
    <s v="Female"/>
    <x v="49"/>
    <s v="Yes"/>
    <n v="0"/>
    <x v="601"/>
    <n v="91706"/>
    <n v="34.098275000000001"/>
    <n v="-117.967399"/>
    <n v="2"/>
    <x v="7"/>
    <s v="None"/>
    <s v="Yes"/>
    <n v="38.32"/>
    <s v="No"/>
    <s v="Yes"/>
    <x v="1"/>
    <n v="25"/>
    <s v="Yes"/>
    <s v="Yes"/>
    <s v="Yes"/>
    <s v="No"/>
    <s v="No"/>
    <s v="Yes"/>
    <s v="Yes"/>
    <s v="Yes"/>
    <x v="0"/>
    <s v="No"/>
    <x v="1"/>
    <n v="94.4"/>
    <n v="6126.15"/>
    <n v="0"/>
    <n v="0"/>
    <n v="2490.8000000000002"/>
    <n v="8616.9500000000007"/>
    <x v="0"/>
    <x v="0"/>
    <x v="0"/>
    <n v="0"/>
    <x v="1"/>
  </r>
  <r>
    <s v="9058-MJLZC"/>
    <s v="Female"/>
    <x v="0"/>
    <s v="No"/>
    <n v="0"/>
    <x v="703"/>
    <n v="95991"/>
    <n v="39.027410000000003"/>
    <n v="-121.614982"/>
    <n v="0"/>
    <x v="52"/>
    <s v="None"/>
    <s v="Yes"/>
    <n v="35.56"/>
    <s v="No"/>
    <s v="Yes"/>
    <x v="1"/>
    <n v="3"/>
    <s v="Yes"/>
    <s v="No"/>
    <s v="No"/>
    <s v="No"/>
    <s v="Yes"/>
    <s v="Yes"/>
    <s v="Yes"/>
    <s v="Yes"/>
    <x v="1"/>
    <s v="Yes"/>
    <x v="1"/>
    <n v="94.6"/>
    <n v="2283.15"/>
    <n v="0"/>
    <n v="0"/>
    <n v="853.44"/>
    <n v="3136.59"/>
    <x v="0"/>
    <x v="0"/>
    <x v="0"/>
    <n v="0"/>
    <x v="1"/>
  </r>
  <r>
    <s v="9060-HJJRW"/>
    <s v="Female"/>
    <x v="7"/>
    <s v="No"/>
    <n v="0"/>
    <x v="564"/>
    <n v="90232"/>
    <n v="34.019323"/>
    <n v="-118.391902"/>
    <n v="0"/>
    <x v="69"/>
    <s v="None"/>
    <s v="No"/>
    <n v="0"/>
    <s v="No"/>
    <s v="Yes"/>
    <x v="2"/>
    <n v="24"/>
    <s v="No"/>
    <s v="Yes"/>
    <s v="Yes"/>
    <s v="No"/>
    <s v="Yes"/>
    <s v="Yes"/>
    <s v="Yes"/>
    <s v="Yes"/>
    <x v="0"/>
    <s v="Yes"/>
    <x v="0"/>
    <n v="56.4"/>
    <n v="2928.5"/>
    <n v="0"/>
    <n v="0"/>
    <n v="0"/>
    <n v="2928.5"/>
    <x v="0"/>
    <x v="0"/>
    <x v="0"/>
    <n v="0"/>
    <x v="0"/>
  </r>
  <r>
    <s v="9061-TIHDA"/>
    <s v="Male"/>
    <x v="6"/>
    <s v="Yes"/>
    <n v="0"/>
    <x v="779"/>
    <n v="92563"/>
    <n v="33.581045000000003"/>
    <n v="-117.14718999999999"/>
    <n v="1"/>
    <x v="2"/>
    <s v="None"/>
    <s v="Yes"/>
    <n v="31.7"/>
    <s v="Yes"/>
    <s v="Yes"/>
    <x v="0"/>
    <n v="6"/>
    <s v="No"/>
    <s v="No"/>
    <s v="No"/>
    <s v="No"/>
    <s v="Yes"/>
    <s v="Yes"/>
    <s v="Yes"/>
    <s v="Yes"/>
    <x v="1"/>
    <s v="Yes"/>
    <x v="1"/>
    <n v="95.25"/>
    <n v="1233.6500000000001"/>
    <n v="48.09"/>
    <n v="0"/>
    <n v="412.1"/>
    <n v="1597.66"/>
    <x v="1"/>
    <x v="1"/>
    <x v="1"/>
    <n v="1"/>
    <x v="1"/>
  </r>
  <r>
    <s v="9063-ZGTUY"/>
    <s v="Female"/>
    <x v="19"/>
    <s v="Yes"/>
    <n v="0"/>
    <x v="929"/>
    <n v="92301"/>
    <n v="34.667814999999997"/>
    <n v="-117.53618299999999"/>
    <n v="3"/>
    <x v="48"/>
    <s v="None"/>
    <s v="Yes"/>
    <n v="46.27"/>
    <s v="No"/>
    <s v="No"/>
    <x v="3"/>
    <n v="0"/>
    <s v="No"/>
    <s v="No"/>
    <s v="No"/>
    <s v="No"/>
    <s v="No"/>
    <s v="No"/>
    <s v="No"/>
    <s v="No"/>
    <x v="1"/>
    <s v="Yes"/>
    <x v="0"/>
    <n v="19.399999999999999"/>
    <n v="1182.55"/>
    <n v="0"/>
    <n v="0"/>
    <n v="2822.47"/>
    <n v="4005.02"/>
    <x v="1"/>
    <x v="4"/>
    <x v="7"/>
    <n v="1"/>
    <x v="0"/>
  </r>
  <r>
    <s v="9065-ZCPQX"/>
    <s v="Male"/>
    <x v="38"/>
    <s v="Yes"/>
    <n v="0"/>
    <x v="477"/>
    <n v="92582"/>
    <n v="33.806708"/>
    <n v="-117.02007"/>
    <n v="2"/>
    <x v="9"/>
    <s v="Offer A"/>
    <s v="Yes"/>
    <n v="39.61"/>
    <s v="Yes"/>
    <s v="Yes"/>
    <x v="2"/>
    <n v="85"/>
    <s v="Yes"/>
    <s v="Yes"/>
    <s v="Yes"/>
    <s v="Yes"/>
    <s v="No"/>
    <s v="Yes"/>
    <s v="Yes"/>
    <s v="Yes"/>
    <x v="2"/>
    <s v="No"/>
    <x v="1"/>
    <n v="78.849999999999994"/>
    <n v="5763.15"/>
    <n v="0"/>
    <n v="0"/>
    <n v="2851.92"/>
    <n v="8615.07"/>
    <x v="0"/>
    <x v="0"/>
    <x v="0"/>
    <n v="0"/>
    <x v="0"/>
  </r>
  <r>
    <s v="9066-QRSDU"/>
    <s v="Female"/>
    <x v="5"/>
    <s v="Yes"/>
    <n v="0"/>
    <x v="954"/>
    <n v="93933"/>
    <n v="36.689582000000001"/>
    <n v="-121.758398"/>
    <n v="7"/>
    <x v="19"/>
    <s v="Offer A"/>
    <s v="Yes"/>
    <n v="22.08"/>
    <s v="Yes"/>
    <s v="No"/>
    <x v="3"/>
    <n v="0"/>
    <s v="No"/>
    <s v="No"/>
    <s v="No"/>
    <s v="No"/>
    <s v="No"/>
    <s v="No"/>
    <s v="No"/>
    <s v="No"/>
    <x v="0"/>
    <s v="Yes"/>
    <x v="1"/>
    <n v="26.3"/>
    <n v="1763.55"/>
    <n v="0"/>
    <n v="0"/>
    <n v="1523.52"/>
    <n v="3287.07"/>
    <x v="0"/>
    <x v="0"/>
    <x v="0"/>
    <n v="0"/>
    <x v="0"/>
  </r>
  <r>
    <s v="9067-SQTNS"/>
    <s v="Male"/>
    <x v="0"/>
    <s v="Yes"/>
    <n v="2"/>
    <x v="624"/>
    <n v="93905"/>
    <n v="36.667794000000001"/>
    <n v="-121.60130599999999"/>
    <n v="1"/>
    <x v="50"/>
    <s v="None"/>
    <s v="Yes"/>
    <n v="34.94"/>
    <s v="No"/>
    <s v="No"/>
    <x v="3"/>
    <n v="0"/>
    <s v="No"/>
    <s v="No"/>
    <s v="No"/>
    <s v="No"/>
    <s v="No"/>
    <s v="No"/>
    <s v="No"/>
    <s v="No"/>
    <x v="0"/>
    <s v="No"/>
    <x v="1"/>
    <n v="20.6"/>
    <n v="926"/>
    <n v="0"/>
    <n v="0"/>
    <n v="1537.36"/>
    <n v="2463.36"/>
    <x v="0"/>
    <x v="0"/>
    <x v="0"/>
    <n v="0"/>
    <x v="0"/>
  </r>
  <r>
    <s v="9067-YGSCA"/>
    <s v="Female"/>
    <x v="34"/>
    <s v="No"/>
    <n v="0"/>
    <x v="624"/>
    <n v="93901"/>
    <n v="36.64152"/>
    <n v="-121.62218799999999"/>
    <n v="0"/>
    <x v="40"/>
    <s v="None"/>
    <s v="Yes"/>
    <n v="31.33"/>
    <s v="Yes"/>
    <s v="No"/>
    <x v="3"/>
    <n v="0"/>
    <s v="No"/>
    <s v="No"/>
    <s v="No"/>
    <s v="No"/>
    <s v="No"/>
    <s v="No"/>
    <s v="No"/>
    <s v="No"/>
    <x v="0"/>
    <s v="No"/>
    <x v="0"/>
    <n v="26.05"/>
    <n v="1856.4"/>
    <n v="0"/>
    <n v="0"/>
    <n v="2193.1"/>
    <n v="4049.5"/>
    <x v="0"/>
    <x v="0"/>
    <x v="0"/>
    <n v="0"/>
    <x v="0"/>
  </r>
  <r>
    <s v="9068-FHQHD"/>
    <s v="Female"/>
    <x v="21"/>
    <s v="Yes"/>
    <n v="3"/>
    <x v="897"/>
    <n v="95558"/>
    <n v="40.274301999999999"/>
    <n v="-124.210902"/>
    <n v="1"/>
    <x v="36"/>
    <s v="None"/>
    <s v="Yes"/>
    <n v="3.01"/>
    <s v="No"/>
    <s v="No"/>
    <x v="3"/>
    <n v="0"/>
    <s v="No"/>
    <s v="No"/>
    <s v="No"/>
    <s v="No"/>
    <s v="No"/>
    <s v="No"/>
    <s v="No"/>
    <s v="No"/>
    <x v="2"/>
    <s v="No"/>
    <x v="1"/>
    <n v="20.149999999999999"/>
    <n v="777.35"/>
    <n v="0"/>
    <n v="0"/>
    <n v="120.4"/>
    <n v="897.75"/>
    <x v="0"/>
    <x v="0"/>
    <x v="0"/>
    <n v="0"/>
    <x v="0"/>
  </r>
  <r>
    <s v="9068-VPWQQ"/>
    <s v="Male"/>
    <x v="44"/>
    <s v="Yes"/>
    <n v="0"/>
    <x v="986"/>
    <n v="95376"/>
    <n v="37.680968"/>
    <n v="-121.446049"/>
    <n v="10"/>
    <x v="48"/>
    <s v="None"/>
    <s v="Yes"/>
    <n v="28.8"/>
    <s v="Yes"/>
    <s v="Yes"/>
    <x v="0"/>
    <n v="52"/>
    <s v="Yes"/>
    <s v="No"/>
    <s v="Yes"/>
    <s v="Yes"/>
    <s v="No"/>
    <s v="Yes"/>
    <s v="Yes"/>
    <s v="Yes"/>
    <x v="2"/>
    <s v="No"/>
    <x v="0"/>
    <n v="75.349999999999994"/>
    <n v="4729.3"/>
    <n v="0"/>
    <n v="0"/>
    <n v="1756.8"/>
    <n v="6486.1"/>
    <x v="0"/>
    <x v="0"/>
    <x v="0"/>
    <n v="0"/>
    <x v="0"/>
  </r>
  <r>
    <s v="9069-LGEUL"/>
    <s v="Male"/>
    <x v="11"/>
    <s v="Yes"/>
    <n v="0"/>
    <x v="38"/>
    <n v="92117"/>
    <n v="32.825085999999999"/>
    <n v="-117.19942399999999"/>
    <n v="5"/>
    <x v="16"/>
    <s v="None"/>
    <s v="Yes"/>
    <n v="3.67"/>
    <s v="No"/>
    <s v="Yes"/>
    <x v="2"/>
    <n v="69"/>
    <s v="Yes"/>
    <s v="No"/>
    <s v="No"/>
    <s v="No"/>
    <s v="No"/>
    <s v="Yes"/>
    <s v="Yes"/>
    <s v="No"/>
    <x v="1"/>
    <s v="Yes"/>
    <x v="1"/>
    <n v="59.95"/>
    <n v="1406"/>
    <n v="26.55"/>
    <n v="140"/>
    <n v="84.41"/>
    <n v="1603.86"/>
    <x v="0"/>
    <x v="0"/>
    <x v="0"/>
    <n v="0"/>
    <x v="0"/>
  </r>
  <r>
    <s v="9070-BCKQP"/>
    <s v="Female"/>
    <x v="29"/>
    <s v="Yes"/>
    <n v="0"/>
    <x v="54"/>
    <n v="90744"/>
    <n v="33.782068000000002"/>
    <n v="-118.262263"/>
    <n v="5"/>
    <x v="9"/>
    <s v="Offer A"/>
    <s v="Yes"/>
    <n v="23.7"/>
    <s v="Yes"/>
    <s v="Yes"/>
    <x v="1"/>
    <n v="85"/>
    <s v="Yes"/>
    <s v="No"/>
    <s v="Yes"/>
    <s v="Yes"/>
    <s v="Yes"/>
    <s v="Yes"/>
    <s v="Yes"/>
    <s v="Yes"/>
    <x v="2"/>
    <s v="Yes"/>
    <x v="0"/>
    <n v="110.15"/>
    <n v="7881.2"/>
    <n v="0"/>
    <n v="0"/>
    <n v="1706.4"/>
    <n v="9587.6"/>
    <x v="0"/>
    <x v="0"/>
    <x v="0"/>
    <n v="0"/>
    <x v="1"/>
  </r>
  <r>
    <s v="9073-ZZIAY"/>
    <s v="Male"/>
    <x v="35"/>
    <s v="Yes"/>
    <n v="0"/>
    <x v="162"/>
    <n v="90806"/>
    <n v="33.802664"/>
    <n v="-118.17997099999999"/>
    <n v="2"/>
    <x v="55"/>
    <s v="None"/>
    <s v="Yes"/>
    <n v="43.2"/>
    <s v="No"/>
    <s v="Yes"/>
    <x v="2"/>
    <n v="23"/>
    <s v="Yes"/>
    <s v="Yes"/>
    <s v="Yes"/>
    <s v="Yes"/>
    <s v="Yes"/>
    <s v="Yes"/>
    <s v="Yes"/>
    <s v="Yes"/>
    <x v="2"/>
    <s v="No"/>
    <x v="1"/>
    <n v="86.1"/>
    <n v="5215.25"/>
    <n v="0"/>
    <n v="0"/>
    <n v="2678.4"/>
    <n v="7893.65"/>
    <x v="0"/>
    <x v="0"/>
    <x v="0"/>
    <n v="0"/>
    <x v="0"/>
  </r>
  <r>
    <s v="9074-KGVOX"/>
    <s v="Male"/>
    <x v="56"/>
    <s v="Yes"/>
    <n v="3"/>
    <x v="633"/>
    <n v="95488"/>
    <n v="39.724432999999998"/>
    <n v="-123.767578"/>
    <n v="10"/>
    <x v="15"/>
    <s v="None"/>
    <s v="No"/>
    <n v="0"/>
    <s v="No"/>
    <s v="Yes"/>
    <x v="2"/>
    <n v="23"/>
    <s v="Yes"/>
    <s v="No"/>
    <s v="No"/>
    <s v="No"/>
    <s v="Yes"/>
    <s v="No"/>
    <s v="No"/>
    <s v="Yes"/>
    <x v="1"/>
    <s v="Yes"/>
    <x v="0"/>
    <n v="39.450000000000003"/>
    <n v="2021.35"/>
    <n v="0"/>
    <n v="0"/>
    <n v="0"/>
    <n v="2021.35"/>
    <x v="0"/>
    <x v="0"/>
    <x v="0"/>
    <n v="0"/>
    <x v="0"/>
  </r>
  <r>
    <s v="9076-AXYIK"/>
    <s v="Male"/>
    <x v="36"/>
    <s v="Yes"/>
    <n v="0"/>
    <x v="943"/>
    <n v="92364"/>
    <n v="35.478735999999998"/>
    <n v="-115.51698399999999"/>
    <n v="2"/>
    <x v="34"/>
    <s v="None"/>
    <s v="Yes"/>
    <n v="20.190000000000001"/>
    <s v="Yes"/>
    <s v="Yes"/>
    <x v="1"/>
    <n v="8"/>
    <s v="No"/>
    <s v="No"/>
    <s v="Yes"/>
    <s v="Yes"/>
    <s v="Yes"/>
    <s v="Yes"/>
    <s v="Yes"/>
    <s v="Yes"/>
    <x v="2"/>
    <s v="No"/>
    <x v="1"/>
    <n v="102.1"/>
    <n v="6538.45"/>
    <n v="0"/>
    <n v="0"/>
    <n v="1292.1600000000001"/>
    <n v="7830.61"/>
    <x v="0"/>
    <x v="0"/>
    <x v="0"/>
    <n v="0"/>
    <x v="1"/>
  </r>
  <r>
    <s v="9079-LWTFD"/>
    <s v="Male"/>
    <x v="2"/>
    <s v="No"/>
    <n v="0"/>
    <x v="469"/>
    <n v="92268"/>
    <n v="34.201107999999998"/>
    <n v="-116.593456"/>
    <n v="0"/>
    <x v="54"/>
    <s v="None"/>
    <s v="Yes"/>
    <n v="47.73"/>
    <s v="Yes"/>
    <s v="Yes"/>
    <x v="1"/>
    <n v="25"/>
    <s v="Yes"/>
    <s v="Yes"/>
    <s v="No"/>
    <s v="Yes"/>
    <s v="Yes"/>
    <s v="No"/>
    <s v="No"/>
    <s v="Yes"/>
    <x v="1"/>
    <s v="No"/>
    <x v="0"/>
    <n v="100.75"/>
    <n v="4669.2"/>
    <n v="0"/>
    <n v="0"/>
    <n v="2243.31"/>
    <n v="6912.51"/>
    <x v="0"/>
    <x v="0"/>
    <x v="0"/>
    <n v="0"/>
    <x v="1"/>
  </r>
  <r>
    <s v="9079-YEXQJ"/>
    <s v="Female"/>
    <x v="52"/>
    <s v="No"/>
    <n v="0"/>
    <x v="112"/>
    <n v="91710"/>
    <n v="33.990645999999998"/>
    <n v="-117.663025"/>
    <n v="0"/>
    <x v="8"/>
    <s v="None"/>
    <s v="Yes"/>
    <n v="46.74"/>
    <s v="Yes"/>
    <s v="Yes"/>
    <x v="1"/>
    <n v="16"/>
    <s v="No"/>
    <s v="Yes"/>
    <s v="Yes"/>
    <s v="Yes"/>
    <s v="Yes"/>
    <s v="Yes"/>
    <s v="Yes"/>
    <s v="No"/>
    <x v="1"/>
    <s v="No"/>
    <x v="1"/>
    <n v="111.1"/>
    <n v="6014.85"/>
    <n v="0"/>
    <n v="50"/>
    <n v="2523.96"/>
    <n v="8588.81"/>
    <x v="1"/>
    <x v="2"/>
    <x v="2"/>
    <n v="1"/>
    <x v="1"/>
  </r>
  <r>
    <s v="9081-WWXKP"/>
    <s v="Female"/>
    <x v="22"/>
    <s v="Yes"/>
    <n v="1"/>
    <x v="603"/>
    <n v="93960"/>
    <n v="36.414216000000003"/>
    <n v="-121.360597"/>
    <n v="8"/>
    <x v="54"/>
    <s v="None"/>
    <s v="Yes"/>
    <n v="37.35"/>
    <s v="No"/>
    <s v="No"/>
    <x v="3"/>
    <n v="0"/>
    <s v="No"/>
    <s v="No"/>
    <s v="No"/>
    <s v="No"/>
    <s v="No"/>
    <s v="No"/>
    <s v="No"/>
    <s v="No"/>
    <x v="2"/>
    <s v="No"/>
    <x v="0"/>
    <n v="20.25"/>
    <n v="873.4"/>
    <n v="0"/>
    <n v="0"/>
    <n v="1755.45"/>
    <n v="2628.85"/>
    <x v="0"/>
    <x v="0"/>
    <x v="0"/>
    <n v="0"/>
    <x v="0"/>
  </r>
  <r>
    <s v="9084-OAYKL"/>
    <s v="Male"/>
    <x v="46"/>
    <s v="No"/>
    <n v="0"/>
    <x v="797"/>
    <n v="95456"/>
    <n v="39.245911"/>
    <n v="-123.77213999999999"/>
    <n v="0"/>
    <x v="42"/>
    <s v="Offer B"/>
    <s v="Yes"/>
    <n v="49.02"/>
    <s v="No"/>
    <s v="No"/>
    <x v="3"/>
    <n v="0"/>
    <s v="No"/>
    <s v="No"/>
    <s v="No"/>
    <s v="No"/>
    <s v="No"/>
    <s v="No"/>
    <s v="No"/>
    <s v="No"/>
    <x v="2"/>
    <s v="No"/>
    <x v="0"/>
    <n v="20.8"/>
    <n v="1212.25"/>
    <n v="0"/>
    <n v="0"/>
    <n v="2843.16"/>
    <n v="4055.41"/>
    <x v="0"/>
    <x v="0"/>
    <x v="0"/>
    <n v="0"/>
    <x v="0"/>
  </r>
  <r>
    <s v="9086-YJYXS"/>
    <s v="Male"/>
    <x v="5"/>
    <s v="Yes"/>
    <n v="1"/>
    <x v="34"/>
    <n v="95046"/>
    <n v="37.084696999999998"/>
    <n v="-121.60641699999999"/>
    <n v="0"/>
    <x v="12"/>
    <s v="Offer C"/>
    <s v="Yes"/>
    <n v="5.39"/>
    <s v="Yes"/>
    <s v="Yes"/>
    <x v="0"/>
    <n v="52"/>
    <s v="No"/>
    <s v="No"/>
    <s v="Yes"/>
    <s v="No"/>
    <s v="Yes"/>
    <s v="Yes"/>
    <s v="Yes"/>
    <s v="Yes"/>
    <x v="0"/>
    <s v="No"/>
    <x v="1"/>
    <n v="77.2"/>
    <n v="2753.8"/>
    <n v="0"/>
    <n v="0"/>
    <n v="183.26"/>
    <n v="2937.06"/>
    <x v="0"/>
    <x v="0"/>
    <x v="0"/>
    <n v="0"/>
    <x v="0"/>
  </r>
  <r>
    <s v="9087-EYCPR"/>
    <s v="Female"/>
    <x v="54"/>
    <s v="No"/>
    <n v="0"/>
    <x v="348"/>
    <n v="95336"/>
    <n v="37.830266999999999"/>
    <n v="-121.201018"/>
    <n v="0"/>
    <x v="59"/>
    <s v="Offer B"/>
    <s v="Yes"/>
    <n v="39.409999999999997"/>
    <s v="Yes"/>
    <s v="No"/>
    <x v="3"/>
    <n v="0"/>
    <s v="No"/>
    <s v="No"/>
    <s v="No"/>
    <s v="No"/>
    <s v="No"/>
    <s v="No"/>
    <s v="No"/>
    <s v="No"/>
    <x v="2"/>
    <s v="No"/>
    <x v="2"/>
    <n v="25"/>
    <n v="1505.05"/>
    <n v="0"/>
    <n v="0"/>
    <n v="2364.6"/>
    <n v="3869.65"/>
    <x v="0"/>
    <x v="0"/>
    <x v="0"/>
    <n v="0"/>
    <x v="0"/>
  </r>
  <r>
    <s v="9089-UOWJG"/>
    <s v="Female"/>
    <x v="35"/>
    <s v="Yes"/>
    <n v="3"/>
    <x v="141"/>
    <n v="95651"/>
    <n v="38.815514999999998"/>
    <n v="-120.91699699999999"/>
    <n v="2"/>
    <x v="27"/>
    <s v="None"/>
    <s v="Yes"/>
    <n v="7.97"/>
    <s v="No"/>
    <s v="Yes"/>
    <x v="2"/>
    <n v="52"/>
    <s v="No"/>
    <s v="No"/>
    <s v="Yes"/>
    <s v="No"/>
    <s v="Yes"/>
    <s v="No"/>
    <s v="No"/>
    <s v="Yes"/>
    <x v="1"/>
    <s v="Yes"/>
    <x v="0"/>
    <n v="58.35"/>
    <n v="740.55"/>
    <n v="0"/>
    <n v="0"/>
    <n v="95.64"/>
    <n v="836.19"/>
    <x v="0"/>
    <x v="0"/>
    <x v="0"/>
    <n v="0"/>
    <x v="0"/>
  </r>
  <r>
    <s v="9090-SGQXL"/>
    <s v="Male"/>
    <x v="57"/>
    <s v="Yes"/>
    <n v="0"/>
    <x v="786"/>
    <n v="95005"/>
    <n v="37.078873000000002"/>
    <n v="-122.090386"/>
    <n v="1"/>
    <x v="64"/>
    <s v="None"/>
    <s v="Yes"/>
    <n v="47.17"/>
    <s v="Yes"/>
    <s v="Yes"/>
    <x v="1"/>
    <n v="29"/>
    <s v="No"/>
    <s v="Yes"/>
    <s v="Yes"/>
    <s v="No"/>
    <s v="Yes"/>
    <s v="Yes"/>
    <s v="No"/>
    <s v="Yes"/>
    <x v="1"/>
    <s v="Yes"/>
    <x v="1"/>
    <n v="105.3"/>
    <n v="7299.65"/>
    <n v="0"/>
    <n v="0"/>
    <n v="3207.56"/>
    <n v="10507.21"/>
    <x v="1"/>
    <x v="1"/>
    <x v="11"/>
    <n v="1"/>
    <x v="1"/>
  </r>
  <r>
    <s v="9091-WTUUY"/>
    <s v="Male"/>
    <x v="18"/>
    <s v="Yes"/>
    <n v="0"/>
    <x v="959"/>
    <n v="95366"/>
    <n v="37.750777999999997"/>
    <n v="-121.13238"/>
    <n v="4"/>
    <x v="34"/>
    <s v="None"/>
    <s v="Yes"/>
    <n v="25.74"/>
    <s v="No"/>
    <s v="Yes"/>
    <x v="2"/>
    <n v="51"/>
    <s v="Yes"/>
    <s v="No"/>
    <s v="Yes"/>
    <s v="Yes"/>
    <s v="Yes"/>
    <s v="No"/>
    <s v="No"/>
    <s v="Yes"/>
    <x v="2"/>
    <s v="No"/>
    <x v="2"/>
    <n v="69.25"/>
    <n v="4447.75"/>
    <n v="0"/>
    <n v="0"/>
    <n v="1647.36"/>
    <n v="6095.11"/>
    <x v="0"/>
    <x v="0"/>
    <x v="0"/>
    <n v="0"/>
    <x v="0"/>
  </r>
  <r>
    <s v="9092-GDZKO"/>
    <s v="Male"/>
    <x v="42"/>
    <s v="No"/>
    <n v="0"/>
    <x v="883"/>
    <n v="93254"/>
    <n v="34.956577000000003"/>
    <n v="-119.750142"/>
    <n v="0"/>
    <x v="51"/>
    <s v="Offer D"/>
    <s v="Yes"/>
    <n v="22.97"/>
    <s v="Yes"/>
    <s v="No"/>
    <x v="3"/>
    <n v="0"/>
    <s v="No"/>
    <s v="No"/>
    <s v="No"/>
    <s v="No"/>
    <s v="No"/>
    <s v="No"/>
    <s v="No"/>
    <s v="No"/>
    <x v="1"/>
    <s v="Yes"/>
    <x v="0"/>
    <n v="24.85"/>
    <n v="493.4"/>
    <n v="21.32"/>
    <n v="0"/>
    <n v="505.34"/>
    <n v="977.42"/>
    <x v="0"/>
    <x v="0"/>
    <x v="0"/>
    <n v="0"/>
    <x v="0"/>
  </r>
  <r>
    <s v="9093-FPDLG"/>
    <s v="Female"/>
    <x v="33"/>
    <s v="No"/>
    <n v="0"/>
    <x v="281"/>
    <n v="95324"/>
    <n v="37.394536000000002"/>
    <n v="-120.890747"/>
    <n v="0"/>
    <x v="37"/>
    <s v="None"/>
    <s v="Yes"/>
    <n v="9.52"/>
    <s v="No"/>
    <s v="Yes"/>
    <x v="1"/>
    <n v="4"/>
    <s v="No"/>
    <s v="Yes"/>
    <s v="Yes"/>
    <s v="Yes"/>
    <s v="No"/>
    <s v="Yes"/>
    <s v="Yes"/>
    <s v="Yes"/>
    <x v="1"/>
    <s v="Yes"/>
    <x v="1"/>
    <n v="94.2"/>
    <n v="999.9"/>
    <n v="0"/>
    <n v="0"/>
    <n v="104.72"/>
    <n v="1104.6199999999999"/>
    <x v="0"/>
    <x v="0"/>
    <x v="0"/>
    <n v="0"/>
    <x v="1"/>
  </r>
  <r>
    <s v="9094-AZPHK"/>
    <s v="Female"/>
    <x v="22"/>
    <s v="No"/>
    <n v="0"/>
    <x v="160"/>
    <n v="92405"/>
    <n v="34.142747"/>
    <n v="-117.300864"/>
    <n v="0"/>
    <x v="49"/>
    <s v="Offer D"/>
    <s v="Yes"/>
    <n v="32.07"/>
    <s v="Yes"/>
    <s v="Yes"/>
    <x v="1"/>
    <n v="28"/>
    <s v="No"/>
    <s v="Yes"/>
    <s v="No"/>
    <s v="No"/>
    <s v="Yes"/>
    <s v="Yes"/>
    <s v="Yes"/>
    <s v="No"/>
    <x v="1"/>
    <s v="Yes"/>
    <x v="1"/>
    <n v="100.15"/>
    <n v="1415"/>
    <n v="0"/>
    <n v="0"/>
    <n v="481.05"/>
    <n v="1896.05"/>
    <x v="0"/>
    <x v="0"/>
    <x v="0"/>
    <n v="0"/>
    <x v="1"/>
  </r>
  <r>
    <s v="9095-HFAFX"/>
    <s v="Female"/>
    <x v="37"/>
    <s v="No"/>
    <n v="0"/>
    <x v="38"/>
    <n v="92126"/>
    <n v="32.886924999999998"/>
    <n v="-117.152162"/>
    <n v="0"/>
    <x v="10"/>
    <s v="Offer E"/>
    <s v="Yes"/>
    <n v="20.2"/>
    <s v="No"/>
    <s v="Yes"/>
    <x v="1"/>
    <n v="23"/>
    <s v="No"/>
    <s v="No"/>
    <s v="No"/>
    <s v="No"/>
    <s v="Yes"/>
    <s v="No"/>
    <s v="No"/>
    <s v="No"/>
    <x v="1"/>
    <s v="Yes"/>
    <x v="0"/>
    <n v="81"/>
    <n v="389.6"/>
    <n v="0"/>
    <n v="10"/>
    <n v="101"/>
    <n v="500.6"/>
    <x v="1"/>
    <x v="1"/>
    <x v="5"/>
    <n v="1"/>
    <x v="0"/>
  </r>
  <r>
    <s v="9097-ZUBYC"/>
    <s v="Male"/>
    <x v="14"/>
    <s v="Yes"/>
    <n v="0"/>
    <x v="1025"/>
    <n v="95960"/>
    <n v="39.423045999999999"/>
    <n v="-120.984472"/>
    <n v="4"/>
    <x v="32"/>
    <s v="Offer D"/>
    <s v="Yes"/>
    <n v="21.34"/>
    <s v="No"/>
    <s v="Yes"/>
    <x v="2"/>
    <n v="24"/>
    <s v="No"/>
    <s v="No"/>
    <s v="No"/>
    <s v="Yes"/>
    <s v="No"/>
    <s v="No"/>
    <s v="No"/>
    <s v="Yes"/>
    <x v="1"/>
    <s v="No"/>
    <x v="1"/>
    <n v="48.8"/>
    <n v="664.4"/>
    <n v="0"/>
    <n v="0"/>
    <n v="298.76"/>
    <n v="963.16"/>
    <x v="0"/>
    <x v="0"/>
    <x v="0"/>
    <n v="0"/>
    <x v="0"/>
  </r>
  <r>
    <s v="9099-FTUHS"/>
    <s v="Female"/>
    <x v="43"/>
    <s v="No"/>
    <n v="0"/>
    <x v="210"/>
    <n v="95945"/>
    <n v="39.194538999999999"/>
    <n v="-120.988066"/>
    <n v="0"/>
    <x v="16"/>
    <s v="None"/>
    <s v="Yes"/>
    <n v="48.63"/>
    <s v="Yes"/>
    <s v="Yes"/>
    <x v="0"/>
    <n v="11"/>
    <s v="Yes"/>
    <s v="No"/>
    <s v="No"/>
    <s v="No"/>
    <s v="No"/>
    <s v="No"/>
    <s v="No"/>
    <s v="Yes"/>
    <x v="1"/>
    <s v="No"/>
    <x v="1"/>
    <n v="54.4"/>
    <n v="1249.25"/>
    <n v="0"/>
    <n v="0"/>
    <n v="1118.49"/>
    <n v="2367.7399999999998"/>
    <x v="0"/>
    <x v="0"/>
    <x v="0"/>
    <n v="0"/>
    <x v="0"/>
  </r>
  <r>
    <s v="9101-BWFSS"/>
    <s v="Female"/>
    <x v="12"/>
    <s v="Yes"/>
    <n v="0"/>
    <x v="865"/>
    <n v="93667"/>
    <n v="36.993665999999997"/>
    <n v="-119.34826700000001"/>
    <n v="1"/>
    <x v="15"/>
    <s v="Offer B"/>
    <s v="Yes"/>
    <n v="29.43"/>
    <s v="Yes"/>
    <s v="Yes"/>
    <x v="1"/>
    <n v="14"/>
    <s v="Yes"/>
    <s v="Yes"/>
    <s v="No"/>
    <s v="Yes"/>
    <s v="Yes"/>
    <s v="Yes"/>
    <s v="Yes"/>
    <s v="Yes"/>
    <x v="0"/>
    <s v="No"/>
    <x v="1"/>
    <n v="108.55"/>
    <n v="5610.7"/>
    <n v="0"/>
    <n v="0"/>
    <n v="1471.5"/>
    <n v="7082.2"/>
    <x v="1"/>
    <x v="3"/>
    <x v="14"/>
    <n v="1"/>
    <x v="1"/>
  </r>
  <r>
    <s v="9101-NTIXF"/>
    <s v="Male"/>
    <x v="13"/>
    <s v="No"/>
    <n v="0"/>
    <x v="6"/>
    <n v="93436"/>
    <n v="34.601055000000002"/>
    <n v="-120.38291700000001"/>
    <n v="0"/>
    <x v="29"/>
    <s v="Offer E"/>
    <s v="Yes"/>
    <n v="15.16"/>
    <s v="No"/>
    <s v="No"/>
    <x v="3"/>
    <n v="0"/>
    <s v="No"/>
    <s v="No"/>
    <s v="No"/>
    <s v="No"/>
    <s v="No"/>
    <s v="No"/>
    <s v="No"/>
    <s v="No"/>
    <x v="1"/>
    <s v="No"/>
    <x v="0"/>
    <n v="19.399999999999999"/>
    <n v="50.6"/>
    <n v="0"/>
    <n v="0"/>
    <n v="30.32"/>
    <n v="80.92"/>
    <x v="2"/>
    <x v="0"/>
    <x v="0"/>
    <n v="0"/>
    <x v="0"/>
  </r>
  <r>
    <s v="9102-IAYHT"/>
    <s v="Female"/>
    <x v="46"/>
    <s v="Yes"/>
    <n v="0"/>
    <x v="624"/>
    <n v="93908"/>
    <n v="36.624338000000002"/>
    <n v="-121.615669"/>
    <n v="1"/>
    <x v="67"/>
    <s v="None"/>
    <s v="Yes"/>
    <n v="47.76"/>
    <s v="Yes"/>
    <s v="Yes"/>
    <x v="1"/>
    <n v="26"/>
    <s v="No"/>
    <s v="No"/>
    <s v="No"/>
    <s v="No"/>
    <s v="No"/>
    <s v="Yes"/>
    <s v="Yes"/>
    <s v="Yes"/>
    <x v="1"/>
    <s v="Yes"/>
    <x v="1"/>
    <n v="85.45"/>
    <n v="1451.6"/>
    <n v="0"/>
    <n v="0"/>
    <n v="811.92"/>
    <n v="2263.52"/>
    <x v="1"/>
    <x v="5"/>
    <x v="9"/>
    <n v="1"/>
    <x v="0"/>
  </r>
  <r>
    <s v="9102-OXKFY"/>
    <s v="Male"/>
    <x v="34"/>
    <s v="No"/>
    <n v="0"/>
    <x v="744"/>
    <n v="95922"/>
    <n v="39.432127000000001"/>
    <n v="-121.099287"/>
    <n v="0"/>
    <x v="26"/>
    <s v="Offer B"/>
    <s v="Yes"/>
    <n v="49.48"/>
    <s v="Yes"/>
    <s v="Yes"/>
    <x v="0"/>
    <n v="9"/>
    <s v="No"/>
    <s v="No"/>
    <s v="Yes"/>
    <s v="No"/>
    <s v="No"/>
    <s v="No"/>
    <s v="No"/>
    <s v="Yes"/>
    <x v="2"/>
    <s v="No"/>
    <x v="0"/>
    <n v="54.15"/>
    <n v="3116.15"/>
    <n v="0"/>
    <n v="0"/>
    <n v="2919.32"/>
    <n v="6035.47"/>
    <x v="0"/>
    <x v="0"/>
    <x v="0"/>
    <n v="0"/>
    <x v="0"/>
  </r>
  <r>
    <s v="9103-CXVOK"/>
    <s v="Male"/>
    <x v="26"/>
    <s v="Yes"/>
    <n v="2"/>
    <x v="349"/>
    <n v="93433"/>
    <n v="35.120832999999998"/>
    <n v="-120.61843"/>
    <n v="8"/>
    <x v="13"/>
    <s v="None"/>
    <s v="Yes"/>
    <n v="30.38"/>
    <s v="No"/>
    <s v="No"/>
    <x v="3"/>
    <n v="0"/>
    <s v="No"/>
    <s v="No"/>
    <s v="No"/>
    <s v="No"/>
    <s v="No"/>
    <s v="No"/>
    <s v="No"/>
    <s v="No"/>
    <x v="1"/>
    <s v="No"/>
    <x v="1"/>
    <n v="19.75"/>
    <n v="19.75"/>
    <n v="0"/>
    <n v="0"/>
    <n v="30.38"/>
    <n v="50.13"/>
    <x v="2"/>
    <x v="0"/>
    <x v="0"/>
    <n v="0"/>
    <x v="0"/>
  </r>
  <r>
    <s v="9103-TCIHJ"/>
    <s v="Female"/>
    <x v="27"/>
    <s v="No"/>
    <n v="0"/>
    <x v="31"/>
    <n v="90059"/>
    <n v="33.927253999999998"/>
    <n v="-118.249826"/>
    <n v="0"/>
    <x v="49"/>
    <s v="Offer D"/>
    <s v="Yes"/>
    <n v="40.659999999999997"/>
    <s v="Yes"/>
    <s v="Yes"/>
    <x v="2"/>
    <n v="8"/>
    <s v="Yes"/>
    <s v="No"/>
    <s v="No"/>
    <s v="No"/>
    <s v="No"/>
    <s v="No"/>
    <s v="No"/>
    <s v="Yes"/>
    <x v="1"/>
    <s v="Yes"/>
    <x v="2"/>
    <n v="55.7"/>
    <n v="899.8"/>
    <n v="0"/>
    <n v="0"/>
    <n v="609.9"/>
    <n v="1509.7"/>
    <x v="1"/>
    <x v="4"/>
    <x v="16"/>
    <n v="1"/>
    <x v="0"/>
  </r>
  <r>
    <s v="9107-UKCKY"/>
    <s v="Male"/>
    <x v="59"/>
    <s v="Yes"/>
    <n v="0"/>
    <x v="1104"/>
    <n v="93013"/>
    <n v="34.441398"/>
    <n v="-119.51316300000001"/>
    <n v="7"/>
    <x v="48"/>
    <s v="Offer B"/>
    <s v="Yes"/>
    <n v="27.88"/>
    <s v="Yes"/>
    <s v="Yes"/>
    <x v="2"/>
    <n v="5"/>
    <s v="No"/>
    <s v="Yes"/>
    <s v="Yes"/>
    <s v="No"/>
    <s v="Yes"/>
    <s v="Yes"/>
    <s v="Yes"/>
    <s v="No"/>
    <x v="0"/>
    <s v="Yes"/>
    <x v="1"/>
    <n v="79.8"/>
    <n v="4914.8"/>
    <n v="0"/>
    <n v="70"/>
    <n v="1700.68"/>
    <n v="6685.48"/>
    <x v="0"/>
    <x v="0"/>
    <x v="0"/>
    <n v="0"/>
    <x v="0"/>
  </r>
  <r>
    <s v="9108-EJFJP"/>
    <s v="Female"/>
    <x v="44"/>
    <s v="Yes"/>
    <n v="0"/>
    <x v="1103"/>
    <n v="91934"/>
    <n v="32.649787000000003"/>
    <n v="-116.22369999999999"/>
    <n v="6"/>
    <x v="13"/>
    <s v="Offer E"/>
    <s v="Yes"/>
    <n v="16.059999999999999"/>
    <s v="No"/>
    <s v="Yes"/>
    <x v="2"/>
    <n v="59"/>
    <s v="Yes"/>
    <s v="Yes"/>
    <s v="No"/>
    <s v="No"/>
    <s v="No"/>
    <s v="No"/>
    <s v="Yes"/>
    <s v="Yes"/>
    <x v="1"/>
    <s v="Yes"/>
    <x v="0"/>
    <n v="53.55"/>
    <n v="53.55"/>
    <n v="0"/>
    <n v="0"/>
    <n v="16.059999999999999"/>
    <n v="69.61"/>
    <x v="2"/>
    <x v="0"/>
    <x v="0"/>
    <n v="0"/>
    <x v="0"/>
  </r>
  <r>
    <s v="9108-EQPNQ"/>
    <s v="Female"/>
    <x v="60"/>
    <s v="Yes"/>
    <n v="2"/>
    <x v="719"/>
    <n v="94577"/>
    <n v="37.717196000000001"/>
    <n v="-122.15933800000001"/>
    <n v="10"/>
    <x v="46"/>
    <s v="Offer D"/>
    <s v="Yes"/>
    <n v="18.57"/>
    <s v="Yes"/>
    <s v="No"/>
    <x v="3"/>
    <n v="0"/>
    <s v="No"/>
    <s v="No"/>
    <s v="No"/>
    <s v="No"/>
    <s v="No"/>
    <s v="No"/>
    <s v="No"/>
    <s v="No"/>
    <x v="2"/>
    <s v="No"/>
    <x v="0"/>
    <n v="26.1"/>
    <n v="225.55"/>
    <n v="0"/>
    <n v="0"/>
    <n v="185.7"/>
    <n v="411.25"/>
    <x v="0"/>
    <x v="0"/>
    <x v="0"/>
    <n v="0"/>
    <x v="0"/>
  </r>
  <r>
    <s v="9110-HSGTV"/>
    <s v="Female"/>
    <x v="1"/>
    <s v="No"/>
    <n v="0"/>
    <x v="38"/>
    <n v="92102"/>
    <n v="32.716006999999998"/>
    <n v="-117.117462"/>
    <n v="0"/>
    <x v="19"/>
    <s v="Offer A"/>
    <s v="Yes"/>
    <n v="25.73"/>
    <s v="No"/>
    <s v="Yes"/>
    <x v="2"/>
    <n v="22"/>
    <s v="Yes"/>
    <s v="No"/>
    <s v="Yes"/>
    <s v="Yes"/>
    <s v="Yes"/>
    <s v="Yes"/>
    <s v="Yes"/>
    <s v="Yes"/>
    <x v="2"/>
    <s v="Yes"/>
    <x v="0"/>
    <n v="82.45"/>
    <n v="5555.3"/>
    <n v="15.38"/>
    <n v="0"/>
    <n v="1775.37"/>
    <n v="7315.29"/>
    <x v="0"/>
    <x v="0"/>
    <x v="0"/>
    <n v="0"/>
    <x v="0"/>
  </r>
  <r>
    <s v="9112-WSNPU"/>
    <s v="Female"/>
    <x v="61"/>
    <s v="No"/>
    <n v="0"/>
    <x v="222"/>
    <n v="93940"/>
    <n v="36.362741"/>
    <n v="-121.869685"/>
    <n v="0"/>
    <x v="33"/>
    <s v="None"/>
    <s v="Yes"/>
    <n v="16.91"/>
    <s v="No"/>
    <s v="Yes"/>
    <x v="1"/>
    <n v="30"/>
    <s v="No"/>
    <s v="No"/>
    <s v="No"/>
    <s v="No"/>
    <s v="No"/>
    <s v="No"/>
    <s v="No"/>
    <s v="Yes"/>
    <x v="1"/>
    <s v="No"/>
    <x v="1"/>
    <n v="70.55"/>
    <n v="2419"/>
    <n v="0"/>
    <n v="0"/>
    <n v="591.85"/>
    <n v="3010.85"/>
    <x v="0"/>
    <x v="0"/>
    <x v="0"/>
    <n v="0"/>
    <x v="0"/>
  </r>
  <r>
    <s v="9114-AAFQH"/>
    <s v="Female"/>
    <x v="60"/>
    <s v="Yes"/>
    <n v="0"/>
    <x v="71"/>
    <n v="95660"/>
    <n v="38.671295000000001"/>
    <n v="-121.388251"/>
    <n v="6"/>
    <x v="60"/>
    <s v="Offer B"/>
    <s v="Yes"/>
    <n v="49.88"/>
    <s v="No"/>
    <s v="Yes"/>
    <x v="2"/>
    <n v="42"/>
    <s v="No"/>
    <s v="Yes"/>
    <s v="Yes"/>
    <s v="No"/>
    <s v="No"/>
    <s v="Yes"/>
    <s v="Yes"/>
    <s v="Yes"/>
    <x v="0"/>
    <s v="Yes"/>
    <x v="1"/>
    <n v="65.650000000000006"/>
    <n v="3094.65"/>
    <n v="0"/>
    <n v="0"/>
    <n v="2394.2399999999998"/>
    <n v="5488.89"/>
    <x v="0"/>
    <x v="0"/>
    <x v="0"/>
    <n v="0"/>
    <x v="0"/>
  </r>
  <r>
    <s v="9114-DPSIA"/>
    <s v="Male"/>
    <x v="19"/>
    <s v="Yes"/>
    <n v="3"/>
    <x v="35"/>
    <n v="95205"/>
    <n v="37.965694999999997"/>
    <n v="-121.260051"/>
    <n v="8"/>
    <x v="9"/>
    <s v="None"/>
    <s v="Yes"/>
    <n v="2.73"/>
    <s v="Yes"/>
    <s v="Yes"/>
    <x v="2"/>
    <n v="59"/>
    <s v="Yes"/>
    <s v="Yes"/>
    <s v="Yes"/>
    <s v="Yes"/>
    <s v="No"/>
    <s v="Yes"/>
    <s v="Yes"/>
    <s v="Yes"/>
    <x v="2"/>
    <s v="No"/>
    <x v="0"/>
    <n v="81"/>
    <n v="5750"/>
    <n v="0"/>
    <n v="0"/>
    <n v="196.56"/>
    <n v="5946.56"/>
    <x v="0"/>
    <x v="0"/>
    <x v="0"/>
    <n v="0"/>
    <x v="0"/>
  </r>
  <r>
    <s v="9114-VEPUF"/>
    <s v="Male"/>
    <x v="31"/>
    <s v="Yes"/>
    <n v="0"/>
    <x v="91"/>
    <n v="94065"/>
    <n v="37.527496999999997"/>
    <n v="-122.230941"/>
    <n v="4"/>
    <x v="55"/>
    <s v="Offer B"/>
    <s v="Yes"/>
    <n v="30.51"/>
    <s v="Yes"/>
    <s v="Yes"/>
    <x v="1"/>
    <n v="41"/>
    <s v="Yes"/>
    <s v="Yes"/>
    <s v="No"/>
    <s v="No"/>
    <s v="No"/>
    <s v="Yes"/>
    <s v="Yes"/>
    <s v="Yes"/>
    <x v="0"/>
    <s v="No"/>
    <x v="1"/>
    <n v="96.1"/>
    <n v="6001.45"/>
    <n v="0"/>
    <n v="0"/>
    <n v="1891.62"/>
    <n v="7893.07"/>
    <x v="0"/>
    <x v="0"/>
    <x v="0"/>
    <n v="0"/>
    <x v="1"/>
  </r>
  <r>
    <s v="9115-YQHGA"/>
    <s v="Male"/>
    <x v="17"/>
    <s v="No"/>
    <n v="0"/>
    <x v="1074"/>
    <n v="93245"/>
    <n v="36.303666"/>
    <n v="-119.82565700000001"/>
    <n v="0"/>
    <x v="36"/>
    <s v="Offer B"/>
    <s v="Yes"/>
    <n v="34.49"/>
    <s v="No"/>
    <s v="Yes"/>
    <x v="2"/>
    <n v="73"/>
    <s v="No"/>
    <s v="No"/>
    <s v="No"/>
    <s v="Yes"/>
    <s v="No"/>
    <s v="No"/>
    <s v="No"/>
    <s v="Yes"/>
    <x v="1"/>
    <s v="Yes"/>
    <x v="1"/>
    <n v="51.1"/>
    <n v="2092.9"/>
    <n v="0"/>
    <n v="0"/>
    <n v="1379.6"/>
    <n v="3472.5"/>
    <x v="0"/>
    <x v="0"/>
    <x v="0"/>
    <n v="0"/>
    <x v="0"/>
  </r>
  <r>
    <s v="9117-SHLZX"/>
    <s v="Male"/>
    <x v="59"/>
    <s v="No"/>
    <n v="0"/>
    <x v="39"/>
    <n v="94538"/>
    <n v="37.505768000000003"/>
    <n v="-121.96247200000001"/>
    <n v="0"/>
    <x v="13"/>
    <s v="None"/>
    <s v="Yes"/>
    <n v="10.41"/>
    <s v="No"/>
    <s v="Yes"/>
    <x v="2"/>
    <n v="17"/>
    <s v="No"/>
    <s v="No"/>
    <s v="No"/>
    <s v="No"/>
    <s v="No"/>
    <s v="No"/>
    <s v="No"/>
    <s v="Yes"/>
    <x v="1"/>
    <s v="Yes"/>
    <x v="2"/>
    <n v="45.7"/>
    <n v="45.7"/>
    <n v="0"/>
    <n v="0"/>
    <n v="10.41"/>
    <n v="56.11"/>
    <x v="1"/>
    <x v="2"/>
    <x v="20"/>
    <n v="1"/>
    <x v="0"/>
  </r>
  <r>
    <s v="9121-PHQSR"/>
    <s v="Male"/>
    <x v="28"/>
    <s v="Yes"/>
    <n v="0"/>
    <x v="1054"/>
    <n v="93266"/>
    <n v="36.175255"/>
    <n v="-119.813805"/>
    <n v="6"/>
    <x v="43"/>
    <s v="Offer D"/>
    <s v="Yes"/>
    <n v="48.41"/>
    <s v="Yes"/>
    <s v="Yes"/>
    <x v="1"/>
    <n v="6"/>
    <s v="No"/>
    <s v="No"/>
    <s v="No"/>
    <s v="No"/>
    <s v="Yes"/>
    <s v="No"/>
    <s v="No"/>
    <s v="Yes"/>
    <x v="2"/>
    <s v="Yes"/>
    <x v="0"/>
    <n v="85.05"/>
    <n v="1391.15"/>
    <n v="0"/>
    <n v="0"/>
    <n v="774.56"/>
    <n v="2165.71"/>
    <x v="0"/>
    <x v="0"/>
    <x v="0"/>
    <n v="0"/>
    <x v="0"/>
  </r>
  <r>
    <s v="9122-UMROB"/>
    <s v="Male"/>
    <x v="46"/>
    <s v="No"/>
    <n v="0"/>
    <x v="31"/>
    <n v="90010"/>
    <n v="34.062125000000002"/>
    <n v="-118.315709"/>
    <n v="0"/>
    <x v="13"/>
    <s v="None"/>
    <s v="Yes"/>
    <n v="10.84"/>
    <s v="No"/>
    <s v="No"/>
    <x v="3"/>
    <n v="0"/>
    <s v="No"/>
    <s v="No"/>
    <s v="No"/>
    <s v="No"/>
    <s v="No"/>
    <s v="No"/>
    <s v="No"/>
    <s v="No"/>
    <x v="1"/>
    <s v="No"/>
    <x v="0"/>
    <n v="20.3"/>
    <n v="20.3"/>
    <n v="0"/>
    <n v="0"/>
    <n v="10.84"/>
    <n v="31.14"/>
    <x v="2"/>
    <x v="0"/>
    <x v="0"/>
    <n v="0"/>
    <x v="0"/>
  </r>
  <r>
    <s v="9124-LHCJQ"/>
    <s v="Female"/>
    <x v="19"/>
    <s v="No"/>
    <n v="0"/>
    <x v="31"/>
    <n v="90057"/>
    <n v="34.061917999999999"/>
    <n v="-118.277939"/>
    <n v="0"/>
    <x v="13"/>
    <s v="None"/>
    <s v="Yes"/>
    <n v="31.03"/>
    <s v="Yes"/>
    <s v="Yes"/>
    <x v="1"/>
    <n v="27"/>
    <s v="No"/>
    <s v="No"/>
    <s v="No"/>
    <s v="No"/>
    <s v="No"/>
    <s v="Yes"/>
    <s v="Yes"/>
    <s v="Yes"/>
    <x v="1"/>
    <s v="Yes"/>
    <x v="0"/>
    <n v="85.45"/>
    <n v="85.45"/>
    <n v="0"/>
    <n v="0"/>
    <n v="31.03"/>
    <n v="116.48"/>
    <x v="1"/>
    <x v="4"/>
    <x v="16"/>
    <n v="1"/>
    <x v="0"/>
  </r>
  <r>
    <s v="9127-FHJBZ"/>
    <s v="Male"/>
    <x v="27"/>
    <s v="Yes"/>
    <n v="3"/>
    <x v="485"/>
    <n v="95251"/>
    <n v="38.055562000000002"/>
    <n v="-120.456298"/>
    <n v="1"/>
    <x v="9"/>
    <s v="None"/>
    <s v="Yes"/>
    <n v="32.47"/>
    <s v="Yes"/>
    <s v="Yes"/>
    <x v="1"/>
    <n v="76"/>
    <s v="Yes"/>
    <s v="Yes"/>
    <s v="Yes"/>
    <s v="Yes"/>
    <s v="Yes"/>
    <s v="Yes"/>
    <s v="Yes"/>
    <s v="Yes"/>
    <x v="2"/>
    <s v="Yes"/>
    <x v="1"/>
    <n v="114"/>
    <n v="8093.15"/>
    <n v="0"/>
    <n v="0"/>
    <n v="2337.84"/>
    <n v="10430.99"/>
    <x v="0"/>
    <x v="0"/>
    <x v="0"/>
    <n v="0"/>
    <x v="1"/>
  </r>
  <r>
    <s v="9127-QRZMH"/>
    <s v="Male"/>
    <x v="14"/>
    <s v="Yes"/>
    <n v="0"/>
    <x v="157"/>
    <n v="92706"/>
    <n v="33.765892999999998"/>
    <n v="-117.881533"/>
    <n v="1"/>
    <x v="50"/>
    <s v="None"/>
    <s v="Yes"/>
    <n v="17.61"/>
    <s v="No"/>
    <s v="Yes"/>
    <x v="2"/>
    <n v="24"/>
    <s v="Yes"/>
    <s v="Yes"/>
    <s v="No"/>
    <s v="Yes"/>
    <s v="No"/>
    <s v="No"/>
    <s v="No"/>
    <s v="Yes"/>
    <x v="0"/>
    <s v="Yes"/>
    <x v="1"/>
    <n v="-9"/>
    <n v="2603.9499999999998"/>
    <n v="0"/>
    <n v="0"/>
    <n v="774.84"/>
    <n v="3378.79"/>
    <x v="0"/>
    <x v="0"/>
    <x v="0"/>
    <n v="0"/>
    <x v="0"/>
  </r>
  <r>
    <s v="9128-CPXKI"/>
    <s v="Female"/>
    <x v="59"/>
    <s v="No"/>
    <n v="0"/>
    <x v="442"/>
    <n v="95659"/>
    <n v="38.788898000000003"/>
    <n v="-121.60862400000001"/>
    <n v="0"/>
    <x v="26"/>
    <s v="None"/>
    <s v="Yes"/>
    <n v="30.44"/>
    <s v="No"/>
    <s v="Yes"/>
    <x v="1"/>
    <n v="30"/>
    <s v="No"/>
    <s v="No"/>
    <s v="Yes"/>
    <s v="No"/>
    <s v="Yes"/>
    <s v="Yes"/>
    <s v="Yes"/>
    <s v="Yes"/>
    <x v="2"/>
    <s v="No"/>
    <x v="1"/>
    <n v="95.8"/>
    <n v="5655.45"/>
    <n v="0"/>
    <n v="0"/>
    <n v="1795.96"/>
    <n v="7451.41"/>
    <x v="0"/>
    <x v="0"/>
    <x v="0"/>
    <n v="0"/>
    <x v="1"/>
  </r>
  <r>
    <s v="9129-UXERG"/>
    <s v="Female"/>
    <x v="61"/>
    <s v="No"/>
    <n v="0"/>
    <x v="229"/>
    <n v="91405"/>
    <n v="34.202494000000002"/>
    <n v="-118.448048"/>
    <n v="0"/>
    <x v="68"/>
    <s v="None"/>
    <s v="Yes"/>
    <n v="1.27"/>
    <s v="Yes"/>
    <s v="Yes"/>
    <x v="1"/>
    <n v="3"/>
    <s v="No"/>
    <s v="Yes"/>
    <s v="No"/>
    <s v="Yes"/>
    <s v="Yes"/>
    <s v="Yes"/>
    <s v="Yes"/>
    <s v="No"/>
    <x v="1"/>
    <s v="Yes"/>
    <x v="0"/>
    <n v="103.6"/>
    <n v="1806.35"/>
    <n v="0"/>
    <n v="10"/>
    <n v="22.86"/>
    <n v="1839.21"/>
    <x v="0"/>
    <x v="0"/>
    <x v="0"/>
    <n v="0"/>
    <x v="1"/>
  </r>
  <r>
    <s v="9133-AYJZG"/>
    <s v="Female"/>
    <x v="43"/>
    <s v="No"/>
    <n v="0"/>
    <x v="930"/>
    <n v="94941"/>
    <n v="37.901370999999997"/>
    <n v="-122.572024"/>
    <n v="0"/>
    <x v="16"/>
    <s v="None"/>
    <s v="Yes"/>
    <n v="14.45"/>
    <s v="Yes"/>
    <s v="Yes"/>
    <x v="1"/>
    <n v="19"/>
    <s v="No"/>
    <s v="Yes"/>
    <s v="No"/>
    <s v="No"/>
    <s v="Yes"/>
    <s v="Yes"/>
    <s v="Yes"/>
    <s v="Yes"/>
    <x v="1"/>
    <s v="Yes"/>
    <x v="0"/>
    <n v="98.7"/>
    <n v="2249.1"/>
    <n v="0"/>
    <n v="0"/>
    <n v="332.35"/>
    <n v="2581.4499999999998"/>
    <x v="0"/>
    <x v="0"/>
    <x v="0"/>
    <n v="0"/>
    <x v="1"/>
  </r>
  <r>
    <s v="9134-CEQMF"/>
    <s v="Male"/>
    <x v="4"/>
    <s v="Yes"/>
    <n v="0"/>
    <x v="587"/>
    <n v="95464"/>
    <n v="39.123339999999999"/>
    <n v="-122.83819800000001"/>
    <n v="1"/>
    <x v="6"/>
    <s v="Offer E"/>
    <s v="Yes"/>
    <n v="13.63"/>
    <s v="No"/>
    <s v="Yes"/>
    <x v="1"/>
    <n v="27"/>
    <s v="No"/>
    <s v="No"/>
    <s v="No"/>
    <s v="No"/>
    <s v="Yes"/>
    <s v="Yes"/>
    <s v="No"/>
    <s v="Yes"/>
    <x v="1"/>
    <s v="Yes"/>
    <x v="1"/>
    <n v="89.5"/>
    <n v="676.7"/>
    <n v="0"/>
    <n v="0"/>
    <n v="95.41"/>
    <n v="772.11"/>
    <x v="1"/>
    <x v="2"/>
    <x v="3"/>
    <n v="1"/>
    <x v="0"/>
  </r>
  <r>
    <s v="9134-WYRVP"/>
    <s v="Male"/>
    <x v="35"/>
    <s v="No"/>
    <n v="0"/>
    <x v="791"/>
    <n v="94585"/>
    <n v="38.197907000000001"/>
    <n v="-122.017258"/>
    <n v="0"/>
    <x v="69"/>
    <s v="Offer B"/>
    <s v="Yes"/>
    <n v="27.3"/>
    <s v="No"/>
    <s v="Yes"/>
    <x v="1"/>
    <n v="13"/>
    <s v="Yes"/>
    <s v="No"/>
    <s v="No"/>
    <s v="No"/>
    <s v="Yes"/>
    <s v="No"/>
    <s v="No"/>
    <s v="Yes"/>
    <x v="0"/>
    <s v="No"/>
    <x v="0"/>
    <n v="86.35"/>
    <n v="4267.1499999999996"/>
    <n v="0"/>
    <n v="0"/>
    <n v="1392.3"/>
    <n v="5659.45"/>
    <x v="0"/>
    <x v="0"/>
    <x v="0"/>
    <n v="0"/>
    <x v="0"/>
  </r>
  <r>
    <s v="9135-HSWOC"/>
    <s v="Male"/>
    <x v="24"/>
    <s v="Yes"/>
    <n v="1"/>
    <x v="39"/>
    <n v="94555"/>
    <n v="37.555472999999999"/>
    <n v="-122.08031200000001"/>
    <n v="3"/>
    <x v="34"/>
    <s v="Offer B"/>
    <s v="Yes"/>
    <n v="14.93"/>
    <s v="No"/>
    <s v="No"/>
    <x v="3"/>
    <n v="0"/>
    <s v="No"/>
    <s v="No"/>
    <s v="No"/>
    <s v="No"/>
    <s v="No"/>
    <s v="No"/>
    <s v="No"/>
    <s v="No"/>
    <x v="2"/>
    <s v="Yes"/>
    <x v="1"/>
    <n v="19.7"/>
    <n v="1274.05"/>
    <n v="0"/>
    <n v="0"/>
    <n v="955.52"/>
    <n v="2229.5700000000002"/>
    <x v="0"/>
    <x v="0"/>
    <x v="0"/>
    <n v="0"/>
    <x v="0"/>
  </r>
  <r>
    <s v="9135-MGVPY"/>
    <s v="Male"/>
    <x v="51"/>
    <s v="Yes"/>
    <n v="0"/>
    <x v="629"/>
    <n v="93657"/>
    <n v="36.819628000000002"/>
    <n v="-119.440414"/>
    <n v="10"/>
    <x v="19"/>
    <s v="None"/>
    <s v="Yes"/>
    <n v="48.37"/>
    <s v="No"/>
    <s v="Yes"/>
    <x v="2"/>
    <n v="7"/>
    <s v="Yes"/>
    <s v="Yes"/>
    <s v="Yes"/>
    <s v="Yes"/>
    <s v="Yes"/>
    <s v="Yes"/>
    <s v="Yes"/>
    <s v="Yes"/>
    <x v="2"/>
    <s v="Yes"/>
    <x v="0"/>
    <n v="84.7"/>
    <n v="5878.9"/>
    <n v="0"/>
    <n v="0"/>
    <n v="3337.53"/>
    <n v="9216.43"/>
    <x v="0"/>
    <x v="0"/>
    <x v="0"/>
    <n v="0"/>
    <x v="0"/>
  </r>
  <r>
    <s v="9136-ALYBR"/>
    <s v="Male"/>
    <x v="56"/>
    <s v="No"/>
    <n v="0"/>
    <x v="843"/>
    <n v="92337"/>
    <n v="34.049670999999996"/>
    <n v="-117.468896"/>
    <n v="0"/>
    <x v="13"/>
    <s v="None"/>
    <s v="No"/>
    <n v="0"/>
    <s v="No"/>
    <s v="Yes"/>
    <x v="0"/>
    <n v="2"/>
    <s v="No"/>
    <s v="No"/>
    <s v="No"/>
    <s v="No"/>
    <s v="No"/>
    <s v="No"/>
    <s v="No"/>
    <s v="Yes"/>
    <x v="1"/>
    <s v="Yes"/>
    <x v="2"/>
    <n v="24.45"/>
    <n v="24.45"/>
    <n v="0"/>
    <n v="0"/>
    <n v="0"/>
    <n v="24.45"/>
    <x v="1"/>
    <x v="4"/>
    <x v="19"/>
    <n v="1"/>
    <x v="0"/>
  </r>
  <r>
    <s v="9137-NOQKA"/>
    <s v="Male"/>
    <x v="53"/>
    <s v="No"/>
    <n v="0"/>
    <x v="195"/>
    <n v="94080"/>
    <n v="37.654435999999997"/>
    <n v="-122.426468"/>
    <n v="0"/>
    <x v="29"/>
    <s v="None"/>
    <s v="Yes"/>
    <n v="7.03"/>
    <s v="No"/>
    <s v="No"/>
    <x v="3"/>
    <n v="0"/>
    <s v="No"/>
    <s v="No"/>
    <s v="No"/>
    <s v="No"/>
    <s v="No"/>
    <s v="No"/>
    <s v="No"/>
    <s v="No"/>
    <x v="2"/>
    <s v="No"/>
    <x v="1"/>
    <n v="19.2"/>
    <n v="37.200000000000003"/>
    <n v="0"/>
    <n v="0"/>
    <n v="14.06"/>
    <n v="51.26"/>
    <x v="2"/>
    <x v="0"/>
    <x v="0"/>
    <n v="0"/>
    <x v="0"/>
  </r>
  <r>
    <s v="9137-UIYPG"/>
    <s v="Female"/>
    <x v="25"/>
    <s v="Yes"/>
    <n v="3"/>
    <x v="353"/>
    <n v="95920"/>
    <n v="39.449793999999997"/>
    <n v="-121.93637200000001"/>
    <n v="1"/>
    <x v="33"/>
    <s v="None"/>
    <s v="Yes"/>
    <n v="26.09"/>
    <s v="No"/>
    <s v="Yes"/>
    <x v="1"/>
    <n v="56"/>
    <s v="Yes"/>
    <s v="No"/>
    <s v="Yes"/>
    <s v="Yes"/>
    <s v="Yes"/>
    <s v="Yes"/>
    <s v="Yes"/>
    <s v="No"/>
    <x v="1"/>
    <s v="Yes"/>
    <x v="1"/>
    <n v="106.9"/>
    <n v="3756.45"/>
    <n v="34.47"/>
    <n v="150"/>
    <n v="913.15"/>
    <n v="4785.13"/>
    <x v="0"/>
    <x v="0"/>
    <x v="0"/>
    <n v="0"/>
    <x v="1"/>
  </r>
  <r>
    <s v="9138-EFSMO"/>
    <s v="Male"/>
    <x v="33"/>
    <s v="Yes"/>
    <n v="3"/>
    <x v="801"/>
    <n v="93647"/>
    <n v="36.600185000000003"/>
    <n v="-119.17565500000001"/>
    <n v="3"/>
    <x v="18"/>
    <s v="None"/>
    <s v="Yes"/>
    <n v="24.17"/>
    <s v="No"/>
    <s v="Yes"/>
    <x v="1"/>
    <n v="75"/>
    <s v="No"/>
    <s v="No"/>
    <s v="No"/>
    <s v="No"/>
    <s v="No"/>
    <s v="Yes"/>
    <s v="Yes"/>
    <s v="Yes"/>
    <x v="0"/>
    <s v="No"/>
    <x v="1"/>
    <n v="78.95"/>
    <n v="2034.25"/>
    <n v="0"/>
    <n v="0"/>
    <n v="628.41999999999996"/>
    <n v="2662.67"/>
    <x v="0"/>
    <x v="0"/>
    <x v="0"/>
    <n v="0"/>
    <x v="0"/>
  </r>
  <r>
    <s v="9139-TWBAS"/>
    <s v="Female"/>
    <x v="20"/>
    <s v="Yes"/>
    <n v="0"/>
    <x v="31"/>
    <n v="90014"/>
    <n v="34.043143999999998"/>
    <n v="-118.251977"/>
    <n v="10"/>
    <x v="18"/>
    <s v="None"/>
    <s v="No"/>
    <n v="0"/>
    <s v="No"/>
    <s v="Yes"/>
    <x v="0"/>
    <n v="28"/>
    <s v="Yes"/>
    <s v="Yes"/>
    <s v="Yes"/>
    <s v="No"/>
    <s v="Yes"/>
    <s v="No"/>
    <s v="No"/>
    <s v="No"/>
    <x v="0"/>
    <s v="No"/>
    <x v="1"/>
    <n v="47.85"/>
    <n v="1190.5"/>
    <n v="0"/>
    <n v="80"/>
    <n v="0"/>
    <n v="1270.5"/>
    <x v="0"/>
    <x v="0"/>
    <x v="0"/>
    <n v="0"/>
    <x v="0"/>
  </r>
  <r>
    <s v="9139-WQQDY"/>
    <s v="Female"/>
    <x v="34"/>
    <s v="Yes"/>
    <n v="0"/>
    <x v="38"/>
    <n v="92117"/>
    <n v="32.825085999999999"/>
    <n v="-117.19942399999999"/>
    <n v="1"/>
    <x v="21"/>
    <s v="None"/>
    <s v="Yes"/>
    <n v="26.37"/>
    <s v="Yes"/>
    <s v="Yes"/>
    <x v="1"/>
    <n v="19"/>
    <s v="No"/>
    <s v="Yes"/>
    <s v="No"/>
    <s v="No"/>
    <s v="Yes"/>
    <s v="Yes"/>
    <s v="Yes"/>
    <s v="Yes"/>
    <x v="0"/>
    <s v="No"/>
    <x v="2"/>
    <n v="100.45"/>
    <n v="4941.8"/>
    <n v="0"/>
    <n v="0"/>
    <n v="1292.1300000000001"/>
    <n v="6233.93"/>
    <x v="1"/>
    <x v="2"/>
    <x v="18"/>
    <n v="1"/>
    <x v="1"/>
  </r>
  <r>
    <s v="9140-CZQZZ"/>
    <s v="Female"/>
    <x v="32"/>
    <s v="Yes"/>
    <n v="0"/>
    <x v="461"/>
    <n v="93541"/>
    <n v="37.890144999999997"/>
    <n v="-119.18408700000001"/>
    <n v="7"/>
    <x v="64"/>
    <s v="Offer A"/>
    <s v="Yes"/>
    <n v="47.95"/>
    <s v="No"/>
    <s v="Yes"/>
    <x v="2"/>
    <n v="14"/>
    <s v="Yes"/>
    <s v="Yes"/>
    <s v="No"/>
    <s v="Yes"/>
    <s v="Yes"/>
    <s v="Yes"/>
    <s v="Yes"/>
    <s v="Yes"/>
    <x v="2"/>
    <s v="Yes"/>
    <x v="1"/>
    <n v="79.599999999999994"/>
    <n v="5515.8"/>
    <n v="0"/>
    <n v="0"/>
    <n v="3260.6"/>
    <n v="8776.4"/>
    <x v="0"/>
    <x v="0"/>
    <x v="0"/>
    <n v="0"/>
    <x v="0"/>
  </r>
  <r>
    <s v="9142-KZXOP"/>
    <s v="Male"/>
    <x v="51"/>
    <s v="No"/>
    <n v="0"/>
    <x v="762"/>
    <n v="91342"/>
    <n v="34.321621"/>
    <n v="-118.399841"/>
    <n v="0"/>
    <x v="50"/>
    <s v="Offer B"/>
    <s v="Yes"/>
    <n v="1.7"/>
    <s v="No"/>
    <s v="Yes"/>
    <x v="1"/>
    <n v="28"/>
    <s v="No"/>
    <s v="No"/>
    <s v="No"/>
    <s v="No"/>
    <s v="No"/>
    <s v="No"/>
    <s v="No"/>
    <s v="Yes"/>
    <x v="1"/>
    <s v="No"/>
    <x v="0"/>
    <n v="68.849999999999994"/>
    <n v="2958.95"/>
    <n v="0"/>
    <n v="0"/>
    <n v="74.8"/>
    <n v="3033.75"/>
    <x v="0"/>
    <x v="0"/>
    <x v="0"/>
    <n v="0"/>
    <x v="0"/>
  </r>
  <r>
    <s v="9142-XMYJH"/>
    <s v="Female"/>
    <x v="1"/>
    <s v="No"/>
    <n v="0"/>
    <x v="64"/>
    <n v="93721"/>
    <n v="36.732694000000002"/>
    <n v="-119.78378600000001"/>
    <n v="0"/>
    <x v="31"/>
    <s v="None"/>
    <s v="Yes"/>
    <n v="2.76"/>
    <s v="No"/>
    <s v="No"/>
    <x v="3"/>
    <n v="0"/>
    <s v="No"/>
    <s v="No"/>
    <s v="No"/>
    <s v="No"/>
    <s v="No"/>
    <s v="No"/>
    <s v="No"/>
    <s v="No"/>
    <x v="1"/>
    <s v="No"/>
    <x v="0"/>
    <n v="19.350000000000001"/>
    <n v="601.6"/>
    <n v="0"/>
    <n v="0"/>
    <n v="80.040000000000006"/>
    <n v="681.64"/>
    <x v="0"/>
    <x v="0"/>
    <x v="0"/>
    <n v="0"/>
    <x v="0"/>
  </r>
  <r>
    <s v="9143-CANJF"/>
    <s v="Female"/>
    <x v="46"/>
    <s v="Yes"/>
    <n v="3"/>
    <x v="1055"/>
    <n v="96133"/>
    <n v="38.636051999999999"/>
    <n v="-119.48916199999999"/>
    <n v="7"/>
    <x v="52"/>
    <s v="None"/>
    <s v="Yes"/>
    <n v="27.37"/>
    <s v="No"/>
    <s v="Yes"/>
    <x v="2"/>
    <n v="85"/>
    <s v="Yes"/>
    <s v="No"/>
    <s v="No"/>
    <s v="Yes"/>
    <s v="No"/>
    <s v="No"/>
    <s v="No"/>
    <s v="Yes"/>
    <x v="1"/>
    <s v="No"/>
    <x v="1"/>
    <n v="55.15"/>
    <n v="1319.85"/>
    <n v="0"/>
    <n v="0"/>
    <n v="656.88"/>
    <n v="1976.73"/>
    <x v="0"/>
    <x v="0"/>
    <x v="0"/>
    <n v="0"/>
    <x v="0"/>
  </r>
  <r>
    <s v="9146-JRIOX"/>
    <s v="Female"/>
    <x v="10"/>
    <s v="Yes"/>
    <n v="1"/>
    <x v="459"/>
    <n v="93664"/>
    <n v="37.222999999999999"/>
    <n v="-119.00102099999999"/>
    <n v="1"/>
    <x v="32"/>
    <s v="None"/>
    <s v="Yes"/>
    <n v="31.7"/>
    <s v="Yes"/>
    <s v="No"/>
    <x v="3"/>
    <n v="0"/>
    <s v="No"/>
    <s v="No"/>
    <s v="No"/>
    <s v="No"/>
    <s v="No"/>
    <s v="No"/>
    <s v="No"/>
    <s v="No"/>
    <x v="1"/>
    <s v="No"/>
    <x v="0"/>
    <n v="25.55"/>
    <n v="372.45"/>
    <n v="0"/>
    <n v="0"/>
    <n v="443.8"/>
    <n v="816.25"/>
    <x v="0"/>
    <x v="0"/>
    <x v="0"/>
    <n v="0"/>
    <x v="0"/>
  </r>
  <r>
    <s v="9150-HEPMB"/>
    <s v="Male"/>
    <x v="30"/>
    <s v="No"/>
    <n v="0"/>
    <x v="434"/>
    <n v="92882"/>
    <n v="33.819384999999997"/>
    <n v="-117.600213"/>
    <n v="0"/>
    <x v="11"/>
    <s v="None"/>
    <s v="Yes"/>
    <n v="21.61"/>
    <s v="No"/>
    <s v="Yes"/>
    <x v="0"/>
    <n v="27"/>
    <s v="Yes"/>
    <s v="No"/>
    <s v="Yes"/>
    <s v="No"/>
    <s v="No"/>
    <s v="No"/>
    <s v="No"/>
    <s v="Yes"/>
    <x v="0"/>
    <s v="No"/>
    <x v="0"/>
    <n v="52.7"/>
    <n v="3019.7"/>
    <n v="0"/>
    <n v="0"/>
    <n v="1210.1600000000001"/>
    <n v="4229.8599999999997"/>
    <x v="0"/>
    <x v="0"/>
    <x v="0"/>
    <n v="0"/>
    <x v="0"/>
  </r>
  <r>
    <s v="9150-KPBJQ"/>
    <s v="Female"/>
    <x v="9"/>
    <s v="No"/>
    <n v="0"/>
    <x v="31"/>
    <n v="90062"/>
    <n v="34.003552999999997"/>
    <n v="-118.308933"/>
    <n v="0"/>
    <x v="38"/>
    <s v="None"/>
    <s v="Yes"/>
    <n v="29.09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116.85"/>
    <n v="0"/>
    <n v="0"/>
    <n v="174.54"/>
    <n v="291.39"/>
    <x v="0"/>
    <x v="0"/>
    <x v="0"/>
    <n v="0"/>
    <x v="0"/>
  </r>
  <r>
    <s v="9152-AMKAK"/>
    <s v="Male"/>
    <x v="2"/>
    <s v="No"/>
    <n v="0"/>
    <x v="400"/>
    <n v="93210"/>
    <n v="36.186866999999999"/>
    <n v="-120.387793"/>
    <n v="0"/>
    <x v="38"/>
    <s v="Offer E"/>
    <s v="Yes"/>
    <n v="22.95"/>
    <s v="No"/>
    <s v="Yes"/>
    <x v="0"/>
    <n v="10"/>
    <s v="Yes"/>
    <s v="No"/>
    <s v="Yes"/>
    <s v="Yes"/>
    <s v="Yes"/>
    <s v="Yes"/>
    <s v="Yes"/>
    <s v="Yes"/>
    <x v="2"/>
    <s v="Yes"/>
    <x v="0"/>
    <n v="80.25"/>
    <n v="493.4"/>
    <n v="0"/>
    <n v="0"/>
    <n v="137.69999999999999"/>
    <n v="631.1"/>
    <x v="0"/>
    <x v="0"/>
    <x v="0"/>
    <n v="0"/>
    <x v="0"/>
  </r>
  <r>
    <s v="9153-BTBVV"/>
    <s v="Female"/>
    <x v="37"/>
    <s v="Yes"/>
    <n v="0"/>
    <x v="143"/>
    <n v="94121"/>
    <n v="37.776718000000002"/>
    <n v="-122.49578099999999"/>
    <n v="1"/>
    <x v="4"/>
    <s v="Offer A"/>
    <s v="Yes"/>
    <n v="48.01"/>
    <s v="Yes"/>
    <s v="No"/>
    <x v="3"/>
    <n v="0"/>
    <s v="No"/>
    <s v="No"/>
    <s v="No"/>
    <s v="No"/>
    <s v="No"/>
    <s v="No"/>
    <s v="No"/>
    <s v="No"/>
    <x v="2"/>
    <s v="No"/>
    <x v="1"/>
    <n v="25"/>
    <n v="1753"/>
    <n v="0"/>
    <n v="0"/>
    <n v="3408.71"/>
    <n v="5161.71"/>
    <x v="0"/>
    <x v="0"/>
    <x v="0"/>
    <n v="0"/>
    <x v="0"/>
  </r>
  <r>
    <s v="9154-QDGTH"/>
    <s v="Male"/>
    <x v="29"/>
    <s v="Yes"/>
    <n v="2"/>
    <x v="375"/>
    <n v="93239"/>
    <n v="35.996923000000002"/>
    <n v="-120.000951"/>
    <n v="0"/>
    <x v="25"/>
    <s v="None"/>
    <s v="Yes"/>
    <n v="22.83"/>
    <s v="Yes"/>
    <s v="Yes"/>
    <x v="1"/>
    <n v="47"/>
    <s v="No"/>
    <s v="No"/>
    <s v="Yes"/>
    <s v="Yes"/>
    <s v="Yes"/>
    <s v="Yes"/>
    <s v="Yes"/>
    <s v="Yes"/>
    <x v="0"/>
    <s v="Yes"/>
    <x v="0"/>
    <n v="104.3"/>
    <n v="4451.8500000000004"/>
    <n v="0"/>
    <n v="0"/>
    <n v="981.69"/>
    <n v="5433.54"/>
    <x v="0"/>
    <x v="0"/>
    <x v="0"/>
    <n v="0"/>
    <x v="1"/>
  </r>
  <r>
    <s v="9158-VCTQB"/>
    <s v="Female"/>
    <x v="51"/>
    <s v="Yes"/>
    <n v="0"/>
    <x v="31"/>
    <n v="90023"/>
    <n v="34.017696999999998"/>
    <n v="-118.200577"/>
    <n v="1"/>
    <x v="62"/>
    <s v="None"/>
    <s v="Yes"/>
    <n v="5.01"/>
    <s v="Yes"/>
    <s v="Yes"/>
    <x v="1"/>
    <n v="10"/>
    <s v="Yes"/>
    <s v="Yes"/>
    <s v="Yes"/>
    <s v="Yes"/>
    <s v="Yes"/>
    <s v="Yes"/>
    <s v="Yes"/>
    <s v="Yes"/>
    <x v="1"/>
    <s v="Yes"/>
    <x v="1"/>
    <n v="113.6"/>
    <n v="4594.95"/>
    <n v="0"/>
    <n v="0"/>
    <n v="205.41"/>
    <n v="4800.3599999999997"/>
    <x v="1"/>
    <x v="4"/>
    <x v="19"/>
    <n v="1"/>
    <x v="1"/>
  </r>
  <r>
    <s v="9163-GHAYE"/>
    <s v="Female"/>
    <x v="20"/>
    <s v="No"/>
    <n v="0"/>
    <x v="35"/>
    <n v="95204"/>
    <n v="37.974497999999997"/>
    <n v="-121.319568"/>
    <n v="0"/>
    <x v="49"/>
    <s v="None"/>
    <s v="Yes"/>
    <n v="31.68"/>
    <s v="No"/>
    <s v="Yes"/>
    <x v="0"/>
    <n v="23"/>
    <s v="No"/>
    <s v="Yes"/>
    <s v="No"/>
    <s v="No"/>
    <s v="No"/>
    <s v="No"/>
    <s v="No"/>
    <s v="Yes"/>
    <x v="1"/>
    <s v="No"/>
    <x v="1"/>
    <n v="48.85"/>
    <n v="736.8"/>
    <n v="0"/>
    <n v="0"/>
    <n v="475.2"/>
    <n v="1212"/>
    <x v="0"/>
    <x v="0"/>
    <x v="0"/>
    <n v="0"/>
    <x v="0"/>
  </r>
  <r>
    <s v="9167-APMXZ"/>
    <s v="Female"/>
    <x v="5"/>
    <s v="No"/>
    <n v="0"/>
    <x v="162"/>
    <n v="90810"/>
    <n v="33.819814000000001"/>
    <n v="-118.222416"/>
    <n v="0"/>
    <x v="51"/>
    <s v="None"/>
    <s v="Yes"/>
    <n v="19.2"/>
    <s v="Yes"/>
    <s v="Yes"/>
    <x v="1"/>
    <n v="41"/>
    <s v="No"/>
    <s v="No"/>
    <s v="No"/>
    <s v="No"/>
    <s v="Yes"/>
    <s v="No"/>
    <s v="No"/>
    <s v="No"/>
    <x v="1"/>
    <s v="Yes"/>
    <x v="1"/>
    <n v="84.15"/>
    <n v="1821.95"/>
    <n v="0"/>
    <n v="60"/>
    <n v="422.4"/>
    <n v="2304.35"/>
    <x v="0"/>
    <x v="0"/>
    <x v="0"/>
    <n v="0"/>
    <x v="0"/>
  </r>
  <r>
    <s v="9168-INPSZ"/>
    <s v="Female"/>
    <x v="4"/>
    <s v="Yes"/>
    <n v="0"/>
    <x v="436"/>
    <n v="93041"/>
    <n v="34.110123999999999"/>
    <n v="-119.100972"/>
    <n v="10"/>
    <x v="50"/>
    <s v="None"/>
    <s v="Yes"/>
    <n v="20.83"/>
    <s v="Yes"/>
    <s v="Yes"/>
    <x v="1"/>
    <n v="9"/>
    <s v="No"/>
    <s v="No"/>
    <s v="Yes"/>
    <s v="Yes"/>
    <s v="Yes"/>
    <s v="Yes"/>
    <s v="No"/>
    <s v="Yes"/>
    <x v="2"/>
    <s v="No"/>
    <x v="1"/>
    <n v="104.15"/>
    <n v="4495.6499999999996"/>
    <n v="0"/>
    <n v="0"/>
    <n v="916.52"/>
    <n v="5412.17"/>
    <x v="0"/>
    <x v="0"/>
    <x v="0"/>
    <n v="0"/>
    <x v="1"/>
  </r>
  <r>
    <s v="9169-BSVIN"/>
    <s v="Male"/>
    <x v="44"/>
    <s v="No"/>
    <n v="0"/>
    <x v="178"/>
    <n v="92596"/>
    <n v="33.657432999999997"/>
    <n v="-117.04254"/>
    <n v="0"/>
    <x v="27"/>
    <s v="None"/>
    <s v="Yes"/>
    <n v="18.52"/>
    <s v="Yes"/>
    <s v="Yes"/>
    <x v="2"/>
    <n v="53"/>
    <s v="No"/>
    <s v="No"/>
    <s v="Yes"/>
    <s v="No"/>
    <s v="Yes"/>
    <s v="Yes"/>
    <s v="Yes"/>
    <s v="Yes"/>
    <x v="1"/>
    <s v="No"/>
    <x v="1"/>
    <n v="74.75"/>
    <n v="827.05"/>
    <n v="0"/>
    <n v="0"/>
    <n v="222.24"/>
    <n v="1049.29"/>
    <x v="0"/>
    <x v="0"/>
    <x v="0"/>
    <n v="0"/>
    <x v="0"/>
  </r>
  <r>
    <s v="9170-ARBTB"/>
    <s v="Female"/>
    <x v="51"/>
    <s v="Yes"/>
    <n v="0"/>
    <x v="256"/>
    <n v="95018"/>
    <n v="37.089111000000003"/>
    <n v="-122.062213"/>
    <n v="0"/>
    <x v="57"/>
    <s v="None"/>
    <s v="Yes"/>
    <n v="8.25"/>
    <s v="No"/>
    <s v="No"/>
    <x v="3"/>
    <n v="0"/>
    <s v="No"/>
    <s v="No"/>
    <s v="No"/>
    <s v="No"/>
    <s v="No"/>
    <s v="No"/>
    <s v="No"/>
    <s v="No"/>
    <x v="0"/>
    <s v="No"/>
    <x v="0"/>
    <n v="19.600000000000001"/>
    <n v="1012.4"/>
    <n v="46.07"/>
    <n v="0"/>
    <n v="429"/>
    <n v="1395.33"/>
    <x v="0"/>
    <x v="0"/>
    <x v="0"/>
    <n v="0"/>
    <x v="0"/>
  </r>
  <r>
    <s v="9170-CCKOU"/>
    <s v="Male"/>
    <x v="47"/>
    <s v="Yes"/>
    <n v="0"/>
    <x v="39"/>
    <n v="94539"/>
    <n v="37.516790999999998"/>
    <n v="-121.899117"/>
    <n v="1"/>
    <x v="67"/>
    <s v="Offer D"/>
    <s v="Yes"/>
    <n v="12.06"/>
    <s v="Yes"/>
    <s v="Yes"/>
    <x v="1"/>
    <n v="9"/>
    <s v="Yes"/>
    <s v="Yes"/>
    <s v="Yes"/>
    <s v="No"/>
    <s v="No"/>
    <s v="No"/>
    <s v="No"/>
    <s v="Yes"/>
    <x v="1"/>
    <s v="No"/>
    <x v="0"/>
    <n v="90.2"/>
    <n v="1454.15"/>
    <n v="0"/>
    <n v="0"/>
    <n v="205.02"/>
    <n v="1659.17"/>
    <x v="1"/>
    <x v="2"/>
    <x v="2"/>
    <n v="1"/>
    <x v="1"/>
  </r>
  <r>
    <s v="9170-GYZJC"/>
    <s v="Female"/>
    <x v="21"/>
    <s v="Yes"/>
    <n v="3"/>
    <x v="485"/>
    <n v="95251"/>
    <n v="38.055562000000002"/>
    <n v="-120.456298"/>
    <n v="1"/>
    <x v="62"/>
    <s v="None"/>
    <s v="Yes"/>
    <n v="45.26"/>
    <s v="Yes"/>
    <s v="Yes"/>
    <x v="0"/>
    <n v="56"/>
    <s v="Yes"/>
    <s v="Yes"/>
    <s v="Yes"/>
    <s v="Yes"/>
    <s v="No"/>
    <s v="Yes"/>
    <s v="Yes"/>
    <s v="Yes"/>
    <x v="1"/>
    <s v="No"/>
    <x v="0"/>
    <n v="79.900000000000006"/>
    <n v="3326.2"/>
    <n v="0"/>
    <n v="0"/>
    <n v="1855.66"/>
    <n v="5181.8599999999997"/>
    <x v="1"/>
    <x v="4"/>
    <x v="16"/>
    <n v="1"/>
    <x v="0"/>
  </r>
  <r>
    <s v="9172-ANCRX"/>
    <s v="Female"/>
    <x v="34"/>
    <s v="No"/>
    <n v="0"/>
    <x v="544"/>
    <n v="90745"/>
    <n v="33.822294999999997"/>
    <n v="-118.26411"/>
    <n v="0"/>
    <x v="46"/>
    <s v="Offer D"/>
    <s v="Yes"/>
    <n v="37.36"/>
    <s v="Yes"/>
    <s v="Yes"/>
    <x v="1"/>
    <n v="28"/>
    <s v="Yes"/>
    <s v="No"/>
    <s v="No"/>
    <s v="No"/>
    <s v="Yes"/>
    <s v="Yes"/>
    <s v="Yes"/>
    <s v="Yes"/>
    <x v="1"/>
    <s v="Yes"/>
    <x v="1"/>
    <n v="98.7"/>
    <n v="973.25"/>
    <n v="0"/>
    <n v="0"/>
    <n v="373.6"/>
    <n v="1346.85"/>
    <x v="1"/>
    <x v="5"/>
    <x v="9"/>
    <n v="1"/>
    <x v="1"/>
  </r>
  <r>
    <s v="9172-JITSM"/>
    <s v="Female"/>
    <x v="10"/>
    <s v="Yes"/>
    <n v="0"/>
    <x v="371"/>
    <n v="92211"/>
    <n v="33.762759000000003"/>
    <n v="-116.324817"/>
    <n v="1"/>
    <x v="18"/>
    <s v="None"/>
    <s v="Yes"/>
    <n v="15.37"/>
    <s v="No"/>
    <s v="Yes"/>
    <x v="1"/>
    <n v="11"/>
    <s v="No"/>
    <s v="No"/>
    <s v="No"/>
    <s v="No"/>
    <s v="Yes"/>
    <s v="Yes"/>
    <s v="Yes"/>
    <s v="Yes"/>
    <x v="1"/>
    <s v="Yes"/>
    <x v="1"/>
    <n v="90.8"/>
    <n v="2361.8000000000002"/>
    <n v="0"/>
    <n v="0"/>
    <n v="399.62"/>
    <n v="2761.42"/>
    <x v="1"/>
    <x v="3"/>
    <x v="6"/>
    <n v="1"/>
    <x v="1"/>
  </r>
  <r>
    <s v="9173-IVZVP"/>
    <s v="Female"/>
    <x v="23"/>
    <s v="Yes"/>
    <n v="3"/>
    <x v="180"/>
    <n v="91403"/>
    <n v="34.147148999999999"/>
    <n v="-118.463365"/>
    <n v="1"/>
    <x v="63"/>
    <s v="None"/>
    <s v="Yes"/>
    <n v="43.71"/>
    <s v="No"/>
    <s v="No"/>
    <x v="3"/>
    <n v="0"/>
    <s v="No"/>
    <s v="No"/>
    <s v="No"/>
    <s v="No"/>
    <s v="No"/>
    <s v="No"/>
    <s v="No"/>
    <s v="No"/>
    <x v="2"/>
    <s v="No"/>
    <x v="0"/>
    <n v="20.9"/>
    <n v="1146.05"/>
    <n v="0"/>
    <n v="0"/>
    <n v="2316.63"/>
    <n v="3462.68"/>
    <x v="0"/>
    <x v="0"/>
    <x v="0"/>
    <n v="0"/>
    <x v="0"/>
  </r>
  <r>
    <s v="9174-FKWZE"/>
    <s v="Female"/>
    <x v="57"/>
    <s v="No"/>
    <n v="0"/>
    <x v="113"/>
    <n v="95819"/>
    <n v="38.567594"/>
    <n v="-121.437507"/>
    <n v="0"/>
    <x v="13"/>
    <s v="None"/>
    <s v="Yes"/>
    <n v="22.92"/>
    <s v="No"/>
    <s v="No"/>
    <x v="3"/>
    <n v="0"/>
    <s v="No"/>
    <s v="No"/>
    <s v="No"/>
    <s v="No"/>
    <s v="No"/>
    <s v="No"/>
    <s v="No"/>
    <s v="No"/>
    <x v="1"/>
    <s v="Yes"/>
    <x v="1"/>
    <n v="19.45"/>
    <n v="19.45"/>
    <n v="0"/>
    <n v="0"/>
    <n v="22.92"/>
    <n v="42.37"/>
    <x v="1"/>
    <x v="2"/>
    <x v="4"/>
    <n v="1"/>
    <x v="0"/>
  </r>
  <r>
    <s v="9174-IHETN"/>
    <s v="Female"/>
    <x v="45"/>
    <s v="No"/>
    <n v="2"/>
    <x v="1081"/>
    <n v="95944"/>
    <n v="39.564112999999999"/>
    <n v="-120.868836"/>
    <n v="0"/>
    <x v="15"/>
    <s v="Offer B"/>
    <s v="Yes"/>
    <n v="36.11"/>
    <s v="No"/>
    <s v="Yes"/>
    <x v="1"/>
    <n v="20"/>
    <s v="No"/>
    <s v="No"/>
    <s v="No"/>
    <s v="No"/>
    <s v="No"/>
    <s v="No"/>
    <s v="No"/>
    <s v="Yes"/>
    <x v="2"/>
    <s v="No"/>
    <x v="0"/>
    <n v="70.349999999999994"/>
    <n v="3533.6"/>
    <n v="0"/>
    <n v="0"/>
    <n v="1805.5"/>
    <n v="5339.1"/>
    <x v="0"/>
    <x v="0"/>
    <x v="0"/>
    <n v="0"/>
    <x v="0"/>
  </r>
  <r>
    <s v="9178-JHUVJ"/>
    <s v="Male"/>
    <x v="31"/>
    <s v="Yes"/>
    <n v="3"/>
    <x v="1072"/>
    <n v="91320"/>
    <n v="34.172071000000003"/>
    <n v="-118.946262"/>
    <n v="1"/>
    <x v="52"/>
    <s v="Offer C"/>
    <s v="Yes"/>
    <n v="1.1399999999999999"/>
    <s v="Yes"/>
    <s v="No"/>
    <x v="3"/>
    <n v="0"/>
    <s v="No"/>
    <s v="No"/>
    <s v="No"/>
    <s v="No"/>
    <s v="No"/>
    <s v="No"/>
    <s v="No"/>
    <s v="No"/>
    <x v="2"/>
    <s v="Yes"/>
    <x v="1"/>
    <n v="24.1"/>
    <n v="587.4"/>
    <n v="0"/>
    <n v="0"/>
    <n v="27.36"/>
    <n v="614.76"/>
    <x v="0"/>
    <x v="0"/>
    <x v="0"/>
    <n v="0"/>
    <x v="0"/>
  </r>
  <r>
    <s v="9184-GALIL"/>
    <s v="Female"/>
    <x v="17"/>
    <s v="Yes"/>
    <n v="2"/>
    <x v="813"/>
    <n v="96057"/>
    <n v="41.251322000000002"/>
    <n v="-122.105209"/>
    <n v="6"/>
    <x v="70"/>
    <s v="None"/>
    <s v="Yes"/>
    <n v="2.86"/>
    <s v="No"/>
    <s v="No"/>
    <x v="3"/>
    <n v="0"/>
    <s v="No"/>
    <s v="No"/>
    <s v="No"/>
    <s v="No"/>
    <s v="No"/>
    <s v="No"/>
    <s v="No"/>
    <s v="No"/>
    <x v="1"/>
    <s v="No"/>
    <x v="0"/>
    <n v="20.45"/>
    <n v="781.25"/>
    <n v="0"/>
    <n v="0"/>
    <n v="108.68"/>
    <n v="889.93"/>
    <x v="0"/>
    <x v="0"/>
    <x v="0"/>
    <n v="0"/>
    <x v="0"/>
  </r>
  <r>
    <s v="9185-TQCVP"/>
    <s v="Male"/>
    <x v="60"/>
    <s v="Yes"/>
    <n v="0"/>
    <x v="998"/>
    <n v="94706"/>
    <n v="37.890273999999998"/>
    <n v="-122.295192"/>
    <n v="1"/>
    <x v="32"/>
    <s v="None"/>
    <s v="Yes"/>
    <n v="21.3"/>
    <s v="Yes"/>
    <s v="Yes"/>
    <x v="1"/>
    <n v="42"/>
    <s v="No"/>
    <s v="No"/>
    <s v="No"/>
    <s v="No"/>
    <s v="No"/>
    <s v="Yes"/>
    <s v="Yes"/>
    <s v="Yes"/>
    <x v="1"/>
    <s v="Yes"/>
    <x v="1"/>
    <n v="85.15"/>
    <n v="1139.2"/>
    <n v="38.479999999999997"/>
    <n v="0"/>
    <n v="298.2"/>
    <n v="1398.92"/>
    <x v="1"/>
    <x v="2"/>
    <x v="20"/>
    <n v="1"/>
    <x v="0"/>
  </r>
  <r>
    <s v="9189-JWSHV"/>
    <s v="Female"/>
    <x v="28"/>
    <s v="Yes"/>
    <n v="0"/>
    <x v="1071"/>
    <n v="93627"/>
    <n v="36.520536999999997"/>
    <n v="-120.118055"/>
    <n v="1"/>
    <x v="52"/>
    <s v="None"/>
    <s v="Yes"/>
    <n v="13.38"/>
    <s v="Yes"/>
    <s v="Yes"/>
    <x v="1"/>
    <n v="12"/>
    <s v="No"/>
    <s v="No"/>
    <s v="No"/>
    <s v="No"/>
    <s v="Yes"/>
    <s v="Yes"/>
    <s v="Yes"/>
    <s v="Yes"/>
    <x v="1"/>
    <s v="Yes"/>
    <x v="1"/>
    <n v="93.55"/>
    <n v="2264.0500000000002"/>
    <n v="0"/>
    <n v="0"/>
    <n v="321.12"/>
    <n v="2585.17"/>
    <x v="1"/>
    <x v="4"/>
    <x v="16"/>
    <n v="1"/>
    <x v="1"/>
  </r>
  <r>
    <s v="9190-MFJLN"/>
    <s v="Male"/>
    <x v="61"/>
    <s v="No"/>
    <n v="0"/>
    <x v="485"/>
    <n v="95251"/>
    <n v="38.055562000000002"/>
    <n v="-120.456298"/>
    <n v="0"/>
    <x v="53"/>
    <s v="Offer D"/>
    <s v="Yes"/>
    <n v="32.770000000000003"/>
    <s v="No"/>
    <s v="Yes"/>
    <x v="1"/>
    <n v="4"/>
    <s v="No"/>
    <s v="No"/>
    <s v="Yes"/>
    <s v="No"/>
    <s v="Yes"/>
    <s v="Yes"/>
    <s v="Yes"/>
    <s v="Yes"/>
    <x v="1"/>
    <s v="Yes"/>
    <x v="0"/>
    <n v="95.9"/>
    <n v="1777.9"/>
    <n v="0"/>
    <n v="0"/>
    <n v="622.63"/>
    <n v="2400.5300000000002"/>
    <x v="1"/>
    <x v="1"/>
    <x v="1"/>
    <n v="1"/>
    <x v="1"/>
  </r>
  <r>
    <s v="9191-MYQKX"/>
    <s v="Female"/>
    <x v="20"/>
    <s v="Yes"/>
    <n v="5"/>
    <x v="581"/>
    <n v="90262"/>
    <n v="33.923572999999998"/>
    <n v="-118.200669"/>
    <n v="1"/>
    <x v="6"/>
    <s v="None"/>
    <s v="Yes"/>
    <n v="8.69"/>
    <s v="No"/>
    <s v="Yes"/>
    <x v="1"/>
    <n v="53"/>
    <s v="No"/>
    <s v="No"/>
    <s v="Yes"/>
    <s v="No"/>
    <s v="No"/>
    <s v="No"/>
    <s v="No"/>
    <s v="Yes"/>
    <x v="1"/>
    <s v="Yes"/>
    <x v="1"/>
    <n v="75.150000000000006"/>
    <n v="496.9"/>
    <n v="0"/>
    <n v="0"/>
    <n v="60.83"/>
    <n v="557.73"/>
    <x v="1"/>
    <x v="2"/>
    <x v="15"/>
    <n v="1"/>
    <x v="0"/>
  </r>
  <r>
    <s v="9194-GFVOI"/>
    <s v="Female"/>
    <x v="11"/>
    <s v="Yes"/>
    <n v="0"/>
    <x v="955"/>
    <n v="96142"/>
    <n v="39.061227000000002"/>
    <n v="-120.179546"/>
    <n v="4"/>
    <x v="71"/>
    <s v="None"/>
    <s v="Yes"/>
    <n v="9.84"/>
    <s v="Yes"/>
    <s v="Yes"/>
    <x v="2"/>
    <n v="52"/>
    <s v="Yes"/>
    <s v="No"/>
    <s v="Yes"/>
    <s v="Yes"/>
    <s v="Yes"/>
    <s v="Yes"/>
    <s v="Yes"/>
    <s v="Yes"/>
    <x v="2"/>
    <s v="No"/>
    <x v="0"/>
    <n v="84.35"/>
    <n v="3571.6"/>
    <n v="0"/>
    <n v="0"/>
    <n v="413.28"/>
    <n v="3984.88"/>
    <x v="0"/>
    <x v="0"/>
    <x v="0"/>
    <n v="0"/>
    <x v="0"/>
  </r>
  <r>
    <s v="9199-PWQVC"/>
    <s v="Female"/>
    <x v="32"/>
    <s v="Yes"/>
    <n v="0"/>
    <x v="143"/>
    <n v="94124"/>
    <n v="37.731504999999999"/>
    <n v="-122.38453199999999"/>
    <n v="1"/>
    <x v="5"/>
    <s v="Offer B"/>
    <s v="Yes"/>
    <n v="49.08"/>
    <s v="Yes"/>
    <s v="Yes"/>
    <x v="0"/>
    <n v="24"/>
    <s v="Yes"/>
    <s v="Yes"/>
    <s v="No"/>
    <s v="No"/>
    <s v="Yes"/>
    <s v="Yes"/>
    <s v="Yes"/>
    <s v="No"/>
    <x v="0"/>
    <s v="Yes"/>
    <x v="0"/>
    <n v="79.7"/>
    <n v="4786.1499999999996"/>
    <n v="0"/>
    <n v="30"/>
    <n v="3092.04"/>
    <n v="7908.19"/>
    <x v="0"/>
    <x v="0"/>
    <x v="0"/>
    <n v="0"/>
    <x v="0"/>
  </r>
  <r>
    <s v="9200-NLNPD"/>
    <s v="Male"/>
    <x v="29"/>
    <s v="Yes"/>
    <n v="0"/>
    <x v="847"/>
    <n v="95963"/>
    <n v="39.748036999999997"/>
    <n v="-122.30216900000001"/>
    <n v="10"/>
    <x v="11"/>
    <s v="None"/>
    <s v="No"/>
    <n v="0"/>
    <s v="No"/>
    <s v="Yes"/>
    <x v="2"/>
    <n v="30"/>
    <s v="No"/>
    <s v="No"/>
    <s v="Yes"/>
    <s v="Yes"/>
    <s v="Yes"/>
    <s v="Yes"/>
    <s v="Yes"/>
    <s v="No"/>
    <x v="0"/>
    <s v="Yes"/>
    <x v="1"/>
    <n v="54.05"/>
    <n v="2959.8"/>
    <n v="0"/>
    <n v="40"/>
    <n v="0"/>
    <n v="2999.8"/>
    <x v="0"/>
    <x v="0"/>
    <x v="0"/>
    <n v="0"/>
    <x v="0"/>
  </r>
  <r>
    <s v="9206-GVPEQ"/>
    <s v="Male"/>
    <x v="24"/>
    <s v="Yes"/>
    <n v="0"/>
    <x v="64"/>
    <n v="93706"/>
    <n v="36.654614000000002"/>
    <n v="-119.903674"/>
    <n v="1"/>
    <x v="2"/>
    <s v="None"/>
    <s v="No"/>
    <n v="0"/>
    <s v="No"/>
    <s v="Yes"/>
    <x v="0"/>
    <n v="71"/>
    <s v="Yes"/>
    <s v="No"/>
    <s v="No"/>
    <s v="Yes"/>
    <s v="Yes"/>
    <s v="Yes"/>
    <s v="Yes"/>
    <s v="Yes"/>
    <x v="1"/>
    <s v="Yes"/>
    <x v="1"/>
    <n v="54.45"/>
    <n v="706.85"/>
    <n v="0"/>
    <n v="0"/>
    <n v="0"/>
    <n v="706.85"/>
    <x v="1"/>
    <x v="2"/>
    <x v="3"/>
    <n v="1"/>
    <x v="0"/>
  </r>
  <r>
    <s v="9207-ZPANB"/>
    <s v="Male"/>
    <x v="21"/>
    <s v="No"/>
    <n v="0"/>
    <x v="411"/>
    <n v="95969"/>
    <n v="39.696759999999998"/>
    <n v="-121.644379"/>
    <n v="0"/>
    <x v="20"/>
    <s v="Offer C"/>
    <s v="Yes"/>
    <n v="13.04"/>
    <s v="Yes"/>
    <s v="Yes"/>
    <x v="2"/>
    <n v="14"/>
    <s v="Yes"/>
    <s v="Yes"/>
    <s v="Yes"/>
    <s v="Yes"/>
    <s v="No"/>
    <s v="No"/>
    <s v="No"/>
    <s v="Yes"/>
    <x v="0"/>
    <s v="No"/>
    <x v="1"/>
    <n v="67.45"/>
    <n v="2443.3000000000002"/>
    <n v="0"/>
    <n v="0"/>
    <n v="482.48"/>
    <n v="2925.78"/>
    <x v="0"/>
    <x v="0"/>
    <x v="0"/>
    <n v="0"/>
    <x v="0"/>
  </r>
  <r>
    <s v="9208-OLGAQ"/>
    <s v="Female"/>
    <x v="57"/>
    <s v="No"/>
    <n v="0"/>
    <x v="105"/>
    <n v="94709"/>
    <n v="37.878554000000001"/>
    <n v="-122.26609000000001"/>
    <n v="0"/>
    <x v="68"/>
    <s v="None"/>
    <s v="Yes"/>
    <n v="25.7"/>
    <s v="No"/>
    <s v="Yes"/>
    <x v="1"/>
    <n v="23"/>
    <s v="No"/>
    <s v="No"/>
    <s v="Yes"/>
    <s v="No"/>
    <s v="No"/>
    <s v="Yes"/>
    <s v="No"/>
    <s v="No"/>
    <x v="2"/>
    <s v="Yes"/>
    <x v="1"/>
    <n v="84.95"/>
    <n v="1443.65"/>
    <n v="4.76"/>
    <n v="70"/>
    <n v="462.6"/>
    <n v="1971.49"/>
    <x v="0"/>
    <x v="0"/>
    <x v="0"/>
    <n v="0"/>
    <x v="0"/>
  </r>
  <r>
    <s v="9209-NWPGU"/>
    <s v="Male"/>
    <x v="21"/>
    <s v="No"/>
    <n v="0"/>
    <x v="579"/>
    <n v="92257"/>
    <n v="33.345824999999998"/>
    <n v="-115.596574"/>
    <n v="0"/>
    <x v="50"/>
    <s v="Offer B"/>
    <s v="Yes"/>
    <n v="34.979999999999997"/>
    <s v="No"/>
    <s v="Yes"/>
    <x v="0"/>
    <n v="2"/>
    <s v="Yes"/>
    <s v="No"/>
    <s v="No"/>
    <s v="Yes"/>
    <s v="Yes"/>
    <s v="No"/>
    <s v="No"/>
    <s v="Yes"/>
    <x v="0"/>
    <s v="No"/>
    <x v="1"/>
    <n v="65.400000000000006"/>
    <n v="2774.55"/>
    <n v="0"/>
    <n v="0"/>
    <n v="1539.12"/>
    <n v="4313.67"/>
    <x v="0"/>
    <x v="0"/>
    <x v="0"/>
    <n v="0"/>
    <x v="0"/>
  </r>
  <r>
    <s v="9210-IAHGH"/>
    <s v="Female"/>
    <x v="30"/>
    <s v="No"/>
    <n v="0"/>
    <x v="512"/>
    <n v="96136"/>
    <n v="40.345948999999997"/>
    <n v="-120.081187"/>
    <n v="0"/>
    <x v="6"/>
    <s v="Offer E"/>
    <s v="Yes"/>
    <n v="23.35"/>
    <s v="No"/>
    <s v="Yes"/>
    <x v="2"/>
    <n v="6"/>
    <s v="No"/>
    <s v="No"/>
    <s v="No"/>
    <s v="Yes"/>
    <s v="Yes"/>
    <s v="Yes"/>
    <s v="Yes"/>
    <s v="Yes"/>
    <x v="1"/>
    <s v="Yes"/>
    <x v="0"/>
    <n v="70.75"/>
    <n v="450.8"/>
    <n v="0"/>
    <n v="0"/>
    <n v="163.44999999999999"/>
    <n v="614.25"/>
    <x v="1"/>
    <x v="5"/>
    <x v="9"/>
    <n v="1"/>
    <x v="0"/>
  </r>
  <r>
    <s v="9214-EKVXR"/>
    <s v="Female"/>
    <x v="35"/>
    <s v="No"/>
    <n v="0"/>
    <x v="143"/>
    <n v="94110"/>
    <n v="37.750020999999997"/>
    <n v="-122.415201"/>
    <n v="0"/>
    <x v="13"/>
    <s v="None"/>
    <s v="Yes"/>
    <n v="26.15"/>
    <s v="No"/>
    <s v="Yes"/>
    <x v="2"/>
    <n v="26"/>
    <s v="No"/>
    <s v="No"/>
    <s v="No"/>
    <s v="No"/>
    <s v="No"/>
    <s v="No"/>
    <s v="No"/>
    <s v="Yes"/>
    <x v="1"/>
    <s v="Yes"/>
    <x v="0"/>
    <n v="44"/>
    <n v="44"/>
    <n v="0"/>
    <n v="0"/>
    <n v="26.15"/>
    <n v="70.150000000000006"/>
    <x v="2"/>
    <x v="0"/>
    <x v="0"/>
    <n v="0"/>
    <x v="0"/>
  </r>
  <r>
    <s v="9220-CXRSC"/>
    <s v="Female"/>
    <x v="52"/>
    <s v="Yes"/>
    <n v="2"/>
    <x v="578"/>
    <n v="92249"/>
    <n v="32.730583000000003"/>
    <n v="-115.50108299999999"/>
    <n v="10"/>
    <x v="19"/>
    <s v="None"/>
    <s v="Yes"/>
    <n v="39.07"/>
    <s v="Yes"/>
    <s v="Yes"/>
    <x v="2"/>
    <n v="19"/>
    <s v="Yes"/>
    <s v="No"/>
    <s v="No"/>
    <s v="Yes"/>
    <s v="No"/>
    <s v="No"/>
    <s v="No"/>
    <s v="Yes"/>
    <x v="2"/>
    <s v="No"/>
    <x v="0"/>
    <n v="61.4"/>
    <n v="4059.85"/>
    <n v="0"/>
    <n v="0"/>
    <n v="2695.83"/>
    <n v="6755.68"/>
    <x v="0"/>
    <x v="0"/>
    <x v="0"/>
    <n v="0"/>
    <x v="0"/>
  </r>
  <r>
    <s v="9220-ZNKJI"/>
    <s v="Female"/>
    <x v="6"/>
    <s v="Yes"/>
    <n v="0"/>
    <x v="449"/>
    <n v="95426"/>
    <n v="38.838087999999999"/>
    <n v="-122.73202999999999"/>
    <n v="5"/>
    <x v="17"/>
    <s v="None"/>
    <s v="Yes"/>
    <n v="33.21"/>
    <s v="No"/>
    <s v="Yes"/>
    <x v="1"/>
    <n v="4"/>
    <s v="No"/>
    <s v="No"/>
    <s v="Yes"/>
    <s v="Yes"/>
    <s v="Yes"/>
    <s v="No"/>
    <s v="No"/>
    <s v="Yes"/>
    <x v="2"/>
    <s v="No"/>
    <x v="0"/>
    <n v="88.8"/>
    <n v="4805.3"/>
    <n v="0"/>
    <n v="0"/>
    <n v="1826.55"/>
    <n v="6631.85"/>
    <x v="0"/>
    <x v="0"/>
    <x v="0"/>
    <n v="0"/>
    <x v="0"/>
  </r>
  <r>
    <s v="9221-OTIVJ"/>
    <s v="Female"/>
    <x v="53"/>
    <s v="No"/>
    <n v="0"/>
    <x v="296"/>
    <n v="93621"/>
    <n v="36.789212999999997"/>
    <n v="-119.140338"/>
    <n v="0"/>
    <x v="32"/>
    <s v="None"/>
    <s v="Yes"/>
    <n v="29.96"/>
    <s v="Yes"/>
    <s v="Yes"/>
    <x v="1"/>
    <n v="7"/>
    <s v="No"/>
    <s v="Yes"/>
    <s v="Yes"/>
    <s v="No"/>
    <s v="Yes"/>
    <s v="Yes"/>
    <s v="No"/>
    <s v="Yes"/>
    <x v="1"/>
    <s v="Yes"/>
    <x v="1"/>
    <n v="104.85"/>
    <n v="1531.4"/>
    <n v="0"/>
    <n v="0"/>
    <n v="419.44"/>
    <n v="1950.84"/>
    <x v="1"/>
    <x v="2"/>
    <x v="2"/>
    <n v="1"/>
    <x v="1"/>
  </r>
  <r>
    <s v="9223-UCPVT"/>
    <s v="Female"/>
    <x v="42"/>
    <s v="No"/>
    <n v="0"/>
    <x v="847"/>
    <n v="95963"/>
    <n v="39.748036999999997"/>
    <n v="-122.30216900000001"/>
    <n v="0"/>
    <x v="13"/>
    <s v="None"/>
    <s v="Yes"/>
    <n v="18.34"/>
    <s v="No"/>
    <s v="Yes"/>
    <x v="1"/>
    <n v="6"/>
    <s v="No"/>
    <s v="No"/>
    <s v="Yes"/>
    <s v="No"/>
    <s v="Yes"/>
    <s v="Yes"/>
    <s v="Yes"/>
    <s v="Yes"/>
    <x v="1"/>
    <s v="No"/>
    <x v="1"/>
    <n v="94.4"/>
    <n v="94.4"/>
    <n v="0"/>
    <n v="0"/>
    <n v="18.34"/>
    <n v="112.74"/>
    <x v="1"/>
    <x v="4"/>
    <x v="12"/>
    <n v="1"/>
    <x v="1"/>
  </r>
  <r>
    <s v="9224-VTYID"/>
    <s v="Male"/>
    <x v="18"/>
    <s v="Yes"/>
    <n v="3"/>
    <x v="932"/>
    <n v="95690"/>
    <n v="38.240419000000003"/>
    <n v="-121.587535"/>
    <n v="10"/>
    <x v="54"/>
    <s v="Offer B"/>
    <s v="Yes"/>
    <n v="11.74"/>
    <s v="Yes"/>
    <s v="Yes"/>
    <x v="2"/>
    <n v="48"/>
    <s v="Yes"/>
    <s v="Yes"/>
    <s v="Yes"/>
    <s v="Yes"/>
    <s v="Yes"/>
    <s v="Yes"/>
    <s v="Yes"/>
    <s v="Yes"/>
    <x v="2"/>
    <s v="Yes"/>
    <x v="2"/>
    <n v="90.5"/>
    <n v="4318.3500000000004"/>
    <n v="0"/>
    <n v="0"/>
    <n v="551.78"/>
    <n v="4870.13"/>
    <x v="0"/>
    <x v="0"/>
    <x v="0"/>
    <n v="0"/>
    <x v="1"/>
  </r>
  <r>
    <s v="9225-BZLNZ"/>
    <s v="Male"/>
    <x v="22"/>
    <s v="Yes"/>
    <n v="0"/>
    <x v="31"/>
    <n v="90033"/>
    <n v="34.050198000000002"/>
    <n v="-118.21094600000001"/>
    <n v="9"/>
    <x v="9"/>
    <s v="None"/>
    <s v="Yes"/>
    <n v="16.579999999999998"/>
    <s v="Yes"/>
    <s v="Yes"/>
    <x v="2"/>
    <n v="30"/>
    <s v="Yes"/>
    <s v="Yes"/>
    <s v="Yes"/>
    <s v="No"/>
    <s v="Yes"/>
    <s v="Yes"/>
    <s v="Yes"/>
    <s v="Yes"/>
    <x v="2"/>
    <s v="Yes"/>
    <x v="1"/>
    <n v="85.25"/>
    <n v="6083.1"/>
    <n v="0"/>
    <n v="0"/>
    <n v="1193.76"/>
    <n v="7276.86"/>
    <x v="0"/>
    <x v="0"/>
    <x v="0"/>
    <n v="0"/>
    <x v="0"/>
  </r>
  <r>
    <s v="9227-LUNBG"/>
    <s v="Female"/>
    <x v="14"/>
    <s v="No"/>
    <n v="0"/>
    <x v="147"/>
    <n v="94060"/>
    <n v="37.225650000000002"/>
    <n v="-122.297533"/>
    <n v="0"/>
    <x v="13"/>
    <s v="None"/>
    <s v="No"/>
    <n v="0"/>
    <s v="No"/>
    <s v="Yes"/>
    <x v="2"/>
    <n v="12"/>
    <s v="No"/>
    <s v="No"/>
    <s v="No"/>
    <s v="No"/>
    <s v="No"/>
    <s v="No"/>
    <s v="No"/>
    <s v="Yes"/>
    <x v="1"/>
    <s v="No"/>
    <x v="1"/>
    <n v="24.6"/>
    <n v="24.6"/>
    <n v="0"/>
    <n v="0"/>
    <n v="0"/>
    <n v="24.6"/>
    <x v="1"/>
    <x v="4"/>
    <x v="16"/>
    <n v="1"/>
    <x v="0"/>
  </r>
  <r>
    <s v="9227-UAQFT"/>
    <s v="Male"/>
    <x v="43"/>
    <s v="No"/>
    <n v="0"/>
    <x v="52"/>
    <n v="91606"/>
    <n v="34.187598999999999"/>
    <n v="-118.387125"/>
    <n v="0"/>
    <x v="43"/>
    <s v="Offer D"/>
    <s v="Yes"/>
    <n v="40.17"/>
    <s v="No"/>
    <s v="No"/>
    <x v="3"/>
    <n v="0"/>
    <s v="No"/>
    <s v="No"/>
    <s v="No"/>
    <s v="No"/>
    <s v="No"/>
    <s v="No"/>
    <s v="No"/>
    <s v="No"/>
    <x v="2"/>
    <s v="No"/>
    <x v="2"/>
    <n v="19.75"/>
    <n v="284.35000000000002"/>
    <n v="0"/>
    <n v="0"/>
    <n v="642.72"/>
    <n v="927.07"/>
    <x v="0"/>
    <x v="0"/>
    <x v="0"/>
    <n v="0"/>
    <x v="0"/>
  </r>
  <r>
    <s v="9227-YBAXE"/>
    <s v="Female"/>
    <x v="5"/>
    <s v="Yes"/>
    <n v="2"/>
    <x v="371"/>
    <n v="92260"/>
    <n v="33.694501000000002"/>
    <n v="-116.412711"/>
    <n v="0"/>
    <x v="7"/>
    <s v="Offer B"/>
    <s v="Yes"/>
    <n v="4.75"/>
    <s v="Yes"/>
    <s v="Yes"/>
    <x v="2"/>
    <n v="69"/>
    <s v="Yes"/>
    <s v="Yes"/>
    <s v="No"/>
    <s v="Yes"/>
    <s v="Yes"/>
    <s v="Yes"/>
    <s v="Yes"/>
    <s v="No"/>
    <x v="2"/>
    <s v="Yes"/>
    <x v="1"/>
    <n v="82.5"/>
    <n v="5215.1000000000004"/>
    <n v="0"/>
    <n v="40"/>
    <n v="308.75"/>
    <n v="5563.85"/>
    <x v="0"/>
    <x v="0"/>
    <x v="0"/>
    <n v="0"/>
    <x v="0"/>
  </r>
  <r>
    <s v="9229-RQABD"/>
    <s v="Male"/>
    <x v="45"/>
    <s v="No"/>
    <n v="0"/>
    <x v="733"/>
    <n v="92275"/>
    <n v="33.281559999999999"/>
    <n v="-115.955541"/>
    <n v="0"/>
    <x v="68"/>
    <s v="Offer D"/>
    <s v="Yes"/>
    <n v="12.97"/>
    <s v="Yes"/>
    <s v="No"/>
    <x v="3"/>
    <n v="0"/>
    <s v="No"/>
    <s v="No"/>
    <s v="No"/>
    <s v="No"/>
    <s v="No"/>
    <s v="No"/>
    <s v="No"/>
    <s v="No"/>
    <x v="0"/>
    <s v="No"/>
    <x v="0"/>
    <n v="23.75"/>
    <n v="424.5"/>
    <n v="0"/>
    <n v="0"/>
    <n v="233.46"/>
    <n v="657.96"/>
    <x v="0"/>
    <x v="0"/>
    <x v="0"/>
    <n v="0"/>
    <x v="0"/>
  </r>
  <r>
    <s v="9231-ZJYAM"/>
    <s v="Female"/>
    <x v="61"/>
    <s v="No"/>
    <n v="0"/>
    <x v="430"/>
    <n v="93675"/>
    <n v="36.719141"/>
    <n v="-119.20267699999999"/>
    <n v="0"/>
    <x v="1"/>
    <s v="None"/>
    <s v="Yes"/>
    <n v="36.93"/>
    <s v="No"/>
    <s v="Yes"/>
    <x v="1"/>
    <n v="18"/>
    <s v="No"/>
    <s v="No"/>
    <s v="No"/>
    <s v="No"/>
    <s v="Yes"/>
    <s v="No"/>
    <s v="No"/>
    <s v="Yes"/>
    <x v="1"/>
    <s v="Yes"/>
    <x v="1"/>
    <n v="78.849999999999994"/>
    <n v="292.8"/>
    <n v="0"/>
    <n v="0"/>
    <n v="147.72"/>
    <n v="440.52"/>
    <x v="1"/>
    <x v="3"/>
    <x v="14"/>
    <n v="1"/>
    <x v="0"/>
  </r>
  <r>
    <s v="9233-PSYHO"/>
    <s v="Female"/>
    <x v="8"/>
    <s v="No"/>
    <n v="0"/>
    <x v="516"/>
    <n v="91762"/>
    <n v="34.057256000000002"/>
    <n v="-117.667677"/>
    <n v="0"/>
    <x v="14"/>
    <s v="Offer B"/>
    <s v="Yes"/>
    <n v="6.9"/>
    <s v="Yes"/>
    <s v="Yes"/>
    <x v="1"/>
    <n v="20"/>
    <s v="No"/>
    <s v="No"/>
    <s v="Yes"/>
    <s v="No"/>
    <s v="Yes"/>
    <s v="Yes"/>
    <s v="No"/>
    <s v="Yes"/>
    <x v="0"/>
    <s v="Yes"/>
    <x v="1"/>
    <n v="100.15"/>
    <n v="4459.8"/>
    <n v="0"/>
    <n v="0"/>
    <n v="310.5"/>
    <n v="4770.3"/>
    <x v="0"/>
    <x v="0"/>
    <x v="0"/>
    <n v="0"/>
    <x v="1"/>
  </r>
  <r>
    <s v="9236-NDUCW"/>
    <s v="Female"/>
    <x v="20"/>
    <s v="No"/>
    <n v="0"/>
    <x v="966"/>
    <n v="96008"/>
    <n v="40.722732999999998"/>
    <n v="-122.109666"/>
    <n v="0"/>
    <x v="47"/>
    <s v="Offer D"/>
    <s v="No"/>
    <n v="0"/>
    <s v="No"/>
    <s v="Yes"/>
    <x v="2"/>
    <n v="4"/>
    <s v="Yes"/>
    <s v="No"/>
    <s v="No"/>
    <s v="Yes"/>
    <s v="No"/>
    <s v="No"/>
    <s v="No"/>
    <s v="Yes"/>
    <x v="2"/>
    <s v="No"/>
    <x v="0"/>
    <n v="35.1"/>
    <n v="770.4"/>
    <n v="0"/>
    <n v="0"/>
    <n v="0"/>
    <n v="770.4"/>
    <x v="0"/>
    <x v="0"/>
    <x v="0"/>
    <n v="0"/>
    <x v="0"/>
  </r>
  <r>
    <s v="9237-HQITU"/>
    <s v="Female"/>
    <x v="31"/>
    <s v="No"/>
    <n v="2"/>
    <x v="31"/>
    <n v="90005"/>
    <n v="34.059280999999999"/>
    <n v="-118.30741999999999"/>
    <n v="0"/>
    <x v="29"/>
    <s v="None"/>
    <s v="Yes"/>
    <n v="9.1199999999999992"/>
    <s v="No"/>
    <s v="Yes"/>
    <x v="1"/>
    <n v="51"/>
    <s v="No"/>
    <s v="No"/>
    <s v="No"/>
    <s v="No"/>
    <s v="No"/>
    <s v="No"/>
    <s v="No"/>
    <s v="Yes"/>
    <x v="1"/>
    <s v="Yes"/>
    <x v="1"/>
    <n v="70.7"/>
    <n v="151.65"/>
    <n v="0"/>
    <n v="0"/>
    <n v="18.239999999999998"/>
    <n v="169.89"/>
    <x v="1"/>
    <x v="3"/>
    <x v="14"/>
    <n v="1"/>
    <x v="0"/>
  </r>
  <r>
    <s v="9239-GZHZE"/>
    <s v="Female"/>
    <x v="11"/>
    <s v="Yes"/>
    <n v="0"/>
    <x v="1104"/>
    <n v="93013"/>
    <n v="34.441398"/>
    <n v="-119.51316300000001"/>
    <n v="6"/>
    <x v="9"/>
    <s v="Offer A"/>
    <s v="Yes"/>
    <n v="24.85"/>
    <s v="Yes"/>
    <s v="Yes"/>
    <x v="1"/>
    <n v="47"/>
    <s v="Yes"/>
    <s v="Yes"/>
    <s v="Yes"/>
    <s v="Yes"/>
    <s v="Yes"/>
    <s v="Yes"/>
    <s v="Yes"/>
    <s v="Yes"/>
    <x v="2"/>
    <s v="Yes"/>
    <x v="0"/>
    <n v="113.65"/>
    <n v="8124.2"/>
    <n v="0"/>
    <n v="0"/>
    <n v="1789.2"/>
    <n v="9913.4"/>
    <x v="0"/>
    <x v="0"/>
    <x v="0"/>
    <n v="0"/>
    <x v="1"/>
  </r>
  <r>
    <s v="9239-ZBZZV"/>
    <s v="Female"/>
    <x v="5"/>
    <s v="No"/>
    <n v="0"/>
    <x v="31"/>
    <n v="90011"/>
    <n v="34.007089999999998"/>
    <n v="-118.258681"/>
    <n v="0"/>
    <x v="38"/>
    <s v="Offer E"/>
    <s v="No"/>
    <n v="0"/>
    <s v="No"/>
    <s v="Yes"/>
    <x v="2"/>
    <n v="71"/>
    <s v="No"/>
    <s v="No"/>
    <s v="Yes"/>
    <s v="No"/>
    <s v="Yes"/>
    <s v="Yes"/>
    <s v="Yes"/>
    <s v="Yes"/>
    <x v="1"/>
    <s v="Yes"/>
    <x v="1"/>
    <n v="47.95"/>
    <n v="305.10000000000002"/>
    <n v="0"/>
    <n v="0"/>
    <n v="0"/>
    <n v="305.10000000000002"/>
    <x v="1"/>
    <x v="1"/>
    <x v="1"/>
    <n v="1"/>
    <x v="0"/>
  </r>
  <r>
    <s v="9242-TKFSV"/>
    <s v="Male"/>
    <x v="55"/>
    <s v="Yes"/>
    <n v="0"/>
    <x v="861"/>
    <n v="95918"/>
    <n v="39.292333999999997"/>
    <n v="-121.32059700000001"/>
    <n v="7"/>
    <x v="9"/>
    <s v="Offer A"/>
    <s v="No"/>
    <n v="0"/>
    <s v="No"/>
    <s v="Yes"/>
    <x v="2"/>
    <n v="15"/>
    <s v="Yes"/>
    <s v="Yes"/>
    <s v="Yes"/>
    <s v="Yes"/>
    <s v="Yes"/>
    <s v="Yes"/>
    <s v="Yes"/>
    <s v="Yes"/>
    <x v="2"/>
    <s v="Yes"/>
    <x v="0"/>
    <n v="65.099999999999994"/>
    <n v="4754.3"/>
    <n v="0"/>
    <n v="0"/>
    <n v="0"/>
    <n v="4754.3"/>
    <x v="0"/>
    <x v="0"/>
    <x v="0"/>
    <n v="0"/>
    <x v="0"/>
  </r>
  <r>
    <s v="9244-ZVAPM"/>
    <s v="Male"/>
    <x v="59"/>
    <s v="No"/>
    <n v="0"/>
    <x v="107"/>
    <n v="92845"/>
    <n v="33.782955000000001"/>
    <n v="-118.026456"/>
    <n v="0"/>
    <x v="13"/>
    <s v="None"/>
    <s v="Yes"/>
    <n v="37.44"/>
    <s v="No"/>
    <s v="Yes"/>
    <x v="2"/>
    <n v="9"/>
    <s v="No"/>
    <s v="No"/>
    <s v="No"/>
    <s v="No"/>
    <s v="No"/>
    <s v="No"/>
    <s v="No"/>
    <s v="Yes"/>
    <x v="1"/>
    <s v="No"/>
    <x v="0"/>
    <n v="45.6"/>
    <n v="45.6"/>
    <n v="0"/>
    <n v="0"/>
    <n v="37.44"/>
    <n v="83.04"/>
    <x v="2"/>
    <x v="0"/>
    <x v="0"/>
    <n v="0"/>
    <x v="0"/>
  </r>
  <r>
    <s v="9248-OJYKK"/>
    <s v="Male"/>
    <x v="58"/>
    <s v="No"/>
    <n v="0"/>
    <x v="38"/>
    <n v="92121"/>
    <n v="32.898612999999997"/>
    <n v="-117.20293700000001"/>
    <n v="0"/>
    <x v="13"/>
    <s v="None"/>
    <s v="Yes"/>
    <n v="3.84"/>
    <s v="Yes"/>
    <s v="Yes"/>
    <x v="1"/>
    <n v="13"/>
    <s v="No"/>
    <s v="No"/>
    <s v="No"/>
    <s v="No"/>
    <s v="No"/>
    <s v="No"/>
    <s v="No"/>
    <s v="No"/>
    <x v="1"/>
    <s v="Yes"/>
    <x v="1"/>
    <n v="76.45"/>
    <n v="76.45"/>
    <n v="0"/>
    <n v="10"/>
    <n v="3.84"/>
    <n v="90.29"/>
    <x v="1"/>
    <x v="1"/>
    <x v="5"/>
    <n v="1"/>
    <x v="0"/>
  </r>
  <r>
    <s v="9249-FXSCK"/>
    <s v="Female"/>
    <x v="29"/>
    <s v="No"/>
    <n v="0"/>
    <x v="440"/>
    <n v="95220"/>
    <n v="38.200231000000002"/>
    <n v="-121.235034"/>
    <n v="0"/>
    <x v="57"/>
    <s v="Offer B"/>
    <s v="Yes"/>
    <n v="33.69"/>
    <s v="Yes"/>
    <s v="Yes"/>
    <x v="1"/>
    <n v="52"/>
    <s v="Yes"/>
    <s v="Yes"/>
    <s v="No"/>
    <s v="Yes"/>
    <s v="Yes"/>
    <s v="Yes"/>
    <s v="Yes"/>
    <s v="Yes"/>
    <x v="0"/>
    <s v="Yes"/>
    <x v="0"/>
    <n v="111.25"/>
    <n v="5916.45"/>
    <n v="1.27"/>
    <n v="0"/>
    <n v="1751.88"/>
    <n v="7667.06"/>
    <x v="1"/>
    <x v="1"/>
    <x v="11"/>
    <n v="1"/>
    <x v="1"/>
  </r>
  <r>
    <s v="9250-WYPLL"/>
    <s v="Female"/>
    <x v="29"/>
    <s v="No"/>
    <n v="0"/>
    <x v="78"/>
    <n v="92028"/>
    <n v="33.362575"/>
    <n v="-117.299644"/>
    <n v="0"/>
    <x v="10"/>
    <s v="None"/>
    <s v="Yes"/>
    <n v="35.22"/>
    <s v="Yes"/>
    <s v="Yes"/>
    <x v="1"/>
    <n v="58"/>
    <s v="No"/>
    <s v="No"/>
    <s v="No"/>
    <s v="No"/>
    <s v="No"/>
    <s v="No"/>
    <s v="Yes"/>
    <s v="Yes"/>
    <x v="1"/>
    <s v="No"/>
    <x v="1"/>
    <n v="75.55"/>
    <n v="413.65"/>
    <n v="0"/>
    <n v="0"/>
    <n v="176.1"/>
    <n v="589.75"/>
    <x v="1"/>
    <x v="1"/>
    <x v="5"/>
    <n v="1"/>
    <x v="0"/>
  </r>
  <r>
    <s v="9251-AWQGT"/>
    <s v="Female"/>
    <x v="31"/>
    <s v="Yes"/>
    <n v="3"/>
    <x v="123"/>
    <n v="93591"/>
    <n v="34.598221000000002"/>
    <n v="-117.79593"/>
    <n v="2"/>
    <x v="60"/>
    <s v="None"/>
    <s v="Yes"/>
    <n v="9.77"/>
    <s v="No"/>
    <s v="No"/>
    <x v="3"/>
    <n v="0"/>
    <s v="No"/>
    <s v="No"/>
    <s v="No"/>
    <s v="No"/>
    <s v="No"/>
    <s v="No"/>
    <s v="No"/>
    <s v="No"/>
    <x v="2"/>
    <s v="No"/>
    <x v="0"/>
    <n v="20"/>
    <n v="935.9"/>
    <n v="0"/>
    <n v="0"/>
    <n v="468.96"/>
    <n v="1404.86"/>
    <x v="0"/>
    <x v="0"/>
    <x v="0"/>
    <n v="0"/>
    <x v="0"/>
  </r>
  <r>
    <s v="9251-WNSOD"/>
    <s v="Female"/>
    <x v="5"/>
    <s v="Yes"/>
    <n v="0"/>
    <x v="284"/>
    <n v="93311"/>
    <n v="35.16207"/>
    <n v="-119.19448800000001"/>
    <n v="10"/>
    <x v="23"/>
    <s v="Offer A"/>
    <s v="Yes"/>
    <n v="4.71"/>
    <s v="Yes"/>
    <s v="Yes"/>
    <x v="2"/>
    <n v="58"/>
    <s v="Yes"/>
    <s v="Yes"/>
    <s v="Yes"/>
    <s v="No"/>
    <s v="No"/>
    <s v="Yes"/>
    <s v="Yes"/>
    <s v="Yes"/>
    <x v="0"/>
    <s v="No"/>
    <x v="2"/>
    <n v="75.099999999999994"/>
    <n v="5064.45"/>
    <n v="0"/>
    <n v="0"/>
    <n v="315.57"/>
    <n v="5380.02"/>
    <x v="0"/>
    <x v="0"/>
    <x v="0"/>
    <n v="0"/>
    <x v="0"/>
  </r>
  <r>
    <s v="9253-QXKBE"/>
    <s v="Male"/>
    <x v="50"/>
    <s v="Yes"/>
    <n v="0"/>
    <x v="19"/>
    <n v="95037"/>
    <n v="37.161543999999999"/>
    <n v="-121.649371"/>
    <n v="1"/>
    <x v="31"/>
    <s v="None"/>
    <s v="Yes"/>
    <n v="6.25"/>
    <s v="Yes"/>
    <s v="Yes"/>
    <x v="1"/>
    <n v="21"/>
    <s v="No"/>
    <s v="No"/>
    <s v="No"/>
    <s v="No"/>
    <s v="Yes"/>
    <s v="Yes"/>
    <s v="No"/>
    <s v="Yes"/>
    <x v="1"/>
    <s v="Yes"/>
    <x v="1"/>
    <n v="94.45"/>
    <n v="2653.65"/>
    <n v="0"/>
    <n v="0"/>
    <n v="181.25"/>
    <n v="2834.9"/>
    <x v="1"/>
    <x v="1"/>
    <x v="1"/>
    <n v="1"/>
    <x v="1"/>
  </r>
  <r>
    <s v="9253-VIFJQ"/>
    <s v="Male"/>
    <x v="2"/>
    <s v="Yes"/>
    <n v="0"/>
    <x v="802"/>
    <n v="93925"/>
    <n v="36.596271000000002"/>
    <n v="-121.442274"/>
    <n v="6"/>
    <x v="7"/>
    <s v="Offer B"/>
    <s v="Yes"/>
    <n v="39.49"/>
    <s v="Yes"/>
    <s v="Yes"/>
    <x v="2"/>
    <n v="18"/>
    <s v="Yes"/>
    <s v="Yes"/>
    <s v="Yes"/>
    <s v="No"/>
    <s v="No"/>
    <s v="No"/>
    <s v="No"/>
    <s v="Yes"/>
    <x v="0"/>
    <s v="No"/>
    <x v="0"/>
    <n v="67.05"/>
    <n v="4309.55"/>
    <n v="0"/>
    <n v="0"/>
    <n v="2566.85"/>
    <n v="6876.4"/>
    <x v="0"/>
    <x v="0"/>
    <x v="0"/>
    <n v="0"/>
    <x v="0"/>
  </r>
  <r>
    <s v="9254-RBFON"/>
    <s v="Female"/>
    <x v="32"/>
    <s v="Yes"/>
    <n v="0"/>
    <x v="473"/>
    <n v="96050"/>
    <n v="41.816595"/>
    <n v="-122.94828699999999"/>
    <n v="1"/>
    <x v="67"/>
    <s v="Offer D"/>
    <s v="Yes"/>
    <n v="5.4"/>
    <s v="No"/>
    <s v="Yes"/>
    <x v="1"/>
    <n v="8"/>
    <s v="No"/>
    <s v="No"/>
    <s v="Yes"/>
    <s v="Yes"/>
    <s v="Yes"/>
    <s v="Yes"/>
    <s v="Yes"/>
    <s v="Yes"/>
    <x v="0"/>
    <s v="No"/>
    <x v="1"/>
    <n v="98.6"/>
    <n v="1704.95"/>
    <n v="0"/>
    <n v="0"/>
    <n v="91.8"/>
    <n v="1796.75"/>
    <x v="1"/>
    <x v="1"/>
    <x v="1"/>
    <n v="1"/>
    <x v="1"/>
  </r>
  <r>
    <s v="9256-JTBNZ"/>
    <s v="Female"/>
    <x v="43"/>
    <s v="No"/>
    <n v="0"/>
    <x v="1041"/>
    <n v="95469"/>
    <n v="39.408633999999999"/>
    <n v="-123.04551600000001"/>
    <n v="0"/>
    <x v="37"/>
    <s v="None"/>
    <s v="Yes"/>
    <n v="48.92"/>
    <s v="No"/>
    <s v="No"/>
    <x v="3"/>
    <n v="0"/>
    <s v="No"/>
    <s v="No"/>
    <s v="No"/>
    <s v="No"/>
    <s v="No"/>
    <s v="No"/>
    <s v="No"/>
    <s v="No"/>
    <x v="1"/>
    <s v="No"/>
    <x v="1"/>
    <n v="20.3"/>
    <n v="246.3"/>
    <n v="0"/>
    <n v="0"/>
    <n v="538.12"/>
    <n v="784.42"/>
    <x v="0"/>
    <x v="0"/>
    <x v="0"/>
    <n v="0"/>
    <x v="0"/>
  </r>
  <r>
    <s v="9257-AZMTZ"/>
    <s v="Female"/>
    <x v="19"/>
    <s v="Yes"/>
    <n v="1"/>
    <x v="1"/>
    <n v="91205"/>
    <n v="34.136580000000002"/>
    <n v="-118.245839"/>
    <n v="10"/>
    <x v="57"/>
    <s v="None"/>
    <s v="Yes"/>
    <n v="2.44"/>
    <s v="No"/>
    <s v="No"/>
    <x v="3"/>
    <n v="0"/>
    <s v="No"/>
    <s v="No"/>
    <s v="No"/>
    <s v="No"/>
    <s v="No"/>
    <s v="No"/>
    <s v="No"/>
    <s v="No"/>
    <x v="2"/>
    <s v="No"/>
    <x v="1"/>
    <n v="20.100000000000001"/>
    <n v="1078.75"/>
    <n v="17.05"/>
    <n v="0"/>
    <n v="126.88"/>
    <n v="1188.58"/>
    <x v="0"/>
    <x v="0"/>
    <x v="0"/>
    <n v="0"/>
    <x v="0"/>
  </r>
  <r>
    <s v="9258-CNWAC"/>
    <s v="Female"/>
    <x v="5"/>
    <s v="Yes"/>
    <n v="2"/>
    <x v="162"/>
    <n v="90813"/>
    <n v="33.781086000000002"/>
    <n v="-118.199049"/>
    <n v="2"/>
    <x v="4"/>
    <s v="Offer A"/>
    <s v="Yes"/>
    <n v="4.32"/>
    <s v="Yes"/>
    <s v="Yes"/>
    <x v="1"/>
    <n v="41"/>
    <s v="Yes"/>
    <s v="Yes"/>
    <s v="Yes"/>
    <s v="Yes"/>
    <s v="Yes"/>
    <s v="Yes"/>
    <s v="Yes"/>
    <s v="Yes"/>
    <x v="2"/>
    <s v="No"/>
    <x v="0"/>
    <n v="113.65"/>
    <n v="8166.8"/>
    <n v="0"/>
    <n v="0"/>
    <n v="306.72000000000003"/>
    <n v="8473.52"/>
    <x v="0"/>
    <x v="0"/>
    <x v="0"/>
    <n v="0"/>
    <x v="1"/>
  </r>
  <r>
    <s v="9259-PACGQ"/>
    <s v="Female"/>
    <x v="31"/>
    <s v="Yes"/>
    <n v="0"/>
    <x v="31"/>
    <n v="90026"/>
    <n v="34.078991000000002"/>
    <n v="-118.26380399999999"/>
    <n v="1"/>
    <x v="12"/>
    <s v="None"/>
    <s v="Yes"/>
    <n v="41.32"/>
    <s v="Yes"/>
    <s v="Yes"/>
    <x v="0"/>
    <n v="71"/>
    <s v="Yes"/>
    <s v="Yes"/>
    <s v="No"/>
    <s v="Yes"/>
    <s v="No"/>
    <s v="No"/>
    <s v="No"/>
    <s v="Yes"/>
    <x v="1"/>
    <s v="No"/>
    <x v="1"/>
    <n v="62.65"/>
    <n v="2274.9"/>
    <n v="0"/>
    <n v="0"/>
    <n v="1404.88"/>
    <n v="3679.78"/>
    <x v="1"/>
    <x v="1"/>
    <x v="1"/>
    <n v="1"/>
    <x v="0"/>
  </r>
  <r>
    <s v="9261-WDCAF"/>
    <s v="Male"/>
    <x v="22"/>
    <s v="No"/>
    <n v="0"/>
    <x v="761"/>
    <n v="91902"/>
    <n v="32.671169999999996"/>
    <n v="-117.00232"/>
    <n v="0"/>
    <x v="3"/>
    <s v="None"/>
    <s v="Yes"/>
    <n v="33.53"/>
    <s v="No"/>
    <s v="Yes"/>
    <x v="2"/>
    <n v="30"/>
    <s v="No"/>
    <s v="No"/>
    <s v="No"/>
    <s v="No"/>
    <s v="No"/>
    <s v="Yes"/>
    <s v="Yes"/>
    <s v="Yes"/>
    <x v="1"/>
    <s v="No"/>
    <x v="2"/>
    <n v="-5"/>
    <n v="189.1"/>
    <n v="0"/>
    <n v="0"/>
    <n v="100.59"/>
    <n v="289.69"/>
    <x v="2"/>
    <x v="0"/>
    <x v="0"/>
    <n v="0"/>
    <x v="0"/>
  </r>
  <r>
    <s v="9269-CQOOL"/>
    <s v="Male"/>
    <x v="12"/>
    <s v="No"/>
    <n v="0"/>
    <x v="389"/>
    <n v="95570"/>
    <n v="41.162295"/>
    <n v="-124.02738100000001"/>
    <n v="0"/>
    <x v="3"/>
    <s v="Offer E"/>
    <s v="Yes"/>
    <n v="2.88"/>
    <s v="No"/>
    <s v="Yes"/>
    <x v="2"/>
    <n v="17"/>
    <s v="No"/>
    <s v="No"/>
    <s v="No"/>
    <s v="No"/>
    <s v="Yes"/>
    <s v="No"/>
    <s v="No"/>
    <s v="Yes"/>
    <x v="1"/>
    <s v="Yes"/>
    <x v="0"/>
    <n v="54.7"/>
    <n v="169.45"/>
    <n v="0"/>
    <n v="0"/>
    <n v="8.64"/>
    <n v="178.09"/>
    <x v="1"/>
    <x v="1"/>
    <x v="1"/>
    <n v="1"/>
    <x v="0"/>
  </r>
  <r>
    <s v="9272-LSVYH"/>
    <s v="Male"/>
    <x v="5"/>
    <s v="No"/>
    <n v="0"/>
    <x v="975"/>
    <n v="95615"/>
    <n v="38.311608999999997"/>
    <n v="-121.554034"/>
    <n v="0"/>
    <x v="46"/>
    <s v="None"/>
    <s v="Yes"/>
    <n v="4.29"/>
    <s v="No"/>
    <s v="Yes"/>
    <x v="1"/>
    <n v="85"/>
    <s v="No"/>
    <s v="No"/>
    <s v="No"/>
    <s v="No"/>
    <s v="No"/>
    <s v="No"/>
    <s v="No"/>
    <s v="Yes"/>
    <x v="1"/>
    <s v="No"/>
    <x v="0"/>
    <n v="70.150000000000006"/>
    <n v="735.5"/>
    <n v="0"/>
    <n v="0"/>
    <n v="42.9"/>
    <n v="778.4"/>
    <x v="0"/>
    <x v="0"/>
    <x v="0"/>
    <n v="0"/>
    <x v="0"/>
  </r>
  <r>
    <s v="9274-CNFMO"/>
    <s v="Male"/>
    <x v="48"/>
    <s v="Yes"/>
    <n v="0"/>
    <x v="546"/>
    <n v="91331"/>
    <n v="34.255442000000002"/>
    <n v="-118.421314"/>
    <n v="1"/>
    <x v="1"/>
    <s v="None"/>
    <s v="Yes"/>
    <n v="28.11"/>
    <s v="Yes"/>
    <s v="Yes"/>
    <x v="1"/>
    <n v="27"/>
    <s v="No"/>
    <s v="No"/>
    <s v="No"/>
    <s v="No"/>
    <s v="No"/>
    <s v="No"/>
    <s v="No"/>
    <s v="Yes"/>
    <x v="1"/>
    <s v="No"/>
    <x v="1"/>
    <n v="74.95"/>
    <n v="308.7"/>
    <n v="0"/>
    <n v="0"/>
    <n v="112.44"/>
    <n v="421.14"/>
    <x v="1"/>
    <x v="1"/>
    <x v="11"/>
    <n v="1"/>
    <x v="0"/>
  </r>
  <r>
    <s v="9274-UARKJ"/>
    <s v="Female"/>
    <x v="27"/>
    <s v="No"/>
    <n v="0"/>
    <x v="27"/>
    <n v="95351"/>
    <n v="37.621457999999997"/>
    <n v="-121.01229499999999"/>
    <n v="0"/>
    <x v="49"/>
    <s v="None"/>
    <s v="Yes"/>
    <n v="10.43"/>
    <s v="No"/>
    <s v="Yes"/>
    <x v="1"/>
    <n v="29"/>
    <s v="No"/>
    <s v="Yes"/>
    <s v="No"/>
    <s v="No"/>
    <s v="Yes"/>
    <s v="No"/>
    <s v="No"/>
    <s v="Yes"/>
    <x v="1"/>
    <s v="Yes"/>
    <x v="1"/>
    <n v="83.2"/>
    <n v="1130"/>
    <n v="0"/>
    <n v="0"/>
    <n v="156.44999999999999"/>
    <n v="1286.45"/>
    <x v="0"/>
    <x v="0"/>
    <x v="0"/>
    <n v="0"/>
    <x v="0"/>
  </r>
  <r>
    <s v="9277-JOOMO"/>
    <s v="Female"/>
    <x v="60"/>
    <s v="No"/>
    <n v="0"/>
    <x v="161"/>
    <n v="95542"/>
    <n v="40.057783999999998"/>
    <n v="-123.679461"/>
    <n v="0"/>
    <x v="3"/>
    <s v="None"/>
    <s v="Yes"/>
    <n v="26.33"/>
    <s v="Yes"/>
    <s v="No"/>
    <x v="3"/>
    <n v="0"/>
    <s v="No"/>
    <s v="No"/>
    <s v="No"/>
    <s v="No"/>
    <s v="No"/>
    <s v="No"/>
    <s v="No"/>
    <s v="No"/>
    <x v="1"/>
    <s v="No"/>
    <x v="0"/>
    <n v="24.6"/>
    <n v="86.35"/>
    <n v="0"/>
    <n v="0"/>
    <n v="78.989999999999995"/>
    <n v="165.34"/>
    <x v="2"/>
    <x v="0"/>
    <x v="0"/>
    <n v="0"/>
    <x v="0"/>
  </r>
  <r>
    <s v="9278-VZKCD"/>
    <s v="Female"/>
    <x v="6"/>
    <s v="Yes"/>
    <n v="0"/>
    <x v="181"/>
    <n v="92860"/>
    <n v="33.925832999999997"/>
    <n v="-117.559639"/>
    <n v="1"/>
    <x v="57"/>
    <s v="None"/>
    <s v="Yes"/>
    <n v="4.1100000000000003"/>
    <s v="Yes"/>
    <s v="Yes"/>
    <x v="1"/>
    <n v="17"/>
    <s v="Yes"/>
    <s v="Yes"/>
    <s v="Yes"/>
    <s v="No"/>
    <s v="Yes"/>
    <s v="Yes"/>
    <s v="No"/>
    <s v="Yes"/>
    <x v="2"/>
    <s v="Yes"/>
    <x v="1"/>
    <n v="109.1"/>
    <n v="5647.95"/>
    <n v="0"/>
    <n v="0"/>
    <n v="213.72"/>
    <n v="5861.67"/>
    <x v="0"/>
    <x v="0"/>
    <x v="0"/>
    <n v="0"/>
    <x v="1"/>
  </r>
  <r>
    <s v="9279-CJEOJ"/>
    <s v="Female"/>
    <x v="49"/>
    <s v="No"/>
    <n v="0"/>
    <x v="364"/>
    <n v="92801"/>
    <n v="33.844982999999999"/>
    <n v="-117.952151"/>
    <n v="0"/>
    <x v="47"/>
    <s v="None"/>
    <s v="Yes"/>
    <n v="37.4"/>
    <s v="Yes"/>
    <s v="Yes"/>
    <x v="1"/>
    <n v="16"/>
    <s v="No"/>
    <s v="No"/>
    <s v="No"/>
    <s v="No"/>
    <s v="Yes"/>
    <s v="Yes"/>
    <s v="No"/>
    <s v="Yes"/>
    <x v="1"/>
    <s v="Yes"/>
    <x v="1"/>
    <n v="95.4"/>
    <n v="2025.1"/>
    <n v="0"/>
    <n v="0"/>
    <n v="785.4"/>
    <n v="2810.5"/>
    <x v="0"/>
    <x v="0"/>
    <x v="0"/>
    <n v="0"/>
    <x v="1"/>
  </r>
  <r>
    <s v="9281-CEDRU"/>
    <s v="Female"/>
    <x v="5"/>
    <s v="Yes"/>
    <n v="0"/>
    <x v="733"/>
    <n v="92275"/>
    <n v="33.281559999999999"/>
    <n v="-115.955541"/>
    <n v="2"/>
    <x v="64"/>
    <s v="None"/>
    <s v="Yes"/>
    <n v="8.6199999999999992"/>
    <s v="No"/>
    <s v="Yes"/>
    <x v="2"/>
    <n v="53"/>
    <s v="No"/>
    <s v="Yes"/>
    <s v="No"/>
    <s v="Yes"/>
    <s v="Yes"/>
    <s v="No"/>
    <s v="No"/>
    <s v="Yes"/>
    <x v="2"/>
    <s v="No"/>
    <x v="1"/>
    <n v="64.099999999999994"/>
    <n v="4326.25"/>
    <n v="19.12"/>
    <n v="0"/>
    <n v="586.16"/>
    <n v="4893.29"/>
    <x v="0"/>
    <x v="0"/>
    <x v="0"/>
    <n v="0"/>
    <x v="0"/>
  </r>
  <r>
    <s v="9281-OFDMF"/>
    <s v="Male"/>
    <x v="48"/>
    <s v="No"/>
    <n v="0"/>
    <x v="1105"/>
    <n v="95956"/>
    <n v="39.937016999999997"/>
    <n v="-121.058043"/>
    <n v="0"/>
    <x v="35"/>
    <s v="None"/>
    <s v="Yes"/>
    <n v="20.059999999999999"/>
    <s v="Yes"/>
    <s v="Yes"/>
    <x v="1"/>
    <n v="3"/>
    <s v="No"/>
    <s v="Yes"/>
    <s v="No"/>
    <s v="No"/>
    <s v="No"/>
    <s v="Yes"/>
    <s v="Yes"/>
    <s v="Yes"/>
    <x v="2"/>
    <s v="No"/>
    <x v="1"/>
    <n v="90.7"/>
    <n v="3413.25"/>
    <n v="0"/>
    <n v="0"/>
    <n v="782.34"/>
    <n v="4195.59"/>
    <x v="0"/>
    <x v="0"/>
    <x v="0"/>
    <n v="0"/>
    <x v="1"/>
  </r>
  <r>
    <s v="9281-PKKZE"/>
    <s v="Female"/>
    <x v="10"/>
    <s v="Yes"/>
    <n v="0"/>
    <x v="263"/>
    <n v="91702"/>
    <n v="34.174492999999998"/>
    <n v="-117.87067999999999"/>
    <n v="1"/>
    <x v="56"/>
    <s v="None"/>
    <s v="No"/>
    <n v="0"/>
    <s v="No"/>
    <s v="Yes"/>
    <x v="2"/>
    <n v="8"/>
    <s v="No"/>
    <s v="No"/>
    <s v="No"/>
    <s v="No"/>
    <s v="Yes"/>
    <s v="Yes"/>
    <s v="Yes"/>
    <s v="Yes"/>
    <x v="1"/>
    <s v="Yes"/>
    <x v="1"/>
    <n v="43.95"/>
    <n v="2007.85"/>
    <n v="0"/>
    <n v="0"/>
    <n v="0"/>
    <n v="2007.85"/>
    <x v="0"/>
    <x v="0"/>
    <x v="0"/>
    <n v="0"/>
    <x v="0"/>
  </r>
  <r>
    <s v="9282-IZGQK"/>
    <s v="Female"/>
    <x v="35"/>
    <s v="No"/>
    <n v="0"/>
    <x v="97"/>
    <n v="92612"/>
    <n v="33.643095000000002"/>
    <n v="-117.810896"/>
    <n v="0"/>
    <x v="13"/>
    <s v="Offer E"/>
    <s v="Yes"/>
    <n v="30.52"/>
    <s v="Yes"/>
    <s v="Yes"/>
    <x v="1"/>
    <n v="30"/>
    <s v="No"/>
    <s v="No"/>
    <s v="No"/>
    <s v="No"/>
    <s v="No"/>
    <s v="Yes"/>
    <s v="Yes"/>
    <s v="Yes"/>
    <x v="1"/>
    <s v="Yes"/>
    <x v="1"/>
    <n v="85"/>
    <n v="85"/>
    <n v="0"/>
    <n v="0"/>
    <n v="30.52"/>
    <n v="115.52"/>
    <x v="1"/>
    <x v="3"/>
    <x v="6"/>
    <n v="1"/>
    <x v="0"/>
  </r>
  <r>
    <s v="9283-LZQOH"/>
    <s v="Male"/>
    <x v="59"/>
    <s v="Yes"/>
    <n v="0"/>
    <x v="12"/>
    <n v="95843"/>
    <n v="38.715497999999997"/>
    <n v="-121.363411"/>
    <n v="1"/>
    <x v="2"/>
    <s v="None"/>
    <s v="Yes"/>
    <n v="2.92"/>
    <s v="Yes"/>
    <s v="Yes"/>
    <x v="1"/>
    <n v="21"/>
    <s v="No"/>
    <s v="No"/>
    <s v="No"/>
    <s v="No"/>
    <s v="No"/>
    <s v="No"/>
    <s v="No"/>
    <s v="Yes"/>
    <x v="1"/>
    <s v="Yes"/>
    <x v="0"/>
    <n v="74.400000000000006"/>
    <n v="896.75"/>
    <n v="0"/>
    <n v="0"/>
    <n v="37.96"/>
    <n v="934.71"/>
    <x v="1"/>
    <x v="1"/>
    <x v="5"/>
    <n v="1"/>
    <x v="0"/>
  </r>
  <r>
    <s v="9286-BHDQG"/>
    <s v="Male"/>
    <x v="1"/>
    <s v="Yes"/>
    <n v="0"/>
    <x v="784"/>
    <n v="91362"/>
    <n v="34.191842000000001"/>
    <n v="-118.822796"/>
    <n v="11"/>
    <x v="9"/>
    <s v="Offer A"/>
    <s v="No"/>
    <n v="0"/>
    <s v="No"/>
    <s v="Yes"/>
    <x v="2"/>
    <n v="17"/>
    <s v="Yes"/>
    <s v="Yes"/>
    <s v="Yes"/>
    <s v="Yes"/>
    <s v="No"/>
    <s v="No"/>
    <s v="No"/>
    <s v="Yes"/>
    <x v="2"/>
    <s v="No"/>
    <x v="0"/>
    <n v="45.25"/>
    <n v="3139.8"/>
    <n v="0"/>
    <n v="0"/>
    <n v="0"/>
    <n v="3139.8"/>
    <x v="0"/>
    <x v="0"/>
    <x v="0"/>
    <n v="0"/>
    <x v="0"/>
  </r>
  <r>
    <s v="9286-DOJGF"/>
    <s v="Female"/>
    <x v="36"/>
    <s v="Yes"/>
    <n v="0"/>
    <x v="141"/>
    <n v="95651"/>
    <n v="38.815514999999998"/>
    <n v="-120.91699699999999"/>
    <n v="5"/>
    <x v="70"/>
    <s v="None"/>
    <s v="Yes"/>
    <n v="15.78"/>
    <s v="Yes"/>
    <s v="Yes"/>
    <x v="1"/>
    <n v="30"/>
    <s v="No"/>
    <s v="No"/>
    <s v="No"/>
    <s v="No"/>
    <s v="No"/>
    <s v="No"/>
    <s v="No"/>
    <s v="Yes"/>
    <x v="1"/>
    <s v="Yes"/>
    <x v="1"/>
    <n v="74.95"/>
    <n v="2869.85"/>
    <n v="0"/>
    <n v="0"/>
    <n v="599.64"/>
    <n v="3469.49"/>
    <x v="1"/>
    <x v="2"/>
    <x v="2"/>
    <n v="1"/>
    <x v="0"/>
  </r>
  <r>
    <s v="9289-LBQVU"/>
    <s v="Male"/>
    <x v="38"/>
    <s v="Yes"/>
    <n v="0"/>
    <x v="510"/>
    <n v="92545"/>
    <n v="33.734932999999998"/>
    <n v="-117.044145"/>
    <n v="5"/>
    <x v="34"/>
    <s v="None"/>
    <s v="Yes"/>
    <n v="32.93"/>
    <s v="Yes"/>
    <s v="Yes"/>
    <x v="2"/>
    <n v="26"/>
    <s v="No"/>
    <s v="Yes"/>
    <s v="No"/>
    <s v="Yes"/>
    <s v="No"/>
    <s v="Yes"/>
    <s v="Yes"/>
    <s v="Yes"/>
    <x v="0"/>
    <s v="Yes"/>
    <x v="0"/>
    <n v="70.150000000000006"/>
    <n v="4480.7"/>
    <n v="0"/>
    <n v="0"/>
    <n v="2107.52"/>
    <n v="6588.22"/>
    <x v="0"/>
    <x v="0"/>
    <x v="0"/>
    <n v="0"/>
    <x v="0"/>
  </r>
  <r>
    <s v="9290-SHCMB"/>
    <s v="Female"/>
    <x v="58"/>
    <s v="No"/>
    <n v="0"/>
    <x v="942"/>
    <n v="95919"/>
    <n v="39.440686999999997"/>
    <n v="-121.263583"/>
    <n v="0"/>
    <x v="2"/>
    <s v="None"/>
    <s v="Yes"/>
    <n v="26.68"/>
    <s v="No"/>
    <s v="Yes"/>
    <x v="1"/>
    <n v="24"/>
    <s v="No"/>
    <s v="No"/>
    <s v="Yes"/>
    <s v="No"/>
    <s v="Yes"/>
    <s v="Yes"/>
    <s v="Yes"/>
    <s v="Yes"/>
    <x v="2"/>
    <s v="Yes"/>
    <x v="1"/>
    <n v="96.85"/>
    <n v="1235.55"/>
    <n v="0"/>
    <n v="0"/>
    <n v="346.84"/>
    <n v="1582.39"/>
    <x v="0"/>
    <x v="0"/>
    <x v="0"/>
    <n v="0"/>
    <x v="1"/>
  </r>
  <r>
    <s v="9294-TDIPC"/>
    <s v="Male"/>
    <x v="40"/>
    <s v="No"/>
    <n v="1"/>
    <x v="38"/>
    <n v="92110"/>
    <n v="32.765009999999997"/>
    <n v="-117.19938"/>
    <n v="0"/>
    <x v="10"/>
    <s v="Offer E"/>
    <s v="Yes"/>
    <n v="12.22"/>
    <s v="No"/>
    <s v="No"/>
    <x v="3"/>
    <n v="0"/>
    <s v="No"/>
    <s v="No"/>
    <s v="No"/>
    <s v="No"/>
    <s v="No"/>
    <s v="No"/>
    <s v="No"/>
    <s v="No"/>
    <x v="1"/>
    <s v="No"/>
    <x v="0"/>
    <n v="-10"/>
    <n v="83.75"/>
    <n v="0"/>
    <n v="0"/>
    <n v="61.1"/>
    <n v="144.85"/>
    <x v="0"/>
    <x v="0"/>
    <x v="0"/>
    <n v="0"/>
    <x v="0"/>
  </r>
  <r>
    <s v="9297-EONCV"/>
    <s v="Female"/>
    <x v="10"/>
    <s v="No"/>
    <n v="0"/>
    <x v="39"/>
    <n v="94536"/>
    <n v="37.572273000000003"/>
    <n v="-121.964583"/>
    <n v="0"/>
    <x v="9"/>
    <s v="Offer A"/>
    <s v="Yes"/>
    <n v="44.21"/>
    <s v="Yes"/>
    <s v="Yes"/>
    <x v="2"/>
    <n v="22"/>
    <s v="Yes"/>
    <s v="Yes"/>
    <s v="Yes"/>
    <s v="Yes"/>
    <s v="Yes"/>
    <s v="Yes"/>
    <s v="Yes"/>
    <s v="Yes"/>
    <x v="2"/>
    <s v="Yes"/>
    <x v="1"/>
    <n v="91.35"/>
    <n v="6697.2"/>
    <n v="0"/>
    <n v="0"/>
    <n v="3183.12"/>
    <n v="9880.32"/>
    <x v="0"/>
    <x v="0"/>
    <x v="0"/>
    <n v="0"/>
    <x v="1"/>
  </r>
  <r>
    <s v="9297-FVVDH"/>
    <s v="Female"/>
    <x v="25"/>
    <s v="Yes"/>
    <n v="0"/>
    <x v="510"/>
    <n v="92545"/>
    <n v="33.734932999999998"/>
    <n v="-117.044145"/>
    <n v="2"/>
    <x v="41"/>
    <s v="Offer B"/>
    <s v="Yes"/>
    <n v="10.050000000000001"/>
    <s v="Yes"/>
    <s v="Yes"/>
    <x v="2"/>
    <n v="16"/>
    <s v="Yes"/>
    <s v="No"/>
    <s v="Yes"/>
    <s v="Yes"/>
    <s v="Yes"/>
    <s v="Yes"/>
    <s v="Yes"/>
    <s v="Yes"/>
    <x v="2"/>
    <s v="Yes"/>
    <x v="1"/>
    <n v="84.5"/>
    <n v="4845.3999999999996"/>
    <n v="0"/>
    <n v="0"/>
    <n v="572.85"/>
    <n v="5418.25"/>
    <x v="0"/>
    <x v="0"/>
    <x v="0"/>
    <n v="0"/>
    <x v="0"/>
  </r>
  <r>
    <s v="9298-WGMRW"/>
    <s v="Female"/>
    <x v="17"/>
    <s v="Yes"/>
    <n v="0"/>
    <x v="964"/>
    <n v="95721"/>
    <n v="38.851841999999998"/>
    <n v="-120.076204"/>
    <n v="4"/>
    <x v="9"/>
    <s v="Offer A"/>
    <s v="Yes"/>
    <n v="24.32"/>
    <s v="Yes"/>
    <s v="Yes"/>
    <x v="1"/>
    <n v="76"/>
    <s v="Yes"/>
    <s v="Yes"/>
    <s v="Yes"/>
    <s v="Yes"/>
    <s v="Yes"/>
    <s v="Yes"/>
    <s v="Yes"/>
    <s v="Yes"/>
    <x v="2"/>
    <s v="Yes"/>
    <x v="1"/>
    <n v="115.5"/>
    <n v="8312.75"/>
    <n v="0"/>
    <n v="0"/>
    <n v="1751.04"/>
    <n v="10063.790000000001"/>
    <x v="0"/>
    <x v="0"/>
    <x v="0"/>
    <n v="0"/>
    <x v="1"/>
  </r>
  <r>
    <s v="9300-AGZNL"/>
    <s v="Male"/>
    <x v="48"/>
    <s v="No"/>
    <n v="0"/>
    <x v="774"/>
    <n v="95939"/>
    <n v="39.532220000000002"/>
    <n v="-122.59487900000001"/>
    <n v="0"/>
    <x v="13"/>
    <s v="None"/>
    <s v="Yes"/>
    <n v="21.85"/>
    <s v="Yes"/>
    <s v="Yes"/>
    <x v="1"/>
    <n v="29"/>
    <s v="No"/>
    <s v="No"/>
    <s v="No"/>
    <s v="No"/>
    <s v="Yes"/>
    <s v="Yes"/>
    <s v="No"/>
    <s v="Yes"/>
    <x v="1"/>
    <s v="Yes"/>
    <x v="1"/>
    <n v="94"/>
    <n v="94"/>
    <n v="0"/>
    <n v="0"/>
    <n v="21.85"/>
    <n v="115.85"/>
    <x v="1"/>
    <x v="2"/>
    <x v="2"/>
    <n v="1"/>
    <x v="1"/>
  </r>
  <r>
    <s v="9300-RENDD"/>
    <s v="Male"/>
    <x v="52"/>
    <s v="No"/>
    <n v="0"/>
    <x v="594"/>
    <n v="92321"/>
    <n v="34.255203000000002"/>
    <n v="-117.17565399999999"/>
    <n v="0"/>
    <x v="13"/>
    <s v="Offer E"/>
    <s v="Yes"/>
    <n v="3.13"/>
    <s v="No"/>
    <s v="Yes"/>
    <x v="1"/>
    <n v="5"/>
    <s v="No"/>
    <s v="No"/>
    <s v="No"/>
    <s v="No"/>
    <s v="Yes"/>
    <s v="No"/>
    <s v="No"/>
    <s v="Yes"/>
    <x v="1"/>
    <s v="Yes"/>
    <x v="1"/>
    <n v="79.95"/>
    <n v="79.95"/>
    <n v="0"/>
    <n v="0"/>
    <n v="3.13"/>
    <n v="83.08"/>
    <x v="1"/>
    <x v="5"/>
    <x v="9"/>
    <n v="1"/>
    <x v="0"/>
  </r>
  <r>
    <s v="9305-CDSKC"/>
    <s v="Female"/>
    <x v="26"/>
    <s v="No"/>
    <n v="2"/>
    <x v="31"/>
    <n v="90006"/>
    <n v="34.048012999999997"/>
    <n v="-118.293953"/>
    <n v="0"/>
    <x v="58"/>
    <s v="None"/>
    <s v="Yes"/>
    <n v="12.15"/>
    <s v="Yes"/>
    <s v="Yes"/>
    <x v="0"/>
    <n v="26"/>
    <s v="No"/>
    <s v="No"/>
    <s v="Yes"/>
    <s v="No"/>
    <s v="Yes"/>
    <s v="Yes"/>
    <s v="Yes"/>
    <s v="Yes"/>
    <x v="1"/>
    <s v="Yes"/>
    <x v="1"/>
    <n v="99.65"/>
    <n v="820.5"/>
    <n v="0"/>
    <n v="0"/>
    <n v="97.2"/>
    <n v="917.7"/>
    <x v="1"/>
    <x v="3"/>
    <x v="14"/>
    <n v="1"/>
    <x v="1"/>
  </r>
  <r>
    <s v="9306-CPCBC"/>
    <s v="Female"/>
    <x v="56"/>
    <s v="No"/>
    <n v="0"/>
    <x v="111"/>
    <n v="92555"/>
    <n v="33.907361000000002"/>
    <n v="-117.109972"/>
    <n v="0"/>
    <x v="3"/>
    <s v="None"/>
    <s v="Yes"/>
    <n v="35.54"/>
    <s v="Yes"/>
    <s v="Yes"/>
    <x v="1"/>
    <n v="27"/>
    <s v="No"/>
    <s v="No"/>
    <s v="No"/>
    <s v="No"/>
    <s v="No"/>
    <s v="No"/>
    <s v="No"/>
    <s v="Yes"/>
    <x v="1"/>
    <s v="Yes"/>
    <x v="1"/>
    <n v="74.25"/>
    <n v="210.3"/>
    <n v="0"/>
    <n v="0"/>
    <n v="106.62"/>
    <n v="316.92"/>
    <x v="1"/>
    <x v="1"/>
    <x v="5"/>
    <n v="1"/>
    <x v="0"/>
  </r>
  <r>
    <s v="9308-ANMVE"/>
    <s v="Male"/>
    <x v="7"/>
    <s v="No"/>
    <n v="2"/>
    <x v="14"/>
    <n v="93441"/>
    <n v="34.704340000000002"/>
    <n v="-120.02609"/>
    <n v="0"/>
    <x v="54"/>
    <s v="Offer B"/>
    <s v="Yes"/>
    <n v="25.25"/>
    <s v="No"/>
    <s v="Yes"/>
    <x v="0"/>
    <n v="17"/>
    <s v="Yes"/>
    <s v="Yes"/>
    <s v="No"/>
    <s v="No"/>
    <s v="No"/>
    <s v="No"/>
    <s v="No"/>
    <s v="Yes"/>
    <x v="1"/>
    <s v="Yes"/>
    <x v="1"/>
    <n v="55.3"/>
    <n v="2654.05"/>
    <n v="0"/>
    <n v="0"/>
    <n v="1186.75"/>
    <n v="3840.8"/>
    <x v="0"/>
    <x v="0"/>
    <x v="0"/>
    <n v="0"/>
    <x v="0"/>
  </r>
  <r>
    <s v="9309-BZGNT"/>
    <s v="Male"/>
    <x v="28"/>
    <s v="Yes"/>
    <n v="0"/>
    <x v="245"/>
    <n v="91962"/>
    <n v="32.800671000000001"/>
    <n v="-116.483363"/>
    <n v="7"/>
    <x v="19"/>
    <s v="None"/>
    <s v="No"/>
    <n v="0"/>
    <s v="No"/>
    <s v="Yes"/>
    <x v="2"/>
    <n v="13"/>
    <s v="No"/>
    <s v="No"/>
    <s v="Yes"/>
    <s v="No"/>
    <s v="No"/>
    <s v="No"/>
    <s v="No"/>
    <s v="Yes"/>
    <x v="0"/>
    <s v="Yes"/>
    <x v="0"/>
    <n v="29.8"/>
    <n v="2134.3000000000002"/>
    <n v="0"/>
    <n v="0"/>
    <n v="0"/>
    <n v="2134.3000000000002"/>
    <x v="0"/>
    <x v="0"/>
    <x v="0"/>
    <n v="0"/>
    <x v="0"/>
  </r>
  <r>
    <s v="9313-CDOGY"/>
    <s v="Male"/>
    <x v="43"/>
    <s v="Yes"/>
    <n v="2"/>
    <x v="277"/>
    <n v="91932"/>
    <n v="32.579134000000003"/>
    <n v="-117.11900900000001"/>
    <n v="3"/>
    <x v="70"/>
    <s v="None"/>
    <s v="Yes"/>
    <n v="24.16"/>
    <s v="No"/>
    <s v="No"/>
    <x v="3"/>
    <n v="0"/>
    <s v="No"/>
    <s v="No"/>
    <s v="No"/>
    <s v="No"/>
    <s v="No"/>
    <s v="No"/>
    <s v="No"/>
    <s v="No"/>
    <x v="1"/>
    <s v="No"/>
    <x v="1"/>
    <n v="19.600000000000001"/>
    <n v="717.3"/>
    <n v="0"/>
    <n v="0"/>
    <n v="918.08"/>
    <n v="1635.38"/>
    <x v="0"/>
    <x v="0"/>
    <x v="0"/>
    <n v="0"/>
    <x v="0"/>
  </r>
  <r>
    <s v="9313-QOLTZ"/>
    <s v="Male"/>
    <x v="26"/>
    <s v="No"/>
    <n v="0"/>
    <x v="280"/>
    <n v="96020"/>
    <n v="40.243493999999998"/>
    <n v="-121.15473299999999"/>
    <n v="0"/>
    <x v="18"/>
    <s v="Offer C"/>
    <s v="Yes"/>
    <n v="31.73"/>
    <s v="No"/>
    <s v="No"/>
    <x v="3"/>
    <n v="0"/>
    <s v="No"/>
    <s v="No"/>
    <s v="No"/>
    <s v="No"/>
    <s v="No"/>
    <s v="No"/>
    <s v="No"/>
    <s v="No"/>
    <x v="1"/>
    <s v="No"/>
    <x v="0"/>
    <n v="20.9"/>
    <n v="518.29999999999995"/>
    <n v="0"/>
    <n v="0"/>
    <n v="824.98"/>
    <n v="1343.28"/>
    <x v="0"/>
    <x v="0"/>
    <x v="0"/>
    <n v="0"/>
    <x v="0"/>
  </r>
  <r>
    <s v="9314-IJWSQ"/>
    <s v="Female"/>
    <x v="1"/>
    <s v="Yes"/>
    <n v="3"/>
    <x v="795"/>
    <n v="95957"/>
    <n v="39.068071000000003"/>
    <n v="-121.832638"/>
    <n v="1"/>
    <x v="32"/>
    <s v="Offer D"/>
    <s v="Yes"/>
    <n v="26.58"/>
    <s v="Yes"/>
    <s v="Yes"/>
    <x v="1"/>
    <n v="53"/>
    <s v="No"/>
    <s v="No"/>
    <s v="No"/>
    <s v="No"/>
    <s v="Yes"/>
    <s v="No"/>
    <s v="No"/>
    <s v="Yes"/>
    <x v="1"/>
    <s v="Yes"/>
    <x v="1"/>
    <n v="84.8"/>
    <n v="1203.9000000000001"/>
    <n v="0"/>
    <n v="0"/>
    <n v="372.12"/>
    <n v="1576.02"/>
    <x v="0"/>
    <x v="0"/>
    <x v="0"/>
    <n v="0"/>
    <x v="0"/>
  </r>
  <r>
    <s v="9314-QDMDW"/>
    <s v="Male"/>
    <x v="46"/>
    <s v="No"/>
    <n v="0"/>
    <x v="1076"/>
    <n v="93440"/>
    <n v="34.758699"/>
    <n v="-120.275839"/>
    <n v="0"/>
    <x v="37"/>
    <s v="Offer D"/>
    <s v="Yes"/>
    <n v="27.84"/>
    <s v="No"/>
    <s v="Yes"/>
    <x v="0"/>
    <n v="59"/>
    <s v="No"/>
    <s v="Yes"/>
    <s v="No"/>
    <s v="No"/>
    <s v="Yes"/>
    <s v="No"/>
    <s v="No"/>
    <s v="Yes"/>
    <x v="0"/>
    <s v="Yes"/>
    <x v="1"/>
    <n v="61.25"/>
    <n v="729.95"/>
    <n v="0"/>
    <n v="0"/>
    <n v="306.24"/>
    <n v="1036.19"/>
    <x v="0"/>
    <x v="0"/>
    <x v="0"/>
    <n v="0"/>
    <x v="0"/>
  </r>
  <r>
    <s v="9317-WZPGV"/>
    <s v="Female"/>
    <x v="58"/>
    <s v="No"/>
    <n v="0"/>
    <x v="1098"/>
    <n v="96074"/>
    <n v="39.884394999999998"/>
    <n v="-122.587513"/>
    <n v="0"/>
    <x v="29"/>
    <s v="Offer E"/>
    <s v="Yes"/>
    <n v="39.630000000000003"/>
    <s v="No"/>
    <s v="Yes"/>
    <x v="1"/>
    <n v="23"/>
    <s v="No"/>
    <s v="No"/>
    <s v="No"/>
    <s v="No"/>
    <s v="No"/>
    <s v="Yes"/>
    <s v="No"/>
    <s v="No"/>
    <x v="1"/>
    <s v="Yes"/>
    <x v="1"/>
    <n v="79.75"/>
    <n v="159.4"/>
    <n v="0"/>
    <n v="10"/>
    <n v="79.260000000000005"/>
    <n v="248.66"/>
    <x v="1"/>
    <x v="4"/>
    <x v="19"/>
    <n v="1"/>
    <x v="0"/>
  </r>
  <r>
    <s v="9318-NKNFC"/>
    <s v="Male"/>
    <x v="55"/>
    <s v="No"/>
    <n v="0"/>
    <x v="1065"/>
    <n v="95984"/>
    <n v="40.022184000000003"/>
    <n v="-121.06238399999999"/>
    <n v="0"/>
    <x v="13"/>
    <s v="None"/>
    <s v="Yes"/>
    <n v="40.49"/>
    <s v="No"/>
    <s v="No"/>
    <x v="3"/>
    <n v="0"/>
    <s v="No"/>
    <s v="No"/>
    <s v="No"/>
    <s v="No"/>
    <s v="No"/>
    <s v="No"/>
    <s v="No"/>
    <s v="No"/>
    <x v="1"/>
    <s v="Yes"/>
    <x v="2"/>
    <n v="18.850000000000001"/>
    <n v="18.850000000000001"/>
    <n v="0"/>
    <n v="0"/>
    <n v="40.49"/>
    <n v="59.34"/>
    <x v="1"/>
    <x v="2"/>
    <x v="15"/>
    <n v="1"/>
    <x v="0"/>
  </r>
  <r>
    <s v="9323-HGFWY"/>
    <s v="Female"/>
    <x v="39"/>
    <s v="Yes"/>
    <n v="0"/>
    <x v="478"/>
    <n v="91326"/>
    <n v="34.281911000000001"/>
    <n v="-118.556218"/>
    <n v="0"/>
    <x v="28"/>
    <s v="Offer C"/>
    <s v="Yes"/>
    <n v="20.02"/>
    <s v="No"/>
    <s v="Yes"/>
    <x v="1"/>
    <n v="27"/>
    <s v="Yes"/>
    <s v="No"/>
    <s v="No"/>
    <s v="Yes"/>
    <s v="Yes"/>
    <s v="Yes"/>
    <s v="Yes"/>
    <s v="Yes"/>
    <x v="0"/>
    <s v="Yes"/>
    <x v="0"/>
    <n v="101.9"/>
    <n v="2681.15"/>
    <n v="0"/>
    <n v="0"/>
    <n v="540.54"/>
    <n v="3221.69"/>
    <x v="0"/>
    <x v="0"/>
    <x v="0"/>
    <n v="0"/>
    <x v="1"/>
  </r>
  <r>
    <s v="9327-QSDED"/>
    <s v="Male"/>
    <x v="56"/>
    <s v="No"/>
    <n v="0"/>
    <x v="1009"/>
    <n v="95971"/>
    <n v="39.971228000000004"/>
    <n v="-121.041166"/>
    <n v="0"/>
    <x v="58"/>
    <s v="None"/>
    <s v="Yes"/>
    <n v="7.02"/>
    <s v="No"/>
    <s v="Yes"/>
    <x v="2"/>
    <n v="23"/>
    <s v="No"/>
    <s v="No"/>
    <s v="No"/>
    <s v="No"/>
    <s v="No"/>
    <s v="No"/>
    <s v="No"/>
    <s v="No"/>
    <x v="1"/>
    <s v="No"/>
    <x v="0"/>
    <n v="43.55"/>
    <n v="335.4"/>
    <n v="0"/>
    <n v="10"/>
    <n v="56.16"/>
    <n v="401.56"/>
    <x v="0"/>
    <x v="0"/>
    <x v="0"/>
    <n v="0"/>
    <x v="0"/>
  </r>
  <r>
    <s v="9330-DHBFL"/>
    <s v="Female"/>
    <x v="46"/>
    <s v="Yes"/>
    <n v="0"/>
    <x v="41"/>
    <n v="95130"/>
    <n v="37.277591999999999"/>
    <n v="-121.98647699999999"/>
    <n v="4"/>
    <x v="16"/>
    <s v="None"/>
    <s v="Yes"/>
    <n v="11.4"/>
    <s v="No"/>
    <s v="Yes"/>
    <x v="2"/>
    <n v="58"/>
    <s v="Yes"/>
    <s v="Yes"/>
    <s v="Yes"/>
    <s v="Yes"/>
    <s v="No"/>
    <s v="No"/>
    <s v="No"/>
    <s v="Yes"/>
    <x v="0"/>
    <s v="Yes"/>
    <x v="0"/>
    <n v="66.25"/>
    <n v="1533.8"/>
    <n v="23.92"/>
    <n v="0"/>
    <n v="262.2"/>
    <n v="1772.08"/>
    <x v="0"/>
    <x v="0"/>
    <x v="0"/>
    <n v="0"/>
    <x v="0"/>
  </r>
  <r>
    <s v="9330-IJWIO"/>
    <s v="Female"/>
    <x v="33"/>
    <s v="No"/>
    <n v="0"/>
    <x v="830"/>
    <n v="95646"/>
    <n v="38.631489000000002"/>
    <n v="-120.01516700000001"/>
    <n v="0"/>
    <x v="2"/>
    <s v="Offer D"/>
    <s v="Yes"/>
    <n v="6.78"/>
    <s v="Yes"/>
    <s v="Yes"/>
    <x v="1"/>
    <n v="26"/>
    <s v="Yes"/>
    <s v="No"/>
    <s v="No"/>
    <s v="No"/>
    <s v="Yes"/>
    <s v="Yes"/>
    <s v="Yes"/>
    <s v="Yes"/>
    <x v="1"/>
    <s v="Yes"/>
    <x v="1"/>
    <n v="100.35"/>
    <n v="1358.85"/>
    <n v="34.090000000000003"/>
    <n v="0"/>
    <n v="88.14"/>
    <n v="1412.9"/>
    <x v="1"/>
    <x v="4"/>
    <x v="16"/>
    <n v="1"/>
    <x v="1"/>
  </r>
  <r>
    <s v="9330-VOFSZ"/>
    <s v="Female"/>
    <x v="20"/>
    <s v="Yes"/>
    <n v="0"/>
    <x v="918"/>
    <n v="95970"/>
    <n v="39.424956999999999"/>
    <n v="-122.03930699999999"/>
    <n v="1"/>
    <x v="59"/>
    <s v="Offer B"/>
    <s v="Yes"/>
    <n v="30.23"/>
    <s v="Yes"/>
    <s v="Yes"/>
    <x v="1"/>
    <n v="14"/>
    <s v="No"/>
    <s v="Yes"/>
    <s v="Yes"/>
    <s v="Yes"/>
    <s v="Yes"/>
    <s v="Yes"/>
    <s v="Yes"/>
    <s v="Yes"/>
    <x v="2"/>
    <s v="Yes"/>
    <x v="0"/>
    <n v="110.8"/>
    <n v="6640.7"/>
    <n v="9.7899999999999991"/>
    <n v="0"/>
    <n v="1813.8"/>
    <n v="8444.7099999999991"/>
    <x v="0"/>
    <x v="0"/>
    <x v="0"/>
    <n v="0"/>
    <x v="1"/>
  </r>
  <r>
    <s v="9332-GYWLO"/>
    <s v="Female"/>
    <x v="5"/>
    <s v="Yes"/>
    <n v="2"/>
    <x v="489"/>
    <n v="96028"/>
    <n v="41.017282000000002"/>
    <n v="-121.46894500000001"/>
    <n v="3"/>
    <x v="38"/>
    <s v="None"/>
    <s v="Yes"/>
    <n v="30.17"/>
    <s v="No"/>
    <s v="Yes"/>
    <x v="2"/>
    <n v="48"/>
    <s v="No"/>
    <s v="No"/>
    <s v="No"/>
    <s v="No"/>
    <s v="Yes"/>
    <s v="No"/>
    <s v="No"/>
    <s v="Yes"/>
    <x v="1"/>
    <s v="No"/>
    <x v="1"/>
    <n v="54.85"/>
    <n v="355.1"/>
    <n v="39.15"/>
    <n v="0"/>
    <n v="181.02"/>
    <n v="496.97"/>
    <x v="0"/>
    <x v="0"/>
    <x v="0"/>
    <n v="0"/>
    <x v="0"/>
  </r>
  <r>
    <s v="9334-GWGOW"/>
    <s v="Male"/>
    <x v="8"/>
    <s v="Yes"/>
    <n v="0"/>
    <x v="835"/>
    <n v="93251"/>
    <n v="35.383809999999997"/>
    <n v="-119.730885"/>
    <n v="2"/>
    <x v="6"/>
    <s v="None"/>
    <s v="Yes"/>
    <n v="6.81"/>
    <s v="Yes"/>
    <s v="Yes"/>
    <x v="1"/>
    <n v="13"/>
    <s v="No"/>
    <s v="No"/>
    <s v="No"/>
    <s v="No"/>
    <s v="No"/>
    <s v="No"/>
    <s v="No"/>
    <s v="Yes"/>
    <x v="1"/>
    <s v="Yes"/>
    <x v="1"/>
    <n v="-4"/>
    <n v="485.25"/>
    <n v="0"/>
    <n v="0"/>
    <n v="47.67"/>
    <n v="532.91999999999996"/>
    <x v="0"/>
    <x v="0"/>
    <x v="0"/>
    <n v="0"/>
    <x v="0"/>
  </r>
  <r>
    <s v="9337-SRRNI"/>
    <s v="Male"/>
    <x v="22"/>
    <s v="No"/>
    <n v="3"/>
    <x v="834"/>
    <n v="95674"/>
    <n v="38.954143999999999"/>
    <n v="-121.482536"/>
    <n v="0"/>
    <x v="22"/>
    <s v="Offer A"/>
    <s v="Yes"/>
    <n v="23.81"/>
    <s v="Yes"/>
    <s v="No"/>
    <x v="3"/>
    <n v="0"/>
    <s v="No"/>
    <s v="No"/>
    <s v="No"/>
    <s v="No"/>
    <s v="No"/>
    <s v="No"/>
    <s v="No"/>
    <s v="No"/>
    <x v="2"/>
    <s v="Yes"/>
    <x v="0"/>
    <n v="25.3"/>
    <n v="1673.8"/>
    <n v="0"/>
    <n v="0"/>
    <n v="1571.46"/>
    <n v="3245.26"/>
    <x v="0"/>
    <x v="0"/>
    <x v="0"/>
    <n v="0"/>
    <x v="0"/>
  </r>
  <r>
    <s v="9339-FIIJL"/>
    <s v="Male"/>
    <x v="30"/>
    <s v="Yes"/>
    <n v="0"/>
    <x v="971"/>
    <n v="93204"/>
    <n v="35.916943000000003"/>
    <n v="-120.129921"/>
    <n v="2"/>
    <x v="9"/>
    <s v="Offer A"/>
    <s v="Yes"/>
    <n v="10.97"/>
    <s v="Yes"/>
    <s v="Yes"/>
    <x v="2"/>
    <n v="30"/>
    <s v="No"/>
    <s v="Yes"/>
    <s v="Yes"/>
    <s v="Yes"/>
    <s v="Yes"/>
    <s v="Yes"/>
    <s v="Yes"/>
    <s v="Yes"/>
    <x v="2"/>
    <s v="No"/>
    <x v="1"/>
    <n v="85.95"/>
    <n v="6151.9"/>
    <n v="0"/>
    <n v="0"/>
    <n v="789.84"/>
    <n v="6941.74"/>
    <x v="0"/>
    <x v="0"/>
    <x v="0"/>
    <n v="0"/>
    <x v="0"/>
  </r>
  <r>
    <s v="9342-VNIMQ"/>
    <s v="Male"/>
    <x v="47"/>
    <s v="No"/>
    <n v="0"/>
    <x v="947"/>
    <n v="94020"/>
    <n v="37.285677"/>
    <n v="-122.224165"/>
    <n v="0"/>
    <x v="45"/>
    <s v="Offer C"/>
    <s v="Yes"/>
    <n v="5.91"/>
    <s v="Yes"/>
    <s v="Yes"/>
    <x v="2"/>
    <n v="5"/>
    <s v="No"/>
    <s v="Yes"/>
    <s v="No"/>
    <s v="No"/>
    <s v="No"/>
    <s v="No"/>
    <s v="No"/>
    <s v="Yes"/>
    <x v="1"/>
    <s v="Yes"/>
    <x v="1"/>
    <n v="54.65"/>
    <n v="1665.2"/>
    <n v="0"/>
    <n v="0"/>
    <n v="195.03"/>
    <n v="1860.23"/>
    <x v="0"/>
    <x v="0"/>
    <x v="0"/>
    <n v="0"/>
    <x v="0"/>
  </r>
  <r>
    <s v="9347-AERRL"/>
    <s v="Male"/>
    <x v="27"/>
    <s v="Yes"/>
    <n v="0"/>
    <x v="51"/>
    <n v="92240"/>
    <n v="33.948557999999998"/>
    <n v="-116.516976"/>
    <n v="3"/>
    <x v="16"/>
    <s v="None"/>
    <s v="Yes"/>
    <n v="36.14"/>
    <s v="No"/>
    <s v="No"/>
    <x v="3"/>
    <n v="0"/>
    <s v="No"/>
    <s v="No"/>
    <s v="No"/>
    <s v="No"/>
    <s v="No"/>
    <s v="No"/>
    <s v="No"/>
    <s v="No"/>
    <x v="0"/>
    <s v="No"/>
    <x v="0"/>
    <n v="19.3"/>
    <n v="486.2"/>
    <n v="0"/>
    <n v="0"/>
    <n v="831.22"/>
    <n v="1317.42"/>
    <x v="0"/>
    <x v="0"/>
    <x v="0"/>
    <n v="0"/>
    <x v="0"/>
  </r>
  <r>
    <s v="9348-ROUAI"/>
    <s v="Female"/>
    <x v="2"/>
    <s v="Yes"/>
    <n v="2"/>
    <x v="399"/>
    <n v="95545"/>
    <n v="40.342928000000001"/>
    <n v="-124.063329"/>
    <n v="5"/>
    <x v="26"/>
    <s v="Offer B"/>
    <s v="Yes"/>
    <n v="47.05"/>
    <s v="Yes"/>
    <s v="Yes"/>
    <x v="0"/>
    <n v="24"/>
    <s v="Yes"/>
    <s v="Yes"/>
    <s v="Yes"/>
    <s v="Yes"/>
    <s v="Yes"/>
    <s v="Yes"/>
    <s v="Yes"/>
    <s v="Yes"/>
    <x v="2"/>
    <s v="No"/>
    <x v="0"/>
    <n v="90.3"/>
    <n v="5194.05"/>
    <n v="0"/>
    <n v="0"/>
    <n v="2775.95"/>
    <n v="7970"/>
    <x v="0"/>
    <x v="0"/>
    <x v="0"/>
    <n v="0"/>
    <x v="1"/>
  </r>
  <r>
    <s v="9348-YVOMK"/>
    <s v="Male"/>
    <x v="24"/>
    <s v="No"/>
    <n v="0"/>
    <x v="364"/>
    <n v="92802"/>
    <n v="33.807864000000002"/>
    <n v="-117.923782"/>
    <n v="0"/>
    <x v="1"/>
    <s v="Offer E"/>
    <s v="Yes"/>
    <n v="43.77"/>
    <s v="No"/>
    <s v="Yes"/>
    <x v="2"/>
    <n v="41"/>
    <s v="No"/>
    <s v="No"/>
    <s v="No"/>
    <s v="No"/>
    <s v="No"/>
    <s v="No"/>
    <s v="Yes"/>
    <s v="Yes"/>
    <x v="1"/>
    <s v="Yes"/>
    <x v="0"/>
    <n v="44.8"/>
    <n v="176.2"/>
    <n v="0"/>
    <n v="0"/>
    <n v="175.08"/>
    <n v="351.28"/>
    <x v="0"/>
    <x v="0"/>
    <x v="0"/>
    <n v="0"/>
    <x v="0"/>
  </r>
  <r>
    <s v="9350-VLHMB"/>
    <s v="Male"/>
    <x v="32"/>
    <s v="Yes"/>
    <n v="3"/>
    <x v="528"/>
    <n v="95689"/>
    <n v="38.481901999999998"/>
    <n v="-120.603668"/>
    <n v="4"/>
    <x v="23"/>
    <s v="Offer A"/>
    <s v="Yes"/>
    <n v="6.15"/>
    <s v="Yes"/>
    <s v="Yes"/>
    <x v="1"/>
    <n v="53"/>
    <s v="No"/>
    <s v="Yes"/>
    <s v="No"/>
    <s v="No"/>
    <s v="No"/>
    <s v="Yes"/>
    <s v="Yes"/>
    <s v="Yes"/>
    <x v="1"/>
    <s v="Yes"/>
    <x v="1"/>
    <n v="89.55"/>
    <n v="6373.1"/>
    <n v="0"/>
    <n v="0"/>
    <n v="412.05"/>
    <n v="6785.15"/>
    <x v="0"/>
    <x v="0"/>
    <x v="0"/>
    <n v="0"/>
    <x v="0"/>
  </r>
  <r>
    <s v="9350-ZXYJC"/>
    <s v="Female"/>
    <x v="38"/>
    <s v="No"/>
    <n v="0"/>
    <x v="939"/>
    <n v="91214"/>
    <n v="34.239635999999997"/>
    <n v="-118.245259"/>
    <n v="0"/>
    <x v="1"/>
    <s v="Offer E"/>
    <s v="Yes"/>
    <n v="9.75"/>
    <s v="Yes"/>
    <s v="No"/>
    <x v="3"/>
    <n v="0"/>
    <s v="No"/>
    <s v="No"/>
    <s v="No"/>
    <s v="No"/>
    <s v="No"/>
    <s v="No"/>
    <s v="No"/>
    <s v="No"/>
    <x v="2"/>
    <s v="Yes"/>
    <x v="0"/>
    <n v="25.3"/>
    <n v="116.95"/>
    <n v="0"/>
    <n v="0"/>
    <n v="39"/>
    <n v="155.94999999999999"/>
    <x v="0"/>
    <x v="0"/>
    <x v="0"/>
    <n v="0"/>
    <x v="0"/>
  </r>
  <r>
    <s v="9351-HXDMR"/>
    <s v="Male"/>
    <x v="0"/>
    <s v="Yes"/>
    <n v="0"/>
    <x v="970"/>
    <n v="92358"/>
    <n v="34.238162000000003"/>
    <n v="-117.534306"/>
    <n v="6"/>
    <x v="9"/>
    <s v="Offer A"/>
    <s v="Yes"/>
    <n v="46.16"/>
    <s v="Yes"/>
    <s v="Yes"/>
    <x v="1"/>
    <n v="14"/>
    <s v="Yes"/>
    <s v="No"/>
    <s v="Yes"/>
    <s v="Yes"/>
    <s v="Yes"/>
    <s v="Yes"/>
    <s v="Yes"/>
    <s v="Yes"/>
    <x v="2"/>
    <s v="Yes"/>
    <x v="0"/>
    <n v="110.9"/>
    <n v="8240.85"/>
    <n v="0"/>
    <n v="0"/>
    <n v="3323.52"/>
    <n v="11564.37"/>
    <x v="0"/>
    <x v="0"/>
    <x v="0"/>
    <n v="0"/>
    <x v="1"/>
  </r>
  <r>
    <s v="9351-LZYGF"/>
    <s v="Female"/>
    <x v="52"/>
    <s v="Yes"/>
    <n v="0"/>
    <x v="219"/>
    <n v="94922"/>
    <n v="38.343282000000002"/>
    <n v="-122.9755"/>
    <n v="4"/>
    <x v="71"/>
    <s v="None"/>
    <s v="Yes"/>
    <n v="36.35"/>
    <s v="Yes"/>
    <s v="Yes"/>
    <x v="2"/>
    <n v="30"/>
    <s v="Yes"/>
    <s v="Yes"/>
    <s v="No"/>
    <s v="Yes"/>
    <s v="No"/>
    <s v="No"/>
    <s v="No"/>
    <s v="Yes"/>
    <x v="1"/>
    <s v="Yes"/>
    <x v="0"/>
    <n v="66.400000000000006"/>
    <n v="2727.8"/>
    <n v="0"/>
    <n v="0"/>
    <n v="1526.7"/>
    <n v="4254.5"/>
    <x v="0"/>
    <x v="0"/>
    <x v="0"/>
    <n v="0"/>
    <x v="0"/>
  </r>
  <r>
    <s v="9355-NPPFS"/>
    <s v="Female"/>
    <x v="57"/>
    <s v="No"/>
    <n v="0"/>
    <x v="39"/>
    <n v="94538"/>
    <n v="37.505768000000003"/>
    <n v="-121.96247200000001"/>
    <n v="0"/>
    <x v="18"/>
    <s v="None"/>
    <s v="Yes"/>
    <n v="19.21"/>
    <s v="No"/>
    <s v="Yes"/>
    <x v="1"/>
    <n v="15"/>
    <s v="No"/>
    <s v="No"/>
    <s v="No"/>
    <s v="No"/>
    <s v="No"/>
    <s v="Yes"/>
    <s v="Yes"/>
    <s v="Yes"/>
    <x v="1"/>
    <s v="Yes"/>
    <x v="1"/>
    <n v="78.8"/>
    <n v="2006.1"/>
    <n v="0"/>
    <n v="0"/>
    <n v="499.46"/>
    <n v="2505.56"/>
    <x v="0"/>
    <x v="0"/>
    <x v="0"/>
    <n v="0"/>
    <x v="0"/>
  </r>
  <r>
    <s v="9356-AXGMP"/>
    <s v="Male"/>
    <x v="40"/>
    <s v="Yes"/>
    <n v="0"/>
    <x v="642"/>
    <n v="95684"/>
    <n v="38.606703000000003"/>
    <n v="-120.586659"/>
    <n v="9"/>
    <x v="70"/>
    <s v="Offer C"/>
    <s v="Yes"/>
    <n v="42.08"/>
    <s v="Yes"/>
    <s v="Yes"/>
    <x v="1"/>
    <n v="15"/>
    <s v="Yes"/>
    <s v="No"/>
    <s v="Yes"/>
    <s v="Yes"/>
    <s v="Yes"/>
    <s v="Yes"/>
    <s v="Yes"/>
    <s v="Yes"/>
    <x v="0"/>
    <s v="Yes"/>
    <x v="1"/>
    <n v="110.7"/>
    <n v="4428.6000000000004"/>
    <n v="0"/>
    <n v="0"/>
    <n v="1599.04"/>
    <n v="6027.64"/>
    <x v="0"/>
    <x v="0"/>
    <x v="0"/>
    <n v="0"/>
    <x v="1"/>
  </r>
  <r>
    <s v="9357-UJRUN"/>
    <s v="Male"/>
    <x v="2"/>
    <s v="Yes"/>
    <n v="0"/>
    <x v="620"/>
    <n v="95528"/>
    <n v="40.497283000000003"/>
    <n v="-123.93037"/>
    <n v="5"/>
    <x v="52"/>
    <s v="None"/>
    <s v="Yes"/>
    <n v="34.01"/>
    <s v="Yes"/>
    <s v="Yes"/>
    <x v="0"/>
    <n v="4"/>
    <s v="Yes"/>
    <s v="No"/>
    <s v="No"/>
    <s v="Yes"/>
    <s v="No"/>
    <s v="No"/>
    <s v="No"/>
    <s v="Yes"/>
    <x v="0"/>
    <s v="Yes"/>
    <x v="1"/>
    <n v="58.35"/>
    <n v="1346.9"/>
    <n v="0"/>
    <n v="0"/>
    <n v="816.24"/>
    <n v="2163.14"/>
    <x v="0"/>
    <x v="0"/>
    <x v="0"/>
    <n v="0"/>
    <x v="0"/>
  </r>
  <r>
    <s v="9359-JANWS"/>
    <s v="Female"/>
    <x v="19"/>
    <s v="Yes"/>
    <n v="0"/>
    <x v="301"/>
    <n v="91343"/>
    <n v="34.238802"/>
    <n v="-118.48229600000001"/>
    <n v="5"/>
    <x v="7"/>
    <s v="None"/>
    <s v="Yes"/>
    <n v="34.31"/>
    <s v="No"/>
    <s v="Yes"/>
    <x v="2"/>
    <n v="71"/>
    <s v="Yes"/>
    <s v="No"/>
    <s v="Yes"/>
    <s v="Yes"/>
    <s v="No"/>
    <s v="No"/>
    <s v="No"/>
    <s v="Yes"/>
    <x v="2"/>
    <s v="No"/>
    <x v="0"/>
    <n v="58.9"/>
    <n v="3857.1"/>
    <n v="0"/>
    <n v="0"/>
    <n v="2230.15"/>
    <n v="6087.25"/>
    <x v="0"/>
    <x v="0"/>
    <x v="0"/>
    <n v="0"/>
    <x v="0"/>
  </r>
  <r>
    <s v="9359-UGBTK"/>
    <s v="Female"/>
    <x v="54"/>
    <s v="No"/>
    <n v="0"/>
    <x v="1046"/>
    <n v="95237"/>
    <n v="38.166791000000003"/>
    <n v="-121.14207"/>
    <n v="0"/>
    <x v="23"/>
    <s v="None"/>
    <s v="Yes"/>
    <n v="5.39"/>
    <s v="No"/>
    <s v="Yes"/>
    <x v="0"/>
    <n v="9"/>
    <s v="Yes"/>
    <s v="No"/>
    <s v="Yes"/>
    <s v="Yes"/>
    <s v="No"/>
    <s v="Yes"/>
    <s v="Yes"/>
    <s v="Yes"/>
    <x v="0"/>
    <s v="Yes"/>
    <x v="1"/>
    <n v="72.349999999999994"/>
    <n v="4991.5"/>
    <n v="0"/>
    <n v="0"/>
    <n v="361.13"/>
    <n v="5352.63"/>
    <x v="0"/>
    <x v="0"/>
    <x v="0"/>
    <n v="0"/>
    <x v="0"/>
  </r>
  <r>
    <s v="9360-AHGNL"/>
    <s v="Female"/>
    <x v="58"/>
    <s v="Yes"/>
    <n v="0"/>
    <x v="386"/>
    <n v="94519"/>
    <n v="37.990118000000002"/>
    <n v="-122.01218799999999"/>
    <n v="7"/>
    <x v="25"/>
    <s v="Offer B"/>
    <s v="Yes"/>
    <n v="8.75"/>
    <s v="Yes"/>
    <s v="Yes"/>
    <x v="1"/>
    <n v="13"/>
    <s v="Yes"/>
    <s v="No"/>
    <s v="Yes"/>
    <s v="Yes"/>
    <s v="Yes"/>
    <s v="Yes"/>
    <s v="No"/>
    <s v="Yes"/>
    <x v="0"/>
    <s v="Yes"/>
    <x v="0"/>
    <n v="109.55"/>
    <n v="4830.25"/>
    <n v="0"/>
    <n v="0"/>
    <n v="376.25"/>
    <n v="5206.5"/>
    <x v="1"/>
    <x v="2"/>
    <x v="4"/>
    <n v="1"/>
    <x v="1"/>
  </r>
  <r>
    <s v="9360-OMDZZ"/>
    <s v="Male"/>
    <x v="27"/>
    <s v="No"/>
    <n v="0"/>
    <x v="275"/>
    <n v="95638"/>
    <n v="38.313446999999996"/>
    <n v="-121.123886"/>
    <n v="0"/>
    <x v="52"/>
    <s v="Offer C"/>
    <s v="Yes"/>
    <n v="30.42"/>
    <s v="Yes"/>
    <s v="Yes"/>
    <x v="1"/>
    <n v="14"/>
    <s v="No"/>
    <s v="No"/>
    <s v="No"/>
    <s v="No"/>
    <s v="Yes"/>
    <s v="Yes"/>
    <s v="Yes"/>
    <s v="No"/>
    <x v="1"/>
    <s v="Yes"/>
    <x v="1"/>
    <n v="94.1"/>
    <n v="2322.85"/>
    <n v="0"/>
    <n v="110"/>
    <n v="730.08"/>
    <n v="3162.93"/>
    <x v="0"/>
    <x v="0"/>
    <x v="0"/>
    <n v="0"/>
    <x v="1"/>
  </r>
  <r>
    <s v="9361-YNQWJ"/>
    <s v="Female"/>
    <x v="59"/>
    <s v="No"/>
    <n v="0"/>
    <x v="126"/>
    <n v="94609"/>
    <n v="37.834341000000002"/>
    <n v="-122.26437"/>
    <n v="0"/>
    <x v="34"/>
    <s v="Offer B"/>
    <s v="Yes"/>
    <n v="15.93"/>
    <s v="Yes"/>
    <s v="No"/>
    <x v="3"/>
    <n v="0"/>
    <s v="No"/>
    <s v="No"/>
    <s v="No"/>
    <s v="No"/>
    <s v="No"/>
    <s v="No"/>
    <s v="No"/>
    <s v="No"/>
    <x v="0"/>
    <s v="Yes"/>
    <x v="1"/>
    <n v="24.4"/>
    <n v="1601.2"/>
    <n v="0"/>
    <n v="0"/>
    <n v="1019.52"/>
    <n v="2620.7199999999998"/>
    <x v="0"/>
    <x v="0"/>
    <x v="0"/>
    <n v="0"/>
    <x v="0"/>
  </r>
  <r>
    <s v="9362-MWODR"/>
    <s v="Female"/>
    <x v="54"/>
    <s v="No"/>
    <n v="1"/>
    <x v="176"/>
    <n v="94404"/>
    <n v="37.556094000000002"/>
    <n v="-122.272437"/>
    <n v="0"/>
    <x v="36"/>
    <s v="None"/>
    <s v="Yes"/>
    <n v="20.13"/>
    <s v="No"/>
    <s v="Yes"/>
    <x v="2"/>
    <n v="10"/>
    <s v="Yes"/>
    <s v="No"/>
    <s v="No"/>
    <s v="Yes"/>
    <s v="Yes"/>
    <s v="No"/>
    <s v="No"/>
    <s v="Yes"/>
    <x v="1"/>
    <s v="Yes"/>
    <x v="0"/>
    <n v="64.099999999999994"/>
    <n v="2460.35"/>
    <n v="0"/>
    <n v="0"/>
    <n v="805.2"/>
    <n v="3265.55"/>
    <x v="0"/>
    <x v="0"/>
    <x v="0"/>
    <n v="0"/>
    <x v="0"/>
  </r>
  <r>
    <s v="9364-YKUVW"/>
    <s v="Male"/>
    <x v="55"/>
    <s v="No"/>
    <n v="0"/>
    <x v="1080"/>
    <n v="92082"/>
    <n v="33.252830000000003"/>
    <n v="-116.986079"/>
    <n v="0"/>
    <x v="49"/>
    <s v="None"/>
    <s v="Yes"/>
    <n v="16.13"/>
    <s v="No"/>
    <s v="No"/>
    <x v="3"/>
    <n v="0"/>
    <s v="No"/>
    <s v="No"/>
    <s v="No"/>
    <s v="No"/>
    <s v="No"/>
    <s v="No"/>
    <s v="No"/>
    <s v="No"/>
    <x v="1"/>
    <s v="Yes"/>
    <x v="2"/>
    <n v="19.8"/>
    <n v="309.39999999999998"/>
    <n v="0"/>
    <n v="0"/>
    <n v="241.95"/>
    <n v="551.35"/>
    <x v="0"/>
    <x v="0"/>
    <x v="0"/>
    <n v="0"/>
    <x v="0"/>
  </r>
  <r>
    <s v="9365-CSLBQ"/>
    <s v="Male"/>
    <x v="59"/>
    <s v="No"/>
    <n v="3"/>
    <x v="472"/>
    <n v="93261"/>
    <n v="35.809921000000003"/>
    <n v="-119.127437"/>
    <n v="0"/>
    <x v="4"/>
    <s v="None"/>
    <s v="Yes"/>
    <n v="4.8899999999999997"/>
    <s v="Yes"/>
    <s v="No"/>
    <x v="3"/>
    <n v="0"/>
    <s v="No"/>
    <s v="No"/>
    <s v="No"/>
    <s v="No"/>
    <s v="No"/>
    <s v="No"/>
    <s v="No"/>
    <s v="No"/>
    <x v="2"/>
    <s v="No"/>
    <x v="0"/>
    <n v="24.35"/>
    <n v="1654.6"/>
    <n v="0"/>
    <n v="0"/>
    <n v="347.19"/>
    <n v="2001.79"/>
    <x v="0"/>
    <x v="0"/>
    <x v="0"/>
    <n v="0"/>
    <x v="0"/>
  </r>
  <r>
    <s v="9365-SRSZE"/>
    <s v="Male"/>
    <x v="41"/>
    <s v="Yes"/>
    <n v="0"/>
    <x v="31"/>
    <n v="90036"/>
    <n v="34.070290999999997"/>
    <n v="-118.349191"/>
    <n v="0"/>
    <x v="28"/>
    <s v="Offer C"/>
    <s v="Yes"/>
    <n v="30.49"/>
    <s v="No"/>
    <s v="Yes"/>
    <x v="1"/>
    <n v="16"/>
    <s v="No"/>
    <s v="No"/>
    <s v="No"/>
    <s v="No"/>
    <s v="No"/>
    <s v="No"/>
    <s v="No"/>
    <s v="Yes"/>
    <x v="2"/>
    <s v="Yes"/>
    <x v="1"/>
    <n v="70.55"/>
    <n v="1943.9"/>
    <n v="29.99"/>
    <n v="0"/>
    <n v="823.23"/>
    <n v="2737.14"/>
    <x v="0"/>
    <x v="0"/>
    <x v="0"/>
    <n v="0"/>
    <x v="0"/>
  </r>
  <r>
    <s v="9367-OIUXP"/>
    <s v="Male"/>
    <x v="24"/>
    <s v="No"/>
    <n v="0"/>
    <x v="1069"/>
    <n v="93242"/>
    <n v="36.444232"/>
    <n v="-119.71828499999999"/>
    <n v="0"/>
    <x v="1"/>
    <s v="None"/>
    <s v="Yes"/>
    <n v="45.37"/>
    <s v="No"/>
    <s v="No"/>
    <x v="3"/>
    <n v="0"/>
    <s v="No"/>
    <s v="No"/>
    <s v="No"/>
    <s v="No"/>
    <s v="No"/>
    <s v="No"/>
    <s v="No"/>
    <s v="No"/>
    <x v="1"/>
    <s v="No"/>
    <x v="0"/>
    <n v="20.7"/>
    <n v="73.05"/>
    <n v="0"/>
    <n v="0"/>
    <n v="181.48"/>
    <n v="254.53"/>
    <x v="0"/>
    <x v="0"/>
    <x v="0"/>
    <n v="0"/>
    <x v="0"/>
  </r>
  <r>
    <s v="9367-TCUYN"/>
    <s v="Female"/>
    <x v="11"/>
    <s v="No"/>
    <n v="0"/>
    <x v="31"/>
    <n v="90066"/>
    <n v="34.002028000000003"/>
    <n v="-118.430656"/>
    <n v="0"/>
    <x v="27"/>
    <s v="Offer D"/>
    <s v="Yes"/>
    <n v="8.82"/>
    <s v="No"/>
    <s v="No"/>
    <x v="3"/>
    <n v="0"/>
    <s v="No"/>
    <s v="No"/>
    <s v="No"/>
    <s v="No"/>
    <s v="No"/>
    <s v="No"/>
    <s v="No"/>
    <s v="No"/>
    <x v="1"/>
    <s v="No"/>
    <x v="0"/>
    <n v="20.100000000000001"/>
    <n v="223.6"/>
    <n v="0"/>
    <n v="0"/>
    <n v="105.84"/>
    <n v="329.44"/>
    <x v="0"/>
    <x v="0"/>
    <x v="0"/>
    <n v="0"/>
    <x v="0"/>
  </r>
  <r>
    <s v="9367-WXLCH"/>
    <s v="Male"/>
    <x v="35"/>
    <s v="No"/>
    <n v="2"/>
    <x v="1"/>
    <n v="91204"/>
    <n v="34.136305999999998"/>
    <n v="-118.26036000000001"/>
    <n v="0"/>
    <x v="58"/>
    <s v="Offer E"/>
    <s v="Yes"/>
    <n v="25.73"/>
    <s v="Yes"/>
    <s v="Yes"/>
    <x v="1"/>
    <n v="19"/>
    <s v="No"/>
    <s v="No"/>
    <s v="No"/>
    <s v="No"/>
    <s v="No"/>
    <s v="Yes"/>
    <s v="Yes"/>
    <s v="Yes"/>
    <x v="1"/>
    <s v="No"/>
    <x v="1"/>
    <n v="84.5"/>
    <n v="662.65"/>
    <n v="33.21"/>
    <n v="0"/>
    <n v="205.84"/>
    <n v="835.28"/>
    <x v="1"/>
    <x v="4"/>
    <x v="19"/>
    <n v="1"/>
    <x v="0"/>
  </r>
  <r>
    <s v="9369-XFEHK"/>
    <s v="Female"/>
    <x v="48"/>
    <s v="Yes"/>
    <n v="0"/>
    <x v="272"/>
    <n v="94566"/>
    <n v="37.633361000000001"/>
    <n v="-121.86239500000001"/>
    <n v="1"/>
    <x v="45"/>
    <s v="None"/>
    <s v="Yes"/>
    <n v="33.19"/>
    <s v="Yes"/>
    <s v="Yes"/>
    <x v="0"/>
    <n v="15"/>
    <s v="No"/>
    <s v="Yes"/>
    <s v="No"/>
    <s v="No"/>
    <s v="No"/>
    <s v="No"/>
    <s v="No"/>
    <s v="Yes"/>
    <x v="1"/>
    <s v="Yes"/>
    <x v="1"/>
    <n v="80.599999999999994"/>
    <n v="2656.5"/>
    <n v="0"/>
    <n v="0"/>
    <n v="1095.27"/>
    <n v="3751.77"/>
    <x v="1"/>
    <x v="1"/>
    <x v="11"/>
    <n v="1"/>
    <x v="0"/>
  </r>
  <r>
    <s v="9371-BITHB"/>
    <s v="Female"/>
    <x v="60"/>
    <s v="Yes"/>
    <n v="1"/>
    <x v="1036"/>
    <n v="95322"/>
    <n v="37.147198000000003"/>
    <n v="-121.120161"/>
    <n v="1"/>
    <x v="57"/>
    <s v="Offer B"/>
    <s v="Yes"/>
    <n v="3.41"/>
    <s v="No"/>
    <s v="No"/>
    <x v="3"/>
    <n v="0"/>
    <s v="No"/>
    <s v="No"/>
    <s v="No"/>
    <s v="No"/>
    <s v="No"/>
    <s v="No"/>
    <s v="No"/>
    <s v="No"/>
    <x v="2"/>
    <s v="No"/>
    <x v="2"/>
    <n v="19.850000000000001"/>
    <n v="1070.5"/>
    <n v="0"/>
    <n v="0"/>
    <n v="177.32"/>
    <n v="1247.82"/>
    <x v="0"/>
    <x v="0"/>
    <x v="0"/>
    <n v="0"/>
    <x v="0"/>
  </r>
  <r>
    <s v="9372-TXXPS"/>
    <s v="Female"/>
    <x v="42"/>
    <s v="Yes"/>
    <n v="0"/>
    <x v="1101"/>
    <n v="95225"/>
    <n v="38.183917999999998"/>
    <n v="-120.89881699999999"/>
    <n v="7"/>
    <x v="59"/>
    <s v="Offer B"/>
    <s v="Yes"/>
    <n v="41.4"/>
    <s v="No"/>
    <s v="Yes"/>
    <x v="0"/>
    <n v="21"/>
    <s v="Yes"/>
    <s v="Yes"/>
    <s v="No"/>
    <s v="Yes"/>
    <s v="No"/>
    <s v="No"/>
    <s v="No"/>
    <s v="Yes"/>
    <x v="2"/>
    <s v="No"/>
    <x v="1"/>
    <n v="59.85"/>
    <n v="3483.45"/>
    <n v="0"/>
    <n v="0"/>
    <n v="2484"/>
    <n v="5967.45"/>
    <x v="0"/>
    <x v="0"/>
    <x v="0"/>
    <n v="0"/>
    <x v="0"/>
  </r>
  <r>
    <s v="9373-WSLOY"/>
    <s v="Male"/>
    <x v="53"/>
    <s v="Yes"/>
    <n v="0"/>
    <x v="850"/>
    <n v="92008"/>
    <n v="33.148116000000002"/>
    <n v="-117.306043"/>
    <n v="1"/>
    <x v="45"/>
    <s v="None"/>
    <s v="No"/>
    <n v="0"/>
    <s v="No"/>
    <s v="Yes"/>
    <x v="2"/>
    <n v="4"/>
    <s v="No"/>
    <s v="Yes"/>
    <s v="Yes"/>
    <s v="Yes"/>
    <s v="Yes"/>
    <s v="No"/>
    <s v="No"/>
    <s v="Yes"/>
    <x v="2"/>
    <s v="Yes"/>
    <x v="1"/>
    <n v="50"/>
    <n v="1750.85"/>
    <n v="0"/>
    <n v="0"/>
    <n v="0"/>
    <n v="1750.85"/>
    <x v="0"/>
    <x v="0"/>
    <x v="0"/>
    <n v="0"/>
    <x v="0"/>
  </r>
  <r>
    <s v="9374-YOLBJ"/>
    <s v="Female"/>
    <x v="46"/>
    <s v="Yes"/>
    <n v="5"/>
    <x v="643"/>
    <n v="95485"/>
    <n v="39.220368000000001"/>
    <n v="-122.90769299999999"/>
    <n v="9"/>
    <x v="13"/>
    <s v="Offer E"/>
    <s v="Yes"/>
    <n v="25.1"/>
    <s v="No"/>
    <s v="No"/>
    <x v="3"/>
    <n v="0"/>
    <s v="No"/>
    <s v="No"/>
    <s v="No"/>
    <s v="No"/>
    <s v="No"/>
    <s v="No"/>
    <s v="No"/>
    <s v="No"/>
    <x v="1"/>
    <s v="No"/>
    <x v="1"/>
    <n v="19.25"/>
    <n v="19.25"/>
    <n v="0"/>
    <n v="0"/>
    <n v="25.1"/>
    <n v="44.35"/>
    <x v="2"/>
    <x v="0"/>
    <x v="0"/>
    <n v="0"/>
    <x v="0"/>
  </r>
  <r>
    <s v="9375-MHRRS"/>
    <s v="Male"/>
    <x v="0"/>
    <s v="No"/>
    <n v="0"/>
    <x v="41"/>
    <n v="95125"/>
    <n v="37.294925999999997"/>
    <n v="-121.894763"/>
    <n v="0"/>
    <x v="38"/>
    <s v="Offer E"/>
    <s v="Yes"/>
    <n v="23.01"/>
    <s v="No"/>
    <s v="Yes"/>
    <x v="2"/>
    <n v="13"/>
    <s v="No"/>
    <s v="No"/>
    <s v="No"/>
    <s v="Yes"/>
    <s v="No"/>
    <s v="No"/>
    <s v="No"/>
    <s v="No"/>
    <x v="1"/>
    <s v="No"/>
    <x v="0"/>
    <n v="50.05"/>
    <n v="288.35000000000002"/>
    <n v="0"/>
    <n v="40"/>
    <n v="138.06"/>
    <n v="466.41"/>
    <x v="0"/>
    <x v="0"/>
    <x v="0"/>
    <n v="0"/>
    <x v="0"/>
  </r>
  <r>
    <s v="9378-FXTIZ"/>
    <s v="Female"/>
    <x v="2"/>
    <s v="Yes"/>
    <n v="0"/>
    <x v="38"/>
    <n v="92119"/>
    <n v="32.802959000000001"/>
    <n v="-117.027095"/>
    <n v="1"/>
    <x v="8"/>
    <s v="None"/>
    <s v="Yes"/>
    <n v="42.1"/>
    <s v="Yes"/>
    <s v="Yes"/>
    <x v="2"/>
    <n v="12"/>
    <s v="No"/>
    <s v="No"/>
    <s v="No"/>
    <s v="No"/>
    <s v="Yes"/>
    <s v="Yes"/>
    <s v="Yes"/>
    <s v="Yes"/>
    <x v="0"/>
    <s v="Yes"/>
    <x v="0"/>
    <n v="70.150000000000006"/>
    <n v="3715.65"/>
    <n v="0"/>
    <n v="0"/>
    <n v="2273.4"/>
    <n v="5989.05"/>
    <x v="1"/>
    <x v="2"/>
    <x v="3"/>
    <n v="1"/>
    <x v="0"/>
  </r>
  <r>
    <s v="9381-NDKME"/>
    <s v="Female"/>
    <x v="58"/>
    <s v="Yes"/>
    <n v="0"/>
    <x v="205"/>
    <n v="91731"/>
    <n v="34.079934000000002"/>
    <n v="-118.046695"/>
    <n v="1"/>
    <x v="52"/>
    <s v="Offer C"/>
    <s v="No"/>
    <n v="0"/>
    <s v="No"/>
    <s v="Yes"/>
    <x v="0"/>
    <n v="29"/>
    <s v="No"/>
    <s v="No"/>
    <s v="Yes"/>
    <s v="No"/>
    <s v="No"/>
    <s v="Yes"/>
    <s v="No"/>
    <s v="Yes"/>
    <x v="1"/>
    <s v="Yes"/>
    <x v="0"/>
    <n v="40.65"/>
    <n v="933.3"/>
    <n v="0"/>
    <n v="0"/>
    <n v="0"/>
    <n v="933.3"/>
    <x v="1"/>
    <x v="2"/>
    <x v="4"/>
    <n v="1"/>
    <x v="0"/>
  </r>
  <r>
    <s v="9385-EHGDO"/>
    <s v="Female"/>
    <x v="0"/>
    <s v="Yes"/>
    <n v="1"/>
    <x v="893"/>
    <n v="92040"/>
    <n v="32.909872999999997"/>
    <n v="-116.906774"/>
    <n v="5"/>
    <x v="33"/>
    <s v="None"/>
    <s v="Yes"/>
    <n v="9.0399999999999991"/>
    <s v="No"/>
    <s v="No"/>
    <x v="3"/>
    <n v="0"/>
    <s v="No"/>
    <s v="No"/>
    <s v="No"/>
    <s v="No"/>
    <s v="No"/>
    <s v="No"/>
    <s v="No"/>
    <s v="No"/>
    <x v="2"/>
    <s v="Yes"/>
    <x v="0"/>
    <n v="19.850000000000001"/>
    <n v="739.35"/>
    <n v="2.29"/>
    <n v="0"/>
    <n v="316.39999999999998"/>
    <n v="1053.46"/>
    <x v="0"/>
    <x v="0"/>
    <x v="0"/>
    <n v="0"/>
    <x v="0"/>
  </r>
  <r>
    <s v="9385-NXKDA"/>
    <s v="Female"/>
    <x v="55"/>
    <s v="Yes"/>
    <n v="0"/>
    <x v="419"/>
    <n v="92345"/>
    <n v="34.361387000000001"/>
    <n v="-117.337509"/>
    <n v="7"/>
    <x v="9"/>
    <s v="Offer A"/>
    <s v="Yes"/>
    <n v="17.28"/>
    <s v="Yes"/>
    <s v="Yes"/>
    <x v="2"/>
    <n v="11"/>
    <s v="Yes"/>
    <s v="Yes"/>
    <s v="Yes"/>
    <s v="No"/>
    <s v="Yes"/>
    <s v="Yes"/>
    <s v="Yes"/>
    <s v="Yes"/>
    <x v="2"/>
    <s v="Yes"/>
    <x v="0"/>
    <n v="82.65"/>
    <n v="5919.35"/>
    <n v="0"/>
    <n v="0"/>
    <n v="1244.1600000000001"/>
    <n v="7163.51"/>
    <x v="0"/>
    <x v="0"/>
    <x v="0"/>
    <n v="0"/>
    <x v="0"/>
  </r>
  <r>
    <s v="9386-LDCZR"/>
    <s v="Male"/>
    <x v="31"/>
    <s v="No"/>
    <n v="0"/>
    <x v="584"/>
    <n v="93450"/>
    <n v="35.996008000000003"/>
    <n v="-120.85305"/>
    <n v="0"/>
    <x v="25"/>
    <s v="Offer B"/>
    <s v="Yes"/>
    <n v="36.78"/>
    <s v="No"/>
    <s v="Yes"/>
    <x v="1"/>
    <n v="59"/>
    <s v="Yes"/>
    <s v="Yes"/>
    <s v="Yes"/>
    <s v="Yes"/>
    <s v="No"/>
    <s v="No"/>
    <s v="No"/>
    <s v="Yes"/>
    <x v="0"/>
    <s v="Yes"/>
    <x v="0"/>
    <n v="90.65"/>
    <n v="3882.3"/>
    <n v="0"/>
    <n v="0"/>
    <n v="1581.54"/>
    <n v="5463.84"/>
    <x v="0"/>
    <x v="0"/>
    <x v="0"/>
    <n v="0"/>
    <x v="1"/>
  </r>
  <r>
    <s v="9388-ZEYVT"/>
    <s v="Male"/>
    <x v="54"/>
    <s v="No"/>
    <n v="0"/>
    <x v="156"/>
    <n v="90247"/>
    <n v="33.890853"/>
    <n v="-118.297967"/>
    <n v="0"/>
    <x v="25"/>
    <s v="Offer B"/>
    <s v="No"/>
    <n v="0"/>
    <s v="No"/>
    <s v="Yes"/>
    <x v="2"/>
    <n v="11"/>
    <s v="No"/>
    <s v="No"/>
    <s v="Yes"/>
    <s v="Yes"/>
    <s v="No"/>
    <s v="Yes"/>
    <s v="Yes"/>
    <s v="Yes"/>
    <x v="0"/>
    <s v="No"/>
    <x v="1"/>
    <n v="-6"/>
    <n v="1931.3"/>
    <n v="0"/>
    <n v="0"/>
    <n v="0"/>
    <n v="1931.3"/>
    <x v="0"/>
    <x v="0"/>
    <x v="0"/>
    <n v="0"/>
    <x v="0"/>
  </r>
  <r>
    <s v="9389-ACWBI"/>
    <s v="Female"/>
    <x v="10"/>
    <s v="Yes"/>
    <n v="2"/>
    <x v="607"/>
    <n v="95974"/>
    <n v="39.495767999999998"/>
    <n v="-121.747472"/>
    <n v="1"/>
    <x v="10"/>
    <s v="None"/>
    <s v="Yes"/>
    <n v="1.38"/>
    <s v="No"/>
    <s v="Yes"/>
    <x v="1"/>
    <n v="16"/>
    <s v="No"/>
    <s v="No"/>
    <s v="No"/>
    <s v="No"/>
    <s v="No"/>
    <s v="No"/>
    <s v="No"/>
    <s v="Yes"/>
    <x v="1"/>
    <s v="No"/>
    <x v="0"/>
    <n v="69.95"/>
    <n v="320.39999999999998"/>
    <n v="0"/>
    <n v="0"/>
    <n v="6.9"/>
    <n v="327.3"/>
    <x v="0"/>
    <x v="0"/>
    <x v="0"/>
    <n v="0"/>
    <x v="0"/>
  </r>
  <r>
    <s v="9391-DXGGG"/>
    <s v="Female"/>
    <x v="57"/>
    <s v="No"/>
    <n v="0"/>
    <x v="113"/>
    <n v="95832"/>
    <n v="38.445939000000003"/>
    <n v="-121.496855"/>
    <n v="0"/>
    <x v="50"/>
    <s v="Offer B"/>
    <s v="Yes"/>
    <n v="35.39"/>
    <s v="No"/>
    <s v="Yes"/>
    <x v="1"/>
    <n v="19"/>
    <s v="No"/>
    <s v="Yes"/>
    <s v="Yes"/>
    <s v="No"/>
    <s v="No"/>
    <s v="Yes"/>
    <s v="Yes"/>
    <s v="Yes"/>
    <x v="0"/>
    <s v="No"/>
    <x v="0"/>
    <n v="89.15"/>
    <n v="3990.75"/>
    <n v="0"/>
    <n v="0"/>
    <n v="1557.16"/>
    <n v="5547.91"/>
    <x v="0"/>
    <x v="0"/>
    <x v="0"/>
    <n v="0"/>
    <x v="0"/>
  </r>
  <r>
    <s v="9391-EOYLI"/>
    <s v="Male"/>
    <x v="49"/>
    <s v="Yes"/>
    <n v="0"/>
    <x v="257"/>
    <n v="96052"/>
    <n v="40.704293"/>
    <n v="-122.803899"/>
    <n v="1"/>
    <x v="27"/>
    <s v="Offer D"/>
    <s v="Yes"/>
    <n v="6.97"/>
    <s v="No"/>
    <s v="Yes"/>
    <x v="1"/>
    <n v="19"/>
    <s v="No"/>
    <s v="No"/>
    <s v="No"/>
    <s v="No"/>
    <s v="No"/>
    <s v="Yes"/>
    <s v="No"/>
    <s v="Yes"/>
    <x v="1"/>
    <s v="Yes"/>
    <x v="1"/>
    <n v="80.45"/>
    <n v="950.2"/>
    <n v="0"/>
    <n v="0"/>
    <n v="83.64"/>
    <n v="1033.8399999999999"/>
    <x v="1"/>
    <x v="1"/>
    <x v="5"/>
    <n v="1"/>
    <x v="0"/>
  </r>
  <r>
    <s v="9391-LMANN"/>
    <s v="Male"/>
    <x v="32"/>
    <s v="No"/>
    <n v="3"/>
    <x v="1015"/>
    <n v="90660"/>
    <n v="33.989524000000003"/>
    <n v="-118.089299"/>
    <n v="0"/>
    <x v="63"/>
    <s v="Offer B"/>
    <s v="Yes"/>
    <n v="33.74"/>
    <s v="No"/>
    <s v="Yes"/>
    <x v="1"/>
    <n v="56"/>
    <s v="Yes"/>
    <s v="Yes"/>
    <s v="Yes"/>
    <s v="No"/>
    <s v="No"/>
    <s v="Yes"/>
    <s v="Yes"/>
    <s v="Yes"/>
    <x v="0"/>
    <s v="No"/>
    <x v="1"/>
    <n v="95.95"/>
    <n v="5036.8999999999996"/>
    <n v="0"/>
    <n v="0"/>
    <n v="1788.22"/>
    <n v="6825.12"/>
    <x v="0"/>
    <x v="0"/>
    <x v="0"/>
    <n v="0"/>
    <x v="1"/>
  </r>
  <r>
    <s v="9391-TTOYH"/>
    <s v="Female"/>
    <x v="25"/>
    <s v="No"/>
    <n v="0"/>
    <x v="126"/>
    <n v="94611"/>
    <n v="37.828415999999997"/>
    <n v="-122.216005"/>
    <n v="0"/>
    <x v="16"/>
    <s v="Offer D"/>
    <s v="Yes"/>
    <n v="13.98"/>
    <s v="No"/>
    <s v="No"/>
    <x v="3"/>
    <n v="0"/>
    <s v="No"/>
    <s v="No"/>
    <s v="No"/>
    <s v="No"/>
    <s v="No"/>
    <s v="No"/>
    <s v="No"/>
    <s v="No"/>
    <x v="1"/>
    <s v="Yes"/>
    <x v="0"/>
    <n v="19.5"/>
    <n v="470.2"/>
    <n v="0"/>
    <n v="0"/>
    <n v="321.54000000000002"/>
    <n v="791.74"/>
    <x v="0"/>
    <x v="0"/>
    <x v="0"/>
    <n v="0"/>
    <x v="0"/>
  </r>
  <r>
    <s v="9391-YZEJW"/>
    <s v="Female"/>
    <x v="21"/>
    <s v="No"/>
    <n v="0"/>
    <x v="350"/>
    <n v="94043"/>
    <n v="37.419725"/>
    <n v="-122.06294699999999"/>
    <n v="0"/>
    <x v="55"/>
    <s v="Offer B"/>
    <s v="Yes"/>
    <n v="32.29"/>
    <s v="Yes"/>
    <s v="Yes"/>
    <x v="1"/>
    <n v="26"/>
    <s v="No"/>
    <s v="No"/>
    <s v="No"/>
    <s v="No"/>
    <s v="Yes"/>
    <s v="Yes"/>
    <s v="Yes"/>
    <s v="Yes"/>
    <x v="0"/>
    <s v="Yes"/>
    <x v="1"/>
    <n v="94"/>
    <n v="5757.2"/>
    <n v="0"/>
    <n v="0"/>
    <n v="2001.98"/>
    <n v="7759.18"/>
    <x v="0"/>
    <x v="0"/>
    <x v="0"/>
    <n v="0"/>
    <x v="1"/>
  </r>
  <r>
    <s v="9392-XBGTD"/>
    <s v="Male"/>
    <x v="21"/>
    <s v="No"/>
    <n v="2"/>
    <x v="684"/>
    <n v="95003"/>
    <n v="37.013471000000003"/>
    <n v="-121.877877"/>
    <n v="0"/>
    <x v="28"/>
    <s v="None"/>
    <s v="Yes"/>
    <n v="8.5500000000000007"/>
    <s v="No"/>
    <s v="No"/>
    <x v="3"/>
    <n v="0"/>
    <s v="No"/>
    <s v="No"/>
    <s v="No"/>
    <s v="No"/>
    <s v="No"/>
    <s v="No"/>
    <s v="No"/>
    <s v="No"/>
    <x v="2"/>
    <s v="No"/>
    <x v="0"/>
    <n v="20.6"/>
    <n v="581.85"/>
    <n v="0"/>
    <n v="0"/>
    <n v="230.85"/>
    <n v="812.7"/>
    <x v="0"/>
    <x v="0"/>
    <x v="0"/>
    <n v="0"/>
    <x v="0"/>
  </r>
  <r>
    <s v="9396-ZSFLL"/>
    <s v="Female"/>
    <x v="22"/>
    <s v="No"/>
    <n v="0"/>
    <x v="1104"/>
    <n v="93013"/>
    <n v="34.441398"/>
    <n v="-119.51316300000001"/>
    <n v="0"/>
    <x v="49"/>
    <s v="None"/>
    <s v="Yes"/>
    <n v="13.58"/>
    <s v="Yes"/>
    <s v="Yes"/>
    <x v="2"/>
    <n v="19"/>
    <s v="No"/>
    <s v="No"/>
    <s v="No"/>
    <s v="No"/>
    <s v="No"/>
    <s v="No"/>
    <s v="No"/>
    <s v="Yes"/>
    <x v="1"/>
    <s v="No"/>
    <x v="0"/>
    <n v="48.85"/>
    <n v="631.4"/>
    <n v="32.090000000000003"/>
    <n v="0"/>
    <n v="203.7"/>
    <n v="803.01"/>
    <x v="0"/>
    <x v="0"/>
    <x v="0"/>
    <n v="0"/>
    <x v="0"/>
  </r>
  <r>
    <s v="9397-TZSHA"/>
    <s v="Female"/>
    <x v="38"/>
    <s v="No"/>
    <n v="0"/>
    <x v="1100"/>
    <n v="95076"/>
    <n v="36.931654000000002"/>
    <n v="-121.75238299999999"/>
    <n v="0"/>
    <x v="19"/>
    <s v="Offer A"/>
    <s v="Yes"/>
    <n v="36.5"/>
    <s v="Yes"/>
    <s v="No"/>
    <x v="3"/>
    <n v="0"/>
    <s v="No"/>
    <s v="No"/>
    <s v="No"/>
    <s v="No"/>
    <s v="No"/>
    <s v="No"/>
    <s v="No"/>
    <s v="No"/>
    <x v="2"/>
    <s v="No"/>
    <x v="0"/>
    <n v="24.6"/>
    <n v="1678.05"/>
    <n v="28.42"/>
    <n v="0"/>
    <n v="2518.5"/>
    <n v="4168.13"/>
    <x v="0"/>
    <x v="0"/>
    <x v="0"/>
    <n v="0"/>
    <x v="0"/>
  </r>
  <r>
    <s v="9398-MMQTO"/>
    <s v="Male"/>
    <x v="51"/>
    <s v="No"/>
    <n v="0"/>
    <x v="895"/>
    <n v="92004"/>
    <n v="33.200369000000002"/>
    <n v="-116.192313"/>
    <n v="0"/>
    <x v="3"/>
    <s v="None"/>
    <s v="Yes"/>
    <n v="34.799999999999997"/>
    <s v="No"/>
    <s v="Yes"/>
    <x v="1"/>
    <n v="5"/>
    <s v="No"/>
    <s v="Yes"/>
    <s v="No"/>
    <s v="No"/>
    <s v="No"/>
    <s v="No"/>
    <s v="No"/>
    <s v="No"/>
    <x v="1"/>
    <s v="No"/>
    <x v="0"/>
    <n v="74.45"/>
    <n v="221.1"/>
    <n v="0"/>
    <n v="70"/>
    <n v="104.4"/>
    <n v="395.5"/>
    <x v="2"/>
    <x v="0"/>
    <x v="0"/>
    <n v="0"/>
    <x v="0"/>
  </r>
  <r>
    <s v="9399-APLBT"/>
    <s v="Female"/>
    <x v="7"/>
    <s v="Yes"/>
    <n v="0"/>
    <x v="990"/>
    <n v="92377"/>
    <n v="34.156758000000004"/>
    <n v="-117.404686"/>
    <n v="0"/>
    <x v="13"/>
    <s v="None"/>
    <s v="Yes"/>
    <n v="21.91"/>
    <s v="No"/>
    <s v="Yes"/>
    <x v="1"/>
    <n v="8"/>
    <s v="No"/>
    <s v="Yes"/>
    <s v="No"/>
    <s v="No"/>
    <s v="No"/>
    <s v="No"/>
    <s v="No"/>
    <s v="Yes"/>
    <x v="1"/>
    <s v="Yes"/>
    <x v="1"/>
    <n v="74.7"/>
    <n v="74.7"/>
    <n v="0"/>
    <n v="0"/>
    <n v="21.91"/>
    <n v="96.61"/>
    <x v="1"/>
    <x v="1"/>
    <x v="1"/>
    <n v="1"/>
    <x v="0"/>
  </r>
  <r>
    <s v="9402-CXWPL"/>
    <s v="Female"/>
    <x v="11"/>
    <s v="No"/>
    <n v="0"/>
    <x v="739"/>
    <n v="94512"/>
    <n v="38.140718999999997"/>
    <n v="-121.83829799999999"/>
    <n v="0"/>
    <x v="40"/>
    <s v="Offer A"/>
    <s v="Yes"/>
    <n v="8.39"/>
    <s v="Yes"/>
    <s v="Yes"/>
    <x v="1"/>
    <n v="59"/>
    <s v="No"/>
    <s v="Yes"/>
    <s v="No"/>
    <s v="No"/>
    <s v="Yes"/>
    <s v="Yes"/>
    <s v="Yes"/>
    <s v="Yes"/>
    <x v="0"/>
    <s v="No"/>
    <x v="1"/>
    <n v="98.9"/>
    <n v="6838.6"/>
    <n v="0"/>
    <n v="0"/>
    <n v="587.29999999999995"/>
    <n v="7425.9"/>
    <x v="0"/>
    <x v="0"/>
    <x v="0"/>
    <n v="0"/>
    <x v="1"/>
  </r>
  <r>
    <s v="9402-ORRAH"/>
    <s v="Female"/>
    <x v="53"/>
    <s v="No"/>
    <n v="0"/>
    <x v="985"/>
    <n v="91011"/>
    <n v="34.234912000000001"/>
    <n v="-118.153729"/>
    <n v="0"/>
    <x v="49"/>
    <s v="None"/>
    <s v="Yes"/>
    <n v="39.57"/>
    <s v="No"/>
    <s v="Yes"/>
    <x v="1"/>
    <n v="16"/>
    <s v="No"/>
    <s v="No"/>
    <s v="No"/>
    <s v="No"/>
    <s v="Yes"/>
    <s v="Yes"/>
    <s v="No"/>
    <s v="Yes"/>
    <x v="2"/>
    <s v="Yes"/>
    <x v="1"/>
    <n v="91.5"/>
    <n v="1400.3"/>
    <n v="48.66"/>
    <n v="0"/>
    <n v="593.54999999999995"/>
    <n v="1945.19"/>
    <x v="0"/>
    <x v="0"/>
    <x v="0"/>
    <n v="0"/>
    <x v="1"/>
  </r>
  <r>
    <s v="9402-ROUMJ"/>
    <s v="Female"/>
    <x v="7"/>
    <s v="Yes"/>
    <n v="3"/>
    <x v="207"/>
    <n v="90631"/>
    <n v="33.940618999999998"/>
    <n v="-117.9513"/>
    <n v="10"/>
    <x v="23"/>
    <s v="Offer A"/>
    <s v="Yes"/>
    <n v="3.04"/>
    <s v="Yes"/>
    <s v="Yes"/>
    <x v="1"/>
    <n v="30"/>
    <s v="Yes"/>
    <s v="No"/>
    <s v="Yes"/>
    <s v="Yes"/>
    <s v="No"/>
    <s v="Yes"/>
    <s v="Yes"/>
    <s v="Yes"/>
    <x v="0"/>
    <s v="Yes"/>
    <x v="1"/>
    <n v="100.25"/>
    <n v="6689"/>
    <n v="0"/>
    <n v="0"/>
    <n v="203.68"/>
    <n v="6892.68"/>
    <x v="0"/>
    <x v="0"/>
    <x v="0"/>
    <n v="0"/>
    <x v="1"/>
  </r>
  <r>
    <s v="9405-GPBBG"/>
    <s v="Female"/>
    <x v="21"/>
    <s v="No"/>
    <n v="0"/>
    <x v="923"/>
    <n v="93921"/>
    <n v="36.554617999999998"/>
    <n v="-121.922239"/>
    <n v="0"/>
    <x v="34"/>
    <s v="None"/>
    <s v="Yes"/>
    <n v="5.68"/>
    <s v="Yes"/>
    <s v="Yes"/>
    <x v="1"/>
    <n v="24"/>
    <s v="No"/>
    <s v="Yes"/>
    <s v="Yes"/>
    <s v="Yes"/>
    <s v="Yes"/>
    <s v="Yes"/>
    <s v="Yes"/>
    <s v="No"/>
    <x v="2"/>
    <s v="Yes"/>
    <x v="0"/>
    <n v="110.5"/>
    <n v="7069.25"/>
    <n v="0"/>
    <n v="60"/>
    <n v="363.52"/>
    <n v="7492.77"/>
    <x v="0"/>
    <x v="0"/>
    <x v="0"/>
    <n v="0"/>
    <x v="1"/>
  </r>
  <r>
    <s v="9408-HRXRK"/>
    <s v="Female"/>
    <x v="54"/>
    <s v="Yes"/>
    <n v="1"/>
    <x v="1031"/>
    <n v="95412"/>
    <n v="38.731054999999998"/>
    <n v="-123.316553"/>
    <n v="9"/>
    <x v="14"/>
    <s v="None"/>
    <s v="Yes"/>
    <n v="47.48"/>
    <s v="Yes"/>
    <s v="Yes"/>
    <x v="1"/>
    <n v="20"/>
    <s v="Yes"/>
    <s v="Yes"/>
    <s v="No"/>
    <s v="No"/>
    <s v="Yes"/>
    <s v="Yes"/>
    <s v="Yes"/>
    <s v="Yes"/>
    <x v="1"/>
    <s v="Yes"/>
    <x v="1"/>
    <n v="105.15"/>
    <n v="4730.8999999999996"/>
    <n v="0"/>
    <n v="0"/>
    <n v="2136.6"/>
    <n v="6867.5"/>
    <x v="0"/>
    <x v="0"/>
    <x v="0"/>
    <n v="0"/>
    <x v="1"/>
  </r>
  <r>
    <s v="9408-SSNVZ"/>
    <s v="Female"/>
    <x v="14"/>
    <s v="No"/>
    <n v="2"/>
    <x v="70"/>
    <n v="91381"/>
    <n v="34.364153000000002"/>
    <n v="-118.615583"/>
    <n v="0"/>
    <x v="1"/>
    <s v="None"/>
    <s v="Yes"/>
    <n v="29.4"/>
    <s v="No"/>
    <s v="Yes"/>
    <x v="1"/>
    <n v="17"/>
    <s v="No"/>
    <s v="No"/>
    <s v="No"/>
    <s v="No"/>
    <s v="No"/>
    <s v="No"/>
    <s v="No"/>
    <s v="Yes"/>
    <x v="1"/>
    <s v="Yes"/>
    <x v="1"/>
    <n v="70.150000000000006"/>
    <n v="268.35000000000002"/>
    <n v="21.69"/>
    <n v="0"/>
    <n v="117.6"/>
    <n v="364.26"/>
    <x v="1"/>
    <x v="3"/>
    <x v="6"/>
    <n v="1"/>
    <x v="0"/>
  </r>
  <r>
    <s v="9411-TPQQV"/>
    <s v="Female"/>
    <x v="26"/>
    <s v="No"/>
    <n v="0"/>
    <x v="243"/>
    <n v="93109"/>
    <n v="34.406255999999999"/>
    <n v="-119.72693599999999"/>
    <n v="0"/>
    <x v="36"/>
    <s v="Offer B"/>
    <s v="No"/>
    <n v="0"/>
    <s v="No"/>
    <s v="Yes"/>
    <x v="2"/>
    <n v="28"/>
    <s v="Yes"/>
    <s v="No"/>
    <s v="No"/>
    <s v="Yes"/>
    <s v="Yes"/>
    <s v="Yes"/>
    <s v="Yes"/>
    <s v="No"/>
    <x v="0"/>
    <s v="Yes"/>
    <x v="1"/>
    <n v="54.55"/>
    <n v="2236.1999999999998"/>
    <n v="11.48"/>
    <n v="40"/>
    <n v="0"/>
    <n v="2264.7199999999998"/>
    <x v="0"/>
    <x v="0"/>
    <x v="0"/>
    <n v="0"/>
    <x v="0"/>
  </r>
  <r>
    <s v="9412-ARGBX"/>
    <s v="Female"/>
    <x v="10"/>
    <s v="No"/>
    <n v="0"/>
    <x v="131"/>
    <n v="90241"/>
    <n v="33.940883999999997"/>
    <n v="-118.12862800000001"/>
    <n v="0"/>
    <x v="60"/>
    <s v="None"/>
    <s v="Yes"/>
    <n v="29.54"/>
    <s v="No"/>
    <s v="Yes"/>
    <x v="1"/>
    <n v="29"/>
    <s v="No"/>
    <s v="Yes"/>
    <s v="Yes"/>
    <s v="Yes"/>
    <s v="Yes"/>
    <s v="No"/>
    <s v="No"/>
    <s v="Yes"/>
    <x v="2"/>
    <s v="Yes"/>
    <x v="0"/>
    <n v="95.5"/>
    <n v="4627.8500000000004"/>
    <n v="0"/>
    <n v="0"/>
    <n v="1417.92"/>
    <n v="6045.77"/>
    <x v="1"/>
    <x v="1"/>
    <x v="5"/>
    <n v="1"/>
    <x v="1"/>
  </r>
  <r>
    <s v="9412-GHEEC"/>
    <s v="Male"/>
    <x v="39"/>
    <s v="No"/>
    <n v="0"/>
    <x v="779"/>
    <n v="92563"/>
    <n v="33.581045000000003"/>
    <n v="-117.14718999999999"/>
    <n v="0"/>
    <x v="36"/>
    <s v="None"/>
    <s v="Yes"/>
    <n v="35.58"/>
    <s v="Yes"/>
    <s v="Yes"/>
    <x v="1"/>
    <n v="8"/>
    <s v="No"/>
    <s v="No"/>
    <s v="Yes"/>
    <s v="Yes"/>
    <s v="Yes"/>
    <s v="Yes"/>
    <s v="Yes"/>
    <s v="Yes"/>
    <x v="1"/>
    <s v="No"/>
    <x v="1"/>
    <n v="104.8"/>
    <n v="4131.95"/>
    <n v="0"/>
    <n v="0"/>
    <n v="1423.2"/>
    <n v="5555.15"/>
    <x v="1"/>
    <x v="1"/>
    <x v="1"/>
    <n v="1"/>
    <x v="1"/>
  </r>
  <r>
    <s v="9415-DPEWS"/>
    <s v="Female"/>
    <x v="10"/>
    <s v="No"/>
    <n v="0"/>
    <x v="1083"/>
    <n v="95608"/>
    <n v="38.626128000000001"/>
    <n v="-121.328011"/>
    <n v="0"/>
    <x v="68"/>
    <s v="None"/>
    <s v="Yes"/>
    <n v="12.67"/>
    <s v="Yes"/>
    <s v="Yes"/>
    <x v="1"/>
    <n v="23"/>
    <s v="No"/>
    <s v="No"/>
    <s v="No"/>
    <s v="Yes"/>
    <s v="Yes"/>
    <s v="No"/>
    <s v="No"/>
    <s v="Yes"/>
    <x v="1"/>
    <s v="Yes"/>
    <x v="1"/>
    <n v="88.35"/>
    <n v="1639.3"/>
    <n v="0"/>
    <n v="0"/>
    <n v="228.06"/>
    <n v="1867.36"/>
    <x v="1"/>
    <x v="1"/>
    <x v="11"/>
    <n v="1"/>
    <x v="0"/>
  </r>
  <r>
    <s v="9415-TPKRV"/>
    <s v="Female"/>
    <x v="47"/>
    <s v="Yes"/>
    <n v="3"/>
    <x v="347"/>
    <n v="95429"/>
    <n v="39.756048999999997"/>
    <n v="-123.358701"/>
    <n v="1"/>
    <x v="58"/>
    <s v="Offer E"/>
    <s v="Yes"/>
    <n v="12.41"/>
    <s v="Yes"/>
    <s v="Yes"/>
    <x v="2"/>
    <n v="53"/>
    <s v="No"/>
    <s v="Yes"/>
    <s v="No"/>
    <s v="No"/>
    <s v="No"/>
    <s v="No"/>
    <s v="No"/>
    <s v="Yes"/>
    <x v="1"/>
    <s v="No"/>
    <x v="1"/>
    <n v="55.75"/>
    <n v="446.8"/>
    <n v="0"/>
    <n v="0"/>
    <n v="99.28"/>
    <n v="546.08000000000004"/>
    <x v="0"/>
    <x v="0"/>
    <x v="0"/>
    <n v="0"/>
    <x v="0"/>
  </r>
  <r>
    <s v="9415-ZNBSX"/>
    <s v="Female"/>
    <x v="18"/>
    <s v="Yes"/>
    <n v="1"/>
    <x v="356"/>
    <n v="95614"/>
    <n v="38.880622000000002"/>
    <n v="-120.973865"/>
    <n v="3"/>
    <x v="40"/>
    <s v="None"/>
    <s v="Yes"/>
    <n v="33.24"/>
    <s v="Yes"/>
    <s v="Yes"/>
    <x v="2"/>
    <n v="51"/>
    <s v="Yes"/>
    <s v="Yes"/>
    <s v="Yes"/>
    <s v="Yes"/>
    <s v="Yes"/>
    <s v="Yes"/>
    <s v="Yes"/>
    <s v="Yes"/>
    <x v="2"/>
    <s v="Yes"/>
    <x v="1"/>
    <n v="89"/>
    <n v="6293.2"/>
    <n v="0"/>
    <n v="0"/>
    <n v="2326.8000000000002"/>
    <n v="8620"/>
    <x v="0"/>
    <x v="0"/>
    <x v="0"/>
    <n v="0"/>
    <x v="0"/>
  </r>
  <r>
    <s v="9418-RUKPH"/>
    <s v="Female"/>
    <x v="17"/>
    <s v="Yes"/>
    <n v="3"/>
    <x v="908"/>
    <n v="94560"/>
    <n v="37.504133000000003"/>
    <n v="-122.032347"/>
    <n v="7"/>
    <x v="70"/>
    <s v="Offer C"/>
    <s v="Yes"/>
    <n v="49.9"/>
    <s v="No"/>
    <s v="No"/>
    <x v="3"/>
    <n v="0"/>
    <s v="No"/>
    <s v="No"/>
    <s v="No"/>
    <s v="No"/>
    <s v="No"/>
    <s v="No"/>
    <s v="No"/>
    <s v="No"/>
    <x v="2"/>
    <s v="Yes"/>
    <x v="0"/>
    <n v="19.95"/>
    <n v="756.4"/>
    <n v="0"/>
    <n v="0"/>
    <n v="1896.2"/>
    <n v="2652.6"/>
    <x v="0"/>
    <x v="0"/>
    <x v="0"/>
    <n v="0"/>
    <x v="0"/>
  </r>
  <r>
    <s v="9419-IPPBE"/>
    <s v="Female"/>
    <x v="44"/>
    <s v="Yes"/>
    <n v="3"/>
    <x v="1086"/>
    <n v="92075"/>
    <n v="33.001812999999999"/>
    <n v="-117.263628"/>
    <n v="4"/>
    <x v="69"/>
    <s v="Offer B"/>
    <s v="Yes"/>
    <n v="19.899999999999999"/>
    <s v="Yes"/>
    <s v="Yes"/>
    <x v="1"/>
    <n v="59"/>
    <s v="No"/>
    <s v="No"/>
    <s v="Yes"/>
    <s v="No"/>
    <s v="No"/>
    <s v="Yes"/>
    <s v="Yes"/>
    <s v="Yes"/>
    <x v="0"/>
    <s v="Yes"/>
    <x v="1"/>
    <n v="90.15"/>
    <n v="4554.8500000000004"/>
    <n v="0"/>
    <n v="0"/>
    <n v="1014.9"/>
    <n v="5569.75"/>
    <x v="0"/>
    <x v="0"/>
    <x v="0"/>
    <n v="0"/>
    <x v="1"/>
  </r>
  <r>
    <s v="9420-LOJKX"/>
    <s v="Female"/>
    <x v="20"/>
    <s v="No"/>
    <n v="1"/>
    <x v="31"/>
    <n v="90061"/>
    <n v="33.921280000000003"/>
    <n v="-118.274186"/>
    <n v="0"/>
    <x v="49"/>
    <s v="None"/>
    <s v="Yes"/>
    <n v="3.96"/>
    <s v="No"/>
    <s v="Yes"/>
    <x v="1"/>
    <n v="20"/>
    <s v="Yes"/>
    <s v="Yes"/>
    <s v="No"/>
    <s v="No"/>
    <s v="Yes"/>
    <s v="Yes"/>
    <s v="Yes"/>
    <s v="Yes"/>
    <x v="1"/>
    <s v="Yes"/>
    <x v="0"/>
    <n v="99.1"/>
    <n v="1426.4"/>
    <n v="0"/>
    <n v="0"/>
    <n v="59.4"/>
    <n v="1485.8"/>
    <x v="1"/>
    <x v="1"/>
    <x v="11"/>
    <n v="1"/>
    <x v="1"/>
  </r>
  <r>
    <s v="9424-CMPOG"/>
    <s v="Male"/>
    <x v="55"/>
    <s v="Yes"/>
    <n v="3"/>
    <x v="284"/>
    <n v="93307"/>
    <n v="35.280113"/>
    <n v="-118.962329"/>
    <n v="9"/>
    <x v="0"/>
    <s v="Offer E"/>
    <s v="Yes"/>
    <n v="2.68"/>
    <s v="No"/>
    <s v="No"/>
    <x v="3"/>
    <n v="0"/>
    <s v="No"/>
    <s v="No"/>
    <s v="No"/>
    <s v="No"/>
    <s v="No"/>
    <s v="No"/>
    <s v="No"/>
    <s v="No"/>
    <x v="2"/>
    <s v="No"/>
    <x v="2"/>
    <n v="19.600000000000001"/>
    <n v="197.4"/>
    <n v="0"/>
    <n v="0"/>
    <n v="24.12"/>
    <n v="221.52"/>
    <x v="0"/>
    <x v="0"/>
    <x v="0"/>
    <n v="0"/>
    <x v="0"/>
  </r>
  <r>
    <s v="9426-SXNHE"/>
    <s v="Female"/>
    <x v="5"/>
    <s v="No"/>
    <n v="0"/>
    <x v="322"/>
    <n v="95556"/>
    <n v="41.269520999999997"/>
    <n v="-123.546958"/>
    <n v="0"/>
    <x v="29"/>
    <s v="None"/>
    <s v="Yes"/>
    <n v="4.92"/>
    <s v="No"/>
    <s v="No"/>
    <x v="3"/>
    <n v="0"/>
    <s v="No"/>
    <s v="No"/>
    <s v="No"/>
    <s v="No"/>
    <s v="No"/>
    <s v="No"/>
    <s v="No"/>
    <s v="No"/>
    <x v="1"/>
    <s v="No"/>
    <x v="1"/>
    <n v="18.75"/>
    <n v="53.15"/>
    <n v="0"/>
    <n v="0"/>
    <n v="9.84"/>
    <n v="62.99"/>
    <x v="2"/>
    <x v="0"/>
    <x v="0"/>
    <n v="0"/>
    <x v="0"/>
  </r>
  <r>
    <s v="9430-FRQOC"/>
    <s v="Female"/>
    <x v="25"/>
    <s v="No"/>
    <n v="0"/>
    <x v="38"/>
    <n v="92117"/>
    <n v="32.825085999999999"/>
    <n v="-117.19942399999999"/>
    <n v="0"/>
    <x v="1"/>
    <s v="None"/>
    <s v="Yes"/>
    <n v="32.46"/>
    <s v="Yes"/>
    <s v="Yes"/>
    <x v="1"/>
    <n v="3"/>
    <s v="No"/>
    <s v="No"/>
    <s v="Yes"/>
    <s v="Yes"/>
    <s v="No"/>
    <s v="No"/>
    <s v="No"/>
    <s v="Yes"/>
    <x v="1"/>
    <s v="Yes"/>
    <x v="2"/>
    <n v="87.1"/>
    <n v="341.45"/>
    <n v="0"/>
    <n v="0"/>
    <n v="129.84"/>
    <n v="471.29"/>
    <x v="1"/>
    <x v="1"/>
    <x v="5"/>
    <n v="1"/>
    <x v="0"/>
  </r>
  <r>
    <s v="9430-NKQLY"/>
    <s v="Male"/>
    <x v="42"/>
    <s v="Yes"/>
    <n v="2"/>
    <x v="585"/>
    <n v="91006"/>
    <n v="34.137318999999998"/>
    <n v="-118.029837"/>
    <n v="7"/>
    <x v="9"/>
    <s v="Offer A"/>
    <s v="Yes"/>
    <n v="27.93"/>
    <s v="Yes"/>
    <s v="No"/>
    <x v="3"/>
    <n v="0"/>
    <s v="No"/>
    <s v="No"/>
    <s v="No"/>
    <s v="No"/>
    <s v="No"/>
    <s v="No"/>
    <s v="No"/>
    <s v="No"/>
    <x v="2"/>
    <s v="Yes"/>
    <x v="0"/>
    <n v="25.1"/>
    <n v="1790.8"/>
    <n v="46.81"/>
    <n v="0"/>
    <n v="2010.96"/>
    <n v="3754.95"/>
    <x v="0"/>
    <x v="0"/>
    <x v="0"/>
    <n v="0"/>
    <x v="0"/>
  </r>
  <r>
    <s v="9432-RUVSL"/>
    <s v="Female"/>
    <x v="9"/>
    <s v="No"/>
    <n v="0"/>
    <x v="830"/>
    <n v="95646"/>
    <n v="38.631489000000002"/>
    <n v="-120.01516700000001"/>
    <n v="0"/>
    <x v="60"/>
    <s v="Offer B"/>
    <s v="Yes"/>
    <n v="19.04"/>
    <s v="No"/>
    <s v="Yes"/>
    <x v="1"/>
    <n v="21"/>
    <s v="Yes"/>
    <s v="No"/>
    <s v="Yes"/>
    <s v="Yes"/>
    <s v="Yes"/>
    <s v="Yes"/>
    <s v="Yes"/>
    <s v="Yes"/>
    <x v="2"/>
    <s v="Yes"/>
    <x v="0"/>
    <n v="102.5"/>
    <n v="4904.25"/>
    <n v="0"/>
    <n v="0"/>
    <n v="913.92"/>
    <n v="5818.17"/>
    <x v="0"/>
    <x v="0"/>
    <x v="0"/>
    <n v="0"/>
    <x v="1"/>
  </r>
  <r>
    <s v="9432-VOFYX"/>
    <s v="Male"/>
    <x v="17"/>
    <s v="No"/>
    <n v="0"/>
    <x v="1045"/>
    <n v="93215"/>
    <n v="35.772244000000001"/>
    <n v="-119.209689"/>
    <n v="0"/>
    <x v="67"/>
    <s v="Offer D"/>
    <s v="Yes"/>
    <n v="35.880000000000003"/>
    <s v="No"/>
    <s v="Yes"/>
    <x v="1"/>
    <n v="52"/>
    <s v="No"/>
    <s v="No"/>
    <s v="No"/>
    <s v="No"/>
    <s v="No"/>
    <s v="No"/>
    <s v="No"/>
    <s v="Yes"/>
    <x v="1"/>
    <s v="Yes"/>
    <x v="1"/>
    <n v="70.8"/>
    <n v="1207"/>
    <n v="0"/>
    <n v="0"/>
    <n v="609.96"/>
    <n v="1816.96"/>
    <x v="0"/>
    <x v="0"/>
    <x v="0"/>
    <n v="0"/>
    <x v="0"/>
  </r>
  <r>
    <s v="9435-JMLSX"/>
    <s v="Male"/>
    <x v="14"/>
    <s v="Yes"/>
    <n v="0"/>
    <x v="324"/>
    <n v="95462"/>
    <n v="38.471049000000001"/>
    <n v="-123.01554899999999"/>
    <n v="7"/>
    <x v="4"/>
    <s v="Offer A"/>
    <s v="Yes"/>
    <n v="5.51"/>
    <s v="No"/>
    <s v="Yes"/>
    <x v="0"/>
    <n v="6"/>
    <s v="Yes"/>
    <s v="Yes"/>
    <s v="Yes"/>
    <s v="Yes"/>
    <s v="Yes"/>
    <s v="Yes"/>
    <s v="Yes"/>
    <s v="Yes"/>
    <x v="2"/>
    <s v="Yes"/>
    <x v="1"/>
    <n v="86.1"/>
    <n v="6045.9"/>
    <n v="0"/>
    <n v="0"/>
    <n v="391.21"/>
    <n v="6437.11"/>
    <x v="0"/>
    <x v="0"/>
    <x v="0"/>
    <n v="0"/>
    <x v="0"/>
  </r>
  <r>
    <s v="9436-ZBZCT"/>
    <s v="Male"/>
    <x v="43"/>
    <s v="No"/>
    <n v="0"/>
    <x v="146"/>
    <n v="90303"/>
    <n v="33.936290999999997"/>
    <n v="-118.332639"/>
    <n v="0"/>
    <x v="32"/>
    <s v="Offer D"/>
    <s v="Yes"/>
    <n v="28.65"/>
    <s v="Yes"/>
    <s v="Yes"/>
    <x v="0"/>
    <n v="27"/>
    <s v="No"/>
    <s v="No"/>
    <s v="No"/>
    <s v="Yes"/>
    <s v="Yes"/>
    <s v="No"/>
    <s v="No"/>
    <s v="Yes"/>
    <x v="1"/>
    <s v="Yes"/>
    <x v="1"/>
    <n v="89.95"/>
    <n v="1178.4000000000001"/>
    <n v="0"/>
    <n v="0"/>
    <n v="401.1"/>
    <n v="1579.5"/>
    <x v="1"/>
    <x v="5"/>
    <x v="9"/>
    <n v="1"/>
    <x v="1"/>
  </r>
  <r>
    <s v="9441-QHEVC"/>
    <s v="Male"/>
    <x v="37"/>
    <s v="No"/>
    <n v="0"/>
    <x v="38"/>
    <n v="92139"/>
    <n v="32.677715999999997"/>
    <n v="-117.04766600000001"/>
    <n v="0"/>
    <x v="13"/>
    <s v="None"/>
    <s v="Yes"/>
    <n v="44.22"/>
    <s v="No"/>
    <s v="No"/>
    <x v="3"/>
    <n v="0"/>
    <s v="No"/>
    <s v="No"/>
    <s v="No"/>
    <s v="No"/>
    <s v="No"/>
    <s v="No"/>
    <s v="No"/>
    <s v="No"/>
    <x v="1"/>
    <s v="No"/>
    <x v="0"/>
    <n v="19.100000000000001"/>
    <n v="19.100000000000001"/>
    <n v="0"/>
    <n v="0"/>
    <n v="44.22"/>
    <n v="63.32"/>
    <x v="2"/>
    <x v="0"/>
    <x v="0"/>
    <n v="0"/>
    <x v="0"/>
  </r>
  <r>
    <s v="9442-JTWDL"/>
    <s v="Female"/>
    <x v="7"/>
    <s v="No"/>
    <n v="0"/>
    <x v="578"/>
    <n v="92249"/>
    <n v="32.730583000000003"/>
    <n v="-115.50108299999999"/>
    <n v="0"/>
    <x v="37"/>
    <s v="None"/>
    <s v="Yes"/>
    <n v="26.85"/>
    <s v="No"/>
    <s v="No"/>
    <x v="3"/>
    <n v="0"/>
    <s v="No"/>
    <s v="No"/>
    <s v="No"/>
    <s v="No"/>
    <s v="No"/>
    <s v="No"/>
    <s v="No"/>
    <s v="No"/>
    <x v="0"/>
    <s v="No"/>
    <x v="0"/>
    <n v="20.05"/>
    <n v="237.7"/>
    <n v="0"/>
    <n v="0"/>
    <n v="295.35000000000002"/>
    <n v="533.04999999999995"/>
    <x v="0"/>
    <x v="0"/>
    <x v="0"/>
    <n v="0"/>
    <x v="0"/>
  </r>
  <r>
    <s v="9443-JUBUO"/>
    <s v="Male"/>
    <x v="38"/>
    <s v="Yes"/>
    <n v="3"/>
    <x v="168"/>
    <n v="95546"/>
    <n v="41.163637000000001"/>
    <n v="-123.704841"/>
    <n v="9"/>
    <x v="9"/>
    <s v="Offer A"/>
    <s v="No"/>
    <n v="0"/>
    <s v="No"/>
    <s v="Yes"/>
    <x v="2"/>
    <n v="51"/>
    <s v="Yes"/>
    <s v="Yes"/>
    <s v="Yes"/>
    <s v="Yes"/>
    <s v="Yes"/>
    <s v="Yes"/>
    <s v="Yes"/>
    <s v="No"/>
    <x v="2"/>
    <s v="Yes"/>
    <x v="0"/>
    <n v="65.25"/>
    <n v="4478.8500000000004"/>
    <n v="0"/>
    <n v="80"/>
    <n v="0"/>
    <n v="4558.8500000000004"/>
    <x v="0"/>
    <x v="0"/>
    <x v="0"/>
    <n v="0"/>
    <x v="0"/>
  </r>
  <r>
    <s v="9444-JTXHZ"/>
    <s v="Male"/>
    <x v="55"/>
    <s v="Yes"/>
    <n v="0"/>
    <x v="121"/>
    <n v="93274"/>
    <n v="36.185471"/>
    <n v="-119.375243"/>
    <n v="1"/>
    <x v="13"/>
    <s v="None"/>
    <s v="Yes"/>
    <n v="35.15"/>
    <s v="No"/>
    <s v="Yes"/>
    <x v="1"/>
    <n v="14"/>
    <s v="No"/>
    <s v="No"/>
    <s v="Yes"/>
    <s v="No"/>
    <s v="No"/>
    <s v="No"/>
    <s v="No"/>
    <s v="No"/>
    <x v="1"/>
    <s v="No"/>
    <x v="1"/>
    <n v="76.2"/>
    <n v="76.2"/>
    <n v="0"/>
    <n v="50"/>
    <n v="35.15"/>
    <n v="161.35"/>
    <x v="1"/>
    <x v="3"/>
    <x v="6"/>
    <n v="1"/>
    <x v="0"/>
  </r>
  <r>
    <s v="9445-SZLCH"/>
    <s v="Female"/>
    <x v="14"/>
    <s v="Yes"/>
    <n v="0"/>
    <x v="135"/>
    <n v="95050"/>
    <n v="37.351213999999999"/>
    <n v="-121.952417"/>
    <n v="3"/>
    <x v="66"/>
    <s v="None"/>
    <s v="Yes"/>
    <n v="24.51"/>
    <s v="Yes"/>
    <s v="Yes"/>
    <x v="1"/>
    <n v="27"/>
    <s v="No"/>
    <s v="Yes"/>
    <s v="Yes"/>
    <s v="No"/>
    <s v="Yes"/>
    <s v="No"/>
    <s v="No"/>
    <s v="Yes"/>
    <x v="1"/>
    <s v="Yes"/>
    <x v="1"/>
    <n v="97.35"/>
    <n v="3457.9"/>
    <n v="4.96"/>
    <n v="0"/>
    <n v="882.36"/>
    <n v="4335.3"/>
    <x v="1"/>
    <x v="2"/>
    <x v="4"/>
    <n v="1"/>
    <x v="1"/>
  </r>
  <r>
    <s v="9445-ZUEQE"/>
    <s v="Male"/>
    <x v="25"/>
    <s v="Yes"/>
    <n v="1"/>
    <x v="334"/>
    <n v="90621"/>
    <n v="33.874223999999998"/>
    <n v="-117.993368"/>
    <n v="1"/>
    <x v="28"/>
    <s v="Offer C"/>
    <s v="Yes"/>
    <n v="48.17"/>
    <s v="Yes"/>
    <s v="Yes"/>
    <x v="1"/>
    <n v="15"/>
    <s v="No"/>
    <s v="Yes"/>
    <s v="No"/>
    <s v="Yes"/>
    <s v="No"/>
    <s v="No"/>
    <s v="No"/>
    <s v="No"/>
    <x v="1"/>
    <s v="Yes"/>
    <x v="0"/>
    <n v="85.2"/>
    <n v="2151.6"/>
    <n v="0"/>
    <n v="30"/>
    <n v="1300.5899999999999"/>
    <n v="3482.19"/>
    <x v="0"/>
    <x v="0"/>
    <x v="0"/>
    <n v="0"/>
    <x v="0"/>
  </r>
  <r>
    <s v="9447-YPTBX"/>
    <s v="Female"/>
    <x v="18"/>
    <s v="Yes"/>
    <n v="0"/>
    <x v="74"/>
    <n v="91801"/>
    <n v="34.090924999999999"/>
    <n v="-118.128164"/>
    <n v="1"/>
    <x v="15"/>
    <s v="None"/>
    <s v="Yes"/>
    <n v="28.1"/>
    <s v="No"/>
    <s v="No"/>
    <x v="3"/>
    <n v="0"/>
    <s v="No"/>
    <s v="No"/>
    <s v="No"/>
    <s v="No"/>
    <s v="No"/>
    <s v="No"/>
    <s v="No"/>
    <s v="No"/>
    <x v="0"/>
    <s v="Yes"/>
    <x v="1"/>
    <n v="19.850000000000001"/>
    <n v="943.1"/>
    <n v="0"/>
    <n v="0"/>
    <n v="1405"/>
    <n v="2348.1"/>
    <x v="0"/>
    <x v="0"/>
    <x v="0"/>
    <n v="0"/>
    <x v="0"/>
  </r>
  <r>
    <s v="9448-REEVD"/>
    <s v="Male"/>
    <x v="44"/>
    <s v="Yes"/>
    <n v="0"/>
    <x v="386"/>
    <n v="94520"/>
    <n v="38.013824999999997"/>
    <n v="-122.03914399999999"/>
    <n v="1"/>
    <x v="13"/>
    <s v="None"/>
    <s v="Yes"/>
    <n v="32.08"/>
    <s v="No"/>
    <s v="Yes"/>
    <x v="2"/>
    <n v="73"/>
    <s v="No"/>
    <s v="No"/>
    <s v="No"/>
    <s v="No"/>
    <s v="No"/>
    <s v="No"/>
    <s v="Yes"/>
    <s v="Yes"/>
    <x v="1"/>
    <s v="No"/>
    <x v="0"/>
    <n v="44.7"/>
    <n v="44.7"/>
    <n v="0"/>
    <n v="0"/>
    <n v="32.08"/>
    <n v="76.78"/>
    <x v="1"/>
    <x v="3"/>
    <x v="6"/>
    <n v="1"/>
    <x v="0"/>
  </r>
  <r>
    <s v="9450-TRJUU"/>
    <s v="Male"/>
    <x v="7"/>
    <s v="No"/>
    <n v="0"/>
    <x v="284"/>
    <n v="93306"/>
    <n v="35.449880999999998"/>
    <n v="-118.841442"/>
    <n v="0"/>
    <x v="33"/>
    <s v="None"/>
    <s v="Yes"/>
    <n v="41.21"/>
    <s v="Yes"/>
    <s v="Yes"/>
    <x v="1"/>
    <n v="6"/>
    <s v="No"/>
    <s v="No"/>
    <s v="No"/>
    <s v="No"/>
    <s v="Yes"/>
    <s v="No"/>
    <s v="No"/>
    <s v="Yes"/>
    <x v="1"/>
    <s v="No"/>
    <x v="1"/>
    <n v="83.15"/>
    <n v="2848.45"/>
    <n v="18.84"/>
    <n v="0"/>
    <n v="1442.35"/>
    <n v="4271.96"/>
    <x v="0"/>
    <x v="0"/>
    <x v="0"/>
    <n v="0"/>
    <x v="0"/>
  </r>
  <r>
    <s v="9451-LPGOO"/>
    <s v="Male"/>
    <x v="19"/>
    <s v="No"/>
    <n v="0"/>
    <x v="78"/>
    <n v="92028"/>
    <n v="33.362575"/>
    <n v="-117.299644"/>
    <n v="0"/>
    <x v="6"/>
    <s v="Offer E"/>
    <s v="Yes"/>
    <n v="30.61"/>
    <s v="Yes"/>
    <s v="Yes"/>
    <x v="1"/>
    <n v="59"/>
    <s v="No"/>
    <s v="No"/>
    <s v="No"/>
    <s v="No"/>
    <s v="No"/>
    <s v="Yes"/>
    <s v="Yes"/>
    <s v="Yes"/>
    <x v="1"/>
    <s v="Yes"/>
    <x v="1"/>
    <n v="86.8"/>
    <n v="620.35"/>
    <n v="0"/>
    <n v="0"/>
    <n v="214.27"/>
    <n v="834.62"/>
    <x v="1"/>
    <x v="1"/>
    <x v="5"/>
    <n v="1"/>
    <x v="0"/>
  </r>
  <r>
    <s v="9451-WLYRI"/>
    <s v="Female"/>
    <x v="2"/>
    <s v="Yes"/>
    <n v="0"/>
    <x v="295"/>
    <n v="92066"/>
    <n v="33.215251000000002"/>
    <n v="-116.53633000000001"/>
    <n v="5"/>
    <x v="63"/>
    <s v="Offer B"/>
    <s v="Yes"/>
    <n v="46.24"/>
    <s v="No"/>
    <s v="No"/>
    <x v="3"/>
    <n v="0"/>
    <s v="No"/>
    <s v="No"/>
    <s v="No"/>
    <s v="No"/>
    <s v="No"/>
    <s v="No"/>
    <s v="No"/>
    <s v="No"/>
    <x v="0"/>
    <s v="No"/>
    <x v="0"/>
    <n v="19.05"/>
    <n v="990.45"/>
    <n v="0"/>
    <n v="0"/>
    <n v="2450.7199999999998"/>
    <n v="3441.17"/>
    <x v="0"/>
    <x v="0"/>
    <x v="0"/>
    <n v="0"/>
    <x v="0"/>
  </r>
  <r>
    <s v="9453-PATOS"/>
    <s v="Female"/>
    <x v="38"/>
    <s v="Yes"/>
    <n v="0"/>
    <x v="754"/>
    <n v="95445"/>
    <n v="38.848081999999998"/>
    <n v="-123.50608"/>
    <n v="7"/>
    <x v="9"/>
    <s v="Offer A"/>
    <s v="Yes"/>
    <n v="20.54"/>
    <s v="No"/>
    <s v="Yes"/>
    <x v="0"/>
    <n v="41"/>
    <s v="Yes"/>
    <s v="Yes"/>
    <s v="Yes"/>
    <s v="Yes"/>
    <s v="Yes"/>
    <s v="Yes"/>
    <s v="Yes"/>
    <s v="Yes"/>
    <x v="2"/>
    <s v="No"/>
    <x v="0"/>
    <n v="85.1"/>
    <n v="6155.4"/>
    <n v="0"/>
    <n v="0"/>
    <n v="1478.88"/>
    <n v="7634.28"/>
    <x v="0"/>
    <x v="0"/>
    <x v="0"/>
    <n v="0"/>
    <x v="0"/>
  </r>
  <r>
    <s v="9462-MJUAW"/>
    <s v="Male"/>
    <x v="27"/>
    <s v="No"/>
    <n v="0"/>
    <x v="105"/>
    <n v="94708"/>
    <n v="37.897742999999998"/>
    <n v="-122.263124"/>
    <n v="0"/>
    <x v="1"/>
    <s v="None"/>
    <s v="Yes"/>
    <n v="30.44"/>
    <s v="Yes"/>
    <s v="Yes"/>
    <x v="0"/>
    <n v="10"/>
    <s v="No"/>
    <s v="No"/>
    <s v="No"/>
    <s v="No"/>
    <s v="No"/>
    <s v="No"/>
    <s v="No"/>
    <s v="Yes"/>
    <x v="1"/>
    <s v="No"/>
    <x v="0"/>
    <n v="50.4"/>
    <n v="206.6"/>
    <n v="0"/>
    <n v="0"/>
    <n v="121.76"/>
    <n v="328.36"/>
    <x v="1"/>
    <x v="1"/>
    <x v="1"/>
    <n v="1"/>
    <x v="0"/>
  </r>
  <r>
    <s v="9465-RWMXL"/>
    <s v="Male"/>
    <x v="47"/>
    <s v="Yes"/>
    <n v="0"/>
    <x v="38"/>
    <n v="92126"/>
    <n v="32.886924999999998"/>
    <n v="-117.152162"/>
    <n v="1"/>
    <x v="44"/>
    <s v="Offer C"/>
    <s v="Yes"/>
    <n v="22.57"/>
    <s v="Yes"/>
    <s v="Yes"/>
    <x v="1"/>
    <n v="11"/>
    <s v="No"/>
    <s v="No"/>
    <s v="Yes"/>
    <s v="No"/>
    <s v="No"/>
    <s v="No"/>
    <s v="No"/>
    <s v="Yes"/>
    <x v="1"/>
    <s v="Yes"/>
    <x v="1"/>
    <n v="78.900000000000006"/>
    <n v="2447.9499999999998"/>
    <n v="0"/>
    <n v="0"/>
    <n v="722.24"/>
    <n v="3170.19"/>
    <x v="1"/>
    <x v="1"/>
    <x v="5"/>
    <n v="1"/>
    <x v="0"/>
  </r>
  <r>
    <s v="9467-ROOLM"/>
    <s v="Female"/>
    <x v="2"/>
    <s v="No"/>
    <n v="0"/>
    <x v="637"/>
    <n v="95948"/>
    <n v="39.346898000000003"/>
    <n v="-121.75953699999999"/>
    <n v="0"/>
    <x v="30"/>
    <s v="Offer C"/>
    <s v="Yes"/>
    <n v="30.28"/>
    <s v="No"/>
    <s v="No"/>
    <x v="3"/>
    <n v="0"/>
    <s v="No"/>
    <s v="No"/>
    <s v="No"/>
    <s v="No"/>
    <s v="No"/>
    <s v="No"/>
    <s v="No"/>
    <s v="No"/>
    <x v="1"/>
    <s v="No"/>
    <x v="2"/>
    <n v="19.05"/>
    <n v="461.3"/>
    <n v="0"/>
    <n v="0"/>
    <n v="757"/>
    <n v="1218.3"/>
    <x v="0"/>
    <x v="0"/>
    <x v="0"/>
    <n v="0"/>
    <x v="0"/>
  </r>
  <r>
    <s v="9469-WEJBT"/>
    <s v="Male"/>
    <x v="52"/>
    <s v="Yes"/>
    <n v="0"/>
    <x v="21"/>
    <n v="96140"/>
    <n v="39.227434000000002"/>
    <n v="-120.09180600000001"/>
    <n v="4"/>
    <x v="20"/>
    <s v="None"/>
    <s v="Yes"/>
    <n v="6.99"/>
    <s v="No"/>
    <s v="Yes"/>
    <x v="1"/>
    <n v="22"/>
    <s v="No"/>
    <s v="No"/>
    <s v="Yes"/>
    <s v="Yes"/>
    <s v="No"/>
    <s v="Yes"/>
    <s v="Yes"/>
    <s v="No"/>
    <x v="1"/>
    <s v="Yes"/>
    <x v="1"/>
    <n v="90.35"/>
    <n v="3419.3"/>
    <n v="0"/>
    <n v="150"/>
    <n v="258.63"/>
    <n v="3827.93"/>
    <x v="0"/>
    <x v="0"/>
    <x v="0"/>
    <n v="0"/>
    <x v="1"/>
  </r>
  <r>
    <s v="9470-RTWDV"/>
    <s v="Male"/>
    <x v="35"/>
    <s v="Yes"/>
    <n v="3"/>
    <x v="367"/>
    <n v="92782"/>
    <n v="33.738543"/>
    <n v="-117.78504599999999"/>
    <n v="2"/>
    <x v="18"/>
    <s v="Offer C"/>
    <s v="Yes"/>
    <n v="36.71"/>
    <s v="Yes"/>
    <s v="Yes"/>
    <x v="2"/>
    <n v="57"/>
    <s v="No"/>
    <s v="No"/>
    <s v="Yes"/>
    <s v="Yes"/>
    <s v="Yes"/>
    <s v="Yes"/>
    <s v="Yes"/>
    <s v="Yes"/>
    <x v="0"/>
    <s v="Yes"/>
    <x v="0"/>
    <n v="82"/>
    <n v="2083.1"/>
    <n v="42.43"/>
    <n v="0"/>
    <n v="954.46"/>
    <n v="2995.13"/>
    <x v="0"/>
    <x v="0"/>
    <x v="0"/>
    <n v="0"/>
    <x v="0"/>
  </r>
  <r>
    <s v="9470-XCCEM"/>
    <s v="Male"/>
    <x v="51"/>
    <s v="Yes"/>
    <n v="3"/>
    <x v="239"/>
    <n v="90504"/>
    <n v="33.867257000000002"/>
    <n v="-118.330794"/>
    <n v="4"/>
    <x v="33"/>
    <s v="None"/>
    <s v="Yes"/>
    <n v="48.08"/>
    <s v="Yes"/>
    <s v="Yes"/>
    <x v="1"/>
    <n v="53"/>
    <s v="No"/>
    <s v="Yes"/>
    <s v="No"/>
    <s v="No"/>
    <s v="Yes"/>
    <s v="No"/>
    <s v="No"/>
    <s v="No"/>
    <x v="1"/>
    <s v="Yes"/>
    <x v="1"/>
    <n v="89.65"/>
    <n v="3161.6"/>
    <n v="0"/>
    <n v="40"/>
    <n v="1682.8"/>
    <n v="4884.3999999999996"/>
    <x v="0"/>
    <x v="0"/>
    <x v="0"/>
    <n v="0"/>
    <x v="0"/>
  </r>
  <r>
    <s v="9470-YFUYI"/>
    <s v="Male"/>
    <x v="28"/>
    <s v="Yes"/>
    <n v="0"/>
    <x v="67"/>
    <n v="95560"/>
    <n v="40.142256000000003"/>
    <n v="-123.85292699999999"/>
    <n v="10"/>
    <x v="4"/>
    <s v="None"/>
    <s v="Yes"/>
    <n v="11.35"/>
    <s v="No"/>
    <s v="Yes"/>
    <x v="2"/>
    <n v="24"/>
    <s v="Yes"/>
    <s v="Yes"/>
    <s v="No"/>
    <s v="Yes"/>
    <s v="Yes"/>
    <s v="No"/>
    <s v="No"/>
    <s v="Yes"/>
    <x v="0"/>
    <s v="Yes"/>
    <x v="1"/>
    <n v="71"/>
    <n v="5012.1000000000004"/>
    <n v="0"/>
    <n v="0"/>
    <n v="805.85"/>
    <n v="5817.95"/>
    <x v="0"/>
    <x v="0"/>
    <x v="0"/>
    <n v="0"/>
    <x v="0"/>
  </r>
  <r>
    <s v="9473-CBZOP"/>
    <s v="Female"/>
    <x v="34"/>
    <s v="No"/>
    <n v="0"/>
    <x v="509"/>
    <n v="93424"/>
    <n v="35.186644000000001"/>
    <n v="-120.72830500000001"/>
    <n v="0"/>
    <x v="61"/>
    <s v="None"/>
    <s v="Yes"/>
    <n v="33.049999999999997"/>
    <s v="Yes"/>
    <s v="Yes"/>
    <x v="0"/>
    <n v="7"/>
    <s v="Yes"/>
    <s v="No"/>
    <s v="Yes"/>
    <s v="No"/>
    <s v="No"/>
    <s v="No"/>
    <s v="No"/>
    <s v="Yes"/>
    <x v="0"/>
    <s v="No"/>
    <x v="0"/>
    <n v="59"/>
    <n v="1654.45"/>
    <n v="0"/>
    <n v="0"/>
    <n v="925.4"/>
    <n v="2579.85"/>
    <x v="0"/>
    <x v="0"/>
    <x v="0"/>
    <n v="0"/>
    <x v="0"/>
  </r>
  <r>
    <s v="9474-PHLYD"/>
    <s v="Female"/>
    <x v="11"/>
    <s v="No"/>
    <n v="0"/>
    <x v="180"/>
    <n v="91423"/>
    <n v="34.146957"/>
    <n v="-118.43213799999999"/>
    <n v="0"/>
    <x v="49"/>
    <s v="Offer D"/>
    <s v="Yes"/>
    <n v="36.340000000000003"/>
    <s v="No"/>
    <s v="Yes"/>
    <x v="2"/>
    <n v="48"/>
    <s v="No"/>
    <s v="No"/>
    <s v="Yes"/>
    <s v="No"/>
    <s v="No"/>
    <s v="Yes"/>
    <s v="Yes"/>
    <s v="Yes"/>
    <x v="1"/>
    <s v="Yes"/>
    <x v="1"/>
    <n v="59.45"/>
    <n v="892.65"/>
    <n v="0"/>
    <n v="0"/>
    <n v="545.1"/>
    <n v="1437.75"/>
    <x v="1"/>
    <x v="2"/>
    <x v="3"/>
    <n v="1"/>
    <x v="0"/>
  </r>
  <r>
    <s v="9475-NNDGC"/>
    <s v="Male"/>
    <x v="2"/>
    <s v="Yes"/>
    <n v="0"/>
    <x v="285"/>
    <n v="96027"/>
    <n v="41.405192999999997"/>
    <n v="-123.008567"/>
    <n v="8"/>
    <x v="4"/>
    <s v="None"/>
    <s v="Yes"/>
    <n v="27.16"/>
    <s v="Yes"/>
    <s v="Yes"/>
    <x v="1"/>
    <n v="3"/>
    <s v="No"/>
    <s v="Yes"/>
    <s v="Yes"/>
    <s v="Yes"/>
    <s v="Yes"/>
    <s v="Yes"/>
    <s v="Yes"/>
    <s v="Yes"/>
    <x v="0"/>
    <s v="Yes"/>
    <x v="1"/>
    <n v="113.15"/>
    <n v="7953.25"/>
    <n v="0"/>
    <n v="0"/>
    <n v="1928.36"/>
    <n v="9881.61"/>
    <x v="0"/>
    <x v="0"/>
    <x v="0"/>
    <n v="0"/>
    <x v="1"/>
  </r>
  <r>
    <s v="9477-LGWQI"/>
    <s v="Male"/>
    <x v="24"/>
    <s v="Yes"/>
    <n v="0"/>
    <x v="159"/>
    <n v="93522"/>
    <n v="36.319181"/>
    <n v="-117.593053"/>
    <n v="10"/>
    <x v="40"/>
    <s v="Offer A"/>
    <s v="Yes"/>
    <n v="24.08"/>
    <s v="No"/>
    <s v="Yes"/>
    <x v="2"/>
    <n v="46"/>
    <s v="Yes"/>
    <s v="Yes"/>
    <s v="Yes"/>
    <s v="No"/>
    <s v="Yes"/>
    <s v="Yes"/>
    <s v="Yes"/>
    <s v="Yes"/>
    <x v="2"/>
    <s v="Yes"/>
    <x v="0"/>
    <n v="80.150000000000006"/>
    <n v="5600.15"/>
    <n v="0"/>
    <n v="0"/>
    <n v="1685.6"/>
    <n v="7285.75"/>
    <x v="0"/>
    <x v="0"/>
    <x v="0"/>
    <n v="0"/>
    <x v="0"/>
  </r>
  <r>
    <s v="9479-HYNYL"/>
    <s v="Female"/>
    <x v="23"/>
    <s v="Yes"/>
    <n v="0"/>
    <x v="816"/>
    <n v="92037"/>
    <n v="32.853743000000001"/>
    <n v="-117.25033999999999"/>
    <n v="8"/>
    <x v="4"/>
    <s v="None"/>
    <s v="Yes"/>
    <n v="43.61"/>
    <s v="No"/>
    <s v="Yes"/>
    <x v="0"/>
    <n v="27"/>
    <s v="No"/>
    <s v="Yes"/>
    <s v="Yes"/>
    <s v="Yes"/>
    <s v="Yes"/>
    <s v="Yes"/>
    <s v="Yes"/>
    <s v="Yes"/>
    <x v="2"/>
    <s v="Yes"/>
    <x v="0"/>
    <n v="80.7"/>
    <n v="5705.05"/>
    <n v="0"/>
    <n v="0"/>
    <n v="3096.31"/>
    <n v="8801.36"/>
    <x v="0"/>
    <x v="0"/>
    <x v="0"/>
    <n v="0"/>
    <x v="0"/>
  </r>
  <r>
    <s v="9480-BQJEI"/>
    <s v="Male"/>
    <x v="34"/>
    <s v="No"/>
    <n v="0"/>
    <x v="113"/>
    <n v="95837"/>
    <n v="38.691606999999998"/>
    <n v="-121.602284"/>
    <n v="0"/>
    <x v="55"/>
    <s v="None"/>
    <s v="Yes"/>
    <n v="24.35"/>
    <s v="Yes"/>
    <s v="Yes"/>
    <x v="1"/>
    <n v="16"/>
    <s v="Yes"/>
    <s v="Yes"/>
    <s v="No"/>
    <s v="No"/>
    <s v="No"/>
    <s v="Yes"/>
    <s v="Yes"/>
    <s v="Yes"/>
    <x v="0"/>
    <s v="Yes"/>
    <x v="1"/>
    <n v="92.3"/>
    <n v="5731.45"/>
    <n v="0"/>
    <n v="0"/>
    <n v="1509.7"/>
    <n v="7241.15"/>
    <x v="0"/>
    <x v="0"/>
    <x v="0"/>
    <n v="0"/>
    <x v="1"/>
  </r>
  <r>
    <s v="9481-IEBZY"/>
    <s v="Male"/>
    <x v="28"/>
    <s v="Yes"/>
    <n v="0"/>
    <x v="928"/>
    <n v="92567"/>
    <n v="33.827689999999997"/>
    <n v="-117.102244"/>
    <n v="6"/>
    <x v="9"/>
    <s v="Offer A"/>
    <s v="Yes"/>
    <n v="30.3"/>
    <s v="Yes"/>
    <s v="Yes"/>
    <x v="1"/>
    <n v="14"/>
    <s v="Yes"/>
    <s v="Yes"/>
    <s v="Yes"/>
    <s v="Yes"/>
    <s v="Yes"/>
    <s v="Yes"/>
    <s v="Yes"/>
    <s v="No"/>
    <x v="2"/>
    <s v="Yes"/>
    <x v="0"/>
    <n v="112.9"/>
    <n v="8061.5"/>
    <n v="0"/>
    <n v="20"/>
    <n v="2181.6"/>
    <n v="10263.1"/>
    <x v="0"/>
    <x v="0"/>
    <x v="0"/>
    <n v="0"/>
    <x v="1"/>
  </r>
  <r>
    <s v="9481-SFCQY"/>
    <s v="Female"/>
    <x v="56"/>
    <s v="No"/>
    <n v="1"/>
    <x v="974"/>
    <n v="93604"/>
    <n v="37.458367000000003"/>
    <n v="-119.345011"/>
    <n v="0"/>
    <x v="32"/>
    <s v="Offer D"/>
    <s v="Yes"/>
    <n v="44.14"/>
    <s v="No"/>
    <s v="Yes"/>
    <x v="2"/>
    <n v="24"/>
    <s v="No"/>
    <s v="No"/>
    <s v="Yes"/>
    <s v="No"/>
    <s v="Yes"/>
    <s v="No"/>
    <s v="No"/>
    <s v="Yes"/>
    <x v="1"/>
    <s v="Yes"/>
    <x v="0"/>
    <n v="59.8"/>
    <n v="824.85"/>
    <n v="0"/>
    <n v="0"/>
    <n v="617.96"/>
    <n v="1442.81"/>
    <x v="0"/>
    <x v="0"/>
    <x v="0"/>
    <n v="0"/>
    <x v="0"/>
  </r>
  <r>
    <s v="9481-WHGWY"/>
    <s v="Female"/>
    <x v="34"/>
    <s v="Yes"/>
    <n v="3"/>
    <x v="272"/>
    <n v="94588"/>
    <n v="37.685051999999999"/>
    <n v="-121.91206099999999"/>
    <n v="9"/>
    <x v="40"/>
    <s v="Offer A"/>
    <s v="Yes"/>
    <n v="39.53"/>
    <s v="No"/>
    <s v="Yes"/>
    <x v="2"/>
    <n v="53"/>
    <s v="Yes"/>
    <s v="No"/>
    <s v="No"/>
    <s v="Yes"/>
    <s v="Yes"/>
    <s v="Yes"/>
    <s v="Yes"/>
    <s v="Yes"/>
    <x v="2"/>
    <s v="No"/>
    <x v="0"/>
    <n v="75.349999999999994"/>
    <n v="5437.75"/>
    <n v="0"/>
    <n v="0"/>
    <n v="2767.1"/>
    <n v="8204.85"/>
    <x v="0"/>
    <x v="0"/>
    <x v="0"/>
    <n v="0"/>
    <x v="0"/>
  </r>
  <r>
    <s v="9483-GCPWE"/>
    <s v="Male"/>
    <x v="27"/>
    <s v="No"/>
    <n v="3"/>
    <x v="743"/>
    <n v="92242"/>
    <n v="34.137742000000003"/>
    <n v="-114.36514"/>
    <n v="0"/>
    <x v="0"/>
    <s v="None"/>
    <s v="Yes"/>
    <n v="27.34"/>
    <s v="No"/>
    <s v="No"/>
    <x v="3"/>
    <n v="0"/>
    <s v="No"/>
    <s v="No"/>
    <s v="No"/>
    <s v="No"/>
    <s v="No"/>
    <s v="No"/>
    <s v="No"/>
    <s v="No"/>
    <x v="0"/>
    <s v="No"/>
    <x v="0"/>
    <n v="20.100000000000001"/>
    <n v="190.25"/>
    <n v="0"/>
    <n v="0"/>
    <n v="246.06"/>
    <n v="436.31"/>
    <x v="0"/>
    <x v="0"/>
    <x v="0"/>
    <n v="0"/>
    <x v="0"/>
  </r>
  <r>
    <s v="9488-FVZCC"/>
    <s v="Female"/>
    <x v="34"/>
    <s v="Yes"/>
    <n v="1"/>
    <x v="990"/>
    <n v="92376"/>
    <n v="34.109774999999999"/>
    <n v="-117.37890400000001"/>
    <n v="5"/>
    <x v="9"/>
    <s v="Offer A"/>
    <s v="Yes"/>
    <n v="32.590000000000003"/>
    <s v="Yes"/>
    <s v="Yes"/>
    <x v="2"/>
    <n v="14"/>
    <s v="Yes"/>
    <s v="Yes"/>
    <s v="Yes"/>
    <s v="Yes"/>
    <s v="No"/>
    <s v="Yes"/>
    <s v="Yes"/>
    <s v="Yes"/>
    <x v="2"/>
    <s v="Yes"/>
    <x v="1"/>
    <n v="79.5"/>
    <n v="5661.7"/>
    <n v="0"/>
    <n v="0"/>
    <n v="2346.48"/>
    <n v="8008.18"/>
    <x v="0"/>
    <x v="0"/>
    <x v="0"/>
    <n v="0"/>
    <x v="0"/>
  </r>
  <r>
    <s v="9488-FYQAU"/>
    <s v="Female"/>
    <x v="22"/>
    <s v="Yes"/>
    <n v="0"/>
    <x v="627"/>
    <n v="90701"/>
    <n v="33.867592999999999"/>
    <n v="-118.080637"/>
    <n v="8"/>
    <x v="5"/>
    <s v="None"/>
    <s v="Yes"/>
    <n v="10.67"/>
    <s v="Yes"/>
    <s v="Yes"/>
    <x v="1"/>
    <n v="23"/>
    <s v="No"/>
    <s v="Yes"/>
    <s v="Yes"/>
    <s v="Yes"/>
    <s v="Yes"/>
    <s v="Yes"/>
    <s v="Yes"/>
    <s v="Yes"/>
    <x v="2"/>
    <s v="Yes"/>
    <x v="1"/>
    <n v="109.25"/>
    <n v="6841.4"/>
    <n v="0"/>
    <n v="0"/>
    <n v="672.21"/>
    <n v="7513.61"/>
    <x v="0"/>
    <x v="0"/>
    <x v="0"/>
    <n v="0"/>
    <x v="1"/>
  </r>
  <r>
    <s v="9488-HGMJH"/>
    <s v="Female"/>
    <x v="3"/>
    <s v="No"/>
    <n v="0"/>
    <x v="1093"/>
    <n v="92210"/>
    <n v="33.537646000000002"/>
    <n v="-116.291089"/>
    <n v="0"/>
    <x v="13"/>
    <s v="Offer E"/>
    <s v="Yes"/>
    <n v="24.75"/>
    <s v="No"/>
    <s v="Yes"/>
    <x v="1"/>
    <n v="22"/>
    <s v="No"/>
    <s v="No"/>
    <s v="No"/>
    <s v="No"/>
    <s v="No"/>
    <s v="No"/>
    <s v="No"/>
    <s v="No"/>
    <x v="1"/>
    <s v="Yes"/>
    <x v="1"/>
    <n v="71.150000000000006"/>
    <n v="71.150000000000006"/>
    <n v="0"/>
    <n v="20"/>
    <n v="24.75"/>
    <n v="115.9"/>
    <x v="1"/>
    <x v="1"/>
    <x v="5"/>
    <n v="1"/>
    <x v="0"/>
  </r>
  <r>
    <s v="9489-DEDVP"/>
    <s v="Female"/>
    <x v="7"/>
    <s v="Yes"/>
    <n v="0"/>
    <x v="31"/>
    <n v="90044"/>
    <n v="33.952714"/>
    <n v="-118.292061"/>
    <n v="8"/>
    <x v="40"/>
    <s v="None"/>
    <s v="Yes"/>
    <n v="29.38"/>
    <s v="Yes"/>
    <s v="Yes"/>
    <x v="2"/>
    <n v="23"/>
    <s v="Yes"/>
    <s v="Yes"/>
    <s v="No"/>
    <s v="No"/>
    <s v="Yes"/>
    <s v="No"/>
    <s v="No"/>
    <s v="No"/>
    <x v="2"/>
    <s v="Yes"/>
    <x v="0"/>
    <n v="69.2"/>
    <n v="4872.3500000000004"/>
    <n v="0"/>
    <n v="80"/>
    <n v="2056.6"/>
    <n v="7008.95"/>
    <x v="0"/>
    <x v="0"/>
    <x v="0"/>
    <n v="0"/>
    <x v="0"/>
  </r>
  <r>
    <s v="9489-JMTTN"/>
    <s v="Female"/>
    <x v="51"/>
    <s v="Yes"/>
    <n v="1"/>
    <x v="604"/>
    <n v="95323"/>
    <n v="37.605925999999997"/>
    <n v="-120.69955"/>
    <n v="1"/>
    <x v="9"/>
    <s v="Offer A"/>
    <s v="Yes"/>
    <n v="15.58"/>
    <s v="Yes"/>
    <s v="Yes"/>
    <x v="2"/>
    <n v="20"/>
    <s v="Yes"/>
    <s v="Yes"/>
    <s v="Yes"/>
    <s v="Yes"/>
    <s v="Yes"/>
    <s v="Yes"/>
    <s v="Yes"/>
    <s v="Yes"/>
    <x v="2"/>
    <s v="No"/>
    <x v="0"/>
    <n v="89.75"/>
    <n v="6595.9"/>
    <n v="0"/>
    <n v="0"/>
    <n v="1121.76"/>
    <n v="7717.66"/>
    <x v="0"/>
    <x v="0"/>
    <x v="0"/>
    <n v="0"/>
    <x v="1"/>
  </r>
  <r>
    <s v="9489-UTFKA"/>
    <s v="Male"/>
    <x v="48"/>
    <s v="Yes"/>
    <n v="0"/>
    <x v="913"/>
    <n v="94535"/>
    <n v="38.265898999999997"/>
    <n v="-121.93946099999999"/>
    <n v="9"/>
    <x v="58"/>
    <s v="Offer E"/>
    <s v="Yes"/>
    <n v="22.4"/>
    <s v="No"/>
    <s v="Yes"/>
    <x v="2"/>
    <n v="23"/>
    <s v="Yes"/>
    <s v="No"/>
    <s v="No"/>
    <s v="No"/>
    <s v="Yes"/>
    <s v="No"/>
    <s v="No"/>
    <s v="Yes"/>
    <x v="0"/>
    <s v="No"/>
    <x v="1"/>
    <n v="60.9"/>
    <n v="551.95000000000005"/>
    <n v="16.579999999999998"/>
    <n v="0"/>
    <n v="179.2"/>
    <n v="714.57"/>
    <x v="0"/>
    <x v="0"/>
    <x v="0"/>
    <n v="0"/>
    <x v="0"/>
  </r>
  <r>
    <s v="9490-DFPMD"/>
    <s v="Female"/>
    <x v="16"/>
    <s v="No"/>
    <n v="0"/>
    <x v="38"/>
    <n v="92130"/>
    <n v="32.957194999999999"/>
    <n v="-117.20254199999999"/>
    <n v="0"/>
    <x v="71"/>
    <s v="None"/>
    <s v="Yes"/>
    <n v="9.5299999999999994"/>
    <s v="Yes"/>
    <s v="Yes"/>
    <x v="1"/>
    <n v="17"/>
    <s v="No"/>
    <s v="No"/>
    <s v="No"/>
    <s v="No"/>
    <s v="Yes"/>
    <s v="No"/>
    <s v="No"/>
    <s v="Yes"/>
    <x v="1"/>
    <s v="Yes"/>
    <x v="1"/>
    <n v="84.65"/>
    <n v="3541.35"/>
    <n v="0"/>
    <n v="0"/>
    <n v="400.26"/>
    <n v="3941.61"/>
    <x v="1"/>
    <x v="1"/>
    <x v="5"/>
    <n v="1"/>
    <x v="0"/>
  </r>
  <r>
    <s v="9492-TOKRI"/>
    <s v="Female"/>
    <x v="39"/>
    <s v="No"/>
    <n v="0"/>
    <x v="766"/>
    <n v="93618"/>
    <n v="36.523618999999997"/>
    <n v="-119.38686800000001"/>
    <n v="0"/>
    <x v="68"/>
    <s v="None"/>
    <s v="Yes"/>
    <n v="13.65"/>
    <s v="Yes"/>
    <s v="Yes"/>
    <x v="1"/>
    <n v="5"/>
    <s v="No"/>
    <s v="Yes"/>
    <s v="No"/>
    <s v="No"/>
    <s v="Yes"/>
    <s v="No"/>
    <s v="No"/>
    <s v="Yes"/>
    <x v="1"/>
    <s v="Yes"/>
    <x v="0"/>
    <n v="90"/>
    <n v="1527.35"/>
    <n v="0"/>
    <n v="0"/>
    <n v="245.7"/>
    <n v="1773.05"/>
    <x v="1"/>
    <x v="1"/>
    <x v="1"/>
    <n v="1"/>
    <x v="1"/>
  </r>
  <r>
    <s v="9494-BDNNC"/>
    <s v="Male"/>
    <x v="59"/>
    <s v="Yes"/>
    <n v="0"/>
    <x v="31"/>
    <n v="90025"/>
    <n v="34.046174000000001"/>
    <n v="-118.446333"/>
    <n v="1"/>
    <x v="22"/>
    <s v="None"/>
    <s v="Yes"/>
    <n v="25.83"/>
    <s v="Yes"/>
    <s v="Yes"/>
    <x v="1"/>
    <n v="24"/>
    <s v="No"/>
    <s v="Yes"/>
    <s v="Yes"/>
    <s v="No"/>
    <s v="No"/>
    <s v="Yes"/>
    <s v="Yes"/>
    <s v="Yes"/>
    <x v="0"/>
    <s v="No"/>
    <x v="1"/>
    <n v="95.3"/>
    <n v="6273.4"/>
    <n v="0"/>
    <n v="0"/>
    <n v="1704.78"/>
    <n v="7978.18"/>
    <x v="0"/>
    <x v="0"/>
    <x v="0"/>
    <n v="0"/>
    <x v="1"/>
  </r>
  <r>
    <s v="9494-MRNYX"/>
    <s v="Male"/>
    <x v="19"/>
    <s v="No"/>
    <n v="0"/>
    <x v="1105"/>
    <n v="95956"/>
    <n v="39.937016999999997"/>
    <n v="-121.058043"/>
    <n v="0"/>
    <x v="46"/>
    <s v="None"/>
    <s v="Yes"/>
    <n v="17.98"/>
    <s v="Yes"/>
    <s v="Yes"/>
    <x v="1"/>
    <n v="26"/>
    <s v="No"/>
    <s v="No"/>
    <s v="No"/>
    <s v="No"/>
    <s v="No"/>
    <s v="No"/>
    <s v="No"/>
    <s v="Yes"/>
    <x v="1"/>
    <s v="No"/>
    <x v="1"/>
    <n v="75.05"/>
    <n v="786.3"/>
    <n v="0"/>
    <n v="0"/>
    <n v="179.8"/>
    <n v="966.1"/>
    <x v="0"/>
    <x v="0"/>
    <x v="0"/>
    <n v="0"/>
    <x v="0"/>
  </r>
  <r>
    <s v="9495-REDIY"/>
    <s v="Male"/>
    <x v="52"/>
    <s v="No"/>
    <n v="2"/>
    <x v="32"/>
    <n v="92231"/>
    <n v="32.690654000000002"/>
    <n v="-115.431225"/>
    <n v="0"/>
    <x v="30"/>
    <s v="None"/>
    <s v="No"/>
    <n v="0"/>
    <s v="No"/>
    <s v="Yes"/>
    <x v="2"/>
    <n v="18"/>
    <s v="Yes"/>
    <s v="No"/>
    <s v="No"/>
    <s v="No"/>
    <s v="Yes"/>
    <s v="No"/>
    <s v="No"/>
    <s v="Yes"/>
    <x v="0"/>
    <s v="Yes"/>
    <x v="0"/>
    <n v="40.65"/>
    <n v="970.55"/>
    <n v="0"/>
    <n v="0"/>
    <n v="0"/>
    <n v="970.55"/>
    <x v="0"/>
    <x v="0"/>
    <x v="0"/>
    <n v="0"/>
    <x v="0"/>
  </r>
  <r>
    <s v="9495-SKLKD"/>
    <s v="Male"/>
    <x v="33"/>
    <s v="Yes"/>
    <n v="2"/>
    <x v="705"/>
    <n v="95901"/>
    <n v="39.195140000000002"/>
    <n v="-121.503883"/>
    <n v="1"/>
    <x v="14"/>
    <s v="None"/>
    <s v="Yes"/>
    <n v="22.31"/>
    <s v="Yes"/>
    <s v="Yes"/>
    <x v="1"/>
    <n v="19"/>
    <s v="No"/>
    <s v="Yes"/>
    <s v="Yes"/>
    <s v="No"/>
    <s v="No"/>
    <s v="Yes"/>
    <s v="Yes"/>
    <s v="Yes"/>
    <x v="1"/>
    <s v="Yes"/>
    <x v="1"/>
    <n v="95.95"/>
    <n v="4456.6499999999996"/>
    <n v="0"/>
    <n v="0"/>
    <n v="1003.95"/>
    <n v="5460.6"/>
    <x v="0"/>
    <x v="0"/>
    <x v="0"/>
    <n v="0"/>
    <x v="1"/>
  </r>
  <r>
    <s v="9496-IVVRP"/>
    <s v="Female"/>
    <x v="21"/>
    <s v="Yes"/>
    <n v="3"/>
    <x v="129"/>
    <n v="92532"/>
    <n v="33.705835999999998"/>
    <n v="-117.31820399999999"/>
    <n v="8"/>
    <x v="37"/>
    <s v="None"/>
    <s v="Yes"/>
    <n v="44.84"/>
    <s v="No"/>
    <s v="Yes"/>
    <x v="2"/>
    <n v="57"/>
    <s v="Yes"/>
    <s v="No"/>
    <s v="No"/>
    <s v="No"/>
    <s v="No"/>
    <s v="No"/>
    <s v="No"/>
    <s v="No"/>
    <x v="1"/>
    <s v="No"/>
    <x v="1"/>
    <n v="51"/>
    <n v="581.70000000000005"/>
    <n v="0"/>
    <n v="60"/>
    <n v="493.24"/>
    <n v="1134.94"/>
    <x v="0"/>
    <x v="0"/>
    <x v="0"/>
    <n v="0"/>
    <x v="0"/>
  </r>
  <r>
    <s v="9497-QCMMS"/>
    <s v="Male"/>
    <x v="50"/>
    <s v="No"/>
    <n v="0"/>
    <x v="38"/>
    <n v="92117"/>
    <n v="32.825085999999999"/>
    <n v="-117.19942399999999"/>
    <n v="0"/>
    <x v="13"/>
    <s v="Offer E"/>
    <s v="Yes"/>
    <n v="30.17"/>
    <s v="Yes"/>
    <s v="Yes"/>
    <x v="1"/>
    <n v="6"/>
    <s v="No"/>
    <s v="No"/>
    <s v="No"/>
    <s v="No"/>
    <s v="Yes"/>
    <s v="Yes"/>
    <s v="No"/>
    <s v="Yes"/>
    <x v="1"/>
    <s v="Yes"/>
    <x v="1"/>
    <n v="93.55"/>
    <n v="93.55"/>
    <n v="0"/>
    <n v="0"/>
    <n v="30.17"/>
    <n v="123.72"/>
    <x v="1"/>
    <x v="1"/>
    <x v="5"/>
    <n v="1"/>
    <x v="1"/>
  </r>
  <r>
    <s v="9498-FIMXL"/>
    <s v="Female"/>
    <x v="26"/>
    <s v="No"/>
    <n v="0"/>
    <x v="749"/>
    <n v="92054"/>
    <n v="33.351058999999999"/>
    <n v="-117.420557"/>
    <n v="0"/>
    <x v="58"/>
    <s v="Offer E"/>
    <s v="Yes"/>
    <n v="31.02"/>
    <s v="No"/>
    <s v="No"/>
    <x v="3"/>
    <n v="0"/>
    <s v="No"/>
    <s v="No"/>
    <s v="No"/>
    <s v="No"/>
    <s v="No"/>
    <s v="No"/>
    <s v="No"/>
    <s v="No"/>
    <x v="0"/>
    <s v="Yes"/>
    <x v="0"/>
    <n v="19.2"/>
    <n v="161.94999999999999"/>
    <n v="0"/>
    <n v="0"/>
    <n v="248.16"/>
    <n v="410.11"/>
    <x v="0"/>
    <x v="0"/>
    <x v="0"/>
    <n v="0"/>
    <x v="0"/>
  </r>
  <r>
    <s v="9499-XPZXM"/>
    <s v="Female"/>
    <x v="45"/>
    <s v="Yes"/>
    <n v="0"/>
    <x v="170"/>
    <n v="95527"/>
    <n v="40.854512"/>
    <n v="-123.450097"/>
    <n v="7"/>
    <x v="9"/>
    <s v="None"/>
    <s v="Yes"/>
    <n v="15.23"/>
    <s v="Yes"/>
    <s v="Yes"/>
    <x v="2"/>
    <n v="26"/>
    <s v="Yes"/>
    <s v="Yes"/>
    <s v="No"/>
    <s v="Yes"/>
    <s v="No"/>
    <s v="No"/>
    <s v="No"/>
    <s v="Yes"/>
    <x v="2"/>
    <s v="No"/>
    <x v="1"/>
    <n v="64.75"/>
    <n v="4804.75"/>
    <n v="0"/>
    <n v="0"/>
    <n v="1096.56"/>
    <n v="5901.31"/>
    <x v="0"/>
    <x v="0"/>
    <x v="0"/>
    <n v="0"/>
    <x v="0"/>
  </r>
  <r>
    <s v="9500-IWPXQ"/>
    <s v="Female"/>
    <x v="7"/>
    <s v="Yes"/>
    <n v="2"/>
    <x v="530"/>
    <n v="95691"/>
    <n v="38.627951000000003"/>
    <n v="-121.593287"/>
    <n v="3"/>
    <x v="48"/>
    <s v="Offer B"/>
    <s v="Yes"/>
    <n v="40.479999999999997"/>
    <s v="Yes"/>
    <s v="Yes"/>
    <x v="2"/>
    <n v="20"/>
    <s v="Yes"/>
    <s v="Yes"/>
    <s v="Yes"/>
    <s v="Yes"/>
    <s v="No"/>
    <s v="Yes"/>
    <s v="Yes"/>
    <s v="Yes"/>
    <x v="0"/>
    <s v="Yes"/>
    <x v="1"/>
    <n v="79.400000000000006"/>
    <n v="4820.55"/>
    <n v="0"/>
    <n v="0"/>
    <n v="2469.2800000000002"/>
    <n v="7289.83"/>
    <x v="0"/>
    <x v="0"/>
    <x v="0"/>
    <n v="0"/>
    <x v="0"/>
  </r>
  <r>
    <s v="9500-LTVBP"/>
    <s v="Female"/>
    <x v="54"/>
    <s v="No"/>
    <n v="0"/>
    <x v="55"/>
    <n v="90275"/>
    <n v="33.753146000000001"/>
    <n v="-118.367459"/>
    <n v="0"/>
    <x v="33"/>
    <s v="Offer C"/>
    <s v="Yes"/>
    <n v="13.14"/>
    <s v="Yes"/>
    <s v="Yes"/>
    <x v="1"/>
    <n v="6"/>
    <s v="No"/>
    <s v="No"/>
    <s v="No"/>
    <s v="Yes"/>
    <s v="No"/>
    <s v="No"/>
    <s v="No"/>
    <s v="Yes"/>
    <x v="1"/>
    <s v="No"/>
    <x v="0"/>
    <n v="80.05"/>
    <n v="2835.9"/>
    <n v="0"/>
    <n v="0"/>
    <n v="459.9"/>
    <n v="3295.8"/>
    <x v="0"/>
    <x v="0"/>
    <x v="0"/>
    <n v="0"/>
    <x v="0"/>
  </r>
  <r>
    <s v="9500-WBGRP"/>
    <s v="Male"/>
    <x v="31"/>
    <s v="No"/>
    <n v="0"/>
    <x v="712"/>
    <n v="94526"/>
    <n v="37.815458999999997"/>
    <n v="-121.977203"/>
    <n v="0"/>
    <x v="19"/>
    <s v="Offer A"/>
    <s v="Yes"/>
    <n v="42.49"/>
    <s v="No"/>
    <s v="No"/>
    <x v="3"/>
    <n v="0"/>
    <s v="No"/>
    <s v="No"/>
    <s v="No"/>
    <s v="No"/>
    <s v="No"/>
    <s v="No"/>
    <s v="No"/>
    <s v="No"/>
    <x v="2"/>
    <s v="Yes"/>
    <x v="0"/>
    <n v="19.100000000000001"/>
    <n v="1268.8499999999999"/>
    <n v="0"/>
    <n v="0"/>
    <n v="2931.81"/>
    <n v="4200.66"/>
    <x v="0"/>
    <x v="0"/>
    <x v="0"/>
    <n v="0"/>
    <x v="0"/>
  </r>
  <r>
    <s v="9501-UKKNL"/>
    <s v="Male"/>
    <x v="9"/>
    <s v="No"/>
    <n v="0"/>
    <x v="332"/>
    <n v="91765"/>
    <n v="33.992415999999999"/>
    <n v="-117.807874"/>
    <n v="0"/>
    <x v="26"/>
    <s v="None"/>
    <s v="No"/>
    <n v="0"/>
    <s v="No"/>
    <s v="Yes"/>
    <x v="2"/>
    <n v="7"/>
    <s v="No"/>
    <s v="No"/>
    <s v="No"/>
    <s v="Yes"/>
    <s v="Yes"/>
    <s v="Yes"/>
    <s v="Yes"/>
    <s v="Yes"/>
    <x v="1"/>
    <s v="Yes"/>
    <x v="1"/>
    <n v="51.7"/>
    <n v="3005.8"/>
    <n v="0"/>
    <n v="0"/>
    <n v="0"/>
    <n v="3005.8"/>
    <x v="0"/>
    <x v="0"/>
    <x v="0"/>
    <n v="0"/>
    <x v="0"/>
  </r>
  <r>
    <s v="9503-XJUME"/>
    <s v="Male"/>
    <x v="5"/>
    <s v="No"/>
    <n v="2"/>
    <x v="914"/>
    <n v="94924"/>
    <n v="37.943086999999998"/>
    <n v="-122.72378999999999"/>
    <n v="0"/>
    <x v="57"/>
    <s v="None"/>
    <s v="Yes"/>
    <n v="22.65"/>
    <s v="No"/>
    <s v="No"/>
    <x v="3"/>
    <n v="0"/>
    <s v="No"/>
    <s v="No"/>
    <s v="No"/>
    <s v="No"/>
    <s v="No"/>
    <s v="No"/>
    <s v="No"/>
    <s v="No"/>
    <x v="0"/>
    <s v="No"/>
    <x v="0"/>
    <n v="19.649999999999999"/>
    <n v="928.4"/>
    <n v="0"/>
    <n v="0"/>
    <n v="1177.8"/>
    <n v="2106.1999999999998"/>
    <x v="0"/>
    <x v="0"/>
    <x v="0"/>
    <n v="0"/>
    <x v="0"/>
  </r>
  <r>
    <s v="9504-DSHWM"/>
    <s v="Male"/>
    <x v="55"/>
    <s v="No"/>
    <n v="0"/>
    <x v="1005"/>
    <n v="96117"/>
    <n v="40.507272"/>
    <n v="-120.338228"/>
    <n v="0"/>
    <x v="24"/>
    <s v="None"/>
    <s v="Yes"/>
    <n v="33.14"/>
    <s v="Yes"/>
    <s v="Yes"/>
    <x v="2"/>
    <n v="17"/>
    <s v="Yes"/>
    <s v="No"/>
    <s v="No"/>
    <s v="Yes"/>
    <s v="No"/>
    <s v="No"/>
    <s v="No"/>
    <s v="No"/>
    <x v="1"/>
    <s v="No"/>
    <x v="1"/>
    <n v="59.2"/>
    <n v="1191.2"/>
    <n v="0"/>
    <n v="130"/>
    <n v="662.8"/>
    <n v="1984"/>
    <x v="0"/>
    <x v="0"/>
    <x v="0"/>
    <n v="0"/>
    <x v="0"/>
  </r>
  <r>
    <s v="9504-YAZWB"/>
    <s v="Female"/>
    <x v="24"/>
    <s v="No"/>
    <n v="0"/>
    <x v="1062"/>
    <n v="92561"/>
    <n v="33.638644999999997"/>
    <n v="-116.55783"/>
    <n v="0"/>
    <x v="63"/>
    <s v="None"/>
    <s v="Yes"/>
    <n v="28.46"/>
    <s v="No"/>
    <s v="No"/>
    <x v="3"/>
    <n v="0"/>
    <s v="No"/>
    <s v="No"/>
    <s v="No"/>
    <s v="No"/>
    <s v="No"/>
    <s v="No"/>
    <s v="No"/>
    <s v="No"/>
    <x v="2"/>
    <s v="No"/>
    <x v="0"/>
    <n v="20.25"/>
    <n v="1048.45"/>
    <n v="0"/>
    <n v="0"/>
    <n v="1508.38"/>
    <n v="2556.83"/>
    <x v="0"/>
    <x v="0"/>
    <x v="0"/>
    <n v="0"/>
    <x v="0"/>
  </r>
  <r>
    <s v="9505-SQFSW"/>
    <s v="Female"/>
    <x v="40"/>
    <s v="Yes"/>
    <n v="3"/>
    <x v="605"/>
    <n v="93561"/>
    <n v="35.073777"/>
    <n v="-118.652112"/>
    <n v="6"/>
    <x v="3"/>
    <s v="Offer E"/>
    <s v="No"/>
    <n v="0"/>
    <s v="No"/>
    <s v="Yes"/>
    <x v="0"/>
    <n v="53"/>
    <s v="No"/>
    <s v="Yes"/>
    <s v="No"/>
    <s v="No"/>
    <s v="No"/>
    <s v="Yes"/>
    <s v="Yes"/>
    <s v="Yes"/>
    <x v="1"/>
    <s v="No"/>
    <x v="0"/>
    <n v="40.299999999999997"/>
    <n v="92.5"/>
    <n v="0"/>
    <n v="0"/>
    <n v="0"/>
    <n v="92.5"/>
    <x v="2"/>
    <x v="0"/>
    <x v="0"/>
    <n v="0"/>
    <x v="0"/>
  </r>
  <r>
    <s v="9506-UXUSK"/>
    <s v="Male"/>
    <x v="55"/>
    <s v="No"/>
    <n v="0"/>
    <x v="41"/>
    <n v="95116"/>
    <n v="37.350284000000002"/>
    <n v="-121.85285500000001"/>
    <n v="0"/>
    <x v="2"/>
    <s v="Offer D"/>
    <s v="Yes"/>
    <n v="39.17"/>
    <s v="No"/>
    <s v="Yes"/>
    <x v="1"/>
    <n v="10"/>
    <s v="No"/>
    <s v="No"/>
    <s v="No"/>
    <s v="No"/>
    <s v="No"/>
    <s v="No"/>
    <s v="No"/>
    <s v="No"/>
    <x v="1"/>
    <s v="Yes"/>
    <x v="1"/>
    <n v="70.150000000000006"/>
    <n v="931.75"/>
    <n v="0"/>
    <n v="150"/>
    <n v="509.21"/>
    <n v="1590.96"/>
    <x v="0"/>
    <x v="0"/>
    <x v="0"/>
    <n v="0"/>
    <x v="0"/>
  </r>
  <r>
    <s v="9507-EXLTT"/>
    <s v="Female"/>
    <x v="18"/>
    <s v="Yes"/>
    <n v="0"/>
    <x v="321"/>
    <n v="93955"/>
    <n v="36.625114000000004"/>
    <n v="-121.823565"/>
    <n v="2"/>
    <x v="13"/>
    <s v="Offer E"/>
    <s v="Yes"/>
    <n v="23.63"/>
    <s v="No"/>
    <s v="Yes"/>
    <x v="1"/>
    <n v="52"/>
    <s v="No"/>
    <s v="No"/>
    <s v="No"/>
    <s v="No"/>
    <s v="Yes"/>
    <s v="No"/>
    <s v="No"/>
    <s v="Yes"/>
    <x v="1"/>
    <s v="Yes"/>
    <x v="1"/>
    <n v="79.349999999999994"/>
    <n v="79.349999999999994"/>
    <n v="0"/>
    <n v="0"/>
    <n v="23.63"/>
    <n v="102.98"/>
    <x v="1"/>
    <x v="5"/>
    <x v="9"/>
    <n v="1"/>
    <x v="0"/>
  </r>
  <r>
    <s v="9507-HSMMZ"/>
    <s v="Male"/>
    <x v="23"/>
    <s v="No"/>
    <n v="0"/>
    <x v="784"/>
    <n v="91362"/>
    <n v="34.191842000000001"/>
    <n v="-118.822796"/>
    <n v="0"/>
    <x v="8"/>
    <s v="Offer B"/>
    <s v="Yes"/>
    <n v="27.3"/>
    <s v="No"/>
    <s v="No"/>
    <x v="3"/>
    <n v="0"/>
    <s v="No"/>
    <s v="No"/>
    <s v="No"/>
    <s v="No"/>
    <s v="No"/>
    <s v="No"/>
    <s v="No"/>
    <s v="No"/>
    <x v="2"/>
    <s v="No"/>
    <x v="0"/>
    <n v="20"/>
    <n v="1149.6500000000001"/>
    <n v="0"/>
    <n v="0"/>
    <n v="1474.2"/>
    <n v="2623.85"/>
    <x v="0"/>
    <x v="0"/>
    <x v="0"/>
    <n v="0"/>
    <x v="0"/>
  </r>
  <r>
    <s v="9508-ILZDG"/>
    <s v="Female"/>
    <x v="16"/>
    <s v="No"/>
    <n v="0"/>
    <x v="965"/>
    <n v="94929"/>
    <n v="38.244579999999999"/>
    <n v="-122.95626799999999"/>
    <n v="0"/>
    <x v="12"/>
    <s v="None"/>
    <s v="Yes"/>
    <n v="14.23"/>
    <s v="Yes"/>
    <s v="Yes"/>
    <x v="1"/>
    <n v="13"/>
    <s v="No"/>
    <s v="Yes"/>
    <s v="No"/>
    <s v="Yes"/>
    <s v="Yes"/>
    <s v="No"/>
    <s v="No"/>
    <s v="Yes"/>
    <x v="2"/>
    <s v="Yes"/>
    <x v="1"/>
    <n v="96.35"/>
    <n v="3190.25"/>
    <n v="0"/>
    <n v="0"/>
    <n v="483.82"/>
    <n v="3674.07"/>
    <x v="0"/>
    <x v="0"/>
    <x v="0"/>
    <n v="0"/>
    <x v="1"/>
  </r>
  <r>
    <s v="9509-MPYOD"/>
    <s v="Female"/>
    <x v="20"/>
    <s v="No"/>
    <n v="0"/>
    <x v="956"/>
    <n v="95658"/>
    <n v="38.883223999999998"/>
    <n v="-121.15918000000001"/>
    <n v="0"/>
    <x v="33"/>
    <s v="Offer C"/>
    <s v="Yes"/>
    <n v="35.5"/>
    <s v="No"/>
    <s v="No"/>
    <x v="3"/>
    <n v="0"/>
    <s v="No"/>
    <s v="No"/>
    <s v="No"/>
    <s v="No"/>
    <s v="No"/>
    <s v="No"/>
    <s v="No"/>
    <s v="No"/>
    <x v="0"/>
    <s v="No"/>
    <x v="0"/>
    <n v="20.75"/>
    <n v="700.45"/>
    <n v="0"/>
    <n v="0"/>
    <n v="1242.5"/>
    <n v="1942.95"/>
    <x v="0"/>
    <x v="0"/>
    <x v="0"/>
    <n v="0"/>
    <x v="0"/>
  </r>
  <r>
    <s v="9512-PHSMG"/>
    <s v="Female"/>
    <x v="60"/>
    <s v="Yes"/>
    <n v="0"/>
    <x v="316"/>
    <n v="95340"/>
    <n v="37.255637"/>
    <n v="-120.493537"/>
    <n v="2"/>
    <x v="46"/>
    <s v="None"/>
    <s v="Yes"/>
    <n v="10.42"/>
    <s v="No"/>
    <s v="No"/>
    <x v="3"/>
    <n v="0"/>
    <s v="No"/>
    <s v="No"/>
    <s v="No"/>
    <s v="No"/>
    <s v="No"/>
    <s v="No"/>
    <s v="No"/>
    <s v="No"/>
    <x v="1"/>
    <s v="Yes"/>
    <x v="0"/>
    <n v="20.55"/>
    <n v="252.75"/>
    <n v="0"/>
    <n v="0"/>
    <n v="104.2"/>
    <n v="356.95"/>
    <x v="0"/>
    <x v="0"/>
    <x v="0"/>
    <n v="0"/>
    <x v="0"/>
  </r>
  <r>
    <s v="9512-UIBFX"/>
    <s v="Male"/>
    <x v="7"/>
    <s v="Yes"/>
    <n v="0"/>
    <x v="388"/>
    <n v="91791"/>
    <n v="34.061633999999998"/>
    <n v="-117.893169"/>
    <n v="6"/>
    <x v="68"/>
    <s v="None"/>
    <s v="Yes"/>
    <n v="1.51"/>
    <s v="No"/>
    <s v="Yes"/>
    <x v="1"/>
    <n v="28"/>
    <s v="No"/>
    <s v="No"/>
    <s v="Yes"/>
    <s v="No"/>
    <s v="Yes"/>
    <s v="Yes"/>
    <s v="Yes"/>
    <s v="Yes"/>
    <x v="1"/>
    <s v="No"/>
    <x v="0"/>
    <n v="95.15"/>
    <n v="1779.95"/>
    <n v="10.17"/>
    <n v="0"/>
    <n v="27.18"/>
    <n v="1796.96"/>
    <x v="1"/>
    <x v="3"/>
    <x v="6"/>
    <n v="1"/>
    <x v="1"/>
  </r>
  <r>
    <s v="9513-DXHDA"/>
    <s v="Male"/>
    <x v="12"/>
    <s v="No"/>
    <n v="0"/>
    <x v="89"/>
    <n v="95603"/>
    <n v="38.912880999999999"/>
    <n v="-121.08276600000001"/>
    <n v="0"/>
    <x v="28"/>
    <s v="None"/>
    <s v="Yes"/>
    <n v="49.25"/>
    <s v="No"/>
    <s v="Yes"/>
    <x v="2"/>
    <n v="4"/>
    <s v="Yes"/>
    <s v="No"/>
    <s v="Yes"/>
    <s v="Yes"/>
    <s v="Yes"/>
    <s v="Yes"/>
    <s v="Yes"/>
    <s v="Yes"/>
    <x v="0"/>
    <s v="No"/>
    <x v="1"/>
    <n v="81.7"/>
    <n v="2212.5500000000002"/>
    <n v="0"/>
    <n v="0"/>
    <n v="1329.75"/>
    <n v="3542.3"/>
    <x v="0"/>
    <x v="0"/>
    <x v="0"/>
    <n v="0"/>
    <x v="0"/>
  </r>
  <r>
    <s v="9514-JDSKI"/>
    <s v="Male"/>
    <x v="49"/>
    <s v="Yes"/>
    <n v="0"/>
    <x v="205"/>
    <n v="91732"/>
    <n v="34.074491999999999"/>
    <n v="-118.01461999999999"/>
    <n v="1"/>
    <x v="13"/>
    <s v="Offer E"/>
    <s v="No"/>
    <n v="0"/>
    <s v="No"/>
    <s v="Yes"/>
    <x v="2"/>
    <n v="12"/>
    <s v="No"/>
    <s v="Yes"/>
    <s v="No"/>
    <s v="No"/>
    <s v="Yes"/>
    <s v="No"/>
    <s v="No"/>
    <s v="Yes"/>
    <x v="1"/>
    <s v="No"/>
    <x v="1"/>
    <n v="40.200000000000003"/>
    <n v="40.200000000000003"/>
    <n v="0"/>
    <n v="0"/>
    <n v="0"/>
    <n v="40.200000000000003"/>
    <x v="1"/>
    <x v="2"/>
    <x v="4"/>
    <n v="1"/>
    <x v="0"/>
  </r>
  <r>
    <s v="9518-IMLHK"/>
    <s v="Male"/>
    <x v="23"/>
    <s v="No"/>
    <n v="0"/>
    <x v="113"/>
    <n v="95820"/>
    <n v="38.535080000000001"/>
    <n v="-121.44414399999999"/>
    <n v="0"/>
    <x v="65"/>
    <s v="None"/>
    <s v="Yes"/>
    <n v="41.23"/>
    <s v="No"/>
    <s v="Yes"/>
    <x v="2"/>
    <n v="27"/>
    <s v="Yes"/>
    <s v="Yes"/>
    <s v="Yes"/>
    <s v="Yes"/>
    <s v="Yes"/>
    <s v="No"/>
    <s v="No"/>
    <s v="Yes"/>
    <x v="1"/>
    <s v="Yes"/>
    <x v="1"/>
    <n v="72.45"/>
    <n v="2156.25"/>
    <n v="0"/>
    <n v="0"/>
    <n v="1278.1300000000001"/>
    <n v="3434.38"/>
    <x v="0"/>
    <x v="0"/>
    <x v="0"/>
    <n v="0"/>
    <x v="0"/>
  </r>
  <r>
    <s v="9518-RWHZL"/>
    <s v="Female"/>
    <x v="14"/>
    <s v="No"/>
    <n v="0"/>
    <x v="630"/>
    <n v="95663"/>
    <n v="38.859093000000001"/>
    <n v="-121.182872"/>
    <n v="0"/>
    <x v="34"/>
    <s v="None"/>
    <s v="Yes"/>
    <n v="28.13"/>
    <s v="Yes"/>
    <s v="Yes"/>
    <x v="1"/>
    <n v="18"/>
    <s v="No"/>
    <s v="No"/>
    <s v="Yes"/>
    <s v="No"/>
    <s v="Yes"/>
    <s v="Yes"/>
    <s v="Yes"/>
    <s v="Yes"/>
    <x v="0"/>
    <s v="Yes"/>
    <x v="0"/>
    <n v="100.05"/>
    <n v="6254.2"/>
    <n v="0"/>
    <n v="0"/>
    <n v="1800.32"/>
    <n v="8054.52"/>
    <x v="1"/>
    <x v="1"/>
    <x v="1"/>
    <n v="1"/>
    <x v="1"/>
  </r>
  <r>
    <s v="9518-XXBXE"/>
    <s v="Male"/>
    <x v="53"/>
    <s v="Yes"/>
    <n v="0"/>
    <x v="747"/>
    <n v="95363"/>
    <n v="37.410235999999998"/>
    <n v="-121.32033699999999"/>
    <n v="7"/>
    <x v="46"/>
    <s v="None"/>
    <s v="Yes"/>
    <n v="25.13"/>
    <s v="No"/>
    <s v="Yes"/>
    <x v="1"/>
    <n v="30"/>
    <s v="Yes"/>
    <s v="No"/>
    <s v="No"/>
    <s v="No"/>
    <s v="No"/>
    <s v="No"/>
    <s v="No"/>
    <s v="Yes"/>
    <x v="2"/>
    <s v="No"/>
    <x v="1"/>
    <n v="75.3"/>
    <n v="720.45"/>
    <n v="0"/>
    <n v="0"/>
    <n v="251.3"/>
    <n v="971.75"/>
    <x v="0"/>
    <x v="0"/>
    <x v="0"/>
    <n v="0"/>
    <x v="0"/>
  </r>
  <r>
    <s v="9522-BNTHX"/>
    <s v="Female"/>
    <x v="15"/>
    <s v="No"/>
    <n v="0"/>
    <x v="1066"/>
    <n v="93518"/>
    <n v="35.358953"/>
    <n v="-118.527064"/>
    <n v="0"/>
    <x v="12"/>
    <s v="None"/>
    <s v="No"/>
    <n v="0"/>
    <s v="No"/>
    <s v="Yes"/>
    <x v="2"/>
    <n v="28"/>
    <s v="No"/>
    <s v="Yes"/>
    <s v="Yes"/>
    <s v="No"/>
    <s v="Yes"/>
    <s v="Yes"/>
    <s v="No"/>
    <s v="Yes"/>
    <x v="2"/>
    <s v="Yes"/>
    <x v="1"/>
    <n v="56.25"/>
    <n v="1765.95"/>
    <n v="0"/>
    <n v="0"/>
    <n v="0"/>
    <n v="1765.95"/>
    <x v="0"/>
    <x v="0"/>
    <x v="0"/>
    <n v="0"/>
    <x v="0"/>
  </r>
  <r>
    <s v="9522-ZSINC"/>
    <s v="Male"/>
    <x v="20"/>
    <s v="No"/>
    <n v="0"/>
    <x v="40"/>
    <n v="95409"/>
    <n v="38.468893000000001"/>
    <n v="-122.580539"/>
    <n v="0"/>
    <x v="2"/>
    <s v="Offer D"/>
    <s v="Yes"/>
    <n v="7.33"/>
    <s v="No"/>
    <s v="No"/>
    <x v="3"/>
    <n v="0"/>
    <s v="No"/>
    <s v="No"/>
    <s v="No"/>
    <s v="No"/>
    <s v="No"/>
    <s v="No"/>
    <s v="No"/>
    <s v="No"/>
    <x v="0"/>
    <s v="Yes"/>
    <x v="1"/>
    <n v="19.95"/>
    <n v="253.8"/>
    <n v="0"/>
    <n v="0"/>
    <n v="95.29"/>
    <n v="349.09"/>
    <x v="0"/>
    <x v="0"/>
    <x v="0"/>
    <n v="0"/>
    <x v="0"/>
  </r>
  <r>
    <s v="9524-EGPJC"/>
    <s v="Female"/>
    <x v="25"/>
    <s v="No"/>
    <n v="0"/>
    <x v="570"/>
    <n v="94595"/>
    <n v="37.862127999999998"/>
    <n v="-122.075197"/>
    <n v="0"/>
    <x v="68"/>
    <s v="None"/>
    <s v="Yes"/>
    <n v="34.21"/>
    <s v="Yes"/>
    <s v="Yes"/>
    <x v="1"/>
    <n v="19"/>
    <s v="No"/>
    <s v="No"/>
    <s v="No"/>
    <s v="Yes"/>
    <s v="No"/>
    <s v="Yes"/>
    <s v="Yes"/>
    <s v="Yes"/>
    <x v="1"/>
    <s v="Yes"/>
    <x v="1"/>
    <n v="90.1"/>
    <n v="1612.75"/>
    <n v="48.26"/>
    <n v="0"/>
    <n v="615.78"/>
    <n v="2180.27"/>
    <x v="1"/>
    <x v="1"/>
    <x v="10"/>
    <n v="1"/>
    <x v="1"/>
  </r>
  <r>
    <s v="9526-BIHHD"/>
    <s v="Male"/>
    <x v="18"/>
    <s v="No"/>
    <n v="0"/>
    <x v="41"/>
    <n v="95127"/>
    <n v="37.375155999999997"/>
    <n v="-121.795867"/>
    <n v="0"/>
    <x v="13"/>
    <s v="Offer E"/>
    <s v="No"/>
    <n v="0"/>
    <s v="No"/>
    <s v="Yes"/>
    <x v="0"/>
    <n v="69"/>
    <s v="Yes"/>
    <s v="No"/>
    <s v="No"/>
    <s v="No"/>
    <s v="No"/>
    <s v="No"/>
    <s v="No"/>
    <s v="Yes"/>
    <x v="1"/>
    <s v="No"/>
    <x v="2"/>
    <n v="29.7"/>
    <n v="29.7"/>
    <n v="0"/>
    <n v="0"/>
    <n v="0"/>
    <n v="29.7"/>
    <x v="1"/>
    <x v="2"/>
    <x v="2"/>
    <n v="1"/>
    <x v="0"/>
  </r>
  <r>
    <s v="9526-JAWYF"/>
    <s v="Male"/>
    <x v="42"/>
    <s v="No"/>
    <n v="0"/>
    <x v="38"/>
    <n v="92126"/>
    <n v="32.886924999999998"/>
    <n v="-117.152162"/>
    <n v="0"/>
    <x v="18"/>
    <s v="Offer C"/>
    <s v="Yes"/>
    <n v="6.24"/>
    <s v="No"/>
    <s v="Yes"/>
    <x v="1"/>
    <n v="25"/>
    <s v="No"/>
    <s v="Yes"/>
    <s v="Yes"/>
    <s v="No"/>
    <s v="Yes"/>
    <s v="No"/>
    <s v="No"/>
    <s v="Yes"/>
    <x v="1"/>
    <s v="No"/>
    <x v="1"/>
    <n v="89.8"/>
    <n v="2335.3000000000002"/>
    <n v="0"/>
    <n v="0"/>
    <n v="162.24"/>
    <n v="2497.54"/>
    <x v="1"/>
    <x v="1"/>
    <x v="5"/>
    <n v="1"/>
    <x v="1"/>
  </r>
  <r>
    <s v="9529-OFXHY"/>
    <s v="Male"/>
    <x v="29"/>
    <s v="No"/>
    <n v="0"/>
    <x v="774"/>
    <n v="95939"/>
    <n v="39.532220000000002"/>
    <n v="-122.59487900000001"/>
    <n v="0"/>
    <x v="49"/>
    <s v="None"/>
    <s v="Yes"/>
    <n v="13.8"/>
    <s v="Yes"/>
    <s v="Yes"/>
    <x v="1"/>
    <n v="59"/>
    <s v="Yes"/>
    <s v="No"/>
    <s v="No"/>
    <s v="No"/>
    <s v="Yes"/>
    <s v="No"/>
    <s v="No"/>
    <s v="Yes"/>
    <x v="1"/>
    <s v="Yes"/>
    <x v="1"/>
    <n v="87.75"/>
    <n v="1242.2"/>
    <n v="0"/>
    <n v="0"/>
    <n v="207"/>
    <n v="1449.2"/>
    <x v="0"/>
    <x v="0"/>
    <x v="0"/>
    <n v="0"/>
    <x v="0"/>
  </r>
  <r>
    <s v="9530-EHPOH"/>
    <s v="Male"/>
    <x v="27"/>
    <s v="No"/>
    <n v="0"/>
    <x v="38"/>
    <n v="92109"/>
    <n v="32.787835999999999"/>
    <n v="-117.232376"/>
    <n v="0"/>
    <x v="37"/>
    <s v="Offer D"/>
    <s v="Yes"/>
    <n v="15.03"/>
    <s v="Yes"/>
    <s v="Yes"/>
    <x v="2"/>
    <n v="13"/>
    <s v="No"/>
    <s v="No"/>
    <s v="Yes"/>
    <s v="No"/>
    <s v="No"/>
    <s v="No"/>
    <s v="No"/>
    <s v="Yes"/>
    <x v="1"/>
    <s v="No"/>
    <x v="1"/>
    <n v="53.75"/>
    <n v="608"/>
    <n v="0"/>
    <n v="0"/>
    <n v="165.33"/>
    <n v="773.33"/>
    <x v="1"/>
    <x v="1"/>
    <x v="5"/>
    <n v="1"/>
    <x v="0"/>
  </r>
  <r>
    <s v="9530-GRMJG"/>
    <s v="Male"/>
    <x v="54"/>
    <s v="Yes"/>
    <n v="3"/>
    <x v="208"/>
    <n v="90601"/>
    <n v="34.007353000000002"/>
    <n v="-118.033683"/>
    <n v="4"/>
    <x v="40"/>
    <s v="None"/>
    <s v="Yes"/>
    <n v="38.83"/>
    <s v="Yes"/>
    <s v="Yes"/>
    <x v="2"/>
    <n v="24"/>
    <s v="No"/>
    <s v="Yes"/>
    <s v="Yes"/>
    <s v="Yes"/>
    <s v="Yes"/>
    <s v="Yes"/>
    <s v="Yes"/>
    <s v="Yes"/>
    <x v="2"/>
    <s v="Yes"/>
    <x v="1"/>
    <n v="84.1"/>
    <n v="5979.7"/>
    <n v="0"/>
    <n v="0"/>
    <n v="2718.1"/>
    <n v="8697.7999999999993"/>
    <x v="0"/>
    <x v="0"/>
    <x v="0"/>
    <n v="0"/>
    <x v="0"/>
  </r>
  <r>
    <s v="9531-NSBMR"/>
    <s v="Female"/>
    <x v="56"/>
    <s v="No"/>
    <n v="0"/>
    <x v="453"/>
    <n v="95460"/>
    <n v="39.305545000000002"/>
    <n v="-123.743697"/>
    <n v="0"/>
    <x v="66"/>
    <s v="None"/>
    <s v="Yes"/>
    <n v="49.85"/>
    <s v="No"/>
    <s v="No"/>
    <x v="3"/>
    <n v="0"/>
    <s v="No"/>
    <s v="No"/>
    <s v="No"/>
    <s v="No"/>
    <s v="No"/>
    <s v="No"/>
    <s v="No"/>
    <s v="No"/>
    <x v="0"/>
    <s v="Yes"/>
    <x v="1"/>
    <n v="19.25"/>
    <n v="679.8"/>
    <n v="0"/>
    <n v="0"/>
    <n v="1794.6"/>
    <n v="2474.4"/>
    <x v="0"/>
    <x v="0"/>
    <x v="0"/>
    <n v="0"/>
    <x v="0"/>
  </r>
  <r>
    <s v="9534-NSXEM"/>
    <s v="Male"/>
    <x v="24"/>
    <s v="No"/>
    <n v="0"/>
    <x v="1100"/>
    <n v="95076"/>
    <n v="36.931654000000002"/>
    <n v="-121.75238299999999"/>
    <n v="0"/>
    <x v="18"/>
    <s v="Offer C"/>
    <s v="Yes"/>
    <n v="31.53"/>
    <s v="No"/>
    <s v="No"/>
    <x v="3"/>
    <n v="0"/>
    <s v="No"/>
    <s v="No"/>
    <s v="No"/>
    <s v="No"/>
    <s v="No"/>
    <s v="No"/>
    <s v="No"/>
    <s v="No"/>
    <x v="0"/>
    <s v="Yes"/>
    <x v="0"/>
    <n v="20.65"/>
    <n v="595.5"/>
    <n v="0"/>
    <n v="0"/>
    <n v="819.78"/>
    <n v="1415.28"/>
    <x v="0"/>
    <x v="0"/>
    <x v="0"/>
    <n v="0"/>
    <x v="0"/>
  </r>
  <r>
    <s v="9537-JALFH"/>
    <s v="Male"/>
    <x v="42"/>
    <s v="Yes"/>
    <n v="2"/>
    <x v="507"/>
    <n v="92251"/>
    <n v="32.858595000000001"/>
    <n v="-115.66270900000001"/>
    <n v="10"/>
    <x v="19"/>
    <s v="Offer A"/>
    <s v="Yes"/>
    <n v="28.19"/>
    <s v="No"/>
    <s v="No"/>
    <x v="3"/>
    <n v="0"/>
    <s v="No"/>
    <s v="No"/>
    <s v="No"/>
    <s v="No"/>
    <s v="No"/>
    <s v="No"/>
    <s v="No"/>
    <s v="No"/>
    <x v="2"/>
    <s v="No"/>
    <x v="1"/>
    <n v="19.899999999999999"/>
    <n v="1356.7"/>
    <n v="0"/>
    <n v="0"/>
    <n v="1945.11"/>
    <n v="3301.81"/>
    <x v="0"/>
    <x v="0"/>
    <x v="0"/>
    <n v="0"/>
    <x v="0"/>
  </r>
  <r>
    <s v="9537-VHDTA"/>
    <s v="Female"/>
    <x v="21"/>
    <s v="No"/>
    <n v="3"/>
    <x v="434"/>
    <n v="92879"/>
    <n v="33.893822999999998"/>
    <n v="-117.531446"/>
    <n v="0"/>
    <x v="13"/>
    <s v="None"/>
    <s v="Yes"/>
    <n v="2.98"/>
    <s v="No"/>
    <s v="Yes"/>
    <x v="0"/>
    <n v="26"/>
    <s v="Yes"/>
    <s v="No"/>
    <s v="No"/>
    <s v="No"/>
    <s v="No"/>
    <s v="No"/>
    <s v="No"/>
    <s v="Yes"/>
    <x v="1"/>
    <s v="No"/>
    <x v="0"/>
    <n v="51.2"/>
    <n v="51.2"/>
    <n v="0"/>
    <n v="0"/>
    <n v="2.98"/>
    <n v="54.18"/>
    <x v="2"/>
    <x v="0"/>
    <x v="0"/>
    <n v="0"/>
    <x v="0"/>
  </r>
  <r>
    <s v="9540-JYROE"/>
    <s v="Male"/>
    <x v="18"/>
    <s v="No"/>
    <n v="0"/>
    <x v="761"/>
    <n v="91902"/>
    <n v="32.671169999999996"/>
    <n v="-117.00232"/>
    <n v="0"/>
    <x v="58"/>
    <s v="None"/>
    <s v="Yes"/>
    <n v="13.04"/>
    <s v="No"/>
    <s v="Yes"/>
    <x v="1"/>
    <n v="85"/>
    <s v="No"/>
    <s v="No"/>
    <s v="No"/>
    <s v="No"/>
    <s v="No"/>
    <s v="No"/>
    <s v="No"/>
    <s v="No"/>
    <x v="1"/>
    <s v="Yes"/>
    <x v="0"/>
    <n v="70.099999999999994"/>
    <n v="551.35"/>
    <n v="0"/>
    <n v="10"/>
    <n v="104.32"/>
    <n v="665.67"/>
    <x v="1"/>
    <x v="1"/>
    <x v="10"/>
    <n v="1"/>
    <x v="0"/>
  </r>
  <r>
    <s v="9541-PWTWO"/>
    <s v="Female"/>
    <x v="13"/>
    <s v="No"/>
    <n v="0"/>
    <x v="725"/>
    <n v="95573"/>
    <n v="40.949012000000003"/>
    <n v="-123.65584699999999"/>
    <n v="0"/>
    <x v="57"/>
    <s v="Offer B"/>
    <s v="Yes"/>
    <n v="38.71"/>
    <s v="Yes"/>
    <s v="Yes"/>
    <x v="2"/>
    <n v="21"/>
    <s v="No"/>
    <s v="No"/>
    <s v="Yes"/>
    <s v="Yes"/>
    <s v="Yes"/>
    <s v="Yes"/>
    <s v="Yes"/>
    <s v="Yes"/>
    <x v="2"/>
    <s v="Yes"/>
    <x v="1"/>
    <n v="80.95"/>
    <n v="4233.95"/>
    <n v="0"/>
    <n v="0"/>
    <n v="2012.92"/>
    <n v="6246.87"/>
    <x v="0"/>
    <x v="0"/>
    <x v="0"/>
    <n v="0"/>
    <x v="0"/>
  </r>
  <r>
    <s v="9541-ZPSEA"/>
    <s v="Male"/>
    <x v="11"/>
    <s v="Yes"/>
    <n v="3"/>
    <x v="900"/>
    <n v="95249"/>
    <n v="38.196497000000001"/>
    <n v="-120.61689"/>
    <n v="8"/>
    <x v="64"/>
    <s v="Offer A"/>
    <s v="Yes"/>
    <n v="24.08"/>
    <s v="No"/>
    <s v="Yes"/>
    <x v="1"/>
    <n v="41"/>
    <s v="Yes"/>
    <s v="No"/>
    <s v="Yes"/>
    <s v="No"/>
    <s v="No"/>
    <s v="No"/>
    <s v="No"/>
    <s v="Yes"/>
    <x v="2"/>
    <s v="No"/>
    <x v="0"/>
    <n v="80.349999999999994"/>
    <n v="5375.15"/>
    <n v="0"/>
    <n v="0"/>
    <n v="1637.44"/>
    <n v="7012.59"/>
    <x v="0"/>
    <x v="0"/>
    <x v="0"/>
    <n v="0"/>
    <x v="0"/>
  </r>
  <r>
    <s v="9544-PYPSJ"/>
    <s v="Female"/>
    <x v="6"/>
    <s v="Yes"/>
    <n v="2"/>
    <x v="179"/>
    <n v="92020"/>
    <n v="32.796970000000002"/>
    <n v="-116.969082"/>
    <n v="1"/>
    <x v="55"/>
    <s v="None"/>
    <s v="Yes"/>
    <n v="45.76"/>
    <s v="Yes"/>
    <s v="Yes"/>
    <x v="1"/>
    <n v="12"/>
    <s v="No"/>
    <s v="Yes"/>
    <s v="Yes"/>
    <s v="No"/>
    <s v="No"/>
    <s v="Yes"/>
    <s v="No"/>
    <s v="No"/>
    <x v="2"/>
    <s v="Yes"/>
    <x v="0"/>
    <n v="96.1"/>
    <n v="6019.35"/>
    <n v="0"/>
    <n v="150"/>
    <n v="2837.12"/>
    <n v="9006.4699999999993"/>
    <x v="0"/>
    <x v="0"/>
    <x v="0"/>
    <n v="0"/>
    <x v="1"/>
  </r>
  <r>
    <s v="9546-CQJSU"/>
    <s v="Female"/>
    <x v="2"/>
    <s v="No"/>
    <n v="0"/>
    <x v="820"/>
    <n v="95728"/>
    <n v="39.279068000000002"/>
    <n v="-120.414275"/>
    <n v="0"/>
    <x v="29"/>
    <s v="None"/>
    <s v="Yes"/>
    <n v="39.619999999999997"/>
    <s v="Yes"/>
    <s v="Yes"/>
    <x v="1"/>
    <n v="7"/>
    <s v="No"/>
    <s v="No"/>
    <s v="Yes"/>
    <s v="No"/>
    <s v="Yes"/>
    <s v="No"/>
    <s v="No"/>
    <s v="Yes"/>
    <x v="1"/>
    <s v="Yes"/>
    <x v="1"/>
    <n v="91.4"/>
    <n v="193.6"/>
    <n v="0"/>
    <n v="0"/>
    <n v="79.239999999999995"/>
    <n v="272.83999999999997"/>
    <x v="1"/>
    <x v="1"/>
    <x v="1"/>
    <n v="1"/>
    <x v="1"/>
  </r>
  <r>
    <s v="9546-KDTRB"/>
    <s v="Female"/>
    <x v="47"/>
    <s v="No"/>
    <n v="0"/>
    <x v="303"/>
    <n v="91106"/>
    <n v="34.139401999999997"/>
    <n v="-118.128658"/>
    <n v="0"/>
    <x v="53"/>
    <s v="None"/>
    <s v="Yes"/>
    <n v="11.86"/>
    <s v="Yes"/>
    <s v="No"/>
    <x v="3"/>
    <n v="0"/>
    <s v="No"/>
    <s v="No"/>
    <s v="No"/>
    <s v="No"/>
    <s v="No"/>
    <s v="No"/>
    <s v="No"/>
    <s v="No"/>
    <x v="1"/>
    <s v="No"/>
    <x v="1"/>
    <n v="24.7"/>
    <n v="465.85"/>
    <n v="1.65"/>
    <n v="0"/>
    <n v="225.34"/>
    <n v="689.54"/>
    <x v="0"/>
    <x v="0"/>
    <x v="0"/>
    <n v="0"/>
    <x v="0"/>
  </r>
  <r>
    <s v="9547-ITEFG"/>
    <s v="Male"/>
    <x v="13"/>
    <s v="Yes"/>
    <n v="3"/>
    <x v="38"/>
    <n v="92105"/>
    <n v="32.741858999999998"/>
    <n v="-117.09035299999999"/>
    <n v="8"/>
    <x v="0"/>
    <s v="Offer E"/>
    <s v="Yes"/>
    <n v="23.42"/>
    <s v="Yes"/>
    <s v="Yes"/>
    <x v="1"/>
    <n v="30"/>
    <s v="No"/>
    <s v="Yes"/>
    <s v="Yes"/>
    <s v="No"/>
    <s v="Yes"/>
    <s v="Yes"/>
    <s v="Yes"/>
    <s v="Yes"/>
    <x v="1"/>
    <s v="Yes"/>
    <x v="0"/>
    <n v="102.6"/>
    <n v="897.75"/>
    <n v="0"/>
    <n v="0"/>
    <n v="210.78"/>
    <n v="1108.53"/>
    <x v="0"/>
    <x v="0"/>
    <x v="0"/>
    <n v="0"/>
    <x v="1"/>
  </r>
  <r>
    <s v="9548-LERKT"/>
    <s v="Male"/>
    <x v="13"/>
    <s v="Yes"/>
    <n v="0"/>
    <x v="286"/>
    <n v="95988"/>
    <n v="39.493991000000001"/>
    <n v="-122.28636299999999"/>
    <n v="4"/>
    <x v="52"/>
    <s v="None"/>
    <s v="Yes"/>
    <n v="27.38"/>
    <s v="No"/>
    <s v="No"/>
    <x v="3"/>
    <n v="0"/>
    <s v="No"/>
    <s v="No"/>
    <s v="No"/>
    <s v="No"/>
    <s v="No"/>
    <s v="No"/>
    <s v="No"/>
    <s v="No"/>
    <x v="2"/>
    <s v="No"/>
    <x v="0"/>
    <n v="19.75"/>
    <n v="483.15"/>
    <n v="16.559999999999999"/>
    <n v="0"/>
    <n v="657.12"/>
    <n v="1123.71"/>
    <x v="0"/>
    <x v="0"/>
    <x v="0"/>
    <n v="0"/>
    <x v="0"/>
  </r>
  <r>
    <s v="9548-LIGTA"/>
    <s v="Male"/>
    <x v="17"/>
    <s v="Yes"/>
    <n v="0"/>
    <x v="367"/>
    <n v="92780"/>
    <n v="33.735802"/>
    <n v="-117.818805"/>
    <n v="2"/>
    <x v="48"/>
    <s v="None"/>
    <s v="Yes"/>
    <n v="20.34"/>
    <s v="No"/>
    <s v="Yes"/>
    <x v="0"/>
    <n v="51"/>
    <s v="Yes"/>
    <s v="Yes"/>
    <s v="No"/>
    <s v="Yes"/>
    <s v="Yes"/>
    <s v="Yes"/>
    <s v="Yes"/>
    <s v="No"/>
    <x v="2"/>
    <s v="Yes"/>
    <x v="0"/>
    <n v="81.05"/>
    <n v="4747.6499999999996"/>
    <n v="0"/>
    <n v="0"/>
    <n v="1240.74"/>
    <n v="5988.39"/>
    <x v="0"/>
    <x v="0"/>
    <x v="0"/>
    <n v="0"/>
    <x v="0"/>
  </r>
  <r>
    <s v="9548-ZMVTX"/>
    <s v="Male"/>
    <x v="26"/>
    <s v="Yes"/>
    <n v="3"/>
    <x v="43"/>
    <n v="93292"/>
    <n v="36.375590000000003"/>
    <n v="-119.21168900000001"/>
    <n v="7"/>
    <x v="9"/>
    <s v="Offer A"/>
    <s v="Yes"/>
    <n v="8.51"/>
    <s v="Yes"/>
    <s v="Yes"/>
    <x v="1"/>
    <n v="24"/>
    <s v="No"/>
    <s v="Yes"/>
    <s v="Yes"/>
    <s v="Yes"/>
    <s v="No"/>
    <s v="No"/>
    <s v="No"/>
    <s v="Yes"/>
    <x v="2"/>
    <s v="No"/>
    <x v="1"/>
    <n v="90.45"/>
    <n v="6565.85"/>
    <n v="0"/>
    <n v="0"/>
    <n v="612.72"/>
    <n v="7178.57"/>
    <x v="0"/>
    <x v="0"/>
    <x v="0"/>
    <n v="0"/>
    <x v="1"/>
  </r>
  <r>
    <s v="9552-TGUZV"/>
    <s v="Male"/>
    <x v="30"/>
    <s v="Yes"/>
    <n v="0"/>
    <x v="163"/>
    <n v="91784"/>
    <n v="34.141145999999999"/>
    <n v="-117.65558299999999"/>
    <n v="8"/>
    <x v="58"/>
    <s v="Offer E"/>
    <s v="Yes"/>
    <n v="20.67"/>
    <s v="No"/>
    <s v="Yes"/>
    <x v="1"/>
    <n v="18"/>
    <s v="Yes"/>
    <s v="No"/>
    <s v="No"/>
    <s v="No"/>
    <s v="No"/>
    <s v="No"/>
    <s v="No"/>
    <s v="Yes"/>
    <x v="1"/>
    <s v="Yes"/>
    <x v="0"/>
    <n v="75"/>
    <n v="658.1"/>
    <n v="0"/>
    <n v="0"/>
    <n v="165.36"/>
    <n v="823.46"/>
    <x v="0"/>
    <x v="0"/>
    <x v="0"/>
    <n v="0"/>
    <x v="0"/>
  </r>
  <r>
    <s v="9553-DLCLU"/>
    <s v="Female"/>
    <x v="18"/>
    <s v="No"/>
    <n v="0"/>
    <x v="35"/>
    <n v="95204"/>
    <n v="37.974497999999997"/>
    <n v="-121.319568"/>
    <n v="0"/>
    <x v="2"/>
    <s v="None"/>
    <s v="Yes"/>
    <n v="37.03"/>
    <s v="Yes"/>
    <s v="Yes"/>
    <x v="2"/>
    <n v="52"/>
    <s v="Yes"/>
    <s v="Yes"/>
    <s v="Yes"/>
    <s v="Yes"/>
    <s v="Yes"/>
    <s v="Yes"/>
    <s v="Yes"/>
    <s v="Yes"/>
    <x v="2"/>
    <s v="No"/>
    <x v="0"/>
    <n v="88.95"/>
    <n v="1161.75"/>
    <n v="0"/>
    <n v="0"/>
    <n v="481.39"/>
    <n v="1643.14"/>
    <x v="0"/>
    <x v="0"/>
    <x v="0"/>
    <n v="0"/>
    <x v="0"/>
  </r>
  <r>
    <s v="9554-DFKIC"/>
    <s v="Male"/>
    <x v="2"/>
    <s v="Yes"/>
    <n v="2"/>
    <x v="1091"/>
    <n v="92861"/>
    <n v="33.817473"/>
    <n v="-117.810462"/>
    <n v="6"/>
    <x v="39"/>
    <s v="None"/>
    <s v="Yes"/>
    <n v="12.49"/>
    <s v="Yes"/>
    <s v="Yes"/>
    <x v="2"/>
    <n v="19"/>
    <s v="Yes"/>
    <s v="No"/>
    <s v="No"/>
    <s v="No"/>
    <s v="No"/>
    <s v="No"/>
    <s v="No"/>
    <s v="Yes"/>
    <x v="1"/>
    <s v="Yes"/>
    <x v="1"/>
    <n v="54.45"/>
    <n v="1588.7"/>
    <n v="0"/>
    <n v="0"/>
    <n v="374.7"/>
    <n v="1963.4"/>
    <x v="0"/>
    <x v="0"/>
    <x v="0"/>
    <n v="0"/>
    <x v="0"/>
  </r>
  <r>
    <s v="9555-SAHUZ"/>
    <s v="Female"/>
    <x v="18"/>
    <s v="Yes"/>
    <n v="3"/>
    <x v="800"/>
    <n v="93238"/>
    <n v="35.852891999999997"/>
    <n v="-118.39778200000001"/>
    <n v="5"/>
    <x v="70"/>
    <s v="None"/>
    <s v="Yes"/>
    <n v="46.27"/>
    <s v="No"/>
    <s v="Yes"/>
    <x v="0"/>
    <n v="30"/>
    <s v="Yes"/>
    <s v="Yes"/>
    <s v="No"/>
    <s v="No"/>
    <s v="No"/>
    <s v="No"/>
    <s v="No"/>
    <s v="Yes"/>
    <x v="1"/>
    <s v="No"/>
    <x v="1"/>
    <n v="54.5"/>
    <n v="2076.0500000000002"/>
    <n v="0"/>
    <n v="0"/>
    <n v="1758.26"/>
    <n v="3834.31"/>
    <x v="0"/>
    <x v="0"/>
    <x v="0"/>
    <n v="0"/>
    <x v="0"/>
  </r>
  <r>
    <s v="9558-IHEZX"/>
    <s v="Female"/>
    <x v="30"/>
    <s v="No"/>
    <n v="0"/>
    <x v="1005"/>
    <n v="96117"/>
    <n v="40.507272"/>
    <n v="-120.338228"/>
    <n v="0"/>
    <x v="4"/>
    <s v="Offer A"/>
    <s v="Yes"/>
    <n v="2.93"/>
    <s v="Yes"/>
    <s v="Yes"/>
    <x v="1"/>
    <n v="10"/>
    <s v="Yes"/>
    <s v="Yes"/>
    <s v="Yes"/>
    <s v="No"/>
    <s v="Yes"/>
    <s v="Yes"/>
    <s v="Yes"/>
    <s v="Yes"/>
    <x v="2"/>
    <s v="Yes"/>
    <x v="0"/>
    <n v="106.75"/>
    <n v="7283.25"/>
    <n v="0"/>
    <n v="0"/>
    <n v="208.03"/>
    <n v="7491.28"/>
    <x v="0"/>
    <x v="0"/>
    <x v="0"/>
    <n v="0"/>
    <x v="1"/>
  </r>
  <r>
    <s v="9560-ARGQJ"/>
    <s v="Female"/>
    <x v="43"/>
    <s v="No"/>
    <n v="0"/>
    <x v="1009"/>
    <n v="95971"/>
    <n v="39.971228000000004"/>
    <n v="-121.041166"/>
    <n v="0"/>
    <x v="43"/>
    <s v="None"/>
    <s v="Yes"/>
    <n v="12.92"/>
    <s v="No"/>
    <s v="Yes"/>
    <x v="1"/>
    <n v="12"/>
    <s v="No"/>
    <s v="No"/>
    <s v="No"/>
    <s v="No"/>
    <s v="Yes"/>
    <s v="No"/>
    <s v="No"/>
    <s v="No"/>
    <x v="1"/>
    <s v="Yes"/>
    <x v="1"/>
    <n v="-4"/>
    <n v="1312.15"/>
    <n v="0"/>
    <n v="0"/>
    <n v="206.72"/>
    <n v="1518.87"/>
    <x v="1"/>
    <x v="2"/>
    <x v="2"/>
    <n v="1"/>
    <x v="0"/>
  </r>
  <r>
    <s v="9560-BBZXK"/>
    <s v="Female"/>
    <x v="37"/>
    <s v="No"/>
    <n v="0"/>
    <x v="208"/>
    <n v="90605"/>
    <n v="33.960890999999997"/>
    <n v="-118.032222"/>
    <n v="0"/>
    <x v="66"/>
    <s v="Offer C"/>
    <s v="No"/>
    <n v="0"/>
    <s v="No"/>
    <s v="Yes"/>
    <x v="0"/>
    <n v="27"/>
    <s v="Yes"/>
    <s v="No"/>
    <s v="No"/>
    <s v="No"/>
    <s v="No"/>
    <s v="No"/>
    <s v="No"/>
    <s v="Yes"/>
    <x v="2"/>
    <s v="No"/>
    <x v="1"/>
    <n v="31.05"/>
    <n v="1126.3499999999999"/>
    <n v="0"/>
    <n v="0"/>
    <n v="0"/>
    <n v="1126.3499999999999"/>
    <x v="0"/>
    <x v="0"/>
    <x v="0"/>
    <n v="0"/>
    <x v="0"/>
  </r>
  <r>
    <s v="9564-KCLHR"/>
    <s v="Male"/>
    <x v="12"/>
    <s v="No"/>
    <n v="0"/>
    <x v="38"/>
    <n v="92109"/>
    <n v="32.787835999999999"/>
    <n v="-117.232376"/>
    <n v="0"/>
    <x v="13"/>
    <s v="None"/>
    <s v="Yes"/>
    <n v="6.44"/>
    <s v="No"/>
    <s v="Yes"/>
    <x v="2"/>
    <n v="4"/>
    <s v="No"/>
    <s v="No"/>
    <s v="No"/>
    <s v="Yes"/>
    <s v="No"/>
    <s v="No"/>
    <s v="No"/>
    <s v="Yes"/>
    <x v="1"/>
    <s v="No"/>
    <x v="2"/>
    <n v="51.25"/>
    <n v="51.25"/>
    <n v="0"/>
    <n v="0"/>
    <n v="6.44"/>
    <n v="57.69"/>
    <x v="1"/>
    <x v="1"/>
    <x v="5"/>
    <n v="1"/>
    <x v="0"/>
  </r>
  <r>
    <s v="9565-AXSMR"/>
    <s v="Male"/>
    <x v="31"/>
    <s v="Yes"/>
    <n v="3"/>
    <x v="1011"/>
    <n v="93927"/>
    <n v="36.248708000000001"/>
    <n v="-121.386617"/>
    <n v="10"/>
    <x v="57"/>
    <s v="None"/>
    <s v="Yes"/>
    <n v="40.76"/>
    <s v="No"/>
    <s v="No"/>
    <x v="3"/>
    <n v="0"/>
    <s v="No"/>
    <s v="No"/>
    <s v="No"/>
    <s v="No"/>
    <s v="No"/>
    <s v="No"/>
    <s v="No"/>
    <s v="No"/>
    <x v="2"/>
    <s v="No"/>
    <x v="0"/>
    <n v="19.2"/>
    <n v="1054.75"/>
    <n v="0"/>
    <n v="0"/>
    <n v="2119.52"/>
    <n v="3174.27"/>
    <x v="0"/>
    <x v="0"/>
    <x v="0"/>
    <n v="0"/>
    <x v="0"/>
  </r>
  <r>
    <s v="9565-DJPIB"/>
    <s v="Female"/>
    <x v="22"/>
    <s v="No"/>
    <n v="0"/>
    <x v="690"/>
    <n v="94590"/>
    <n v="38.104705000000003"/>
    <n v="-122.247387"/>
    <n v="0"/>
    <x v="1"/>
    <s v="Offer E"/>
    <s v="Yes"/>
    <n v="36.76"/>
    <s v="Yes"/>
    <s v="Yes"/>
    <x v="1"/>
    <n v="20"/>
    <s v="No"/>
    <s v="Yes"/>
    <s v="No"/>
    <s v="No"/>
    <s v="Yes"/>
    <s v="No"/>
    <s v="No"/>
    <s v="Yes"/>
    <x v="1"/>
    <s v="No"/>
    <x v="0"/>
    <n v="89.6"/>
    <n v="365.65"/>
    <n v="0"/>
    <n v="0"/>
    <n v="147.04"/>
    <n v="512.69000000000005"/>
    <x v="1"/>
    <x v="1"/>
    <x v="1"/>
    <n v="1"/>
    <x v="0"/>
  </r>
  <r>
    <s v="9565-FLVCG"/>
    <s v="Male"/>
    <x v="43"/>
    <s v="Yes"/>
    <n v="0"/>
    <x v="792"/>
    <n v="93241"/>
    <n v="35.245035000000001"/>
    <n v="-118.905553"/>
    <n v="10"/>
    <x v="7"/>
    <s v="Offer B"/>
    <s v="Yes"/>
    <n v="17.43"/>
    <s v="Yes"/>
    <s v="Yes"/>
    <x v="2"/>
    <n v="30"/>
    <s v="Yes"/>
    <s v="Yes"/>
    <s v="No"/>
    <s v="No"/>
    <s v="No"/>
    <s v="Yes"/>
    <s v="Yes"/>
    <s v="Yes"/>
    <x v="2"/>
    <s v="Yes"/>
    <x v="2"/>
    <n v="69.55"/>
    <n v="4459.1499999999996"/>
    <n v="23.61"/>
    <n v="0"/>
    <n v="1132.95"/>
    <n v="5568.49"/>
    <x v="0"/>
    <x v="0"/>
    <x v="0"/>
    <n v="0"/>
    <x v="0"/>
  </r>
  <r>
    <s v="9565-JSNFM"/>
    <s v="Male"/>
    <x v="14"/>
    <s v="No"/>
    <n v="0"/>
    <x v="1105"/>
    <n v="95956"/>
    <n v="39.937016999999997"/>
    <n v="-121.058043"/>
    <n v="0"/>
    <x v="70"/>
    <s v="None"/>
    <s v="Yes"/>
    <n v="33.71"/>
    <s v="No"/>
    <s v="Yes"/>
    <x v="1"/>
    <n v="17"/>
    <s v="No"/>
    <s v="No"/>
    <s v="No"/>
    <s v="No"/>
    <s v="No"/>
    <s v="No"/>
    <s v="No"/>
    <s v="Yes"/>
    <x v="0"/>
    <s v="Yes"/>
    <x v="1"/>
    <n v="70.45"/>
    <n v="2597.6"/>
    <n v="0"/>
    <n v="0"/>
    <n v="1280.98"/>
    <n v="3878.58"/>
    <x v="1"/>
    <x v="4"/>
    <x v="12"/>
    <n v="1"/>
    <x v="0"/>
  </r>
  <r>
    <s v="9570-KYEUA"/>
    <s v="Male"/>
    <x v="32"/>
    <s v="No"/>
    <n v="0"/>
    <x v="1002"/>
    <n v="93429"/>
    <n v="34.866031999999997"/>
    <n v="-120.536546"/>
    <n v="0"/>
    <x v="34"/>
    <s v="Offer B"/>
    <s v="Yes"/>
    <n v="36.54"/>
    <s v="Yes"/>
    <s v="Yes"/>
    <x v="1"/>
    <n v="14"/>
    <s v="Yes"/>
    <s v="No"/>
    <s v="Yes"/>
    <s v="Yes"/>
    <s v="No"/>
    <s v="Yes"/>
    <s v="Yes"/>
    <s v="Yes"/>
    <x v="2"/>
    <s v="No"/>
    <x v="0"/>
    <n v="99.25"/>
    <n v="6549.45"/>
    <n v="0"/>
    <n v="0"/>
    <n v="2338.56"/>
    <n v="8888.01"/>
    <x v="0"/>
    <x v="0"/>
    <x v="0"/>
    <n v="0"/>
    <x v="1"/>
  </r>
  <r>
    <s v="9571-EDEBV"/>
    <s v="Male"/>
    <x v="27"/>
    <s v="Yes"/>
    <n v="0"/>
    <x v="38"/>
    <n v="92119"/>
    <n v="32.802959000000001"/>
    <n v="-117.027095"/>
    <n v="8"/>
    <x v="4"/>
    <s v="None"/>
    <s v="Yes"/>
    <n v="34.72"/>
    <s v="Yes"/>
    <s v="Yes"/>
    <x v="1"/>
    <n v="10"/>
    <s v="No"/>
    <s v="No"/>
    <s v="Yes"/>
    <s v="No"/>
    <s v="Yes"/>
    <s v="Yes"/>
    <s v="Yes"/>
    <s v="Yes"/>
    <x v="0"/>
    <s v="Yes"/>
    <x v="0"/>
    <n v="98.65"/>
    <n v="6962.85"/>
    <n v="0"/>
    <n v="0"/>
    <n v="2465.12"/>
    <n v="9427.9699999999993"/>
    <x v="0"/>
    <x v="0"/>
    <x v="0"/>
    <n v="0"/>
    <x v="1"/>
  </r>
  <r>
    <s v="9572-MTILT"/>
    <s v="Male"/>
    <x v="10"/>
    <s v="Yes"/>
    <n v="0"/>
    <x v="351"/>
    <n v="92833"/>
    <n v="33.877639000000002"/>
    <n v="-117.961212"/>
    <n v="7"/>
    <x v="26"/>
    <s v="None"/>
    <s v="Yes"/>
    <n v="49.31"/>
    <s v="Yes"/>
    <s v="Yes"/>
    <x v="1"/>
    <n v="21"/>
    <s v="Yes"/>
    <s v="Yes"/>
    <s v="Yes"/>
    <s v="Yes"/>
    <s v="Yes"/>
    <s v="No"/>
    <s v="No"/>
    <s v="No"/>
    <x v="1"/>
    <s v="Yes"/>
    <x v="1"/>
    <n v="106.75"/>
    <n v="6252.9"/>
    <n v="0"/>
    <n v="40"/>
    <n v="2909.29"/>
    <n v="9202.19"/>
    <x v="1"/>
    <x v="1"/>
    <x v="5"/>
    <n v="1"/>
    <x v="1"/>
  </r>
  <r>
    <s v="9572-WUKSB"/>
    <s v="Male"/>
    <x v="19"/>
    <s v="Yes"/>
    <n v="0"/>
    <x v="490"/>
    <n v="91030"/>
    <n v="34.110444000000001"/>
    <n v="-118.15695700000001"/>
    <n v="5"/>
    <x v="3"/>
    <s v="None"/>
    <s v="No"/>
    <n v="0"/>
    <s v="No"/>
    <s v="Yes"/>
    <x v="2"/>
    <n v="41"/>
    <s v="No"/>
    <s v="No"/>
    <s v="No"/>
    <s v="Yes"/>
    <s v="No"/>
    <s v="No"/>
    <s v="No"/>
    <s v="Yes"/>
    <x v="1"/>
    <s v="Yes"/>
    <x v="1"/>
    <n v="29.9"/>
    <n v="92.25"/>
    <n v="0"/>
    <n v="0"/>
    <n v="0"/>
    <n v="92.25"/>
    <x v="2"/>
    <x v="0"/>
    <x v="0"/>
    <n v="0"/>
    <x v="0"/>
  </r>
  <r>
    <s v="9574-BOSMD"/>
    <s v="Male"/>
    <x v="2"/>
    <s v="Yes"/>
    <n v="2"/>
    <x v="1024"/>
    <n v="93203"/>
    <n v="35.116306999999999"/>
    <n v="-118.817644"/>
    <n v="10"/>
    <x v="64"/>
    <s v="None"/>
    <s v="Yes"/>
    <n v="19.09"/>
    <s v="Yes"/>
    <s v="No"/>
    <x v="3"/>
    <n v="0"/>
    <s v="No"/>
    <s v="No"/>
    <s v="No"/>
    <s v="No"/>
    <s v="No"/>
    <s v="No"/>
    <s v="No"/>
    <s v="No"/>
    <x v="2"/>
    <s v="No"/>
    <x v="1"/>
    <n v="25.4"/>
    <n v="1620.2"/>
    <n v="9.34"/>
    <n v="0"/>
    <n v="1298.1199999999999"/>
    <n v="2908.98"/>
    <x v="0"/>
    <x v="0"/>
    <x v="0"/>
    <n v="0"/>
    <x v="0"/>
  </r>
  <r>
    <s v="9574-RKJIF"/>
    <s v="Male"/>
    <x v="7"/>
    <s v="Yes"/>
    <n v="0"/>
    <x v="888"/>
    <n v="92679"/>
    <n v="33.631118999999998"/>
    <n v="-117.567346"/>
    <n v="1"/>
    <x v="39"/>
    <s v="Offer C"/>
    <s v="Yes"/>
    <n v="28.85"/>
    <s v="Yes"/>
    <s v="Yes"/>
    <x v="1"/>
    <n v="6"/>
    <s v="Yes"/>
    <s v="Yes"/>
    <s v="No"/>
    <s v="No"/>
    <s v="Yes"/>
    <s v="No"/>
    <s v="No"/>
    <s v="No"/>
    <x v="1"/>
    <s v="Yes"/>
    <x v="1"/>
    <n v="94.4"/>
    <n v="2838.7"/>
    <n v="0"/>
    <n v="80"/>
    <n v="865.5"/>
    <n v="3784.2"/>
    <x v="1"/>
    <x v="1"/>
    <x v="10"/>
    <n v="1"/>
    <x v="1"/>
  </r>
  <r>
    <s v="9575-IWCAZ"/>
    <s v="Male"/>
    <x v="0"/>
    <s v="Yes"/>
    <n v="0"/>
    <x v="864"/>
    <n v="91354"/>
    <n v="34.457005000000002"/>
    <n v="-118.57372599999999"/>
    <n v="4"/>
    <x v="38"/>
    <s v="None"/>
    <s v="Yes"/>
    <n v="47.29"/>
    <s v="Yes"/>
    <s v="No"/>
    <x v="3"/>
    <n v="0"/>
    <s v="No"/>
    <s v="No"/>
    <s v="No"/>
    <s v="No"/>
    <s v="No"/>
    <s v="No"/>
    <s v="No"/>
    <s v="No"/>
    <x v="0"/>
    <s v="No"/>
    <x v="2"/>
    <n v="25.1"/>
    <n v="171"/>
    <n v="0"/>
    <n v="0"/>
    <n v="283.74"/>
    <n v="454.74"/>
    <x v="0"/>
    <x v="0"/>
    <x v="0"/>
    <n v="0"/>
    <x v="0"/>
  </r>
  <r>
    <s v="9576-ANLXO"/>
    <s v="Female"/>
    <x v="18"/>
    <s v="No"/>
    <n v="0"/>
    <x v="1094"/>
    <n v="93219"/>
    <n v="35.858054000000003"/>
    <n v="-119.305858"/>
    <n v="0"/>
    <x v="3"/>
    <s v="None"/>
    <s v="Yes"/>
    <n v="26.26"/>
    <s v="No"/>
    <s v="Yes"/>
    <x v="1"/>
    <n v="30"/>
    <s v="No"/>
    <s v="No"/>
    <s v="No"/>
    <s v="No"/>
    <s v="No"/>
    <s v="No"/>
    <s v="No"/>
    <s v="Yes"/>
    <x v="1"/>
    <s v="Yes"/>
    <x v="1"/>
    <n v="69.55"/>
    <n v="222.3"/>
    <n v="0"/>
    <n v="0"/>
    <n v="78.78"/>
    <n v="301.08"/>
    <x v="1"/>
    <x v="1"/>
    <x v="10"/>
    <n v="1"/>
    <x v="0"/>
  </r>
  <r>
    <s v="9576-SYUHJ"/>
    <s v="Male"/>
    <x v="46"/>
    <s v="No"/>
    <n v="0"/>
    <x v="162"/>
    <n v="90815"/>
    <n v="33.797637999999999"/>
    <n v="-118.11662"/>
    <n v="0"/>
    <x v="20"/>
    <s v="Offer C"/>
    <s v="Yes"/>
    <n v="12.69"/>
    <s v="Yes"/>
    <s v="Yes"/>
    <x v="1"/>
    <n v="69"/>
    <s v="Yes"/>
    <s v="No"/>
    <s v="No"/>
    <s v="No"/>
    <s v="Yes"/>
    <s v="No"/>
    <s v="No"/>
    <s v="No"/>
    <x v="1"/>
    <s v="Yes"/>
    <x v="1"/>
    <n v="91.15"/>
    <n v="3369.25"/>
    <n v="17.5"/>
    <n v="50"/>
    <n v="469.53"/>
    <n v="3871.28"/>
    <x v="0"/>
    <x v="0"/>
    <x v="0"/>
    <n v="0"/>
    <x v="1"/>
  </r>
  <r>
    <s v="9577-WJVCQ"/>
    <s v="Female"/>
    <x v="38"/>
    <s v="No"/>
    <n v="0"/>
    <x v="388"/>
    <n v="91790"/>
    <n v="34.066963999999999"/>
    <n v="-117.93700699999999"/>
    <n v="0"/>
    <x v="64"/>
    <s v="None"/>
    <s v="Yes"/>
    <n v="5.3"/>
    <s v="Yes"/>
    <s v="Yes"/>
    <x v="2"/>
    <n v="59"/>
    <s v="Yes"/>
    <s v="No"/>
    <s v="No"/>
    <s v="No"/>
    <s v="No"/>
    <s v="No"/>
    <s v="No"/>
    <s v="Yes"/>
    <x v="1"/>
    <s v="No"/>
    <x v="2"/>
    <n v="54.45"/>
    <n v="3687.75"/>
    <n v="0"/>
    <n v="0"/>
    <n v="360.4"/>
    <n v="4048.15"/>
    <x v="0"/>
    <x v="0"/>
    <x v="0"/>
    <n v="0"/>
    <x v="0"/>
  </r>
  <r>
    <s v="9578-FOMUK"/>
    <s v="Male"/>
    <x v="55"/>
    <s v="No"/>
    <n v="3"/>
    <x v="135"/>
    <n v="95054"/>
    <n v="37.393554000000002"/>
    <n v="-121.965114"/>
    <n v="0"/>
    <x v="49"/>
    <s v="None"/>
    <s v="Yes"/>
    <n v="32.54"/>
    <s v="Yes"/>
    <s v="No"/>
    <x v="3"/>
    <n v="0"/>
    <s v="No"/>
    <s v="No"/>
    <s v="No"/>
    <s v="No"/>
    <s v="No"/>
    <s v="No"/>
    <s v="No"/>
    <s v="No"/>
    <x v="1"/>
    <s v="Yes"/>
    <x v="1"/>
    <n v="24.8"/>
    <n v="324.14999999999998"/>
    <n v="12.8"/>
    <n v="0"/>
    <n v="488.1"/>
    <n v="799.45"/>
    <x v="0"/>
    <x v="0"/>
    <x v="0"/>
    <n v="0"/>
    <x v="0"/>
  </r>
  <r>
    <s v="9578-VRMNM"/>
    <s v="Female"/>
    <x v="23"/>
    <s v="No"/>
    <n v="0"/>
    <x v="1028"/>
    <n v="93067"/>
    <n v="34.420997999999997"/>
    <n v="-119.60137"/>
    <n v="0"/>
    <x v="43"/>
    <s v="None"/>
    <s v="Yes"/>
    <n v="47.45"/>
    <s v="Yes"/>
    <s v="Yes"/>
    <x v="2"/>
    <n v="30"/>
    <s v="No"/>
    <s v="No"/>
    <s v="Yes"/>
    <s v="No"/>
    <s v="No"/>
    <s v="Yes"/>
    <s v="Yes"/>
    <s v="Yes"/>
    <x v="1"/>
    <s v="Yes"/>
    <x v="0"/>
    <n v="65.2"/>
    <n v="1043.3499999999999"/>
    <n v="0"/>
    <n v="0"/>
    <n v="759.2"/>
    <n v="1802.55"/>
    <x v="1"/>
    <x v="1"/>
    <x v="1"/>
    <n v="1"/>
    <x v="0"/>
  </r>
  <r>
    <s v="9581-GVBXT"/>
    <s v="Male"/>
    <x v="40"/>
    <s v="Yes"/>
    <n v="2"/>
    <x v="787"/>
    <n v="93455"/>
    <n v="34.818227"/>
    <n v="-120.418784"/>
    <n v="0"/>
    <x v="26"/>
    <s v="Offer B"/>
    <s v="No"/>
    <n v="0"/>
    <s v="No"/>
    <s v="Yes"/>
    <x v="2"/>
    <n v="19"/>
    <s v="Yes"/>
    <s v="No"/>
    <s v="Yes"/>
    <s v="No"/>
    <s v="No"/>
    <s v="No"/>
    <s v="No"/>
    <s v="Yes"/>
    <x v="0"/>
    <s v="No"/>
    <x v="0"/>
    <n v="34.799999999999997"/>
    <n v="1980.3"/>
    <n v="0"/>
    <n v="0"/>
    <n v="0"/>
    <n v="1980.3"/>
    <x v="0"/>
    <x v="0"/>
    <x v="0"/>
    <n v="0"/>
    <x v="0"/>
  </r>
  <r>
    <s v="9584-EXCDZ"/>
    <s v="Female"/>
    <x v="55"/>
    <s v="No"/>
    <n v="0"/>
    <x v="143"/>
    <n v="94103"/>
    <n v="37.773147000000002"/>
    <n v="-122.411287"/>
    <n v="0"/>
    <x v="67"/>
    <s v="Offer D"/>
    <s v="Yes"/>
    <n v="41.78"/>
    <s v="No"/>
    <s v="Yes"/>
    <x v="1"/>
    <n v="16"/>
    <s v="No"/>
    <s v="No"/>
    <s v="No"/>
    <s v="No"/>
    <s v="No"/>
    <s v="No"/>
    <s v="No"/>
    <s v="Yes"/>
    <x v="1"/>
    <s v="No"/>
    <x v="1"/>
    <n v="70.5"/>
    <n v="1165.5999999999999"/>
    <n v="0"/>
    <n v="0"/>
    <n v="710.26"/>
    <n v="1875.86"/>
    <x v="0"/>
    <x v="0"/>
    <x v="0"/>
    <n v="0"/>
    <x v="0"/>
  </r>
  <r>
    <s v="9585-KKMFD"/>
    <s v="Male"/>
    <x v="38"/>
    <s v="Yes"/>
    <n v="1"/>
    <x v="508"/>
    <n v="93451"/>
    <n v="35.886766999999999"/>
    <n v="-120.608661"/>
    <n v="5"/>
    <x v="62"/>
    <s v="None"/>
    <s v="Yes"/>
    <n v="16.02"/>
    <s v="No"/>
    <s v="No"/>
    <x v="3"/>
    <n v="0"/>
    <s v="No"/>
    <s v="No"/>
    <s v="No"/>
    <s v="No"/>
    <s v="No"/>
    <s v="No"/>
    <s v="No"/>
    <s v="No"/>
    <x v="2"/>
    <s v="Yes"/>
    <x v="0"/>
    <n v="20"/>
    <n v="879.8"/>
    <n v="0"/>
    <n v="0"/>
    <n v="656.82"/>
    <n v="1536.62"/>
    <x v="0"/>
    <x v="0"/>
    <x v="0"/>
    <n v="0"/>
    <x v="0"/>
  </r>
  <r>
    <s v="9586-JGQKH"/>
    <s v="Female"/>
    <x v="37"/>
    <s v="Yes"/>
    <n v="0"/>
    <x v="493"/>
    <n v="92234"/>
    <n v="33.829583"/>
    <n v="-116.474131"/>
    <n v="8"/>
    <x v="34"/>
    <s v="Offer B"/>
    <s v="Yes"/>
    <n v="49.26"/>
    <s v="Yes"/>
    <s v="Yes"/>
    <x v="1"/>
    <n v="18"/>
    <s v="No"/>
    <s v="Yes"/>
    <s v="No"/>
    <s v="Yes"/>
    <s v="Yes"/>
    <s v="Yes"/>
    <s v="Yes"/>
    <s v="Yes"/>
    <x v="2"/>
    <s v="Yes"/>
    <x v="1"/>
    <n v="105.4"/>
    <n v="6794.75"/>
    <n v="32.24"/>
    <n v="0"/>
    <n v="3152.64"/>
    <n v="9915.15"/>
    <x v="0"/>
    <x v="0"/>
    <x v="0"/>
    <n v="0"/>
    <x v="1"/>
  </r>
  <r>
    <s v="9588-OZDMQ"/>
    <s v="Female"/>
    <x v="32"/>
    <s v="Yes"/>
    <n v="0"/>
    <x v="865"/>
    <n v="93667"/>
    <n v="36.993665999999997"/>
    <n v="-119.34826700000001"/>
    <n v="8"/>
    <x v="29"/>
    <s v="Offer E"/>
    <s v="Yes"/>
    <n v="15.5"/>
    <s v="No"/>
    <s v="Yes"/>
    <x v="2"/>
    <n v="12"/>
    <s v="No"/>
    <s v="No"/>
    <s v="No"/>
    <s v="No"/>
    <s v="No"/>
    <s v="No"/>
    <s v="No"/>
    <s v="Yes"/>
    <x v="1"/>
    <s v="Yes"/>
    <x v="1"/>
    <n v="45"/>
    <n v="89.75"/>
    <n v="0"/>
    <n v="0"/>
    <n v="31"/>
    <n v="120.75"/>
    <x v="2"/>
    <x v="0"/>
    <x v="0"/>
    <n v="0"/>
    <x v="0"/>
  </r>
  <r>
    <s v="9588-YRFHY"/>
    <s v="Male"/>
    <x v="31"/>
    <s v="No"/>
    <n v="0"/>
    <x v="439"/>
    <n v="92071"/>
    <n v="32.847335999999999"/>
    <n v="-116.99760499999999"/>
    <n v="0"/>
    <x v="21"/>
    <s v="Offer B"/>
    <s v="Yes"/>
    <n v="6.26"/>
    <s v="No"/>
    <s v="No"/>
    <x v="3"/>
    <n v="0"/>
    <s v="No"/>
    <s v="No"/>
    <s v="No"/>
    <s v="No"/>
    <s v="No"/>
    <s v="No"/>
    <s v="No"/>
    <s v="No"/>
    <x v="2"/>
    <s v="Yes"/>
    <x v="0"/>
    <n v="19.899999999999999"/>
    <n v="1022.6"/>
    <n v="0"/>
    <n v="0"/>
    <n v="306.74"/>
    <n v="1329.34"/>
    <x v="0"/>
    <x v="0"/>
    <x v="0"/>
    <n v="0"/>
    <x v="0"/>
  </r>
  <r>
    <s v="9589-ABEPT"/>
    <s v="Male"/>
    <x v="10"/>
    <s v="Yes"/>
    <n v="0"/>
    <x v="666"/>
    <n v="90245"/>
    <n v="33.917144999999998"/>
    <n v="-118.401554"/>
    <n v="9"/>
    <x v="19"/>
    <s v="None"/>
    <s v="Yes"/>
    <n v="3.08"/>
    <s v="Yes"/>
    <s v="Yes"/>
    <x v="1"/>
    <n v="20"/>
    <s v="No"/>
    <s v="Yes"/>
    <s v="No"/>
    <s v="Yes"/>
    <s v="Yes"/>
    <s v="No"/>
    <s v="No"/>
    <s v="Yes"/>
    <x v="2"/>
    <s v="Yes"/>
    <x v="0"/>
    <n v="92.45"/>
    <n v="6460.55"/>
    <n v="0"/>
    <n v="0"/>
    <n v="212.52"/>
    <n v="6673.07"/>
    <x v="0"/>
    <x v="0"/>
    <x v="0"/>
    <n v="0"/>
    <x v="1"/>
  </r>
  <r>
    <s v="9591-YVTEB"/>
    <s v="Male"/>
    <x v="49"/>
    <s v="No"/>
    <n v="0"/>
    <x v="535"/>
    <n v="91950"/>
    <n v="32.671019999999999"/>
    <n v="-117.095235"/>
    <n v="0"/>
    <x v="17"/>
    <s v="Offer B"/>
    <s v="No"/>
    <n v="0"/>
    <s v="No"/>
    <s v="Yes"/>
    <x v="2"/>
    <n v="30"/>
    <s v="Yes"/>
    <s v="Yes"/>
    <s v="No"/>
    <s v="No"/>
    <s v="Yes"/>
    <s v="No"/>
    <s v="No"/>
    <s v="Yes"/>
    <x v="1"/>
    <s v="Yes"/>
    <x v="1"/>
    <n v="44.85"/>
    <n v="2479.0500000000002"/>
    <n v="0"/>
    <n v="0"/>
    <n v="0"/>
    <n v="2479.0500000000002"/>
    <x v="0"/>
    <x v="0"/>
    <x v="0"/>
    <n v="0"/>
    <x v="0"/>
  </r>
  <r>
    <s v="9592-ERDKV"/>
    <s v="Male"/>
    <x v="9"/>
    <s v="Yes"/>
    <n v="0"/>
    <x v="536"/>
    <n v="93250"/>
    <n v="35.666885999999998"/>
    <n v="-119.186717"/>
    <n v="6"/>
    <x v="20"/>
    <s v="None"/>
    <s v="Yes"/>
    <n v="9.26"/>
    <s v="Yes"/>
    <s v="Yes"/>
    <x v="2"/>
    <n v="28"/>
    <s v="Yes"/>
    <s v="No"/>
    <s v="Yes"/>
    <s v="No"/>
    <s v="Yes"/>
    <s v="Yes"/>
    <s v="Yes"/>
    <s v="Yes"/>
    <x v="0"/>
    <s v="No"/>
    <x v="0"/>
    <n v="79.25"/>
    <n v="2911.8"/>
    <n v="0"/>
    <n v="0"/>
    <n v="342.62"/>
    <n v="3254.42"/>
    <x v="0"/>
    <x v="0"/>
    <x v="0"/>
    <n v="0"/>
    <x v="0"/>
  </r>
  <r>
    <s v="9593-CVZKR"/>
    <s v="Female"/>
    <x v="29"/>
    <s v="Yes"/>
    <n v="2"/>
    <x v="31"/>
    <n v="90025"/>
    <n v="34.046174000000001"/>
    <n v="-118.446333"/>
    <n v="2"/>
    <x v="11"/>
    <s v="Offer B"/>
    <s v="Yes"/>
    <n v="31.53"/>
    <s v="Yes"/>
    <s v="No"/>
    <x v="3"/>
    <n v="0"/>
    <s v="No"/>
    <s v="No"/>
    <s v="No"/>
    <s v="No"/>
    <s v="No"/>
    <s v="No"/>
    <s v="No"/>
    <s v="No"/>
    <x v="2"/>
    <s v="Yes"/>
    <x v="0"/>
    <n v="24.45"/>
    <n v="1385.85"/>
    <n v="0"/>
    <n v="0"/>
    <n v="1765.68"/>
    <n v="3151.53"/>
    <x v="0"/>
    <x v="0"/>
    <x v="0"/>
    <n v="0"/>
    <x v="0"/>
  </r>
  <r>
    <s v="9600-NAXZN"/>
    <s v="Male"/>
    <x v="14"/>
    <s v="No"/>
    <n v="0"/>
    <x v="38"/>
    <n v="92121"/>
    <n v="32.898612999999997"/>
    <n v="-117.20293700000001"/>
    <n v="0"/>
    <x v="25"/>
    <s v="None"/>
    <s v="Yes"/>
    <n v="49.64"/>
    <s v="Yes"/>
    <s v="Yes"/>
    <x v="1"/>
    <n v="27"/>
    <s v="No"/>
    <s v="Yes"/>
    <s v="No"/>
    <s v="No"/>
    <s v="Yes"/>
    <s v="Yes"/>
    <s v="Yes"/>
    <s v="Yes"/>
    <x v="1"/>
    <s v="Yes"/>
    <x v="1"/>
    <n v="101.4"/>
    <n v="4528"/>
    <n v="0"/>
    <n v="0"/>
    <n v="2134.52"/>
    <n v="6662.52"/>
    <x v="1"/>
    <x v="1"/>
    <x v="5"/>
    <n v="1"/>
    <x v="1"/>
  </r>
  <r>
    <s v="9600-UDOPK"/>
    <s v="Male"/>
    <x v="25"/>
    <s v="Yes"/>
    <n v="0"/>
    <x v="143"/>
    <n v="94117"/>
    <n v="37.770533"/>
    <n v="-122.445121"/>
    <n v="1"/>
    <x v="39"/>
    <s v="Offer C"/>
    <s v="Yes"/>
    <n v="10.5"/>
    <s v="Yes"/>
    <s v="Yes"/>
    <x v="1"/>
    <n v="22"/>
    <s v="No"/>
    <s v="No"/>
    <s v="No"/>
    <s v="No"/>
    <s v="Yes"/>
    <s v="Yes"/>
    <s v="Yes"/>
    <s v="Yes"/>
    <x v="1"/>
    <s v="Yes"/>
    <x v="0"/>
    <n v="94.05"/>
    <n v="2866.45"/>
    <n v="0"/>
    <n v="0"/>
    <n v="315"/>
    <n v="3181.45"/>
    <x v="1"/>
    <x v="5"/>
    <x v="9"/>
    <n v="1"/>
    <x v="1"/>
  </r>
  <r>
    <s v="9601-BRXPO"/>
    <s v="Female"/>
    <x v="23"/>
    <s v="Yes"/>
    <n v="0"/>
    <x v="38"/>
    <n v="92122"/>
    <n v="32.857230000000001"/>
    <n v="-117.209774"/>
    <n v="1"/>
    <x v="30"/>
    <s v="Offer C"/>
    <s v="Yes"/>
    <n v="8.91"/>
    <s v="Yes"/>
    <s v="Yes"/>
    <x v="1"/>
    <n v="10"/>
    <s v="No"/>
    <s v="No"/>
    <s v="Yes"/>
    <s v="Yes"/>
    <s v="Yes"/>
    <s v="Yes"/>
    <s v="Yes"/>
    <s v="Yes"/>
    <x v="1"/>
    <s v="Yes"/>
    <x v="1"/>
    <n v="104.95"/>
    <n v="2566.5"/>
    <n v="0"/>
    <n v="0"/>
    <n v="222.75"/>
    <n v="2789.25"/>
    <x v="1"/>
    <x v="1"/>
    <x v="5"/>
    <n v="1"/>
    <x v="1"/>
  </r>
  <r>
    <s v="9602-WCXPI"/>
    <s v="Male"/>
    <x v="38"/>
    <s v="No"/>
    <n v="0"/>
    <x v="510"/>
    <n v="92544"/>
    <n v="33.644584999999999"/>
    <n v="-116.871544"/>
    <n v="0"/>
    <x v="15"/>
    <s v="None"/>
    <s v="Yes"/>
    <n v="21.72"/>
    <s v="No"/>
    <s v="No"/>
    <x v="3"/>
    <n v="0"/>
    <s v="No"/>
    <s v="No"/>
    <s v="No"/>
    <s v="No"/>
    <s v="No"/>
    <s v="No"/>
    <s v="No"/>
    <s v="No"/>
    <x v="0"/>
    <s v="No"/>
    <x v="0"/>
    <n v="20.149999999999999"/>
    <n v="989.05"/>
    <n v="0"/>
    <n v="0"/>
    <n v="1086"/>
    <n v="2075.0500000000002"/>
    <x v="0"/>
    <x v="0"/>
    <x v="0"/>
    <n v="0"/>
    <x v="0"/>
  </r>
  <r>
    <s v="9603-OAIHC"/>
    <s v="Male"/>
    <x v="15"/>
    <s v="No"/>
    <n v="0"/>
    <x v="123"/>
    <n v="93551"/>
    <n v="34.613475999999999"/>
    <n v="-118.25635800000001"/>
    <n v="0"/>
    <x v="13"/>
    <s v="Offer E"/>
    <s v="Yes"/>
    <n v="2.97"/>
    <s v="No"/>
    <s v="Yes"/>
    <x v="1"/>
    <n v="5"/>
    <s v="No"/>
    <s v="No"/>
    <s v="No"/>
    <s v="No"/>
    <s v="No"/>
    <s v="No"/>
    <s v="No"/>
    <s v="Yes"/>
    <x v="2"/>
    <s v="Yes"/>
    <x v="1"/>
    <n v="70.05"/>
    <n v="70.05"/>
    <n v="0"/>
    <n v="0"/>
    <n v="2.97"/>
    <n v="73.02"/>
    <x v="2"/>
    <x v="0"/>
    <x v="0"/>
    <n v="0"/>
    <x v="0"/>
  </r>
  <r>
    <s v="9605-WGJVW"/>
    <s v="Female"/>
    <x v="28"/>
    <s v="No"/>
    <n v="0"/>
    <x v="35"/>
    <n v="95204"/>
    <n v="37.974497999999997"/>
    <n v="-121.319568"/>
    <n v="0"/>
    <x v="13"/>
    <s v="None"/>
    <s v="Yes"/>
    <n v="22.34"/>
    <s v="No"/>
    <s v="Yes"/>
    <x v="1"/>
    <n v="12"/>
    <s v="No"/>
    <s v="No"/>
    <s v="No"/>
    <s v="No"/>
    <s v="No"/>
    <s v="No"/>
    <s v="No"/>
    <s v="Yes"/>
    <x v="1"/>
    <s v="Yes"/>
    <x v="1"/>
    <n v="70.2"/>
    <n v="70.2"/>
    <n v="0"/>
    <n v="0"/>
    <n v="22.34"/>
    <n v="92.54"/>
    <x v="2"/>
    <x v="0"/>
    <x v="0"/>
    <n v="0"/>
    <x v="0"/>
  </r>
  <r>
    <s v="9606-PBKBQ"/>
    <s v="Male"/>
    <x v="28"/>
    <s v="Yes"/>
    <n v="0"/>
    <x v="162"/>
    <n v="90813"/>
    <n v="33.781086000000002"/>
    <n v="-118.199049"/>
    <n v="1"/>
    <x v="44"/>
    <s v="None"/>
    <s v="Yes"/>
    <n v="5.99"/>
    <s v="Yes"/>
    <s v="Yes"/>
    <x v="1"/>
    <n v="23"/>
    <s v="No"/>
    <s v="No"/>
    <s v="No"/>
    <s v="No"/>
    <s v="No"/>
    <s v="Yes"/>
    <s v="Yes"/>
    <s v="Yes"/>
    <x v="1"/>
    <s v="Yes"/>
    <x v="1"/>
    <n v="85"/>
    <n v="2642.05"/>
    <n v="49.57"/>
    <n v="0"/>
    <n v="191.68"/>
    <n v="2784.16"/>
    <x v="1"/>
    <x v="5"/>
    <x v="9"/>
    <n v="1"/>
    <x v="0"/>
  </r>
  <r>
    <s v="9609-BENEA"/>
    <s v="Male"/>
    <x v="2"/>
    <s v="Yes"/>
    <n v="0"/>
    <x v="599"/>
    <n v="91914"/>
    <n v="32.688505999999997"/>
    <n v="-116.938632"/>
    <n v="6"/>
    <x v="33"/>
    <s v="Offer C"/>
    <s v="Yes"/>
    <n v="45.97"/>
    <s v="Yes"/>
    <s v="Yes"/>
    <x v="2"/>
    <n v="13"/>
    <s v="No"/>
    <s v="Yes"/>
    <s v="No"/>
    <s v="Yes"/>
    <s v="Yes"/>
    <s v="No"/>
    <s v="No"/>
    <s v="Yes"/>
    <x v="0"/>
    <s v="Yes"/>
    <x v="1"/>
    <n v="69"/>
    <n v="2441.6999999999998"/>
    <n v="0"/>
    <n v="0"/>
    <n v="1608.95"/>
    <n v="4050.65"/>
    <x v="0"/>
    <x v="0"/>
    <x v="0"/>
    <n v="0"/>
    <x v="0"/>
  </r>
  <r>
    <s v="9610-WCESF"/>
    <s v="Male"/>
    <x v="56"/>
    <s v="No"/>
    <n v="0"/>
    <x v="113"/>
    <n v="95828"/>
    <n v="38.486938000000002"/>
    <n v="-121.395805"/>
    <n v="0"/>
    <x v="23"/>
    <s v="None"/>
    <s v="No"/>
    <n v="0"/>
    <s v="No"/>
    <s v="Yes"/>
    <x v="0"/>
    <n v="17"/>
    <s v="Yes"/>
    <s v="No"/>
    <s v="No"/>
    <s v="Yes"/>
    <s v="Yes"/>
    <s v="No"/>
    <s v="No"/>
    <s v="Yes"/>
    <x v="2"/>
    <s v="No"/>
    <x v="1"/>
    <n v="43.9"/>
    <n v="3097.2"/>
    <n v="34.450000000000003"/>
    <n v="0"/>
    <n v="0"/>
    <n v="3062.75"/>
    <x v="0"/>
    <x v="0"/>
    <x v="0"/>
    <n v="0"/>
    <x v="0"/>
  </r>
  <r>
    <s v="9611-CTWIH"/>
    <s v="Female"/>
    <x v="52"/>
    <s v="No"/>
    <n v="0"/>
    <x v="107"/>
    <n v="92841"/>
    <n v="33.786738"/>
    <n v="-117.982564"/>
    <n v="0"/>
    <x v="3"/>
    <s v="None"/>
    <s v="Yes"/>
    <n v="16.149999999999999"/>
    <s v="No"/>
    <s v="Yes"/>
    <x v="1"/>
    <n v="13"/>
    <s v="No"/>
    <s v="No"/>
    <s v="No"/>
    <s v="No"/>
    <s v="Yes"/>
    <s v="Yes"/>
    <s v="Yes"/>
    <s v="Yes"/>
    <x v="1"/>
    <s v="Yes"/>
    <x v="1"/>
    <n v="89.45"/>
    <n v="240.45"/>
    <n v="0"/>
    <n v="0"/>
    <n v="48.45"/>
    <n v="288.89999999999998"/>
    <x v="1"/>
    <x v="1"/>
    <x v="5"/>
    <n v="1"/>
    <x v="0"/>
  </r>
  <r>
    <s v="9614-RMGHA"/>
    <s v="Male"/>
    <x v="46"/>
    <s v="Yes"/>
    <n v="0"/>
    <x v="38"/>
    <n v="92117"/>
    <n v="32.825085999999999"/>
    <n v="-117.19942399999999"/>
    <n v="0"/>
    <x v="7"/>
    <s v="None"/>
    <s v="Yes"/>
    <n v="36.75"/>
    <s v="Yes"/>
    <s v="Yes"/>
    <x v="1"/>
    <n v="73"/>
    <s v="No"/>
    <s v="Yes"/>
    <s v="No"/>
    <s v="No"/>
    <s v="Yes"/>
    <s v="No"/>
    <s v="Yes"/>
    <s v="Yes"/>
    <x v="1"/>
    <s v="Yes"/>
    <x v="1"/>
    <n v="91.85"/>
    <n v="5940.85"/>
    <n v="0"/>
    <n v="0"/>
    <n v="2388.75"/>
    <n v="8329.6"/>
    <x v="1"/>
    <x v="1"/>
    <x v="5"/>
    <n v="1"/>
    <x v="1"/>
  </r>
  <r>
    <s v="9617-INGJY"/>
    <s v="Male"/>
    <x v="26"/>
    <s v="No"/>
    <n v="0"/>
    <x v="989"/>
    <n v="90266"/>
    <n v="33.889631999999999"/>
    <n v="-118.39737"/>
    <n v="0"/>
    <x v="13"/>
    <s v="None"/>
    <s v="Yes"/>
    <n v="36.119999999999997"/>
    <s v="No"/>
    <s v="Yes"/>
    <x v="1"/>
    <n v="14"/>
    <s v="No"/>
    <s v="No"/>
    <s v="No"/>
    <s v="No"/>
    <s v="No"/>
    <s v="No"/>
    <s v="No"/>
    <s v="Yes"/>
    <x v="1"/>
    <s v="Yes"/>
    <x v="0"/>
    <n v="70.599999999999994"/>
    <n v="70.599999999999994"/>
    <n v="0"/>
    <n v="0"/>
    <n v="36.119999999999997"/>
    <n v="106.72"/>
    <x v="2"/>
    <x v="0"/>
    <x v="0"/>
    <n v="0"/>
    <x v="0"/>
  </r>
  <r>
    <s v="9617-UDPEU"/>
    <s v="Female"/>
    <x v="2"/>
    <s v="No"/>
    <n v="0"/>
    <x v="1006"/>
    <n v="96118"/>
    <n v="39.637470999999998"/>
    <n v="-120.226338"/>
    <n v="0"/>
    <x v="51"/>
    <s v="None"/>
    <s v="Yes"/>
    <n v="35.4"/>
    <s v="No"/>
    <s v="No"/>
    <x v="3"/>
    <n v="0"/>
    <s v="No"/>
    <s v="No"/>
    <s v="No"/>
    <s v="No"/>
    <s v="No"/>
    <s v="No"/>
    <s v="No"/>
    <s v="No"/>
    <x v="0"/>
    <s v="Yes"/>
    <x v="0"/>
    <n v="19.25"/>
    <n v="412.55"/>
    <n v="0"/>
    <n v="0"/>
    <n v="778.8"/>
    <n v="1191.3499999999999"/>
    <x v="0"/>
    <x v="0"/>
    <x v="0"/>
    <n v="0"/>
    <x v="0"/>
  </r>
  <r>
    <s v="9618-LFJRU"/>
    <s v="Female"/>
    <x v="26"/>
    <s v="No"/>
    <n v="0"/>
    <x v="146"/>
    <n v="90303"/>
    <n v="33.936290999999997"/>
    <n v="-118.332639"/>
    <n v="0"/>
    <x v="1"/>
    <s v="None"/>
    <s v="Yes"/>
    <n v="3.05"/>
    <s v="No"/>
    <s v="No"/>
    <x v="3"/>
    <n v="0"/>
    <s v="No"/>
    <s v="No"/>
    <s v="No"/>
    <s v="No"/>
    <s v="No"/>
    <s v="No"/>
    <s v="No"/>
    <s v="No"/>
    <x v="1"/>
    <s v="No"/>
    <x v="0"/>
    <n v="20.45"/>
    <n v="82.85"/>
    <n v="0"/>
    <n v="0"/>
    <n v="12.2"/>
    <n v="95.05"/>
    <x v="0"/>
    <x v="0"/>
    <x v="0"/>
    <n v="0"/>
    <x v="0"/>
  </r>
  <r>
    <s v="9619-GSATL"/>
    <s v="Female"/>
    <x v="32"/>
    <s v="No"/>
    <n v="0"/>
    <x v="347"/>
    <n v="95429"/>
    <n v="39.756048999999997"/>
    <n v="-123.358701"/>
    <n v="0"/>
    <x v="25"/>
    <s v="None"/>
    <s v="Yes"/>
    <n v="1.6"/>
    <s v="No"/>
    <s v="Yes"/>
    <x v="2"/>
    <n v="19"/>
    <s v="No"/>
    <s v="Yes"/>
    <s v="No"/>
    <s v="Yes"/>
    <s v="No"/>
    <s v="No"/>
    <s v="No"/>
    <s v="No"/>
    <x v="0"/>
    <s v="No"/>
    <x v="1"/>
    <n v="55.45"/>
    <n v="2444.25"/>
    <n v="0"/>
    <n v="130"/>
    <n v="68.8"/>
    <n v="2643.05"/>
    <x v="0"/>
    <x v="0"/>
    <x v="0"/>
    <n v="0"/>
    <x v="0"/>
  </r>
  <r>
    <s v="9620-ENEJV"/>
    <s v="Female"/>
    <x v="7"/>
    <s v="No"/>
    <n v="0"/>
    <x v="1097"/>
    <n v="96092"/>
    <n v="39.955164000000003"/>
    <n v="-122.018567"/>
    <n v="0"/>
    <x v="38"/>
    <s v="Offer E"/>
    <s v="Yes"/>
    <n v="30.54"/>
    <s v="No"/>
    <s v="Yes"/>
    <x v="1"/>
    <n v="27"/>
    <s v="No"/>
    <s v="No"/>
    <s v="No"/>
    <s v="No"/>
    <s v="No"/>
    <s v="No"/>
    <s v="No"/>
    <s v="Yes"/>
    <x v="1"/>
    <s v="No"/>
    <x v="0"/>
    <n v="70.55"/>
    <n v="433.95"/>
    <n v="0"/>
    <n v="0"/>
    <n v="183.24"/>
    <n v="617.19000000000005"/>
    <x v="0"/>
    <x v="0"/>
    <x v="0"/>
    <n v="0"/>
    <x v="0"/>
  </r>
  <r>
    <s v="9620-QJREV"/>
    <s v="Male"/>
    <x v="47"/>
    <s v="No"/>
    <n v="0"/>
    <x v="561"/>
    <n v="93283"/>
    <n v="35.556469999999997"/>
    <n v="-118.24491399999999"/>
    <n v="0"/>
    <x v="54"/>
    <s v="Offer B"/>
    <s v="Yes"/>
    <n v="42.25"/>
    <s v="No"/>
    <s v="No"/>
    <x v="3"/>
    <n v="0"/>
    <s v="No"/>
    <s v="No"/>
    <s v="No"/>
    <s v="No"/>
    <s v="No"/>
    <s v="No"/>
    <s v="No"/>
    <s v="No"/>
    <x v="0"/>
    <s v="No"/>
    <x v="0"/>
    <n v="20.55"/>
    <n v="1013.05"/>
    <n v="0"/>
    <n v="0"/>
    <n v="1985.75"/>
    <n v="2998.8"/>
    <x v="0"/>
    <x v="0"/>
    <x v="0"/>
    <n v="0"/>
    <x v="0"/>
  </r>
  <r>
    <s v="9621-OUPYD"/>
    <s v="Female"/>
    <x v="44"/>
    <s v="Yes"/>
    <n v="0"/>
    <x v="189"/>
    <n v="93536"/>
    <n v="34.741405999999998"/>
    <n v="-118.38111000000001"/>
    <n v="2"/>
    <x v="30"/>
    <s v="None"/>
    <s v="Yes"/>
    <n v="10.49"/>
    <s v="No"/>
    <s v="No"/>
    <x v="3"/>
    <n v="0"/>
    <s v="No"/>
    <s v="No"/>
    <s v="No"/>
    <s v="No"/>
    <s v="No"/>
    <s v="No"/>
    <s v="No"/>
    <s v="No"/>
    <x v="0"/>
    <s v="Yes"/>
    <x v="1"/>
    <n v="20.2"/>
    <n v="507.9"/>
    <n v="0"/>
    <n v="0"/>
    <n v="262.25"/>
    <n v="770.15"/>
    <x v="0"/>
    <x v="0"/>
    <x v="0"/>
    <n v="0"/>
    <x v="0"/>
  </r>
  <r>
    <s v="9624-EGDEQ"/>
    <s v="Female"/>
    <x v="42"/>
    <s v="No"/>
    <n v="0"/>
    <x v="223"/>
    <n v="94304"/>
    <n v="37.386977999999999"/>
    <n v="-122.177746"/>
    <n v="0"/>
    <x v="20"/>
    <s v="None"/>
    <s v="Yes"/>
    <n v="41.99"/>
    <s v="No"/>
    <s v="No"/>
    <x v="3"/>
    <n v="0"/>
    <s v="No"/>
    <s v="No"/>
    <s v="No"/>
    <s v="No"/>
    <s v="No"/>
    <s v="No"/>
    <s v="No"/>
    <s v="No"/>
    <x v="2"/>
    <s v="No"/>
    <x v="0"/>
    <n v="19.8"/>
    <n v="813.3"/>
    <n v="0"/>
    <n v="0"/>
    <n v="1553.63"/>
    <n v="2366.9299999999998"/>
    <x v="0"/>
    <x v="0"/>
    <x v="0"/>
    <n v="0"/>
    <x v="0"/>
  </r>
  <r>
    <s v="9625-QNLUX"/>
    <s v="Male"/>
    <x v="35"/>
    <s v="Yes"/>
    <n v="2"/>
    <x v="41"/>
    <n v="95138"/>
    <n v="37.246063999999997"/>
    <n v="-121.749494"/>
    <n v="2"/>
    <x v="64"/>
    <s v="None"/>
    <s v="Yes"/>
    <n v="21.86"/>
    <s v="No"/>
    <s v="Yes"/>
    <x v="1"/>
    <n v="29"/>
    <s v="Yes"/>
    <s v="Yes"/>
    <s v="Yes"/>
    <s v="No"/>
    <s v="Yes"/>
    <s v="Yes"/>
    <s v="Yes"/>
    <s v="Yes"/>
    <x v="2"/>
    <s v="Yes"/>
    <x v="0"/>
    <n v="103.25"/>
    <n v="7074.4"/>
    <n v="0"/>
    <n v="0"/>
    <n v="1486.48"/>
    <n v="8560.8799999999992"/>
    <x v="0"/>
    <x v="0"/>
    <x v="0"/>
    <n v="0"/>
    <x v="1"/>
  </r>
  <r>
    <s v="9625-QSTYE"/>
    <s v="Female"/>
    <x v="0"/>
    <s v="No"/>
    <n v="0"/>
    <x v="143"/>
    <n v="94131"/>
    <n v="37.746699"/>
    <n v="-122.44283299999999"/>
    <n v="0"/>
    <x v="2"/>
    <s v="None"/>
    <s v="Yes"/>
    <n v="3.84"/>
    <s v="No"/>
    <s v="Yes"/>
    <x v="1"/>
    <n v="4"/>
    <s v="No"/>
    <s v="Yes"/>
    <s v="Yes"/>
    <s v="No"/>
    <s v="No"/>
    <s v="No"/>
    <s v="No"/>
    <s v="Yes"/>
    <x v="1"/>
    <s v="Yes"/>
    <x v="1"/>
    <n v="81.150000000000006"/>
    <n v="952.3"/>
    <n v="0"/>
    <n v="0"/>
    <n v="49.92"/>
    <n v="1002.22"/>
    <x v="1"/>
    <x v="1"/>
    <x v="1"/>
    <n v="1"/>
    <x v="0"/>
  </r>
  <r>
    <s v="9625-RZFUK"/>
    <s v="Male"/>
    <x v="10"/>
    <s v="Yes"/>
    <n v="1"/>
    <x v="274"/>
    <n v="94502"/>
    <n v="37.724817000000002"/>
    <n v="-122.224363"/>
    <n v="0"/>
    <x v="5"/>
    <s v="None"/>
    <s v="Yes"/>
    <n v="3.65"/>
    <s v="No"/>
    <s v="No"/>
    <x v="3"/>
    <n v="0"/>
    <s v="No"/>
    <s v="No"/>
    <s v="No"/>
    <s v="No"/>
    <s v="No"/>
    <s v="No"/>
    <s v="No"/>
    <s v="No"/>
    <x v="2"/>
    <s v="No"/>
    <x v="0"/>
    <n v="-3"/>
    <n v="1275.8499999999999"/>
    <n v="0"/>
    <n v="0"/>
    <n v="229.95"/>
    <n v="1505.8"/>
    <x v="0"/>
    <x v="0"/>
    <x v="0"/>
    <n v="0"/>
    <x v="0"/>
  </r>
  <r>
    <s v="9626-VFRGG"/>
    <s v="Female"/>
    <x v="25"/>
    <s v="No"/>
    <n v="2"/>
    <x v="574"/>
    <n v="96130"/>
    <n v="40.559176999999998"/>
    <n v="-120.61211299999999"/>
    <n v="0"/>
    <x v="62"/>
    <s v="None"/>
    <s v="Yes"/>
    <n v="18.72"/>
    <s v="Yes"/>
    <s v="Yes"/>
    <x v="1"/>
    <n v="10"/>
    <s v="No"/>
    <s v="Yes"/>
    <s v="No"/>
    <s v="No"/>
    <s v="Yes"/>
    <s v="No"/>
    <s v="No"/>
    <s v="Yes"/>
    <x v="1"/>
    <s v="Yes"/>
    <x v="1"/>
    <n v="88.5"/>
    <n v="3645.05"/>
    <n v="0"/>
    <n v="0"/>
    <n v="767.52"/>
    <n v="4412.57"/>
    <x v="0"/>
    <x v="0"/>
    <x v="0"/>
    <n v="0"/>
    <x v="0"/>
  </r>
  <r>
    <s v="9626-WEQRM"/>
    <s v="Female"/>
    <x v="55"/>
    <s v="No"/>
    <n v="0"/>
    <x v="230"/>
    <n v="96104"/>
    <n v="41.505915999999999"/>
    <n v="-120.152505"/>
    <n v="0"/>
    <x v="1"/>
    <s v="None"/>
    <s v="No"/>
    <n v="0"/>
    <s v="No"/>
    <s v="Yes"/>
    <x v="2"/>
    <n v="2"/>
    <s v="Yes"/>
    <s v="No"/>
    <s v="No"/>
    <s v="No"/>
    <s v="No"/>
    <s v="No"/>
    <s v="No"/>
    <s v="No"/>
    <x v="1"/>
    <s v="Yes"/>
    <x v="0"/>
    <n v="29.15"/>
    <n v="110.05"/>
    <n v="0"/>
    <n v="10"/>
    <n v="0"/>
    <n v="120.05"/>
    <x v="0"/>
    <x v="0"/>
    <x v="0"/>
    <n v="0"/>
    <x v="0"/>
  </r>
  <r>
    <s v="9629-NHXFW"/>
    <s v="Female"/>
    <x v="12"/>
    <s v="Yes"/>
    <n v="2"/>
    <x v="131"/>
    <n v="90241"/>
    <n v="33.940883999999997"/>
    <n v="-118.12862800000001"/>
    <n v="6"/>
    <x v="13"/>
    <s v="None"/>
    <s v="Yes"/>
    <n v="48.79"/>
    <s v="No"/>
    <s v="No"/>
    <x v="3"/>
    <n v="0"/>
    <s v="No"/>
    <s v="No"/>
    <s v="No"/>
    <s v="No"/>
    <s v="No"/>
    <s v="No"/>
    <s v="No"/>
    <s v="No"/>
    <x v="1"/>
    <s v="Yes"/>
    <x v="0"/>
    <n v="19.399999999999999"/>
    <n v="19.399999999999999"/>
    <n v="0"/>
    <n v="0"/>
    <n v="48.79"/>
    <n v="68.19"/>
    <x v="2"/>
    <x v="0"/>
    <x v="0"/>
    <n v="0"/>
    <x v="0"/>
  </r>
  <r>
    <s v="9631-RXVJM"/>
    <s v="Male"/>
    <x v="25"/>
    <s v="No"/>
    <n v="0"/>
    <x v="143"/>
    <n v="94102"/>
    <n v="37.779499999999999"/>
    <n v="-122.41923300000001"/>
    <n v="0"/>
    <x v="33"/>
    <s v="Offer C"/>
    <s v="Yes"/>
    <n v="4.24"/>
    <s v="No"/>
    <s v="No"/>
    <x v="3"/>
    <n v="0"/>
    <s v="No"/>
    <s v="No"/>
    <s v="No"/>
    <s v="No"/>
    <s v="No"/>
    <s v="No"/>
    <s v="No"/>
    <s v="No"/>
    <x v="2"/>
    <s v="No"/>
    <x v="0"/>
    <n v="19.25"/>
    <n v="677.9"/>
    <n v="0"/>
    <n v="0"/>
    <n v="148.4"/>
    <n v="826.3"/>
    <x v="0"/>
    <x v="0"/>
    <x v="0"/>
    <n v="0"/>
    <x v="0"/>
  </r>
  <r>
    <s v="9631-XEYKE"/>
    <s v="Male"/>
    <x v="24"/>
    <s v="No"/>
    <n v="0"/>
    <x v="990"/>
    <n v="92377"/>
    <n v="34.156758000000004"/>
    <n v="-117.404686"/>
    <n v="0"/>
    <x v="3"/>
    <s v="None"/>
    <s v="Yes"/>
    <n v="29.74"/>
    <s v="Yes"/>
    <s v="Yes"/>
    <x v="2"/>
    <n v="59"/>
    <s v="No"/>
    <s v="No"/>
    <s v="No"/>
    <s v="No"/>
    <s v="No"/>
    <s v="No"/>
    <s v="No"/>
    <s v="Yes"/>
    <x v="1"/>
    <s v="No"/>
    <x v="1"/>
    <n v="50.4"/>
    <n v="137.25"/>
    <n v="0"/>
    <n v="0"/>
    <n v="89.22"/>
    <n v="226.47"/>
    <x v="2"/>
    <x v="0"/>
    <x v="0"/>
    <n v="0"/>
    <x v="0"/>
  </r>
  <r>
    <s v="9633-DENPU"/>
    <s v="Female"/>
    <x v="55"/>
    <s v="Yes"/>
    <n v="0"/>
    <x v="162"/>
    <n v="90804"/>
    <n v="33.783047000000003"/>
    <n v="-118.1486"/>
    <n v="8"/>
    <x v="54"/>
    <s v="None"/>
    <s v="Yes"/>
    <n v="3.2"/>
    <s v="No"/>
    <s v="Yes"/>
    <x v="0"/>
    <n v="18"/>
    <s v="No"/>
    <s v="Yes"/>
    <s v="No"/>
    <s v="No"/>
    <s v="Yes"/>
    <s v="No"/>
    <s v="No"/>
    <s v="Yes"/>
    <x v="1"/>
    <s v="Yes"/>
    <x v="1"/>
    <n v="58.6"/>
    <n v="2723.4"/>
    <n v="0"/>
    <n v="0"/>
    <n v="150.4"/>
    <n v="2873.8"/>
    <x v="0"/>
    <x v="0"/>
    <x v="0"/>
    <n v="0"/>
    <x v="0"/>
  </r>
  <r>
    <s v="9633-XQABV"/>
    <s v="Female"/>
    <x v="25"/>
    <s v="No"/>
    <n v="0"/>
    <x v="823"/>
    <n v="93635"/>
    <n v="36.995162000000001"/>
    <n v="-120.955099"/>
    <n v="0"/>
    <x v="3"/>
    <s v="Offer E"/>
    <s v="Yes"/>
    <n v="25.4"/>
    <s v="No"/>
    <s v="Yes"/>
    <x v="1"/>
    <n v="10"/>
    <s v="No"/>
    <s v="No"/>
    <s v="No"/>
    <s v="No"/>
    <s v="No"/>
    <s v="No"/>
    <s v="No"/>
    <s v="Yes"/>
    <x v="1"/>
    <s v="Yes"/>
    <x v="1"/>
    <n v="70.25"/>
    <n v="229.7"/>
    <n v="0"/>
    <n v="0"/>
    <n v="76.2"/>
    <n v="305.89999999999998"/>
    <x v="2"/>
    <x v="0"/>
    <x v="0"/>
    <n v="0"/>
    <x v="0"/>
  </r>
  <r>
    <s v="9637-CDTKZ"/>
    <s v="Male"/>
    <x v="22"/>
    <s v="Yes"/>
    <n v="0"/>
    <x v="78"/>
    <n v="92028"/>
    <n v="33.362575"/>
    <n v="-117.299644"/>
    <n v="6"/>
    <x v="9"/>
    <s v="None"/>
    <s v="Yes"/>
    <n v="23.27"/>
    <s v="Yes"/>
    <s v="Yes"/>
    <x v="1"/>
    <n v="3"/>
    <s v="Yes"/>
    <s v="Yes"/>
    <s v="Yes"/>
    <s v="Yes"/>
    <s v="Yes"/>
    <s v="Yes"/>
    <s v="Yes"/>
    <s v="Yes"/>
    <x v="2"/>
    <s v="Yes"/>
    <x v="0"/>
    <n v="114.1"/>
    <n v="8086.4"/>
    <n v="0"/>
    <n v="0"/>
    <n v="1675.44"/>
    <n v="9761.84"/>
    <x v="0"/>
    <x v="0"/>
    <x v="0"/>
    <n v="0"/>
    <x v="1"/>
  </r>
  <r>
    <s v="9637-EIHEQ"/>
    <s v="Female"/>
    <x v="29"/>
    <s v="No"/>
    <n v="0"/>
    <x v="38"/>
    <n v="92126"/>
    <n v="32.886924999999998"/>
    <n v="-117.152162"/>
    <n v="0"/>
    <x v="13"/>
    <s v="None"/>
    <s v="Yes"/>
    <n v="22.82"/>
    <s v="No"/>
    <s v="Yes"/>
    <x v="0"/>
    <n v="27"/>
    <s v="No"/>
    <s v="No"/>
    <s v="No"/>
    <s v="Yes"/>
    <s v="No"/>
    <s v="No"/>
    <s v="No"/>
    <s v="Yes"/>
    <x v="1"/>
    <s v="Yes"/>
    <x v="1"/>
    <n v="50.8"/>
    <n v="50.8"/>
    <n v="0"/>
    <n v="0"/>
    <n v="22.82"/>
    <n v="73.62"/>
    <x v="1"/>
    <x v="1"/>
    <x v="5"/>
    <n v="1"/>
    <x v="0"/>
  </r>
  <r>
    <s v="9638-JIQYA"/>
    <s v="Male"/>
    <x v="19"/>
    <s v="No"/>
    <n v="0"/>
    <x v="851"/>
    <n v="95303"/>
    <n v="37.469499999999996"/>
    <n v="-120.672724"/>
    <n v="0"/>
    <x v="29"/>
    <s v="None"/>
    <s v="No"/>
    <n v="0"/>
    <s v="No"/>
    <s v="Yes"/>
    <x v="2"/>
    <n v="48"/>
    <s v="No"/>
    <s v="No"/>
    <s v="No"/>
    <s v="No"/>
    <s v="No"/>
    <s v="No"/>
    <s v="No"/>
    <s v="No"/>
    <x v="1"/>
    <s v="Yes"/>
    <x v="0"/>
    <n v="24.9"/>
    <n v="49.7"/>
    <n v="0"/>
    <n v="10"/>
    <n v="0"/>
    <n v="59.7"/>
    <x v="2"/>
    <x v="0"/>
    <x v="0"/>
    <n v="0"/>
    <x v="0"/>
  </r>
  <r>
    <s v="9639-BUJXT"/>
    <s v="Male"/>
    <x v="2"/>
    <s v="No"/>
    <n v="0"/>
    <x v="439"/>
    <n v="92071"/>
    <n v="32.847335999999999"/>
    <n v="-116.99760499999999"/>
    <n v="0"/>
    <x v="5"/>
    <s v="None"/>
    <s v="Yes"/>
    <n v="35.35"/>
    <s v="No"/>
    <s v="No"/>
    <x v="3"/>
    <n v="0"/>
    <s v="No"/>
    <s v="No"/>
    <s v="No"/>
    <s v="No"/>
    <s v="No"/>
    <s v="No"/>
    <s v="No"/>
    <s v="No"/>
    <x v="0"/>
    <s v="No"/>
    <x v="0"/>
    <n v="20.5"/>
    <n v="1328.15"/>
    <n v="15.62"/>
    <n v="0"/>
    <n v="2227.0500000000002"/>
    <n v="3539.58"/>
    <x v="0"/>
    <x v="0"/>
    <x v="0"/>
    <n v="0"/>
    <x v="0"/>
  </r>
  <r>
    <s v="9640-ZSLDC"/>
    <s v="Female"/>
    <x v="46"/>
    <s v="Yes"/>
    <n v="5"/>
    <x v="969"/>
    <n v="94938"/>
    <n v="38.021771999999999"/>
    <n v="-122.691744"/>
    <n v="3"/>
    <x v="63"/>
    <s v="None"/>
    <s v="Yes"/>
    <n v="31.99"/>
    <s v="No"/>
    <s v="Yes"/>
    <x v="2"/>
    <n v="59"/>
    <s v="No"/>
    <s v="No"/>
    <s v="Yes"/>
    <s v="No"/>
    <s v="No"/>
    <s v="Yes"/>
    <s v="Yes"/>
    <s v="Yes"/>
    <x v="0"/>
    <s v="No"/>
    <x v="0"/>
    <n v="60.6"/>
    <n v="3297"/>
    <n v="0"/>
    <n v="0"/>
    <n v="1695.47"/>
    <n v="4992.47"/>
    <x v="0"/>
    <x v="0"/>
    <x v="0"/>
    <n v="0"/>
    <x v="0"/>
  </r>
  <r>
    <s v="9643-AVVWI"/>
    <s v="Female"/>
    <x v="42"/>
    <s v="Yes"/>
    <n v="3"/>
    <x v="31"/>
    <n v="90003"/>
    <n v="33.964131000000002"/>
    <n v="-118.272783"/>
    <n v="2"/>
    <x v="3"/>
    <s v="None"/>
    <s v="Yes"/>
    <n v="19.18"/>
    <s v="No"/>
    <s v="Yes"/>
    <x v="1"/>
    <n v="22"/>
    <s v="No"/>
    <s v="Yes"/>
    <s v="No"/>
    <s v="Yes"/>
    <s v="No"/>
    <s v="No"/>
    <s v="No"/>
    <s v="Yes"/>
    <x v="1"/>
    <s v="Yes"/>
    <x v="1"/>
    <n v="80"/>
    <n v="241.3"/>
    <n v="0"/>
    <n v="0"/>
    <n v="57.54"/>
    <n v="298.83999999999997"/>
    <x v="2"/>
    <x v="0"/>
    <x v="0"/>
    <n v="0"/>
    <x v="0"/>
  </r>
  <r>
    <s v="9643-YBLUR"/>
    <s v="Male"/>
    <x v="60"/>
    <s v="Yes"/>
    <n v="0"/>
    <x v="388"/>
    <n v="91791"/>
    <n v="34.061633999999998"/>
    <n v="-117.893169"/>
    <n v="4"/>
    <x v="0"/>
    <s v="Offer E"/>
    <s v="Yes"/>
    <n v="26.03"/>
    <s v="Yes"/>
    <s v="Yes"/>
    <x v="0"/>
    <n v="59"/>
    <s v="No"/>
    <s v="Yes"/>
    <s v="Yes"/>
    <s v="No"/>
    <s v="No"/>
    <s v="Yes"/>
    <s v="Yes"/>
    <s v="Yes"/>
    <x v="1"/>
    <s v="Yes"/>
    <x v="0"/>
    <n v="69.05"/>
    <n v="653.95000000000005"/>
    <n v="0"/>
    <n v="0"/>
    <n v="234.27"/>
    <n v="888.22"/>
    <x v="0"/>
    <x v="0"/>
    <x v="0"/>
    <n v="0"/>
    <x v="0"/>
  </r>
  <r>
    <s v="9644-KVCNC"/>
    <s v="Female"/>
    <x v="42"/>
    <s v="No"/>
    <n v="0"/>
    <x v="728"/>
    <n v="92708"/>
    <n v="33.712035999999998"/>
    <n v="-117.950113"/>
    <n v="0"/>
    <x v="22"/>
    <s v="Offer A"/>
    <s v="Yes"/>
    <n v="19.68"/>
    <s v="Yes"/>
    <s v="Yes"/>
    <x v="1"/>
    <n v="28"/>
    <s v="No"/>
    <s v="No"/>
    <s v="Yes"/>
    <s v="No"/>
    <s v="Yes"/>
    <s v="No"/>
    <s v="No"/>
    <s v="Yes"/>
    <x v="0"/>
    <s v="Yes"/>
    <x v="1"/>
    <n v="92.15"/>
    <n v="6056.9"/>
    <n v="0"/>
    <n v="0"/>
    <n v="1298.8800000000001"/>
    <n v="7355.78"/>
    <x v="0"/>
    <x v="0"/>
    <x v="0"/>
    <n v="0"/>
    <x v="1"/>
  </r>
  <r>
    <s v="9644-UMGQA"/>
    <s v="Male"/>
    <x v="23"/>
    <s v="Yes"/>
    <n v="3"/>
    <x v="283"/>
    <n v="95946"/>
    <n v="39.203817000000001"/>
    <n v="-121.19584"/>
    <n v="1"/>
    <x v="38"/>
    <s v="Offer E"/>
    <s v="Yes"/>
    <n v="34.700000000000003"/>
    <s v="No"/>
    <s v="Yes"/>
    <x v="2"/>
    <n v="51"/>
    <s v="Yes"/>
    <s v="No"/>
    <s v="No"/>
    <s v="No"/>
    <s v="No"/>
    <s v="No"/>
    <s v="No"/>
    <s v="Yes"/>
    <x v="1"/>
    <s v="Yes"/>
    <x v="1"/>
    <n v="49.15"/>
    <n v="295.64999999999998"/>
    <n v="0"/>
    <n v="0"/>
    <n v="208.2"/>
    <n v="503.85"/>
    <x v="0"/>
    <x v="0"/>
    <x v="0"/>
    <n v="0"/>
    <x v="0"/>
  </r>
  <r>
    <s v="9646-NMHXE"/>
    <s v="Male"/>
    <x v="54"/>
    <s v="Yes"/>
    <n v="0"/>
    <x v="1059"/>
    <n v="94963"/>
    <n v="38.004739999999998"/>
    <n v="-122.66371700000001"/>
    <n v="7"/>
    <x v="54"/>
    <s v="None"/>
    <s v="Yes"/>
    <n v="6.54"/>
    <s v="No"/>
    <s v="No"/>
    <x v="3"/>
    <n v="0"/>
    <s v="No"/>
    <s v="No"/>
    <s v="No"/>
    <s v="No"/>
    <s v="No"/>
    <s v="No"/>
    <s v="No"/>
    <s v="No"/>
    <x v="2"/>
    <s v="No"/>
    <x v="0"/>
    <n v="19.649999999999999"/>
    <n v="973.1"/>
    <n v="0"/>
    <n v="0"/>
    <n v="307.38"/>
    <n v="1280.48"/>
    <x v="0"/>
    <x v="0"/>
    <x v="0"/>
    <n v="0"/>
    <x v="0"/>
  </r>
  <r>
    <s v="9647-ERGBE"/>
    <s v="Female"/>
    <x v="22"/>
    <s v="Yes"/>
    <n v="0"/>
    <x v="114"/>
    <n v="95380"/>
    <n v="37.474395999999999"/>
    <n v="-120.875917"/>
    <n v="1"/>
    <x v="39"/>
    <s v="None"/>
    <s v="Yes"/>
    <n v="39.74"/>
    <s v="Yes"/>
    <s v="Yes"/>
    <x v="1"/>
    <n v="22"/>
    <s v="No"/>
    <s v="No"/>
    <s v="Yes"/>
    <s v="No"/>
    <s v="Yes"/>
    <s v="Yes"/>
    <s v="Yes"/>
    <s v="Yes"/>
    <x v="1"/>
    <s v="Yes"/>
    <x v="1"/>
    <n v="100.05"/>
    <n v="3046.15"/>
    <n v="0"/>
    <n v="0"/>
    <n v="1192.2"/>
    <n v="4238.3500000000004"/>
    <x v="1"/>
    <x v="1"/>
    <x v="1"/>
    <n v="1"/>
    <x v="1"/>
  </r>
  <r>
    <s v="9648-BCHKM"/>
    <s v="Female"/>
    <x v="19"/>
    <s v="Yes"/>
    <n v="3"/>
    <x v="123"/>
    <n v="93550"/>
    <n v="34.536231999999998"/>
    <n v="-118.08293500000001"/>
    <n v="9"/>
    <x v="68"/>
    <s v="None"/>
    <s v="Yes"/>
    <n v="43.69"/>
    <s v="Yes"/>
    <s v="No"/>
    <x v="3"/>
    <n v="0"/>
    <s v="No"/>
    <s v="No"/>
    <s v="No"/>
    <s v="No"/>
    <s v="No"/>
    <s v="No"/>
    <s v="No"/>
    <s v="No"/>
    <x v="2"/>
    <s v="Yes"/>
    <x v="0"/>
    <n v="24.65"/>
    <n v="471.35"/>
    <n v="0"/>
    <n v="0"/>
    <n v="786.42"/>
    <n v="1257.77"/>
    <x v="0"/>
    <x v="0"/>
    <x v="0"/>
    <n v="0"/>
    <x v="0"/>
  </r>
  <r>
    <s v="9650-VBUOG"/>
    <s v="Male"/>
    <x v="56"/>
    <s v="Yes"/>
    <n v="1"/>
    <x v="1096"/>
    <n v="93668"/>
    <n v="36.635660999999999"/>
    <n v="-120.28864400000001"/>
    <n v="9"/>
    <x v="70"/>
    <s v="Offer C"/>
    <s v="Yes"/>
    <n v="33.1"/>
    <s v="Yes"/>
    <s v="No"/>
    <x v="3"/>
    <n v="0"/>
    <s v="No"/>
    <s v="No"/>
    <s v="No"/>
    <s v="No"/>
    <s v="No"/>
    <s v="No"/>
    <s v="No"/>
    <s v="No"/>
    <x v="2"/>
    <s v="No"/>
    <x v="0"/>
    <n v="25.05"/>
    <n v="963.95"/>
    <n v="0"/>
    <n v="0"/>
    <n v="1257.8"/>
    <n v="2221.75"/>
    <x v="0"/>
    <x v="0"/>
    <x v="0"/>
    <n v="0"/>
    <x v="0"/>
  </r>
  <r>
    <s v="9651-GTSAQ"/>
    <s v="Female"/>
    <x v="56"/>
    <s v="Yes"/>
    <n v="0"/>
    <x v="957"/>
    <n v="96021"/>
    <n v="39.913777000000003"/>
    <n v="-122.289984"/>
    <n v="1"/>
    <x v="63"/>
    <s v="None"/>
    <s v="Yes"/>
    <n v="30.09"/>
    <s v="No"/>
    <s v="Yes"/>
    <x v="1"/>
    <n v="11"/>
    <s v="Yes"/>
    <s v="Yes"/>
    <s v="Yes"/>
    <s v="No"/>
    <s v="Yes"/>
    <s v="Yes"/>
    <s v="Yes"/>
    <s v="Yes"/>
    <x v="0"/>
    <s v="Yes"/>
    <x v="1"/>
    <n v="106.1"/>
    <n v="5769.75"/>
    <n v="0"/>
    <n v="0"/>
    <n v="1594.77"/>
    <n v="7364.52"/>
    <x v="1"/>
    <x v="5"/>
    <x v="9"/>
    <n v="1"/>
    <x v="1"/>
  </r>
  <r>
    <s v="9658-WYUFB"/>
    <s v="Female"/>
    <x v="30"/>
    <s v="No"/>
    <n v="0"/>
    <x v="652"/>
    <n v="95330"/>
    <n v="37.808210000000003"/>
    <n v="-121.308401"/>
    <n v="0"/>
    <x v="67"/>
    <s v="Offer D"/>
    <s v="Yes"/>
    <n v="21.82"/>
    <s v="Yes"/>
    <s v="Yes"/>
    <x v="1"/>
    <n v="23"/>
    <s v="Yes"/>
    <s v="Yes"/>
    <s v="No"/>
    <s v="No"/>
    <s v="Yes"/>
    <s v="No"/>
    <s v="No"/>
    <s v="Yes"/>
    <x v="1"/>
    <s v="Yes"/>
    <x v="1"/>
    <n v="94.4"/>
    <n v="1617.5"/>
    <n v="0"/>
    <n v="0"/>
    <n v="370.94"/>
    <n v="1988.44"/>
    <x v="1"/>
    <x v="1"/>
    <x v="11"/>
    <n v="1"/>
    <x v="1"/>
  </r>
  <r>
    <s v="9659-QEQSY"/>
    <s v="Female"/>
    <x v="17"/>
    <s v="No"/>
    <n v="0"/>
    <x v="31"/>
    <n v="90018"/>
    <n v="34.028734999999998"/>
    <n v="-118.31723599999999"/>
    <n v="0"/>
    <x v="14"/>
    <s v="None"/>
    <s v="Yes"/>
    <n v="33.729999999999997"/>
    <s v="Yes"/>
    <s v="Yes"/>
    <x v="1"/>
    <n v="30"/>
    <s v="Yes"/>
    <s v="Yes"/>
    <s v="Yes"/>
    <s v="Yes"/>
    <s v="Yes"/>
    <s v="Yes"/>
    <s v="Yes"/>
    <s v="Yes"/>
    <x v="1"/>
    <s v="Yes"/>
    <x v="1"/>
    <n v="115.65"/>
    <n v="5125.5"/>
    <n v="0"/>
    <n v="0"/>
    <n v="1517.85"/>
    <n v="6643.35"/>
    <x v="0"/>
    <x v="0"/>
    <x v="0"/>
    <n v="0"/>
    <x v="1"/>
  </r>
  <r>
    <s v="9659-ZTWSM"/>
    <s v="Male"/>
    <x v="41"/>
    <s v="Yes"/>
    <n v="0"/>
    <x v="31"/>
    <n v="90013"/>
    <n v="34.044638999999997"/>
    <n v="-118.240413"/>
    <n v="7"/>
    <x v="22"/>
    <s v="None"/>
    <s v="Yes"/>
    <n v="7.86"/>
    <s v="Yes"/>
    <s v="Yes"/>
    <x v="1"/>
    <n v="26"/>
    <s v="No"/>
    <s v="Yes"/>
    <s v="Yes"/>
    <s v="Yes"/>
    <s v="Yes"/>
    <s v="Yes"/>
    <s v="No"/>
    <s v="Yes"/>
    <x v="0"/>
    <s v="Yes"/>
    <x v="1"/>
    <n v="107.35"/>
    <n v="7051.95"/>
    <n v="39.18"/>
    <n v="0"/>
    <n v="518.76"/>
    <n v="7531.53"/>
    <x v="0"/>
    <x v="0"/>
    <x v="0"/>
    <n v="0"/>
    <x v="1"/>
  </r>
  <r>
    <s v="9661-ACXBS"/>
    <s v="Female"/>
    <x v="17"/>
    <s v="No"/>
    <n v="0"/>
    <x v="722"/>
    <n v="94901"/>
    <n v="37.972662"/>
    <n v="-122.491452"/>
    <n v="0"/>
    <x v="71"/>
    <s v="Offer B"/>
    <s v="Yes"/>
    <n v="33.46"/>
    <s v="Yes"/>
    <s v="Yes"/>
    <x v="1"/>
    <n v="52"/>
    <s v="Yes"/>
    <s v="No"/>
    <s v="Yes"/>
    <s v="No"/>
    <s v="Yes"/>
    <s v="Yes"/>
    <s v="Yes"/>
    <s v="Yes"/>
    <x v="1"/>
    <s v="Yes"/>
    <x v="1"/>
    <n v="105.2"/>
    <n v="4400.75"/>
    <n v="40.15"/>
    <n v="0"/>
    <n v="1405.32"/>
    <n v="5765.92"/>
    <x v="1"/>
    <x v="1"/>
    <x v="5"/>
    <n v="1"/>
    <x v="1"/>
  </r>
  <r>
    <s v="9661-JALZV"/>
    <s v="Female"/>
    <x v="5"/>
    <s v="No"/>
    <n v="0"/>
    <x v="80"/>
    <n v="93422"/>
    <n v="35.453912000000003"/>
    <n v="-120.69461"/>
    <n v="0"/>
    <x v="42"/>
    <s v="Offer B"/>
    <s v="Yes"/>
    <n v="47.9"/>
    <s v="Yes"/>
    <s v="No"/>
    <x v="3"/>
    <n v="0"/>
    <s v="No"/>
    <s v="No"/>
    <s v="No"/>
    <s v="No"/>
    <s v="No"/>
    <s v="No"/>
    <s v="No"/>
    <s v="No"/>
    <x v="2"/>
    <s v="Yes"/>
    <x v="0"/>
    <n v="24.7"/>
    <n v="1519"/>
    <n v="0"/>
    <n v="0"/>
    <n v="2778.2"/>
    <n v="4297.2"/>
    <x v="0"/>
    <x v="0"/>
    <x v="0"/>
    <n v="0"/>
    <x v="0"/>
  </r>
  <r>
    <s v="9661-MHUMO"/>
    <s v="Male"/>
    <x v="41"/>
    <s v="Yes"/>
    <n v="1"/>
    <x v="287"/>
    <n v="95655"/>
    <n v="38.549821999999999"/>
    <n v="-121.26672499999999"/>
    <n v="3"/>
    <x v="13"/>
    <s v="None"/>
    <s v="Yes"/>
    <n v="8.3800000000000008"/>
    <s v="No"/>
    <s v="Yes"/>
    <x v="2"/>
    <n v="19"/>
    <s v="No"/>
    <s v="No"/>
    <s v="No"/>
    <s v="Yes"/>
    <s v="No"/>
    <s v="No"/>
    <s v="No"/>
    <s v="Yes"/>
    <x v="1"/>
    <s v="Yes"/>
    <x v="0"/>
    <n v="49.25"/>
    <n v="49.25"/>
    <n v="0"/>
    <n v="0"/>
    <n v="8.3800000000000008"/>
    <n v="57.63"/>
    <x v="1"/>
    <x v="2"/>
    <x v="15"/>
    <n v="1"/>
    <x v="0"/>
  </r>
  <r>
    <s v="9667-EQRXU"/>
    <s v="Female"/>
    <x v="58"/>
    <s v="No"/>
    <n v="0"/>
    <x v="85"/>
    <n v="93516"/>
    <n v="34.957030000000003"/>
    <n v="-117.73045"/>
    <n v="0"/>
    <x v="39"/>
    <s v="None"/>
    <s v="No"/>
    <n v="0"/>
    <s v="No"/>
    <s v="Yes"/>
    <x v="0"/>
    <n v="7"/>
    <s v="No"/>
    <s v="No"/>
    <s v="Yes"/>
    <s v="No"/>
    <s v="Yes"/>
    <s v="No"/>
    <s v="No"/>
    <s v="No"/>
    <x v="1"/>
    <s v="Yes"/>
    <x v="1"/>
    <n v="40.299999999999997"/>
    <n v="1172.95"/>
    <n v="0"/>
    <n v="100"/>
    <n v="0"/>
    <n v="1272.95"/>
    <x v="1"/>
    <x v="3"/>
    <x v="6"/>
    <n v="1"/>
    <x v="0"/>
  </r>
  <r>
    <s v="9667-TKTVZ"/>
    <s v="Female"/>
    <x v="32"/>
    <s v="No"/>
    <n v="0"/>
    <x v="912"/>
    <n v="93402"/>
    <n v="35.279983999999999"/>
    <n v="-120.824288"/>
    <n v="0"/>
    <x v="29"/>
    <s v="None"/>
    <s v="Yes"/>
    <n v="25.81"/>
    <s v="Yes"/>
    <s v="Yes"/>
    <x v="0"/>
    <n v="7"/>
    <s v="No"/>
    <s v="No"/>
    <s v="No"/>
    <s v="Yes"/>
    <s v="No"/>
    <s v="No"/>
    <s v="No"/>
    <s v="Yes"/>
    <x v="1"/>
    <s v="Yes"/>
    <x v="0"/>
    <n v="54.35"/>
    <n v="117.05"/>
    <n v="0"/>
    <n v="0"/>
    <n v="51.62"/>
    <n v="168.67"/>
    <x v="2"/>
    <x v="0"/>
    <x v="0"/>
    <n v="0"/>
    <x v="0"/>
  </r>
  <r>
    <s v="9668-PUGNU"/>
    <s v="Male"/>
    <x v="29"/>
    <s v="Yes"/>
    <n v="0"/>
    <x v="110"/>
    <n v="92027"/>
    <n v="33.141264999999997"/>
    <n v="-116.967221"/>
    <n v="9"/>
    <x v="4"/>
    <s v="None"/>
    <s v="Yes"/>
    <n v="32.18"/>
    <s v="Yes"/>
    <s v="No"/>
    <x v="3"/>
    <n v="0"/>
    <s v="No"/>
    <s v="No"/>
    <s v="No"/>
    <s v="No"/>
    <s v="No"/>
    <s v="No"/>
    <s v="No"/>
    <s v="No"/>
    <x v="2"/>
    <s v="Yes"/>
    <x v="1"/>
    <n v="24.5"/>
    <n v="1816.2"/>
    <n v="0"/>
    <n v="0"/>
    <n v="2284.7800000000002"/>
    <n v="4100.9799999999996"/>
    <x v="0"/>
    <x v="0"/>
    <x v="0"/>
    <n v="0"/>
    <x v="0"/>
  </r>
  <r>
    <s v="9670-BPNXF"/>
    <s v="Female"/>
    <x v="23"/>
    <s v="No"/>
    <n v="0"/>
    <x v="909"/>
    <n v="93226"/>
    <n v="35.735694000000002"/>
    <n v="-118.738483"/>
    <n v="0"/>
    <x v="14"/>
    <s v="Offer B"/>
    <s v="Yes"/>
    <n v="8.4"/>
    <s v="No"/>
    <s v="Yes"/>
    <x v="2"/>
    <n v="8"/>
    <s v="Yes"/>
    <s v="Yes"/>
    <s v="No"/>
    <s v="Yes"/>
    <s v="No"/>
    <s v="No"/>
    <s v="No"/>
    <s v="Yes"/>
    <x v="0"/>
    <s v="Yes"/>
    <x v="0"/>
    <n v="62.55"/>
    <n v="2796.45"/>
    <n v="0"/>
    <n v="0"/>
    <n v="378"/>
    <n v="3174.45"/>
    <x v="0"/>
    <x v="0"/>
    <x v="0"/>
    <n v="0"/>
    <x v="0"/>
  </r>
  <r>
    <s v="9674-EHPPG"/>
    <s v="Male"/>
    <x v="54"/>
    <s v="Yes"/>
    <n v="0"/>
    <x v="105"/>
    <n v="94707"/>
    <n v="37.897753000000002"/>
    <n v="-122.279391"/>
    <n v="6"/>
    <x v="56"/>
    <s v="Offer B"/>
    <s v="No"/>
    <n v="0"/>
    <s v="No"/>
    <s v="Yes"/>
    <x v="2"/>
    <n v="26"/>
    <s v="Yes"/>
    <s v="No"/>
    <s v="Yes"/>
    <s v="Yes"/>
    <s v="No"/>
    <s v="No"/>
    <s v="No"/>
    <s v="No"/>
    <x v="2"/>
    <s v="No"/>
    <x v="0"/>
    <n v="40.4"/>
    <n v="1842.7"/>
    <n v="0"/>
    <n v="80"/>
    <n v="0"/>
    <n v="1922.7"/>
    <x v="0"/>
    <x v="0"/>
    <x v="0"/>
    <n v="0"/>
    <x v="0"/>
  </r>
  <r>
    <s v="9675-ICXCT"/>
    <s v="Male"/>
    <x v="5"/>
    <s v="Yes"/>
    <n v="0"/>
    <x v="179"/>
    <n v="92021"/>
    <n v="32.832706000000002"/>
    <n v="-116.87325800000001"/>
    <n v="8"/>
    <x v="9"/>
    <s v="Offer A"/>
    <s v="Yes"/>
    <n v="35.07"/>
    <s v="No"/>
    <s v="Yes"/>
    <x v="0"/>
    <n v="53"/>
    <s v="Yes"/>
    <s v="No"/>
    <s v="Yes"/>
    <s v="Yes"/>
    <s v="Yes"/>
    <s v="Yes"/>
    <s v="Yes"/>
    <s v="Yes"/>
    <x v="2"/>
    <s v="Yes"/>
    <x v="1"/>
    <n v="80.8"/>
    <n v="5728.55"/>
    <n v="0"/>
    <n v="0"/>
    <n v="2525.04"/>
    <n v="8253.59"/>
    <x v="0"/>
    <x v="0"/>
    <x v="0"/>
    <n v="0"/>
    <x v="0"/>
  </r>
  <r>
    <s v="9677-AVKED"/>
    <s v="Female"/>
    <x v="39"/>
    <s v="No"/>
    <n v="2"/>
    <x v="846"/>
    <n v="91750"/>
    <n v="34.144703"/>
    <n v="-117.77029899999999"/>
    <n v="0"/>
    <x v="63"/>
    <s v="None"/>
    <s v="Yes"/>
    <n v="14.54"/>
    <s v="Yes"/>
    <s v="Yes"/>
    <x v="0"/>
    <n v="18"/>
    <s v="No"/>
    <s v="Yes"/>
    <s v="Yes"/>
    <s v="Yes"/>
    <s v="Yes"/>
    <s v="Yes"/>
    <s v="Yes"/>
    <s v="Yes"/>
    <x v="0"/>
    <s v="Yes"/>
    <x v="1"/>
    <n v="84.6"/>
    <n v="4449.75"/>
    <n v="0"/>
    <n v="0"/>
    <n v="770.62"/>
    <n v="5220.37"/>
    <x v="0"/>
    <x v="0"/>
    <x v="0"/>
    <n v="0"/>
    <x v="0"/>
  </r>
  <r>
    <s v="9680-NIAUV"/>
    <s v="Female"/>
    <x v="21"/>
    <s v="Yes"/>
    <n v="0"/>
    <x v="983"/>
    <n v="91307"/>
    <n v="34.199787000000001"/>
    <n v="-118.68492999999999"/>
    <n v="7"/>
    <x v="9"/>
    <s v="Offer A"/>
    <s v="Yes"/>
    <n v="18.66"/>
    <s v="Yes"/>
    <s v="Yes"/>
    <x v="1"/>
    <n v="3"/>
    <s v="Yes"/>
    <s v="Yes"/>
    <s v="Yes"/>
    <s v="No"/>
    <s v="Yes"/>
    <s v="Yes"/>
    <s v="Yes"/>
    <s v="Yes"/>
    <x v="2"/>
    <s v="No"/>
    <x v="0"/>
    <n v="109.7"/>
    <n v="8129.3"/>
    <n v="0"/>
    <n v="0"/>
    <n v="1343.52"/>
    <n v="9472.82"/>
    <x v="0"/>
    <x v="0"/>
    <x v="0"/>
    <n v="0"/>
    <x v="1"/>
  </r>
  <r>
    <s v="9681-KYGYB"/>
    <s v="Male"/>
    <x v="4"/>
    <s v="Yes"/>
    <n v="0"/>
    <x v="232"/>
    <n v="95451"/>
    <n v="38.934959999999997"/>
    <n v="-122.792243"/>
    <n v="5"/>
    <x v="21"/>
    <s v="Offer B"/>
    <s v="Yes"/>
    <n v="26"/>
    <s v="Yes"/>
    <s v="Yes"/>
    <x v="1"/>
    <n v="16"/>
    <s v="Yes"/>
    <s v="Yes"/>
    <s v="Yes"/>
    <s v="No"/>
    <s v="No"/>
    <s v="No"/>
    <s v="No"/>
    <s v="Yes"/>
    <x v="0"/>
    <s v="Yes"/>
    <x v="1"/>
    <n v="88.2"/>
    <n v="4159.45"/>
    <n v="0"/>
    <n v="0"/>
    <n v="1274"/>
    <n v="5433.45"/>
    <x v="0"/>
    <x v="0"/>
    <x v="0"/>
    <n v="0"/>
    <x v="0"/>
  </r>
  <r>
    <s v="9681-OXGVC"/>
    <s v="Female"/>
    <x v="33"/>
    <s v="No"/>
    <n v="0"/>
    <x v="378"/>
    <n v="95454"/>
    <n v="39.806140999999997"/>
    <n v="-123.531098"/>
    <n v="0"/>
    <x v="10"/>
    <s v="None"/>
    <s v="Yes"/>
    <n v="28.2"/>
    <s v="Yes"/>
    <s v="Yes"/>
    <x v="1"/>
    <n v="29"/>
    <s v="No"/>
    <s v="No"/>
    <s v="Yes"/>
    <s v="No"/>
    <s v="Yes"/>
    <s v="Yes"/>
    <s v="Yes"/>
    <s v="Yes"/>
    <x v="1"/>
    <s v="Yes"/>
    <x v="1"/>
    <n v="100.5"/>
    <n v="514"/>
    <n v="0"/>
    <n v="0"/>
    <n v="141"/>
    <n v="655"/>
    <x v="1"/>
    <x v="1"/>
    <x v="5"/>
    <n v="1"/>
    <x v="1"/>
  </r>
  <r>
    <s v="9685-WKZGT"/>
    <s v="Male"/>
    <x v="6"/>
    <s v="No"/>
    <n v="0"/>
    <x v="1083"/>
    <n v="95608"/>
    <n v="38.626128000000001"/>
    <n v="-121.328011"/>
    <n v="0"/>
    <x v="32"/>
    <s v="Offer D"/>
    <s v="Yes"/>
    <n v="16.32"/>
    <s v="Yes"/>
    <s v="Yes"/>
    <x v="1"/>
    <n v="11"/>
    <s v="No"/>
    <s v="No"/>
    <s v="No"/>
    <s v="No"/>
    <s v="No"/>
    <s v="No"/>
    <s v="No"/>
    <s v="Yes"/>
    <x v="1"/>
    <s v="Yes"/>
    <x v="1"/>
    <n v="74.95"/>
    <n v="1036.75"/>
    <n v="39.29"/>
    <n v="0"/>
    <n v="228.48"/>
    <n v="1225.94"/>
    <x v="1"/>
    <x v="4"/>
    <x v="19"/>
    <n v="1"/>
    <x v="0"/>
  </r>
  <r>
    <s v="9688-YGXVR"/>
    <s v="Female"/>
    <x v="34"/>
    <s v="No"/>
    <n v="0"/>
    <x v="99"/>
    <n v="95368"/>
    <n v="37.713152000000001"/>
    <n v="-121.08739"/>
    <n v="0"/>
    <x v="50"/>
    <s v="Offer B"/>
    <s v="Yes"/>
    <n v="32.83"/>
    <s v="No"/>
    <s v="Yes"/>
    <x v="1"/>
    <n v="24"/>
    <s v="No"/>
    <s v="Yes"/>
    <s v="Yes"/>
    <s v="No"/>
    <s v="Yes"/>
    <s v="No"/>
    <s v="No"/>
    <s v="Yes"/>
    <x v="1"/>
    <s v="Yes"/>
    <x v="0"/>
    <n v="88.15"/>
    <n v="3973.2"/>
    <n v="0"/>
    <n v="0"/>
    <n v="1444.52"/>
    <n v="5417.72"/>
    <x v="0"/>
    <x v="0"/>
    <x v="0"/>
    <n v="0"/>
    <x v="0"/>
  </r>
  <r>
    <s v="9689-PTNPG"/>
    <s v="Male"/>
    <x v="21"/>
    <s v="No"/>
    <n v="0"/>
    <x v="38"/>
    <n v="92126"/>
    <n v="32.886924999999998"/>
    <n v="-117.152162"/>
    <n v="0"/>
    <x v="29"/>
    <s v="Offer E"/>
    <s v="Yes"/>
    <n v="39.03"/>
    <s v="No"/>
    <s v="Yes"/>
    <x v="1"/>
    <n v="30"/>
    <s v="No"/>
    <s v="No"/>
    <s v="No"/>
    <s v="No"/>
    <s v="Yes"/>
    <s v="No"/>
    <s v="No"/>
    <s v="No"/>
    <x v="1"/>
    <s v="Yes"/>
    <x v="1"/>
    <n v="80.25"/>
    <n v="144.55000000000001"/>
    <n v="0"/>
    <n v="10"/>
    <n v="78.06"/>
    <n v="232.61"/>
    <x v="1"/>
    <x v="1"/>
    <x v="5"/>
    <n v="1"/>
    <x v="0"/>
  </r>
  <r>
    <s v="9691-HKOVS"/>
    <s v="Female"/>
    <x v="29"/>
    <s v="Yes"/>
    <n v="0"/>
    <x v="41"/>
    <n v="95125"/>
    <n v="37.294925999999997"/>
    <n v="-121.894763"/>
    <n v="8"/>
    <x v="17"/>
    <s v="Offer B"/>
    <s v="Yes"/>
    <n v="47.46"/>
    <s v="Yes"/>
    <s v="Yes"/>
    <x v="2"/>
    <n v="53"/>
    <s v="Yes"/>
    <s v="Yes"/>
    <s v="Yes"/>
    <s v="Yes"/>
    <s v="Yes"/>
    <s v="Yes"/>
    <s v="Yes"/>
    <s v="Yes"/>
    <x v="0"/>
    <s v="Yes"/>
    <x v="1"/>
    <n v="90.15"/>
    <n v="4916.95"/>
    <n v="0"/>
    <n v="0"/>
    <n v="2610.3000000000002"/>
    <n v="7527.25"/>
    <x v="0"/>
    <x v="0"/>
    <x v="0"/>
    <n v="0"/>
    <x v="1"/>
  </r>
  <r>
    <s v="9692-TUSXH"/>
    <s v="Female"/>
    <x v="5"/>
    <s v="No"/>
    <n v="0"/>
    <x v="31"/>
    <n v="90041"/>
    <n v="34.137411999999998"/>
    <n v="-118.207607"/>
    <n v="0"/>
    <x v="68"/>
    <s v="Offer D"/>
    <s v="Yes"/>
    <n v="35.700000000000003"/>
    <s v="No"/>
    <s v="Yes"/>
    <x v="1"/>
    <n v="26"/>
    <s v="Yes"/>
    <s v="No"/>
    <s v="No"/>
    <s v="No"/>
    <s v="Yes"/>
    <s v="Yes"/>
    <s v="Yes"/>
    <s v="Yes"/>
    <x v="1"/>
    <s v="Yes"/>
    <x v="1"/>
    <n v="96.05"/>
    <n v="1740.7"/>
    <n v="0"/>
    <n v="0"/>
    <n v="642.6"/>
    <n v="2383.3000000000002"/>
    <x v="1"/>
    <x v="1"/>
    <x v="10"/>
    <n v="1"/>
    <x v="1"/>
  </r>
  <r>
    <s v="9693-XMUOB"/>
    <s v="Male"/>
    <x v="61"/>
    <s v="Yes"/>
    <n v="0"/>
    <x v="223"/>
    <n v="94304"/>
    <n v="37.386977999999999"/>
    <n v="-122.177746"/>
    <n v="4"/>
    <x v="26"/>
    <s v="None"/>
    <s v="No"/>
    <n v="0"/>
    <s v="No"/>
    <s v="Yes"/>
    <x v="0"/>
    <n v="23"/>
    <s v="No"/>
    <s v="Yes"/>
    <s v="No"/>
    <s v="No"/>
    <s v="Yes"/>
    <s v="Yes"/>
    <s v="Yes"/>
    <s v="Yes"/>
    <x v="1"/>
    <s v="Yes"/>
    <x v="1"/>
    <n v="50.25"/>
    <n v="2997.45"/>
    <n v="0"/>
    <n v="0"/>
    <n v="0"/>
    <n v="2997.45"/>
    <x v="0"/>
    <x v="0"/>
    <x v="0"/>
    <n v="0"/>
    <x v="0"/>
  </r>
  <r>
    <s v="9695-IDRZR"/>
    <s v="Female"/>
    <x v="17"/>
    <s v="No"/>
    <n v="3"/>
    <x v="236"/>
    <n v="95947"/>
    <n v="40.160386000000003"/>
    <n v="-120.83542799999999"/>
    <n v="0"/>
    <x v="12"/>
    <s v="None"/>
    <s v="Yes"/>
    <n v="27.47"/>
    <s v="Yes"/>
    <s v="Yes"/>
    <x v="1"/>
    <n v="51"/>
    <s v="Yes"/>
    <s v="Yes"/>
    <s v="Yes"/>
    <s v="Yes"/>
    <s v="Yes"/>
    <s v="Yes"/>
    <s v="Yes"/>
    <s v="Yes"/>
    <x v="2"/>
    <s v="Yes"/>
    <x v="0"/>
    <n v="116.15"/>
    <n v="3946.9"/>
    <n v="0"/>
    <n v="0"/>
    <n v="933.98"/>
    <n v="4880.88"/>
    <x v="0"/>
    <x v="0"/>
    <x v="0"/>
    <n v="0"/>
    <x v="1"/>
  </r>
  <r>
    <s v="9696-RMYBA"/>
    <s v="Male"/>
    <x v="52"/>
    <s v="No"/>
    <n v="0"/>
    <x v="31"/>
    <n v="90003"/>
    <n v="33.964131000000002"/>
    <n v="-118.272783"/>
    <n v="0"/>
    <x v="10"/>
    <s v="None"/>
    <s v="Yes"/>
    <n v="12.35"/>
    <s v="No"/>
    <s v="Yes"/>
    <x v="1"/>
    <n v="13"/>
    <s v="No"/>
    <s v="No"/>
    <s v="No"/>
    <s v="No"/>
    <s v="Yes"/>
    <s v="No"/>
    <s v="No"/>
    <s v="Yes"/>
    <x v="1"/>
    <s v="Yes"/>
    <x v="0"/>
    <n v="80.099999999999994"/>
    <n v="398.55"/>
    <n v="0"/>
    <n v="0"/>
    <n v="61.75"/>
    <n v="460.3"/>
    <x v="0"/>
    <x v="0"/>
    <x v="0"/>
    <n v="0"/>
    <x v="0"/>
  </r>
  <r>
    <s v="9699-UBQFS"/>
    <s v="Female"/>
    <x v="48"/>
    <s v="Yes"/>
    <n v="0"/>
    <x v="31"/>
    <n v="90065"/>
    <n v="34.108832999999997"/>
    <n v="-118.229715"/>
    <n v="4"/>
    <x v="25"/>
    <s v="None"/>
    <s v="Yes"/>
    <n v="3.66"/>
    <s v="Yes"/>
    <s v="Yes"/>
    <x v="1"/>
    <n v="22"/>
    <s v="Yes"/>
    <s v="Yes"/>
    <s v="No"/>
    <s v="No"/>
    <s v="Yes"/>
    <s v="No"/>
    <s v="No"/>
    <s v="Yes"/>
    <x v="1"/>
    <s v="Yes"/>
    <x v="1"/>
    <n v="94.5"/>
    <n v="4156.8"/>
    <n v="0"/>
    <n v="0"/>
    <n v="157.38"/>
    <n v="4314.18"/>
    <x v="0"/>
    <x v="0"/>
    <x v="0"/>
    <n v="0"/>
    <x v="1"/>
  </r>
  <r>
    <s v="9700-ISPUP"/>
    <s v="Female"/>
    <x v="40"/>
    <s v="Yes"/>
    <n v="1"/>
    <x v="1080"/>
    <n v="92082"/>
    <n v="33.252830000000003"/>
    <n v="-116.986079"/>
    <n v="1"/>
    <x v="46"/>
    <s v="Offer D"/>
    <s v="Yes"/>
    <n v="25.89"/>
    <s v="No"/>
    <s v="Yes"/>
    <x v="2"/>
    <n v="22"/>
    <s v="No"/>
    <s v="Yes"/>
    <s v="No"/>
    <s v="Yes"/>
    <s v="No"/>
    <s v="Yes"/>
    <s v="Yes"/>
    <s v="Yes"/>
    <x v="1"/>
    <s v="Yes"/>
    <x v="1"/>
    <n v="65.5"/>
    <n v="616.9"/>
    <n v="0"/>
    <n v="0"/>
    <n v="258.89999999999998"/>
    <n v="875.8"/>
    <x v="0"/>
    <x v="0"/>
    <x v="0"/>
    <n v="0"/>
    <x v="0"/>
  </r>
  <r>
    <s v="9700-ZCLOT"/>
    <s v="Male"/>
    <x v="1"/>
    <s v="No"/>
    <n v="0"/>
    <x v="155"/>
    <n v="91711"/>
    <n v="34.127620999999998"/>
    <n v="-117.71786299999999"/>
    <n v="0"/>
    <x v="29"/>
    <s v="Offer E"/>
    <s v="Yes"/>
    <n v="17.03"/>
    <s v="No"/>
    <s v="No"/>
    <x v="3"/>
    <n v="0"/>
    <s v="No"/>
    <s v="No"/>
    <s v="No"/>
    <s v="No"/>
    <s v="No"/>
    <s v="No"/>
    <s v="No"/>
    <s v="No"/>
    <x v="1"/>
    <s v="No"/>
    <x v="0"/>
    <n v="20"/>
    <n v="32.700000000000003"/>
    <n v="0"/>
    <n v="0"/>
    <n v="34.06"/>
    <n v="66.760000000000005"/>
    <x v="2"/>
    <x v="0"/>
    <x v="0"/>
    <n v="0"/>
    <x v="0"/>
  </r>
  <r>
    <s v="9701-CDXHR"/>
    <s v="Female"/>
    <x v="54"/>
    <s v="Yes"/>
    <n v="0"/>
    <x v="78"/>
    <n v="92028"/>
    <n v="33.362575"/>
    <n v="-117.299644"/>
    <n v="1"/>
    <x v="69"/>
    <s v="Offer B"/>
    <s v="Yes"/>
    <n v="45.76"/>
    <s v="No"/>
    <s v="Yes"/>
    <x v="1"/>
    <n v="13"/>
    <s v="No"/>
    <s v="No"/>
    <s v="No"/>
    <s v="No"/>
    <s v="No"/>
    <s v="No"/>
    <s v="No"/>
    <s v="No"/>
    <x v="1"/>
    <s v="No"/>
    <x v="0"/>
    <n v="69.150000000000006"/>
    <n v="3649.6"/>
    <n v="0"/>
    <n v="110"/>
    <n v="2333.7600000000002"/>
    <n v="6093.36"/>
    <x v="0"/>
    <x v="0"/>
    <x v="0"/>
    <n v="0"/>
    <x v="0"/>
  </r>
  <r>
    <s v="9702-AIUJO"/>
    <s v="Male"/>
    <x v="19"/>
    <s v="Yes"/>
    <n v="2"/>
    <x v="863"/>
    <n v="93060"/>
    <n v="34.402343000000002"/>
    <n v="-119.094824"/>
    <n v="10"/>
    <x v="15"/>
    <s v="None"/>
    <s v="Yes"/>
    <n v="36.61"/>
    <s v="No"/>
    <s v="Yes"/>
    <x v="2"/>
    <n v="41"/>
    <s v="No"/>
    <s v="No"/>
    <s v="No"/>
    <s v="No"/>
    <s v="No"/>
    <s v="No"/>
    <s v="No"/>
    <s v="Yes"/>
    <x v="0"/>
    <s v="Yes"/>
    <x v="1"/>
    <n v="44.8"/>
    <n v="2230.85"/>
    <n v="36.22"/>
    <n v="0"/>
    <n v="1830.5"/>
    <n v="4025.13"/>
    <x v="0"/>
    <x v="0"/>
    <x v="0"/>
    <n v="0"/>
    <x v="0"/>
  </r>
  <r>
    <s v="9705-IOVQQ"/>
    <s v="Male"/>
    <x v="53"/>
    <s v="Yes"/>
    <n v="2"/>
    <x v="36"/>
    <n v="90255"/>
    <n v="33.978029999999997"/>
    <n v="-118.217141"/>
    <n v="10"/>
    <x v="48"/>
    <s v="None"/>
    <s v="Yes"/>
    <n v="4.51"/>
    <s v="Yes"/>
    <s v="Yes"/>
    <x v="1"/>
    <n v="22"/>
    <s v="No"/>
    <s v="Yes"/>
    <s v="No"/>
    <s v="No"/>
    <s v="Yes"/>
    <s v="Yes"/>
    <s v="Yes"/>
    <s v="Yes"/>
    <x v="0"/>
    <s v="No"/>
    <x v="1"/>
    <n v="99"/>
    <n v="5969.3"/>
    <n v="21.17"/>
    <n v="0"/>
    <n v="275.11"/>
    <n v="6223.24"/>
    <x v="0"/>
    <x v="0"/>
    <x v="0"/>
    <n v="0"/>
    <x v="1"/>
  </r>
  <r>
    <s v="9705-ZJBCG"/>
    <s v="Female"/>
    <x v="35"/>
    <s v="Yes"/>
    <n v="1"/>
    <x v="0"/>
    <n v="93222"/>
    <n v="34.907910999999999"/>
    <n v="-119.234281"/>
    <n v="5"/>
    <x v="2"/>
    <s v="Offer D"/>
    <s v="Yes"/>
    <n v="19.63"/>
    <s v="No"/>
    <s v="Yes"/>
    <x v="2"/>
    <n v="12"/>
    <s v="Yes"/>
    <s v="No"/>
    <s v="No"/>
    <s v="Yes"/>
    <s v="No"/>
    <s v="No"/>
    <s v="No"/>
    <s v="Yes"/>
    <x v="0"/>
    <s v="No"/>
    <x v="1"/>
    <n v="54.15"/>
    <n v="701.05"/>
    <n v="0"/>
    <n v="0"/>
    <n v="255.19"/>
    <n v="956.24"/>
    <x v="0"/>
    <x v="0"/>
    <x v="0"/>
    <n v="0"/>
    <x v="0"/>
  </r>
  <r>
    <s v="9708-HPXWZ"/>
    <s v="Male"/>
    <x v="58"/>
    <s v="No"/>
    <n v="0"/>
    <x v="580"/>
    <n v="94803"/>
    <n v="37.963994999999997"/>
    <n v="-122.288296"/>
    <n v="0"/>
    <x v="10"/>
    <s v="None"/>
    <s v="No"/>
    <n v="0"/>
    <s v="No"/>
    <s v="Yes"/>
    <x v="2"/>
    <n v="4"/>
    <s v="No"/>
    <s v="No"/>
    <s v="Yes"/>
    <s v="Yes"/>
    <s v="Yes"/>
    <s v="No"/>
    <s v="No"/>
    <s v="Yes"/>
    <x v="2"/>
    <s v="No"/>
    <x v="0"/>
    <n v="45.4"/>
    <n v="214.75"/>
    <n v="0"/>
    <n v="0"/>
    <n v="0"/>
    <n v="214.75"/>
    <x v="0"/>
    <x v="0"/>
    <x v="0"/>
    <n v="0"/>
    <x v="0"/>
  </r>
  <r>
    <s v="9708-KFDBY"/>
    <s v="Male"/>
    <x v="46"/>
    <s v="No"/>
    <n v="0"/>
    <x v="749"/>
    <n v="92054"/>
    <n v="33.351058999999999"/>
    <n v="-117.420557"/>
    <n v="0"/>
    <x v="13"/>
    <s v="Offer E"/>
    <s v="Yes"/>
    <n v="7.32"/>
    <s v="No"/>
    <s v="No"/>
    <x v="3"/>
    <n v="0"/>
    <s v="No"/>
    <s v="No"/>
    <s v="No"/>
    <s v="No"/>
    <s v="No"/>
    <s v="No"/>
    <s v="No"/>
    <s v="No"/>
    <x v="1"/>
    <s v="No"/>
    <x v="0"/>
    <n v="20.55"/>
    <n v="20.55"/>
    <n v="0"/>
    <n v="0"/>
    <n v="7.32"/>
    <n v="27.87"/>
    <x v="2"/>
    <x v="0"/>
    <x v="0"/>
    <n v="0"/>
    <x v="0"/>
  </r>
  <r>
    <s v="9710-NJERN"/>
    <s v="Female"/>
    <x v="18"/>
    <s v="No"/>
    <n v="0"/>
    <x v="371"/>
    <n v="92260"/>
    <n v="33.694501000000002"/>
    <n v="-116.412711"/>
    <n v="0"/>
    <x v="35"/>
    <s v="Offer C"/>
    <s v="Yes"/>
    <n v="1.57"/>
    <s v="No"/>
    <s v="No"/>
    <x v="3"/>
    <n v="0"/>
    <s v="No"/>
    <s v="No"/>
    <s v="No"/>
    <s v="No"/>
    <s v="No"/>
    <s v="No"/>
    <s v="No"/>
    <s v="No"/>
    <x v="2"/>
    <s v="No"/>
    <x v="2"/>
    <n v="20.149999999999999"/>
    <n v="826"/>
    <n v="25.92"/>
    <n v="0"/>
    <n v="61.23"/>
    <n v="861.31"/>
    <x v="0"/>
    <x v="0"/>
    <x v="0"/>
    <n v="0"/>
    <x v="0"/>
  </r>
  <r>
    <s v="9710-ZUSHQ"/>
    <s v="Female"/>
    <x v="49"/>
    <s v="No"/>
    <n v="0"/>
    <x v="1082"/>
    <n v="96080"/>
    <n v="40.186771999999998"/>
    <n v="-122.388361"/>
    <n v="0"/>
    <x v="20"/>
    <s v="Offer C"/>
    <s v="Yes"/>
    <n v="41.85"/>
    <s v="Yes"/>
    <s v="Yes"/>
    <x v="1"/>
    <n v="2"/>
    <s v="Yes"/>
    <s v="Yes"/>
    <s v="No"/>
    <s v="No"/>
    <s v="Yes"/>
    <s v="Yes"/>
    <s v="No"/>
    <s v="Yes"/>
    <x v="1"/>
    <s v="Yes"/>
    <x v="1"/>
    <n v="106.75"/>
    <n v="4056.75"/>
    <n v="0"/>
    <n v="0"/>
    <n v="1548.45"/>
    <n v="5605.2"/>
    <x v="1"/>
    <x v="4"/>
    <x v="12"/>
    <n v="1"/>
    <x v="1"/>
  </r>
  <r>
    <s v="9711-FJTBX"/>
    <s v="Male"/>
    <x v="27"/>
    <s v="Yes"/>
    <n v="1"/>
    <x v="407"/>
    <n v="94565"/>
    <n v="38.006047000000002"/>
    <n v="-121.91683399999999"/>
    <n v="4"/>
    <x v="11"/>
    <s v="None"/>
    <s v="Yes"/>
    <n v="11.48"/>
    <s v="No"/>
    <s v="Yes"/>
    <x v="1"/>
    <n v="10"/>
    <s v="No"/>
    <s v="Yes"/>
    <s v="Yes"/>
    <s v="Yes"/>
    <s v="No"/>
    <s v="No"/>
    <s v="No"/>
    <s v="Yes"/>
    <x v="0"/>
    <s v="Yes"/>
    <x v="0"/>
    <n v="85.85"/>
    <n v="4793.8"/>
    <n v="0"/>
    <n v="0"/>
    <n v="642.88"/>
    <n v="5436.68"/>
    <x v="0"/>
    <x v="0"/>
    <x v="0"/>
    <n v="0"/>
    <x v="0"/>
  </r>
  <r>
    <s v="9714-EDSUC"/>
    <s v="Male"/>
    <x v="11"/>
    <s v="No"/>
    <n v="0"/>
    <x v="318"/>
    <n v="95002"/>
    <n v="37.449536999999999"/>
    <n v="-121.99481299999999"/>
    <n v="0"/>
    <x v="1"/>
    <s v="None"/>
    <s v="Yes"/>
    <n v="11.5"/>
    <s v="No"/>
    <s v="Yes"/>
    <x v="1"/>
    <n v="41"/>
    <s v="Yes"/>
    <s v="Yes"/>
    <s v="No"/>
    <s v="Yes"/>
    <s v="No"/>
    <s v="Yes"/>
    <s v="Yes"/>
    <s v="Yes"/>
    <x v="1"/>
    <s v="Yes"/>
    <x v="0"/>
    <n v="94.9"/>
    <n v="360.55"/>
    <n v="0"/>
    <n v="0"/>
    <n v="46"/>
    <n v="406.55"/>
    <x v="0"/>
    <x v="0"/>
    <x v="0"/>
    <n v="0"/>
    <x v="1"/>
  </r>
  <r>
    <s v="9715-SBVSU"/>
    <s v="Male"/>
    <x v="29"/>
    <s v="Yes"/>
    <n v="1"/>
    <x v="641"/>
    <n v="92354"/>
    <n v="34.049315"/>
    <n v="-117.25597399999999"/>
    <n v="3"/>
    <x v="32"/>
    <s v="None"/>
    <s v="Yes"/>
    <n v="10.74"/>
    <s v="No"/>
    <s v="Yes"/>
    <x v="2"/>
    <n v="59"/>
    <s v="Yes"/>
    <s v="Yes"/>
    <s v="No"/>
    <s v="No"/>
    <s v="No"/>
    <s v="Yes"/>
    <s v="Yes"/>
    <s v="No"/>
    <x v="2"/>
    <s v="Yes"/>
    <x v="1"/>
    <n v="61.4"/>
    <n v="815.55"/>
    <n v="0"/>
    <n v="20"/>
    <n v="150.36000000000001"/>
    <n v="985.91"/>
    <x v="0"/>
    <x v="0"/>
    <x v="0"/>
    <n v="0"/>
    <x v="0"/>
  </r>
  <r>
    <s v="9715-WZCLW"/>
    <s v="Male"/>
    <x v="24"/>
    <s v="Yes"/>
    <n v="2"/>
    <x v="843"/>
    <n v="92335"/>
    <n v="34.087558000000001"/>
    <n v="-117.464096"/>
    <n v="7"/>
    <x v="4"/>
    <s v="Offer A"/>
    <s v="Yes"/>
    <n v="39.090000000000003"/>
    <s v="Yes"/>
    <s v="Yes"/>
    <x v="1"/>
    <n v="69"/>
    <s v="Yes"/>
    <s v="No"/>
    <s v="No"/>
    <s v="No"/>
    <s v="Yes"/>
    <s v="Yes"/>
    <s v="Yes"/>
    <s v="Yes"/>
    <x v="2"/>
    <s v="Yes"/>
    <x v="1"/>
    <n v="97.2"/>
    <n v="6910.3"/>
    <n v="0"/>
    <n v="0"/>
    <n v="2775.39"/>
    <n v="9685.69"/>
    <x v="0"/>
    <x v="0"/>
    <x v="0"/>
    <n v="0"/>
    <x v="1"/>
  </r>
  <r>
    <s v="9717-IOAAF"/>
    <s v="Male"/>
    <x v="33"/>
    <s v="No"/>
    <n v="1"/>
    <x v="887"/>
    <n v="95677"/>
    <n v="38.790399999999998"/>
    <n v="-121.23697300000001"/>
    <n v="0"/>
    <x v="28"/>
    <s v="None"/>
    <s v="Yes"/>
    <n v="2.65"/>
    <s v="Yes"/>
    <s v="No"/>
    <x v="3"/>
    <n v="0"/>
    <s v="No"/>
    <s v="No"/>
    <s v="No"/>
    <s v="No"/>
    <s v="No"/>
    <s v="No"/>
    <s v="No"/>
    <s v="No"/>
    <x v="2"/>
    <s v="Yes"/>
    <x v="0"/>
    <n v="25.85"/>
    <n v="788.55"/>
    <n v="0"/>
    <n v="0"/>
    <n v="71.55"/>
    <n v="860.1"/>
    <x v="0"/>
    <x v="0"/>
    <x v="0"/>
    <n v="0"/>
    <x v="0"/>
  </r>
  <r>
    <s v="9717-QEBGU"/>
    <s v="Male"/>
    <x v="35"/>
    <s v="No"/>
    <n v="0"/>
    <x v="265"/>
    <n v="95585"/>
    <n v="39.873370999999999"/>
    <n v="-123.741474"/>
    <n v="0"/>
    <x v="29"/>
    <s v="Offer E"/>
    <s v="Yes"/>
    <n v="1.57"/>
    <s v="No"/>
    <s v="Yes"/>
    <x v="1"/>
    <n v="26"/>
    <s v="No"/>
    <s v="No"/>
    <s v="No"/>
    <s v="No"/>
    <s v="No"/>
    <s v="No"/>
    <s v="No"/>
    <s v="Yes"/>
    <x v="1"/>
    <s v="Yes"/>
    <x v="1"/>
    <n v="70.3"/>
    <n v="144"/>
    <n v="0"/>
    <n v="0"/>
    <n v="3.14"/>
    <n v="147.13999999999999"/>
    <x v="2"/>
    <x v="0"/>
    <x v="0"/>
    <n v="0"/>
    <x v="0"/>
  </r>
  <r>
    <s v="9720-JJJOR"/>
    <s v="Male"/>
    <x v="29"/>
    <s v="Yes"/>
    <n v="0"/>
    <x v="191"/>
    <n v="92173"/>
    <n v="32.555827999999998"/>
    <n v="-117.04007300000001"/>
    <n v="8"/>
    <x v="62"/>
    <s v="None"/>
    <s v="Yes"/>
    <n v="2.4300000000000002"/>
    <s v="No"/>
    <s v="Yes"/>
    <x v="2"/>
    <n v="69"/>
    <s v="Yes"/>
    <s v="Yes"/>
    <s v="Yes"/>
    <s v="No"/>
    <s v="No"/>
    <s v="No"/>
    <s v="Yes"/>
    <s v="Yes"/>
    <x v="0"/>
    <s v="Yes"/>
    <x v="1"/>
    <n v="60.3"/>
    <n v="2511.3000000000002"/>
    <n v="0"/>
    <n v="0"/>
    <n v="99.63"/>
    <n v="2610.9299999999998"/>
    <x v="0"/>
    <x v="0"/>
    <x v="0"/>
    <n v="0"/>
    <x v="0"/>
  </r>
  <r>
    <s v="9722-UJOJR"/>
    <s v="Male"/>
    <x v="59"/>
    <s v="Yes"/>
    <n v="0"/>
    <x v="731"/>
    <n v="96103"/>
    <n v="39.783746999999998"/>
    <n v="-120.66103200000001"/>
    <n v="1"/>
    <x v="31"/>
    <s v="None"/>
    <s v="Yes"/>
    <n v="11.24"/>
    <s v="No"/>
    <s v="Yes"/>
    <x v="1"/>
    <n v="16"/>
    <s v="No"/>
    <s v="No"/>
    <s v="No"/>
    <s v="No"/>
    <s v="No"/>
    <s v="No"/>
    <s v="No"/>
    <s v="Yes"/>
    <x v="1"/>
    <s v="Yes"/>
    <x v="1"/>
    <n v="70.75"/>
    <n v="1974.8"/>
    <n v="0"/>
    <n v="0"/>
    <n v="325.95999999999998"/>
    <n v="2300.7600000000002"/>
    <x v="1"/>
    <x v="4"/>
    <x v="16"/>
    <n v="1"/>
    <x v="0"/>
  </r>
  <r>
    <s v="9725-SCPZG"/>
    <s v="Male"/>
    <x v="10"/>
    <s v="No"/>
    <n v="0"/>
    <x v="1102"/>
    <n v="96150"/>
    <n v="38.911577000000001"/>
    <n v="-120.10616899999999"/>
    <n v="0"/>
    <x v="13"/>
    <s v="Offer E"/>
    <s v="Yes"/>
    <n v="1.1299999999999999"/>
    <s v="No"/>
    <s v="Yes"/>
    <x v="1"/>
    <n v="6"/>
    <s v="No"/>
    <s v="No"/>
    <s v="No"/>
    <s v="No"/>
    <s v="Yes"/>
    <s v="Yes"/>
    <s v="Yes"/>
    <s v="Yes"/>
    <x v="1"/>
    <s v="Yes"/>
    <x v="1"/>
    <n v="90.85"/>
    <n v="90.85"/>
    <n v="0"/>
    <n v="0"/>
    <n v="1.1299999999999999"/>
    <n v="91.98"/>
    <x v="1"/>
    <x v="4"/>
    <x v="16"/>
    <n v="1"/>
    <x v="1"/>
  </r>
  <r>
    <s v="9728-FTTVZ"/>
    <s v="Female"/>
    <x v="56"/>
    <s v="No"/>
    <n v="0"/>
    <x v="875"/>
    <n v="95987"/>
    <n v="39.117536999999999"/>
    <n v="-122.284654"/>
    <n v="0"/>
    <x v="13"/>
    <s v="None"/>
    <s v="Yes"/>
    <n v="23.72"/>
    <s v="No"/>
    <s v="Yes"/>
    <x v="1"/>
    <n v="19"/>
    <s v="No"/>
    <s v="No"/>
    <s v="No"/>
    <s v="No"/>
    <s v="No"/>
    <s v="No"/>
    <s v="No"/>
    <s v="Yes"/>
    <x v="1"/>
    <s v="Yes"/>
    <x v="1"/>
    <n v="69.2"/>
    <n v="69.2"/>
    <n v="0"/>
    <n v="0"/>
    <n v="23.72"/>
    <n v="92.92"/>
    <x v="1"/>
    <x v="2"/>
    <x v="17"/>
    <n v="1"/>
    <x v="0"/>
  </r>
  <r>
    <s v="9730-DRTMJ"/>
    <s v="Male"/>
    <x v="17"/>
    <s v="Yes"/>
    <n v="0"/>
    <x v="315"/>
    <n v="93614"/>
    <n v="37.212190999999997"/>
    <n v="-119.749323"/>
    <n v="10"/>
    <x v="44"/>
    <s v="None"/>
    <s v="Yes"/>
    <n v="15.41"/>
    <s v="Yes"/>
    <s v="Yes"/>
    <x v="2"/>
    <n v="46"/>
    <s v="Yes"/>
    <s v="No"/>
    <s v="No"/>
    <s v="Yes"/>
    <s v="Yes"/>
    <s v="No"/>
    <s v="No"/>
    <s v="Yes"/>
    <x v="0"/>
    <s v="Yes"/>
    <x v="0"/>
    <n v="72.8"/>
    <n v="2333.0500000000002"/>
    <n v="0"/>
    <n v="0"/>
    <n v="493.12"/>
    <n v="2826.17"/>
    <x v="0"/>
    <x v="0"/>
    <x v="0"/>
    <n v="0"/>
    <x v="0"/>
  </r>
  <r>
    <s v="9732-EQMWY"/>
    <s v="Female"/>
    <x v="29"/>
    <s v="Yes"/>
    <n v="0"/>
    <x v="386"/>
    <n v="94518"/>
    <n v="37.950248000000002"/>
    <n v="-122.02245499999999"/>
    <n v="1"/>
    <x v="21"/>
    <s v="None"/>
    <s v="Yes"/>
    <n v="12.39"/>
    <s v="No"/>
    <s v="Yes"/>
    <x v="1"/>
    <n v="46"/>
    <s v="No"/>
    <s v="Yes"/>
    <s v="Yes"/>
    <s v="No"/>
    <s v="Yes"/>
    <s v="Yes"/>
    <s v="Yes"/>
    <s v="No"/>
    <x v="1"/>
    <s v="No"/>
    <x v="1"/>
    <n v="99.4"/>
    <n v="5025"/>
    <n v="0"/>
    <n v="10"/>
    <n v="607.11"/>
    <n v="5642.11"/>
    <x v="0"/>
    <x v="0"/>
    <x v="0"/>
    <n v="0"/>
    <x v="1"/>
  </r>
  <r>
    <s v="9732-KPKBW"/>
    <s v="Male"/>
    <x v="42"/>
    <s v="No"/>
    <n v="0"/>
    <x v="658"/>
    <n v="95966"/>
    <n v="39.473896000000003"/>
    <n v="-121.415927"/>
    <n v="0"/>
    <x v="13"/>
    <s v="None"/>
    <s v="Yes"/>
    <n v="31.16"/>
    <s v="No"/>
    <s v="Yes"/>
    <x v="2"/>
    <n v="11"/>
    <s v="Yes"/>
    <s v="No"/>
    <s v="No"/>
    <s v="Yes"/>
    <s v="No"/>
    <s v="No"/>
    <s v="No"/>
    <s v="Yes"/>
    <x v="1"/>
    <s v="Yes"/>
    <x v="1"/>
    <n v="53.95"/>
    <n v="53.95"/>
    <n v="0"/>
    <n v="0"/>
    <n v="31.16"/>
    <n v="85.11"/>
    <x v="1"/>
    <x v="4"/>
    <x v="19"/>
    <n v="1"/>
    <x v="0"/>
  </r>
  <r>
    <s v="9732-OUYRN"/>
    <s v="Female"/>
    <x v="33"/>
    <s v="Yes"/>
    <n v="0"/>
    <x v="952"/>
    <n v="94587"/>
    <n v="37.594850000000001"/>
    <n v="-122.05152099999999"/>
    <n v="3"/>
    <x v="21"/>
    <s v="Offer B"/>
    <s v="Yes"/>
    <n v="13.13"/>
    <s v="No"/>
    <s v="No"/>
    <x v="3"/>
    <n v="0"/>
    <s v="No"/>
    <s v="No"/>
    <s v="No"/>
    <s v="No"/>
    <s v="No"/>
    <s v="No"/>
    <s v="No"/>
    <s v="No"/>
    <x v="0"/>
    <s v="No"/>
    <x v="0"/>
    <n v="19"/>
    <n v="918.7"/>
    <n v="0"/>
    <n v="0"/>
    <n v="643.37"/>
    <n v="1562.07"/>
    <x v="0"/>
    <x v="0"/>
    <x v="0"/>
    <n v="0"/>
    <x v="0"/>
  </r>
  <r>
    <s v="9734-UYXQI"/>
    <s v="Female"/>
    <x v="60"/>
    <s v="No"/>
    <n v="0"/>
    <x v="78"/>
    <n v="92028"/>
    <n v="33.362575"/>
    <n v="-117.299644"/>
    <n v="0"/>
    <x v="29"/>
    <s v="None"/>
    <s v="Yes"/>
    <n v="24.83"/>
    <s v="Yes"/>
    <s v="Yes"/>
    <x v="0"/>
    <n v="52"/>
    <s v="No"/>
    <s v="No"/>
    <s v="No"/>
    <s v="No"/>
    <s v="No"/>
    <s v="No"/>
    <s v="Yes"/>
    <s v="Yes"/>
    <x v="1"/>
    <s v="Yes"/>
    <x v="1"/>
    <n v="49.4"/>
    <n v="106.55"/>
    <n v="0"/>
    <n v="0"/>
    <n v="49.66"/>
    <n v="156.21"/>
    <x v="1"/>
    <x v="1"/>
    <x v="5"/>
    <n v="1"/>
    <x v="0"/>
  </r>
  <r>
    <s v="9734-YWGEX"/>
    <s v="Female"/>
    <x v="60"/>
    <s v="No"/>
    <n v="0"/>
    <x v="195"/>
    <n v="94080"/>
    <n v="37.654435999999997"/>
    <n v="-122.426468"/>
    <n v="0"/>
    <x v="0"/>
    <s v="None"/>
    <s v="Yes"/>
    <n v="38.76"/>
    <s v="Yes"/>
    <s v="Yes"/>
    <x v="1"/>
    <n v="82"/>
    <s v="No"/>
    <s v="No"/>
    <s v="Yes"/>
    <s v="No"/>
    <s v="Yes"/>
    <s v="Yes"/>
    <s v="Yes"/>
    <s v="Yes"/>
    <x v="1"/>
    <s v="No"/>
    <x v="0"/>
    <n v="98.3"/>
    <n v="923.5"/>
    <n v="0"/>
    <n v="0"/>
    <n v="348.84"/>
    <n v="1272.3399999999999"/>
    <x v="1"/>
    <x v="4"/>
    <x v="16"/>
    <n v="1"/>
    <x v="1"/>
  </r>
  <r>
    <s v="9738-QLWTP"/>
    <s v="Male"/>
    <x v="10"/>
    <s v="No"/>
    <n v="0"/>
    <x v="697"/>
    <n v="92070"/>
    <n v="33.174725000000002"/>
    <n v="-116.743329"/>
    <n v="0"/>
    <x v="35"/>
    <s v="None"/>
    <s v="Yes"/>
    <n v="35.130000000000003"/>
    <s v="No"/>
    <s v="Yes"/>
    <x v="1"/>
    <n v="29"/>
    <s v="No"/>
    <s v="No"/>
    <s v="Yes"/>
    <s v="Yes"/>
    <s v="No"/>
    <s v="No"/>
    <s v="No"/>
    <s v="Yes"/>
    <x v="0"/>
    <s v="No"/>
    <x v="1"/>
    <n v="81.900000000000006"/>
    <n v="3219.75"/>
    <n v="0"/>
    <n v="0"/>
    <n v="1370.07"/>
    <n v="4589.82"/>
    <x v="0"/>
    <x v="0"/>
    <x v="0"/>
    <n v="0"/>
    <x v="0"/>
  </r>
  <r>
    <s v="9739-JLPQJ"/>
    <s v="Female"/>
    <x v="12"/>
    <s v="Yes"/>
    <n v="1"/>
    <x v="162"/>
    <n v="90822"/>
    <n v="33.778435999999999"/>
    <n v="-118.11864799999999"/>
    <n v="9"/>
    <x v="9"/>
    <s v="None"/>
    <s v="Yes"/>
    <n v="33.369999999999997"/>
    <s v="Yes"/>
    <s v="Yes"/>
    <x v="1"/>
    <n v="16"/>
    <s v="Yes"/>
    <s v="Yes"/>
    <s v="Yes"/>
    <s v="Yes"/>
    <s v="Yes"/>
    <s v="Yes"/>
    <s v="Yes"/>
    <s v="Yes"/>
    <x v="2"/>
    <s v="No"/>
    <x v="0"/>
    <n v="117.5"/>
    <n v="8670.1"/>
    <n v="47.55"/>
    <n v="0"/>
    <n v="2402.64"/>
    <n v="11025.19"/>
    <x v="0"/>
    <x v="0"/>
    <x v="0"/>
    <n v="0"/>
    <x v="1"/>
  </r>
  <r>
    <s v="9741-YLNTD"/>
    <s v="Male"/>
    <x v="0"/>
    <s v="No"/>
    <n v="0"/>
    <x v="1011"/>
    <n v="93927"/>
    <n v="36.248708000000001"/>
    <n v="-121.386617"/>
    <n v="0"/>
    <x v="38"/>
    <s v="None"/>
    <s v="Yes"/>
    <n v="43.37"/>
    <s v="Yes"/>
    <s v="Yes"/>
    <x v="1"/>
    <n v="12"/>
    <s v="No"/>
    <s v="No"/>
    <s v="No"/>
    <s v="Yes"/>
    <s v="No"/>
    <s v="Yes"/>
    <s v="Yes"/>
    <s v="Yes"/>
    <x v="1"/>
    <s v="Yes"/>
    <x v="1"/>
    <n v="87.95"/>
    <n v="522.35"/>
    <n v="0"/>
    <n v="0"/>
    <n v="260.22000000000003"/>
    <n v="782.57"/>
    <x v="0"/>
    <x v="0"/>
    <x v="0"/>
    <n v="0"/>
    <x v="0"/>
  </r>
  <r>
    <s v="9742-XOKTS"/>
    <s v="Male"/>
    <x v="27"/>
    <s v="Yes"/>
    <n v="1"/>
    <x v="135"/>
    <n v="95050"/>
    <n v="37.351213999999999"/>
    <n v="-121.952417"/>
    <n v="10"/>
    <x v="23"/>
    <s v="Offer A"/>
    <s v="Yes"/>
    <n v="18.29"/>
    <s v="Yes"/>
    <s v="Yes"/>
    <x v="1"/>
    <n v="11"/>
    <s v="Yes"/>
    <s v="Yes"/>
    <s v="No"/>
    <s v="Yes"/>
    <s v="No"/>
    <s v="No"/>
    <s v="No"/>
    <s v="Yes"/>
    <x v="0"/>
    <s v="No"/>
    <x v="1"/>
    <n v="89.55"/>
    <n v="6038.55"/>
    <n v="33.76"/>
    <n v="0"/>
    <n v="1225.43"/>
    <n v="7230.22"/>
    <x v="0"/>
    <x v="0"/>
    <x v="0"/>
    <n v="0"/>
    <x v="0"/>
  </r>
  <r>
    <s v="9743-DQKQW"/>
    <s v="Male"/>
    <x v="24"/>
    <s v="No"/>
    <n v="0"/>
    <x v="981"/>
    <n v="95320"/>
    <n v="37.818542999999998"/>
    <n v="-121.006907"/>
    <n v="0"/>
    <x v="3"/>
    <s v="Offer E"/>
    <s v="No"/>
    <n v="0"/>
    <s v="No"/>
    <s v="Yes"/>
    <x v="2"/>
    <n v="69"/>
    <s v="No"/>
    <s v="No"/>
    <s v="No"/>
    <s v="No"/>
    <s v="No"/>
    <s v="No"/>
    <s v="No"/>
    <s v="Yes"/>
    <x v="1"/>
    <s v="No"/>
    <x v="1"/>
    <n v="25.1"/>
    <n v="79.8"/>
    <n v="0"/>
    <n v="0"/>
    <n v="0"/>
    <n v="79.8"/>
    <x v="2"/>
    <x v="0"/>
    <x v="0"/>
    <n v="0"/>
    <x v="0"/>
  </r>
  <r>
    <s v="9746-MDMBK"/>
    <s v="Male"/>
    <x v="12"/>
    <s v="Yes"/>
    <n v="1"/>
    <x v="617"/>
    <n v="96059"/>
    <n v="40.426679"/>
    <n v="-121.850421"/>
    <n v="7"/>
    <x v="54"/>
    <s v="None"/>
    <s v="Yes"/>
    <n v="9.19"/>
    <s v="Yes"/>
    <s v="Yes"/>
    <x v="1"/>
    <n v="19"/>
    <s v="Yes"/>
    <s v="Yes"/>
    <s v="Yes"/>
    <s v="Yes"/>
    <s v="Yes"/>
    <s v="Yes"/>
    <s v="Yes"/>
    <s v="Yes"/>
    <x v="0"/>
    <s v="Yes"/>
    <x v="1"/>
    <n v="113.45"/>
    <n v="5317.8"/>
    <n v="0"/>
    <n v="0"/>
    <n v="431.93"/>
    <n v="5749.73"/>
    <x v="0"/>
    <x v="0"/>
    <x v="0"/>
    <n v="0"/>
    <x v="1"/>
  </r>
  <r>
    <s v="9746-UGFAC"/>
    <s v="Female"/>
    <x v="2"/>
    <s v="No"/>
    <n v="0"/>
    <x v="620"/>
    <n v="95528"/>
    <n v="40.497283000000003"/>
    <n v="-123.93037"/>
    <n v="0"/>
    <x v="51"/>
    <s v="Offer D"/>
    <s v="Yes"/>
    <n v="10.25"/>
    <s v="No"/>
    <s v="No"/>
    <x v="3"/>
    <n v="0"/>
    <s v="No"/>
    <s v="No"/>
    <s v="No"/>
    <s v="No"/>
    <s v="No"/>
    <s v="No"/>
    <s v="No"/>
    <s v="No"/>
    <x v="0"/>
    <s v="No"/>
    <x v="1"/>
    <n v="20.85"/>
    <n v="450.65"/>
    <n v="0"/>
    <n v="0"/>
    <n v="225.5"/>
    <n v="676.15"/>
    <x v="0"/>
    <x v="0"/>
    <x v="0"/>
    <n v="0"/>
    <x v="0"/>
  </r>
  <r>
    <s v="9746-YKGXB"/>
    <s v="Male"/>
    <x v="23"/>
    <s v="Yes"/>
    <n v="2"/>
    <x v="113"/>
    <n v="95838"/>
    <n v="38.646096"/>
    <n v="-121.44243299999999"/>
    <n v="9"/>
    <x v="57"/>
    <s v="None"/>
    <s v="No"/>
    <n v="0"/>
    <s v="No"/>
    <s v="Yes"/>
    <x v="2"/>
    <n v="19"/>
    <s v="Yes"/>
    <s v="No"/>
    <s v="Yes"/>
    <s v="No"/>
    <s v="No"/>
    <s v="Yes"/>
    <s v="Yes"/>
    <s v="Yes"/>
    <x v="0"/>
    <s v="No"/>
    <x v="1"/>
    <n v="-3"/>
    <n v="2276.1"/>
    <n v="23.5"/>
    <n v="0"/>
    <n v="0"/>
    <n v="2252.6"/>
    <x v="0"/>
    <x v="0"/>
    <x v="0"/>
    <n v="0"/>
    <x v="0"/>
  </r>
  <r>
    <s v="9747-DDZOS"/>
    <s v="Female"/>
    <x v="2"/>
    <s v="No"/>
    <n v="0"/>
    <x v="1026"/>
    <n v="95431"/>
    <n v="38.348883999999998"/>
    <n v="-122.51699000000001"/>
    <n v="0"/>
    <x v="13"/>
    <s v="None"/>
    <s v="Yes"/>
    <n v="3.84"/>
    <s v="No"/>
    <s v="Yes"/>
    <x v="1"/>
    <n v="2"/>
    <s v="No"/>
    <s v="No"/>
    <s v="Yes"/>
    <s v="No"/>
    <s v="No"/>
    <s v="No"/>
    <s v="No"/>
    <s v="Yes"/>
    <x v="1"/>
    <s v="No"/>
    <x v="1"/>
    <n v="73.5"/>
    <n v="73.5"/>
    <n v="0"/>
    <n v="0"/>
    <n v="3.84"/>
    <n v="77.34"/>
    <x v="1"/>
    <x v="2"/>
    <x v="3"/>
    <n v="1"/>
    <x v="0"/>
  </r>
  <r>
    <s v="9750-BOOHV"/>
    <s v="Female"/>
    <x v="27"/>
    <s v="No"/>
    <n v="0"/>
    <x v="239"/>
    <n v="90501"/>
    <n v="33.833699000000003"/>
    <n v="-118.314387"/>
    <n v="0"/>
    <x v="44"/>
    <s v="Offer C"/>
    <s v="No"/>
    <n v="0"/>
    <s v="No"/>
    <s v="Yes"/>
    <x v="2"/>
    <n v="18"/>
    <s v="Yes"/>
    <s v="No"/>
    <s v="No"/>
    <s v="No"/>
    <s v="No"/>
    <s v="No"/>
    <s v="No"/>
    <s v="Yes"/>
    <x v="0"/>
    <s v="No"/>
    <x v="0"/>
    <n v="30.15"/>
    <n v="927.65"/>
    <n v="0"/>
    <n v="0"/>
    <n v="0"/>
    <n v="927.65"/>
    <x v="0"/>
    <x v="0"/>
    <x v="0"/>
    <n v="0"/>
    <x v="0"/>
  </r>
  <r>
    <s v="9752-ZNQUT"/>
    <s v="Female"/>
    <x v="35"/>
    <s v="No"/>
    <n v="0"/>
    <x v="43"/>
    <n v="93291"/>
    <n v="36.391776999999998"/>
    <n v="-119.37284200000001"/>
    <n v="0"/>
    <x v="13"/>
    <s v="Offer E"/>
    <s v="Yes"/>
    <n v="7.99"/>
    <s v="No"/>
    <s v="Yes"/>
    <x v="0"/>
    <n v="11"/>
    <s v="No"/>
    <s v="Yes"/>
    <s v="No"/>
    <s v="No"/>
    <s v="No"/>
    <s v="No"/>
    <s v="No"/>
    <s v="Yes"/>
    <x v="1"/>
    <s v="Yes"/>
    <x v="1"/>
    <n v="48.6"/>
    <n v="48.6"/>
    <n v="0"/>
    <n v="0"/>
    <n v="7.99"/>
    <n v="56.59"/>
    <x v="2"/>
    <x v="0"/>
    <x v="0"/>
    <n v="0"/>
    <x v="0"/>
  </r>
  <r>
    <s v="9753-OYLBX"/>
    <s v="Female"/>
    <x v="33"/>
    <s v="No"/>
    <n v="0"/>
    <x v="38"/>
    <n v="92122"/>
    <n v="32.857230000000001"/>
    <n v="-117.209774"/>
    <n v="0"/>
    <x v="13"/>
    <s v="None"/>
    <s v="Yes"/>
    <n v="8.56"/>
    <s v="No"/>
    <s v="No"/>
    <x v="3"/>
    <n v="0"/>
    <s v="No"/>
    <s v="No"/>
    <s v="No"/>
    <s v="No"/>
    <s v="No"/>
    <s v="No"/>
    <s v="No"/>
    <s v="No"/>
    <x v="1"/>
    <s v="No"/>
    <x v="0"/>
    <n v="20.5"/>
    <n v="20.5"/>
    <n v="0"/>
    <n v="0"/>
    <n v="8.56"/>
    <n v="29.06"/>
    <x v="2"/>
    <x v="0"/>
    <x v="0"/>
    <n v="0"/>
    <x v="0"/>
  </r>
  <r>
    <s v="9754-CLVZW"/>
    <s v="Female"/>
    <x v="43"/>
    <s v="Yes"/>
    <n v="3"/>
    <x v="705"/>
    <n v="95901"/>
    <n v="39.195140000000002"/>
    <n v="-121.503883"/>
    <n v="4"/>
    <x v="18"/>
    <s v="Offer C"/>
    <s v="No"/>
    <n v="0"/>
    <s v="No"/>
    <s v="Yes"/>
    <x v="0"/>
    <n v="23"/>
    <s v="Yes"/>
    <s v="Yes"/>
    <s v="No"/>
    <s v="Yes"/>
    <s v="No"/>
    <s v="No"/>
    <s v="No"/>
    <s v="No"/>
    <x v="1"/>
    <s v="No"/>
    <x v="0"/>
    <n v="38.85"/>
    <n v="1025.1500000000001"/>
    <n v="0"/>
    <n v="30"/>
    <n v="0"/>
    <n v="1055.1500000000001"/>
    <x v="0"/>
    <x v="0"/>
    <x v="0"/>
    <n v="0"/>
    <x v="0"/>
  </r>
  <r>
    <s v="9755-JHNMN"/>
    <s v="Female"/>
    <x v="0"/>
    <s v="No"/>
    <n v="0"/>
    <x v="284"/>
    <n v="93304"/>
    <n v="35.339796"/>
    <n v="-119.023552"/>
    <n v="0"/>
    <x v="21"/>
    <s v="None"/>
    <s v="Yes"/>
    <n v="20.45"/>
    <s v="No"/>
    <s v="Yes"/>
    <x v="0"/>
    <n v="23"/>
    <s v="Yes"/>
    <s v="Yes"/>
    <s v="Yes"/>
    <s v="Yes"/>
    <s v="No"/>
    <s v="No"/>
    <s v="No"/>
    <s v="Yes"/>
    <x v="2"/>
    <s v="No"/>
    <x v="1"/>
    <n v="67.400000000000006"/>
    <n v="3306.85"/>
    <n v="0"/>
    <n v="0"/>
    <n v="1002.05"/>
    <n v="4308.8999999999996"/>
    <x v="0"/>
    <x v="0"/>
    <x v="0"/>
    <n v="0"/>
    <x v="0"/>
  </r>
  <r>
    <s v="9758-MFWGD"/>
    <s v="Female"/>
    <x v="4"/>
    <s v="Yes"/>
    <n v="2"/>
    <x v="93"/>
    <n v="90250"/>
    <n v="33.914774999999999"/>
    <n v="-118.348083"/>
    <n v="0"/>
    <x v="60"/>
    <s v="None"/>
    <s v="No"/>
    <n v="0"/>
    <s v="No"/>
    <s v="Yes"/>
    <x v="2"/>
    <n v="19"/>
    <s v="No"/>
    <s v="Yes"/>
    <s v="No"/>
    <s v="No"/>
    <s v="No"/>
    <s v="No"/>
    <s v="No"/>
    <s v="Yes"/>
    <x v="0"/>
    <s v="No"/>
    <x v="1"/>
    <n v="29.9"/>
    <n v="1388.75"/>
    <n v="0"/>
    <n v="0"/>
    <n v="0"/>
    <n v="1388.75"/>
    <x v="0"/>
    <x v="0"/>
    <x v="0"/>
    <n v="0"/>
    <x v="0"/>
  </r>
  <r>
    <s v="9761-XUJWD"/>
    <s v="Male"/>
    <x v="19"/>
    <s v="No"/>
    <n v="0"/>
    <x v="64"/>
    <n v="93650"/>
    <n v="36.841655000000003"/>
    <n v="-119.797113"/>
    <n v="0"/>
    <x v="10"/>
    <s v="None"/>
    <s v="Yes"/>
    <n v="8.6"/>
    <s v="No"/>
    <s v="Yes"/>
    <x v="2"/>
    <n v="59"/>
    <s v="No"/>
    <s v="Yes"/>
    <s v="No"/>
    <s v="Yes"/>
    <s v="No"/>
    <s v="Yes"/>
    <s v="Yes"/>
    <s v="Yes"/>
    <x v="1"/>
    <s v="Yes"/>
    <x v="1"/>
    <n v="65.599999999999994"/>
    <n v="339.9"/>
    <n v="0"/>
    <n v="0"/>
    <n v="43"/>
    <n v="382.9"/>
    <x v="0"/>
    <x v="0"/>
    <x v="0"/>
    <n v="0"/>
    <x v="0"/>
  </r>
  <r>
    <s v="9762-YAQAA"/>
    <s v="Male"/>
    <x v="33"/>
    <s v="No"/>
    <n v="0"/>
    <x v="517"/>
    <n v="90740"/>
    <n v="33.754620000000003"/>
    <n v="-118.071128"/>
    <n v="0"/>
    <x v="35"/>
    <s v="Offer C"/>
    <s v="Yes"/>
    <n v="36.93"/>
    <s v="Yes"/>
    <s v="Yes"/>
    <x v="1"/>
    <n v="12"/>
    <s v="No"/>
    <s v="Yes"/>
    <s v="No"/>
    <s v="No"/>
    <s v="No"/>
    <s v="No"/>
    <s v="No"/>
    <s v="Yes"/>
    <x v="0"/>
    <s v="No"/>
    <x v="0"/>
    <n v="81.400000000000006"/>
    <n v="3213.75"/>
    <n v="0"/>
    <n v="0"/>
    <n v="1440.27"/>
    <n v="4654.0200000000004"/>
    <x v="0"/>
    <x v="0"/>
    <x v="0"/>
    <n v="0"/>
    <x v="0"/>
  </r>
  <r>
    <s v="9763-GRSKD"/>
    <s v="Male"/>
    <x v="0"/>
    <s v="Yes"/>
    <n v="2"/>
    <x v="31"/>
    <n v="90012"/>
    <n v="34.065874999999998"/>
    <n v="-118.23872799999999"/>
    <n v="1"/>
    <x v="2"/>
    <s v="Offer D"/>
    <s v="Yes"/>
    <n v="29.68"/>
    <s v="No"/>
    <s v="Yes"/>
    <x v="2"/>
    <n v="22"/>
    <s v="Yes"/>
    <s v="No"/>
    <s v="No"/>
    <s v="No"/>
    <s v="No"/>
    <s v="No"/>
    <s v="No"/>
    <s v="No"/>
    <x v="1"/>
    <s v="Yes"/>
    <x v="2"/>
    <n v="49.95"/>
    <n v="587.45000000000005"/>
    <n v="0"/>
    <n v="150"/>
    <n v="385.84"/>
    <n v="1123.29"/>
    <x v="0"/>
    <x v="0"/>
    <x v="0"/>
    <n v="0"/>
    <x v="0"/>
  </r>
  <r>
    <s v="9763-PDTKK"/>
    <s v="Female"/>
    <x v="40"/>
    <s v="No"/>
    <n v="0"/>
    <x v="41"/>
    <n v="95112"/>
    <n v="37.343826999999997"/>
    <n v="-121.88311899999999"/>
    <n v="0"/>
    <x v="1"/>
    <s v="Offer E"/>
    <s v="Yes"/>
    <n v="39.68"/>
    <s v="No"/>
    <s v="Yes"/>
    <x v="1"/>
    <n v="18"/>
    <s v="Yes"/>
    <s v="No"/>
    <s v="Yes"/>
    <s v="Yes"/>
    <s v="No"/>
    <s v="Yes"/>
    <s v="Yes"/>
    <s v="Yes"/>
    <x v="1"/>
    <s v="Yes"/>
    <x v="1"/>
    <n v="94.4"/>
    <n v="387.2"/>
    <n v="0"/>
    <n v="0"/>
    <n v="158.72"/>
    <n v="545.91999999999996"/>
    <x v="1"/>
    <x v="1"/>
    <x v="1"/>
    <n v="1"/>
    <x v="1"/>
  </r>
  <r>
    <s v="9764-REAFF"/>
    <s v="Female"/>
    <x v="27"/>
    <s v="Yes"/>
    <n v="0"/>
    <x v="524"/>
    <n v="95979"/>
    <n v="39.288127000000003"/>
    <n v="-122.415841"/>
    <n v="9"/>
    <x v="26"/>
    <s v="Offer B"/>
    <s v="Yes"/>
    <n v="26.99"/>
    <s v="No"/>
    <s v="No"/>
    <x v="3"/>
    <n v="0"/>
    <s v="No"/>
    <s v="No"/>
    <s v="No"/>
    <s v="No"/>
    <s v="No"/>
    <s v="No"/>
    <s v="No"/>
    <s v="No"/>
    <x v="2"/>
    <s v="No"/>
    <x v="1"/>
    <n v="18.399999999999999"/>
    <n v="1057.8499999999999"/>
    <n v="0"/>
    <n v="0"/>
    <n v="1592.41"/>
    <n v="2650.26"/>
    <x v="0"/>
    <x v="0"/>
    <x v="0"/>
    <n v="0"/>
    <x v="0"/>
  </r>
  <r>
    <s v="9766-HGEDE"/>
    <s v="Female"/>
    <x v="25"/>
    <s v="Yes"/>
    <n v="0"/>
    <x v="411"/>
    <n v="95969"/>
    <n v="39.696759999999998"/>
    <n v="-121.644379"/>
    <n v="3"/>
    <x v="67"/>
    <s v="Offer D"/>
    <s v="Yes"/>
    <n v="1.64"/>
    <s v="No"/>
    <s v="No"/>
    <x v="3"/>
    <n v="0"/>
    <s v="No"/>
    <s v="No"/>
    <s v="No"/>
    <s v="No"/>
    <s v="No"/>
    <s v="No"/>
    <s v="No"/>
    <s v="No"/>
    <x v="0"/>
    <s v="No"/>
    <x v="2"/>
    <n v="19.350000000000001"/>
    <n v="307"/>
    <n v="10.57"/>
    <n v="0"/>
    <n v="27.88"/>
    <n v="324.31"/>
    <x v="0"/>
    <x v="0"/>
    <x v="0"/>
    <n v="0"/>
    <x v="0"/>
  </r>
  <r>
    <s v="9767-FFLEM"/>
    <s v="Male"/>
    <x v="54"/>
    <s v="No"/>
    <n v="0"/>
    <x v="693"/>
    <n v="92281"/>
    <n v="33.036790000000003"/>
    <n v="-115.60503"/>
    <n v="0"/>
    <x v="70"/>
    <s v="None"/>
    <s v="Yes"/>
    <n v="35.04"/>
    <s v="No"/>
    <s v="Yes"/>
    <x v="1"/>
    <n v="2"/>
    <s v="No"/>
    <s v="No"/>
    <s v="No"/>
    <s v="No"/>
    <s v="No"/>
    <s v="No"/>
    <s v="No"/>
    <s v="Yes"/>
    <x v="1"/>
    <s v="Yes"/>
    <x v="0"/>
    <n v="69.5"/>
    <n v="2625.25"/>
    <n v="20.190000000000001"/>
    <n v="0"/>
    <n v="1331.52"/>
    <n v="3936.58"/>
    <x v="0"/>
    <x v="0"/>
    <x v="0"/>
    <n v="0"/>
    <x v="0"/>
  </r>
  <r>
    <s v="9769-TSBZE"/>
    <s v="Female"/>
    <x v="33"/>
    <s v="No"/>
    <n v="3"/>
    <x v="1007"/>
    <n v="93276"/>
    <n v="35.316262999999999"/>
    <n v="-119.402559"/>
    <n v="0"/>
    <x v="40"/>
    <s v="None"/>
    <s v="Yes"/>
    <n v="16.75"/>
    <s v="Yes"/>
    <s v="Yes"/>
    <x v="2"/>
    <n v="57"/>
    <s v="Yes"/>
    <s v="Yes"/>
    <s v="No"/>
    <s v="Yes"/>
    <s v="No"/>
    <s v="No"/>
    <s v="No"/>
    <s v="No"/>
    <x v="2"/>
    <s v="No"/>
    <x v="1"/>
    <n v="66"/>
    <n v="4891.5"/>
    <n v="0"/>
    <n v="90"/>
    <n v="1172.5"/>
    <n v="6154"/>
    <x v="0"/>
    <x v="0"/>
    <x v="0"/>
    <n v="0"/>
    <x v="0"/>
  </r>
  <r>
    <s v="9770-KXGQU"/>
    <s v="Female"/>
    <x v="7"/>
    <s v="No"/>
    <n v="0"/>
    <x v="111"/>
    <n v="92555"/>
    <n v="33.907361000000002"/>
    <n v="-117.109972"/>
    <n v="0"/>
    <x v="63"/>
    <s v="None"/>
    <s v="Yes"/>
    <n v="29.39"/>
    <s v="Yes"/>
    <s v="Yes"/>
    <x v="1"/>
    <n v="12"/>
    <s v="Yes"/>
    <s v="Yes"/>
    <s v="Yes"/>
    <s v="No"/>
    <s v="Yes"/>
    <s v="No"/>
    <s v="No"/>
    <s v="Yes"/>
    <x v="0"/>
    <s v="No"/>
    <x v="0"/>
    <n v="98.6"/>
    <n v="5311.85"/>
    <n v="0"/>
    <n v="0"/>
    <n v="1557.67"/>
    <n v="6869.52"/>
    <x v="0"/>
    <x v="0"/>
    <x v="0"/>
    <n v="0"/>
    <x v="1"/>
  </r>
  <r>
    <s v="9770-LXDBK"/>
    <s v="Female"/>
    <x v="21"/>
    <s v="No"/>
    <n v="0"/>
    <x v="31"/>
    <n v="90006"/>
    <n v="34.048012999999997"/>
    <n v="-118.293953"/>
    <n v="0"/>
    <x v="3"/>
    <s v="Offer E"/>
    <s v="Yes"/>
    <n v="14.79"/>
    <s v="No"/>
    <s v="No"/>
    <x v="3"/>
    <n v="0"/>
    <s v="No"/>
    <s v="No"/>
    <s v="No"/>
    <s v="No"/>
    <s v="No"/>
    <s v="No"/>
    <s v="No"/>
    <s v="No"/>
    <x v="1"/>
    <s v="No"/>
    <x v="0"/>
    <n v="20.399999999999999"/>
    <n v="63.15"/>
    <n v="0"/>
    <n v="0"/>
    <n v="44.37"/>
    <n v="107.52"/>
    <x v="2"/>
    <x v="0"/>
    <x v="0"/>
    <n v="0"/>
    <x v="0"/>
  </r>
  <r>
    <s v="9773-PEQBZ"/>
    <s v="Male"/>
    <x v="9"/>
    <s v="No"/>
    <n v="0"/>
    <x v="129"/>
    <n v="92530"/>
    <n v="33.655420999999997"/>
    <n v="-117.391751"/>
    <n v="0"/>
    <x v="46"/>
    <s v="None"/>
    <s v="Yes"/>
    <n v="15.6"/>
    <s v="Yes"/>
    <s v="Yes"/>
    <x v="1"/>
    <n v="22"/>
    <s v="No"/>
    <s v="Yes"/>
    <s v="No"/>
    <s v="No"/>
    <s v="No"/>
    <s v="No"/>
    <s v="No"/>
    <s v="Yes"/>
    <x v="1"/>
    <s v="No"/>
    <x v="1"/>
    <n v="79.849999999999994"/>
    <n v="797.25"/>
    <n v="0"/>
    <n v="0"/>
    <n v="156"/>
    <n v="953.25"/>
    <x v="0"/>
    <x v="0"/>
    <x v="0"/>
    <n v="0"/>
    <x v="0"/>
  </r>
  <r>
    <s v="9774-NRNAU"/>
    <s v="Male"/>
    <x v="49"/>
    <s v="Yes"/>
    <n v="0"/>
    <x v="710"/>
    <n v="92230"/>
    <n v="33.929811999999998"/>
    <n v="-116.76058"/>
    <n v="5"/>
    <x v="28"/>
    <s v="None"/>
    <s v="Yes"/>
    <n v="33.57"/>
    <s v="Yes"/>
    <s v="Yes"/>
    <x v="2"/>
    <n v="21"/>
    <s v="No"/>
    <s v="Yes"/>
    <s v="Yes"/>
    <s v="Yes"/>
    <s v="Yes"/>
    <s v="Yes"/>
    <s v="No"/>
    <s v="Yes"/>
    <x v="0"/>
    <s v="Yes"/>
    <x v="1"/>
    <n v="84.8"/>
    <n v="2309.5500000000002"/>
    <n v="0"/>
    <n v="0"/>
    <n v="906.39"/>
    <n v="3215.94"/>
    <x v="0"/>
    <x v="0"/>
    <x v="0"/>
    <n v="0"/>
    <x v="0"/>
  </r>
  <r>
    <s v="9776-CLUJA"/>
    <s v="Female"/>
    <x v="28"/>
    <s v="Yes"/>
    <n v="0"/>
    <x v="113"/>
    <n v="95829"/>
    <n v="38.486502000000002"/>
    <n v="-121.334051"/>
    <n v="1"/>
    <x v="69"/>
    <s v="None"/>
    <s v="Yes"/>
    <n v="17.87"/>
    <s v="Yes"/>
    <s v="Yes"/>
    <x v="1"/>
    <n v="9"/>
    <s v="Yes"/>
    <s v="No"/>
    <s v="No"/>
    <s v="No"/>
    <s v="No"/>
    <s v="No"/>
    <s v="No"/>
    <s v="Yes"/>
    <x v="1"/>
    <s v="Yes"/>
    <x v="1"/>
    <n v="77.5"/>
    <n v="3807.35"/>
    <n v="0"/>
    <n v="0"/>
    <n v="911.37"/>
    <n v="4718.72"/>
    <x v="1"/>
    <x v="1"/>
    <x v="11"/>
    <n v="1"/>
    <x v="0"/>
  </r>
  <r>
    <s v="9776-OJUZI"/>
    <s v="Female"/>
    <x v="28"/>
    <s v="No"/>
    <n v="0"/>
    <x v="106"/>
    <n v="93249"/>
    <n v="35.637715"/>
    <n v="-119.893068"/>
    <n v="0"/>
    <x v="7"/>
    <s v="None"/>
    <s v="Yes"/>
    <n v="32.409999999999997"/>
    <s v="Yes"/>
    <s v="Yes"/>
    <x v="1"/>
    <n v="21"/>
    <s v="No"/>
    <s v="Yes"/>
    <s v="Yes"/>
    <s v="No"/>
    <s v="Yes"/>
    <s v="No"/>
    <s v="No"/>
    <s v="Yes"/>
    <x v="2"/>
    <s v="Yes"/>
    <x v="1"/>
    <n v="95.45"/>
    <n v="6223.3"/>
    <n v="0"/>
    <n v="0"/>
    <n v="2106.65"/>
    <n v="8329.9500000000007"/>
    <x v="0"/>
    <x v="0"/>
    <x v="0"/>
    <n v="0"/>
    <x v="1"/>
  </r>
  <r>
    <s v="9777-IQHWP"/>
    <s v="Male"/>
    <x v="55"/>
    <s v="Yes"/>
    <n v="1"/>
    <x v="1011"/>
    <n v="93927"/>
    <n v="36.248708000000001"/>
    <n v="-121.386617"/>
    <n v="2"/>
    <x v="34"/>
    <s v="None"/>
    <s v="Yes"/>
    <n v="30.82"/>
    <s v="Yes"/>
    <s v="Yes"/>
    <x v="1"/>
    <n v="11"/>
    <s v="Yes"/>
    <s v="No"/>
    <s v="Yes"/>
    <s v="No"/>
    <s v="No"/>
    <s v="Yes"/>
    <s v="Yes"/>
    <s v="Yes"/>
    <x v="2"/>
    <s v="No"/>
    <x v="1"/>
    <n v="93.4"/>
    <n v="5822.3"/>
    <n v="0"/>
    <n v="0"/>
    <n v="1972.48"/>
    <n v="7794.78"/>
    <x v="0"/>
    <x v="0"/>
    <x v="0"/>
    <n v="0"/>
    <x v="1"/>
  </r>
  <r>
    <s v="9777-WJJPR"/>
    <s v="Male"/>
    <x v="1"/>
    <s v="Yes"/>
    <n v="0"/>
    <x v="113"/>
    <n v="95842"/>
    <n v="38.687367000000002"/>
    <n v="-121.34848"/>
    <n v="9"/>
    <x v="65"/>
    <s v="None"/>
    <s v="Yes"/>
    <n v="29.77"/>
    <s v="Yes"/>
    <s v="Yes"/>
    <x v="1"/>
    <n v="12"/>
    <s v="No"/>
    <s v="No"/>
    <s v="Yes"/>
    <s v="No"/>
    <s v="Yes"/>
    <s v="No"/>
    <s v="No"/>
    <s v="Yes"/>
    <x v="1"/>
    <s v="No"/>
    <x v="0"/>
    <n v="88.65"/>
    <n v="2683.2"/>
    <n v="0"/>
    <n v="0"/>
    <n v="922.87"/>
    <n v="3606.07"/>
    <x v="0"/>
    <x v="0"/>
    <x v="0"/>
    <n v="0"/>
    <x v="0"/>
  </r>
  <r>
    <s v="9778-OGKQZ"/>
    <s v="Male"/>
    <x v="39"/>
    <s v="Yes"/>
    <n v="0"/>
    <x v="64"/>
    <n v="93727"/>
    <n v="36.751488999999999"/>
    <n v="-119.68071999999999"/>
    <n v="8"/>
    <x v="9"/>
    <s v="None"/>
    <s v="Yes"/>
    <n v="5.32"/>
    <s v="Yes"/>
    <s v="Yes"/>
    <x v="2"/>
    <n v="5"/>
    <s v="Yes"/>
    <s v="Yes"/>
    <s v="Yes"/>
    <s v="Yes"/>
    <s v="Yes"/>
    <s v="Yes"/>
    <s v="Yes"/>
    <s v="No"/>
    <x v="2"/>
    <s v="Yes"/>
    <x v="0"/>
    <n v="92"/>
    <n v="6782.15"/>
    <n v="0"/>
    <n v="10"/>
    <n v="383.04"/>
    <n v="7175.19"/>
    <x v="0"/>
    <x v="0"/>
    <x v="0"/>
    <n v="0"/>
    <x v="1"/>
  </r>
  <r>
    <s v="9779-DPNEJ"/>
    <s v="Female"/>
    <x v="40"/>
    <s v="Yes"/>
    <n v="3"/>
    <x v="943"/>
    <n v="92364"/>
    <n v="35.478735999999998"/>
    <n v="-115.51698399999999"/>
    <n v="5"/>
    <x v="51"/>
    <s v="Offer D"/>
    <s v="Yes"/>
    <n v="33.46"/>
    <s v="No"/>
    <s v="Yes"/>
    <x v="1"/>
    <n v="29"/>
    <s v="No"/>
    <s v="No"/>
    <s v="No"/>
    <s v="No"/>
    <s v="No"/>
    <s v="Yes"/>
    <s v="Yes"/>
    <s v="Yes"/>
    <x v="1"/>
    <s v="Yes"/>
    <x v="1"/>
    <n v="80.150000000000006"/>
    <n v="1790.65"/>
    <n v="0"/>
    <n v="0"/>
    <n v="736.12"/>
    <n v="2526.77"/>
    <x v="0"/>
    <x v="0"/>
    <x v="0"/>
    <n v="0"/>
    <x v="0"/>
  </r>
  <r>
    <s v="9780-FKVVF"/>
    <s v="Male"/>
    <x v="27"/>
    <s v="No"/>
    <n v="0"/>
    <x v="554"/>
    <n v="93622"/>
    <n v="36.785617999999999"/>
    <n v="-120.625382"/>
    <n v="0"/>
    <x v="38"/>
    <s v="Offer E"/>
    <s v="Yes"/>
    <n v="20.11"/>
    <s v="No"/>
    <s v="Yes"/>
    <x v="2"/>
    <n v="5"/>
    <s v="Yes"/>
    <s v="No"/>
    <s v="No"/>
    <s v="No"/>
    <s v="No"/>
    <s v="Yes"/>
    <s v="Yes"/>
    <s v="Yes"/>
    <x v="1"/>
    <s v="Yes"/>
    <x v="1"/>
    <n v="59.15"/>
    <n v="336.7"/>
    <n v="0"/>
    <n v="0"/>
    <n v="120.66"/>
    <n v="457.36"/>
    <x v="0"/>
    <x v="0"/>
    <x v="0"/>
    <n v="0"/>
    <x v="0"/>
  </r>
  <r>
    <s v="9782-LGXMC"/>
    <s v="Female"/>
    <x v="34"/>
    <s v="Yes"/>
    <n v="1"/>
    <x v="570"/>
    <n v="94598"/>
    <n v="37.916648000000002"/>
    <n v="-122.008483"/>
    <n v="6"/>
    <x v="21"/>
    <s v="None"/>
    <s v="Yes"/>
    <n v="35.29"/>
    <s v="No"/>
    <s v="Yes"/>
    <x v="2"/>
    <n v="28"/>
    <s v="Yes"/>
    <s v="No"/>
    <s v="Yes"/>
    <s v="Yes"/>
    <s v="No"/>
    <s v="No"/>
    <s v="No"/>
    <s v="Yes"/>
    <x v="1"/>
    <s v="No"/>
    <x v="1"/>
    <n v="61.75"/>
    <n v="3024.15"/>
    <n v="0"/>
    <n v="0"/>
    <n v="1729.21"/>
    <n v="4753.3599999999997"/>
    <x v="0"/>
    <x v="0"/>
    <x v="0"/>
    <n v="0"/>
    <x v="0"/>
  </r>
  <r>
    <s v="9786-IJYDL"/>
    <s v="Female"/>
    <x v="42"/>
    <s v="No"/>
    <n v="0"/>
    <x v="67"/>
    <n v="95560"/>
    <n v="40.142256000000003"/>
    <n v="-123.85292699999999"/>
    <n v="0"/>
    <x v="33"/>
    <s v="None"/>
    <s v="Yes"/>
    <n v="30.5"/>
    <s v="Yes"/>
    <s v="Yes"/>
    <x v="1"/>
    <n v="8"/>
    <s v="Yes"/>
    <s v="Yes"/>
    <s v="Yes"/>
    <s v="Yes"/>
    <s v="Yes"/>
    <s v="Yes"/>
    <s v="Yes"/>
    <s v="Yes"/>
    <x v="2"/>
    <s v="Yes"/>
    <x v="0"/>
    <n v="113.2"/>
    <n v="3914.05"/>
    <n v="0"/>
    <n v="0"/>
    <n v="1067.5"/>
    <n v="4981.55"/>
    <x v="0"/>
    <x v="0"/>
    <x v="0"/>
    <n v="0"/>
    <x v="1"/>
  </r>
  <r>
    <s v="9786-YWNHU"/>
    <s v="Female"/>
    <x v="47"/>
    <s v="Yes"/>
    <n v="2"/>
    <x v="843"/>
    <n v="92336"/>
    <n v="34.136367"/>
    <n v="-117.460803"/>
    <n v="6"/>
    <x v="5"/>
    <s v="Offer B"/>
    <s v="Yes"/>
    <n v="1.18"/>
    <s v="No"/>
    <s v="Yes"/>
    <x v="2"/>
    <n v="27"/>
    <s v="Yes"/>
    <s v="Yes"/>
    <s v="Yes"/>
    <s v="Yes"/>
    <s v="No"/>
    <s v="No"/>
    <s v="No"/>
    <s v="No"/>
    <x v="2"/>
    <s v="No"/>
    <x v="0"/>
    <n v="63.55"/>
    <n v="4014.2"/>
    <n v="0"/>
    <n v="90"/>
    <n v="74.34"/>
    <n v="4178.54"/>
    <x v="0"/>
    <x v="0"/>
    <x v="0"/>
    <n v="0"/>
    <x v="0"/>
  </r>
  <r>
    <s v="9787-XVQIU"/>
    <s v="Male"/>
    <x v="32"/>
    <s v="No"/>
    <n v="0"/>
    <x v="1019"/>
    <n v="92386"/>
    <n v="34.243088"/>
    <n v="-116.830015"/>
    <n v="0"/>
    <x v="13"/>
    <s v="Offer E"/>
    <s v="Yes"/>
    <n v="39.44"/>
    <s v="Yes"/>
    <s v="Yes"/>
    <x v="1"/>
    <n v="18"/>
    <s v="No"/>
    <s v="No"/>
    <s v="No"/>
    <s v="No"/>
    <s v="No"/>
    <s v="No"/>
    <s v="No"/>
    <s v="No"/>
    <x v="1"/>
    <s v="Yes"/>
    <x v="1"/>
    <n v="75.3"/>
    <n v="75.3"/>
    <n v="0"/>
    <n v="0"/>
    <n v="39.44"/>
    <n v="114.74"/>
    <x v="1"/>
    <x v="5"/>
    <x v="9"/>
    <n v="1"/>
    <x v="0"/>
  </r>
  <r>
    <s v="9788-HNGUT"/>
    <s v="Male"/>
    <x v="45"/>
    <s v="Yes"/>
    <n v="0"/>
    <x v="710"/>
    <n v="92230"/>
    <n v="33.929811999999998"/>
    <n v="-116.76058"/>
    <n v="9"/>
    <x v="9"/>
    <s v="Offer A"/>
    <s v="Yes"/>
    <n v="17.87"/>
    <s v="Yes"/>
    <s v="Yes"/>
    <x v="1"/>
    <n v="3"/>
    <s v="Yes"/>
    <s v="Yes"/>
    <s v="Yes"/>
    <s v="Yes"/>
    <s v="Yes"/>
    <s v="Yes"/>
    <s v="Yes"/>
    <s v="Yes"/>
    <x v="2"/>
    <s v="Yes"/>
    <x v="0"/>
    <n v="116.95"/>
    <n v="8594.4"/>
    <n v="0"/>
    <n v="0"/>
    <n v="1286.6400000000001"/>
    <n v="9881.0400000000009"/>
    <x v="0"/>
    <x v="0"/>
    <x v="0"/>
    <n v="0"/>
    <x v="1"/>
  </r>
  <r>
    <s v="9788-YTFGE"/>
    <s v="Male"/>
    <x v="10"/>
    <s v="No"/>
    <n v="0"/>
    <x v="137"/>
    <n v="95540"/>
    <n v="40.584991000000002"/>
    <n v="-124.121504"/>
    <n v="0"/>
    <x v="6"/>
    <s v="None"/>
    <s v="Yes"/>
    <n v="13.86"/>
    <s v="No"/>
    <s v="No"/>
    <x v="3"/>
    <n v="0"/>
    <s v="No"/>
    <s v="No"/>
    <s v="No"/>
    <s v="No"/>
    <s v="No"/>
    <s v="No"/>
    <s v="No"/>
    <s v="No"/>
    <x v="1"/>
    <s v="Yes"/>
    <x v="0"/>
    <n v="19.95"/>
    <n v="147.5"/>
    <n v="0"/>
    <n v="0"/>
    <n v="97.02"/>
    <n v="244.52"/>
    <x v="0"/>
    <x v="0"/>
    <x v="0"/>
    <n v="0"/>
    <x v="0"/>
  </r>
  <r>
    <s v="9793-WECQC"/>
    <s v="Male"/>
    <x v="55"/>
    <s v="No"/>
    <n v="0"/>
    <x v="868"/>
    <n v="95631"/>
    <n v="39.031875999999997"/>
    <n v="-120.81114100000001"/>
    <n v="0"/>
    <x v="16"/>
    <s v="None"/>
    <s v="Yes"/>
    <n v="48.21"/>
    <s v="No"/>
    <s v="Yes"/>
    <x v="1"/>
    <n v="23"/>
    <s v="No"/>
    <s v="Yes"/>
    <s v="No"/>
    <s v="No"/>
    <s v="Yes"/>
    <s v="Yes"/>
    <s v="Yes"/>
    <s v="Yes"/>
    <x v="1"/>
    <s v="No"/>
    <x v="0"/>
    <n v="-1"/>
    <n v="2192.9"/>
    <n v="0"/>
    <n v="0"/>
    <n v="1108.83"/>
    <n v="3301.73"/>
    <x v="0"/>
    <x v="0"/>
    <x v="0"/>
    <n v="0"/>
    <x v="0"/>
  </r>
  <r>
    <s v="9795-NREXC"/>
    <s v="Female"/>
    <x v="51"/>
    <s v="Yes"/>
    <n v="0"/>
    <x v="35"/>
    <n v="95212"/>
    <n v="38.049456999999997"/>
    <n v="-121.21653000000001"/>
    <n v="5"/>
    <x v="34"/>
    <s v="Offer B"/>
    <s v="Yes"/>
    <n v="11.85"/>
    <s v="Yes"/>
    <s v="Yes"/>
    <x v="2"/>
    <n v="2"/>
    <s v="Yes"/>
    <s v="No"/>
    <s v="Yes"/>
    <s v="Yes"/>
    <s v="Yes"/>
    <s v="Yes"/>
    <s v="Yes"/>
    <s v="Yes"/>
    <x v="2"/>
    <s v="Yes"/>
    <x v="0"/>
    <n v="85"/>
    <n v="5484.4"/>
    <n v="0"/>
    <n v="0"/>
    <n v="758.4"/>
    <n v="6242.8"/>
    <x v="0"/>
    <x v="0"/>
    <x v="0"/>
    <n v="0"/>
    <x v="0"/>
  </r>
  <r>
    <s v="9795-SHUHB"/>
    <s v="Female"/>
    <x v="17"/>
    <s v="Yes"/>
    <n v="0"/>
    <x v="670"/>
    <n v="95497"/>
    <n v="38.696658999999997"/>
    <n v="-123.43686099999999"/>
    <n v="9"/>
    <x v="22"/>
    <s v="None"/>
    <s v="Yes"/>
    <n v="24.27"/>
    <s v="No"/>
    <s v="Yes"/>
    <x v="0"/>
    <n v="59"/>
    <s v="Yes"/>
    <s v="Yes"/>
    <s v="No"/>
    <s v="Yes"/>
    <s v="No"/>
    <s v="No"/>
    <s v="No"/>
    <s v="Yes"/>
    <x v="2"/>
    <s v="Yes"/>
    <x v="0"/>
    <n v="58.2"/>
    <n v="3810.8"/>
    <n v="0"/>
    <n v="0"/>
    <n v="1601.82"/>
    <n v="5412.62"/>
    <x v="0"/>
    <x v="0"/>
    <x v="0"/>
    <n v="0"/>
    <x v="0"/>
  </r>
  <r>
    <s v="9795-VOWON"/>
    <s v="Male"/>
    <x v="5"/>
    <s v="No"/>
    <n v="0"/>
    <x v="31"/>
    <n v="90016"/>
    <n v="34.028331000000001"/>
    <n v="-118.354338"/>
    <n v="0"/>
    <x v="6"/>
    <s v="Offer E"/>
    <s v="No"/>
    <n v="0"/>
    <s v="No"/>
    <s v="Yes"/>
    <x v="0"/>
    <n v="48"/>
    <s v="No"/>
    <s v="No"/>
    <s v="No"/>
    <s v="No"/>
    <s v="No"/>
    <s v="No"/>
    <s v="No"/>
    <s v="Yes"/>
    <x v="0"/>
    <s v="Yes"/>
    <x v="0"/>
    <n v="24.35"/>
    <n v="150.85"/>
    <n v="0"/>
    <n v="0"/>
    <n v="0"/>
    <n v="150.85"/>
    <x v="0"/>
    <x v="0"/>
    <x v="0"/>
    <n v="0"/>
    <x v="0"/>
  </r>
  <r>
    <s v="9796-BPKIW"/>
    <s v="Male"/>
    <x v="6"/>
    <s v="No"/>
    <n v="0"/>
    <x v="91"/>
    <n v="94063"/>
    <n v="37.499411000000002"/>
    <n v="-122.19631800000001"/>
    <n v="0"/>
    <x v="58"/>
    <s v="None"/>
    <s v="Yes"/>
    <n v="42.53"/>
    <s v="No"/>
    <s v="Yes"/>
    <x v="1"/>
    <n v="6"/>
    <s v="No"/>
    <s v="No"/>
    <s v="No"/>
    <s v="No"/>
    <s v="No"/>
    <s v="No"/>
    <s v="No"/>
    <s v="Yes"/>
    <x v="2"/>
    <s v="Yes"/>
    <x v="0"/>
    <n v="69.95"/>
    <n v="562.70000000000005"/>
    <n v="0"/>
    <n v="0"/>
    <n v="340.24"/>
    <n v="902.94"/>
    <x v="0"/>
    <x v="0"/>
    <x v="0"/>
    <n v="0"/>
    <x v="0"/>
  </r>
  <r>
    <s v="9796-MVYXX"/>
    <s v="Female"/>
    <x v="4"/>
    <s v="No"/>
    <n v="0"/>
    <x v="561"/>
    <n v="93283"/>
    <n v="35.556469999999997"/>
    <n v="-118.24491399999999"/>
    <n v="0"/>
    <x v="32"/>
    <s v="Offer D"/>
    <s v="No"/>
    <n v="0"/>
    <s v="No"/>
    <s v="Yes"/>
    <x v="2"/>
    <n v="24"/>
    <s v="Yes"/>
    <s v="No"/>
    <s v="Yes"/>
    <s v="Yes"/>
    <s v="No"/>
    <s v="No"/>
    <s v="No"/>
    <s v="Yes"/>
    <x v="2"/>
    <s v="No"/>
    <x v="0"/>
    <n v="39.700000000000003"/>
    <n v="692.35"/>
    <n v="0"/>
    <n v="0"/>
    <n v="0"/>
    <n v="692.35"/>
    <x v="0"/>
    <x v="0"/>
    <x v="0"/>
    <n v="0"/>
    <x v="0"/>
  </r>
  <r>
    <s v="9798-DRYDS"/>
    <s v="Female"/>
    <x v="7"/>
    <s v="Yes"/>
    <n v="0"/>
    <x v="102"/>
    <n v="92648"/>
    <n v="33.679659000000001"/>
    <n v="-118.016195"/>
    <n v="6"/>
    <x v="67"/>
    <s v="None"/>
    <s v="Yes"/>
    <n v="47.59"/>
    <s v="Yes"/>
    <s v="Yes"/>
    <x v="2"/>
    <n v="25"/>
    <s v="No"/>
    <s v="No"/>
    <s v="Yes"/>
    <s v="Yes"/>
    <s v="No"/>
    <s v="No"/>
    <s v="No"/>
    <s v="Yes"/>
    <x v="0"/>
    <s v="Yes"/>
    <x v="2"/>
    <n v="61.95"/>
    <n v="1070.7"/>
    <n v="0"/>
    <n v="0"/>
    <n v="809.03"/>
    <n v="1879.73"/>
    <x v="0"/>
    <x v="0"/>
    <x v="0"/>
    <n v="0"/>
    <x v="0"/>
  </r>
  <r>
    <s v="9798-OPFEM"/>
    <s v="Female"/>
    <x v="21"/>
    <s v="No"/>
    <n v="0"/>
    <x v="352"/>
    <n v="96006"/>
    <n v="41.171577999999997"/>
    <n v="-120.913161"/>
    <n v="0"/>
    <x v="56"/>
    <s v="Offer B"/>
    <s v="Yes"/>
    <n v="32.78"/>
    <s v="No"/>
    <s v="No"/>
    <x v="3"/>
    <n v="0"/>
    <s v="No"/>
    <s v="No"/>
    <s v="No"/>
    <s v="No"/>
    <s v="No"/>
    <s v="No"/>
    <s v="No"/>
    <s v="No"/>
    <x v="2"/>
    <s v="Yes"/>
    <x v="1"/>
    <n v="21.1"/>
    <n v="937.1"/>
    <n v="0"/>
    <n v="0"/>
    <n v="1507.88"/>
    <n v="2444.98"/>
    <x v="0"/>
    <x v="0"/>
    <x v="0"/>
    <n v="0"/>
    <x v="0"/>
  </r>
  <r>
    <s v="9799-CAYJJ"/>
    <s v="Female"/>
    <x v="16"/>
    <s v="Yes"/>
    <n v="0"/>
    <x v="983"/>
    <n v="91307"/>
    <n v="34.199787000000001"/>
    <n v="-118.68492999999999"/>
    <n v="1"/>
    <x v="29"/>
    <s v="Offer E"/>
    <s v="Yes"/>
    <n v="32.619999999999997"/>
    <s v="No"/>
    <s v="Yes"/>
    <x v="1"/>
    <n v="2"/>
    <s v="No"/>
    <s v="No"/>
    <s v="No"/>
    <s v="No"/>
    <s v="No"/>
    <s v="No"/>
    <s v="No"/>
    <s v="Yes"/>
    <x v="2"/>
    <s v="Yes"/>
    <x v="1"/>
    <n v="69.3"/>
    <n v="153.80000000000001"/>
    <n v="0"/>
    <n v="0"/>
    <n v="65.239999999999995"/>
    <n v="219.04"/>
    <x v="2"/>
    <x v="0"/>
    <x v="0"/>
    <n v="0"/>
    <x v="0"/>
  </r>
  <r>
    <s v="9800-ONTFE"/>
    <s v="Female"/>
    <x v="40"/>
    <s v="Yes"/>
    <n v="3"/>
    <x v="968"/>
    <n v="95606"/>
    <n v="38.809804"/>
    <n v="-122.241383"/>
    <n v="3"/>
    <x v="51"/>
    <s v="Offer D"/>
    <s v="Yes"/>
    <n v="4.67"/>
    <s v="Yes"/>
    <s v="Yes"/>
    <x v="1"/>
    <n v="58"/>
    <s v="No"/>
    <s v="No"/>
    <s v="No"/>
    <s v="No"/>
    <s v="No"/>
    <s v="No"/>
    <s v="No"/>
    <s v="Yes"/>
    <x v="1"/>
    <s v="Yes"/>
    <x v="1"/>
    <n v="75.8"/>
    <n v="1615.1"/>
    <n v="0"/>
    <n v="0"/>
    <n v="102.74"/>
    <n v="1717.84"/>
    <x v="0"/>
    <x v="0"/>
    <x v="0"/>
    <n v="0"/>
    <x v="0"/>
  </r>
  <r>
    <s v="9800-OUIGR"/>
    <s v="Male"/>
    <x v="37"/>
    <s v="Yes"/>
    <n v="1"/>
    <x v="126"/>
    <n v="94607"/>
    <n v="37.807070000000003"/>
    <n v="-122.29740099999999"/>
    <n v="4"/>
    <x v="22"/>
    <s v="None"/>
    <s v="Yes"/>
    <n v="7.83"/>
    <s v="No"/>
    <s v="No"/>
    <x v="3"/>
    <n v="0"/>
    <s v="No"/>
    <s v="No"/>
    <s v="No"/>
    <s v="No"/>
    <s v="No"/>
    <s v="No"/>
    <s v="No"/>
    <s v="No"/>
    <x v="2"/>
    <s v="No"/>
    <x v="0"/>
    <n v="20"/>
    <n v="1374.2"/>
    <n v="0"/>
    <n v="0"/>
    <n v="516.78"/>
    <n v="1890.98"/>
    <x v="0"/>
    <x v="0"/>
    <x v="0"/>
    <n v="0"/>
    <x v="0"/>
  </r>
  <r>
    <s v="9801-GDWGV"/>
    <s v="Female"/>
    <x v="7"/>
    <s v="No"/>
    <n v="0"/>
    <x v="77"/>
    <n v="92592"/>
    <n v="33.507255000000001"/>
    <n v="-117.029473"/>
    <n v="0"/>
    <x v="35"/>
    <s v="Offer C"/>
    <s v="Yes"/>
    <n v="34.74"/>
    <s v="Yes"/>
    <s v="Yes"/>
    <x v="1"/>
    <n v="28"/>
    <s v="No"/>
    <s v="Yes"/>
    <s v="Yes"/>
    <s v="No"/>
    <s v="Yes"/>
    <s v="Yes"/>
    <s v="Yes"/>
    <s v="Yes"/>
    <x v="1"/>
    <s v="Yes"/>
    <x v="1"/>
    <n v="103.45"/>
    <n v="3994.45"/>
    <n v="0"/>
    <n v="0"/>
    <n v="1354.86"/>
    <n v="5349.31"/>
    <x v="1"/>
    <x v="1"/>
    <x v="5"/>
    <n v="1"/>
    <x v="1"/>
  </r>
  <r>
    <s v="9801-NOSHQ"/>
    <s v="Male"/>
    <x v="2"/>
    <s v="No"/>
    <n v="3"/>
    <x v="982"/>
    <n v="96088"/>
    <n v="40.497441000000002"/>
    <n v="-121.827524"/>
    <n v="0"/>
    <x v="16"/>
    <s v="Offer D"/>
    <s v="Yes"/>
    <n v="1.2"/>
    <s v="No"/>
    <s v="No"/>
    <x v="3"/>
    <n v="0"/>
    <s v="No"/>
    <s v="No"/>
    <s v="No"/>
    <s v="No"/>
    <s v="No"/>
    <s v="No"/>
    <s v="No"/>
    <s v="No"/>
    <x v="0"/>
    <s v="No"/>
    <x v="0"/>
    <n v="19.8"/>
    <n v="465.45"/>
    <n v="0"/>
    <n v="0"/>
    <n v="27.6"/>
    <n v="493.05"/>
    <x v="0"/>
    <x v="0"/>
    <x v="0"/>
    <n v="0"/>
    <x v="0"/>
  </r>
  <r>
    <s v="9802-CAQUT"/>
    <s v="Female"/>
    <x v="60"/>
    <s v="Yes"/>
    <n v="3"/>
    <x v="315"/>
    <n v="93614"/>
    <n v="37.212190999999997"/>
    <n v="-119.749323"/>
    <n v="9"/>
    <x v="9"/>
    <s v="None"/>
    <s v="Yes"/>
    <n v="33.39"/>
    <s v="Yes"/>
    <s v="Yes"/>
    <x v="1"/>
    <n v="52"/>
    <s v="Yes"/>
    <s v="Yes"/>
    <s v="Yes"/>
    <s v="No"/>
    <s v="Yes"/>
    <s v="Yes"/>
    <s v="Yes"/>
    <s v="No"/>
    <x v="2"/>
    <s v="No"/>
    <x v="0"/>
    <n v="109.55"/>
    <n v="7887.25"/>
    <n v="0"/>
    <n v="120"/>
    <n v="2404.08"/>
    <n v="10411.33"/>
    <x v="0"/>
    <x v="0"/>
    <x v="0"/>
    <n v="0"/>
    <x v="1"/>
  </r>
  <r>
    <s v="9803-FTJCG"/>
    <s v="Male"/>
    <x v="2"/>
    <s v="Yes"/>
    <n v="0"/>
    <x v="902"/>
    <n v="90293"/>
    <n v="33.947305"/>
    <n v="-118.439841"/>
    <n v="1"/>
    <x v="4"/>
    <s v="Offer A"/>
    <s v="Yes"/>
    <n v="4.8499999999999996"/>
    <s v="Yes"/>
    <s v="Yes"/>
    <x v="2"/>
    <n v="26"/>
    <s v="Yes"/>
    <s v="Yes"/>
    <s v="No"/>
    <s v="Yes"/>
    <s v="No"/>
    <s v="No"/>
    <s v="No"/>
    <s v="Yes"/>
    <x v="0"/>
    <s v="Yes"/>
    <x v="0"/>
    <n v="66.849999999999994"/>
    <n v="4748.7"/>
    <n v="0"/>
    <n v="0"/>
    <n v="344.35"/>
    <n v="5093.05"/>
    <x v="0"/>
    <x v="0"/>
    <x v="0"/>
    <n v="0"/>
    <x v="0"/>
  </r>
  <r>
    <s v="9804-ICWBG"/>
    <s v="Male"/>
    <x v="52"/>
    <s v="No"/>
    <n v="0"/>
    <x v="647"/>
    <n v="90272"/>
    <n v="34.079448999999997"/>
    <n v="-118.548306"/>
    <n v="0"/>
    <x v="13"/>
    <s v="None"/>
    <s v="Yes"/>
    <n v="45.5"/>
    <s v="No"/>
    <s v="Yes"/>
    <x v="1"/>
    <n v="12"/>
    <s v="No"/>
    <s v="No"/>
    <s v="No"/>
    <s v="No"/>
    <s v="No"/>
    <s v="No"/>
    <s v="No"/>
    <s v="Yes"/>
    <x v="1"/>
    <s v="Yes"/>
    <x v="1"/>
    <n v="69.900000000000006"/>
    <n v="69.900000000000006"/>
    <n v="0"/>
    <n v="0"/>
    <n v="45.5"/>
    <n v="115.4"/>
    <x v="1"/>
    <x v="5"/>
    <x v="9"/>
    <n v="1"/>
    <x v="0"/>
  </r>
  <r>
    <s v="9805-FILKB"/>
    <s v="Male"/>
    <x v="56"/>
    <s v="Yes"/>
    <n v="0"/>
    <x v="77"/>
    <n v="92592"/>
    <n v="33.507255000000001"/>
    <n v="-117.029473"/>
    <n v="6"/>
    <x v="56"/>
    <s v="None"/>
    <s v="Yes"/>
    <n v="4.72"/>
    <s v="No"/>
    <s v="No"/>
    <x v="3"/>
    <n v="0"/>
    <s v="No"/>
    <s v="No"/>
    <s v="No"/>
    <s v="No"/>
    <s v="No"/>
    <s v="No"/>
    <s v="No"/>
    <s v="No"/>
    <x v="0"/>
    <s v="Yes"/>
    <x v="1"/>
    <n v="20.2"/>
    <n v="845.6"/>
    <n v="0"/>
    <n v="0"/>
    <n v="217.12"/>
    <n v="1062.72"/>
    <x v="0"/>
    <x v="0"/>
    <x v="0"/>
    <n v="0"/>
    <x v="0"/>
  </r>
  <r>
    <s v="9809-IMGCQ"/>
    <s v="Male"/>
    <x v="61"/>
    <s v="No"/>
    <n v="0"/>
    <x v="252"/>
    <n v="95923"/>
    <n v="40.171312"/>
    <n v="-121.120605"/>
    <n v="0"/>
    <x v="51"/>
    <s v="Offer D"/>
    <s v="Yes"/>
    <n v="40.18"/>
    <s v="Yes"/>
    <s v="Yes"/>
    <x v="1"/>
    <n v="8"/>
    <s v="No"/>
    <s v="No"/>
    <s v="No"/>
    <s v="No"/>
    <s v="Yes"/>
    <s v="Yes"/>
    <s v="Yes"/>
    <s v="No"/>
    <x v="1"/>
    <s v="Yes"/>
    <x v="1"/>
    <n v="96.7"/>
    <n v="2082.9499999999998"/>
    <n v="0"/>
    <n v="100"/>
    <n v="883.96"/>
    <n v="3066.91"/>
    <x v="1"/>
    <x v="1"/>
    <x v="5"/>
    <n v="1"/>
    <x v="1"/>
  </r>
  <r>
    <s v="9812-GHVRI"/>
    <s v="Female"/>
    <x v="2"/>
    <s v="No"/>
    <n v="0"/>
    <x v="437"/>
    <n v="95227"/>
    <n v="38.227285000000002"/>
    <n v="-121.02789"/>
    <n v="0"/>
    <x v="36"/>
    <s v="Offer B"/>
    <s v="Yes"/>
    <n v="33.659999999999997"/>
    <s v="Yes"/>
    <s v="Yes"/>
    <x v="1"/>
    <n v="20"/>
    <s v="No"/>
    <s v="No"/>
    <s v="No"/>
    <s v="No"/>
    <s v="No"/>
    <s v="Yes"/>
    <s v="Yes"/>
    <s v="Yes"/>
    <x v="1"/>
    <s v="No"/>
    <x v="1"/>
    <n v="83.85"/>
    <n v="3532.25"/>
    <n v="0"/>
    <n v="0"/>
    <n v="1346.4"/>
    <n v="4878.6499999999996"/>
    <x v="0"/>
    <x v="0"/>
    <x v="0"/>
    <n v="0"/>
    <x v="0"/>
  </r>
  <r>
    <s v="9814-AOUDH"/>
    <s v="Male"/>
    <x v="46"/>
    <s v="No"/>
    <n v="0"/>
    <x v="757"/>
    <n v="95912"/>
    <n v="38.982373000000003"/>
    <n v="-122.04775100000001"/>
    <n v="0"/>
    <x v="63"/>
    <s v="Offer B"/>
    <s v="Yes"/>
    <n v="24.17"/>
    <s v="No"/>
    <s v="No"/>
    <x v="3"/>
    <n v="0"/>
    <s v="No"/>
    <s v="No"/>
    <s v="No"/>
    <s v="No"/>
    <s v="No"/>
    <s v="No"/>
    <s v="No"/>
    <s v="No"/>
    <x v="2"/>
    <s v="No"/>
    <x v="0"/>
    <n v="19.5"/>
    <n v="1050.5"/>
    <n v="0"/>
    <n v="0"/>
    <n v="1281.01"/>
    <n v="2331.5100000000002"/>
    <x v="0"/>
    <x v="0"/>
    <x v="0"/>
    <n v="0"/>
    <x v="0"/>
  </r>
  <r>
    <s v="9817-APLHW"/>
    <s v="Male"/>
    <x v="0"/>
    <s v="No"/>
    <n v="0"/>
    <x v="31"/>
    <n v="90034"/>
    <n v="34.030577999999998"/>
    <n v="-118.399613"/>
    <n v="0"/>
    <x v="27"/>
    <s v="Offer D"/>
    <s v="Yes"/>
    <n v="2.29"/>
    <s v="Yes"/>
    <s v="No"/>
    <x v="3"/>
    <n v="0"/>
    <s v="No"/>
    <s v="No"/>
    <s v="No"/>
    <s v="No"/>
    <s v="No"/>
    <s v="No"/>
    <s v="No"/>
    <s v="No"/>
    <x v="1"/>
    <s v="No"/>
    <x v="1"/>
    <n v="25"/>
    <n v="316.2"/>
    <n v="0"/>
    <n v="0"/>
    <n v="27.48"/>
    <n v="343.68"/>
    <x v="0"/>
    <x v="0"/>
    <x v="0"/>
    <n v="0"/>
    <x v="0"/>
  </r>
  <r>
    <s v="9818-XQCUV"/>
    <s v="Female"/>
    <x v="7"/>
    <s v="No"/>
    <n v="0"/>
    <x v="1010"/>
    <n v="96025"/>
    <n v="41.212694999999997"/>
    <n v="-122.392067"/>
    <n v="0"/>
    <x v="29"/>
    <s v="None"/>
    <s v="Yes"/>
    <n v="25.92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45.3"/>
    <n v="0"/>
    <n v="0"/>
    <n v="51.84"/>
    <n v="97.14"/>
    <x v="2"/>
    <x v="0"/>
    <x v="0"/>
    <n v="0"/>
    <x v="0"/>
  </r>
  <r>
    <s v="9819-FBNSV"/>
    <s v="Male"/>
    <x v="4"/>
    <s v="Yes"/>
    <n v="0"/>
    <x v="179"/>
    <n v="92019"/>
    <n v="32.785164999999999"/>
    <n v="-116.86264799999999"/>
    <n v="8"/>
    <x v="20"/>
    <s v="None"/>
    <s v="Yes"/>
    <n v="23.54"/>
    <s v="No"/>
    <s v="Yes"/>
    <x v="1"/>
    <n v="7"/>
    <s v="No"/>
    <s v="No"/>
    <s v="No"/>
    <s v="No"/>
    <s v="No"/>
    <s v="No"/>
    <s v="No"/>
    <s v="Yes"/>
    <x v="2"/>
    <s v="Yes"/>
    <x v="1"/>
    <n v="72.25"/>
    <n v="2575.4499999999998"/>
    <n v="0"/>
    <n v="0"/>
    <n v="870.98"/>
    <n v="3446.43"/>
    <x v="0"/>
    <x v="0"/>
    <x v="0"/>
    <n v="0"/>
    <x v="0"/>
  </r>
  <r>
    <s v="9820-RMCQV"/>
    <s v="Female"/>
    <x v="9"/>
    <s v="No"/>
    <n v="0"/>
    <x v="829"/>
    <n v="91108"/>
    <n v="34.122670999999997"/>
    <n v="-118.112911"/>
    <n v="0"/>
    <x v="37"/>
    <s v="None"/>
    <s v="Yes"/>
    <n v="19.010000000000002"/>
    <s v="No"/>
    <s v="Yes"/>
    <x v="2"/>
    <n v="8"/>
    <s v="Yes"/>
    <s v="No"/>
    <s v="No"/>
    <s v="No"/>
    <s v="No"/>
    <s v="No"/>
    <s v="No"/>
    <s v="No"/>
    <x v="1"/>
    <s v="No"/>
    <x v="0"/>
    <n v="48.55"/>
    <n v="501"/>
    <n v="0"/>
    <n v="130"/>
    <n v="209.11"/>
    <n v="840.11"/>
    <x v="1"/>
    <x v="1"/>
    <x v="5"/>
    <n v="1"/>
    <x v="0"/>
  </r>
  <r>
    <s v="9821-BESNZ"/>
    <s v="Male"/>
    <x v="9"/>
    <s v="No"/>
    <n v="0"/>
    <x v="685"/>
    <n v="91325"/>
    <n v="34.236682999999999"/>
    <n v="-118.517588"/>
    <n v="0"/>
    <x v="22"/>
    <s v="Offer A"/>
    <s v="Yes"/>
    <n v="33.020000000000003"/>
    <s v="Yes"/>
    <s v="Yes"/>
    <x v="1"/>
    <n v="6"/>
    <s v="No"/>
    <s v="Yes"/>
    <s v="No"/>
    <s v="Yes"/>
    <s v="Yes"/>
    <s v="Yes"/>
    <s v="Yes"/>
    <s v="Yes"/>
    <x v="0"/>
    <s v="Yes"/>
    <x v="1"/>
    <n v="-7"/>
    <n v="6860.6"/>
    <n v="44"/>
    <n v="0"/>
    <n v="2179.3200000000002"/>
    <n v="8995.92"/>
    <x v="0"/>
    <x v="0"/>
    <x v="0"/>
    <n v="0"/>
    <x v="0"/>
  </r>
  <r>
    <s v="9821-POOTN"/>
    <s v="Male"/>
    <x v="23"/>
    <s v="Yes"/>
    <n v="0"/>
    <x v="138"/>
    <n v="91773"/>
    <n v="34.102119000000002"/>
    <n v="-117.815532"/>
    <n v="1"/>
    <x v="33"/>
    <s v="Offer C"/>
    <s v="Yes"/>
    <n v="48.47"/>
    <s v="Yes"/>
    <s v="Yes"/>
    <x v="1"/>
    <n v="12"/>
    <s v="No"/>
    <s v="No"/>
    <s v="No"/>
    <s v="No"/>
    <s v="No"/>
    <s v="No"/>
    <s v="No"/>
    <s v="Yes"/>
    <x v="1"/>
    <s v="Yes"/>
    <x v="1"/>
    <n v="75.2"/>
    <n v="2576.1999999999998"/>
    <n v="0"/>
    <n v="0"/>
    <n v="1696.45"/>
    <n v="4272.6499999999996"/>
    <x v="1"/>
    <x v="4"/>
    <x v="16"/>
    <n v="1"/>
    <x v="0"/>
  </r>
  <r>
    <s v="9822-BIIGN"/>
    <s v="Male"/>
    <x v="37"/>
    <s v="Yes"/>
    <n v="3"/>
    <x v="853"/>
    <n v="94024"/>
    <n v="37.352910999999999"/>
    <n v="-122.093002"/>
    <n v="0"/>
    <x v="63"/>
    <s v="Offer B"/>
    <s v="Yes"/>
    <n v="27.56"/>
    <s v="Yes"/>
    <s v="Yes"/>
    <x v="0"/>
    <n v="26"/>
    <s v="Yes"/>
    <s v="No"/>
    <s v="No"/>
    <s v="Yes"/>
    <s v="No"/>
    <s v="Yes"/>
    <s v="Yes"/>
    <s v="Yes"/>
    <x v="1"/>
    <s v="No"/>
    <x v="1"/>
    <n v="71.849999999999994"/>
    <n v="3827.9"/>
    <n v="0"/>
    <n v="0"/>
    <n v="1460.68"/>
    <n v="5288.58"/>
    <x v="0"/>
    <x v="0"/>
    <x v="0"/>
    <n v="0"/>
    <x v="0"/>
  </r>
  <r>
    <s v="9822-OAOVB"/>
    <s v="Female"/>
    <x v="54"/>
    <s v="No"/>
    <n v="0"/>
    <x v="787"/>
    <n v="93455"/>
    <n v="34.818227"/>
    <n v="-120.418784"/>
    <n v="0"/>
    <x v="13"/>
    <s v="Offer E"/>
    <s v="Yes"/>
    <n v="6.43"/>
    <s v="No"/>
    <s v="Yes"/>
    <x v="2"/>
    <n v="27"/>
    <s v="No"/>
    <s v="No"/>
    <s v="No"/>
    <s v="No"/>
    <s v="No"/>
    <s v="Yes"/>
    <s v="Yes"/>
    <s v="No"/>
    <x v="1"/>
    <s v="Yes"/>
    <x v="1"/>
    <n v="55.45"/>
    <n v="55.45"/>
    <n v="0"/>
    <n v="10"/>
    <n v="6.43"/>
    <n v="71.88"/>
    <x v="2"/>
    <x v="0"/>
    <x v="0"/>
    <n v="0"/>
    <x v="0"/>
  </r>
  <r>
    <s v="9822-WMWVG"/>
    <s v="Female"/>
    <x v="29"/>
    <s v="No"/>
    <n v="0"/>
    <x v="1064"/>
    <n v="92313"/>
    <n v="34.029175000000002"/>
    <n v="-117.307211"/>
    <n v="0"/>
    <x v="62"/>
    <s v="None"/>
    <s v="Yes"/>
    <n v="36.700000000000003"/>
    <s v="Yes"/>
    <s v="Yes"/>
    <x v="1"/>
    <n v="59"/>
    <s v="Yes"/>
    <s v="Yes"/>
    <s v="Yes"/>
    <s v="Yes"/>
    <s v="Yes"/>
    <s v="No"/>
    <s v="No"/>
    <s v="Yes"/>
    <x v="1"/>
    <s v="Yes"/>
    <x v="1"/>
    <n v="106.5"/>
    <n v="4282.3999999999996"/>
    <n v="0"/>
    <n v="0"/>
    <n v="1504.7"/>
    <n v="5787.1"/>
    <x v="0"/>
    <x v="0"/>
    <x v="0"/>
    <n v="0"/>
    <x v="1"/>
  </r>
  <r>
    <s v="9823-EALYC"/>
    <s v="Male"/>
    <x v="39"/>
    <s v="Yes"/>
    <n v="2"/>
    <x v="284"/>
    <n v="93301"/>
    <n v="35.383937000000003"/>
    <n v="-119.020428"/>
    <n v="6"/>
    <x v="9"/>
    <s v="None"/>
    <s v="Yes"/>
    <n v="9.3000000000000007"/>
    <s v="Yes"/>
    <s v="Yes"/>
    <x v="2"/>
    <n v="12"/>
    <s v="Yes"/>
    <s v="Yes"/>
    <s v="Yes"/>
    <s v="Yes"/>
    <s v="Yes"/>
    <s v="No"/>
    <s v="No"/>
    <s v="Yes"/>
    <x v="2"/>
    <s v="Yes"/>
    <x v="1"/>
    <n v="80.849999999999994"/>
    <n v="5727.45"/>
    <n v="0"/>
    <n v="0"/>
    <n v="669.6"/>
    <n v="6397.05"/>
    <x v="0"/>
    <x v="0"/>
    <x v="0"/>
    <n v="0"/>
    <x v="0"/>
  </r>
  <r>
    <s v="9824-BEMCV"/>
    <s v="Male"/>
    <x v="12"/>
    <s v="Yes"/>
    <n v="0"/>
    <x v="27"/>
    <n v="95350"/>
    <n v="37.671805999999997"/>
    <n v="-121.007575"/>
    <n v="1"/>
    <x v="67"/>
    <s v="Offer D"/>
    <s v="Yes"/>
    <n v="44.97"/>
    <s v="No"/>
    <s v="Yes"/>
    <x v="1"/>
    <n v="11"/>
    <s v="No"/>
    <s v="No"/>
    <s v="No"/>
    <s v="No"/>
    <s v="No"/>
    <s v="No"/>
    <s v="No"/>
    <s v="Yes"/>
    <x v="1"/>
    <s v="Yes"/>
    <x v="1"/>
    <n v="69"/>
    <n v="1149.6500000000001"/>
    <n v="0"/>
    <n v="0"/>
    <n v="764.49"/>
    <n v="1914.14"/>
    <x v="1"/>
    <x v="1"/>
    <x v="10"/>
    <n v="1"/>
    <x v="0"/>
  </r>
  <r>
    <s v="9824-QCJPK"/>
    <s v="Male"/>
    <x v="10"/>
    <s v="Yes"/>
    <n v="0"/>
    <x v="113"/>
    <n v="95830"/>
    <n v="38.490507999999998"/>
    <n v="-121.284171"/>
    <n v="7"/>
    <x v="66"/>
    <s v="None"/>
    <s v="Yes"/>
    <n v="21.77"/>
    <s v="No"/>
    <s v="No"/>
    <x v="3"/>
    <n v="0"/>
    <s v="No"/>
    <s v="No"/>
    <s v="No"/>
    <s v="No"/>
    <s v="No"/>
    <s v="No"/>
    <s v="No"/>
    <s v="No"/>
    <x v="0"/>
    <s v="No"/>
    <x v="2"/>
    <n v="20"/>
    <n v="666.75"/>
    <n v="0"/>
    <n v="0"/>
    <n v="783.72"/>
    <n v="1450.47"/>
    <x v="0"/>
    <x v="0"/>
    <x v="0"/>
    <n v="0"/>
    <x v="0"/>
  </r>
  <r>
    <s v="9825-YCXWZ"/>
    <s v="Female"/>
    <x v="28"/>
    <s v="No"/>
    <n v="0"/>
    <x v="246"/>
    <n v="94021"/>
    <n v="37.266387999999999"/>
    <n v="-122.26308"/>
    <n v="0"/>
    <x v="62"/>
    <s v="None"/>
    <s v="Yes"/>
    <n v="14.61"/>
    <s v="No"/>
    <s v="Yes"/>
    <x v="1"/>
    <n v="9"/>
    <s v="No"/>
    <s v="No"/>
    <s v="Yes"/>
    <s v="Yes"/>
    <s v="Yes"/>
    <s v="Yes"/>
    <s v="Yes"/>
    <s v="Yes"/>
    <x v="0"/>
    <s v="Yes"/>
    <x v="1"/>
    <n v="101.1"/>
    <n v="4016.2"/>
    <n v="0"/>
    <n v="0"/>
    <n v="599.01"/>
    <n v="4615.21"/>
    <x v="0"/>
    <x v="0"/>
    <x v="0"/>
    <n v="0"/>
    <x v="1"/>
  </r>
  <r>
    <s v="9828-AOQLM"/>
    <s v="Female"/>
    <x v="0"/>
    <s v="Yes"/>
    <n v="0"/>
    <x v="38"/>
    <n v="92117"/>
    <n v="32.825085999999999"/>
    <n v="-117.19942399999999"/>
    <n v="3"/>
    <x v="13"/>
    <s v="None"/>
    <s v="Yes"/>
    <n v="12.8"/>
    <s v="No"/>
    <s v="Yes"/>
    <x v="2"/>
    <n v="5"/>
    <s v="No"/>
    <s v="No"/>
    <s v="No"/>
    <s v="No"/>
    <s v="No"/>
    <s v="No"/>
    <s v="No"/>
    <s v="Yes"/>
    <x v="1"/>
    <s v="Yes"/>
    <x v="1"/>
    <n v="45.7"/>
    <n v="45.7"/>
    <n v="0"/>
    <n v="0"/>
    <n v="12.8"/>
    <n v="58.5"/>
    <x v="1"/>
    <x v="1"/>
    <x v="5"/>
    <n v="1"/>
    <x v="0"/>
  </r>
  <r>
    <s v="9828-QHFBK"/>
    <s v="Male"/>
    <x v="27"/>
    <s v="No"/>
    <n v="0"/>
    <x v="264"/>
    <n v="96065"/>
    <n v="40.877552000000001"/>
    <n v="-121.885884"/>
    <n v="0"/>
    <x v="52"/>
    <s v="None"/>
    <s v="Yes"/>
    <n v="33.97"/>
    <s v="No"/>
    <s v="Yes"/>
    <x v="2"/>
    <n v="22"/>
    <s v="Yes"/>
    <s v="No"/>
    <s v="No"/>
    <s v="No"/>
    <s v="No"/>
    <s v="No"/>
    <s v="No"/>
    <s v="Yes"/>
    <x v="1"/>
    <s v="Yes"/>
    <x v="1"/>
    <n v="51.15"/>
    <n v="1275.7"/>
    <n v="0"/>
    <n v="0"/>
    <n v="815.28"/>
    <n v="2090.98"/>
    <x v="0"/>
    <x v="0"/>
    <x v="0"/>
    <n v="0"/>
    <x v="0"/>
  </r>
  <r>
    <s v="9830-ECLEN"/>
    <s v="Male"/>
    <x v="44"/>
    <s v="Yes"/>
    <n v="3"/>
    <x v="821"/>
    <n v="95388"/>
    <n v="37.421298999999998"/>
    <n v="-120.599587"/>
    <n v="9"/>
    <x v="42"/>
    <s v="None"/>
    <s v="No"/>
    <n v="0"/>
    <s v="No"/>
    <s v="Yes"/>
    <x v="0"/>
    <n v="52"/>
    <s v="Yes"/>
    <s v="Yes"/>
    <s v="Yes"/>
    <s v="No"/>
    <s v="Yes"/>
    <s v="No"/>
    <s v="No"/>
    <s v="Yes"/>
    <x v="0"/>
    <s v="No"/>
    <x v="2"/>
    <n v="50"/>
    <n v="2919.85"/>
    <n v="0"/>
    <n v="0"/>
    <n v="0"/>
    <n v="2919.85"/>
    <x v="0"/>
    <x v="0"/>
    <x v="0"/>
    <n v="0"/>
    <x v="0"/>
  </r>
  <r>
    <s v="9831-BPFRI"/>
    <s v="Female"/>
    <x v="2"/>
    <s v="Yes"/>
    <n v="0"/>
    <x v="307"/>
    <n v="95536"/>
    <n v="40.478499999999997"/>
    <n v="-124.301372"/>
    <n v="1"/>
    <x v="35"/>
    <s v="None"/>
    <s v="Yes"/>
    <n v="35.32"/>
    <s v="Yes"/>
    <s v="Yes"/>
    <x v="1"/>
    <n v="30"/>
    <s v="No"/>
    <s v="Yes"/>
    <s v="Yes"/>
    <s v="Yes"/>
    <s v="No"/>
    <s v="No"/>
    <s v="No"/>
    <s v="Yes"/>
    <x v="0"/>
    <s v="Yes"/>
    <x v="1"/>
    <n v="89.55"/>
    <n v="3474.45"/>
    <n v="0"/>
    <n v="0"/>
    <n v="1377.48"/>
    <n v="4851.93"/>
    <x v="1"/>
    <x v="2"/>
    <x v="18"/>
    <n v="1"/>
    <x v="0"/>
  </r>
  <r>
    <s v="9833-TGFHX"/>
    <s v="Male"/>
    <x v="47"/>
    <s v="Yes"/>
    <n v="0"/>
    <x v="38"/>
    <n v="92109"/>
    <n v="32.787835999999999"/>
    <n v="-117.232376"/>
    <n v="1"/>
    <x v="71"/>
    <s v="None"/>
    <s v="Yes"/>
    <n v="13.23"/>
    <s v="Yes"/>
    <s v="Yes"/>
    <x v="1"/>
    <n v="23"/>
    <s v="Yes"/>
    <s v="No"/>
    <s v="No"/>
    <s v="No"/>
    <s v="Yes"/>
    <s v="Yes"/>
    <s v="Yes"/>
    <s v="No"/>
    <x v="0"/>
    <s v="No"/>
    <x v="1"/>
    <n v="97.1"/>
    <n v="4016.75"/>
    <n v="46.56"/>
    <n v="150"/>
    <n v="555.66"/>
    <n v="4675.8500000000004"/>
    <x v="0"/>
    <x v="0"/>
    <x v="0"/>
    <n v="0"/>
    <x v="1"/>
  </r>
  <r>
    <s v="9835-ZIITK"/>
    <s v="Male"/>
    <x v="36"/>
    <s v="Yes"/>
    <n v="0"/>
    <x v="225"/>
    <n v="95008"/>
    <n v="37.279688999999998"/>
    <n v="-121.954567"/>
    <n v="1"/>
    <x v="22"/>
    <s v="None"/>
    <s v="Yes"/>
    <n v="48.87"/>
    <s v="Yes"/>
    <s v="Yes"/>
    <x v="1"/>
    <n v="13"/>
    <s v="No"/>
    <s v="Yes"/>
    <s v="Yes"/>
    <s v="Yes"/>
    <s v="Yes"/>
    <s v="Yes"/>
    <s v="No"/>
    <s v="Yes"/>
    <x v="0"/>
    <s v="Yes"/>
    <x v="1"/>
    <n v="110.85"/>
    <n v="7491.75"/>
    <n v="0"/>
    <n v="0"/>
    <n v="3225.42"/>
    <n v="10717.17"/>
    <x v="1"/>
    <x v="1"/>
    <x v="5"/>
    <n v="1"/>
    <x v="1"/>
  </r>
  <r>
    <s v="9837-BMCLM"/>
    <s v="Male"/>
    <x v="14"/>
    <s v="No"/>
    <n v="0"/>
    <x v="35"/>
    <n v="95202"/>
    <n v="37.959705999999997"/>
    <n v="-121.28766899999999"/>
    <n v="0"/>
    <x v="3"/>
    <s v="None"/>
    <s v="Yes"/>
    <n v="31.88"/>
    <s v="No"/>
    <s v="Yes"/>
    <x v="1"/>
    <n v="7"/>
    <s v="No"/>
    <s v="No"/>
    <s v="No"/>
    <s v="No"/>
    <s v="Yes"/>
    <s v="No"/>
    <s v="No"/>
    <s v="Yes"/>
    <x v="1"/>
    <s v="Yes"/>
    <x v="1"/>
    <n v="78.5"/>
    <n v="242.05"/>
    <n v="0"/>
    <n v="0"/>
    <n v="95.64"/>
    <n v="337.69"/>
    <x v="1"/>
    <x v="4"/>
    <x v="7"/>
    <n v="1"/>
    <x v="0"/>
  </r>
  <r>
    <s v="9837-FWLCH"/>
    <s v="Male"/>
    <x v="14"/>
    <s v="Yes"/>
    <n v="1"/>
    <x v="319"/>
    <n v="92262"/>
    <n v="33.839989000000003"/>
    <n v="-116.659215"/>
    <n v="2"/>
    <x v="27"/>
    <s v="None"/>
    <s v="Yes"/>
    <n v="25.33"/>
    <s v="No"/>
    <s v="No"/>
    <x v="3"/>
    <n v="0"/>
    <s v="No"/>
    <s v="No"/>
    <s v="No"/>
    <s v="No"/>
    <s v="No"/>
    <s v="No"/>
    <s v="No"/>
    <s v="No"/>
    <x v="1"/>
    <s v="Yes"/>
    <x v="1"/>
    <n v="19.2"/>
    <n v="239"/>
    <n v="45.46"/>
    <n v="0"/>
    <n v="303.95999999999998"/>
    <n v="497.5"/>
    <x v="0"/>
    <x v="0"/>
    <x v="0"/>
    <n v="0"/>
    <x v="0"/>
  </r>
  <r>
    <s v="9838-BFCQT"/>
    <s v="Male"/>
    <x v="37"/>
    <s v="Yes"/>
    <n v="2"/>
    <x v="41"/>
    <n v="95139"/>
    <n v="37.218705"/>
    <n v="-121.762429"/>
    <n v="2"/>
    <x v="9"/>
    <s v="None"/>
    <s v="Yes"/>
    <n v="33.92"/>
    <s v="Yes"/>
    <s v="No"/>
    <x v="3"/>
    <n v="0"/>
    <s v="No"/>
    <s v="No"/>
    <s v="No"/>
    <s v="No"/>
    <s v="No"/>
    <s v="No"/>
    <s v="No"/>
    <s v="No"/>
    <x v="2"/>
    <s v="No"/>
    <x v="0"/>
    <n v="26.1"/>
    <n v="1851.45"/>
    <n v="0"/>
    <n v="0"/>
    <n v="2442.2399999999998"/>
    <n v="4293.6899999999996"/>
    <x v="0"/>
    <x v="0"/>
    <x v="0"/>
    <n v="0"/>
    <x v="0"/>
  </r>
  <r>
    <s v="9839-ETQOE"/>
    <s v="Male"/>
    <x v="51"/>
    <s v="No"/>
    <n v="2"/>
    <x v="298"/>
    <n v="92083"/>
    <n v="33.174939999999999"/>
    <n v="-117.242761"/>
    <n v="0"/>
    <x v="25"/>
    <s v="None"/>
    <s v="No"/>
    <n v="0"/>
    <s v="No"/>
    <s v="Yes"/>
    <x v="2"/>
    <n v="25"/>
    <s v="Yes"/>
    <s v="Yes"/>
    <s v="Yes"/>
    <s v="No"/>
    <s v="No"/>
    <s v="No"/>
    <s v="No"/>
    <s v="Yes"/>
    <x v="1"/>
    <s v="Yes"/>
    <x v="1"/>
    <n v="40.450000000000003"/>
    <n v="1912.85"/>
    <n v="0"/>
    <n v="0"/>
    <n v="0"/>
    <n v="1912.85"/>
    <x v="0"/>
    <x v="0"/>
    <x v="0"/>
    <n v="0"/>
    <x v="0"/>
  </r>
  <r>
    <s v="9840-DVNDC"/>
    <s v="Male"/>
    <x v="45"/>
    <s v="No"/>
    <n v="0"/>
    <x v="189"/>
    <n v="93536"/>
    <n v="34.741405999999998"/>
    <n v="-118.38111000000001"/>
    <n v="0"/>
    <x v="38"/>
    <s v="None"/>
    <s v="Yes"/>
    <n v="6.4"/>
    <s v="No"/>
    <s v="Yes"/>
    <x v="1"/>
    <n v="26"/>
    <s v="No"/>
    <s v="No"/>
    <s v="No"/>
    <s v="No"/>
    <s v="Yes"/>
    <s v="No"/>
    <s v="No"/>
    <s v="No"/>
    <x v="1"/>
    <s v="Yes"/>
    <x v="0"/>
    <n v="80.5"/>
    <n v="463.05"/>
    <n v="0"/>
    <n v="10"/>
    <n v="38.4"/>
    <n v="511.45"/>
    <x v="1"/>
    <x v="5"/>
    <x v="9"/>
    <n v="1"/>
    <x v="0"/>
  </r>
  <r>
    <s v="9840-EFJQB"/>
    <s v="Female"/>
    <x v="9"/>
    <s v="No"/>
    <n v="0"/>
    <x v="762"/>
    <n v="91342"/>
    <n v="34.321621"/>
    <n v="-118.399841"/>
    <n v="0"/>
    <x v="13"/>
    <s v="None"/>
    <s v="Yes"/>
    <n v="24.41"/>
    <s v="No"/>
    <s v="Yes"/>
    <x v="1"/>
    <n v="4"/>
    <s v="No"/>
    <s v="Yes"/>
    <s v="No"/>
    <s v="No"/>
    <s v="No"/>
    <s v="No"/>
    <s v="No"/>
    <s v="Yes"/>
    <x v="1"/>
    <s v="No"/>
    <x v="1"/>
    <n v="74.349999999999994"/>
    <n v="74.349999999999994"/>
    <n v="0"/>
    <n v="0"/>
    <n v="24.41"/>
    <n v="98.76"/>
    <x v="2"/>
    <x v="0"/>
    <x v="0"/>
    <n v="0"/>
    <x v="0"/>
  </r>
  <r>
    <s v="9842-EFSYY"/>
    <s v="Female"/>
    <x v="26"/>
    <s v="No"/>
    <n v="3"/>
    <x v="938"/>
    <n v="96120"/>
    <n v="38.735788999999997"/>
    <n v="-119.85798"/>
    <n v="0"/>
    <x v="1"/>
    <s v="Offer E"/>
    <s v="No"/>
    <n v="0"/>
    <s v="No"/>
    <s v="Yes"/>
    <x v="0"/>
    <n v="52"/>
    <s v="Yes"/>
    <s v="Yes"/>
    <s v="Yes"/>
    <s v="No"/>
    <s v="Yes"/>
    <s v="Yes"/>
    <s v="Yes"/>
    <s v="Yes"/>
    <x v="1"/>
    <s v="Yes"/>
    <x v="0"/>
    <n v="57.2"/>
    <n v="223.75"/>
    <n v="0"/>
    <n v="0"/>
    <n v="0"/>
    <n v="223.75"/>
    <x v="0"/>
    <x v="0"/>
    <x v="0"/>
    <n v="0"/>
    <x v="0"/>
  </r>
  <r>
    <s v="9844-FELAJ"/>
    <s v="Female"/>
    <x v="61"/>
    <s v="Yes"/>
    <n v="2"/>
    <x v="113"/>
    <n v="95833"/>
    <n v="38.619048999999997"/>
    <n v="-121.51755199999999"/>
    <n v="2"/>
    <x v="40"/>
    <s v="None"/>
    <s v="Yes"/>
    <n v="9.4"/>
    <s v="Yes"/>
    <s v="Yes"/>
    <x v="1"/>
    <n v="17"/>
    <s v="No"/>
    <s v="Yes"/>
    <s v="Yes"/>
    <s v="Yes"/>
    <s v="Yes"/>
    <s v="Yes"/>
    <s v="Yes"/>
    <s v="No"/>
    <x v="0"/>
    <s v="Yes"/>
    <x v="1"/>
    <n v="107.9"/>
    <n v="7475.85"/>
    <n v="0"/>
    <n v="20"/>
    <n v="658"/>
    <n v="8153.85"/>
    <x v="0"/>
    <x v="0"/>
    <x v="0"/>
    <n v="0"/>
    <x v="1"/>
  </r>
  <r>
    <s v="9845-PEEKO"/>
    <s v="Female"/>
    <x v="41"/>
    <s v="No"/>
    <n v="0"/>
    <x v="492"/>
    <n v="95007"/>
    <n v="37.106901999999998"/>
    <n v="-122.10000599999999"/>
    <n v="0"/>
    <x v="26"/>
    <s v="None"/>
    <s v="Yes"/>
    <n v="6.13"/>
    <s v="Yes"/>
    <s v="Yes"/>
    <x v="1"/>
    <n v="2"/>
    <s v="No"/>
    <s v="Yes"/>
    <s v="No"/>
    <s v="No"/>
    <s v="No"/>
    <s v="No"/>
    <s v="No"/>
    <s v="Yes"/>
    <x v="2"/>
    <s v="Yes"/>
    <x v="0"/>
    <n v="79.2"/>
    <n v="4590.3500000000004"/>
    <n v="0"/>
    <n v="0"/>
    <n v="361.67"/>
    <n v="4952.0200000000004"/>
    <x v="0"/>
    <x v="0"/>
    <x v="0"/>
    <n v="0"/>
    <x v="0"/>
  </r>
  <r>
    <s v="9845-QOMAD"/>
    <s v="Male"/>
    <x v="32"/>
    <s v="Yes"/>
    <n v="2"/>
    <x v="162"/>
    <n v="90814"/>
    <n v="33.771611999999998"/>
    <n v="-118.143866"/>
    <n v="6"/>
    <x v="32"/>
    <s v="Offer D"/>
    <s v="Yes"/>
    <n v="26.99"/>
    <s v="No"/>
    <s v="No"/>
    <x v="3"/>
    <n v="0"/>
    <s v="No"/>
    <s v="No"/>
    <s v="No"/>
    <s v="No"/>
    <s v="No"/>
    <s v="No"/>
    <s v="No"/>
    <s v="No"/>
    <x v="0"/>
    <s v="No"/>
    <x v="0"/>
    <n v="19.75"/>
    <n v="309.35000000000002"/>
    <n v="6.49"/>
    <n v="0"/>
    <n v="377.86"/>
    <n v="680.72"/>
    <x v="0"/>
    <x v="0"/>
    <x v="0"/>
    <n v="0"/>
    <x v="0"/>
  </r>
  <r>
    <s v="9846-GKXAS"/>
    <s v="Female"/>
    <x v="55"/>
    <s v="No"/>
    <n v="0"/>
    <x v="873"/>
    <n v="94010"/>
    <n v="37.570279999999997"/>
    <n v="-122.36577800000001"/>
    <n v="0"/>
    <x v="0"/>
    <s v="Offer E"/>
    <s v="Yes"/>
    <n v="1.34"/>
    <s v="No"/>
    <s v="Yes"/>
    <x v="1"/>
    <n v="9"/>
    <s v="No"/>
    <s v="No"/>
    <s v="No"/>
    <s v="No"/>
    <s v="Yes"/>
    <s v="Yes"/>
    <s v="Yes"/>
    <s v="Yes"/>
    <x v="1"/>
    <s v="Yes"/>
    <x v="1"/>
    <n v="90.8"/>
    <n v="809.75"/>
    <n v="0"/>
    <n v="0"/>
    <n v="12.06"/>
    <n v="821.81"/>
    <x v="1"/>
    <x v="5"/>
    <x v="9"/>
    <n v="1"/>
    <x v="1"/>
  </r>
  <r>
    <s v="9847-HNVGP"/>
    <s v="Male"/>
    <x v="5"/>
    <s v="No"/>
    <n v="0"/>
    <x v="68"/>
    <n v="91755"/>
    <n v="34.049171999999999"/>
    <n v="-118.115022"/>
    <n v="0"/>
    <x v="67"/>
    <s v="Offer D"/>
    <s v="Yes"/>
    <n v="25.91"/>
    <s v="No"/>
    <s v="No"/>
    <x v="3"/>
    <n v="0"/>
    <s v="No"/>
    <s v="No"/>
    <s v="No"/>
    <s v="No"/>
    <s v="No"/>
    <s v="No"/>
    <s v="No"/>
    <s v="No"/>
    <x v="0"/>
    <s v="No"/>
    <x v="0"/>
    <n v="19.95"/>
    <n v="310.60000000000002"/>
    <n v="0"/>
    <n v="0"/>
    <n v="440.47"/>
    <n v="751.07"/>
    <x v="0"/>
    <x v="0"/>
    <x v="0"/>
    <n v="0"/>
    <x v="0"/>
  </r>
  <r>
    <s v="9848-JQJTX"/>
    <s v="Male"/>
    <x v="7"/>
    <s v="No"/>
    <n v="0"/>
    <x v="683"/>
    <n v="90291"/>
    <n v="33.991782000000001"/>
    <n v="-118.479229"/>
    <n v="0"/>
    <x v="9"/>
    <s v="Offer A"/>
    <s v="Yes"/>
    <n v="24.53"/>
    <s v="Yes"/>
    <s v="Yes"/>
    <x v="1"/>
    <n v="12"/>
    <s v="No"/>
    <s v="Yes"/>
    <s v="Yes"/>
    <s v="No"/>
    <s v="Yes"/>
    <s v="Yes"/>
    <s v="Yes"/>
    <s v="Yes"/>
    <x v="2"/>
    <s v="Yes"/>
    <x v="1"/>
    <n v="100.9"/>
    <n v="7459.05"/>
    <n v="0"/>
    <n v="0"/>
    <n v="1766.16"/>
    <n v="9225.2099999999991"/>
    <x v="0"/>
    <x v="0"/>
    <x v="0"/>
    <n v="0"/>
    <x v="1"/>
  </r>
  <r>
    <s v="9850-OWRHQ"/>
    <s v="Female"/>
    <x v="39"/>
    <s v="Yes"/>
    <n v="0"/>
    <x v="239"/>
    <n v="90502"/>
    <n v="33.833181000000003"/>
    <n v="-118.292062"/>
    <n v="1"/>
    <x v="3"/>
    <s v="None"/>
    <s v="Yes"/>
    <n v="16.29"/>
    <s v="Yes"/>
    <s v="Yes"/>
    <x v="1"/>
    <n v="24"/>
    <s v="No"/>
    <s v="No"/>
    <s v="No"/>
    <s v="No"/>
    <s v="No"/>
    <s v="No"/>
    <s v="No"/>
    <s v="Yes"/>
    <x v="1"/>
    <s v="Yes"/>
    <x v="0"/>
    <n v="74.099999999999994"/>
    <n v="228"/>
    <n v="0"/>
    <n v="0"/>
    <n v="48.87"/>
    <n v="276.87"/>
    <x v="1"/>
    <x v="2"/>
    <x v="17"/>
    <n v="1"/>
    <x v="0"/>
  </r>
  <r>
    <s v="9851-KIELU"/>
    <s v="Male"/>
    <x v="55"/>
    <s v="No"/>
    <n v="0"/>
    <x v="246"/>
    <n v="94021"/>
    <n v="37.266387999999999"/>
    <n v="-122.26308"/>
    <n v="0"/>
    <x v="46"/>
    <s v="None"/>
    <s v="Yes"/>
    <n v="18.03"/>
    <s v="No"/>
    <s v="Yes"/>
    <x v="1"/>
    <n v="6"/>
    <s v="Yes"/>
    <s v="Yes"/>
    <s v="Yes"/>
    <s v="Yes"/>
    <s v="Yes"/>
    <s v="Yes"/>
    <s v="Yes"/>
    <s v="Yes"/>
    <x v="1"/>
    <s v="Yes"/>
    <x v="1"/>
    <n v="110.1"/>
    <n v="1043.3"/>
    <n v="0"/>
    <n v="0"/>
    <n v="180.3"/>
    <n v="1223.5999999999999"/>
    <x v="1"/>
    <x v="1"/>
    <x v="5"/>
    <n v="1"/>
    <x v="1"/>
  </r>
  <r>
    <s v="9851-QXEEQ"/>
    <s v="Male"/>
    <x v="44"/>
    <s v="No"/>
    <n v="0"/>
    <x v="247"/>
    <n v="95914"/>
    <n v="39.396585000000002"/>
    <n v="-121.38029"/>
    <n v="0"/>
    <x v="62"/>
    <s v="None"/>
    <s v="Yes"/>
    <n v="47.74"/>
    <s v="Yes"/>
    <s v="Yes"/>
    <x v="1"/>
    <n v="48"/>
    <s v="No"/>
    <s v="Yes"/>
    <s v="Yes"/>
    <s v="No"/>
    <s v="Yes"/>
    <s v="Yes"/>
    <s v="Yes"/>
    <s v="Yes"/>
    <x v="1"/>
    <s v="Yes"/>
    <x v="1"/>
    <n v="104.7"/>
    <n v="4346.3999999999996"/>
    <n v="0"/>
    <n v="0"/>
    <n v="1957.34"/>
    <n v="6303.74"/>
    <x v="1"/>
    <x v="1"/>
    <x v="1"/>
    <n v="1"/>
    <x v="1"/>
  </r>
  <r>
    <s v="9853-JFZDU"/>
    <s v="Female"/>
    <x v="29"/>
    <s v="Yes"/>
    <n v="0"/>
    <x v="346"/>
    <n v="95717"/>
    <n v="39.170375999999997"/>
    <n v="-120.838404"/>
    <n v="7"/>
    <x v="33"/>
    <s v="None"/>
    <s v="Yes"/>
    <n v="20.79"/>
    <s v="No"/>
    <s v="Yes"/>
    <x v="2"/>
    <n v="69"/>
    <s v="No"/>
    <s v="Yes"/>
    <s v="No"/>
    <s v="Yes"/>
    <s v="No"/>
    <s v="No"/>
    <s v="No"/>
    <s v="Yes"/>
    <x v="1"/>
    <s v="No"/>
    <x v="1"/>
    <n v="56.85"/>
    <n v="1861.1"/>
    <n v="0"/>
    <n v="0"/>
    <n v="727.65"/>
    <n v="2588.75"/>
    <x v="0"/>
    <x v="0"/>
    <x v="0"/>
    <n v="0"/>
    <x v="0"/>
  </r>
  <r>
    <s v="9860-LISIZ"/>
    <s v="Female"/>
    <x v="31"/>
    <s v="No"/>
    <n v="0"/>
    <x v="319"/>
    <n v="92264"/>
    <n v="33.745745999999997"/>
    <n v="-116.51421499999999"/>
    <n v="0"/>
    <x v="12"/>
    <s v="None"/>
    <s v="Yes"/>
    <n v="36.75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673.2"/>
    <n v="0"/>
    <n v="0"/>
    <n v="1249.5"/>
    <n v="1922.7"/>
    <x v="0"/>
    <x v="0"/>
    <x v="0"/>
    <n v="0"/>
    <x v="0"/>
  </r>
  <r>
    <s v="9861-PDSZP"/>
    <s v="Female"/>
    <x v="31"/>
    <s v="No"/>
    <n v="0"/>
    <x v="1045"/>
    <n v="93215"/>
    <n v="35.772244000000001"/>
    <n v="-119.209689"/>
    <n v="0"/>
    <x v="9"/>
    <s v="None"/>
    <s v="Yes"/>
    <n v="10.050000000000001"/>
    <s v="Yes"/>
    <s v="Yes"/>
    <x v="1"/>
    <n v="82"/>
    <s v="No"/>
    <s v="Yes"/>
    <s v="Yes"/>
    <s v="Yes"/>
    <s v="Yes"/>
    <s v="Yes"/>
    <s v="Yes"/>
    <s v="Yes"/>
    <x v="2"/>
    <s v="Yes"/>
    <x v="0"/>
    <n v="108.05"/>
    <n v="7806.6"/>
    <n v="0"/>
    <n v="0"/>
    <n v="723.6"/>
    <n v="8530.2000000000007"/>
    <x v="0"/>
    <x v="0"/>
    <x v="0"/>
    <n v="0"/>
    <x v="1"/>
  </r>
  <r>
    <s v="9862-KJTYK"/>
    <s v="Male"/>
    <x v="31"/>
    <s v="No"/>
    <n v="2"/>
    <x v="197"/>
    <n v="92663"/>
    <n v="33.622509999999998"/>
    <n v="-117.927024"/>
    <n v="0"/>
    <x v="53"/>
    <s v="Offer D"/>
    <s v="No"/>
    <n v="0"/>
    <s v="No"/>
    <s v="Yes"/>
    <x v="2"/>
    <n v="59"/>
    <s v="No"/>
    <s v="No"/>
    <s v="No"/>
    <s v="No"/>
    <s v="No"/>
    <s v="No"/>
    <s v="Yes"/>
    <s v="Yes"/>
    <x v="1"/>
    <s v="Yes"/>
    <x v="0"/>
    <n v="25.35"/>
    <n v="566.1"/>
    <n v="0"/>
    <n v="0"/>
    <n v="0"/>
    <n v="566.1"/>
    <x v="0"/>
    <x v="0"/>
    <x v="0"/>
    <n v="0"/>
    <x v="0"/>
  </r>
  <r>
    <s v="9863-JZAIC"/>
    <s v="Male"/>
    <x v="27"/>
    <s v="No"/>
    <n v="0"/>
    <x v="162"/>
    <n v="90807"/>
    <n v="33.830098999999997"/>
    <n v="-118.182239"/>
    <n v="0"/>
    <x v="33"/>
    <s v="None"/>
    <s v="Yes"/>
    <n v="48.93"/>
    <s v="No"/>
    <s v="Yes"/>
    <x v="0"/>
    <n v="14"/>
    <s v="No"/>
    <s v="No"/>
    <s v="No"/>
    <s v="No"/>
    <s v="Yes"/>
    <s v="No"/>
    <s v="No"/>
    <s v="Yes"/>
    <x v="1"/>
    <s v="No"/>
    <x v="0"/>
    <n v="55"/>
    <n v="2010.55"/>
    <n v="0"/>
    <n v="0"/>
    <n v="1712.55"/>
    <n v="3723.1"/>
    <x v="1"/>
    <x v="3"/>
    <x v="6"/>
    <n v="1"/>
    <x v="0"/>
  </r>
  <r>
    <s v="9866-OCCKE"/>
    <s v="Female"/>
    <x v="50"/>
    <s v="Yes"/>
    <n v="0"/>
    <x v="38"/>
    <n v="92114"/>
    <n v="32.707892000000001"/>
    <n v="-117.05512"/>
    <n v="1"/>
    <x v="9"/>
    <s v="Offer A"/>
    <s v="Yes"/>
    <n v="35.04"/>
    <s v="Yes"/>
    <s v="Yes"/>
    <x v="1"/>
    <n v="22"/>
    <s v="Yes"/>
    <s v="No"/>
    <s v="Yes"/>
    <s v="Yes"/>
    <s v="Yes"/>
    <s v="Yes"/>
    <s v="No"/>
    <s v="Yes"/>
    <x v="2"/>
    <s v="Yes"/>
    <x v="2"/>
    <n v="109.75"/>
    <n v="8075.35"/>
    <n v="0"/>
    <n v="0"/>
    <n v="2522.88"/>
    <n v="10598.23"/>
    <x v="0"/>
    <x v="0"/>
    <x v="0"/>
    <n v="0"/>
    <x v="1"/>
  </r>
  <r>
    <s v="9866-QEVEE"/>
    <s v="Male"/>
    <x v="12"/>
    <s v="No"/>
    <n v="0"/>
    <x v="27"/>
    <n v="95356"/>
    <n v="37.716186"/>
    <n v="-121.025836"/>
    <n v="0"/>
    <x v="53"/>
    <s v="Offer D"/>
    <s v="Yes"/>
    <n v="20.41"/>
    <s v="Yes"/>
    <s v="Yes"/>
    <x v="1"/>
    <n v="11"/>
    <s v="No"/>
    <s v="No"/>
    <s v="No"/>
    <s v="No"/>
    <s v="No"/>
    <s v="Yes"/>
    <s v="Yes"/>
    <s v="No"/>
    <x v="1"/>
    <s v="Yes"/>
    <x v="1"/>
    <n v="86"/>
    <n v="1532.45"/>
    <n v="0"/>
    <n v="30"/>
    <n v="387.79"/>
    <n v="1950.24"/>
    <x v="1"/>
    <x v="1"/>
    <x v="1"/>
    <n v="1"/>
    <x v="0"/>
  </r>
  <r>
    <s v="9867-JCZSP"/>
    <s v="Female"/>
    <x v="24"/>
    <s v="Yes"/>
    <n v="0"/>
    <x v="31"/>
    <n v="90045"/>
    <n v="33.954017"/>
    <n v="-118.402447"/>
    <n v="8"/>
    <x v="67"/>
    <s v="Offer D"/>
    <s v="Yes"/>
    <n v="8.74"/>
    <s v="No"/>
    <s v="No"/>
    <x v="3"/>
    <n v="0"/>
    <s v="No"/>
    <s v="No"/>
    <s v="No"/>
    <s v="No"/>
    <s v="No"/>
    <s v="No"/>
    <s v="No"/>
    <s v="No"/>
    <x v="0"/>
    <s v="No"/>
    <x v="0"/>
    <n v="20.75"/>
    <n v="418.25"/>
    <n v="0"/>
    <n v="0"/>
    <n v="148.58000000000001"/>
    <n v="566.83000000000004"/>
    <x v="0"/>
    <x v="0"/>
    <x v="0"/>
    <n v="0"/>
    <x v="0"/>
  </r>
  <r>
    <s v="9867-NNXLC"/>
    <s v="Female"/>
    <x v="9"/>
    <s v="No"/>
    <n v="0"/>
    <x v="815"/>
    <n v="93950"/>
    <n v="36.618336999999997"/>
    <n v="-121.926417"/>
    <n v="0"/>
    <x v="51"/>
    <s v="Offer D"/>
    <s v="Yes"/>
    <n v="33.92"/>
    <s v="No"/>
    <s v="No"/>
    <x v="3"/>
    <n v="0"/>
    <s v="No"/>
    <s v="No"/>
    <s v="No"/>
    <s v="No"/>
    <s v="No"/>
    <s v="No"/>
    <s v="No"/>
    <s v="No"/>
    <x v="1"/>
    <s v="Yes"/>
    <x v="0"/>
    <n v="20.05"/>
    <n v="470.2"/>
    <n v="0"/>
    <n v="0"/>
    <n v="746.24"/>
    <n v="1216.44"/>
    <x v="0"/>
    <x v="0"/>
    <x v="0"/>
    <n v="0"/>
    <x v="0"/>
  </r>
  <r>
    <s v="9867-XOBQA"/>
    <s v="Female"/>
    <x v="40"/>
    <s v="No"/>
    <n v="1"/>
    <x v="303"/>
    <n v="91105"/>
    <n v="34.13946"/>
    <n v="-118.16664900000001"/>
    <n v="0"/>
    <x v="47"/>
    <s v="None"/>
    <s v="No"/>
    <n v="0"/>
    <s v="No"/>
    <s v="Yes"/>
    <x v="2"/>
    <n v="11"/>
    <s v="Yes"/>
    <s v="Yes"/>
    <s v="Yes"/>
    <s v="Yes"/>
    <s v="Yes"/>
    <s v="No"/>
    <s v="No"/>
    <s v="Yes"/>
    <x v="2"/>
    <s v="No"/>
    <x v="0"/>
    <n v="53.15"/>
    <n v="1183.2"/>
    <n v="19.13"/>
    <n v="0"/>
    <n v="0"/>
    <n v="1164.07"/>
    <x v="0"/>
    <x v="0"/>
    <x v="0"/>
    <n v="0"/>
    <x v="0"/>
  </r>
  <r>
    <s v="9871-ELEYA"/>
    <s v="Female"/>
    <x v="19"/>
    <s v="No"/>
    <n v="0"/>
    <x v="90"/>
    <n v="93616"/>
    <n v="36.657462000000002"/>
    <n v="-119.595293"/>
    <n v="0"/>
    <x v="12"/>
    <s v="None"/>
    <s v="Yes"/>
    <n v="20.75"/>
    <s v="No"/>
    <s v="Yes"/>
    <x v="2"/>
    <n v="27"/>
    <s v="Yes"/>
    <s v="No"/>
    <s v="Yes"/>
    <s v="Yes"/>
    <s v="Yes"/>
    <s v="No"/>
    <s v="No"/>
    <s v="Yes"/>
    <x v="2"/>
    <s v="No"/>
    <x v="0"/>
    <n v="67.650000000000006"/>
    <n v="2339.3000000000002"/>
    <n v="0"/>
    <n v="0"/>
    <n v="705.5"/>
    <n v="3044.8"/>
    <x v="0"/>
    <x v="0"/>
    <x v="0"/>
    <n v="0"/>
    <x v="0"/>
  </r>
  <r>
    <s v="9873-MNDKV"/>
    <s v="Female"/>
    <x v="40"/>
    <s v="No"/>
    <n v="0"/>
    <x v="451"/>
    <n v="94074"/>
    <n v="37.331761999999998"/>
    <n v="-122.341444"/>
    <n v="0"/>
    <x v="37"/>
    <s v="Offer D"/>
    <s v="Yes"/>
    <n v="29.16"/>
    <s v="No"/>
    <s v="Yes"/>
    <x v="2"/>
    <n v="3"/>
    <s v="No"/>
    <s v="No"/>
    <s v="No"/>
    <s v="No"/>
    <s v="No"/>
    <s v="No"/>
    <s v="No"/>
    <s v="Yes"/>
    <x v="1"/>
    <s v="Yes"/>
    <x v="0"/>
    <n v="44.65"/>
    <n v="472.25"/>
    <n v="0"/>
    <n v="0"/>
    <n v="320.76"/>
    <n v="793.01"/>
    <x v="0"/>
    <x v="0"/>
    <x v="0"/>
    <n v="0"/>
    <x v="0"/>
  </r>
  <r>
    <s v="9874-QLCLH"/>
    <s v="Female"/>
    <x v="32"/>
    <s v="Yes"/>
    <n v="0"/>
    <x v="685"/>
    <n v="91324"/>
    <n v="34.238208"/>
    <n v="-118.55029"/>
    <n v="1"/>
    <x v="67"/>
    <s v="Offer D"/>
    <s v="Yes"/>
    <n v="4.91"/>
    <s v="Yes"/>
    <s v="Yes"/>
    <x v="1"/>
    <n v="15"/>
    <s v="Yes"/>
    <s v="No"/>
    <s v="Yes"/>
    <s v="No"/>
    <s v="Yes"/>
    <s v="Yes"/>
    <s v="Yes"/>
    <s v="Yes"/>
    <x v="1"/>
    <s v="Yes"/>
    <x v="1"/>
    <n v="104.2"/>
    <n v="1743.5"/>
    <n v="0"/>
    <n v="0"/>
    <n v="83.47"/>
    <n v="1826.97"/>
    <x v="1"/>
    <x v="1"/>
    <x v="11"/>
    <n v="1"/>
    <x v="1"/>
  </r>
  <r>
    <s v="9878-TNQGW"/>
    <s v="Male"/>
    <x v="35"/>
    <s v="No"/>
    <n v="0"/>
    <x v="1079"/>
    <n v="95017"/>
    <n v="37.114334999999997"/>
    <n v="-122.237162"/>
    <n v="0"/>
    <x v="29"/>
    <s v="Offer E"/>
    <s v="Yes"/>
    <n v="17.329999999999998"/>
    <s v="No"/>
    <s v="Yes"/>
    <x v="1"/>
    <n v="14"/>
    <s v="No"/>
    <s v="No"/>
    <s v="No"/>
    <s v="No"/>
    <s v="No"/>
    <s v="Yes"/>
    <s v="Yes"/>
    <s v="Yes"/>
    <x v="1"/>
    <s v="Yes"/>
    <x v="1"/>
    <n v="80.95"/>
    <n v="171.15"/>
    <n v="0"/>
    <n v="0"/>
    <n v="34.659999999999997"/>
    <n v="205.81"/>
    <x v="1"/>
    <x v="1"/>
    <x v="5"/>
    <n v="1"/>
    <x v="0"/>
  </r>
  <r>
    <s v="9880-TDQAC"/>
    <s v="Female"/>
    <x v="54"/>
    <s v="Yes"/>
    <n v="0"/>
    <x v="179"/>
    <n v="92021"/>
    <n v="32.832706000000002"/>
    <n v="-116.87325800000001"/>
    <n v="3"/>
    <x v="9"/>
    <s v="None"/>
    <s v="No"/>
    <n v="0"/>
    <s v="No"/>
    <s v="Yes"/>
    <x v="2"/>
    <n v="16"/>
    <s v="No"/>
    <s v="Yes"/>
    <s v="Yes"/>
    <s v="Yes"/>
    <s v="Yes"/>
    <s v="Yes"/>
    <s v="Yes"/>
    <s v="Yes"/>
    <x v="2"/>
    <s v="Yes"/>
    <x v="1"/>
    <n v="60"/>
    <n v="4264"/>
    <n v="25.67"/>
    <n v="0"/>
    <n v="0"/>
    <n v="4238.33"/>
    <x v="0"/>
    <x v="0"/>
    <x v="0"/>
    <n v="0"/>
    <x v="0"/>
  </r>
  <r>
    <s v="9881-VCZEP"/>
    <s v="Female"/>
    <x v="46"/>
    <s v="Yes"/>
    <n v="0"/>
    <x v="41"/>
    <n v="95126"/>
    <n v="37.327069000000002"/>
    <n v="-121.916819"/>
    <n v="8"/>
    <x v="30"/>
    <s v="None"/>
    <s v="Yes"/>
    <n v="12.12"/>
    <s v="Yes"/>
    <s v="Yes"/>
    <x v="0"/>
    <n v="59"/>
    <s v="No"/>
    <s v="Yes"/>
    <s v="No"/>
    <s v="No"/>
    <s v="No"/>
    <s v="No"/>
    <s v="No"/>
    <s v="No"/>
    <x v="1"/>
    <s v="No"/>
    <x v="1"/>
    <n v="54.1"/>
    <n v="1373"/>
    <n v="0"/>
    <n v="110"/>
    <n v="303"/>
    <n v="1786"/>
    <x v="0"/>
    <x v="0"/>
    <x v="0"/>
    <n v="0"/>
    <x v="0"/>
  </r>
  <r>
    <s v="9885-AIBVB"/>
    <s v="Male"/>
    <x v="47"/>
    <s v="Yes"/>
    <n v="0"/>
    <x v="956"/>
    <n v="95658"/>
    <n v="38.883223999999998"/>
    <n v="-121.15918000000001"/>
    <n v="4"/>
    <x v="31"/>
    <s v="None"/>
    <s v="Yes"/>
    <n v="39.5"/>
    <s v="Yes"/>
    <s v="Yes"/>
    <x v="1"/>
    <n v="16"/>
    <s v="No"/>
    <s v="Yes"/>
    <s v="Yes"/>
    <s v="No"/>
    <s v="No"/>
    <s v="No"/>
    <s v="No"/>
    <s v="No"/>
    <x v="1"/>
    <s v="Yes"/>
    <x v="1"/>
    <n v="85.8"/>
    <n v="2440.25"/>
    <n v="0"/>
    <n v="150"/>
    <n v="1145.5"/>
    <n v="3735.75"/>
    <x v="0"/>
    <x v="0"/>
    <x v="0"/>
    <n v="0"/>
    <x v="0"/>
  </r>
  <r>
    <s v="9885-CSMWE"/>
    <s v="Female"/>
    <x v="61"/>
    <s v="No"/>
    <n v="0"/>
    <x v="31"/>
    <n v="90007"/>
    <n v="34.027337000000003"/>
    <n v="-118.28515"/>
    <n v="0"/>
    <x v="13"/>
    <s v="Offer E"/>
    <s v="Yes"/>
    <n v="18.37"/>
    <s v="No"/>
    <s v="Yes"/>
    <x v="1"/>
    <n v="13"/>
    <s v="No"/>
    <s v="No"/>
    <s v="No"/>
    <s v="No"/>
    <s v="Yes"/>
    <s v="No"/>
    <s v="No"/>
    <s v="Yes"/>
    <x v="1"/>
    <s v="No"/>
    <x v="1"/>
    <n v="78.45"/>
    <n v="78.45"/>
    <n v="0"/>
    <n v="0"/>
    <n v="18.37"/>
    <n v="96.82"/>
    <x v="1"/>
    <x v="2"/>
    <x v="2"/>
    <n v="1"/>
    <x v="0"/>
  </r>
  <r>
    <s v="9885-MFVSU"/>
    <s v="Female"/>
    <x v="40"/>
    <s v="Yes"/>
    <n v="0"/>
    <x v="241"/>
    <n v="92064"/>
    <n v="32.984394999999999"/>
    <n v="-117.013454"/>
    <n v="7"/>
    <x v="33"/>
    <s v="Offer C"/>
    <s v="No"/>
    <n v="0"/>
    <s v="No"/>
    <s v="Yes"/>
    <x v="2"/>
    <n v="24"/>
    <s v="Yes"/>
    <s v="No"/>
    <s v="No"/>
    <s v="Yes"/>
    <s v="Yes"/>
    <s v="No"/>
    <s v="No"/>
    <s v="No"/>
    <x v="2"/>
    <s v="Yes"/>
    <x v="0"/>
    <n v="46.35"/>
    <n v="1662.05"/>
    <n v="0"/>
    <n v="140"/>
    <n v="0"/>
    <n v="1802.05"/>
    <x v="0"/>
    <x v="0"/>
    <x v="0"/>
    <n v="0"/>
    <x v="0"/>
  </r>
  <r>
    <s v="9888-ZCUMM"/>
    <s v="Male"/>
    <x v="23"/>
    <s v="Yes"/>
    <n v="1"/>
    <x v="31"/>
    <n v="90018"/>
    <n v="34.028734999999998"/>
    <n v="-118.31723599999999"/>
    <n v="3"/>
    <x v="34"/>
    <s v="None"/>
    <s v="No"/>
    <n v="0"/>
    <s v="No"/>
    <s v="Yes"/>
    <x v="2"/>
    <n v="19"/>
    <s v="Yes"/>
    <s v="No"/>
    <s v="Yes"/>
    <s v="Yes"/>
    <s v="Yes"/>
    <s v="Yes"/>
    <s v="Yes"/>
    <s v="Yes"/>
    <x v="2"/>
    <s v="Yes"/>
    <x v="1"/>
    <n v="60.05"/>
    <n v="3845.45"/>
    <n v="0"/>
    <n v="0"/>
    <n v="0"/>
    <n v="3845.45"/>
    <x v="0"/>
    <x v="0"/>
    <x v="0"/>
    <n v="0"/>
    <x v="0"/>
  </r>
  <r>
    <s v="9889-TMAHG"/>
    <s v="Male"/>
    <x v="36"/>
    <s v="No"/>
    <n v="0"/>
    <x v="39"/>
    <n v="94539"/>
    <n v="37.516790999999998"/>
    <n v="-121.899117"/>
    <n v="0"/>
    <x v="58"/>
    <s v="None"/>
    <s v="Yes"/>
    <n v="11.57"/>
    <s v="No"/>
    <s v="Yes"/>
    <x v="1"/>
    <n v="27"/>
    <s v="Yes"/>
    <s v="No"/>
    <s v="No"/>
    <s v="Yes"/>
    <s v="Yes"/>
    <s v="Yes"/>
    <s v="Yes"/>
    <s v="Yes"/>
    <x v="1"/>
    <s v="No"/>
    <x v="0"/>
    <n v="100.3"/>
    <n v="832.35"/>
    <n v="0"/>
    <n v="0"/>
    <n v="92.56"/>
    <n v="924.91"/>
    <x v="1"/>
    <x v="1"/>
    <x v="1"/>
    <n v="1"/>
    <x v="1"/>
  </r>
  <r>
    <s v="9891-NQDBD"/>
    <s v="Female"/>
    <x v="19"/>
    <s v="Yes"/>
    <n v="0"/>
    <x v="549"/>
    <n v="92630"/>
    <n v="33.644849000000001"/>
    <n v="-117.684254"/>
    <n v="7"/>
    <x v="61"/>
    <s v="None"/>
    <s v="Yes"/>
    <n v="43.36"/>
    <s v="Yes"/>
    <s v="No"/>
    <x v="3"/>
    <n v="0"/>
    <s v="No"/>
    <s v="No"/>
    <s v="No"/>
    <s v="No"/>
    <s v="No"/>
    <s v="No"/>
    <s v="No"/>
    <s v="No"/>
    <x v="0"/>
    <s v="No"/>
    <x v="2"/>
    <n v="25.55"/>
    <n v="672.2"/>
    <n v="0"/>
    <n v="0"/>
    <n v="1214.08"/>
    <n v="1886.28"/>
    <x v="0"/>
    <x v="0"/>
    <x v="0"/>
    <n v="0"/>
    <x v="0"/>
  </r>
  <r>
    <s v="9894-EZEWG"/>
    <s v="Female"/>
    <x v="26"/>
    <s v="No"/>
    <n v="0"/>
    <x v="932"/>
    <n v="95690"/>
    <n v="38.240419000000003"/>
    <n v="-121.587535"/>
    <n v="0"/>
    <x v="13"/>
    <s v="Offer E"/>
    <s v="Yes"/>
    <n v="39.659999999999997"/>
    <s v="No"/>
    <s v="Yes"/>
    <x v="1"/>
    <n v="8"/>
    <s v="No"/>
    <s v="Yes"/>
    <s v="No"/>
    <s v="No"/>
    <s v="No"/>
    <s v="No"/>
    <s v="No"/>
    <s v="Yes"/>
    <x v="1"/>
    <s v="Yes"/>
    <x v="0"/>
    <n v="74.3"/>
    <n v="74.3"/>
    <n v="0"/>
    <n v="0"/>
    <n v="39.659999999999997"/>
    <n v="113.96"/>
    <x v="1"/>
    <x v="1"/>
    <x v="1"/>
    <n v="1"/>
    <x v="0"/>
  </r>
  <r>
    <s v="9894-QMIMJ"/>
    <s v="Female"/>
    <x v="39"/>
    <s v="No"/>
    <n v="0"/>
    <x v="52"/>
    <n v="91602"/>
    <n v="34.151359999999997"/>
    <n v="-118.364786"/>
    <n v="0"/>
    <x v="16"/>
    <s v="Offer D"/>
    <s v="Yes"/>
    <n v="9.0399999999999991"/>
    <s v="No"/>
    <s v="Yes"/>
    <x v="2"/>
    <n v="8"/>
    <s v="No"/>
    <s v="Yes"/>
    <s v="Yes"/>
    <s v="No"/>
    <s v="No"/>
    <s v="No"/>
    <s v="No"/>
    <s v="Yes"/>
    <x v="0"/>
    <s v="No"/>
    <x v="1"/>
    <n v="55.8"/>
    <n v="1327.85"/>
    <n v="0"/>
    <n v="0"/>
    <n v="207.92"/>
    <n v="1535.77"/>
    <x v="0"/>
    <x v="0"/>
    <x v="0"/>
    <n v="0"/>
    <x v="0"/>
  </r>
  <r>
    <s v="9895-VFOXH"/>
    <s v="Female"/>
    <x v="31"/>
    <s v="No"/>
    <n v="0"/>
    <x v="907"/>
    <n v="95565"/>
    <n v="40.440635999999998"/>
    <n v="-124.09873899999999"/>
    <n v="0"/>
    <x v="13"/>
    <s v="None"/>
    <s v="No"/>
    <n v="0"/>
    <s v="No"/>
    <s v="Yes"/>
    <x v="2"/>
    <n v="76"/>
    <s v="No"/>
    <s v="No"/>
    <s v="No"/>
    <s v="No"/>
    <s v="No"/>
    <s v="No"/>
    <s v="Yes"/>
    <s v="No"/>
    <x v="1"/>
    <s v="No"/>
    <x v="0"/>
    <n v="24.4"/>
    <n v="24.4"/>
    <n v="0"/>
    <n v="10"/>
    <n v="0"/>
    <n v="34.4"/>
    <x v="2"/>
    <x v="0"/>
    <x v="0"/>
    <n v="0"/>
    <x v="0"/>
  </r>
  <r>
    <s v="9896-UYMIE"/>
    <s v="Male"/>
    <x v="60"/>
    <s v="No"/>
    <n v="0"/>
    <x v="648"/>
    <n v="94972"/>
    <n v="38.339995999999999"/>
    <n v="-122.935056"/>
    <n v="0"/>
    <x v="22"/>
    <s v="Offer A"/>
    <s v="Yes"/>
    <n v="4.32"/>
    <s v="Yes"/>
    <s v="Yes"/>
    <x v="1"/>
    <n v="73"/>
    <s v="Yes"/>
    <s v="Yes"/>
    <s v="Yes"/>
    <s v="Yes"/>
    <s v="Yes"/>
    <s v="Yes"/>
    <s v="Yes"/>
    <s v="Yes"/>
    <x v="0"/>
    <s v="Yes"/>
    <x v="1"/>
    <n v="114.3"/>
    <n v="7383.7"/>
    <n v="0"/>
    <n v="0"/>
    <n v="285.12"/>
    <n v="7668.82"/>
    <x v="0"/>
    <x v="0"/>
    <x v="0"/>
    <n v="0"/>
    <x v="1"/>
  </r>
  <r>
    <s v="9897-KXHCM"/>
    <s v="Female"/>
    <x v="0"/>
    <s v="Yes"/>
    <n v="0"/>
    <x v="27"/>
    <n v="95357"/>
    <n v="37.670526000000002"/>
    <n v="-120.877572"/>
    <n v="1"/>
    <x v="3"/>
    <s v="Offer E"/>
    <s v="Yes"/>
    <n v="48.38"/>
    <s v="No"/>
    <s v="Yes"/>
    <x v="1"/>
    <n v="14"/>
    <s v="No"/>
    <s v="No"/>
    <s v="No"/>
    <s v="No"/>
    <s v="No"/>
    <s v="Yes"/>
    <s v="Yes"/>
    <s v="Yes"/>
    <x v="1"/>
    <s v="Yes"/>
    <x v="1"/>
    <n v="80.3"/>
    <n v="250.05"/>
    <n v="0"/>
    <n v="0"/>
    <n v="145.13999999999999"/>
    <n v="395.19"/>
    <x v="1"/>
    <x v="1"/>
    <x v="10"/>
    <n v="1"/>
    <x v="0"/>
  </r>
  <r>
    <s v="9898-KZQDZ"/>
    <s v="Female"/>
    <x v="61"/>
    <s v="Yes"/>
    <n v="0"/>
    <x v="461"/>
    <n v="93541"/>
    <n v="37.890144999999997"/>
    <n v="-119.18408700000001"/>
    <n v="1"/>
    <x v="36"/>
    <s v="None"/>
    <s v="Yes"/>
    <n v="49.5"/>
    <s v="Yes"/>
    <s v="Yes"/>
    <x v="1"/>
    <n v="20"/>
    <s v="No"/>
    <s v="No"/>
    <s v="No"/>
    <s v="No"/>
    <s v="Yes"/>
    <s v="Yes"/>
    <s v="Yes"/>
    <s v="Yes"/>
    <x v="1"/>
    <s v="Yes"/>
    <x v="0"/>
    <n v="-1"/>
    <n v="3640.45"/>
    <n v="0"/>
    <n v="0"/>
    <n v="1980"/>
    <n v="5620.45"/>
    <x v="1"/>
    <x v="1"/>
    <x v="1"/>
    <n v="1"/>
    <x v="0"/>
  </r>
  <r>
    <s v="9903-LYSAB"/>
    <s v="Male"/>
    <x v="21"/>
    <s v="Yes"/>
    <n v="0"/>
    <x v="589"/>
    <n v="91604"/>
    <n v="34.139082000000002"/>
    <n v="-118.39275000000001"/>
    <n v="5"/>
    <x v="68"/>
    <s v="Offer D"/>
    <s v="Yes"/>
    <n v="16.78"/>
    <s v="Yes"/>
    <s v="Yes"/>
    <x v="1"/>
    <n v="23"/>
    <s v="No"/>
    <s v="No"/>
    <s v="No"/>
    <s v="No"/>
    <s v="No"/>
    <s v="No"/>
    <s v="No"/>
    <s v="Yes"/>
    <x v="1"/>
    <s v="Yes"/>
    <x v="1"/>
    <n v="73.150000000000006"/>
    <n v="1305.95"/>
    <n v="0"/>
    <n v="0"/>
    <n v="302.04000000000002"/>
    <n v="1607.99"/>
    <x v="0"/>
    <x v="0"/>
    <x v="0"/>
    <n v="0"/>
    <x v="0"/>
  </r>
  <r>
    <s v="9904-EHEVJ"/>
    <s v="Female"/>
    <x v="36"/>
    <s v="Yes"/>
    <n v="1"/>
    <x v="577"/>
    <n v="94511"/>
    <n v="38.050558000000002"/>
    <n v="-121.646924"/>
    <n v="9"/>
    <x v="44"/>
    <s v="Offer C"/>
    <s v="Yes"/>
    <n v="5.73"/>
    <s v="Yes"/>
    <s v="Yes"/>
    <x v="1"/>
    <n v="30"/>
    <s v="No"/>
    <s v="No"/>
    <s v="Yes"/>
    <s v="No"/>
    <s v="Yes"/>
    <s v="No"/>
    <s v="No"/>
    <s v="Yes"/>
    <x v="0"/>
    <s v="Yes"/>
    <x v="0"/>
    <n v="91.35"/>
    <n v="2896.55"/>
    <n v="26.98"/>
    <n v="0"/>
    <n v="183.36"/>
    <n v="3052.93"/>
    <x v="0"/>
    <x v="0"/>
    <x v="0"/>
    <n v="0"/>
    <x v="1"/>
  </r>
  <r>
    <s v="9906-NHHVC"/>
    <s v="Female"/>
    <x v="4"/>
    <s v="No"/>
    <n v="0"/>
    <x v="1014"/>
    <n v="96058"/>
    <n v="41.769708999999999"/>
    <n v="-121.92063"/>
    <n v="0"/>
    <x v="7"/>
    <s v="Offer B"/>
    <s v="No"/>
    <n v="0"/>
    <s v="No"/>
    <s v="Yes"/>
    <x v="0"/>
    <n v="9"/>
    <s v="No"/>
    <s v="Yes"/>
    <s v="Yes"/>
    <s v="No"/>
    <s v="Yes"/>
    <s v="Yes"/>
    <s v="No"/>
    <s v="Yes"/>
    <x v="2"/>
    <s v="Yes"/>
    <x v="1"/>
    <n v="53.5"/>
    <n v="3517.9"/>
    <n v="0"/>
    <n v="0"/>
    <n v="0"/>
    <n v="3517.9"/>
    <x v="0"/>
    <x v="0"/>
    <x v="0"/>
    <n v="0"/>
    <x v="0"/>
  </r>
  <r>
    <s v="9907-SWKKF"/>
    <s v="Female"/>
    <x v="28"/>
    <s v="No"/>
    <n v="0"/>
    <x v="1065"/>
    <n v="95984"/>
    <n v="40.022184000000003"/>
    <n v="-121.06238399999999"/>
    <n v="0"/>
    <x v="13"/>
    <s v="Offer E"/>
    <s v="No"/>
    <n v="0"/>
    <s v="No"/>
    <s v="Yes"/>
    <x v="2"/>
    <n v="21"/>
    <s v="No"/>
    <s v="No"/>
    <s v="No"/>
    <s v="No"/>
    <s v="No"/>
    <s v="No"/>
    <s v="No"/>
    <s v="Yes"/>
    <x v="1"/>
    <s v="No"/>
    <x v="0"/>
    <n v="25.05"/>
    <n v="25.05"/>
    <n v="0"/>
    <n v="0"/>
    <n v="0"/>
    <n v="25.05"/>
    <x v="1"/>
    <x v="1"/>
    <x v="1"/>
    <n v="1"/>
    <x v="0"/>
  </r>
  <r>
    <s v="9909-DFRJA"/>
    <s v="Female"/>
    <x v="27"/>
    <s v="No"/>
    <n v="0"/>
    <x v="1081"/>
    <n v="95944"/>
    <n v="39.564112999999999"/>
    <n v="-120.868836"/>
    <n v="0"/>
    <x v="18"/>
    <s v="Offer C"/>
    <s v="Yes"/>
    <n v="40.14"/>
    <s v="No"/>
    <s v="Yes"/>
    <x v="1"/>
    <n v="4"/>
    <s v="Yes"/>
    <s v="No"/>
    <s v="Yes"/>
    <s v="Yes"/>
    <s v="No"/>
    <s v="Yes"/>
    <s v="Yes"/>
    <s v="Yes"/>
    <x v="0"/>
    <s v="Yes"/>
    <x v="1"/>
    <n v="95.85"/>
    <n v="2475.35"/>
    <n v="0"/>
    <n v="0"/>
    <n v="1043.6400000000001"/>
    <n v="3518.99"/>
    <x v="0"/>
    <x v="0"/>
    <x v="0"/>
    <n v="0"/>
    <x v="1"/>
  </r>
  <r>
    <s v="9909-IDLEK"/>
    <s v="Male"/>
    <x v="13"/>
    <s v="Yes"/>
    <n v="3"/>
    <x v="165"/>
    <n v="90265"/>
    <n v="34.074572000000003"/>
    <n v="-118.831181"/>
    <n v="7"/>
    <x v="24"/>
    <s v="Offer D"/>
    <s v="Yes"/>
    <n v="42.06"/>
    <s v="Yes"/>
    <s v="Yes"/>
    <x v="1"/>
    <n v="23"/>
    <s v="No"/>
    <s v="Yes"/>
    <s v="No"/>
    <s v="Yes"/>
    <s v="Yes"/>
    <s v="No"/>
    <s v="No"/>
    <s v="Yes"/>
    <x v="1"/>
    <s v="No"/>
    <x v="0"/>
    <n v="96.8"/>
    <n v="1826.7"/>
    <n v="0"/>
    <n v="0"/>
    <n v="841.2"/>
    <n v="2667.9"/>
    <x v="0"/>
    <x v="0"/>
    <x v="0"/>
    <n v="0"/>
    <x v="1"/>
  </r>
  <r>
    <s v="9912-GVSEQ"/>
    <s v="Female"/>
    <x v="50"/>
    <s v="Yes"/>
    <n v="0"/>
    <x v="7"/>
    <n v="94558"/>
    <n v="38.489789000000002"/>
    <n v="-122.27011"/>
    <n v="1"/>
    <x v="18"/>
    <s v="Offer C"/>
    <s v="Yes"/>
    <n v="9.2799999999999994"/>
    <s v="Yes"/>
    <s v="Yes"/>
    <x v="1"/>
    <n v="26"/>
    <s v="No"/>
    <s v="Yes"/>
    <s v="Yes"/>
    <s v="No"/>
    <s v="No"/>
    <s v="Yes"/>
    <s v="No"/>
    <s v="Yes"/>
    <x v="1"/>
    <s v="Yes"/>
    <x v="1"/>
    <n v="93.85"/>
    <n v="2381.5500000000002"/>
    <n v="0"/>
    <n v="0"/>
    <n v="241.28"/>
    <n v="2622.83"/>
    <x v="1"/>
    <x v="2"/>
    <x v="3"/>
    <n v="1"/>
    <x v="1"/>
  </r>
  <r>
    <s v="9912-OMZDS"/>
    <s v="Female"/>
    <x v="54"/>
    <s v="Yes"/>
    <n v="1"/>
    <x v="902"/>
    <n v="90293"/>
    <n v="33.947305"/>
    <n v="-118.439841"/>
    <n v="1"/>
    <x v="26"/>
    <s v="Offer B"/>
    <s v="Yes"/>
    <n v="35.229999999999997"/>
    <s v="Yes"/>
    <s v="Yes"/>
    <x v="1"/>
    <n v="19"/>
    <s v="No"/>
    <s v="Yes"/>
    <s v="Yes"/>
    <s v="No"/>
    <s v="Yes"/>
    <s v="Yes"/>
    <s v="Yes"/>
    <s v="Yes"/>
    <x v="0"/>
    <s v="Yes"/>
    <x v="1"/>
    <n v="106.15"/>
    <n v="6256.2"/>
    <n v="0"/>
    <n v="0"/>
    <n v="2078.5700000000002"/>
    <n v="8334.77"/>
    <x v="0"/>
    <x v="0"/>
    <x v="0"/>
    <n v="0"/>
    <x v="1"/>
  </r>
  <r>
    <s v="9916-AYHTC"/>
    <s v="Male"/>
    <x v="54"/>
    <s v="No"/>
    <n v="0"/>
    <x v="376"/>
    <n v="91001"/>
    <n v="34.196837000000002"/>
    <n v="-118.142236"/>
    <n v="0"/>
    <x v="60"/>
    <s v="None"/>
    <s v="Yes"/>
    <n v="32.04"/>
    <s v="No"/>
    <s v="No"/>
    <x v="3"/>
    <n v="0"/>
    <s v="No"/>
    <s v="No"/>
    <s v="No"/>
    <s v="No"/>
    <s v="No"/>
    <s v="No"/>
    <s v="No"/>
    <s v="No"/>
    <x v="2"/>
    <s v="No"/>
    <x v="0"/>
    <n v="19.850000000000001"/>
    <n v="916"/>
    <n v="0"/>
    <n v="0"/>
    <n v="1537.92"/>
    <n v="2453.92"/>
    <x v="0"/>
    <x v="0"/>
    <x v="0"/>
    <n v="0"/>
    <x v="0"/>
  </r>
  <r>
    <s v="9917-KWRBE"/>
    <s v="Female"/>
    <x v="24"/>
    <s v="Yes"/>
    <n v="0"/>
    <x v="364"/>
    <n v="92808"/>
    <n v="33.850451999999997"/>
    <n v="-117.726668"/>
    <n v="8"/>
    <x v="62"/>
    <s v="Offer B"/>
    <s v="Yes"/>
    <n v="18.84"/>
    <s v="Yes"/>
    <s v="Yes"/>
    <x v="0"/>
    <n v="26"/>
    <s v="Yes"/>
    <s v="Yes"/>
    <s v="Yes"/>
    <s v="No"/>
    <s v="Yes"/>
    <s v="No"/>
    <s v="No"/>
    <s v="Yes"/>
    <x v="0"/>
    <s v="Yes"/>
    <x v="0"/>
    <n v="78.349999999999994"/>
    <n v="3211.2"/>
    <n v="0"/>
    <n v="0"/>
    <n v="772.44"/>
    <n v="3983.64"/>
    <x v="0"/>
    <x v="0"/>
    <x v="0"/>
    <n v="0"/>
    <x v="0"/>
  </r>
  <r>
    <s v="9919-FZDED"/>
    <s v="Male"/>
    <x v="16"/>
    <s v="Yes"/>
    <n v="0"/>
    <x v="877"/>
    <n v="92284"/>
    <n v="34.159534000000001"/>
    <n v="-116.425984"/>
    <n v="1"/>
    <x v="9"/>
    <s v="None"/>
    <s v="Yes"/>
    <n v="17.3"/>
    <s v="Yes"/>
    <s v="Yes"/>
    <x v="2"/>
    <n v="23"/>
    <s v="Yes"/>
    <s v="Yes"/>
    <s v="Yes"/>
    <s v="No"/>
    <s v="Yes"/>
    <s v="Yes"/>
    <s v="No"/>
    <s v="Yes"/>
    <x v="2"/>
    <s v="Yes"/>
    <x v="0"/>
    <n v="84.1"/>
    <n v="5981.65"/>
    <n v="0"/>
    <n v="0"/>
    <n v="1245.5999999999999"/>
    <n v="7227.25"/>
    <x v="0"/>
    <x v="0"/>
    <x v="0"/>
    <n v="0"/>
    <x v="0"/>
  </r>
  <r>
    <s v="9919-KNPOO"/>
    <s v="Female"/>
    <x v="27"/>
    <s v="Yes"/>
    <n v="0"/>
    <x v="84"/>
    <n v="90638"/>
    <n v="33.902045000000001"/>
    <n v="-118.008961"/>
    <n v="6"/>
    <x v="47"/>
    <s v="Offer D"/>
    <s v="Yes"/>
    <n v="27.66"/>
    <s v="Yes"/>
    <s v="Yes"/>
    <x v="1"/>
    <n v="8"/>
    <s v="No"/>
    <s v="No"/>
    <s v="No"/>
    <s v="No"/>
    <s v="Yes"/>
    <s v="Yes"/>
    <s v="Yes"/>
    <s v="No"/>
    <x v="1"/>
    <s v="Yes"/>
    <x v="1"/>
    <n v="94.3"/>
    <n v="1948.35"/>
    <n v="0"/>
    <n v="30"/>
    <n v="580.86"/>
    <n v="2559.21"/>
    <x v="0"/>
    <x v="0"/>
    <x v="0"/>
    <n v="0"/>
    <x v="1"/>
  </r>
  <r>
    <s v="9919-YLNNG"/>
    <s v="Female"/>
    <x v="32"/>
    <s v="No"/>
    <n v="0"/>
    <x v="165"/>
    <n v="90263"/>
    <n v="34.037036999999998"/>
    <n v="-118.705803"/>
    <n v="0"/>
    <x v="71"/>
    <s v="Offer B"/>
    <s v="Yes"/>
    <n v="40.15"/>
    <s v="No"/>
    <s v="Yes"/>
    <x v="1"/>
    <n v="28"/>
    <s v="No"/>
    <s v="Yes"/>
    <s v="Yes"/>
    <s v="Yes"/>
    <s v="Yes"/>
    <s v="Yes"/>
    <s v="Yes"/>
    <s v="No"/>
    <x v="1"/>
    <s v="Yes"/>
    <x v="1"/>
    <n v="103.8"/>
    <n v="4327.5"/>
    <n v="0"/>
    <n v="110"/>
    <n v="1686.3"/>
    <n v="6123.8"/>
    <x v="0"/>
    <x v="0"/>
    <x v="0"/>
    <n v="0"/>
    <x v="1"/>
  </r>
  <r>
    <s v="9921-EZKBY"/>
    <s v="Male"/>
    <x v="39"/>
    <s v="No"/>
    <n v="3"/>
    <x v="78"/>
    <n v="92028"/>
    <n v="33.362575"/>
    <n v="-117.299644"/>
    <n v="0"/>
    <x v="45"/>
    <s v="Offer C"/>
    <s v="Yes"/>
    <n v="10.36"/>
    <s v="Yes"/>
    <s v="Yes"/>
    <x v="1"/>
    <n v="53"/>
    <s v="Yes"/>
    <s v="No"/>
    <s v="Yes"/>
    <s v="No"/>
    <s v="No"/>
    <s v="Yes"/>
    <s v="Yes"/>
    <s v="Yes"/>
    <x v="1"/>
    <s v="Yes"/>
    <x v="1"/>
    <n v="95.3"/>
    <n v="3275.15"/>
    <n v="0"/>
    <n v="0"/>
    <n v="341.88"/>
    <n v="3617.03"/>
    <x v="0"/>
    <x v="0"/>
    <x v="0"/>
    <n v="0"/>
    <x v="1"/>
  </r>
  <r>
    <s v="9921-QFQUL"/>
    <s v="Female"/>
    <x v="25"/>
    <s v="Yes"/>
    <n v="0"/>
    <x v="866"/>
    <n v="95633"/>
    <n v="38.852544000000002"/>
    <n v="-120.83766900000001"/>
    <n v="2"/>
    <x v="16"/>
    <s v="Offer D"/>
    <s v="Yes"/>
    <n v="22.17"/>
    <s v="Yes"/>
    <s v="Yes"/>
    <x v="1"/>
    <n v="15"/>
    <s v="No"/>
    <s v="No"/>
    <s v="Yes"/>
    <s v="No"/>
    <s v="No"/>
    <s v="Yes"/>
    <s v="Yes"/>
    <s v="Yes"/>
    <x v="1"/>
    <s v="No"/>
    <x v="0"/>
    <n v="90.15"/>
    <n v="2044.95"/>
    <n v="0"/>
    <n v="0"/>
    <n v="509.91"/>
    <n v="2554.86"/>
    <x v="0"/>
    <x v="0"/>
    <x v="0"/>
    <n v="0"/>
    <x v="1"/>
  </r>
  <r>
    <s v="9921-ZVRHG"/>
    <s v="Female"/>
    <x v="56"/>
    <s v="No"/>
    <n v="0"/>
    <x v="806"/>
    <n v="93673"/>
    <n v="36.456091000000001"/>
    <n v="-119.486225"/>
    <n v="0"/>
    <x v="32"/>
    <s v="None"/>
    <s v="Yes"/>
    <n v="1.19"/>
    <s v="Yes"/>
    <s v="Yes"/>
    <x v="1"/>
    <n v="23"/>
    <s v="No"/>
    <s v="No"/>
    <s v="Yes"/>
    <s v="No"/>
    <s v="No"/>
    <s v="No"/>
    <s v="No"/>
    <s v="Yes"/>
    <x v="1"/>
    <s v="Yes"/>
    <x v="1"/>
    <n v="80.45"/>
    <n v="1072"/>
    <n v="0"/>
    <n v="0"/>
    <n v="16.66"/>
    <n v="1088.6600000000001"/>
    <x v="1"/>
    <x v="1"/>
    <x v="1"/>
    <n v="1"/>
    <x v="0"/>
  </r>
  <r>
    <s v="9924-JPRMC"/>
    <s v="Male"/>
    <x v="27"/>
    <s v="No"/>
    <n v="0"/>
    <x v="1046"/>
    <n v="95237"/>
    <n v="38.166791000000003"/>
    <n v="-121.14207"/>
    <n v="0"/>
    <x v="9"/>
    <s v="None"/>
    <s v="Yes"/>
    <n v="36.49"/>
    <s v="Yes"/>
    <s v="Yes"/>
    <x v="1"/>
    <n v="27"/>
    <s v="Yes"/>
    <s v="Yes"/>
    <s v="Yes"/>
    <s v="Yes"/>
    <s v="Yes"/>
    <s v="Yes"/>
    <s v="Yes"/>
    <s v="Yes"/>
    <x v="2"/>
    <s v="Yes"/>
    <x v="1"/>
    <n v="118.2"/>
    <n v="8547.15"/>
    <n v="0"/>
    <n v="0"/>
    <n v="2627.28"/>
    <n v="11174.43"/>
    <x v="0"/>
    <x v="0"/>
    <x v="0"/>
    <n v="0"/>
    <x v="1"/>
  </r>
  <r>
    <s v="9926-PJHDQ"/>
    <s v="Female"/>
    <x v="45"/>
    <s v="Yes"/>
    <n v="0"/>
    <x v="354"/>
    <n v="93631"/>
    <n v="36.478239000000002"/>
    <n v="-119.52137"/>
    <n v="5"/>
    <x v="9"/>
    <s v="Offer A"/>
    <s v="Yes"/>
    <n v="43.47"/>
    <s v="Yes"/>
    <s v="Yes"/>
    <x v="0"/>
    <n v="9"/>
    <s v="No"/>
    <s v="No"/>
    <s v="Yes"/>
    <s v="No"/>
    <s v="Yes"/>
    <s v="Yes"/>
    <s v="Yes"/>
    <s v="No"/>
    <x v="2"/>
    <s v="Yes"/>
    <x v="1"/>
    <n v="76.8"/>
    <n v="5468.45"/>
    <n v="0"/>
    <n v="90"/>
    <n v="3129.84"/>
    <n v="8688.2900000000009"/>
    <x v="0"/>
    <x v="0"/>
    <x v="0"/>
    <n v="0"/>
    <x v="0"/>
  </r>
  <r>
    <s v="9927-DSWDF"/>
    <s v="Male"/>
    <x v="55"/>
    <s v="Yes"/>
    <n v="0"/>
    <x v="511"/>
    <n v="90274"/>
    <n v="33.788207999999997"/>
    <n v="-118.404955"/>
    <n v="1"/>
    <x v="51"/>
    <s v="Offer D"/>
    <s v="Yes"/>
    <n v="49.66"/>
    <s v="No"/>
    <s v="Yes"/>
    <x v="1"/>
    <n v="3"/>
    <s v="Yes"/>
    <s v="Yes"/>
    <s v="No"/>
    <s v="Yes"/>
    <s v="Yes"/>
    <s v="Yes"/>
    <s v="Yes"/>
    <s v="Yes"/>
    <x v="1"/>
    <s v="Yes"/>
    <x v="1"/>
    <n v="104.6"/>
    <n v="2180.5500000000002"/>
    <n v="0"/>
    <n v="0"/>
    <n v="1092.52"/>
    <n v="3273.07"/>
    <x v="0"/>
    <x v="0"/>
    <x v="0"/>
    <n v="0"/>
    <x v="1"/>
  </r>
  <r>
    <s v="9928-BZVLZ"/>
    <s v="Female"/>
    <x v="12"/>
    <s v="No"/>
    <n v="0"/>
    <x v="481"/>
    <n v="90742"/>
    <n v="33.719220999999997"/>
    <n v="-118.07359599999999"/>
    <n v="0"/>
    <x v="27"/>
    <s v="Offer D"/>
    <s v="No"/>
    <n v="0"/>
    <s v="No"/>
    <s v="Yes"/>
    <x v="2"/>
    <n v="7"/>
    <s v="Yes"/>
    <s v="No"/>
    <s v="Yes"/>
    <s v="Yes"/>
    <s v="No"/>
    <s v="Yes"/>
    <s v="Yes"/>
    <s v="Yes"/>
    <x v="2"/>
    <s v="No"/>
    <x v="0"/>
    <n v="49.85"/>
    <n v="552.1"/>
    <n v="0"/>
    <n v="0"/>
    <n v="0"/>
    <n v="552.1"/>
    <x v="0"/>
    <x v="0"/>
    <x v="0"/>
    <n v="0"/>
    <x v="0"/>
  </r>
  <r>
    <s v="9929-PLVPA"/>
    <s v="Female"/>
    <x v="35"/>
    <s v="No"/>
    <n v="3"/>
    <x v="154"/>
    <n v="95010"/>
    <n v="36.977024999999998"/>
    <n v="-121.95286400000001"/>
    <n v="0"/>
    <x v="1"/>
    <s v="Offer E"/>
    <s v="Yes"/>
    <n v="30.79"/>
    <s v="No"/>
    <s v="No"/>
    <x v="3"/>
    <n v="0"/>
    <s v="No"/>
    <s v="No"/>
    <s v="No"/>
    <s v="No"/>
    <s v="No"/>
    <s v="No"/>
    <s v="No"/>
    <s v="No"/>
    <x v="1"/>
    <s v="No"/>
    <x v="0"/>
    <n v="20.399999999999999"/>
    <n v="94.5"/>
    <n v="0"/>
    <n v="0"/>
    <n v="123.16"/>
    <n v="217.66"/>
    <x v="0"/>
    <x v="0"/>
    <x v="0"/>
    <n v="0"/>
    <x v="0"/>
  </r>
  <r>
    <s v="9931-DCEZH"/>
    <s v="Male"/>
    <x v="39"/>
    <s v="No"/>
    <n v="1"/>
    <x v="742"/>
    <n v="95747"/>
    <n v="38.784329"/>
    <n v="-121.373245"/>
    <n v="0"/>
    <x v="61"/>
    <s v="Offer C"/>
    <s v="Yes"/>
    <n v="34.43"/>
    <s v="No"/>
    <s v="Yes"/>
    <x v="2"/>
    <n v="22"/>
    <s v="No"/>
    <s v="Yes"/>
    <s v="No"/>
    <s v="Yes"/>
    <s v="No"/>
    <s v="No"/>
    <s v="No"/>
    <s v="Yes"/>
    <x v="0"/>
    <s v="Yes"/>
    <x v="0"/>
    <n v="54.4"/>
    <n v="1516.6"/>
    <n v="0"/>
    <n v="0"/>
    <n v="964.04"/>
    <n v="2480.64"/>
    <x v="0"/>
    <x v="0"/>
    <x v="0"/>
    <n v="0"/>
    <x v="0"/>
  </r>
  <r>
    <s v="9931-KGHOA"/>
    <s v="Female"/>
    <x v="23"/>
    <s v="Yes"/>
    <n v="0"/>
    <x v="243"/>
    <n v="93103"/>
    <n v="34.438580999999999"/>
    <n v="-119.685368"/>
    <n v="9"/>
    <x v="56"/>
    <s v="None"/>
    <s v="Yes"/>
    <n v="13.05"/>
    <s v="Yes"/>
    <s v="Yes"/>
    <x v="2"/>
    <n v="15"/>
    <s v="Yes"/>
    <s v="No"/>
    <s v="No"/>
    <s v="No"/>
    <s v="No"/>
    <s v="No"/>
    <s v="No"/>
    <s v="Yes"/>
    <x v="1"/>
    <s v="No"/>
    <x v="1"/>
    <n v="55"/>
    <n v="2473.9499999999998"/>
    <n v="31.39"/>
    <n v="0"/>
    <n v="600.29999999999995"/>
    <n v="3042.86"/>
    <x v="0"/>
    <x v="0"/>
    <x v="0"/>
    <n v="0"/>
    <x v="0"/>
  </r>
  <r>
    <s v="9932-WBWIK"/>
    <s v="Male"/>
    <x v="9"/>
    <s v="No"/>
    <n v="0"/>
    <x v="871"/>
    <n v="93240"/>
    <n v="35.607875"/>
    <n v="-118.466318"/>
    <n v="0"/>
    <x v="37"/>
    <s v="Offer D"/>
    <s v="Yes"/>
    <n v="47.88"/>
    <s v="No"/>
    <s v="No"/>
    <x v="3"/>
    <n v="0"/>
    <s v="No"/>
    <s v="No"/>
    <s v="No"/>
    <s v="No"/>
    <s v="No"/>
    <s v="No"/>
    <s v="No"/>
    <s v="No"/>
    <x v="1"/>
    <s v="No"/>
    <x v="0"/>
    <n v="20.350000000000001"/>
    <n v="215.25"/>
    <n v="0"/>
    <n v="0"/>
    <n v="526.67999999999995"/>
    <n v="741.93"/>
    <x v="0"/>
    <x v="0"/>
    <x v="0"/>
    <n v="0"/>
    <x v="0"/>
  </r>
  <r>
    <s v="9933-QRGTX"/>
    <s v="Female"/>
    <x v="40"/>
    <s v="Yes"/>
    <n v="0"/>
    <x v="515"/>
    <n v="95492"/>
    <n v="38.527296999999997"/>
    <n v="-122.810044"/>
    <n v="6"/>
    <x v="59"/>
    <s v="None"/>
    <s v="Yes"/>
    <n v="32.5"/>
    <s v="No"/>
    <s v="Yes"/>
    <x v="1"/>
    <n v="13"/>
    <s v="Yes"/>
    <s v="No"/>
    <s v="No"/>
    <s v="Yes"/>
    <s v="Yes"/>
    <s v="Yes"/>
    <s v="Yes"/>
    <s v="Yes"/>
    <x v="2"/>
    <s v="Yes"/>
    <x v="1"/>
    <n v="97.2"/>
    <n v="5611.75"/>
    <n v="0"/>
    <n v="0"/>
    <n v="1950"/>
    <n v="7561.75"/>
    <x v="0"/>
    <x v="0"/>
    <x v="0"/>
    <n v="0"/>
    <x v="1"/>
  </r>
  <r>
    <s v="9938-EKRGF"/>
    <s v="Female"/>
    <x v="12"/>
    <s v="No"/>
    <n v="0"/>
    <x v="257"/>
    <n v="96052"/>
    <n v="40.704293"/>
    <n v="-122.803899"/>
    <n v="0"/>
    <x v="49"/>
    <s v="Offer D"/>
    <s v="Yes"/>
    <n v="8.9700000000000006"/>
    <s v="No"/>
    <s v="Yes"/>
    <x v="0"/>
    <n v="2"/>
    <s v="Yes"/>
    <s v="Yes"/>
    <s v="Yes"/>
    <s v="Yes"/>
    <s v="Yes"/>
    <s v="Yes"/>
    <s v="Yes"/>
    <s v="Yes"/>
    <x v="1"/>
    <s v="No"/>
    <x v="2"/>
    <n v="84.45"/>
    <n v="1287.8499999999999"/>
    <n v="0"/>
    <n v="0"/>
    <n v="134.55000000000001"/>
    <n v="1422.4"/>
    <x v="0"/>
    <x v="0"/>
    <x v="0"/>
    <n v="0"/>
    <x v="0"/>
  </r>
  <r>
    <s v="9938-PRCVK"/>
    <s v="Female"/>
    <x v="45"/>
    <s v="Yes"/>
    <n v="1"/>
    <x v="70"/>
    <n v="91381"/>
    <n v="34.364153000000002"/>
    <n v="-118.615583"/>
    <n v="1"/>
    <x v="62"/>
    <s v="None"/>
    <s v="Yes"/>
    <n v="23.95"/>
    <s v="No"/>
    <s v="No"/>
    <x v="3"/>
    <n v="0"/>
    <s v="No"/>
    <s v="No"/>
    <s v="No"/>
    <s v="No"/>
    <s v="No"/>
    <s v="No"/>
    <s v="No"/>
    <s v="No"/>
    <x v="2"/>
    <s v="No"/>
    <x v="1"/>
    <n v="19.7"/>
    <n v="804.25"/>
    <n v="0"/>
    <n v="0"/>
    <n v="981.95"/>
    <n v="1786.2"/>
    <x v="0"/>
    <x v="0"/>
    <x v="0"/>
    <n v="0"/>
    <x v="0"/>
  </r>
  <r>
    <s v="9938-TKDGL"/>
    <s v="Male"/>
    <x v="32"/>
    <s v="Yes"/>
    <n v="3"/>
    <x v="1008"/>
    <n v="93544"/>
    <n v="34.500090999999998"/>
    <n v="-117.765862"/>
    <n v="9"/>
    <x v="64"/>
    <s v="Offer A"/>
    <s v="Yes"/>
    <n v="38.75"/>
    <s v="No"/>
    <s v="Yes"/>
    <x v="1"/>
    <n v="28"/>
    <s v="Yes"/>
    <s v="No"/>
    <s v="No"/>
    <s v="Yes"/>
    <s v="Yes"/>
    <s v="Yes"/>
    <s v="Yes"/>
    <s v="Yes"/>
    <x v="2"/>
    <s v="Yes"/>
    <x v="1"/>
    <n v="99.55"/>
    <n v="6668"/>
    <n v="0"/>
    <n v="0"/>
    <n v="2635"/>
    <n v="9303"/>
    <x v="0"/>
    <x v="0"/>
    <x v="0"/>
    <n v="0"/>
    <x v="1"/>
  </r>
  <r>
    <s v="9938-ZREHM"/>
    <s v="Female"/>
    <x v="51"/>
    <s v="Yes"/>
    <n v="0"/>
    <x v="109"/>
    <n v="93033"/>
    <n v="34.156629000000002"/>
    <n v="-119.11721799999999"/>
    <n v="4"/>
    <x v="20"/>
    <s v="None"/>
    <s v="Yes"/>
    <n v="42.45"/>
    <s v="Yes"/>
    <s v="Yes"/>
    <x v="2"/>
    <n v="23"/>
    <s v="No"/>
    <s v="Yes"/>
    <s v="No"/>
    <s v="Yes"/>
    <s v="No"/>
    <s v="Yes"/>
    <s v="Yes"/>
    <s v="Yes"/>
    <x v="0"/>
    <s v="No"/>
    <x v="0"/>
    <n v="72.099999999999994"/>
    <n v="2658.4"/>
    <n v="16.36"/>
    <n v="0"/>
    <n v="1570.65"/>
    <n v="4212.6899999999996"/>
    <x v="0"/>
    <x v="0"/>
    <x v="0"/>
    <n v="0"/>
    <x v="0"/>
  </r>
  <r>
    <s v="9940-HPQPG"/>
    <s v="Female"/>
    <x v="12"/>
    <s v="Yes"/>
    <n v="0"/>
    <x v="52"/>
    <n v="91601"/>
    <n v="34.169199999999996"/>
    <n v="-118.37249799999999"/>
    <n v="1"/>
    <x v="0"/>
    <s v="Offer E"/>
    <s v="Yes"/>
    <n v="22"/>
    <s v="Yes"/>
    <s v="Yes"/>
    <x v="1"/>
    <n v="7"/>
    <s v="Yes"/>
    <s v="Yes"/>
    <s v="Yes"/>
    <s v="No"/>
    <s v="No"/>
    <s v="No"/>
    <s v="No"/>
    <s v="Yes"/>
    <x v="1"/>
    <s v="No"/>
    <x v="1"/>
    <n v="91.75"/>
    <n v="865.8"/>
    <n v="0"/>
    <n v="0"/>
    <n v="198"/>
    <n v="1063.8"/>
    <x v="1"/>
    <x v="4"/>
    <x v="19"/>
    <n v="1"/>
    <x v="1"/>
  </r>
  <r>
    <s v="9940-RHLFB"/>
    <s v="Female"/>
    <x v="55"/>
    <s v="No"/>
    <n v="0"/>
    <x v="481"/>
    <n v="90742"/>
    <n v="33.719220999999997"/>
    <n v="-118.07359599999999"/>
    <n v="0"/>
    <x v="13"/>
    <s v="Offer E"/>
    <s v="Yes"/>
    <n v="26.06"/>
    <s v="No"/>
    <s v="Yes"/>
    <x v="1"/>
    <n v="3"/>
    <s v="No"/>
    <s v="No"/>
    <s v="Yes"/>
    <s v="No"/>
    <s v="No"/>
    <s v="No"/>
    <s v="No"/>
    <s v="Yes"/>
    <x v="1"/>
    <s v="No"/>
    <x v="1"/>
    <n v="75.3"/>
    <n v="75.3"/>
    <n v="0"/>
    <n v="0"/>
    <n v="26.06"/>
    <n v="101.36"/>
    <x v="1"/>
    <x v="1"/>
    <x v="5"/>
    <n v="1"/>
    <x v="0"/>
  </r>
  <r>
    <s v="9943-VSZUV"/>
    <s v="Male"/>
    <x v="4"/>
    <s v="No"/>
    <n v="0"/>
    <x v="523"/>
    <n v="94507"/>
    <n v="37.855716999999999"/>
    <n v="-121.99481299999999"/>
    <n v="0"/>
    <x v="23"/>
    <s v="Offer A"/>
    <s v="Yes"/>
    <n v="39.89"/>
    <s v="Yes"/>
    <s v="Yes"/>
    <x v="1"/>
    <n v="19"/>
    <s v="No"/>
    <s v="No"/>
    <s v="No"/>
    <s v="No"/>
    <s v="No"/>
    <s v="No"/>
    <s v="No"/>
    <s v="Yes"/>
    <x v="1"/>
    <s v="Yes"/>
    <x v="2"/>
    <n v="75.7"/>
    <n v="5060.8500000000004"/>
    <n v="0"/>
    <n v="0"/>
    <n v="2672.63"/>
    <n v="7733.48"/>
    <x v="0"/>
    <x v="0"/>
    <x v="0"/>
    <n v="0"/>
    <x v="0"/>
  </r>
  <r>
    <s v="9944-AEXBM"/>
    <s v="Male"/>
    <x v="35"/>
    <s v="No"/>
    <n v="0"/>
    <x v="1002"/>
    <n v="93429"/>
    <n v="34.866031999999997"/>
    <n v="-120.536546"/>
    <n v="0"/>
    <x v="44"/>
    <s v="None"/>
    <s v="Yes"/>
    <n v="37.04"/>
    <s v="Yes"/>
    <s v="Yes"/>
    <x v="1"/>
    <n v="28"/>
    <s v="No"/>
    <s v="No"/>
    <s v="No"/>
    <s v="No"/>
    <s v="No"/>
    <s v="Yes"/>
    <s v="Yes"/>
    <s v="Yes"/>
    <x v="1"/>
    <s v="Yes"/>
    <x v="1"/>
    <n v="85.65"/>
    <n v="2664.3"/>
    <n v="0"/>
    <n v="0"/>
    <n v="1185.28"/>
    <n v="3849.58"/>
    <x v="0"/>
    <x v="0"/>
    <x v="0"/>
    <n v="0"/>
    <x v="0"/>
  </r>
  <r>
    <s v="9944-HKVVB"/>
    <s v="Female"/>
    <x v="39"/>
    <s v="No"/>
    <n v="0"/>
    <x v="919"/>
    <n v="93930"/>
    <n v="36.220761000000003"/>
    <n v="-120.980777"/>
    <n v="0"/>
    <x v="3"/>
    <s v="Offer E"/>
    <s v="Yes"/>
    <n v="47.62"/>
    <s v="No"/>
    <s v="Yes"/>
    <x v="0"/>
    <n v="29"/>
    <s v="No"/>
    <s v="Yes"/>
    <s v="No"/>
    <s v="No"/>
    <s v="Yes"/>
    <s v="Yes"/>
    <s v="Yes"/>
    <s v="Yes"/>
    <x v="1"/>
    <s v="Yes"/>
    <x v="1"/>
    <n v="95.1"/>
    <n v="307.39999999999998"/>
    <n v="0"/>
    <n v="0"/>
    <n v="142.86000000000001"/>
    <n v="450.26"/>
    <x v="1"/>
    <x v="1"/>
    <x v="1"/>
    <n v="1"/>
    <x v="1"/>
  </r>
  <r>
    <s v="9945-PSVIP"/>
    <s v="Female"/>
    <x v="59"/>
    <s v="Yes"/>
    <n v="3"/>
    <x v="858"/>
    <n v="91917"/>
    <n v="32.622999"/>
    <n v="-116.687855"/>
    <n v="3"/>
    <x v="30"/>
    <s v="Offer C"/>
    <s v="Yes"/>
    <n v="2.82"/>
    <s v="No"/>
    <s v="No"/>
    <x v="3"/>
    <n v="0"/>
    <s v="No"/>
    <s v="No"/>
    <s v="No"/>
    <s v="No"/>
    <s v="No"/>
    <s v="No"/>
    <s v="No"/>
    <s v="No"/>
    <x v="2"/>
    <s v="Yes"/>
    <x v="0"/>
    <n v="18.7"/>
    <n v="383.65"/>
    <n v="0"/>
    <n v="0"/>
    <n v="70.5"/>
    <n v="454.15"/>
    <x v="0"/>
    <x v="0"/>
    <x v="0"/>
    <n v="0"/>
    <x v="0"/>
  </r>
  <r>
    <s v="9947-OTFQU"/>
    <s v="Male"/>
    <x v="61"/>
    <s v="No"/>
    <n v="0"/>
    <x v="166"/>
    <n v="91722"/>
    <n v="34.097344999999997"/>
    <n v="-117.906736"/>
    <n v="0"/>
    <x v="49"/>
    <s v="Offer D"/>
    <s v="Yes"/>
    <n v="29.11"/>
    <s v="No"/>
    <s v="Yes"/>
    <x v="1"/>
    <n v="29"/>
    <s v="No"/>
    <s v="Yes"/>
    <s v="No"/>
    <s v="No"/>
    <s v="No"/>
    <s v="No"/>
    <s v="No"/>
    <s v="Yes"/>
    <x v="1"/>
    <s v="Yes"/>
    <x v="1"/>
    <n v="74.400000000000006"/>
    <n v="1074.3"/>
    <n v="0"/>
    <n v="0"/>
    <n v="436.65"/>
    <n v="1510.95"/>
    <x v="1"/>
    <x v="1"/>
    <x v="1"/>
    <n v="1"/>
    <x v="0"/>
  </r>
  <r>
    <s v="9948-YPTDG"/>
    <s v="Male"/>
    <x v="56"/>
    <s v="Yes"/>
    <n v="0"/>
    <x v="722"/>
    <n v="94903"/>
    <n v="38.018065"/>
    <n v="-122.546024"/>
    <n v="1"/>
    <x v="70"/>
    <s v="None"/>
    <s v="Yes"/>
    <n v="35.61"/>
    <s v="No"/>
    <s v="Yes"/>
    <x v="1"/>
    <n v="13"/>
    <s v="Yes"/>
    <s v="Yes"/>
    <s v="No"/>
    <s v="No"/>
    <s v="No"/>
    <s v="No"/>
    <s v="No"/>
    <s v="No"/>
    <x v="1"/>
    <s v="Yes"/>
    <x v="1"/>
    <n v="79.45"/>
    <n v="3013.05"/>
    <n v="9.36"/>
    <n v="40"/>
    <n v="1353.18"/>
    <n v="4396.87"/>
    <x v="1"/>
    <x v="1"/>
    <x v="11"/>
    <n v="1"/>
    <x v="0"/>
  </r>
  <r>
    <s v="9950-MTGYX"/>
    <s v="Male"/>
    <x v="18"/>
    <s v="Yes"/>
    <n v="2"/>
    <x v="41"/>
    <n v="95139"/>
    <n v="37.218705"/>
    <n v="-121.762429"/>
    <n v="8"/>
    <x v="61"/>
    <s v="None"/>
    <s v="Yes"/>
    <n v="19.18"/>
    <s v="No"/>
    <s v="No"/>
    <x v="3"/>
    <n v="0"/>
    <s v="No"/>
    <s v="No"/>
    <s v="No"/>
    <s v="No"/>
    <s v="No"/>
    <s v="No"/>
    <s v="No"/>
    <s v="No"/>
    <x v="2"/>
    <s v="Yes"/>
    <x v="0"/>
    <n v="20.3"/>
    <n v="487.95"/>
    <n v="0"/>
    <n v="0"/>
    <n v="537.04"/>
    <n v="1024.99"/>
    <x v="0"/>
    <x v="0"/>
    <x v="0"/>
    <n v="0"/>
    <x v="0"/>
  </r>
  <r>
    <s v="9953-ZMKSM"/>
    <s v="Male"/>
    <x v="24"/>
    <s v="No"/>
    <n v="0"/>
    <x v="1037"/>
    <n v="94564"/>
    <n v="37.996462000000001"/>
    <n v="-122.293716"/>
    <n v="0"/>
    <x v="5"/>
    <s v="Offer B"/>
    <s v="Yes"/>
    <n v="4.01"/>
    <s v="Yes"/>
    <s v="No"/>
    <x v="3"/>
    <n v="0"/>
    <s v="No"/>
    <s v="No"/>
    <s v="No"/>
    <s v="No"/>
    <s v="No"/>
    <s v="No"/>
    <s v="No"/>
    <s v="No"/>
    <x v="2"/>
    <s v="No"/>
    <x v="2"/>
    <n v="25.25"/>
    <n v="1559.3"/>
    <n v="0"/>
    <n v="0"/>
    <n v="252.63"/>
    <n v="1811.93"/>
    <x v="0"/>
    <x v="0"/>
    <x v="0"/>
    <n v="0"/>
    <x v="0"/>
  </r>
  <r>
    <s v="9955-QOPOY"/>
    <s v="Male"/>
    <x v="5"/>
    <s v="Yes"/>
    <n v="0"/>
    <x v="11"/>
    <n v="94089"/>
    <n v="37.421633"/>
    <n v="-122.009613"/>
    <n v="7"/>
    <x v="19"/>
    <s v="None"/>
    <s v="No"/>
    <n v="0"/>
    <s v="No"/>
    <s v="Yes"/>
    <x v="2"/>
    <n v="42"/>
    <s v="No"/>
    <s v="Yes"/>
    <s v="Yes"/>
    <s v="Yes"/>
    <s v="Yes"/>
    <s v="Yes"/>
    <s v="Yes"/>
    <s v="Yes"/>
    <x v="0"/>
    <s v="Yes"/>
    <x v="0"/>
    <n v="60.8"/>
    <n v="4263.3999999999996"/>
    <n v="0"/>
    <n v="0"/>
    <n v="0"/>
    <n v="4263.3999999999996"/>
    <x v="0"/>
    <x v="0"/>
    <x v="0"/>
    <n v="0"/>
    <x v="0"/>
  </r>
  <r>
    <s v="9957-YODKZ"/>
    <s v="Male"/>
    <x v="4"/>
    <s v="Yes"/>
    <n v="0"/>
    <x v="548"/>
    <n v="96015"/>
    <n v="41.486953"/>
    <n v="-120.91397499999999"/>
    <n v="4"/>
    <x v="38"/>
    <s v="None"/>
    <s v="Yes"/>
    <n v="16.87"/>
    <s v="Yes"/>
    <s v="Yes"/>
    <x v="1"/>
    <n v="17"/>
    <s v="No"/>
    <s v="No"/>
    <s v="Yes"/>
    <s v="No"/>
    <s v="No"/>
    <s v="No"/>
    <s v="No"/>
    <s v="No"/>
    <x v="2"/>
    <s v="Yes"/>
    <x v="1"/>
    <n v="80.8"/>
    <n v="457.1"/>
    <n v="0"/>
    <n v="30"/>
    <n v="101.22"/>
    <n v="588.32000000000005"/>
    <x v="0"/>
    <x v="0"/>
    <x v="0"/>
    <n v="0"/>
    <x v="0"/>
  </r>
  <r>
    <s v="9958-MEKUC"/>
    <s v="Male"/>
    <x v="17"/>
    <s v="Yes"/>
    <n v="2"/>
    <x v="1092"/>
    <n v="94044"/>
    <n v="37.573633000000001"/>
    <n v="-122.455167"/>
    <n v="1"/>
    <x v="9"/>
    <s v="Offer A"/>
    <s v="Yes"/>
    <n v="45.93"/>
    <s v="Yes"/>
    <s v="Yes"/>
    <x v="1"/>
    <n v="30"/>
    <s v="Yes"/>
    <s v="Yes"/>
    <s v="Yes"/>
    <s v="Yes"/>
    <s v="No"/>
    <s v="Yes"/>
    <s v="Yes"/>
    <s v="Yes"/>
    <x v="2"/>
    <s v="No"/>
    <x v="0"/>
    <n v="103.95"/>
    <n v="7517.7"/>
    <n v="0"/>
    <n v="0"/>
    <n v="3306.96"/>
    <n v="10824.66"/>
    <x v="0"/>
    <x v="0"/>
    <x v="0"/>
    <n v="0"/>
    <x v="1"/>
  </r>
  <r>
    <s v="9959-WOFKT"/>
    <s v="Male"/>
    <x v="37"/>
    <s v="No"/>
    <n v="0"/>
    <x v="31"/>
    <n v="90019"/>
    <n v="34.049841000000001"/>
    <n v="-118.33846"/>
    <n v="0"/>
    <x v="4"/>
    <s v="None"/>
    <s v="Yes"/>
    <n v="14.67"/>
    <s v="Yes"/>
    <s v="Yes"/>
    <x v="1"/>
    <n v="7"/>
    <s v="Yes"/>
    <s v="No"/>
    <s v="Yes"/>
    <s v="No"/>
    <s v="Yes"/>
    <s v="Yes"/>
    <s v="Yes"/>
    <s v="Yes"/>
    <x v="2"/>
    <s v="No"/>
    <x v="1"/>
    <n v="106.7"/>
    <n v="7382.25"/>
    <n v="0"/>
    <n v="0"/>
    <n v="1041.57"/>
    <n v="8423.82"/>
    <x v="0"/>
    <x v="0"/>
    <x v="0"/>
    <n v="0"/>
    <x v="1"/>
  </r>
  <r>
    <s v="9961-JBNMK"/>
    <s v="Male"/>
    <x v="16"/>
    <s v="No"/>
    <n v="0"/>
    <x v="86"/>
    <n v="92239"/>
    <n v="33.889605000000003"/>
    <n v="-115.257009"/>
    <n v="0"/>
    <x v="47"/>
    <s v="None"/>
    <s v="Yes"/>
    <n v="42.27"/>
    <s v="No"/>
    <s v="Yes"/>
    <x v="1"/>
    <n v="7"/>
    <s v="No"/>
    <s v="No"/>
    <s v="Yes"/>
    <s v="No"/>
    <s v="Yes"/>
    <s v="Yes"/>
    <s v="No"/>
    <s v="Yes"/>
    <x v="1"/>
    <s v="Yes"/>
    <x v="1"/>
    <n v="-1"/>
    <n v="2030.3"/>
    <n v="10.199999999999999"/>
    <n v="0"/>
    <n v="887.67"/>
    <n v="2907.77"/>
    <x v="1"/>
    <x v="2"/>
    <x v="2"/>
    <n v="1"/>
    <x v="0"/>
  </r>
  <r>
    <s v="9962-BFPDU"/>
    <s v="Female"/>
    <x v="37"/>
    <s v="Yes"/>
    <n v="3"/>
    <x v="56"/>
    <n v="95452"/>
    <n v="38.419525"/>
    <n v="-122.521585"/>
    <n v="3"/>
    <x v="13"/>
    <s v="None"/>
    <s v="Yes"/>
    <n v="16.02"/>
    <s v="No"/>
    <s v="No"/>
    <x v="3"/>
    <n v="0"/>
    <s v="No"/>
    <s v="No"/>
    <s v="No"/>
    <s v="No"/>
    <s v="No"/>
    <s v="No"/>
    <s v="No"/>
    <s v="No"/>
    <x v="1"/>
    <s v="No"/>
    <x v="0"/>
    <n v="20.05"/>
    <n v="20.05"/>
    <n v="0"/>
    <n v="0"/>
    <n v="16.02"/>
    <n v="36.07"/>
    <x v="2"/>
    <x v="0"/>
    <x v="0"/>
    <n v="0"/>
    <x v="0"/>
  </r>
  <r>
    <s v="9964-WBQDJ"/>
    <s v="Female"/>
    <x v="31"/>
    <s v="Yes"/>
    <n v="0"/>
    <x v="342"/>
    <n v="90069"/>
    <n v="34.093781"/>
    <n v="-118.381061"/>
    <n v="1"/>
    <x v="4"/>
    <s v="Offer A"/>
    <s v="Yes"/>
    <n v="24.72"/>
    <s v="Yes"/>
    <s v="No"/>
    <x v="3"/>
    <n v="0"/>
    <s v="No"/>
    <s v="No"/>
    <s v="No"/>
    <s v="No"/>
    <s v="No"/>
    <s v="No"/>
    <s v="No"/>
    <s v="No"/>
    <x v="2"/>
    <s v="Yes"/>
    <x v="0"/>
    <n v="24.4"/>
    <n v="1725.4"/>
    <n v="0"/>
    <n v="0"/>
    <n v="1755.12"/>
    <n v="3480.52"/>
    <x v="0"/>
    <x v="0"/>
    <x v="0"/>
    <n v="0"/>
    <x v="0"/>
  </r>
  <r>
    <s v="9965-YOKZB"/>
    <s v="Male"/>
    <x v="50"/>
    <s v="No"/>
    <n v="0"/>
    <x v="504"/>
    <n v="95636"/>
    <n v="38.636102000000001"/>
    <n v="-120.522149"/>
    <n v="0"/>
    <x v="0"/>
    <s v="None"/>
    <s v="Yes"/>
    <n v="10.039999999999999"/>
    <s v="Yes"/>
    <s v="Yes"/>
    <x v="1"/>
    <n v="13"/>
    <s v="No"/>
    <s v="No"/>
    <s v="No"/>
    <s v="No"/>
    <s v="No"/>
    <s v="Yes"/>
    <s v="No"/>
    <s v="Yes"/>
    <x v="1"/>
    <s v="Yes"/>
    <x v="1"/>
    <n v="83.85"/>
    <n v="790.15"/>
    <n v="0"/>
    <n v="0"/>
    <n v="90.36"/>
    <n v="880.51"/>
    <x v="1"/>
    <x v="2"/>
    <x v="3"/>
    <n v="1"/>
    <x v="0"/>
  </r>
  <r>
    <s v="9967-ATRFS"/>
    <s v="Female"/>
    <x v="10"/>
    <s v="No"/>
    <n v="0"/>
    <x v="1048"/>
    <n v="92233"/>
    <n v="33.143825999999997"/>
    <n v="-115.497485"/>
    <n v="0"/>
    <x v="53"/>
    <s v="None"/>
    <s v="Yes"/>
    <n v="32.03"/>
    <s v="No"/>
    <s v="No"/>
    <x v="3"/>
    <n v="0"/>
    <s v="No"/>
    <s v="No"/>
    <s v="No"/>
    <s v="No"/>
    <s v="No"/>
    <s v="No"/>
    <s v="No"/>
    <s v="No"/>
    <x v="1"/>
    <s v="No"/>
    <x v="0"/>
    <n v="19.899999999999999"/>
    <n v="367.55"/>
    <n v="0"/>
    <n v="0"/>
    <n v="608.57000000000005"/>
    <n v="976.12"/>
    <x v="0"/>
    <x v="0"/>
    <x v="0"/>
    <n v="0"/>
    <x v="0"/>
  </r>
  <r>
    <s v="9968-FFVVH"/>
    <s v="Male"/>
    <x v="29"/>
    <s v="No"/>
    <n v="0"/>
    <x v="1041"/>
    <n v="95469"/>
    <n v="39.408633999999999"/>
    <n v="-123.04551600000001"/>
    <n v="0"/>
    <x v="5"/>
    <s v="None"/>
    <s v="Yes"/>
    <n v="38.369999999999997"/>
    <s v="Yes"/>
    <s v="Yes"/>
    <x v="0"/>
    <n v="59"/>
    <s v="Yes"/>
    <s v="Yes"/>
    <s v="Yes"/>
    <s v="Yes"/>
    <s v="No"/>
    <s v="No"/>
    <s v="No"/>
    <s v="Yes"/>
    <x v="0"/>
    <s v="No"/>
    <x v="1"/>
    <n v="68.8"/>
    <n v="4111.3500000000004"/>
    <n v="0"/>
    <n v="0"/>
    <n v="2417.31"/>
    <n v="6528.66"/>
    <x v="0"/>
    <x v="0"/>
    <x v="0"/>
    <n v="0"/>
    <x v="0"/>
  </r>
  <r>
    <s v="9970-QBCDA"/>
    <s v="Female"/>
    <x v="2"/>
    <s v="No"/>
    <n v="0"/>
    <x v="789"/>
    <n v="92518"/>
    <n v="33.888323"/>
    <n v="-117.27753300000001"/>
    <n v="0"/>
    <x v="38"/>
    <s v="Offer E"/>
    <s v="Yes"/>
    <n v="31.02"/>
    <s v="No"/>
    <s v="No"/>
    <x v="3"/>
    <n v="0"/>
    <s v="No"/>
    <s v="No"/>
    <s v="No"/>
    <s v="No"/>
    <s v="No"/>
    <s v="No"/>
    <s v="No"/>
    <s v="No"/>
    <x v="1"/>
    <s v="No"/>
    <x v="0"/>
    <n v="19.7"/>
    <n v="129.55000000000001"/>
    <n v="0"/>
    <n v="0"/>
    <n v="186.12"/>
    <n v="315.67"/>
    <x v="0"/>
    <x v="0"/>
    <x v="0"/>
    <n v="0"/>
    <x v="0"/>
  </r>
  <r>
    <s v="9971-ZWPBF"/>
    <s v="Male"/>
    <x v="57"/>
    <s v="Yes"/>
    <n v="1"/>
    <x v="781"/>
    <n v="94563"/>
    <n v="37.873916000000001"/>
    <n v="-122.20522"/>
    <n v="7"/>
    <x v="12"/>
    <s v="None"/>
    <s v="Yes"/>
    <n v="11.74"/>
    <s v="Yes"/>
    <s v="Yes"/>
    <x v="1"/>
    <n v="12"/>
    <s v="No"/>
    <s v="Yes"/>
    <s v="Yes"/>
    <s v="Yes"/>
    <s v="Yes"/>
    <s v="Yes"/>
    <s v="Yes"/>
    <s v="No"/>
    <x v="1"/>
    <s v="Yes"/>
    <x v="1"/>
    <n v="-9"/>
    <n v="3625.2"/>
    <n v="0"/>
    <n v="30"/>
    <n v="399.16"/>
    <n v="4054.36"/>
    <x v="0"/>
    <x v="0"/>
    <x v="0"/>
    <n v="0"/>
    <x v="0"/>
  </r>
  <r>
    <s v="9972-EWRJS"/>
    <s v="Female"/>
    <x v="52"/>
    <s v="Yes"/>
    <n v="1"/>
    <x v="1105"/>
    <n v="95956"/>
    <n v="39.937016999999997"/>
    <n v="-121.058043"/>
    <n v="2"/>
    <x v="23"/>
    <s v="Offer A"/>
    <s v="Yes"/>
    <n v="48.75"/>
    <s v="No"/>
    <s v="No"/>
    <x v="3"/>
    <n v="0"/>
    <s v="No"/>
    <s v="No"/>
    <s v="No"/>
    <s v="No"/>
    <s v="No"/>
    <s v="No"/>
    <s v="No"/>
    <s v="No"/>
    <x v="2"/>
    <s v="Yes"/>
    <x v="1"/>
    <n v="19.25"/>
    <n v="1372.9"/>
    <n v="0"/>
    <n v="0"/>
    <n v="3266.25"/>
    <n v="4639.1499999999996"/>
    <x v="0"/>
    <x v="0"/>
    <x v="0"/>
    <n v="0"/>
    <x v="0"/>
  </r>
  <r>
    <s v="9972-NKTFD"/>
    <s v="Female"/>
    <x v="39"/>
    <s v="No"/>
    <n v="0"/>
    <x v="261"/>
    <n v="95942"/>
    <n v="40.077027999999999"/>
    <n v="-121.494168"/>
    <n v="0"/>
    <x v="61"/>
    <s v="None"/>
    <s v="Yes"/>
    <n v="25.59"/>
    <s v="No"/>
    <s v="Yes"/>
    <x v="0"/>
    <n v="7"/>
    <s v="No"/>
    <s v="Yes"/>
    <s v="No"/>
    <s v="Yes"/>
    <s v="No"/>
    <s v="No"/>
    <s v="No"/>
    <s v="Yes"/>
    <x v="1"/>
    <s v="No"/>
    <x v="1"/>
    <n v="54.65"/>
    <n v="1517.5"/>
    <n v="0"/>
    <n v="0"/>
    <n v="716.52"/>
    <n v="2234.02"/>
    <x v="0"/>
    <x v="0"/>
    <x v="0"/>
    <n v="0"/>
    <x v="0"/>
  </r>
  <r>
    <s v="9972-VAFJJ"/>
    <s v="Female"/>
    <x v="49"/>
    <s v="Yes"/>
    <n v="0"/>
    <x v="38"/>
    <n v="92116"/>
    <n v="32.765298999999999"/>
    <n v="-117.12256499999999"/>
    <n v="1"/>
    <x v="63"/>
    <s v="None"/>
    <s v="Yes"/>
    <n v="47.64"/>
    <s v="No"/>
    <s v="Yes"/>
    <x v="1"/>
    <n v="25"/>
    <s v="No"/>
    <s v="Yes"/>
    <s v="Yes"/>
    <s v="Yes"/>
    <s v="Yes"/>
    <s v="No"/>
    <s v="No"/>
    <s v="Yes"/>
    <x v="0"/>
    <s v="Yes"/>
    <x v="1"/>
    <n v="94"/>
    <n v="4871.45"/>
    <n v="0"/>
    <n v="0"/>
    <n v="2524.92"/>
    <n v="7396.37"/>
    <x v="0"/>
    <x v="0"/>
    <x v="0"/>
    <n v="0"/>
    <x v="1"/>
  </r>
  <r>
    <s v="9974-JFBHQ"/>
    <s v="Male"/>
    <x v="26"/>
    <s v="No"/>
    <n v="1"/>
    <x v="90"/>
    <n v="93616"/>
    <n v="36.657462000000002"/>
    <n v="-119.595293"/>
    <n v="0"/>
    <x v="34"/>
    <s v="Offer B"/>
    <s v="Yes"/>
    <n v="22.41"/>
    <s v="No"/>
    <s v="Yes"/>
    <x v="1"/>
    <n v="24"/>
    <s v="No"/>
    <s v="Yes"/>
    <s v="No"/>
    <s v="Yes"/>
    <s v="Yes"/>
    <s v="Yes"/>
    <s v="Yes"/>
    <s v="Yes"/>
    <x v="1"/>
    <s v="Yes"/>
    <x v="0"/>
    <n v="99.15"/>
    <n v="6171.2"/>
    <n v="0"/>
    <n v="0"/>
    <n v="1434.24"/>
    <n v="7605.44"/>
    <x v="0"/>
    <x v="0"/>
    <x v="0"/>
    <n v="0"/>
    <x v="1"/>
  </r>
  <r>
    <s v="9975-GPKZU"/>
    <s v="Male"/>
    <x v="47"/>
    <s v="Yes"/>
    <n v="3"/>
    <x v="274"/>
    <n v="94501"/>
    <n v="37.774633000000001"/>
    <n v="-122.274434"/>
    <n v="0"/>
    <x v="56"/>
    <s v="None"/>
    <s v="Yes"/>
    <n v="7.67"/>
    <s v="No"/>
    <s v="No"/>
    <x v="3"/>
    <n v="0"/>
    <s v="No"/>
    <s v="No"/>
    <s v="No"/>
    <s v="No"/>
    <s v="No"/>
    <s v="No"/>
    <s v="No"/>
    <s v="No"/>
    <x v="2"/>
    <s v="No"/>
    <x v="0"/>
    <n v="19.75"/>
    <n v="856.5"/>
    <n v="0"/>
    <n v="0"/>
    <n v="352.82"/>
    <n v="1209.32"/>
    <x v="0"/>
    <x v="0"/>
    <x v="0"/>
    <n v="0"/>
    <x v="0"/>
  </r>
  <r>
    <s v="9975-SKRNR"/>
    <s v="Male"/>
    <x v="38"/>
    <s v="No"/>
    <n v="0"/>
    <x v="860"/>
    <n v="96126"/>
    <n v="39.559708999999998"/>
    <n v="-120.34563900000001"/>
    <n v="0"/>
    <x v="13"/>
    <s v="Offer E"/>
    <s v="Yes"/>
    <n v="49.51"/>
    <s v="No"/>
    <s v="No"/>
    <x v="3"/>
    <n v="0"/>
    <s v="No"/>
    <s v="No"/>
    <s v="No"/>
    <s v="No"/>
    <s v="No"/>
    <s v="No"/>
    <s v="No"/>
    <s v="No"/>
    <x v="1"/>
    <s v="No"/>
    <x v="0"/>
    <n v="18.899999999999999"/>
    <n v="18.899999999999999"/>
    <n v="0"/>
    <n v="0"/>
    <n v="49.51"/>
    <n v="68.41"/>
    <x v="2"/>
    <x v="0"/>
    <x v="0"/>
    <n v="0"/>
    <x v="0"/>
  </r>
  <r>
    <s v="9978-HYCIN"/>
    <s v="Male"/>
    <x v="15"/>
    <s v="Yes"/>
    <n v="1"/>
    <x v="284"/>
    <n v="93301"/>
    <n v="35.383937000000003"/>
    <n v="-119.020428"/>
    <n v="1"/>
    <x v="54"/>
    <s v="None"/>
    <s v="Yes"/>
    <n v="42.29"/>
    <s v="No"/>
    <s v="Yes"/>
    <x v="1"/>
    <n v="22"/>
    <s v="No"/>
    <s v="Yes"/>
    <s v="No"/>
    <s v="No"/>
    <s v="Yes"/>
    <s v="No"/>
    <s v="No"/>
    <s v="No"/>
    <x v="0"/>
    <s v="Yes"/>
    <x v="1"/>
    <n v="84.95"/>
    <n v="4018.05"/>
    <n v="0"/>
    <n v="80"/>
    <n v="1987.63"/>
    <n v="6085.68"/>
    <x v="0"/>
    <x v="0"/>
    <x v="0"/>
    <n v="0"/>
    <x v="0"/>
  </r>
  <r>
    <s v="9979-RGMZT"/>
    <s v="Female"/>
    <x v="29"/>
    <s v="No"/>
    <n v="0"/>
    <x v="31"/>
    <n v="90022"/>
    <n v="34.023809999999997"/>
    <n v="-118.156582"/>
    <n v="0"/>
    <x v="6"/>
    <s v="Offer E"/>
    <s v="Yes"/>
    <n v="36.49"/>
    <s v="No"/>
    <s v="Yes"/>
    <x v="1"/>
    <n v="42"/>
    <s v="No"/>
    <s v="Yes"/>
    <s v="No"/>
    <s v="No"/>
    <s v="Yes"/>
    <s v="Yes"/>
    <s v="Yes"/>
    <s v="Yes"/>
    <x v="0"/>
    <s v="Yes"/>
    <x v="0"/>
    <n v="94.05"/>
    <n v="633.45000000000005"/>
    <n v="0"/>
    <n v="0"/>
    <n v="255.43"/>
    <n v="888.88"/>
    <x v="0"/>
    <x v="0"/>
    <x v="0"/>
    <n v="0"/>
    <x v="1"/>
  </r>
  <r>
    <s v="9985-MWVIX"/>
    <s v="Female"/>
    <x v="55"/>
    <s v="No"/>
    <n v="0"/>
    <x v="721"/>
    <n v="93628"/>
    <n v="36.807594999999999"/>
    <n v="-118.901544"/>
    <n v="0"/>
    <x v="13"/>
    <s v="Offer E"/>
    <s v="Yes"/>
    <n v="42.09"/>
    <s v="No"/>
    <s v="Yes"/>
    <x v="1"/>
    <n v="9"/>
    <s v="No"/>
    <s v="No"/>
    <s v="No"/>
    <s v="No"/>
    <s v="No"/>
    <s v="No"/>
    <s v="No"/>
    <s v="Yes"/>
    <x v="1"/>
    <s v="Yes"/>
    <x v="0"/>
    <n v="70.150000000000006"/>
    <n v="70.150000000000006"/>
    <n v="0"/>
    <n v="0"/>
    <n v="42.09"/>
    <n v="112.24"/>
    <x v="1"/>
    <x v="1"/>
    <x v="1"/>
    <n v="1"/>
    <x v="0"/>
  </r>
  <r>
    <s v="9986-BONCE"/>
    <s v="Female"/>
    <x v="59"/>
    <s v="No"/>
    <n v="0"/>
    <x v="78"/>
    <n v="92028"/>
    <n v="33.362575"/>
    <n v="-117.299644"/>
    <n v="0"/>
    <x v="1"/>
    <s v="None"/>
    <s v="Yes"/>
    <n v="2.0099999999999998"/>
    <s v="No"/>
    <s v="No"/>
    <x v="3"/>
    <n v="0"/>
    <s v="No"/>
    <s v="No"/>
    <s v="No"/>
    <s v="No"/>
    <s v="No"/>
    <s v="No"/>
    <s v="No"/>
    <s v="No"/>
    <x v="1"/>
    <s v="No"/>
    <x v="1"/>
    <n v="20.95"/>
    <n v="85.5"/>
    <n v="0"/>
    <n v="0"/>
    <n v="8.0399999999999991"/>
    <n v="93.54"/>
    <x v="1"/>
    <x v="1"/>
    <x v="5"/>
    <n v="1"/>
    <x v="0"/>
  </r>
  <r>
    <s v="9987-LUTYD"/>
    <s v="Female"/>
    <x v="29"/>
    <s v="No"/>
    <n v="0"/>
    <x v="13"/>
    <n v="91941"/>
    <n v="32.759326999999999"/>
    <n v="-116.99726"/>
    <n v="0"/>
    <x v="2"/>
    <s v="Offer D"/>
    <s v="Yes"/>
    <n v="46.68"/>
    <s v="No"/>
    <s v="Yes"/>
    <x v="2"/>
    <n v="59"/>
    <s v="Yes"/>
    <s v="No"/>
    <s v="No"/>
    <s v="Yes"/>
    <s v="No"/>
    <s v="No"/>
    <s v="Yes"/>
    <s v="Yes"/>
    <x v="0"/>
    <s v="No"/>
    <x v="0"/>
    <n v="55.15"/>
    <n v="742.9"/>
    <n v="0"/>
    <n v="0"/>
    <n v="606.84"/>
    <n v="1349.74"/>
    <x v="0"/>
    <x v="0"/>
    <x v="0"/>
    <n v="0"/>
    <x v="0"/>
  </r>
  <r>
    <s v="9992-RRAMN"/>
    <s v="Male"/>
    <x v="43"/>
    <s v="Yes"/>
    <n v="0"/>
    <x v="609"/>
    <n v="95367"/>
    <n v="37.734971000000002"/>
    <n v="-120.95427100000001"/>
    <n v="1"/>
    <x v="51"/>
    <s v="Offer D"/>
    <s v="Yes"/>
    <n v="16.2"/>
    <s v="Yes"/>
    <s v="Yes"/>
    <x v="1"/>
    <n v="17"/>
    <s v="No"/>
    <s v="No"/>
    <s v="No"/>
    <s v="No"/>
    <s v="No"/>
    <s v="Yes"/>
    <s v="Yes"/>
    <s v="Yes"/>
    <x v="1"/>
    <s v="Yes"/>
    <x v="1"/>
    <n v="85.1"/>
    <n v="1873.7"/>
    <n v="0"/>
    <n v="0"/>
    <n v="356.4"/>
    <n v="2230.1"/>
    <x v="1"/>
    <x v="2"/>
    <x v="2"/>
    <n v="1"/>
    <x v="0"/>
  </r>
  <r>
    <s v="9992-UJOEL"/>
    <s v="Male"/>
    <x v="19"/>
    <s v="No"/>
    <n v="0"/>
    <x v="328"/>
    <n v="95432"/>
    <n v="39.108252"/>
    <n v="-123.645121"/>
    <n v="0"/>
    <x v="29"/>
    <s v="Offer E"/>
    <s v="Yes"/>
    <n v="18.62"/>
    <s v="No"/>
    <s v="Yes"/>
    <x v="2"/>
    <n v="51"/>
    <s v="No"/>
    <s v="Yes"/>
    <s v="No"/>
    <s v="No"/>
    <s v="No"/>
    <s v="No"/>
    <s v="No"/>
    <s v="Yes"/>
    <x v="1"/>
    <s v="Yes"/>
    <x v="0"/>
    <n v="50.3"/>
    <n v="92.75"/>
    <n v="0"/>
    <n v="0"/>
    <n v="37.24"/>
    <n v="129.99"/>
    <x v="2"/>
    <x v="0"/>
    <x v="0"/>
    <n v="0"/>
    <x v="0"/>
  </r>
  <r>
    <s v="9993-LHIEB"/>
    <s v="Male"/>
    <x v="44"/>
    <s v="Yes"/>
    <n v="0"/>
    <x v="1086"/>
    <n v="92075"/>
    <n v="33.001812999999999"/>
    <n v="-117.263628"/>
    <n v="5"/>
    <x v="23"/>
    <s v="Offer A"/>
    <s v="Yes"/>
    <n v="2.12"/>
    <s v="No"/>
    <s v="Yes"/>
    <x v="0"/>
    <n v="58"/>
    <s v="Yes"/>
    <s v="No"/>
    <s v="Yes"/>
    <s v="Yes"/>
    <s v="No"/>
    <s v="Yes"/>
    <s v="Yes"/>
    <s v="Yes"/>
    <x v="2"/>
    <s v="No"/>
    <x v="0"/>
    <n v="67.849999999999994"/>
    <n v="4627.6499999999996"/>
    <n v="0"/>
    <n v="0"/>
    <n v="142.04"/>
    <n v="4769.6899999999996"/>
    <x v="0"/>
    <x v="0"/>
    <x v="0"/>
    <n v="0"/>
    <x v="0"/>
  </r>
  <r>
    <s v="9995-HOTOH"/>
    <s v="Male"/>
    <x v="59"/>
    <s v="Yes"/>
    <n v="0"/>
    <x v="445"/>
    <n v="96125"/>
    <n v="39.600599000000003"/>
    <n v="-120.636358"/>
    <n v="1"/>
    <x v="5"/>
    <s v="None"/>
    <s v="No"/>
    <n v="0"/>
    <s v="No"/>
    <s v="Yes"/>
    <x v="0"/>
    <n v="5"/>
    <s v="Yes"/>
    <s v="Yes"/>
    <s v="Yes"/>
    <s v="No"/>
    <s v="Yes"/>
    <s v="Yes"/>
    <s v="Yes"/>
    <s v="Yes"/>
    <x v="2"/>
    <s v="No"/>
    <x v="1"/>
    <n v="59"/>
    <n v="3707.6"/>
    <n v="0"/>
    <n v="0"/>
    <n v="0"/>
    <n v="3707.6"/>
    <x v="0"/>
    <x v="0"/>
    <x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AF14F-95E6-4749-82AF-66DBED4F3692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ity">
  <location ref="K24:N42" firstHeaderRow="0" firstDataRow="1" firstDataCol="1"/>
  <pivotFields count="40">
    <pivotField dataField="1" showAll="0"/>
    <pivotField showAll="0"/>
    <pivotField numFmtId="1" showAll="0"/>
    <pivotField showAll="0"/>
    <pivotField numFmtId="1" showAll="0"/>
    <pivotField axis="axisRow" showAll="0" measureFilter="1" sortType="descending">
      <items count="1107">
        <item x="440"/>
        <item x="616"/>
        <item x="929"/>
        <item x="352"/>
        <item x="423"/>
        <item x="317"/>
        <item x="20"/>
        <item x="274"/>
        <item x="523"/>
        <item x="998"/>
        <item x="695"/>
        <item x="226"/>
        <item x="74"/>
        <item x="551"/>
        <item x="817"/>
        <item x="22"/>
        <item x="878"/>
        <item x="412"/>
        <item x="376"/>
        <item x="922"/>
        <item x="318"/>
        <item x="495"/>
        <item x="734"/>
        <item x="364"/>
        <item x="172"/>
        <item x="862"/>
        <item x="456"/>
        <item x="65"/>
        <item x="1031"/>
        <item x="12"/>
        <item x="1087"/>
        <item x="259"/>
        <item x="852"/>
        <item x="1068"/>
        <item x="684"/>
        <item x="757"/>
        <item x="585"/>
        <item x="308"/>
        <item x="95"/>
        <item x="673"/>
        <item x="148"/>
        <item x="1013"/>
        <item x="627"/>
        <item x="1024"/>
        <item x="80"/>
        <item x="101"/>
        <item x="978"/>
        <item x="1078"/>
        <item x="89"/>
        <item x="1021"/>
        <item x="971"/>
        <item x="610"/>
        <item x="509"/>
        <item x="263"/>
        <item x="149"/>
        <item x="750"/>
        <item x="284"/>
        <item x="601"/>
        <item x="851"/>
        <item x="247"/>
        <item x="628"/>
        <item x="856"/>
        <item x="974"/>
        <item x="793"/>
        <item x="235"/>
        <item x="995"/>
        <item x="260"/>
        <item x="966"/>
        <item x="212"/>
        <item x="889"/>
        <item x="657"/>
        <item x="786"/>
        <item x="278"/>
        <item x="783"/>
        <item x="105"/>
        <item x="152"/>
        <item x="577"/>
        <item x="199"/>
        <item x="936"/>
        <item x="415"/>
        <item x="765"/>
        <item x="362"/>
        <item x="692"/>
        <item x="500"/>
        <item x="69"/>
        <item x="808"/>
        <item x="611"/>
        <item x="279"/>
        <item x="739"/>
        <item x="368"/>
        <item x="731"/>
        <item x="785"/>
        <item x="803"/>
        <item x="903"/>
        <item x="788"/>
        <item x="219"/>
        <item x="132"/>
        <item x="426"/>
        <item x="914"/>
        <item x="761"/>
        <item x="824"/>
        <item x="463"/>
        <item x="85"/>
        <item x="895"/>
        <item x="487"/>
        <item x="665"/>
        <item x="645"/>
        <item x="330"/>
        <item x="361"/>
        <item x="727"/>
        <item x="615"/>
        <item x="460"/>
        <item x="899"/>
        <item x="505"/>
        <item x="492"/>
        <item x="968"/>
        <item x="861"/>
        <item x="942"/>
        <item x="122"/>
        <item x="334"/>
        <item x="444"/>
        <item x="873"/>
        <item x="402"/>
        <item x="170"/>
        <item x="1101"/>
        <item x="353"/>
        <item x="756"/>
        <item x="483"/>
        <item x="710"/>
        <item x="961"/>
        <item x="32"/>
        <item x="1066"/>
        <item x="771"/>
        <item x="967"/>
        <item x="103"/>
        <item x="1048"/>
        <item x="46"/>
        <item x="218"/>
        <item x="414"/>
        <item x="4"/>
        <item x="61"/>
        <item x="715"/>
        <item x="613"/>
        <item x="225"/>
        <item x="738"/>
        <item x="686"/>
        <item x="744"/>
        <item x="548"/>
        <item x="778"/>
        <item x="576"/>
        <item x="550"/>
        <item x="252"/>
        <item x="254"/>
        <item x="499"/>
        <item x="154"/>
        <item x="1060"/>
        <item x="620"/>
        <item x="850"/>
        <item x="660"/>
        <item x="923"/>
        <item x="360"/>
        <item x="1083"/>
        <item x="21"/>
        <item x="1104"/>
        <item x="544"/>
        <item x="724"/>
        <item x="1002"/>
        <item x="831"/>
        <item x="390"/>
        <item x="428"/>
        <item x="735"/>
        <item x="293"/>
        <item x="634"/>
        <item x="493"/>
        <item x="775"/>
        <item x="646"/>
        <item x="619"/>
        <item x="594"/>
        <item x="230"/>
        <item x="309"/>
        <item x="649"/>
        <item x="133"/>
        <item x="716"/>
        <item x="280"/>
        <item x="418"/>
        <item x="720"/>
        <item x="112"/>
        <item x="325"/>
        <item x="326"/>
        <item x="802"/>
        <item x="599"/>
        <item x="588"/>
        <item x="155"/>
        <item x="96"/>
        <item x="1044"/>
        <item x="422"/>
        <item x="408"/>
        <item x="437"/>
        <item x="140"/>
        <item x="745"/>
        <item x="682"/>
        <item x="117"/>
        <item x="484"/>
        <item x="400"/>
        <item x="315"/>
        <item x="449"/>
        <item x="49"/>
        <item x="452"/>
        <item x="359"/>
        <item x="392"/>
        <item x="187"/>
        <item x="297"/>
        <item x="702"/>
        <item x="386"/>
        <item x="356"/>
        <item x="186"/>
        <item x="638"/>
        <item x="957"/>
        <item x="434"/>
        <item x="374"/>
        <item x="573"/>
        <item x="937"/>
        <item x="2"/>
        <item x="626"/>
        <item x="552"/>
        <item x="892"/>
        <item x="975"/>
        <item x="730"/>
        <item x="166"/>
        <item x="1085"/>
        <item x="401"/>
        <item x="1018"/>
        <item x="625"/>
        <item x="884"/>
        <item x="87"/>
        <item x="564"/>
        <item x="597"/>
        <item x="379"/>
        <item x="188"/>
        <item x="991"/>
        <item x="18"/>
        <item x="636"/>
        <item x="712"/>
        <item x="159"/>
        <item x="1079"/>
        <item x="345"/>
        <item x="992"/>
        <item x="150"/>
        <item x="567"/>
        <item x="575"/>
        <item x="90"/>
        <item x="1045"/>
        <item x="676"/>
        <item x="220"/>
        <item x="596"/>
        <item x="86"/>
        <item x="51"/>
        <item x="332"/>
        <item x="694"/>
        <item x="965"/>
        <item x="766"/>
        <item x="268"/>
        <item x="901"/>
        <item x="639"/>
        <item x="416"/>
        <item x="347"/>
        <item x="312"/>
        <item x="131"/>
        <item x="845"/>
        <item x="855"/>
        <item x="128"/>
        <item x="723"/>
        <item x="933"/>
        <item x="858"/>
        <item x="1070"/>
        <item x="296"/>
        <item x="805"/>
        <item x="1010"/>
        <item x="997"/>
        <item x="339"/>
        <item x="755"/>
        <item x="1094"/>
        <item x="743"/>
        <item x="964"/>
        <item x="566"/>
        <item x="179"/>
        <item x="671"/>
        <item x="828"/>
        <item x="455"/>
        <item x="164"/>
        <item x="205"/>
        <item x="1073"/>
        <item x="45"/>
        <item x="666"/>
        <item x="580"/>
        <item x="1026"/>
        <item x="328"/>
        <item x="774"/>
        <item x="310"/>
        <item x="996"/>
        <item x="337"/>
        <item x="542"/>
        <item x="920"/>
        <item x="202"/>
        <item x="211"/>
        <item x="981"/>
        <item x="110"/>
        <item x="1058"/>
        <item x="209"/>
        <item x="285"/>
        <item x="29"/>
        <item x="681"/>
        <item x="1030"/>
        <item x="288"/>
        <item x="76"/>
        <item x="489"/>
        <item x="78"/>
        <item x="486"/>
        <item x="47"/>
        <item x="462"/>
        <item x="540"/>
        <item x="256"/>
        <item x="307"/>
        <item x="429"/>
        <item x="1003"/>
        <item x="1032"/>
        <item x="554"/>
        <item x="571"/>
        <item x="867"/>
        <item x="269"/>
        <item x="125"/>
        <item x="843"/>
        <item x="370"/>
        <item x="432"/>
        <item x="988"/>
        <item x="526"/>
        <item x="261"/>
        <item x="868"/>
        <item x="606"/>
        <item x="404"/>
        <item x="1088"/>
        <item x="237"/>
        <item x="251"/>
        <item x="137"/>
        <item x="728"/>
        <item x="911"/>
        <item x="0"/>
        <item x="583"/>
        <item x="39"/>
        <item x="999"/>
        <item x="466"/>
        <item x="64"/>
        <item x="501"/>
        <item x="351"/>
        <item x="153"/>
        <item x="1004"/>
        <item x="161"/>
        <item x="107"/>
        <item x="866"/>
        <item x="156"/>
        <item x="655"/>
        <item x="1040"/>
        <item x="608"/>
        <item x="572"/>
        <item x="958"/>
        <item x="193"/>
        <item x="28"/>
        <item x="972"/>
        <item x="1"/>
        <item x="934"/>
        <item x="73"/>
        <item x="631"/>
        <item x="909"/>
        <item x="346"/>
        <item x="698"/>
        <item x="190"/>
        <item x="1081"/>
        <item x="741"/>
        <item x="1064"/>
        <item x="854"/>
        <item x="210"/>
        <item x="290"/>
        <item x="1099"/>
        <item x="514"/>
        <item x="1011"/>
        <item x="819"/>
        <item x="236"/>
        <item x="674"/>
        <item x="369"/>
        <item x="637"/>
        <item x="475"/>
        <item x="504"/>
        <item x="115"/>
        <item x="349"/>
        <item x="840"/>
        <item x="754"/>
        <item x="448"/>
        <item x="276"/>
        <item x="248"/>
        <item x="1036"/>
        <item x="1063"/>
        <item x="344"/>
        <item x="394"/>
        <item x="979"/>
        <item x="497"/>
        <item x="145"/>
        <item x="748"/>
        <item x="869"/>
        <item x="794"/>
        <item x="93"/>
        <item x="450"/>
        <item x="706"/>
        <item x="578"/>
        <item x="382"/>
        <item x="1071"/>
        <item x="510"/>
        <item x="275"/>
        <item x="810"/>
        <item x="215"/>
        <item x="976"/>
        <item x="419"/>
        <item x="604"/>
        <item x="214"/>
        <item x="281"/>
        <item x="539"/>
        <item x="1056"/>
        <item x="948"/>
        <item x="732"/>
        <item x="399"/>
        <item x="482"/>
        <item x="168"/>
        <item x="832"/>
        <item x="1052"/>
        <item x="267"/>
        <item x="950"/>
        <item x="721"/>
        <item x="102"/>
        <item x="36"/>
        <item x="905"/>
        <item x="118"/>
        <item x="289"/>
        <item x="926"/>
        <item x="677"/>
        <item x="507"/>
        <item x="277"/>
        <item x="849"/>
        <item x="1093"/>
        <item x="108"/>
        <item x="146"/>
        <item x="53"/>
        <item x="175"/>
        <item x="97"/>
        <item x="701"/>
        <item x="586"/>
        <item x="910"/>
        <item x="1103"/>
        <item x="224"/>
        <item x="262"/>
        <item x="518"/>
        <item x="520"/>
        <item x="651"/>
        <item x="421"/>
        <item x="993"/>
        <item x="667"/>
        <item x="435"/>
        <item x="358"/>
        <item x="23"/>
        <item x="656"/>
        <item x="232"/>
        <item x="56"/>
        <item x="804"/>
        <item x="800"/>
        <item x="375"/>
        <item x="1057"/>
        <item x="919"/>
        <item x="547"/>
        <item x="354"/>
        <item x="830"/>
        <item x="63"/>
        <item x="473"/>
        <item x="872"/>
        <item x="859"/>
        <item x="24"/>
        <item x="668"/>
        <item x="985"/>
        <item x="939"/>
        <item x="522"/>
        <item x="207"/>
        <item x="947"/>
        <item x="816"/>
        <item x="13"/>
        <item x="84"/>
        <item x="464"/>
        <item x="72"/>
        <item x="623"/>
        <item x="846"/>
        <item x="531"/>
        <item x="271"/>
        <item x="1034"/>
        <item x="1042"/>
        <item x="1067"/>
        <item x="969"/>
        <item x="1038"/>
        <item x="129"/>
        <item x="549"/>
        <item x="183"/>
        <item x="871"/>
        <item x="502"/>
        <item x="904"/>
        <item x="568"/>
        <item x="893"/>
        <item x="410"/>
        <item x="792"/>
        <item x="189"/>
        <item x="92"/>
        <item x="1000"/>
        <item x="652"/>
        <item x="1069"/>
        <item x="438"/>
        <item x="378"/>
        <item x="66"/>
        <item x="825"/>
        <item x="461"/>
        <item x="265"/>
        <item x="790"/>
        <item x="519"/>
        <item x="1074"/>
        <item x="257"/>
        <item x="691"/>
        <item x="916"/>
        <item x="906"/>
        <item x="496"/>
        <item x="1005"/>
        <item x="797"/>
        <item x="753"/>
        <item x="736"/>
        <item x="397"/>
        <item x="120"/>
        <item x="1008"/>
        <item x="1046"/>
        <item x="498"/>
        <item x="44"/>
        <item x="1084"/>
        <item x="641"/>
        <item x="246"/>
        <item x="231"/>
        <item x="6"/>
        <item x="973"/>
        <item x="162"/>
        <item x="758"/>
        <item x="406"/>
        <item x="201"/>
        <item x="1076"/>
        <item x="853"/>
        <item x="31"/>
        <item x="823"/>
        <item x="116"/>
        <item x="413"/>
        <item x="14"/>
        <item x="912"/>
        <item x="106"/>
        <item x="141"/>
        <item x="1039"/>
        <item x="1006"/>
        <item x="767"/>
        <item x="398"/>
        <item x="134"/>
        <item x="581"/>
        <item x="970"/>
        <item x="1014"/>
        <item x="553"/>
        <item x="1075"/>
        <item x="343"/>
        <item x="228"/>
        <item x="465"/>
        <item x="165"/>
        <item x="773"/>
        <item x="662"/>
        <item x="989"/>
        <item x="348"/>
        <item x="617"/>
        <item x="789"/>
        <item x="954"/>
        <item x="405"/>
        <item x="678"/>
        <item x="938"/>
        <item x="927"/>
        <item x="3"/>
        <item x="705"/>
        <item x="287"/>
        <item x="882"/>
        <item x="304"/>
        <item x="536"/>
        <item x="835"/>
        <item x="807"/>
        <item x="813"/>
        <item x="100"/>
        <item x="1105"/>
        <item x="602"/>
        <item x="238"/>
        <item x="453"/>
        <item x="687"/>
        <item x="675"/>
        <item x="582"/>
        <item x="316"/>
        <item x="795"/>
        <item x="340"/>
        <item x="104"/>
        <item x="5"/>
        <item x="124"/>
        <item x="171"/>
        <item x="891"/>
        <item x="930"/>
        <item x="713"/>
        <item x="977"/>
        <item x="341"/>
        <item x="1095"/>
        <item x="622"/>
        <item x="669"/>
        <item x="776"/>
        <item x="144"/>
        <item x="380"/>
        <item x="27"/>
        <item x="217"/>
        <item x="417"/>
        <item x="427"/>
        <item x="521"/>
        <item x="1023"/>
        <item x="324"/>
        <item x="1077"/>
        <item x="222"/>
        <item x="68"/>
        <item x="264"/>
        <item x="529"/>
        <item x="82"/>
        <item x="1061"/>
        <item x="111"/>
        <item x="19"/>
        <item x="58"/>
        <item x="837"/>
        <item x="30"/>
        <item x="1049"/>
        <item x="822"/>
        <item x="242"/>
        <item x="798"/>
        <item x="560"/>
        <item x="1062"/>
        <item x="1050"/>
        <item x="350"/>
        <item x="826"/>
        <item x="306"/>
        <item x="779"/>
        <item x="857"/>
        <item x="7"/>
        <item x="535"/>
        <item x="708"/>
        <item x="714"/>
        <item x="323"/>
        <item x="883"/>
        <item x="908"/>
        <item x="1072"/>
        <item x="956"/>
        <item x="305"/>
        <item x="365"/>
        <item x="197"/>
        <item x="696"/>
        <item x="612"/>
        <item x="587"/>
        <item x="442"/>
        <item x="579"/>
        <item x="962"/>
        <item x="943"/>
        <item x="181"/>
        <item x="777"/>
        <item x="71"/>
        <item x="301"/>
        <item x="52"/>
        <item x="383"/>
        <item x="1025"/>
        <item x="685"/>
        <item x="717"/>
        <item x="192"/>
        <item x="935"/>
        <item x="928"/>
        <item x="1043"/>
        <item x="194"/>
        <item x="227"/>
        <item x="994"/>
        <item x="563"/>
        <item x="632"/>
        <item x="126"/>
        <item x="474"/>
        <item x="1051"/>
        <item x="94"/>
        <item x="749"/>
        <item x="479"/>
        <item x="50"/>
        <item x="809"/>
        <item x="537"/>
        <item x="1001"/>
        <item x="294"/>
        <item x="565"/>
        <item x="516"/>
        <item x="174"/>
        <item x="591"/>
        <item x="233"/>
        <item x="488"/>
        <item x="204"/>
        <item x="781"/>
        <item x="847"/>
        <item x="322"/>
        <item x="333"/>
        <item x="801"/>
        <item x="658"/>
        <item x="109"/>
        <item x="815"/>
        <item x="647"/>
        <item x="1092"/>
        <item x="546"/>
        <item x="879"/>
        <item x="363"/>
        <item x="494"/>
        <item x="371"/>
        <item x="319"/>
        <item x="123"/>
        <item x="223"/>
        <item x="600"/>
        <item x="59"/>
        <item x="25"/>
        <item x="511"/>
        <item x="411"/>
        <item x="184"/>
        <item x="446"/>
        <item x="26"/>
        <item x="303"/>
        <item x="1098"/>
        <item x="818"/>
        <item x="747"/>
        <item x="357"/>
        <item x="963"/>
        <item x="543"/>
        <item x="654"/>
        <item x="283"/>
        <item x="1022"/>
        <item x="630"/>
        <item x="136"/>
        <item x="147"/>
        <item x="216"/>
        <item x="897"/>
        <item x="327"/>
        <item x="525"/>
        <item x="940"/>
        <item x="1015"/>
        <item x="650"/>
        <item x="142"/>
        <item x="396"/>
        <item x="245"/>
        <item x="234"/>
        <item x="1037"/>
        <item x="538"/>
        <item x="664"/>
        <item x="469"/>
        <item x="729"/>
        <item x="1012"/>
        <item x="407"/>
        <item x="391"/>
        <item x="329"/>
        <item x="661"/>
        <item x="81"/>
        <item x="833"/>
        <item x="902"/>
        <item x="424"/>
        <item x="1020"/>
        <item x="272"/>
        <item x="443"/>
        <item x="653"/>
        <item x="16"/>
        <item x="880"/>
        <item x="644"/>
        <item x="796"/>
        <item x="704"/>
        <item x="436"/>
        <item x="478"/>
        <item x="752"/>
        <item x="457"/>
        <item x="1033"/>
        <item x="377"/>
        <item x="659"/>
        <item x="1041"/>
        <item x="241"/>
        <item x="541"/>
        <item x="918"/>
        <item x="1009"/>
        <item x="894"/>
        <item x="709"/>
        <item x="295"/>
        <item x="249"/>
        <item x="320"/>
        <item x="827"/>
        <item x="55"/>
        <item x="10"/>
        <item x="562"/>
        <item x="79"/>
        <item x="917"/>
        <item x="811"/>
        <item x="1082"/>
        <item x="557"/>
        <item x="33"/>
        <item x="533"/>
        <item x="768"/>
        <item x="67"/>
        <item x="91"/>
        <item x="885"/>
        <item x="881"/>
        <item x="139"/>
        <item x="844"/>
        <item x="990"/>
        <item x="472"/>
        <item x="335"/>
        <item x="607"/>
        <item x="532"/>
        <item x="987"/>
        <item x="726"/>
        <item x="834"/>
        <item x="711"/>
        <item x="959"/>
        <item x="403"/>
        <item x="609"/>
        <item x="151"/>
        <item x="200"/>
        <item x="887"/>
        <item x="503"/>
        <item x="373"/>
        <item x="1053"/>
        <item x="454"/>
        <item x="742"/>
        <item x="266"/>
        <item x="62"/>
        <item x="946"/>
        <item x="759"/>
        <item x="113"/>
        <item x="941"/>
        <item x="99"/>
        <item x="624"/>
        <item x="733"/>
        <item x="839"/>
        <item x="169"/>
        <item x="900"/>
        <item x="127"/>
        <item x="584"/>
        <item x="160"/>
        <item x="890"/>
        <item x="740"/>
        <item x="130"/>
        <item x="38"/>
        <item x="138"/>
        <item x="1029"/>
        <item x="143"/>
        <item x="680"/>
        <item x="1059"/>
        <item x="451"/>
        <item x="477"/>
        <item x="506"/>
        <item x="41"/>
        <item x="782"/>
        <item x="185"/>
        <item x="719"/>
        <item x="480"/>
        <item x="167"/>
        <item x="395"/>
        <item x="17"/>
        <item x="829"/>
        <item x="34"/>
        <item x="176"/>
        <item x="508"/>
        <item x="699"/>
        <item x="468"/>
        <item x="915"/>
        <item x="722"/>
        <item x="559"/>
        <item x="292"/>
        <item x="191"/>
        <item x="629"/>
        <item x="157"/>
        <item x="243"/>
        <item x="135"/>
        <item x="772"/>
        <item x="177"/>
        <item x="769"/>
        <item x="173"/>
        <item x="787"/>
        <item x="75"/>
        <item x="863"/>
        <item x="40"/>
        <item x="431"/>
        <item x="697"/>
        <item x="439"/>
        <item x="385"/>
        <item x="924"/>
        <item x="907"/>
        <item x="848"/>
        <item x="98"/>
        <item x="517"/>
        <item x="321"/>
        <item x="770"/>
        <item x="282"/>
        <item x="951"/>
        <item x="953"/>
        <item x="545"/>
        <item x="291"/>
        <item x="640"/>
        <item x="569"/>
        <item x="300"/>
        <item x="459"/>
        <item x="393"/>
        <item x="9"/>
        <item x="180"/>
        <item x="384"/>
        <item x="982"/>
        <item x="491"/>
        <item x="445"/>
        <item x="925"/>
        <item x="860"/>
        <item x="1047"/>
        <item x="8"/>
        <item x="814"/>
        <item x="314"/>
        <item x="663"/>
        <item x="158"/>
        <item x="820"/>
        <item x="1086"/>
        <item x="603"/>
        <item x="83"/>
        <item x="642"/>
        <item x="513"/>
        <item x="534"/>
        <item x="870"/>
        <item x="213"/>
        <item x="299"/>
        <item x="1027"/>
        <item x="203"/>
        <item x="441"/>
        <item x="555"/>
        <item x="1102"/>
        <item x="490"/>
        <item x="195"/>
        <item x="206"/>
        <item x="470"/>
        <item x="1017"/>
        <item x="430"/>
        <item x="558"/>
        <item x="198"/>
        <item x="255"/>
        <item x="70"/>
        <item x="688"/>
        <item x="838"/>
        <item x="842"/>
        <item x="35"/>
        <item x="524"/>
        <item x="1054"/>
        <item x="886"/>
        <item x="707"/>
        <item x="589"/>
        <item x="1019"/>
        <item x="791"/>
        <item x="250"/>
        <item x="1028"/>
        <item x="409"/>
        <item x="258"/>
        <item x="984"/>
        <item x="11"/>
        <item x="898"/>
        <item x="481"/>
        <item x="381"/>
        <item x="574"/>
        <item x="760"/>
        <item x="836"/>
        <item x="762"/>
        <item x="896"/>
        <item x="737"/>
        <item x="614"/>
        <item x="955"/>
        <item x="355"/>
        <item x="244"/>
        <item x="598"/>
        <item x="605"/>
        <item x="960"/>
        <item x="77"/>
        <item x="746"/>
        <item x="672"/>
        <item x="799"/>
        <item x="590"/>
        <item x="670"/>
        <item x="270"/>
        <item x="182"/>
        <item x="784"/>
        <item x="425"/>
        <item x="751"/>
        <item x="865"/>
        <item x="812"/>
        <item x="253"/>
        <item x="1055"/>
        <item x="239"/>
        <item x="888"/>
        <item x="986"/>
        <item x="1096"/>
        <item x="806"/>
        <item x="913"/>
        <item x="389"/>
        <item x="949"/>
        <item x="42"/>
        <item x="121"/>
        <item x="48"/>
        <item x="88"/>
        <item x="1007"/>
        <item x="114"/>
        <item x="367"/>
        <item x="1065"/>
        <item x="471"/>
        <item x="945"/>
        <item x="621"/>
        <item x="921"/>
        <item x="952"/>
        <item x="163"/>
        <item x="643"/>
        <item x="420"/>
        <item x="864"/>
        <item x="485"/>
        <item x="690"/>
        <item x="1080"/>
        <item x="648"/>
        <item x="1035"/>
        <item x="366"/>
        <item x="60"/>
        <item x="229"/>
        <item x="683"/>
        <item x="635"/>
        <item x="196"/>
        <item x="240"/>
        <item x="1091"/>
        <item x="1097"/>
        <item x="43"/>
        <item x="298"/>
        <item x="528"/>
        <item x="618"/>
        <item x="700"/>
        <item x="570"/>
        <item x="932"/>
        <item x="980"/>
        <item x="302"/>
        <item x="556"/>
        <item x="593"/>
        <item x="1100"/>
        <item x="718"/>
        <item x="595"/>
        <item x="763"/>
        <item x="561"/>
        <item x="512"/>
        <item x="679"/>
        <item x="388"/>
        <item x="983"/>
        <item x="342"/>
        <item x="57"/>
        <item x="530"/>
        <item x="338"/>
        <item x="689"/>
        <item x="693"/>
        <item x="633"/>
        <item x="458"/>
        <item x="592"/>
        <item x="313"/>
        <item x="273"/>
        <item x="208"/>
        <item x="1016"/>
        <item x="875"/>
        <item x="931"/>
        <item x="725"/>
        <item x="286"/>
        <item x="54"/>
        <item x="433"/>
        <item x="311"/>
        <item x="178"/>
        <item x="515"/>
        <item x="476"/>
        <item x="841"/>
        <item x="331"/>
        <item x="821"/>
        <item x="876"/>
        <item x="944"/>
        <item x="1090"/>
        <item x="387"/>
        <item x="467"/>
        <item x="15"/>
        <item x="372"/>
        <item x="119"/>
        <item x="780"/>
        <item x="221"/>
        <item x="37"/>
        <item x="874"/>
        <item x="527"/>
        <item x="1089"/>
        <item x="336"/>
        <item x="703"/>
        <item x="764"/>
        <item x="877"/>
        <item x="44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5"/>
  </rowFields>
  <rowItems count="18">
    <i>
      <x v="854"/>
    </i>
    <i>
      <x v="316"/>
    </i>
    <i>
      <x v="987"/>
    </i>
    <i>
      <x v="368"/>
    </i>
    <i>
      <x v="306"/>
    </i>
    <i>
      <x v="734"/>
    </i>
    <i>
      <x v="857"/>
    </i>
    <i>
      <x v="74"/>
    </i>
    <i>
      <x v="957"/>
    </i>
    <i>
      <x v="554"/>
    </i>
    <i>
      <x v="863"/>
    </i>
    <i>
      <x v="548"/>
    </i>
    <i>
      <x v="829"/>
    </i>
    <i>
      <x v="690"/>
    </i>
    <i>
      <x v="840"/>
    </i>
    <i>
      <x v="351"/>
    </i>
    <i>
      <x v="1072"/>
    </i>
    <i>
      <x v="56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38" baseField="0" baseItem="0"/>
    <dataField name="Churn Rate" fld="38" subtotal="average" baseField="0" baseItem="0" numFmtId="165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18">
              <x v="56"/>
              <x v="74"/>
              <x v="306"/>
              <x v="316"/>
              <x v="351"/>
              <x v="368"/>
              <x v="548"/>
              <x v="554"/>
              <x v="690"/>
              <x v="734"/>
              <x v="829"/>
              <x v="840"/>
              <x v="854"/>
              <x v="857"/>
              <x v="863"/>
              <x v="957"/>
              <x v="987"/>
              <x v="107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5" type="valueGreaterThanOrEqual" evalOrder="-1" id="1" iMeasureFld="0">
      <autoFilter ref="A1">
        <filterColumn colId="0">
          <customFilters>
            <customFilter operator="greaterThanOrEqual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44C20-BE20-42C8-94C6-7A0C6B5806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3" firstHeaderRow="0" firstDataRow="1" firstDataCol="0"/>
  <pivotFields count="40">
    <pivotField dataField="1"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38" baseField="0" baseItem="0"/>
    <dataField name="Churn Rate" fld="38" subtotal="average" baseField="0" baseItem="0" numFmtId="165"/>
  </dataFields>
  <formats count="1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9AEF2-8201-45EF-B5C5-C8E15210100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stomer Type">
  <location ref="L35:O40" firstHeaderRow="1" firstDataRow="2" firstDataCol="1"/>
  <pivotFields count="40"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9"/>
  </colFields>
  <colItems count="3">
    <i>
      <x/>
    </i>
    <i>
      <x v="1"/>
    </i>
    <i t="grand">
      <x/>
    </i>
  </colItems>
  <dataFields count="1">
    <dataField name="Average of Churned" fld="38" subtotal="average" baseField="0" baseItem="0" numFmtId="165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6" count="1" selected="0">
            <x v="1"/>
          </reference>
          <reference field="39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6" count="1" selected="0">
            <x v="2"/>
          </reference>
          <reference field="39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6" count="1" selected="0">
            <x v="2"/>
          </reference>
          <reference field="39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187F3-F57E-404F-A97A-DBDDEC67C80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hurn Category">
  <location ref="I6:J11" firstHeaderRow="1" firstDataRow="1" firstDataCol="1" rowPageCount="1" colPageCount="1"/>
  <pivotFields count="40"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Page" multipleItemSelectionAllowed="1" showAll="0" sortType="descending">
      <items count="7">
        <item h="1" sd="0" x="5"/>
        <item x="1"/>
        <item h="1" sd="0" x="2"/>
        <item h="1" x="0"/>
        <item h="1" sd="0" x="3"/>
        <item h="1"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2">
        <item x="8"/>
        <item x="9"/>
        <item x="1"/>
        <item x="5"/>
        <item x="10"/>
        <item x="11"/>
        <item x="13"/>
        <item x="6"/>
        <item x="19"/>
        <item x="12"/>
        <item x="17"/>
        <item x="4"/>
        <item x="7"/>
        <item x="14"/>
        <item x="3"/>
        <item x="0"/>
        <item x="18"/>
        <item x="20"/>
        <item x="16"/>
        <item x="2"/>
        <item x="15"/>
        <item t="default"/>
      </items>
    </pivotField>
    <pivotField dataField="1" showAll="0"/>
    <pivotField showAll="0"/>
  </pivotFields>
  <rowFields count="1">
    <field x="37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6" hier="-1"/>
  </pageFields>
  <dataFields count="1">
    <dataField name="% of Churners" fld="38" showDataAs="percentOfTotal" baseField="0" baseItem="0" numFmtId="165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7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7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7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37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37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37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3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CEA4D-6182-4095-85B2-0FE6203805E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39:D43" firstHeaderRow="0" firstDataRow="1" firstDataCol="1"/>
  <pivotFields count="40">
    <pivotField dataField="1"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38" baseField="0" baseItem="0"/>
    <dataField name="Churn Rate" fld="38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7FD72-907D-46A8-BA9A-946F8964F2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hurn Reasons">
  <location ref="I14:J35" firstHeaderRow="1" firstDataRow="1" firstDataCol="1"/>
  <pivotFields count="40"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22">
        <item x="8"/>
        <item x="9"/>
        <item x="1"/>
        <item x="5"/>
        <item x="10"/>
        <item x="11"/>
        <item x="13"/>
        <item x="6"/>
        <item x="19"/>
        <item x="12"/>
        <item x="17"/>
        <item x="4"/>
        <item x="7"/>
        <item x="14"/>
        <item x="3"/>
        <item h="1" x="0"/>
        <item x="18"/>
        <item x="20"/>
        <item x="16"/>
        <item x="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37"/>
  </rowFields>
  <rowItems count="21">
    <i>
      <x v="6"/>
    </i>
    <i>
      <x v="17"/>
    </i>
    <i>
      <x v="10"/>
    </i>
    <i>
      <x v="9"/>
    </i>
    <i>
      <x v="16"/>
    </i>
    <i>
      <x v="11"/>
    </i>
    <i>
      <x v="8"/>
    </i>
    <i>
      <x v="13"/>
    </i>
    <i>
      <x v="20"/>
    </i>
    <i>
      <x v="12"/>
    </i>
    <i>
      <x v="14"/>
    </i>
    <i>
      <x v="19"/>
    </i>
    <i>
      <x v="18"/>
    </i>
    <i>
      <x/>
    </i>
    <i>
      <x v="4"/>
    </i>
    <i>
      <x v="5"/>
    </i>
    <i>
      <x v="7"/>
    </i>
    <i>
      <x v="1"/>
    </i>
    <i>
      <x v="3"/>
    </i>
    <i>
      <x v="2"/>
    </i>
    <i t="grand">
      <x/>
    </i>
  </rowItems>
  <colItems count="1">
    <i/>
  </colItems>
  <dataFields count="1">
    <dataField name="% of Churners" fld="38" showDataAs="percentOfTotal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49B80-C256-4638-B086-B991CD99822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Tenure (Months)">
  <location ref="L14:N21" firstHeaderRow="0" firstDataRow="1" firstDataCol="1"/>
  <pivotFields count="40">
    <pivotField dataField="1"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0" subtotal="count" baseField="0" baseItem="0"/>
    <dataField name="Churn Rate" fld="38" subtotal="average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0F05C-450C-4B9E-85B2-B7A882DF72D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hurn Category">
  <location ref="A13:B19" firstHeaderRow="1" firstDataRow="1" firstDataCol="1"/>
  <pivotFields count="40"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Row" showAll="0" sortType="descending">
      <items count="7">
        <item sd="0" x="5"/>
        <item sd="0" x="1"/>
        <item sd="0" x="2"/>
        <item h="1" x="0"/>
        <item sd="0" x="3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2">
        <item x="8"/>
        <item x="9"/>
        <item x="1"/>
        <item x="5"/>
        <item x="10"/>
        <item x="11"/>
        <item x="13"/>
        <item x="6"/>
        <item x="19"/>
        <item x="12"/>
        <item x="17"/>
        <item x="4"/>
        <item x="7"/>
        <item x="14"/>
        <item x="3"/>
        <item x="0"/>
        <item x="18"/>
        <item x="20"/>
        <item x="16"/>
        <item x="2"/>
        <item x="15"/>
        <item t="default"/>
      </items>
    </pivotField>
    <pivotField dataField="1" showAll="0"/>
    <pivotField showAll="0"/>
  </pivotFields>
  <rowFields count="2">
    <field x="36"/>
    <field x="37"/>
  </rowFields>
  <rowItems count="6">
    <i>
      <x v="1"/>
    </i>
    <i>
      <x v="2"/>
    </i>
    <i>
      <x/>
    </i>
    <i>
      <x v="5"/>
    </i>
    <i>
      <x v="4"/>
    </i>
    <i t="grand">
      <x/>
    </i>
  </rowItems>
  <colItems count="1">
    <i/>
  </colItems>
  <dataFields count="1">
    <dataField name="% of Churners" fld="38" showDataAs="percentOfTotal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6465B-D18A-406B-BA1D-5AA1B78E02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6:G10" firstHeaderRow="0" firstDataRow="1" firstDataCol="1"/>
  <pivotFields count="40">
    <pivotField dataField="1"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dataField="1"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Customers" fld="0" subtotal="count" baseField="0" baseItem="0"/>
    <dataField name="Avg Tenure (Months)" fld="10" subtotal="average" baseField="0" baseItem="0" numFmtId="1"/>
    <dataField name="Avg Monthly Charge" fld="29" subtotal="average" baseField="0" baseItem="0" numFmtId="164"/>
    <dataField name="Monthly Revenue" fld="29" baseField="0" baseItem="0" numFmtId="164"/>
    <dataField name="Total Revenue" fld="34" baseField="0" baseItem="0" numFmtId="164"/>
    <dataField name="Revenue Share" fld="34" showDataAs="percentOfTotal" baseField="0" baseItem="0" numFmtId="165"/>
  </dataFields>
  <formats count="2">
    <format dxfId="16">
      <pivotArea collapsedLevelsAreSubtotals="1" fieldPosition="0">
        <references count="2">
          <reference field="4294967294" count="1" selected="0">
            <x v="1"/>
          </reference>
          <reference field="35" count="1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712AE-EBD5-4A24-BEA7-1268EE8ED0F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 Type">
  <location ref="A46:D51" firstHeaderRow="0" firstDataRow="1" firstDataCol="1"/>
  <pivotFields count="40">
    <pivotField dataField="1"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38" baseField="0" baseItem="0"/>
    <dataField name="Churn Rate" fld="38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C2F22-E744-49D9-8320-D0E21B5BBAC7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ity">
  <location ref="I46:L64" firstHeaderRow="0" firstDataRow="1" firstDataCol="1"/>
  <pivotFields count="40">
    <pivotField dataField="1" showAll="0"/>
    <pivotField showAll="0"/>
    <pivotField numFmtId="1" showAll="0"/>
    <pivotField showAll="0"/>
    <pivotField numFmtId="1" showAll="0"/>
    <pivotField axis="axisRow" showAll="0" measureFilter="1" sortType="descending">
      <items count="1107">
        <item x="440"/>
        <item x="616"/>
        <item x="929"/>
        <item x="352"/>
        <item x="423"/>
        <item x="317"/>
        <item x="20"/>
        <item x="274"/>
        <item x="523"/>
        <item x="998"/>
        <item x="695"/>
        <item x="226"/>
        <item x="74"/>
        <item x="551"/>
        <item x="817"/>
        <item x="22"/>
        <item x="878"/>
        <item x="412"/>
        <item x="376"/>
        <item x="922"/>
        <item x="318"/>
        <item x="495"/>
        <item x="734"/>
        <item x="364"/>
        <item x="172"/>
        <item x="862"/>
        <item x="456"/>
        <item x="65"/>
        <item x="1031"/>
        <item x="12"/>
        <item x="1087"/>
        <item x="259"/>
        <item x="852"/>
        <item x="1068"/>
        <item x="684"/>
        <item x="757"/>
        <item x="585"/>
        <item x="308"/>
        <item x="95"/>
        <item x="673"/>
        <item x="148"/>
        <item x="1013"/>
        <item x="627"/>
        <item x="1024"/>
        <item x="80"/>
        <item x="101"/>
        <item x="978"/>
        <item x="1078"/>
        <item x="89"/>
        <item x="1021"/>
        <item x="971"/>
        <item x="610"/>
        <item x="509"/>
        <item x="263"/>
        <item x="149"/>
        <item x="750"/>
        <item x="284"/>
        <item x="601"/>
        <item x="851"/>
        <item x="247"/>
        <item x="628"/>
        <item x="856"/>
        <item x="974"/>
        <item x="793"/>
        <item x="235"/>
        <item x="995"/>
        <item x="260"/>
        <item x="966"/>
        <item x="212"/>
        <item x="889"/>
        <item x="657"/>
        <item x="786"/>
        <item x="278"/>
        <item x="783"/>
        <item x="105"/>
        <item x="152"/>
        <item x="577"/>
        <item x="199"/>
        <item x="936"/>
        <item x="415"/>
        <item x="765"/>
        <item x="362"/>
        <item x="692"/>
        <item x="500"/>
        <item x="69"/>
        <item x="808"/>
        <item x="611"/>
        <item x="279"/>
        <item x="739"/>
        <item x="368"/>
        <item x="731"/>
        <item x="785"/>
        <item x="803"/>
        <item x="903"/>
        <item x="788"/>
        <item x="219"/>
        <item x="132"/>
        <item x="426"/>
        <item x="914"/>
        <item x="761"/>
        <item x="824"/>
        <item x="463"/>
        <item x="85"/>
        <item x="895"/>
        <item x="487"/>
        <item x="665"/>
        <item x="645"/>
        <item x="330"/>
        <item x="361"/>
        <item x="727"/>
        <item x="615"/>
        <item x="460"/>
        <item x="899"/>
        <item x="505"/>
        <item x="492"/>
        <item x="968"/>
        <item x="861"/>
        <item x="942"/>
        <item x="122"/>
        <item x="334"/>
        <item x="444"/>
        <item x="873"/>
        <item x="402"/>
        <item x="170"/>
        <item x="1101"/>
        <item x="353"/>
        <item x="756"/>
        <item x="483"/>
        <item x="710"/>
        <item x="961"/>
        <item x="32"/>
        <item x="1066"/>
        <item x="771"/>
        <item x="967"/>
        <item x="103"/>
        <item x="1048"/>
        <item x="46"/>
        <item x="218"/>
        <item x="414"/>
        <item x="4"/>
        <item x="61"/>
        <item x="715"/>
        <item x="613"/>
        <item x="225"/>
        <item x="738"/>
        <item x="686"/>
        <item x="744"/>
        <item x="548"/>
        <item x="778"/>
        <item x="576"/>
        <item x="550"/>
        <item x="252"/>
        <item x="254"/>
        <item x="499"/>
        <item x="154"/>
        <item x="1060"/>
        <item x="620"/>
        <item x="850"/>
        <item x="660"/>
        <item x="923"/>
        <item x="360"/>
        <item x="1083"/>
        <item x="21"/>
        <item x="1104"/>
        <item x="544"/>
        <item x="724"/>
        <item x="1002"/>
        <item x="831"/>
        <item x="390"/>
        <item x="428"/>
        <item x="735"/>
        <item x="293"/>
        <item x="634"/>
        <item x="493"/>
        <item x="775"/>
        <item x="646"/>
        <item x="619"/>
        <item x="594"/>
        <item x="230"/>
        <item x="309"/>
        <item x="649"/>
        <item x="133"/>
        <item x="716"/>
        <item x="280"/>
        <item x="418"/>
        <item x="720"/>
        <item x="112"/>
        <item x="325"/>
        <item x="326"/>
        <item x="802"/>
        <item x="599"/>
        <item x="588"/>
        <item x="155"/>
        <item x="96"/>
        <item x="1044"/>
        <item x="422"/>
        <item x="408"/>
        <item x="437"/>
        <item x="140"/>
        <item x="745"/>
        <item x="682"/>
        <item x="117"/>
        <item x="484"/>
        <item x="400"/>
        <item x="315"/>
        <item x="449"/>
        <item x="49"/>
        <item x="452"/>
        <item x="359"/>
        <item x="392"/>
        <item x="187"/>
        <item x="297"/>
        <item x="702"/>
        <item x="386"/>
        <item x="356"/>
        <item x="186"/>
        <item x="638"/>
        <item x="957"/>
        <item x="434"/>
        <item x="374"/>
        <item x="573"/>
        <item x="937"/>
        <item x="2"/>
        <item x="626"/>
        <item x="552"/>
        <item x="892"/>
        <item x="975"/>
        <item x="730"/>
        <item x="166"/>
        <item x="1085"/>
        <item x="401"/>
        <item x="1018"/>
        <item x="625"/>
        <item x="884"/>
        <item x="87"/>
        <item x="564"/>
        <item x="597"/>
        <item x="379"/>
        <item x="188"/>
        <item x="991"/>
        <item x="18"/>
        <item x="636"/>
        <item x="712"/>
        <item x="159"/>
        <item x="1079"/>
        <item x="345"/>
        <item x="992"/>
        <item x="150"/>
        <item x="567"/>
        <item x="575"/>
        <item x="90"/>
        <item x="1045"/>
        <item x="676"/>
        <item x="220"/>
        <item x="596"/>
        <item x="86"/>
        <item x="51"/>
        <item x="332"/>
        <item x="694"/>
        <item x="965"/>
        <item x="766"/>
        <item x="268"/>
        <item x="901"/>
        <item x="639"/>
        <item x="416"/>
        <item x="347"/>
        <item x="312"/>
        <item x="131"/>
        <item x="845"/>
        <item x="855"/>
        <item x="128"/>
        <item x="723"/>
        <item x="933"/>
        <item x="858"/>
        <item x="1070"/>
        <item x="296"/>
        <item x="805"/>
        <item x="1010"/>
        <item x="997"/>
        <item x="339"/>
        <item x="755"/>
        <item x="1094"/>
        <item x="743"/>
        <item x="964"/>
        <item x="566"/>
        <item x="179"/>
        <item x="671"/>
        <item x="828"/>
        <item x="455"/>
        <item x="164"/>
        <item x="205"/>
        <item x="1073"/>
        <item x="45"/>
        <item x="666"/>
        <item x="580"/>
        <item x="1026"/>
        <item x="328"/>
        <item x="774"/>
        <item x="310"/>
        <item x="996"/>
        <item x="337"/>
        <item x="542"/>
        <item x="920"/>
        <item x="202"/>
        <item x="211"/>
        <item x="981"/>
        <item x="110"/>
        <item x="1058"/>
        <item x="209"/>
        <item x="285"/>
        <item x="29"/>
        <item x="681"/>
        <item x="1030"/>
        <item x="288"/>
        <item x="76"/>
        <item x="489"/>
        <item x="78"/>
        <item x="486"/>
        <item x="47"/>
        <item x="462"/>
        <item x="540"/>
        <item x="256"/>
        <item x="307"/>
        <item x="429"/>
        <item x="1003"/>
        <item x="1032"/>
        <item x="554"/>
        <item x="571"/>
        <item x="867"/>
        <item x="269"/>
        <item x="125"/>
        <item x="843"/>
        <item x="370"/>
        <item x="432"/>
        <item x="988"/>
        <item x="526"/>
        <item x="261"/>
        <item x="868"/>
        <item x="606"/>
        <item x="404"/>
        <item x="1088"/>
        <item x="237"/>
        <item x="251"/>
        <item x="137"/>
        <item x="728"/>
        <item x="911"/>
        <item x="0"/>
        <item x="583"/>
        <item x="39"/>
        <item x="999"/>
        <item x="466"/>
        <item x="64"/>
        <item x="501"/>
        <item x="351"/>
        <item x="153"/>
        <item x="1004"/>
        <item x="161"/>
        <item x="107"/>
        <item x="866"/>
        <item x="156"/>
        <item x="655"/>
        <item x="1040"/>
        <item x="608"/>
        <item x="572"/>
        <item x="958"/>
        <item x="193"/>
        <item x="28"/>
        <item x="972"/>
        <item x="1"/>
        <item x="934"/>
        <item x="73"/>
        <item x="631"/>
        <item x="909"/>
        <item x="346"/>
        <item x="698"/>
        <item x="190"/>
        <item x="1081"/>
        <item x="741"/>
        <item x="1064"/>
        <item x="854"/>
        <item x="210"/>
        <item x="290"/>
        <item x="1099"/>
        <item x="514"/>
        <item x="1011"/>
        <item x="819"/>
        <item x="236"/>
        <item x="674"/>
        <item x="369"/>
        <item x="637"/>
        <item x="475"/>
        <item x="504"/>
        <item x="115"/>
        <item x="349"/>
        <item x="840"/>
        <item x="754"/>
        <item x="448"/>
        <item x="276"/>
        <item x="248"/>
        <item x="1036"/>
        <item x="1063"/>
        <item x="344"/>
        <item x="394"/>
        <item x="979"/>
        <item x="497"/>
        <item x="145"/>
        <item x="748"/>
        <item x="869"/>
        <item x="794"/>
        <item x="93"/>
        <item x="450"/>
        <item x="706"/>
        <item x="578"/>
        <item x="382"/>
        <item x="1071"/>
        <item x="510"/>
        <item x="275"/>
        <item x="810"/>
        <item x="215"/>
        <item x="976"/>
        <item x="419"/>
        <item x="604"/>
        <item x="214"/>
        <item x="281"/>
        <item x="539"/>
        <item x="1056"/>
        <item x="948"/>
        <item x="732"/>
        <item x="399"/>
        <item x="482"/>
        <item x="168"/>
        <item x="832"/>
        <item x="1052"/>
        <item x="267"/>
        <item x="950"/>
        <item x="721"/>
        <item x="102"/>
        <item x="36"/>
        <item x="905"/>
        <item x="118"/>
        <item x="289"/>
        <item x="926"/>
        <item x="677"/>
        <item x="507"/>
        <item x="277"/>
        <item x="849"/>
        <item x="1093"/>
        <item x="108"/>
        <item x="146"/>
        <item x="53"/>
        <item x="175"/>
        <item x="97"/>
        <item x="701"/>
        <item x="586"/>
        <item x="910"/>
        <item x="1103"/>
        <item x="224"/>
        <item x="262"/>
        <item x="518"/>
        <item x="520"/>
        <item x="651"/>
        <item x="421"/>
        <item x="993"/>
        <item x="667"/>
        <item x="435"/>
        <item x="358"/>
        <item x="23"/>
        <item x="656"/>
        <item x="232"/>
        <item x="56"/>
        <item x="804"/>
        <item x="800"/>
        <item x="375"/>
        <item x="1057"/>
        <item x="919"/>
        <item x="547"/>
        <item x="354"/>
        <item x="830"/>
        <item x="63"/>
        <item x="473"/>
        <item x="872"/>
        <item x="859"/>
        <item x="24"/>
        <item x="668"/>
        <item x="985"/>
        <item x="939"/>
        <item x="522"/>
        <item x="207"/>
        <item x="947"/>
        <item x="816"/>
        <item x="13"/>
        <item x="84"/>
        <item x="464"/>
        <item x="72"/>
        <item x="623"/>
        <item x="846"/>
        <item x="531"/>
        <item x="271"/>
        <item x="1034"/>
        <item x="1042"/>
        <item x="1067"/>
        <item x="969"/>
        <item x="1038"/>
        <item x="129"/>
        <item x="549"/>
        <item x="183"/>
        <item x="871"/>
        <item x="502"/>
        <item x="904"/>
        <item x="568"/>
        <item x="893"/>
        <item x="410"/>
        <item x="792"/>
        <item x="189"/>
        <item x="92"/>
        <item x="1000"/>
        <item x="652"/>
        <item x="1069"/>
        <item x="438"/>
        <item x="378"/>
        <item x="66"/>
        <item x="825"/>
        <item x="461"/>
        <item x="265"/>
        <item x="790"/>
        <item x="519"/>
        <item x="1074"/>
        <item x="257"/>
        <item x="691"/>
        <item x="916"/>
        <item x="906"/>
        <item x="496"/>
        <item x="1005"/>
        <item x="797"/>
        <item x="753"/>
        <item x="736"/>
        <item x="397"/>
        <item x="120"/>
        <item x="1008"/>
        <item x="1046"/>
        <item x="498"/>
        <item x="44"/>
        <item x="1084"/>
        <item x="641"/>
        <item x="246"/>
        <item x="231"/>
        <item x="6"/>
        <item x="973"/>
        <item x="162"/>
        <item x="758"/>
        <item x="406"/>
        <item x="201"/>
        <item x="1076"/>
        <item x="853"/>
        <item x="31"/>
        <item x="823"/>
        <item x="116"/>
        <item x="413"/>
        <item x="14"/>
        <item x="912"/>
        <item x="106"/>
        <item x="141"/>
        <item x="1039"/>
        <item x="1006"/>
        <item x="767"/>
        <item x="398"/>
        <item x="134"/>
        <item x="581"/>
        <item x="970"/>
        <item x="1014"/>
        <item x="553"/>
        <item x="1075"/>
        <item x="343"/>
        <item x="228"/>
        <item x="465"/>
        <item x="165"/>
        <item x="773"/>
        <item x="662"/>
        <item x="989"/>
        <item x="348"/>
        <item x="617"/>
        <item x="789"/>
        <item x="954"/>
        <item x="405"/>
        <item x="678"/>
        <item x="938"/>
        <item x="927"/>
        <item x="3"/>
        <item x="705"/>
        <item x="287"/>
        <item x="882"/>
        <item x="304"/>
        <item x="536"/>
        <item x="835"/>
        <item x="807"/>
        <item x="813"/>
        <item x="100"/>
        <item x="1105"/>
        <item x="602"/>
        <item x="238"/>
        <item x="453"/>
        <item x="687"/>
        <item x="675"/>
        <item x="582"/>
        <item x="316"/>
        <item x="795"/>
        <item x="340"/>
        <item x="104"/>
        <item x="5"/>
        <item x="124"/>
        <item x="171"/>
        <item x="891"/>
        <item x="930"/>
        <item x="713"/>
        <item x="977"/>
        <item x="341"/>
        <item x="1095"/>
        <item x="622"/>
        <item x="669"/>
        <item x="776"/>
        <item x="144"/>
        <item x="380"/>
        <item x="27"/>
        <item x="217"/>
        <item x="417"/>
        <item x="427"/>
        <item x="521"/>
        <item x="1023"/>
        <item x="324"/>
        <item x="1077"/>
        <item x="222"/>
        <item x="68"/>
        <item x="264"/>
        <item x="529"/>
        <item x="82"/>
        <item x="1061"/>
        <item x="111"/>
        <item x="19"/>
        <item x="58"/>
        <item x="837"/>
        <item x="30"/>
        <item x="1049"/>
        <item x="822"/>
        <item x="242"/>
        <item x="798"/>
        <item x="560"/>
        <item x="1062"/>
        <item x="1050"/>
        <item x="350"/>
        <item x="826"/>
        <item x="306"/>
        <item x="779"/>
        <item x="857"/>
        <item x="7"/>
        <item x="535"/>
        <item x="708"/>
        <item x="714"/>
        <item x="323"/>
        <item x="883"/>
        <item x="908"/>
        <item x="1072"/>
        <item x="956"/>
        <item x="305"/>
        <item x="365"/>
        <item x="197"/>
        <item x="696"/>
        <item x="612"/>
        <item x="587"/>
        <item x="442"/>
        <item x="579"/>
        <item x="962"/>
        <item x="943"/>
        <item x="181"/>
        <item x="777"/>
        <item x="71"/>
        <item x="301"/>
        <item x="52"/>
        <item x="383"/>
        <item x="1025"/>
        <item x="685"/>
        <item x="717"/>
        <item x="192"/>
        <item x="935"/>
        <item x="928"/>
        <item x="1043"/>
        <item x="194"/>
        <item x="227"/>
        <item x="994"/>
        <item x="563"/>
        <item x="632"/>
        <item x="126"/>
        <item x="474"/>
        <item x="1051"/>
        <item x="94"/>
        <item x="749"/>
        <item x="479"/>
        <item x="50"/>
        <item x="809"/>
        <item x="537"/>
        <item x="1001"/>
        <item x="294"/>
        <item x="565"/>
        <item x="516"/>
        <item x="174"/>
        <item x="591"/>
        <item x="233"/>
        <item x="488"/>
        <item x="204"/>
        <item x="781"/>
        <item x="847"/>
        <item x="322"/>
        <item x="333"/>
        <item x="801"/>
        <item x="658"/>
        <item x="109"/>
        <item x="815"/>
        <item x="647"/>
        <item x="1092"/>
        <item x="546"/>
        <item x="879"/>
        <item x="363"/>
        <item x="494"/>
        <item x="371"/>
        <item x="319"/>
        <item x="123"/>
        <item x="223"/>
        <item x="600"/>
        <item x="59"/>
        <item x="25"/>
        <item x="511"/>
        <item x="411"/>
        <item x="184"/>
        <item x="446"/>
        <item x="26"/>
        <item x="303"/>
        <item x="1098"/>
        <item x="818"/>
        <item x="747"/>
        <item x="357"/>
        <item x="963"/>
        <item x="543"/>
        <item x="654"/>
        <item x="283"/>
        <item x="1022"/>
        <item x="630"/>
        <item x="136"/>
        <item x="147"/>
        <item x="216"/>
        <item x="897"/>
        <item x="327"/>
        <item x="525"/>
        <item x="940"/>
        <item x="1015"/>
        <item x="650"/>
        <item x="142"/>
        <item x="396"/>
        <item x="245"/>
        <item x="234"/>
        <item x="1037"/>
        <item x="538"/>
        <item x="664"/>
        <item x="469"/>
        <item x="729"/>
        <item x="1012"/>
        <item x="407"/>
        <item x="391"/>
        <item x="329"/>
        <item x="661"/>
        <item x="81"/>
        <item x="833"/>
        <item x="902"/>
        <item x="424"/>
        <item x="1020"/>
        <item x="272"/>
        <item x="443"/>
        <item x="653"/>
        <item x="16"/>
        <item x="880"/>
        <item x="644"/>
        <item x="796"/>
        <item x="704"/>
        <item x="436"/>
        <item x="478"/>
        <item x="752"/>
        <item x="457"/>
        <item x="1033"/>
        <item x="377"/>
        <item x="659"/>
        <item x="1041"/>
        <item x="241"/>
        <item x="541"/>
        <item x="918"/>
        <item x="1009"/>
        <item x="894"/>
        <item x="709"/>
        <item x="295"/>
        <item x="249"/>
        <item x="320"/>
        <item x="827"/>
        <item x="55"/>
        <item x="10"/>
        <item x="562"/>
        <item x="79"/>
        <item x="917"/>
        <item x="811"/>
        <item x="1082"/>
        <item x="557"/>
        <item x="33"/>
        <item x="533"/>
        <item x="768"/>
        <item x="67"/>
        <item x="91"/>
        <item x="885"/>
        <item x="881"/>
        <item x="139"/>
        <item x="844"/>
        <item x="990"/>
        <item x="472"/>
        <item x="335"/>
        <item x="607"/>
        <item x="532"/>
        <item x="987"/>
        <item x="726"/>
        <item x="834"/>
        <item x="711"/>
        <item x="959"/>
        <item x="403"/>
        <item x="609"/>
        <item x="151"/>
        <item x="200"/>
        <item x="887"/>
        <item x="503"/>
        <item x="373"/>
        <item x="1053"/>
        <item x="454"/>
        <item x="742"/>
        <item x="266"/>
        <item x="62"/>
        <item x="946"/>
        <item x="759"/>
        <item x="113"/>
        <item x="941"/>
        <item x="99"/>
        <item x="624"/>
        <item x="733"/>
        <item x="839"/>
        <item x="169"/>
        <item x="900"/>
        <item x="127"/>
        <item x="584"/>
        <item x="160"/>
        <item x="890"/>
        <item x="740"/>
        <item x="130"/>
        <item x="38"/>
        <item x="138"/>
        <item x="1029"/>
        <item x="143"/>
        <item x="680"/>
        <item x="1059"/>
        <item x="451"/>
        <item x="477"/>
        <item x="506"/>
        <item x="41"/>
        <item x="782"/>
        <item x="185"/>
        <item x="719"/>
        <item x="480"/>
        <item x="167"/>
        <item x="395"/>
        <item x="17"/>
        <item x="829"/>
        <item x="34"/>
        <item x="176"/>
        <item x="508"/>
        <item x="699"/>
        <item x="468"/>
        <item x="915"/>
        <item x="722"/>
        <item x="559"/>
        <item x="292"/>
        <item x="191"/>
        <item x="629"/>
        <item x="157"/>
        <item x="243"/>
        <item x="135"/>
        <item x="772"/>
        <item x="177"/>
        <item x="769"/>
        <item x="173"/>
        <item x="787"/>
        <item x="75"/>
        <item x="863"/>
        <item x="40"/>
        <item x="431"/>
        <item x="697"/>
        <item x="439"/>
        <item x="385"/>
        <item x="924"/>
        <item x="907"/>
        <item x="848"/>
        <item x="98"/>
        <item x="517"/>
        <item x="321"/>
        <item x="770"/>
        <item x="282"/>
        <item x="951"/>
        <item x="953"/>
        <item x="545"/>
        <item x="291"/>
        <item x="640"/>
        <item x="569"/>
        <item x="300"/>
        <item x="459"/>
        <item x="393"/>
        <item x="9"/>
        <item x="180"/>
        <item x="384"/>
        <item x="982"/>
        <item x="491"/>
        <item x="445"/>
        <item x="925"/>
        <item x="860"/>
        <item x="1047"/>
        <item x="8"/>
        <item x="814"/>
        <item x="314"/>
        <item x="663"/>
        <item x="158"/>
        <item x="820"/>
        <item x="1086"/>
        <item x="603"/>
        <item x="83"/>
        <item x="642"/>
        <item x="513"/>
        <item x="534"/>
        <item x="870"/>
        <item x="213"/>
        <item x="299"/>
        <item x="1027"/>
        <item x="203"/>
        <item x="441"/>
        <item x="555"/>
        <item x="1102"/>
        <item x="490"/>
        <item x="195"/>
        <item x="206"/>
        <item x="470"/>
        <item x="1017"/>
        <item x="430"/>
        <item x="558"/>
        <item x="198"/>
        <item x="255"/>
        <item x="70"/>
        <item x="688"/>
        <item x="838"/>
        <item x="842"/>
        <item x="35"/>
        <item x="524"/>
        <item x="1054"/>
        <item x="886"/>
        <item x="707"/>
        <item x="589"/>
        <item x="1019"/>
        <item x="791"/>
        <item x="250"/>
        <item x="1028"/>
        <item x="409"/>
        <item x="258"/>
        <item x="984"/>
        <item x="11"/>
        <item x="898"/>
        <item x="481"/>
        <item x="381"/>
        <item x="574"/>
        <item x="760"/>
        <item x="836"/>
        <item x="762"/>
        <item x="896"/>
        <item x="737"/>
        <item x="614"/>
        <item x="955"/>
        <item x="355"/>
        <item x="244"/>
        <item x="598"/>
        <item x="605"/>
        <item x="960"/>
        <item x="77"/>
        <item x="746"/>
        <item x="672"/>
        <item x="799"/>
        <item x="590"/>
        <item x="670"/>
        <item x="270"/>
        <item x="182"/>
        <item x="784"/>
        <item x="425"/>
        <item x="751"/>
        <item x="865"/>
        <item x="812"/>
        <item x="253"/>
        <item x="1055"/>
        <item x="239"/>
        <item x="888"/>
        <item x="986"/>
        <item x="1096"/>
        <item x="806"/>
        <item x="913"/>
        <item x="389"/>
        <item x="949"/>
        <item x="42"/>
        <item x="121"/>
        <item x="48"/>
        <item x="88"/>
        <item x="1007"/>
        <item x="114"/>
        <item x="367"/>
        <item x="1065"/>
        <item x="471"/>
        <item x="945"/>
        <item x="621"/>
        <item x="921"/>
        <item x="952"/>
        <item x="163"/>
        <item x="643"/>
        <item x="420"/>
        <item x="864"/>
        <item x="485"/>
        <item x="690"/>
        <item x="1080"/>
        <item x="648"/>
        <item x="1035"/>
        <item x="366"/>
        <item x="60"/>
        <item x="229"/>
        <item x="683"/>
        <item x="635"/>
        <item x="196"/>
        <item x="240"/>
        <item x="1091"/>
        <item x="1097"/>
        <item x="43"/>
        <item x="298"/>
        <item x="528"/>
        <item x="618"/>
        <item x="700"/>
        <item x="570"/>
        <item x="932"/>
        <item x="980"/>
        <item x="302"/>
        <item x="556"/>
        <item x="593"/>
        <item x="1100"/>
        <item x="718"/>
        <item x="595"/>
        <item x="763"/>
        <item x="561"/>
        <item x="512"/>
        <item x="679"/>
        <item x="388"/>
        <item x="983"/>
        <item x="342"/>
        <item x="57"/>
        <item x="530"/>
        <item x="338"/>
        <item x="689"/>
        <item x="693"/>
        <item x="633"/>
        <item x="458"/>
        <item x="592"/>
        <item x="313"/>
        <item x="273"/>
        <item x="208"/>
        <item x="1016"/>
        <item x="875"/>
        <item x="931"/>
        <item x="725"/>
        <item x="286"/>
        <item x="54"/>
        <item x="433"/>
        <item x="311"/>
        <item x="178"/>
        <item x="515"/>
        <item x="476"/>
        <item x="841"/>
        <item x="331"/>
        <item x="821"/>
        <item x="876"/>
        <item x="944"/>
        <item x="1090"/>
        <item x="387"/>
        <item x="467"/>
        <item x="15"/>
        <item x="372"/>
        <item x="119"/>
        <item x="780"/>
        <item x="221"/>
        <item x="37"/>
        <item x="874"/>
        <item x="527"/>
        <item x="1089"/>
        <item x="336"/>
        <item x="703"/>
        <item x="764"/>
        <item x="877"/>
        <item x="44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5"/>
  </rowFields>
  <rowItems count="18">
    <i>
      <x v="854"/>
    </i>
    <i>
      <x v="316"/>
    </i>
    <i>
      <x v="987"/>
    </i>
    <i>
      <x v="368"/>
    </i>
    <i>
      <x v="306"/>
    </i>
    <i>
      <x v="734"/>
    </i>
    <i>
      <x v="857"/>
    </i>
    <i>
      <x v="74"/>
    </i>
    <i>
      <x v="957"/>
    </i>
    <i>
      <x v="554"/>
    </i>
    <i>
      <x v="863"/>
    </i>
    <i>
      <x v="548"/>
    </i>
    <i>
      <x v="829"/>
    </i>
    <i>
      <x v="690"/>
    </i>
    <i>
      <x v="840"/>
    </i>
    <i>
      <x v="351"/>
    </i>
    <i>
      <x v="1072"/>
    </i>
    <i>
      <x v="56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38" baseField="0" baseItem="0"/>
    <dataField name="Churn Rate" fld="38" subtotal="average" baseField="0" baseItem="0" numFmtId="165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18">
              <x v="56"/>
              <x v="74"/>
              <x v="306"/>
              <x v="316"/>
              <x v="351"/>
              <x v="368"/>
              <x v="548"/>
              <x v="554"/>
              <x v="690"/>
              <x v="734"/>
              <x v="829"/>
              <x v="840"/>
              <x v="854"/>
              <x v="857"/>
              <x v="863"/>
              <x v="957"/>
              <x v="987"/>
              <x v="107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5" type="valueGreaterThanOrEqual" evalOrder="-1" id="1" iMeasureFld="0">
      <autoFilter ref="A1">
        <filterColumn colId="0">
          <customFilters>
            <customFilter operator="greaterThanOrEqual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C5BB4-F63C-4E8E-9219-1B674D172A5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54:D62" firstHeaderRow="0" firstDataRow="1" firstDataCol="1"/>
  <pivotFields count="40">
    <pivotField dataField="1" showAll="0"/>
    <pivotField showAll="0"/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38" baseField="0" baseItem="0"/>
    <dataField name="Churn Rate" fld="38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2DFA6-6806-4FCF-8226-F8CD360C037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Churn Reasons">
  <location ref="O46:P57" firstHeaderRow="1" firstDataRow="1" firstDataCol="1" rowPageCount="1" colPageCount="1"/>
  <pivotFields count="40">
    <pivotField showAll="0"/>
    <pivotField showAll="0"/>
    <pivotField numFmtId="1" showAll="0"/>
    <pivotField showAll="0"/>
    <pivotField numFmtId="1" showAll="0"/>
    <pivotField axis="axisPage" showAll="0">
      <items count="1107">
        <item x="440"/>
        <item x="616"/>
        <item x="929"/>
        <item x="352"/>
        <item x="423"/>
        <item x="317"/>
        <item x="20"/>
        <item x="274"/>
        <item x="523"/>
        <item x="998"/>
        <item x="695"/>
        <item x="226"/>
        <item x="74"/>
        <item x="551"/>
        <item x="817"/>
        <item x="22"/>
        <item x="878"/>
        <item x="412"/>
        <item x="376"/>
        <item x="922"/>
        <item x="318"/>
        <item x="495"/>
        <item x="734"/>
        <item x="364"/>
        <item x="172"/>
        <item x="862"/>
        <item x="456"/>
        <item x="65"/>
        <item x="1031"/>
        <item x="12"/>
        <item x="1087"/>
        <item x="259"/>
        <item x="852"/>
        <item x="1068"/>
        <item x="684"/>
        <item x="757"/>
        <item x="585"/>
        <item x="308"/>
        <item x="95"/>
        <item x="673"/>
        <item x="148"/>
        <item x="1013"/>
        <item x="627"/>
        <item x="1024"/>
        <item x="80"/>
        <item x="101"/>
        <item x="978"/>
        <item x="1078"/>
        <item x="89"/>
        <item x="1021"/>
        <item x="971"/>
        <item x="610"/>
        <item x="509"/>
        <item x="263"/>
        <item x="149"/>
        <item x="750"/>
        <item x="284"/>
        <item x="601"/>
        <item x="851"/>
        <item x="247"/>
        <item x="628"/>
        <item x="856"/>
        <item x="974"/>
        <item x="793"/>
        <item x="235"/>
        <item x="995"/>
        <item x="260"/>
        <item x="966"/>
        <item x="212"/>
        <item x="889"/>
        <item x="657"/>
        <item x="786"/>
        <item x="278"/>
        <item x="783"/>
        <item x="105"/>
        <item x="152"/>
        <item x="577"/>
        <item x="199"/>
        <item x="936"/>
        <item x="415"/>
        <item x="765"/>
        <item x="362"/>
        <item x="692"/>
        <item x="500"/>
        <item x="69"/>
        <item x="808"/>
        <item x="611"/>
        <item x="279"/>
        <item x="739"/>
        <item x="368"/>
        <item x="731"/>
        <item x="785"/>
        <item x="803"/>
        <item x="903"/>
        <item x="788"/>
        <item x="219"/>
        <item x="132"/>
        <item x="426"/>
        <item x="914"/>
        <item x="761"/>
        <item x="824"/>
        <item x="463"/>
        <item x="85"/>
        <item x="895"/>
        <item x="487"/>
        <item x="665"/>
        <item x="645"/>
        <item x="330"/>
        <item x="361"/>
        <item x="727"/>
        <item x="615"/>
        <item x="460"/>
        <item x="899"/>
        <item x="505"/>
        <item x="492"/>
        <item x="968"/>
        <item x="861"/>
        <item x="942"/>
        <item x="122"/>
        <item x="334"/>
        <item x="444"/>
        <item x="873"/>
        <item x="402"/>
        <item x="170"/>
        <item x="1101"/>
        <item x="353"/>
        <item x="756"/>
        <item x="483"/>
        <item x="710"/>
        <item x="961"/>
        <item x="32"/>
        <item x="1066"/>
        <item x="771"/>
        <item x="967"/>
        <item x="103"/>
        <item x="1048"/>
        <item x="46"/>
        <item x="218"/>
        <item x="414"/>
        <item x="4"/>
        <item x="61"/>
        <item x="715"/>
        <item x="613"/>
        <item x="225"/>
        <item x="738"/>
        <item x="686"/>
        <item x="744"/>
        <item x="548"/>
        <item x="778"/>
        <item x="576"/>
        <item x="550"/>
        <item x="252"/>
        <item x="254"/>
        <item x="499"/>
        <item x="154"/>
        <item x="1060"/>
        <item x="620"/>
        <item x="850"/>
        <item x="660"/>
        <item x="923"/>
        <item x="360"/>
        <item x="1083"/>
        <item x="21"/>
        <item x="1104"/>
        <item x="544"/>
        <item x="724"/>
        <item x="1002"/>
        <item x="831"/>
        <item x="390"/>
        <item x="428"/>
        <item x="735"/>
        <item x="293"/>
        <item x="634"/>
        <item x="493"/>
        <item x="775"/>
        <item x="646"/>
        <item x="619"/>
        <item x="594"/>
        <item x="230"/>
        <item x="309"/>
        <item x="649"/>
        <item x="133"/>
        <item x="716"/>
        <item x="280"/>
        <item x="418"/>
        <item x="720"/>
        <item x="112"/>
        <item x="325"/>
        <item x="326"/>
        <item x="802"/>
        <item x="599"/>
        <item x="588"/>
        <item x="155"/>
        <item x="96"/>
        <item x="1044"/>
        <item x="422"/>
        <item x="408"/>
        <item x="437"/>
        <item x="140"/>
        <item x="745"/>
        <item x="682"/>
        <item x="117"/>
        <item x="484"/>
        <item x="400"/>
        <item x="315"/>
        <item x="449"/>
        <item x="49"/>
        <item x="452"/>
        <item x="359"/>
        <item x="392"/>
        <item x="187"/>
        <item x="297"/>
        <item x="702"/>
        <item x="386"/>
        <item x="356"/>
        <item x="186"/>
        <item x="638"/>
        <item x="957"/>
        <item x="434"/>
        <item x="374"/>
        <item x="573"/>
        <item x="937"/>
        <item x="2"/>
        <item x="626"/>
        <item x="552"/>
        <item x="892"/>
        <item x="975"/>
        <item x="730"/>
        <item x="166"/>
        <item x="1085"/>
        <item x="401"/>
        <item x="1018"/>
        <item x="625"/>
        <item x="884"/>
        <item x="87"/>
        <item x="564"/>
        <item x="597"/>
        <item x="379"/>
        <item x="188"/>
        <item x="991"/>
        <item x="18"/>
        <item x="636"/>
        <item x="712"/>
        <item x="159"/>
        <item x="1079"/>
        <item x="345"/>
        <item x="992"/>
        <item x="150"/>
        <item x="567"/>
        <item x="575"/>
        <item x="90"/>
        <item x="1045"/>
        <item x="676"/>
        <item x="220"/>
        <item x="596"/>
        <item x="86"/>
        <item x="51"/>
        <item x="332"/>
        <item x="694"/>
        <item x="965"/>
        <item x="766"/>
        <item x="268"/>
        <item x="901"/>
        <item x="639"/>
        <item x="416"/>
        <item x="347"/>
        <item x="312"/>
        <item x="131"/>
        <item x="845"/>
        <item x="855"/>
        <item x="128"/>
        <item x="723"/>
        <item x="933"/>
        <item x="858"/>
        <item x="1070"/>
        <item x="296"/>
        <item x="805"/>
        <item x="1010"/>
        <item x="997"/>
        <item x="339"/>
        <item x="755"/>
        <item x="1094"/>
        <item x="743"/>
        <item x="964"/>
        <item x="566"/>
        <item x="179"/>
        <item x="671"/>
        <item x="828"/>
        <item x="455"/>
        <item x="164"/>
        <item x="205"/>
        <item x="1073"/>
        <item x="45"/>
        <item x="666"/>
        <item x="580"/>
        <item x="1026"/>
        <item x="328"/>
        <item x="774"/>
        <item x="310"/>
        <item x="996"/>
        <item x="337"/>
        <item x="542"/>
        <item x="920"/>
        <item x="202"/>
        <item x="211"/>
        <item x="981"/>
        <item x="110"/>
        <item x="1058"/>
        <item x="209"/>
        <item x="285"/>
        <item x="29"/>
        <item x="681"/>
        <item x="1030"/>
        <item x="288"/>
        <item x="76"/>
        <item x="489"/>
        <item x="78"/>
        <item x="486"/>
        <item x="47"/>
        <item x="462"/>
        <item x="540"/>
        <item x="256"/>
        <item x="307"/>
        <item x="429"/>
        <item x="1003"/>
        <item x="1032"/>
        <item x="554"/>
        <item x="571"/>
        <item x="867"/>
        <item x="269"/>
        <item x="125"/>
        <item x="843"/>
        <item x="370"/>
        <item x="432"/>
        <item x="988"/>
        <item x="526"/>
        <item x="261"/>
        <item x="868"/>
        <item x="606"/>
        <item x="404"/>
        <item x="1088"/>
        <item x="237"/>
        <item x="251"/>
        <item x="137"/>
        <item x="728"/>
        <item x="911"/>
        <item x="0"/>
        <item x="583"/>
        <item x="39"/>
        <item x="999"/>
        <item x="466"/>
        <item x="64"/>
        <item x="501"/>
        <item x="351"/>
        <item x="153"/>
        <item x="1004"/>
        <item x="161"/>
        <item x="107"/>
        <item x="866"/>
        <item x="156"/>
        <item x="655"/>
        <item x="1040"/>
        <item x="608"/>
        <item x="572"/>
        <item x="958"/>
        <item x="193"/>
        <item x="28"/>
        <item x="972"/>
        <item x="1"/>
        <item x="934"/>
        <item x="73"/>
        <item x="631"/>
        <item x="909"/>
        <item x="346"/>
        <item x="698"/>
        <item x="190"/>
        <item x="1081"/>
        <item x="741"/>
        <item x="1064"/>
        <item x="854"/>
        <item x="210"/>
        <item x="290"/>
        <item x="1099"/>
        <item x="514"/>
        <item x="1011"/>
        <item x="819"/>
        <item x="236"/>
        <item x="674"/>
        <item x="369"/>
        <item x="637"/>
        <item x="475"/>
        <item x="504"/>
        <item x="115"/>
        <item x="349"/>
        <item x="840"/>
        <item x="754"/>
        <item x="448"/>
        <item x="276"/>
        <item x="248"/>
        <item x="1036"/>
        <item x="1063"/>
        <item x="344"/>
        <item x="394"/>
        <item x="979"/>
        <item x="497"/>
        <item x="145"/>
        <item x="748"/>
        <item x="869"/>
        <item x="794"/>
        <item x="93"/>
        <item x="450"/>
        <item x="706"/>
        <item x="578"/>
        <item x="382"/>
        <item x="1071"/>
        <item x="510"/>
        <item x="275"/>
        <item x="810"/>
        <item x="215"/>
        <item x="976"/>
        <item x="419"/>
        <item x="604"/>
        <item x="214"/>
        <item x="281"/>
        <item x="539"/>
        <item x="1056"/>
        <item x="948"/>
        <item x="732"/>
        <item x="399"/>
        <item x="482"/>
        <item x="168"/>
        <item x="832"/>
        <item x="1052"/>
        <item x="267"/>
        <item x="950"/>
        <item x="721"/>
        <item x="102"/>
        <item x="36"/>
        <item x="905"/>
        <item x="118"/>
        <item x="289"/>
        <item x="926"/>
        <item x="677"/>
        <item x="507"/>
        <item x="277"/>
        <item x="849"/>
        <item x="1093"/>
        <item x="108"/>
        <item x="146"/>
        <item x="53"/>
        <item x="175"/>
        <item x="97"/>
        <item x="701"/>
        <item x="586"/>
        <item x="910"/>
        <item x="1103"/>
        <item x="224"/>
        <item x="262"/>
        <item x="518"/>
        <item x="520"/>
        <item x="651"/>
        <item x="421"/>
        <item x="993"/>
        <item x="667"/>
        <item x="435"/>
        <item x="358"/>
        <item x="23"/>
        <item x="656"/>
        <item x="232"/>
        <item x="56"/>
        <item x="804"/>
        <item x="800"/>
        <item x="375"/>
        <item x="1057"/>
        <item x="919"/>
        <item x="547"/>
        <item x="354"/>
        <item x="830"/>
        <item x="63"/>
        <item x="473"/>
        <item x="872"/>
        <item x="859"/>
        <item x="24"/>
        <item x="668"/>
        <item x="985"/>
        <item x="939"/>
        <item x="522"/>
        <item x="207"/>
        <item x="947"/>
        <item x="816"/>
        <item x="13"/>
        <item x="84"/>
        <item x="464"/>
        <item x="72"/>
        <item x="623"/>
        <item x="846"/>
        <item x="531"/>
        <item x="271"/>
        <item x="1034"/>
        <item x="1042"/>
        <item x="1067"/>
        <item x="969"/>
        <item x="1038"/>
        <item x="129"/>
        <item x="549"/>
        <item x="183"/>
        <item x="871"/>
        <item x="502"/>
        <item x="904"/>
        <item x="568"/>
        <item x="893"/>
        <item x="410"/>
        <item x="792"/>
        <item x="189"/>
        <item x="92"/>
        <item x="1000"/>
        <item x="652"/>
        <item x="1069"/>
        <item x="438"/>
        <item x="378"/>
        <item x="66"/>
        <item x="825"/>
        <item x="461"/>
        <item x="265"/>
        <item x="790"/>
        <item x="519"/>
        <item x="1074"/>
        <item x="257"/>
        <item x="691"/>
        <item x="916"/>
        <item x="906"/>
        <item x="496"/>
        <item x="1005"/>
        <item x="797"/>
        <item x="753"/>
        <item x="736"/>
        <item x="397"/>
        <item x="120"/>
        <item x="1008"/>
        <item x="1046"/>
        <item x="498"/>
        <item x="44"/>
        <item x="1084"/>
        <item x="641"/>
        <item x="246"/>
        <item x="231"/>
        <item x="6"/>
        <item x="973"/>
        <item x="162"/>
        <item x="758"/>
        <item x="406"/>
        <item x="201"/>
        <item x="1076"/>
        <item x="853"/>
        <item x="31"/>
        <item x="823"/>
        <item x="116"/>
        <item x="413"/>
        <item x="14"/>
        <item x="912"/>
        <item x="106"/>
        <item x="141"/>
        <item x="1039"/>
        <item x="1006"/>
        <item x="767"/>
        <item x="398"/>
        <item x="134"/>
        <item x="581"/>
        <item x="970"/>
        <item x="1014"/>
        <item x="553"/>
        <item x="1075"/>
        <item x="343"/>
        <item x="228"/>
        <item x="465"/>
        <item x="165"/>
        <item x="773"/>
        <item x="662"/>
        <item x="989"/>
        <item x="348"/>
        <item x="617"/>
        <item x="789"/>
        <item x="954"/>
        <item x="405"/>
        <item x="678"/>
        <item x="938"/>
        <item x="927"/>
        <item x="3"/>
        <item x="705"/>
        <item x="287"/>
        <item x="882"/>
        <item x="304"/>
        <item x="536"/>
        <item x="835"/>
        <item x="807"/>
        <item x="813"/>
        <item x="100"/>
        <item x="1105"/>
        <item x="602"/>
        <item x="238"/>
        <item x="453"/>
        <item x="687"/>
        <item x="675"/>
        <item x="582"/>
        <item x="316"/>
        <item x="795"/>
        <item x="340"/>
        <item x="104"/>
        <item x="5"/>
        <item x="124"/>
        <item x="171"/>
        <item x="891"/>
        <item x="930"/>
        <item x="713"/>
        <item x="977"/>
        <item x="341"/>
        <item x="1095"/>
        <item x="622"/>
        <item x="669"/>
        <item x="776"/>
        <item x="144"/>
        <item x="380"/>
        <item x="27"/>
        <item x="217"/>
        <item x="417"/>
        <item x="427"/>
        <item x="521"/>
        <item x="1023"/>
        <item x="324"/>
        <item x="1077"/>
        <item x="222"/>
        <item x="68"/>
        <item x="264"/>
        <item x="529"/>
        <item x="82"/>
        <item x="1061"/>
        <item x="111"/>
        <item x="19"/>
        <item x="58"/>
        <item x="837"/>
        <item x="30"/>
        <item x="1049"/>
        <item x="822"/>
        <item x="242"/>
        <item x="798"/>
        <item x="560"/>
        <item x="1062"/>
        <item x="1050"/>
        <item x="350"/>
        <item x="826"/>
        <item x="306"/>
        <item x="779"/>
        <item x="857"/>
        <item x="7"/>
        <item x="535"/>
        <item x="708"/>
        <item x="714"/>
        <item x="323"/>
        <item x="883"/>
        <item x="908"/>
        <item x="1072"/>
        <item x="956"/>
        <item x="305"/>
        <item x="365"/>
        <item x="197"/>
        <item x="696"/>
        <item x="612"/>
        <item x="587"/>
        <item x="442"/>
        <item x="579"/>
        <item x="962"/>
        <item x="943"/>
        <item x="181"/>
        <item x="777"/>
        <item x="71"/>
        <item x="301"/>
        <item x="52"/>
        <item x="383"/>
        <item x="1025"/>
        <item x="685"/>
        <item x="717"/>
        <item x="192"/>
        <item x="935"/>
        <item x="928"/>
        <item x="1043"/>
        <item x="194"/>
        <item x="227"/>
        <item x="994"/>
        <item x="563"/>
        <item x="632"/>
        <item x="126"/>
        <item x="474"/>
        <item x="1051"/>
        <item x="94"/>
        <item x="749"/>
        <item x="479"/>
        <item x="50"/>
        <item x="809"/>
        <item x="537"/>
        <item x="1001"/>
        <item x="294"/>
        <item x="565"/>
        <item x="516"/>
        <item x="174"/>
        <item x="591"/>
        <item x="233"/>
        <item x="488"/>
        <item x="204"/>
        <item x="781"/>
        <item x="847"/>
        <item x="322"/>
        <item x="333"/>
        <item x="801"/>
        <item x="658"/>
        <item x="109"/>
        <item x="815"/>
        <item x="647"/>
        <item x="1092"/>
        <item x="546"/>
        <item x="879"/>
        <item x="363"/>
        <item x="494"/>
        <item x="371"/>
        <item x="319"/>
        <item x="123"/>
        <item x="223"/>
        <item x="600"/>
        <item x="59"/>
        <item x="25"/>
        <item x="511"/>
        <item x="411"/>
        <item x="184"/>
        <item x="446"/>
        <item x="26"/>
        <item x="303"/>
        <item x="1098"/>
        <item x="818"/>
        <item x="747"/>
        <item x="357"/>
        <item x="963"/>
        <item x="543"/>
        <item x="654"/>
        <item x="283"/>
        <item x="1022"/>
        <item x="630"/>
        <item x="136"/>
        <item x="147"/>
        <item x="216"/>
        <item x="897"/>
        <item x="327"/>
        <item x="525"/>
        <item x="940"/>
        <item x="1015"/>
        <item x="650"/>
        <item x="142"/>
        <item x="396"/>
        <item x="245"/>
        <item x="234"/>
        <item x="1037"/>
        <item x="538"/>
        <item x="664"/>
        <item x="469"/>
        <item x="729"/>
        <item x="1012"/>
        <item x="407"/>
        <item x="391"/>
        <item x="329"/>
        <item x="661"/>
        <item x="81"/>
        <item x="833"/>
        <item x="902"/>
        <item x="424"/>
        <item x="1020"/>
        <item x="272"/>
        <item x="443"/>
        <item x="653"/>
        <item x="16"/>
        <item x="880"/>
        <item x="644"/>
        <item x="796"/>
        <item x="704"/>
        <item x="436"/>
        <item x="478"/>
        <item x="752"/>
        <item x="457"/>
        <item x="1033"/>
        <item x="377"/>
        <item x="659"/>
        <item x="1041"/>
        <item x="241"/>
        <item x="541"/>
        <item x="918"/>
        <item x="1009"/>
        <item x="894"/>
        <item x="709"/>
        <item x="295"/>
        <item x="249"/>
        <item x="320"/>
        <item x="827"/>
        <item x="55"/>
        <item x="10"/>
        <item x="562"/>
        <item x="79"/>
        <item x="917"/>
        <item x="811"/>
        <item x="1082"/>
        <item x="557"/>
        <item x="33"/>
        <item x="533"/>
        <item x="768"/>
        <item x="67"/>
        <item x="91"/>
        <item x="885"/>
        <item x="881"/>
        <item x="139"/>
        <item x="844"/>
        <item x="990"/>
        <item x="472"/>
        <item x="335"/>
        <item x="607"/>
        <item x="532"/>
        <item x="987"/>
        <item x="726"/>
        <item x="834"/>
        <item x="711"/>
        <item x="959"/>
        <item x="403"/>
        <item x="609"/>
        <item x="151"/>
        <item x="200"/>
        <item x="887"/>
        <item x="503"/>
        <item x="373"/>
        <item x="1053"/>
        <item x="454"/>
        <item x="742"/>
        <item x="266"/>
        <item x="62"/>
        <item x="946"/>
        <item x="759"/>
        <item x="113"/>
        <item x="941"/>
        <item x="99"/>
        <item x="624"/>
        <item x="733"/>
        <item x="839"/>
        <item x="169"/>
        <item x="900"/>
        <item x="127"/>
        <item x="584"/>
        <item x="160"/>
        <item x="890"/>
        <item x="740"/>
        <item x="130"/>
        <item x="38"/>
        <item x="138"/>
        <item x="1029"/>
        <item x="143"/>
        <item x="680"/>
        <item x="1059"/>
        <item x="451"/>
        <item x="477"/>
        <item x="506"/>
        <item x="41"/>
        <item x="782"/>
        <item x="185"/>
        <item x="719"/>
        <item x="480"/>
        <item x="167"/>
        <item x="395"/>
        <item x="17"/>
        <item x="829"/>
        <item x="34"/>
        <item x="176"/>
        <item x="508"/>
        <item x="699"/>
        <item x="468"/>
        <item x="915"/>
        <item x="722"/>
        <item x="559"/>
        <item x="292"/>
        <item x="191"/>
        <item x="629"/>
        <item x="157"/>
        <item x="243"/>
        <item x="135"/>
        <item x="772"/>
        <item x="177"/>
        <item x="769"/>
        <item x="173"/>
        <item x="787"/>
        <item x="75"/>
        <item x="863"/>
        <item x="40"/>
        <item x="431"/>
        <item x="697"/>
        <item x="439"/>
        <item x="385"/>
        <item x="924"/>
        <item x="907"/>
        <item x="848"/>
        <item x="98"/>
        <item x="517"/>
        <item x="321"/>
        <item x="770"/>
        <item x="282"/>
        <item x="951"/>
        <item x="953"/>
        <item x="545"/>
        <item x="291"/>
        <item x="640"/>
        <item x="569"/>
        <item x="300"/>
        <item x="459"/>
        <item x="393"/>
        <item x="9"/>
        <item x="180"/>
        <item x="384"/>
        <item x="982"/>
        <item x="491"/>
        <item x="445"/>
        <item x="925"/>
        <item x="860"/>
        <item x="1047"/>
        <item x="8"/>
        <item x="814"/>
        <item x="314"/>
        <item x="663"/>
        <item x="158"/>
        <item x="820"/>
        <item x="1086"/>
        <item x="603"/>
        <item x="83"/>
        <item x="642"/>
        <item x="513"/>
        <item x="534"/>
        <item x="870"/>
        <item x="213"/>
        <item x="299"/>
        <item x="1027"/>
        <item x="203"/>
        <item x="441"/>
        <item x="555"/>
        <item x="1102"/>
        <item x="490"/>
        <item x="195"/>
        <item x="206"/>
        <item x="470"/>
        <item x="1017"/>
        <item x="430"/>
        <item x="558"/>
        <item x="198"/>
        <item x="255"/>
        <item x="70"/>
        <item x="688"/>
        <item x="838"/>
        <item x="842"/>
        <item x="35"/>
        <item x="524"/>
        <item x="1054"/>
        <item x="886"/>
        <item x="707"/>
        <item x="589"/>
        <item x="1019"/>
        <item x="791"/>
        <item x="250"/>
        <item x="1028"/>
        <item x="409"/>
        <item x="258"/>
        <item x="984"/>
        <item x="11"/>
        <item x="898"/>
        <item x="481"/>
        <item x="381"/>
        <item x="574"/>
        <item x="760"/>
        <item x="836"/>
        <item x="762"/>
        <item x="896"/>
        <item x="737"/>
        <item x="614"/>
        <item x="955"/>
        <item x="355"/>
        <item x="244"/>
        <item x="598"/>
        <item x="605"/>
        <item x="960"/>
        <item x="77"/>
        <item x="746"/>
        <item x="672"/>
        <item x="799"/>
        <item x="590"/>
        <item x="670"/>
        <item x="270"/>
        <item x="182"/>
        <item x="784"/>
        <item x="425"/>
        <item x="751"/>
        <item x="865"/>
        <item x="812"/>
        <item x="253"/>
        <item x="1055"/>
        <item x="239"/>
        <item x="888"/>
        <item x="986"/>
        <item x="1096"/>
        <item x="806"/>
        <item x="913"/>
        <item x="389"/>
        <item x="949"/>
        <item x="42"/>
        <item x="121"/>
        <item x="48"/>
        <item x="88"/>
        <item x="1007"/>
        <item x="114"/>
        <item x="367"/>
        <item x="1065"/>
        <item x="471"/>
        <item x="945"/>
        <item x="621"/>
        <item x="921"/>
        <item x="952"/>
        <item x="163"/>
        <item x="643"/>
        <item x="420"/>
        <item x="864"/>
        <item x="485"/>
        <item x="690"/>
        <item x="1080"/>
        <item x="648"/>
        <item x="1035"/>
        <item x="366"/>
        <item x="60"/>
        <item x="229"/>
        <item x="683"/>
        <item x="635"/>
        <item x="196"/>
        <item x="240"/>
        <item x="1091"/>
        <item x="1097"/>
        <item x="43"/>
        <item x="298"/>
        <item x="528"/>
        <item x="618"/>
        <item x="700"/>
        <item x="570"/>
        <item x="932"/>
        <item x="980"/>
        <item x="302"/>
        <item x="556"/>
        <item x="593"/>
        <item x="1100"/>
        <item x="718"/>
        <item x="595"/>
        <item x="763"/>
        <item x="561"/>
        <item x="512"/>
        <item x="679"/>
        <item x="388"/>
        <item x="983"/>
        <item x="342"/>
        <item x="57"/>
        <item x="530"/>
        <item x="338"/>
        <item x="689"/>
        <item x="693"/>
        <item x="633"/>
        <item x="458"/>
        <item x="592"/>
        <item x="313"/>
        <item x="273"/>
        <item x="208"/>
        <item x="1016"/>
        <item x="875"/>
        <item x="931"/>
        <item x="725"/>
        <item x="286"/>
        <item x="54"/>
        <item x="433"/>
        <item x="311"/>
        <item x="178"/>
        <item x="515"/>
        <item x="476"/>
        <item x="841"/>
        <item x="331"/>
        <item x="821"/>
        <item x="876"/>
        <item x="944"/>
        <item x="1090"/>
        <item x="387"/>
        <item x="467"/>
        <item x="15"/>
        <item x="372"/>
        <item x="119"/>
        <item x="780"/>
        <item x="221"/>
        <item x="37"/>
        <item x="874"/>
        <item x="527"/>
        <item x="1089"/>
        <item x="336"/>
        <item x="703"/>
        <item x="764"/>
        <item x="877"/>
        <item x="447"/>
        <item t="default"/>
      </items>
    </pivotField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2">
        <item x="8"/>
        <item x="9"/>
        <item x="1"/>
        <item x="5"/>
        <item x="10"/>
        <item x="11"/>
        <item x="13"/>
        <item x="6"/>
        <item x="19"/>
        <item x="12"/>
        <item x="17"/>
        <item x="4"/>
        <item x="7"/>
        <item x="14"/>
        <item x="3"/>
        <item h="1" x="0"/>
        <item x="18"/>
        <item x="20"/>
        <item x="16"/>
        <item x="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37"/>
  </rowFields>
  <rowItems count="11">
    <i>
      <x v="3"/>
    </i>
    <i>
      <x v="7"/>
    </i>
    <i>
      <x v="1"/>
    </i>
    <i>
      <x v="2"/>
    </i>
    <i>
      <x v="16"/>
    </i>
    <i>
      <x/>
    </i>
    <i>
      <x v="19"/>
    </i>
    <i>
      <x v="12"/>
    </i>
    <i>
      <x v="14"/>
    </i>
    <i>
      <x v="10"/>
    </i>
    <i t="grand">
      <x/>
    </i>
  </rowItems>
  <colItems count="1">
    <i/>
  </colItems>
  <pageFields count="1">
    <pageField fld="5" item="854" hier="-1"/>
  </pageFields>
  <dataFields count="1">
    <dataField name="% of Churners" fld="38" showDataAs="percentOfTotal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080CA-B67F-4DD2-B945-B5EBC7BD81D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ract">
  <location ref="A22:D26" firstHeaderRow="0" firstDataRow="1" firstDataCol="1"/>
  <pivotFields count="40">
    <pivotField dataField="1"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38" baseField="0" baseItem="0"/>
    <dataField name="Churn Rate" fld="38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81B9D-86E4-49BC-8F64-EE5669ECA19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ntract">
  <location ref="L6:M10" firstHeaderRow="1" firstDataRow="1" firstDataCol="1"/>
  <pivotFields count="40"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hurn Rate" fld="38" subtotal="average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7AF04-B3A0-43CC-A894-B58A820626D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ge">
  <location ref="L24:N32" firstHeaderRow="0" firstDataRow="1" firstDataCol="1"/>
  <pivotFields count="40">
    <pivotField dataField="1" showAll="0"/>
    <pivotField showAll="0"/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0" subtotal="count" baseField="0" baseItem="0"/>
    <dataField name="Churn Rate" fld="38" subtotal="average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F285F-5AAC-46EA-96E3-23729BB662C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 (Months)">
  <location ref="A29:D36" firstHeaderRow="0" firstDataRow="1" firstDataCol="1"/>
  <pivotFields count="40">
    <pivotField dataField="1"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0" baseItem="0"/>
    <dataField name="Churned Customers" fld="38" baseField="0" baseItem="0"/>
    <dataField name="Churn Rate" fld="38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385D8-8A2A-4499-90F8-7C5BD783685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Internet Type">
  <location ref="I38:J43" firstHeaderRow="1" firstDataRow="1" firstDataCol="1"/>
  <pivotFields count="40"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numFmtId="164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dataField="1"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hurn" fld="38" subtotal="average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6553AE-2E69-4A40-9383-F97460FBA7C0}" name="Table1" displayName="Table1" ref="B8:E16" totalsRowShown="0" headerRowDxfId="26" dataDxfId="25">
  <autoFilter ref="B8:E16" xr:uid="{DF6553AE-2E69-4A40-9383-F97460FBA7C0}">
    <filterColumn colId="0" hiddenButton="1"/>
    <filterColumn colId="1" hiddenButton="1"/>
    <filterColumn colId="2" hiddenButton="1"/>
    <filterColumn colId="3" hiddenButton="1"/>
  </autoFilter>
  <tableColumns count="4">
    <tableColumn id="1" xr3:uid="{8F7A4A9B-38AA-4CC0-9758-6378C9B01DAC}" name="Question" dataDxfId="24"/>
    <tableColumn id="2" xr3:uid="{C581EF56-DBF3-4C8F-B974-7B6423931888}" name="Finding" dataDxfId="23"/>
    <tableColumn id="3" xr3:uid="{0C56B350-47BC-4624-8C09-0567AF69E206}" name="Evidence" dataDxfId="22"/>
    <tableColumn id="4" xr3:uid="{0B5CD007-22F1-40EB-A716-E8E70DB95DC1}" name="Source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65E6FC-FC7F-420C-B705-0020ABDA662F}" name="Table2" displayName="Table2" ref="B19:C23" totalsRowShown="0" headerRowDxfId="20" dataDxfId="19">
  <autoFilter ref="B19:C23" xr:uid="{FE65E6FC-FC7F-420C-B705-0020ABDA662F}">
    <filterColumn colId="0" hiddenButton="1"/>
    <filterColumn colId="1" hiddenButton="1"/>
  </autoFilter>
  <tableColumns count="2">
    <tableColumn id="2" xr3:uid="{37CAA72A-F68B-4268-9648-8E6BF1DDD20E}" name="Recommendation" dataDxfId="18"/>
    <tableColumn id="3" xr3:uid="{C7B3CE6D-5EDD-4D4B-A97E-D109C0EF7D52}" name="Evidence" dataDxf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20FDC-4BA4-416A-AF69-78433F0C24B0}" name="Customers" displayName="Customers" ref="A1:AN7044" totalsRowShown="0">
  <autoFilter ref="A1:AN7044" xr:uid="{87A20FDC-4BA4-416A-AF69-78433F0C24B0}"/>
  <tableColumns count="40">
    <tableColumn id="1" xr3:uid="{9E7F0076-288D-4898-9065-D462FE08D3F2}" name="Customer ID"/>
    <tableColumn id="2" xr3:uid="{4E8FA3D7-A59E-4BA9-94E9-A072B58E96C9}" name="Gender"/>
    <tableColumn id="3" xr3:uid="{EDD658FC-D36C-4216-B5B0-78328AECC441}" name="Age" dataDxfId="13"/>
    <tableColumn id="4" xr3:uid="{2FFF12FA-C220-413A-9641-34C36B0A7B1A}" name="Married"/>
    <tableColumn id="5" xr3:uid="{16E16584-2CA1-4FC8-BAE5-B8E03786942D}" name="Number of Dependents" dataDxfId="12"/>
    <tableColumn id="6" xr3:uid="{4BA73EB2-66D7-4F82-8FFE-A5DEFB48DD29}" name="City"/>
    <tableColumn id="7" xr3:uid="{DB465C3B-3C4E-4732-B9ED-9A5D34673CF3}" name="Zip Code"/>
    <tableColumn id="8" xr3:uid="{BC4628CC-D7A5-433C-9D62-36930EE3E1E8}" name="Latitude"/>
    <tableColumn id="9" xr3:uid="{F585FC5E-FF5D-495C-93AD-D767CA834DC6}" name="Longitude"/>
    <tableColumn id="10" xr3:uid="{C7B6B74A-3FDA-4EAA-9C0C-DA03FA098207}" name="Number of Referrals" dataDxfId="11"/>
    <tableColumn id="11" xr3:uid="{79DD8FEC-7F18-40C8-90A9-0366B236727A}" name="Tenure in Months" dataDxfId="10"/>
    <tableColumn id="12" xr3:uid="{E04AE965-F628-4B13-A8C7-8C3FA477B3B9}" name="Offer"/>
    <tableColumn id="13" xr3:uid="{DA46AC24-5780-4AC1-AC94-EE77B17496FE}" name="Phone Service"/>
    <tableColumn id="14" xr3:uid="{2D0D13F1-BC29-489A-89C3-F8D01268A765}" name="Avg Monthly Long Distance Charges" dataDxfId="9" dataCellStyle="Currency"/>
    <tableColumn id="15" xr3:uid="{7804116A-F5C8-42E0-AE51-59805B68EEC9}" name="Multiple Lines"/>
    <tableColumn id="16" xr3:uid="{14ED372B-1239-40E7-9A3E-8D71F411C1A5}" name="Internet Service"/>
    <tableColumn id="17" xr3:uid="{105B8E10-2013-47E1-BAEA-2EC3649EE822}" name="Internet Type"/>
    <tableColumn id="18" xr3:uid="{9CDB72C7-F309-4174-A7B4-9051001F411F}" name="Avg Monthly GB Download" dataDxfId="8"/>
    <tableColumn id="19" xr3:uid="{55287083-A2C3-45AF-BF92-8B38A7B7F456}" name="Online Security"/>
    <tableColumn id="20" xr3:uid="{D9FF838C-64C4-48A4-83D0-755D13373F3C}" name="Online Backup"/>
    <tableColumn id="21" xr3:uid="{4EF8001F-50B3-4517-B6F8-9745290FAA01}" name="Device Protection Plan"/>
    <tableColumn id="22" xr3:uid="{F2BAFFD8-5310-4776-B3A1-B7F6633C440C}" name="Premium Tech Support"/>
    <tableColumn id="23" xr3:uid="{D458A6B2-BF55-4AEF-86A6-BE34670BA793}" name="Streaming TV"/>
    <tableColumn id="24" xr3:uid="{44632EA7-FBF9-402F-BFE7-0A283B6DA5D5}" name="Streaming Movies"/>
    <tableColumn id="25" xr3:uid="{D2E2E88F-8CDF-4AC8-9DD4-7980AE9F7952}" name="Streaming Music"/>
    <tableColumn id="26" xr3:uid="{69DB61E3-3C76-4166-A39A-5E89F92012FA}" name="Unlimited Data"/>
    <tableColumn id="27" xr3:uid="{15A2C6BE-5962-459A-A795-9815E7639152}" name="Contract"/>
    <tableColumn id="28" xr3:uid="{7E20DB62-6C37-4049-BDC1-1806A4124ACB}" name="Paperless Billing"/>
    <tableColumn id="29" xr3:uid="{DF171AE9-48B6-4298-807A-940D4F33444F}" name="Payment Method"/>
    <tableColumn id="30" xr3:uid="{700040DC-646F-4449-BB41-68288508C45C}" name="Monthly Charge" dataDxfId="7"/>
    <tableColumn id="31" xr3:uid="{7C6A2974-5036-4AD0-83DF-7C8910EF492C}" name="Total Charges" dataDxfId="6"/>
    <tableColumn id="32" xr3:uid="{A33440E5-A843-4A25-BF92-763053D7F087}" name="Total Refunds" dataDxfId="5"/>
    <tableColumn id="33" xr3:uid="{8A9E83C5-4C5D-42FA-A1F1-90A226D0EC98}" name="Total Extra Data Charges" dataDxfId="4"/>
    <tableColumn id="34" xr3:uid="{BCB9E051-6CF1-46F3-82BC-0A858209640C}" name="Total Long Distance Charges" dataDxfId="3"/>
    <tableColumn id="35" xr3:uid="{DDA845EC-C14A-4BE0-9C2A-7ED13574C3BD}" name="Total Revenue" dataDxfId="2"/>
    <tableColumn id="36" xr3:uid="{44FB7B0C-A4A0-4B79-BD27-4B8913415014}" name="Customer Status"/>
    <tableColumn id="37" xr3:uid="{B5531625-BF6A-499A-B164-D62D75096026}" name="Churn Category"/>
    <tableColumn id="38" xr3:uid="{984A5577-EE0A-4546-8800-C10065B7E845}" name="Churn Reason"/>
    <tableColumn id="39" xr3:uid="{C0E1F0B3-2092-478D-90CC-62C5056E2524}" name="Churned" dataDxfId="1">
      <calculatedColumnFormula>IF(Customers[[#This Row],[Customer Status]]="Churned",1,0)</calculatedColumnFormula>
    </tableColumn>
    <tableColumn id="40" xr3:uid="{27520BC6-1F85-40D1-B8E2-D3851E2FC964}" name="High-value Customers" dataDxfId="0">
      <calculatedColumnFormula>IF(Customers[[#This Row],[Monthly Charge]]&gt;=_xlfn.PERCENTILE.INC(Customers[Monthly Charge],0.75),"High-value","Other")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19" Type="http://schemas.openxmlformats.org/officeDocument/2006/relationships/drawing" Target="../drawings/drawing2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2CD7-1095-4829-9A5A-8E28A14F32DF}">
  <dimension ref="A1:N42"/>
  <sheetViews>
    <sheetView showGridLines="0" tabSelected="1" zoomScaleNormal="100" workbookViewId="0"/>
  </sheetViews>
  <sheetFormatPr defaultRowHeight="15" x14ac:dyDescent="0.25"/>
  <cols>
    <col min="1" max="4" width="28.7109375" customWidth="1"/>
    <col min="5" max="5" width="22" bestFit="1" customWidth="1"/>
    <col min="6" max="10" width="10.7109375" customWidth="1"/>
    <col min="11" max="11" width="13.5703125" bestFit="1" customWidth="1"/>
    <col min="12" max="12" width="16" bestFit="1" customWidth="1"/>
    <col min="13" max="13" width="19.5703125" bestFit="1" customWidth="1"/>
    <col min="14" max="14" width="11.140625" bestFit="1" customWidth="1"/>
  </cols>
  <sheetData>
    <row r="1" spans="1:4" ht="26.25" x14ac:dyDescent="0.4">
      <c r="A1" s="8" t="s">
        <v>8267</v>
      </c>
    </row>
    <row r="2" spans="1:4" x14ac:dyDescent="0.25">
      <c r="A2" s="9" t="s">
        <v>8268</v>
      </c>
    </row>
    <row r="3" spans="1:4" ht="5.0999999999999996" customHeight="1" x14ac:dyDescent="0.25"/>
    <row r="4" spans="1:4" ht="21" x14ac:dyDescent="0.35">
      <c r="A4" s="11" t="s">
        <v>8235</v>
      </c>
      <c r="B4" s="12" t="s">
        <v>8236</v>
      </c>
      <c r="C4" s="12" t="s">
        <v>8237</v>
      </c>
      <c r="D4" s="10" t="s">
        <v>8269</v>
      </c>
    </row>
    <row r="5" spans="1:4" ht="21" x14ac:dyDescent="0.35">
      <c r="A5" s="13">
        <f>COUNTA(Customers[Customer ID])</f>
        <v>7043</v>
      </c>
      <c r="B5" s="14">
        <f>SUM(Customers[Churned])</f>
        <v>1869</v>
      </c>
      <c r="C5" s="15">
        <f>B5/A5</f>
        <v>0.26536987079369589</v>
      </c>
      <c r="D5" s="16">
        <f>SUMIFS(Customers[Monthly Charge],Customers[Churned],1)</f>
        <v>137086.64999999991</v>
      </c>
    </row>
    <row r="6" spans="1:4" ht="15" customHeight="1" x14ac:dyDescent="0.25"/>
    <row r="24" spans="11:14" x14ac:dyDescent="0.25">
      <c r="K24" s="5" t="s">
        <v>5</v>
      </c>
      <c r="L24" s="5" t="s">
        <v>8235</v>
      </c>
      <c r="M24" t="s">
        <v>8236</v>
      </c>
      <c r="N24" t="s">
        <v>8237</v>
      </c>
    </row>
    <row r="25" spans="11:14" x14ac:dyDescent="0.25">
      <c r="K25" s="6" t="s">
        <v>151</v>
      </c>
      <c r="L25">
        <v>285</v>
      </c>
      <c r="M25">
        <v>185</v>
      </c>
      <c r="N25" s="4">
        <v>0.64912280701754388</v>
      </c>
    </row>
    <row r="26" spans="11:14" x14ac:dyDescent="0.25">
      <c r="K26" s="6" t="s">
        <v>245</v>
      </c>
      <c r="L26">
        <v>43</v>
      </c>
      <c r="M26">
        <v>26</v>
      </c>
      <c r="N26" s="4">
        <v>0.60465116279069764</v>
      </c>
    </row>
    <row r="27" spans="11:14" x14ac:dyDescent="0.25">
      <c r="K27" s="6" t="s">
        <v>243</v>
      </c>
      <c r="L27">
        <v>38</v>
      </c>
      <c r="M27">
        <v>22</v>
      </c>
      <c r="N27" s="4">
        <v>0.57894736842105265</v>
      </c>
    </row>
    <row r="28" spans="11:14" x14ac:dyDescent="0.25">
      <c r="K28" s="6" t="s">
        <v>50</v>
      </c>
      <c r="L28">
        <v>40</v>
      </c>
      <c r="M28">
        <v>13</v>
      </c>
      <c r="N28" s="4">
        <v>0.32500000000000001</v>
      </c>
    </row>
    <row r="29" spans="11:14" x14ac:dyDescent="0.25">
      <c r="K29" s="6" t="s">
        <v>316</v>
      </c>
      <c r="L29">
        <v>51</v>
      </c>
      <c r="M29">
        <v>16</v>
      </c>
      <c r="N29" s="4">
        <v>0.31372549019607843</v>
      </c>
    </row>
    <row r="30" spans="11:14" x14ac:dyDescent="0.25">
      <c r="K30" s="6" t="s">
        <v>807</v>
      </c>
      <c r="L30">
        <v>30</v>
      </c>
      <c r="M30">
        <v>9</v>
      </c>
      <c r="N30" s="4">
        <v>0.3</v>
      </c>
    </row>
    <row r="31" spans="11:14" x14ac:dyDescent="0.25">
      <c r="K31" s="6" t="s">
        <v>391</v>
      </c>
      <c r="L31">
        <v>104</v>
      </c>
      <c r="M31">
        <v>31</v>
      </c>
      <c r="N31" s="4">
        <v>0.29807692307692307</v>
      </c>
    </row>
    <row r="32" spans="11:14" x14ac:dyDescent="0.25">
      <c r="K32" s="6" t="s">
        <v>305</v>
      </c>
      <c r="L32">
        <v>32</v>
      </c>
      <c r="M32">
        <v>9</v>
      </c>
      <c r="N32" s="4">
        <v>0.28125</v>
      </c>
    </row>
    <row r="33" spans="11:14" x14ac:dyDescent="0.25">
      <c r="K33" s="6" t="s">
        <v>144</v>
      </c>
      <c r="L33">
        <v>44</v>
      </c>
      <c r="M33">
        <v>12</v>
      </c>
      <c r="N33" s="4">
        <v>0.27272727272727271</v>
      </c>
    </row>
    <row r="34" spans="11:14" x14ac:dyDescent="0.25">
      <c r="K34" s="6" t="s">
        <v>135</v>
      </c>
      <c r="L34">
        <v>293</v>
      </c>
      <c r="M34">
        <v>78</v>
      </c>
      <c r="N34" s="4">
        <v>0.26621160409556316</v>
      </c>
    </row>
    <row r="35" spans="11:14" x14ac:dyDescent="0.25">
      <c r="K35" s="6" t="s">
        <v>157</v>
      </c>
      <c r="L35">
        <v>112</v>
      </c>
      <c r="M35">
        <v>29</v>
      </c>
      <c r="N35" s="4">
        <v>0.25892857142857145</v>
      </c>
    </row>
    <row r="36" spans="11:14" x14ac:dyDescent="0.25">
      <c r="K36" s="6" t="s">
        <v>441</v>
      </c>
      <c r="L36">
        <v>60</v>
      </c>
      <c r="M36">
        <v>15</v>
      </c>
      <c r="N36" s="4">
        <v>0.25</v>
      </c>
    </row>
    <row r="37" spans="11:14" x14ac:dyDescent="0.25">
      <c r="K37" s="6" t="s">
        <v>543</v>
      </c>
      <c r="L37">
        <v>32</v>
      </c>
      <c r="M37">
        <v>8</v>
      </c>
      <c r="N37" s="4">
        <v>0.25</v>
      </c>
    </row>
    <row r="38" spans="11:14" x14ac:dyDescent="0.25">
      <c r="K38" s="6" t="s">
        <v>352</v>
      </c>
      <c r="L38">
        <v>52</v>
      </c>
      <c r="M38">
        <v>13</v>
      </c>
      <c r="N38" s="4">
        <v>0.25</v>
      </c>
    </row>
    <row r="39" spans="11:14" x14ac:dyDescent="0.25">
      <c r="K39" s="6" t="s">
        <v>322</v>
      </c>
      <c r="L39">
        <v>108</v>
      </c>
      <c r="M39">
        <v>26</v>
      </c>
      <c r="N39" s="4">
        <v>0.24074074074074073</v>
      </c>
    </row>
    <row r="40" spans="11:14" x14ac:dyDescent="0.25">
      <c r="K40" s="6" t="s">
        <v>211</v>
      </c>
      <c r="L40">
        <v>61</v>
      </c>
      <c r="M40">
        <v>13</v>
      </c>
      <c r="N40" s="4">
        <v>0.21311475409836064</v>
      </c>
    </row>
    <row r="41" spans="11:14" x14ac:dyDescent="0.25">
      <c r="K41" s="6" t="s">
        <v>568</v>
      </c>
      <c r="L41">
        <v>30</v>
      </c>
      <c r="M41">
        <v>5</v>
      </c>
      <c r="N41" s="4">
        <v>0.16666666666666666</v>
      </c>
    </row>
    <row r="42" spans="11:14" x14ac:dyDescent="0.25">
      <c r="K42" s="6" t="s">
        <v>763</v>
      </c>
      <c r="L42">
        <v>39</v>
      </c>
      <c r="M42">
        <v>2</v>
      </c>
      <c r="N42" s="4">
        <v>5.128205128205128E-2</v>
      </c>
    </row>
  </sheetData>
  <conditionalFormatting pivot="1" sqref="N25:N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48C4-F23C-431A-977D-8D8CE261DEB6}">
  <dimension ref="B2:I23"/>
  <sheetViews>
    <sheetView showGridLines="0" zoomScaleNormal="100" workbookViewId="0">
      <selection activeCell="E21" sqref="E21"/>
    </sheetView>
  </sheetViews>
  <sheetFormatPr defaultRowHeight="15" x14ac:dyDescent="0.25"/>
  <cols>
    <col min="2" max="2" width="45.7109375" customWidth="1"/>
    <col min="3" max="3" width="37" customWidth="1"/>
    <col min="4" max="4" width="40.7109375" customWidth="1"/>
    <col min="5" max="5" width="22.7109375" customWidth="1"/>
    <col min="6" max="6" width="17.7109375" customWidth="1"/>
  </cols>
  <sheetData>
    <row r="2" spans="2:9" ht="26.25" x14ac:dyDescent="0.4">
      <c r="B2" s="20" t="s">
        <v>8302</v>
      </c>
      <c r="I2" s="17"/>
    </row>
    <row r="3" spans="2:9" ht="15" customHeight="1" x14ac:dyDescent="0.25">
      <c r="B3" s="22" t="s">
        <v>8271</v>
      </c>
      <c r="C3" s="22"/>
      <c r="D3" s="22"/>
      <c r="H3" s="17"/>
    </row>
    <row r="4" spans="2:9" x14ac:dyDescent="0.25">
      <c r="B4" s="23" t="s">
        <v>8272</v>
      </c>
      <c r="C4" s="23"/>
      <c r="D4" s="23"/>
    </row>
    <row r="5" spans="2:9" x14ac:dyDescent="0.25">
      <c r="B5" s="23" t="s">
        <v>8273</v>
      </c>
      <c r="C5" s="23"/>
      <c r="D5" s="23"/>
    </row>
    <row r="7" spans="2:9" ht="21" x14ac:dyDescent="0.35">
      <c r="B7" s="21" t="s">
        <v>8270</v>
      </c>
    </row>
    <row r="8" spans="2:9" x14ac:dyDescent="0.25">
      <c r="B8" s="18" t="s">
        <v>8274</v>
      </c>
      <c r="C8" s="18" t="s">
        <v>8275</v>
      </c>
      <c r="D8" s="18" t="s">
        <v>8276</v>
      </c>
      <c r="E8" s="18" t="s">
        <v>8277</v>
      </c>
    </row>
    <row r="9" spans="2:9" ht="30" customHeight="1" x14ac:dyDescent="0.25">
      <c r="B9" s="19" t="s">
        <v>8278</v>
      </c>
      <c r="C9" s="19" t="s">
        <v>8279</v>
      </c>
      <c r="D9" s="19" t="s">
        <v>8313</v>
      </c>
      <c r="E9" s="19" t="s">
        <v>8280</v>
      </c>
    </row>
    <row r="10" spans="2:9" ht="30" customHeight="1" x14ac:dyDescent="0.25">
      <c r="B10" s="19" t="s">
        <v>8281</v>
      </c>
      <c r="C10" s="19" t="s">
        <v>8282</v>
      </c>
      <c r="D10" s="19" t="s">
        <v>8314</v>
      </c>
      <c r="E10" s="19" t="s">
        <v>8283</v>
      </c>
    </row>
    <row r="11" spans="2:9" ht="30" customHeight="1" x14ac:dyDescent="0.25">
      <c r="B11" s="19" t="s">
        <v>8284</v>
      </c>
      <c r="C11" s="19" t="s">
        <v>8285</v>
      </c>
      <c r="D11" s="19" t="s">
        <v>8315</v>
      </c>
      <c r="E11" s="19" t="s">
        <v>8266</v>
      </c>
    </row>
    <row r="12" spans="2:9" ht="30" customHeight="1" x14ac:dyDescent="0.25">
      <c r="B12" s="19" t="s">
        <v>8286</v>
      </c>
      <c r="C12" s="19" t="s">
        <v>8287</v>
      </c>
      <c r="D12" s="19" t="s">
        <v>8288</v>
      </c>
      <c r="E12" s="19" t="s">
        <v>8289</v>
      </c>
    </row>
    <row r="13" spans="2:9" ht="30" customHeight="1" x14ac:dyDescent="0.25">
      <c r="B13" s="19" t="s">
        <v>8290</v>
      </c>
      <c r="C13" s="19" t="s">
        <v>8291</v>
      </c>
      <c r="D13" s="19" t="s">
        <v>8316</v>
      </c>
      <c r="E13" s="19" t="s">
        <v>8292</v>
      </c>
    </row>
    <row r="14" spans="2:9" ht="30" customHeight="1" x14ac:dyDescent="0.25">
      <c r="B14" s="19" t="s">
        <v>8293</v>
      </c>
      <c r="C14" s="19" t="s">
        <v>8294</v>
      </c>
      <c r="D14" s="19" t="s">
        <v>8319</v>
      </c>
      <c r="E14" s="19" t="s">
        <v>8295</v>
      </c>
    </row>
    <row r="15" spans="2:9" ht="30" customHeight="1" x14ac:dyDescent="0.25">
      <c r="B15" s="19" t="s">
        <v>8296</v>
      </c>
      <c r="C15" s="19" t="s">
        <v>8297</v>
      </c>
      <c r="D15" s="19" t="s">
        <v>8317</v>
      </c>
      <c r="E15" s="19" t="s">
        <v>8298</v>
      </c>
    </row>
    <row r="16" spans="2:9" ht="30" customHeight="1" x14ac:dyDescent="0.25">
      <c r="B16" s="19" t="s">
        <v>8299</v>
      </c>
      <c r="C16" s="19" t="s">
        <v>8300</v>
      </c>
      <c r="D16" s="19" t="s">
        <v>8318</v>
      </c>
      <c r="E16" s="19" t="s">
        <v>8301</v>
      </c>
    </row>
    <row r="18" spans="2:3" ht="21" x14ac:dyDescent="0.35">
      <c r="B18" s="21" t="s">
        <v>8303</v>
      </c>
    </row>
    <row r="19" spans="2:3" ht="15" customHeight="1" x14ac:dyDescent="0.25">
      <c r="B19" s="18" t="s">
        <v>8304</v>
      </c>
      <c r="C19" s="18" t="s">
        <v>8276</v>
      </c>
    </row>
    <row r="20" spans="2:3" ht="30" customHeight="1" x14ac:dyDescent="0.25">
      <c r="B20" s="19" t="s">
        <v>8305</v>
      </c>
      <c r="C20" s="19" t="s">
        <v>8306</v>
      </c>
    </row>
    <row r="21" spans="2:3" ht="30" customHeight="1" x14ac:dyDescent="0.25">
      <c r="B21" s="19" t="s">
        <v>8307</v>
      </c>
      <c r="C21" s="19" t="s">
        <v>8308</v>
      </c>
    </row>
    <row r="22" spans="2:3" ht="30" customHeight="1" x14ac:dyDescent="0.25">
      <c r="B22" s="19" t="s">
        <v>8309</v>
      </c>
      <c r="C22" s="19" t="s">
        <v>8310</v>
      </c>
    </row>
    <row r="23" spans="2:3" ht="30" customHeight="1" x14ac:dyDescent="0.25">
      <c r="B23" s="19" t="s">
        <v>8311</v>
      </c>
      <c r="C23" s="19" t="s">
        <v>8312</v>
      </c>
    </row>
  </sheetData>
  <mergeCells count="3">
    <mergeCell ref="B3:D3"/>
    <mergeCell ref="B4:D4"/>
    <mergeCell ref="B5:D5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93B4-3E7E-4E9B-92DF-0B332CA58627}">
  <dimension ref="A2:P64"/>
  <sheetViews>
    <sheetView workbookViewId="0">
      <selection activeCell="E35" sqref="E35"/>
    </sheetView>
  </sheetViews>
  <sheetFormatPr defaultRowHeight="15" x14ac:dyDescent="0.25"/>
  <cols>
    <col min="1" max="1" width="16.5703125" bestFit="1" customWidth="1"/>
    <col min="2" max="2" width="19.5703125" bestFit="1" customWidth="1"/>
    <col min="3" max="3" width="19.7109375" bestFit="1" customWidth="1"/>
    <col min="4" max="4" width="19" bestFit="1" customWidth="1"/>
    <col min="5" max="5" width="16.85546875" bestFit="1" customWidth="1"/>
    <col min="6" max="6" width="14" bestFit="1" customWidth="1"/>
    <col min="7" max="7" width="14.7109375" bestFit="1" customWidth="1"/>
    <col min="8" max="8" width="14.7109375" customWidth="1"/>
    <col min="9" max="9" width="40.28515625" bestFit="1" customWidth="1"/>
    <col min="10" max="10" width="16" bestFit="1" customWidth="1"/>
    <col min="11" max="11" width="19.5703125" bestFit="1" customWidth="1"/>
    <col min="12" max="12" width="19" bestFit="1" customWidth="1"/>
    <col min="13" max="13" width="16.85546875" bestFit="1" customWidth="1"/>
    <col min="14" max="14" width="11.140625" bestFit="1" customWidth="1"/>
    <col min="15" max="15" width="29.42578125" bestFit="1" customWidth="1"/>
    <col min="16" max="16" width="13.85546875" bestFit="1" customWidth="1"/>
    <col min="17" max="17" width="6.140625" bestFit="1" customWidth="1"/>
    <col min="18" max="18" width="11.28515625" bestFit="1" customWidth="1"/>
    <col min="19" max="19" width="11" bestFit="1" customWidth="1"/>
    <col min="20" max="20" width="6.140625" bestFit="1" customWidth="1"/>
    <col min="21" max="21" width="14.140625" bestFit="1" customWidth="1"/>
    <col min="22" max="22" width="10.85546875" bestFit="1" customWidth="1"/>
    <col min="23" max="23" width="6.140625" bestFit="1" customWidth="1"/>
    <col min="24" max="24" width="14" bestFit="1" customWidth="1"/>
    <col min="25" max="25" width="11.28515625" bestFit="1" customWidth="1"/>
  </cols>
  <sheetData>
    <row r="2" spans="1:14" x14ac:dyDescent="0.25">
      <c r="A2" t="s">
        <v>8235</v>
      </c>
      <c r="B2" t="s">
        <v>8236</v>
      </c>
      <c r="C2" t="s">
        <v>8237</v>
      </c>
    </row>
    <row r="3" spans="1:14" x14ac:dyDescent="0.25">
      <c r="A3">
        <v>7043</v>
      </c>
      <c r="B3">
        <v>1869</v>
      </c>
      <c r="C3" s="4">
        <v>0.26536987079369589</v>
      </c>
    </row>
    <row r="4" spans="1:14" x14ac:dyDescent="0.25">
      <c r="I4" s="5" t="s">
        <v>36</v>
      </c>
      <c r="J4" t="s">
        <v>58</v>
      </c>
    </row>
    <row r="6" spans="1:14" x14ac:dyDescent="0.25">
      <c r="A6" s="5" t="s">
        <v>8239</v>
      </c>
      <c r="B6" t="s">
        <v>8235</v>
      </c>
      <c r="C6" t="s">
        <v>8248</v>
      </c>
      <c r="D6" t="s">
        <v>8240</v>
      </c>
      <c r="E6" t="s">
        <v>8260</v>
      </c>
      <c r="F6" t="s">
        <v>34</v>
      </c>
      <c r="G6" t="s">
        <v>8241</v>
      </c>
      <c r="I6" s="5" t="s">
        <v>36</v>
      </c>
      <c r="J6" t="s">
        <v>8250</v>
      </c>
      <c r="L6" s="5" t="s">
        <v>26</v>
      </c>
      <c r="M6" t="s">
        <v>8237</v>
      </c>
    </row>
    <row r="7" spans="1:14" x14ac:dyDescent="0.25">
      <c r="A7" s="6" t="s">
        <v>57</v>
      </c>
      <c r="B7">
        <v>1869</v>
      </c>
      <c r="C7" s="1">
        <v>17.979133226324237</v>
      </c>
      <c r="D7" s="3">
        <v>73.347592295345052</v>
      </c>
      <c r="E7" s="3">
        <v>137086.64999999991</v>
      </c>
      <c r="F7" s="3">
        <v>3684459.8200000036</v>
      </c>
      <c r="G7" s="4">
        <v>0.17240358973240694</v>
      </c>
      <c r="H7" s="4"/>
      <c r="I7" s="6" t="s">
        <v>59</v>
      </c>
      <c r="J7" s="4">
        <v>0.37217598097502974</v>
      </c>
      <c r="L7" s="6" t="s">
        <v>51</v>
      </c>
      <c r="M7" s="4">
        <v>0.45844875346260389</v>
      </c>
    </row>
    <row r="8" spans="1:14" x14ac:dyDescent="0.25">
      <c r="A8" s="6" t="s">
        <v>98</v>
      </c>
      <c r="B8">
        <v>454</v>
      </c>
      <c r="C8" s="1">
        <v>1.7202643171806167</v>
      </c>
      <c r="D8" s="3">
        <v>42.775991189427295</v>
      </c>
      <c r="E8" s="3">
        <v>19420.299999999992</v>
      </c>
      <c r="F8" s="3">
        <v>54279.749999999978</v>
      </c>
      <c r="G8" s="4">
        <v>2.5398631568677556E-3</v>
      </c>
      <c r="H8" s="4"/>
      <c r="I8" s="6" t="s">
        <v>104</v>
      </c>
      <c r="J8" s="4">
        <v>0.36979785969084422</v>
      </c>
      <c r="L8" s="6" t="s">
        <v>45</v>
      </c>
      <c r="M8" s="4">
        <v>0.10709677419354839</v>
      </c>
    </row>
    <row r="9" spans="1:14" x14ac:dyDescent="0.25">
      <c r="A9" s="6" t="s">
        <v>47</v>
      </c>
      <c r="B9">
        <v>4720</v>
      </c>
      <c r="C9" s="1">
        <v>41.041525423728814</v>
      </c>
      <c r="D9" s="3">
        <v>61.737415254237249</v>
      </c>
      <c r="E9" s="3">
        <v>291400.5999999998</v>
      </c>
      <c r="F9" s="3">
        <v>17632392.120000001</v>
      </c>
      <c r="G9" s="4">
        <v>0.82505654711072474</v>
      </c>
      <c r="H9" s="4"/>
      <c r="I9" s="6" t="s">
        <v>203</v>
      </c>
      <c r="J9" s="4">
        <v>0.11890606420927467</v>
      </c>
      <c r="L9" s="6" t="s">
        <v>73</v>
      </c>
      <c r="M9" s="4">
        <v>2.5491237387148168E-2</v>
      </c>
    </row>
    <row r="10" spans="1:14" x14ac:dyDescent="0.25">
      <c r="A10" s="6" t="s">
        <v>8238</v>
      </c>
      <c r="B10">
        <v>7043</v>
      </c>
      <c r="C10" s="1">
        <v>32.386767002697717</v>
      </c>
      <c r="D10" s="3">
        <v>63.596130910123328</v>
      </c>
      <c r="E10" s="3">
        <v>447907.54999999859</v>
      </c>
      <c r="F10" s="3">
        <v>21371131.690000016</v>
      </c>
      <c r="G10" s="4">
        <v>1</v>
      </c>
      <c r="H10" s="4"/>
      <c r="I10" s="6" t="s">
        <v>214</v>
      </c>
      <c r="J10" s="4">
        <v>0.13912009512485138</v>
      </c>
      <c r="L10" s="6" t="s">
        <v>8238</v>
      </c>
      <c r="M10" s="4">
        <v>0.26536987079369589</v>
      </c>
    </row>
    <row r="11" spans="1:14" x14ac:dyDescent="0.25">
      <c r="I11" s="6" t="s">
        <v>8238</v>
      </c>
      <c r="J11" s="4">
        <v>1</v>
      </c>
    </row>
    <row r="13" spans="1:14" x14ac:dyDescent="0.25">
      <c r="A13" s="5" t="s">
        <v>36</v>
      </c>
      <c r="B13" t="s">
        <v>8250</v>
      </c>
    </row>
    <row r="14" spans="1:14" x14ac:dyDescent="0.25">
      <c r="A14" s="6" t="s">
        <v>58</v>
      </c>
      <c r="B14" s="4">
        <v>0.44997324772605674</v>
      </c>
      <c r="I14" s="5" t="s">
        <v>8266</v>
      </c>
      <c r="J14" t="s">
        <v>8250</v>
      </c>
      <c r="L14" s="5" t="s">
        <v>8249</v>
      </c>
      <c r="M14" t="s">
        <v>8251</v>
      </c>
      <c r="N14" t="s">
        <v>8237</v>
      </c>
    </row>
    <row r="15" spans="1:14" x14ac:dyDescent="0.25">
      <c r="A15" s="6" t="s">
        <v>63</v>
      </c>
      <c r="B15" s="4">
        <v>0.17174959871589085</v>
      </c>
      <c r="I15" s="6" t="s">
        <v>288</v>
      </c>
      <c r="J15" s="4">
        <v>3.2102728731942215E-3</v>
      </c>
      <c r="L15" s="7" t="s">
        <v>8242</v>
      </c>
      <c r="M15">
        <v>2186</v>
      </c>
      <c r="N15" s="4">
        <v>0.47438243366880145</v>
      </c>
    </row>
    <row r="16" spans="1:14" x14ac:dyDescent="0.25">
      <c r="A16" s="6" t="s">
        <v>121</v>
      </c>
      <c r="B16" s="4">
        <v>0.16800428036383092</v>
      </c>
      <c r="I16" s="6" t="s">
        <v>1887</v>
      </c>
      <c r="J16" s="4">
        <v>6.420545746388443E-3</v>
      </c>
      <c r="L16" s="7" t="s">
        <v>8243</v>
      </c>
      <c r="M16">
        <v>1024</v>
      </c>
      <c r="N16" s="4">
        <v>0.287109375</v>
      </c>
    </row>
    <row r="17" spans="1:14" x14ac:dyDescent="0.25">
      <c r="A17" s="6" t="s">
        <v>117</v>
      </c>
      <c r="B17" s="4">
        <v>0.11289459604066346</v>
      </c>
      <c r="I17" s="6" t="s">
        <v>559</v>
      </c>
      <c r="J17" s="4">
        <v>1.5516318887105404E-2</v>
      </c>
      <c r="L17" s="7" t="s">
        <v>8244</v>
      </c>
      <c r="M17">
        <v>832</v>
      </c>
      <c r="N17" s="4">
        <v>0.21634615384615385</v>
      </c>
    </row>
    <row r="18" spans="1:14" x14ac:dyDescent="0.25">
      <c r="A18" s="6" t="s">
        <v>109</v>
      </c>
      <c r="B18" s="4">
        <v>9.7378277153558054E-2</v>
      </c>
      <c r="I18" s="6" t="s">
        <v>240</v>
      </c>
      <c r="J18" s="4">
        <v>1.6051364365971106E-2</v>
      </c>
      <c r="L18" s="7" t="s">
        <v>8245</v>
      </c>
      <c r="M18">
        <v>762</v>
      </c>
      <c r="N18" s="4">
        <v>0.19028871391076116</v>
      </c>
    </row>
    <row r="19" spans="1:14" x14ac:dyDescent="0.25">
      <c r="A19" s="6" t="s">
        <v>8238</v>
      </c>
      <c r="B19" s="4">
        <v>1</v>
      </c>
      <c r="I19" s="6" t="s">
        <v>591</v>
      </c>
      <c r="J19" s="4">
        <v>1.6586409844836811E-2</v>
      </c>
      <c r="L19" s="7" t="s">
        <v>8246</v>
      </c>
      <c r="M19">
        <v>832</v>
      </c>
      <c r="N19" s="4">
        <v>0.14423076923076922</v>
      </c>
    </row>
    <row r="20" spans="1:14" x14ac:dyDescent="0.25">
      <c r="I20" s="6" t="s">
        <v>101</v>
      </c>
      <c r="J20" s="4">
        <v>1.9796682718031033E-2</v>
      </c>
      <c r="L20" s="7" t="s">
        <v>8247</v>
      </c>
      <c r="M20">
        <v>1407</v>
      </c>
      <c r="N20" s="4">
        <v>6.6098081023454158E-2</v>
      </c>
    </row>
    <row r="21" spans="1:14" x14ac:dyDescent="0.25">
      <c r="I21" s="6" t="s">
        <v>802</v>
      </c>
      <c r="J21" s="4">
        <v>2.0866773675762441E-2</v>
      </c>
      <c r="L21" s="7" t="s">
        <v>8238</v>
      </c>
      <c r="M21">
        <v>7043</v>
      </c>
      <c r="N21" s="4">
        <v>0.26536987079369589</v>
      </c>
    </row>
    <row r="22" spans="1:14" x14ac:dyDescent="0.25">
      <c r="A22" s="5" t="s">
        <v>26</v>
      </c>
      <c r="B22" t="s">
        <v>8235</v>
      </c>
      <c r="C22" t="s">
        <v>8236</v>
      </c>
      <c r="D22" t="s">
        <v>8237</v>
      </c>
      <c r="I22" s="6" t="s">
        <v>344</v>
      </c>
      <c r="J22" s="4">
        <v>2.4612092027822365E-2</v>
      </c>
    </row>
    <row r="23" spans="1:14" x14ac:dyDescent="0.25">
      <c r="A23" s="6" t="s">
        <v>51</v>
      </c>
      <c r="B23">
        <v>3610</v>
      </c>
      <c r="C23">
        <v>1655</v>
      </c>
      <c r="D23" s="4">
        <v>0.45844875346260389</v>
      </c>
      <c r="I23" s="6" t="s">
        <v>433</v>
      </c>
      <c r="J23" s="4">
        <v>3.3707865168539325E-2</v>
      </c>
    </row>
    <row r="24" spans="1:14" x14ac:dyDescent="0.25">
      <c r="A24" s="6" t="s">
        <v>45</v>
      </c>
      <c r="B24">
        <v>1550</v>
      </c>
      <c r="C24">
        <v>166</v>
      </c>
      <c r="D24" s="4">
        <v>0.10709677419354839</v>
      </c>
      <c r="I24" s="6" t="s">
        <v>118</v>
      </c>
      <c r="J24" s="4">
        <v>3.4242910647405027E-2</v>
      </c>
      <c r="L24" s="5" t="s">
        <v>2</v>
      </c>
      <c r="M24" t="s">
        <v>8251</v>
      </c>
      <c r="N24" t="s">
        <v>8237</v>
      </c>
    </row>
    <row r="25" spans="1:14" x14ac:dyDescent="0.25">
      <c r="A25" s="6" t="s">
        <v>73</v>
      </c>
      <c r="B25">
        <v>1883</v>
      </c>
      <c r="C25">
        <v>48</v>
      </c>
      <c r="D25" s="4">
        <v>2.5491237387148168E-2</v>
      </c>
      <c r="I25" s="6" t="s">
        <v>67</v>
      </c>
      <c r="J25" s="4">
        <v>3.8523274478330656E-2</v>
      </c>
      <c r="L25" s="7" t="s">
        <v>8253</v>
      </c>
      <c r="M25">
        <v>1283</v>
      </c>
      <c r="N25" s="4">
        <v>0.21823850350740451</v>
      </c>
    </row>
    <row r="26" spans="1:14" x14ac:dyDescent="0.25">
      <c r="A26" s="6" t="s">
        <v>8238</v>
      </c>
      <c r="B26">
        <v>7043</v>
      </c>
      <c r="C26">
        <v>1869</v>
      </c>
      <c r="D26" s="4">
        <v>0.26536987079369589</v>
      </c>
      <c r="I26" s="6" t="s">
        <v>64</v>
      </c>
      <c r="J26" s="4">
        <v>4.1198501872659173E-2</v>
      </c>
      <c r="L26" s="7" t="s">
        <v>8254</v>
      </c>
      <c r="M26">
        <v>1250</v>
      </c>
      <c r="N26" s="4">
        <v>0.23519999999999999</v>
      </c>
    </row>
    <row r="27" spans="1:14" x14ac:dyDescent="0.25">
      <c r="I27" s="6" t="s">
        <v>466</v>
      </c>
      <c r="J27" s="4">
        <v>4.1733547351524881E-2</v>
      </c>
      <c r="L27" s="7" t="s">
        <v>8255</v>
      </c>
      <c r="M27">
        <v>1346</v>
      </c>
      <c r="N27" s="4">
        <v>0.24294205052005943</v>
      </c>
    </row>
    <row r="28" spans="1:14" x14ac:dyDescent="0.25">
      <c r="I28" s="6" t="s">
        <v>122</v>
      </c>
      <c r="J28" s="4">
        <v>5.029427501337614E-2</v>
      </c>
      <c r="L28" s="7" t="s">
        <v>8256</v>
      </c>
      <c r="M28">
        <v>1260</v>
      </c>
      <c r="N28" s="4">
        <v>0.24920634920634921</v>
      </c>
    </row>
    <row r="29" spans="1:14" x14ac:dyDescent="0.25">
      <c r="A29" s="5" t="s">
        <v>8249</v>
      </c>
      <c r="B29" t="s">
        <v>8235</v>
      </c>
      <c r="C29" t="s">
        <v>8236</v>
      </c>
      <c r="D29" t="s">
        <v>8237</v>
      </c>
      <c r="I29" s="6" t="s">
        <v>203</v>
      </c>
      <c r="J29" s="4">
        <v>5.3504547886570358E-2</v>
      </c>
      <c r="L29" s="7" t="s">
        <v>8257</v>
      </c>
      <c r="M29">
        <v>1047</v>
      </c>
      <c r="N29" s="4">
        <v>0.28462273161413565</v>
      </c>
    </row>
    <row r="30" spans="1:14" x14ac:dyDescent="0.25">
      <c r="A30" s="7" t="s">
        <v>8242</v>
      </c>
      <c r="B30">
        <v>2186</v>
      </c>
      <c r="C30">
        <v>1037</v>
      </c>
      <c r="D30" s="4">
        <v>0.47438243366880145</v>
      </c>
      <c r="I30" s="6" t="s">
        <v>214</v>
      </c>
      <c r="J30" s="4">
        <v>6.2600321027287326E-2</v>
      </c>
      <c r="L30" s="7" t="s">
        <v>8258</v>
      </c>
      <c r="M30">
        <v>715</v>
      </c>
      <c r="N30" s="4">
        <v>0.41958041958041958</v>
      </c>
    </row>
    <row r="31" spans="1:14" x14ac:dyDescent="0.25">
      <c r="A31" s="7" t="s">
        <v>8243</v>
      </c>
      <c r="B31">
        <v>1024</v>
      </c>
      <c r="C31">
        <v>294</v>
      </c>
      <c r="D31" s="4">
        <v>0.287109375</v>
      </c>
      <c r="I31" s="6" t="s">
        <v>110</v>
      </c>
      <c r="J31" s="4">
        <v>6.9555912252541471E-2</v>
      </c>
      <c r="L31" s="7" t="s">
        <v>8259</v>
      </c>
      <c r="M31">
        <v>142</v>
      </c>
      <c r="N31" s="4">
        <v>0.39436619718309857</v>
      </c>
    </row>
    <row r="32" spans="1:14" x14ac:dyDescent="0.25">
      <c r="A32" s="7" t="s">
        <v>8244</v>
      </c>
      <c r="B32">
        <v>832</v>
      </c>
      <c r="C32">
        <v>180</v>
      </c>
      <c r="D32" s="4">
        <v>0.21634615384615385</v>
      </c>
      <c r="I32" s="6" t="s">
        <v>195</v>
      </c>
      <c r="J32" s="4">
        <v>0.11771000535045478</v>
      </c>
      <c r="L32" s="7" t="s">
        <v>8238</v>
      </c>
      <c r="M32">
        <v>7043</v>
      </c>
      <c r="N32" s="4">
        <v>0.26536987079369589</v>
      </c>
    </row>
    <row r="33" spans="1:16" x14ac:dyDescent="0.25">
      <c r="A33" s="7" t="s">
        <v>8245</v>
      </c>
      <c r="B33">
        <v>762</v>
      </c>
      <c r="C33">
        <v>145</v>
      </c>
      <c r="D33" s="4">
        <v>0.19028871391076116</v>
      </c>
      <c r="I33" s="6" t="s">
        <v>104</v>
      </c>
      <c r="J33" s="4">
        <v>0.16639914392723382</v>
      </c>
    </row>
    <row r="34" spans="1:16" x14ac:dyDescent="0.25">
      <c r="A34" s="7" t="s">
        <v>8246</v>
      </c>
      <c r="B34">
        <v>832</v>
      </c>
      <c r="C34">
        <v>120</v>
      </c>
      <c r="D34" s="4">
        <v>0.14423076923076922</v>
      </c>
      <c r="I34" s="6" t="s">
        <v>59</v>
      </c>
      <c r="J34" s="4">
        <v>0.16746923488496523</v>
      </c>
    </row>
    <row r="35" spans="1:16" x14ac:dyDescent="0.25">
      <c r="A35" s="7" t="s">
        <v>8247</v>
      </c>
      <c r="B35">
        <v>1407</v>
      </c>
      <c r="C35">
        <v>93</v>
      </c>
      <c r="D35" s="4">
        <v>6.6098081023454158E-2</v>
      </c>
      <c r="I35" s="6" t="s">
        <v>8238</v>
      </c>
      <c r="J35" s="4">
        <v>1</v>
      </c>
      <c r="L35" s="5" t="s">
        <v>8264</v>
      </c>
      <c r="M35" s="5" t="s">
        <v>8262</v>
      </c>
    </row>
    <row r="36" spans="1:16" x14ac:dyDescent="0.25">
      <c r="A36" s="7" t="s">
        <v>8238</v>
      </c>
      <c r="B36">
        <v>7043</v>
      </c>
      <c r="C36">
        <v>1869</v>
      </c>
      <c r="D36" s="4">
        <v>0.26536987079369589</v>
      </c>
      <c r="L36" s="5" t="s">
        <v>8265</v>
      </c>
      <c r="M36" t="s">
        <v>8263</v>
      </c>
      <c r="N36" t="s">
        <v>109</v>
      </c>
      <c r="O36" t="s">
        <v>8238</v>
      </c>
    </row>
    <row r="37" spans="1:16" x14ac:dyDescent="0.25">
      <c r="L37" s="6" t="s">
        <v>51</v>
      </c>
      <c r="M37" s="4">
        <v>0.5814249363867684</v>
      </c>
      <c r="N37" s="4">
        <v>0.42422096317280455</v>
      </c>
      <c r="O37" s="4">
        <v>0.45844875346260389</v>
      </c>
    </row>
    <row r="38" spans="1:16" x14ac:dyDescent="0.25">
      <c r="I38" s="5" t="s">
        <v>16</v>
      </c>
      <c r="J38" t="s">
        <v>8252</v>
      </c>
      <c r="L38" s="6" t="s">
        <v>45</v>
      </c>
      <c r="M38" s="4">
        <v>0.2012847965738758</v>
      </c>
      <c r="N38" s="4">
        <v>6.6481994459833799E-2</v>
      </c>
      <c r="O38" s="4">
        <v>0.10709677419354839</v>
      </c>
    </row>
    <row r="39" spans="1:16" x14ac:dyDescent="0.25">
      <c r="A39" s="5" t="s">
        <v>28</v>
      </c>
      <c r="B39" t="s">
        <v>8235</v>
      </c>
      <c r="C39" t="s">
        <v>8236</v>
      </c>
      <c r="D39" t="s">
        <v>8237</v>
      </c>
      <c r="I39" s="6" t="s">
        <v>44</v>
      </c>
      <c r="J39" s="4">
        <v>0.25662650602409637</v>
      </c>
      <c r="L39" s="6" t="s">
        <v>73</v>
      </c>
      <c r="M39" s="4">
        <v>6.0903732809430254E-2</v>
      </c>
      <c r="N39" s="4">
        <v>1.2372634643377001E-2</v>
      </c>
      <c r="O39" s="4">
        <v>2.5491237387148168E-2</v>
      </c>
    </row>
    <row r="40" spans="1:16" x14ac:dyDescent="0.25">
      <c r="A40" s="6" t="s">
        <v>56</v>
      </c>
      <c r="B40">
        <v>3909</v>
      </c>
      <c r="C40">
        <v>1329</v>
      </c>
      <c r="D40" s="4">
        <v>0.33998465080583268</v>
      </c>
      <c r="I40" s="6" t="s">
        <v>79</v>
      </c>
      <c r="J40" s="4">
        <v>0.18583535108958837</v>
      </c>
      <c r="L40" s="6" t="s">
        <v>8238</v>
      </c>
      <c r="M40" s="4">
        <v>0.33030646992054485</v>
      </c>
      <c r="N40" s="4">
        <v>0.24370384396894529</v>
      </c>
      <c r="O40" s="4">
        <v>0.26536987079369589</v>
      </c>
    </row>
    <row r="41" spans="1:16" x14ac:dyDescent="0.25">
      <c r="A41" s="6" t="s">
        <v>46</v>
      </c>
      <c r="B41">
        <v>2749</v>
      </c>
      <c r="C41">
        <v>398</v>
      </c>
      <c r="D41" s="4">
        <v>0.14477991997089851</v>
      </c>
      <c r="I41" s="6" t="s">
        <v>55</v>
      </c>
      <c r="J41" s="4">
        <v>0.40724876441515651</v>
      </c>
    </row>
    <row r="42" spans="1:16" x14ac:dyDescent="0.25">
      <c r="A42" s="6" t="s">
        <v>183</v>
      </c>
      <c r="B42">
        <v>385</v>
      </c>
      <c r="C42">
        <v>142</v>
      </c>
      <c r="D42" s="4">
        <v>0.36883116883116884</v>
      </c>
      <c r="I42" s="6" t="s">
        <v>42</v>
      </c>
      <c r="J42" s="4">
        <v>7.4049803407601575E-2</v>
      </c>
    </row>
    <row r="43" spans="1:16" x14ac:dyDescent="0.25">
      <c r="A43" s="6" t="s">
        <v>8238</v>
      </c>
      <c r="B43">
        <v>7043</v>
      </c>
      <c r="C43">
        <v>1869</v>
      </c>
      <c r="D43" s="4">
        <v>0.26536987079369589</v>
      </c>
      <c r="I43" s="6" t="s">
        <v>8238</v>
      </c>
      <c r="J43" s="4">
        <v>0.26536987079369589</v>
      </c>
    </row>
    <row r="44" spans="1:16" x14ac:dyDescent="0.25">
      <c r="O44" s="5" t="s">
        <v>5</v>
      </c>
      <c r="P44" t="s">
        <v>151</v>
      </c>
    </row>
    <row r="46" spans="1:16" x14ac:dyDescent="0.25">
      <c r="A46" s="5" t="s">
        <v>16</v>
      </c>
      <c r="B46" t="s">
        <v>8235</v>
      </c>
      <c r="C46" t="s">
        <v>8236</v>
      </c>
      <c r="D46" t="s">
        <v>8237</v>
      </c>
      <c r="I46" s="5" t="s">
        <v>5</v>
      </c>
      <c r="J46" t="s">
        <v>8235</v>
      </c>
      <c r="K46" t="s">
        <v>8236</v>
      </c>
      <c r="L46" t="s">
        <v>8237</v>
      </c>
      <c r="O46" s="5" t="s">
        <v>8266</v>
      </c>
      <c r="P46" t="s">
        <v>8250</v>
      </c>
    </row>
    <row r="47" spans="1:16" x14ac:dyDescent="0.25">
      <c r="A47" s="6" t="s">
        <v>44</v>
      </c>
      <c r="B47">
        <v>830</v>
      </c>
      <c r="C47">
        <v>213</v>
      </c>
      <c r="D47" s="4">
        <v>0.25662650602409637</v>
      </c>
      <c r="I47" s="6" t="s">
        <v>151</v>
      </c>
      <c r="J47">
        <v>285</v>
      </c>
      <c r="K47">
        <v>185</v>
      </c>
      <c r="L47" s="4">
        <v>0.64912280701754388</v>
      </c>
      <c r="O47" s="6" t="s">
        <v>104</v>
      </c>
      <c r="P47" s="4">
        <v>0.78918918918918923</v>
      </c>
    </row>
    <row r="48" spans="1:16" x14ac:dyDescent="0.25">
      <c r="A48" s="6" t="s">
        <v>79</v>
      </c>
      <c r="B48">
        <v>1652</v>
      </c>
      <c r="C48">
        <v>307</v>
      </c>
      <c r="D48" s="4">
        <v>0.18583535108958837</v>
      </c>
      <c r="I48" s="6" t="s">
        <v>245</v>
      </c>
      <c r="J48">
        <v>43</v>
      </c>
      <c r="K48">
        <v>26</v>
      </c>
      <c r="L48" s="4">
        <v>0.60465116279069764</v>
      </c>
      <c r="O48" s="6" t="s">
        <v>110</v>
      </c>
      <c r="P48" s="4">
        <v>8.1081081081081086E-2</v>
      </c>
    </row>
    <row r="49" spans="1:16" x14ac:dyDescent="0.25">
      <c r="A49" s="6" t="s">
        <v>55</v>
      </c>
      <c r="B49">
        <v>3035</v>
      </c>
      <c r="C49">
        <v>1236</v>
      </c>
      <c r="D49" s="4">
        <v>0.40724876441515651</v>
      </c>
      <c r="I49" s="6" t="s">
        <v>243</v>
      </c>
      <c r="J49">
        <v>38</v>
      </c>
      <c r="K49">
        <v>22</v>
      </c>
      <c r="L49" s="4">
        <v>0.57894736842105265</v>
      </c>
      <c r="O49" s="6" t="s">
        <v>195</v>
      </c>
      <c r="P49" s="4">
        <v>4.3243243243243246E-2</v>
      </c>
    </row>
    <row r="50" spans="1:16" x14ac:dyDescent="0.25">
      <c r="A50" s="6" t="s">
        <v>42</v>
      </c>
      <c r="B50">
        <v>1526</v>
      </c>
      <c r="C50">
        <v>113</v>
      </c>
      <c r="D50" s="4">
        <v>7.4049803407601575E-2</v>
      </c>
      <c r="I50" s="6" t="s">
        <v>50</v>
      </c>
      <c r="J50">
        <v>40</v>
      </c>
      <c r="K50">
        <v>13</v>
      </c>
      <c r="L50" s="4">
        <v>0.32500000000000001</v>
      </c>
      <c r="O50" s="6" t="s">
        <v>59</v>
      </c>
      <c r="P50" s="4">
        <v>3.2432432432432434E-2</v>
      </c>
    </row>
    <row r="51" spans="1:16" x14ac:dyDescent="0.25">
      <c r="A51" s="6" t="s">
        <v>8238</v>
      </c>
      <c r="B51">
        <v>7043</v>
      </c>
      <c r="C51">
        <v>1869</v>
      </c>
      <c r="D51" s="4">
        <v>0.26536987079369589</v>
      </c>
      <c r="I51" s="6" t="s">
        <v>316</v>
      </c>
      <c r="J51">
        <v>51</v>
      </c>
      <c r="K51">
        <v>16</v>
      </c>
      <c r="L51" s="4">
        <v>0.31372549019607843</v>
      </c>
      <c r="O51" s="6" t="s">
        <v>591</v>
      </c>
      <c r="P51" s="4">
        <v>1.0810810810810811E-2</v>
      </c>
    </row>
    <row r="52" spans="1:16" x14ac:dyDescent="0.25">
      <c r="I52" s="6" t="s">
        <v>807</v>
      </c>
      <c r="J52">
        <v>30</v>
      </c>
      <c r="K52">
        <v>9</v>
      </c>
      <c r="L52" s="4">
        <v>0.3</v>
      </c>
      <c r="O52" s="6" t="s">
        <v>122</v>
      </c>
      <c r="P52" s="4">
        <v>1.0810810810810811E-2</v>
      </c>
    </row>
    <row r="53" spans="1:16" x14ac:dyDescent="0.25">
      <c r="I53" s="6" t="s">
        <v>391</v>
      </c>
      <c r="J53">
        <v>104</v>
      </c>
      <c r="K53">
        <v>31</v>
      </c>
      <c r="L53" s="4">
        <v>0.29807692307692307</v>
      </c>
      <c r="O53" s="6" t="s">
        <v>64</v>
      </c>
      <c r="P53" s="4">
        <v>1.0810810810810811E-2</v>
      </c>
    </row>
    <row r="54" spans="1:16" x14ac:dyDescent="0.25">
      <c r="A54" s="5" t="s">
        <v>2</v>
      </c>
      <c r="B54" t="s">
        <v>8235</v>
      </c>
      <c r="C54" t="s">
        <v>8236</v>
      </c>
      <c r="D54" t="s">
        <v>8237</v>
      </c>
      <c r="I54" s="6" t="s">
        <v>305</v>
      </c>
      <c r="J54">
        <v>32</v>
      </c>
      <c r="K54">
        <v>9</v>
      </c>
      <c r="L54" s="4">
        <v>0.28125</v>
      </c>
      <c r="O54" s="6" t="s">
        <v>118</v>
      </c>
      <c r="P54" s="4">
        <v>1.0810810810810811E-2</v>
      </c>
    </row>
    <row r="55" spans="1:16" x14ac:dyDescent="0.25">
      <c r="A55" s="7" t="s">
        <v>8253</v>
      </c>
      <c r="B55">
        <v>1283</v>
      </c>
      <c r="C55">
        <v>280</v>
      </c>
      <c r="D55" s="4">
        <v>0.21823850350740451</v>
      </c>
      <c r="I55" s="6" t="s">
        <v>144</v>
      </c>
      <c r="J55">
        <v>44</v>
      </c>
      <c r="K55">
        <v>12</v>
      </c>
      <c r="L55" s="4">
        <v>0.27272727272727271</v>
      </c>
      <c r="O55" s="6" t="s">
        <v>67</v>
      </c>
      <c r="P55" s="4">
        <v>5.4054054054054057E-3</v>
      </c>
    </row>
    <row r="56" spans="1:16" x14ac:dyDescent="0.25">
      <c r="A56" s="7" t="s">
        <v>8254</v>
      </c>
      <c r="B56">
        <v>1250</v>
      </c>
      <c r="C56">
        <v>294</v>
      </c>
      <c r="D56" s="4">
        <v>0.23519999999999999</v>
      </c>
      <c r="I56" s="6" t="s">
        <v>135</v>
      </c>
      <c r="J56">
        <v>293</v>
      </c>
      <c r="K56">
        <v>78</v>
      </c>
      <c r="L56" s="4">
        <v>0.26621160409556316</v>
      </c>
      <c r="O56" s="6" t="s">
        <v>559</v>
      </c>
      <c r="P56" s="4">
        <v>5.4054054054054057E-3</v>
      </c>
    </row>
    <row r="57" spans="1:16" x14ac:dyDescent="0.25">
      <c r="A57" s="7" t="s">
        <v>8255</v>
      </c>
      <c r="B57">
        <v>1346</v>
      </c>
      <c r="C57">
        <v>327</v>
      </c>
      <c r="D57" s="4">
        <v>0.24294205052005943</v>
      </c>
      <c r="I57" s="6" t="s">
        <v>157</v>
      </c>
      <c r="J57">
        <v>112</v>
      </c>
      <c r="K57">
        <v>29</v>
      </c>
      <c r="L57" s="4">
        <v>0.25892857142857145</v>
      </c>
      <c r="O57" s="6" t="s">
        <v>8238</v>
      </c>
      <c r="P57" s="4">
        <v>1</v>
      </c>
    </row>
    <row r="58" spans="1:16" x14ac:dyDescent="0.25">
      <c r="A58" s="7" t="s">
        <v>8256</v>
      </c>
      <c r="B58">
        <v>1260</v>
      </c>
      <c r="C58">
        <v>314</v>
      </c>
      <c r="D58" s="4">
        <v>0.24920634920634921</v>
      </c>
      <c r="I58" s="6" t="s">
        <v>441</v>
      </c>
      <c r="J58">
        <v>60</v>
      </c>
      <c r="K58">
        <v>15</v>
      </c>
      <c r="L58" s="4">
        <v>0.25</v>
      </c>
    </row>
    <row r="59" spans="1:16" x14ac:dyDescent="0.25">
      <c r="A59" s="7" t="s">
        <v>8257</v>
      </c>
      <c r="B59">
        <v>1047</v>
      </c>
      <c r="C59">
        <v>298</v>
      </c>
      <c r="D59" s="4">
        <v>0.28462273161413565</v>
      </c>
      <c r="I59" s="6" t="s">
        <v>543</v>
      </c>
      <c r="J59">
        <v>32</v>
      </c>
      <c r="K59">
        <v>8</v>
      </c>
      <c r="L59" s="4">
        <v>0.25</v>
      </c>
    </row>
    <row r="60" spans="1:16" x14ac:dyDescent="0.25">
      <c r="A60" s="7" t="s">
        <v>8258</v>
      </c>
      <c r="B60">
        <v>715</v>
      </c>
      <c r="C60">
        <v>300</v>
      </c>
      <c r="D60" s="4">
        <v>0.41958041958041958</v>
      </c>
      <c r="I60" s="6" t="s">
        <v>352</v>
      </c>
      <c r="J60">
        <v>52</v>
      </c>
      <c r="K60">
        <v>13</v>
      </c>
      <c r="L60" s="4">
        <v>0.25</v>
      </c>
    </row>
    <row r="61" spans="1:16" x14ac:dyDescent="0.25">
      <c r="A61" s="7" t="s">
        <v>8259</v>
      </c>
      <c r="B61">
        <v>142</v>
      </c>
      <c r="C61">
        <v>56</v>
      </c>
      <c r="D61" s="4">
        <v>0.39436619718309857</v>
      </c>
      <c r="I61" s="6" t="s">
        <v>322</v>
      </c>
      <c r="J61">
        <v>108</v>
      </c>
      <c r="K61">
        <v>26</v>
      </c>
      <c r="L61" s="4">
        <v>0.24074074074074073</v>
      </c>
    </row>
    <row r="62" spans="1:16" x14ac:dyDescent="0.25">
      <c r="A62" s="7" t="s">
        <v>8238</v>
      </c>
      <c r="B62">
        <v>7043</v>
      </c>
      <c r="C62">
        <v>1869</v>
      </c>
      <c r="D62" s="4">
        <v>0.26536987079369589</v>
      </c>
      <c r="I62" s="6" t="s">
        <v>211</v>
      </c>
      <c r="J62">
        <v>61</v>
      </c>
      <c r="K62">
        <v>13</v>
      </c>
      <c r="L62" s="4">
        <v>0.21311475409836064</v>
      </c>
    </row>
    <row r="63" spans="1:16" x14ac:dyDescent="0.25">
      <c r="I63" s="6" t="s">
        <v>568</v>
      </c>
      <c r="J63">
        <v>30</v>
      </c>
      <c r="K63">
        <v>5</v>
      </c>
      <c r="L63" s="4">
        <v>0.16666666666666666</v>
      </c>
    </row>
    <row r="64" spans="1:16" x14ac:dyDescent="0.25">
      <c r="I64" s="6" t="s">
        <v>763</v>
      </c>
      <c r="J64">
        <v>39</v>
      </c>
      <c r="K64">
        <v>2</v>
      </c>
      <c r="L64" s="4">
        <v>5.128205128205128E-2</v>
      </c>
    </row>
  </sheetData>
  <conditionalFormatting pivot="1" sqref="L47:L6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8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33AD-D14F-413B-8BC9-96ADA643D10C}">
  <dimension ref="A1:AN7044"/>
  <sheetViews>
    <sheetView workbookViewId="0">
      <selection activeCell="AR5" sqref="AR5"/>
    </sheetView>
  </sheetViews>
  <sheetFormatPr defaultRowHeight="15" x14ac:dyDescent="0.25"/>
  <cols>
    <col min="1" max="1" width="14.7109375" bestFit="1" customWidth="1"/>
    <col min="2" max="2" width="10" customWidth="1"/>
    <col min="3" max="3" width="6.5703125" style="1" bestFit="1" customWidth="1"/>
    <col min="4" max="4" width="10.140625" bestFit="1" customWidth="1"/>
    <col min="5" max="5" width="24.5703125" style="1" customWidth="1"/>
    <col min="6" max="6" width="22.5703125" bestFit="1" customWidth="1"/>
    <col min="7" max="7" width="11.28515625" bestFit="1" customWidth="1"/>
    <col min="8" max="8" width="10.7109375" bestFit="1" customWidth="1"/>
    <col min="9" max="9" width="12.28515625" bestFit="1" customWidth="1"/>
    <col min="10" max="10" width="21.85546875" style="1" bestFit="1" customWidth="1"/>
    <col min="11" max="11" width="19" style="1" bestFit="1" customWidth="1"/>
    <col min="12" max="12" width="8" bestFit="1" customWidth="1"/>
    <col min="13" max="13" width="16.28515625" bestFit="1" customWidth="1"/>
    <col min="14" max="14" width="35.85546875" style="2" bestFit="1" customWidth="1"/>
    <col min="15" max="15" width="16.140625" bestFit="1" customWidth="1"/>
    <col min="16" max="16" width="17.85546875" bestFit="1" customWidth="1"/>
    <col min="17" max="17" width="15.42578125" bestFit="1" customWidth="1"/>
    <col min="18" max="18" width="27" style="1" bestFit="1" customWidth="1"/>
    <col min="19" max="19" width="17.28515625" bestFit="1" customWidth="1"/>
    <col min="20" max="20" width="16.28515625" bestFit="1" customWidth="1"/>
    <col min="21" max="22" width="24.140625" bestFit="1" customWidth="1"/>
    <col min="23" max="23" width="15" bestFit="1" customWidth="1"/>
    <col min="24" max="24" width="19.5703125" bestFit="1" customWidth="1"/>
    <col min="25" max="25" width="18.28515625" bestFit="1" customWidth="1"/>
    <col min="26" max="26" width="16.5703125" customWidth="1"/>
    <col min="27" max="27" width="15.42578125" bestFit="1" customWidth="1"/>
    <col min="28" max="28" width="18.28515625" bestFit="1" customWidth="1"/>
    <col min="29" max="29" width="18.5703125" bestFit="1" customWidth="1"/>
    <col min="30" max="30" width="17.5703125" style="3" bestFit="1" customWidth="1"/>
    <col min="31" max="31" width="15.7109375" style="3" bestFit="1" customWidth="1"/>
    <col min="32" max="32" width="15.85546875" style="3" bestFit="1" customWidth="1"/>
    <col min="33" max="33" width="25.5703125" style="3" bestFit="1" customWidth="1"/>
    <col min="34" max="34" width="29.28515625" style="3" bestFit="1" customWidth="1"/>
    <col min="35" max="35" width="16.28515625" style="3" bestFit="1" customWidth="1"/>
    <col min="36" max="36" width="18.5703125" bestFit="1" customWidth="1"/>
    <col min="37" max="37" width="17.5703125" bestFit="1" customWidth="1"/>
    <col min="38" max="38" width="40.28515625" bestFit="1" customWidth="1"/>
    <col min="39" max="39" width="11.140625" bestFit="1" customWidth="1"/>
    <col min="40" max="40" width="23.85546875" bestFit="1" customWidth="1"/>
  </cols>
  <sheetData>
    <row r="1" spans="1:40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t="s">
        <v>35</v>
      </c>
      <c r="AK1" t="s">
        <v>36</v>
      </c>
      <c r="AL1" t="s">
        <v>37</v>
      </c>
      <c r="AM1" t="s">
        <v>57</v>
      </c>
      <c r="AN1" t="s">
        <v>8261</v>
      </c>
    </row>
    <row r="2" spans="1:40" x14ac:dyDescent="0.25">
      <c r="A2" t="s">
        <v>38</v>
      </c>
      <c r="B2" t="s">
        <v>39</v>
      </c>
      <c r="C2" s="1">
        <v>37</v>
      </c>
      <c r="D2" t="s">
        <v>40</v>
      </c>
      <c r="E2" s="1">
        <v>0</v>
      </c>
      <c r="F2" t="s">
        <v>41</v>
      </c>
      <c r="G2">
        <v>93225</v>
      </c>
      <c r="H2">
        <v>34.827661999999997</v>
      </c>
      <c r="I2">
        <v>-118.999073</v>
      </c>
      <c r="J2" s="1">
        <v>2</v>
      </c>
      <c r="K2" s="1">
        <v>9</v>
      </c>
      <c r="L2" t="s">
        <v>42</v>
      </c>
      <c r="M2" t="s">
        <v>40</v>
      </c>
      <c r="N2" s="2">
        <v>42.39</v>
      </c>
      <c r="O2" t="s">
        <v>43</v>
      </c>
      <c r="P2" t="s">
        <v>40</v>
      </c>
      <c r="Q2" t="s">
        <v>44</v>
      </c>
      <c r="R2" s="1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 s="3">
        <v>65.599999999999994</v>
      </c>
      <c r="AE2" s="3">
        <v>593.29999999999995</v>
      </c>
      <c r="AF2" s="3">
        <v>0</v>
      </c>
      <c r="AG2" s="3">
        <v>0</v>
      </c>
      <c r="AH2" s="3">
        <v>381.51</v>
      </c>
      <c r="AI2" s="3">
        <v>974.81</v>
      </c>
      <c r="AJ2" t="s">
        <v>47</v>
      </c>
      <c r="AK2" t="s">
        <v>8234</v>
      </c>
      <c r="AL2" t="s">
        <v>8234</v>
      </c>
      <c r="AM2">
        <f>IF(Customers[[#This Row],[Customer Status]]="Churned",1,0)</f>
        <v>0</v>
      </c>
      <c r="AN2" t="str">
        <f>IF(Customers[[#This Row],[Monthly Charge]]&gt;=_xlfn.PERCENTILE.INC(Customers[Monthly Charge],0.75),"High-value","Other")</f>
        <v>Other</v>
      </c>
    </row>
    <row r="3" spans="1:40" x14ac:dyDescent="0.25">
      <c r="A3" t="s">
        <v>48</v>
      </c>
      <c r="B3" t="s">
        <v>49</v>
      </c>
      <c r="C3" s="1">
        <v>46</v>
      </c>
      <c r="D3" t="s">
        <v>43</v>
      </c>
      <c r="E3" s="1">
        <v>0</v>
      </c>
      <c r="F3" t="s">
        <v>50</v>
      </c>
      <c r="G3">
        <v>91206</v>
      </c>
      <c r="H3">
        <v>34.162514999999999</v>
      </c>
      <c r="I3">
        <v>-118.203869</v>
      </c>
      <c r="J3" s="1">
        <v>0</v>
      </c>
      <c r="K3" s="1">
        <v>9</v>
      </c>
      <c r="L3" t="s">
        <v>42</v>
      </c>
      <c r="M3" t="s">
        <v>40</v>
      </c>
      <c r="N3" s="2">
        <v>10.69</v>
      </c>
      <c r="O3" t="s">
        <v>40</v>
      </c>
      <c r="P3" t="s">
        <v>40</v>
      </c>
      <c r="Q3" t="s">
        <v>44</v>
      </c>
      <c r="R3" s="1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 s="3">
        <v>-4</v>
      </c>
      <c r="AE3" s="3">
        <v>542.4</v>
      </c>
      <c r="AF3" s="3">
        <v>38.33</v>
      </c>
      <c r="AG3" s="3">
        <v>10</v>
      </c>
      <c r="AH3" s="3">
        <v>96.21</v>
      </c>
      <c r="AI3" s="3">
        <v>610.28</v>
      </c>
      <c r="AJ3" t="s">
        <v>47</v>
      </c>
      <c r="AK3" t="s">
        <v>8234</v>
      </c>
      <c r="AL3" t="s">
        <v>8234</v>
      </c>
      <c r="AM3">
        <f>IF(Customers[[#This Row],[Customer Status]]="Churned",1,0)</f>
        <v>0</v>
      </c>
      <c r="AN3" t="str">
        <f>IF(Customers[[#This Row],[Monthly Charge]]&gt;=_xlfn.PERCENTILE.INC(Customers[Monthly Charge],0.75),"High-value","Other")</f>
        <v>Other</v>
      </c>
    </row>
    <row r="4" spans="1:40" x14ac:dyDescent="0.25">
      <c r="A4" t="s">
        <v>52</v>
      </c>
      <c r="B4" t="s">
        <v>49</v>
      </c>
      <c r="C4" s="1">
        <v>50</v>
      </c>
      <c r="D4" t="s">
        <v>43</v>
      </c>
      <c r="E4" s="1">
        <v>0</v>
      </c>
      <c r="F4" t="s">
        <v>53</v>
      </c>
      <c r="G4">
        <v>92627</v>
      </c>
      <c r="H4">
        <v>33.645671999999998</v>
      </c>
      <c r="I4">
        <v>-117.922613</v>
      </c>
      <c r="J4" s="1">
        <v>0</v>
      </c>
      <c r="K4" s="1">
        <v>4</v>
      </c>
      <c r="L4" t="s">
        <v>54</v>
      </c>
      <c r="M4" t="s">
        <v>40</v>
      </c>
      <c r="N4" s="2">
        <v>33.65</v>
      </c>
      <c r="O4" t="s">
        <v>43</v>
      </c>
      <c r="P4" t="s">
        <v>40</v>
      </c>
      <c r="Q4" t="s">
        <v>55</v>
      </c>
      <c r="R4" s="1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 s="3">
        <v>73.900000000000006</v>
      </c>
      <c r="AE4" s="3">
        <v>280.85000000000002</v>
      </c>
      <c r="AF4" s="3">
        <v>0</v>
      </c>
      <c r="AG4" s="3">
        <v>0</v>
      </c>
      <c r="AH4" s="3">
        <v>134.6</v>
      </c>
      <c r="AI4" s="3">
        <v>415.45</v>
      </c>
      <c r="AJ4" t="s">
        <v>57</v>
      </c>
      <c r="AK4" t="s">
        <v>58</v>
      </c>
      <c r="AL4" t="s">
        <v>59</v>
      </c>
      <c r="AM4">
        <f>IF(Customers[[#This Row],[Customer Status]]="Churned",1,0)</f>
        <v>1</v>
      </c>
      <c r="AN4" t="str">
        <f>IF(Customers[[#This Row],[Monthly Charge]]&gt;=_xlfn.PERCENTILE.INC(Customers[Monthly Charge],0.75),"High-value","Other")</f>
        <v>Other</v>
      </c>
    </row>
    <row r="5" spans="1:40" x14ac:dyDescent="0.25">
      <c r="A5" t="s">
        <v>60</v>
      </c>
      <c r="B5" t="s">
        <v>49</v>
      </c>
      <c r="C5" s="1">
        <v>78</v>
      </c>
      <c r="D5" t="s">
        <v>40</v>
      </c>
      <c r="E5" s="1">
        <v>0</v>
      </c>
      <c r="F5" t="s">
        <v>61</v>
      </c>
      <c r="G5">
        <v>94553</v>
      </c>
      <c r="H5">
        <v>38.014457</v>
      </c>
      <c r="I5">
        <v>-122.115432</v>
      </c>
      <c r="J5" s="1">
        <v>1</v>
      </c>
      <c r="K5" s="1">
        <v>13</v>
      </c>
      <c r="L5" t="s">
        <v>62</v>
      </c>
      <c r="M5" t="s">
        <v>40</v>
      </c>
      <c r="N5" s="2">
        <v>27.82</v>
      </c>
      <c r="O5" t="s">
        <v>43</v>
      </c>
      <c r="P5" t="s">
        <v>40</v>
      </c>
      <c r="Q5" t="s">
        <v>55</v>
      </c>
      <c r="R5" s="1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 s="3">
        <v>98</v>
      </c>
      <c r="AE5" s="3">
        <v>1237.8499999999999</v>
      </c>
      <c r="AF5" s="3">
        <v>0</v>
      </c>
      <c r="AG5" s="3">
        <v>0</v>
      </c>
      <c r="AH5" s="3">
        <v>361.66</v>
      </c>
      <c r="AI5" s="3">
        <v>1599.51</v>
      </c>
      <c r="AJ5" t="s">
        <v>57</v>
      </c>
      <c r="AK5" t="s">
        <v>63</v>
      </c>
      <c r="AL5" t="s">
        <v>64</v>
      </c>
      <c r="AM5">
        <f>IF(Customers[[#This Row],[Customer Status]]="Churned",1,0)</f>
        <v>1</v>
      </c>
      <c r="AN5" t="str">
        <f>IF(Customers[[#This Row],[Monthly Charge]]&gt;=_xlfn.PERCENTILE.INC(Customers[Monthly Charge],0.75),"High-value","Other")</f>
        <v>High-value</v>
      </c>
    </row>
    <row r="6" spans="1:40" x14ac:dyDescent="0.25">
      <c r="A6" t="s">
        <v>65</v>
      </c>
      <c r="B6" t="s">
        <v>39</v>
      </c>
      <c r="C6" s="1">
        <v>75</v>
      </c>
      <c r="D6" t="s">
        <v>40</v>
      </c>
      <c r="E6" s="1">
        <v>0</v>
      </c>
      <c r="F6" t="s">
        <v>66</v>
      </c>
      <c r="G6">
        <v>93010</v>
      </c>
      <c r="H6">
        <v>34.227846</v>
      </c>
      <c r="I6">
        <v>-119.079903</v>
      </c>
      <c r="J6" s="1">
        <v>3</v>
      </c>
      <c r="K6" s="1">
        <v>3</v>
      </c>
      <c r="L6" t="s">
        <v>42</v>
      </c>
      <c r="M6" t="s">
        <v>40</v>
      </c>
      <c r="N6" s="2">
        <v>7.38</v>
      </c>
      <c r="O6" t="s">
        <v>43</v>
      </c>
      <c r="P6" t="s">
        <v>40</v>
      </c>
      <c r="Q6" t="s">
        <v>55</v>
      </c>
      <c r="R6" s="1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 s="3">
        <v>83.9</v>
      </c>
      <c r="AE6" s="3">
        <v>267.39999999999998</v>
      </c>
      <c r="AF6" s="3">
        <v>0</v>
      </c>
      <c r="AG6" s="3">
        <v>0</v>
      </c>
      <c r="AH6" s="3">
        <v>22.14</v>
      </c>
      <c r="AI6" s="3">
        <v>289.54000000000002</v>
      </c>
      <c r="AJ6" t="s">
        <v>57</v>
      </c>
      <c r="AK6" t="s">
        <v>63</v>
      </c>
      <c r="AL6" t="s">
        <v>67</v>
      </c>
      <c r="AM6">
        <f>IF(Customers[[#This Row],[Customer Status]]="Churned",1,0)</f>
        <v>1</v>
      </c>
      <c r="AN6" t="str">
        <f>IF(Customers[[#This Row],[Monthly Charge]]&gt;=_xlfn.PERCENTILE.INC(Customers[Monthly Charge],0.75),"High-value","Other")</f>
        <v>Other</v>
      </c>
    </row>
    <row r="7" spans="1:40" x14ac:dyDescent="0.25">
      <c r="A7" t="s">
        <v>68</v>
      </c>
      <c r="B7" t="s">
        <v>39</v>
      </c>
      <c r="C7" s="1">
        <v>23</v>
      </c>
      <c r="D7" t="s">
        <v>43</v>
      </c>
      <c r="E7" s="1">
        <v>3</v>
      </c>
      <c r="F7" t="s">
        <v>69</v>
      </c>
      <c r="G7">
        <v>95345</v>
      </c>
      <c r="H7">
        <v>37.581496000000001</v>
      </c>
      <c r="I7">
        <v>-119.972762</v>
      </c>
      <c r="J7" s="1">
        <v>0</v>
      </c>
      <c r="K7" s="1">
        <v>9</v>
      </c>
      <c r="L7" t="s">
        <v>54</v>
      </c>
      <c r="M7" t="s">
        <v>40</v>
      </c>
      <c r="N7" s="2">
        <v>16.77</v>
      </c>
      <c r="O7" t="s">
        <v>43</v>
      </c>
      <c r="P7" t="s">
        <v>40</v>
      </c>
      <c r="Q7" t="s">
        <v>44</v>
      </c>
      <c r="R7" s="1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 s="3">
        <v>69.400000000000006</v>
      </c>
      <c r="AE7" s="3">
        <v>571.45000000000005</v>
      </c>
      <c r="AF7" s="3">
        <v>0</v>
      </c>
      <c r="AG7" s="3">
        <v>0</v>
      </c>
      <c r="AH7" s="3">
        <v>150.93</v>
      </c>
      <c r="AI7" s="3">
        <v>722.38</v>
      </c>
      <c r="AJ7" t="s">
        <v>47</v>
      </c>
      <c r="AK7" t="s">
        <v>8234</v>
      </c>
      <c r="AL7" t="s">
        <v>8234</v>
      </c>
      <c r="AM7">
        <f>IF(Customers[[#This Row],[Customer Status]]="Churned",1,0)</f>
        <v>0</v>
      </c>
      <c r="AN7" t="str">
        <f>IF(Customers[[#This Row],[Monthly Charge]]&gt;=_xlfn.PERCENTILE.INC(Customers[Monthly Charge],0.75),"High-value","Other")</f>
        <v>Other</v>
      </c>
    </row>
    <row r="8" spans="1:40" x14ac:dyDescent="0.25">
      <c r="A8" t="s">
        <v>70</v>
      </c>
      <c r="B8" t="s">
        <v>39</v>
      </c>
      <c r="C8" s="1">
        <v>67</v>
      </c>
      <c r="D8" t="s">
        <v>40</v>
      </c>
      <c r="E8" s="1">
        <v>0</v>
      </c>
      <c r="F8" t="s">
        <v>71</v>
      </c>
      <c r="G8">
        <v>93437</v>
      </c>
      <c r="H8">
        <v>34.757477000000002</v>
      </c>
      <c r="I8">
        <v>-120.550507</v>
      </c>
      <c r="J8" s="1">
        <v>1</v>
      </c>
      <c r="K8" s="1">
        <v>71</v>
      </c>
      <c r="L8" t="s">
        <v>72</v>
      </c>
      <c r="M8" t="s">
        <v>40</v>
      </c>
      <c r="N8" s="2">
        <v>9.9600000000000009</v>
      </c>
      <c r="O8" t="s">
        <v>43</v>
      </c>
      <c r="P8" t="s">
        <v>40</v>
      </c>
      <c r="Q8" t="s">
        <v>55</v>
      </c>
      <c r="R8" s="1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 s="3">
        <v>109.7</v>
      </c>
      <c r="AE8" s="3">
        <v>7904.25</v>
      </c>
      <c r="AF8" s="3">
        <v>0</v>
      </c>
      <c r="AG8" s="3">
        <v>0</v>
      </c>
      <c r="AH8" s="3">
        <v>707.16</v>
      </c>
      <c r="AI8" s="3">
        <v>8611.41</v>
      </c>
      <c r="AJ8" t="s">
        <v>47</v>
      </c>
      <c r="AK8" t="s">
        <v>8234</v>
      </c>
      <c r="AL8" t="s">
        <v>8234</v>
      </c>
      <c r="AM8">
        <f>IF(Customers[[#This Row],[Customer Status]]="Churned",1,0)</f>
        <v>0</v>
      </c>
      <c r="AN8" t="str">
        <f>IF(Customers[[#This Row],[Monthly Charge]]&gt;=_xlfn.PERCENTILE.INC(Customers[Monthly Charge],0.75),"High-value","Other")</f>
        <v>High-value</v>
      </c>
    </row>
    <row r="9" spans="1:40" x14ac:dyDescent="0.25">
      <c r="A9" t="s">
        <v>74</v>
      </c>
      <c r="B9" t="s">
        <v>49</v>
      </c>
      <c r="C9" s="1">
        <v>52</v>
      </c>
      <c r="D9" t="s">
        <v>40</v>
      </c>
      <c r="E9" s="1">
        <v>0</v>
      </c>
      <c r="F9" t="s">
        <v>75</v>
      </c>
      <c r="G9">
        <v>94558</v>
      </c>
      <c r="H9">
        <v>38.489789000000002</v>
      </c>
      <c r="I9">
        <v>-122.27011</v>
      </c>
      <c r="J9" s="1">
        <v>8</v>
      </c>
      <c r="K9" s="1">
        <v>63</v>
      </c>
      <c r="L9" t="s">
        <v>76</v>
      </c>
      <c r="M9" t="s">
        <v>40</v>
      </c>
      <c r="N9" s="2">
        <v>12.96</v>
      </c>
      <c r="O9" t="s">
        <v>40</v>
      </c>
      <c r="P9" t="s">
        <v>40</v>
      </c>
      <c r="Q9" t="s">
        <v>55</v>
      </c>
      <c r="R9" s="1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 s="3">
        <v>84.65</v>
      </c>
      <c r="AE9" s="3">
        <v>5377.8</v>
      </c>
      <c r="AF9" s="3">
        <v>0</v>
      </c>
      <c r="AG9" s="3">
        <v>20</v>
      </c>
      <c r="AH9" s="3">
        <v>816.48</v>
      </c>
      <c r="AI9" s="3">
        <v>6214.28</v>
      </c>
      <c r="AJ9" t="s">
        <v>47</v>
      </c>
      <c r="AK9" t="s">
        <v>8234</v>
      </c>
      <c r="AL9" t="s">
        <v>8234</v>
      </c>
      <c r="AM9">
        <f>IF(Customers[[#This Row],[Customer Status]]="Churned",1,0)</f>
        <v>0</v>
      </c>
      <c r="AN9" t="str">
        <f>IF(Customers[[#This Row],[Monthly Charge]]&gt;=_xlfn.PERCENTILE.INC(Customers[Monthly Charge],0.75),"High-value","Other")</f>
        <v>Other</v>
      </c>
    </row>
    <row r="10" spans="1:40" x14ac:dyDescent="0.25">
      <c r="A10" t="s">
        <v>77</v>
      </c>
      <c r="B10" t="s">
        <v>39</v>
      </c>
      <c r="C10" s="1">
        <v>68</v>
      </c>
      <c r="D10" t="s">
        <v>43</v>
      </c>
      <c r="E10" s="1">
        <v>0</v>
      </c>
      <c r="F10" t="s">
        <v>78</v>
      </c>
      <c r="G10">
        <v>93063</v>
      </c>
      <c r="H10">
        <v>34.296813</v>
      </c>
      <c r="I10">
        <v>-118.685703</v>
      </c>
      <c r="J10" s="1">
        <v>0</v>
      </c>
      <c r="K10" s="1">
        <v>7</v>
      </c>
      <c r="L10" t="s">
        <v>54</v>
      </c>
      <c r="M10" t="s">
        <v>40</v>
      </c>
      <c r="N10" s="2">
        <v>10.53</v>
      </c>
      <c r="O10" t="s">
        <v>43</v>
      </c>
      <c r="P10" t="s">
        <v>40</v>
      </c>
      <c r="Q10" t="s">
        <v>79</v>
      </c>
      <c r="R10" s="1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 s="3">
        <v>48.2</v>
      </c>
      <c r="AE10" s="3">
        <v>340.35</v>
      </c>
      <c r="AF10" s="3">
        <v>0</v>
      </c>
      <c r="AG10" s="3">
        <v>0</v>
      </c>
      <c r="AH10" s="3">
        <v>73.709999999999994</v>
      </c>
      <c r="AI10" s="3">
        <v>414.06</v>
      </c>
      <c r="AJ10" t="s">
        <v>47</v>
      </c>
      <c r="AK10" t="s">
        <v>8234</v>
      </c>
      <c r="AL10" t="s">
        <v>8234</v>
      </c>
      <c r="AM10">
        <f>IF(Customers[[#This Row],[Customer Status]]="Churned",1,0)</f>
        <v>0</v>
      </c>
      <c r="AN10" t="str">
        <f>IF(Customers[[#This Row],[Monthly Charge]]&gt;=_xlfn.PERCENTILE.INC(Customers[Monthly Charge],0.75),"High-value","Other")</f>
        <v>Other</v>
      </c>
    </row>
    <row r="11" spans="1:40" x14ac:dyDescent="0.25">
      <c r="A11" t="s">
        <v>80</v>
      </c>
      <c r="B11" t="s">
        <v>39</v>
      </c>
      <c r="C11" s="1">
        <v>43</v>
      </c>
      <c r="D11" t="s">
        <v>40</v>
      </c>
      <c r="E11" s="1">
        <v>1</v>
      </c>
      <c r="F11" t="s">
        <v>81</v>
      </c>
      <c r="G11">
        <v>95681</v>
      </c>
      <c r="H11">
        <v>38.984755999999997</v>
      </c>
      <c r="I11">
        <v>-121.345074</v>
      </c>
      <c r="J11" s="1">
        <v>3</v>
      </c>
      <c r="K11" s="1">
        <v>65</v>
      </c>
      <c r="L11" t="s">
        <v>42</v>
      </c>
      <c r="M11" t="s">
        <v>40</v>
      </c>
      <c r="N11" s="2">
        <v>28.46</v>
      </c>
      <c r="O11" t="s">
        <v>40</v>
      </c>
      <c r="P11" t="s">
        <v>40</v>
      </c>
      <c r="Q11" t="s">
        <v>44</v>
      </c>
      <c r="R11" s="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 s="3">
        <v>90.45</v>
      </c>
      <c r="AE11" s="3">
        <v>5957.9</v>
      </c>
      <c r="AF11" s="3">
        <v>0</v>
      </c>
      <c r="AG11" s="3">
        <v>0</v>
      </c>
      <c r="AH11" s="3">
        <v>1849.9</v>
      </c>
      <c r="AI11" s="3">
        <v>7807.8</v>
      </c>
      <c r="AJ11" t="s">
        <v>47</v>
      </c>
      <c r="AK11" t="s">
        <v>8234</v>
      </c>
      <c r="AL11" t="s">
        <v>8234</v>
      </c>
      <c r="AM11">
        <f>IF(Customers[[#This Row],[Customer Status]]="Churned",1,0)</f>
        <v>0</v>
      </c>
      <c r="AN11" t="str">
        <f>IF(Customers[[#This Row],[Monthly Charge]]&gt;=_xlfn.PERCENTILE.INC(Customers[Monthly Charge],0.75),"High-value","Other")</f>
        <v>High-value</v>
      </c>
    </row>
    <row r="12" spans="1:40" x14ac:dyDescent="0.25">
      <c r="A12" t="s">
        <v>82</v>
      </c>
      <c r="B12" t="s">
        <v>49</v>
      </c>
      <c r="C12" s="1">
        <v>47</v>
      </c>
      <c r="D12" t="s">
        <v>43</v>
      </c>
      <c r="E12" s="1">
        <v>0</v>
      </c>
      <c r="F12" t="s">
        <v>83</v>
      </c>
      <c r="G12">
        <v>92091</v>
      </c>
      <c r="H12">
        <v>32.993560000000002</v>
      </c>
      <c r="I12">
        <v>-117.207121</v>
      </c>
      <c r="J12" s="1">
        <v>0</v>
      </c>
      <c r="K12" s="1">
        <v>54</v>
      </c>
      <c r="L12" t="s">
        <v>42</v>
      </c>
      <c r="M12" t="s">
        <v>43</v>
      </c>
      <c r="N12" s="2">
        <v>0</v>
      </c>
      <c r="O12" t="s">
        <v>43</v>
      </c>
      <c r="P12" t="s">
        <v>40</v>
      </c>
      <c r="Q12" t="s">
        <v>44</v>
      </c>
      <c r="R12" s="1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 s="3">
        <v>45.2</v>
      </c>
      <c r="AE12" s="3">
        <v>2460.5500000000002</v>
      </c>
      <c r="AF12" s="3">
        <v>0</v>
      </c>
      <c r="AG12" s="3">
        <v>0</v>
      </c>
      <c r="AH12" s="3">
        <v>0</v>
      </c>
      <c r="AI12" s="3">
        <v>2460.5500000000002</v>
      </c>
      <c r="AJ12" t="s">
        <v>47</v>
      </c>
      <c r="AK12" t="s">
        <v>8234</v>
      </c>
      <c r="AL12" t="s">
        <v>8234</v>
      </c>
      <c r="AM12">
        <f>IF(Customers[[#This Row],[Customer Status]]="Churned",1,0)</f>
        <v>0</v>
      </c>
      <c r="AN12" t="str">
        <f>IF(Customers[[#This Row],[Monthly Charge]]&gt;=_xlfn.PERCENTILE.INC(Customers[Monthly Charge],0.75),"High-value","Other")</f>
        <v>Other</v>
      </c>
    </row>
    <row r="13" spans="1:40" x14ac:dyDescent="0.25">
      <c r="A13" t="s">
        <v>84</v>
      </c>
      <c r="B13" t="s">
        <v>39</v>
      </c>
      <c r="C13" s="1">
        <v>25</v>
      </c>
      <c r="D13" t="s">
        <v>40</v>
      </c>
      <c r="E13" s="1">
        <v>2</v>
      </c>
      <c r="F13" t="s">
        <v>85</v>
      </c>
      <c r="G13">
        <v>94086</v>
      </c>
      <c r="H13">
        <v>37.378540999999998</v>
      </c>
      <c r="I13">
        <v>-122.020456</v>
      </c>
      <c r="J13" s="1">
        <v>2</v>
      </c>
      <c r="K13" s="1">
        <v>72</v>
      </c>
      <c r="L13" t="s">
        <v>42</v>
      </c>
      <c r="M13" t="s">
        <v>40</v>
      </c>
      <c r="N13" s="2">
        <v>16.010000000000002</v>
      </c>
      <c r="O13" t="s">
        <v>40</v>
      </c>
      <c r="P13" t="s">
        <v>40</v>
      </c>
      <c r="Q13" t="s">
        <v>55</v>
      </c>
      <c r="R13" s="1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 s="3">
        <v>116.8</v>
      </c>
      <c r="AE13" s="3">
        <v>8456.75</v>
      </c>
      <c r="AF13" s="3">
        <v>0</v>
      </c>
      <c r="AG13" s="3">
        <v>0</v>
      </c>
      <c r="AH13" s="3">
        <v>1152.72</v>
      </c>
      <c r="AI13" s="3">
        <v>9609.4699999999993</v>
      </c>
      <c r="AJ13" t="s">
        <v>47</v>
      </c>
      <c r="AK13" t="s">
        <v>8234</v>
      </c>
      <c r="AL13" t="s">
        <v>8234</v>
      </c>
      <c r="AM13">
        <f>IF(Customers[[#This Row],[Customer Status]]="Churned",1,0)</f>
        <v>0</v>
      </c>
      <c r="AN13" t="str">
        <f>IF(Customers[[#This Row],[Monthly Charge]]&gt;=_xlfn.PERCENTILE.INC(Customers[Monthly Charge],0.75),"High-value","Other")</f>
        <v>High-value</v>
      </c>
    </row>
    <row r="14" spans="1:40" x14ac:dyDescent="0.25">
      <c r="A14" t="s">
        <v>86</v>
      </c>
      <c r="B14" t="s">
        <v>39</v>
      </c>
      <c r="C14" s="1">
        <v>58</v>
      </c>
      <c r="D14" t="s">
        <v>40</v>
      </c>
      <c r="E14" s="1">
        <v>0</v>
      </c>
      <c r="F14" t="s">
        <v>87</v>
      </c>
      <c r="G14">
        <v>95843</v>
      </c>
      <c r="H14">
        <v>38.715497999999997</v>
      </c>
      <c r="I14">
        <v>-121.363411</v>
      </c>
      <c r="J14" s="1">
        <v>0</v>
      </c>
      <c r="K14" s="1">
        <v>5</v>
      </c>
      <c r="L14" t="s">
        <v>42</v>
      </c>
      <c r="M14" t="s">
        <v>40</v>
      </c>
      <c r="N14" s="2">
        <v>18.649999999999999</v>
      </c>
      <c r="O14" t="s">
        <v>43</v>
      </c>
      <c r="P14" t="s">
        <v>40</v>
      </c>
      <c r="Q14" t="s">
        <v>55</v>
      </c>
      <c r="R14" s="1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 s="3">
        <v>68.95</v>
      </c>
      <c r="AE14" s="3">
        <v>351.5</v>
      </c>
      <c r="AF14" s="3">
        <v>0</v>
      </c>
      <c r="AG14" s="3">
        <v>0</v>
      </c>
      <c r="AH14" s="3">
        <v>93.25</v>
      </c>
      <c r="AI14" s="3">
        <v>444.75</v>
      </c>
      <c r="AJ14" t="s">
        <v>47</v>
      </c>
      <c r="AK14" t="s">
        <v>8234</v>
      </c>
      <c r="AL14" t="s">
        <v>8234</v>
      </c>
      <c r="AM14">
        <f>IF(Customers[[#This Row],[Customer Status]]="Churned",1,0)</f>
        <v>0</v>
      </c>
      <c r="AN14" t="str">
        <f>IF(Customers[[#This Row],[Monthly Charge]]&gt;=_xlfn.PERCENTILE.INC(Customers[Monthly Charge],0.75),"High-value","Other")</f>
        <v>Other</v>
      </c>
    </row>
    <row r="15" spans="1:40" x14ac:dyDescent="0.25">
      <c r="A15" t="s">
        <v>88</v>
      </c>
      <c r="B15" t="s">
        <v>39</v>
      </c>
      <c r="C15" s="1">
        <v>32</v>
      </c>
      <c r="D15" t="s">
        <v>43</v>
      </c>
      <c r="E15" s="1">
        <v>0</v>
      </c>
      <c r="F15" t="s">
        <v>89</v>
      </c>
      <c r="G15">
        <v>91942</v>
      </c>
      <c r="H15">
        <v>32.782501000000003</v>
      </c>
      <c r="I15">
        <v>-117.01611</v>
      </c>
      <c r="J15" s="1">
        <v>0</v>
      </c>
      <c r="K15" s="1">
        <v>72</v>
      </c>
      <c r="L15" t="s">
        <v>72</v>
      </c>
      <c r="M15" t="s">
        <v>40</v>
      </c>
      <c r="N15" s="2">
        <v>2.25</v>
      </c>
      <c r="O15" t="s">
        <v>40</v>
      </c>
      <c r="P15" t="s">
        <v>40</v>
      </c>
      <c r="Q15" t="s">
        <v>55</v>
      </c>
      <c r="R15" s="1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 s="3">
        <v>101.3</v>
      </c>
      <c r="AE15" s="3">
        <v>7261.25</v>
      </c>
      <c r="AF15" s="3">
        <v>0</v>
      </c>
      <c r="AG15" s="3">
        <v>0</v>
      </c>
      <c r="AH15" s="3">
        <v>162</v>
      </c>
      <c r="AI15" s="3">
        <v>7423.25</v>
      </c>
      <c r="AJ15" t="s">
        <v>47</v>
      </c>
      <c r="AK15" t="s">
        <v>8234</v>
      </c>
      <c r="AL15" t="s">
        <v>8234</v>
      </c>
      <c r="AM15">
        <f>IF(Customers[[#This Row],[Customer Status]]="Churned",1,0)</f>
        <v>0</v>
      </c>
      <c r="AN15" t="str">
        <f>IF(Customers[[#This Row],[Monthly Charge]]&gt;=_xlfn.PERCENTILE.INC(Customers[Monthly Charge],0.75),"High-value","Other")</f>
        <v>High-value</v>
      </c>
    </row>
    <row r="16" spans="1:40" x14ac:dyDescent="0.25">
      <c r="A16" t="s">
        <v>90</v>
      </c>
      <c r="B16" t="s">
        <v>39</v>
      </c>
      <c r="C16" s="1">
        <v>39</v>
      </c>
      <c r="D16" t="s">
        <v>43</v>
      </c>
      <c r="E16" s="1">
        <v>0</v>
      </c>
      <c r="F16" t="s">
        <v>91</v>
      </c>
      <c r="G16">
        <v>93441</v>
      </c>
      <c r="H16">
        <v>34.704340000000002</v>
      </c>
      <c r="I16">
        <v>-120.02609</v>
      </c>
      <c r="J16" s="1">
        <v>0</v>
      </c>
      <c r="K16" s="1">
        <v>56</v>
      </c>
      <c r="L16" t="s">
        <v>42</v>
      </c>
      <c r="M16" t="s">
        <v>43</v>
      </c>
      <c r="N16" s="2">
        <v>0</v>
      </c>
      <c r="O16" t="s">
        <v>43</v>
      </c>
      <c r="P16" t="s">
        <v>40</v>
      </c>
      <c r="Q16" t="s">
        <v>79</v>
      </c>
      <c r="R16" s="1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 s="3">
        <v>45.05</v>
      </c>
      <c r="AE16" s="3">
        <v>2560.1</v>
      </c>
      <c r="AF16" s="3">
        <v>0</v>
      </c>
      <c r="AG16" s="3">
        <v>0</v>
      </c>
      <c r="AH16" s="3">
        <v>0</v>
      </c>
      <c r="AI16" s="3">
        <v>2560.1</v>
      </c>
      <c r="AJ16" t="s">
        <v>47</v>
      </c>
      <c r="AK16" t="s">
        <v>8234</v>
      </c>
      <c r="AL16" t="s">
        <v>8234</v>
      </c>
      <c r="AM16">
        <f>IF(Customers[[#This Row],[Customer Status]]="Churned",1,0)</f>
        <v>0</v>
      </c>
      <c r="AN16" t="str">
        <f>IF(Customers[[#This Row],[Monthly Charge]]&gt;=_xlfn.PERCENTILE.INC(Customers[Monthly Charge],0.75),"High-value","Other")</f>
        <v>Other</v>
      </c>
    </row>
    <row r="17" spans="1:40" x14ac:dyDescent="0.25">
      <c r="A17" t="s">
        <v>92</v>
      </c>
      <c r="B17" t="s">
        <v>39</v>
      </c>
      <c r="C17" s="1">
        <v>58</v>
      </c>
      <c r="D17" t="s">
        <v>40</v>
      </c>
      <c r="E17" s="1">
        <v>2</v>
      </c>
      <c r="F17" t="s">
        <v>93</v>
      </c>
      <c r="G17">
        <v>93286</v>
      </c>
      <c r="H17">
        <v>36.464635000000001</v>
      </c>
      <c r="I17">
        <v>-119.094348</v>
      </c>
      <c r="J17" s="1">
        <v>9</v>
      </c>
      <c r="K17" s="1">
        <v>71</v>
      </c>
      <c r="L17" t="s">
        <v>72</v>
      </c>
      <c r="M17" t="s">
        <v>40</v>
      </c>
      <c r="N17" s="2">
        <v>27.26</v>
      </c>
      <c r="O17" t="s">
        <v>40</v>
      </c>
      <c r="P17" t="s">
        <v>40</v>
      </c>
      <c r="Q17" t="s">
        <v>55</v>
      </c>
      <c r="R17" s="1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 s="3">
        <v>95.75</v>
      </c>
      <c r="AE17" s="3">
        <v>6849.4</v>
      </c>
      <c r="AF17" s="3">
        <v>0</v>
      </c>
      <c r="AG17" s="3">
        <v>0</v>
      </c>
      <c r="AH17" s="3">
        <v>1935.46</v>
      </c>
      <c r="AI17" s="3">
        <v>8784.86</v>
      </c>
      <c r="AJ17" t="s">
        <v>47</v>
      </c>
      <c r="AK17" t="s">
        <v>8234</v>
      </c>
      <c r="AL17" t="s">
        <v>8234</v>
      </c>
      <c r="AM17">
        <f>IF(Customers[[#This Row],[Customer Status]]="Churned",1,0)</f>
        <v>0</v>
      </c>
      <c r="AN17" t="str">
        <f>IF(Customers[[#This Row],[Monthly Charge]]&gt;=_xlfn.PERCENTILE.INC(Customers[Monthly Charge],0.75),"High-value","Other")</f>
        <v>High-value</v>
      </c>
    </row>
    <row r="18" spans="1:40" x14ac:dyDescent="0.25">
      <c r="A18" t="s">
        <v>94</v>
      </c>
      <c r="B18" t="s">
        <v>39</v>
      </c>
      <c r="C18" s="1">
        <v>52</v>
      </c>
      <c r="D18" t="s">
        <v>40</v>
      </c>
      <c r="E18" s="1">
        <v>1</v>
      </c>
      <c r="F18" t="s">
        <v>95</v>
      </c>
      <c r="G18">
        <v>94956</v>
      </c>
      <c r="H18">
        <v>38.060263999999997</v>
      </c>
      <c r="I18">
        <v>-122.830646</v>
      </c>
      <c r="J18" s="1">
        <v>0</v>
      </c>
      <c r="K18" s="1">
        <v>34</v>
      </c>
      <c r="L18" t="s">
        <v>42</v>
      </c>
      <c r="M18" t="s">
        <v>43</v>
      </c>
      <c r="N18" s="2">
        <v>0</v>
      </c>
      <c r="O18" t="s">
        <v>43</v>
      </c>
      <c r="P18" t="s">
        <v>40</v>
      </c>
      <c r="Q18" t="s">
        <v>79</v>
      </c>
      <c r="R18" s="1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 s="3">
        <v>61.25</v>
      </c>
      <c r="AE18" s="3">
        <v>1993.2</v>
      </c>
      <c r="AF18" s="3">
        <v>0</v>
      </c>
      <c r="AG18" s="3">
        <v>0</v>
      </c>
      <c r="AH18" s="3">
        <v>0</v>
      </c>
      <c r="AI18" s="3">
        <v>1993.2</v>
      </c>
      <c r="AJ18" t="s">
        <v>47</v>
      </c>
      <c r="AK18" t="s">
        <v>8234</v>
      </c>
      <c r="AL18" t="s">
        <v>8234</v>
      </c>
      <c r="AM18">
        <f>IF(Customers[[#This Row],[Customer Status]]="Churned",1,0)</f>
        <v>0</v>
      </c>
      <c r="AN18" t="str">
        <f>IF(Customers[[#This Row],[Monthly Charge]]&gt;=_xlfn.PERCENTILE.INC(Customers[Monthly Charge],0.75),"High-value","Other")</f>
        <v>Other</v>
      </c>
    </row>
    <row r="19" spans="1:40" x14ac:dyDescent="0.25">
      <c r="A19" t="s">
        <v>96</v>
      </c>
      <c r="B19" t="s">
        <v>39</v>
      </c>
      <c r="C19" s="1">
        <v>72</v>
      </c>
      <c r="D19" t="s">
        <v>43</v>
      </c>
      <c r="E19" s="1">
        <v>0</v>
      </c>
      <c r="F19" t="s">
        <v>97</v>
      </c>
      <c r="G19">
        <v>92078</v>
      </c>
      <c r="H19">
        <v>33.119028</v>
      </c>
      <c r="I19">
        <v>-117.16603600000001</v>
      </c>
      <c r="J19" s="1">
        <v>0</v>
      </c>
      <c r="K19" s="1">
        <v>1</v>
      </c>
      <c r="L19" t="s">
        <v>54</v>
      </c>
      <c r="M19" t="s">
        <v>40</v>
      </c>
      <c r="N19" s="2">
        <v>7.77</v>
      </c>
      <c r="O19" t="s">
        <v>40</v>
      </c>
      <c r="P19" t="s">
        <v>40</v>
      </c>
      <c r="Q19" t="s">
        <v>55</v>
      </c>
      <c r="R19" s="1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 s="3">
        <v>72.099999999999994</v>
      </c>
      <c r="AE19" s="3">
        <v>72.099999999999994</v>
      </c>
      <c r="AF19" s="3">
        <v>0</v>
      </c>
      <c r="AG19" s="3">
        <v>0</v>
      </c>
      <c r="AH19" s="3">
        <v>7.77</v>
      </c>
      <c r="AI19" s="3">
        <v>79.87</v>
      </c>
      <c r="AJ19" t="s">
        <v>98</v>
      </c>
      <c r="AK19" t="s">
        <v>8234</v>
      </c>
      <c r="AL19" t="s">
        <v>8234</v>
      </c>
      <c r="AM19">
        <f>IF(Customers[[#This Row],[Customer Status]]="Churned",1,0)</f>
        <v>0</v>
      </c>
      <c r="AN19" t="str">
        <f>IF(Customers[[#This Row],[Monthly Charge]]&gt;=_xlfn.PERCENTILE.INC(Customers[Monthly Charge],0.75),"High-value","Other")</f>
        <v>Other</v>
      </c>
    </row>
    <row r="20" spans="1:40" x14ac:dyDescent="0.25">
      <c r="A20" t="s">
        <v>99</v>
      </c>
      <c r="B20" t="s">
        <v>49</v>
      </c>
      <c r="C20" s="1">
        <v>79</v>
      </c>
      <c r="D20" t="s">
        <v>43</v>
      </c>
      <c r="E20" s="1">
        <v>0</v>
      </c>
      <c r="F20" t="s">
        <v>100</v>
      </c>
      <c r="G20">
        <v>94015</v>
      </c>
      <c r="H20">
        <v>37.680844</v>
      </c>
      <c r="I20">
        <v>-122.48130999999999</v>
      </c>
      <c r="J20" s="1">
        <v>0</v>
      </c>
      <c r="K20" s="1">
        <v>45</v>
      </c>
      <c r="L20" t="s">
        <v>42</v>
      </c>
      <c r="M20" t="s">
        <v>40</v>
      </c>
      <c r="N20" s="2">
        <v>10.67</v>
      </c>
      <c r="O20" t="s">
        <v>43</v>
      </c>
      <c r="P20" t="s">
        <v>40</v>
      </c>
      <c r="Q20" t="s">
        <v>79</v>
      </c>
      <c r="R20" s="1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 s="3">
        <v>62.7</v>
      </c>
      <c r="AE20" s="3">
        <v>2791.5</v>
      </c>
      <c r="AF20" s="3">
        <v>0</v>
      </c>
      <c r="AG20" s="3">
        <v>0</v>
      </c>
      <c r="AH20" s="3">
        <v>480.15</v>
      </c>
      <c r="AI20" s="3">
        <v>3271.65</v>
      </c>
      <c r="AJ20" t="s">
        <v>57</v>
      </c>
      <c r="AK20" t="s">
        <v>63</v>
      </c>
      <c r="AL20" t="s">
        <v>101</v>
      </c>
      <c r="AM20">
        <f>IF(Customers[[#This Row],[Customer Status]]="Churned",1,0)</f>
        <v>1</v>
      </c>
      <c r="AN20" t="str">
        <f>IF(Customers[[#This Row],[Monthly Charge]]&gt;=_xlfn.PERCENTILE.INC(Customers[Monthly Charge],0.75),"High-value","Other")</f>
        <v>Other</v>
      </c>
    </row>
    <row r="21" spans="1:40" x14ac:dyDescent="0.25">
      <c r="A21" t="s">
        <v>102</v>
      </c>
      <c r="B21" t="s">
        <v>49</v>
      </c>
      <c r="C21" s="1">
        <v>67</v>
      </c>
      <c r="D21" t="s">
        <v>43</v>
      </c>
      <c r="E21" s="1">
        <v>0</v>
      </c>
      <c r="F21" t="s">
        <v>103</v>
      </c>
      <c r="G21">
        <v>95037</v>
      </c>
      <c r="H21">
        <v>37.161543999999999</v>
      </c>
      <c r="I21">
        <v>-121.649371</v>
      </c>
      <c r="J21" s="1">
        <v>0</v>
      </c>
      <c r="K21" s="1">
        <v>1</v>
      </c>
      <c r="L21" t="s">
        <v>42</v>
      </c>
      <c r="M21" t="s">
        <v>43</v>
      </c>
      <c r="N21" s="2">
        <v>0</v>
      </c>
      <c r="O21" t="s">
        <v>43</v>
      </c>
      <c r="P21" t="s">
        <v>40</v>
      </c>
      <c r="Q21" t="s">
        <v>44</v>
      </c>
      <c r="R21" s="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 s="3">
        <v>25.1</v>
      </c>
      <c r="AE21" s="3">
        <v>25.1</v>
      </c>
      <c r="AF21" s="3">
        <v>0</v>
      </c>
      <c r="AG21" s="3">
        <v>0</v>
      </c>
      <c r="AH21" s="3">
        <v>0</v>
      </c>
      <c r="AI21" s="3">
        <v>25.1</v>
      </c>
      <c r="AJ21" t="s">
        <v>57</v>
      </c>
      <c r="AK21" t="s">
        <v>58</v>
      </c>
      <c r="AL21" t="s">
        <v>104</v>
      </c>
      <c r="AM21">
        <f>IF(Customers[[#This Row],[Customer Status]]="Churned",1,0)</f>
        <v>1</v>
      </c>
      <c r="AN21" t="str">
        <f>IF(Customers[[#This Row],[Monthly Charge]]&gt;=_xlfn.PERCENTILE.INC(Customers[Monthly Charge],0.75),"High-value","Other")</f>
        <v>Other</v>
      </c>
    </row>
    <row r="22" spans="1:40" x14ac:dyDescent="0.25">
      <c r="A22" t="s">
        <v>105</v>
      </c>
      <c r="B22" t="s">
        <v>39</v>
      </c>
      <c r="C22" s="1">
        <v>79</v>
      </c>
      <c r="D22" t="s">
        <v>40</v>
      </c>
      <c r="E22" s="1">
        <v>0</v>
      </c>
      <c r="F22" t="s">
        <v>106</v>
      </c>
      <c r="G22">
        <v>93601</v>
      </c>
      <c r="H22">
        <v>37.375816</v>
      </c>
      <c r="I22">
        <v>-119.739935</v>
      </c>
      <c r="J22" s="1">
        <v>0</v>
      </c>
      <c r="K22" s="1">
        <v>50</v>
      </c>
      <c r="L22" t="s">
        <v>42</v>
      </c>
      <c r="M22" t="s">
        <v>40</v>
      </c>
      <c r="N22" s="2">
        <v>31.43</v>
      </c>
      <c r="O22" t="s">
        <v>40</v>
      </c>
      <c r="P22" t="s">
        <v>43</v>
      </c>
      <c r="Q22" t="s">
        <v>42</v>
      </c>
      <c r="R22" s="1">
        <v>0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45</v>
      </c>
      <c r="AB22" t="s">
        <v>43</v>
      </c>
      <c r="AC22" t="s">
        <v>56</v>
      </c>
      <c r="AD22" s="3">
        <v>25.2</v>
      </c>
      <c r="AE22" s="3">
        <v>1306.3</v>
      </c>
      <c r="AF22" s="3">
        <v>0</v>
      </c>
      <c r="AG22" s="3">
        <v>0</v>
      </c>
      <c r="AH22" s="3">
        <v>1571.5</v>
      </c>
      <c r="AI22" s="3">
        <v>2877.8</v>
      </c>
      <c r="AJ22" t="s">
        <v>47</v>
      </c>
      <c r="AK22" t="s">
        <v>8234</v>
      </c>
      <c r="AL22" t="s">
        <v>8234</v>
      </c>
      <c r="AM22">
        <f>IF(Customers[[#This Row],[Customer Status]]="Churned",1,0)</f>
        <v>0</v>
      </c>
      <c r="AN22" t="str">
        <f>IF(Customers[[#This Row],[Monthly Charge]]&gt;=_xlfn.PERCENTILE.INC(Customers[Monthly Charge],0.75),"High-value","Other")</f>
        <v>Other</v>
      </c>
    </row>
    <row r="23" spans="1:40" x14ac:dyDescent="0.25">
      <c r="A23" t="s">
        <v>107</v>
      </c>
      <c r="B23" t="s">
        <v>39</v>
      </c>
      <c r="C23" s="1">
        <v>26</v>
      </c>
      <c r="D23" t="s">
        <v>40</v>
      </c>
      <c r="E23" s="1">
        <v>0</v>
      </c>
      <c r="F23" t="s">
        <v>108</v>
      </c>
      <c r="G23">
        <v>96140</v>
      </c>
      <c r="H23">
        <v>39.227434000000002</v>
      </c>
      <c r="I23">
        <v>-120.09180600000001</v>
      </c>
      <c r="J23" s="1">
        <v>1</v>
      </c>
      <c r="K23" s="1">
        <v>13</v>
      </c>
      <c r="L23" t="s">
        <v>42</v>
      </c>
      <c r="M23" t="s">
        <v>40</v>
      </c>
      <c r="N23" s="2">
        <v>43.56</v>
      </c>
      <c r="O23" t="s">
        <v>40</v>
      </c>
      <c r="P23" t="s">
        <v>40</v>
      </c>
      <c r="Q23" t="s">
        <v>55</v>
      </c>
      <c r="R23" s="1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 s="3">
        <v>94.1</v>
      </c>
      <c r="AE23" s="3">
        <v>1215.5999999999999</v>
      </c>
      <c r="AF23" s="3">
        <v>0</v>
      </c>
      <c r="AG23" s="3">
        <v>0</v>
      </c>
      <c r="AH23" s="3">
        <v>566.28</v>
      </c>
      <c r="AI23" s="3">
        <v>1781.88</v>
      </c>
      <c r="AJ23" t="s">
        <v>57</v>
      </c>
      <c r="AK23" t="s">
        <v>109</v>
      </c>
      <c r="AL23" t="s">
        <v>110</v>
      </c>
      <c r="AM23">
        <f>IF(Customers[[#This Row],[Customer Status]]="Churned",1,0)</f>
        <v>1</v>
      </c>
      <c r="AN23" t="str">
        <f>IF(Customers[[#This Row],[Monthly Charge]]&gt;=_xlfn.PERCENTILE.INC(Customers[Monthly Charge],0.75),"High-value","Other")</f>
        <v>High-value</v>
      </c>
    </row>
    <row r="24" spans="1:40" x14ac:dyDescent="0.25">
      <c r="A24" t="s">
        <v>111</v>
      </c>
      <c r="B24" t="s">
        <v>39</v>
      </c>
      <c r="C24" s="1">
        <v>30</v>
      </c>
      <c r="D24" t="s">
        <v>40</v>
      </c>
      <c r="E24" s="1">
        <v>2</v>
      </c>
      <c r="F24" t="s">
        <v>112</v>
      </c>
      <c r="G24">
        <v>93201</v>
      </c>
      <c r="H24">
        <v>35.869625999999997</v>
      </c>
      <c r="I24">
        <v>-119.498771</v>
      </c>
      <c r="J24" s="1">
        <v>1</v>
      </c>
      <c r="K24" s="1">
        <v>23</v>
      </c>
      <c r="L24" t="s">
        <v>62</v>
      </c>
      <c r="M24" t="s">
        <v>40</v>
      </c>
      <c r="N24" s="2">
        <v>34.909999999999997</v>
      </c>
      <c r="O24" t="s">
        <v>40</v>
      </c>
      <c r="P24" t="s">
        <v>40</v>
      </c>
      <c r="Q24" t="s">
        <v>55</v>
      </c>
      <c r="R24" s="1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 s="3">
        <v>83.75</v>
      </c>
      <c r="AE24" s="3">
        <v>1849.95</v>
      </c>
      <c r="AF24" s="3">
        <v>0</v>
      </c>
      <c r="AG24" s="3">
        <v>0</v>
      </c>
      <c r="AH24" s="3">
        <v>802.93</v>
      </c>
      <c r="AI24" s="3">
        <v>2652.88</v>
      </c>
      <c r="AJ24" t="s">
        <v>47</v>
      </c>
      <c r="AK24" t="s">
        <v>8234</v>
      </c>
      <c r="AL24" t="s">
        <v>8234</v>
      </c>
      <c r="AM24">
        <f>IF(Customers[[#This Row],[Customer Status]]="Churned",1,0)</f>
        <v>0</v>
      </c>
      <c r="AN24" t="str">
        <f>IF(Customers[[#This Row],[Monthly Charge]]&gt;=_xlfn.PERCENTILE.INC(Customers[Monthly Charge],0.75),"High-value","Other")</f>
        <v>Other</v>
      </c>
    </row>
    <row r="25" spans="1:40" x14ac:dyDescent="0.25">
      <c r="A25" t="s">
        <v>113</v>
      </c>
      <c r="B25" t="s">
        <v>39</v>
      </c>
      <c r="C25" s="1">
        <v>22</v>
      </c>
      <c r="D25" t="s">
        <v>43</v>
      </c>
      <c r="E25" s="1">
        <v>0</v>
      </c>
      <c r="F25" t="s">
        <v>114</v>
      </c>
      <c r="G25">
        <v>93530</v>
      </c>
      <c r="H25">
        <v>36.560498000000003</v>
      </c>
      <c r="I25">
        <v>-117.962461</v>
      </c>
      <c r="J25" s="1">
        <v>0</v>
      </c>
      <c r="K25" s="1">
        <v>3</v>
      </c>
      <c r="L25" t="s">
        <v>42</v>
      </c>
      <c r="M25" t="s">
        <v>40</v>
      </c>
      <c r="N25" s="2">
        <v>3.12</v>
      </c>
      <c r="O25" t="s">
        <v>43</v>
      </c>
      <c r="P25" t="s">
        <v>43</v>
      </c>
      <c r="Q25" t="s">
        <v>42</v>
      </c>
      <c r="R25" s="1">
        <v>0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51</v>
      </c>
      <c r="AB25" t="s">
        <v>43</v>
      </c>
      <c r="AC25" t="s">
        <v>46</v>
      </c>
      <c r="AD25" s="3">
        <v>19.850000000000001</v>
      </c>
      <c r="AE25" s="3">
        <v>57.2</v>
      </c>
      <c r="AF25" s="3">
        <v>0</v>
      </c>
      <c r="AG25" s="3">
        <v>0</v>
      </c>
      <c r="AH25" s="3">
        <v>9.36</v>
      </c>
      <c r="AI25" s="3">
        <v>66.56</v>
      </c>
      <c r="AJ25" t="s">
        <v>98</v>
      </c>
      <c r="AK25" t="s">
        <v>8234</v>
      </c>
      <c r="AL25" t="s">
        <v>8234</v>
      </c>
      <c r="AM25">
        <f>IF(Customers[[#This Row],[Customer Status]]="Churned",1,0)</f>
        <v>0</v>
      </c>
      <c r="AN25" t="str">
        <f>IF(Customers[[#This Row],[Monthly Charge]]&gt;=_xlfn.PERCENTILE.INC(Customers[Monthly Charge],0.75),"High-value","Other")</f>
        <v>Other</v>
      </c>
    </row>
    <row r="26" spans="1:40" x14ac:dyDescent="0.25">
      <c r="A26" t="s">
        <v>115</v>
      </c>
      <c r="B26" t="s">
        <v>39</v>
      </c>
      <c r="C26" s="1">
        <v>34</v>
      </c>
      <c r="D26" t="s">
        <v>40</v>
      </c>
      <c r="E26" s="1">
        <v>0</v>
      </c>
      <c r="F26" t="s">
        <v>116</v>
      </c>
      <c r="G26">
        <v>95550</v>
      </c>
      <c r="H26">
        <v>40.766599999999997</v>
      </c>
      <c r="I26">
        <v>-123.80458</v>
      </c>
      <c r="J26" s="1">
        <v>0</v>
      </c>
      <c r="K26" s="1">
        <v>4</v>
      </c>
      <c r="L26" t="s">
        <v>54</v>
      </c>
      <c r="M26" t="s">
        <v>40</v>
      </c>
      <c r="N26" s="2">
        <v>12.43</v>
      </c>
      <c r="O26" t="s">
        <v>43</v>
      </c>
      <c r="P26" t="s">
        <v>43</v>
      </c>
      <c r="Q26" t="s">
        <v>42</v>
      </c>
      <c r="R26" s="1">
        <v>0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51</v>
      </c>
      <c r="AB26" t="s">
        <v>43</v>
      </c>
      <c r="AC26" t="s">
        <v>46</v>
      </c>
      <c r="AD26" s="3">
        <v>20.350000000000001</v>
      </c>
      <c r="AE26" s="3">
        <v>76.349999999999994</v>
      </c>
      <c r="AF26" s="3">
        <v>0</v>
      </c>
      <c r="AG26" s="3">
        <v>0</v>
      </c>
      <c r="AH26" s="3">
        <v>49.72</v>
      </c>
      <c r="AI26" s="3">
        <v>126.07</v>
      </c>
      <c r="AJ26" t="s">
        <v>57</v>
      </c>
      <c r="AK26" t="s">
        <v>117</v>
      </c>
      <c r="AL26" t="s">
        <v>118</v>
      </c>
      <c r="AM26">
        <f>IF(Customers[[#This Row],[Customer Status]]="Churned",1,0)</f>
        <v>1</v>
      </c>
      <c r="AN26" t="str">
        <f>IF(Customers[[#This Row],[Monthly Charge]]&gt;=_xlfn.PERCENTILE.INC(Customers[Monthly Charge],0.75),"High-value","Other")</f>
        <v>Other</v>
      </c>
    </row>
    <row r="27" spans="1:40" x14ac:dyDescent="0.25">
      <c r="A27" t="s">
        <v>119</v>
      </c>
      <c r="B27" t="s">
        <v>39</v>
      </c>
      <c r="C27" s="1">
        <v>37</v>
      </c>
      <c r="D27" t="s">
        <v>40</v>
      </c>
      <c r="E27" s="1">
        <v>1</v>
      </c>
      <c r="F27" t="s">
        <v>120</v>
      </c>
      <c r="G27">
        <v>92060</v>
      </c>
      <c r="H27">
        <v>33.309851999999999</v>
      </c>
      <c r="I27">
        <v>-116.82309100000001</v>
      </c>
      <c r="J27" s="1">
        <v>1</v>
      </c>
      <c r="K27" s="1">
        <v>1</v>
      </c>
      <c r="L27" t="s">
        <v>42</v>
      </c>
      <c r="M27" t="s">
        <v>43</v>
      </c>
      <c r="N27" s="2">
        <v>0</v>
      </c>
      <c r="O27" t="s">
        <v>43</v>
      </c>
      <c r="P27" t="s">
        <v>40</v>
      </c>
      <c r="Q27" t="s">
        <v>79</v>
      </c>
      <c r="R27" s="1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 s="3">
        <v>30.5</v>
      </c>
      <c r="AE27" s="3">
        <v>30.5</v>
      </c>
      <c r="AF27" s="3">
        <v>0</v>
      </c>
      <c r="AG27" s="3">
        <v>0</v>
      </c>
      <c r="AH27" s="3">
        <v>0</v>
      </c>
      <c r="AI27" s="3">
        <v>30.5</v>
      </c>
      <c r="AJ27" t="s">
        <v>57</v>
      </c>
      <c r="AK27" t="s">
        <v>121</v>
      </c>
      <c r="AL27" t="s">
        <v>122</v>
      </c>
      <c r="AM27">
        <f>IF(Customers[[#This Row],[Customer Status]]="Churned",1,0)</f>
        <v>1</v>
      </c>
      <c r="AN27" t="str">
        <f>IF(Customers[[#This Row],[Monthly Charge]]&gt;=_xlfn.PERCENTILE.INC(Customers[Monthly Charge],0.75),"High-value","Other")</f>
        <v>Other</v>
      </c>
    </row>
    <row r="28" spans="1:40" x14ac:dyDescent="0.25">
      <c r="A28" t="s">
        <v>123</v>
      </c>
      <c r="B28" t="s">
        <v>39</v>
      </c>
      <c r="C28" s="1">
        <v>37</v>
      </c>
      <c r="D28" t="s">
        <v>40</v>
      </c>
      <c r="E28" s="1">
        <v>3</v>
      </c>
      <c r="F28" t="s">
        <v>124</v>
      </c>
      <c r="G28">
        <v>93648</v>
      </c>
      <c r="H28">
        <v>36.622236999999998</v>
      </c>
      <c r="I28">
        <v>-119.521126</v>
      </c>
      <c r="J28" s="1">
        <v>10</v>
      </c>
      <c r="K28" s="1">
        <v>55</v>
      </c>
      <c r="L28" t="s">
        <v>42</v>
      </c>
      <c r="M28" t="s">
        <v>40</v>
      </c>
      <c r="N28" s="2">
        <v>35.04</v>
      </c>
      <c r="O28" t="s">
        <v>43</v>
      </c>
      <c r="P28" t="s">
        <v>40</v>
      </c>
      <c r="Q28" t="s">
        <v>55</v>
      </c>
      <c r="R28" s="1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 s="3">
        <v>103.7</v>
      </c>
      <c r="AE28" s="3">
        <v>5656.75</v>
      </c>
      <c r="AF28" s="3">
        <v>0</v>
      </c>
      <c r="AG28" s="3">
        <v>20</v>
      </c>
      <c r="AH28" s="3">
        <v>1927.2</v>
      </c>
      <c r="AI28" s="3">
        <v>7603.95</v>
      </c>
      <c r="AJ28" t="s">
        <v>47</v>
      </c>
      <c r="AK28" t="s">
        <v>8234</v>
      </c>
      <c r="AL28" t="s">
        <v>8234</v>
      </c>
      <c r="AM28">
        <f>IF(Customers[[#This Row],[Customer Status]]="Churned",1,0)</f>
        <v>0</v>
      </c>
      <c r="AN28" t="str">
        <f>IF(Customers[[#This Row],[Monthly Charge]]&gt;=_xlfn.PERCENTILE.INC(Customers[Monthly Charge],0.75),"High-value","Other")</f>
        <v>High-value</v>
      </c>
    </row>
    <row r="29" spans="1:40" x14ac:dyDescent="0.25">
      <c r="A29" t="s">
        <v>125</v>
      </c>
      <c r="B29" t="s">
        <v>49</v>
      </c>
      <c r="C29" s="1">
        <v>42</v>
      </c>
      <c r="D29" t="s">
        <v>40</v>
      </c>
      <c r="E29" s="1">
        <v>3</v>
      </c>
      <c r="F29" t="s">
        <v>126</v>
      </c>
      <c r="G29">
        <v>95358</v>
      </c>
      <c r="H29">
        <v>37.612611999999999</v>
      </c>
      <c r="I29">
        <v>-121.10856800000001</v>
      </c>
      <c r="J29" s="1">
        <v>3</v>
      </c>
      <c r="K29" s="1">
        <v>54</v>
      </c>
      <c r="L29" t="s">
        <v>42</v>
      </c>
      <c r="M29" t="s">
        <v>40</v>
      </c>
      <c r="N29" s="2">
        <v>19.7</v>
      </c>
      <c r="O29" t="s">
        <v>43</v>
      </c>
      <c r="P29" t="s">
        <v>43</v>
      </c>
      <c r="Q29" t="s">
        <v>42</v>
      </c>
      <c r="R29" s="1">
        <v>0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73</v>
      </c>
      <c r="AB29" t="s">
        <v>43</v>
      </c>
      <c r="AC29" t="s">
        <v>46</v>
      </c>
      <c r="AD29" s="3">
        <v>20.399999999999999</v>
      </c>
      <c r="AE29" s="3">
        <v>1090.5999999999999</v>
      </c>
      <c r="AF29" s="3">
        <v>0</v>
      </c>
      <c r="AG29" s="3">
        <v>0</v>
      </c>
      <c r="AH29" s="3">
        <v>1063.8</v>
      </c>
      <c r="AI29" s="3">
        <v>2154.4</v>
      </c>
      <c r="AJ29" t="s">
        <v>47</v>
      </c>
      <c r="AK29" t="s">
        <v>8234</v>
      </c>
      <c r="AL29" t="s">
        <v>8234</v>
      </c>
      <c r="AM29">
        <f>IF(Customers[[#This Row],[Customer Status]]="Churned",1,0)</f>
        <v>0</v>
      </c>
      <c r="AN29" t="str">
        <f>IF(Customers[[#This Row],[Monthly Charge]]&gt;=_xlfn.PERCENTILE.INC(Customers[Monthly Charge],0.75),"High-value","Other")</f>
        <v>Other</v>
      </c>
    </row>
    <row r="30" spans="1:40" x14ac:dyDescent="0.25">
      <c r="A30" t="s">
        <v>127</v>
      </c>
      <c r="B30" t="s">
        <v>49</v>
      </c>
      <c r="C30" s="1">
        <v>64</v>
      </c>
      <c r="D30" t="s">
        <v>43</v>
      </c>
      <c r="E30" s="1">
        <v>0</v>
      </c>
      <c r="F30" t="s">
        <v>128</v>
      </c>
      <c r="G30">
        <v>95442</v>
      </c>
      <c r="H30">
        <v>38.368744</v>
      </c>
      <c r="I30">
        <v>-122.522642</v>
      </c>
      <c r="J30" s="1">
        <v>0</v>
      </c>
      <c r="K30" s="1">
        <v>26</v>
      </c>
      <c r="L30" t="s">
        <v>129</v>
      </c>
      <c r="M30" t="s">
        <v>40</v>
      </c>
      <c r="N30" s="2">
        <v>37.700000000000003</v>
      </c>
      <c r="O30" t="s">
        <v>43</v>
      </c>
      <c r="P30" t="s">
        <v>43</v>
      </c>
      <c r="Q30" t="s">
        <v>42</v>
      </c>
      <c r="R30" s="1">
        <v>0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45</v>
      </c>
      <c r="AB30" t="s">
        <v>40</v>
      </c>
      <c r="AC30" t="s">
        <v>56</v>
      </c>
      <c r="AD30" s="3">
        <v>19.600000000000001</v>
      </c>
      <c r="AE30" s="3">
        <v>471.85</v>
      </c>
      <c r="AF30" s="3">
        <v>21.25</v>
      </c>
      <c r="AG30" s="3">
        <v>0</v>
      </c>
      <c r="AH30" s="3">
        <v>980.2</v>
      </c>
      <c r="AI30" s="3">
        <v>1430.8</v>
      </c>
      <c r="AJ30" t="s">
        <v>47</v>
      </c>
      <c r="AK30" t="s">
        <v>8234</v>
      </c>
      <c r="AL30" t="s">
        <v>8234</v>
      </c>
      <c r="AM30">
        <f>IF(Customers[[#This Row],[Customer Status]]="Churned",1,0)</f>
        <v>0</v>
      </c>
      <c r="AN30" t="str">
        <f>IF(Customers[[#This Row],[Monthly Charge]]&gt;=_xlfn.PERCENTILE.INC(Customers[Monthly Charge],0.75),"High-value","Other")</f>
        <v>Other</v>
      </c>
    </row>
    <row r="31" spans="1:40" x14ac:dyDescent="0.25">
      <c r="A31" t="s">
        <v>130</v>
      </c>
      <c r="B31" t="s">
        <v>39</v>
      </c>
      <c r="C31" s="1">
        <v>47</v>
      </c>
      <c r="D31" t="s">
        <v>40</v>
      </c>
      <c r="E31" s="1">
        <v>3</v>
      </c>
      <c r="F31" t="s">
        <v>131</v>
      </c>
      <c r="G31">
        <v>95503</v>
      </c>
      <c r="H31">
        <v>40.737431000000001</v>
      </c>
      <c r="I31">
        <v>-124.108897</v>
      </c>
      <c r="J31" s="1">
        <v>5</v>
      </c>
      <c r="K31" s="1">
        <v>69</v>
      </c>
      <c r="L31" t="s">
        <v>42</v>
      </c>
      <c r="M31" t="s">
        <v>40</v>
      </c>
      <c r="N31" s="2">
        <v>38.39</v>
      </c>
      <c r="O31" t="s">
        <v>43</v>
      </c>
      <c r="P31" t="s">
        <v>43</v>
      </c>
      <c r="Q31" t="s">
        <v>42</v>
      </c>
      <c r="R31" s="1">
        <v>0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73</v>
      </c>
      <c r="AB31" t="s">
        <v>43</v>
      </c>
      <c r="AC31" t="s">
        <v>56</v>
      </c>
      <c r="AD31" s="3">
        <v>19.7</v>
      </c>
      <c r="AE31" s="3">
        <v>1396.9</v>
      </c>
      <c r="AF31" s="3">
        <v>0</v>
      </c>
      <c r="AG31" s="3">
        <v>0</v>
      </c>
      <c r="AH31" s="3">
        <v>2648.91</v>
      </c>
      <c r="AI31" s="3">
        <v>4045.81</v>
      </c>
      <c r="AJ31" t="s">
        <v>47</v>
      </c>
      <c r="AK31" t="s">
        <v>8234</v>
      </c>
      <c r="AL31" t="s">
        <v>8234</v>
      </c>
      <c r="AM31">
        <f>IF(Customers[[#This Row],[Customer Status]]="Churned",1,0)</f>
        <v>0</v>
      </c>
      <c r="AN31" t="str">
        <f>IF(Customers[[#This Row],[Monthly Charge]]&gt;=_xlfn.PERCENTILE.INC(Customers[Monthly Charge],0.75),"High-value","Other")</f>
        <v>Other</v>
      </c>
    </row>
    <row r="32" spans="1:40" x14ac:dyDescent="0.25">
      <c r="A32" t="s">
        <v>132</v>
      </c>
      <c r="B32" t="s">
        <v>49</v>
      </c>
      <c r="C32" s="1">
        <v>23</v>
      </c>
      <c r="D32" t="s">
        <v>40</v>
      </c>
      <c r="E32" s="1">
        <v>3</v>
      </c>
      <c r="F32" t="s">
        <v>133</v>
      </c>
      <c r="G32">
        <v>94038</v>
      </c>
      <c r="H32">
        <v>37.515555999999997</v>
      </c>
      <c r="I32">
        <v>-122.50231100000001</v>
      </c>
      <c r="J32" s="1">
        <v>1</v>
      </c>
      <c r="K32" s="1">
        <v>37</v>
      </c>
      <c r="L32" t="s">
        <v>129</v>
      </c>
      <c r="M32" t="s">
        <v>40</v>
      </c>
      <c r="N32" s="2">
        <v>43.01</v>
      </c>
      <c r="O32" t="s">
        <v>43</v>
      </c>
      <c r="P32" t="s">
        <v>40</v>
      </c>
      <c r="Q32" t="s">
        <v>55</v>
      </c>
      <c r="R32" s="1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 s="3">
        <v>91.2</v>
      </c>
      <c r="AE32" s="3">
        <v>3247.55</v>
      </c>
      <c r="AF32" s="3">
        <v>0</v>
      </c>
      <c r="AG32" s="3">
        <v>0</v>
      </c>
      <c r="AH32" s="3">
        <v>1591.37</v>
      </c>
      <c r="AI32" s="3">
        <v>4838.92</v>
      </c>
      <c r="AJ32" t="s">
        <v>47</v>
      </c>
      <c r="AK32" t="s">
        <v>8234</v>
      </c>
      <c r="AL32" t="s">
        <v>8234</v>
      </c>
      <c r="AM32">
        <f>IF(Customers[[#This Row],[Customer Status]]="Churned",1,0)</f>
        <v>0</v>
      </c>
      <c r="AN32" t="str">
        <f>IF(Customers[[#This Row],[Monthly Charge]]&gt;=_xlfn.PERCENTILE.INC(Customers[Monthly Charge],0.75),"High-value","Other")</f>
        <v>High-value</v>
      </c>
    </row>
    <row r="33" spans="1:40" x14ac:dyDescent="0.25">
      <c r="A33" t="s">
        <v>134</v>
      </c>
      <c r="B33" t="s">
        <v>39</v>
      </c>
      <c r="C33" s="1">
        <v>48</v>
      </c>
      <c r="D33" t="s">
        <v>40</v>
      </c>
      <c r="E33" s="1">
        <v>0</v>
      </c>
      <c r="F33" t="s">
        <v>135</v>
      </c>
      <c r="G33">
        <v>90058</v>
      </c>
      <c r="H33">
        <v>34.001617000000003</v>
      </c>
      <c r="I33">
        <v>-118.222274</v>
      </c>
      <c r="J33" s="1">
        <v>5</v>
      </c>
      <c r="K33" s="1">
        <v>49</v>
      </c>
      <c r="L33" t="s">
        <v>76</v>
      </c>
      <c r="M33" t="s">
        <v>40</v>
      </c>
      <c r="N33" s="2">
        <v>49.58</v>
      </c>
      <c r="O33" t="s">
        <v>43</v>
      </c>
      <c r="P33" t="s">
        <v>43</v>
      </c>
      <c r="Q33" t="s">
        <v>42</v>
      </c>
      <c r="R33" s="1">
        <v>0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45</v>
      </c>
      <c r="AB33" t="s">
        <v>43</v>
      </c>
      <c r="AC33" t="s">
        <v>56</v>
      </c>
      <c r="AD33" s="3">
        <v>20.45</v>
      </c>
      <c r="AE33" s="3">
        <v>900.9</v>
      </c>
      <c r="AF33" s="3">
        <v>0</v>
      </c>
      <c r="AG33" s="3">
        <v>0</v>
      </c>
      <c r="AH33" s="3">
        <v>2429.42</v>
      </c>
      <c r="AI33" s="3">
        <v>3330.32</v>
      </c>
      <c r="AJ33" t="s">
        <v>47</v>
      </c>
      <c r="AK33" t="s">
        <v>8234</v>
      </c>
      <c r="AL33" t="s">
        <v>8234</v>
      </c>
      <c r="AM33">
        <f>IF(Customers[[#This Row],[Customer Status]]="Churned",1,0)</f>
        <v>0</v>
      </c>
      <c r="AN33" t="str">
        <f>IF(Customers[[#This Row],[Monthly Charge]]&gt;=_xlfn.PERCENTILE.INC(Customers[Monthly Charge],0.75),"High-value","Other")</f>
        <v>Other</v>
      </c>
    </row>
    <row r="34" spans="1:40" x14ac:dyDescent="0.25">
      <c r="A34" t="s">
        <v>136</v>
      </c>
      <c r="B34" t="s">
        <v>49</v>
      </c>
      <c r="C34" s="1">
        <v>28</v>
      </c>
      <c r="D34" t="s">
        <v>40</v>
      </c>
      <c r="E34" s="1">
        <v>0</v>
      </c>
      <c r="F34" t="s">
        <v>135</v>
      </c>
      <c r="G34">
        <v>90063</v>
      </c>
      <c r="H34">
        <v>34.044271000000002</v>
      </c>
      <c r="I34">
        <v>-118.185237</v>
      </c>
      <c r="J34" s="1">
        <v>9</v>
      </c>
      <c r="K34" s="1">
        <v>66</v>
      </c>
      <c r="L34" t="s">
        <v>42</v>
      </c>
      <c r="M34" t="s">
        <v>40</v>
      </c>
      <c r="N34" s="2">
        <v>43.77</v>
      </c>
      <c r="O34" t="s">
        <v>40</v>
      </c>
      <c r="P34" t="s">
        <v>40</v>
      </c>
      <c r="Q34" t="s">
        <v>55</v>
      </c>
      <c r="R34" s="1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 s="3">
        <v>-2</v>
      </c>
      <c r="AE34" s="3">
        <v>7942.15</v>
      </c>
      <c r="AF34" s="3">
        <v>0</v>
      </c>
      <c r="AG34" s="3">
        <v>0</v>
      </c>
      <c r="AH34" s="3">
        <v>2888.82</v>
      </c>
      <c r="AI34" s="3">
        <v>10830.97</v>
      </c>
      <c r="AJ34" t="s">
        <v>47</v>
      </c>
      <c r="AK34" t="s">
        <v>8234</v>
      </c>
      <c r="AL34" t="s">
        <v>8234</v>
      </c>
      <c r="AM34">
        <f>IF(Customers[[#This Row],[Customer Status]]="Churned",1,0)</f>
        <v>0</v>
      </c>
      <c r="AN34" t="str">
        <f>IF(Customers[[#This Row],[Monthly Charge]]&gt;=_xlfn.PERCENTILE.INC(Customers[Monthly Charge],0.75),"High-value","Other")</f>
        <v>Other</v>
      </c>
    </row>
    <row r="35" spans="1:40" x14ac:dyDescent="0.25">
      <c r="A35" t="s">
        <v>137</v>
      </c>
      <c r="B35" t="s">
        <v>39</v>
      </c>
      <c r="C35" s="1">
        <v>28</v>
      </c>
      <c r="D35" t="s">
        <v>43</v>
      </c>
      <c r="E35" s="1">
        <v>0</v>
      </c>
      <c r="F35" t="s">
        <v>138</v>
      </c>
      <c r="G35">
        <v>92231</v>
      </c>
      <c r="H35">
        <v>32.690654000000002</v>
      </c>
      <c r="I35">
        <v>-115.431225</v>
      </c>
      <c r="J35" s="1">
        <v>0</v>
      </c>
      <c r="K35" s="1">
        <v>67</v>
      </c>
      <c r="L35" t="s">
        <v>42</v>
      </c>
      <c r="M35" t="s">
        <v>40</v>
      </c>
      <c r="N35" s="2">
        <v>23.12</v>
      </c>
      <c r="O35" t="s">
        <v>43</v>
      </c>
      <c r="P35" t="s">
        <v>43</v>
      </c>
      <c r="Q35" t="s">
        <v>42</v>
      </c>
      <c r="R35" s="1">
        <v>0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45</v>
      </c>
      <c r="AB35" t="s">
        <v>43</v>
      </c>
      <c r="AC35" t="s">
        <v>56</v>
      </c>
      <c r="AD35" s="3">
        <v>20.55</v>
      </c>
      <c r="AE35" s="3">
        <v>1343.4</v>
      </c>
      <c r="AF35" s="3">
        <v>30.53</v>
      </c>
      <c r="AG35" s="3">
        <v>0</v>
      </c>
      <c r="AH35" s="3">
        <v>1549.04</v>
      </c>
      <c r="AI35" s="3">
        <v>2861.91</v>
      </c>
      <c r="AJ35" t="s">
        <v>47</v>
      </c>
      <c r="AK35" t="s">
        <v>8234</v>
      </c>
      <c r="AL35" t="s">
        <v>8234</v>
      </c>
      <c r="AM35">
        <f>IF(Customers[[#This Row],[Customer Status]]="Churned",1,0)</f>
        <v>0</v>
      </c>
      <c r="AN35" t="str">
        <f>IF(Customers[[#This Row],[Monthly Charge]]&gt;=_xlfn.PERCENTILE.INC(Customers[Monthly Charge],0.75),"High-value","Other")</f>
        <v>Other</v>
      </c>
    </row>
    <row r="36" spans="1:40" x14ac:dyDescent="0.25">
      <c r="A36" t="s">
        <v>139</v>
      </c>
      <c r="B36" t="s">
        <v>49</v>
      </c>
      <c r="C36" s="1">
        <v>33</v>
      </c>
      <c r="D36" t="s">
        <v>40</v>
      </c>
      <c r="E36" s="1">
        <v>1</v>
      </c>
      <c r="F36" t="s">
        <v>140</v>
      </c>
      <c r="G36">
        <v>96003</v>
      </c>
      <c r="H36">
        <v>40.677649000000002</v>
      </c>
      <c r="I36">
        <v>-122.29467</v>
      </c>
      <c r="J36" s="1">
        <v>4</v>
      </c>
      <c r="K36" s="1">
        <v>20</v>
      </c>
      <c r="L36" t="s">
        <v>42</v>
      </c>
      <c r="M36" t="s">
        <v>43</v>
      </c>
      <c r="N36" s="2">
        <v>0</v>
      </c>
      <c r="O36" t="s">
        <v>43</v>
      </c>
      <c r="P36" t="s">
        <v>40</v>
      </c>
      <c r="Q36" t="s">
        <v>44</v>
      </c>
      <c r="R36" s="1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 s="3">
        <v>39.4</v>
      </c>
      <c r="AE36" s="3">
        <v>825.4</v>
      </c>
      <c r="AF36" s="3">
        <v>0</v>
      </c>
      <c r="AG36" s="3">
        <v>0</v>
      </c>
      <c r="AH36" s="3">
        <v>0</v>
      </c>
      <c r="AI36" s="3">
        <v>825.4</v>
      </c>
      <c r="AJ36" t="s">
        <v>47</v>
      </c>
      <c r="AK36" t="s">
        <v>8234</v>
      </c>
      <c r="AL36" t="s">
        <v>8234</v>
      </c>
      <c r="AM36">
        <f>IF(Customers[[#This Row],[Customer Status]]="Churned",1,0)</f>
        <v>0</v>
      </c>
      <c r="AN36" t="str">
        <f>IF(Customers[[#This Row],[Monthly Charge]]&gt;=_xlfn.PERCENTILE.INC(Customers[Monthly Charge],0.75),"High-value","Other")</f>
        <v>Other</v>
      </c>
    </row>
    <row r="37" spans="1:40" x14ac:dyDescent="0.25">
      <c r="A37" t="s">
        <v>141</v>
      </c>
      <c r="B37" t="s">
        <v>39</v>
      </c>
      <c r="C37" s="1">
        <v>31</v>
      </c>
      <c r="D37" t="s">
        <v>43</v>
      </c>
      <c r="E37" s="1">
        <v>3</v>
      </c>
      <c r="F37" t="s">
        <v>142</v>
      </c>
      <c r="G37">
        <v>95046</v>
      </c>
      <c r="H37">
        <v>37.084696999999998</v>
      </c>
      <c r="I37">
        <v>-121.60641699999999</v>
      </c>
      <c r="J37" s="1">
        <v>0</v>
      </c>
      <c r="K37" s="1">
        <v>43</v>
      </c>
      <c r="L37" t="s">
        <v>42</v>
      </c>
      <c r="M37" t="s">
        <v>40</v>
      </c>
      <c r="N37" s="2">
        <v>30.64</v>
      </c>
      <c r="O37" t="s">
        <v>40</v>
      </c>
      <c r="P37" t="s">
        <v>43</v>
      </c>
      <c r="Q37" t="s">
        <v>42</v>
      </c>
      <c r="R37" s="1">
        <v>0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73</v>
      </c>
      <c r="AB37" t="s">
        <v>40</v>
      </c>
      <c r="AC37" t="s">
        <v>56</v>
      </c>
      <c r="AD37" s="3">
        <v>25.1</v>
      </c>
      <c r="AE37" s="3">
        <v>1070.1500000000001</v>
      </c>
      <c r="AF37" s="3">
        <v>0</v>
      </c>
      <c r="AG37" s="3">
        <v>0</v>
      </c>
      <c r="AH37" s="3">
        <v>1317.52</v>
      </c>
      <c r="AI37" s="3">
        <v>2387.67</v>
      </c>
      <c r="AJ37" t="s">
        <v>47</v>
      </c>
      <c r="AK37" t="s">
        <v>8234</v>
      </c>
      <c r="AL37" t="s">
        <v>8234</v>
      </c>
      <c r="AM37">
        <f>IF(Customers[[#This Row],[Customer Status]]="Churned",1,0)</f>
        <v>0</v>
      </c>
      <c r="AN37" t="str">
        <f>IF(Customers[[#This Row],[Monthly Charge]]&gt;=_xlfn.PERCENTILE.INC(Customers[Monthly Charge],0.75),"High-value","Other")</f>
        <v>Other</v>
      </c>
    </row>
    <row r="38" spans="1:40" x14ac:dyDescent="0.25">
      <c r="A38" t="s">
        <v>143</v>
      </c>
      <c r="B38" t="s">
        <v>39</v>
      </c>
      <c r="C38" s="1">
        <v>37</v>
      </c>
      <c r="D38" t="s">
        <v>40</v>
      </c>
      <c r="E38" s="1">
        <v>0</v>
      </c>
      <c r="F38" t="s">
        <v>144</v>
      </c>
      <c r="G38">
        <v>95209</v>
      </c>
      <c r="H38">
        <v>38.044522999999998</v>
      </c>
      <c r="I38">
        <v>-121.34804800000001</v>
      </c>
      <c r="J38" s="1">
        <v>2</v>
      </c>
      <c r="K38" s="1">
        <v>55</v>
      </c>
      <c r="L38" t="s">
        <v>76</v>
      </c>
      <c r="M38" t="s">
        <v>40</v>
      </c>
      <c r="N38" s="2">
        <v>5.08</v>
      </c>
      <c r="O38" t="s">
        <v>40</v>
      </c>
      <c r="P38" t="s">
        <v>40</v>
      </c>
      <c r="Q38" t="s">
        <v>55</v>
      </c>
      <c r="R38" s="1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 s="3">
        <v>89.8</v>
      </c>
      <c r="AE38" s="3">
        <v>4959.6000000000004</v>
      </c>
      <c r="AF38" s="3">
        <v>0</v>
      </c>
      <c r="AG38" s="3">
        <v>0</v>
      </c>
      <c r="AH38" s="3">
        <v>279.39999999999998</v>
      </c>
      <c r="AI38" s="3">
        <v>5239</v>
      </c>
      <c r="AJ38" t="s">
        <v>47</v>
      </c>
      <c r="AK38" t="s">
        <v>8234</v>
      </c>
      <c r="AL38" t="s">
        <v>8234</v>
      </c>
      <c r="AM38">
        <f>IF(Customers[[#This Row],[Customer Status]]="Churned",1,0)</f>
        <v>0</v>
      </c>
      <c r="AN38" t="str">
        <f>IF(Customers[[#This Row],[Monthly Charge]]&gt;=_xlfn.PERCENTILE.INC(Customers[Monthly Charge],0.75),"High-value","Other")</f>
        <v>High-value</v>
      </c>
    </row>
    <row r="39" spans="1:40" x14ac:dyDescent="0.25">
      <c r="A39" t="s">
        <v>145</v>
      </c>
      <c r="B39" t="s">
        <v>39</v>
      </c>
      <c r="C39" s="1">
        <v>60</v>
      </c>
      <c r="D39" t="s">
        <v>40</v>
      </c>
      <c r="E39" s="1">
        <v>0</v>
      </c>
      <c r="F39" t="s">
        <v>135</v>
      </c>
      <c r="G39">
        <v>90003</v>
      </c>
      <c r="H39">
        <v>33.964131000000002</v>
      </c>
      <c r="I39">
        <v>-118.272783</v>
      </c>
      <c r="J39" s="1">
        <v>4</v>
      </c>
      <c r="K39" s="1">
        <v>59</v>
      </c>
      <c r="L39" t="s">
        <v>76</v>
      </c>
      <c r="M39" t="s">
        <v>40</v>
      </c>
      <c r="N39" s="2">
        <v>16.39</v>
      </c>
      <c r="O39" t="s">
        <v>40</v>
      </c>
      <c r="P39" t="s">
        <v>40</v>
      </c>
      <c r="Q39" t="s">
        <v>55</v>
      </c>
      <c r="R39" s="1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 s="3">
        <v>94.75</v>
      </c>
      <c r="AE39" s="3">
        <v>5597.65</v>
      </c>
      <c r="AF39" s="3">
        <v>0</v>
      </c>
      <c r="AG39" s="3">
        <v>0</v>
      </c>
      <c r="AH39" s="3">
        <v>967.01</v>
      </c>
      <c r="AI39" s="3">
        <v>6564.66</v>
      </c>
      <c r="AJ39" t="s">
        <v>47</v>
      </c>
      <c r="AK39" t="s">
        <v>8234</v>
      </c>
      <c r="AL39" t="s">
        <v>8234</v>
      </c>
      <c r="AM39">
        <f>IF(Customers[[#This Row],[Customer Status]]="Churned",1,0)</f>
        <v>0</v>
      </c>
      <c r="AN39" t="str">
        <f>IF(Customers[[#This Row],[Monthly Charge]]&gt;=_xlfn.PERCENTILE.INC(Customers[Monthly Charge],0.75),"High-value","Other")</f>
        <v>High-value</v>
      </c>
    </row>
    <row r="40" spans="1:40" x14ac:dyDescent="0.25">
      <c r="A40" t="s">
        <v>146</v>
      </c>
      <c r="B40" t="s">
        <v>39</v>
      </c>
      <c r="C40" s="1">
        <v>48</v>
      </c>
      <c r="D40" t="s">
        <v>40</v>
      </c>
      <c r="E40" s="1">
        <v>3</v>
      </c>
      <c r="F40" t="s">
        <v>147</v>
      </c>
      <c r="G40">
        <v>90255</v>
      </c>
      <c r="H40">
        <v>33.978029999999997</v>
      </c>
      <c r="I40">
        <v>-118.217141</v>
      </c>
      <c r="J40" s="1">
        <v>3</v>
      </c>
      <c r="K40" s="1">
        <v>12</v>
      </c>
      <c r="L40" t="s">
        <v>42</v>
      </c>
      <c r="M40" t="s">
        <v>40</v>
      </c>
      <c r="N40" s="2">
        <v>19.28</v>
      </c>
      <c r="O40" t="s">
        <v>43</v>
      </c>
      <c r="P40" t="s">
        <v>43</v>
      </c>
      <c r="Q40" t="s">
        <v>42</v>
      </c>
      <c r="R40" s="1">
        <v>0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73</v>
      </c>
      <c r="AB40" t="s">
        <v>43</v>
      </c>
      <c r="AC40" t="s">
        <v>56</v>
      </c>
      <c r="AD40" s="3">
        <v>20.3</v>
      </c>
      <c r="AE40" s="3">
        <v>224.5</v>
      </c>
      <c r="AF40" s="3">
        <v>0</v>
      </c>
      <c r="AG40" s="3">
        <v>0</v>
      </c>
      <c r="AH40" s="3">
        <v>231.36</v>
      </c>
      <c r="AI40" s="3">
        <v>455.86</v>
      </c>
      <c r="AJ40" t="s">
        <v>47</v>
      </c>
      <c r="AK40" t="s">
        <v>8234</v>
      </c>
      <c r="AL40" t="s">
        <v>8234</v>
      </c>
      <c r="AM40">
        <f>IF(Customers[[#This Row],[Customer Status]]="Churned",1,0)</f>
        <v>0</v>
      </c>
      <c r="AN40" t="str">
        <f>IF(Customers[[#This Row],[Monthly Charge]]&gt;=_xlfn.PERCENTILE.INC(Customers[Monthly Charge],0.75),"High-value","Other")</f>
        <v>Other</v>
      </c>
    </row>
    <row r="41" spans="1:40" x14ac:dyDescent="0.25">
      <c r="A41" t="s">
        <v>148</v>
      </c>
      <c r="B41" t="s">
        <v>49</v>
      </c>
      <c r="C41" s="1">
        <v>60</v>
      </c>
      <c r="D41" t="s">
        <v>40</v>
      </c>
      <c r="E41" s="1">
        <v>3</v>
      </c>
      <c r="F41" t="s">
        <v>149</v>
      </c>
      <c r="G41">
        <v>92398</v>
      </c>
      <c r="H41">
        <v>35.013299000000004</v>
      </c>
      <c r="I41">
        <v>-116.834092</v>
      </c>
      <c r="J41" s="1">
        <v>7</v>
      </c>
      <c r="K41" s="1">
        <v>27</v>
      </c>
      <c r="L41" t="s">
        <v>129</v>
      </c>
      <c r="M41" t="s">
        <v>40</v>
      </c>
      <c r="N41" s="2">
        <v>25.26</v>
      </c>
      <c r="O41" t="s">
        <v>40</v>
      </c>
      <c r="P41" t="s">
        <v>40</v>
      </c>
      <c r="Q41" t="s">
        <v>55</v>
      </c>
      <c r="R41" s="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 s="3">
        <v>75.75</v>
      </c>
      <c r="AE41" s="3">
        <v>1929</v>
      </c>
      <c r="AF41" s="3">
        <v>0</v>
      </c>
      <c r="AG41" s="3">
        <v>0</v>
      </c>
      <c r="AH41" s="3">
        <v>682.02</v>
      </c>
      <c r="AI41" s="3">
        <v>2611.02</v>
      </c>
      <c r="AJ41" t="s">
        <v>47</v>
      </c>
      <c r="AK41" t="s">
        <v>8234</v>
      </c>
      <c r="AL41" t="s">
        <v>8234</v>
      </c>
      <c r="AM41">
        <f>IF(Customers[[#This Row],[Customer Status]]="Churned",1,0)</f>
        <v>0</v>
      </c>
      <c r="AN41" t="str">
        <f>IF(Customers[[#This Row],[Monthly Charge]]&gt;=_xlfn.PERCENTILE.INC(Customers[Monthly Charge],0.75),"High-value","Other")</f>
        <v>Other</v>
      </c>
    </row>
    <row r="42" spans="1:40" x14ac:dyDescent="0.25">
      <c r="A42" t="s">
        <v>150</v>
      </c>
      <c r="B42" t="s">
        <v>49</v>
      </c>
      <c r="C42" s="1">
        <v>69</v>
      </c>
      <c r="D42" t="s">
        <v>43</v>
      </c>
      <c r="E42" s="1">
        <v>0</v>
      </c>
      <c r="F42" t="s">
        <v>151</v>
      </c>
      <c r="G42">
        <v>92129</v>
      </c>
      <c r="H42">
        <v>32.961064</v>
      </c>
      <c r="I42">
        <v>-117.134917</v>
      </c>
      <c r="J42" s="1">
        <v>0</v>
      </c>
      <c r="K42" s="1">
        <v>2</v>
      </c>
      <c r="L42" t="s">
        <v>42</v>
      </c>
      <c r="M42" t="s">
        <v>40</v>
      </c>
      <c r="N42" s="2">
        <v>43.99</v>
      </c>
      <c r="O42" t="s">
        <v>43</v>
      </c>
      <c r="P42" t="s">
        <v>40</v>
      </c>
      <c r="Q42" t="s">
        <v>79</v>
      </c>
      <c r="R42" s="1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 s="3">
        <v>49.25</v>
      </c>
      <c r="AE42" s="3">
        <v>91.1</v>
      </c>
      <c r="AF42" s="3">
        <v>0</v>
      </c>
      <c r="AG42" s="3">
        <v>0</v>
      </c>
      <c r="AH42" s="3">
        <v>87.98</v>
      </c>
      <c r="AI42" s="3">
        <v>179.08</v>
      </c>
      <c r="AJ42" t="s">
        <v>57</v>
      </c>
      <c r="AK42" t="s">
        <v>58</v>
      </c>
      <c r="AL42" t="s">
        <v>104</v>
      </c>
      <c r="AM42">
        <f>IF(Customers[[#This Row],[Customer Status]]="Churned",1,0)</f>
        <v>1</v>
      </c>
      <c r="AN42" t="str">
        <f>IF(Customers[[#This Row],[Monthly Charge]]&gt;=_xlfn.PERCENTILE.INC(Customers[Monthly Charge],0.75),"High-value","Other")</f>
        <v>Other</v>
      </c>
    </row>
    <row r="43" spans="1:40" x14ac:dyDescent="0.25">
      <c r="A43" t="s">
        <v>152</v>
      </c>
      <c r="B43" t="s">
        <v>39</v>
      </c>
      <c r="C43" s="1">
        <v>20</v>
      </c>
      <c r="D43" t="s">
        <v>43</v>
      </c>
      <c r="E43" s="1">
        <v>0</v>
      </c>
      <c r="F43" t="s">
        <v>153</v>
      </c>
      <c r="G43">
        <v>94539</v>
      </c>
      <c r="H43">
        <v>37.516790999999998</v>
      </c>
      <c r="I43">
        <v>-121.899117</v>
      </c>
      <c r="J43" s="1">
        <v>0</v>
      </c>
      <c r="K43" s="1">
        <v>27</v>
      </c>
      <c r="L43" t="s">
        <v>129</v>
      </c>
      <c r="M43" t="s">
        <v>40</v>
      </c>
      <c r="N43" s="2">
        <v>48.91</v>
      </c>
      <c r="O43" t="s">
        <v>43</v>
      </c>
      <c r="P43" t="s">
        <v>40</v>
      </c>
      <c r="Q43" t="s">
        <v>79</v>
      </c>
      <c r="R43" s="1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 s="3">
        <v>78.2</v>
      </c>
      <c r="AE43" s="3">
        <v>2078.9499999999998</v>
      </c>
      <c r="AF43" s="3">
        <v>0</v>
      </c>
      <c r="AG43" s="3">
        <v>0</v>
      </c>
      <c r="AH43" s="3">
        <v>1320.57</v>
      </c>
      <c r="AI43" s="3">
        <v>3399.52</v>
      </c>
      <c r="AJ43" t="s">
        <v>47</v>
      </c>
      <c r="AK43" t="s">
        <v>8234</v>
      </c>
      <c r="AL43" t="s">
        <v>8234</v>
      </c>
      <c r="AM43">
        <f>IF(Customers[[#This Row],[Customer Status]]="Churned",1,0)</f>
        <v>0</v>
      </c>
      <c r="AN43" t="str">
        <f>IF(Customers[[#This Row],[Monthly Charge]]&gt;=_xlfn.PERCENTILE.INC(Customers[Monthly Charge],0.75),"High-value","Other")</f>
        <v>Other</v>
      </c>
    </row>
    <row r="44" spans="1:40" x14ac:dyDescent="0.25">
      <c r="A44" t="s">
        <v>154</v>
      </c>
      <c r="B44" t="s">
        <v>49</v>
      </c>
      <c r="C44" s="1">
        <v>31</v>
      </c>
      <c r="D44" t="s">
        <v>40</v>
      </c>
      <c r="E44" s="1">
        <v>3</v>
      </c>
      <c r="F44" t="s">
        <v>155</v>
      </c>
      <c r="G44">
        <v>95405</v>
      </c>
      <c r="H44">
        <v>38.439695999999998</v>
      </c>
      <c r="I44">
        <v>-122.668817</v>
      </c>
      <c r="J44" s="1">
        <v>1</v>
      </c>
      <c r="K44" s="1">
        <v>25</v>
      </c>
      <c r="L44" t="s">
        <v>42</v>
      </c>
      <c r="M44" t="s">
        <v>40</v>
      </c>
      <c r="N44" s="2">
        <v>23.69</v>
      </c>
      <c r="O44" t="s">
        <v>40</v>
      </c>
      <c r="P44" t="s">
        <v>43</v>
      </c>
      <c r="Q44" t="s">
        <v>42</v>
      </c>
      <c r="R44" s="1">
        <v>0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73</v>
      </c>
      <c r="AB44" t="s">
        <v>43</v>
      </c>
      <c r="AC44" t="s">
        <v>46</v>
      </c>
      <c r="AD44" s="3">
        <v>25.5</v>
      </c>
      <c r="AE44" s="3">
        <v>630.6</v>
      </c>
      <c r="AF44" s="3">
        <v>44.42</v>
      </c>
      <c r="AG44" s="3">
        <v>0</v>
      </c>
      <c r="AH44" s="3">
        <v>592.25</v>
      </c>
      <c r="AI44" s="3">
        <v>1178.43</v>
      </c>
      <c r="AJ44" t="s">
        <v>47</v>
      </c>
      <c r="AK44" t="s">
        <v>8234</v>
      </c>
      <c r="AL44" t="s">
        <v>8234</v>
      </c>
      <c r="AM44">
        <f>IF(Customers[[#This Row],[Customer Status]]="Churned",1,0)</f>
        <v>0</v>
      </c>
      <c r="AN44" t="str">
        <f>IF(Customers[[#This Row],[Monthly Charge]]&gt;=_xlfn.PERCENTILE.INC(Customers[Monthly Charge],0.75),"High-value","Other")</f>
        <v>Other</v>
      </c>
    </row>
    <row r="45" spans="1:40" x14ac:dyDescent="0.25">
      <c r="A45" t="s">
        <v>156</v>
      </c>
      <c r="B45" t="s">
        <v>49</v>
      </c>
      <c r="C45" s="1">
        <v>46</v>
      </c>
      <c r="D45" t="s">
        <v>40</v>
      </c>
      <c r="E45" s="1">
        <v>0</v>
      </c>
      <c r="F45" t="s">
        <v>157</v>
      </c>
      <c r="G45">
        <v>95126</v>
      </c>
      <c r="H45">
        <v>37.327069000000002</v>
      </c>
      <c r="I45">
        <v>-121.916819</v>
      </c>
      <c r="J45" s="1">
        <v>5</v>
      </c>
      <c r="K45" s="1">
        <v>25</v>
      </c>
      <c r="L45" t="s">
        <v>42</v>
      </c>
      <c r="M45" t="s">
        <v>40</v>
      </c>
      <c r="N45" s="2">
        <v>6.45</v>
      </c>
      <c r="O45" t="s">
        <v>43</v>
      </c>
      <c r="P45" t="s">
        <v>40</v>
      </c>
      <c r="Q45" t="s">
        <v>44</v>
      </c>
      <c r="R45" s="1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 s="3">
        <v>61.6</v>
      </c>
      <c r="AE45" s="3">
        <v>1611</v>
      </c>
      <c r="AF45" s="3">
        <v>44.9</v>
      </c>
      <c r="AG45" s="3">
        <v>0</v>
      </c>
      <c r="AH45" s="3">
        <v>161.25</v>
      </c>
      <c r="AI45" s="3">
        <v>1727.35</v>
      </c>
      <c r="AJ45" t="s">
        <v>47</v>
      </c>
      <c r="AK45" t="s">
        <v>8234</v>
      </c>
      <c r="AL45" t="s">
        <v>8234</v>
      </c>
      <c r="AM45">
        <f>IF(Customers[[#This Row],[Customer Status]]="Churned",1,0)</f>
        <v>0</v>
      </c>
      <c r="AN45" t="str">
        <f>IF(Customers[[#This Row],[Monthly Charge]]&gt;=_xlfn.PERCENTILE.INC(Customers[Monthly Charge],0.75),"High-value","Other")</f>
        <v>Other</v>
      </c>
    </row>
    <row r="46" spans="1:40" x14ac:dyDescent="0.25">
      <c r="A46" t="s">
        <v>158</v>
      </c>
      <c r="B46" t="s">
        <v>49</v>
      </c>
      <c r="C46" s="1">
        <v>57</v>
      </c>
      <c r="D46" t="s">
        <v>43</v>
      </c>
      <c r="E46" s="1">
        <v>1</v>
      </c>
      <c r="F46" t="s">
        <v>159</v>
      </c>
      <c r="G46">
        <v>91042</v>
      </c>
      <c r="H46">
        <v>34.296574</v>
      </c>
      <c r="I46">
        <v>-118.244839</v>
      </c>
      <c r="J46" s="1">
        <v>0</v>
      </c>
      <c r="K46" s="1">
        <v>29</v>
      </c>
      <c r="L46" t="s">
        <v>42</v>
      </c>
      <c r="M46" t="s">
        <v>43</v>
      </c>
      <c r="N46" s="2">
        <v>0</v>
      </c>
      <c r="O46" t="s">
        <v>43</v>
      </c>
      <c r="P46" t="s">
        <v>40</v>
      </c>
      <c r="Q46" t="s">
        <v>79</v>
      </c>
      <c r="R46" s="1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 s="3">
        <v>45</v>
      </c>
      <c r="AE46" s="3">
        <v>1242.45</v>
      </c>
      <c r="AF46" s="3">
        <v>12.26</v>
      </c>
      <c r="AG46" s="3">
        <v>0</v>
      </c>
      <c r="AH46" s="3">
        <v>0</v>
      </c>
      <c r="AI46" s="3">
        <v>1230.19</v>
      </c>
      <c r="AJ46" t="s">
        <v>47</v>
      </c>
      <c r="AK46" t="s">
        <v>8234</v>
      </c>
      <c r="AL46" t="s">
        <v>8234</v>
      </c>
      <c r="AM46">
        <f>IF(Customers[[#This Row],[Customer Status]]="Churned",1,0)</f>
        <v>0</v>
      </c>
      <c r="AN46" t="str">
        <f>IF(Customers[[#This Row],[Monthly Charge]]&gt;=_xlfn.PERCENTILE.INC(Customers[Monthly Charge],0.75),"High-value","Other")</f>
        <v>Other</v>
      </c>
    </row>
    <row r="47" spans="1:40" x14ac:dyDescent="0.25">
      <c r="A47" t="s">
        <v>160</v>
      </c>
      <c r="B47" t="s">
        <v>49</v>
      </c>
      <c r="C47" s="1">
        <v>19</v>
      </c>
      <c r="D47" t="s">
        <v>40</v>
      </c>
      <c r="E47" s="1">
        <v>0</v>
      </c>
      <c r="F47" t="s">
        <v>161</v>
      </c>
      <c r="G47">
        <v>93291</v>
      </c>
      <c r="H47">
        <v>36.391776999999998</v>
      </c>
      <c r="I47">
        <v>-119.37284200000001</v>
      </c>
      <c r="J47" s="1">
        <v>5</v>
      </c>
      <c r="K47" s="1">
        <v>72</v>
      </c>
      <c r="L47" t="s">
        <v>42</v>
      </c>
      <c r="M47" t="s">
        <v>40</v>
      </c>
      <c r="N47" s="2">
        <v>32.36</v>
      </c>
      <c r="O47" t="s">
        <v>40</v>
      </c>
      <c r="P47" t="s">
        <v>40</v>
      </c>
      <c r="Q47" t="s">
        <v>79</v>
      </c>
      <c r="R47" s="1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 s="3">
        <v>85.15</v>
      </c>
      <c r="AE47" s="3">
        <v>6316.2</v>
      </c>
      <c r="AF47" s="3">
        <v>0</v>
      </c>
      <c r="AG47" s="3">
        <v>0</v>
      </c>
      <c r="AH47" s="3">
        <v>2329.92</v>
      </c>
      <c r="AI47" s="3">
        <v>8646.1200000000008</v>
      </c>
      <c r="AJ47" t="s">
        <v>47</v>
      </c>
      <c r="AK47" t="s">
        <v>8234</v>
      </c>
      <c r="AL47" t="s">
        <v>8234</v>
      </c>
      <c r="AM47">
        <f>IF(Customers[[#This Row],[Customer Status]]="Churned",1,0)</f>
        <v>0</v>
      </c>
      <c r="AN47" t="str">
        <f>IF(Customers[[#This Row],[Monthly Charge]]&gt;=_xlfn.PERCENTILE.INC(Customers[Monthly Charge],0.75),"High-value","Other")</f>
        <v>Other</v>
      </c>
    </row>
    <row r="48" spans="1:40" x14ac:dyDescent="0.25">
      <c r="A48" t="s">
        <v>162</v>
      </c>
      <c r="B48" t="s">
        <v>39</v>
      </c>
      <c r="C48" s="1">
        <v>64</v>
      </c>
      <c r="D48" t="s">
        <v>43</v>
      </c>
      <c r="E48" s="1">
        <v>0</v>
      </c>
      <c r="F48" t="s">
        <v>163</v>
      </c>
      <c r="G48">
        <v>95240</v>
      </c>
      <c r="H48">
        <v>38.123544000000003</v>
      </c>
      <c r="I48">
        <v>-121.15907799999999</v>
      </c>
      <c r="J48" s="1">
        <v>0</v>
      </c>
      <c r="K48" s="1">
        <v>14</v>
      </c>
      <c r="L48" t="s">
        <v>42</v>
      </c>
      <c r="M48" t="s">
        <v>40</v>
      </c>
      <c r="N48" s="2">
        <v>24.04</v>
      </c>
      <c r="O48" t="s">
        <v>43</v>
      </c>
      <c r="P48" t="s">
        <v>40</v>
      </c>
      <c r="Q48" t="s">
        <v>44</v>
      </c>
      <c r="R48" s="1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 s="3">
        <v>51.45</v>
      </c>
      <c r="AE48" s="3">
        <v>727.85</v>
      </c>
      <c r="AF48" s="3">
        <v>0</v>
      </c>
      <c r="AG48" s="3">
        <v>0</v>
      </c>
      <c r="AH48" s="3">
        <v>336.56</v>
      </c>
      <c r="AI48" s="3">
        <v>1064.4100000000001</v>
      </c>
      <c r="AJ48" t="s">
        <v>47</v>
      </c>
      <c r="AK48" t="s">
        <v>8234</v>
      </c>
      <c r="AL48" t="s">
        <v>8234</v>
      </c>
      <c r="AM48">
        <f>IF(Customers[[#This Row],[Customer Status]]="Churned",1,0)</f>
        <v>0</v>
      </c>
      <c r="AN48" t="str">
        <f>IF(Customers[[#This Row],[Monthly Charge]]&gt;=_xlfn.PERCENTILE.INC(Customers[Monthly Charge],0.75),"High-value","Other")</f>
        <v>Other</v>
      </c>
    </row>
    <row r="49" spans="1:40" x14ac:dyDescent="0.25">
      <c r="A49" t="s">
        <v>164</v>
      </c>
      <c r="B49" t="s">
        <v>39</v>
      </c>
      <c r="C49" s="1">
        <v>38</v>
      </c>
      <c r="D49" t="s">
        <v>43</v>
      </c>
      <c r="E49" s="1">
        <v>0</v>
      </c>
      <c r="F49" t="s">
        <v>165</v>
      </c>
      <c r="G49">
        <v>95318</v>
      </c>
      <c r="H49">
        <v>37.654550999999998</v>
      </c>
      <c r="I49">
        <v>-119.82298400000001</v>
      </c>
      <c r="J49" s="1">
        <v>0</v>
      </c>
      <c r="K49" s="1">
        <v>35</v>
      </c>
      <c r="L49" t="s">
        <v>129</v>
      </c>
      <c r="M49" t="s">
        <v>40</v>
      </c>
      <c r="N49" s="2">
        <v>36.42</v>
      </c>
      <c r="O49" t="s">
        <v>43</v>
      </c>
      <c r="P49" t="s">
        <v>40</v>
      </c>
      <c r="Q49" t="s">
        <v>55</v>
      </c>
      <c r="R49" s="1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 s="3">
        <v>99.25</v>
      </c>
      <c r="AE49" s="3">
        <v>3532</v>
      </c>
      <c r="AF49" s="3">
        <v>0</v>
      </c>
      <c r="AG49" s="3">
        <v>0</v>
      </c>
      <c r="AH49" s="3">
        <v>1274.7</v>
      </c>
      <c r="AI49" s="3">
        <v>4806.7</v>
      </c>
      <c r="AJ49" t="s">
        <v>47</v>
      </c>
      <c r="AK49" t="s">
        <v>8234</v>
      </c>
      <c r="AL49" t="s">
        <v>8234</v>
      </c>
      <c r="AM49">
        <f>IF(Customers[[#This Row],[Customer Status]]="Churned",1,0)</f>
        <v>0</v>
      </c>
      <c r="AN49" t="str">
        <f>IF(Customers[[#This Row],[Monthly Charge]]&gt;=_xlfn.PERCENTILE.INC(Customers[Monthly Charge],0.75),"High-value","Other")</f>
        <v>High-value</v>
      </c>
    </row>
    <row r="50" spans="1:40" x14ac:dyDescent="0.25">
      <c r="A50" t="s">
        <v>166</v>
      </c>
      <c r="B50" t="s">
        <v>49</v>
      </c>
      <c r="C50" s="1">
        <v>54</v>
      </c>
      <c r="D50" t="s">
        <v>43</v>
      </c>
      <c r="E50" s="1">
        <v>0</v>
      </c>
      <c r="F50" t="s">
        <v>167</v>
      </c>
      <c r="G50">
        <v>94515</v>
      </c>
      <c r="H50">
        <v>38.629618000000001</v>
      </c>
      <c r="I50">
        <v>-122.593216</v>
      </c>
      <c r="J50" s="1">
        <v>0</v>
      </c>
      <c r="K50" s="1">
        <v>1</v>
      </c>
      <c r="L50" t="s">
        <v>54</v>
      </c>
      <c r="M50" t="s">
        <v>40</v>
      </c>
      <c r="N50" s="2">
        <v>42.95</v>
      </c>
      <c r="O50" t="s">
        <v>43</v>
      </c>
      <c r="P50" t="s">
        <v>40</v>
      </c>
      <c r="Q50" t="s">
        <v>79</v>
      </c>
      <c r="R50" s="1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 s="3">
        <v>44.3</v>
      </c>
      <c r="AE50" s="3">
        <v>44.3</v>
      </c>
      <c r="AF50" s="3">
        <v>0</v>
      </c>
      <c r="AG50" s="3">
        <v>0</v>
      </c>
      <c r="AH50" s="3">
        <v>42.95</v>
      </c>
      <c r="AI50" s="3">
        <v>87.25</v>
      </c>
      <c r="AJ50" t="s">
        <v>98</v>
      </c>
      <c r="AK50" t="s">
        <v>8234</v>
      </c>
      <c r="AL50" t="s">
        <v>8234</v>
      </c>
      <c r="AM50">
        <f>IF(Customers[[#This Row],[Customer Status]]="Churned",1,0)</f>
        <v>0</v>
      </c>
      <c r="AN50" t="str">
        <f>IF(Customers[[#This Row],[Monthly Charge]]&gt;=_xlfn.PERCENTILE.INC(Customers[Monthly Charge],0.75),"High-value","Other")</f>
        <v>Other</v>
      </c>
    </row>
    <row r="51" spans="1:40" x14ac:dyDescent="0.25">
      <c r="A51" t="s">
        <v>168</v>
      </c>
      <c r="B51" t="s">
        <v>49</v>
      </c>
      <c r="C51" s="1">
        <v>50</v>
      </c>
      <c r="D51" t="s">
        <v>43</v>
      </c>
      <c r="E51" s="1">
        <v>0</v>
      </c>
      <c r="F51" t="s">
        <v>169</v>
      </c>
      <c r="G51">
        <v>95230</v>
      </c>
      <c r="H51">
        <v>37.956963000000002</v>
      </c>
      <c r="I51">
        <v>-120.863055</v>
      </c>
      <c r="J51" s="1">
        <v>0</v>
      </c>
      <c r="K51" s="1">
        <v>29</v>
      </c>
      <c r="L51" t="s">
        <v>42</v>
      </c>
      <c r="M51" t="s">
        <v>40</v>
      </c>
      <c r="N51" s="2">
        <v>2.0499999999999998</v>
      </c>
      <c r="O51" t="s">
        <v>43</v>
      </c>
      <c r="P51" t="s">
        <v>40</v>
      </c>
      <c r="Q51" t="s">
        <v>55</v>
      </c>
      <c r="R51" s="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 s="3">
        <v>94.2</v>
      </c>
      <c r="AE51" s="3">
        <v>2607.6</v>
      </c>
      <c r="AF51" s="3">
        <v>0</v>
      </c>
      <c r="AG51" s="3">
        <v>20</v>
      </c>
      <c r="AH51" s="3">
        <v>59.45</v>
      </c>
      <c r="AI51" s="3">
        <v>2687.05</v>
      </c>
      <c r="AJ51" t="s">
        <v>47</v>
      </c>
      <c r="AK51" t="s">
        <v>8234</v>
      </c>
      <c r="AL51" t="s">
        <v>8234</v>
      </c>
      <c r="AM51">
        <f>IF(Customers[[#This Row],[Customer Status]]="Churned",1,0)</f>
        <v>0</v>
      </c>
      <c r="AN51" t="str">
        <f>IF(Customers[[#This Row],[Monthly Charge]]&gt;=_xlfn.PERCENTILE.INC(Customers[Monthly Charge],0.75),"High-value","Other")</f>
        <v>High-value</v>
      </c>
    </row>
    <row r="52" spans="1:40" x14ac:dyDescent="0.25">
      <c r="A52" t="s">
        <v>170</v>
      </c>
      <c r="B52" t="s">
        <v>49</v>
      </c>
      <c r="C52" s="1">
        <v>25</v>
      </c>
      <c r="D52" t="s">
        <v>43</v>
      </c>
      <c r="E52" s="1">
        <v>0</v>
      </c>
      <c r="F52" t="s">
        <v>171</v>
      </c>
      <c r="G52">
        <v>96134</v>
      </c>
      <c r="H52">
        <v>41.813521000000001</v>
      </c>
      <c r="I52">
        <v>-121.492666</v>
      </c>
      <c r="J52" s="1">
        <v>0</v>
      </c>
      <c r="K52" s="1">
        <v>64</v>
      </c>
      <c r="L52" t="s">
        <v>42</v>
      </c>
      <c r="M52" t="s">
        <v>40</v>
      </c>
      <c r="N52" s="2">
        <v>5.49</v>
      </c>
      <c r="O52" t="s">
        <v>40</v>
      </c>
      <c r="P52" t="s">
        <v>40</v>
      </c>
      <c r="Q52" t="s">
        <v>79</v>
      </c>
      <c r="R52" s="1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 s="3">
        <v>81.25</v>
      </c>
      <c r="AE52" s="3">
        <v>5567.55</v>
      </c>
      <c r="AF52" s="3">
        <v>0</v>
      </c>
      <c r="AG52" s="3">
        <v>40</v>
      </c>
      <c r="AH52" s="3">
        <v>351.36</v>
      </c>
      <c r="AI52" s="3">
        <v>5958.91</v>
      </c>
      <c r="AJ52" t="s">
        <v>47</v>
      </c>
      <c r="AK52" t="s">
        <v>8234</v>
      </c>
      <c r="AL52" t="s">
        <v>8234</v>
      </c>
      <c r="AM52">
        <f>IF(Customers[[#This Row],[Customer Status]]="Churned",1,0)</f>
        <v>0</v>
      </c>
      <c r="AN52" t="str">
        <f>IF(Customers[[#This Row],[Monthly Charge]]&gt;=_xlfn.PERCENTILE.INC(Customers[Monthly Charge],0.75),"High-value","Other")</f>
        <v>Other</v>
      </c>
    </row>
    <row r="53" spans="1:40" x14ac:dyDescent="0.25">
      <c r="A53" t="s">
        <v>172</v>
      </c>
      <c r="B53" t="s">
        <v>39</v>
      </c>
      <c r="C53" s="1">
        <v>35</v>
      </c>
      <c r="D53" t="s">
        <v>40</v>
      </c>
      <c r="E53" s="1">
        <v>3</v>
      </c>
      <c r="F53" t="s">
        <v>173</v>
      </c>
      <c r="G53">
        <v>96107</v>
      </c>
      <c r="H53">
        <v>38.425280000000001</v>
      </c>
      <c r="I53">
        <v>-119.475741</v>
      </c>
      <c r="J53" s="1">
        <v>1</v>
      </c>
      <c r="K53" s="1">
        <v>39</v>
      </c>
      <c r="L53" t="s">
        <v>42</v>
      </c>
      <c r="M53" t="s">
        <v>40</v>
      </c>
      <c r="N53" s="2">
        <v>24.38</v>
      </c>
      <c r="O53" t="s">
        <v>40</v>
      </c>
      <c r="P53" t="s">
        <v>40</v>
      </c>
      <c r="Q53" t="s">
        <v>55</v>
      </c>
      <c r="R53" s="1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 s="3">
        <v>99.95</v>
      </c>
      <c r="AE53" s="3">
        <v>3767.4</v>
      </c>
      <c r="AF53" s="3">
        <v>0</v>
      </c>
      <c r="AG53" s="3">
        <v>0</v>
      </c>
      <c r="AH53" s="3">
        <v>950.82</v>
      </c>
      <c r="AI53" s="3">
        <v>4718.22</v>
      </c>
      <c r="AJ53" t="s">
        <v>47</v>
      </c>
      <c r="AK53" t="s">
        <v>8234</v>
      </c>
      <c r="AL53" t="s">
        <v>8234</v>
      </c>
      <c r="AM53">
        <f>IF(Customers[[#This Row],[Customer Status]]="Churned",1,0)</f>
        <v>0</v>
      </c>
      <c r="AN53" t="str">
        <f>IF(Customers[[#This Row],[Monthly Charge]]&gt;=_xlfn.PERCENTILE.INC(Customers[Monthly Charge],0.75),"High-value","Other")</f>
        <v>High-value</v>
      </c>
    </row>
    <row r="54" spans="1:40" x14ac:dyDescent="0.25">
      <c r="A54" t="s">
        <v>174</v>
      </c>
      <c r="B54" t="s">
        <v>39</v>
      </c>
      <c r="C54" s="1">
        <v>72</v>
      </c>
      <c r="D54" t="s">
        <v>43</v>
      </c>
      <c r="E54" s="1">
        <v>0</v>
      </c>
      <c r="F54" t="s">
        <v>175</v>
      </c>
      <c r="G54">
        <v>93023</v>
      </c>
      <c r="H54">
        <v>34.581308</v>
      </c>
      <c r="I54">
        <v>-118.93194800000001</v>
      </c>
      <c r="J54" s="1">
        <v>0</v>
      </c>
      <c r="K54" s="1">
        <v>40</v>
      </c>
      <c r="L54" t="s">
        <v>42</v>
      </c>
      <c r="M54" t="s">
        <v>40</v>
      </c>
      <c r="N54" s="2">
        <v>44.14</v>
      </c>
      <c r="O54" t="s">
        <v>43</v>
      </c>
      <c r="P54" t="s">
        <v>40</v>
      </c>
      <c r="Q54" t="s">
        <v>55</v>
      </c>
      <c r="R54" s="1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 s="3">
        <v>91.55</v>
      </c>
      <c r="AE54" s="3">
        <v>3673.6</v>
      </c>
      <c r="AF54" s="3">
        <v>0</v>
      </c>
      <c r="AG54" s="3">
        <v>0</v>
      </c>
      <c r="AH54" s="3">
        <v>1765.6</v>
      </c>
      <c r="AI54" s="3">
        <v>5439.2</v>
      </c>
      <c r="AJ54" t="s">
        <v>47</v>
      </c>
      <c r="AK54" t="s">
        <v>8234</v>
      </c>
      <c r="AL54" t="s">
        <v>8234</v>
      </c>
      <c r="AM54">
        <f>IF(Customers[[#This Row],[Customer Status]]="Churned",1,0)</f>
        <v>0</v>
      </c>
      <c r="AN54" t="str">
        <f>IF(Customers[[#This Row],[Monthly Charge]]&gt;=_xlfn.PERCENTILE.INC(Customers[Monthly Charge],0.75),"High-value","Other")</f>
        <v>High-value</v>
      </c>
    </row>
    <row r="55" spans="1:40" x14ac:dyDescent="0.25">
      <c r="A55" t="s">
        <v>176</v>
      </c>
      <c r="B55" t="s">
        <v>49</v>
      </c>
      <c r="C55" s="1">
        <v>51</v>
      </c>
      <c r="D55" t="s">
        <v>43</v>
      </c>
      <c r="E55" s="1">
        <v>0</v>
      </c>
      <c r="F55" t="s">
        <v>177</v>
      </c>
      <c r="G55">
        <v>92241</v>
      </c>
      <c r="H55">
        <v>33.832799000000001</v>
      </c>
      <c r="I55">
        <v>-116.250973</v>
      </c>
      <c r="J55" s="1">
        <v>0</v>
      </c>
      <c r="K55" s="1">
        <v>40</v>
      </c>
      <c r="L55" t="s">
        <v>42</v>
      </c>
      <c r="M55" t="s">
        <v>40</v>
      </c>
      <c r="N55" s="2">
        <v>37.69</v>
      </c>
      <c r="O55" t="s">
        <v>40</v>
      </c>
      <c r="P55" t="s">
        <v>40</v>
      </c>
      <c r="Q55" t="s">
        <v>55</v>
      </c>
      <c r="R55" s="1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 s="3">
        <v>104.5</v>
      </c>
      <c r="AE55" s="3">
        <v>4036.85</v>
      </c>
      <c r="AF55" s="3">
        <v>0</v>
      </c>
      <c r="AG55" s="3">
        <v>0</v>
      </c>
      <c r="AH55" s="3">
        <v>1507.6</v>
      </c>
      <c r="AI55" s="3">
        <v>5544.45</v>
      </c>
      <c r="AJ55" t="s">
        <v>57</v>
      </c>
      <c r="AK55" t="s">
        <v>58</v>
      </c>
      <c r="AL55" t="s">
        <v>59</v>
      </c>
      <c r="AM55">
        <f>IF(Customers[[#This Row],[Customer Status]]="Churned",1,0)</f>
        <v>1</v>
      </c>
      <c r="AN55" t="str">
        <f>IF(Customers[[#This Row],[Monthly Charge]]&gt;=_xlfn.PERCENTILE.INC(Customers[Monthly Charge],0.75),"High-value","Other")</f>
        <v>High-value</v>
      </c>
    </row>
    <row r="56" spans="1:40" x14ac:dyDescent="0.25">
      <c r="A56" t="s">
        <v>178</v>
      </c>
      <c r="B56" t="s">
        <v>39</v>
      </c>
      <c r="C56" s="1">
        <v>78</v>
      </c>
      <c r="D56" t="s">
        <v>43</v>
      </c>
      <c r="E56" s="1">
        <v>1</v>
      </c>
      <c r="F56" t="s">
        <v>179</v>
      </c>
      <c r="G56">
        <v>91605</v>
      </c>
      <c r="H56">
        <v>34.207295000000002</v>
      </c>
      <c r="I56">
        <v>-118.40002200000001</v>
      </c>
      <c r="J56" s="1">
        <v>0</v>
      </c>
      <c r="K56" s="1">
        <v>11</v>
      </c>
      <c r="L56" t="s">
        <v>62</v>
      </c>
      <c r="M56" t="s">
        <v>40</v>
      </c>
      <c r="N56" s="2">
        <v>11.59</v>
      </c>
      <c r="O56" t="s">
        <v>43</v>
      </c>
      <c r="P56" t="s">
        <v>40</v>
      </c>
      <c r="Q56" t="s">
        <v>55</v>
      </c>
      <c r="R56" s="1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 s="3">
        <v>95</v>
      </c>
      <c r="AE56" s="3">
        <v>1120.3</v>
      </c>
      <c r="AF56" s="3">
        <v>0</v>
      </c>
      <c r="AG56" s="3">
        <v>120</v>
      </c>
      <c r="AH56" s="3">
        <v>127.49</v>
      </c>
      <c r="AI56" s="3">
        <v>1367.79</v>
      </c>
      <c r="AJ56" t="s">
        <v>57</v>
      </c>
      <c r="AK56" t="s">
        <v>63</v>
      </c>
      <c r="AL56" t="s">
        <v>64</v>
      </c>
      <c r="AM56">
        <f>IF(Customers[[#This Row],[Customer Status]]="Churned",1,0)</f>
        <v>1</v>
      </c>
      <c r="AN56" t="str">
        <f>IF(Customers[[#This Row],[Monthly Charge]]&gt;=_xlfn.PERCENTILE.INC(Customers[Monthly Charge],0.75),"High-value","Other")</f>
        <v>High-value</v>
      </c>
    </row>
    <row r="57" spans="1:40" x14ac:dyDescent="0.25">
      <c r="A57" t="s">
        <v>180</v>
      </c>
      <c r="B57" t="s">
        <v>39</v>
      </c>
      <c r="C57" s="1">
        <v>30</v>
      </c>
      <c r="D57" t="s">
        <v>40</v>
      </c>
      <c r="E57" s="1">
        <v>0</v>
      </c>
      <c r="F57" t="s">
        <v>181</v>
      </c>
      <c r="G57">
        <v>94937</v>
      </c>
      <c r="H57">
        <v>38.099322999999998</v>
      </c>
      <c r="I57">
        <v>-122.945723</v>
      </c>
      <c r="J57" s="1">
        <v>10</v>
      </c>
      <c r="K57" s="1">
        <v>6</v>
      </c>
      <c r="L57" t="s">
        <v>54</v>
      </c>
      <c r="M57" t="s">
        <v>40</v>
      </c>
      <c r="N57" s="2">
        <v>42.66</v>
      </c>
      <c r="O57" t="s">
        <v>40</v>
      </c>
      <c r="P57" t="s">
        <v>40</v>
      </c>
      <c r="Q57" t="s">
        <v>44</v>
      </c>
      <c r="R57" s="1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 s="3">
        <v>50.35</v>
      </c>
      <c r="AE57" s="3">
        <v>314.55</v>
      </c>
      <c r="AF57" s="3">
        <v>0</v>
      </c>
      <c r="AG57" s="3">
        <v>0</v>
      </c>
      <c r="AH57" s="3">
        <v>255.96</v>
      </c>
      <c r="AI57" s="3">
        <v>570.51</v>
      </c>
      <c r="AJ57" t="s">
        <v>47</v>
      </c>
      <c r="AK57" t="s">
        <v>8234</v>
      </c>
      <c r="AL57" t="s">
        <v>8234</v>
      </c>
      <c r="AM57">
        <f>IF(Customers[[#This Row],[Customer Status]]="Churned",1,0)</f>
        <v>0</v>
      </c>
      <c r="AN57" t="str">
        <f>IF(Customers[[#This Row],[Monthly Charge]]&gt;=_xlfn.PERCENTILE.INC(Customers[Monthly Charge],0.75),"High-value","Other")</f>
        <v>Other</v>
      </c>
    </row>
    <row r="58" spans="1:40" x14ac:dyDescent="0.25">
      <c r="A58" t="s">
        <v>182</v>
      </c>
      <c r="B58" t="s">
        <v>49</v>
      </c>
      <c r="C58" s="1">
        <v>58</v>
      </c>
      <c r="D58" t="s">
        <v>43</v>
      </c>
      <c r="E58" s="1">
        <v>0</v>
      </c>
      <c r="F58" t="s">
        <v>155</v>
      </c>
      <c r="G58">
        <v>95404</v>
      </c>
      <c r="H58">
        <v>38.526941000000001</v>
      </c>
      <c r="I58">
        <v>-122.709096</v>
      </c>
      <c r="J58" s="1">
        <v>0</v>
      </c>
      <c r="K58" s="1">
        <v>30</v>
      </c>
      <c r="L58" t="s">
        <v>42</v>
      </c>
      <c r="M58" t="s">
        <v>40</v>
      </c>
      <c r="N58" s="2">
        <v>2.64</v>
      </c>
      <c r="O58" t="s">
        <v>40</v>
      </c>
      <c r="P58" t="s">
        <v>40</v>
      </c>
      <c r="Q58" t="s">
        <v>79</v>
      </c>
      <c r="R58" s="1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 s="3">
        <v>64.5</v>
      </c>
      <c r="AE58" s="3">
        <v>1888.45</v>
      </c>
      <c r="AF58" s="3">
        <v>0</v>
      </c>
      <c r="AG58" s="3">
        <v>0</v>
      </c>
      <c r="AH58" s="3">
        <v>79.2</v>
      </c>
      <c r="AI58" s="3">
        <v>1967.65</v>
      </c>
      <c r="AJ58" t="s">
        <v>47</v>
      </c>
      <c r="AK58" t="s">
        <v>8234</v>
      </c>
      <c r="AL58" t="s">
        <v>8234</v>
      </c>
      <c r="AM58">
        <f>IF(Customers[[#This Row],[Customer Status]]="Churned",1,0)</f>
        <v>0</v>
      </c>
      <c r="AN58" t="str">
        <f>IF(Customers[[#This Row],[Monthly Charge]]&gt;=_xlfn.PERCENTILE.INC(Customers[Monthly Charge],0.75),"High-value","Other")</f>
        <v>Other</v>
      </c>
    </row>
    <row r="59" spans="1:40" x14ac:dyDescent="0.25">
      <c r="A59" t="s">
        <v>184</v>
      </c>
      <c r="B59" t="s">
        <v>49</v>
      </c>
      <c r="C59" s="1">
        <v>26</v>
      </c>
      <c r="D59" t="s">
        <v>43</v>
      </c>
      <c r="E59" s="1">
        <v>0</v>
      </c>
      <c r="F59" t="s">
        <v>157</v>
      </c>
      <c r="G59">
        <v>95131</v>
      </c>
      <c r="H59">
        <v>37.387027000000003</v>
      </c>
      <c r="I59">
        <v>-121.897775</v>
      </c>
      <c r="J59" s="1">
        <v>0</v>
      </c>
      <c r="K59" s="1">
        <v>27</v>
      </c>
      <c r="L59" t="s">
        <v>42</v>
      </c>
      <c r="M59" t="s">
        <v>40</v>
      </c>
      <c r="N59" s="2">
        <v>20.66</v>
      </c>
      <c r="O59" t="s">
        <v>43</v>
      </c>
      <c r="P59" t="s">
        <v>43</v>
      </c>
      <c r="Q59" t="s">
        <v>42</v>
      </c>
      <c r="R59" s="1">
        <v>0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51</v>
      </c>
      <c r="AB59" t="s">
        <v>40</v>
      </c>
      <c r="AC59" t="s">
        <v>56</v>
      </c>
      <c r="AD59" s="3">
        <v>19.399999999999999</v>
      </c>
      <c r="AE59" s="3">
        <v>529.79999999999995</v>
      </c>
      <c r="AF59" s="3">
        <v>0</v>
      </c>
      <c r="AG59" s="3">
        <v>0</v>
      </c>
      <c r="AH59" s="3">
        <v>557.82000000000005</v>
      </c>
      <c r="AI59" s="3">
        <v>1087.6199999999999</v>
      </c>
      <c r="AJ59" t="s">
        <v>47</v>
      </c>
      <c r="AK59" t="s">
        <v>8234</v>
      </c>
      <c r="AL59" t="s">
        <v>8234</v>
      </c>
      <c r="AM59">
        <f>IF(Customers[[#This Row],[Customer Status]]="Churned",1,0)</f>
        <v>0</v>
      </c>
      <c r="AN59" t="str">
        <f>IF(Customers[[#This Row],[Monthly Charge]]&gt;=_xlfn.PERCENTILE.INC(Customers[Monthly Charge],0.75),"High-value","Other")</f>
        <v>Other</v>
      </c>
    </row>
    <row r="60" spans="1:40" x14ac:dyDescent="0.25">
      <c r="A60" t="s">
        <v>185</v>
      </c>
      <c r="B60" t="s">
        <v>49</v>
      </c>
      <c r="C60" s="1">
        <v>66</v>
      </c>
      <c r="D60" t="s">
        <v>40</v>
      </c>
      <c r="E60" s="1">
        <v>0</v>
      </c>
      <c r="F60" t="s">
        <v>186</v>
      </c>
      <c r="G60">
        <v>90744</v>
      </c>
      <c r="H60">
        <v>33.782068000000002</v>
      </c>
      <c r="I60">
        <v>-118.262263</v>
      </c>
      <c r="J60" s="1">
        <v>3</v>
      </c>
      <c r="K60" s="1">
        <v>70</v>
      </c>
      <c r="L60" t="s">
        <v>42</v>
      </c>
      <c r="M60" t="s">
        <v>40</v>
      </c>
      <c r="N60" s="2">
        <v>39.49</v>
      </c>
      <c r="O60" t="s">
        <v>40</v>
      </c>
      <c r="P60" t="s">
        <v>40</v>
      </c>
      <c r="Q60" t="s">
        <v>55</v>
      </c>
      <c r="R60" s="1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 s="3">
        <v>104.8</v>
      </c>
      <c r="AE60" s="3">
        <v>7308.95</v>
      </c>
      <c r="AF60" s="3">
        <v>6.11</v>
      </c>
      <c r="AG60" s="3">
        <v>0</v>
      </c>
      <c r="AH60" s="3">
        <v>2764.3</v>
      </c>
      <c r="AI60" s="3">
        <v>10067.14</v>
      </c>
      <c r="AJ60" t="s">
        <v>47</v>
      </c>
      <c r="AK60" t="s">
        <v>8234</v>
      </c>
      <c r="AL60" t="s">
        <v>8234</v>
      </c>
      <c r="AM60">
        <f>IF(Customers[[#This Row],[Customer Status]]="Churned",1,0)</f>
        <v>0</v>
      </c>
      <c r="AN60" t="str">
        <f>IF(Customers[[#This Row],[Monthly Charge]]&gt;=_xlfn.PERCENTILE.INC(Customers[Monthly Charge],0.75),"High-value","Other")</f>
        <v>High-value</v>
      </c>
    </row>
    <row r="61" spans="1:40" x14ac:dyDescent="0.25">
      <c r="A61" t="s">
        <v>187</v>
      </c>
      <c r="B61" t="s">
        <v>39</v>
      </c>
      <c r="C61" s="1">
        <v>20</v>
      </c>
      <c r="D61" t="s">
        <v>40</v>
      </c>
      <c r="E61" s="1">
        <v>0</v>
      </c>
      <c r="F61" t="s">
        <v>126</v>
      </c>
      <c r="G61">
        <v>95357</v>
      </c>
      <c r="H61">
        <v>37.670526000000002</v>
      </c>
      <c r="I61">
        <v>-120.877572</v>
      </c>
      <c r="J61" s="1">
        <v>10</v>
      </c>
      <c r="K61" s="1">
        <v>57</v>
      </c>
      <c r="L61" t="s">
        <v>76</v>
      </c>
      <c r="M61" t="s">
        <v>40</v>
      </c>
      <c r="N61" s="2">
        <v>8.01</v>
      </c>
      <c r="O61" t="s">
        <v>40</v>
      </c>
      <c r="P61" t="s">
        <v>40</v>
      </c>
      <c r="Q61" t="s">
        <v>55</v>
      </c>
      <c r="R61" s="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 s="3">
        <v>109.4</v>
      </c>
      <c r="AE61" s="3">
        <v>6252.7</v>
      </c>
      <c r="AF61" s="3">
        <v>0</v>
      </c>
      <c r="AG61" s="3">
        <v>0</v>
      </c>
      <c r="AH61" s="3">
        <v>456.57</v>
      </c>
      <c r="AI61" s="3">
        <v>6709.27</v>
      </c>
      <c r="AJ61" t="s">
        <v>47</v>
      </c>
      <c r="AK61" t="s">
        <v>8234</v>
      </c>
      <c r="AL61" t="s">
        <v>8234</v>
      </c>
      <c r="AM61">
        <f>IF(Customers[[#This Row],[Customer Status]]="Churned",1,0)</f>
        <v>0</v>
      </c>
      <c r="AN61" t="str">
        <f>IF(Customers[[#This Row],[Monthly Charge]]&gt;=_xlfn.PERCENTILE.INC(Customers[Monthly Charge],0.75),"High-value","Other")</f>
        <v>High-value</v>
      </c>
    </row>
    <row r="62" spans="1:40" x14ac:dyDescent="0.25">
      <c r="A62" t="s">
        <v>188</v>
      </c>
      <c r="B62" t="s">
        <v>49</v>
      </c>
      <c r="C62" s="1">
        <v>61</v>
      </c>
      <c r="D62" t="s">
        <v>40</v>
      </c>
      <c r="E62" s="1">
        <v>0</v>
      </c>
      <c r="F62" t="s">
        <v>151</v>
      </c>
      <c r="G62">
        <v>92113</v>
      </c>
      <c r="H62">
        <v>32.697097999999997</v>
      </c>
      <c r="I62">
        <v>-117.116587</v>
      </c>
      <c r="J62" s="1">
        <v>10</v>
      </c>
      <c r="K62" s="1">
        <v>58</v>
      </c>
      <c r="L62" t="s">
        <v>42</v>
      </c>
      <c r="M62" t="s">
        <v>40</v>
      </c>
      <c r="N62" s="2">
        <v>18.37</v>
      </c>
      <c r="O62" t="s">
        <v>43</v>
      </c>
      <c r="P62" t="s">
        <v>40</v>
      </c>
      <c r="Q62" t="s">
        <v>79</v>
      </c>
      <c r="R62" s="1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 s="3">
        <v>50.3</v>
      </c>
      <c r="AE62" s="3">
        <v>2878.55</v>
      </c>
      <c r="AF62" s="3">
        <v>10.23</v>
      </c>
      <c r="AG62" s="3">
        <v>0</v>
      </c>
      <c r="AH62" s="3">
        <v>1065.46</v>
      </c>
      <c r="AI62" s="3">
        <v>3933.78</v>
      </c>
      <c r="AJ62" t="s">
        <v>47</v>
      </c>
      <c r="AK62" t="s">
        <v>8234</v>
      </c>
      <c r="AL62" t="s">
        <v>8234</v>
      </c>
      <c r="AM62">
        <f>IF(Customers[[#This Row],[Customer Status]]="Churned",1,0)</f>
        <v>0</v>
      </c>
      <c r="AN62" t="str">
        <f>IF(Customers[[#This Row],[Monthly Charge]]&gt;=_xlfn.PERCENTILE.INC(Customers[Monthly Charge],0.75),"High-value","Other")</f>
        <v>Other</v>
      </c>
    </row>
    <row r="63" spans="1:40" x14ac:dyDescent="0.25">
      <c r="A63" t="s">
        <v>189</v>
      </c>
      <c r="B63" t="s">
        <v>49</v>
      </c>
      <c r="C63" s="1">
        <v>24</v>
      </c>
      <c r="D63" t="s">
        <v>43</v>
      </c>
      <c r="E63" s="1">
        <v>0</v>
      </c>
      <c r="F63" t="s">
        <v>190</v>
      </c>
      <c r="G63">
        <v>90275</v>
      </c>
      <c r="H63">
        <v>33.753146000000001</v>
      </c>
      <c r="I63">
        <v>-118.367459</v>
      </c>
      <c r="J63" s="1">
        <v>0</v>
      </c>
      <c r="K63" s="1">
        <v>16</v>
      </c>
      <c r="L63" t="s">
        <v>42</v>
      </c>
      <c r="M63" t="s">
        <v>40</v>
      </c>
      <c r="N63" s="2">
        <v>25.71</v>
      </c>
      <c r="O63" t="s">
        <v>40</v>
      </c>
      <c r="P63" t="s">
        <v>40</v>
      </c>
      <c r="Q63" t="s">
        <v>79</v>
      </c>
      <c r="R63" s="1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 s="3">
        <v>71.400000000000006</v>
      </c>
      <c r="AE63" s="3">
        <v>1212.0999999999999</v>
      </c>
      <c r="AF63" s="3">
        <v>0</v>
      </c>
      <c r="AG63" s="3">
        <v>0</v>
      </c>
      <c r="AH63" s="3">
        <v>411.36</v>
      </c>
      <c r="AI63" s="3">
        <v>1623.46</v>
      </c>
      <c r="AJ63" t="s">
        <v>47</v>
      </c>
      <c r="AK63" t="s">
        <v>8234</v>
      </c>
      <c r="AL63" t="s">
        <v>8234</v>
      </c>
      <c r="AM63">
        <f>IF(Customers[[#This Row],[Customer Status]]="Churned",1,0)</f>
        <v>0</v>
      </c>
      <c r="AN63" t="str">
        <f>IF(Customers[[#This Row],[Monthly Charge]]&gt;=_xlfn.PERCENTILE.INC(Customers[Monthly Charge],0.75),"High-value","Other")</f>
        <v>Other</v>
      </c>
    </row>
    <row r="64" spans="1:40" x14ac:dyDescent="0.25">
      <c r="A64" t="s">
        <v>191</v>
      </c>
      <c r="B64" t="s">
        <v>39</v>
      </c>
      <c r="C64" s="1">
        <v>55</v>
      </c>
      <c r="D64" t="s">
        <v>40</v>
      </c>
      <c r="E64" s="1">
        <v>0</v>
      </c>
      <c r="F64" t="s">
        <v>192</v>
      </c>
      <c r="G64">
        <v>95452</v>
      </c>
      <c r="H64">
        <v>38.419525</v>
      </c>
      <c r="I64">
        <v>-122.521585</v>
      </c>
      <c r="J64" s="1">
        <v>3</v>
      </c>
      <c r="K64" s="1">
        <v>69</v>
      </c>
      <c r="L64" t="s">
        <v>72</v>
      </c>
      <c r="M64" t="s">
        <v>40</v>
      </c>
      <c r="N64" s="2">
        <v>38.520000000000003</v>
      </c>
      <c r="O64" t="s">
        <v>40</v>
      </c>
      <c r="P64" t="s">
        <v>40</v>
      </c>
      <c r="Q64" t="s">
        <v>55</v>
      </c>
      <c r="R64" s="1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 s="3">
        <v>116</v>
      </c>
      <c r="AE64" s="3">
        <v>8182.85</v>
      </c>
      <c r="AF64" s="3">
        <v>0</v>
      </c>
      <c r="AG64" s="3">
        <v>0</v>
      </c>
      <c r="AH64" s="3">
        <v>2657.88</v>
      </c>
      <c r="AI64" s="3">
        <v>10840.73</v>
      </c>
      <c r="AJ64" t="s">
        <v>47</v>
      </c>
      <c r="AK64" t="s">
        <v>8234</v>
      </c>
      <c r="AL64" t="s">
        <v>8234</v>
      </c>
      <c r="AM64">
        <f>IF(Customers[[#This Row],[Customer Status]]="Churned",1,0)</f>
        <v>0</v>
      </c>
      <c r="AN64" t="str">
        <f>IF(Customers[[#This Row],[Monthly Charge]]&gt;=_xlfn.PERCENTILE.INC(Customers[Monthly Charge],0.75),"High-value","Other")</f>
        <v>High-value</v>
      </c>
    </row>
    <row r="65" spans="1:40" x14ac:dyDescent="0.25">
      <c r="A65" t="s">
        <v>193</v>
      </c>
      <c r="B65" t="s">
        <v>49</v>
      </c>
      <c r="C65" s="1">
        <v>32</v>
      </c>
      <c r="D65" t="s">
        <v>43</v>
      </c>
      <c r="E65" s="1">
        <v>0</v>
      </c>
      <c r="F65" t="s">
        <v>194</v>
      </c>
      <c r="G65">
        <v>95255</v>
      </c>
      <c r="H65">
        <v>38.419350000000001</v>
      </c>
      <c r="I65">
        <v>-120.469545</v>
      </c>
      <c r="J65" s="1">
        <v>0</v>
      </c>
      <c r="K65" s="1">
        <v>1</v>
      </c>
      <c r="L65" t="s">
        <v>54</v>
      </c>
      <c r="M65" t="s">
        <v>40</v>
      </c>
      <c r="N65" s="2">
        <v>31.77</v>
      </c>
      <c r="O65" t="s">
        <v>43</v>
      </c>
      <c r="P65" t="s">
        <v>43</v>
      </c>
      <c r="Q65" t="s">
        <v>42</v>
      </c>
      <c r="R65" s="1">
        <v>0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51</v>
      </c>
      <c r="AB65" t="s">
        <v>40</v>
      </c>
      <c r="AC65" t="s">
        <v>56</v>
      </c>
      <c r="AD65" s="3">
        <v>19.850000000000001</v>
      </c>
      <c r="AE65" s="3">
        <v>19.850000000000001</v>
      </c>
      <c r="AF65" s="3">
        <v>0</v>
      </c>
      <c r="AG65" s="3">
        <v>0</v>
      </c>
      <c r="AH65" s="3">
        <v>31.77</v>
      </c>
      <c r="AI65" s="3">
        <v>51.62</v>
      </c>
      <c r="AJ65" t="s">
        <v>57</v>
      </c>
      <c r="AK65" t="s">
        <v>121</v>
      </c>
      <c r="AL65" t="s">
        <v>195</v>
      </c>
      <c r="AM65">
        <f>IF(Customers[[#This Row],[Customer Status]]="Churned",1,0)</f>
        <v>1</v>
      </c>
      <c r="AN65" t="str">
        <f>IF(Customers[[#This Row],[Monthly Charge]]&gt;=_xlfn.PERCENTILE.INC(Customers[Monthly Charge],0.75),"High-value","Other")</f>
        <v>Other</v>
      </c>
    </row>
    <row r="66" spans="1:40" x14ac:dyDescent="0.25">
      <c r="A66" t="s">
        <v>196</v>
      </c>
      <c r="B66" t="s">
        <v>49</v>
      </c>
      <c r="C66" s="1">
        <v>59</v>
      </c>
      <c r="D66" t="s">
        <v>43</v>
      </c>
      <c r="E66" s="1">
        <v>0</v>
      </c>
      <c r="F66" t="s">
        <v>135</v>
      </c>
      <c r="G66">
        <v>90062</v>
      </c>
      <c r="H66">
        <v>34.003552999999997</v>
      </c>
      <c r="I66">
        <v>-118.308933</v>
      </c>
      <c r="J66" s="1">
        <v>0</v>
      </c>
      <c r="K66" s="1">
        <v>1</v>
      </c>
      <c r="L66" t="s">
        <v>42</v>
      </c>
      <c r="M66" t="s">
        <v>40</v>
      </c>
      <c r="N66" s="2">
        <v>40.71</v>
      </c>
      <c r="O66" t="s">
        <v>40</v>
      </c>
      <c r="P66" t="s">
        <v>40</v>
      </c>
      <c r="Q66" t="s">
        <v>55</v>
      </c>
      <c r="R66" s="1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 s="3">
        <v>99.75</v>
      </c>
      <c r="AE66" s="3">
        <v>99.75</v>
      </c>
      <c r="AF66" s="3">
        <v>0</v>
      </c>
      <c r="AG66" s="3">
        <v>0</v>
      </c>
      <c r="AH66" s="3">
        <v>40.71</v>
      </c>
      <c r="AI66" s="3">
        <v>140.46</v>
      </c>
      <c r="AJ66" t="s">
        <v>57</v>
      </c>
      <c r="AK66" t="s">
        <v>58</v>
      </c>
      <c r="AL66" t="s">
        <v>59</v>
      </c>
      <c r="AM66">
        <f>IF(Customers[[#This Row],[Customer Status]]="Churned",1,0)</f>
        <v>1</v>
      </c>
      <c r="AN66" t="str">
        <f>IF(Customers[[#This Row],[Monthly Charge]]&gt;=_xlfn.PERCENTILE.INC(Customers[Monthly Charge],0.75),"High-value","Other")</f>
        <v>High-value</v>
      </c>
    </row>
    <row r="67" spans="1:40" x14ac:dyDescent="0.25">
      <c r="A67" t="s">
        <v>197</v>
      </c>
      <c r="B67" t="s">
        <v>49</v>
      </c>
      <c r="C67" s="1">
        <v>71</v>
      </c>
      <c r="D67" t="s">
        <v>40</v>
      </c>
      <c r="E67" s="1">
        <v>1</v>
      </c>
      <c r="F67" t="s">
        <v>198</v>
      </c>
      <c r="G67">
        <v>92256</v>
      </c>
      <c r="H67">
        <v>34.097862999999997</v>
      </c>
      <c r="I67">
        <v>-116.594561</v>
      </c>
      <c r="J67" s="1">
        <v>9</v>
      </c>
      <c r="K67" s="1">
        <v>32</v>
      </c>
      <c r="L67" t="s">
        <v>129</v>
      </c>
      <c r="M67" t="s">
        <v>40</v>
      </c>
      <c r="N67" s="2">
        <v>31.86</v>
      </c>
      <c r="O67" t="s">
        <v>43</v>
      </c>
      <c r="P67" t="s">
        <v>40</v>
      </c>
      <c r="Q67" t="s">
        <v>55</v>
      </c>
      <c r="R67" s="1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 s="3">
        <v>93.95</v>
      </c>
      <c r="AE67" s="3">
        <v>2861.45</v>
      </c>
      <c r="AF67" s="3">
        <v>0</v>
      </c>
      <c r="AG67" s="3">
        <v>0</v>
      </c>
      <c r="AH67" s="3">
        <v>1019.52</v>
      </c>
      <c r="AI67" s="3">
        <v>3880.97</v>
      </c>
      <c r="AJ67" t="s">
        <v>47</v>
      </c>
      <c r="AK67" t="s">
        <v>8234</v>
      </c>
      <c r="AL67" t="s">
        <v>8234</v>
      </c>
      <c r="AM67">
        <f>IF(Customers[[#This Row],[Customer Status]]="Churned",1,0)</f>
        <v>0</v>
      </c>
      <c r="AN67" t="str">
        <f>IF(Customers[[#This Row],[Monthly Charge]]&gt;=_xlfn.PERCENTILE.INC(Customers[Monthly Charge],0.75),"High-value","Other")</f>
        <v>High-value</v>
      </c>
    </row>
    <row r="68" spans="1:40" x14ac:dyDescent="0.25">
      <c r="A68" t="s">
        <v>199</v>
      </c>
      <c r="B68" t="s">
        <v>49</v>
      </c>
      <c r="C68" s="1">
        <v>49</v>
      </c>
      <c r="D68" t="s">
        <v>40</v>
      </c>
      <c r="E68" s="1">
        <v>2</v>
      </c>
      <c r="F68" t="s">
        <v>200</v>
      </c>
      <c r="G68">
        <v>92266</v>
      </c>
      <c r="H68">
        <v>33.3249</v>
      </c>
      <c r="I68">
        <v>-114.758334</v>
      </c>
      <c r="J68" s="1">
        <v>8</v>
      </c>
      <c r="K68" s="1">
        <v>16</v>
      </c>
      <c r="L68" t="s">
        <v>62</v>
      </c>
      <c r="M68" t="s">
        <v>40</v>
      </c>
      <c r="N68" s="2">
        <v>48.71</v>
      </c>
      <c r="O68" t="s">
        <v>40</v>
      </c>
      <c r="P68" t="s">
        <v>40</v>
      </c>
      <c r="Q68" t="s">
        <v>55</v>
      </c>
      <c r="R68" s="1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 s="3">
        <v>90.8</v>
      </c>
      <c r="AE68" s="3">
        <v>1442.2</v>
      </c>
      <c r="AF68" s="3">
        <v>0</v>
      </c>
      <c r="AG68" s="3">
        <v>0</v>
      </c>
      <c r="AH68" s="3">
        <v>779.36</v>
      </c>
      <c r="AI68" s="3">
        <v>2221.56</v>
      </c>
      <c r="AJ68" t="s">
        <v>47</v>
      </c>
      <c r="AK68" t="s">
        <v>8234</v>
      </c>
      <c r="AL68" t="s">
        <v>8234</v>
      </c>
      <c r="AM68">
        <f>IF(Customers[[#This Row],[Customer Status]]="Churned",1,0)</f>
        <v>0</v>
      </c>
      <c r="AN68" t="str">
        <f>IF(Customers[[#This Row],[Monthly Charge]]&gt;=_xlfn.PERCENTILE.INC(Customers[Monthly Charge],0.75),"High-value","Other")</f>
        <v>High-value</v>
      </c>
    </row>
    <row r="69" spans="1:40" x14ac:dyDescent="0.25">
      <c r="A69" t="s">
        <v>201</v>
      </c>
      <c r="B69" t="s">
        <v>49</v>
      </c>
      <c r="C69" s="1">
        <v>61</v>
      </c>
      <c r="D69" t="s">
        <v>40</v>
      </c>
      <c r="E69" s="1">
        <v>0</v>
      </c>
      <c r="F69" t="s">
        <v>202</v>
      </c>
      <c r="G69">
        <v>93563</v>
      </c>
      <c r="H69">
        <v>34.395829999999997</v>
      </c>
      <c r="I69">
        <v>-117.734568</v>
      </c>
      <c r="J69" s="1">
        <v>1</v>
      </c>
      <c r="K69" s="1">
        <v>49</v>
      </c>
      <c r="L69" t="s">
        <v>76</v>
      </c>
      <c r="M69" t="s">
        <v>40</v>
      </c>
      <c r="N69" s="2">
        <v>39.549999999999997</v>
      </c>
      <c r="O69" t="s">
        <v>40</v>
      </c>
      <c r="P69" t="s">
        <v>40</v>
      </c>
      <c r="Q69" t="s">
        <v>44</v>
      </c>
      <c r="R69" s="1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 s="3">
        <v>84.35</v>
      </c>
      <c r="AE69" s="3">
        <v>4059.35</v>
      </c>
      <c r="AF69" s="3">
        <v>0</v>
      </c>
      <c r="AG69" s="3">
        <v>0</v>
      </c>
      <c r="AH69" s="3">
        <v>1937.95</v>
      </c>
      <c r="AI69" s="3">
        <v>5997.3</v>
      </c>
      <c r="AJ69" t="s">
        <v>57</v>
      </c>
      <c r="AK69" t="s">
        <v>58</v>
      </c>
      <c r="AL69" t="s">
        <v>203</v>
      </c>
      <c r="AM69">
        <f>IF(Customers[[#This Row],[Customer Status]]="Churned",1,0)</f>
        <v>1</v>
      </c>
      <c r="AN69" t="str">
        <f>IF(Customers[[#This Row],[Monthly Charge]]&gt;=_xlfn.PERCENTILE.INC(Customers[Monthly Charge],0.75),"High-value","Other")</f>
        <v>Other</v>
      </c>
    </row>
    <row r="70" spans="1:40" x14ac:dyDescent="0.25">
      <c r="A70" t="s">
        <v>204</v>
      </c>
      <c r="B70" t="s">
        <v>39</v>
      </c>
      <c r="C70" s="1">
        <v>40</v>
      </c>
      <c r="D70" t="s">
        <v>40</v>
      </c>
      <c r="E70" s="1">
        <v>0</v>
      </c>
      <c r="F70" t="s">
        <v>205</v>
      </c>
      <c r="G70">
        <v>93428</v>
      </c>
      <c r="H70">
        <v>35.591386999999997</v>
      </c>
      <c r="I70">
        <v>-121.032256</v>
      </c>
      <c r="J70" s="1">
        <v>2</v>
      </c>
      <c r="K70" s="1">
        <v>71</v>
      </c>
      <c r="L70" t="s">
        <v>72</v>
      </c>
      <c r="M70" t="s">
        <v>43</v>
      </c>
      <c r="N70" s="2">
        <v>0</v>
      </c>
      <c r="O70" t="s">
        <v>43</v>
      </c>
      <c r="P70" t="s">
        <v>40</v>
      </c>
      <c r="Q70" t="s">
        <v>44</v>
      </c>
      <c r="R70" s="1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 s="3">
        <v>58.25</v>
      </c>
      <c r="AE70" s="3">
        <v>4145.8999999999996</v>
      </c>
      <c r="AF70" s="3">
        <v>0</v>
      </c>
      <c r="AG70" s="3">
        <v>0</v>
      </c>
      <c r="AH70" s="3">
        <v>0</v>
      </c>
      <c r="AI70" s="3">
        <v>4145.8999999999996</v>
      </c>
      <c r="AJ70" t="s">
        <v>47</v>
      </c>
      <c r="AK70" t="s">
        <v>8234</v>
      </c>
      <c r="AL70" t="s">
        <v>8234</v>
      </c>
      <c r="AM70">
        <f>IF(Customers[[#This Row],[Customer Status]]="Churned",1,0)</f>
        <v>0</v>
      </c>
      <c r="AN70" t="str">
        <f>IF(Customers[[#This Row],[Monthly Charge]]&gt;=_xlfn.PERCENTILE.INC(Customers[Monthly Charge],0.75),"High-value","Other")</f>
        <v>Other</v>
      </c>
    </row>
    <row r="71" spans="1:40" x14ac:dyDescent="0.25">
      <c r="A71" t="s">
        <v>206</v>
      </c>
      <c r="B71" t="s">
        <v>39</v>
      </c>
      <c r="C71" s="1">
        <v>39</v>
      </c>
      <c r="D71" t="s">
        <v>43</v>
      </c>
      <c r="E71" s="1">
        <v>0</v>
      </c>
      <c r="F71" t="s">
        <v>207</v>
      </c>
      <c r="G71">
        <v>96084</v>
      </c>
      <c r="H71">
        <v>40.923558</v>
      </c>
      <c r="I71">
        <v>-122.059933</v>
      </c>
      <c r="J71" s="1">
        <v>0</v>
      </c>
      <c r="K71" s="1">
        <v>33</v>
      </c>
      <c r="L71" t="s">
        <v>42</v>
      </c>
      <c r="M71" t="s">
        <v>40</v>
      </c>
      <c r="N71" s="2">
        <v>49.69</v>
      </c>
      <c r="O71" t="s">
        <v>40</v>
      </c>
      <c r="P71" t="s">
        <v>40</v>
      </c>
      <c r="Q71" t="s">
        <v>55</v>
      </c>
      <c r="R71" s="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 s="3">
        <v>107.55</v>
      </c>
      <c r="AE71" s="3">
        <v>3645.5</v>
      </c>
      <c r="AF71" s="3">
        <v>0</v>
      </c>
      <c r="AG71" s="3">
        <v>0</v>
      </c>
      <c r="AH71" s="3">
        <v>1639.77</v>
      </c>
      <c r="AI71" s="3">
        <v>5285.27</v>
      </c>
      <c r="AJ71" t="s">
        <v>47</v>
      </c>
      <c r="AK71" t="s">
        <v>8234</v>
      </c>
      <c r="AL71" t="s">
        <v>8234</v>
      </c>
      <c r="AM71">
        <f>IF(Customers[[#This Row],[Customer Status]]="Churned",1,0)</f>
        <v>0</v>
      </c>
      <c r="AN71" t="str">
        <f>IF(Customers[[#This Row],[Monthly Charge]]&gt;=_xlfn.PERCENTILE.INC(Customers[Monthly Charge],0.75),"High-value","Other")</f>
        <v>High-value</v>
      </c>
    </row>
    <row r="72" spans="1:40" x14ac:dyDescent="0.25">
      <c r="A72" t="s">
        <v>208</v>
      </c>
      <c r="B72" t="s">
        <v>39</v>
      </c>
      <c r="C72" s="1">
        <v>21</v>
      </c>
      <c r="D72" t="s">
        <v>40</v>
      </c>
      <c r="E72" s="1">
        <v>0</v>
      </c>
      <c r="F72" t="s">
        <v>209</v>
      </c>
      <c r="G72">
        <v>95548</v>
      </c>
      <c r="H72">
        <v>41.572812999999996</v>
      </c>
      <c r="I72">
        <v>-124.035011</v>
      </c>
      <c r="J72" s="1">
        <v>9</v>
      </c>
      <c r="K72" s="1">
        <v>10</v>
      </c>
      <c r="L72" t="s">
        <v>62</v>
      </c>
      <c r="M72" t="s">
        <v>40</v>
      </c>
      <c r="N72" s="2">
        <v>49.6</v>
      </c>
      <c r="O72" t="s">
        <v>43</v>
      </c>
      <c r="P72" t="s">
        <v>43</v>
      </c>
      <c r="Q72" t="s">
        <v>42</v>
      </c>
      <c r="R72" s="1">
        <v>0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51</v>
      </c>
      <c r="AB72" t="s">
        <v>40</v>
      </c>
      <c r="AC72" t="s">
        <v>56</v>
      </c>
      <c r="AD72" s="3">
        <v>19.95</v>
      </c>
      <c r="AE72" s="3">
        <v>187.75</v>
      </c>
      <c r="AF72" s="3">
        <v>0</v>
      </c>
      <c r="AG72" s="3">
        <v>0</v>
      </c>
      <c r="AH72" s="3">
        <v>496</v>
      </c>
      <c r="AI72" s="3">
        <v>683.75</v>
      </c>
      <c r="AJ72" t="s">
        <v>47</v>
      </c>
      <c r="AK72" t="s">
        <v>8234</v>
      </c>
      <c r="AL72" t="s">
        <v>8234</v>
      </c>
      <c r="AM72">
        <f>IF(Customers[[#This Row],[Customer Status]]="Churned",1,0)</f>
        <v>0</v>
      </c>
      <c r="AN72" t="str">
        <f>IF(Customers[[#This Row],[Monthly Charge]]&gt;=_xlfn.PERCENTILE.INC(Customers[Monthly Charge],0.75),"High-value","Other")</f>
        <v>Other</v>
      </c>
    </row>
    <row r="73" spans="1:40" x14ac:dyDescent="0.25">
      <c r="A73" t="s">
        <v>210</v>
      </c>
      <c r="B73" t="s">
        <v>49</v>
      </c>
      <c r="C73" s="1">
        <v>24</v>
      </c>
      <c r="D73" t="s">
        <v>40</v>
      </c>
      <c r="E73" s="1">
        <v>0</v>
      </c>
      <c r="F73" t="s">
        <v>211</v>
      </c>
      <c r="G73">
        <v>93650</v>
      </c>
      <c r="H73">
        <v>36.841655000000003</v>
      </c>
      <c r="I73">
        <v>-119.797113</v>
      </c>
      <c r="J73" s="1">
        <v>1</v>
      </c>
      <c r="K73" s="1">
        <v>21</v>
      </c>
      <c r="L73" t="s">
        <v>42</v>
      </c>
      <c r="M73" t="s">
        <v>40</v>
      </c>
      <c r="N73" s="2">
        <v>36.26</v>
      </c>
      <c r="O73" t="s">
        <v>40</v>
      </c>
      <c r="P73" t="s">
        <v>40</v>
      </c>
      <c r="Q73" t="s">
        <v>55</v>
      </c>
      <c r="R73" s="1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 s="3">
        <v>111.2</v>
      </c>
      <c r="AE73" s="3">
        <v>2317.1</v>
      </c>
      <c r="AF73" s="3">
        <v>0</v>
      </c>
      <c r="AG73" s="3">
        <v>120</v>
      </c>
      <c r="AH73" s="3">
        <v>761.46</v>
      </c>
      <c r="AI73" s="3">
        <v>3198.56</v>
      </c>
      <c r="AJ73" t="s">
        <v>57</v>
      </c>
      <c r="AK73" t="s">
        <v>121</v>
      </c>
      <c r="AL73" t="s">
        <v>122</v>
      </c>
      <c r="AM73">
        <f>IF(Customers[[#This Row],[Customer Status]]="Churned",1,0)</f>
        <v>1</v>
      </c>
      <c r="AN73" t="str">
        <f>IF(Customers[[#This Row],[Monthly Charge]]&gt;=_xlfn.PERCENTILE.INC(Customers[Monthly Charge],0.75),"High-value","Other")</f>
        <v>High-value</v>
      </c>
    </row>
    <row r="74" spans="1:40" x14ac:dyDescent="0.25">
      <c r="A74" t="s">
        <v>212</v>
      </c>
      <c r="B74" t="s">
        <v>49</v>
      </c>
      <c r="C74" s="1">
        <v>52</v>
      </c>
      <c r="D74" t="s">
        <v>40</v>
      </c>
      <c r="E74" s="1">
        <v>1</v>
      </c>
      <c r="F74" t="s">
        <v>213</v>
      </c>
      <c r="G74">
        <v>94508</v>
      </c>
      <c r="H74">
        <v>38.542448</v>
      </c>
      <c r="I74">
        <v>-122.419923</v>
      </c>
      <c r="J74" s="1">
        <v>1</v>
      </c>
      <c r="K74" s="1">
        <v>37</v>
      </c>
      <c r="L74" t="s">
        <v>42</v>
      </c>
      <c r="M74" t="s">
        <v>43</v>
      </c>
      <c r="N74" s="2">
        <v>0</v>
      </c>
      <c r="O74" t="s">
        <v>43</v>
      </c>
      <c r="P74" t="s">
        <v>40</v>
      </c>
      <c r="Q74" t="s">
        <v>79</v>
      </c>
      <c r="R74" s="1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 s="3">
        <v>40.200000000000003</v>
      </c>
      <c r="AE74" s="3">
        <v>1448.8</v>
      </c>
      <c r="AF74" s="3">
        <v>0</v>
      </c>
      <c r="AG74" s="3">
        <v>0</v>
      </c>
      <c r="AH74" s="3">
        <v>0</v>
      </c>
      <c r="AI74" s="3">
        <v>1448.8</v>
      </c>
      <c r="AJ74" t="s">
        <v>57</v>
      </c>
      <c r="AK74" t="s">
        <v>58</v>
      </c>
      <c r="AL74" t="s">
        <v>214</v>
      </c>
      <c r="AM74">
        <f>IF(Customers[[#This Row],[Customer Status]]="Churned",1,0)</f>
        <v>1</v>
      </c>
      <c r="AN74" t="str">
        <f>IF(Customers[[#This Row],[Monthly Charge]]&gt;=_xlfn.PERCENTILE.INC(Customers[Monthly Charge],0.75),"High-value","Other")</f>
        <v>Other</v>
      </c>
    </row>
    <row r="75" spans="1:40" x14ac:dyDescent="0.25">
      <c r="A75" t="s">
        <v>215</v>
      </c>
      <c r="B75" t="s">
        <v>39</v>
      </c>
      <c r="C75" s="1">
        <v>71</v>
      </c>
      <c r="D75" t="s">
        <v>43</v>
      </c>
      <c r="E75" s="1">
        <v>0</v>
      </c>
      <c r="F75" t="s">
        <v>216</v>
      </c>
      <c r="G75">
        <v>95333</v>
      </c>
      <c r="H75">
        <v>37.249377000000003</v>
      </c>
      <c r="I75">
        <v>-120.24958100000001</v>
      </c>
      <c r="J75" s="1">
        <v>0</v>
      </c>
      <c r="K75" s="1">
        <v>26</v>
      </c>
      <c r="L75" t="s">
        <v>42</v>
      </c>
      <c r="M75" t="s">
        <v>40</v>
      </c>
      <c r="N75" s="2">
        <v>33.74</v>
      </c>
      <c r="O75" t="s">
        <v>43</v>
      </c>
      <c r="P75" t="s">
        <v>40</v>
      </c>
      <c r="Q75" t="s">
        <v>55</v>
      </c>
      <c r="R75" s="1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 s="3">
        <v>85.8</v>
      </c>
      <c r="AE75" s="3">
        <v>2193.65</v>
      </c>
      <c r="AF75" s="3">
        <v>0</v>
      </c>
      <c r="AG75" s="3">
        <v>0</v>
      </c>
      <c r="AH75" s="3">
        <v>877.24</v>
      </c>
      <c r="AI75" s="3">
        <v>3070.89</v>
      </c>
      <c r="AJ75" t="s">
        <v>47</v>
      </c>
      <c r="AK75" t="s">
        <v>8234</v>
      </c>
      <c r="AL75" t="s">
        <v>8234</v>
      </c>
      <c r="AM75">
        <f>IF(Customers[[#This Row],[Customer Status]]="Churned",1,0)</f>
        <v>0</v>
      </c>
      <c r="AN75" t="str">
        <f>IF(Customers[[#This Row],[Monthly Charge]]&gt;=_xlfn.PERCENTILE.INC(Customers[Monthly Charge],0.75),"High-value","Other")</f>
        <v>Other</v>
      </c>
    </row>
    <row r="76" spans="1:40" x14ac:dyDescent="0.25">
      <c r="A76" t="s">
        <v>217</v>
      </c>
      <c r="B76" t="s">
        <v>49</v>
      </c>
      <c r="C76" s="1">
        <v>45</v>
      </c>
      <c r="D76" t="s">
        <v>43</v>
      </c>
      <c r="E76" s="1">
        <v>0</v>
      </c>
      <c r="F76" t="s">
        <v>218</v>
      </c>
      <c r="G76">
        <v>95560</v>
      </c>
      <c r="H76">
        <v>40.142256000000003</v>
      </c>
      <c r="I76">
        <v>-123.85292699999999</v>
      </c>
      <c r="J76" s="1">
        <v>0</v>
      </c>
      <c r="K76" s="1">
        <v>50</v>
      </c>
      <c r="L76" t="s">
        <v>76</v>
      </c>
      <c r="M76" t="s">
        <v>43</v>
      </c>
      <c r="N76" s="2">
        <v>0</v>
      </c>
      <c r="O76" t="s">
        <v>43</v>
      </c>
      <c r="P76" t="s">
        <v>40</v>
      </c>
      <c r="Q76" t="s">
        <v>79</v>
      </c>
      <c r="R76" s="1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 s="3">
        <v>35.4</v>
      </c>
      <c r="AE76" s="3">
        <v>1748.9</v>
      </c>
      <c r="AF76" s="3">
        <v>0</v>
      </c>
      <c r="AG76" s="3">
        <v>0</v>
      </c>
      <c r="AH76" s="3">
        <v>0</v>
      </c>
      <c r="AI76" s="3">
        <v>1748.9</v>
      </c>
      <c r="AJ76" t="s">
        <v>47</v>
      </c>
      <c r="AK76" t="s">
        <v>8234</v>
      </c>
      <c r="AL76" t="s">
        <v>8234</v>
      </c>
      <c r="AM76">
        <f>IF(Customers[[#This Row],[Customer Status]]="Churned",1,0)</f>
        <v>0</v>
      </c>
      <c r="AN76" t="str">
        <f>IF(Customers[[#This Row],[Monthly Charge]]&gt;=_xlfn.PERCENTILE.INC(Customers[Monthly Charge],0.75),"High-value","Other")</f>
        <v>Other</v>
      </c>
    </row>
    <row r="77" spans="1:40" x14ac:dyDescent="0.25">
      <c r="A77" t="s">
        <v>219</v>
      </c>
      <c r="B77" t="s">
        <v>39</v>
      </c>
      <c r="C77" s="1">
        <v>29</v>
      </c>
      <c r="D77" t="s">
        <v>43</v>
      </c>
      <c r="E77" s="1">
        <v>0</v>
      </c>
      <c r="F77" t="s">
        <v>151</v>
      </c>
      <c r="G77">
        <v>92122</v>
      </c>
      <c r="H77">
        <v>32.857230000000001</v>
      </c>
      <c r="I77">
        <v>-117.209774</v>
      </c>
      <c r="J77" s="1">
        <v>0</v>
      </c>
      <c r="K77" s="1">
        <v>7</v>
      </c>
      <c r="L77" t="s">
        <v>42</v>
      </c>
      <c r="M77" t="s">
        <v>40</v>
      </c>
      <c r="N77" s="2">
        <v>28.62</v>
      </c>
      <c r="O77" t="s">
        <v>40</v>
      </c>
      <c r="P77" t="s">
        <v>40</v>
      </c>
      <c r="Q77" t="s">
        <v>55</v>
      </c>
      <c r="R77" s="1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 s="3">
        <v>73.849999999999994</v>
      </c>
      <c r="AE77" s="3">
        <v>511.25</v>
      </c>
      <c r="AF77" s="3">
        <v>13.03</v>
      </c>
      <c r="AG77" s="3">
        <v>0</v>
      </c>
      <c r="AH77" s="3">
        <v>200.34</v>
      </c>
      <c r="AI77" s="3">
        <v>698.56</v>
      </c>
      <c r="AJ77" t="s">
        <v>57</v>
      </c>
      <c r="AK77" t="s">
        <v>58</v>
      </c>
      <c r="AL77" t="s">
        <v>104</v>
      </c>
      <c r="AM77">
        <f>IF(Customers[[#This Row],[Customer Status]]="Churned",1,0)</f>
        <v>1</v>
      </c>
      <c r="AN77" t="str">
        <f>IF(Customers[[#This Row],[Monthly Charge]]&gt;=_xlfn.PERCENTILE.INC(Customers[Monthly Charge],0.75),"High-value","Other")</f>
        <v>Other</v>
      </c>
    </row>
    <row r="78" spans="1:40" x14ac:dyDescent="0.25">
      <c r="A78" t="s">
        <v>220</v>
      </c>
      <c r="B78" t="s">
        <v>39</v>
      </c>
      <c r="C78" s="1">
        <v>62</v>
      </c>
      <c r="D78" t="s">
        <v>40</v>
      </c>
      <c r="E78" s="1">
        <v>0</v>
      </c>
      <c r="F78" t="s">
        <v>221</v>
      </c>
      <c r="G78">
        <v>91755</v>
      </c>
      <c r="H78">
        <v>34.049171999999999</v>
      </c>
      <c r="I78">
        <v>-118.115022</v>
      </c>
      <c r="J78" s="1">
        <v>1</v>
      </c>
      <c r="K78" s="1">
        <v>61</v>
      </c>
      <c r="L78" t="s">
        <v>76</v>
      </c>
      <c r="M78" t="s">
        <v>40</v>
      </c>
      <c r="N78" s="2">
        <v>47.19</v>
      </c>
      <c r="O78" t="s">
        <v>40</v>
      </c>
      <c r="P78" t="s">
        <v>40</v>
      </c>
      <c r="Q78" t="s">
        <v>79</v>
      </c>
      <c r="R78" s="1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 s="3">
        <v>88.1</v>
      </c>
      <c r="AE78" s="3">
        <v>5526.75</v>
      </c>
      <c r="AF78" s="3">
        <v>0</v>
      </c>
      <c r="AG78" s="3">
        <v>0</v>
      </c>
      <c r="AH78" s="3">
        <v>2878.59</v>
      </c>
      <c r="AI78" s="3">
        <v>8405.34</v>
      </c>
      <c r="AJ78" t="s">
        <v>47</v>
      </c>
      <c r="AK78" t="s">
        <v>8234</v>
      </c>
      <c r="AL78" t="s">
        <v>8234</v>
      </c>
      <c r="AM78">
        <f>IF(Customers[[#This Row],[Customer Status]]="Churned",1,0)</f>
        <v>0</v>
      </c>
      <c r="AN78" t="str">
        <f>IF(Customers[[#This Row],[Monthly Charge]]&gt;=_xlfn.PERCENTILE.INC(Customers[Monthly Charge],0.75),"High-value","Other")</f>
        <v>Other</v>
      </c>
    </row>
    <row r="79" spans="1:40" x14ac:dyDescent="0.25">
      <c r="A79" t="s">
        <v>222</v>
      </c>
      <c r="B79" t="s">
        <v>49</v>
      </c>
      <c r="C79" s="1">
        <v>42</v>
      </c>
      <c r="D79" t="s">
        <v>43</v>
      </c>
      <c r="E79" s="1">
        <v>0</v>
      </c>
      <c r="F79" t="s">
        <v>223</v>
      </c>
      <c r="G79">
        <v>95305</v>
      </c>
      <c r="H79">
        <v>37.818589000000003</v>
      </c>
      <c r="I79">
        <v>-120.256995</v>
      </c>
      <c r="J79" s="1">
        <v>0</v>
      </c>
      <c r="K79" s="1">
        <v>15</v>
      </c>
      <c r="L79" t="s">
        <v>62</v>
      </c>
      <c r="M79" t="s">
        <v>40</v>
      </c>
      <c r="N79" s="2">
        <v>45.92</v>
      </c>
      <c r="O79" t="s">
        <v>43</v>
      </c>
      <c r="P79" t="s">
        <v>40</v>
      </c>
      <c r="Q79" t="s">
        <v>55</v>
      </c>
      <c r="R79" s="1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 s="3">
        <v>101.35</v>
      </c>
      <c r="AE79" s="3">
        <v>1553.95</v>
      </c>
      <c r="AF79" s="3">
        <v>0</v>
      </c>
      <c r="AG79" s="3">
        <v>0</v>
      </c>
      <c r="AH79" s="3">
        <v>688.8</v>
      </c>
      <c r="AI79" s="3">
        <v>2242.75</v>
      </c>
      <c r="AJ79" t="s">
        <v>57</v>
      </c>
      <c r="AK79" t="s">
        <v>121</v>
      </c>
      <c r="AL79" t="s">
        <v>122</v>
      </c>
      <c r="AM79">
        <f>IF(Customers[[#This Row],[Customer Status]]="Churned",1,0)</f>
        <v>1</v>
      </c>
      <c r="AN79" t="str">
        <f>IF(Customers[[#This Row],[Monthly Charge]]&gt;=_xlfn.PERCENTILE.INC(Customers[Monthly Charge],0.75),"High-value","Other")</f>
        <v>High-value</v>
      </c>
    </row>
    <row r="80" spans="1:40" x14ac:dyDescent="0.25">
      <c r="A80" t="s">
        <v>224</v>
      </c>
      <c r="B80" t="s">
        <v>39</v>
      </c>
      <c r="C80" s="1">
        <v>51</v>
      </c>
      <c r="D80" t="s">
        <v>43</v>
      </c>
      <c r="E80" s="1">
        <v>2</v>
      </c>
      <c r="F80" t="s">
        <v>225</v>
      </c>
      <c r="G80">
        <v>91381</v>
      </c>
      <c r="H80">
        <v>34.364153000000002</v>
      </c>
      <c r="I80">
        <v>-118.615583</v>
      </c>
      <c r="J80" s="1">
        <v>0</v>
      </c>
      <c r="K80" s="1">
        <v>26</v>
      </c>
      <c r="L80" t="s">
        <v>42</v>
      </c>
      <c r="M80" t="s">
        <v>43</v>
      </c>
      <c r="N80" s="2">
        <v>0</v>
      </c>
      <c r="O80" t="s">
        <v>43</v>
      </c>
      <c r="P80" t="s">
        <v>40</v>
      </c>
      <c r="Q80" t="s">
        <v>79</v>
      </c>
      <c r="R80" s="1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 s="3">
        <v>45.8</v>
      </c>
      <c r="AE80" s="3">
        <v>1147</v>
      </c>
      <c r="AF80" s="3">
        <v>0</v>
      </c>
      <c r="AG80" s="3">
        <v>0</v>
      </c>
      <c r="AH80" s="3">
        <v>0</v>
      </c>
      <c r="AI80" s="3">
        <v>1147</v>
      </c>
      <c r="AJ80" t="s">
        <v>47</v>
      </c>
      <c r="AK80" t="s">
        <v>8234</v>
      </c>
      <c r="AL80" t="s">
        <v>8234</v>
      </c>
      <c r="AM80">
        <f>IF(Customers[[#This Row],[Customer Status]]="Churned",1,0)</f>
        <v>0</v>
      </c>
      <c r="AN80" t="str">
        <f>IF(Customers[[#This Row],[Monthly Charge]]&gt;=_xlfn.PERCENTILE.INC(Customers[Monthly Charge],0.75),"High-value","Other")</f>
        <v>Other</v>
      </c>
    </row>
    <row r="81" spans="1:40" x14ac:dyDescent="0.25">
      <c r="A81" t="s">
        <v>226</v>
      </c>
      <c r="B81" t="s">
        <v>49</v>
      </c>
      <c r="C81" s="1">
        <v>39</v>
      </c>
      <c r="D81" t="s">
        <v>40</v>
      </c>
      <c r="E81" s="1">
        <v>0</v>
      </c>
      <c r="F81" t="s">
        <v>227</v>
      </c>
      <c r="G81">
        <v>95660</v>
      </c>
      <c r="H81">
        <v>38.671295000000001</v>
      </c>
      <c r="I81">
        <v>-121.388251</v>
      </c>
      <c r="J81" s="1">
        <v>9</v>
      </c>
      <c r="K81" s="1">
        <v>72</v>
      </c>
      <c r="L81" t="s">
        <v>42</v>
      </c>
      <c r="M81" t="s">
        <v>40</v>
      </c>
      <c r="N81" s="2">
        <v>33.22</v>
      </c>
      <c r="O81" t="s">
        <v>43</v>
      </c>
      <c r="P81" t="s">
        <v>40</v>
      </c>
      <c r="Q81" t="s">
        <v>55</v>
      </c>
      <c r="R81" s="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 s="3">
        <v>94.65</v>
      </c>
      <c r="AE81" s="3">
        <v>6747.35</v>
      </c>
      <c r="AF81" s="3">
        <v>0</v>
      </c>
      <c r="AG81" s="3">
        <v>0</v>
      </c>
      <c r="AH81" s="3">
        <v>2391.84</v>
      </c>
      <c r="AI81" s="3">
        <v>9139.19</v>
      </c>
      <c r="AJ81" t="s">
        <v>47</v>
      </c>
      <c r="AK81" t="s">
        <v>8234</v>
      </c>
      <c r="AL81" t="s">
        <v>8234</v>
      </c>
      <c r="AM81">
        <f>IF(Customers[[#This Row],[Customer Status]]="Churned",1,0)</f>
        <v>0</v>
      </c>
      <c r="AN81" t="str">
        <f>IF(Customers[[#This Row],[Monthly Charge]]&gt;=_xlfn.PERCENTILE.INC(Customers[Monthly Charge],0.75),"High-value","Other")</f>
        <v>High-value</v>
      </c>
    </row>
    <row r="82" spans="1:40" x14ac:dyDescent="0.25">
      <c r="A82" t="s">
        <v>228</v>
      </c>
      <c r="B82" t="s">
        <v>49</v>
      </c>
      <c r="C82" s="1">
        <v>64</v>
      </c>
      <c r="D82" t="s">
        <v>40</v>
      </c>
      <c r="E82" s="1">
        <v>0</v>
      </c>
      <c r="F82" t="s">
        <v>229</v>
      </c>
      <c r="G82">
        <v>91746</v>
      </c>
      <c r="H82">
        <v>34.038983000000002</v>
      </c>
      <c r="I82">
        <v>-117.991372</v>
      </c>
      <c r="J82" s="1">
        <v>1</v>
      </c>
      <c r="K82" s="1">
        <v>44</v>
      </c>
      <c r="L82" t="s">
        <v>42</v>
      </c>
      <c r="M82" t="s">
        <v>40</v>
      </c>
      <c r="N82" s="2">
        <v>27.4</v>
      </c>
      <c r="O82" t="s">
        <v>43</v>
      </c>
      <c r="P82" t="s">
        <v>43</v>
      </c>
      <c r="Q82" t="s">
        <v>42</v>
      </c>
      <c r="R82" s="1">
        <v>0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45</v>
      </c>
      <c r="AB82" t="s">
        <v>40</v>
      </c>
      <c r="AC82" t="s">
        <v>56</v>
      </c>
      <c r="AD82" s="3">
        <v>20.5</v>
      </c>
      <c r="AE82" s="3">
        <v>865.05</v>
      </c>
      <c r="AF82" s="3">
        <v>0</v>
      </c>
      <c r="AG82" s="3">
        <v>0</v>
      </c>
      <c r="AH82" s="3">
        <v>1205.5999999999999</v>
      </c>
      <c r="AI82" s="3">
        <v>2070.65</v>
      </c>
      <c r="AJ82" t="s">
        <v>47</v>
      </c>
      <c r="AK82" t="s">
        <v>8234</v>
      </c>
      <c r="AL82" t="s">
        <v>8234</v>
      </c>
      <c r="AM82">
        <f>IF(Customers[[#This Row],[Customer Status]]="Churned",1,0)</f>
        <v>0</v>
      </c>
      <c r="AN82" t="str">
        <f>IF(Customers[[#This Row],[Monthly Charge]]&gt;=_xlfn.PERCENTILE.INC(Customers[Monthly Charge],0.75),"High-value","Other")</f>
        <v>Other</v>
      </c>
    </row>
    <row r="83" spans="1:40" x14ac:dyDescent="0.25">
      <c r="A83" t="s">
        <v>230</v>
      </c>
      <c r="B83" t="s">
        <v>49</v>
      </c>
      <c r="C83" s="1">
        <v>55</v>
      </c>
      <c r="D83" t="s">
        <v>43</v>
      </c>
      <c r="E83" s="1">
        <v>0</v>
      </c>
      <c r="F83" t="s">
        <v>231</v>
      </c>
      <c r="G83">
        <v>95443</v>
      </c>
      <c r="H83">
        <v>39.045245999999999</v>
      </c>
      <c r="I83">
        <v>-122.74318100000001</v>
      </c>
      <c r="J83" s="1">
        <v>0</v>
      </c>
      <c r="K83" s="1">
        <v>66</v>
      </c>
      <c r="L83" t="s">
        <v>72</v>
      </c>
      <c r="M83" t="s">
        <v>40</v>
      </c>
      <c r="N83" s="2">
        <v>48.78</v>
      </c>
      <c r="O83" t="s">
        <v>40</v>
      </c>
      <c r="P83" t="s">
        <v>40</v>
      </c>
      <c r="Q83" t="s">
        <v>55</v>
      </c>
      <c r="R83" s="1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 s="3">
        <v>89.4</v>
      </c>
      <c r="AE83" s="3">
        <v>5976.9</v>
      </c>
      <c r="AF83" s="3">
        <v>36.020000000000003</v>
      </c>
      <c r="AG83" s="3">
        <v>40</v>
      </c>
      <c r="AH83" s="3">
        <v>3219.48</v>
      </c>
      <c r="AI83" s="3">
        <v>9200.36</v>
      </c>
      <c r="AJ83" t="s">
        <v>47</v>
      </c>
      <c r="AK83" t="s">
        <v>8234</v>
      </c>
      <c r="AL83" t="s">
        <v>8234</v>
      </c>
      <c r="AM83">
        <f>IF(Customers[[#This Row],[Customer Status]]="Churned",1,0)</f>
        <v>0</v>
      </c>
      <c r="AN83" t="str">
        <f>IF(Customers[[#This Row],[Monthly Charge]]&gt;=_xlfn.PERCENTILE.INC(Customers[Monthly Charge],0.75),"High-value","Other")</f>
        <v>Other</v>
      </c>
    </row>
    <row r="84" spans="1:40" x14ac:dyDescent="0.25">
      <c r="A84" t="s">
        <v>232</v>
      </c>
      <c r="B84" t="s">
        <v>39</v>
      </c>
      <c r="C84" s="1">
        <v>40</v>
      </c>
      <c r="D84" t="s">
        <v>43</v>
      </c>
      <c r="E84" s="1">
        <v>0</v>
      </c>
      <c r="F84" t="s">
        <v>233</v>
      </c>
      <c r="G84">
        <v>91803</v>
      </c>
      <c r="H84">
        <v>34.074736000000001</v>
      </c>
      <c r="I84">
        <v>-118.145959</v>
      </c>
      <c r="J84" s="1">
        <v>0</v>
      </c>
      <c r="K84" s="1">
        <v>2</v>
      </c>
      <c r="L84" t="s">
        <v>42</v>
      </c>
      <c r="M84" t="s">
        <v>40</v>
      </c>
      <c r="N84" s="2">
        <v>36.81</v>
      </c>
      <c r="O84" t="s">
        <v>43</v>
      </c>
      <c r="P84" t="s">
        <v>40</v>
      </c>
      <c r="Q84" t="s">
        <v>55</v>
      </c>
      <c r="R84" s="1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 s="3">
        <v>86.25</v>
      </c>
      <c r="AE84" s="3">
        <v>181.65</v>
      </c>
      <c r="AF84" s="3">
        <v>0</v>
      </c>
      <c r="AG84" s="3">
        <v>0</v>
      </c>
      <c r="AH84" s="3">
        <v>73.62</v>
      </c>
      <c r="AI84" s="3">
        <v>255.27</v>
      </c>
      <c r="AJ84" t="s">
        <v>57</v>
      </c>
      <c r="AK84" t="s">
        <v>58</v>
      </c>
      <c r="AL84" t="s">
        <v>203</v>
      </c>
      <c r="AM84">
        <f>IF(Customers[[#This Row],[Customer Status]]="Churned",1,0)</f>
        <v>1</v>
      </c>
      <c r="AN84" t="str">
        <f>IF(Customers[[#This Row],[Monthly Charge]]&gt;=_xlfn.PERCENTILE.INC(Customers[Monthly Charge],0.75),"High-value","Other")</f>
        <v>Other</v>
      </c>
    </row>
    <row r="85" spans="1:40" x14ac:dyDescent="0.25">
      <c r="A85" t="s">
        <v>234</v>
      </c>
      <c r="B85" t="s">
        <v>39</v>
      </c>
      <c r="C85" s="1">
        <v>76</v>
      </c>
      <c r="D85" t="s">
        <v>43</v>
      </c>
      <c r="E85" s="1">
        <v>0</v>
      </c>
      <c r="F85" t="s">
        <v>235</v>
      </c>
      <c r="G85">
        <v>90403</v>
      </c>
      <c r="H85">
        <v>34.031528999999999</v>
      </c>
      <c r="I85">
        <v>-118.491156</v>
      </c>
      <c r="J85" s="1">
        <v>0</v>
      </c>
      <c r="K85" s="1">
        <v>44</v>
      </c>
      <c r="L85" t="s">
        <v>42</v>
      </c>
      <c r="M85" t="s">
        <v>40</v>
      </c>
      <c r="N85" s="2">
        <v>7.72</v>
      </c>
      <c r="O85" t="s">
        <v>43</v>
      </c>
      <c r="P85" t="s">
        <v>40</v>
      </c>
      <c r="Q85" t="s">
        <v>79</v>
      </c>
      <c r="R85" s="1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 s="3">
        <v>74.849999999999994</v>
      </c>
      <c r="AE85" s="3">
        <v>3268.05</v>
      </c>
      <c r="AF85" s="3">
        <v>17.91</v>
      </c>
      <c r="AG85" s="3">
        <v>0</v>
      </c>
      <c r="AH85" s="3">
        <v>339.68</v>
      </c>
      <c r="AI85" s="3">
        <v>3589.82</v>
      </c>
      <c r="AJ85" t="s">
        <v>47</v>
      </c>
      <c r="AK85" t="s">
        <v>8234</v>
      </c>
      <c r="AL85" t="s">
        <v>8234</v>
      </c>
      <c r="AM85">
        <f>IF(Customers[[#This Row],[Customer Status]]="Churned",1,0)</f>
        <v>0</v>
      </c>
      <c r="AN85" t="str">
        <f>IF(Customers[[#This Row],[Monthly Charge]]&gt;=_xlfn.PERCENTILE.INC(Customers[Monthly Charge],0.75),"High-value","Other")</f>
        <v>Other</v>
      </c>
    </row>
    <row r="86" spans="1:40" x14ac:dyDescent="0.25">
      <c r="A86" t="s">
        <v>236</v>
      </c>
      <c r="B86" t="s">
        <v>39</v>
      </c>
      <c r="C86" s="1">
        <v>57</v>
      </c>
      <c r="D86" t="s">
        <v>43</v>
      </c>
      <c r="E86" s="1">
        <v>0</v>
      </c>
      <c r="F86" t="s">
        <v>163</v>
      </c>
      <c r="G86">
        <v>95240</v>
      </c>
      <c r="H86">
        <v>38.123544000000003</v>
      </c>
      <c r="I86">
        <v>-121.15907799999999</v>
      </c>
      <c r="J86" s="1">
        <v>0</v>
      </c>
      <c r="K86" s="1">
        <v>12</v>
      </c>
      <c r="L86" t="s">
        <v>62</v>
      </c>
      <c r="M86" t="s">
        <v>40</v>
      </c>
      <c r="N86" s="2">
        <v>14.38</v>
      </c>
      <c r="O86" t="s">
        <v>40</v>
      </c>
      <c r="P86" t="s">
        <v>40</v>
      </c>
      <c r="Q86" t="s">
        <v>55</v>
      </c>
      <c r="R86" s="1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 s="3">
        <v>89.75</v>
      </c>
      <c r="AE86" s="3">
        <v>1052.4000000000001</v>
      </c>
      <c r="AF86" s="3">
        <v>0</v>
      </c>
      <c r="AG86" s="3">
        <v>0</v>
      </c>
      <c r="AH86" s="3">
        <v>172.56</v>
      </c>
      <c r="AI86" s="3">
        <v>1224.96</v>
      </c>
      <c r="AJ86" t="s">
        <v>57</v>
      </c>
      <c r="AK86" t="s">
        <v>121</v>
      </c>
      <c r="AL86" t="s">
        <v>195</v>
      </c>
      <c r="AM86">
        <f>IF(Customers[[#This Row],[Customer Status]]="Churned",1,0)</f>
        <v>1</v>
      </c>
      <c r="AN86" t="str">
        <f>IF(Customers[[#This Row],[Monthly Charge]]&gt;=_xlfn.PERCENTILE.INC(Customers[Monthly Charge],0.75),"High-value","Other")</f>
        <v>High-value</v>
      </c>
    </row>
    <row r="87" spans="1:40" x14ac:dyDescent="0.25">
      <c r="A87" t="s">
        <v>237</v>
      </c>
      <c r="B87" t="s">
        <v>49</v>
      </c>
      <c r="C87" s="1">
        <v>71</v>
      </c>
      <c r="D87" t="s">
        <v>40</v>
      </c>
      <c r="E87" s="1">
        <v>0</v>
      </c>
      <c r="F87" t="s">
        <v>135</v>
      </c>
      <c r="G87">
        <v>90001</v>
      </c>
      <c r="H87">
        <v>33.973616</v>
      </c>
      <c r="I87">
        <v>-118.24902</v>
      </c>
      <c r="J87" s="1">
        <v>1</v>
      </c>
      <c r="K87" s="1">
        <v>69</v>
      </c>
      <c r="L87" t="s">
        <v>42</v>
      </c>
      <c r="M87" t="s">
        <v>40</v>
      </c>
      <c r="N87" s="2">
        <v>18.41</v>
      </c>
      <c r="O87" t="s">
        <v>40</v>
      </c>
      <c r="P87" t="s">
        <v>40</v>
      </c>
      <c r="Q87" t="s">
        <v>55</v>
      </c>
      <c r="R87" s="1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 s="3">
        <v>109.95</v>
      </c>
      <c r="AE87" s="3">
        <v>7634.25</v>
      </c>
      <c r="AF87" s="3">
        <v>0</v>
      </c>
      <c r="AG87" s="3">
        <v>0</v>
      </c>
      <c r="AH87" s="3">
        <v>1270.29</v>
      </c>
      <c r="AI87" s="3">
        <v>8904.5400000000009</v>
      </c>
      <c r="AJ87" t="s">
        <v>47</v>
      </c>
      <c r="AK87" t="s">
        <v>8234</v>
      </c>
      <c r="AL87" t="s">
        <v>8234</v>
      </c>
      <c r="AM87">
        <f>IF(Customers[[#This Row],[Customer Status]]="Churned",1,0)</f>
        <v>0</v>
      </c>
      <c r="AN87" t="str">
        <f>IF(Customers[[#This Row],[Monthly Charge]]&gt;=_xlfn.PERCENTILE.INC(Customers[Monthly Charge],0.75),"High-value","Other")</f>
        <v>High-value</v>
      </c>
    </row>
    <row r="88" spans="1:40" x14ac:dyDescent="0.25">
      <c r="A88" t="s">
        <v>238</v>
      </c>
      <c r="B88" t="s">
        <v>39</v>
      </c>
      <c r="C88" s="1">
        <v>25</v>
      </c>
      <c r="D88" t="s">
        <v>43</v>
      </c>
      <c r="E88" s="1">
        <v>0</v>
      </c>
      <c r="F88" t="s">
        <v>239</v>
      </c>
      <c r="G88">
        <v>94533</v>
      </c>
      <c r="H88">
        <v>38.287135999999997</v>
      </c>
      <c r="I88">
        <v>-122.02710999999999</v>
      </c>
      <c r="J88" s="1">
        <v>0</v>
      </c>
      <c r="K88" s="1">
        <v>1</v>
      </c>
      <c r="L88" t="s">
        <v>54</v>
      </c>
      <c r="M88" t="s">
        <v>40</v>
      </c>
      <c r="N88" s="2">
        <v>1.23</v>
      </c>
      <c r="O88" t="s">
        <v>40</v>
      </c>
      <c r="P88" t="s">
        <v>40</v>
      </c>
      <c r="Q88" t="s">
        <v>55</v>
      </c>
      <c r="R88" s="1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 s="3">
        <v>80.2</v>
      </c>
      <c r="AE88" s="3">
        <v>80.2</v>
      </c>
      <c r="AF88" s="3">
        <v>0</v>
      </c>
      <c r="AG88" s="3">
        <v>0</v>
      </c>
      <c r="AH88" s="3">
        <v>1.23</v>
      </c>
      <c r="AI88" s="3">
        <v>81.430000000000007</v>
      </c>
      <c r="AJ88" t="s">
        <v>57</v>
      </c>
      <c r="AK88" t="s">
        <v>117</v>
      </c>
      <c r="AL88" t="s">
        <v>240</v>
      </c>
      <c r="AM88">
        <f>IF(Customers[[#This Row],[Customer Status]]="Churned",1,0)</f>
        <v>1</v>
      </c>
      <c r="AN88" t="str">
        <f>IF(Customers[[#This Row],[Monthly Charge]]&gt;=_xlfn.PERCENTILE.INC(Customers[Monthly Charge],0.75),"High-value","Other")</f>
        <v>Other</v>
      </c>
    </row>
    <row r="89" spans="1:40" x14ac:dyDescent="0.25">
      <c r="A89" t="s">
        <v>241</v>
      </c>
      <c r="B89" t="s">
        <v>39</v>
      </c>
      <c r="C89" s="1">
        <v>24</v>
      </c>
      <c r="D89" t="s">
        <v>43</v>
      </c>
      <c r="E89" s="1">
        <v>0</v>
      </c>
      <c r="F89" t="s">
        <v>144</v>
      </c>
      <c r="G89">
        <v>95204</v>
      </c>
      <c r="H89">
        <v>37.974497999999997</v>
      </c>
      <c r="I89">
        <v>-121.319568</v>
      </c>
      <c r="J89" s="1">
        <v>0</v>
      </c>
      <c r="K89" s="1">
        <v>3</v>
      </c>
      <c r="L89" t="s">
        <v>54</v>
      </c>
      <c r="M89" t="s">
        <v>40</v>
      </c>
      <c r="N89" s="2">
        <v>25.75</v>
      </c>
      <c r="O89" t="s">
        <v>43</v>
      </c>
      <c r="P89" t="s">
        <v>43</v>
      </c>
      <c r="Q89" t="s">
        <v>42</v>
      </c>
      <c r="R89" s="1">
        <v>0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51</v>
      </c>
      <c r="AB89" t="s">
        <v>43</v>
      </c>
      <c r="AC89" t="s">
        <v>46</v>
      </c>
      <c r="AD89" s="3">
        <v>19.850000000000001</v>
      </c>
      <c r="AE89" s="3">
        <v>63.75</v>
      </c>
      <c r="AF89" s="3">
        <v>0</v>
      </c>
      <c r="AG89" s="3">
        <v>0</v>
      </c>
      <c r="AH89" s="3">
        <v>77.25</v>
      </c>
      <c r="AI89" s="3">
        <v>141</v>
      </c>
      <c r="AJ89" t="s">
        <v>57</v>
      </c>
      <c r="AK89" t="s">
        <v>117</v>
      </c>
      <c r="AL89" t="s">
        <v>118</v>
      </c>
      <c r="AM89">
        <f>IF(Customers[[#This Row],[Customer Status]]="Churned",1,0)</f>
        <v>1</v>
      </c>
      <c r="AN89" t="str">
        <f>IF(Customers[[#This Row],[Monthly Charge]]&gt;=_xlfn.PERCENTILE.INC(Customers[Monthly Charge],0.75),"High-value","Other")</f>
        <v>Other</v>
      </c>
    </row>
    <row r="90" spans="1:40" x14ac:dyDescent="0.25">
      <c r="A90" t="s">
        <v>242</v>
      </c>
      <c r="B90" t="s">
        <v>39</v>
      </c>
      <c r="C90" s="1">
        <v>19</v>
      </c>
      <c r="D90" t="s">
        <v>40</v>
      </c>
      <c r="E90" s="1">
        <v>0</v>
      </c>
      <c r="F90" t="s">
        <v>243</v>
      </c>
      <c r="G90">
        <v>92592</v>
      </c>
      <c r="H90">
        <v>33.507255000000001</v>
      </c>
      <c r="I90">
        <v>-117.029473</v>
      </c>
      <c r="J90" s="1">
        <v>10</v>
      </c>
      <c r="K90" s="1">
        <v>2</v>
      </c>
      <c r="L90" t="s">
        <v>42</v>
      </c>
      <c r="M90" t="s">
        <v>40</v>
      </c>
      <c r="N90" s="2">
        <v>4.6500000000000004</v>
      </c>
      <c r="O90" t="s">
        <v>43</v>
      </c>
      <c r="P90" t="s">
        <v>40</v>
      </c>
      <c r="Q90" t="s">
        <v>55</v>
      </c>
      <c r="R90" s="1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 s="3">
        <v>90.35</v>
      </c>
      <c r="AE90" s="3">
        <v>190.5</v>
      </c>
      <c r="AF90" s="3">
        <v>0</v>
      </c>
      <c r="AG90" s="3">
        <v>0</v>
      </c>
      <c r="AH90" s="3">
        <v>9.3000000000000007</v>
      </c>
      <c r="AI90" s="3">
        <v>199.8</v>
      </c>
      <c r="AJ90" t="s">
        <v>98</v>
      </c>
      <c r="AK90" t="s">
        <v>8234</v>
      </c>
      <c r="AL90" t="s">
        <v>8234</v>
      </c>
      <c r="AM90">
        <f>IF(Customers[[#This Row],[Customer Status]]="Churned",1,0)</f>
        <v>0</v>
      </c>
      <c r="AN90" t="str">
        <f>IF(Customers[[#This Row],[Monthly Charge]]&gt;=_xlfn.PERCENTILE.INC(Customers[Monthly Charge],0.75),"High-value","Other")</f>
        <v>High-value</v>
      </c>
    </row>
    <row r="91" spans="1:40" x14ac:dyDescent="0.25">
      <c r="A91" t="s">
        <v>244</v>
      </c>
      <c r="B91" t="s">
        <v>39</v>
      </c>
      <c r="C91" s="1">
        <v>77</v>
      </c>
      <c r="D91" t="s">
        <v>43</v>
      </c>
      <c r="E91" s="1">
        <v>0</v>
      </c>
      <c r="F91" t="s">
        <v>245</v>
      </c>
      <c r="G91">
        <v>92028</v>
      </c>
      <c r="H91">
        <v>33.362575</v>
      </c>
      <c r="I91">
        <v>-117.299644</v>
      </c>
      <c r="J91" s="1">
        <v>0</v>
      </c>
      <c r="K91" s="1">
        <v>27</v>
      </c>
      <c r="L91" t="s">
        <v>42</v>
      </c>
      <c r="M91" t="s">
        <v>40</v>
      </c>
      <c r="N91" s="2">
        <v>2.97</v>
      </c>
      <c r="O91" t="s">
        <v>40</v>
      </c>
      <c r="P91" t="s">
        <v>40</v>
      </c>
      <c r="Q91" t="s">
        <v>55</v>
      </c>
      <c r="R91" s="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 s="3">
        <v>86.45</v>
      </c>
      <c r="AE91" s="3">
        <v>2401.0500000000002</v>
      </c>
      <c r="AF91" s="3">
        <v>0</v>
      </c>
      <c r="AG91" s="3">
        <v>0</v>
      </c>
      <c r="AH91" s="3">
        <v>80.19</v>
      </c>
      <c r="AI91" s="3">
        <v>2481.2399999999998</v>
      </c>
      <c r="AJ91" t="s">
        <v>47</v>
      </c>
      <c r="AK91" t="s">
        <v>8234</v>
      </c>
      <c r="AL91" t="s">
        <v>8234</v>
      </c>
      <c r="AM91">
        <f>IF(Customers[[#This Row],[Customer Status]]="Churned",1,0)</f>
        <v>0</v>
      </c>
      <c r="AN91" t="str">
        <f>IF(Customers[[#This Row],[Monthly Charge]]&gt;=_xlfn.PERCENTILE.INC(Customers[Monthly Charge],0.75),"High-value","Other")</f>
        <v>Other</v>
      </c>
    </row>
    <row r="92" spans="1:40" x14ac:dyDescent="0.25">
      <c r="A92" t="s">
        <v>246</v>
      </c>
      <c r="B92" t="s">
        <v>49</v>
      </c>
      <c r="C92" s="1">
        <v>57</v>
      </c>
      <c r="D92" t="s">
        <v>43</v>
      </c>
      <c r="E92" s="1">
        <v>0</v>
      </c>
      <c r="F92" t="s">
        <v>247</v>
      </c>
      <c r="G92">
        <v>93554</v>
      </c>
      <c r="H92">
        <v>35.405721999999997</v>
      </c>
      <c r="I92">
        <v>-117.773354</v>
      </c>
      <c r="J92" s="1">
        <v>0</v>
      </c>
      <c r="K92" s="1">
        <v>26</v>
      </c>
      <c r="L92" t="s">
        <v>129</v>
      </c>
      <c r="M92" t="s">
        <v>40</v>
      </c>
      <c r="N92" s="2">
        <v>13.34</v>
      </c>
      <c r="O92" t="s">
        <v>43</v>
      </c>
      <c r="P92" t="s">
        <v>43</v>
      </c>
      <c r="Q92" t="s">
        <v>42</v>
      </c>
      <c r="R92" s="1">
        <v>0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51</v>
      </c>
      <c r="AB92" t="s">
        <v>40</v>
      </c>
      <c r="AC92" t="s">
        <v>56</v>
      </c>
      <c r="AD92" s="3">
        <v>20.3</v>
      </c>
      <c r="AE92" s="3">
        <v>511.25</v>
      </c>
      <c r="AF92" s="3">
        <v>0</v>
      </c>
      <c r="AG92" s="3">
        <v>0</v>
      </c>
      <c r="AH92" s="3">
        <v>346.84</v>
      </c>
      <c r="AI92" s="3">
        <v>858.09</v>
      </c>
      <c r="AJ92" t="s">
        <v>47</v>
      </c>
      <c r="AK92" t="s">
        <v>8234</v>
      </c>
      <c r="AL92" t="s">
        <v>8234</v>
      </c>
      <c r="AM92">
        <f>IF(Customers[[#This Row],[Customer Status]]="Churned",1,0)</f>
        <v>0</v>
      </c>
      <c r="AN92" t="str">
        <f>IF(Customers[[#This Row],[Monthly Charge]]&gt;=_xlfn.PERCENTILE.INC(Customers[Monthly Charge],0.75),"High-value","Other")</f>
        <v>Other</v>
      </c>
    </row>
    <row r="93" spans="1:40" x14ac:dyDescent="0.25">
      <c r="A93" t="s">
        <v>248</v>
      </c>
      <c r="B93" t="s">
        <v>39</v>
      </c>
      <c r="C93" s="1">
        <v>73</v>
      </c>
      <c r="D93" t="s">
        <v>40</v>
      </c>
      <c r="E93" s="1">
        <v>0</v>
      </c>
      <c r="F93" t="s">
        <v>249</v>
      </c>
      <c r="G93">
        <v>93422</v>
      </c>
      <c r="H93">
        <v>35.453912000000003</v>
      </c>
      <c r="I93">
        <v>-120.69461</v>
      </c>
      <c r="J93" s="1">
        <v>9</v>
      </c>
      <c r="K93" s="1">
        <v>39</v>
      </c>
      <c r="L93" t="s">
        <v>42</v>
      </c>
      <c r="M93" t="s">
        <v>40</v>
      </c>
      <c r="N93" s="2">
        <v>20.149999999999999</v>
      </c>
      <c r="O93" t="s">
        <v>40</v>
      </c>
      <c r="P93" t="s">
        <v>40</v>
      </c>
      <c r="Q93" t="s">
        <v>55</v>
      </c>
      <c r="R93" s="1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 s="3">
        <v>101.25</v>
      </c>
      <c r="AE93" s="3">
        <v>3949.15</v>
      </c>
      <c r="AF93" s="3">
        <v>0</v>
      </c>
      <c r="AG93" s="3">
        <v>0</v>
      </c>
      <c r="AH93" s="3">
        <v>785.85</v>
      </c>
      <c r="AI93" s="3">
        <v>4735</v>
      </c>
      <c r="AJ93" t="s">
        <v>47</v>
      </c>
      <c r="AK93" t="s">
        <v>8234</v>
      </c>
      <c r="AL93" t="s">
        <v>8234</v>
      </c>
      <c r="AM93">
        <f>IF(Customers[[#This Row],[Customer Status]]="Churned",1,0)</f>
        <v>0</v>
      </c>
      <c r="AN93" t="str">
        <f>IF(Customers[[#This Row],[Monthly Charge]]&gt;=_xlfn.PERCENTILE.INC(Customers[Monthly Charge],0.75),"High-value","Other")</f>
        <v>High-value</v>
      </c>
    </row>
    <row r="94" spans="1:40" x14ac:dyDescent="0.25">
      <c r="A94" t="s">
        <v>250</v>
      </c>
      <c r="B94" t="s">
        <v>49</v>
      </c>
      <c r="C94" s="1">
        <v>41</v>
      </c>
      <c r="D94" t="s">
        <v>43</v>
      </c>
      <c r="E94" s="1">
        <v>0</v>
      </c>
      <c r="F94" t="s">
        <v>251</v>
      </c>
      <c r="G94">
        <v>95365</v>
      </c>
      <c r="H94">
        <v>37.329725000000003</v>
      </c>
      <c r="I94">
        <v>-120.306399</v>
      </c>
      <c r="J94" s="1">
        <v>0</v>
      </c>
      <c r="K94" s="1">
        <v>25</v>
      </c>
      <c r="L94" t="s">
        <v>42</v>
      </c>
      <c r="M94" t="s">
        <v>40</v>
      </c>
      <c r="N94" s="2">
        <v>34.880000000000003</v>
      </c>
      <c r="O94" t="s">
        <v>40</v>
      </c>
      <c r="P94" t="s">
        <v>40</v>
      </c>
      <c r="Q94" t="s">
        <v>55</v>
      </c>
      <c r="R94" s="1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 s="3">
        <v>94.7</v>
      </c>
      <c r="AE94" s="3">
        <v>2362.1</v>
      </c>
      <c r="AF94" s="3">
        <v>0</v>
      </c>
      <c r="AG94" s="3">
        <v>0</v>
      </c>
      <c r="AH94" s="3">
        <v>872</v>
      </c>
      <c r="AI94" s="3">
        <v>3234.1</v>
      </c>
      <c r="AJ94" t="s">
        <v>57</v>
      </c>
      <c r="AK94" t="s">
        <v>58</v>
      </c>
      <c r="AL94" t="s">
        <v>59</v>
      </c>
      <c r="AM94">
        <f>IF(Customers[[#This Row],[Customer Status]]="Churned",1,0)</f>
        <v>1</v>
      </c>
      <c r="AN94" t="str">
        <f>IF(Customers[[#This Row],[Monthly Charge]]&gt;=_xlfn.PERCENTILE.INC(Customers[Monthly Charge],0.75),"High-value","Other")</f>
        <v>High-value</v>
      </c>
    </row>
    <row r="95" spans="1:40" x14ac:dyDescent="0.25">
      <c r="A95" t="s">
        <v>252</v>
      </c>
      <c r="B95" t="s">
        <v>39</v>
      </c>
      <c r="C95" s="1">
        <v>43</v>
      </c>
      <c r="D95" t="s">
        <v>43</v>
      </c>
      <c r="E95" s="1">
        <v>0</v>
      </c>
      <c r="F95" t="s">
        <v>253</v>
      </c>
      <c r="G95">
        <v>93021</v>
      </c>
      <c r="H95">
        <v>34.312944999999999</v>
      </c>
      <c r="I95">
        <v>-118.858169</v>
      </c>
      <c r="J95" s="1">
        <v>0</v>
      </c>
      <c r="K95" s="1">
        <v>1</v>
      </c>
      <c r="L95" t="s">
        <v>54</v>
      </c>
      <c r="M95" t="s">
        <v>40</v>
      </c>
      <c r="N95" s="2">
        <v>39.81</v>
      </c>
      <c r="O95" t="s">
        <v>43</v>
      </c>
      <c r="P95" t="s">
        <v>40</v>
      </c>
      <c r="Q95" t="s">
        <v>55</v>
      </c>
      <c r="R95" s="1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 s="3">
        <v>70.900000000000006</v>
      </c>
      <c r="AE95" s="3">
        <v>70.900000000000006</v>
      </c>
      <c r="AF95" s="3">
        <v>0</v>
      </c>
      <c r="AG95" s="3">
        <v>0</v>
      </c>
      <c r="AH95" s="3">
        <v>39.81</v>
      </c>
      <c r="AI95" s="3">
        <v>110.71</v>
      </c>
      <c r="AJ95" t="s">
        <v>57</v>
      </c>
      <c r="AK95" t="s">
        <v>58</v>
      </c>
      <c r="AL95" t="s">
        <v>59</v>
      </c>
      <c r="AM95">
        <f>IF(Customers[[#This Row],[Customer Status]]="Churned",1,0)</f>
        <v>1</v>
      </c>
      <c r="AN95" t="str">
        <f>IF(Customers[[#This Row],[Monthly Charge]]&gt;=_xlfn.PERCENTILE.INC(Customers[Monthly Charge],0.75),"High-value","Other")</f>
        <v>Other</v>
      </c>
    </row>
    <row r="96" spans="1:40" x14ac:dyDescent="0.25">
      <c r="A96" t="s">
        <v>254</v>
      </c>
      <c r="B96" t="s">
        <v>49</v>
      </c>
      <c r="C96" s="1">
        <v>48</v>
      </c>
      <c r="D96" t="s">
        <v>40</v>
      </c>
      <c r="E96" s="1">
        <v>0</v>
      </c>
      <c r="F96" t="s">
        <v>255</v>
      </c>
      <c r="G96">
        <v>93463</v>
      </c>
      <c r="H96">
        <v>34.624398999999997</v>
      </c>
      <c r="I96">
        <v>-120.13787499999999</v>
      </c>
      <c r="J96" s="1">
        <v>1</v>
      </c>
      <c r="K96" s="1">
        <v>22</v>
      </c>
      <c r="L96" t="s">
        <v>62</v>
      </c>
      <c r="M96" t="s">
        <v>40</v>
      </c>
      <c r="N96" s="2">
        <v>27.24</v>
      </c>
      <c r="O96" t="s">
        <v>43</v>
      </c>
      <c r="P96" t="s">
        <v>40</v>
      </c>
      <c r="Q96" t="s">
        <v>79</v>
      </c>
      <c r="R96" s="1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 s="3">
        <v>54.2</v>
      </c>
      <c r="AE96" s="3">
        <v>1152.7</v>
      </c>
      <c r="AF96" s="3">
        <v>0</v>
      </c>
      <c r="AG96" s="3">
        <v>0</v>
      </c>
      <c r="AH96" s="3">
        <v>599.28</v>
      </c>
      <c r="AI96" s="3">
        <v>1751.98</v>
      </c>
      <c r="AJ96" t="s">
        <v>57</v>
      </c>
      <c r="AK96" t="s">
        <v>121</v>
      </c>
      <c r="AL96" t="s">
        <v>122</v>
      </c>
      <c r="AM96">
        <f>IF(Customers[[#This Row],[Customer Status]]="Churned",1,0)</f>
        <v>1</v>
      </c>
      <c r="AN96" t="str">
        <f>IF(Customers[[#This Row],[Monthly Charge]]&gt;=_xlfn.PERCENTILE.INC(Customers[Monthly Charge],0.75),"High-value","Other")</f>
        <v>Other</v>
      </c>
    </row>
    <row r="97" spans="1:40" x14ac:dyDescent="0.25">
      <c r="A97" t="s">
        <v>256</v>
      </c>
      <c r="B97" t="s">
        <v>39</v>
      </c>
      <c r="C97" s="1">
        <v>56</v>
      </c>
      <c r="D97" t="s">
        <v>43</v>
      </c>
      <c r="E97" s="1">
        <v>0</v>
      </c>
      <c r="F97" t="s">
        <v>167</v>
      </c>
      <c r="G97">
        <v>94515</v>
      </c>
      <c r="H97">
        <v>38.629618000000001</v>
      </c>
      <c r="I97">
        <v>-122.593216</v>
      </c>
      <c r="J97" s="1">
        <v>0</v>
      </c>
      <c r="K97" s="1">
        <v>72</v>
      </c>
      <c r="L97" t="s">
        <v>72</v>
      </c>
      <c r="M97" t="s">
        <v>40</v>
      </c>
      <c r="N97" s="2">
        <v>48.37</v>
      </c>
      <c r="O97" t="s">
        <v>40</v>
      </c>
      <c r="P97" t="s">
        <v>40</v>
      </c>
      <c r="Q97" t="s">
        <v>55</v>
      </c>
      <c r="R97" s="1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 s="3">
        <v>114.9</v>
      </c>
      <c r="AE97" s="3">
        <v>8496.7000000000007</v>
      </c>
      <c r="AF97" s="3">
        <v>0</v>
      </c>
      <c r="AG97" s="3">
        <v>0</v>
      </c>
      <c r="AH97" s="3">
        <v>3482.64</v>
      </c>
      <c r="AI97" s="3">
        <v>11979.34</v>
      </c>
      <c r="AJ97" t="s">
        <v>47</v>
      </c>
      <c r="AK97" t="s">
        <v>8234</v>
      </c>
      <c r="AL97" t="s">
        <v>8234</v>
      </c>
      <c r="AM97">
        <f>IF(Customers[[#This Row],[Customer Status]]="Churned",1,0)</f>
        <v>0</v>
      </c>
      <c r="AN97" t="str">
        <f>IF(Customers[[#This Row],[Monthly Charge]]&gt;=_xlfn.PERCENTILE.INC(Customers[Monthly Charge],0.75),"High-value","Other")</f>
        <v>High-value</v>
      </c>
    </row>
    <row r="98" spans="1:40" x14ac:dyDescent="0.25">
      <c r="A98" t="s">
        <v>257</v>
      </c>
      <c r="B98" t="s">
        <v>39</v>
      </c>
      <c r="C98" s="1">
        <v>51</v>
      </c>
      <c r="D98" t="s">
        <v>43</v>
      </c>
      <c r="E98" s="1">
        <v>0</v>
      </c>
      <c r="F98" t="s">
        <v>258</v>
      </c>
      <c r="G98">
        <v>90638</v>
      </c>
      <c r="H98">
        <v>33.902045000000001</v>
      </c>
      <c r="I98">
        <v>-118.008961</v>
      </c>
      <c r="J98" s="1">
        <v>0</v>
      </c>
      <c r="K98" s="1">
        <v>24</v>
      </c>
      <c r="L98" t="s">
        <v>42</v>
      </c>
      <c r="M98" t="s">
        <v>40</v>
      </c>
      <c r="N98" s="2">
        <v>10.64</v>
      </c>
      <c r="O98" t="s">
        <v>43</v>
      </c>
      <c r="P98" t="s">
        <v>43</v>
      </c>
      <c r="Q98" t="s">
        <v>42</v>
      </c>
      <c r="R98" s="1">
        <v>0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73</v>
      </c>
      <c r="AB98" t="s">
        <v>40</v>
      </c>
      <c r="AC98" t="s">
        <v>56</v>
      </c>
      <c r="AD98" s="3">
        <v>19.55</v>
      </c>
      <c r="AE98" s="3">
        <v>470.2</v>
      </c>
      <c r="AF98" s="3">
        <v>0</v>
      </c>
      <c r="AG98" s="3">
        <v>0</v>
      </c>
      <c r="AH98" s="3">
        <v>255.36</v>
      </c>
      <c r="AI98" s="3">
        <v>725.56</v>
      </c>
      <c r="AJ98" t="s">
        <v>47</v>
      </c>
      <c r="AK98" t="s">
        <v>8234</v>
      </c>
      <c r="AL98" t="s">
        <v>8234</v>
      </c>
      <c r="AM98">
        <f>IF(Customers[[#This Row],[Customer Status]]="Churned",1,0)</f>
        <v>0</v>
      </c>
      <c r="AN98" t="str">
        <f>IF(Customers[[#This Row],[Monthly Charge]]&gt;=_xlfn.PERCENTILE.INC(Customers[Monthly Charge],0.75),"High-value","Other")</f>
        <v>Other</v>
      </c>
    </row>
    <row r="99" spans="1:40" x14ac:dyDescent="0.25">
      <c r="A99" t="s">
        <v>259</v>
      </c>
      <c r="B99" t="s">
        <v>39</v>
      </c>
      <c r="C99" s="1">
        <v>34</v>
      </c>
      <c r="D99" t="s">
        <v>40</v>
      </c>
      <c r="E99" s="1">
        <v>0</v>
      </c>
      <c r="F99" t="s">
        <v>260</v>
      </c>
      <c r="G99">
        <v>93516</v>
      </c>
      <c r="H99">
        <v>34.957030000000003</v>
      </c>
      <c r="I99">
        <v>-117.73045</v>
      </c>
      <c r="J99" s="1">
        <v>8</v>
      </c>
      <c r="K99" s="1">
        <v>19</v>
      </c>
      <c r="L99" t="s">
        <v>42</v>
      </c>
      <c r="M99" t="s">
        <v>40</v>
      </c>
      <c r="N99" s="2">
        <v>7.84</v>
      </c>
      <c r="O99" t="s">
        <v>40</v>
      </c>
      <c r="P99" t="s">
        <v>40</v>
      </c>
      <c r="Q99" t="s">
        <v>55</v>
      </c>
      <c r="R99" s="1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 s="3">
        <v>86.85</v>
      </c>
      <c r="AE99" s="3">
        <v>1564.4</v>
      </c>
      <c r="AF99" s="3">
        <v>0</v>
      </c>
      <c r="AG99" s="3">
        <v>0</v>
      </c>
      <c r="AH99" s="3">
        <v>148.96</v>
      </c>
      <c r="AI99" s="3">
        <v>1713.36</v>
      </c>
      <c r="AJ99" t="s">
        <v>47</v>
      </c>
      <c r="AK99" t="s">
        <v>8234</v>
      </c>
      <c r="AL99" t="s">
        <v>8234</v>
      </c>
      <c r="AM99">
        <f>IF(Customers[[#This Row],[Customer Status]]="Churned",1,0)</f>
        <v>0</v>
      </c>
      <c r="AN99" t="str">
        <f>IF(Customers[[#This Row],[Monthly Charge]]&gt;=_xlfn.PERCENTILE.INC(Customers[Monthly Charge],0.75),"High-value","Other")</f>
        <v>Other</v>
      </c>
    </row>
    <row r="100" spans="1:40" x14ac:dyDescent="0.25">
      <c r="A100" t="s">
        <v>261</v>
      </c>
      <c r="B100" t="s">
        <v>49</v>
      </c>
      <c r="C100" s="1">
        <v>21</v>
      </c>
      <c r="D100" t="s">
        <v>40</v>
      </c>
      <c r="E100" s="1">
        <v>2</v>
      </c>
      <c r="F100" t="s">
        <v>97</v>
      </c>
      <c r="G100">
        <v>92078</v>
      </c>
      <c r="H100">
        <v>33.119028</v>
      </c>
      <c r="I100">
        <v>-117.16603600000001</v>
      </c>
      <c r="J100" s="1">
        <v>2</v>
      </c>
      <c r="K100" s="1">
        <v>71</v>
      </c>
      <c r="L100" t="s">
        <v>42</v>
      </c>
      <c r="M100" t="s">
        <v>40</v>
      </c>
      <c r="N100" s="2">
        <v>9.1999999999999993</v>
      </c>
      <c r="O100" t="s">
        <v>40</v>
      </c>
      <c r="P100" t="s">
        <v>43</v>
      </c>
      <c r="Q100" t="s">
        <v>42</v>
      </c>
      <c r="R100" s="1">
        <v>0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73</v>
      </c>
      <c r="AB100" t="s">
        <v>43</v>
      </c>
      <c r="AC100" t="s">
        <v>46</v>
      </c>
      <c r="AD100" s="3">
        <v>25.35</v>
      </c>
      <c r="AE100" s="3">
        <v>1847.55</v>
      </c>
      <c r="AF100" s="3">
        <v>0</v>
      </c>
      <c r="AG100" s="3">
        <v>0</v>
      </c>
      <c r="AH100" s="3">
        <v>653.20000000000005</v>
      </c>
      <c r="AI100" s="3">
        <v>2500.75</v>
      </c>
      <c r="AJ100" t="s">
        <v>47</v>
      </c>
      <c r="AK100" t="s">
        <v>8234</v>
      </c>
      <c r="AL100" t="s">
        <v>8234</v>
      </c>
      <c r="AM100">
        <f>IF(Customers[[#This Row],[Customer Status]]="Churned",1,0)</f>
        <v>0</v>
      </c>
      <c r="AN100" t="str">
        <f>IF(Customers[[#This Row],[Monthly Charge]]&gt;=_xlfn.PERCENTILE.INC(Customers[Monthly Charge],0.75),"High-value","Other")</f>
        <v>Other</v>
      </c>
    </row>
    <row r="101" spans="1:40" x14ac:dyDescent="0.25">
      <c r="A101" t="s">
        <v>262</v>
      </c>
      <c r="B101" t="s">
        <v>49</v>
      </c>
      <c r="C101" s="1">
        <v>78</v>
      </c>
      <c r="D101" t="s">
        <v>40</v>
      </c>
      <c r="E101" s="1">
        <v>0</v>
      </c>
      <c r="F101" t="s">
        <v>263</v>
      </c>
      <c r="G101">
        <v>92239</v>
      </c>
      <c r="H101">
        <v>33.889605000000003</v>
      </c>
      <c r="I101">
        <v>-115.257009</v>
      </c>
      <c r="J101" s="1">
        <v>7</v>
      </c>
      <c r="K101" s="1">
        <v>33</v>
      </c>
      <c r="L101" t="s">
        <v>42</v>
      </c>
      <c r="M101" t="s">
        <v>40</v>
      </c>
      <c r="N101" s="2">
        <v>25.15</v>
      </c>
      <c r="O101" t="s">
        <v>40</v>
      </c>
      <c r="P101" t="s">
        <v>40</v>
      </c>
      <c r="Q101" t="s">
        <v>55</v>
      </c>
      <c r="R101" s="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 s="3">
        <v>109.9</v>
      </c>
      <c r="AE101" s="3">
        <v>3694.7</v>
      </c>
      <c r="AF101" s="3">
        <v>0</v>
      </c>
      <c r="AG101" s="3">
        <v>0</v>
      </c>
      <c r="AH101" s="3">
        <v>829.95</v>
      </c>
      <c r="AI101" s="3">
        <v>4524.6499999999996</v>
      </c>
      <c r="AJ101" t="s">
        <v>47</v>
      </c>
      <c r="AK101" t="s">
        <v>8234</v>
      </c>
      <c r="AL101" t="s">
        <v>8234</v>
      </c>
      <c r="AM101">
        <f>IF(Customers[[#This Row],[Customer Status]]="Churned",1,0)</f>
        <v>0</v>
      </c>
      <c r="AN101" t="str">
        <f>IF(Customers[[#This Row],[Monthly Charge]]&gt;=_xlfn.PERCENTILE.INC(Customers[Monthly Charge],0.75),"High-value","Other")</f>
        <v>High-value</v>
      </c>
    </row>
    <row r="102" spans="1:40" x14ac:dyDescent="0.25">
      <c r="A102" t="s">
        <v>264</v>
      </c>
      <c r="B102" t="s">
        <v>39</v>
      </c>
      <c r="C102" s="1">
        <v>60</v>
      </c>
      <c r="D102" t="s">
        <v>43</v>
      </c>
      <c r="E102" s="1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 s="1">
        <v>0</v>
      </c>
      <c r="K102" s="1">
        <v>3</v>
      </c>
      <c r="L102" t="s">
        <v>42</v>
      </c>
      <c r="M102" t="s">
        <v>40</v>
      </c>
      <c r="N102" s="2">
        <v>2.69</v>
      </c>
      <c r="O102" t="s">
        <v>43</v>
      </c>
      <c r="P102" t="s">
        <v>43</v>
      </c>
      <c r="Q102" t="s">
        <v>42</v>
      </c>
      <c r="R102" s="1">
        <v>0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51</v>
      </c>
      <c r="AB102" t="s">
        <v>43</v>
      </c>
      <c r="AC102" t="s">
        <v>46</v>
      </c>
      <c r="AD102" s="3">
        <v>19.95</v>
      </c>
      <c r="AE102" s="3">
        <v>58</v>
      </c>
      <c r="AF102" s="3">
        <v>0</v>
      </c>
      <c r="AG102" s="3">
        <v>0</v>
      </c>
      <c r="AH102" s="3">
        <v>8.07</v>
      </c>
      <c r="AI102" s="3">
        <v>66.069999999999993</v>
      </c>
      <c r="AJ102" t="s">
        <v>98</v>
      </c>
      <c r="AK102" t="s">
        <v>8234</v>
      </c>
      <c r="AL102" t="s">
        <v>8234</v>
      </c>
      <c r="AM102">
        <f>IF(Customers[[#This Row],[Customer Status]]="Churned",1,0)</f>
        <v>0</v>
      </c>
      <c r="AN102" t="str">
        <f>IF(Customers[[#This Row],[Monthly Charge]]&gt;=_xlfn.PERCENTILE.INC(Customers[Monthly Charge],0.75),"High-value","Other")</f>
        <v>Other</v>
      </c>
    </row>
    <row r="103" spans="1:40" x14ac:dyDescent="0.25">
      <c r="A103" t="s">
        <v>266</v>
      </c>
      <c r="B103" t="s">
        <v>49</v>
      </c>
      <c r="C103" s="1">
        <v>54</v>
      </c>
      <c r="D103" t="s">
        <v>40</v>
      </c>
      <c r="E103" s="1">
        <v>1</v>
      </c>
      <c r="F103" t="s">
        <v>267</v>
      </c>
      <c r="G103">
        <v>95379</v>
      </c>
      <c r="H103">
        <v>37.939768000000001</v>
      </c>
      <c r="I103">
        <v>-120.188002</v>
      </c>
      <c r="J103" s="1">
        <v>7</v>
      </c>
      <c r="K103" s="1">
        <v>47</v>
      </c>
      <c r="L103" t="s">
        <v>42</v>
      </c>
      <c r="M103" t="s">
        <v>40</v>
      </c>
      <c r="N103" s="2">
        <v>1.0900000000000001</v>
      </c>
      <c r="O103" t="s">
        <v>40</v>
      </c>
      <c r="P103" t="s">
        <v>40</v>
      </c>
      <c r="Q103" t="s">
        <v>55</v>
      </c>
      <c r="R103" s="1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 s="3">
        <v>87.2</v>
      </c>
      <c r="AE103" s="3">
        <v>4017.45</v>
      </c>
      <c r="AF103" s="3">
        <v>0</v>
      </c>
      <c r="AG103" s="3">
        <v>0</v>
      </c>
      <c r="AH103" s="3">
        <v>51.23</v>
      </c>
      <c r="AI103" s="3">
        <v>4068.68</v>
      </c>
      <c r="AJ103" t="s">
        <v>47</v>
      </c>
      <c r="AK103" t="s">
        <v>8234</v>
      </c>
      <c r="AL103" t="s">
        <v>8234</v>
      </c>
      <c r="AM103">
        <f>IF(Customers[[#This Row],[Customer Status]]="Churned",1,0)</f>
        <v>0</v>
      </c>
      <c r="AN103" t="str">
        <f>IF(Customers[[#This Row],[Monthly Charge]]&gt;=_xlfn.PERCENTILE.INC(Customers[Monthly Charge],0.75),"High-value","Other")</f>
        <v>Other</v>
      </c>
    </row>
    <row r="104" spans="1:40" x14ac:dyDescent="0.25">
      <c r="A104" t="s">
        <v>268</v>
      </c>
      <c r="B104" t="s">
        <v>49</v>
      </c>
      <c r="C104" s="1">
        <v>42</v>
      </c>
      <c r="D104" t="s">
        <v>40</v>
      </c>
      <c r="E104" s="1">
        <v>3</v>
      </c>
      <c r="F104" t="s">
        <v>151</v>
      </c>
      <c r="G104">
        <v>92120</v>
      </c>
      <c r="H104">
        <v>32.807867000000002</v>
      </c>
      <c r="I104">
        <v>-117.060993</v>
      </c>
      <c r="J104" s="1">
        <v>2</v>
      </c>
      <c r="K104" s="1">
        <v>62</v>
      </c>
      <c r="L104" t="s">
        <v>42</v>
      </c>
      <c r="M104" t="s">
        <v>40</v>
      </c>
      <c r="N104" s="2">
        <v>1.76</v>
      </c>
      <c r="O104" t="s">
        <v>43</v>
      </c>
      <c r="P104" t="s">
        <v>40</v>
      </c>
      <c r="Q104" t="s">
        <v>55</v>
      </c>
      <c r="R104" s="1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 s="3">
        <v>108.15</v>
      </c>
      <c r="AE104" s="3">
        <v>6825.65</v>
      </c>
      <c r="AF104" s="3">
        <v>0</v>
      </c>
      <c r="AG104" s="3">
        <v>0</v>
      </c>
      <c r="AH104" s="3">
        <v>109.12</v>
      </c>
      <c r="AI104" s="3">
        <v>6934.77</v>
      </c>
      <c r="AJ104" t="s">
        <v>47</v>
      </c>
      <c r="AK104" t="s">
        <v>8234</v>
      </c>
      <c r="AL104" t="s">
        <v>8234</v>
      </c>
      <c r="AM104">
        <f>IF(Customers[[#This Row],[Customer Status]]="Churned",1,0)</f>
        <v>0</v>
      </c>
      <c r="AN104" t="str">
        <f>IF(Customers[[#This Row],[Monthly Charge]]&gt;=_xlfn.PERCENTILE.INC(Customers[Monthly Charge],0.75),"High-value","Other")</f>
        <v>High-value</v>
      </c>
    </row>
    <row r="105" spans="1:40" x14ac:dyDescent="0.25">
      <c r="A105" t="s">
        <v>269</v>
      </c>
      <c r="B105" t="s">
        <v>49</v>
      </c>
      <c r="C105" s="1">
        <v>22</v>
      </c>
      <c r="D105" t="s">
        <v>43</v>
      </c>
      <c r="E105" s="1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 s="1">
        <v>0</v>
      </c>
      <c r="K105" s="1">
        <v>71</v>
      </c>
      <c r="L105" t="s">
        <v>42</v>
      </c>
      <c r="M105" t="s">
        <v>40</v>
      </c>
      <c r="N105" s="2">
        <v>2.88</v>
      </c>
      <c r="O105" t="s">
        <v>40</v>
      </c>
      <c r="P105" t="s">
        <v>40</v>
      </c>
      <c r="Q105" t="s">
        <v>55</v>
      </c>
      <c r="R105" s="1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 s="3">
        <v>116.3</v>
      </c>
      <c r="AE105" s="3">
        <v>8309.5499999999993</v>
      </c>
      <c r="AF105" s="3">
        <v>0</v>
      </c>
      <c r="AG105" s="3">
        <v>0</v>
      </c>
      <c r="AH105" s="3">
        <v>204.48</v>
      </c>
      <c r="AI105" s="3">
        <v>8514.0300000000007</v>
      </c>
      <c r="AJ105" t="s">
        <v>47</v>
      </c>
      <c r="AK105" t="s">
        <v>8234</v>
      </c>
      <c r="AL105" t="s">
        <v>8234</v>
      </c>
      <c r="AM105">
        <f>IF(Customers[[#This Row],[Customer Status]]="Churned",1,0)</f>
        <v>0</v>
      </c>
      <c r="AN105" t="str">
        <f>IF(Customers[[#This Row],[Monthly Charge]]&gt;=_xlfn.PERCENTILE.INC(Customers[Monthly Charge],0.75),"High-value","Other")</f>
        <v>High-value</v>
      </c>
    </row>
    <row r="106" spans="1:40" x14ac:dyDescent="0.25">
      <c r="A106" t="s">
        <v>271</v>
      </c>
      <c r="B106" t="s">
        <v>49</v>
      </c>
      <c r="C106" s="1">
        <v>71</v>
      </c>
      <c r="D106" t="s">
        <v>40</v>
      </c>
      <c r="E106" s="1">
        <v>0</v>
      </c>
      <c r="F106" t="s">
        <v>211</v>
      </c>
      <c r="G106">
        <v>93725</v>
      </c>
      <c r="H106">
        <v>36.623632000000001</v>
      </c>
      <c r="I106">
        <v>-119.741322</v>
      </c>
      <c r="J106" s="1">
        <v>8</v>
      </c>
      <c r="K106" s="1">
        <v>7</v>
      </c>
      <c r="L106" t="s">
        <v>42</v>
      </c>
      <c r="M106" t="s">
        <v>40</v>
      </c>
      <c r="N106" s="2">
        <v>41.97</v>
      </c>
      <c r="O106" t="s">
        <v>43</v>
      </c>
      <c r="P106" t="s">
        <v>40</v>
      </c>
      <c r="Q106" t="s">
        <v>55</v>
      </c>
      <c r="R106" s="1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 s="3">
        <v>89</v>
      </c>
      <c r="AE106" s="3">
        <v>605.45000000000005</v>
      </c>
      <c r="AF106" s="3">
        <v>0</v>
      </c>
      <c r="AG106" s="3">
        <v>0</v>
      </c>
      <c r="AH106" s="3">
        <v>293.79000000000002</v>
      </c>
      <c r="AI106" s="3">
        <v>899.24</v>
      </c>
      <c r="AJ106" t="s">
        <v>47</v>
      </c>
      <c r="AK106" t="s">
        <v>8234</v>
      </c>
      <c r="AL106" t="s">
        <v>8234</v>
      </c>
      <c r="AM106">
        <f>IF(Customers[[#This Row],[Customer Status]]="Churned",1,0)</f>
        <v>0</v>
      </c>
      <c r="AN106" t="str">
        <f>IF(Customers[[#This Row],[Monthly Charge]]&gt;=_xlfn.PERCENTILE.INC(Customers[Monthly Charge],0.75),"High-value","Other")</f>
        <v>Other</v>
      </c>
    </row>
    <row r="107" spans="1:40" x14ac:dyDescent="0.25">
      <c r="A107" t="s">
        <v>272</v>
      </c>
      <c r="B107" t="s">
        <v>39</v>
      </c>
      <c r="C107" s="1">
        <v>56</v>
      </c>
      <c r="D107" t="s">
        <v>40</v>
      </c>
      <c r="E107" s="1">
        <v>2</v>
      </c>
      <c r="F107" t="s">
        <v>273</v>
      </c>
      <c r="G107">
        <v>93616</v>
      </c>
      <c r="H107">
        <v>36.657462000000002</v>
      </c>
      <c r="I107">
        <v>-119.595293</v>
      </c>
      <c r="J107" s="1">
        <v>6</v>
      </c>
      <c r="K107" s="1">
        <v>27</v>
      </c>
      <c r="L107" t="s">
        <v>129</v>
      </c>
      <c r="M107" t="s">
        <v>40</v>
      </c>
      <c r="N107" s="2">
        <v>46.66</v>
      </c>
      <c r="O107" t="s">
        <v>43</v>
      </c>
      <c r="P107" t="s">
        <v>40</v>
      </c>
      <c r="Q107" t="s">
        <v>55</v>
      </c>
      <c r="R107" s="1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 s="3">
        <v>74.400000000000006</v>
      </c>
      <c r="AE107" s="3">
        <v>1972.35</v>
      </c>
      <c r="AF107" s="3">
        <v>0</v>
      </c>
      <c r="AG107" s="3">
        <v>0</v>
      </c>
      <c r="AH107" s="3">
        <v>1259.82</v>
      </c>
      <c r="AI107" s="3">
        <v>3232.17</v>
      </c>
      <c r="AJ107" t="s">
        <v>47</v>
      </c>
      <c r="AK107" t="s">
        <v>8234</v>
      </c>
      <c r="AL107" t="s">
        <v>8234</v>
      </c>
      <c r="AM107">
        <f>IF(Customers[[#This Row],[Customer Status]]="Churned",1,0)</f>
        <v>0</v>
      </c>
      <c r="AN107" t="str">
        <f>IF(Customers[[#This Row],[Monthly Charge]]&gt;=_xlfn.PERCENTILE.INC(Customers[Monthly Charge],0.75),"High-value","Other")</f>
        <v>Other</v>
      </c>
    </row>
    <row r="108" spans="1:40" x14ac:dyDescent="0.25">
      <c r="A108" t="s">
        <v>274</v>
      </c>
      <c r="B108" t="s">
        <v>49</v>
      </c>
      <c r="C108" s="1">
        <v>33</v>
      </c>
      <c r="D108" t="s">
        <v>43</v>
      </c>
      <c r="E108" s="1">
        <v>0</v>
      </c>
      <c r="F108" t="s">
        <v>275</v>
      </c>
      <c r="G108">
        <v>94065</v>
      </c>
      <c r="H108">
        <v>37.527496999999997</v>
      </c>
      <c r="I108">
        <v>-122.230941</v>
      </c>
      <c r="J108" s="1">
        <v>0</v>
      </c>
      <c r="K108" s="1">
        <v>2</v>
      </c>
      <c r="L108" t="s">
        <v>42</v>
      </c>
      <c r="M108" t="s">
        <v>40</v>
      </c>
      <c r="N108" s="2">
        <v>1.81</v>
      </c>
      <c r="O108" t="s">
        <v>43</v>
      </c>
      <c r="P108" t="s">
        <v>43</v>
      </c>
      <c r="Q108" t="s">
        <v>42</v>
      </c>
      <c r="R108" s="1">
        <v>0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51</v>
      </c>
      <c r="AB108" t="s">
        <v>43</v>
      </c>
      <c r="AC108" t="s">
        <v>46</v>
      </c>
      <c r="AD108" s="3">
        <v>20.05</v>
      </c>
      <c r="AE108" s="3">
        <v>33.700000000000003</v>
      </c>
      <c r="AF108" s="3">
        <v>0</v>
      </c>
      <c r="AG108" s="3">
        <v>0</v>
      </c>
      <c r="AH108" s="3">
        <v>3.62</v>
      </c>
      <c r="AI108" s="3">
        <v>37.32</v>
      </c>
      <c r="AJ108" t="s">
        <v>98</v>
      </c>
      <c r="AK108" t="s">
        <v>8234</v>
      </c>
      <c r="AL108" t="s">
        <v>8234</v>
      </c>
      <c r="AM108">
        <f>IF(Customers[[#This Row],[Customer Status]]="Churned",1,0)</f>
        <v>0</v>
      </c>
      <c r="AN108" t="str">
        <f>IF(Customers[[#This Row],[Monthly Charge]]&gt;=_xlfn.PERCENTILE.INC(Customers[Monthly Charge],0.75),"High-value","Other")</f>
        <v>Other</v>
      </c>
    </row>
    <row r="109" spans="1:40" x14ac:dyDescent="0.25">
      <c r="A109" t="s">
        <v>276</v>
      </c>
      <c r="B109" t="s">
        <v>39</v>
      </c>
      <c r="C109" s="1">
        <v>32</v>
      </c>
      <c r="D109" t="s">
        <v>43</v>
      </c>
      <c r="E109" s="1">
        <v>3</v>
      </c>
      <c r="F109" t="s">
        <v>277</v>
      </c>
      <c r="G109">
        <v>92285</v>
      </c>
      <c r="H109">
        <v>34.341737000000002</v>
      </c>
      <c r="I109">
        <v>-116.539416</v>
      </c>
      <c r="J109" s="1">
        <v>0</v>
      </c>
      <c r="K109" s="1">
        <v>25</v>
      </c>
      <c r="L109" t="s">
        <v>129</v>
      </c>
      <c r="M109" t="s">
        <v>43</v>
      </c>
      <c r="N109" s="2">
        <v>0</v>
      </c>
      <c r="O109" t="s">
        <v>43</v>
      </c>
      <c r="P109" t="s">
        <v>40</v>
      </c>
      <c r="Q109" t="s">
        <v>44</v>
      </c>
      <c r="R109" s="1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 s="3">
        <v>35.049999999999997</v>
      </c>
      <c r="AE109" s="3">
        <v>844.45</v>
      </c>
      <c r="AF109" s="3">
        <v>0</v>
      </c>
      <c r="AG109" s="3">
        <v>0</v>
      </c>
      <c r="AH109" s="3">
        <v>0</v>
      </c>
      <c r="AI109" s="3">
        <v>844.45</v>
      </c>
      <c r="AJ109" t="s">
        <v>47</v>
      </c>
      <c r="AK109" t="s">
        <v>8234</v>
      </c>
      <c r="AL109" t="s">
        <v>8234</v>
      </c>
      <c r="AM109">
        <f>IF(Customers[[#This Row],[Customer Status]]="Churned",1,0)</f>
        <v>0</v>
      </c>
      <c r="AN109" t="str">
        <f>IF(Customers[[#This Row],[Monthly Charge]]&gt;=_xlfn.PERCENTILE.INC(Customers[Monthly Charge],0.75),"High-value","Other")</f>
        <v>Other</v>
      </c>
    </row>
    <row r="110" spans="1:40" x14ac:dyDescent="0.25">
      <c r="A110" t="s">
        <v>278</v>
      </c>
      <c r="B110" t="s">
        <v>49</v>
      </c>
      <c r="C110" s="1">
        <v>80</v>
      </c>
      <c r="D110" t="s">
        <v>43</v>
      </c>
      <c r="E110" s="1">
        <v>0</v>
      </c>
      <c r="F110" t="s">
        <v>279</v>
      </c>
      <c r="G110">
        <v>90250</v>
      </c>
      <c r="H110">
        <v>33.914774999999999</v>
      </c>
      <c r="I110">
        <v>-118.348083</v>
      </c>
      <c r="J110" s="1">
        <v>0</v>
      </c>
      <c r="K110" s="1">
        <v>30</v>
      </c>
      <c r="L110" t="s">
        <v>42</v>
      </c>
      <c r="M110" t="s">
        <v>40</v>
      </c>
      <c r="N110" s="2">
        <v>38.61</v>
      </c>
      <c r="O110" t="s">
        <v>43</v>
      </c>
      <c r="P110" t="s">
        <v>40</v>
      </c>
      <c r="Q110" t="s">
        <v>79</v>
      </c>
      <c r="R110" s="1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 s="3">
        <v>74.75</v>
      </c>
      <c r="AE110" s="3">
        <v>2111.3000000000002</v>
      </c>
      <c r="AF110" s="3">
        <v>0</v>
      </c>
      <c r="AG110" s="3">
        <v>0</v>
      </c>
      <c r="AH110" s="3">
        <v>1158.3</v>
      </c>
      <c r="AI110" s="3">
        <v>3269.6</v>
      </c>
      <c r="AJ110" t="s">
        <v>47</v>
      </c>
      <c r="AK110" t="s">
        <v>8234</v>
      </c>
      <c r="AL110" t="s">
        <v>8234</v>
      </c>
      <c r="AM110">
        <f>IF(Customers[[#This Row],[Customer Status]]="Churned",1,0)</f>
        <v>0</v>
      </c>
      <c r="AN110" t="str">
        <f>IF(Customers[[#This Row],[Monthly Charge]]&gt;=_xlfn.PERCENTILE.INC(Customers[Monthly Charge],0.75),"High-value","Other")</f>
        <v>Other</v>
      </c>
    </row>
    <row r="111" spans="1:40" x14ac:dyDescent="0.25">
      <c r="A111" t="s">
        <v>280</v>
      </c>
      <c r="B111" t="s">
        <v>39</v>
      </c>
      <c r="C111" s="1">
        <v>73</v>
      </c>
      <c r="D111" t="s">
        <v>40</v>
      </c>
      <c r="E111" s="1">
        <v>0</v>
      </c>
      <c r="F111" t="s">
        <v>281</v>
      </c>
      <c r="G111">
        <v>93445</v>
      </c>
      <c r="H111">
        <v>35.059694999999998</v>
      </c>
      <c r="I111">
        <v>-120.604741</v>
      </c>
      <c r="J111" s="1">
        <v>1</v>
      </c>
      <c r="K111" s="1">
        <v>58</v>
      </c>
      <c r="L111" t="s">
        <v>42</v>
      </c>
      <c r="M111" t="s">
        <v>40</v>
      </c>
      <c r="N111" s="2">
        <v>16.940000000000001</v>
      </c>
      <c r="O111" t="s">
        <v>43</v>
      </c>
      <c r="P111" t="s">
        <v>40</v>
      </c>
      <c r="Q111" t="s">
        <v>55</v>
      </c>
      <c r="R111" s="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 s="3">
        <v>105.5</v>
      </c>
      <c r="AE111" s="3">
        <v>6205.5</v>
      </c>
      <c r="AF111" s="3">
        <v>0</v>
      </c>
      <c r="AG111" s="3">
        <v>0</v>
      </c>
      <c r="AH111" s="3">
        <v>982.52</v>
      </c>
      <c r="AI111" s="3">
        <v>7188.02</v>
      </c>
      <c r="AJ111" t="s">
        <v>57</v>
      </c>
      <c r="AK111" t="s">
        <v>121</v>
      </c>
      <c r="AL111" t="s">
        <v>195</v>
      </c>
      <c r="AM111">
        <f>IF(Customers[[#This Row],[Customer Status]]="Churned",1,0)</f>
        <v>1</v>
      </c>
      <c r="AN111" t="str">
        <f>IF(Customers[[#This Row],[Monthly Charge]]&gt;=_xlfn.PERCENTILE.INC(Customers[Monthly Charge],0.75),"High-value","Other")</f>
        <v>High-value</v>
      </c>
    </row>
    <row r="112" spans="1:40" x14ac:dyDescent="0.25">
      <c r="A112" t="s">
        <v>282</v>
      </c>
      <c r="B112" t="s">
        <v>49</v>
      </c>
      <c r="C112" s="1">
        <v>26</v>
      </c>
      <c r="D112" t="s">
        <v>40</v>
      </c>
      <c r="E112" s="1">
        <v>0</v>
      </c>
      <c r="F112" t="s">
        <v>283</v>
      </c>
      <c r="G112">
        <v>93202</v>
      </c>
      <c r="H112">
        <v>36.315978999999999</v>
      </c>
      <c r="I112">
        <v>-119.710852</v>
      </c>
      <c r="J112" s="1">
        <v>1</v>
      </c>
      <c r="K112" s="1">
        <v>10</v>
      </c>
      <c r="L112" t="s">
        <v>62</v>
      </c>
      <c r="M112" t="s">
        <v>40</v>
      </c>
      <c r="N112" s="2">
        <v>2.02</v>
      </c>
      <c r="O112" t="s">
        <v>40</v>
      </c>
      <c r="P112" t="s">
        <v>40</v>
      </c>
      <c r="Q112" t="s">
        <v>55</v>
      </c>
      <c r="R112" s="1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 s="3">
        <v>85.25</v>
      </c>
      <c r="AE112" s="3">
        <v>855.3</v>
      </c>
      <c r="AF112" s="3">
        <v>0</v>
      </c>
      <c r="AG112" s="3">
        <v>100</v>
      </c>
      <c r="AH112" s="3">
        <v>20.2</v>
      </c>
      <c r="AI112" s="3">
        <v>975.5</v>
      </c>
      <c r="AJ112" t="s">
        <v>57</v>
      </c>
      <c r="AK112" t="s">
        <v>58</v>
      </c>
      <c r="AL112" t="s">
        <v>214</v>
      </c>
      <c r="AM112">
        <f>IF(Customers[[#This Row],[Customer Status]]="Churned",1,0)</f>
        <v>1</v>
      </c>
      <c r="AN112" t="str">
        <f>IF(Customers[[#This Row],[Monthly Charge]]&gt;=_xlfn.PERCENTILE.INC(Customers[Monthly Charge],0.75),"High-value","Other")</f>
        <v>Other</v>
      </c>
    </row>
    <row r="113" spans="1:40" x14ac:dyDescent="0.25">
      <c r="A113" t="s">
        <v>284</v>
      </c>
      <c r="B113" t="s">
        <v>39</v>
      </c>
      <c r="C113" s="1">
        <v>59</v>
      </c>
      <c r="D113" t="s">
        <v>43</v>
      </c>
      <c r="E113" s="1">
        <v>0</v>
      </c>
      <c r="F113" t="s">
        <v>285</v>
      </c>
      <c r="G113">
        <v>95612</v>
      </c>
      <c r="H113">
        <v>38.384647999999999</v>
      </c>
      <c r="I113">
        <v>-121.578701</v>
      </c>
      <c r="J113" s="1">
        <v>0</v>
      </c>
      <c r="K113" s="1">
        <v>9</v>
      </c>
      <c r="L113" t="s">
        <v>42</v>
      </c>
      <c r="M113" t="s">
        <v>40</v>
      </c>
      <c r="N113" s="2">
        <v>9.27</v>
      </c>
      <c r="O113" t="s">
        <v>40</v>
      </c>
      <c r="P113" t="s">
        <v>40</v>
      </c>
      <c r="Q113" t="s">
        <v>55</v>
      </c>
      <c r="R113" s="1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 s="3">
        <v>75.2</v>
      </c>
      <c r="AE113" s="3">
        <v>633.85</v>
      </c>
      <c r="AF113" s="3">
        <v>0</v>
      </c>
      <c r="AG113" s="3">
        <v>0</v>
      </c>
      <c r="AH113" s="3">
        <v>83.43</v>
      </c>
      <c r="AI113" s="3">
        <v>717.28</v>
      </c>
      <c r="AJ113" t="s">
        <v>47</v>
      </c>
      <c r="AK113" t="s">
        <v>8234</v>
      </c>
      <c r="AL113" t="s">
        <v>8234</v>
      </c>
      <c r="AM113">
        <f>IF(Customers[[#This Row],[Customer Status]]="Churned",1,0)</f>
        <v>0</v>
      </c>
      <c r="AN113" t="str">
        <f>IF(Customers[[#This Row],[Monthly Charge]]&gt;=_xlfn.PERCENTILE.INC(Customers[Monthly Charge],0.75),"High-value","Other")</f>
        <v>Other</v>
      </c>
    </row>
    <row r="114" spans="1:40" x14ac:dyDescent="0.25">
      <c r="A114" t="s">
        <v>286</v>
      </c>
      <c r="B114" t="s">
        <v>39</v>
      </c>
      <c r="C114" s="1">
        <v>78</v>
      </c>
      <c r="D114" t="s">
        <v>40</v>
      </c>
      <c r="E114" s="1">
        <v>0</v>
      </c>
      <c r="F114" t="s">
        <v>287</v>
      </c>
      <c r="G114">
        <v>92620</v>
      </c>
      <c r="H114">
        <v>33.716135999999999</v>
      </c>
      <c r="I114">
        <v>-117.752574</v>
      </c>
      <c r="J114" s="1">
        <v>1</v>
      </c>
      <c r="K114" s="1">
        <v>6</v>
      </c>
      <c r="L114" t="s">
        <v>42</v>
      </c>
      <c r="M114" t="s">
        <v>40</v>
      </c>
      <c r="N114" s="2">
        <v>28.71</v>
      </c>
      <c r="O114" t="s">
        <v>40</v>
      </c>
      <c r="P114" t="s">
        <v>40</v>
      </c>
      <c r="Q114" t="s">
        <v>55</v>
      </c>
      <c r="R114" s="1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 s="3">
        <v>84.35</v>
      </c>
      <c r="AE114" s="3">
        <v>474.9</v>
      </c>
      <c r="AF114" s="3">
        <v>0</v>
      </c>
      <c r="AG114" s="3">
        <v>0</v>
      </c>
      <c r="AH114" s="3">
        <v>172.26</v>
      </c>
      <c r="AI114" s="3">
        <v>647.16</v>
      </c>
      <c r="AJ114" t="s">
        <v>57</v>
      </c>
      <c r="AK114" t="s">
        <v>109</v>
      </c>
      <c r="AL114" t="s">
        <v>288</v>
      </c>
      <c r="AM114">
        <f>IF(Customers[[#This Row],[Customer Status]]="Churned",1,0)</f>
        <v>1</v>
      </c>
      <c r="AN114" t="str">
        <f>IF(Customers[[#This Row],[Monthly Charge]]&gt;=_xlfn.PERCENTILE.INC(Customers[Monthly Charge],0.75),"High-value","Other")</f>
        <v>Other</v>
      </c>
    </row>
    <row r="115" spans="1:40" x14ac:dyDescent="0.25">
      <c r="A115" t="s">
        <v>289</v>
      </c>
      <c r="B115" t="s">
        <v>39</v>
      </c>
      <c r="C115" s="1">
        <v>47</v>
      </c>
      <c r="D115" t="s">
        <v>40</v>
      </c>
      <c r="E115" s="1">
        <v>1</v>
      </c>
      <c r="F115" t="s">
        <v>290</v>
      </c>
      <c r="G115">
        <v>95066</v>
      </c>
      <c r="H115">
        <v>37.070177000000001</v>
      </c>
      <c r="I115">
        <v>-122.010077</v>
      </c>
      <c r="J115" s="1">
        <v>7</v>
      </c>
      <c r="K115" s="1">
        <v>69</v>
      </c>
      <c r="L115" t="s">
        <v>42</v>
      </c>
      <c r="M115" t="s">
        <v>40</v>
      </c>
      <c r="N115" s="2">
        <v>38.92</v>
      </c>
      <c r="O115" t="s">
        <v>40</v>
      </c>
      <c r="P115" t="s">
        <v>40</v>
      </c>
      <c r="Q115" t="s">
        <v>55</v>
      </c>
      <c r="R115" s="1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 s="3">
        <v>84.45</v>
      </c>
      <c r="AE115" s="3">
        <v>5848.6</v>
      </c>
      <c r="AF115" s="3">
        <v>0</v>
      </c>
      <c r="AG115" s="3">
        <v>40</v>
      </c>
      <c r="AH115" s="3">
        <v>2685.48</v>
      </c>
      <c r="AI115" s="3">
        <v>8574.08</v>
      </c>
      <c r="AJ115" t="s">
        <v>47</v>
      </c>
      <c r="AK115" t="s">
        <v>8234</v>
      </c>
      <c r="AL115" t="s">
        <v>8234</v>
      </c>
      <c r="AM115">
        <f>IF(Customers[[#This Row],[Customer Status]]="Churned",1,0)</f>
        <v>0</v>
      </c>
      <c r="AN115" t="str">
        <f>IF(Customers[[#This Row],[Monthly Charge]]&gt;=_xlfn.PERCENTILE.INC(Customers[Monthly Charge],0.75),"High-value","Other")</f>
        <v>Other</v>
      </c>
    </row>
    <row r="116" spans="1:40" x14ac:dyDescent="0.25">
      <c r="A116" t="s">
        <v>291</v>
      </c>
      <c r="B116" t="s">
        <v>39</v>
      </c>
      <c r="C116" s="1">
        <v>68</v>
      </c>
      <c r="D116" t="s">
        <v>43</v>
      </c>
      <c r="E116" s="1">
        <v>0</v>
      </c>
      <c r="F116" t="s">
        <v>292</v>
      </c>
      <c r="G116">
        <v>95368</v>
      </c>
      <c r="H116">
        <v>37.713152000000001</v>
      </c>
      <c r="I116">
        <v>-121.08739</v>
      </c>
      <c r="J116" s="1">
        <v>0</v>
      </c>
      <c r="K116" s="1">
        <v>66</v>
      </c>
      <c r="L116" t="s">
        <v>42</v>
      </c>
      <c r="M116" t="s">
        <v>40</v>
      </c>
      <c r="N116" s="2">
        <v>10.45</v>
      </c>
      <c r="O116" t="s">
        <v>40</v>
      </c>
      <c r="P116" t="s">
        <v>40</v>
      </c>
      <c r="Q116" t="s">
        <v>55</v>
      </c>
      <c r="R116" s="1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 s="3">
        <v>102.4</v>
      </c>
      <c r="AE116" s="3">
        <v>6471.85</v>
      </c>
      <c r="AF116" s="3">
        <v>0</v>
      </c>
      <c r="AG116" s="3">
        <v>0</v>
      </c>
      <c r="AH116" s="3">
        <v>689.7</v>
      </c>
      <c r="AI116" s="3">
        <v>7161.55</v>
      </c>
      <c r="AJ116" t="s">
        <v>47</v>
      </c>
      <c r="AK116" t="s">
        <v>8234</v>
      </c>
      <c r="AL116" t="s">
        <v>8234</v>
      </c>
      <c r="AM116">
        <f>IF(Customers[[#This Row],[Customer Status]]="Churned",1,0)</f>
        <v>0</v>
      </c>
      <c r="AN116" t="str">
        <f>IF(Customers[[#This Row],[Monthly Charge]]&gt;=_xlfn.PERCENTILE.INC(Customers[Monthly Charge],0.75),"High-value","Other")</f>
        <v>High-value</v>
      </c>
    </row>
    <row r="117" spans="1:40" x14ac:dyDescent="0.25">
      <c r="A117" t="s">
        <v>293</v>
      </c>
      <c r="B117" t="s">
        <v>39</v>
      </c>
      <c r="C117" s="1">
        <v>30</v>
      </c>
      <c r="D117" t="s">
        <v>43</v>
      </c>
      <c r="E117" s="1">
        <v>0</v>
      </c>
      <c r="F117" t="s">
        <v>294</v>
      </c>
      <c r="G117">
        <v>95519</v>
      </c>
      <c r="H117">
        <v>40.965010999999997</v>
      </c>
      <c r="I117">
        <v>-124.015255</v>
      </c>
      <c r="J117" s="1">
        <v>0</v>
      </c>
      <c r="K117" s="1">
        <v>70</v>
      </c>
      <c r="L117" t="s">
        <v>72</v>
      </c>
      <c r="M117" t="s">
        <v>40</v>
      </c>
      <c r="N117" s="2">
        <v>10.210000000000001</v>
      </c>
      <c r="O117" t="s">
        <v>40</v>
      </c>
      <c r="P117" t="s">
        <v>40</v>
      </c>
      <c r="Q117" t="s">
        <v>55</v>
      </c>
      <c r="R117" s="1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 s="3">
        <v>115.55</v>
      </c>
      <c r="AE117" s="3">
        <v>8127.6</v>
      </c>
      <c r="AF117" s="3">
        <v>0</v>
      </c>
      <c r="AG117" s="3">
        <v>0</v>
      </c>
      <c r="AH117" s="3">
        <v>714.7</v>
      </c>
      <c r="AI117" s="3">
        <v>8842.2999999999993</v>
      </c>
      <c r="AJ117" t="s">
        <v>57</v>
      </c>
      <c r="AK117" t="s">
        <v>63</v>
      </c>
      <c r="AL117" t="s">
        <v>67</v>
      </c>
      <c r="AM117">
        <f>IF(Customers[[#This Row],[Customer Status]]="Churned",1,0)</f>
        <v>1</v>
      </c>
      <c r="AN117" t="str">
        <f>IF(Customers[[#This Row],[Monthly Charge]]&gt;=_xlfn.PERCENTILE.INC(Customers[Monthly Charge],0.75),"High-value","Other")</f>
        <v>High-value</v>
      </c>
    </row>
    <row r="118" spans="1:40" x14ac:dyDescent="0.25">
      <c r="A118" t="s">
        <v>295</v>
      </c>
      <c r="B118" t="s">
        <v>49</v>
      </c>
      <c r="C118" s="1">
        <v>62</v>
      </c>
      <c r="D118" t="s">
        <v>43</v>
      </c>
      <c r="E118" s="1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 s="1">
        <v>0</v>
      </c>
      <c r="K118" s="1">
        <v>25</v>
      </c>
      <c r="L118" t="s">
        <v>129</v>
      </c>
      <c r="M118" t="s">
        <v>40</v>
      </c>
      <c r="N118" s="2">
        <v>5.57</v>
      </c>
      <c r="O118" t="s">
        <v>40</v>
      </c>
      <c r="P118" t="s">
        <v>43</v>
      </c>
      <c r="Q118" t="s">
        <v>42</v>
      </c>
      <c r="R118" s="1">
        <v>0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45</v>
      </c>
      <c r="AB118" t="s">
        <v>43</v>
      </c>
      <c r="AC118" t="s">
        <v>56</v>
      </c>
      <c r="AD118" s="3">
        <v>25.3</v>
      </c>
      <c r="AE118" s="3">
        <v>676.35</v>
      </c>
      <c r="AF118" s="3">
        <v>0</v>
      </c>
      <c r="AG118" s="3">
        <v>0</v>
      </c>
      <c r="AH118" s="3">
        <v>139.25</v>
      </c>
      <c r="AI118" s="3">
        <v>815.6</v>
      </c>
      <c r="AJ118" t="s">
        <v>57</v>
      </c>
      <c r="AK118" t="s">
        <v>117</v>
      </c>
      <c r="AL118" t="s">
        <v>118</v>
      </c>
      <c r="AM118">
        <f>IF(Customers[[#This Row],[Customer Status]]="Churned",1,0)</f>
        <v>1</v>
      </c>
      <c r="AN118" t="str">
        <f>IF(Customers[[#This Row],[Monthly Charge]]&gt;=_xlfn.PERCENTILE.INC(Customers[Monthly Charge],0.75),"High-value","Other")</f>
        <v>Other</v>
      </c>
    </row>
    <row r="119" spans="1:40" x14ac:dyDescent="0.25">
      <c r="A119" t="s">
        <v>297</v>
      </c>
      <c r="B119" t="s">
        <v>39</v>
      </c>
      <c r="C119" s="1">
        <v>52</v>
      </c>
      <c r="D119" t="s">
        <v>40</v>
      </c>
      <c r="E119" s="1">
        <v>2</v>
      </c>
      <c r="F119" t="s">
        <v>298</v>
      </c>
      <c r="G119">
        <v>92649</v>
      </c>
      <c r="H119">
        <v>33.721916999999998</v>
      </c>
      <c r="I119">
        <v>-118.043237</v>
      </c>
      <c r="J119" s="1">
        <v>1</v>
      </c>
      <c r="K119" s="1">
        <v>46</v>
      </c>
      <c r="L119" t="s">
        <v>76</v>
      </c>
      <c r="M119" t="s">
        <v>40</v>
      </c>
      <c r="N119" s="2">
        <v>24.33</v>
      </c>
      <c r="O119" t="s">
        <v>43</v>
      </c>
      <c r="P119" t="s">
        <v>43</v>
      </c>
      <c r="Q119" t="s">
        <v>42</v>
      </c>
      <c r="R119" s="1">
        <v>0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73</v>
      </c>
      <c r="AB119" t="s">
        <v>40</v>
      </c>
      <c r="AC119" t="s">
        <v>46</v>
      </c>
      <c r="AD119" s="3">
        <v>19.25</v>
      </c>
      <c r="AE119" s="3">
        <v>864.2</v>
      </c>
      <c r="AF119" s="3">
        <v>0</v>
      </c>
      <c r="AG119" s="3">
        <v>0</v>
      </c>
      <c r="AH119" s="3">
        <v>1119.18</v>
      </c>
      <c r="AI119" s="3">
        <v>1983.38</v>
      </c>
      <c r="AJ119" t="s">
        <v>47</v>
      </c>
      <c r="AK119" t="s">
        <v>8234</v>
      </c>
      <c r="AL119" t="s">
        <v>8234</v>
      </c>
      <c r="AM119">
        <f>IF(Customers[[#This Row],[Customer Status]]="Churned",1,0)</f>
        <v>0</v>
      </c>
      <c r="AN119" t="str">
        <f>IF(Customers[[#This Row],[Monthly Charge]]&gt;=_xlfn.PERCENTILE.INC(Customers[Monthly Charge],0.75),"High-value","Other")</f>
        <v>Other</v>
      </c>
    </row>
    <row r="120" spans="1:40" x14ac:dyDescent="0.25">
      <c r="A120" t="s">
        <v>299</v>
      </c>
      <c r="B120" t="s">
        <v>39</v>
      </c>
      <c r="C120" s="1">
        <v>63</v>
      </c>
      <c r="D120" t="s">
        <v>40</v>
      </c>
      <c r="E120" s="1">
        <v>0</v>
      </c>
      <c r="F120" t="s">
        <v>300</v>
      </c>
      <c r="G120">
        <v>92320</v>
      </c>
      <c r="H120">
        <v>33.982787000000002</v>
      </c>
      <c r="I120">
        <v>-117.057627</v>
      </c>
      <c r="J120" s="1">
        <v>7</v>
      </c>
      <c r="K120" s="1">
        <v>54</v>
      </c>
      <c r="L120" t="s">
        <v>76</v>
      </c>
      <c r="M120" t="s">
        <v>40</v>
      </c>
      <c r="N120" s="2">
        <v>11.4</v>
      </c>
      <c r="O120" t="s">
        <v>40</v>
      </c>
      <c r="P120" t="s">
        <v>40</v>
      </c>
      <c r="Q120" t="s">
        <v>55</v>
      </c>
      <c r="R120" s="1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 s="3">
        <v>114.65</v>
      </c>
      <c r="AE120" s="3">
        <v>6049.5</v>
      </c>
      <c r="AF120" s="3">
        <v>0</v>
      </c>
      <c r="AG120" s="3">
        <v>0</v>
      </c>
      <c r="AH120" s="3">
        <v>615.6</v>
      </c>
      <c r="AI120" s="3">
        <v>6665.1</v>
      </c>
      <c r="AJ120" t="s">
        <v>47</v>
      </c>
      <c r="AK120" t="s">
        <v>8234</v>
      </c>
      <c r="AL120" t="s">
        <v>8234</v>
      </c>
      <c r="AM120">
        <f>IF(Customers[[#This Row],[Customer Status]]="Churned",1,0)</f>
        <v>0</v>
      </c>
      <c r="AN120" t="str">
        <f>IF(Customers[[#This Row],[Monthly Charge]]&gt;=_xlfn.PERCENTILE.INC(Customers[Monthly Charge],0.75),"High-value","Other")</f>
        <v>High-value</v>
      </c>
    </row>
    <row r="121" spans="1:40" x14ac:dyDescent="0.25">
      <c r="A121" t="s">
        <v>301</v>
      </c>
      <c r="B121" t="s">
        <v>39</v>
      </c>
      <c r="C121" s="1">
        <v>54</v>
      </c>
      <c r="D121" t="s">
        <v>43</v>
      </c>
      <c r="E121" s="1">
        <v>0</v>
      </c>
      <c r="F121" t="s">
        <v>100</v>
      </c>
      <c r="G121">
        <v>94014</v>
      </c>
      <c r="H121">
        <v>37.691561</v>
      </c>
      <c r="I121">
        <v>-122.44520199999999</v>
      </c>
      <c r="J121" s="1">
        <v>0</v>
      </c>
      <c r="K121" s="1">
        <v>15</v>
      </c>
      <c r="L121" t="s">
        <v>42</v>
      </c>
      <c r="M121" t="s">
        <v>40</v>
      </c>
      <c r="N121" s="2">
        <v>22.39</v>
      </c>
      <c r="O121" t="s">
        <v>43</v>
      </c>
      <c r="P121" t="s">
        <v>40</v>
      </c>
      <c r="Q121" t="s">
        <v>55</v>
      </c>
      <c r="R121" s="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 s="3">
        <v>105.1</v>
      </c>
      <c r="AE121" s="3">
        <v>1582.75</v>
      </c>
      <c r="AF121" s="3">
        <v>0</v>
      </c>
      <c r="AG121" s="3">
        <v>0</v>
      </c>
      <c r="AH121" s="3">
        <v>335.85</v>
      </c>
      <c r="AI121" s="3">
        <v>1918.6</v>
      </c>
      <c r="AJ121" t="s">
        <v>57</v>
      </c>
      <c r="AK121" t="s">
        <v>58</v>
      </c>
      <c r="AL121" t="s">
        <v>104</v>
      </c>
      <c r="AM121">
        <f>IF(Customers[[#This Row],[Customer Status]]="Churned",1,0)</f>
        <v>1</v>
      </c>
      <c r="AN121" t="str">
        <f>IF(Customers[[#This Row],[Monthly Charge]]&gt;=_xlfn.PERCENTILE.INC(Customers[Monthly Charge],0.75),"High-value","Other")</f>
        <v>High-value</v>
      </c>
    </row>
    <row r="122" spans="1:40" x14ac:dyDescent="0.25">
      <c r="A122" t="s">
        <v>302</v>
      </c>
      <c r="B122" t="s">
        <v>39</v>
      </c>
      <c r="C122" s="1">
        <v>48</v>
      </c>
      <c r="D122" t="s">
        <v>40</v>
      </c>
      <c r="E122" s="1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 s="1">
        <v>0</v>
      </c>
      <c r="K122" s="1">
        <v>12</v>
      </c>
      <c r="L122" t="s">
        <v>62</v>
      </c>
      <c r="M122" t="s">
        <v>40</v>
      </c>
      <c r="N122" s="2">
        <v>8.25</v>
      </c>
      <c r="O122" t="s">
        <v>43</v>
      </c>
      <c r="P122" t="s">
        <v>43</v>
      </c>
      <c r="Q122" t="s">
        <v>42</v>
      </c>
      <c r="R122" s="1">
        <v>0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51</v>
      </c>
      <c r="AB122" t="s">
        <v>43</v>
      </c>
      <c r="AC122" t="s">
        <v>56</v>
      </c>
      <c r="AD122" s="3">
        <v>19.399999999999999</v>
      </c>
      <c r="AE122" s="3">
        <v>198.1</v>
      </c>
      <c r="AF122" s="3">
        <v>0</v>
      </c>
      <c r="AG122" s="3">
        <v>0</v>
      </c>
      <c r="AH122" s="3">
        <v>99</v>
      </c>
      <c r="AI122" s="3">
        <v>297.10000000000002</v>
      </c>
      <c r="AJ122" t="s">
        <v>47</v>
      </c>
      <c r="AK122" t="s">
        <v>8234</v>
      </c>
      <c r="AL122" t="s">
        <v>8234</v>
      </c>
      <c r="AM122">
        <f>IF(Customers[[#This Row],[Customer Status]]="Churned",1,0)</f>
        <v>0</v>
      </c>
      <c r="AN122" t="str">
        <f>IF(Customers[[#This Row],[Monthly Charge]]&gt;=_xlfn.PERCENTILE.INC(Customers[Monthly Charge],0.75),"High-value","Other")</f>
        <v>Other</v>
      </c>
    </row>
    <row r="123" spans="1:40" x14ac:dyDescent="0.25">
      <c r="A123" t="s">
        <v>304</v>
      </c>
      <c r="B123" t="s">
        <v>39</v>
      </c>
      <c r="C123" s="1">
        <v>51</v>
      </c>
      <c r="D123" t="s">
        <v>43</v>
      </c>
      <c r="E123" s="1">
        <v>0</v>
      </c>
      <c r="F123" t="s">
        <v>305</v>
      </c>
      <c r="G123">
        <v>94705</v>
      </c>
      <c r="H123">
        <v>37.858898000000003</v>
      </c>
      <c r="I123">
        <v>-122.240512</v>
      </c>
      <c r="J123" s="1">
        <v>0</v>
      </c>
      <c r="K123" s="1">
        <v>22</v>
      </c>
      <c r="L123" t="s">
        <v>42</v>
      </c>
      <c r="M123" t="s">
        <v>43</v>
      </c>
      <c r="N123" s="2">
        <v>0</v>
      </c>
      <c r="O123" t="s">
        <v>43</v>
      </c>
      <c r="P123" t="s">
        <v>40</v>
      </c>
      <c r="Q123" t="s">
        <v>44</v>
      </c>
      <c r="R123" s="1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 s="3">
        <v>50.35</v>
      </c>
      <c r="AE123" s="3">
        <v>1098.8499999999999</v>
      </c>
      <c r="AF123" s="3">
        <v>0</v>
      </c>
      <c r="AG123" s="3">
        <v>0</v>
      </c>
      <c r="AH123" s="3">
        <v>0</v>
      </c>
      <c r="AI123" s="3">
        <v>1098.8499999999999</v>
      </c>
      <c r="AJ123" t="s">
        <v>47</v>
      </c>
      <c r="AK123" t="s">
        <v>8234</v>
      </c>
      <c r="AL123" t="s">
        <v>8234</v>
      </c>
      <c r="AM123">
        <f>IF(Customers[[#This Row],[Customer Status]]="Churned",1,0)</f>
        <v>0</v>
      </c>
      <c r="AN123" t="str">
        <f>IF(Customers[[#This Row],[Monthly Charge]]&gt;=_xlfn.PERCENTILE.INC(Customers[Monthly Charge],0.75),"High-value","Other")</f>
        <v>Other</v>
      </c>
    </row>
    <row r="124" spans="1:40" x14ac:dyDescent="0.25">
      <c r="A124" t="s">
        <v>306</v>
      </c>
      <c r="B124" t="s">
        <v>39</v>
      </c>
      <c r="C124" s="1">
        <v>22</v>
      </c>
      <c r="D124" t="s">
        <v>40</v>
      </c>
      <c r="E124" s="1">
        <v>0</v>
      </c>
      <c r="F124" t="s">
        <v>307</v>
      </c>
      <c r="G124">
        <v>93249</v>
      </c>
      <c r="H124">
        <v>35.637715</v>
      </c>
      <c r="I124">
        <v>-119.893068</v>
      </c>
      <c r="J124" s="1">
        <v>9</v>
      </c>
      <c r="K124" s="1">
        <v>70</v>
      </c>
      <c r="L124" t="s">
        <v>42</v>
      </c>
      <c r="M124" t="s">
        <v>43</v>
      </c>
      <c r="N124" s="2">
        <v>0</v>
      </c>
      <c r="O124" t="s">
        <v>43</v>
      </c>
      <c r="P124" t="s">
        <v>40</v>
      </c>
      <c r="Q124" t="s">
        <v>44</v>
      </c>
      <c r="R124" s="1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 s="3">
        <v>57.8</v>
      </c>
      <c r="AE124" s="3">
        <v>4039.3</v>
      </c>
      <c r="AF124" s="3">
        <v>1.01</v>
      </c>
      <c r="AG124" s="3">
        <v>0</v>
      </c>
      <c r="AH124" s="3">
        <v>0</v>
      </c>
      <c r="AI124" s="3">
        <v>4038.29</v>
      </c>
      <c r="AJ124" t="s">
        <v>47</v>
      </c>
      <c r="AK124" t="s">
        <v>8234</v>
      </c>
      <c r="AL124" t="s">
        <v>8234</v>
      </c>
      <c r="AM124">
        <f>IF(Customers[[#This Row],[Customer Status]]="Churned",1,0)</f>
        <v>0</v>
      </c>
      <c r="AN124" t="str">
        <f>IF(Customers[[#This Row],[Monthly Charge]]&gt;=_xlfn.PERCENTILE.INC(Customers[Monthly Charge],0.75),"High-value","Other")</f>
        <v>Other</v>
      </c>
    </row>
    <row r="125" spans="1:40" x14ac:dyDescent="0.25">
      <c r="A125" t="s">
        <v>308</v>
      </c>
      <c r="B125" t="s">
        <v>49</v>
      </c>
      <c r="C125" s="1">
        <v>52</v>
      </c>
      <c r="D125" t="s">
        <v>43</v>
      </c>
      <c r="E125" s="1">
        <v>0</v>
      </c>
      <c r="F125" t="s">
        <v>309</v>
      </c>
      <c r="G125">
        <v>92844</v>
      </c>
      <c r="H125">
        <v>33.766475999999997</v>
      </c>
      <c r="I125">
        <v>-117.969795</v>
      </c>
      <c r="J125" s="1">
        <v>0</v>
      </c>
      <c r="K125" s="1">
        <v>30</v>
      </c>
      <c r="L125" t="s">
        <v>129</v>
      </c>
      <c r="M125" t="s">
        <v>40</v>
      </c>
      <c r="N125" s="2">
        <v>24.73</v>
      </c>
      <c r="O125" t="s">
        <v>43</v>
      </c>
      <c r="P125" t="s">
        <v>40</v>
      </c>
      <c r="Q125" t="s">
        <v>55</v>
      </c>
      <c r="R125" s="1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 s="3">
        <v>84.3</v>
      </c>
      <c r="AE125" s="3">
        <v>2438.6</v>
      </c>
      <c r="AF125" s="3">
        <v>0</v>
      </c>
      <c r="AG125" s="3">
        <v>130</v>
      </c>
      <c r="AH125" s="3">
        <v>741.9</v>
      </c>
      <c r="AI125" s="3">
        <v>3310.5</v>
      </c>
      <c r="AJ125" t="s">
        <v>47</v>
      </c>
      <c r="AK125" t="s">
        <v>8234</v>
      </c>
      <c r="AL125" t="s">
        <v>8234</v>
      </c>
      <c r="AM125">
        <f>IF(Customers[[#This Row],[Customer Status]]="Churned",1,0)</f>
        <v>0</v>
      </c>
      <c r="AN125" t="str">
        <f>IF(Customers[[#This Row],[Monthly Charge]]&gt;=_xlfn.PERCENTILE.INC(Customers[Monthly Charge],0.75),"High-value","Other")</f>
        <v>Other</v>
      </c>
    </row>
    <row r="126" spans="1:40" x14ac:dyDescent="0.25">
      <c r="A126" t="s">
        <v>310</v>
      </c>
      <c r="B126" t="s">
        <v>49</v>
      </c>
      <c r="C126" s="1">
        <v>22</v>
      </c>
      <c r="D126" t="s">
        <v>40</v>
      </c>
      <c r="E126" s="1">
        <v>1</v>
      </c>
      <c r="F126" t="s">
        <v>311</v>
      </c>
      <c r="G126">
        <v>92203</v>
      </c>
      <c r="H126">
        <v>33.752938</v>
      </c>
      <c r="I126">
        <v>-116.23005499999999</v>
      </c>
      <c r="J126" s="1">
        <v>1</v>
      </c>
      <c r="K126" s="1">
        <v>71</v>
      </c>
      <c r="L126" t="s">
        <v>72</v>
      </c>
      <c r="M126" t="s">
        <v>40</v>
      </c>
      <c r="N126" s="2">
        <v>28.34</v>
      </c>
      <c r="O126" t="s">
        <v>40</v>
      </c>
      <c r="P126" t="s">
        <v>40</v>
      </c>
      <c r="Q126" t="s">
        <v>55</v>
      </c>
      <c r="R126" s="1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 s="3">
        <v>100.55</v>
      </c>
      <c r="AE126" s="3">
        <v>7113.75</v>
      </c>
      <c r="AF126" s="3">
        <v>16.989999999999998</v>
      </c>
      <c r="AG126" s="3">
        <v>0</v>
      </c>
      <c r="AH126" s="3">
        <v>2012.14</v>
      </c>
      <c r="AI126" s="3">
        <v>9108.9</v>
      </c>
      <c r="AJ126" t="s">
        <v>47</v>
      </c>
      <c r="AK126" t="s">
        <v>8234</v>
      </c>
      <c r="AL126" t="s">
        <v>8234</v>
      </c>
      <c r="AM126">
        <f>IF(Customers[[#This Row],[Customer Status]]="Churned",1,0)</f>
        <v>0</v>
      </c>
      <c r="AN126" t="str">
        <f>IF(Customers[[#This Row],[Monthly Charge]]&gt;=_xlfn.PERCENTILE.INC(Customers[Monthly Charge],0.75),"High-value","Other")</f>
        <v>High-value</v>
      </c>
    </row>
    <row r="127" spans="1:40" x14ac:dyDescent="0.25">
      <c r="A127" t="s">
        <v>312</v>
      </c>
      <c r="B127" t="s">
        <v>49</v>
      </c>
      <c r="C127" s="1">
        <v>33</v>
      </c>
      <c r="D127" t="s">
        <v>40</v>
      </c>
      <c r="E127" s="1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 s="1">
        <v>2</v>
      </c>
      <c r="K127" s="1">
        <v>30</v>
      </c>
      <c r="L127" t="s">
        <v>42</v>
      </c>
      <c r="M127" t="s">
        <v>40</v>
      </c>
      <c r="N127" s="2">
        <v>9.81</v>
      </c>
      <c r="O127" t="s">
        <v>43</v>
      </c>
      <c r="P127" t="s">
        <v>43</v>
      </c>
      <c r="Q127" t="s">
        <v>42</v>
      </c>
      <c r="R127" s="1">
        <v>0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45</v>
      </c>
      <c r="AB127" t="s">
        <v>43</v>
      </c>
      <c r="AC127" t="s">
        <v>46</v>
      </c>
      <c r="AD127" s="3">
        <v>19.8</v>
      </c>
      <c r="AE127" s="3">
        <v>576.65</v>
      </c>
      <c r="AF127" s="3">
        <v>0</v>
      </c>
      <c r="AG127" s="3">
        <v>0</v>
      </c>
      <c r="AH127" s="3">
        <v>294.3</v>
      </c>
      <c r="AI127" s="3">
        <v>870.95</v>
      </c>
      <c r="AJ127" t="s">
        <v>47</v>
      </c>
      <c r="AK127" t="s">
        <v>8234</v>
      </c>
      <c r="AL127" t="s">
        <v>8234</v>
      </c>
      <c r="AM127">
        <f>IF(Customers[[#This Row],[Customer Status]]="Churned",1,0)</f>
        <v>0</v>
      </c>
      <c r="AN127" t="str">
        <f>IF(Customers[[#This Row],[Monthly Charge]]&gt;=_xlfn.PERCENTILE.INC(Customers[Monthly Charge],0.75),"High-value","Other")</f>
        <v>Other</v>
      </c>
    </row>
    <row r="128" spans="1:40" x14ac:dyDescent="0.25">
      <c r="A128" t="s">
        <v>314</v>
      </c>
      <c r="B128" t="s">
        <v>49</v>
      </c>
      <c r="C128" s="1">
        <v>26</v>
      </c>
      <c r="D128" t="s">
        <v>40</v>
      </c>
      <c r="E128" s="1">
        <v>0</v>
      </c>
      <c r="F128" t="s">
        <v>151</v>
      </c>
      <c r="G128">
        <v>92122</v>
      </c>
      <c r="H128">
        <v>32.857230000000001</v>
      </c>
      <c r="I128">
        <v>-117.209774</v>
      </c>
      <c r="J128" s="1">
        <v>5</v>
      </c>
      <c r="K128" s="1">
        <v>4</v>
      </c>
      <c r="L128" t="s">
        <v>54</v>
      </c>
      <c r="M128" t="s">
        <v>40</v>
      </c>
      <c r="N128" s="2">
        <v>28.77</v>
      </c>
      <c r="O128" t="s">
        <v>40</v>
      </c>
      <c r="P128" t="s">
        <v>40</v>
      </c>
      <c r="Q128" t="s">
        <v>55</v>
      </c>
      <c r="R128" s="1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 s="3">
        <v>84.8</v>
      </c>
      <c r="AE128" s="3">
        <v>371.9</v>
      </c>
      <c r="AF128" s="3">
        <v>0</v>
      </c>
      <c r="AG128" s="3">
        <v>0</v>
      </c>
      <c r="AH128" s="3">
        <v>115.08</v>
      </c>
      <c r="AI128" s="3">
        <v>486.98</v>
      </c>
      <c r="AJ128" t="s">
        <v>57</v>
      </c>
      <c r="AK128" t="s">
        <v>58</v>
      </c>
      <c r="AL128" t="s">
        <v>104</v>
      </c>
      <c r="AM128">
        <f>IF(Customers[[#This Row],[Customer Status]]="Churned",1,0)</f>
        <v>1</v>
      </c>
      <c r="AN128" t="str">
        <f>IF(Customers[[#This Row],[Monthly Charge]]&gt;=_xlfn.PERCENTILE.INC(Customers[Monthly Charge],0.75),"High-value","Other")</f>
        <v>Other</v>
      </c>
    </row>
    <row r="129" spans="1:40" x14ac:dyDescent="0.25">
      <c r="A129" t="s">
        <v>315</v>
      </c>
      <c r="B129" t="s">
        <v>49</v>
      </c>
      <c r="C129" s="1">
        <v>58</v>
      </c>
      <c r="D129" t="s">
        <v>43</v>
      </c>
      <c r="E129" s="1">
        <v>0</v>
      </c>
      <c r="F129" t="s">
        <v>316</v>
      </c>
      <c r="G129">
        <v>92027</v>
      </c>
      <c r="H129">
        <v>33.141264999999997</v>
      </c>
      <c r="I129">
        <v>-116.967221</v>
      </c>
      <c r="J129" s="1">
        <v>0</v>
      </c>
      <c r="K129" s="1">
        <v>2</v>
      </c>
      <c r="L129" t="s">
        <v>54</v>
      </c>
      <c r="M129" t="s">
        <v>40</v>
      </c>
      <c r="N129" s="2">
        <v>14.14</v>
      </c>
      <c r="O129" t="s">
        <v>43</v>
      </c>
      <c r="P129" t="s">
        <v>40</v>
      </c>
      <c r="Q129" t="s">
        <v>55</v>
      </c>
      <c r="R129" s="1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 s="3">
        <v>85.85</v>
      </c>
      <c r="AE129" s="3">
        <v>167.3</v>
      </c>
      <c r="AF129" s="3">
        <v>0</v>
      </c>
      <c r="AG129" s="3">
        <v>0</v>
      </c>
      <c r="AH129" s="3">
        <v>28.28</v>
      </c>
      <c r="AI129" s="3">
        <v>195.58</v>
      </c>
      <c r="AJ129" t="s">
        <v>57</v>
      </c>
      <c r="AK129" t="s">
        <v>58</v>
      </c>
      <c r="AL129" t="s">
        <v>104</v>
      </c>
      <c r="AM129">
        <f>IF(Customers[[#This Row],[Customer Status]]="Churned",1,0)</f>
        <v>1</v>
      </c>
      <c r="AN129" t="str">
        <f>IF(Customers[[#This Row],[Monthly Charge]]&gt;=_xlfn.PERCENTILE.INC(Customers[Monthly Charge],0.75),"High-value","Other")</f>
        <v>Other</v>
      </c>
    </row>
    <row r="130" spans="1:40" x14ac:dyDescent="0.25">
      <c r="A130" t="s">
        <v>317</v>
      </c>
      <c r="B130" t="s">
        <v>49</v>
      </c>
      <c r="C130" s="1">
        <v>22</v>
      </c>
      <c r="D130" t="s">
        <v>43</v>
      </c>
      <c r="E130" s="1">
        <v>1</v>
      </c>
      <c r="F130" t="s">
        <v>318</v>
      </c>
      <c r="G130">
        <v>92553</v>
      </c>
      <c r="H130">
        <v>33.923149000000002</v>
      </c>
      <c r="I130">
        <v>-117.244933</v>
      </c>
      <c r="J130" s="1">
        <v>0</v>
      </c>
      <c r="K130" s="1">
        <v>10</v>
      </c>
      <c r="L130" t="s">
        <v>42</v>
      </c>
      <c r="M130" t="s">
        <v>40</v>
      </c>
      <c r="N130" s="2">
        <v>7.86</v>
      </c>
      <c r="O130" t="s">
        <v>43</v>
      </c>
      <c r="P130" t="s">
        <v>43</v>
      </c>
      <c r="Q130" t="s">
        <v>42</v>
      </c>
      <c r="R130" s="1">
        <v>0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45</v>
      </c>
      <c r="AB130" t="s">
        <v>40</v>
      </c>
      <c r="AC130" t="s">
        <v>56</v>
      </c>
      <c r="AD130" s="3">
        <v>19.95</v>
      </c>
      <c r="AE130" s="3">
        <v>219.5</v>
      </c>
      <c r="AF130" s="3">
        <v>0</v>
      </c>
      <c r="AG130" s="3">
        <v>0</v>
      </c>
      <c r="AH130" s="3">
        <v>78.599999999999994</v>
      </c>
      <c r="AI130" s="3">
        <v>298.10000000000002</v>
      </c>
      <c r="AJ130" t="s">
        <v>47</v>
      </c>
      <c r="AK130" t="s">
        <v>8234</v>
      </c>
      <c r="AL130" t="s">
        <v>8234</v>
      </c>
      <c r="AM130">
        <f>IF(Customers[[#This Row],[Customer Status]]="Churned",1,0)</f>
        <v>0</v>
      </c>
      <c r="AN130" t="str">
        <f>IF(Customers[[#This Row],[Monthly Charge]]&gt;=_xlfn.PERCENTILE.INC(Customers[Monthly Charge],0.75),"High-value","Other")</f>
        <v>Other</v>
      </c>
    </row>
    <row r="131" spans="1:40" x14ac:dyDescent="0.25">
      <c r="A131" t="s">
        <v>319</v>
      </c>
      <c r="B131" t="s">
        <v>49</v>
      </c>
      <c r="C131" s="1">
        <v>66</v>
      </c>
      <c r="D131" t="s">
        <v>43</v>
      </c>
      <c r="E131" s="1">
        <v>0</v>
      </c>
      <c r="F131" t="s">
        <v>320</v>
      </c>
      <c r="G131">
        <v>91710</v>
      </c>
      <c r="H131">
        <v>33.990645999999998</v>
      </c>
      <c r="I131">
        <v>-117.663025</v>
      </c>
      <c r="J131" s="1">
        <v>0</v>
      </c>
      <c r="K131" s="1">
        <v>4</v>
      </c>
      <c r="L131" t="s">
        <v>54</v>
      </c>
      <c r="M131" t="s">
        <v>40</v>
      </c>
      <c r="N131" s="2">
        <v>36.4</v>
      </c>
      <c r="O131" t="s">
        <v>43</v>
      </c>
      <c r="P131" t="s">
        <v>40</v>
      </c>
      <c r="Q131" t="s">
        <v>55</v>
      </c>
      <c r="R131" s="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 s="3">
        <v>75.349999999999994</v>
      </c>
      <c r="AE131" s="3">
        <v>273.39999999999998</v>
      </c>
      <c r="AF131" s="3">
        <v>0</v>
      </c>
      <c r="AG131" s="3">
        <v>0</v>
      </c>
      <c r="AH131" s="3">
        <v>145.6</v>
      </c>
      <c r="AI131" s="3">
        <v>419</v>
      </c>
      <c r="AJ131" t="s">
        <v>47</v>
      </c>
      <c r="AK131" t="s">
        <v>8234</v>
      </c>
      <c r="AL131" t="s">
        <v>8234</v>
      </c>
      <c r="AM131">
        <f>IF(Customers[[#This Row],[Customer Status]]="Churned",1,0)</f>
        <v>0</v>
      </c>
      <c r="AN131" t="str">
        <f>IF(Customers[[#This Row],[Monthly Charge]]&gt;=_xlfn.PERCENTILE.INC(Customers[Monthly Charge],0.75),"High-value","Other")</f>
        <v>Other</v>
      </c>
    </row>
    <row r="132" spans="1:40" x14ac:dyDescent="0.25">
      <c r="A132" t="s">
        <v>321</v>
      </c>
      <c r="B132" t="s">
        <v>49</v>
      </c>
      <c r="C132" s="1">
        <v>69</v>
      </c>
      <c r="D132" t="s">
        <v>43</v>
      </c>
      <c r="E132" s="1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 s="1">
        <v>0</v>
      </c>
      <c r="K132" s="1">
        <v>52</v>
      </c>
      <c r="L132" t="s">
        <v>76</v>
      </c>
      <c r="M132" t="s">
        <v>43</v>
      </c>
      <c r="N132" s="2">
        <v>0</v>
      </c>
      <c r="O132" t="s">
        <v>43</v>
      </c>
      <c r="P132" t="s">
        <v>40</v>
      </c>
      <c r="Q132" t="s">
        <v>79</v>
      </c>
      <c r="R132" s="1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 s="3">
        <v>48.8</v>
      </c>
      <c r="AE132" s="3">
        <v>2555.0500000000002</v>
      </c>
      <c r="AF132" s="3">
        <v>0</v>
      </c>
      <c r="AG132" s="3">
        <v>0</v>
      </c>
      <c r="AH132" s="3">
        <v>0</v>
      </c>
      <c r="AI132" s="3">
        <v>2555.0500000000002</v>
      </c>
      <c r="AJ132" t="s">
        <v>47</v>
      </c>
      <c r="AK132" t="s">
        <v>8234</v>
      </c>
      <c r="AL132" t="s">
        <v>8234</v>
      </c>
      <c r="AM132">
        <f>IF(Customers[[#This Row],[Customer Status]]="Churned",1,0)</f>
        <v>0</v>
      </c>
      <c r="AN132" t="str">
        <f>IF(Customers[[#This Row],[Monthly Charge]]&gt;=_xlfn.PERCENTILE.INC(Customers[Monthly Charge],0.75),"High-value","Other")</f>
        <v>Other</v>
      </c>
    </row>
    <row r="133" spans="1:40" x14ac:dyDescent="0.25">
      <c r="A133" t="s">
        <v>323</v>
      </c>
      <c r="B133" t="s">
        <v>49</v>
      </c>
      <c r="C133" s="1">
        <v>25</v>
      </c>
      <c r="D133" t="s">
        <v>43</v>
      </c>
      <c r="E133" s="1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 s="1">
        <v>0</v>
      </c>
      <c r="K133" s="1">
        <v>5</v>
      </c>
      <c r="L133" t="s">
        <v>42</v>
      </c>
      <c r="M133" t="s">
        <v>40</v>
      </c>
      <c r="N133" s="2">
        <v>22.01</v>
      </c>
      <c r="O133" t="s">
        <v>40</v>
      </c>
      <c r="P133" t="s">
        <v>40</v>
      </c>
      <c r="Q133" t="s">
        <v>44</v>
      </c>
      <c r="R133" s="1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 s="3">
        <v>47.15</v>
      </c>
      <c r="AE133" s="3">
        <v>223.15</v>
      </c>
      <c r="AF133" s="3">
        <v>0</v>
      </c>
      <c r="AG133" s="3">
        <v>0</v>
      </c>
      <c r="AH133" s="3">
        <v>110.05</v>
      </c>
      <c r="AI133" s="3">
        <v>333.2</v>
      </c>
      <c r="AJ133" t="s">
        <v>57</v>
      </c>
      <c r="AK133" t="s">
        <v>58</v>
      </c>
      <c r="AL133" t="s">
        <v>104</v>
      </c>
      <c r="AM133">
        <f>IF(Customers[[#This Row],[Customer Status]]="Churned",1,0)</f>
        <v>1</v>
      </c>
      <c r="AN133" t="str">
        <f>IF(Customers[[#This Row],[Monthly Charge]]&gt;=_xlfn.PERCENTILE.INC(Customers[Monthly Charge],0.75),"High-value","Other")</f>
        <v>Other</v>
      </c>
    </row>
    <row r="134" spans="1:40" x14ac:dyDescent="0.25">
      <c r="A134" t="s">
        <v>324</v>
      </c>
      <c r="B134" t="s">
        <v>49</v>
      </c>
      <c r="C134" s="1">
        <v>30</v>
      </c>
      <c r="D134" t="s">
        <v>40</v>
      </c>
      <c r="E134" s="1">
        <v>3</v>
      </c>
      <c r="F134" t="s">
        <v>325</v>
      </c>
      <c r="G134">
        <v>95380</v>
      </c>
      <c r="H134">
        <v>37.474395999999999</v>
      </c>
      <c r="I134">
        <v>-120.875917</v>
      </c>
      <c r="J134" s="1">
        <v>1</v>
      </c>
      <c r="K134" s="1">
        <v>8</v>
      </c>
      <c r="L134" t="s">
        <v>54</v>
      </c>
      <c r="M134" t="s">
        <v>40</v>
      </c>
      <c r="N134" s="2">
        <v>2.87</v>
      </c>
      <c r="O134" t="s">
        <v>43</v>
      </c>
      <c r="P134" t="s">
        <v>43</v>
      </c>
      <c r="Q134" t="s">
        <v>42</v>
      </c>
      <c r="R134" s="1">
        <v>0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73</v>
      </c>
      <c r="AB134" t="s">
        <v>43</v>
      </c>
      <c r="AC134" t="s">
        <v>46</v>
      </c>
      <c r="AD134" s="3">
        <v>20.149999999999999</v>
      </c>
      <c r="AE134" s="3">
        <v>165.5</v>
      </c>
      <c r="AF134" s="3">
        <v>0</v>
      </c>
      <c r="AG134" s="3">
        <v>0</v>
      </c>
      <c r="AH134" s="3">
        <v>22.96</v>
      </c>
      <c r="AI134" s="3">
        <v>188.46</v>
      </c>
      <c r="AJ134" t="s">
        <v>47</v>
      </c>
      <c r="AK134" t="s">
        <v>8234</v>
      </c>
      <c r="AL134" t="s">
        <v>8234</v>
      </c>
      <c r="AM134">
        <f>IF(Customers[[#This Row],[Customer Status]]="Churned",1,0)</f>
        <v>0</v>
      </c>
      <c r="AN134" t="str">
        <f>IF(Customers[[#This Row],[Monthly Charge]]&gt;=_xlfn.PERCENTILE.INC(Customers[Monthly Charge],0.75),"High-value","Other")</f>
        <v>Other</v>
      </c>
    </row>
    <row r="135" spans="1:40" x14ac:dyDescent="0.25">
      <c r="A135" t="s">
        <v>326</v>
      </c>
      <c r="B135" t="s">
        <v>39</v>
      </c>
      <c r="C135" s="1">
        <v>73</v>
      </c>
      <c r="D135" t="s">
        <v>43</v>
      </c>
      <c r="E135" s="1">
        <v>0</v>
      </c>
      <c r="F135" t="s">
        <v>138</v>
      </c>
      <c r="G135">
        <v>92231</v>
      </c>
      <c r="H135">
        <v>32.690654000000002</v>
      </c>
      <c r="I135">
        <v>-115.431225</v>
      </c>
      <c r="J135" s="1">
        <v>0</v>
      </c>
      <c r="K135" s="1">
        <v>2</v>
      </c>
      <c r="L135" t="s">
        <v>54</v>
      </c>
      <c r="M135" t="s">
        <v>40</v>
      </c>
      <c r="N135" s="2">
        <v>23.91</v>
      </c>
      <c r="O135" t="s">
        <v>43</v>
      </c>
      <c r="P135" t="s">
        <v>40</v>
      </c>
      <c r="Q135" t="s">
        <v>44</v>
      </c>
      <c r="R135" s="1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 s="3">
        <v>44.3</v>
      </c>
      <c r="AE135" s="3">
        <v>89.3</v>
      </c>
      <c r="AF135" s="3">
        <v>0</v>
      </c>
      <c r="AG135" s="3">
        <v>0</v>
      </c>
      <c r="AH135" s="3">
        <v>47.82</v>
      </c>
      <c r="AI135" s="3">
        <v>137.12</v>
      </c>
      <c r="AJ135" t="s">
        <v>98</v>
      </c>
      <c r="AK135" t="s">
        <v>8234</v>
      </c>
      <c r="AL135" t="s">
        <v>8234</v>
      </c>
      <c r="AM135">
        <f>IF(Customers[[#This Row],[Customer Status]]="Churned",1,0)</f>
        <v>0</v>
      </c>
      <c r="AN135" t="str">
        <f>IF(Customers[[#This Row],[Monthly Charge]]&gt;=_xlfn.PERCENTILE.INC(Customers[Monthly Charge],0.75),"High-value","Other")</f>
        <v>Other</v>
      </c>
    </row>
    <row r="136" spans="1:40" x14ac:dyDescent="0.25">
      <c r="A136" t="s">
        <v>327</v>
      </c>
      <c r="B136" t="s">
        <v>49</v>
      </c>
      <c r="C136" s="1">
        <v>46</v>
      </c>
      <c r="D136" t="s">
        <v>43</v>
      </c>
      <c r="E136" s="1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 s="1">
        <v>0</v>
      </c>
      <c r="K136" s="1">
        <v>3</v>
      </c>
      <c r="L136" t="s">
        <v>54</v>
      </c>
      <c r="M136" t="s">
        <v>40</v>
      </c>
      <c r="N136" s="2">
        <v>13.72</v>
      </c>
      <c r="O136" t="s">
        <v>43</v>
      </c>
      <c r="P136" t="s">
        <v>40</v>
      </c>
      <c r="Q136" t="s">
        <v>55</v>
      </c>
      <c r="R136" s="1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 s="3">
        <v>84.3</v>
      </c>
      <c r="AE136" s="3">
        <v>235.05</v>
      </c>
      <c r="AF136" s="3">
        <v>0</v>
      </c>
      <c r="AG136" s="3">
        <v>0</v>
      </c>
      <c r="AH136" s="3">
        <v>41.16</v>
      </c>
      <c r="AI136" s="3">
        <v>276.20999999999998</v>
      </c>
      <c r="AJ136" t="s">
        <v>98</v>
      </c>
      <c r="AK136" t="s">
        <v>8234</v>
      </c>
      <c r="AL136" t="s">
        <v>8234</v>
      </c>
      <c r="AM136">
        <f>IF(Customers[[#This Row],[Customer Status]]="Churned",1,0)</f>
        <v>0</v>
      </c>
      <c r="AN136" t="str">
        <f>IF(Customers[[#This Row],[Monthly Charge]]&gt;=_xlfn.PERCENTILE.INC(Customers[Monthly Charge],0.75),"High-value","Other")</f>
        <v>Other</v>
      </c>
    </row>
    <row r="137" spans="1:40" x14ac:dyDescent="0.25">
      <c r="A137" t="s">
        <v>329</v>
      </c>
      <c r="B137" t="s">
        <v>49</v>
      </c>
      <c r="C137" s="1">
        <v>40</v>
      </c>
      <c r="D137" t="s">
        <v>43</v>
      </c>
      <c r="E137" s="1">
        <v>0</v>
      </c>
      <c r="F137" t="s">
        <v>330</v>
      </c>
      <c r="G137">
        <v>95033</v>
      </c>
      <c r="H137">
        <v>37.160193999999997</v>
      </c>
      <c r="I137">
        <v>-121.945611</v>
      </c>
      <c r="J137" s="1">
        <v>0</v>
      </c>
      <c r="K137" s="1">
        <v>19</v>
      </c>
      <c r="L137" t="s">
        <v>62</v>
      </c>
      <c r="M137" t="s">
        <v>40</v>
      </c>
      <c r="N137" s="2">
        <v>11.85</v>
      </c>
      <c r="O137" t="s">
        <v>40</v>
      </c>
      <c r="P137" t="s">
        <v>40</v>
      </c>
      <c r="Q137" t="s">
        <v>79</v>
      </c>
      <c r="R137" s="1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 s="3">
        <v>59.55</v>
      </c>
      <c r="AE137" s="3">
        <v>1144.5999999999999</v>
      </c>
      <c r="AF137" s="3">
        <v>0</v>
      </c>
      <c r="AG137" s="3">
        <v>0</v>
      </c>
      <c r="AH137" s="3">
        <v>225.15</v>
      </c>
      <c r="AI137" s="3">
        <v>1369.75</v>
      </c>
      <c r="AJ137" t="s">
        <v>47</v>
      </c>
      <c r="AK137" t="s">
        <v>8234</v>
      </c>
      <c r="AL137" t="s">
        <v>8234</v>
      </c>
      <c r="AM137">
        <f>IF(Customers[[#This Row],[Customer Status]]="Churned",1,0)</f>
        <v>0</v>
      </c>
      <c r="AN137" t="str">
        <f>IF(Customers[[#This Row],[Monthly Charge]]&gt;=_xlfn.PERCENTILE.INC(Customers[Monthly Charge],0.75),"High-value","Other")</f>
        <v>Other</v>
      </c>
    </row>
    <row r="138" spans="1:40" x14ac:dyDescent="0.25">
      <c r="A138" t="s">
        <v>331</v>
      </c>
      <c r="B138" t="s">
        <v>49</v>
      </c>
      <c r="C138" s="1">
        <v>53</v>
      </c>
      <c r="D138" t="s">
        <v>43</v>
      </c>
      <c r="E138" s="1">
        <v>0</v>
      </c>
      <c r="F138" t="s">
        <v>332</v>
      </c>
      <c r="G138">
        <v>93611</v>
      </c>
      <c r="H138">
        <v>36.917651999999997</v>
      </c>
      <c r="I138">
        <v>-119.593757</v>
      </c>
      <c r="J138" s="1">
        <v>0</v>
      </c>
      <c r="K138" s="1">
        <v>72</v>
      </c>
      <c r="L138" t="s">
        <v>72</v>
      </c>
      <c r="M138" t="s">
        <v>40</v>
      </c>
      <c r="N138" s="2">
        <v>3.66</v>
      </c>
      <c r="O138" t="s">
        <v>40</v>
      </c>
      <c r="P138" t="s">
        <v>40</v>
      </c>
      <c r="Q138" t="s">
        <v>79</v>
      </c>
      <c r="R138" s="1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 s="3">
        <v>69.650000000000006</v>
      </c>
      <c r="AE138" s="3">
        <v>4908.25</v>
      </c>
      <c r="AF138" s="3">
        <v>0</v>
      </c>
      <c r="AG138" s="3">
        <v>0</v>
      </c>
      <c r="AH138" s="3">
        <v>263.52</v>
      </c>
      <c r="AI138" s="3">
        <v>5171.7700000000004</v>
      </c>
      <c r="AJ138" t="s">
        <v>47</v>
      </c>
      <c r="AK138" t="s">
        <v>8234</v>
      </c>
      <c r="AL138" t="s">
        <v>8234</v>
      </c>
      <c r="AM138">
        <f>IF(Customers[[#This Row],[Customer Status]]="Churned",1,0)</f>
        <v>0</v>
      </c>
      <c r="AN138" t="str">
        <f>IF(Customers[[#This Row],[Monthly Charge]]&gt;=_xlfn.PERCENTILE.INC(Customers[Monthly Charge],0.75),"High-value","Other")</f>
        <v>Other</v>
      </c>
    </row>
    <row r="139" spans="1:40" x14ac:dyDescent="0.25">
      <c r="A139" t="s">
        <v>333</v>
      </c>
      <c r="B139" t="s">
        <v>49</v>
      </c>
      <c r="C139" s="1">
        <v>76</v>
      </c>
      <c r="D139" t="s">
        <v>40</v>
      </c>
      <c r="E139" s="1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 s="1">
        <v>2</v>
      </c>
      <c r="K139" s="1">
        <v>63</v>
      </c>
      <c r="L139" t="s">
        <v>76</v>
      </c>
      <c r="M139" t="s">
        <v>43</v>
      </c>
      <c r="N139" s="2">
        <v>0</v>
      </c>
      <c r="O139" t="s">
        <v>43</v>
      </c>
      <c r="P139" t="s">
        <v>40</v>
      </c>
      <c r="Q139" t="s">
        <v>79</v>
      </c>
      <c r="R139" s="1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 s="3">
        <v>36.1</v>
      </c>
      <c r="AE139" s="3">
        <v>2298.9</v>
      </c>
      <c r="AF139" s="3">
        <v>0</v>
      </c>
      <c r="AG139" s="3">
        <v>0</v>
      </c>
      <c r="AH139" s="3">
        <v>0</v>
      </c>
      <c r="AI139" s="3">
        <v>2298.9</v>
      </c>
      <c r="AJ139" t="s">
        <v>47</v>
      </c>
      <c r="AK139" t="s">
        <v>8234</v>
      </c>
      <c r="AL139" t="s">
        <v>8234</v>
      </c>
      <c r="AM139">
        <f>IF(Customers[[#This Row],[Customer Status]]="Churned",1,0)</f>
        <v>0</v>
      </c>
      <c r="AN139" t="str">
        <f>IF(Customers[[#This Row],[Monthly Charge]]&gt;=_xlfn.PERCENTILE.INC(Customers[Monthly Charge],0.75),"High-value","Other")</f>
        <v>Other</v>
      </c>
    </row>
    <row r="140" spans="1:40" x14ac:dyDescent="0.25">
      <c r="A140" t="s">
        <v>335</v>
      </c>
      <c r="B140" t="s">
        <v>49</v>
      </c>
      <c r="C140" s="1">
        <v>38</v>
      </c>
      <c r="D140" t="s">
        <v>40</v>
      </c>
      <c r="E140" s="1">
        <v>0</v>
      </c>
      <c r="F140" t="s">
        <v>336</v>
      </c>
      <c r="G140">
        <v>91364</v>
      </c>
      <c r="H140">
        <v>34.153733000000003</v>
      </c>
      <c r="I140">
        <v>-118.593408</v>
      </c>
      <c r="J140" s="1">
        <v>1</v>
      </c>
      <c r="K140" s="1">
        <v>66</v>
      </c>
      <c r="L140" t="s">
        <v>42</v>
      </c>
      <c r="M140" t="s">
        <v>43</v>
      </c>
      <c r="N140" s="2">
        <v>0</v>
      </c>
      <c r="O140" t="s">
        <v>43</v>
      </c>
      <c r="P140" t="s">
        <v>40</v>
      </c>
      <c r="Q140" t="s">
        <v>79</v>
      </c>
      <c r="R140" s="1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 s="3">
        <v>56.6</v>
      </c>
      <c r="AE140" s="3">
        <v>3789.2</v>
      </c>
      <c r="AF140" s="3">
        <v>0</v>
      </c>
      <c r="AG140" s="3">
        <v>0</v>
      </c>
      <c r="AH140" s="3">
        <v>0</v>
      </c>
      <c r="AI140" s="3">
        <v>3789.2</v>
      </c>
      <c r="AJ140" t="s">
        <v>47</v>
      </c>
      <c r="AK140" t="s">
        <v>8234</v>
      </c>
      <c r="AL140" t="s">
        <v>8234</v>
      </c>
      <c r="AM140">
        <f>IF(Customers[[#This Row],[Customer Status]]="Churned",1,0)</f>
        <v>0</v>
      </c>
      <c r="AN140" t="str">
        <f>IF(Customers[[#This Row],[Monthly Charge]]&gt;=_xlfn.PERCENTILE.INC(Customers[Monthly Charge],0.75),"High-value","Other")</f>
        <v>Other</v>
      </c>
    </row>
    <row r="141" spans="1:40" x14ac:dyDescent="0.25">
      <c r="A141" t="s">
        <v>337</v>
      </c>
      <c r="B141" t="s">
        <v>49</v>
      </c>
      <c r="C141" s="1">
        <v>23</v>
      </c>
      <c r="D141" t="s">
        <v>43</v>
      </c>
      <c r="E141" s="1">
        <v>0</v>
      </c>
      <c r="F141" t="s">
        <v>243</v>
      </c>
      <c r="G141">
        <v>92592</v>
      </c>
      <c r="H141">
        <v>33.507255000000001</v>
      </c>
      <c r="I141">
        <v>-117.029473</v>
      </c>
      <c r="J141" s="1">
        <v>0</v>
      </c>
      <c r="K141" s="1">
        <v>1</v>
      </c>
      <c r="L141" t="s">
        <v>42</v>
      </c>
      <c r="M141" t="s">
        <v>40</v>
      </c>
      <c r="N141" s="2">
        <v>44.56</v>
      </c>
      <c r="O141" t="s">
        <v>43</v>
      </c>
      <c r="P141" t="s">
        <v>40</v>
      </c>
      <c r="Q141" t="s">
        <v>55</v>
      </c>
      <c r="R141" s="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 s="3">
        <v>75.900000000000006</v>
      </c>
      <c r="AE141" s="3">
        <v>75.900000000000006</v>
      </c>
      <c r="AF141" s="3">
        <v>0</v>
      </c>
      <c r="AG141" s="3">
        <v>0</v>
      </c>
      <c r="AH141" s="3">
        <v>44.56</v>
      </c>
      <c r="AI141" s="3">
        <v>120.46</v>
      </c>
      <c r="AJ141" t="s">
        <v>57</v>
      </c>
      <c r="AK141" t="s">
        <v>58</v>
      </c>
      <c r="AL141" t="s">
        <v>104</v>
      </c>
      <c r="AM141">
        <f>IF(Customers[[#This Row],[Customer Status]]="Churned",1,0)</f>
        <v>1</v>
      </c>
      <c r="AN141" t="str">
        <f>IF(Customers[[#This Row],[Monthly Charge]]&gt;=_xlfn.PERCENTILE.INC(Customers[Monthly Charge],0.75),"High-value","Other")</f>
        <v>Other</v>
      </c>
    </row>
    <row r="142" spans="1:40" x14ac:dyDescent="0.25">
      <c r="A142" t="s">
        <v>338</v>
      </c>
      <c r="B142" t="s">
        <v>39</v>
      </c>
      <c r="C142" s="1">
        <v>24</v>
      </c>
      <c r="D142" t="s">
        <v>43</v>
      </c>
      <c r="E142" s="1">
        <v>0</v>
      </c>
      <c r="F142" t="s">
        <v>339</v>
      </c>
      <c r="G142">
        <v>95334</v>
      </c>
      <c r="H142">
        <v>37.361986999999999</v>
      </c>
      <c r="I142">
        <v>-120.748394</v>
      </c>
      <c r="J142" s="1">
        <v>0</v>
      </c>
      <c r="K142" s="1">
        <v>60</v>
      </c>
      <c r="L142" t="s">
        <v>42</v>
      </c>
      <c r="M142" t="s">
        <v>40</v>
      </c>
      <c r="N142" s="2">
        <v>15.29</v>
      </c>
      <c r="O142" t="s">
        <v>40</v>
      </c>
      <c r="P142" t="s">
        <v>40</v>
      </c>
      <c r="Q142" t="s">
        <v>55</v>
      </c>
      <c r="R142" s="1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 s="3">
        <v>79.2</v>
      </c>
      <c r="AE142" s="3">
        <v>4765</v>
      </c>
      <c r="AF142" s="3">
        <v>0</v>
      </c>
      <c r="AG142" s="3">
        <v>0</v>
      </c>
      <c r="AH142" s="3">
        <v>917.4</v>
      </c>
      <c r="AI142" s="3">
        <v>5682.4</v>
      </c>
      <c r="AJ142" t="s">
        <v>47</v>
      </c>
      <c r="AK142" t="s">
        <v>8234</v>
      </c>
      <c r="AL142" t="s">
        <v>8234</v>
      </c>
      <c r="AM142">
        <f>IF(Customers[[#This Row],[Customer Status]]="Churned",1,0)</f>
        <v>0</v>
      </c>
      <c r="AN142" t="str">
        <f>IF(Customers[[#This Row],[Monthly Charge]]&gt;=_xlfn.PERCENTILE.INC(Customers[Monthly Charge],0.75),"High-value","Other")</f>
        <v>Other</v>
      </c>
    </row>
    <row r="143" spans="1:40" x14ac:dyDescent="0.25">
      <c r="A143" t="s">
        <v>340</v>
      </c>
      <c r="B143" t="s">
        <v>39</v>
      </c>
      <c r="C143" s="1">
        <v>43</v>
      </c>
      <c r="D143" t="s">
        <v>40</v>
      </c>
      <c r="E143" s="1">
        <v>3</v>
      </c>
      <c r="F143" t="s">
        <v>341</v>
      </c>
      <c r="G143">
        <v>93274</v>
      </c>
      <c r="H143">
        <v>36.185471</v>
      </c>
      <c r="I143">
        <v>-119.375243</v>
      </c>
      <c r="J143" s="1">
        <v>3</v>
      </c>
      <c r="K143" s="1">
        <v>48</v>
      </c>
      <c r="L143" t="s">
        <v>42</v>
      </c>
      <c r="M143" t="s">
        <v>43</v>
      </c>
      <c r="N143" s="2">
        <v>0</v>
      </c>
      <c r="O143" t="s">
        <v>43</v>
      </c>
      <c r="P143" t="s">
        <v>40</v>
      </c>
      <c r="Q143" t="s">
        <v>79</v>
      </c>
      <c r="R143" s="1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 s="3">
        <v>45</v>
      </c>
      <c r="AE143" s="3">
        <v>2196.3000000000002</v>
      </c>
      <c r="AF143" s="3">
        <v>0</v>
      </c>
      <c r="AG143" s="3">
        <v>0</v>
      </c>
      <c r="AH143" s="3">
        <v>0</v>
      </c>
      <c r="AI143" s="3">
        <v>2196.3000000000002</v>
      </c>
      <c r="AJ143" t="s">
        <v>47</v>
      </c>
      <c r="AK143" t="s">
        <v>8234</v>
      </c>
      <c r="AL143" t="s">
        <v>8234</v>
      </c>
      <c r="AM143">
        <f>IF(Customers[[#This Row],[Customer Status]]="Churned",1,0)</f>
        <v>0</v>
      </c>
      <c r="AN143" t="str">
        <f>IF(Customers[[#This Row],[Monthly Charge]]&gt;=_xlfn.PERCENTILE.INC(Customers[Monthly Charge],0.75),"High-value","Other")</f>
        <v>Other</v>
      </c>
    </row>
    <row r="144" spans="1:40" x14ac:dyDescent="0.25">
      <c r="A144" t="s">
        <v>342</v>
      </c>
      <c r="B144" t="s">
        <v>39</v>
      </c>
      <c r="C144" s="1">
        <v>45</v>
      </c>
      <c r="D144" t="s">
        <v>43</v>
      </c>
      <c r="E144" s="1">
        <v>0</v>
      </c>
      <c r="F144" t="s">
        <v>343</v>
      </c>
      <c r="G144">
        <v>93427</v>
      </c>
      <c r="H144">
        <v>34.631362000000003</v>
      </c>
      <c r="I144">
        <v>-120.238218</v>
      </c>
      <c r="J144" s="1">
        <v>0</v>
      </c>
      <c r="K144" s="1">
        <v>1</v>
      </c>
      <c r="L144" t="s">
        <v>54</v>
      </c>
      <c r="M144" t="s">
        <v>40</v>
      </c>
      <c r="N144" s="2">
        <v>33.340000000000003</v>
      </c>
      <c r="O144" t="s">
        <v>43</v>
      </c>
      <c r="P144" t="s">
        <v>40</v>
      </c>
      <c r="Q144" t="s">
        <v>55</v>
      </c>
      <c r="R144" s="1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 s="3">
        <v>85.55</v>
      </c>
      <c r="AE144" s="3">
        <v>85.55</v>
      </c>
      <c r="AF144" s="3">
        <v>0</v>
      </c>
      <c r="AG144" s="3">
        <v>0</v>
      </c>
      <c r="AH144" s="3">
        <v>33.340000000000003</v>
      </c>
      <c r="AI144" s="3">
        <v>118.89</v>
      </c>
      <c r="AJ144" t="s">
        <v>57</v>
      </c>
      <c r="AK144" t="s">
        <v>109</v>
      </c>
      <c r="AL144" t="s">
        <v>344</v>
      </c>
      <c r="AM144">
        <f>IF(Customers[[#This Row],[Customer Status]]="Churned",1,0)</f>
        <v>1</v>
      </c>
      <c r="AN144" t="str">
        <f>IF(Customers[[#This Row],[Monthly Charge]]&gt;=_xlfn.PERCENTILE.INC(Customers[Monthly Charge],0.75),"High-value","Other")</f>
        <v>Other</v>
      </c>
    </row>
    <row r="145" spans="1:40" x14ac:dyDescent="0.25">
      <c r="A145" t="s">
        <v>345</v>
      </c>
      <c r="B145" t="s">
        <v>49</v>
      </c>
      <c r="C145" s="1">
        <v>49</v>
      </c>
      <c r="D145" t="s">
        <v>43</v>
      </c>
      <c r="E145" s="1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 s="1">
        <v>0</v>
      </c>
      <c r="K145" s="1">
        <v>15</v>
      </c>
      <c r="L145" t="s">
        <v>42</v>
      </c>
      <c r="M145" t="s">
        <v>40</v>
      </c>
      <c r="N145" s="2">
        <v>48.93</v>
      </c>
      <c r="O145" t="s">
        <v>40</v>
      </c>
      <c r="P145" t="s">
        <v>40</v>
      </c>
      <c r="Q145" t="s">
        <v>55</v>
      </c>
      <c r="R145" s="1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 s="3">
        <v>93.35</v>
      </c>
      <c r="AE145" s="3">
        <v>1444.65</v>
      </c>
      <c r="AF145" s="3">
        <v>0</v>
      </c>
      <c r="AG145" s="3">
        <v>0</v>
      </c>
      <c r="AH145" s="3">
        <v>733.95</v>
      </c>
      <c r="AI145" s="3">
        <v>2178.6</v>
      </c>
      <c r="AJ145" t="s">
        <v>57</v>
      </c>
      <c r="AK145" t="s">
        <v>58</v>
      </c>
      <c r="AL145" t="s">
        <v>59</v>
      </c>
      <c r="AM145">
        <f>IF(Customers[[#This Row],[Customer Status]]="Churned",1,0)</f>
        <v>1</v>
      </c>
      <c r="AN145" t="str">
        <f>IF(Customers[[#This Row],[Monthly Charge]]&gt;=_xlfn.PERCENTILE.INC(Customers[Monthly Charge],0.75),"High-value","Other")</f>
        <v>High-value</v>
      </c>
    </row>
    <row r="146" spans="1:40" x14ac:dyDescent="0.25">
      <c r="A146" t="s">
        <v>347</v>
      </c>
      <c r="B146" t="s">
        <v>39</v>
      </c>
      <c r="C146" s="1">
        <v>62</v>
      </c>
      <c r="D146" t="s">
        <v>40</v>
      </c>
      <c r="E146" s="1">
        <v>0</v>
      </c>
      <c r="F146" t="s">
        <v>348</v>
      </c>
      <c r="G146">
        <v>92655</v>
      </c>
      <c r="H146">
        <v>33.744439</v>
      </c>
      <c r="I146">
        <v>-117.98587999999999</v>
      </c>
      <c r="J146" s="1">
        <v>4</v>
      </c>
      <c r="K146" s="1">
        <v>50</v>
      </c>
      <c r="L146" t="s">
        <v>76</v>
      </c>
      <c r="M146" t="s">
        <v>40</v>
      </c>
      <c r="N146" s="2">
        <v>34.57</v>
      </c>
      <c r="O146" t="s">
        <v>40</v>
      </c>
      <c r="P146" t="s">
        <v>40</v>
      </c>
      <c r="Q146" t="s">
        <v>55</v>
      </c>
      <c r="R146" s="1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 s="3">
        <v>109.65</v>
      </c>
      <c r="AE146" s="3">
        <v>5405.8</v>
      </c>
      <c r="AF146" s="3">
        <v>0</v>
      </c>
      <c r="AG146" s="3">
        <v>0</v>
      </c>
      <c r="AH146" s="3">
        <v>1728.5</v>
      </c>
      <c r="AI146" s="3">
        <v>7134.3</v>
      </c>
      <c r="AJ146" t="s">
        <v>47</v>
      </c>
      <c r="AK146" t="s">
        <v>8234</v>
      </c>
      <c r="AL146" t="s">
        <v>8234</v>
      </c>
      <c r="AM146">
        <f>IF(Customers[[#This Row],[Customer Status]]="Churned",1,0)</f>
        <v>0</v>
      </c>
      <c r="AN146" t="str">
        <f>IF(Customers[[#This Row],[Monthly Charge]]&gt;=_xlfn.PERCENTILE.INC(Customers[Monthly Charge],0.75),"High-value","Other")</f>
        <v>High-value</v>
      </c>
    </row>
    <row r="147" spans="1:40" x14ac:dyDescent="0.25">
      <c r="A147" t="s">
        <v>349</v>
      </c>
      <c r="B147" t="s">
        <v>49</v>
      </c>
      <c r="C147" s="1">
        <v>25</v>
      </c>
      <c r="D147" t="s">
        <v>40</v>
      </c>
      <c r="E147" s="1">
        <v>1</v>
      </c>
      <c r="F147" t="s">
        <v>350</v>
      </c>
      <c r="G147">
        <v>95630</v>
      </c>
      <c r="H147">
        <v>38.672637999999999</v>
      </c>
      <c r="I147">
        <v>-121.147403</v>
      </c>
      <c r="J147" s="1">
        <v>10</v>
      </c>
      <c r="K147" s="1">
        <v>72</v>
      </c>
      <c r="L147" t="s">
        <v>72</v>
      </c>
      <c r="M147" t="s">
        <v>40</v>
      </c>
      <c r="N147" s="2">
        <v>33.75</v>
      </c>
      <c r="O147" t="s">
        <v>40</v>
      </c>
      <c r="P147" t="s">
        <v>40</v>
      </c>
      <c r="Q147" t="s">
        <v>44</v>
      </c>
      <c r="R147" s="1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 s="3">
        <v>89.7</v>
      </c>
      <c r="AE147" s="3">
        <v>6339.3</v>
      </c>
      <c r="AF147" s="3">
        <v>0</v>
      </c>
      <c r="AG147" s="3">
        <v>0</v>
      </c>
      <c r="AH147" s="3">
        <v>2430</v>
      </c>
      <c r="AI147" s="3">
        <v>8769.2999999999993</v>
      </c>
      <c r="AJ147" t="s">
        <v>47</v>
      </c>
      <c r="AK147" t="s">
        <v>8234</v>
      </c>
      <c r="AL147" t="s">
        <v>8234</v>
      </c>
      <c r="AM147">
        <f>IF(Customers[[#This Row],[Customer Status]]="Churned",1,0)</f>
        <v>0</v>
      </c>
      <c r="AN147" t="str">
        <f>IF(Customers[[#This Row],[Monthly Charge]]&gt;=_xlfn.PERCENTILE.INC(Customers[Monthly Charge],0.75),"High-value","Other")</f>
        <v>Other</v>
      </c>
    </row>
    <row r="148" spans="1:40" x14ac:dyDescent="0.25">
      <c r="A148" t="s">
        <v>351</v>
      </c>
      <c r="B148" t="s">
        <v>39</v>
      </c>
      <c r="C148" s="1">
        <v>37</v>
      </c>
      <c r="D148" t="s">
        <v>43</v>
      </c>
      <c r="E148" s="1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 s="1">
        <v>0</v>
      </c>
      <c r="K148" s="1">
        <v>46</v>
      </c>
      <c r="L148" t="s">
        <v>42</v>
      </c>
      <c r="M148" t="s">
        <v>40</v>
      </c>
      <c r="N148" s="2">
        <v>43.27</v>
      </c>
      <c r="O148" t="s">
        <v>40</v>
      </c>
      <c r="P148" t="s">
        <v>40</v>
      </c>
      <c r="Q148" t="s">
        <v>55</v>
      </c>
      <c r="R148" s="1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 s="3">
        <v>84.25</v>
      </c>
      <c r="AE148" s="3">
        <v>3847.6</v>
      </c>
      <c r="AF148" s="3">
        <v>0</v>
      </c>
      <c r="AG148" s="3">
        <v>100</v>
      </c>
      <c r="AH148" s="3">
        <v>1990.42</v>
      </c>
      <c r="AI148" s="3">
        <v>5938.02</v>
      </c>
      <c r="AJ148" t="s">
        <v>47</v>
      </c>
      <c r="AK148" t="s">
        <v>8234</v>
      </c>
      <c r="AL148" t="s">
        <v>8234</v>
      </c>
      <c r="AM148">
        <f>IF(Customers[[#This Row],[Customer Status]]="Churned",1,0)</f>
        <v>0</v>
      </c>
      <c r="AN148" t="str">
        <f>IF(Customers[[#This Row],[Monthly Charge]]&gt;=_xlfn.PERCENTILE.INC(Customers[Monthly Charge],0.75),"High-value","Other")</f>
        <v>Other</v>
      </c>
    </row>
    <row r="149" spans="1:40" x14ac:dyDescent="0.25">
      <c r="A149" t="s">
        <v>353</v>
      </c>
      <c r="B149" t="s">
        <v>39</v>
      </c>
      <c r="C149" s="1">
        <v>35</v>
      </c>
      <c r="D149" t="s">
        <v>40</v>
      </c>
      <c r="E149" s="1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 s="1">
        <v>4</v>
      </c>
      <c r="K149" s="1">
        <v>72</v>
      </c>
      <c r="L149" t="s">
        <v>42</v>
      </c>
      <c r="M149" t="s">
        <v>40</v>
      </c>
      <c r="N149" s="2">
        <v>30</v>
      </c>
      <c r="O149" t="s">
        <v>40</v>
      </c>
      <c r="P149" t="s">
        <v>40</v>
      </c>
      <c r="Q149" t="s">
        <v>79</v>
      </c>
      <c r="R149" s="1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 s="3">
        <v>92.65</v>
      </c>
      <c r="AE149" s="3">
        <v>6733</v>
      </c>
      <c r="AF149" s="3">
        <v>0</v>
      </c>
      <c r="AG149" s="3">
        <v>0</v>
      </c>
      <c r="AH149" s="3">
        <v>2160</v>
      </c>
      <c r="AI149" s="3">
        <v>8893</v>
      </c>
      <c r="AJ149" t="s">
        <v>47</v>
      </c>
      <c r="AK149" t="s">
        <v>8234</v>
      </c>
      <c r="AL149" t="s">
        <v>8234</v>
      </c>
      <c r="AM149">
        <f>IF(Customers[[#This Row],[Customer Status]]="Churned",1,0)</f>
        <v>0</v>
      </c>
      <c r="AN149" t="str">
        <f>IF(Customers[[#This Row],[Monthly Charge]]&gt;=_xlfn.PERCENTILE.INC(Customers[Monthly Charge],0.75),"High-value","Other")</f>
        <v>High-value</v>
      </c>
    </row>
    <row r="150" spans="1:40" x14ac:dyDescent="0.25">
      <c r="A150" t="s">
        <v>355</v>
      </c>
      <c r="B150" t="s">
        <v>49</v>
      </c>
      <c r="C150" s="1">
        <v>37</v>
      </c>
      <c r="D150" t="s">
        <v>40</v>
      </c>
      <c r="E150" s="1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 s="1">
        <v>2</v>
      </c>
      <c r="K150" s="1">
        <v>1</v>
      </c>
      <c r="L150" t="s">
        <v>42</v>
      </c>
      <c r="M150" t="s">
        <v>40</v>
      </c>
      <c r="N150" s="2">
        <v>34.28</v>
      </c>
      <c r="O150" t="s">
        <v>43</v>
      </c>
      <c r="P150" t="s">
        <v>43</v>
      </c>
      <c r="Q150" t="s">
        <v>42</v>
      </c>
      <c r="R150" s="1">
        <v>0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51</v>
      </c>
      <c r="AB150" t="s">
        <v>43</v>
      </c>
      <c r="AC150" t="s">
        <v>46</v>
      </c>
      <c r="AD150" s="3">
        <v>19.7</v>
      </c>
      <c r="AE150" s="3">
        <v>19.7</v>
      </c>
      <c r="AF150" s="3">
        <v>0</v>
      </c>
      <c r="AG150" s="3">
        <v>0</v>
      </c>
      <c r="AH150" s="3">
        <v>34.28</v>
      </c>
      <c r="AI150" s="3">
        <v>53.98</v>
      </c>
      <c r="AJ150" t="s">
        <v>98</v>
      </c>
      <c r="AK150" t="s">
        <v>8234</v>
      </c>
      <c r="AL150" t="s">
        <v>8234</v>
      </c>
      <c r="AM150">
        <f>IF(Customers[[#This Row],[Customer Status]]="Churned",1,0)</f>
        <v>0</v>
      </c>
      <c r="AN150" t="str">
        <f>IF(Customers[[#This Row],[Monthly Charge]]&gt;=_xlfn.PERCENTILE.INC(Customers[Monthly Charge],0.75),"High-value","Other")</f>
        <v>Other</v>
      </c>
    </row>
    <row r="151" spans="1:40" x14ac:dyDescent="0.25">
      <c r="A151" t="s">
        <v>357</v>
      </c>
      <c r="B151" t="s">
        <v>39</v>
      </c>
      <c r="C151" s="1">
        <v>19</v>
      </c>
      <c r="D151" t="s">
        <v>43</v>
      </c>
      <c r="E151" s="1">
        <v>0</v>
      </c>
      <c r="F151" t="s">
        <v>358</v>
      </c>
      <c r="G151">
        <v>92530</v>
      </c>
      <c r="H151">
        <v>33.655420999999997</v>
      </c>
      <c r="I151">
        <v>-117.391751</v>
      </c>
      <c r="J151" s="1">
        <v>0</v>
      </c>
      <c r="K151" s="1">
        <v>1</v>
      </c>
      <c r="L151" t="s">
        <v>42</v>
      </c>
      <c r="M151" t="s">
        <v>40</v>
      </c>
      <c r="N151" s="2">
        <v>29.13</v>
      </c>
      <c r="O151" t="s">
        <v>40</v>
      </c>
      <c r="P151" t="s">
        <v>40</v>
      </c>
      <c r="Q151" t="s">
        <v>44</v>
      </c>
      <c r="R151" s="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 s="3">
        <v>50.1</v>
      </c>
      <c r="AE151" s="3">
        <v>50.1</v>
      </c>
      <c r="AF151" s="3">
        <v>0</v>
      </c>
      <c r="AG151" s="3">
        <v>0</v>
      </c>
      <c r="AH151" s="3">
        <v>29.13</v>
      </c>
      <c r="AI151" s="3">
        <v>79.23</v>
      </c>
      <c r="AJ151" t="s">
        <v>98</v>
      </c>
      <c r="AK151" t="s">
        <v>8234</v>
      </c>
      <c r="AL151" t="s">
        <v>8234</v>
      </c>
      <c r="AM151">
        <f>IF(Customers[[#This Row],[Customer Status]]="Churned",1,0)</f>
        <v>0</v>
      </c>
      <c r="AN151" t="str">
        <f>IF(Customers[[#This Row],[Monthly Charge]]&gt;=_xlfn.PERCENTILE.INC(Customers[Monthly Charge],0.75),"High-value","Other")</f>
        <v>Other</v>
      </c>
    </row>
    <row r="152" spans="1:40" x14ac:dyDescent="0.25">
      <c r="A152" t="s">
        <v>359</v>
      </c>
      <c r="B152" t="s">
        <v>39</v>
      </c>
      <c r="C152" s="1">
        <v>69</v>
      </c>
      <c r="D152" t="s">
        <v>43</v>
      </c>
      <c r="E152" s="1">
        <v>0</v>
      </c>
      <c r="F152" t="s">
        <v>360</v>
      </c>
      <c r="G152">
        <v>92672</v>
      </c>
      <c r="H152">
        <v>33.429487999999999</v>
      </c>
      <c r="I152">
        <v>-117.609432</v>
      </c>
      <c r="J152" s="1">
        <v>0</v>
      </c>
      <c r="K152" s="1">
        <v>67</v>
      </c>
      <c r="L152" t="s">
        <v>72</v>
      </c>
      <c r="M152" t="s">
        <v>40</v>
      </c>
      <c r="N152" s="2">
        <v>2.57</v>
      </c>
      <c r="O152" t="s">
        <v>43</v>
      </c>
      <c r="P152" t="s">
        <v>40</v>
      </c>
      <c r="Q152" t="s">
        <v>55</v>
      </c>
      <c r="R152" s="1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 s="3">
        <v>92.45</v>
      </c>
      <c r="AE152" s="3">
        <v>6140.85</v>
      </c>
      <c r="AF152" s="3">
        <v>0</v>
      </c>
      <c r="AG152" s="3">
        <v>0</v>
      </c>
      <c r="AH152" s="3">
        <v>172.19</v>
      </c>
      <c r="AI152" s="3">
        <v>6313.04</v>
      </c>
      <c r="AJ152" t="s">
        <v>47</v>
      </c>
      <c r="AK152" t="s">
        <v>8234</v>
      </c>
      <c r="AL152" t="s">
        <v>8234</v>
      </c>
      <c r="AM152">
        <f>IF(Customers[[#This Row],[Customer Status]]="Churned",1,0)</f>
        <v>0</v>
      </c>
      <c r="AN152" t="str">
        <f>IF(Customers[[#This Row],[Monthly Charge]]&gt;=_xlfn.PERCENTILE.INC(Customers[Monthly Charge],0.75),"High-value","Other")</f>
        <v>High-value</v>
      </c>
    </row>
    <row r="153" spans="1:40" x14ac:dyDescent="0.25">
      <c r="A153" t="s">
        <v>361</v>
      </c>
      <c r="B153" t="s">
        <v>39</v>
      </c>
      <c r="C153" s="1">
        <v>44</v>
      </c>
      <c r="D153" t="s">
        <v>40</v>
      </c>
      <c r="E153" s="1">
        <v>1</v>
      </c>
      <c r="F153" t="s">
        <v>135</v>
      </c>
      <c r="G153">
        <v>90004</v>
      </c>
      <c r="H153">
        <v>34.076259</v>
      </c>
      <c r="I153">
        <v>-118.310715</v>
      </c>
      <c r="J153" s="1">
        <v>5</v>
      </c>
      <c r="K153" s="1">
        <v>48</v>
      </c>
      <c r="L153" t="s">
        <v>42</v>
      </c>
      <c r="M153" t="s">
        <v>40</v>
      </c>
      <c r="N153" s="2">
        <v>8.94</v>
      </c>
      <c r="O153" t="s">
        <v>40</v>
      </c>
      <c r="P153" t="s">
        <v>40</v>
      </c>
      <c r="Q153" t="s">
        <v>79</v>
      </c>
      <c r="R153" s="1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 s="3">
        <v>79.650000000000006</v>
      </c>
      <c r="AE153" s="3">
        <v>3870.3</v>
      </c>
      <c r="AF153" s="3">
        <v>0</v>
      </c>
      <c r="AG153" s="3">
        <v>0</v>
      </c>
      <c r="AH153" s="3">
        <v>429.12</v>
      </c>
      <c r="AI153" s="3">
        <v>4299.42</v>
      </c>
      <c r="AJ153" t="s">
        <v>47</v>
      </c>
      <c r="AK153" t="s">
        <v>8234</v>
      </c>
      <c r="AL153" t="s">
        <v>8234</v>
      </c>
      <c r="AM153">
        <f>IF(Customers[[#This Row],[Customer Status]]="Churned",1,0)</f>
        <v>0</v>
      </c>
      <c r="AN153" t="str">
        <f>IF(Customers[[#This Row],[Monthly Charge]]&gt;=_xlfn.PERCENTILE.INC(Customers[Monthly Charge],0.75),"High-value","Other")</f>
        <v>Other</v>
      </c>
    </row>
    <row r="154" spans="1:40" x14ac:dyDescent="0.25">
      <c r="A154" t="s">
        <v>362</v>
      </c>
      <c r="B154" t="s">
        <v>39</v>
      </c>
      <c r="C154" s="1">
        <v>19</v>
      </c>
      <c r="D154" t="s">
        <v>43</v>
      </c>
      <c r="E154" s="1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 s="1">
        <v>0</v>
      </c>
      <c r="K154" s="1">
        <v>72</v>
      </c>
      <c r="L154" t="s">
        <v>42</v>
      </c>
      <c r="M154" t="s">
        <v>40</v>
      </c>
      <c r="N154" s="2">
        <v>41.91</v>
      </c>
      <c r="O154" t="s">
        <v>43</v>
      </c>
      <c r="P154" t="s">
        <v>40</v>
      </c>
      <c r="Q154" t="s">
        <v>55</v>
      </c>
      <c r="R154" s="1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 s="3">
        <v>109.9</v>
      </c>
      <c r="AE154" s="3">
        <v>7624.2</v>
      </c>
      <c r="AF154" s="3">
        <v>0</v>
      </c>
      <c r="AG154" s="3">
        <v>0</v>
      </c>
      <c r="AH154" s="3">
        <v>3017.52</v>
      </c>
      <c r="AI154" s="3">
        <v>10641.72</v>
      </c>
      <c r="AJ154" t="s">
        <v>47</v>
      </c>
      <c r="AK154" t="s">
        <v>8234</v>
      </c>
      <c r="AL154" t="s">
        <v>8234</v>
      </c>
      <c r="AM154">
        <f>IF(Customers[[#This Row],[Customer Status]]="Churned",1,0)</f>
        <v>0</v>
      </c>
      <c r="AN154" t="str">
        <f>IF(Customers[[#This Row],[Monthly Charge]]&gt;=_xlfn.PERCENTILE.INC(Customers[Monthly Charge],0.75),"High-value","Other")</f>
        <v>High-value</v>
      </c>
    </row>
    <row r="155" spans="1:40" x14ac:dyDescent="0.25">
      <c r="A155" t="s">
        <v>364</v>
      </c>
      <c r="B155" t="s">
        <v>49</v>
      </c>
      <c r="C155" s="1">
        <v>64</v>
      </c>
      <c r="D155" t="s">
        <v>40</v>
      </c>
      <c r="E155" s="1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 s="1">
        <v>6</v>
      </c>
      <c r="K155" s="1">
        <v>52</v>
      </c>
      <c r="L155" t="s">
        <v>76</v>
      </c>
      <c r="M155" t="s">
        <v>40</v>
      </c>
      <c r="N155" s="2">
        <v>41.34</v>
      </c>
      <c r="O155" t="s">
        <v>40</v>
      </c>
      <c r="P155" t="s">
        <v>40</v>
      </c>
      <c r="Q155" t="s">
        <v>44</v>
      </c>
      <c r="R155" s="1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 s="3">
        <v>81.400000000000006</v>
      </c>
      <c r="AE155" s="3">
        <v>4354.45</v>
      </c>
      <c r="AF155" s="3">
        <v>0</v>
      </c>
      <c r="AG155" s="3">
        <v>0</v>
      </c>
      <c r="AH155" s="3">
        <v>2149.6799999999998</v>
      </c>
      <c r="AI155" s="3">
        <v>6504.13</v>
      </c>
      <c r="AJ155" t="s">
        <v>47</v>
      </c>
      <c r="AK155" t="s">
        <v>8234</v>
      </c>
      <c r="AL155" t="s">
        <v>8234</v>
      </c>
      <c r="AM155">
        <f>IF(Customers[[#This Row],[Customer Status]]="Churned",1,0)</f>
        <v>0</v>
      </c>
      <c r="AN155" t="str">
        <f>IF(Customers[[#This Row],[Monthly Charge]]&gt;=_xlfn.PERCENTILE.INC(Customers[Monthly Charge],0.75),"High-value","Other")</f>
        <v>Other</v>
      </c>
    </row>
    <row r="156" spans="1:40" x14ac:dyDescent="0.25">
      <c r="A156" t="s">
        <v>366</v>
      </c>
      <c r="B156" t="s">
        <v>39</v>
      </c>
      <c r="C156" s="1">
        <v>44</v>
      </c>
      <c r="D156" t="s">
        <v>40</v>
      </c>
      <c r="E156" s="1">
        <v>3</v>
      </c>
      <c r="F156" t="s">
        <v>367</v>
      </c>
      <c r="G156">
        <v>95925</v>
      </c>
      <c r="H156">
        <v>39.461767999999999</v>
      </c>
      <c r="I156">
        <v>-121.195825</v>
      </c>
      <c r="J156" s="1">
        <v>1</v>
      </c>
      <c r="K156" s="1">
        <v>67</v>
      </c>
      <c r="L156" t="s">
        <v>72</v>
      </c>
      <c r="M156" t="s">
        <v>40</v>
      </c>
      <c r="N156" s="2">
        <v>46.9</v>
      </c>
      <c r="O156" t="s">
        <v>43</v>
      </c>
      <c r="P156" t="s">
        <v>40</v>
      </c>
      <c r="Q156" t="s">
        <v>44</v>
      </c>
      <c r="R156" s="1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 s="3">
        <v>50.55</v>
      </c>
      <c r="AE156" s="3">
        <v>3431.75</v>
      </c>
      <c r="AF156" s="3">
        <v>0</v>
      </c>
      <c r="AG156" s="3">
        <v>0</v>
      </c>
      <c r="AH156" s="3">
        <v>3142.3</v>
      </c>
      <c r="AI156" s="3">
        <v>6574.05</v>
      </c>
      <c r="AJ156" t="s">
        <v>47</v>
      </c>
      <c r="AK156" t="s">
        <v>8234</v>
      </c>
      <c r="AL156" t="s">
        <v>8234</v>
      </c>
      <c r="AM156">
        <f>IF(Customers[[#This Row],[Customer Status]]="Churned",1,0)</f>
        <v>0</v>
      </c>
      <c r="AN156" t="str">
        <f>IF(Customers[[#This Row],[Monthly Charge]]&gt;=_xlfn.PERCENTILE.INC(Customers[Monthly Charge],0.75),"High-value","Other")</f>
        <v>Other</v>
      </c>
    </row>
    <row r="157" spans="1:40" x14ac:dyDescent="0.25">
      <c r="A157" t="s">
        <v>368</v>
      </c>
      <c r="B157" t="s">
        <v>39</v>
      </c>
      <c r="C157" s="1">
        <v>58</v>
      </c>
      <c r="D157" t="s">
        <v>40</v>
      </c>
      <c r="E157" s="1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 s="1">
        <v>1</v>
      </c>
      <c r="K157" s="1">
        <v>28</v>
      </c>
      <c r="L157" t="s">
        <v>129</v>
      </c>
      <c r="M157" t="s">
        <v>40</v>
      </c>
      <c r="N157" s="2">
        <v>16.850000000000001</v>
      </c>
      <c r="O157" t="s">
        <v>43</v>
      </c>
      <c r="P157" t="s">
        <v>40</v>
      </c>
      <c r="Q157" t="s">
        <v>55</v>
      </c>
      <c r="R157" s="1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 s="3">
        <v>81.05</v>
      </c>
      <c r="AE157" s="3">
        <v>2227.1</v>
      </c>
      <c r="AF157" s="3">
        <v>0</v>
      </c>
      <c r="AG157" s="3">
        <v>0</v>
      </c>
      <c r="AH157" s="3">
        <v>471.8</v>
      </c>
      <c r="AI157" s="3">
        <v>2698.9</v>
      </c>
      <c r="AJ157" t="s">
        <v>57</v>
      </c>
      <c r="AK157" t="s">
        <v>58</v>
      </c>
      <c r="AL157" t="s">
        <v>59</v>
      </c>
      <c r="AM157">
        <f>IF(Customers[[#This Row],[Customer Status]]="Churned",1,0)</f>
        <v>1</v>
      </c>
      <c r="AN157" t="str">
        <f>IF(Customers[[#This Row],[Monthly Charge]]&gt;=_xlfn.PERCENTILE.INC(Customers[Monthly Charge],0.75),"High-value","Other")</f>
        <v>Other</v>
      </c>
    </row>
    <row r="158" spans="1:40" x14ac:dyDescent="0.25">
      <c r="A158" t="s">
        <v>370</v>
      </c>
      <c r="B158" t="s">
        <v>39</v>
      </c>
      <c r="C158" s="1">
        <v>29</v>
      </c>
      <c r="D158" t="s">
        <v>40</v>
      </c>
      <c r="E158" s="1">
        <v>1</v>
      </c>
      <c r="F158" t="s">
        <v>371</v>
      </c>
      <c r="G158">
        <v>95051</v>
      </c>
      <c r="H158">
        <v>37.348129</v>
      </c>
      <c r="I158">
        <v>-121.98469</v>
      </c>
      <c r="J158" s="1">
        <v>9</v>
      </c>
      <c r="K158" s="1">
        <v>32</v>
      </c>
      <c r="L158" t="s">
        <v>129</v>
      </c>
      <c r="M158" t="s">
        <v>40</v>
      </c>
      <c r="N158" s="2">
        <v>33.28</v>
      </c>
      <c r="O158" t="s">
        <v>40</v>
      </c>
      <c r="P158" t="s">
        <v>40</v>
      </c>
      <c r="Q158" t="s">
        <v>79</v>
      </c>
      <c r="R158" s="1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 s="3">
        <v>62.45</v>
      </c>
      <c r="AE158" s="3">
        <v>2045.55</v>
      </c>
      <c r="AF158" s="3">
        <v>0</v>
      </c>
      <c r="AG158" s="3">
        <v>0</v>
      </c>
      <c r="AH158" s="3">
        <v>1064.96</v>
      </c>
      <c r="AI158" s="3">
        <v>3110.51</v>
      </c>
      <c r="AJ158" t="s">
        <v>47</v>
      </c>
      <c r="AK158" t="s">
        <v>8234</v>
      </c>
      <c r="AL158" t="s">
        <v>8234</v>
      </c>
      <c r="AM158">
        <f>IF(Customers[[#This Row],[Customer Status]]="Churned",1,0)</f>
        <v>0</v>
      </c>
      <c r="AN158" t="str">
        <f>IF(Customers[[#This Row],[Monthly Charge]]&gt;=_xlfn.PERCENTILE.INC(Customers[Monthly Charge],0.75),"High-value","Other")</f>
        <v>Other</v>
      </c>
    </row>
    <row r="159" spans="1:40" x14ac:dyDescent="0.25">
      <c r="A159" t="s">
        <v>372</v>
      </c>
      <c r="B159" t="s">
        <v>39</v>
      </c>
      <c r="C159" s="1">
        <v>80</v>
      </c>
      <c r="D159" t="s">
        <v>40</v>
      </c>
      <c r="E159" s="1">
        <v>0</v>
      </c>
      <c r="F159" t="s">
        <v>373</v>
      </c>
      <c r="G159">
        <v>92571</v>
      </c>
      <c r="H159">
        <v>33.828288999999998</v>
      </c>
      <c r="I159">
        <v>-117.201666</v>
      </c>
      <c r="J159" s="1">
        <v>2</v>
      </c>
      <c r="K159" s="1">
        <v>27</v>
      </c>
      <c r="L159" t="s">
        <v>42</v>
      </c>
      <c r="M159" t="s">
        <v>40</v>
      </c>
      <c r="N159" s="2">
        <v>7.02</v>
      </c>
      <c r="O159" t="s">
        <v>43</v>
      </c>
      <c r="P159" t="s">
        <v>40</v>
      </c>
      <c r="Q159" t="s">
        <v>44</v>
      </c>
      <c r="R159" s="1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 s="3">
        <v>75.2</v>
      </c>
      <c r="AE159" s="3">
        <v>1929.35</v>
      </c>
      <c r="AF159" s="3">
        <v>0</v>
      </c>
      <c r="AG159" s="3">
        <v>0</v>
      </c>
      <c r="AH159" s="3">
        <v>189.54</v>
      </c>
      <c r="AI159" s="3">
        <v>2118.89</v>
      </c>
      <c r="AJ159" t="s">
        <v>57</v>
      </c>
      <c r="AK159" t="s">
        <v>121</v>
      </c>
      <c r="AL159" t="s">
        <v>195</v>
      </c>
      <c r="AM159">
        <f>IF(Customers[[#This Row],[Customer Status]]="Churned",1,0)</f>
        <v>1</v>
      </c>
      <c r="AN159" t="str">
        <f>IF(Customers[[#This Row],[Monthly Charge]]&gt;=_xlfn.PERCENTILE.INC(Customers[Monthly Charge],0.75),"High-value","Other")</f>
        <v>Other</v>
      </c>
    </row>
    <row r="160" spans="1:40" x14ac:dyDescent="0.25">
      <c r="A160" t="s">
        <v>374</v>
      </c>
      <c r="B160" t="s">
        <v>49</v>
      </c>
      <c r="C160" s="1">
        <v>22</v>
      </c>
      <c r="D160" t="s">
        <v>43</v>
      </c>
      <c r="E160" s="1">
        <v>0</v>
      </c>
      <c r="F160" t="s">
        <v>375</v>
      </c>
      <c r="G160">
        <v>95540</v>
      </c>
      <c r="H160">
        <v>40.584991000000002</v>
      </c>
      <c r="I160">
        <v>-124.121504</v>
      </c>
      <c r="J160" s="1">
        <v>0</v>
      </c>
      <c r="K160" s="1">
        <v>3</v>
      </c>
      <c r="L160" t="s">
        <v>42</v>
      </c>
      <c r="M160" t="s">
        <v>40</v>
      </c>
      <c r="N160" s="2">
        <v>31.48</v>
      </c>
      <c r="O160" t="s">
        <v>43</v>
      </c>
      <c r="P160" t="s">
        <v>40</v>
      </c>
      <c r="Q160" t="s">
        <v>55</v>
      </c>
      <c r="R160" s="1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 s="3">
        <v>90.4</v>
      </c>
      <c r="AE160" s="3">
        <v>268.45</v>
      </c>
      <c r="AF160" s="3">
        <v>0</v>
      </c>
      <c r="AG160" s="3">
        <v>0</v>
      </c>
      <c r="AH160" s="3">
        <v>94.44</v>
      </c>
      <c r="AI160" s="3">
        <v>362.89</v>
      </c>
      <c r="AJ160" t="s">
        <v>98</v>
      </c>
      <c r="AK160" t="s">
        <v>8234</v>
      </c>
      <c r="AL160" t="s">
        <v>8234</v>
      </c>
      <c r="AM160">
        <f>IF(Customers[[#This Row],[Customer Status]]="Churned",1,0)</f>
        <v>0</v>
      </c>
      <c r="AN160" t="str">
        <f>IF(Customers[[#This Row],[Monthly Charge]]&gt;=_xlfn.PERCENTILE.INC(Customers[Monthly Charge],0.75),"High-value","Other")</f>
        <v>High-value</v>
      </c>
    </row>
    <row r="161" spans="1:40" x14ac:dyDescent="0.25">
      <c r="A161" t="s">
        <v>376</v>
      </c>
      <c r="B161" t="s">
        <v>49</v>
      </c>
      <c r="C161" s="1">
        <v>22</v>
      </c>
      <c r="D161" t="s">
        <v>43</v>
      </c>
      <c r="E161" s="1">
        <v>0</v>
      </c>
      <c r="F161" t="s">
        <v>151</v>
      </c>
      <c r="G161">
        <v>92122</v>
      </c>
      <c r="H161">
        <v>32.857230000000001</v>
      </c>
      <c r="I161">
        <v>-117.209774</v>
      </c>
      <c r="J161" s="1">
        <v>0</v>
      </c>
      <c r="K161" s="1">
        <v>2</v>
      </c>
      <c r="L161" t="s">
        <v>54</v>
      </c>
      <c r="M161" t="s">
        <v>40</v>
      </c>
      <c r="N161" s="2">
        <v>40.43</v>
      </c>
      <c r="O161" t="s">
        <v>40</v>
      </c>
      <c r="P161" t="s">
        <v>40</v>
      </c>
      <c r="Q161" t="s">
        <v>44</v>
      </c>
      <c r="R161" s="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 s="3">
        <v>85.65</v>
      </c>
      <c r="AE161" s="3">
        <v>181.5</v>
      </c>
      <c r="AF161" s="3">
        <v>0</v>
      </c>
      <c r="AG161" s="3">
        <v>0</v>
      </c>
      <c r="AH161" s="3">
        <v>80.86</v>
      </c>
      <c r="AI161" s="3">
        <v>262.36</v>
      </c>
      <c r="AJ161" t="s">
        <v>57</v>
      </c>
      <c r="AK161" t="s">
        <v>58</v>
      </c>
      <c r="AL161" t="s">
        <v>104</v>
      </c>
      <c r="AM161">
        <f>IF(Customers[[#This Row],[Customer Status]]="Churned",1,0)</f>
        <v>1</v>
      </c>
      <c r="AN161" t="str">
        <f>IF(Customers[[#This Row],[Monthly Charge]]&gt;=_xlfn.PERCENTILE.INC(Customers[Monthly Charge],0.75),"High-value","Other")</f>
        <v>Other</v>
      </c>
    </row>
    <row r="162" spans="1:40" x14ac:dyDescent="0.25">
      <c r="A162" t="s">
        <v>377</v>
      </c>
      <c r="B162" t="s">
        <v>39</v>
      </c>
      <c r="C162" s="1">
        <v>50</v>
      </c>
      <c r="D162" t="s">
        <v>43</v>
      </c>
      <c r="E162" s="1">
        <v>2</v>
      </c>
      <c r="F162" t="s">
        <v>378</v>
      </c>
      <c r="G162">
        <v>91773</v>
      </c>
      <c r="H162">
        <v>34.102119000000002</v>
      </c>
      <c r="I162">
        <v>-117.815532</v>
      </c>
      <c r="J162" s="1">
        <v>0</v>
      </c>
      <c r="K162" s="1">
        <v>9</v>
      </c>
      <c r="L162" t="s">
        <v>42</v>
      </c>
      <c r="M162" t="s">
        <v>40</v>
      </c>
      <c r="N162" s="2">
        <v>35.49</v>
      </c>
      <c r="O162" t="s">
        <v>43</v>
      </c>
      <c r="P162" t="s">
        <v>40</v>
      </c>
      <c r="Q162" t="s">
        <v>44</v>
      </c>
      <c r="R162" s="1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 s="3">
        <v>72.900000000000006</v>
      </c>
      <c r="AE162" s="3">
        <v>651.4</v>
      </c>
      <c r="AF162" s="3">
        <v>0</v>
      </c>
      <c r="AG162" s="3">
        <v>0</v>
      </c>
      <c r="AH162" s="3">
        <v>319.41000000000003</v>
      </c>
      <c r="AI162" s="3">
        <v>970.81</v>
      </c>
      <c r="AJ162" t="s">
        <v>57</v>
      </c>
      <c r="AK162" t="s">
        <v>58</v>
      </c>
      <c r="AL162" t="s">
        <v>104</v>
      </c>
      <c r="AM162">
        <f>IF(Customers[[#This Row],[Customer Status]]="Churned",1,0)</f>
        <v>1</v>
      </c>
      <c r="AN162" t="str">
        <f>IF(Customers[[#This Row],[Monthly Charge]]&gt;=_xlfn.PERCENTILE.INC(Customers[Monthly Charge],0.75),"High-value","Other")</f>
        <v>Other</v>
      </c>
    </row>
    <row r="163" spans="1:40" x14ac:dyDescent="0.25">
      <c r="A163" t="s">
        <v>379</v>
      </c>
      <c r="B163" t="s">
        <v>49</v>
      </c>
      <c r="C163" s="1">
        <v>53</v>
      </c>
      <c r="D163" t="s">
        <v>40</v>
      </c>
      <c r="E163" s="1">
        <v>2</v>
      </c>
      <c r="F163" t="s">
        <v>380</v>
      </c>
      <c r="G163">
        <v>95672</v>
      </c>
      <c r="H163">
        <v>38.724322000000001</v>
      </c>
      <c r="I163">
        <v>-120.991237</v>
      </c>
      <c r="J163" s="1">
        <v>10</v>
      </c>
      <c r="K163" s="1">
        <v>50</v>
      </c>
      <c r="L163" t="s">
        <v>76</v>
      </c>
      <c r="M163" t="s">
        <v>40</v>
      </c>
      <c r="N163" s="2">
        <v>44.49</v>
      </c>
      <c r="O163" t="s">
        <v>40</v>
      </c>
      <c r="P163" t="s">
        <v>40</v>
      </c>
      <c r="Q163" t="s">
        <v>44</v>
      </c>
      <c r="R163" s="1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 s="3">
        <v>70.5</v>
      </c>
      <c r="AE163" s="3">
        <v>3486.65</v>
      </c>
      <c r="AF163" s="3">
        <v>0</v>
      </c>
      <c r="AG163" s="3">
        <v>0</v>
      </c>
      <c r="AH163" s="3">
        <v>2224.5</v>
      </c>
      <c r="AI163" s="3">
        <v>5711.15</v>
      </c>
      <c r="AJ163" t="s">
        <v>47</v>
      </c>
      <c r="AK163" t="s">
        <v>8234</v>
      </c>
      <c r="AL163" t="s">
        <v>8234</v>
      </c>
      <c r="AM163">
        <f>IF(Customers[[#This Row],[Customer Status]]="Churned",1,0)</f>
        <v>0</v>
      </c>
      <c r="AN163" t="str">
        <f>IF(Customers[[#This Row],[Monthly Charge]]&gt;=_xlfn.PERCENTILE.INC(Customers[Monthly Charge],0.75),"High-value","Other")</f>
        <v>Other</v>
      </c>
    </row>
    <row r="164" spans="1:40" x14ac:dyDescent="0.25">
      <c r="A164" t="s">
        <v>381</v>
      </c>
      <c r="B164" t="s">
        <v>39</v>
      </c>
      <c r="C164" s="1">
        <v>45</v>
      </c>
      <c r="D164" t="s">
        <v>40</v>
      </c>
      <c r="E164" s="1">
        <v>2</v>
      </c>
      <c r="F164" t="s">
        <v>382</v>
      </c>
      <c r="G164">
        <v>96106</v>
      </c>
      <c r="H164">
        <v>39.745804999999997</v>
      </c>
      <c r="I164">
        <v>-120.580882</v>
      </c>
      <c r="J164" s="1">
        <v>1</v>
      </c>
      <c r="K164" s="1">
        <v>71</v>
      </c>
      <c r="L164" t="s">
        <v>42</v>
      </c>
      <c r="M164" t="s">
        <v>40</v>
      </c>
      <c r="N164" s="2">
        <v>31.03</v>
      </c>
      <c r="O164" t="s">
        <v>43</v>
      </c>
      <c r="P164" t="s">
        <v>43</v>
      </c>
      <c r="Q164" t="s">
        <v>42</v>
      </c>
      <c r="R164" s="1">
        <v>0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73</v>
      </c>
      <c r="AB164" t="s">
        <v>43</v>
      </c>
      <c r="AC164" t="s">
        <v>56</v>
      </c>
      <c r="AD164" s="3">
        <v>20.100000000000001</v>
      </c>
      <c r="AE164" s="3">
        <v>1389.6</v>
      </c>
      <c r="AF164" s="3">
        <v>0</v>
      </c>
      <c r="AG164" s="3">
        <v>0</v>
      </c>
      <c r="AH164" s="3">
        <v>2203.13</v>
      </c>
      <c r="AI164" s="3">
        <v>3592.73</v>
      </c>
      <c r="AJ164" t="s">
        <v>47</v>
      </c>
      <c r="AK164" t="s">
        <v>8234</v>
      </c>
      <c r="AL164" t="s">
        <v>8234</v>
      </c>
      <c r="AM164">
        <f>IF(Customers[[#This Row],[Customer Status]]="Churned",1,0)</f>
        <v>0</v>
      </c>
      <c r="AN164" t="str">
        <f>IF(Customers[[#This Row],[Monthly Charge]]&gt;=_xlfn.PERCENTILE.INC(Customers[Monthly Charge],0.75),"High-value","Other")</f>
        <v>Other</v>
      </c>
    </row>
    <row r="165" spans="1:40" x14ac:dyDescent="0.25">
      <c r="A165" t="s">
        <v>383</v>
      </c>
      <c r="B165" t="s">
        <v>49</v>
      </c>
      <c r="C165" s="1">
        <v>76</v>
      </c>
      <c r="D165" t="s">
        <v>40</v>
      </c>
      <c r="E165" s="1">
        <v>0</v>
      </c>
      <c r="F165" t="s">
        <v>151</v>
      </c>
      <c r="G165">
        <v>92122</v>
      </c>
      <c r="H165">
        <v>32.857230000000001</v>
      </c>
      <c r="I165">
        <v>-117.209774</v>
      </c>
      <c r="J165" s="1">
        <v>2</v>
      </c>
      <c r="K165" s="1">
        <v>32</v>
      </c>
      <c r="L165" t="s">
        <v>129</v>
      </c>
      <c r="M165" t="s">
        <v>40</v>
      </c>
      <c r="N165" s="2">
        <v>47.34</v>
      </c>
      <c r="O165" t="s">
        <v>40</v>
      </c>
      <c r="P165" t="s">
        <v>40</v>
      </c>
      <c r="Q165" t="s">
        <v>55</v>
      </c>
      <c r="R165" s="1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 s="3">
        <v>74.900000000000006</v>
      </c>
      <c r="AE165" s="3">
        <v>2303.35</v>
      </c>
      <c r="AF165" s="3">
        <v>0</v>
      </c>
      <c r="AG165" s="3">
        <v>0</v>
      </c>
      <c r="AH165" s="3">
        <v>1514.88</v>
      </c>
      <c r="AI165" s="3">
        <v>3818.23</v>
      </c>
      <c r="AJ165" t="s">
        <v>57</v>
      </c>
      <c r="AK165" t="s">
        <v>121</v>
      </c>
      <c r="AL165" t="s">
        <v>195</v>
      </c>
      <c r="AM165">
        <f>IF(Customers[[#This Row],[Customer Status]]="Churned",1,0)</f>
        <v>1</v>
      </c>
      <c r="AN165" t="str">
        <f>IF(Customers[[#This Row],[Monthly Charge]]&gt;=_xlfn.PERCENTILE.INC(Customers[Monthly Charge],0.75),"High-value","Other")</f>
        <v>Other</v>
      </c>
    </row>
    <row r="166" spans="1:40" x14ac:dyDescent="0.25">
      <c r="A166" t="s">
        <v>384</v>
      </c>
      <c r="B166" t="s">
        <v>39</v>
      </c>
      <c r="C166" s="1">
        <v>57</v>
      </c>
      <c r="D166" t="s">
        <v>40</v>
      </c>
      <c r="E166" s="1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 s="1">
        <v>10</v>
      </c>
      <c r="K166" s="1">
        <v>16</v>
      </c>
      <c r="L166" t="s">
        <v>62</v>
      </c>
      <c r="M166" t="s">
        <v>40</v>
      </c>
      <c r="N166" s="2">
        <v>27.27</v>
      </c>
      <c r="O166" t="s">
        <v>43</v>
      </c>
      <c r="P166" t="s">
        <v>40</v>
      </c>
      <c r="Q166" t="s">
        <v>55</v>
      </c>
      <c r="R166" s="1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 s="3">
        <v>100.7</v>
      </c>
      <c r="AE166" s="3">
        <v>1522.7</v>
      </c>
      <c r="AF166" s="3">
        <v>0</v>
      </c>
      <c r="AG166" s="3">
        <v>0</v>
      </c>
      <c r="AH166" s="3">
        <v>436.32</v>
      </c>
      <c r="AI166" s="3">
        <v>1959.02</v>
      </c>
      <c r="AJ166" t="s">
        <v>47</v>
      </c>
      <c r="AK166" t="s">
        <v>8234</v>
      </c>
      <c r="AL166" t="s">
        <v>8234</v>
      </c>
      <c r="AM166">
        <f>IF(Customers[[#This Row],[Customer Status]]="Churned",1,0)</f>
        <v>0</v>
      </c>
      <c r="AN166" t="str">
        <f>IF(Customers[[#This Row],[Monthly Charge]]&gt;=_xlfn.PERCENTILE.INC(Customers[Monthly Charge],0.75),"High-value","Other")</f>
        <v>High-value</v>
      </c>
    </row>
    <row r="167" spans="1:40" x14ac:dyDescent="0.25">
      <c r="A167" t="s">
        <v>386</v>
      </c>
      <c r="B167" t="s">
        <v>39</v>
      </c>
      <c r="C167" s="1">
        <v>45</v>
      </c>
      <c r="D167" t="s">
        <v>40</v>
      </c>
      <c r="E167" s="1">
        <v>3</v>
      </c>
      <c r="F167" t="s">
        <v>97</v>
      </c>
      <c r="G167">
        <v>92078</v>
      </c>
      <c r="H167">
        <v>33.119028</v>
      </c>
      <c r="I167">
        <v>-117.16603600000001</v>
      </c>
      <c r="J167" s="1">
        <v>8</v>
      </c>
      <c r="K167" s="1">
        <v>67</v>
      </c>
      <c r="L167" t="s">
        <v>72</v>
      </c>
      <c r="M167" t="s">
        <v>40</v>
      </c>
      <c r="N167" s="2">
        <v>17.79</v>
      </c>
      <c r="O167" t="s">
        <v>40</v>
      </c>
      <c r="P167" t="s">
        <v>40</v>
      </c>
      <c r="Q167" t="s">
        <v>55</v>
      </c>
      <c r="R167" s="1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 s="3">
        <v>105.65</v>
      </c>
      <c r="AE167" s="3">
        <v>6717.9</v>
      </c>
      <c r="AF167" s="3">
        <v>0</v>
      </c>
      <c r="AG167" s="3">
        <v>0</v>
      </c>
      <c r="AH167" s="3">
        <v>1191.93</v>
      </c>
      <c r="AI167" s="3">
        <v>7909.83</v>
      </c>
      <c r="AJ167" t="s">
        <v>47</v>
      </c>
      <c r="AK167" t="s">
        <v>8234</v>
      </c>
      <c r="AL167" t="s">
        <v>8234</v>
      </c>
      <c r="AM167">
        <f>IF(Customers[[#This Row],[Customer Status]]="Churned",1,0)</f>
        <v>0</v>
      </c>
      <c r="AN167" t="str">
        <f>IF(Customers[[#This Row],[Monthly Charge]]&gt;=_xlfn.PERCENTILE.INC(Customers[Monthly Charge],0.75),"High-value","Other")</f>
        <v>High-value</v>
      </c>
    </row>
    <row r="168" spans="1:40" x14ac:dyDescent="0.25">
      <c r="A168" t="s">
        <v>387</v>
      </c>
      <c r="B168" t="s">
        <v>49</v>
      </c>
      <c r="C168" s="1">
        <v>43</v>
      </c>
      <c r="D168" t="s">
        <v>40</v>
      </c>
      <c r="E168" s="1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 s="1">
        <v>1</v>
      </c>
      <c r="K168" s="1">
        <v>72</v>
      </c>
      <c r="L168" t="s">
        <v>42</v>
      </c>
      <c r="M168" t="s">
        <v>40</v>
      </c>
      <c r="N168" s="2">
        <v>15.94</v>
      </c>
      <c r="O168" t="s">
        <v>40</v>
      </c>
      <c r="P168" t="s">
        <v>40</v>
      </c>
      <c r="Q168" t="s">
        <v>55</v>
      </c>
      <c r="R168" s="1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 s="3">
        <v>114.3</v>
      </c>
      <c r="AE168" s="3">
        <v>8058.55</v>
      </c>
      <c r="AF168" s="3">
        <v>0</v>
      </c>
      <c r="AG168" s="3">
        <v>0</v>
      </c>
      <c r="AH168" s="3">
        <v>1147.68</v>
      </c>
      <c r="AI168" s="3">
        <v>9206.23</v>
      </c>
      <c r="AJ168" t="s">
        <v>47</v>
      </c>
      <c r="AK168" t="s">
        <v>8234</v>
      </c>
      <c r="AL168" t="s">
        <v>8234</v>
      </c>
      <c r="AM168">
        <f>IF(Customers[[#This Row],[Customer Status]]="Churned",1,0)</f>
        <v>0</v>
      </c>
      <c r="AN168" t="str">
        <f>IF(Customers[[#This Row],[Monthly Charge]]&gt;=_xlfn.PERCENTILE.INC(Customers[Monthly Charge],0.75),"High-value","Other")</f>
        <v>High-value</v>
      </c>
    </row>
    <row r="169" spans="1:40" x14ac:dyDescent="0.25">
      <c r="A169" t="s">
        <v>388</v>
      </c>
      <c r="B169" t="s">
        <v>39</v>
      </c>
      <c r="C169" s="1">
        <v>41</v>
      </c>
      <c r="D169" t="s">
        <v>43</v>
      </c>
      <c r="E169" s="1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 s="1">
        <v>0</v>
      </c>
      <c r="K169" s="1">
        <v>3</v>
      </c>
      <c r="L169" t="s">
        <v>54</v>
      </c>
      <c r="M169" t="s">
        <v>40</v>
      </c>
      <c r="N169" s="2">
        <v>24.63</v>
      </c>
      <c r="O169" t="s">
        <v>43</v>
      </c>
      <c r="P169" t="s">
        <v>43</v>
      </c>
      <c r="Q169" t="s">
        <v>42</v>
      </c>
      <c r="R169" s="1">
        <v>0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51</v>
      </c>
      <c r="AB169" t="s">
        <v>43</v>
      </c>
      <c r="AC169" t="s">
        <v>56</v>
      </c>
      <c r="AD169" s="3">
        <v>19.75</v>
      </c>
      <c r="AE169" s="3">
        <v>58.85</v>
      </c>
      <c r="AF169" s="3">
        <v>0</v>
      </c>
      <c r="AG169" s="3">
        <v>0</v>
      </c>
      <c r="AH169" s="3">
        <v>73.89</v>
      </c>
      <c r="AI169" s="3">
        <v>132.74</v>
      </c>
      <c r="AJ169" t="s">
        <v>57</v>
      </c>
      <c r="AK169" t="s">
        <v>121</v>
      </c>
      <c r="AL169" t="s">
        <v>195</v>
      </c>
      <c r="AM169">
        <f>IF(Customers[[#This Row],[Customer Status]]="Churned",1,0)</f>
        <v>1</v>
      </c>
      <c r="AN169" t="str">
        <f>IF(Customers[[#This Row],[Monthly Charge]]&gt;=_xlfn.PERCENTILE.INC(Customers[Monthly Charge],0.75),"High-value","Other")</f>
        <v>Other</v>
      </c>
    </row>
    <row r="170" spans="1:40" x14ac:dyDescent="0.25">
      <c r="A170" t="s">
        <v>390</v>
      </c>
      <c r="B170" t="s">
        <v>49</v>
      </c>
      <c r="C170" s="1">
        <v>22</v>
      </c>
      <c r="D170" t="s">
        <v>40</v>
      </c>
      <c r="E170" s="1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 s="1">
        <v>1</v>
      </c>
      <c r="K170" s="1">
        <v>23</v>
      </c>
      <c r="L170" t="s">
        <v>42</v>
      </c>
      <c r="M170" t="s">
        <v>40</v>
      </c>
      <c r="N170" s="2">
        <v>48.02</v>
      </c>
      <c r="O170" t="s">
        <v>40</v>
      </c>
      <c r="P170" t="s">
        <v>43</v>
      </c>
      <c r="Q170" t="s">
        <v>42</v>
      </c>
      <c r="R170" s="1">
        <v>0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45</v>
      </c>
      <c r="AB170" t="s">
        <v>43</v>
      </c>
      <c r="AC170" t="s">
        <v>46</v>
      </c>
      <c r="AD170" s="3">
        <v>24.35</v>
      </c>
      <c r="AE170" s="3">
        <v>538.5</v>
      </c>
      <c r="AF170" s="3">
        <v>0</v>
      </c>
      <c r="AG170" s="3">
        <v>0</v>
      </c>
      <c r="AH170" s="3">
        <v>1104.46</v>
      </c>
      <c r="AI170" s="3">
        <v>1642.96</v>
      </c>
      <c r="AJ170" t="s">
        <v>47</v>
      </c>
      <c r="AK170" t="s">
        <v>8234</v>
      </c>
      <c r="AL170" t="s">
        <v>8234</v>
      </c>
      <c r="AM170">
        <f>IF(Customers[[#This Row],[Customer Status]]="Churned",1,0)</f>
        <v>0</v>
      </c>
      <c r="AN170" t="str">
        <f>IF(Customers[[#This Row],[Monthly Charge]]&gt;=_xlfn.PERCENTILE.INC(Customers[Monthly Charge],0.75),"High-value","Other")</f>
        <v>Other</v>
      </c>
    </row>
    <row r="171" spans="1:40" x14ac:dyDescent="0.25">
      <c r="A171" t="s">
        <v>392</v>
      </c>
      <c r="B171" t="s">
        <v>49</v>
      </c>
      <c r="C171" s="1">
        <v>62</v>
      </c>
      <c r="D171" t="s">
        <v>40</v>
      </c>
      <c r="E171" s="1">
        <v>2</v>
      </c>
      <c r="F171" t="s">
        <v>393</v>
      </c>
      <c r="G171">
        <v>91345</v>
      </c>
      <c r="H171">
        <v>34.266388999999997</v>
      </c>
      <c r="I171">
        <v>-118.459744</v>
      </c>
      <c r="J171" s="1">
        <v>1</v>
      </c>
      <c r="K171" s="1">
        <v>72</v>
      </c>
      <c r="L171" t="s">
        <v>42</v>
      </c>
      <c r="M171" t="s">
        <v>40</v>
      </c>
      <c r="N171" s="2">
        <v>28.37</v>
      </c>
      <c r="O171" t="s">
        <v>40</v>
      </c>
      <c r="P171" t="s">
        <v>40</v>
      </c>
      <c r="Q171" t="s">
        <v>79</v>
      </c>
      <c r="R171" s="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 s="3">
        <v>69.849999999999994</v>
      </c>
      <c r="AE171" s="3">
        <v>5102.3500000000004</v>
      </c>
      <c r="AF171" s="3">
        <v>25.24</v>
      </c>
      <c r="AG171" s="3">
        <v>0</v>
      </c>
      <c r="AH171" s="3">
        <v>2042.64</v>
      </c>
      <c r="AI171" s="3">
        <v>7119.75</v>
      </c>
      <c r="AJ171" t="s">
        <v>47</v>
      </c>
      <c r="AK171" t="s">
        <v>8234</v>
      </c>
      <c r="AL171" t="s">
        <v>8234</v>
      </c>
      <c r="AM171">
        <f>IF(Customers[[#This Row],[Customer Status]]="Churned",1,0)</f>
        <v>0</v>
      </c>
      <c r="AN171" t="str">
        <f>IF(Customers[[#This Row],[Monthly Charge]]&gt;=_xlfn.PERCENTILE.INC(Customers[Monthly Charge],0.75),"High-value","Other")</f>
        <v>Other</v>
      </c>
    </row>
    <row r="172" spans="1:40" x14ac:dyDescent="0.25">
      <c r="A172" t="s">
        <v>394</v>
      </c>
      <c r="B172" t="s">
        <v>49</v>
      </c>
      <c r="C172" s="1">
        <v>21</v>
      </c>
      <c r="D172" t="s">
        <v>40</v>
      </c>
      <c r="E172" s="1">
        <v>2</v>
      </c>
      <c r="F172" t="s">
        <v>135</v>
      </c>
      <c r="G172">
        <v>90040</v>
      </c>
      <c r="H172">
        <v>33.994523999999998</v>
      </c>
      <c r="I172">
        <v>-118.149953</v>
      </c>
      <c r="J172" s="1">
        <v>9</v>
      </c>
      <c r="K172" s="1">
        <v>7</v>
      </c>
      <c r="L172" t="s">
        <v>54</v>
      </c>
      <c r="M172" t="s">
        <v>43</v>
      </c>
      <c r="N172" s="2">
        <v>0</v>
      </c>
      <c r="O172" t="s">
        <v>43</v>
      </c>
      <c r="P172" t="s">
        <v>40</v>
      </c>
      <c r="Q172" t="s">
        <v>44</v>
      </c>
      <c r="R172" s="1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 s="3">
        <v>-3</v>
      </c>
      <c r="AE172" s="3">
        <v>465.7</v>
      </c>
      <c r="AF172" s="3">
        <v>0</v>
      </c>
      <c r="AG172" s="3">
        <v>0</v>
      </c>
      <c r="AH172" s="3">
        <v>0</v>
      </c>
      <c r="AI172" s="3">
        <v>465.7</v>
      </c>
      <c r="AJ172" t="s">
        <v>47</v>
      </c>
      <c r="AK172" t="s">
        <v>8234</v>
      </c>
      <c r="AL172" t="s">
        <v>8234</v>
      </c>
      <c r="AM172">
        <f>IF(Customers[[#This Row],[Customer Status]]="Churned",1,0)</f>
        <v>0</v>
      </c>
      <c r="AN172" t="str">
        <f>IF(Customers[[#This Row],[Monthly Charge]]&gt;=_xlfn.PERCENTILE.INC(Customers[Monthly Charge],0.75),"High-value","Other")</f>
        <v>Other</v>
      </c>
    </row>
    <row r="173" spans="1:40" x14ac:dyDescent="0.25">
      <c r="A173" t="s">
        <v>395</v>
      </c>
      <c r="B173" t="s">
        <v>49</v>
      </c>
      <c r="C173" s="1">
        <v>49</v>
      </c>
      <c r="D173" t="s">
        <v>40</v>
      </c>
      <c r="E173" s="1">
        <v>3</v>
      </c>
      <c r="F173" t="s">
        <v>396</v>
      </c>
      <c r="G173">
        <v>90710</v>
      </c>
      <c r="H173">
        <v>33.798265999999998</v>
      </c>
      <c r="I173">
        <v>-118.300237</v>
      </c>
      <c r="J173" s="1">
        <v>10</v>
      </c>
      <c r="K173" s="1">
        <v>8</v>
      </c>
      <c r="L173" t="s">
        <v>54</v>
      </c>
      <c r="M173" t="s">
        <v>40</v>
      </c>
      <c r="N173" s="2">
        <v>1.56</v>
      </c>
      <c r="O173" t="s">
        <v>43</v>
      </c>
      <c r="P173" t="s">
        <v>40</v>
      </c>
      <c r="Q173" t="s">
        <v>79</v>
      </c>
      <c r="R173" s="1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 s="3">
        <v>54.4</v>
      </c>
      <c r="AE173" s="3">
        <v>475.1</v>
      </c>
      <c r="AF173" s="3">
        <v>0</v>
      </c>
      <c r="AG173" s="3">
        <v>0</v>
      </c>
      <c r="AH173" s="3">
        <v>12.48</v>
      </c>
      <c r="AI173" s="3">
        <v>487.58</v>
      </c>
      <c r="AJ173" t="s">
        <v>47</v>
      </c>
      <c r="AK173" t="s">
        <v>8234</v>
      </c>
      <c r="AL173" t="s">
        <v>8234</v>
      </c>
      <c r="AM173">
        <f>IF(Customers[[#This Row],[Customer Status]]="Churned",1,0)</f>
        <v>0</v>
      </c>
      <c r="AN173" t="str">
        <f>IF(Customers[[#This Row],[Monthly Charge]]&gt;=_xlfn.PERCENTILE.INC(Customers[Monthly Charge],0.75),"High-value","Other")</f>
        <v>Other</v>
      </c>
    </row>
    <row r="174" spans="1:40" x14ac:dyDescent="0.25">
      <c r="A174" t="s">
        <v>397</v>
      </c>
      <c r="B174" t="s">
        <v>49</v>
      </c>
      <c r="C174" s="1">
        <v>33</v>
      </c>
      <c r="D174" t="s">
        <v>40</v>
      </c>
      <c r="E174" s="1">
        <v>4</v>
      </c>
      <c r="F174" t="s">
        <v>391</v>
      </c>
      <c r="G174">
        <v>94108</v>
      </c>
      <c r="H174">
        <v>37.791998</v>
      </c>
      <c r="I174">
        <v>-122.408653</v>
      </c>
      <c r="J174" s="1">
        <v>9</v>
      </c>
      <c r="K174" s="1">
        <v>66</v>
      </c>
      <c r="L174" t="s">
        <v>72</v>
      </c>
      <c r="M174" t="s">
        <v>43</v>
      </c>
      <c r="N174" s="2">
        <v>0</v>
      </c>
      <c r="O174" t="s">
        <v>43</v>
      </c>
      <c r="P174" t="s">
        <v>40</v>
      </c>
      <c r="Q174" t="s">
        <v>44</v>
      </c>
      <c r="R174" s="1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 s="3">
        <v>50.55</v>
      </c>
      <c r="AE174" s="3">
        <v>3364.55</v>
      </c>
      <c r="AF174" s="3">
        <v>0</v>
      </c>
      <c r="AG174" s="3">
        <v>110</v>
      </c>
      <c r="AH174" s="3">
        <v>0</v>
      </c>
      <c r="AI174" s="3">
        <v>3474.55</v>
      </c>
      <c r="AJ174" t="s">
        <v>47</v>
      </c>
      <c r="AK174" t="s">
        <v>8234</v>
      </c>
      <c r="AL174" t="s">
        <v>8234</v>
      </c>
      <c r="AM174">
        <f>IF(Customers[[#This Row],[Customer Status]]="Churned",1,0)</f>
        <v>0</v>
      </c>
      <c r="AN174" t="str">
        <f>IF(Customers[[#This Row],[Monthly Charge]]&gt;=_xlfn.PERCENTILE.INC(Customers[Monthly Charge],0.75),"High-value","Other")</f>
        <v>Other</v>
      </c>
    </row>
    <row r="175" spans="1:40" x14ac:dyDescent="0.25">
      <c r="A175" t="s">
        <v>398</v>
      </c>
      <c r="B175" t="s">
        <v>49</v>
      </c>
      <c r="C175" s="1">
        <v>30</v>
      </c>
      <c r="D175" t="s">
        <v>43</v>
      </c>
      <c r="E175" s="1">
        <v>0</v>
      </c>
      <c r="F175" t="s">
        <v>399</v>
      </c>
      <c r="G175">
        <v>90301</v>
      </c>
      <c r="H175">
        <v>33.956445000000002</v>
      </c>
      <c r="I175">
        <v>-118.358634</v>
      </c>
      <c r="J175" s="1">
        <v>0</v>
      </c>
      <c r="K175" s="1">
        <v>5</v>
      </c>
      <c r="L175" t="s">
        <v>54</v>
      </c>
      <c r="M175" t="s">
        <v>40</v>
      </c>
      <c r="N175" s="2">
        <v>34.26</v>
      </c>
      <c r="O175" t="s">
        <v>43</v>
      </c>
      <c r="P175" t="s">
        <v>43</v>
      </c>
      <c r="Q175" t="s">
        <v>42</v>
      </c>
      <c r="R175" s="1">
        <v>0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51</v>
      </c>
      <c r="AB175" t="s">
        <v>43</v>
      </c>
      <c r="AC175" t="s">
        <v>46</v>
      </c>
      <c r="AD175" s="3">
        <v>21.05</v>
      </c>
      <c r="AE175" s="3">
        <v>113.85</v>
      </c>
      <c r="AF175" s="3">
        <v>0</v>
      </c>
      <c r="AG175" s="3">
        <v>0</v>
      </c>
      <c r="AH175" s="3">
        <v>171.3</v>
      </c>
      <c r="AI175" s="3">
        <v>285.14999999999998</v>
      </c>
      <c r="AJ175" t="s">
        <v>57</v>
      </c>
      <c r="AK175" t="s">
        <v>121</v>
      </c>
      <c r="AL175" t="s">
        <v>195</v>
      </c>
      <c r="AM175">
        <f>IF(Customers[[#This Row],[Customer Status]]="Churned",1,0)</f>
        <v>1</v>
      </c>
      <c r="AN175" t="str">
        <f>IF(Customers[[#This Row],[Monthly Charge]]&gt;=_xlfn.PERCENTILE.INC(Customers[Monthly Charge],0.75),"High-value","Other")</f>
        <v>Other</v>
      </c>
    </row>
    <row r="176" spans="1:40" x14ac:dyDescent="0.25">
      <c r="A176" t="s">
        <v>400</v>
      </c>
      <c r="B176" t="s">
        <v>49</v>
      </c>
      <c r="C176" s="1">
        <v>38</v>
      </c>
      <c r="D176" t="s">
        <v>43</v>
      </c>
      <c r="E176" s="1">
        <v>1</v>
      </c>
      <c r="F176" t="s">
        <v>135</v>
      </c>
      <c r="G176">
        <v>90015</v>
      </c>
      <c r="H176">
        <v>34.039223999999997</v>
      </c>
      <c r="I176">
        <v>-118.266293</v>
      </c>
      <c r="J176" s="1">
        <v>0</v>
      </c>
      <c r="K176" s="1">
        <v>49</v>
      </c>
      <c r="L176" t="s">
        <v>42</v>
      </c>
      <c r="M176" t="s">
        <v>40</v>
      </c>
      <c r="N176" s="2">
        <v>44.33</v>
      </c>
      <c r="O176" t="s">
        <v>40</v>
      </c>
      <c r="P176" t="s">
        <v>40</v>
      </c>
      <c r="Q176" t="s">
        <v>55</v>
      </c>
      <c r="R176" s="1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 s="3">
        <v>103.7</v>
      </c>
      <c r="AE176" s="3">
        <v>5036.3</v>
      </c>
      <c r="AF176" s="3">
        <v>0</v>
      </c>
      <c r="AG176" s="3">
        <v>0</v>
      </c>
      <c r="AH176" s="3">
        <v>2172.17</v>
      </c>
      <c r="AI176" s="3">
        <v>7208.47</v>
      </c>
      <c r="AJ176" t="s">
        <v>57</v>
      </c>
      <c r="AK176" t="s">
        <v>58</v>
      </c>
      <c r="AL176" t="s">
        <v>59</v>
      </c>
      <c r="AM176">
        <f>IF(Customers[[#This Row],[Customer Status]]="Churned",1,0)</f>
        <v>1</v>
      </c>
      <c r="AN176" t="str">
        <f>IF(Customers[[#This Row],[Monthly Charge]]&gt;=_xlfn.PERCENTILE.INC(Customers[Monthly Charge],0.75),"High-value","Other")</f>
        <v>High-value</v>
      </c>
    </row>
    <row r="177" spans="1:40" x14ac:dyDescent="0.25">
      <c r="A177" t="s">
        <v>401</v>
      </c>
      <c r="B177" t="s">
        <v>49</v>
      </c>
      <c r="C177" s="1">
        <v>56</v>
      </c>
      <c r="D177" t="s">
        <v>40</v>
      </c>
      <c r="E177" s="1">
        <v>0</v>
      </c>
      <c r="F177" t="s">
        <v>402</v>
      </c>
      <c r="G177">
        <v>94060</v>
      </c>
      <c r="H177">
        <v>37.225650000000002</v>
      </c>
      <c r="I177">
        <v>-122.297533</v>
      </c>
      <c r="J177" s="1">
        <v>2</v>
      </c>
      <c r="K177" s="1">
        <v>63</v>
      </c>
      <c r="L177" t="s">
        <v>76</v>
      </c>
      <c r="M177" t="s">
        <v>40</v>
      </c>
      <c r="N177" s="2">
        <v>38.36</v>
      </c>
      <c r="O177" t="s">
        <v>43</v>
      </c>
      <c r="P177" t="s">
        <v>43</v>
      </c>
      <c r="Q177" t="s">
        <v>42</v>
      </c>
      <c r="R177" s="1">
        <v>0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73</v>
      </c>
      <c r="AB177" t="s">
        <v>40</v>
      </c>
      <c r="AC177" t="s">
        <v>56</v>
      </c>
      <c r="AD177" s="3">
        <v>19.95</v>
      </c>
      <c r="AE177" s="3">
        <v>1234.8</v>
      </c>
      <c r="AF177" s="3">
        <v>0</v>
      </c>
      <c r="AG177" s="3">
        <v>0</v>
      </c>
      <c r="AH177" s="3">
        <v>2416.6799999999998</v>
      </c>
      <c r="AI177" s="3">
        <v>3651.48</v>
      </c>
      <c r="AJ177" t="s">
        <v>47</v>
      </c>
      <c r="AK177" t="s">
        <v>8234</v>
      </c>
      <c r="AL177" t="s">
        <v>8234</v>
      </c>
      <c r="AM177">
        <f>IF(Customers[[#This Row],[Customer Status]]="Churned",1,0)</f>
        <v>0</v>
      </c>
      <c r="AN177" t="str">
        <f>IF(Customers[[#This Row],[Monthly Charge]]&gt;=_xlfn.PERCENTILE.INC(Customers[Monthly Charge],0.75),"High-value","Other")</f>
        <v>Other</v>
      </c>
    </row>
    <row r="178" spans="1:40" x14ac:dyDescent="0.25">
      <c r="A178" t="s">
        <v>403</v>
      </c>
      <c r="B178" t="s">
        <v>39</v>
      </c>
      <c r="C178" s="1">
        <v>70</v>
      </c>
      <c r="D178" t="s">
        <v>40</v>
      </c>
      <c r="E178" s="1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 s="1">
        <v>1</v>
      </c>
      <c r="K178" s="1">
        <v>12</v>
      </c>
      <c r="L178" t="s">
        <v>62</v>
      </c>
      <c r="M178" t="s">
        <v>43</v>
      </c>
      <c r="N178" s="2">
        <v>0</v>
      </c>
      <c r="O178" t="s">
        <v>43</v>
      </c>
      <c r="P178" t="s">
        <v>40</v>
      </c>
      <c r="Q178" t="s">
        <v>79</v>
      </c>
      <c r="R178" s="1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 s="3">
        <v>29.3</v>
      </c>
      <c r="AE178" s="3">
        <v>355.9</v>
      </c>
      <c r="AF178" s="3">
        <v>0</v>
      </c>
      <c r="AG178" s="3">
        <v>0</v>
      </c>
      <c r="AH178" s="3">
        <v>0</v>
      </c>
      <c r="AI178" s="3">
        <v>355.9</v>
      </c>
      <c r="AJ178" t="s">
        <v>47</v>
      </c>
      <c r="AK178" t="s">
        <v>8234</v>
      </c>
      <c r="AL178" t="s">
        <v>8234</v>
      </c>
      <c r="AM178">
        <f>IF(Customers[[#This Row],[Customer Status]]="Churned",1,0)</f>
        <v>0</v>
      </c>
      <c r="AN178" t="str">
        <f>IF(Customers[[#This Row],[Monthly Charge]]&gt;=_xlfn.PERCENTILE.INC(Customers[Monthly Charge],0.75),"High-value","Other")</f>
        <v>Other</v>
      </c>
    </row>
    <row r="179" spans="1:40" x14ac:dyDescent="0.25">
      <c r="A179" t="s">
        <v>405</v>
      </c>
      <c r="B179" t="s">
        <v>49</v>
      </c>
      <c r="C179" s="1">
        <v>54</v>
      </c>
      <c r="D179" t="s">
        <v>40</v>
      </c>
      <c r="E179" s="1">
        <v>6</v>
      </c>
      <c r="F179" t="s">
        <v>406</v>
      </c>
      <c r="G179">
        <v>93603</v>
      </c>
      <c r="H179">
        <v>36.645449999999997</v>
      </c>
      <c r="I179">
        <v>-118.924982</v>
      </c>
      <c r="J179" s="1">
        <v>5</v>
      </c>
      <c r="K179" s="1">
        <v>27</v>
      </c>
      <c r="L179" t="s">
        <v>42</v>
      </c>
      <c r="M179" t="s">
        <v>40</v>
      </c>
      <c r="N179" s="2">
        <v>36.19</v>
      </c>
      <c r="O179" t="s">
        <v>43</v>
      </c>
      <c r="P179" t="s">
        <v>40</v>
      </c>
      <c r="Q179" t="s">
        <v>79</v>
      </c>
      <c r="R179" s="1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 s="3">
        <v>54.75</v>
      </c>
      <c r="AE179" s="3">
        <v>1510.3</v>
      </c>
      <c r="AF179" s="3">
        <v>0</v>
      </c>
      <c r="AG179" s="3">
        <v>0</v>
      </c>
      <c r="AH179" s="3">
        <v>977.13</v>
      </c>
      <c r="AI179" s="3">
        <v>2487.4299999999998</v>
      </c>
      <c r="AJ179" t="s">
        <v>47</v>
      </c>
      <c r="AK179" t="s">
        <v>8234</v>
      </c>
      <c r="AL179" t="s">
        <v>8234</v>
      </c>
      <c r="AM179">
        <f>IF(Customers[[#This Row],[Customer Status]]="Churned",1,0)</f>
        <v>0</v>
      </c>
      <c r="AN179" t="str">
        <f>IF(Customers[[#This Row],[Monthly Charge]]&gt;=_xlfn.PERCENTILE.INC(Customers[Monthly Charge],0.75),"High-value","Other")</f>
        <v>Other</v>
      </c>
    </row>
    <row r="180" spans="1:40" x14ac:dyDescent="0.25">
      <c r="A180" t="s">
        <v>407</v>
      </c>
      <c r="B180" t="s">
        <v>39</v>
      </c>
      <c r="C180" s="1">
        <v>57</v>
      </c>
      <c r="D180" t="s">
        <v>43</v>
      </c>
      <c r="E180" s="1">
        <v>0</v>
      </c>
      <c r="F180" t="s">
        <v>124</v>
      </c>
      <c r="G180">
        <v>93648</v>
      </c>
      <c r="H180">
        <v>36.622236999999998</v>
      </c>
      <c r="I180">
        <v>-119.521126</v>
      </c>
      <c r="J180" s="1">
        <v>0</v>
      </c>
      <c r="K180" s="1">
        <v>35</v>
      </c>
      <c r="L180" t="s">
        <v>42</v>
      </c>
      <c r="M180" t="s">
        <v>40</v>
      </c>
      <c r="N180" s="2">
        <v>44.81</v>
      </c>
      <c r="O180" t="s">
        <v>43</v>
      </c>
      <c r="P180" t="s">
        <v>40</v>
      </c>
      <c r="Q180" t="s">
        <v>79</v>
      </c>
      <c r="R180" s="1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 s="3">
        <v>60.55</v>
      </c>
      <c r="AE180" s="3">
        <v>1982.6</v>
      </c>
      <c r="AF180" s="3">
        <v>0</v>
      </c>
      <c r="AG180" s="3">
        <v>0</v>
      </c>
      <c r="AH180" s="3">
        <v>1568.35</v>
      </c>
      <c r="AI180" s="3">
        <v>3550.95</v>
      </c>
      <c r="AJ180" t="s">
        <v>47</v>
      </c>
      <c r="AK180" t="s">
        <v>8234</v>
      </c>
      <c r="AL180" t="s">
        <v>8234</v>
      </c>
      <c r="AM180">
        <f>IF(Customers[[#This Row],[Customer Status]]="Churned",1,0)</f>
        <v>0</v>
      </c>
      <c r="AN180" t="str">
        <f>IF(Customers[[#This Row],[Monthly Charge]]&gt;=_xlfn.PERCENTILE.INC(Customers[Monthly Charge],0.75),"High-value","Other")</f>
        <v>Other</v>
      </c>
    </row>
    <row r="181" spans="1:40" x14ac:dyDescent="0.25">
      <c r="A181" t="s">
        <v>408</v>
      </c>
      <c r="B181" t="s">
        <v>39</v>
      </c>
      <c r="C181" s="1">
        <v>40</v>
      </c>
      <c r="D181" t="s">
        <v>40</v>
      </c>
      <c r="E181" s="1">
        <v>2</v>
      </c>
      <c r="F181" t="s">
        <v>409</v>
      </c>
      <c r="G181">
        <v>92328</v>
      </c>
      <c r="H181">
        <v>36.276879999999998</v>
      </c>
      <c r="I181">
        <v>-117.033326</v>
      </c>
      <c r="J181" s="1">
        <v>7</v>
      </c>
      <c r="K181" s="1">
        <v>54</v>
      </c>
      <c r="L181" t="s">
        <v>76</v>
      </c>
      <c r="M181" t="s">
        <v>40</v>
      </c>
      <c r="N181" s="2">
        <v>4.33</v>
      </c>
      <c r="O181" t="s">
        <v>40</v>
      </c>
      <c r="P181" t="s">
        <v>40</v>
      </c>
      <c r="Q181" t="s">
        <v>79</v>
      </c>
      <c r="R181" s="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 s="3">
        <v>86.2</v>
      </c>
      <c r="AE181" s="3">
        <v>4524.05</v>
      </c>
      <c r="AF181" s="3">
        <v>0</v>
      </c>
      <c r="AG181" s="3">
        <v>0</v>
      </c>
      <c r="AH181" s="3">
        <v>233.82</v>
      </c>
      <c r="AI181" s="3">
        <v>4757.87</v>
      </c>
      <c r="AJ181" t="s">
        <v>47</v>
      </c>
      <c r="AK181" t="s">
        <v>8234</v>
      </c>
      <c r="AL181" t="s">
        <v>8234</v>
      </c>
      <c r="AM181">
        <f>IF(Customers[[#This Row],[Customer Status]]="Churned",1,0)</f>
        <v>0</v>
      </c>
      <c r="AN181" t="str">
        <f>IF(Customers[[#This Row],[Monthly Charge]]&gt;=_xlfn.PERCENTILE.INC(Customers[Monthly Charge],0.75),"High-value","Other")</f>
        <v>Other</v>
      </c>
    </row>
    <row r="182" spans="1:40" x14ac:dyDescent="0.25">
      <c r="A182" t="s">
        <v>410</v>
      </c>
      <c r="B182" t="s">
        <v>49</v>
      </c>
      <c r="C182" s="1">
        <v>56</v>
      </c>
      <c r="D182" t="s">
        <v>43</v>
      </c>
      <c r="E182" s="1">
        <v>0</v>
      </c>
      <c r="F182" t="s">
        <v>229</v>
      </c>
      <c r="G182">
        <v>91744</v>
      </c>
      <c r="H182">
        <v>34.031441000000001</v>
      </c>
      <c r="I182">
        <v>-117.936436</v>
      </c>
      <c r="J182" s="1">
        <v>0</v>
      </c>
      <c r="K182" s="1">
        <v>1</v>
      </c>
      <c r="L182" t="s">
        <v>42</v>
      </c>
      <c r="M182" t="s">
        <v>40</v>
      </c>
      <c r="N182" s="2">
        <v>5.59</v>
      </c>
      <c r="O182" t="s">
        <v>40</v>
      </c>
      <c r="P182" t="s">
        <v>40</v>
      </c>
      <c r="Q182" t="s">
        <v>55</v>
      </c>
      <c r="R182" s="1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 s="3">
        <v>95.45</v>
      </c>
      <c r="AE182" s="3">
        <v>95.45</v>
      </c>
      <c r="AF182" s="3">
        <v>0</v>
      </c>
      <c r="AG182" s="3">
        <v>0</v>
      </c>
      <c r="AH182" s="3">
        <v>5.59</v>
      </c>
      <c r="AI182" s="3">
        <v>101.04</v>
      </c>
      <c r="AJ182" t="s">
        <v>57</v>
      </c>
      <c r="AK182" t="s">
        <v>58</v>
      </c>
      <c r="AL182" t="s">
        <v>59</v>
      </c>
      <c r="AM182">
        <f>IF(Customers[[#This Row],[Customer Status]]="Churned",1,0)</f>
        <v>1</v>
      </c>
      <c r="AN182" t="str">
        <f>IF(Customers[[#This Row],[Monthly Charge]]&gt;=_xlfn.PERCENTILE.INC(Customers[Monthly Charge],0.75),"High-value","Other")</f>
        <v>High-value</v>
      </c>
    </row>
    <row r="183" spans="1:40" x14ac:dyDescent="0.25">
      <c r="A183" t="s">
        <v>411</v>
      </c>
      <c r="B183" t="s">
        <v>49</v>
      </c>
      <c r="C183" s="1">
        <v>38</v>
      </c>
      <c r="D183" t="s">
        <v>43</v>
      </c>
      <c r="E183" s="1">
        <v>0</v>
      </c>
      <c r="F183" t="s">
        <v>412</v>
      </c>
      <c r="G183">
        <v>93656</v>
      </c>
      <c r="H183">
        <v>36.452210999999998</v>
      </c>
      <c r="I183">
        <v>-119.94575</v>
      </c>
      <c r="J183" s="1">
        <v>0</v>
      </c>
      <c r="K183" s="1">
        <v>5</v>
      </c>
      <c r="L183" t="s">
        <v>54</v>
      </c>
      <c r="M183" t="s">
        <v>40</v>
      </c>
      <c r="N183" s="2">
        <v>13.96</v>
      </c>
      <c r="O183" t="s">
        <v>43</v>
      </c>
      <c r="P183" t="s">
        <v>40</v>
      </c>
      <c r="Q183" t="s">
        <v>79</v>
      </c>
      <c r="R183" s="1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 s="3">
        <v>63.95</v>
      </c>
      <c r="AE183" s="3">
        <v>318.10000000000002</v>
      </c>
      <c r="AF183" s="3">
        <v>0</v>
      </c>
      <c r="AG183" s="3">
        <v>0</v>
      </c>
      <c r="AH183" s="3">
        <v>69.8</v>
      </c>
      <c r="AI183" s="3">
        <v>387.9</v>
      </c>
      <c r="AJ183" t="s">
        <v>47</v>
      </c>
      <c r="AK183" t="s">
        <v>8234</v>
      </c>
      <c r="AL183" t="s">
        <v>8234</v>
      </c>
      <c r="AM183">
        <f>IF(Customers[[#This Row],[Customer Status]]="Churned",1,0)</f>
        <v>0</v>
      </c>
      <c r="AN183" t="str">
        <f>IF(Customers[[#This Row],[Monthly Charge]]&gt;=_xlfn.PERCENTILE.INC(Customers[Monthly Charge],0.75),"High-value","Other")</f>
        <v>Other</v>
      </c>
    </row>
    <row r="184" spans="1:40" x14ac:dyDescent="0.25">
      <c r="A184" t="s">
        <v>413</v>
      </c>
      <c r="B184" t="s">
        <v>49</v>
      </c>
      <c r="C184" s="1">
        <v>61</v>
      </c>
      <c r="D184" t="s">
        <v>43</v>
      </c>
      <c r="E184" s="1">
        <v>0</v>
      </c>
      <c r="F184" t="s">
        <v>391</v>
      </c>
      <c r="G184">
        <v>94104</v>
      </c>
      <c r="H184">
        <v>37.791221999999998</v>
      </c>
      <c r="I184">
        <v>-122.402241</v>
      </c>
      <c r="J184" s="1">
        <v>0</v>
      </c>
      <c r="K184" s="1">
        <v>19</v>
      </c>
      <c r="L184" t="s">
        <v>42</v>
      </c>
      <c r="M184" t="s">
        <v>40</v>
      </c>
      <c r="N184" s="2">
        <v>41.79</v>
      </c>
      <c r="O184" t="s">
        <v>43</v>
      </c>
      <c r="P184" t="s">
        <v>40</v>
      </c>
      <c r="Q184" t="s">
        <v>79</v>
      </c>
      <c r="R184" s="1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 s="3">
        <v>65.349999999999994</v>
      </c>
      <c r="AE184" s="3">
        <v>1231.8499999999999</v>
      </c>
      <c r="AF184" s="3">
        <v>0</v>
      </c>
      <c r="AG184" s="3">
        <v>60</v>
      </c>
      <c r="AH184" s="3">
        <v>794.01</v>
      </c>
      <c r="AI184" s="3">
        <v>2085.86</v>
      </c>
      <c r="AJ184" t="s">
        <v>47</v>
      </c>
      <c r="AK184" t="s">
        <v>8234</v>
      </c>
      <c r="AL184" t="s">
        <v>8234</v>
      </c>
      <c r="AM184">
        <f>IF(Customers[[#This Row],[Customer Status]]="Churned",1,0)</f>
        <v>0</v>
      </c>
      <c r="AN184" t="str">
        <f>IF(Customers[[#This Row],[Monthly Charge]]&gt;=_xlfn.PERCENTILE.INC(Customers[Monthly Charge],0.75),"High-value","Other")</f>
        <v>Other</v>
      </c>
    </row>
    <row r="185" spans="1:40" x14ac:dyDescent="0.25">
      <c r="A185" t="s">
        <v>414</v>
      </c>
      <c r="B185" t="s">
        <v>49</v>
      </c>
      <c r="C185" s="1">
        <v>35</v>
      </c>
      <c r="D185" t="s">
        <v>40</v>
      </c>
      <c r="E185" s="1">
        <v>2</v>
      </c>
      <c r="F185" t="s">
        <v>415</v>
      </c>
      <c r="G185">
        <v>95916</v>
      </c>
      <c r="H185">
        <v>39.657228000000003</v>
      </c>
      <c r="I185">
        <v>-121.37778</v>
      </c>
      <c r="J185" s="1">
        <v>1</v>
      </c>
      <c r="K185" s="1">
        <v>52</v>
      </c>
      <c r="L185" t="s">
        <v>42</v>
      </c>
      <c r="M185" t="s">
        <v>43</v>
      </c>
      <c r="N185" s="2">
        <v>0</v>
      </c>
      <c r="O185" t="s">
        <v>43</v>
      </c>
      <c r="P185" t="s">
        <v>40</v>
      </c>
      <c r="Q185" t="s">
        <v>79</v>
      </c>
      <c r="R185" s="1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 s="3">
        <v>50.2</v>
      </c>
      <c r="AE185" s="3">
        <v>2554</v>
      </c>
      <c r="AF185" s="3">
        <v>27.01</v>
      </c>
      <c r="AG185" s="3">
        <v>0</v>
      </c>
      <c r="AH185" s="3">
        <v>0</v>
      </c>
      <c r="AI185" s="3">
        <v>2526.9899999999998</v>
      </c>
      <c r="AJ185" t="s">
        <v>47</v>
      </c>
      <c r="AK185" t="s">
        <v>8234</v>
      </c>
      <c r="AL185" t="s">
        <v>8234</v>
      </c>
      <c r="AM185">
        <f>IF(Customers[[#This Row],[Customer Status]]="Churned",1,0)</f>
        <v>0</v>
      </c>
      <c r="AN185" t="str">
        <f>IF(Customers[[#This Row],[Monthly Charge]]&gt;=_xlfn.PERCENTILE.INC(Customers[Monthly Charge],0.75),"High-value","Other")</f>
        <v>Other</v>
      </c>
    </row>
    <row r="186" spans="1:40" x14ac:dyDescent="0.25">
      <c r="A186" t="s">
        <v>416</v>
      </c>
      <c r="B186" t="s">
        <v>39</v>
      </c>
      <c r="C186" s="1">
        <v>61</v>
      </c>
      <c r="D186" t="s">
        <v>40</v>
      </c>
      <c r="E186" s="1">
        <v>3</v>
      </c>
      <c r="F186" t="s">
        <v>417</v>
      </c>
      <c r="G186">
        <v>95439</v>
      </c>
      <c r="H186">
        <v>38.493887999999998</v>
      </c>
      <c r="I186">
        <v>-122.777141</v>
      </c>
      <c r="J186" s="1">
        <v>8</v>
      </c>
      <c r="K186" s="1">
        <v>72</v>
      </c>
      <c r="L186" t="s">
        <v>42</v>
      </c>
      <c r="M186" t="s">
        <v>43</v>
      </c>
      <c r="N186" s="2">
        <v>0</v>
      </c>
      <c r="O186" t="s">
        <v>43</v>
      </c>
      <c r="P186" t="s">
        <v>40</v>
      </c>
      <c r="Q186" t="s">
        <v>79</v>
      </c>
      <c r="R186" s="1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 s="3">
        <v>63.8</v>
      </c>
      <c r="AE186" s="3">
        <v>4684.3</v>
      </c>
      <c r="AF186" s="3">
        <v>0</v>
      </c>
      <c r="AG186" s="3">
        <v>0</v>
      </c>
      <c r="AH186" s="3">
        <v>0</v>
      </c>
      <c r="AI186" s="3">
        <v>4684.3</v>
      </c>
      <c r="AJ186" t="s">
        <v>47</v>
      </c>
      <c r="AK186" t="s">
        <v>8234</v>
      </c>
      <c r="AL186" t="s">
        <v>8234</v>
      </c>
      <c r="AM186">
        <f>IF(Customers[[#This Row],[Customer Status]]="Churned",1,0)</f>
        <v>0</v>
      </c>
      <c r="AN186" t="str">
        <f>IF(Customers[[#This Row],[Monthly Charge]]&gt;=_xlfn.PERCENTILE.INC(Customers[Monthly Charge],0.75),"High-value","Other")</f>
        <v>Other</v>
      </c>
    </row>
    <row r="187" spans="1:40" x14ac:dyDescent="0.25">
      <c r="A187" t="s">
        <v>418</v>
      </c>
      <c r="B187" t="s">
        <v>49</v>
      </c>
      <c r="C187" s="1">
        <v>50</v>
      </c>
      <c r="D187" t="s">
        <v>43</v>
      </c>
      <c r="E187" s="1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 s="1">
        <v>0</v>
      </c>
      <c r="K187" s="1">
        <v>32</v>
      </c>
      <c r="L187" t="s">
        <v>42</v>
      </c>
      <c r="M187" t="s">
        <v>40</v>
      </c>
      <c r="N187" s="2">
        <v>14.91</v>
      </c>
      <c r="O187" t="s">
        <v>43</v>
      </c>
      <c r="P187" t="s">
        <v>43</v>
      </c>
      <c r="Q187" t="s">
        <v>42</v>
      </c>
      <c r="R187" s="1">
        <v>0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73</v>
      </c>
      <c r="AB187" t="s">
        <v>40</v>
      </c>
      <c r="AC187" t="s">
        <v>56</v>
      </c>
      <c r="AD187" s="3">
        <v>20.05</v>
      </c>
      <c r="AE187" s="3">
        <v>614.45000000000005</v>
      </c>
      <c r="AF187" s="3">
        <v>9.73</v>
      </c>
      <c r="AG187" s="3">
        <v>0</v>
      </c>
      <c r="AH187" s="3">
        <v>477.12</v>
      </c>
      <c r="AI187" s="3">
        <v>1081.8399999999999</v>
      </c>
      <c r="AJ187" t="s">
        <v>47</v>
      </c>
      <c r="AK187" t="s">
        <v>8234</v>
      </c>
      <c r="AL187" t="s">
        <v>8234</v>
      </c>
      <c r="AM187">
        <f>IF(Customers[[#This Row],[Customer Status]]="Churned",1,0)</f>
        <v>0</v>
      </c>
      <c r="AN187" t="str">
        <f>IF(Customers[[#This Row],[Monthly Charge]]&gt;=_xlfn.PERCENTILE.INC(Customers[Monthly Charge],0.75),"High-value","Other")</f>
        <v>Other</v>
      </c>
    </row>
    <row r="188" spans="1:40" x14ac:dyDescent="0.25">
      <c r="A188" t="s">
        <v>420</v>
      </c>
      <c r="B188" t="s">
        <v>39</v>
      </c>
      <c r="C188" s="1">
        <v>47</v>
      </c>
      <c r="D188" t="s">
        <v>40</v>
      </c>
      <c r="E188" s="1">
        <v>0</v>
      </c>
      <c r="F188" t="s">
        <v>151</v>
      </c>
      <c r="G188">
        <v>92109</v>
      </c>
      <c r="H188">
        <v>32.787835999999999</v>
      </c>
      <c r="I188">
        <v>-117.232376</v>
      </c>
      <c r="J188" s="1">
        <v>1</v>
      </c>
      <c r="K188" s="1">
        <v>8</v>
      </c>
      <c r="L188" t="s">
        <v>42</v>
      </c>
      <c r="M188" t="s">
        <v>40</v>
      </c>
      <c r="N188" s="2">
        <v>16.88</v>
      </c>
      <c r="O188" t="s">
        <v>43</v>
      </c>
      <c r="P188" t="s">
        <v>40</v>
      </c>
      <c r="Q188" t="s">
        <v>55</v>
      </c>
      <c r="R188" s="1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 s="3">
        <v>101.15</v>
      </c>
      <c r="AE188" s="3">
        <v>842.9</v>
      </c>
      <c r="AF188" s="3">
        <v>0</v>
      </c>
      <c r="AG188" s="3">
        <v>0</v>
      </c>
      <c r="AH188" s="3">
        <v>135.04</v>
      </c>
      <c r="AI188" s="3">
        <v>977.94</v>
      </c>
      <c r="AJ188" t="s">
        <v>57</v>
      </c>
      <c r="AK188" t="s">
        <v>58</v>
      </c>
      <c r="AL188" t="s">
        <v>104</v>
      </c>
      <c r="AM188">
        <f>IF(Customers[[#This Row],[Customer Status]]="Churned",1,0)</f>
        <v>1</v>
      </c>
      <c r="AN188" t="str">
        <f>IF(Customers[[#This Row],[Monthly Charge]]&gt;=_xlfn.PERCENTILE.INC(Customers[Monthly Charge],0.75),"High-value","Other")</f>
        <v>High-value</v>
      </c>
    </row>
    <row r="189" spans="1:40" x14ac:dyDescent="0.25">
      <c r="A189" t="s">
        <v>421</v>
      </c>
      <c r="B189" t="s">
        <v>49</v>
      </c>
      <c r="C189" s="1">
        <v>35</v>
      </c>
      <c r="D189" t="s">
        <v>43</v>
      </c>
      <c r="E189" s="1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 s="1">
        <v>0</v>
      </c>
      <c r="K189" s="1">
        <v>41</v>
      </c>
      <c r="L189" t="s">
        <v>76</v>
      </c>
      <c r="M189" t="s">
        <v>40</v>
      </c>
      <c r="N189" s="2">
        <v>37.549999999999997</v>
      </c>
      <c r="O189" t="s">
        <v>40</v>
      </c>
      <c r="P189" t="s">
        <v>40</v>
      </c>
      <c r="Q189" t="s">
        <v>79</v>
      </c>
      <c r="R189" s="1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 s="3">
        <v>65</v>
      </c>
      <c r="AE189" s="3">
        <v>2531.8000000000002</v>
      </c>
      <c r="AF189" s="3">
        <v>0</v>
      </c>
      <c r="AG189" s="3">
        <v>140</v>
      </c>
      <c r="AH189" s="3">
        <v>1539.55</v>
      </c>
      <c r="AI189" s="3">
        <v>4211.3500000000004</v>
      </c>
      <c r="AJ189" t="s">
        <v>47</v>
      </c>
      <c r="AK189" t="s">
        <v>8234</v>
      </c>
      <c r="AL189" t="s">
        <v>8234</v>
      </c>
      <c r="AM189">
        <f>IF(Customers[[#This Row],[Customer Status]]="Churned",1,0)</f>
        <v>0</v>
      </c>
      <c r="AN189" t="str">
        <f>IF(Customers[[#This Row],[Monthly Charge]]&gt;=_xlfn.PERCENTILE.INC(Customers[Monthly Charge],0.75),"High-value","Other")</f>
        <v>Other</v>
      </c>
    </row>
    <row r="190" spans="1:40" x14ac:dyDescent="0.25">
      <c r="A190" t="s">
        <v>423</v>
      </c>
      <c r="B190" t="s">
        <v>49</v>
      </c>
      <c r="C190" s="1">
        <v>32</v>
      </c>
      <c r="D190" t="s">
        <v>43</v>
      </c>
      <c r="E190" s="1">
        <v>0</v>
      </c>
      <c r="F190" t="s">
        <v>50</v>
      </c>
      <c r="G190">
        <v>91207</v>
      </c>
      <c r="H190">
        <v>34.182378</v>
      </c>
      <c r="I190">
        <v>-118.262922</v>
      </c>
      <c r="J190" s="1">
        <v>0</v>
      </c>
      <c r="K190" s="1">
        <v>5</v>
      </c>
      <c r="L190" t="s">
        <v>42</v>
      </c>
      <c r="M190" t="s">
        <v>40</v>
      </c>
      <c r="N190" s="2">
        <v>21.01</v>
      </c>
      <c r="O190" t="s">
        <v>43</v>
      </c>
      <c r="P190" t="s">
        <v>43</v>
      </c>
      <c r="Q190" t="s">
        <v>42</v>
      </c>
      <c r="R190" s="1">
        <v>0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51</v>
      </c>
      <c r="AB190" t="s">
        <v>40</v>
      </c>
      <c r="AC190" t="s">
        <v>46</v>
      </c>
      <c r="AD190" s="3">
        <v>19.25</v>
      </c>
      <c r="AE190" s="3">
        <v>86.05</v>
      </c>
      <c r="AF190" s="3">
        <v>0</v>
      </c>
      <c r="AG190" s="3">
        <v>0</v>
      </c>
      <c r="AH190" s="3">
        <v>105.05</v>
      </c>
      <c r="AI190" s="3">
        <v>191.1</v>
      </c>
      <c r="AJ190" t="s">
        <v>47</v>
      </c>
      <c r="AK190" t="s">
        <v>8234</v>
      </c>
      <c r="AL190" t="s">
        <v>8234</v>
      </c>
      <c r="AM190">
        <f>IF(Customers[[#This Row],[Customer Status]]="Churned",1,0)</f>
        <v>0</v>
      </c>
      <c r="AN190" t="str">
        <f>IF(Customers[[#This Row],[Monthly Charge]]&gt;=_xlfn.PERCENTILE.INC(Customers[Monthly Charge],0.75),"High-value","Other")</f>
        <v>Other</v>
      </c>
    </row>
    <row r="191" spans="1:40" x14ac:dyDescent="0.25">
      <c r="A191" t="s">
        <v>424</v>
      </c>
      <c r="B191" t="s">
        <v>39</v>
      </c>
      <c r="C191" s="1">
        <v>54</v>
      </c>
      <c r="D191" t="s">
        <v>43</v>
      </c>
      <c r="E191" s="1">
        <v>1</v>
      </c>
      <c r="F191" t="s">
        <v>425</v>
      </c>
      <c r="G191">
        <v>90248</v>
      </c>
      <c r="H191">
        <v>33.876482000000003</v>
      </c>
      <c r="I191">
        <v>-118.284077</v>
      </c>
      <c r="J191" s="1">
        <v>0</v>
      </c>
      <c r="K191" s="1">
        <v>11</v>
      </c>
      <c r="L191" t="s">
        <v>42</v>
      </c>
      <c r="M191" t="s">
        <v>43</v>
      </c>
      <c r="N191" s="2">
        <v>0</v>
      </c>
      <c r="O191" t="s">
        <v>43</v>
      </c>
      <c r="P191" t="s">
        <v>40</v>
      </c>
      <c r="Q191" t="s">
        <v>79</v>
      </c>
      <c r="R191" s="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 s="3">
        <v>36.049999999999997</v>
      </c>
      <c r="AE191" s="3">
        <v>402.6</v>
      </c>
      <c r="AF191" s="3">
        <v>0</v>
      </c>
      <c r="AG191" s="3">
        <v>100</v>
      </c>
      <c r="AH191" s="3">
        <v>0</v>
      </c>
      <c r="AI191" s="3">
        <v>502.6</v>
      </c>
      <c r="AJ191" t="s">
        <v>47</v>
      </c>
      <c r="AK191" t="s">
        <v>8234</v>
      </c>
      <c r="AL191" t="s">
        <v>8234</v>
      </c>
      <c r="AM191">
        <f>IF(Customers[[#This Row],[Customer Status]]="Churned",1,0)</f>
        <v>0</v>
      </c>
      <c r="AN191" t="str">
        <f>IF(Customers[[#This Row],[Monthly Charge]]&gt;=_xlfn.PERCENTILE.INC(Customers[Monthly Charge],0.75),"High-value","Other")</f>
        <v>Other</v>
      </c>
    </row>
    <row r="192" spans="1:40" x14ac:dyDescent="0.25">
      <c r="A192" t="s">
        <v>426</v>
      </c>
      <c r="B192" t="s">
        <v>49</v>
      </c>
      <c r="C192" s="1">
        <v>61</v>
      </c>
      <c r="D192" t="s">
        <v>43</v>
      </c>
      <c r="E192" s="1">
        <v>0</v>
      </c>
      <c r="F192" t="s">
        <v>245</v>
      </c>
      <c r="G192">
        <v>92028</v>
      </c>
      <c r="H192">
        <v>33.362575</v>
      </c>
      <c r="I192">
        <v>-117.299644</v>
      </c>
      <c r="J192" s="1">
        <v>0</v>
      </c>
      <c r="K192" s="1">
        <v>5</v>
      </c>
      <c r="L192" t="s">
        <v>42</v>
      </c>
      <c r="M192" t="s">
        <v>40</v>
      </c>
      <c r="N192" s="2">
        <v>31.09</v>
      </c>
      <c r="O192" t="s">
        <v>43</v>
      </c>
      <c r="P192" t="s">
        <v>40</v>
      </c>
      <c r="Q192" t="s">
        <v>55</v>
      </c>
      <c r="R192" s="1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 s="3">
        <v>96.1</v>
      </c>
      <c r="AE192" s="3">
        <v>453.4</v>
      </c>
      <c r="AF192" s="3">
        <v>0</v>
      </c>
      <c r="AG192" s="3">
        <v>0</v>
      </c>
      <c r="AH192" s="3">
        <v>155.44999999999999</v>
      </c>
      <c r="AI192" s="3">
        <v>608.85</v>
      </c>
      <c r="AJ192" t="s">
        <v>57</v>
      </c>
      <c r="AK192" t="s">
        <v>58</v>
      </c>
      <c r="AL192" t="s">
        <v>104</v>
      </c>
      <c r="AM192">
        <f>IF(Customers[[#This Row],[Customer Status]]="Churned",1,0)</f>
        <v>1</v>
      </c>
      <c r="AN192" t="str">
        <f>IF(Customers[[#This Row],[Monthly Charge]]&gt;=_xlfn.PERCENTILE.INC(Customers[Monthly Charge],0.75),"High-value","Other")</f>
        <v>High-value</v>
      </c>
    </row>
    <row r="193" spans="1:40" x14ac:dyDescent="0.25">
      <c r="A193" t="s">
        <v>427</v>
      </c>
      <c r="B193" t="s">
        <v>39</v>
      </c>
      <c r="C193" s="1">
        <v>62</v>
      </c>
      <c r="D193" t="s">
        <v>43</v>
      </c>
      <c r="E193" s="1">
        <v>0</v>
      </c>
      <c r="F193" t="s">
        <v>391</v>
      </c>
      <c r="G193">
        <v>94134</v>
      </c>
      <c r="H193">
        <v>37.721052</v>
      </c>
      <c r="I193">
        <v>-122.413573</v>
      </c>
      <c r="J193" s="1">
        <v>0</v>
      </c>
      <c r="K193" s="1">
        <v>16</v>
      </c>
      <c r="L193" t="s">
        <v>62</v>
      </c>
      <c r="M193" t="s">
        <v>40</v>
      </c>
      <c r="N193" s="2">
        <v>41.51</v>
      </c>
      <c r="O193" t="s">
        <v>43</v>
      </c>
      <c r="P193" t="s">
        <v>43</v>
      </c>
      <c r="Q193" t="s">
        <v>42</v>
      </c>
      <c r="R193" s="1">
        <v>0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45</v>
      </c>
      <c r="AB193" t="s">
        <v>43</v>
      </c>
      <c r="AC193" t="s">
        <v>46</v>
      </c>
      <c r="AD193" s="3">
        <v>19.05</v>
      </c>
      <c r="AE193" s="3">
        <v>326.64999999999998</v>
      </c>
      <c r="AF193" s="3">
        <v>0</v>
      </c>
      <c r="AG193" s="3">
        <v>0</v>
      </c>
      <c r="AH193" s="3">
        <v>664.16</v>
      </c>
      <c r="AI193" s="3">
        <v>990.81</v>
      </c>
      <c r="AJ193" t="s">
        <v>47</v>
      </c>
      <c r="AK193" t="s">
        <v>8234</v>
      </c>
      <c r="AL193" t="s">
        <v>8234</v>
      </c>
      <c r="AM193">
        <f>IF(Customers[[#This Row],[Customer Status]]="Churned",1,0)</f>
        <v>0</v>
      </c>
      <c r="AN193" t="str">
        <f>IF(Customers[[#This Row],[Monthly Charge]]&gt;=_xlfn.PERCENTILE.INC(Customers[Monthly Charge],0.75),"High-value","Other")</f>
        <v>Other</v>
      </c>
    </row>
    <row r="194" spans="1:40" x14ac:dyDescent="0.25">
      <c r="A194" t="s">
        <v>428</v>
      </c>
      <c r="B194" t="s">
        <v>49</v>
      </c>
      <c r="C194" s="1">
        <v>80</v>
      </c>
      <c r="D194" t="s">
        <v>43</v>
      </c>
      <c r="E194" s="1">
        <v>0</v>
      </c>
      <c r="F194" t="s">
        <v>151</v>
      </c>
      <c r="G194">
        <v>92126</v>
      </c>
      <c r="H194">
        <v>32.886924999999998</v>
      </c>
      <c r="I194">
        <v>-117.152162</v>
      </c>
      <c r="J194" s="1">
        <v>0</v>
      </c>
      <c r="K194" s="1">
        <v>71</v>
      </c>
      <c r="L194" t="s">
        <v>42</v>
      </c>
      <c r="M194" t="s">
        <v>40</v>
      </c>
      <c r="N194" s="2">
        <v>6.1</v>
      </c>
      <c r="O194" t="s">
        <v>40</v>
      </c>
      <c r="P194" t="s">
        <v>40</v>
      </c>
      <c r="Q194" t="s">
        <v>55</v>
      </c>
      <c r="R194" s="1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 s="3">
        <v>105.75</v>
      </c>
      <c r="AE194" s="3">
        <v>7382.85</v>
      </c>
      <c r="AF194" s="3">
        <v>0</v>
      </c>
      <c r="AG194" s="3">
        <v>0</v>
      </c>
      <c r="AH194" s="3">
        <v>433.1</v>
      </c>
      <c r="AI194" s="3">
        <v>7815.95</v>
      </c>
      <c r="AJ194" t="s">
        <v>47</v>
      </c>
      <c r="AK194" t="s">
        <v>8234</v>
      </c>
      <c r="AL194" t="s">
        <v>8234</v>
      </c>
      <c r="AM194">
        <f>IF(Customers[[#This Row],[Customer Status]]="Churned",1,0)</f>
        <v>0</v>
      </c>
      <c r="AN194" t="str">
        <f>IF(Customers[[#This Row],[Monthly Charge]]&gt;=_xlfn.PERCENTILE.INC(Customers[Monthly Charge],0.75),"High-value","Other")</f>
        <v>High-value</v>
      </c>
    </row>
    <row r="195" spans="1:40" x14ac:dyDescent="0.25">
      <c r="A195" t="s">
        <v>429</v>
      </c>
      <c r="B195" t="s">
        <v>39</v>
      </c>
      <c r="C195" s="1">
        <v>23</v>
      </c>
      <c r="D195" t="s">
        <v>43</v>
      </c>
      <c r="E195" s="1">
        <v>0</v>
      </c>
      <c r="F195" t="s">
        <v>430</v>
      </c>
      <c r="G195">
        <v>92703</v>
      </c>
      <c r="H195">
        <v>33.748635</v>
      </c>
      <c r="I195">
        <v>-117.906125</v>
      </c>
      <c r="J195" s="1">
        <v>0</v>
      </c>
      <c r="K195" s="1">
        <v>11</v>
      </c>
      <c r="L195" t="s">
        <v>42</v>
      </c>
      <c r="M195" t="s">
        <v>43</v>
      </c>
      <c r="N195" s="2">
        <v>0</v>
      </c>
      <c r="O195" t="s">
        <v>43</v>
      </c>
      <c r="P195" t="s">
        <v>40</v>
      </c>
      <c r="Q195" t="s">
        <v>79</v>
      </c>
      <c r="R195" s="1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 s="3">
        <v>40.4</v>
      </c>
      <c r="AE195" s="3">
        <v>422.6</v>
      </c>
      <c r="AF195" s="3">
        <v>0</v>
      </c>
      <c r="AG195" s="3">
        <v>0</v>
      </c>
      <c r="AH195" s="3">
        <v>0</v>
      </c>
      <c r="AI195" s="3">
        <v>422.6</v>
      </c>
      <c r="AJ195" t="s">
        <v>47</v>
      </c>
      <c r="AK195" t="s">
        <v>8234</v>
      </c>
      <c r="AL195" t="s">
        <v>8234</v>
      </c>
      <c r="AM195">
        <f>IF(Customers[[#This Row],[Customer Status]]="Churned",1,0)</f>
        <v>0</v>
      </c>
      <c r="AN195" t="str">
        <f>IF(Customers[[#This Row],[Monthly Charge]]&gt;=_xlfn.PERCENTILE.INC(Customers[Monthly Charge],0.75),"High-value","Other")</f>
        <v>Other</v>
      </c>
    </row>
    <row r="196" spans="1:40" x14ac:dyDescent="0.25">
      <c r="A196" t="s">
        <v>431</v>
      </c>
      <c r="B196" t="s">
        <v>39</v>
      </c>
      <c r="C196" s="1">
        <v>63</v>
      </c>
      <c r="D196" t="s">
        <v>40</v>
      </c>
      <c r="E196" s="1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 s="1">
        <v>1</v>
      </c>
      <c r="K196" s="1">
        <v>61</v>
      </c>
      <c r="L196" t="s">
        <v>42</v>
      </c>
      <c r="M196" t="s">
        <v>40</v>
      </c>
      <c r="N196" s="2">
        <v>49.33</v>
      </c>
      <c r="O196" t="s">
        <v>40</v>
      </c>
      <c r="P196" t="s">
        <v>40</v>
      </c>
      <c r="Q196" t="s">
        <v>55</v>
      </c>
      <c r="R196" s="1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 s="3">
        <v>99.15</v>
      </c>
      <c r="AE196" s="3">
        <v>6010.05</v>
      </c>
      <c r="AF196" s="3">
        <v>0</v>
      </c>
      <c r="AG196" s="3">
        <v>0</v>
      </c>
      <c r="AH196" s="3">
        <v>3009.13</v>
      </c>
      <c r="AI196" s="3">
        <v>9019.18</v>
      </c>
      <c r="AJ196" t="s">
        <v>57</v>
      </c>
      <c r="AK196" t="s">
        <v>63</v>
      </c>
      <c r="AL196" t="s">
        <v>433</v>
      </c>
      <c r="AM196">
        <f>IF(Customers[[#This Row],[Customer Status]]="Churned",1,0)</f>
        <v>1</v>
      </c>
      <c r="AN196" t="str">
        <f>IF(Customers[[#This Row],[Monthly Charge]]&gt;=_xlfn.PERCENTILE.INC(Customers[Monthly Charge],0.75),"High-value","Other")</f>
        <v>High-value</v>
      </c>
    </row>
    <row r="197" spans="1:40" x14ac:dyDescent="0.25">
      <c r="A197" t="s">
        <v>434</v>
      </c>
      <c r="B197" t="s">
        <v>39</v>
      </c>
      <c r="C197" s="1">
        <v>50</v>
      </c>
      <c r="D197" t="s">
        <v>40</v>
      </c>
      <c r="E197" s="1">
        <v>0</v>
      </c>
      <c r="F197" t="s">
        <v>435</v>
      </c>
      <c r="G197">
        <v>93522</v>
      </c>
      <c r="H197">
        <v>36.319181</v>
      </c>
      <c r="I197">
        <v>-117.593053</v>
      </c>
      <c r="J197" s="1">
        <v>2</v>
      </c>
      <c r="K197" s="1">
        <v>71</v>
      </c>
      <c r="L197" t="s">
        <v>42</v>
      </c>
      <c r="M197" t="s">
        <v>40</v>
      </c>
      <c r="N197" s="2">
        <v>23.06</v>
      </c>
      <c r="O197" t="s">
        <v>43</v>
      </c>
      <c r="P197" t="s">
        <v>40</v>
      </c>
      <c r="Q197" t="s">
        <v>44</v>
      </c>
      <c r="R197" s="1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 s="3">
        <v>84.8</v>
      </c>
      <c r="AE197" s="3">
        <v>6046.1</v>
      </c>
      <c r="AF197" s="3">
        <v>0</v>
      </c>
      <c r="AG197" s="3">
        <v>0</v>
      </c>
      <c r="AH197" s="3">
        <v>1637.26</v>
      </c>
      <c r="AI197" s="3">
        <v>7683.36</v>
      </c>
      <c r="AJ197" t="s">
        <v>47</v>
      </c>
      <c r="AK197" t="s">
        <v>8234</v>
      </c>
      <c r="AL197" t="s">
        <v>8234</v>
      </c>
      <c r="AM197">
        <f>IF(Customers[[#This Row],[Customer Status]]="Churned",1,0)</f>
        <v>0</v>
      </c>
      <c r="AN197" t="str">
        <f>IF(Customers[[#This Row],[Monthly Charge]]&gt;=_xlfn.PERCENTILE.INC(Customers[Monthly Charge],0.75),"High-value","Other")</f>
        <v>Other</v>
      </c>
    </row>
    <row r="198" spans="1:40" x14ac:dyDescent="0.25">
      <c r="A198" t="s">
        <v>436</v>
      </c>
      <c r="B198" t="s">
        <v>49</v>
      </c>
      <c r="C198" s="1">
        <v>56</v>
      </c>
      <c r="D198" t="s">
        <v>43</v>
      </c>
      <c r="E198" s="1">
        <v>0</v>
      </c>
      <c r="F198" t="s">
        <v>437</v>
      </c>
      <c r="G198">
        <v>92404</v>
      </c>
      <c r="H198">
        <v>34.183286000000003</v>
      </c>
      <c r="I198">
        <v>-117.221722</v>
      </c>
      <c r="J198" s="1">
        <v>0</v>
      </c>
      <c r="K198" s="1">
        <v>9</v>
      </c>
      <c r="L198" t="s">
        <v>42</v>
      </c>
      <c r="M198" t="s">
        <v>40</v>
      </c>
      <c r="N198" s="2">
        <v>40.74</v>
      </c>
      <c r="O198" t="s">
        <v>43</v>
      </c>
      <c r="P198" t="s">
        <v>43</v>
      </c>
      <c r="Q198" t="s">
        <v>42</v>
      </c>
      <c r="R198" s="1">
        <v>0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51</v>
      </c>
      <c r="AB198" t="s">
        <v>43</v>
      </c>
      <c r="AC198" t="s">
        <v>46</v>
      </c>
      <c r="AD198" s="3">
        <v>19.850000000000001</v>
      </c>
      <c r="AE198" s="3">
        <v>178.8</v>
      </c>
      <c r="AF198" s="3">
        <v>0</v>
      </c>
      <c r="AG198" s="3">
        <v>0</v>
      </c>
      <c r="AH198" s="3">
        <v>366.66</v>
      </c>
      <c r="AI198" s="3">
        <v>545.46</v>
      </c>
      <c r="AJ198" t="s">
        <v>47</v>
      </c>
      <c r="AK198" t="s">
        <v>8234</v>
      </c>
      <c r="AL198" t="s">
        <v>8234</v>
      </c>
      <c r="AM198">
        <f>IF(Customers[[#This Row],[Customer Status]]="Churned",1,0)</f>
        <v>0</v>
      </c>
      <c r="AN198" t="str">
        <f>IF(Customers[[#This Row],[Monthly Charge]]&gt;=_xlfn.PERCENTILE.INC(Customers[Monthly Charge],0.75),"High-value","Other")</f>
        <v>Other</v>
      </c>
    </row>
    <row r="199" spans="1:40" x14ac:dyDescent="0.25">
      <c r="A199" t="s">
        <v>438</v>
      </c>
      <c r="B199" t="s">
        <v>39</v>
      </c>
      <c r="C199" s="1">
        <v>63</v>
      </c>
      <c r="D199" t="s">
        <v>43</v>
      </c>
      <c r="E199" s="1">
        <v>0</v>
      </c>
      <c r="F199" t="s">
        <v>439</v>
      </c>
      <c r="G199">
        <v>95542</v>
      </c>
      <c r="H199">
        <v>40.057783999999998</v>
      </c>
      <c r="I199">
        <v>-123.679461</v>
      </c>
      <c r="J199" s="1">
        <v>0</v>
      </c>
      <c r="K199" s="1">
        <v>6</v>
      </c>
      <c r="L199" t="s">
        <v>42</v>
      </c>
      <c r="M199" t="s">
        <v>40</v>
      </c>
      <c r="N199" s="2">
        <v>39.159999999999997</v>
      </c>
      <c r="O199" t="s">
        <v>43</v>
      </c>
      <c r="P199" t="s">
        <v>40</v>
      </c>
      <c r="Q199" t="s">
        <v>79</v>
      </c>
      <c r="R199" s="1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 s="3">
        <v>49.45</v>
      </c>
      <c r="AE199" s="3">
        <v>314.60000000000002</v>
      </c>
      <c r="AF199" s="3">
        <v>0</v>
      </c>
      <c r="AG199" s="3">
        <v>0</v>
      </c>
      <c r="AH199" s="3">
        <v>234.96</v>
      </c>
      <c r="AI199" s="3">
        <v>549.55999999999995</v>
      </c>
      <c r="AJ199" t="s">
        <v>47</v>
      </c>
      <c r="AK199" t="s">
        <v>8234</v>
      </c>
      <c r="AL199" t="s">
        <v>8234</v>
      </c>
      <c r="AM199">
        <f>IF(Customers[[#This Row],[Customer Status]]="Churned",1,0)</f>
        <v>0</v>
      </c>
      <c r="AN199" t="str">
        <f>IF(Customers[[#This Row],[Monthly Charge]]&gt;=_xlfn.PERCENTILE.INC(Customers[Monthly Charge],0.75),"High-value","Other")</f>
        <v>Other</v>
      </c>
    </row>
    <row r="200" spans="1:40" x14ac:dyDescent="0.25">
      <c r="A200" t="s">
        <v>440</v>
      </c>
      <c r="B200" t="s">
        <v>39</v>
      </c>
      <c r="C200" s="1">
        <v>58</v>
      </c>
      <c r="D200" t="s">
        <v>43</v>
      </c>
      <c r="E200" s="1">
        <v>0</v>
      </c>
      <c r="F200" t="s">
        <v>441</v>
      </c>
      <c r="G200">
        <v>90807</v>
      </c>
      <c r="H200">
        <v>33.830098999999997</v>
      </c>
      <c r="I200">
        <v>-118.182239</v>
      </c>
      <c r="J200" s="1">
        <v>0</v>
      </c>
      <c r="K200" s="1">
        <v>26</v>
      </c>
      <c r="L200" t="s">
        <v>42</v>
      </c>
      <c r="M200" t="s">
        <v>40</v>
      </c>
      <c r="N200" s="2">
        <v>38.090000000000003</v>
      </c>
      <c r="O200" t="s">
        <v>43</v>
      </c>
      <c r="P200" t="s">
        <v>40</v>
      </c>
      <c r="Q200" t="s">
        <v>55</v>
      </c>
      <c r="R200" s="1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 s="3">
        <v>88.8</v>
      </c>
      <c r="AE200" s="3">
        <v>2274.35</v>
      </c>
      <c r="AF200" s="3">
        <v>0</v>
      </c>
      <c r="AG200" s="3">
        <v>50</v>
      </c>
      <c r="AH200" s="3">
        <v>990.34</v>
      </c>
      <c r="AI200" s="3">
        <v>3314.69</v>
      </c>
      <c r="AJ200" t="s">
        <v>57</v>
      </c>
      <c r="AK200" t="s">
        <v>63</v>
      </c>
      <c r="AL200" t="s">
        <v>433</v>
      </c>
      <c r="AM200">
        <f>IF(Customers[[#This Row],[Customer Status]]="Churned",1,0)</f>
        <v>1</v>
      </c>
      <c r="AN200" t="str">
        <f>IF(Customers[[#This Row],[Monthly Charge]]&gt;=_xlfn.PERCENTILE.INC(Customers[Monthly Charge],0.75),"High-value","Other")</f>
        <v>Other</v>
      </c>
    </row>
    <row r="201" spans="1:40" x14ac:dyDescent="0.25">
      <c r="A201" t="s">
        <v>442</v>
      </c>
      <c r="B201" t="s">
        <v>39</v>
      </c>
      <c r="C201" s="1">
        <v>29</v>
      </c>
      <c r="D201" t="s">
        <v>43</v>
      </c>
      <c r="E201" s="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 s="1">
        <v>0</v>
      </c>
      <c r="K201" s="1">
        <v>6</v>
      </c>
      <c r="L201" t="s">
        <v>54</v>
      </c>
      <c r="M201" t="s">
        <v>40</v>
      </c>
      <c r="N201" s="2">
        <v>6.98</v>
      </c>
      <c r="O201" t="s">
        <v>43</v>
      </c>
      <c r="P201" t="s">
        <v>40</v>
      </c>
      <c r="Q201" t="s">
        <v>44</v>
      </c>
      <c r="R201" s="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 s="3">
        <v>55.15</v>
      </c>
      <c r="AE201" s="3">
        <v>322.89999999999998</v>
      </c>
      <c r="AF201" s="3">
        <v>0</v>
      </c>
      <c r="AG201" s="3">
        <v>0</v>
      </c>
      <c r="AH201" s="3">
        <v>41.88</v>
      </c>
      <c r="AI201" s="3">
        <v>364.78</v>
      </c>
      <c r="AJ201" t="s">
        <v>47</v>
      </c>
      <c r="AK201" t="s">
        <v>8234</v>
      </c>
      <c r="AL201" t="s">
        <v>8234</v>
      </c>
      <c r="AM201">
        <f>IF(Customers[[#This Row],[Customer Status]]="Churned",1,0)</f>
        <v>0</v>
      </c>
      <c r="AN201" t="str">
        <f>IF(Customers[[#This Row],[Monthly Charge]]&gt;=_xlfn.PERCENTILE.INC(Customers[Monthly Charge],0.75),"High-value","Other")</f>
        <v>Other</v>
      </c>
    </row>
    <row r="202" spans="1:40" x14ac:dyDescent="0.25">
      <c r="A202" t="s">
        <v>444</v>
      </c>
      <c r="B202" t="s">
        <v>49</v>
      </c>
      <c r="C202" s="1">
        <v>54</v>
      </c>
      <c r="D202" t="s">
        <v>43</v>
      </c>
      <c r="E202" s="1">
        <v>0</v>
      </c>
      <c r="F202" t="s">
        <v>445</v>
      </c>
      <c r="G202">
        <v>95762</v>
      </c>
      <c r="H202">
        <v>38.684437000000003</v>
      </c>
      <c r="I202">
        <v>-121.055634</v>
      </c>
      <c r="J202" s="1">
        <v>0</v>
      </c>
      <c r="K202" s="1">
        <v>11</v>
      </c>
      <c r="L202" t="s">
        <v>42</v>
      </c>
      <c r="M202" t="s">
        <v>40</v>
      </c>
      <c r="N202" s="2">
        <v>30.57</v>
      </c>
      <c r="O202" t="s">
        <v>43</v>
      </c>
      <c r="P202" t="s">
        <v>40</v>
      </c>
      <c r="Q202" t="s">
        <v>55</v>
      </c>
      <c r="R202" s="1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 s="3">
        <v>84.8</v>
      </c>
      <c r="AE202" s="3">
        <v>888.75</v>
      </c>
      <c r="AF202" s="3">
        <v>0</v>
      </c>
      <c r="AG202" s="3">
        <v>0</v>
      </c>
      <c r="AH202" s="3">
        <v>336.27</v>
      </c>
      <c r="AI202" s="3">
        <v>1225.02</v>
      </c>
      <c r="AJ202" t="s">
        <v>47</v>
      </c>
      <c r="AK202" t="s">
        <v>8234</v>
      </c>
      <c r="AL202" t="s">
        <v>8234</v>
      </c>
      <c r="AM202">
        <f>IF(Customers[[#This Row],[Customer Status]]="Churned",1,0)</f>
        <v>0</v>
      </c>
      <c r="AN202" t="str">
        <f>IF(Customers[[#This Row],[Monthly Charge]]&gt;=_xlfn.PERCENTILE.INC(Customers[Monthly Charge],0.75),"High-value","Other")</f>
        <v>Other</v>
      </c>
    </row>
    <row r="203" spans="1:40" x14ac:dyDescent="0.25">
      <c r="A203" t="s">
        <v>446</v>
      </c>
      <c r="B203" t="s">
        <v>49</v>
      </c>
      <c r="C203" s="1">
        <v>25</v>
      </c>
      <c r="D203" t="s">
        <v>40</v>
      </c>
      <c r="E203" s="1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 s="1">
        <v>1</v>
      </c>
      <c r="K203" s="1">
        <v>1</v>
      </c>
      <c r="L203" t="s">
        <v>42</v>
      </c>
      <c r="M203" t="s">
        <v>40</v>
      </c>
      <c r="N203" s="2">
        <v>43.67</v>
      </c>
      <c r="O203" t="s">
        <v>43</v>
      </c>
      <c r="P203" t="s">
        <v>40</v>
      </c>
      <c r="Q203" t="s">
        <v>55</v>
      </c>
      <c r="R203" s="1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 s="3">
        <v>80.55</v>
      </c>
      <c r="AE203" s="3">
        <v>80.55</v>
      </c>
      <c r="AF203" s="3">
        <v>0</v>
      </c>
      <c r="AG203" s="3">
        <v>0</v>
      </c>
      <c r="AH203" s="3">
        <v>43.67</v>
      </c>
      <c r="AI203" s="3">
        <v>124.22</v>
      </c>
      <c r="AJ203" t="s">
        <v>57</v>
      </c>
      <c r="AK203" t="s">
        <v>58</v>
      </c>
      <c r="AL203" t="s">
        <v>59</v>
      </c>
      <c r="AM203">
        <f>IF(Customers[[#This Row],[Customer Status]]="Churned",1,0)</f>
        <v>1</v>
      </c>
      <c r="AN203" t="str">
        <f>IF(Customers[[#This Row],[Monthly Charge]]&gt;=_xlfn.PERCENTILE.INC(Customers[Monthly Charge],0.75),"High-value","Other")</f>
        <v>Other</v>
      </c>
    </row>
    <row r="204" spans="1:40" x14ac:dyDescent="0.25">
      <c r="A204" t="s">
        <v>447</v>
      </c>
      <c r="B204" t="s">
        <v>39</v>
      </c>
      <c r="C204" s="1">
        <v>31</v>
      </c>
      <c r="D204" t="s">
        <v>40</v>
      </c>
      <c r="E204" s="1">
        <v>0</v>
      </c>
      <c r="F204" t="s">
        <v>448</v>
      </c>
      <c r="G204">
        <v>90265</v>
      </c>
      <c r="H204">
        <v>34.074572000000003</v>
      </c>
      <c r="I204">
        <v>-118.831181</v>
      </c>
      <c r="J204" s="1">
        <v>10</v>
      </c>
      <c r="K204" s="1">
        <v>49</v>
      </c>
      <c r="L204" t="s">
        <v>42</v>
      </c>
      <c r="M204" t="s">
        <v>40</v>
      </c>
      <c r="N204" s="2">
        <v>2.82</v>
      </c>
      <c r="O204" t="s">
        <v>43</v>
      </c>
      <c r="P204" t="s">
        <v>43</v>
      </c>
      <c r="Q204" t="s">
        <v>42</v>
      </c>
      <c r="R204" s="1">
        <v>0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73</v>
      </c>
      <c r="AB204" t="s">
        <v>40</v>
      </c>
      <c r="AC204" t="s">
        <v>56</v>
      </c>
      <c r="AD204" s="3">
        <v>20.149999999999999</v>
      </c>
      <c r="AE204" s="3">
        <v>973.35</v>
      </c>
      <c r="AF204" s="3">
        <v>0</v>
      </c>
      <c r="AG204" s="3">
        <v>0</v>
      </c>
      <c r="AH204" s="3">
        <v>138.18</v>
      </c>
      <c r="AI204" s="3">
        <v>1111.53</v>
      </c>
      <c r="AJ204" t="s">
        <v>47</v>
      </c>
      <c r="AK204" t="s">
        <v>8234</v>
      </c>
      <c r="AL204" t="s">
        <v>8234</v>
      </c>
      <c r="AM204">
        <f>IF(Customers[[#This Row],[Customer Status]]="Churned",1,0)</f>
        <v>0</v>
      </c>
      <c r="AN204" t="str">
        <f>IF(Customers[[#This Row],[Monthly Charge]]&gt;=_xlfn.PERCENTILE.INC(Customers[Monthly Charge],0.75),"High-value","Other")</f>
        <v>Other</v>
      </c>
    </row>
    <row r="205" spans="1:40" x14ac:dyDescent="0.25">
      <c r="A205" t="s">
        <v>449</v>
      </c>
      <c r="B205" t="s">
        <v>39</v>
      </c>
      <c r="C205" s="1">
        <v>25</v>
      </c>
      <c r="D205" t="s">
        <v>40</v>
      </c>
      <c r="E205" s="1">
        <v>2</v>
      </c>
      <c r="F205" t="s">
        <v>155</v>
      </c>
      <c r="G205">
        <v>95401</v>
      </c>
      <c r="H205">
        <v>38.460517000000003</v>
      </c>
      <c r="I205">
        <v>-122.790335</v>
      </c>
      <c r="J205" s="1">
        <v>9</v>
      </c>
      <c r="K205" s="1">
        <v>3</v>
      </c>
      <c r="L205" t="s">
        <v>54</v>
      </c>
      <c r="M205" t="s">
        <v>40</v>
      </c>
      <c r="N205" s="2">
        <v>11.47</v>
      </c>
      <c r="O205" t="s">
        <v>43</v>
      </c>
      <c r="P205" t="s">
        <v>40</v>
      </c>
      <c r="Q205" t="s">
        <v>79</v>
      </c>
      <c r="R205" s="1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 s="3">
        <v>58.7</v>
      </c>
      <c r="AE205" s="3">
        <v>168.6</v>
      </c>
      <c r="AF205" s="3">
        <v>0</v>
      </c>
      <c r="AG205" s="3">
        <v>0</v>
      </c>
      <c r="AH205" s="3">
        <v>34.409999999999997</v>
      </c>
      <c r="AI205" s="3">
        <v>203.01</v>
      </c>
      <c r="AJ205" t="s">
        <v>98</v>
      </c>
      <c r="AK205" t="s">
        <v>8234</v>
      </c>
      <c r="AL205" t="s">
        <v>8234</v>
      </c>
      <c r="AM205">
        <f>IF(Customers[[#This Row],[Customer Status]]="Churned",1,0)</f>
        <v>0</v>
      </c>
      <c r="AN205" t="str">
        <f>IF(Customers[[#This Row],[Monthly Charge]]&gt;=_xlfn.PERCENTILE.INC(Customers[Monthly Charge],0.75),"High-value","Other")</f>
        <v>Other</v>
      </c>
    </row>
    <row r="206" spans="1:40" x14ac:dyDescent="0.25">
      <c r="A206" t="s">
        <v>450</v>
      </c>
      <c r="B206" t="s">
        <v>39</v>
      </c>
      <c r="C206" s="1">
        <v>46</v>
      </c>
      <c r="D206" t="s">
        <v>43</v>
      </c>
      <c r="E206" s="1">
        <v>0</v>
      </c>
      <c r="F206" t="s">
        <v>412</v>
      </c>
      <c r="G206">
        <v>93656</v>
      </c>
      <c r="H206">
        <v>36.452210999999998</v>
      </c>
      <c r="I206">
        <v>-119.94575</v>
      </c>
      <c r="J206" s="1">
        <v>0</v>
      </c>
      <c r="K206" s="1">
        <v>53</v>
      </c>
      <c r="L206" t="s">
        <v>76</v>
      </c>
      <c r="M206" t="s">
        <v>40</v>
      </c>
      <c r="N206" s="2">
        <v>43.57</v>
      </c>
      <c r="O206" t="s">
        <v>43</v>
      </c>
      <c r="P206" t="s">
        <v>40</v>
      </c>
      <c r="Q206" t="s">
        <v>55</v>
      </c>
      <c r="R206" s="1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 s="3">
        <v>99.5</v>
      </c>
      <c r="AE206" s="3">
        <v>5424.25</v>
      </c>
      <c r="AF206" s="3">
        <v>0</v>
      </c>
      <c r="AG206" s="3">
        <v>0</v>
      </c>
      <c r="AH206" s="3">
        <v>2309.21</v>
      </c>
      <c r="AI206" s="3">
        <v>7733.46</v>
      </c>
      <c r="AJ206" t="s">
        <v>47</v>
      </c>
      <c r="AK206" t="s">
        <v>8234</v>
      </c>
      <c r="AL206" t="s">
        <v>8234</v>
      </c>
      <c r="AM206">
        <f>IF(Customers[[#This Row],[Customer Status]]="Churned",1,0)</f>
        <v>0</v>
      </c>
      <c r="AN206" t="str">
        <f>IF(Customers[[#This Row],[Monthly Charge]]&gt;=_xlfn.PERCENTILE.INC(Customers[Monthly Charge],0.75),"High-value","Other")</f>
        <v>High-value</v>
      </c>
    </row>
    <row r="207" spans="1:40" x14ac:dyDescent="0.25">
      <c r="A207" t="s">
        <v>451</v>
      </c>
      <c r="B207" t="s">
        <v>49</v>
      </c>
      <c r="C207" s="1">
        <v>28</v>
      </c>
      <c r="D207" t="s">
        <v>40</v>
      </c>
      <c r="E207" s="1">
        <v>0</v>
      </c>
      <c r="F207" t="s">
        <v>313</v>
      </c>
      <c r="G207">
        <v>93035</v>
      </c>
      <c r="H207">
        <v>34.184539999999998</v>
      </c>
      <c r="I207">
        <v>-119.224666</v>
      </c>
      <c r="J207" s="1">
        <v>1</v>
      </c>
      <c r="K207" s="1">
        <v>23</v>
      </c>
      <c r="L207" t="s">
        <v>42</v>
      </c>
      <c r="M207" t="s">
        <v>40</v>
      </c>
      <c r="N207" s="2">
        <v>37.950000000000003</v>
      </c>
      <c r="O207" t="s">
        <v>43</v>
      </c>
      <c r="P207" t="s">
        <v>40</v>
      </c>
      <c r="Q207" t="s">
        <v>55</v>
      </c>
      <c r="R207" s="1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 s="3">
        <v>99.85</v>
      </c>
      <c r="AE207" s="3">
        <v>2331.3000000000002</v>
      </c>
      <c r="AF207" s="3">
        <v>0</v>
      </c>
      <c r="AG207" s="3">
        <v>0</v>
      </c>
      <c r="AH207" s="3">
        <v>872.85</v>
      </c>
      <c r="AI207" s="3">
        <v>3204.15</v>
      </c>
      <c r="AJ207" t="s">
        <v>57</v>
      </c>
      <c r="AK207" t="s">
        <v>109</v>
      </c>
      <c r="AL207" t="s">
        <v>110</v>
      </c>
      <c r="AM207">
        <f>IF(Customers[[#This Row],[Customer Status]]="Churned",1,0)</f>
        <v>1</v>
      </c>
      <c r="AN207" t="str">
        <f>IF(Customers[[#This Row],[Monthly Charge]]&gt;=_xlfn.PERCENTILE.INC(Customers[Monthly Charge],0.75),"High-value","Other")</f>
        <v>High-value</v>
      </c>
    </row>
    <row r="208" spans="1:40" x14ac:dyDescent="0.25">
      <c r="A208" t="s">
        <v>452</v>
      </c>
      <c r="B208" t="s">
        <v>49</v>
      </c>
      <c r="C208" s="1">
        <v>63</v>
      </c>
      <c r="D208" t="s">
        <v>43</v>
      </c>
      <c r="E208" s="1">
        <v>0</v>
      </c>
      <c r="F208" t="s">
        <v>346</v>
      </c>
      <c r="G208">
        <v>93591</v>
      </c>
      <c r="H208">
        <v>34.598221000000002</v>
      </c>
      <c r="I208">
        <v>-117.79593</v>
      </c>
      <c r="J208" s="1">
        <v>0</v>
      </c>
      <c r="K208" s="1">
        <v>2</v>
      </c>
      <c r="L208" t="s">
        <v>42</v>
      </c>
      <c r="M208" t="s">
        <v>40</v>
      </c>
      <c r="N208" s="2">
        <v>25.49</v>
      </c>
      <c r="O208" t="s">
        <v>43</v>
      </c>
      <c r="P208" t="s">
        <v>40</v>
      </c>
      <c r="Q208" t="s">
        <v>79</v>
      </c>
      <c r="R208" s="1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 s="3">
        <v>45.35</v>
      </c>
      <c r="AE208" s="3">
        <v>89.5</v>
      </c>
      <c r="AF208" s="3">
        <v>0</v>
      </c>
      <c r="AG208" s="3">
        <v>0</v>
      </c>
      <c r="AH208" s="3">
        <v>50.98</v>
      </c>
      <c r="AI208" s="3">
        <v>140.47999999999999</v>
      </c>
      <c r="AJ208" t="s">
        <v>57</v>
      </c>
      <c r="AK208" t="s">
        <v>58</v>
      </c>
      <c r="AL208" t="s">
        <v>59</v>
      </c>
      <c r="AM208">
        <f>IF(Customers[[#This Row],[Customer Status]]="Churned",1,0)</f>
        <v>1</v>
      </c>
      <c r="AN208" t="str">
        <f>IF(Customers[[#This Row],[Monthly Charge]]&gt;=_xlfn.PERCENTILE.INC(Customers[Monthly Charge],0.75),"High-value","Other")</f>
        <v>Other</v>
      </c>
    </row>
    <row r="209" spans="1:40" x14ac:dyDescent="0.25">
      <c r="A209" t="s">
        <v>453</v>
      </c>
      <c r="B209" t="s">
        <v>49</v>
      </c>
      <c r="C209" s="1">
        <v>37</v>
      </c>
      <c r="D209" t="s">
        <v>43</v>
      </c>
      <c r="E209" s="1">
        <v>0</v>
      </c>
      <c r="F209" t="s">
        <v>454</v>
      </c>
      <c r="G209">
        <v>91723</v>
      </c>
      <c r="H209">
        <v>34.084747</v>
      </c>
      <c r="I209">
        <v>-117.886844</v>
      </c>
      <c r="J209" s="1">
        <v>0</v>
      </c>
      <c r="K209" s="1">
        <v>1</v>
      </c>
      <c r="L209" t="s">
        <v>42</v>
      </c>
      <c r="M209" t="s">
        <v>40</v>
      </c>
      <c r="N209" s="2">
        <v>11.35</v>
      </c>
      <c r="O209" t="s">
        <v>43</v>
      </c>
      <c r="P209" t="s">
        <v>40</v>
      </c>
      <c r="Q209" t="s">
        <v>79</v>
      </c>
      <c r="R209" s="1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 s="3">
        <v>48.55</v>
      </c>
      <c r="AE209" s="3">
        <v>48.55</v>
      </c>
      <c r="AF209" s="3">
        <v>0</v>
      </c>
      <c r="AG209" s="3">
        <v>0</v>
      </c>
      <c r="AH209" s="3">
        <v>11.35</v>
      </c>
      <c r="AI209" s="3">
        <v>59.9</v>
      </c>
      <c r="AJ209" t="s">
        <v>57</v>
      </c>
      <c r="AK209" t="s">
        <v>121</v>
      </c>
      <c r="AL209" t="s">
        <v>195</v>
      </c>
      <c r="AM209">
        <f>IF(Customers[[#This Row],[Customer Status]]="Churned",1,0)</f>
        <v>1</v>
      </c>
      <c r="AN209" t="str">
        <f>IF(Customers[[#This Row],[Monthly Charge]]&gt;=_xlfn.PERCENTILE.INC(Customers[Monthly Charge],0.75),"High-value","Other")</f>
        <v>Other</v>
      </c>
    </row>
    <row r="210" spans="1:40" x14ac:dyDescent="0.25">
      <c r="A210" t="s">
        <v>455</v>
      </c>
      <c r="B210" t="s">
        <v>49</v>
      </c>
      <c r="C210" s="1">
        <v>44</v>
      </c>
      <c r="D210" t="s">
        <v>43</v>
      </c>
      <c r="E210" s="1">
        <v>1</v>
      </c>
      <c r="F210" t="s">
        <v>456</v>
      </c>
      <c r="G210">
        <v>93954</v>
      </c>
      <c r="H210">
        <v>36.125529</v>
      </c>
      <c r="I210">
        <v>-120.86444299999999</v>
      </c>
      <c r="J210" s="1">
        <v>0</v>
      </c>
      <c r="K210" s="1">
        <v>3</v>
      </c>
      <c r="L210" t="s">
        <v>42</v>
      </c>
      <c r="M210" t="s">
        <v>40</v>
      </c>
      <c r="N210" s="2">
        <v>33.869999999999997</v>
      </c>
      <c r="O210" t="s">
        <v>40</v>
      </c>
      <c r="P210" t="s">
        <v>43</v>
      </c>
      <c r="Q210" t="s">
        <v>42</v>
      </c>
      <c r="R210" s="1">
        <v>0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73</v>
      </c>
      <c r="AB210" t="s">
        <v>40</v>
      </c>
      <c r="AC210" t="s">
        <v>46</v>
      </c>
      <c r="AD210" s="3">
        <v>26.4</v>
      </c>
      <c r="AE210" s="3">
        <v>121.25</v>
      </c>
      <c r="AF210" s="3">
        <v>0</v>
      </c>
      <c r="AG210" s="3">
        <v>0</v>
      </c>
      <c r="AH210" s="3">
        <v>101.61</v>
      </c>
      <c r="AI210" s="3">
        <v>222.86</v>
      </c>
      <c r="AJ210" t="s">
        <v>98</v>
      </c>
      <c r="AK210" t="s">
        <v>8234</v>
      </c>
      <c r="AL210" t="s">
        <v>8234</v>
      </c>
      <c r="AM210">
        <f>IF(Customers[[#This Row],[Customer Status]]="Churned",1,0)</f>
        <v>0</v>
      </c>
      <c r="AN210" t="str">
        <f>IF(Customers[[#This Row],[Monthly Charge]]&gt;=_xlfn.PERCENTILE.INC(Customers[Monthly Charge],0.75),"High-value","Other")</f>
        <v>Other</v>
      </c>
    </row>
    <row r="211" spans="1:40" x14ac:dyDescent="0.25">
      <c r="A211" t="s">
        <v>457</v>
      </c>
      <c r="B211" t="s">
        <v>39</v>
      </c>
      <c r="C211" s="1">
        <v>74</v>
      </c>
      <c r="D211" t="s">
        <v>40</v>
      </c>
      <c r="E211" s="1">
        <v>0</v>
      </c>
      <c r="F211" t="s">
        <v>346</v>
      </c>
      <c r="G211">
        <v>93591</v>
      </c>
      <c r="H211">
        <v>34.598221000000002</v>
      </c>
      <c r="I211">
        <v>-117.79593</v>
      </c>
      <c r="J211" s="1">
        <v>1</v>
      </c>
      <c r="K211" s="1">
        <v>68</v>
      </c>
      <c r="L211" t="s">
        <v>42</v>
      </c>
      <c r="M211" t="s">
        <v>40</v>
      </c>
      <c r="N211" s="2">
        <v>21.33</v>
      </c>
      <c r="O211" t="s">
        <v>40</v>
      </c>
      <c r="P211" t="s">
        <v>40</v>
      </c>
      <c r="Q211" t="s">
        <v>44</v>
      </c>
      <c r="R211" s="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 s="3">
        <v>100.2</v>
      </c>
      <c r="AE211" s="3">
        <v>6851.65</v>
      </c>
      <c r="AF211" s="3">
        <v>0</v>
      </c>
      <c r="AG211" s="3">
        <v>0</v>
      </c>
      <c r="AH211" s="3">
        <v>1450.44</v>
      </c>
      <c r="AI211" s="3">
        <v>8302.09</v>
      </c>
      <c r="AJ211" t="s">
        <v>57</v>
      </c>
      <c r="AK211" t="s">
        <v>58</v>
      </c>
      <c r="AL211" t="s">
        <v>214</v>
      </c>
      <c r="AM211">
        <f>IF(Customers[[#This Row],[Customer Status]]="Churned",1,0)</f>
        <v>1</v>
      </c>
      <c r="AN211" t="str">
        <f>IF(Customers[[#This Row],[Monthly Charge]]&gt;=_xlfn.PERCENTILE.INC(Customers[Monthly Charge],0.75),"High-value","Other")</f>
        <v>High-value</v>
      </c>
    </row>
    <row r="212" spans="1:40" x14ac:dyDescent="0.25">
      <c r="A212" t="s">
        <v>458</v>
      </c>
      <c r="B212" t="s">
        <v>49</v>
      </c>
      <c r="C212" s="1">
        <v>44</v>
      </c>
      <c r="D212" t="s">
        <v>43</v>
      </c>
      <c r="E212" s="1">
        <v>0</v>
      </c>
      <c r="F212" t="s">
        <v>459</v>
      </c>
      <c r="G212">
        <v>95546</v>
      </c>
      <c r="H212">
        <v>41.163637000000001</v>
      </c>
      <c r="I212">
        <v>-123.704841</v>
      </c>
      <c r="J212" s="1">
        <v>0</v>
      </c>
      <c r="K212" s="1">
        <v>8</v>
      </c>
      <c r="L212" t="s">
        <v>42</v>
      </c>
      <c r="M212" t="s">
        <v>40</v>
      </c>
      <c r="N212" s="2">
        <v>19.489999999999998</v>
      </c>
      <c r="O212" t="s">
        <v>43</v>
      </c>
      <c r="P212" t="s">
        <v>40</v>
      </c>
      <c r="Q212" t="s">
        <v>55</v>
      </c>
      <c r="R212" s="1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 s="3">
        <v>94.7</v>
      </c>
      <c r="AE212" s="3">
        <v>740.3</v>
      </c>
      <c r="AF212" s="3">
        <v>0</v>
      </c>
      <c r="AG212" s="3">
        <v>80</v>
      </c>
      <c r="AH212" s="3">
        <v>155.91999999999999</v>
      </c>
      <c r="AI212" s="3">
        <v>976.22</v>
      </c>
      <c r="AJ212" t="s">
        <v>57</v>
      </c>
      <c r="AK212" t="s">
        <v>58</v>
      </c>
      <c r="AL212" t="s">
        <v>214</v>
      </c>
      <c r="AM212">
        <f>IF(Customers[[#This Row],[Customer Status]]="Churned",1,0)</f>
        <v>1</v>
      </c>
      <c r="AN212" t="str">
        <f>IF(Customers[[#This Row],[Monthly Charge]]&gt;=_xlfn.PERCENTILE.INC(Customers[Monthly Charge],0.75),"High-value","Other")</f>
        <v>High-value</v>
      </c>
    </row>
    <row r="213" spans="1:40" x14ac:dyDescent="0.25">
      <c r="A213" t="s">
        <v>460</v>
      </c>
      <c r="B213" t="s">
        <v>39</v>
      </c>
      <c r="C213" s="1">
        <v>21</v>
      </c>
      <c r="D213" t="s">
        <v>40</v>
      </c>
      <c r="E213" s="1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 s="1">
        <v>9</v>
      </c>
      <c r="K213" s="1">
        <v>70</v>
      </c>
      <c r="L213" t="s">
        <v>72</v>
      </c>
      <c r="M213" t="s">
        <v>40</v>
      </c>
      <c r="N213" s="2">
        <v>16.66</v>
      </c>
      <c r="O213" t="s">
        <v>40</v>
      </c>
      <c r="P213" t="s">
        <v>40</v>
      </c>
      <c r="Q213" t="s">
        <v>55</v>
      </c>
      <c r="R213" s="1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 s="3">
        <v>97.65</v>
      </c>
      <c r="AE213" s="3">
        <v>6982.5</v>
      </c>
      <c r="AF213" s="3">
        <v>0</v>
      </c>
      <c r="AG213" s="3">
        <v>80</v>
      </c>
      <c r="AH213" s="3">
        <v>1166.2</v>
      </c>
      <c r="AI213" s="3">
        <v>8228.7000000000007</v>
      </c>
      <c r="AJ213" t="s">
        <v>47</v>
      </c>
      <c r="AK213" t="s">
        <v>8234</v>
      </c>
      <c r="AL213" t="s">
        <v>8234</v>
      </c>
      <c r="AM213">
        <f>IF(Customers[[#This Row],[Customer Status]]="Churned",1,0)</f>
        <v>0</v>
      </c>
      <c r="AN213" t="str">
        <f>IF(Customers[[#This Row],[Monthly Charge]]&gt;=_xlfn.PERCENTILE.INC(Customers[Monthly Charge],0.75),"High-value","Other")</f>
        <v>High-value</v>
      </c>
    </row>
    <row r="214" spans="1:40" x14ac:dyDescent="0.25">
      <c r="A214" t="s">
        <v>461</v>
      </c>
      <c r="B214" t="s">
        <v>49</v>
      </c>
      <c r="C214" s="1">
        <v>62</v>
      </c>
      <c r="D214" t="s">
        <v>40</v>
      </c>
      <c r="E214" s="1">
        <v>3</v>
      </c>
      <c r="F214" t="s">
        <v>462</v>
      </c>
      <c r="G214">
        <v>95564</v>
      </c>
      <c r="H214">
        <v>40.809635999999998</v>
      </c>
      <c r="I214">
        <v>-124.189977</v>
      </c>
      <c r="J214" s="1">
        <v>9</v>
      </c>
      <c r="K214" s="1">
        <v>39</v>
      </c>
      <c r="L214" t="s">
        <v>129</v>
      </c>
      <c r="M214" t="s">
        <v>40</v>
      </c>
      <c r="N214" s="2">
        <v>17.29</v>
      </c>
      <c r="O214" t="s">
        <v>40</v>
      </c>
      <c r="P214" t="s">
        <v>40</v>
      </c>
      <c r="Q214" t="s">
        <v>55</v>
      </c>
      <c r="R214" s="1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 s="3">
        <v>100</v>
      </c>
      <c r="AE214" s="3">
        <v>3835.55</v>
      </c>
      <c r="AF214" s="3">
        <v>0</v>
      </c>
      <c r="AG214" s="3">
        <v>0</v>
      </c>
      <c r="AH214" s="3">
        <v>674.31</v>
      </c>
      <c r="AI214" s="3">
        <v>4509.8599999999997</v>
      </c>
      <c r="AJ214" t="s">
        <v>47</v>
      </c>
      <c r="AK214" t="s">
        <v>8234</v>
      </c>
      <c r="AL214" t="s">
        <v>8234</v>
      </c>
      <c r="AM214">
        <f>IF(Customers[[#This Row],[Customer Status]]="Churned",1,0)</f>
        <v>0</v>
      </c>
      <c r="AN214" t="str">
        <f>IF(Customers[[#This Row],[Monthly Charge]]&gt;=_xlfn.PERCENTILE.INC(Customers[Monthly Charge],0.75),"High-value","Other")</f>
        <v>High-value</v>
      </c>
    </row>
    <row r="215" spans="1:40" x14ac:dyDescent="0.25">
      <c r="A215" t="s">
        <v>463</v>
      </c>
      <c r="B215" t="s">
        <v>39</v>
      </c>
      <c r="C215" s="1">
        <v>43</v>
      </c>
      <c r="D215" t="s">
        <v>43</v>
      </c>
      <c r="E215" s="1">
        <v>0</v>
      </c>
      <c r="F215" t="s">
        <v>464</v>
      </c>
      <c r="G215">
        <v>95527</v>
      </c>
      <c r="H215">
        <v>40.854512</v>
      </c>
      <c r="I215">
        <v>-123.450097</v>
      </c>
      <c r="J215" s="1">
        <v>0</v>
      </c>
      <c r="K215" s="1">
        <v>1</v>
      </c>
      <c r="L215" t="s">
        <v>42</v>
      </c>
      <c r="M215" t="s">
        <v>40</v>
      </c>
      <c r="N215" s="2">
        <v>17.37</v>
      </c>
      <c r="O215" t="s">
        <v>43</v>
      </c>
      <c r="P215" t="s">
        <v>40</v>
      </c>
      <c r="Q215" t="s">
        <v>55</v>
      </c>
      <c r="R215" s="1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 s="3">
        <v>70.099999999999994</v>
      </c>
      <c r="AE215" s="3">
        <v>70.099999999999994</v>
      </c>
      <c r="AF215" s="3">
        <v>0</v>
      </c>
      <c r="AG215" s="3">
        <v>0</v>
      </c>
      <c r="AH215" s="3">
        <v>17.37</v>
      </c>
      <c r="AI215" s="3">
        <v>87.47</v>
      </c>
      <c r="AJ215" t="s">
        <v>57</v>
      </c>
      <c r="AK215" t="s">
        <v>58</v>
      </c>
      <c r="AL215" t="s">
        <v>59</v>
      </c>
      <c r="AM215">
        <f>IF(Customers[[#This Row],[Customer Status]]="Churned",1,0)</f>
        <v>1</v>
      </c>
      <c r="AN215" t="str">
        <f>IF(Customers[[#This Row],[Monthly Charge]]&gt;=_xlfn.PERCENTILE.INC(Customers[Monthly Charge],0.75),"High-value","Other")</f>
        <v>Other</v>
      </c>
    </row>
    <row r="216" spans="1:40" x14ac:dyDescent="0.25">
      <c r="A216" t="s">
        <v>465</v>
      </c>
      <c r="B216" t="s">
        <v>39</v>
      </c>
      <c r="C216" s="1">
        <v>40</v>
      </c>
      <c r="D216" t="s">
        <v>43</v>
      </c>
      <c r="E216" s="1">
        <v>0</v>
      </c>
      <c r="F216" t="s">
        <v>309</v>
      </c>
      <c r="G216">
        <v>92844</v>
      </c>
      <c r="H216">
        <v>33.766475999999997</v>
      </c>
      <c r="I216">
        <v>-117.969795</v>
      </c>
      <c r="J216" s="1">
        <v>0</v>
      </c>
      <c r="K216" s="1">
        <v>3</v>
      </c>
      <c r="L216" t="s">
        <v>42</v>
      </c>
      <c r="M216" t="s">
        <v>40</v>
      </c>
      <c r="N216" s="2">
        <v>30.18</v>
      </c>
      <c r="O216" t="s">
        <v>43</v>
      </c>
      <c r="P216" t="s">
        <v>40</v>
      </c>
      <c r="Q216" t="s">
        <v>55</v>
      </c>
      <c r="R216" s="1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 s="3">
        <v>97.9</v>
      </c>
      <c r="AE216" s="3">
        <v>315.3</v>
      </c>
      <c r="AF216" s="3">
        <v>0</v>
      </c>
      <c r="AG216" s="3">
        <v>0</v>
      </c>
      <c r="AH216" s="3">
        <v>90.54</v>
      </c>
      <c r="AI216" s="3">
        <v>405.84</v>
      </c>
      <c r="AJ216" t="s">
        <v>57</v>
      </c>
      <c r="AK216" t="s">
        <v>117</v>
      </c>
      <c r="AL216" t="s">
        <v>466</v>
      </c>
      <c r="AM216">
        <f>IF(Customers[[#This Row],[Customer Status]]="Churned",1,0)</f>
        <v>1</v>
      </c>
      <c r="AN216" t="str">
        <f>IF(Customers[[#This Row],[Monthly Charge]]&gt;=_xlfn.PERCENTILE.INC(Customers[Monthly Charge],0.75),"High-value","Other")</f>
        <v>High-value</v>
      </c>
    </row>
    <row r="217" spans="1:40" x14ac:dyDescent="0.25">
      <c r="A217" t="s">
        <v>467</v>
      </c>
      <c r="B217" t="s">
        <v>49</v>
      </c>
      <c r="C217" s="1">
        <v>48</v>
      </c>
      <c r="D217" t="s">
        <v>40</v>
      </c>
      <c r="E217" s="1">
        <v>0</v>
      </c>
      <c r="F217" t="s">
        <v>468</v>
      </c>
      <c r="G217">
        <v>96121</v>
      </c>
      <c r="H217">
        <v>40.181279000000004</v>
      </c>
      <c r="I217">
        <v>-120.392967</v>
      </c>
      <c r="J217" s="1">
        <v>8</v>
      </c>
      <c r="K217" s="1">
        <v>60</v>
      </c>
      <c r="L217" t="s">
        <v>76</v>
      </c>
      <c r="M217" t="s">
        <v>40</v>
      </c>
      <c r="N217" s="2">
        <v>19.22</v>
      </c>
      <c r="O217" t="s">
        <v>40</v>
      </c>
      <c r="P217" t="s">
        <v>40</v>
      </c>
      <c r="Q217" t="s">
        <v>55</v>
      </c>
      <c r="R217" s="1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 s="3">
        <v>102.5</v>
      </c>
      <c r="AE217" s="3">
        <v>6157.6</v>
      </c>
      <c r="AF217" s="3">
        <v>0</v>
      </c>
      <c r="AG217" s="3">
        <v>0</v>
      </c>
      <c r="AH217" s="3">
        <v>1153.2</v>
      </c>
      <c r="AI217" s="3">
        <v>7310.8</v>
      </c>
      <c r="AJ217" t="s">
        <v>47</v>
      </c>
      <c r="AK217" t="s">
        <v>8234</v>
      </c>
      <c r="AL217" t="s">
        <v>8234</v>
      </c>
      <c r="AM217">
        <f>IF(Customers[[#This Row],[Customer Status]]="Churned",1,0)</f>
        <v>0</v>
      </c>
      <c r="AN217" t="str">
        <f>IF(Customers[[#This Row],[Monthly Charge]]&gt;=_xlfn.PERCENTILE.INC(Customers[Monthly Charge],0.75),"High-value","Other")</f>
        <v>High-value</v>
      </c>
    </row>
    <row r="218" spans="1:40" x14ac:dyDescent="0.25">
      <c r="A218" t="s">
        <v>469</v>
      </c>
      <c r="B218" t="s">
        <v>39</v>
      </c>
      <c r="C218" s="1">
        <v>55</v>
      </c>
      <c r="D218" t="s">
        <v>40</v>
      </c>
      <c r="E218" s="1">
        <v>0</v>
      </c>
      <c r="F218" t="s">
        <v>470</v>
      </c>
      <c r="G218">
        <v>96007</v>
      </c>
      <c r="H218">
        <v>40.448632000000003</v>
      </c>
      <c r="I218">
        <v>-122.306657</v>
      </c>
      <c r="J218" s="1">
        <v>1</v>
      </c>
      <c r="K218" s="1">
        <v>5</v>
      </c>
      <c r="L218" t="s">
        <v>54</v>
      </c>
      <c r="M218" t="s">
        <v>40</v>
      </c>
      <c r="N218" s="2">
        <v>17.079999999999998</v>
      </c>
      <c r="O218" t="s">
        <v>43</v>
      </c>
      <c r="P218" t="s">
        <v>40</v>
      </c>
      <c r="Q218" t="s">
        <v>55</v>
      </c>
      <c r="R218" s="1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 s="3">
        <v>69.95</v>
      </c>
      <c r="AE218" s="3">
        <v>330.15</v>
      </c>
      <c r="AF218" s="3">
        <v>0</v>
      </c>
      <c r="AG218" s="3">
        <v>0</v>
      </c>
      <c r="AH218" s="3">
        <v>85.4</v>
      </c>
      <c r="AI218" s="3">
        <v>415.55</v>
      </c>
      <c r="AJ218" t="s">
        <v>57</v>
      </c>
      <c r="AK218" t="s">
        <v>121</v>
      </c>
      <c r="AL218" t="s">
        <v>122</v>
      </c>
      <c r="AM218">
        <f>IF(Customers[[#This Row],[Customer Status]]="Churned",1,0)</f>
        <v>1</v>
      </c>
      <c r="AN218" t="str">
        <f>IF(Customers[[#This Row],[Monthly Charge]]&gt;=_xlfn.PERCENTILE.INC(Customers[Monthly Charge],0.75),"High-value","Other")</f>
        <v>Other</v>
      </c>
    </row>
    <row r="219" spans="1:40" x14ac:dyDescent="0.25">
      <c r="A219" t="s">
        <v>471</v>
      </c>
      <c r="B219" t="s">
        <v>49</v>
      </c>
      <c r="C219" s="1">
        <v>77</v>
      </c>
      <c r="D219" t="s">
        <v>43</v>
      </c>
      <c r="E219" s="1">
        <v>0</v>
      </c>
      <c r="F219" t="s">
        <v>151</v>
      </c>
      <c r="G219">
        <v>92122</v>
      </c>
      <c r="H219">
        <v>32.857230000000001</v>
      </c>
      <c r="I219">
        <v>-117.209774</v>
      </c>
      <c r="J219" s="1">
        <v>0</v>
      </c>
      <c r="K219" s="1">
        <v>3</v>
      </c>
      <c r="L219" t="s">
        <v>54</v>
      </c>
      <c r="M219" t="s">
        <v>40</v>
      </c>
      <c r="N219" s="2">
        <v>9.2200000000000006</v>
      </c>
      <c r="O219" t="s">
        <v>40</v>
      </c>
      <c r="P219" t="s">
        <v>40</v>
      </c>
      <c r="Q219" t="s">
        <v>55</v>
      </c>
      <c r="R219" s="1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 s="3">
        <v>81.349999999999994</v>
      </c>
      <c r="AE219" s="3">
        <v>233.7</v>
      </c>
      <c r="AF219" s="3">
        <v>0</v>
      </c>
      <c r="AG219" s="3">
        <v>0</v>
      </c>
      <c r="AH219" s="3">
        <v>27.66</v>
      </c>
      <c r="AI219" s="3">
        <v>261.36</v>
      </c>
      <c r="AJ219" t="s">
        <v>57</v>
      </c>
      <c r="AK219" t="s">
        <v>58</v>
      </c>
      <c r="AL219" t="s">
        <v>104</v>
      </c>
      <c r="AM219">
        <f>IF(Customers[[#This Row],[Customer Status]]="Churned",1,0)</f>
        <v>1</v>
      </c>
      <c r="AN219" t="str">
        <f>IF(Customers[[#This Row],[Monthly Charge]]&gt;=_xlfn.PERCENTILE.INC(Customers[Monthly Charge],0.75),"High-value","Other")</f>
        <v>Other</v>
      </c>
    </row>
    <row r="220" spans="1:40" x14ac:dyDescent="0.25">
      <c r="A220" t="s">
        <v>472</v>
      </c>
      <c r="B220" t="s">
        <v>39</v>
      </c>
      <c r="C220" s="1">
        <v>41</v>
      </c>
      <c r="D220" t="s">
        <v>40</v>
      </c>
      <c r="E220" s="1">
        <v>0</v>
      </c>
      <c r="F220" t="s">
        <v>151</v>
      </c>
      <c r="G220">
        <v>92123</v>
      </c>
      <c r="H220">
        <v>32.808813999999998</v>
      </c>
      <c r="I220">
        <v>-117.134694</v>
      </c>
      <c r="J220" s="1">
        <v>0</v>
      </c>
      <c r="K220" s="1">
        <v>55</v>
      </c>
      <c r="L220" t="s">
        <v>42</v>
      </c>
      <c r="M220" t="s">
        <v>40</v>
      </c>
      <c r="N220" s="2">
        <v>35.380000000000003</v>
      </c>
      <c r="O220" t="s">
        <v>40</v>
      </c>
      <c r="P220" t="s">
        <v>40</v>
      </c>
      <c r="Q220" t="s">
        <v>44</v>
      </c>
      <c r="R220" s="1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 s="3">
        <v>66.05</v>
      </c>
      <c r="AE220" s="3">
        <v>3462.1</v>
      </c>
      <c r="AF220" s="3">
        <v>44.53</v>
      </c>
      <c r="AG220" s="3">
        <v>150</v>
      </c>
      <c r="AH220" s="3">
        <v>1945.9</v>
      </c>
      <c r="AI220" s="3">
        <v>5513.47</v>
      </c>
      <c r="AJ220" t="s">
        <v>47</v>
      </c>
      <c r="AK220" t="s">
        <v>8234</v>
      </c>
      <c r="AL220" t="s">
        <v>8234</v>
      </c>
      <c r="AM220">
        <f>IF(Customers[[#This Row],[Customer Status]]="Churned",1,0)</f>
        <v>0</v>
      </c>
      <c r="AN220" t="str">
        <f>IF(Customers[[#This Row],[Monthly Charge]]&gt;=_xlfn.PERCENTILE.INC(Customers[Monthly Charge],0.75),"High-value","Other")</f>
        <v>Other</v>
      </c>
    </row>
    <row r="221" spans="1:40" x14ac:dyDescent="0.25">
      <c r="A221" t="s">
        <v>473</v>
      </c>
      <c r="B221" t="s">
        <v>49</v>
      </c>
      <c r="C221" s="1">
        <v>43</v>
      </c>
      <c r="D221" t="s">
        <v>43</v>
      </c>
      <c r="E221" s="1">
        <v>0</v>
      </c>
      <c r="F221" t="s">
        <v>474</v>
      </c>
      <c r="G221">
        <v>93453</v>
      </c>
      <c r="H221">
        <v>35.303925999999997</v>
      </c>
      <c r="I221">
        <v>-120.256567</v>
      </c>
      <c r="J221" s="1">
        <v>0</v>
      </c>
      <c r="K221" s="1">
        <v>72</v>
      </c>
      <c r="L221" t="s">
        <v>42</v>
      </c>
      <c r="M221" t="s">
        <v>43</v>
      </c>
      <c r="N221" s="2">
        <v>0</v>
      </c>
      <c r="O221" t="s">
        <v>43</v>
      </c>
      <c r="P221" t="s">
        <v>40</v>
      </c>
      <c r="Q221" t="s">
        <v>79</v>
      </c>
      <c r="R221" s="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 s="3">
        <v>61.2</v>
      </c>
      <c r="AE221" s="3">
        <v>4390.25</v>
      </c>
      <c r="AF221" s="3">
        <v>0</v>
      </c>
      <c r="AG221" s="3">
        <v>0</v>
      </c>
      <c r="AH221" s="3">
        <v>0</v>
      </c>
      <c r="AI221" s="3">
        <v>4390.25</v>
      </c>
      <c r="AJ221" t="s">
        <v>47</v>
      </c>
      <c r="AK221" t="s">
        <v>8234</v>
      </c>
      <c r="AL221" t="s">
        <v>8234</v>
      </c>
      <c r="AM221">
        <f>IF(Customers[[#This Row],[Customer Status]]="Churned",1,0)</f>
        <v>0</v>
      </c>
      <c r="AN221" t="str">
        <f>IF(Customers[[#This Row],[Monthly Charge]]&gt;=_xlfn.PERCENTILE.INC(Customers[Monthly Charge],0.75),"High-value","Other")</f>
        <v>Other</v>
      </c>
    </row>
    <row r="222" spans="1:40" x14ac:dyDescent="0.25">
      <c r="A222" t="s">
        <v>475</v>
      </c>
      <c r="B222" t="s">
        <v>49</v>
      </c>
      <c r="C222" s="1">
        <v>69</v>
      </c>
      <c r="D222" t="s">
        <v>40</v>
      </c>
      <c r="E222" s="1">
        <v>0</v>
      </c>
      <c r="F222" t="s">
        <v>476</v>
      </c>
      <c r="G222">
        <v>92869</v>
      </c>
      <c r="H222">
        <v>33.792791000000001</v>
      </c>
      <c r="I222">
        <v>-117.789749</v>
      </c>
      <c r="J222" s="1">
        <v>7</v>
      </c>
      <c r="K222" s="1">
        <v>72</v>
      </c>
      <c r="L222" t="s">
        <v>72</v>
      </c>
      <c r="M222" t="s">
        <v>40</v>
      </c>
      <c r="N222" s="2">
        <v>5.27</v>
      </c>
      <c r="O222" t="s">
        <v>43</v>
      </c>
      <c r="P222" t="s">
        <v>40</v>
      </c>
      <c r="Q222" t="s">
        <v>79</v>
      </c>
      <c r="R222" s="1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 s="3">
        <v>74.400000000000006</v>
      </c>
      <c r="AE222" s="3">
        <v>5360.75</v>
      </c>
      <c r="AF222" s="3">
        <v>0</v>
      </c>
      <c r="AG222" s="3">
        <v>140</v>
      </c>
      <c r="AH222" s="3">
        <v>379.44</v>
      </c>
      <c r="AI222" s="3">
        <v>5880.19</v>
      </c>
      <c r="AJ222" t="s">
        <v>47</v>
      </c>
      <c r="AK222" t="s">
        <v>8234</v>
      </c>
      <c r="AL222" t="s">
        <v>8234</v>
      </c>
      <c r="AM222">
        <f>IF(Customers[[#This Row],[Customer Status]]="Churned",1,0)</f>
        <v>0</v>
      </c>
      <c r="AN222" t="str">
        <f>IF(Customers[[#This Row],[Monthly Charge]]&gt;=_xlfn.PERCENTILE.INC(Customers[Monthly Charge],0.75),"High-value","Other")</f>
        <v>Other</v>
      </c>
    </row>
    <row r="223" spans="1:40" x14ac:dyDescent="0.25">
      <c r="A223" t="s">
        <v>477</v>
      </c>
      <c r="B223" t="s">
        <v>39</v>
      </c>
      <c r="C223" s="1">
        <v>63</v>
      </c>
      <c r="D223" t="s">
        <v>43</v>
      </c>
      <c r="E223" s="1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 s="1">
        <v>0</v>
      </c>
      <c r="K223" s="1">
        <v>41</v>
      </c>
      <c r="L223" t="s">
        <v>42</v>
      </c>
      <c r="M223" t="s">
        <v>40</v>
      </c>
      <c r="N223" s="2">
        <v>10.43</v>
      </c>
      <c r="O223" t="s">
        <v>40</v>
      </c>
      <c r="P223" t="s">
        <v>40</v>
      </c>
      <c r="Q223" t="s">
        <v>55</v>
      </c>
      <c r="R223" s="1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 s="3">
        <v>106.3</v>
      </c>
      <c r="AE223" s="3">
        <v>4443.45</v>
      </c>
      <c r="AF223" s="3">
        <v>0</v>
      </c>
      <c r="AG223" s="3">
        <v>130</v>
      </c>
      <c r="AH223" s="3">
        <v>427.63</v>
      </c>
      <c r="AI223" s="3">
        <v>5001.08</v>
      </c>
      <c r="AJ223" t="s">
        <v>57</v>
      </c>
      <c r="AK223" t="s">
        <v>117</v>
      </c>
      <c r="AL223" t="s">
        <v>466</v>
      </c>
      <c r="AM223">
        <f>IF(Customers[[#This Row],[Customer Status]]="Churned",1,0)</f>
        <v>1</v>
      </c>
      <c r="AN223" t="str">
        <f>IF(Customers[[#This Row],[Monthly Charge]]&gt;=_xlfn.PERCENTILE.INC(Customers[Monthly Charge],0.75),"High-value","Other")</f>
        <v>High-value</v>
      </c>
    </row>
    <row r="224" spans="1:40" x14ac:dyDescent="0.25">
      <c r="A224" t="s">
        <v>478</v>
      </c>
      <c r="B224" t="s">
        <v>49</v>
      </c>
      <c r="C224" s="1">
        <v>38</v>
      </c>
      <c r="D224" t="s">
        <v>43</v>
      </c>
      <c r="E224" s="1">
        <v>0</v>
      </c>
      <c r="F224" t="s">
        <v>157</v>
      </c>
      <c r="G224">
        <v>95111</v>
      </c>
      <c r="H224">
        <v>37.284264999999998</v>
      </c>
      <c r="I224">
        <v>-121.827673</v>
      </c>
      <c r="J224" s="1">
        <v>0</v>
      </c>
      <c r="K224" s="1">
        <v>60</v>
      </c>
      <c r="L224" t="s">
        <v>76</v>
      </c>
      <c r="M224" t="s">
        <v>43</v>
      </c>
      <c r="N224" s="2">
        <v>0</v>
      </c>
      <c r="O224" t="s">
        <v>43</v>
      </c>
      <c r="P224" t="s">
        <v>40</v>
      </c>
      <c r="Q224" t="s">
        <v>79</v>
      </c>
      <c r="R224" s="1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 s="3">
        <v>39.6</v>
      </c>
      <c r="AE224" s="3">
        <v>2424.5</v>
      </c>
      <c r="AF224" s="3">
        <v>38.46</v>
      </c>
      <c r="AG224" s="3">
        <v>0</v>
      </c>
      <c r="AH224" s="3">
        <v>0</v>
      </c>
      <c r="AI224" s="3">
        <v>2386.04</v>
      </c>
      <c r="AJ224" t="s">
        <v>47</v>
      </c>
      <c r="AK224" t="s">
        <v>8234</v>
      </c>
      <c r="AL224" t="s">
        <v>8234</v>
      </c>
      <c r="AM224">
        <f>IF(Customers[[#This Row],[Customer Status]]="Churned",1,0)</f>
        <v>0</v>
      </c>
      <c r="AN224" t="str">
        <f>IF(Customers[[#This Row],[Monthly Charge]]&gt;=_xlfn.PERCENTILE.INC(Customers[Monthly Charge],0.75),"High-value","Other")</f>
        <v>Other</v>
      </c>
    </row>
    <row r="225" spans="1:40" x14ac:dyDescent="0.25">
      <c r="A225" t="s">
        <v>479</v>
      </c>
      <c r="B225" t="s">
        <v>39</v>
      </c>
      <c r="C225" s="1">
        <v>43</v>
      </c>
      <c r="D225" t="s">
        <v>43</v>
      </c>
      <c r="E225" s="1">
        <v>0</v>
      </c>
      <c r="F225" t="s">
        <v>151</v>
      </c>
      <c r="G225">
        <v>92109</v>
      </c>
      <c r="H225">
        <v>32.787835999999999</v>
      </c>
      <c r="I225">
        <v>-117.232376</v>
      </c>
      <c r="J225" s="1">
        <v>0</v>
      </c>
      <c r="K225" s="1">
        <v>6</v>
      </c>
      <c r="L225" t="s">
        <v>42</v>
      </c>
      <c r="M225" t="s">
        <v>40</v>
      </c>
      <c r="N225" s="2">
        <v>2.6</v>
      </c>
      <c r="O225" t="s">
        <v>43</v>
      </c>
      <c r="P225" t="s">
        <v>40</v>
      </c>
      <c r="Q225" t="s">
        <v>55</v>
      </c>
      <c r="R225" s="1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 s="3">
        <v>89.3</v>
      </c>
      <c r="AE225" s="3">
        <v>577.6</v>
      </c>
      <c r="AF225" s="3">
        <v>0</v>
      </c>
      <c r="AG225" s="3">
        <v>0</v>
      </c>
      <c r="AH225" s="3">
        <v>15.6</v>
      </c>
      <c r="AI225" s="3">
        <v>593.20000000000005</v>
      </c>
      <c r="AJ225" t="s">
        <v>57</v>
      </c>
      <c r="AK225" t="s">
        <v>109</v>
      </c>
      <c r="AL225" t="s">
        <v>110</v>
      </c>
      <c r="AM225">
        <f>IF(Customers[[#This Row],[Customer Status]]="Churned",1,0)</f>
        <v>1</v>
      </c>
      <c r="AN225" t="str">
        <f>IF(Customers[[#This Row],[Monthly Charge]]&gt;=_xlfn.PERCENTILE.INC(Customers[Monthly Charge],0.75),"High-value","Other")</f>
        <v>Other</v>
      </c>
    </row>
    <row r="226" spans="1:40" x14ac:dyDescent="0.25">
      <c r="A226" t="s">
        <v>480</v>
      </c>
      <c r="B226" t="s">
        <v>39</v>
      </c>
      <c r="C226" s="1">
        <v>29</v>
      </c>
      <c r="D226" t="s">
        <v>40</v>
      </c>
      <c r="E226" s="1">
        <v>0</v>
      </c>
      <c r="F226" t="s">
        <v>481</v>
      </c>
      <c r="G226">
        <v>95640</v>
      </c>
      <c r="H226">
        <v>38.337879999999998</v>
      </c>
      <c r="I226">
        <v>-120.954202</v>
      </c>
      <c r="J226" s="1">
        <v>6</v>
      </c>
      <c r="K226" s="1">
        <v>46</v>
      </c>
      <c r="L226" t="s">
        <v>42</v>
      </c>
      <c r="M226" t="s">
        <v>40</v>
      </c>
      <c r="N226" s="2">
        <v>2</v>
      </c>
      <c r="O226" t="s">
        <v>40</v>
      </c>
      <c r="P226" t="s">
        <v>40</v>
      </c>
      <c r="Q226" t="s">
        <v>55</v>
      </c>
      <c r="R226" s="1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 s="3">
        <v>108.9</v>
      </c>
      <c r="AE226" s="3">
        <v>4854.3</v>
      </c>
      <c r="AF226" s="3">
        <v>0</v>
      </c>
      <c r="AG226" s="3">
        <v>0</v>
      </c>
      <c r="AH226" s="3">
        <v>92</v>
      </c>
      <c r="AI226" s="3">
        <v>4946.3</v>
      </c>
      <c r="AJ226" t="s">
        <v>47</v>
      </c>
      <c r="AK226" t="s">
        <v>8234</v>
      </c>
      <c r="AL226" t="s">
        <v>8234</v>
      </c>
      <c r="AM226">
        <f>IF(Customers[[#This Row],[Customer Status]]="Churned",1,0)</f>
        <v>0</v>
      </c>
      <c r="AN226" t="str">
        <f>IF(Customers[[#This Row],[Monthly Charge]]&gt;=_xlfn.PERCENTILE.INC(Customers[Monthly Charge],0.75),"High-value","Other")</f>
        <v>High-value</v>
      </c>
    </row>
    <row r="227" spans="1:40" x14ac:dyDescent="0.25">
      <c r="A227" t="s">
        <v>482</v>
      </c>
      <c r="B227" t="s">
        <v>39</v>
      </c>
      <c r="C227" s="1">
        <v>46</v>
      </c>
      <c r="D227" t="s">
        <v>43</v>
      </c>
      <c r="E227" s="1">
        <v>0</v>
      </c>
      <c r="F227" t="s">
        <v>483</v>
      </c>
      <c r="G227">
        <v>94404</v>
      </c>
      <c r="H227">
        <v>37.556094000000002</v>
      </c>
      <c r="I227">
        <v>-122.272437</v>
      </c>
      <c r="J227" s="1">
        <v>0</v>
      </c>
      <c r="K227" s="1">
        <v>15</v>
      </c>
      <c r="L227" t="s">
        <v>42</v>
      </c>
      <c r="M227" t="s">
        <v>40</v>
      </c>
      <c r="N227" s="2">
        <v>2.74</v>
      </c>
      <c r="O227" t="s">
        <v>43</v>
      </c>
      <c r="P227" t="s">
        <v>43</v>
      </c>
      <c r="Q227" t="s">
        <v>42</v>
      </c>
      <c r="R227" s="1">
        <v>0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51</v>
      </c>
      <c r="AB227" t="s">
        <v>43</v>
      </c>
      <c r="AC227" t="s">
        <v>183</v>
      </c>
      <c r="AD227" s="3">
        <v>19.899999999999999</v>
      </c>
      <c r="AE227" s="3">
        <v>320.45</v>
      </c>
      <c r="AF227" s="3">
        <v>0</v>
      </c>
      <c r="AG227" s="3">
        <v>0</v>
      </c>
      <c r="AH227" s="3">
        <v>41.1</v>
      </c>
      <c r="AI227" s="3">
        <v>361.55</v>
      </c>
      <c r="AJ227" t="s">
        <v>47</v>
      </c>
      <c r="AK227" t="s">
        <v>8234</v>
      </c>
      <c r="AL227" t="s">
        <v>8234</v>
      </c>
      <c r="AM227">
        <f>IF(Customers[[#This Row],[Customer Status]]="Churned",1,0)</f>
        <v>0</v>
      </c>
      <c r="AN227" t="str">
        <f>IF(Customers[[#This Row],[Monthly Charge]]&gt;=_xlfn.PERCENTILE.INC(Customers[Monthly Charge],0.75),"High-value","Other")</f>
        <v>Other</v>
      </c>
    </row>
    <row r="228" spans="1:40" x14ac:dyDescent="0.25">
      <c r="A228" t="s">
        <v>484</v>
      </c>
      <c r="B228" t="s">
        <v>39</v>
      </c>
      <c r="C228" s="1">
        <v>33</v>
      </c>
      <c r="D228" t="s">
        <v>40</v>
      </c>
      <c r="E228" s="1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 s="1">
        <v>1</v>
      </c>
      <c r="K228" s="1">
        <v>58</v>
      </c>
      <c r="L228" t="s">
        <v>42</v>
      </c>
      <c r="M228" t="s">
        <v>40</v>
      </c>
      <c r="N228" s="2">
        <v>3.51</v>
      </c>
      <c r="O228" t="s">
        <v>40</v>
      </c>
      <c r="P228" t="s">
        <v>40</v>
      </c>
      <c r="Q228" t="s">
        <v>55</v>
      </c>
      <c r="R228" s="1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 s="3">
        <v>102.1</v>
      </c>
      <c r="AE228" s="3">
        <v>5885.4</v>
      </c>
      <c r="AF228" s="3">
        <v>0</v>
      </c>
      <c r="AG228" s="3">
        <v>100</v>
      </c>
      <c r="AH228" s="3">
        <v>203.58</v>
      </c>
      <c r="AI228" s="3">
        <v>6188.98</v>
      </c>
      <c r="AJ228" t="s">
        <v>57</v>
      </c>
      <c r="AK228" t="s">
        <v>58</v>
      </c>
      <c r="AL228" t="s">
        <v>104</v>
      </c>
      <c r="AM228">
        <f>IF(Customers[[#This Row],[Customer Status]]="Churned",1,0)</f>
        <v>1</v>
      </c>
      <c r="AN228" t="str">
        <f>IF(Customers[[#This Row],[Monthly Charge]]&gt;=_xlfn.PERCENTILE.INC(Customers[Monthly Charge],0.75),"High-value","Other")</f>
        <v>High-value</v>
      </c>
    </row>
    <row r="229" spans="1:40" x14ac:dyDescent="0.25">
      <c r="A229" t="s">
        <v>485</v>
      </c>
      <c r="B229" t="s">
        <v>49</v>
      </c>
      <c r="C229" s="1">
        <v>60</v>
      </c>
      <c r="D229" t="s">
        <v>40</v>
      </c>
      <c r="E229" s="1">
        <v>3</v>
      </c>
      <c r="F229" t="s">
        <v>135</v>
      </c>
      <c r="G229">
        <v>90034</v>
      </c>
      <c r="H229">
        <v>34.030577999999998</v>
      </c>
      <c r="I229">
        <v>-118.399613</v>
      </c>
      <c r="J229" s="1">
        <v>10</v>
      </c>
      <c r="K229" s="1">
        <v>23</v>
      </c>
      <c r="L229" t="s">
        <v>42</v>
      </c>
      <c r="M229" t="s">
        <v>40</v>
      </c>
      <c r="N229" s="2">
        <v>34.04</v>
      </c>
      <c r="O229" t="s">
        <v>43</v>
      </c>
      <c r="P229" t="s">
        <v>43</v>
      </c>
      <c r="Q229" t="s">
        <v>42</v>
      </c>
      <c r="R229" s="1">
        <v>0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73</v>
      </c>
      <c r="AB229" t="s">
        <v>43</v>
      </c>
      <c r="AC229" t="s">
        <v>46</v>
      </c>
      <c r="AD229" s="3">
        <v>19.600000000000001</v>
      </c>
      <c r="AE229" s="3">
        <v>426.65</v>
      </c>
      <c r="AF229" s="3">
        <v>0</v>
      </c>
      <c r="AG229" s="3">
        <v>0</v>
      </c>
      <c r="AH229" s="3">
        <v>782.92</v>
      </c>
      <c r="AI229" s="3">
        <v>1209.57</v>
      </c>
      <c r="AJ229" t="s">
        <v>47</v>
      </c>
      <c r="AK229" t="s">
        <v>8234</v>
      </c>
      <c r="AL229" t="s">
        <v>8234</v>
      </c>
      <c r="AM229">
        <f>IF(Customers[[#This Row],[Customer Status]]="Churned",1,0)</f>
        <v>0</v>
      </c>
      <c r="AN229" t="str">
        <f>IF(Customers[[#This Row],[Monthly Charge]]&gt;=_xlfn.PERCENTILE.INC(Customers[Monthly Charge],0.75),"High-value","Other")</f>
        <v>Other</v>
      </c>
    </row>
    <row r="230" spans="1:40" x14ac:dyDescent="0.25">
      <c r="A230" t="s">
        <v>486</v>
      </c>
      <c r="B230" t="s">
        <v>39</v>
      </c>
      <c r="C230" s="1">
        <v>70</v>
      </c>
      <c r="D230" t="s">
        <v>40</v>
      </c>
      <c r="E230" s="1">
        <v>0</v>
      </c>
      <c r="F230" t="s">
        <v>391</v>
      </c>
      <c r="G230">
        <v>94130</v>
      </c>
      <c r="H230">
        <v>37.820894000000003</v>
      </c>
      <c r="I230">
        <v>-122.369725</v>
      </c>
      <c r="J230" s="1">
        <v>1</v>
      </c>
      <c r="K230" s="1">
        <v>31</v>
      </c>
      <c r="L230" t="s">
        <v>129</v>
      </c>
      <c r="M230" t="s">
        <v>40</v>
      </c>
      <c r="N230" s="2">
        <v>47.95</v>
      </c>
      <c r="O230" t="s">
        <v>43</v>
      </c>
      <c r="P230" t="s">
        <v>40</v>
      </c>
      <c r="Q230" t="s">
        <v>55</v>
      </c>
      <c r="R230" s="1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 s="3">
        <v>98.9</v>
      </c>
      <c r="AE230" s="3">
        <v>2911.3</v>
      </c>
      <c r="AF230" s="3">
        <v>0</v>
      </c>
      <c r="AG230" s="3">
        <v>0</v>
      </c>
      <c r="AH230" s="3">
        <v>1486.45</v>
      </c>
      <c r="AI230" s="3">
        <v>4397.75</v>
      </c>
      <c r="AJ230" t="s">
        <v>57</v>
      </c>
      <c r="AK230" t="s">
        <v>109</v>
      </c>
      <c r="AL230" t="s">
        <v>110</v>
      </c>
      <c r="AM230">
        <f>IF(Customers[[#This Row],[Customer Status]]="Churned",1,0)</f>
        <v>1</v>
      </c>
      <c r="AN230" t="str">
        <f>IF(Customers[[#This Row],[Monthly Charge]]&gt;=_xlfn.PERCENTILE.INC(Customers[Monthly Charge],0.75),"High-value","Other")</f>
        <v>High-value</v>
      </c>
    </row>
    <row r="231" spans="1:40" x14ac:dyDescent="0.25">
      <c r="A231" t="s">
        <v>487</v>
      </c>
      <c r="B231" t="s">
        <v>49</v>
      </c>
      <c r="C231" s="1">
        <v>54</v>
      </c>
      <c r="D231" t="s">
        <v>40</v>
      </c>
      <c r="E231" s="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 s="1">
        <v>1</v>
      </c>
      <c r="K231" s="1">
        <v>11</v>
      </c>
      <c r="L231" t="s">
        <v>62</v>
      </c>
      <c r="M231" t="s">
        <v>40</v>
      </c>
      <c r="N231" s="2">
        <v>12.95</v>
      </c>
      <c r="O231" t="s">
        <v>43</v>
      </c>
      <c r="P231" t="s">
        <v>40</v>
      </c>
      <c r="Q231" t="s">
        <v>44</v>
      </c>
      <c r="R231" s="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 s="3">
        <v>45.9</v>
      </c>
      <c r="AE231" s="3">
        <v>521.9</v>
      </c>
      <c r="AF231" s="3">
        <v>0</v>
      </c>
      <c r="AG231" s="3">
        <v>0</v>
      </c>
      <c r="AH231" s="3">
        <v>142.44999999999999</v>
      </c>
      <c r="AI231" s="3">
        <v>664.35</v>
      </c>
      <c r="AJ231" t="s">
        <v>47</v>
      </c>
      <c r="AK231" t="s">
        <v>8234</v>
      </c>
      <c r="AL231" t="s">
        <v>8234</v>
      </c>
      <c r="AM231">
        <f>IF(Customers[[#This Row],[Customer Status]]="Churned",1,0)</f>
        <v>0</v>
      </c>
      <c r="AN231" t="str">
        <f>IF(Customers[[#This Row],[Monthly Charge]]&gt;=_xlfn.PERCENTILE.INC(Customers[Monthly Charge],0.75),"High-value","Other")</f>
        <v>Other</v>
      </c>
    </row>
    <row r="232" spans="1:40" x14ac:dyDescent="0.25">
      <c r="A232" t="s">
        <v>489</v>
      </c>
      <c r="B232" t="s">
        <v>39</v>
      </c>
      <c r="C232" s="1">
        <v>80</v>
      </c>
      <c r="D232" t="s">
        <v>43</v>
      </c>
      <c r="E232" s="1">
        <v>0</v>
      </c>
      <c r="F232" t="s">
        <v>490</v>
      </c>
      <c r="G232">
        <v>92596</v>
      </c>
      <c r="H232">
        <v>33.657432999999997</v>
      </c>
      <c r="I232">
        <v>-117.04254</v>
      </c>
      <c r="J232" s="1">
        <v>0</v>
      </c>
      <c r="K232" s="1">
        <v>56</v>
      </c>
      <c r="L232" t="s">
        <v>42</v>
      </c>
      <c r="M232" t="s">
        <v>40</v>
      </c>
      <c r="N232" s="2">
        <v>17.329999999999998</v>
      </c>
      <c r="O232" t="s">
        <v>40</v>
      </c>
      <c r="P232" t="s">
        <v>40</v>
      </c>
      <c r="Q232" t="s">
        <v>55</v>
      </c>
      <c r="R232" s="1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 s="3">
        <v>99.9</v>
      </c>
      <c r="AE232" s="3">
        <v>5706.3</v>
      </c>
      <c r="AF232" s="3">
        <v>0</v>
      </c>
      <c r="AG232" s="3">
        <v>0</v>
      </c>
      <c r="AH232" s="3">
        <v>970.48</v>
      </c>
      <c r="AI232" s="3">
        <v>6676.78</v>
      </c>
      <c r="AJ232" t="s">
        <v>47</v>
      </c>
      <c r="AK232" t="s">
        <v>8234</v>
      </c>
      <c r="AL232" t="s">
        <v>8234</v>
      </c>
      <c r="AM232">
        <f>IF(Customers[[#This Row],[Customer Status]]="Churned",1,0)</f>
        <v>0</v>
      </c>
      <c r="AN232" t="str">
        <f>IF(Customers[[#This Row],[Monthly Charge]]&gt;=_xlfn.PERCENTILE.INC(Customers[Monthly Charge],0.75),"High-value","Other")</f>
        <v>High-value</v>
      </c>
    </row>
    <row r="233" spans="1:40" x14ac:dyDescent="0.25">
      <c r="A233" t="s">
        <v>491</v>
      </c>
      <c r="B233" t="s">
        <v>39</v>
      </c>
      <c r="C233" s="1">
        <v>41</v>
      </c>
      <c r="D233" t="s">
        <v>43</v>
      </c>
      <c r="E233" s="1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 s="1">
        <v>0</v>
      </c>
      <c r="K233" s="1">
        <v>25</v>
      </c>
      <c r="L233" t="s">
        <v>129</v>
      </c>
      <c r="M233" t="s">
        <v>40</v>
      </c>
      <c r="N233" s="2">
        <v>12.87</v>
      </c>
      <c r="O233" t="s">
        <v>43</v>
      </c>
      <c r="P233" t="s">
        <v>43</v>
      </c>
      <c r="Q233" t="s">
        <v>42</v>
      </c>
      <c r="R233" s="1">
        <v>0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51</v>
      </c>
      <c r="AB233" t="s">
        <v>43</v>
      </c>
      <c r="AC233" t="s">
        <v>46</v>
      </c>
      <c r="AD233" s="3">
        <v>20.05</v>
      </c>
      <c r="AE233" s="3">
        <v>471.7</v>
      </c>
      <c r="AF233" s="3">
        <v>0</v>
      </c>
      <c r="AG233" s="3">
        <v>0</v>
      </c>
      <c r="AH233" s="3">
        <v>321.75</v>
      </c>
      <c r="AI233" s="3">
        <v>793.45</v>
      </c>
      <c r="AJ233" t="s">
        <v>47</v>
      </c>
      <c r="AK233" t="s">
        <v>8234</v>
      </c>
      <c r="AL233" t="s">
        <v>8234</v>
      </c>
      <c r="AM233">
        <f>IF(Customers[[#This Row],[Customer Status]]="Churned",1,0)</f>
        <v>0</v>
      </c>
      <c r="AN233" t="str">
        <f>IF(Customers[[#This Row],[Monthly Charge]]&gt;=_xlfn.PERCENTILE.INC(Customers[Monthly Charge],0.75),"High-value","Other")</f>
        <v>Other</v>
      </c>
    </row>
    <row r="234" spans="1:40" x14ac:dyDescent="0.25">
      <c r="A234" t="s">
        <v>493</v>
      </c>
      <c r="B234" t="s">
        <v>39</v>
      </c>
      <c r="C234" s="1">
        <v>38</v>
      </c>
      <c r="D234" t="s">
        <v>43</v>
      </c>
      <c r="E234" s="1">
        <v>0</v>
      </c>
      <c r="F234" t="s">
        <v>494</v>
      </c>
      <c r="G234">
        <v>91403</v>
      </c>
      <c r="H234">
        <v>34.147148999999999</v>
      </c>
      <c r="I234">
        <v>-118.463365</v>
      </c>
      <c r="J234" s="1">
        <v>0</v>
      </c>
      <c r="K234" s="1">
        <v>68</v>
      </c>
      <c r="L234" t="s">
        <v>72</v>
      </c>
      <c r="M234" t="s">
        <v>43</v>
      </c>
      <c r="N234" s="2">
        <v>0</v>
      </c>
      <c r="O234" t="s">
        <v>43</v>
      </c>
      <c r="P234" t="s">
        <v>40</v>
      </c>
      <c r="Q234" t="s">
        <v>79</v>
      </c>
      <c r="R234" s="1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 s="3">
        <v>-8</v>
      </c>
      <c r="AE234" s="3">
        <v>4539.6000000000004</v>
      </c>
      <c r="AF234" s="3">
        <v>0</v>
      </c>
      <c r="AG234" s="3">
        <v>130</v>
      </c>
      <c r="AH234" s="3">
        <v>0</v>
      </c>
      <c r="AI234" s="3">
        <v>4669.6000000000004</v>
      </c>
      <c r="AJ234" t="s">
        <v>47</v>
      </c>
      <c r="AK234" t="s">
        <v>8234</v>
      </c>
      <c r="AL234" t="s">
        <v>8234</v>
      </c>
      <c r="AM234">
        <f>IF(Customers[[#This Row],[Customer Status]]="Churned",1,0)</f>
        <v>0</v>
      </c>
      <c r="AN234" t="str">
        <f>IF(Customers[[#This Row],[Monthly Charge]]&gt;=_xlfn.PERCENTILE.INC(Customers[Monthly Charge],0.75),"High-value","Other")</f>
        <v>Other</v>
      </c>
    </row>
    <row r="235" spans="1:40" x14ac:dyDescent="0.25">
      <c r="A235" t="s">
        <v>495</v>
      </c>
      <c r="B235" t="s">
        <v>39</v>
      </c>
      <c r="C235" s="1">
        <v>48</v>
      </c>
      <c r="D235" t="s">
        <v>43</v>
      </c>
      <c r="E235" s="1">
        <v>0</v>
      </c>
      <c r="F235" t="s">
        <v>496</v>
      </c>
      <c r="G235">
        <v>92860</v>
      </c>
      <c r="H235">
        <v>33.925832999999997</v>
      </c>
      <c r="I235">
        <v>-117.559639</v>
      </c>
      <c r="J235" s="1">
        <v>0</v>
      </c>
      <c r="K235" s="1">
        <v>40</v>
      </c>
      <c r="L235" t="s">
        <v>42</v>
      </c>
      <c r="M235" t="s">
        <v>40</v>
      </c>
      <c r="N235" s="2">
        <v>26.03</v>
      </c>
      <c r="O235" t="s">
        <v>43</v>
      </c>
      <c r="P235" t="s">
        <v>43</v>
      </c>
      <c r="Q235" t="s">
        <v>42</v>
      </c>
      <c r="R235" s="1">
        <v>0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73</v>
      </c>
      <c r="AB235" t="s">
        <v>43</v>
      </c>
      <c r="AC235" t="s">
        <v>46</v>
      </c>
      <c r="AD235" s="3">
        <v>19.649999999999999</v>
      </c>
      <c r="AE235" s="3">
        <v>830.25</v>
      </c>
      <c r="AF235" s="3">
        <v>0</v>
      </c>
      <c r="AG235" s="3">
        <v>0</v>
      </c>
      <c r="AH235" s="3">
        <v>1041.2</v>
      </c>
      <c r="AI235" s="3">
        <v>1871.45</v>
      </c>
      <c r="AJ235" t="s">
        <v>47</v>
      </c>
      <c r="AK235" t="s">
        <v>8234</v>
      </c>
      <c r="AL235" t="s">
        <v>8234</v>
      </c>
      <c r="AM235">
        <f>IF(Customers[[#This Row],[Customer Status]]="Churned",1,0)</f>
        <v>0</v>
      </c>
      <c r="AN235" t="str">
        <f>IF(Customers[[#This Row],[Monthly Charge]]&gt;=_xlfn.PERCENTILE.INC(Customers[Monthly Charge],0.75),"High-value","Other")</f>
        <v>Other</v>
      </c>
    </row>
    <row r="236" spans="1:40" x14ac:dyDescent="0.25">
      <c r="A236" t="s">
        <v>497</v>
      </c>
      <c r="B236" t="s">
        <v>49</v>
      </c>
      <c r="C236" s="1">
        <v>46</v>
      </c>
      <c r="D236" t="s">
        <v>43</v>
      </c>
      <c r="E236" s="1">
        <v>0</v>
      </c>
      <c r="F236" t="s">
        <v>498</v>
      </c>
      <c r="G236">
        <v>95686</v>
      </c>
      <c r="H236">
        <v>38.157794000000003</v>
      </c>
      <c r="I236">
        <v>-121.520223</v>
      </c>
      <c r="J236" s="1">
        <v>0</v>
      </c>
      <c r="K236" s="1">
        <v>36</v>
      </c>
      <c r="L236" t="s">
        <v>42</v>
      </c>
      <c r="M236" t="s">
        <v>40</v>
      </c>
      <c r="N236" s="2">
        <v>24.66</v>
      </c>
      <c r="O236" t="s">
        <v>40</v>
      </c>
      <c r="P236" t="s">
        <v>40</v>
      </c>
      <c r="Q236" t="s">
        <v>55</v>
      </c>
      <c r="R236" s="1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 s="3">
        <v>84.9</v>
      </c>
      <c r="AE236" s="3">
        <v>3067.2</v>
      </c>
      <c r="AF236" s="3">
        <v>0</v>
      </c>
      <c r="AG236" s="3">
        <v>0</v>
      </c>
      <c r="AH236" s="3">
        <v>887.76</v>
      </c>
      <c r="AI236" s="3">
        <v>3954.96</v>
      </c>
      <c r="AJ236" t="s">
        <v>57</v>
      </c>
      <c r="AK236" t="s">
        <v>121</v>
      </c>
      <c r="AL236" t="s">
        <v>122</v>
      </c>
      <c r="AM236">
        <f>IF(Customers[[#This Row],[Customer Status]]="Churned",1,0)</f>
        <v>1</v>
      </c>
      <c r="AN236" t="str">
        <f>IF(Customers[[#This Row],[Monthly Charge]]&gt;=_xlfn.PERCENTILE.INC(Customers[Monthly Charge],0.75),"High-value","Other")</f>
        <v>Other</v>
      </c>
    </row>
    <row r="237" spans="1:40" x14ac:dyDescent="0.25">
      <c r="A237" t="s">
        <v>499</v>
      </c>
      <c r="B237" t="s">
        <v>49</v>
      </c>
      <c r="C237" s="1">
        <v>22</v>
      </c>
      <c r="D237" t="s">
        <v>43</v>
      </c>
      <c r="E237" s="1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 s="1">
        <v>0</v>
      </c>
      <c r="K237" s="1">
        <v>32</v>
      </c>
      <c r="L237" t="s">
        <v>129</v>
      </c>
      <c r="M237" t="s">
        <v>40</v>
      </c>
      <c r="N237" s="2">
        <v>27.69</v>
      </c>
      <c r="O237" t="s">
        <v>40</v>
      </c>
      <c r="P237" t="s">
        <v>40</v>
      </c>
      <c r="Q237" t="s">
        <v>55</v>
      </c>
      <c r="R237" s="1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 s="3">
        <v>108.15</v>
      </c>
      <c r="AE237" s="3">
        <v>3432.9</v>
      </c>
      <c r="AF237" s="3">
        <v>0</v>
      </c>
      <c r="AG237" s="3">
        <v>0</v>
      </c>
      <c r="AH237" s="3">
        <v>886.08</v>
      </c>
      <c r="AI237" s="3">
        <v>4318.9799999999996</v>
      </c>
      <c r="AJ237" t="s">
        <v>57</v>
      </c>
      <c r="AK237" t="s">
        <v>121</v>
      </c>
      <c r="AL237" t="s">
        <v>122</v>
      </c>
      <c r="AM237">
        <f>IF(Customers[[#This Row],[Customer Status]]="Churned",1,0)</f>
        <v>1</v>
      </c>
      <c r="AN237" t="str">
        <f>IF(Customers[[#This Row],[Monthly Charge]]&gt;=_xlfn.PERCENTILE.INC(Customers[Monthly Charge],0.75),"High-value","Other")</f>
        <v>High-value</v>
      </c>
    </row>
    <row r="238" spans="1:40" x14ac:dyDescent="0.25">
      <c r="A238" t="s">
        <v>501</v>
      </c>
      <c r="B238" t="s">
        <v>49</v>
      </c>
      <c r="C238" s="1">
        <v>28</v>
      </c>
      <c r="D238" t="s">
        <v>40</v>
      </c>
      <c r="E238" s="1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 s="1">
        <v>10</v>
      </c>
      <c r="K238" s="1">
        <v>71</v>
      </c>
      <c r="L238" t="s">
        <v>72</v>
      </c>
      <c r="M238" t="s">
        <v>40</v>
      </c>
      <c r="N238" s="2">
        <v>10.11</v>
      </c>
      <c r="O238" t="s">
        <v>40</v>
      </c>
      <c r="P238" t="s">
        <v>40</v>
      </c>
      <c r="Q238" t="s">
        <v>79</v>
      </c>
      <c r="R238" s="1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 s="3">
        <v>86.85</v>
      </c>
      <c r="AE238" s="3">
        <v>6263.8</v>
      </c>
      <c r="AF238" s="3">
        <v>0</v>
      </c>
      <c r="AG238" s="3">
        <v>0</v>
      </c>
      <c r="AH238" s="3">
        <v>717.81</v>
      </c>
      <c r="AI238" s="3">
        <v>6981.61</v>
      </c>
      <c r="AJ238" t="s">
        <v>47</v>
      </c>
      <c r="AK238" t="s">
        <v>8234</v>
      </c>
      <c r="AL238" t="s">
        <v>8234</v>
      </c>
      <c r="AM238">
        <f>IF(Customers[[#This Row],[Customer Status]]="Churned",1,0)</f>
        <v>0</v>
      </c>
      <c r="AN238" t="str">
        <f>IF(Customers[[#This Row],[Monthly Charge]]&gt;=_xlfn.PERCENTILE.INC(Customers[Monthly Charge],0.75),"High-value","Other")</f>
        <v>Other</v>
      </c>
    </row>
    <row r="239" spans="1:40" x14ac:dyDescent="0.25">
      <c r="A239" t="s">
        <v>503</v>
      </c>
      <c r="B239" t="s">
        <v>49</v>
      </c>
      <c r="C239" s="1">
        <v>58</v>
      </c>
      <c r="D239" t="s">
        <v>40</v>
      </c>
      <c r="E239" s="1">
        <v>0</v>
      </c>
      <c r="F239" t="s">
        <v>504</v>
      </c>
      <c r="G239">
        <v>92675</v>
      </c>
      <c r="H239">
        <v>33.521447000000002</v>
      </c>
      <c r="I239">
        <v>-117.602555</v>
      </c>
      <c r="J239" s="1">
        <v>2</v>
      </c>
      <c r="K239" s="1">
        <v>17</v>
      </c>
      <c r="L239" t="s">
        <v>62</v>
      </c>
      <c r="M239" t="s">
        <v>40</v>
      </c>
      <c r="N239" s="2">
        <v>10.11</v>
      </c>
      <c r="O239" t="s">
        <v>40</v>
      </c>
      <c r="P239" t="s">
        <v>40</v>
      </c>
      <c r="Q239" t="s">
        <v>55</v>
      </c>
      <c r="R239" s="1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 s="3">
        <v>102.55</v>
      </c>
      <c r="AE239" s="3">
        <v>1742.5</v>
      </c>
      <c r="AF239" s="3">
        <v>0</v>
      </c>
      <c r="AG239" s="3">
        <v>0</v>
      </c>
      <c r="AH239" s="3">
        <v>171.87</v>
      </c>
      <c r="AI239" s="3">
        <v>1914.37</v>
      </c>
      <c r="AJ239" t="s">
        <v>47</v>
      </c>
      <c r="AK239" t="s">
        <v>8234</v>
      </c>
      <c r="AL239" t="s">
        <v>8234</v>
      </c>
      <c r="AM239">
        <f>IF(Customers[[#This Row],[Customer Status]]="Churned",1,0)</f>
        <v>0</v>
      </c>
      <c r="AN239" t="str">
        <f>IF(Customers[[#This Row],[Monthly Charge]]&gt;=_xlfn.PERCENTILE.INC(Customers[Monthly Charge],0.75),"High-value","Other")</f>
        <v>High-value</v>
      </c>
    </row>
    <row r="240" spans="1:40" x14ac:dyDescent="0.25">
      <c r="A240" t="s">
        <v>505</v>
      </c>
      <c r="B240" t="s">
        <v>49</v>
      </c>
      <c r="C240" s="1">
        <v>55</v>
      </c>
      <c r="D240" t="s">
        <v>40</v>
      </c>
      <c r="E240" s="1">
        <v>0</v>
      </c>
      <c r="F240" t="s">
        <v>506</v>
      </c>
      <c r="G240">
        <v>95228</v>
      </c>
      <c r="H240">
        <v>37.943953999999998</v>
      </c>
      <c r="I240">
        <v>-120.67108</v>
      </c>
      <c r="J240" s="1">
        <v>6</v>
      </c>
      <c r="K240" s="1">
        <v>18</v>
      </c>
      <c r="L240" t="s">
        <v>62</v>
      </c>
      <c r="M240" t="s">
        <v>40</v>
      </c>
      <c r="N240" s="2">
        <v>31.79</v>
      </c>
      <c r="O240" t="s">
        <v>43</v>
      </c>
      <c r="P240" t="s">
        <v>40</v>
      </c>
      <c r="Q240" t="s">
        <v>55</v>
      </c>
      <c r="R240" s="1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 s="3">
        <v>78.2</v>
      </c>
      <c r="AE240" s="3">
        <v>1468.75</v>
      </c>
      <c r="AF240" s="3">
        <v>0</v>
      </c>
      <c r="AG240" s="3">
        <v>0</v>
      </c>
      <c r="AH240" s="3">
        <v>572.22</v>
      </c>
      <c r="AI240" s="3">
        <v>2040.97</v>
      </c>
      <c r="AJ240" t="s">
        <v>47</v>
      </c>
      <c r="AK240" t="s">
        <v>8234</v>
      </c>
      <c r="AL240" t="s">
        <v>8234</v>
      </c>
      <c r="AM240">
        <f>IF(Customers[[#This Row],[Customer Status]]="Churned",1,0)</f>
        <v>0</v>
      </c>
      <c r="AN240" t="str">
        <f>IF(Customers[[#This Row],[Monthly Charge]]&gt;=_xlfn.PERCENTILE.INC(Customers[Monthly Charge],0.75),"High-value","Other")</f>
        <v>Other</v>
      </c>
    </row>
    <row r="241" spans="1:40" x14ac:dyDescent="0.25">
      <c r="A241" t="s">
        <v>507</v>
      </c>
      <c r="B241" t="s">
        <v>39</v>
      </c>
      <c r="C241" s="1">
        <v>52</v>
      </c>
      <c r="D241" t="s">
        <v>43</v>
      </c>
      <c r="E241" s="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 s="1">
        <v>0</v>
      </c>
      <c r="K241" s="1">
        <v>37</v>
      </c>
      <c r="L241" t="s">
        <v>42</v>
      </c>
      <c r="M241" t="s">
        <v>40</v>
      </c>
      <c r="N241" s="2">
        <v>11.73</v>
      </c>
      <c r="O241" t="s">
        <v>40</v>
      </c>
      <c r="P241" t="s">
        <v>40</v>
      </c>
      <c r="Q241" t="s">
        <v>55</v>
      </c>
      <c r="R241" s="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 s="3">
        <v>91.2</v>
      </c>
      <c r="AE241" s="3">
        <v>3382.3</v>
      </c>
      <c r="AF241" s="3">
        <v>0</v>
      </c>
      <c r="AG241" s="3">
        <v>0</v>
      </c>
      <c r="AH241" s="3">
        <v>434.01</v>
      </c>
      <c r="AI241" s="3">
        <v>3816.31</v>
      </c>
      <c r="AJ241" t="s">
        <v>47</v>
      </c>
      <c r="AK241" t="s">
        <v>8234</v>
      </c>
      <c r="AL241" t="s">
        <v>8234</v>
      </c>
      <c r="AM241">
        <f>IF(Customers[[#This Row],[Customer Status]]="Churned",1,0)</f>
        <v>0</v>
      </c>
      <c r="AN241" t="str">
        <f>IF(Customers[[#This Row],[Monthly Charge]]&gt;=_xlfn.PERCENTILE.INC(Customers[Monthly Charge],0.75),"High-value","Other")</f>
        <v>High-value</v>
      </c>
    </row>
    <row r="242" spans="1:40" x14ac:dyDescent="0.25">
      <c r="A242" t="s">
        <v>508</v>
      </c>
      <c r="B242" t="s">
        <v>49</v>
      </c>
      <c r="C242" s="1">
        <v>42</v>
      </c>
      <c r="D242" t="s">
        <v>43</v>
      </c>
      <c r="E242" s="1">
        <v>0</v>
      </c>
      <c r="F242" t="s">
        <v>509</v>
      </c>
      <c r="G242">
        <v>95932</v>
      </c>
      <c r="H242">
        <v>39.273096000000002</v>
      </c>
      <c r="I242">
        <v>-122.050763</v>
      </c>
      <c r="J242" s="1">
        <v>0</v>
      </c>
      <c r="K242" s="1">
        <v>2</v>
      </c>
      <c r="L242" t="s">
        <v>42</v>
      </c>
      <c r="M242" t="s">
        <v>40</v>
      </c>
      <c r="N242" s="2">
        <v>44.34</v>
      </c>
      <c r="O242" t="s">
        <v>43</v>
      </c>
      <c r="P242" t="s">
        <v>43</v>
      </c>
      <c r="Q242" t="s">
        <v>42</v>
      </c>
      <c r="R242" s="1">
        <v>0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51</v>
      </c>
      <c r="AB242" t="s">
        <v>43</v>
      </c>
      <c r="AC242" t="s">
        <v>46</v>
      </c>
      <c r="AD242" s="3">
        <v>19.350000000000001</v>
      </c>
      <c r="AE242" s="3">
        <v>46.35</v>
      </c>
      <c r="AF242" s="3">
        <v>0</v>
      </c>
      <c r="AG242" s="3">
        <v>0</v>
      </c>
      <c r="AH242" s="3">
        <v>88.68</v>
      </c>
      <c r="AI242" s="3">
        <v>135.03</v>
      </c>
      <c r="AJ242" t="s">
        <v>98</v>
      </c>
      <c r="AK242" t="s">
        <v>8234</v>
      </c>
      <c r="AL242" t="s">
        <v>8234</v>
      </c>
      <c r="AM242">
        <f>IF(Customers[[#This Row],[Customer Status]]="Churned",1,0)</f>
        <v>0</v>
      </c>
      <c r="AN242" t="str">
        <f>IF(Customers[[#This Row],[Monthly Charge]]&gt;=_xlfn.PERCENTILE.INC(Customers[Monthly Charge],0.75),"High-value","Other")</f>
        <v>Other</v>
      </c>
    </row>
    <row r="243" spans="1:40" x14ac:dyDescent="0.25">
      <c r="A243" t="s">
        <v>510</v>
      </c>
      <c r="B243" t="s">
        <v>39</v>
      </c>
      <c r="C243" s="1">
        <v>56</v>
      </c>
      <c r="D243" t="s">
        <v>40</v>
      </c>
      <c r="E243" s="1">
        <v>2</v>
      </c>
      <c r="F243" t="s">
        <v>511</v>
      </c>
      <c r="G243">
        <v>90630</v>
      </c>
      <c r="H243">
        <v>33.818477000000001</v>
      </c>
      <c r="I243">
        <v>-118.038307</v>
      </c>
      <c r="J243" s="1">
        <v>6</v>
      </c>
      <c r="K243" s="1">
        <v>28</v>
      </c>
      <c r="L243" t="s">
        <v>129</v>
      </c>
      <c r="M243" t="s">
        <v>40</v>
      </c>
      <c r="N243" s="2">
        <v>12.94</v>
      </c>
      <c r="O243" t="s">
        <v>43</v>
      </c>
      <c r="P243" t="s">
        <v>40</v>
      </c>
      <c r="Q243" t="s">
        <v>55</v>
      </c>
      <c r="R243" s="1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 s="3">
        <v>70.400000000000006</v>
      </c>
      <c r="AE243" s="3">
        <v>1992.2</v>
      </c>
      <c r="AF243" s="3">
        <v>0</v>
      </c>
      <c r="AG243" s="3">
        <v>0</v>
      </c>
      <c r="AH243" s="3">
        <v>362.32</v>
      </c>
      <c r="AI243" s="3">
        <v>2354.52</v>
      </c>
      <c r="AJ243" t="s">
        <v>47</v>
      </c>
      <c r="AK243" t="s">
        <v>8234</v>
      </c>
      <c r="AL243" t="s">
        <v>8234</v>
      </c>
      <c r="AM243">
        <f>IF(Customers[[#This Row],[Customer Status]]="Churned",1,0)</f>
        <v>0</v>
      </c>
      <c r="AN243" t="str">
        <f>IF(Customers[[#This Row],[Monthly Charge]]&gt;=_xlfn.PERCENTILE.INC(Customers[Monthly Charge],0.75),"High-value","Other")</f>
        <v>Other</v>
      </c>
    </row>
    <row r="244" spans="1:40" x14ac:dyDescent="0.25">
      <c r="A244" t="s">
        <v>512</v>
      </c>
      <c r="B244" t="s">
        <v>49</v>
      </c>
      <c r="C244" s="1">
        <v>34</v>
      </c>
      <c r="D244" t="s">
        <v>43</v>
      </c>
      <c r="E244" s="1">
        <v>0</v>
      </c>
      <c r="F244" t="s">
        <v>322</v>
      </c>
      <c r="G244">
        <v>95814</v>
      </c>
      <c r="H244">
        <v>38.584505</v>
      </c>
      <c r="I244">
        <v>-121.491956</v>
      </c>
      <c r="J244" s="1">
        <v>0</v>
      </c>
      <c r="K244" s="1">
        <v>9</v>
      </c>
      <c r="L244" t="s">
        <v>54</v>
      </c>
      <c r="M244" t="s">
        <v>43</v>
      </c>
      <c r="N244" s="2">
        <v>0</v>
      </c>
      <c r="O244" t="s">
        <v>43</v>
      </c>
      <c r="P244" t="s">
        <v>40</v>
      </c>
      <c r="Q244" t="s">
        <v>44</v>
      </c>
      <c r="R244" s="1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 s="3">
        <v>39.549999999999997</v>
      </c>
      <c r="AE244" s="3">
        <v>373</v>
      </c>
      <c r="AF244" s="3">
        <v>0</v>
      </c>
      <c r="AG244" s="3">
        <v>0</v>
      </c>
      <c r="AH244" s="3">
        <v>0</v>
      </c>
      <c r="AI244" s="3">
        <v>373</v>
      </c>
      <c r="AJ244" t="s">
        <v>47</v>
      </c>
      <c r="AK244" t="s">
        <v>8234</v>
      </c>
      <c r="AL244" t="s">
        <v>8234</v>
      </c>
      <c r="AM244">
        <f>IF(Customers[[#This Row],[Customer Status]]="Churned",1,0)</f>
        <v>0</v>
      </c>
      <c r="AN244" t="str">
        <f>IF(Customers[[#This Row],[Monthly Charge]]&gt;=_xlfn.PERCENTILE.INC(Customers[Monthly Charge],0.75),"High-value","Other")</f>
        <v>Other</v>
      </c>
    </row>
    <row r="245" spans="1:40" x14ac:dyDescent="0.25">
      <c r="A245" t="s">
        <v>513</v>
      </c>
      <c r="B245" t="s">
        <v>39</v>
      </c>
      <c r="C245" s="1">
        <v>63</v>
      </c>
      <c r="D245" t="s">
        <v>43</v>
      </c>
      <c r="E245" s="1">
        <v>0</v>
      </c>
      <c r="F245" t="s">
        <v>514</v>
      </c>
      <c r="G245">
        <v>93534</v>
      </c>
      <c r="H245">
        <v>34.727528999999997</v>
      </c>
      <c r="I245">
        <v>-118.153098</v>
      </c>
      <c r="J245" s="1">
        <v>0</v>
      </c>
      <c r="K245" s="1">
        <v>1</v>
      </c>
      <c r="L245" t="s">
        <v>54</v>
      </c>
      <c r="M245" t="s">
        <v>40</v>
      </c>
      <c r="N245" s="2">
        <v>38.33</v>
      </c>
      <c r="O245" t="s">
        <v>43</v>
      </c>
      <c r="P245" t="s">
        <v>40</v>
      </c>
      <c r="Q245" t="s">
        <v>79</v>
      </c>
      <c r="R245" s="1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 s="3">
        <v>50.15</v>
      </c>
      <c r="AE245" s="3">
        <v>50.15</v>
      </c>
      <c r="AF245" s="3">
        <v>0</v>
      </c>
      <c r="AG245" s="3">
        <v>50</v>
      </c>
      <c r="AH245" s="3">
        <v>38.33</v>
      </c>
      <c r="AI245" s="3">
        <v>138.47999999999999</v>
      </c>
      <c r="AJ245" t="s">
        <v>98</v>
      </c>
      <c r="AK245" t="s">
        <v>8234</v>
      </c>
      <c r="AL245" t="s">
        <v>8234</v>
      </c>
      <c r="AM245">
        <f>IF(Customers[[#This Row],[Customer Status]]="Churned",1,0)</f>
        <v>0</v>
      </c>
      <c r="AN245" t="str">
        <f>IF(Customers[[#This Row],[Monthly Charge]]&gt;=_xlfn.PERCENTILE.INC(Customers[Monthly Charge],0.75),"High-value","Other")</f>
        <v>Other</v>
      </c>
    </row>
    <row r="246" spans="1:40" x14ac:dyDescent="0.25">
      <c r="A246" t="s">
        <v>515</v>
      </c>
      <c r="B246" t="s">
        <v>49</v>
      </c>
      <c r="C246" s="1">
        <v>59</v>
      </c>
      <c r="D246" t="s">
        <v>40</v>
      </c>
      <c r="E246" s="1">
        <v>0</v>
      </c>
      <c r="F246" t="s">
        <v>476</v>
      </c>
      <c r="G246">
        <v>92867</v>
      </c>
      <c r="H246">
        <v>33.81859</v>
      </c>
      <c r="I246">
        <v>-117.821288</v>
      </c>
      <c r="J246" s="1">
        <v>1</v>
      </c>
      <c r="K246" s="1">
        <v>65</v>
      </c>
      <c r="L246" t="s">
        <v>42</v>
      </c>
      <c r="M246" t="s">
        <v>40</v>
      </c>
      <c r="N246" s="2">
        <v>23.46</v>
      </c>
      <c r="O246" t="s">
        <v>43</v>
      </c>
      <c r="P246" t="s">
        <v>43</v>
      </c>
      <c r="Q246" t="s">
        <v>42</v>
      </c>
      <c r="R246" s="1">
        <v>0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73</v>
      </c>
      <c r="AB246" t="s">
        <v>40</v>
      </c>
      <c r="AC246" t="s">
        <v>46</v>
      </c>
      <c r="AD246" s="3">
        <v>20.399999999999999</v>
      </c>
      <c r="AE246" s="3">
        <v>1414.45</v>
      </c>
      <c r="AF246" s="3">
        <v>0</v>
      </c>
      <c r="AG246" s="3">
        <v>0</v>
      </c>
      <c r="AH246" s="3">
        <v>1524.9</v>
      </c>
      <c r="AI246" s="3">
        <v>2939.35</v>
      </c>
      <c r="AJ246" t="s">
        <v>47</v>
      </c>
      <c r="AK246" t="s">
        <v>8234</v>
      </c>
      <c r="AL246" t="s">
        <v>8234</v>
      </c>
      <c r="AM246">
        <f>IF(Customers[[#This Row],[Customer Status]]="Churned",1,0)</f>
        <v>0</v>
      </c>
      <c r="AN246" t="str">
        <f>IF(Customers[[#This Row],[Monthly Charge]]&gt;=_xlfn.PERCENTILE.INC(Customers[Monthly Charge],0.75),"High-value","Other")</f>
        <v>Other</v>
      </c>
    </row>
    <row r="247" spans="1:40" x14ac:dyDescent="0.25">
      <c r="A247" t="s">
        <v>516</v>
      </c>
      <c r="B247" t="s">
        <v>39</v>
      </c>
      <c r="C247" s="1">
        <v>62</v>
      </c>
      <c r="D247" t="s">
        <v>43</v>
      </c>
      <c r="E247" s="1">
        <v>0</v>
      </c>
      <c r="F247" t="s">
        <v>517</v>
      </c>
      <c r="G247">
        <v>93926</v>
      </c>
      <c r="H247">
        <v>36.525880000000001</v>
      </c>
      <c r="I247">
        <v>-121.396719</v>
      </c>
      <c r="J247" s="1">
        <v>0</v>
      </c>
      <c r="K247" s="1">
        <v>3</v>
      </c>
      <c r="L247" t="s">
        <v>42</v>
      </c>
      <c r="M247" t="s">
        <v>40</v>
      </c>
      <c r="N247" s="2">
        <v>15.59</v>
      </c>
      <c r="O247" t="s">
        <v>43</v>
      </c>
      <c r="P247" t="s">
        <v>40</v>
      </c>
      <c r="Q247" t="s">
        <v>44</v>
      </c>
      <c r="R247" s="1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 s="3">
        <v>44.6</v>
      </c>
      <c r="AE247" s="3">
        <v>122.7</v>
      </c>
      <c r="AF247" s="3">
        <v>0</v>
      </c>
      <c r="AG247" s="3">
        <v>0</v>
      </c>
      <c r="AH247" s="3">
        <v>46.77</v>
      </c>
      <c r="AI247" s="3">
        <v>169.47</v>
      </c>
      <c r="AJ247" t="s">
        <v>98</v>
      </c>
      <c r="AK247" t="s">
        <v>8234</v>
      </c>
      <c r="AL247" t="s">
        <v>8234</v>
      </c>
      <c r="AM247">
        <f>IF(Customers[[#This Row],[Customer Status]]="Churned",1,0)</f>
        <v>0</v>
      </c>
      <c r="AN247" t="str">
        <f>IF(Customers[[#This Row],[Monthly Charge]]&gt;=_xlfn.PERCENTILE.INC(Customers[Monthly Charge],0.75),"High-value","Other")</f>
        <v>Other</v>
      </c>
    </row>
    <row r="248" spans="1:40" x14ac:dyDescent="0.25">
      <c r="A248" t="s">
        <v>518</v>
      </c>
      <c r="B248" t="s">
        <v>39</v>
      </c>
      <c r="C248" s="1">
        <v>31</v>
      </c>
      <c r="D248" t="s">
        <v>43</v>
      </c>
      <c r="E248" s="1">
        <v>0</v>
      </c>
      <c r="F248" t="s">
        <v>135</v>
      </c>
      <c r="G248">
        <v>90045</v>
      </c>
      <c r="H248">
        <v>33.954017</v>
      </c>
      <c r="I248">
        <v>-118.402447</v>
      </c>
      <c r="J248" s="1">
        <v>0</v>
      </c>
      <c r="K248" s="1">
        <v>1</v>
      </c>
      <c r="L248" t="s">
        <v>54</v>
      </c>
      <c r="M248" t="s">
        <v>43</v>
      </c>
      <c r="N248" s="2">
        <v>0</v>
      </c>
      <c r="O248" t="s">
        <v>43</v>
      </c>
      <c r="P248" t="s">
        <v>40</v>
      </c>
      <c r="Q248" t="s">
        <v>79</v>
      </c>
      <c r="R248" s="1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 s="3">
        <v>34.700000000000003</v>
      </c>
      <c r="AE248" s="3">
        <v>34.700000000000003</v>
      </c>
      <c r="AF248" s="3">
        <v>0</v>
      </c>
      <c r="AG248" s="3">
        <v>0</v>
      </c>
      <c r="AH248" s="3">
        <v>0</v>
      </c>
      <c r="AI248" s="3">
        <v>34.700000000000003</v>
      </c>
      <c r="AJ248" t="s">
        <v>57</v>
      </c>
      <c r="AK248" t="s">
        <v>109</v>
      </c>
      <c r="AL248" t="s">
        <v>110</v>
      </c>
      <c r="AM248">
        <f>IF(Customers[[#This Row],[Customer Status]]="Churned",1,0)</f>
        <v>1</v>
      </c>
      <c r="AN248" t="str">
        <f>IF(Customers[[#This Row],[Monthly Charge]]&gt;=_xlfn.PERCENTILE.INC(Customers[Monthly Charge],0.75),"High-value","Other")</f>
        <v>Other</v>
      </c>
    </row>
    <row r="249" spans="1:40" x14ac:dyDescent="0.25">
      <c r="A249" t="s">
        <v>519</v>
      </c>
      <c r="B249" t="s">
        <v>49</v>
      </c>
      <c r="C249" s="1">
        <v>24</v>
      </c>
      <c r="D249" t="s">
        <v>40</v>
      </c>
      <c r="E249" s="1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 s="1">
        <v>3</v>
      </c>
      <c r="K249" s="1">
        <v>36</v>
      </c>
      <c r="L249" t="s">
        <v>129</v>
      </c>
      <c r="M249" t="s">
        <v>40</v>
      </c>
      <c r="N249" s="2">
        <v>41.33</v>
      </c>
      <c r="O249" t="s">
        <v>43</v>
      </c>
      <c r="P249" t="s">
        <v>40</v>
      </c>
      <c r="Q249" t="s">
        <v>55</v>
      </c>
      <c r="R249" s="1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 s="3">
        <v>93.6</v>
      </c>
      <c r="AE249" s="3">
        <v>3366.05</v>
      </c>
      <c r="AF249" s="3">
        <v>16.559999999999999</v>
      </c>
      <c r="AG249" s="3">
        <v>0</v>
      </c>
      <c r="AH249" s="3">
        <v>1487.88</v>
      </c>
      <c r="AI249" s="3">
        <v>4837.37</v>
      </c>
      <c r="AJ249" t="s">
        <v>47</v>
      </c>
      <c r="AK249" t="s">
        <v>8234</v>
      </c>
      <c r="AL249" t="s">
        <v>8234</v>
      </c>
      <c r="AM249">
        <f>IF(Customers[[#This Row],[Customer Status]]="Churned",1,0)</f>
        <v>0</v>
      </c>
      <c r="AN249" t="str">
        <f>IF(Customers[[#This Row],[Monthly Charge]]&gt;=_xlfn.PERCENTILE.INC(Customers[Monthly Charge],0.75),"High-value","Other")</f>
        <v>High-value</v>
      </c>
    </row>
    <row r="250" spans="1:40" x14ac:dyDescent="0.25">
      <c r="A250" t="s">
        <v>521</v>
      </c>
      <c r="B250" t="s">
        <v>49</v>
      </c>
      <c r="C250" s="1">
        <v>21</v>
      </c>
      <c r="D250" t="s">
        <v>43</v>
      </c>
      <c r="E250" s="1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 s="1">
        <v>0</v>
      </c>
      <c r="K250" s="1">
        <v>23</v>
      </c>
      <c r="L250" t="s">
        <v>42</v>
      </c>
      <c r="M250" t="s">
        <v>40</v>
      </c>
      <c r="N250" s="2">
        <v>38.69</v>
      </c>
      <c r="O250" t="s">
        <v>40</v>
      </c>
      <c r="P250" t="s">
        <v>40</v>
      </c>
      <c r="Q250" t="s">
        <v>44</v>
      </c>
      <c r="R250" s="1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 s="3">
        <v>90.6</v>
      </c>
      <c r="AE250" s="3">
        <v>1943.2</v>
      </c>
      <c r="AF250" s="3">
        <v>4.7300000000000004</v>
      </c>
      <c r="AG250" s="3">
        <v>0</v>
      </c>
      <c r="AH250" s="3">
        <v>889.87</v>
      </c>
      <c r="AI250" s="3">
        <v>2828.34</v>
      </c>
      <c r="AJ250" t="s">
        <v>57</v>
      </c>
      <c r="AK250" t="s">
        <v>58</v>
      </c>
      <c r="AL250" t="s">
        <v>203</v>
      </c>
      <c r="AM250">
        <f>IF(Customers[[#This Row],[Customer Status]]="Churned",1,0)</f>
        <v>1</v>
      </c>
      <c r="AN250" t="str">
        <f>IF(Customers[[#This Row],[Monthly Charge]]&gt;=_xlfn.PERCENTILE.INC(Customers[Monthly Charge],0.75),"High-value","Other")</f>
        <v>High-value</v>
      </c>
    </row>
    <row r="251" spans="1:40" x14ac:dyDescent="0.25">
      <c r="A251" t="s">
        <v>523</v>
      </c>
      <c r="B251" t="s">
        <v>49</v>
      </c>
      <c r="C251" s="1">
        <v>21</v>
      </c>
      <c r="D251" t="s">
        <v>40</v>
      </c>
      <c r="E251" s="1">
        <v>3</v>
      </c>
      <c r="F251" t="s">
        <v>524</v>
      </c>
      <c r="G251">
        <v>95020</v>
      </c>
      <c r="H251">
        <v>37.038890000000002</v>
      </c>
      <c r="I251">
        <v>-121.528955</v>
      </c>
      <c r="J251" s="1">
        <v>9</v>
      </c>
      <c r="K251" s="1">
        <v>22</v>
      </c>
      <c r="L251" t="s">
        <v>62</v>
      </c>
      <c r="M251" t="s">
        <v>40</v>
      </c>
      <c r="N251" s="2">
        <v>42.58</v>
      </c>
      <c r="O251" t="s">
        <v>43</v>
      </c>
      <c r="P251" t="s">
        <v>40</v>
      </c>
      <c r="Q251" t="s">
        <v>79</v>
      </c>
      <c r="R251" s="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 s="3">
        <v>57.95</v>
      </c>
      <c r="AE251" s="3">
        <v>1271.8</v>
      </c>
      <c r="AF251" s="3">
        <v>0</v>
      </c>
      <c r="AG251" s="3">
        <v>0</v>
      </c>
      <c r="AH251" s="3">
        <v>936.76</v>
      </c>
      <c r="AI251" s="3">
        <v>2208.56</v>
      </c>
      <c r="AJ251" t="s">
        <v>47</v>
      </c>
      <c r="AK251" t="s">
        <v>8234</v>
      </c>
      <c r="AL251" t="s">
        <v>8234</v>
      </c>
      <c r="AM251">
        <f>IF(Customers[[#This Row],[Customer Status]]="Churned",1,0)</f>
        <v>0</v>
      </c>
      <c r="AN251" t="str">
        <f>IF(Customers[[#This Row],[Monthly Charge]]&gt;=_xlfn.PERCENTILE.INC(Customers[Monthly Charge],0.75),"High-value","Other")</f>
        <v>Other</v>
      </c>
    </row>
    <row r="252" spans="1:40" x14ac:dyDescent="0.25">
      <c r="A252" t="s">
        <v>525</v>
      </c>
      <c r="B252" t="s">
        <v>39</v>
      </c>
      <c r="C252" s="1">
        <v>56</v>
      </c>
      <c r="D252" t="s">
        <v>40</v>
      </c>
      <c r="E252" s="1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 s="1">
        <v>1</v>
      </c>
      <c r="K252" s="1">
        <v>72</v>
      </c>
      <c r="L252" t="s">
        <v>42</v>
      </c>
      <c r="M252" t="s">
        <v>40</v>
      </c>
      <c r="N252" s="2">
        <v>4.5599999999999996</v>
      </c>
      <c r="O252" t="s">
        <v>40</v>
      </c>
      <c r="P252" t="s">
        <v>40</v>
      </c>
      <c r="Q252" t="s">
        <v>55</v>
      </c>
      <c r="R252" s="1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 s="3">
        <v>112.1</v>
      </c>
      <c r="AE252" s="3">
        <v>7965.95</v>
      </c>
      <c r="AF252" s="3">
        <v>18.88</v>
      </c>
      <c r="AG252" s="3">
        <v>0</v>
      </c>
      <c r="AH252" s="3">
        <v>328.32</v>
      </c>
      <c r="AI252" s="3">
        <v>8275.39</v>
      </c>
      <c r="AJ252" t="s">
        <v>47</v>
      </c>
      <c r="AK252" t="s">
        <v>8234</v>
      </c>
      <c r="AL252" t="s">
        <v>8234</v>
      </c>
      <c r="AM252">
        <f>IF(Customers[[#This Row],[Customer Status]]="Churned",1,0)</f>
        <v>0</v>
      </c>
      <c r="AN252" t="str">
        <f>IF(Customers[[#This Row],[Monthly Charge]]&gt;=_xlfn.PERCENTILE.INC(Customers[Monthly Charge],0.75),"High-value","Other")</f>
        <v>High-value</v>
      </c>
    </row>
    <row r="253" spans="1:40" x14ac:dyDescent="0.25">
      <c r="A253" t="s">
        <v>527</v>
      </c>
      <c r="B253" t="s">
        <v>39</v>
      </c>
      <c r="C253" s="1">
        <v>31</v>
      </c>
      <c r="D253" t="s">
        <v>40</v>
      </c>
      <c r="E253" s="1">
        <v>0</v>
      </c>
      <c r="F253" t="s">
        <v>528</v>
      </c>
      <c r="G253">
        <v>94080</v>
      </c>
      <c r="H253">
        <v>37.654435999999997</v>
      </c>
      <c r="I253">
        <v>-122.426468</v>
      </c>
      <c r="J253" s="1">
        <v>7</v>
      </c>
      <c r="K253" s="1">
        <v>17</v>
      </c>
      <c r="L253" t="s">
        <v>42</v>
      </c>
      <c r="M253" t="s">
        <v>40</v>
      </c>
      <c r="N253" s="2">
        <v>17.91</v>
      </c>
      <c r="O253" t="s">
        <v>40</v>
      </c>
      <c r="P253" t="s">
        <v>40</v>
      </c>
      <c r="Q253" t="s">
        <v>55</v>
      </c>
      <c r="R253" s="1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 s="3">
        <v>88.25</v>
      </c>
      <c r="AE253" s="3">
        <v>1460.65</v>
      </c>
      <c r="AF253" s="3">
        <v>0</v>
      </c>
      <c r="AG253" s="3">
        <v>0</v>
      </c>
      <c r="AH253" s="3">
        <v>304.47000000000003</v>
      </c>
      <c r="AI253" s="3">
        <v>1765.12</v>
      </c>
      <c r="AJ253" t="s">
        <v>57</v>
      </c>
      <c r="AK253" t="s">
        <v>109</v>
      </c>
      <c r="AL253" t="s">
        <v>288</v>
      </c>
      <c r="AM253">
        <f>IF(Customers[[#This Row],[Customer Status]]="Churned",1,0)</f>
        <v>1</v>
      </c>
      <c r="AN253" t="str">
        <f>IF(Customers[[#This Row],[Monthly Charge]]&gt;=_xlfn.PERCENTILE.INC(Customers[Monthly Charge],0.75),"High-value","Other")</f>
        <v>Other</v>
      </c>
    </row>
    <row r="254" spans="1:40" x14ac:dyDescent="0.25">
      <c r="A254" t="s">
        <v>529</v>
      </c>
      <c r="B254" t="s">
        <v>39</v>
      </c>
      <c r="C254" s="1">
        <v>20</v>
      </c>
      <c r="D254" t="s">
        <v>43</v>
      </c>
      <c r="E254" s="1">
        <v>0</v>
      </c>
      <c r="F254" t="s">
        <v>530</v>
      </c>
      <c r="G254">
        <v>95385</v>
      </c>
      <c r="H254">
        <v>37.609095000000003</v>
      </c>
      <c r="I254">
        <v>-121.263381</v>
      </c>
      <c r="J254" s="1">
        <v>0</v>
      </c>
      <c r="K254" s="1">
        <v>3</v>
      </c>
      <c r="L254" t="s">
        <v>42</v>
      </c>
      <c r="M254" t="s">
        <v>40</v>
      </c>
      <c r="N254" s="2">
        <v>10.6</v>
      </c>
      <c r="O254" t="s">
        <v>43</v>
      </c>
      <c r="P254" t="s">
        <v>40</v>
      </c>
      <c r="Q254" t="s">
        <v>55</v>
      </c>
      <c r="R254" s="1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 s="3">
        <v>85.8</v>
      </c>
      <c r="AE254" s="3">
        <v>272.2</v>
      </c>
      <c r="AF254" s="3">
        <v>0</v>
      </c>
      <c r="AG254" s="3">
        <v>0</v>
      </c>
      <c r="AH254" s="3">
        <v>31.8</v>
      </c>
      <c r="AI254" s="3">
        <v>304</v>
      </c>
      <c r="AJ254" t="s">
        <v>57</v>
      </c>
      <c r="AK254" t="s">
        <v>58</v>
      </c>
      <c r="AL254" t="s">
        <v>59</v>
      </c>
      <c r="AM254">
        <f>IF(Customers[[#This Row],[Customer Status]]="Churned",1,0)</f>
        <v>1</v>
      </c>
      <c r="AN254" t="str">
        <f>IF(Customers[[#This Row],[Monthly Charge]]&gt;=_xlfn.PERCENTILE.INC(Customers[Monthly Charge],0.75),"High-value","Other")</f>
        <v>Other</v>
      </c>
    </row>
    <row r="255" spans="1:40" x14ac:dyDescent="0.25">
      <c r="A255" t="s">
        <v>531</v>
      </c>
      <c r="B255" t="s">
        <v>49</v>
      </c>
      <c r="C255" s="1">
        <v>31</v>
      </c>
      <c r="D255" t="s">
        <v>40</v>
      </c>
      <c r="E255" s="1">
        <v>0</v>
      </c>
      <c r="F255" t="s">
        <v>157</v>
      </c>
      <c r="G255">
        <v>95117</v>
      </c>
      <c r="H255">
        <v>37.311087999999998</v>
      </c>
      <c r="I255">
        <v>-121.961786</v>
      </c>
      <c r="J255" s="1">
        <v>1</v>
      </c>
      <c r="K255" s="1">
        <v>58</v>
      </c>
      <c r="L255" t="s">
        <v>76</v>
      </c>
      <c r="M255" t="s">
        <v>40</v>
      </c>
      <c r="N255" s="2">
        <v>17.22</v>
      </c>
      <c r="O255" t="s">
        <v>43</v>
      </c>
      <c r="P255" t="s">
        <v>40</v>
      </c>
      <c r="Q255" t="s">
        <v>44</v>
      </c>
      <c r="R255" s="1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 s="3">
        <v>60.3</v>
      </c>
      <c r="AE255" s="3">
        <v>3563.8</v>
      </c>
      <c r="AF255" s="3">
        <v>0</v>
      </c>
      <c r="AG255" s="3">
        <v>0</v>
      </c>
      <c r="AH255" s="3">
        <v>998.76</v>
      </c>
      <c r="AI255" s="3">
        <v>4562.5600000000004</v>
      </c>
      <c r="AJ255" t="s">
        <v>57</v>
      </c>
      <c r="AK255" t="s">
        <v>63</v>
      </c>
      <c r="AL255" t="s">
        <v>67</v>
      </c>
      <c r="AM255">
        <f>IF(Customers[[#This Row],[Customer Status]]="Churned",1,0)</f>
        <v>1</v>
      </c>
      <c r="AN255" t="str">
        <f>IF(Customers[[#This Row],[Monthly Charge]]&gt;=_xlfn.PERCENTILE.INC(Customers[Monthly Charge],0.75),"High-value","Other")</f>
        <v>Other</v>
      </c>
    </row>
    <row r="256" spans="1:40" x14ac:dyDescent="0.25">
      <c r="A256" t="s">
        <v>532</v>
      </c>
      <c r="B256" t="s">
        <v>49</v>
      </c>
      <c r="C256" s="1">
        <v>60</v>
      </c>
      <c r="D256" t="s">
        <v>40</v>
      </c>
      <c r="E256" s="1">
        <v>0</v>
      </c>
      <c r="F256" t="s">
        <v>85</v>
      </c>
      <c r="G256">
        <v>94089</v>
      </c>
      <c r="H256">
        <v>37.421633</v>
      </c>
      <c r="I256">
        <v>-122.009613</v>
      </c>
      <c r="J256" s="1">
        <v>1</v>
      </c>
      <c r="K256" s="1">
        <v>67</v>
      </c>
      <c r="L256" t="s">
        <v>42</v>
      </c>
      <c r="M256" t="s">
        <v>40</v>
      </c>
      <c r="N256" s="2">
        <v>45.25</v>
      </c>
      <c r="O256" t="s">
        <v>43</v>
      </c>
      <c r="P256" t="s">
        <v>40</v>
      </c>
      <c r="Q256" t="s">
        <v>79</v>
      </c>
      <c r="R256" s="1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 s="3">
        <v>81.349999999999994</v>
      </c>
      <c r="AE256" s="3">
        <v>5398.6</v>
      </c>
      <c r="AF256" s="3">
        <v>0</v>
      </c>
      <c r="AG256" s="3">
        <v>0</v>
      </c>
      <c r="AH256" s="3">
        <v>3031.75</v>
      </c>
      <c r="AI256" s="3">
        <v>8430.35</v>
      </c>
      <c r="AJ256" t="s">
        <v>47</v>
      </c>
      <c r="AK256" t="s">
        <v>8234</v>
      </c>
      <c r="AL256" t="s">
        <v>8234</v>
      </c>
      <c r="AM256">
        <f>IF(Customers[[#This Row],[Customer Status]]="Churned",1,0)</f>
        <v>0</v>
      </c>
      <c r="AN256" t="str">
        <f>IF(Customers[[#This Row],[Monthly Charge]]&gt;=_xlfn.PERCENTILE.INC(Customers[Monthly Charge],0.75),"High-value","Other")</f>
        <v>Other</v>
      </c>
    </row>
    <row r="257" spans="1:40" x14ac:dyDescent="0.25">
      <c r="A257" t="s">
        <v>533</v>
      </c>
      <c r="B257" t="s">
        <v>49</v>
      </c>
      <c r="C257" s="1">
        <v>72</v>
      </c>
      <c r="D257" t="s">
        <v>43</v>
      </c>
      <c r="E257" s="1">
        <v>0</v>
      </c>
      <c r="F257" t="s">
        <v>534</v>
      </c>
      <c r="G257">
        <v>92660</v>
      </c>
      <c r="H257">
        <v>33.634625999999997</v>
      </c>
      <c r="I257">
        <v>-117.874882</v>
      </c>
      <c r="J257" s="1">
        <v>0</v>
      </c>
      <c r="K257" s="1">
        <v>34</v>
      </c>
      <c r="L257" t="s">
        <v>42</v>
      </c>
      <c r="M257" t="s">
        <v>40</v>
      </c>
      <c r="N257" s="2">
        <v>35</v>
      </c>
      <c r="O257" t="s">
        <v>43</v>
      </c>
      <c r="P257" t="s">
        <v>40</v>
      </c>
      <c r="Q257" t="s">
        <v>55</v>
      </c>
      <c r="R257" s="1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 s="3">
        <v>99.85</v>
      </c>
      <c r="AE257" s="3">
        <v>3343.15</v>
      </c>
      <c r="AF257" s="3">
        <v>0</v>
      </c>
      <c r="AG257" s="3">
        <v>0</v>
      </c>
      <c r="AH257" s="3">
        <v>1190</v>
      </c>
      <c r="AI257" s="3">
        <v>4533.1499999999996</v>
      </c>
      <c r="AJ257" t="s">
        <v>47</v>
      </c>
      <c r="AK257" t="s">
        <v>8234</v>
      </c>
      <c r="AL257" t="s">
        <v>8234</v>
      </c>
      <c r="AM257">
        <f>IF(Customers[[#This Row],[Customer Status]]="Churned",1,0)</f>
        <v>0</v>
      </c>
      <c r="AN257" t="str">
        <f>IF(Customers[[#This Row],[Monthly Charge]]&gt;=_xlfn.PERCENTILE.INC(Customers[Monthly Charge],0.75),"High-value","Other")</f>
        <v>High-value</v>
      </c>
    </row>
    <row r="258" spans="1:40" x14ac:dyDescent="0.25">
      <c r="A258" t="s">
        <v>535</v>
      </c>
      <c r="B258" t="s">
        <v>49</v>
      </c>
      <c r="C258" s="1">
        <v>56</v>
      </c>
      <c r="D258" t="s">
        <v>43</v>
      </c>
      <c r="E258" s="1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 s="1">
        <v>0</v>
      </c>
      <c r="K258" s="1">
        <v>10</v>
      </c>
      <c r="L258" t="s">
        <v>42</v>
      </c>
      <c r="M258" t="s">
        <v>40</v>
      </c>
      <c r="N258" s="2">
        <v>4.42</v>
      </c>
      <c r="O258" t="s">
        <v>43</v>
      </c>
      <c r="P258" t="s">
        <v>43</v>
      </c>
      <c r="Q258" t="s">
        <v>42</v>
      </c>
      <c r="R258" s="1">
        <v>0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51</v>
      </c>
      <c r="AB258" t="s">
        <v>43</v>
      </c>
      <c r="AC258" t="s">
        <v>46</v>
      </c>
      <c r="AD258" s="3">
        <v>20</v>
      </c>
      <c r="AE258" s="3">
        <v>198.7</v>
      </c>
      <c r="AF258" s="3">
        <v>0</v>
      </c>
      <c r="AG258" s="3">
        <v>0</v>
      </c>
      <c r="AH258" s="3">
        <v>44.2</v>
      </c>
      <c r="AI258" s="3">
        <v>242.9</v>
      </c>
      <c r="AJ258" t="s">
        <v>47</v>
      </c>
      <c r="AK258" t="s">
        <v>8234</v>
      </c>
      <c r="AL258" t="s">
        <v>8234</v>
      </c>
      <c r="AM258">
        <f>IF(Customers[[#This Row],[Customer Status]]="Churned",1,0)</f>
        <v>0</v>
      </c>
      <c r="AN258" t="str">
        <f>IF(Customers[[#This Row],[Monthly Charge]]&gt;=_xlfn.PERCENTILE.INC(Customers[Monthly Charge],0.75),"High-value","Other")</f>
        <v>Other</v>
      </c>
    </row>
    <row r="259" spans="1:40" x14ac:dyDescent="0.25">
      <c r="A259" t="s">
        <v>536</v>
      </c>
      <c r="B259" t="s">
        <v>39</v>
      </c>
      <c r="C259" s="1">
        <v>42</v>
      </c>
      <c r="D259" t="s">
        <v>43</v>
      </c>
      <c r="E259" s="1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 s="1">
        <v>0</v>
      </c>
      <c r="K259" s="1">
        <v>69</v>
      </c>
      <c r="L259" t="s">
        <v>72</v>
      </c>
      <c r="M259" t="s">
        <v>40</v>
      </c>
      <c r="N259" s="2">
        <v>18.47</v>
      </c>
      <c r="O259" t="s">
        <v>40</v>
      </c>
      <c r="P259" t="s">
        <v>40</v>
      </c>
      <c r="Q259" t="s">
        <v>79</v>
      </c>
      <c r="R259" s="1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 s="3">
        <v>85.35</v>
      </c>
      <c r="AE259" s="3">
        <v>5897.4</v>
      </c>
      <c r="AF259" s="3">
        <v>0</v>
      </c>
      <c r="AG259" s="3">
        <v>0</v>
      </c>
      <c r="AH259" s="3">
        <v>1274.43</v>
      </c>
      <c r="AI259" s="3">
        <v>7171.83</v>
      </c>
      <c r="AJ259" t="s">
        <v>47</v>
      </c>
      <c r="AK259" t="s">
        <v>8234</v>
      </c>
      <c r="AL259" t="s">
        <v>8234</v>
      </c>
      <c r="AM259">
        <f>IF(Customers[[#This Row],[Customer Status]]="Churned",1,0)</f>
        <v>0</v>
      </c>
      <c r="AN259" t="str">
        <f>IF(Customers[[#This Row],[Monthly Charge]]&gt;=_xlfn.PERCENTILE.INC(Customers[Monthly Charge],0.75),"High-value","Other")</f>
        <v>Other</v>
      </c>
    </row>
    <row r="260" spans="1:40" x14ac:dyDescent="0.25">
      <c r="A260" t="s">
        <v>538</v>
      </c>
      <c r="B260" t="s">
        <v>49</v>
      </c>
      <c r="C260" s="1">
        <v>38</v>
      </c>
      <c r="D260" t="s">
        <v>43</v>
      </c>
      <c r="E260" s="1">
        <v>0</v>
      </c>
      <c r="F260" t="s">
        <v>135</v>
      </c>
      <c r="G260">
        <v>90041</v>
      </c>
      <c r="H260">
        <v>34.137411999999998</v>
      </c>
      <c r="I260">
        <v>-118.207607</v>
      </c>
      <c r="J260" s="1">
        <v>0</v>
      </c>
      <c r="K260" s="1">
        <v>40</v>
      </c>
      <c r="L260" t="s">
        <v>42</v>
      </c>
      <c r="M260" t="s">
        <v>43</v>
      </c>
      <c r="N260" s="2">
        <v>0</v>
      </c>
      <c r="O260" t="s">
        <v>43</v>
      </c>
      <c r="P260" t="s">
        <v>40</v>
      </c>
      <c r="Q260" t="s">
        <v>44</v>
      </c>
      <c r="R260" s="1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 s="3">
        <v>62.05</v>
      </c>
      <c r="AE260" s="3">
        <v>2511.5500000000002</v>
      </c>
      <c r="AF260" s="3">
        <v>0</v>
      </c>
      <c r="AG260" s="3">
        <v>0</v>
      </c>
      <c r="AH260" s="3">
        <v>0</v>
      </c>
      <c r="AI260" s="3">
        <v>2511.5500000000002</v>
      </c>
      <c r="AJ260" t="s">
        <v>47</v>
      </c>
      <c r="AK260" t="s">
        <v>8234</v>
      </c>
      <c r="AL260" t="s">
        <v>8234</v>
      </c>
      <c r="AM260">
        <f>IF(Customers[[#This Row],[Customer Status]]="Churned",1,0)</f>
        <v>0</v>
      </c>
      <c r="AN260" t="str">
        <f>IF(Customers[[#This Row],[Monthly Charge]]&gt;=_xlfn.PERCENTILE.INC(Customers[Monthly Charge],0.75),"High-value","Other")</f>
        <v>Other</v>
      </c>
    </row>
    <row r="261" spans="1:40" x14ac:dyDescent="0.25">
      <c r="A261" t="s">
        <v>539</v>
      </c>
      <c r="B261" t="s">
        <v>49</v>
      </c>
      <c r="C261" s="1">
        <v>64</v>
      </c>
      <c r="D261" t="s">
        <v>43</v>
      </c>
      <c r="E261" s="1">
        <v>0</v>
      </c>
      <c r="F261" t="s">
        <v>325</v>
      </c>
      <c r="G261">
        <v>95380</v>
      </c>
      <c r="H261">
        <v>37.474395999999999</v>
      </c>
      <c r="I261">
        <v>-120.875917</v>
      </c>
      <c r="J261" s="1">
        <v>0</v>
      </c>
      <c r="K261" s="1">
        <v>20</v>
      </c>
      <c r="L261" t="s">
        <v>62</v>
      </c>
      <c r="M261" t="s">
        <v>40</v>
      </c>
      <c r="N261" s="2">
        <v>12.6</v>
      </c>
      <c r="O261" t="s">
        <v>43</v>
      </c>
      <c r="P261" t="s">
        <v>40</v>
      </c>
      <c r="Q261" t="s">
        <v>79</v>
      </c>
      <c r="R261" s="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 s="3">
        <v>64.400000000000006</v>
      </c>
      <c r="AE261" s="3">
        <v>1398.6</v>
      </c>
      <c r="AF261" s="3">
        <v>0</v>
      </c>
      <c r="AG261" s="3">
        <v>0</v>
      </c>
      <c r="AH261" s="3">
        <v>252</v>
      </c>
      <c r="AI261" s="3">
        <v>1650.6</v>
      </c>
      <c r="AJ261" t="s">
        <v>47</v>
      </c>
      <c r="AK261" t="s">
        <v>8234</v>
      </c>
      <c r="AL261" t="s">
        <v>8234</v>
      </c>
      <c r="AM261">
        <f>IF(Customers[[#This Row],[Customer Status]]="Churned",1,0)</f>
        <v>0</v>
      </c>
      <c r="AN261" t="str">
        <f>IF(Customers[[#This Row],[Monthly Charge]]&gt;=_xlfn.PERCENTILE.INC(Customers[Monthly Charge],0.75),"High-value","Other")</f>
        <v>Other</v>
      </c>
    </row>
    <row r="262" spans="1:40" x14ac:dyDescent="0.25">
      <c r="A262" t="s">
        <v>540</v>
      </c>
      <c r="B262" t="s">
        <v>39</v>
      </c>
      <c r="C262" s="1">
        <v>61</v>
      </c>
      <c r="D262" t="s">
        <v>40</v>
      </c>
      <c r="E262" s="1">
        <v>1</v>
      </c>
      <c r="F262" t="s">
        <v>541</v>
      </c>
      <c r="G262">
        <v>90210</v>
      </c>
      <c r="H262">
        <v>34.099891</v>
      </c>
      <c r="I262">
        <v>-118.414338</v>
      </c>
      <c r="J262" s="1">
        <v>9</v>
      </c>
      <c r="K262" s="1">
        <v>46</v>
      </c>
      <c r="L262" t="s">
        <v>42</v>
      </c>
      <c r="M262" t="s">
        <v>40</v>
      </c>
      <c r="N262" s="2">
        <v>47.5</v>
      </c>
      <c r="O262" t="s">
        <v>43</v>
      </c>
      <c r="P262" t="s">
        <v>43</v>
      </c>
      <c r="Q262" t="s">
        <v>42</v>
      </c>
      <c r="R262" s="1">
        <v>0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73</v>
      </c>
      <c r="AB262" t="s">
        <v>43</v>
      </c>
      <c r="AC262" t="s">
        <v>46</v>
      </c>
      <c r="AD262" s="3">
        <v>19.399999999999999</v>
      </c>
      <c r="AE262" s="3">
        <v>967.85</v>
      </c>
      <c r="AF262" s="3">
        <v>0</v>
      </c>
      <c r="AG262" s="3">
        <v>0</v>
      </c>
      <c r="AH262" s="3">
        <v>2185</v>
      </c>
      <c r="AI262" s="3">
        <v>3152.85</v>
      </c>
      <c r="AJ262" t="s">
        <v>47</v>
      </c>
      <c r="AK262" t="s">
        <v>8234</v>
      </c>
      <c r="AL262" t="s">
        <v>8234</v>
      </c>
      <c r="AM262">
        <f>IF(Customers[[#This Row],[Customer Status]]="Churned",1,0)</f>
        <v>0</v>
      </c>
      <c r="AN262" t="str">
        <f>IF(Customers[[#This Row],[Monthly Charge]]&gt;=_xlfn.PERCENTILE.INC(Customers[Monthly Charge],0.75),"High-value","Other")</f>
        <v>Other</v>
      </c>
    </row>
    <row r="263" spans="1:40" x14ac:dyDescent="0.25">
      <c r="A263" t="s">
        <v>542</v>
      </c>
      <c r="B263" t="s">
        <v>39</v>
      </c>
      <c r="C263" s="1">
        <v>28</v>
      </c>
      <c r="D263" t="s">
        <v>40</v>
      </c>
      <c r="E263" s="1">
        <v>0</v>
      </c>
      <c r="F263" t="s">
        <v>543</v>
      </c>
      <c r="G263">
        <v>92503</v>
      </c>
      <c r="H263">
        <v>33.890045999999998</v>
      </c>
      <c r="I263">
        <v>-117.455583</v>
      </c>
      <c r="J263" s="1">
        <v>1</v>
      </c>
      <c r="K263" s="1">
        <v>2</v>
      </c>
      <c r="L263" t="s">
        <v>42</v>
      </c>
      <c r="M263" t="s">
        <v>40</v>
      </c>
      <c r="N263" s="2">
        <v>9.7899999999999991</v>
      </c>
      <c r="O263" t="s">
        <v>43</v>
      </c>
      <c r="P263" t="s">
        <v>40</v>
      </c>
      <c r="Q263" t="s">
        <v>55</v>
      </c>
      <c r="R263" s="1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 s="3">
        <v>74.400000000000006</v>
      </c>
      <c r="AE263" s="3">
        <v>139.4</v>
      </c>
      <c r="AF263" s="3">
        <v>0</v>
      </c>
      <c r="AG263" s="3">
        <v>0</v>
      </c>
      <c r="AH263" s="3">
        <v>19.579999999999998</v>
      </c>
      <c r="AI263" s="3">
        <v>158.97999999999999</v>
      </c>
      <c r="AJ263" t="s">
        <v>57</v>
      </c>
      <c r="AK263" t="s">
        <v>121</v>
      </c>
      <c r="AL263" t="s">
        <v>195</v>
      </c>
      <c r="AM263">
        <f>IF(Customers[[#This Row],[Customer Status]]="Churned",1,0)</f>
        <v>1</v>
      </c>
      <c r="AN263" t="str">
        <f>IF(Customers[[#This Row],[Monthly Charge]]&gt;=_xlfn.PERCENTILE.INC(Customers[Monthly Charge],0.75),"High-value","Other")</f>
        <v>Other</v>
      </c>
    </row>
    <row r="264" spans="1:40" x14ac:dyDescent="0.25">
      <c r="A264" t="s">
        <v>544</v>
      </c>
      <c r="B264" t="s">
        <v>39</v>
      </c>
      <c r="C264" s="1">
        <v>76</v>
      </c>
      <c r="D264" t="s">
        <v>40</v>
      </c>
      <c r="E264" s="1">
        <v>2</v>
      </c>
      <c r="F264" t="s">
        <v>545</v>
      </c>
      <c r="G264">
        <v>90720</v>
      </c>
      <c r="H264">
        <v>33.794989999999999</v>
      </c>
      <c r="I264">
        <v>-118.065591</v>
      </c>
      <c r="J264" s="1">
        <v>1</v>
      </c>
      <c r="K264" s="1">
        <v>1</v>
      </c>
      <c r="L264" t="s">
        <v>54</v>
      </c>
      <c r="M264" t="s">
        <v>40</v>
      </c>
      <c r="N264" s="2">
        <v>15.28</v>
      </c>
      <c r="O264" t="s">
        <v>43</v>
      </c>
      <c r="P264" t="s">
        <v>40</v>
      </c>
      <c r="Q264" t="s">
        <v>55</v>
      </c>
      <c r="R264" s="1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 s="3">
        <v>70.45</v>
      </c>
      <c r="AE264" s="3">
        <v>70.45</v>
      </c>
      <c r="AF264" s="3">
        <v>0</v>
      </c>
      <c r="AG264" s="3">
        <v>0</v>
      </c>
      <c r="AH264" s="3">
        <v>15.28</v>
      </c>
      <c r="AI264" s="3">
        <v>85.73</v>
      </c>
      <c r="AJ264" t="s">
        <v>57</v>
      </c>
      <c r="AK264" t="s">
        <v>109</v>
      </c>
      <c r="AL264" t="s">
        <v>110</v>
      </c>
      <c r="AM264">
        <f>IF(Customers[[#This Row],[Customer Status]]="Churned",1,0)</f>
        <v>1</v>
      </c>
      <c r="AN264" t="str">
        <f>IF(Customers[[#This Row],[Monthly Charge]]&gt;=_xlfn.PERCENTILE.INC(Customers[Monthly Charge],0.75),"High-value","Other")</f>
        <v>Other</v>
      </c>
    </row>
    <row r="265" spans="1:40" x14ac:dyDescent="0.25">
      <c r="A265" t="s">
        <v>546</v>
      </c>
      <c r="B265" t="s">
        <v>39</v>
      </c>
      <c r="C265" s="1">
        <v>44</v>
      </c>
      <c r="D265" t="s">
        <v>40</v>
      </c>
      <c r="E265" s="1">
        <v>0</v>
      </c>
      <c r="F265" t="s">
        <v>211</v>
      </c>
      <c r="G265">
        <v>93710</v>
      </c>
      <c r="H265">
        <v>36.822715000000002</v>
      </c>
      <c r="I265">
        <v>-119.761826</v>
      </c>
      <c r="J265" s="1">
        <v>7</v>
      </c>
      <c r="K265" s="1">
        <v>72</v>
      </c>
      <c r="L265" t="s">
        <v>42</v>
      </c>
      <c r="M265" t="s">
        <v>40</v>
      </c>
      <c r="N265" s="2">
        <v>6.58</v>
      </c>
      <c r="O265" t="s">
        <v>40</v>
      </c>
      <c r="P265" t="s">
        <v>40</v>
      </c>
      <c r="Q265" t="s">
        <v>55</v>
      </c>
      <c r="R265" s="1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 s="3">
        <v>105</v>
      </c>
      <c r="AE265" s="3">
        <v>7589.8</v>
      </c>
      <c r="AF265" s="3">
        <v>0</v>
      </c>
      <c r="AG265" s="3">
        <v>0</v>
      </c>
      <c r="AH265" s="3">
        <v>473.76</v>
      </c>
      <c r="AI265" s="3">
        <v>8063.56</v>
      </c>
      <c r="AJ265" t="s">
        <v>47</v>
      </c>
      <c r="AK265" t="s">
        <v>8234</v>
      </c>
      <c r="AL265" t="s">
        <v>8234</v>
      </c>
      <c r="AM265">
        <f>IF(Customers[[#This Row],[Customer Status]]="Churned",1,0)</f>
        <v>0</v>
      </c>
      <c r="AN265" t="str">
        <f>IF(Customers[[#This Row],[Monthly Charge]]&gt;=_xlfn.PERCENTILE.INC(Customers[Monthly Charge],0.75),"High-value","Other")</f>
        <v>High-value</v>
      </c>
    </row>
    <row r="266" spans="1:40" x14ac:dyDescent="0.25">
      <c r="A266" t="s">
        <v>547</v>
      </c>
      <c r="B266" t="s">
        <v>49</v>
      </c>
      <c r="C266" s="1">
        <v>28</v>
      </c>
      <c r="D266" t="s">
        <v>40</v>
      </c>
      <c r="E266" s="1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 s="1">
        <v>0</v>
      </c>
      <c r="K266" s="1">
        <v>70</v>
      </c>
      <c r="L266" t="s">
        <v>42</v>
      </c>
      <c r="M266" t="s">
        <v>40</v>
      </c>
      <c r="N266" s="2">
        <v>1.22</v>
      </c>
      <c r="O266" t="s">
        <v>40</v>
      </c>
      <c r="P266" t="s">
        <v>43</v>
      </c>
      <c r="Q266" t="s">
        <v>42</v>
      </c>
      <c r="R266" s="1">
        <v>0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73</v>
      </c>
      <c r="AB266" t="s">
        <v>43</v>
      </c>
      <c r="AC266" t="s">
        <v>46</v>
      </c>
      <c r="AD266" s="3">
        <v>25.15</v>
      </c>
      <c r="AE266" s="3">
        <v>1790.15</v>
      </c>
      <c r="AF266" s="3">
        <v>0</v>
      </c>
      <c r="AG266" s="3">
        <v>0</v>
      </c>
      <c r="AH266" s="3">
        <v>85.4</v>
      </c>
      <c r="AI266" s="3">
        <v>1875.55</v>
      </c>
      <c r="AJ266" t="s">
        <v>47</v>
      </c>
      <c r="AK266" t="s">
        <v>8234</v>
      </c>
      <c r="AL266" t="s">
        <v>8234</v>
      </c>
      <c r="AM266">
        <f>IF(Customers[[#This Row],[Customer Status]]="Churned",1,0)</f>
        <v>0</v>
      </c>
      <c r="AN266" t="str">
        <f>IF(Customers[[#This Row],[Monthly Charge]]&gt;=_xlfn.PERCENTILE.INC(Customers[Monthly Charge],0.75),"High-value","Other")</f>
        <v>Other</v>
      </c>
    </row>
    <row r="267" spans="1:40" x14ac:dyDescent="0.25">
      <c r="A267" t="s">
        <v>548</v>
      </c>
      <c r="B267" t="s">
        <v>39</v>
      </c>
      <c r="C267" s="1">
        <v>34</v>
      </c>
      <c r="D267" t="s">
        <v>43</v>
      </c>
      <c r="E267" s="1">
        <v>0</v>
      </c>
      <c r="F267" t="s">
        <v>425</v>
      </c>
      <c r="G267">
        <v>90247</v>
      </c>
      <c r="H267">
        <v>33.890853</v>
      </c>
      <c r="I267">
        <v>-118.297967</v>
      </c>
      <c r="J267" s="1">
        <v>0</v>
      </c>
      <c r="K267" s="1">
        <v>2</v>
      </c>
      <c r="L267" t="s">
        <v>42</v>
      </c>
      <c r="M267" t="s">
        <v>40</v>
      </c>
      <c r="N267" s="2">
        <v>49.91</v>
      </c>
      <c r="O267" t="s">
        <v>43</v>
      </c>
      <c r="P267" t="s">
        <v>43</v>
      </c>
      <c r="Q267" t="s">
        <v>42</v>
      </c>
      <c r="R267" s="1">
        <v>0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51</v>
      </c>
      <c r="AB267" t="s">
        <v>43</v>
      </c>
      <c r="AC267" t="s">
        <v>46</v>
      </c>
      <c r="AD267" s="3">
        <v>19.3</v>
      </c>
      <c r="AE267" s="3">
        <v>44.4</v>
      </c>
      <c r="AF267" s="3">
        <v>0</v>
      </c>
      <c r="AG267" s="3">
        <v>0</v>
      </c>
      <c r="AH267" s="3">
        <v>99.82</v>
      </c>
      <c r="AI267" s="3">
        <v>144.22</v>
      </c>
      <c r="AJ267" t="s">
        <v>98</v>
      </c>
      <c r="AK267" t="s">
        <v>8234</v>
      </c>
      <c r="AL267" t="s">
        <v>8234</v>
      </c>
      <c r="AM267">
        <f>IF(Customers[[#This Row],[Customer Status]]="Churned",1,0)</f>
        <v>0</v>
      </c>
      <c r="AN267" t="str">
        <f>IF(Customers[[#This Row],[Monthly Charge]]&gt;=_xlfn.PERCENTILE.INC(Customers[Monthly Charge],0.75),"High-value","Other")</f>
        <v>Other</v>
      </c>
    </row>
    <row r="268" spans="1:40" x14ac:dyDescent="0.25">
      <c r="A268" t="s">
        <v>549</v>
      </c>
      <c r="B268" t="s">
        <v>49</v>
      </c>
      <c r="C268" s="1">
        <v>25</v>
      </c>
      <c r="D268" t="s">
        <v>43</v>
      </c>
      <c r="E268" s="1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 s="1">
        <v>0</v>
      </c>
      <c r="K268" s="1">
        <v>23</v>
      </c>
      <c r="L268" t="s">
        <v>62</v>
      </c>
      <c r="M268" t="s">
        <v>40</v>
      </c>
      <c r="N268" s="2">
        <v>1.58</v>
      </c>
      <c r="O268" t="s">
        <v>43</v>
      </c>
      <c r="P268" t="s">
        <v>40</v>
      </c>
      <c r="Q268" t="s">
        <v>79</v>
      </c>
      <c r="R268" s="1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 s="3">
        <v>55.3</v>
      </c>
      <c r="AE268" s="3">
        <v>1284.2</v>
      </c>
      <c r="AF268" s="3">
        <v>0</v>
      </c>
      <c r="AG268" s="3">
        <v>0</v>
      </c>
      <c r="AH268" s="3">
        <v>36.340000000000003</v>
      </c>
      <c r="AI268" s="3">
        <v>1320.54</v>
      </c>
      <c r="AJ268" t="s">
        <v>47</v>
      </c>
      <c r="AK268" t="s">
        <v>8234</v>
      </c>
      <c r="AL268" t="s">
        <v>8234</v>
      </c>
      <c r="AM268">
        <f>IF(Customers[[#This Row],[Customer Status]]="Churned",1,0)</f>
        <v>0</v>
      </c>
      <c r="AN268" t="str">
        <f>IF(Customers[[#This Row],[Monthly Charge]]&gt;=_xlfn.PERCENTILE.INC(Customers[Monthly Charge],0.75),"High-value","Other")</f>
        <v>Other</v>
      </c>
    </row>
    <row r="269" spans="1:40" x14ac:dyDescent="0.25">
      <c r="A269" t="s">
        <v>551</v>
      </c>
      <c r="B269" t="s">
        <v>49</v>
      </c>
      <c r="C269" s="1">
        <v>58</v>
      </c>
      <c r="D269" t="s">
        <v>40</v>
      </c>
      <c r="E269" s="1">
        <v>0</v>
      </c>
      <c r="F269" t="s">
        <v>322</v>
      </c>
      <c r="G269">
        <v>95829</v>
      </c>
      <c r="H269">
        <v>38.486502000000002</v>
      </c>
      <c r="I269">
        <v>-121.334051</v>
      </c>
      <c r="J269" s="1">
        <v>4</v>
      </c>
      <c r="K269" s="1">
        <v>36</v>
      </c>
      <c r="L269" t="s">
        <v>129</v>
      </c>
      <c r="M269" t="s">
        <v>40</v>
      </c>
      <c r="N269" s="2">
        <v>40.58</v>
      </c>
      <c r="O269" t="s">
        <v>40</v>
      </c>
      <c r="P269" t="s">
        <v>40</v>
      </c>
      <c r="Q269" t="s">
        <v>55</v>
      </c>
      <c r="R269" s="1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 s="3">
        <v>95.4</v>
      </c>
      <c r="AE269" s="3">
        <v>3474.2</v>
      </c>
      <c r="AF269" s="3">
        <v>0</v>
      </c>
      <c r="AG269" s="3">
        <v>0</v>
      </c>
      <c r="AH269" s="3">
        <v>1460.88</v>
      </c>
      <c r="AI269" s="3">
        <v>4935.08</v>
      </c>
      <c r="AJ269" t="s">
        <v>47</v>
      </c>
      <c r="AK269" t="s">
        <v>8234</v>
      </c>
      <c r="AL269" t="s">
        <v>8234</v>
      </c>
      <c r="AM269">
        <f>IF(Customers[[#This Row],[Customer Status]]="Churned",1,0)</f>
        <v>0</v>
      </c>
      <c r="AN269" t="str">
        <f>IF(Customers[[#This Row],[Monthly Charge]]&gt;=_xlfn.PERCENTILE.INC(Customers[Monthly Charge],0.75),"High-value","Other")</f>
        <v>High-value</v>
      </c>
    </row>
    <row r="270" spans="1:40" x14ac:dyDescent="0.25">
      <c r="A270" t="s">
        <v>552</v>
      </c>
      <c r="B270" t="s">
        <v>49</v>
      </c>
      <c r="C270" s="1">
        <v>70</v>
      </c>
      <c r="D270" t="s">
        <v>40</v>
      </c>
      <c r="E270" s="1">
        <v>0</v>
      </c>
      <c r="F270" t="s">
        <v>553</v>
      </c>
      <c r="G270">
        <v>93665</v>
      </c>
      <c r="H270">
        <v>36.959730999999998</v>
      </c>
      <c r="I270">
        <v>-120.653519</v>
      </c>
      <c r="J270" s="1">
        <v>0</v>
      </c>
      <c r="K270" s="1">
        <v>59</v>
      </c>
      <c r="L270" t="s">
        <v>42</v>
      </c>
      <c r="M270" t="s">
        <v>40</v>
      </c>
      <c r="N270" s="2">
        <v>10.78</v>
      </c>
      <c r="O270" t="s">
        <v>40</v>
      </c>
      <c r="P270" t="s">
        <v>40</v>
      </c>
      <c r="Q270" t="s">
        <v>55</v>
      </c>
      <c r="R270" s="1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 s="3">
        <v>93.85</v>
      </c>
      <c r="AE270" s="3">
        <v>5574.75</v>
      </c>
      <c r="AF270" s="3">
        <v>8.1300000000000008</v>
      </c>
      <c r="AG270" s="3">
        <v>0</v>
      </c>
      <c r="AH270" s="3">
        <v>636.02</v>
      </c>
      <c r="AI270" s="3">
        <v>6202.64</v>
      </c>
      <c r="AJ270" t="s">
        <v>57</v>
      </c>
      <c r="AK270" t="s">
        <v>117</v>
      </c>
      <c r="AL270" t="s">
        <v>466</v>
      </c>
      <c r="AM270">
        <f>IF(Customers[[#This Row],[Customer Status]]="Churned",1,0)</f>
        <v>1</v>
      </c>
      <c r="AN270" t="str">
        <f>IF(Customers[[#This Row],[Monthly Charge]]&gt;=_xlfn.PERCENTILE.INC(Customers[Monthly Charge],0.75),"High-value","Other")</f>
        <v>High-value</v>
      </c>
    </row>
    <row r="271" spans="1:40" x14ac:dyDescent="0.25">
      <c r="A271" t="s">
        <v>554</v>
      </c>
      <c r="B271" t="s">
        <v>49</v>
      </c>
      <c r="C271" s="1">
        <v>24</v>
      </c>
      <c r="D271" t="s">
        <v>43</v>
      </c>
      <c r="E271" s="1">
        <v>0</v>
      </c>
      <c r="F271" t="s">
        <v>555</v>
      </c>
      <c r="G271">
        <v>95555</v>
      </c>
      <c r="H271">
        <v>41.336354</v>
      </c>
      <c r="I271">
        <v>-124.044354</v>
      </c>
      <c r="J271" s="1">
        <v>0</v>
      </c>
      <c r="K271" s="1">
        <v>67</v>
      </c>
      <c r="L271" t="s">
        <v>72</v>
      </c>
      <c r="M271" t="s">
        <v>40</v>
      </c>
      <c r="N271" s="2">
        <v>47.31</v>
      </c>
      <c r="O271" t="s">
        <v>43</v>
      </c>
      <c r="P271" t="s">
        <v>43</v>
      </c>
      <c r="Q271" t="s">
        <v>42</v>
      </c>
      <c r="R271" s="1">
        <v>0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73</v>
      </c>
      <c r="AB271" t="s">
        <v>43</v>
      </c>
      <c r="AC271" t="s">
        <v>56</v>
      </c>
      <c r="AD271" s="3">
        <v>20.5</v>
      </c>
      <c r="AE271" s="3">
        <v>1430.95</v>
      </c>
      <c r="AF271" s="3">
        <v>0</v>
      </c>
      <c r="AG271" s="3">
        <v>0</v>
      </c>
      <c r="AH271" s="3">
        <v>3169.77</v>
      </c>
      <c r="AI271" s="3">
        <v>4600.72</v>
      </c>
      <c r="AJ271" t="s">
        <v>47</v>
      </c>
      <c r="AK271" t="s">
        <v>8234</v>
      </c>
      <c r="AL271" t="s">
        <v>8234</v>
      </c>
      <c r="AM271">
        <f>IF(Customers[[#This Row],[Customer Status]]="Churned",1,0)</f>
        <v>0</v>
      </c>
      <c r="AN271" t="str">
        <f>IF(Customers[[#This Row],[Monthly Charge]]&gt;=_xlfn.PERCENTILE.INC(Customers[Monthly Charge],0.75),"High-value","Other")</f>
        <v>Other</v>
      </c>
    </row>
    <row r="272" spans="1:40" x14ac:dyDescent="0.25">
      <c r="A272" t="s">
        <v>556</v>
      </c>
      <c r="B272" t="s">
        <v>49</v>
      </c>
      <c r="C272" s="1">
        <v>22</v>
      </c>
      <c r="D272" t="s">
        <v>40</v>
      </c>
      <c r="E272" s="1">
        <v>3</v>
      </c>
      <c r="F272" t="s">
        <v>157</v>
      </c>
      <c r="G272">
        <v>95118</v>
      </c>
      <c r="H272">
        <v>37.255479000000001</v>
      </c>
      <c r="I272">
        <v>-121.889838</v>
      </c>
      <c r="J272" s="1">
        <v>4</v>
      </c>
      <c r="K272" s="1">
        <v>72</v>
      </c>
      <c r="L272" t="s">
        <v>42</v>
      </c>
      <c r="M272" t="s">
        <v>40</v>
      </c>
      <c r="N272" s="2">
        <v>8.33</v>
      </c>
      <c r="O272" t="s">
        <v>40</v>
      </c>
      <c r="P272" t="s">
        <v>40</v>
      </c>
      <c r="Q272" t="s">
        <v>55</v>
      </c>
      <c r="R272" s="1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 s="3">
        <v>105.55</v>
      </c>
      <c r="AE272" s="3">
        <v>7542.25</v>
      </c>
      <c r="AF272" s="3">
        <v>0</v>
      </c>
      <c r="AG272" s="3">
        <v>10</v>
      </c>
      <c r="AH272" s="3">
        <v>599.76</v>
      </c>
      <c r="AI272" s="3">
        <v>8152.01</v>
      </c>
      <c r="AJ272" t="s">
        <v>47</v>
      </c>
      <c r="AK272" t="s">
        <v>8234</v>
      </c>
      <c r="AL272" t="s">
        <v>8234</v>
      </c>
      <c r="AM272">
        <f>IF(Customers[[#This Row],[Customer Status]]="Churned",1,0)</f>
        <v>0</v>
      </c>
      <c r="AN272" t="str">
        <f>IF(Customers[[#This Row],[Monthly Charge]]&gt;=_xlfn.PERCENTILE.INC(Customers[Monthly Charge],0.75),"High-value","Other")</f>
        <v>High-value</v>
      </c>
    </row>
    <row r="273" spans="1:40" x14ac:dyDescent="0.25">
      <c r="A273" t="s">
        <v>557</v>
      </c>
      <c r="B273" t="s">
        <v>39</v>
      </c>
      <c r="C273" s="1">
        <v>22</v>
      </c>
      <c r="D273" t="s">
        <v>43</v>
      </c>
      <c r="E273" s="1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 s="1">
        <v>0</v>
      </c>
      <c r="K273" s="1">
        <v>37</v>
      </c>
      <c r="L273" t="s">
        <v>42</v>
      </c>
      <c r="M273" t="s">
        <v>40</v>
      </c>
      <c r="N273" s="2">
        <v>24.04</v>
      </c>
      <c r="O273" t="s">
        <v>40</v>
      </c>
      <c r="P273" t="s">
        <v>40</v>
      </c>
      <c r="Q273" t="s">
        <v>55</v>
      </c>
      <c r="R273" s="1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 s="3">
        <v>101.9</v>
      </c>
      <c r="AE273" s="3">
        <v>3545.35</v>
      </c>
      <c r="AF273" s="3">
        <v>0</v>
      </c>
      <c r="AG273" s="3">
        <v>0</v>
      </c>
      <c r="AH273" s="3">
        <v>889.48</v>
      </c>
      <c r="AI273" s="3">
        <v>4434.83</v>
      </c>
      <c r="AJ273" t="s">
        <v>57</v>
      </c>
      <c r="AK273" t="s">
        <v>63</v>
      </c>
      <c r="AL273" t="s">
        <v>559</v>
      </c>
      <c r="AM273">
        <f>IF(Customers[[#This Row],[Customer Status]]="Churned",1,0)</f>
        <v>1</v>
      </c>
      <c r="AN273" t="str">
        <f>IF(Customers[[#This Row],[Monthly Charge]]&gt;=_xlfn.PERCENTILE.INC(Customers[Monthly Charge],0.75),"High-value","Other")</f>
        <v>High-value</v>
      </c>
    </row>
    <row r="274" spans="1:40" x14ac:dyDescent="0.25">
      <c r="A274" t="s">
        <v>560</v>
      </c>
      <c r="B274" t="s">
        <v>39</v>
      </c>
      <c r="C274" s="1">
        <v>36</v>
      </c>
      <c r="D274" t="s">
        <v>40</v>
      </c>
      <c r="E274" s="1">
        <v>1</v>
      </c>
      <c r="F274" t="s">
        <v>561</v>
      </c>
      <c r="G274">
        <v>93962</v>
      </c>
      <c r="H274">
        <v>36.624640999999997</v>
      </c>
      <c r="I274">
        <v>-121.647195</v>
      </c>
      <c r="J274" s="1">
        <v>4</v>
      </c>
      <c r="K274" s="1">
        <v>72</v>
      </c>
      <c r="L274" t="s">
        <v>72</v>
      </c>
      <c r="M274" t="s">
        <v>40</v>
      </c>
      <c r="N274" s="2">
        <v>20.56</v>
      </c>
      <c r="O274" t="s">
        <v>40</v>
      </c>
      <c r="P274" t="s">
        <v>43</v>
      </c>
      <c r="Q274" t="s">
        <v>42</v>
      </c>
      <c r="R274" s="1">
        <v>0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73</v>
      </c>
      <c r="AB274" t="s">
        <v>43</v>
      </c>
      <c r="AC274" t="s">
        <v>56</v>
      </c>
      <c r="AD274" s="3">
        <v>24.45</v>
      </c>
      <c r="AE274" s="3">
        <v>1709.1</v>
      </c>
      <c r="AF274" s="3">
        <v>0</v>
      </c>
      <c r="AG274" s="3">
        <v>0</v>
      </c>
      <c r="AH274" s="3">
        <v>1480.32</v>
      </c>
      <c r="AI274" s="3">
        <v>3189.42</v>
      </c>
      <c r="AJ274" t="s">
        <v>47</v>
      </c>
      <c r="AK274" t="s">
        <v>8234</v>
      </c>
      <c r="AL274" t="s">
        <v>8234</v>
      </c>
      <c r="AM274">
        <f>IF(Customers[[#This Row],[Customer Status]]="Churned",1,0)</f>
        <v>0</v>
      </c>
      <c r="AN274" t="str">
        <f>IF(Customers[[#This Row],[Monthly Charge]]&gt;=_xlfn.PERCENTILE.INC(Customers[Monthly Charge],0.75),"High-value","Other")</f>
        <v>Other</v>
      </c>
    </row>
    <row r="275" spans="1:40" x14ac:dyDescent="0.25">
      <c r="A275" t="s">
        <v>562</v>
      </c>
      <c r="B275" t="s">
        <v>49</v>
      </c>
      <c r="C275" s="1">
        <v>23</v>
      </c>
      <c r="D275" t="s">
        <v>40</v>
      </c>
      <c r="E275" s="1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 s="1">
        <v>10</v>
      </c>
      <c r="K275" s="1">
        <v>72</v>
      </c>
      <c r="L275" t="s">
        <v>72</v>
      </c>
      <c r="M275" t="s">
        <v>40</v>
      </c>
      <c r="N275" s="2">
        <v>27.97</v>
      </c>
      <c r="O275" t="s">
        <v>43</v>
      </c>
      <c r="P275" t="s">
        <v>43</v>
      </c>
      <c r="Q275" t="s">
        <v>42</v>
      </c>
      <c r="R275" s="1">
        <v>0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73</v>
      </c>
      <c r="AB275" t="s">
        <v>43</v>
      </c>
      <c r="AC275" t="s">
        <v>46</v>
      </c>
      <c r="AD275" s="3">
        <v>19.7</v>
      </c>
      <c r="AE275" s="3">
        <v>1421.9</v>
      </c>
      <c r="AF275" s="3">
        <v>0</v>
      </c>
      <c r="AG275" s="3">
        <v>0</v>
      </c>
      <c r="AH275" s="3">
        <v>2013.84</v>
      </c>
      <c r="AI275" s="3">
        <v>3435.74</v>
      </c>
      <c r="AJ275" t="s">
        <v>47</v>
      </c>
      <c r="AK275" t="s">
        <v>8234</v>
      </c>
      <c r="AL275" t="s">
        <v>8234</v>
      </c>
      <c r="AM275">
        <f>IF(Customers[[#This Row],[Customer Status]]="Churned",1,0)</f>
        <v>0</v>
      </c>
      <c r="AN275" t="str">
        <f>IF(Customers[[#This Row],[Monthly Charge]]&gt;=_xlfn.PERCENTILE.INC(Customers[Monthly Charge],0.75),"High-value","Other")</f>
        <v>Other</v>
      </c>
    </row>
    <row r="276" spans="1:40" x14ac:dyDescent="0.25">
      <c r="A276" t="s">
        <v>563</v>
      </c>
      <c r="B276" t="s">
        <v>49</v>
      </c>
      <c r="C276" s="1">
        <v>21</v>
      </c>
      <c r="D276" t="s">
        <v>43</v>
      </c>
      <c r="E276" s="1">
        <v>2</v>
      </c>
      <c r="F276" t="s">
        <v>564</v>
      </c>
      <c r="G276">
        <v>90631</v>
      </c>
      <c r="H276">
        <v>33.940618999999998</v>
      </c>
      <c r="I276">
        <v>-117.9513</v>
      </c>
      <c r="J276" s="1">
        <v>0</v>
      </c>
      <c r="K276" s="1">
        <v>3</v>
      </c>
      <c r="L276" t="s">
        <v>54</v>
      </c>
      <c r="M276" t="s">
        <v>40</v>
      </c>
      <c r="N276" s="2">
        <v>14.6</v>
      </c>
      <c r="O276" t="s">
        <v>40</v>
      </c>
      <c r="P276" t="s">
        <v>40</v>
      </c>
      <c r="Q276" t="s">
        <v>55</v>
      </c>
      <c r="R276" s="1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 s="3">
        <v>74.400000000000006</v>
      </c>
      <c r="AE276" s="3">
        <v>229.55</v>
      </c>
      <c r="AF276" s="3">
        <v>8.74</v>
      </c>
      <c r="AG276" s="3">
        <v>0</v>
      </c>
      <c r="AH276" s="3">
        <v>43.8</v>
      </c>
      <c r="AI276" s="3">
        <v>264.61</v>
      </c>
      <c r="AJ276" t="s">
        <v>57</v>
      </c>
      <c r="AK276" t="s">
        <v>63</v>
      </c>
      <c r="AL276" t="s">
        <v>64</v>
      </c>
      <c r="AM276">
        <f>IF(Customers[[#This Row],[Customer Status]]="Churned",1,0)</f>
        <v>1</v>
      </c>
      <c r="AN276" t="str">
        <f>IF(Customers[[#This Row],[Monthly Charge]]&gt;=_xlfn.PERCENTILE.INC(Customers[Monthly Charge],0.75),"High-value","Other")</f>
        <v>Other</v>
      </c>
    </row>
    <row r="277" spans="1:40" x14ac:dyDescent="0.25">
      <c r="A277" t="s">
        <v>565</v>
      </c>
      <c r="B277" t="s">
        <v>39</v>
      </c>
      <c r="C277" s="1">
        <v>75</v>
      </c>
      <c r="D277" t="s">
        <v>40</v>
      </c>
      <c r="E277" s="1">
        <v>0</v>
      </c>
      <c r="F277" t="s">
        <v>161</v>
      </c>
      <c r="G277">
        <v>93277</v>
      </c>
      <c r="H277">
        <v>36.303792999999999</v>
      </c>
      <c r="I277">
        <v>-119.375646</v>
      </c>
      <c r="J277" s="1">
        <v>0</v>
      </c>
      <c r="K277" s="1">
        <v>54</v>
      </c>
      <c r="L277" t="s">
        <v>76</v>
      </c>
      <c r="M277" t="s">
        <v>40</v>
      </c>
      <c r="N277" s="2">
        <v>33.49</v>
      </c>
      <c r="O277" t="s">
        <v>40</v>
      </c>
      <c r="P277" t="s">
        <v>40</v>
      </c>
      <c r="Q277" t="s">
        <v>55</v>
      </c>
      <c r="R277" s="1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 s="3">
        <v>101.5</v>
      </c>
      <c r="AE277" s="3">
        <v>5373.1</v>
      </c>
      <c r="AF277" s="3">
        <v>0</v>
      </c>
      <c r="AG277" s="3">
        <v>0</v>
      </c>
      <c r="AH277" s="3">
        <v>1808.46</v>
      </c>
      <c r="AI277" s="3">
        <v>7181.56</v>
      </c>
      <c r="AJ277" t="s">
        <v>57</v>
      </c>
      <c r="AK277" t="s">
        <v>117</v>
      </c>
      <c r="AL277" t="s">
        <v>240</v>
      </c>
      <c r="AM277">
        <f>IF(Customers[[#This Row],[Customer Status]]="Churned",1,0)</f>
        <v>1</v>
      </c>
      <c r="AN277" t="str">
        <f>IF(Customers[[#This Row],[Monthly Charge]]&gt;=_xlfn.PERCENTILE.INC(Customers[Monthly Charge],0.75),"High-value","Other")</f>
        <v>High-value</v>
      </c>
    </row>
    <row r="278" spans="1:40" x14ac:dyDescent="0.25">
      <c r="A278" t="s">
        <v>566</v>
      </c>
      <c r="B278" t="s">
        <v>49</v>
      </c>
      <c r="C278" s="1">
        <v>59</v>
      </c>
      <c r="D278" t="s">
        <v>40</v>
      </c>
      <c r="E278" s="1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 s="1">
        <v>1</v>
      </c>
      <c r="K278" s="1">
        <v>60</v>
      </c>
      <c r="L278" t="s">
        <v>42</v>
      </c>
      <c r="M278" t="s">
        <v>40</v>
      </c>
      <c r="N278" s="2">
        <v>35.22</v>
      </c>
      <c r="O278" t="s">
        <v>40</v>
      </c>
      <c r="P278" t="s">
        <v>40</v>
      </c>
      <c r="Q278" t="s">
        <v>55</v>
      </c>
      <c r="R278" s="1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 s="3">
        <v>95.75</v>
      </c>
      <c r="AE278" s="3">
        <v>5742.9</v>
      </c>
      <c r="AF278" s="3">
        <v>0</v>
      </c>
      <c r="AG278" s="3">
        <v>0</v>
      </c>
      <c r="AH278" s="3">
        <v>2113.1999999999998</v>
      </c>
      <c r="AI278" s="3">
        <v>7856.1</v>
      </c>
      <c r="AJ278" t="s">
        <v>57</v>
      </c>
      <c r="AK278" t="s">
        <v>63</v>
      </c>
      <c r="AL278" t="s">
        <v>433</v>
      </c>
      <c r="AM278">
        <f>IF(Customers[[#This Row],[Customer Status]]="Churned",1,0)</f>
        <v>1</v>
      </c>
      <c r="AN278" t="str">
        <f>IF(Customers[[#This Row],[Monthly Charge]]&gt;=_xlfn.PERCENTILE.INC(Customers[Monthly Charge],0.75),"High-value","Other")</f>
        <v>High-value</v>
      </c>
    </row>
    <row r="279" spans="1:40" x14ac:dyDescent="0.25">
      <c r="A279" t="s">
        <v>567</v>
      </c>
      <c r="B279" t="s">
        <v>39</v>
      </c>
      <c r="C279" s="1">
        <v>35</v>
      </c>
      <c r="D279" t="s">
        <v>40</v>
      </c>
      <c r="E279" s="1">
        <v>0</v>
      </c>
      <c r="F279" t="s">
        <v>568</v>
      </c>
      <c r="G279">
        <v>90602</v>
      </c>
      <c r="H279">
        <v>33.972118999999999</v>
      </c>
      <c r="I279">
        <v>-118.020188</v>
      </c>
      <c r="J279" s="1">
        <v>8</v>
      </c>
      <c r="K279" s="1">
        <v>58</v>
      </c>
      <c r="L279" t="s">
        <v>76</v>
      </c>
      <c r="M279" t="s">
        <v>40</v>
      </c>
      <c r="N279" s="2">
        <v>37.950000000000003</v>
      </c>
      <c r="O279" t="s">
        <v>40</v>
      </c>
      <c r="P279" t="s">
        <v>40</v>
      </c>
      <c r="Q279" t="s">
        <v>55</v>
      </c>
      <c r="R279" s="1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 s="3">
        <v>110.65</v>
      </c>
      <c r="AE279" s="3">
        <v>6526.65</v>
      </c>
      <c r="AF279" s="3">
        <v>0</v>
      </c>
      <c r="AG279" s="3">
        <v>0</v>
      </c>
      <c r="AH279" s="3">
        <v>2201.1</v>
      </c>
      <c r="AI279" s="3">
        <v>8727.75</v>
      </c>
      <c r="AJ279" t="s">
        <v>47</v>
      </c>
      <c r="AK279" t="s">
        <v>8234</v>
      </c>
      <c r="AL279" t="s">
        <v>8234</v>
      </c>
      <c r="AM279">
        <f>IF(Customers[[#This Row],[Customer Status]]="Churned",1,0)</f>
        <v>0</v>
      </c>
      <c r="AN279" t="str">
        <f>IF(Customers[[#This Row],[Monthly Charge]]&gt;=_xlfn.PERCENTILE.INC(Customers[Monthly Charge],0.75),"High-value","Other")</f>
        <v>High-value</v>
      </c>
    </row>
    <row r="280" spans="1:40" x14ac:dyDescent="0.25">
      <c r="A280" t="s">
        <v>569</v>
      </c>
      <c r="B280" t="s">
        <v>39</v>
      </c>
      <c r="C280" s="1">
        <v>64</v>
      </c>
      <c r="D280" t="s">
        <v>40</v>
      </c>
      <c r="E280" s="1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 s="1">
        <v>1</v>
      </c>
      <c r="K280" s="1">
        <v>31</v>
      </c>
      <c r="L280" t="s">
        <v>129</v>
      </c>
      <c r="M280" t="s">
        <v>40</v>
      </c>
      <c r="N280" s="2">
        <v>12.03</v>
      </c>
      <c r="O280" t="s">
        <v>43</v>
      </c>
      <c r="P280" t="s">
        <v>40</v>
      </c>
      <c r="Q280" t="s">
        <v>55</v>
      </c>
      <c r="R280" s="1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 s="3">
        <v>83.85</v>
      </c>
      <c r="AE280" s="3">
        <v>2674.15</v>
      </c>
      <c r="AF280" s="3">
        <v>11.37</v>
      </c>
      <c r="AG280" s="3">
        <v>0</v>
      </c>
      <c r="AH280" s="3">
        <v>372.93</v>
      </c>
      <c r="AI280" s="3">
        <v>3035.71</v>
      </c>
      <c r="AJ280" t="s">
        <v>47</v>
      </c>
      <c r="AK280" t="s">
        <v>8234</v>
      </c>
      <c r="AL280" t="s">
        <v>8234</v>
      </c>
      <c r="AM280">
        <f>IF(Customers[[#This Row],[Customer Status]]="Churned",1,0)</f>
        <v>0</v>
      </c>
      <c r="AN280" t="str">
        <f>IF(Customers[[#This Row],[Monthly Charge]]&gt;=_xlfn.PERCENTILE.INC(Customers[Monthly Charge],0.75),"High-value","Other")</f>
        <v>Other</v>
      </c>
    </row>
    <row r="281" spans="1:40" x14ac:dyDescent="0.25">
      <c r="A281" t="s">
        <v>570</v>
      </c>
      <c r="B281" t="s">
        <v>39</v>
      </c>
      <c r="C281" s="1">
        <v>62</v>
      </c>
      <c r="D281" t="s">
        <v>43</v>
      </c>
      <c r="E281" s="1">
        <v>0</v>
      </c>
      <c r="F281" t="s">
        <v>144</v>
      </c>
      <c r="G281">
        <v>95215</v>
      </c>
      <c r="H281">
        <v>37.946281999999997</v>
      </c>
      <c r="I281">
        <v>-121.139499</v>
      </c>
      <c r="J281" s="1">
        <v>0</v>
      </c>
      <c r="K281" s="1">
        <v>3</v>
      </c>
      <c r="L281" t="s">
        <v>42</v>
      </c>
      <c r="M281" t="s">
        <v>40</v>
      </c>
      <c r="N281" s="2">
        <v>20.100000000000001</v>
      </c>
      <c r="O281" t="s">
        <v>40</v>
      </c>
      <c r="P281" t="s">
        <v>40</v>
      </c>
      <c r="Q281" t="s">
        <v>79</v>
      </c>
      <c r="R281" s="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 s="3">
        <v>60.25</v>
      </c>
      <c r="AE281" s="3">
        <v>170.5</v>
      </c>
      <c r="AF281" s="3">
        <v>0</v>
      </c>
      <c r="AG281" s="3">
        <v>70</v>
      </c>
      <c r="AH281" s="3">
        <v>60.3</v>
      </c>
      <c r="AI281" s="3">
        <v>300.8</v>
      </c>
      <c r="AJ281" t="s">
        <v>98</v>
      </c>
      <c r="AK281" t="s">
        <v>8234</v>
      </c>
      <c r="AL281" t="s">
        <v>8234</v>
      </c>
      <c r="AM281">
        <f>IF(Customers[[#This Row],[Customer Status]]="Churned",1,0)</f>
        <v>0</v>
      </c>
      <c r="AN281" t="str">
        <f>IF(Customers[[#This Row],[Monthly Charge]]&gt;=_xlfn.PERCENTILE.INC(Customers[Monthly Charge],0.75),"High-value","Other")</f>
        <v>Other</v>
      </c>
    </row>
    <row r="282" spans="1:40" x14ac:dyDescent="0.25">
      <c r="A282" t="s">
        <v>571</v>
      </c>
      <c r="B282" t="s">
        <v>49</v>
      </c>
      <c r="C282" s="1">
        <v>20</v>
      </c>
      <c r="D282" t="s">
        <v>43</v>
      </c>
      <c r="E282" s="1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 s="1">
        <v>0</v>
      </c>
      <c r="K282" s="1">
        <v>55</v>
      </c>
      <c r="L282" t="s">
        <v>42</v>
      </c>
      <c r="M282" t="s">
        <v>40</v>
      </c>
      <c r="N282" s="2">
        <v>12.28</v>
      </c>
      <c r="O282" t="s">
        <v>43</v>
      </c>
      <c r="P282" t="s">
        <v>40</v>
      </c>
      <c r="Q282" t="s">
        <v>79</v>
      </c>
      <c r="R282" s="1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 s="3">
        <v>59.2</v>
      </c>
      <c r="AE282" s="3">
        <v>3175.85</v>
      </c>
      <c r="AF282" s="3">
        <v>0</v>
      </c>
      <c r="AG282" s="3">
        <v>0</v>
      </c>
      <c r="AH282" s="3">
        <v>675.4</v>
      </c>
      <c r="AI282" s="3">
        <v>3851.25</v>
      </c>
      <c r="AJ282" t="s">
        <v>47</v>
      </c>
      <c r="AK282" t="s">
        <v>8234</v>
      </c>
      <c r="AL282" t="s">
        <v>8234</v>
      </c>
      <c r="AM282">
        <f>IF(Customers[[#This Row],[Customer Status]]="Churned",1,0)</f>
        <v>0</v>
      </c>
      <c r="AN282" t="str">
        <f>IF(Customers[[#This Row],[Monthly Charge]]&gt;=_xlfn.PERCENTILE.INC(Customers[Monthly Charge],0.75),"High-value","Other")</f>
        <v>Other</v>
      </c>
    </row>
    <row r="283" spans="1:40" x14ac:dyDescent="0.25">
      <c r="A283" t="s">
        <v>573</v>
      </c>
      <c r="B283" t="s">
        <v>39</v>
      </c>
      <c r="C283" s="1">
        <v>58</v>
      </c>
      <c r="D283" t="s">
        <v>43</v>
      </c>
      <c r="E283" s="1">
        <v>0</v>
      </c>
      <c r="F283" t="s">
        <v>330</v>
      </c>
      <c r="G283">
        <v>95030</v>
      </c>
      <c r="H283">
        <v>37.222842</v>
      </c>
      <c r="I283">
        <v>-121.988727</v>
      </c>
      <c r="J283" s="1">
        <v>0</v>
      </c>
      <c r="K283" s="1">
        <v>1</v>
      </c>
      <c r="L283" t="s">
        <v>54</v>
      </c>
      <c r="M283" t="s">
        <v>40</v>
      </c>
      <c r="N283" s="2">
        <v>26.53</v>
      </c>
      <c r="O283" t="s">
        <v>43</v>
      </c>
      <c r="P283" t="s">
        <v>40</v>
      </c>
      <c r="Q283" t="s">
        <v>79</v>
      </c>
      <c r="R283" s="1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 s="3">
        <v>44.4</v>
      </c>
      <c r="AE283" s="3">
        <v>44.4</v>
      </c>
      <c r="AF283" s="3">
        <v>0</v>
      </c>
      <c r="AG283" s="3">
        <v>0</v>
      </c>
      <c r="AH283" s="3">
        <v>26.53</v>
      </c>
      <c r="AI283" s="3">
        <v>70.930000000000007</v>
      </c>
      <c r="AJ283" t="s">
        <v>57</v>
      </c>
      <c r="AK283" t="s">
        <v>121</v>
      </c>
      <c r="AL283" t="s">
        <v>195</v>
      </c>
      <c r="AM283">
        <f>IF(Customers[[#This Row],[Customer Status]]="Churned",1,0)</f>
        <v>1</v>
      </c>
      <c r="AN283" t="str">
        <f>IF(Customers[[#This Row],[Monthly Charge]]&gt;=_xlfn.PERCENTILE.INC(Customers[Monthly Charge],0.75),"High-value","Other")</f>
        <v>Other</v>
      </c>
    </row>
    <row r="284" spans="1:40" x14ac:dyDescent="0.25">
      <c r="A284" t="s">
        <v>574</v>
      </c>
      <c r="B284" t="s">
        <v>49</v>
      </c>
      <c r="C284" s="1">
        <v>44</v>
      </c>
      <c r="D284" t="s">
        <v>40</v>
      </c>
      <c r="E284" s="1">
        <v>0</v>
      </c>
      <c r="F284" t="s">
        <v>575</v>
      </c>
      <c r="G284">
        <v>95949</v>
      </c>
      <c r="H284">
        <v>39.099204</v>
      </c>
      <c r="I284">
        <v>-121.137962</v>
      </c>
      <c r="J284" s="1">
        <v>1</v>
      </c>
      <c r="K284" s="1">
        <v>49</v>
      </c>
      <c r="L284" t="s">
        <v>76</v>
      </c>
      <c r="M284" t="s">
        <v>40</v>
      </c>
      <c r="N284" s="2">
        <v>14.21</v>
      </c>
      <c r="O284" t="s">
        <v>43</v>
      </c>
      <c r="P284" t="s">
        <v>40</v>
      </c>
      <c r="Q284" t="s">
        <v>55</v>
      </c>
      <c r="R284" s="1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 s="3">
        <v>85.3</v>
      </c>
      <c r="AE284" s="3">
        <v>4297.95</v>
      </c>
      <c r="AF284" s="3">
        <v>0</v>
      </c>
      <c r="AG284" s="3">
        <v>0</v>
      </c>
      <c r="AH284" s="3">
        <v>696.29</v>
      </c>
      <c r="AI284" s="3">
        <v>4994.24</v>
      </c>
      <c r="AJ284" t="s">
        <v>47</v>
      </c>
      <c r="AK284" t="s">
        <v>8234</v>
      </c>
      <c r="AL284" t="s">
        <v>8234</v>
      </c>
      <c r="AM284">
        <f>IF(Customers[[#This Row],[Customer Status]]="Churned",1,0)</f>
        <v>0</v>
      </c>
      <c r="AN284" t="str">
        <f>IF(Customers[[#This Row],[Monthly Charge]]&gt;=_xlfn.PERCENTILE.INC(Customers[Monthly Charge],0.75),"High-value","Other")</f>
        <v>Other</v>
      </c>
    </row>
    <row r="285" spans="1:40" x14ac:dyDescent="0.25">
      <c r="A285" t="s">
        <v>576</v>
      </c>
      <c r="B285" t="s">
        <v>49</v>
      </c>
      <c r="C285" s="1">
        <v>40</v>
      </c>
      <c r="D285" t="s">
        <v>43</v>
      </c>
      <c r="E285" s="1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 s="1">
        <v>0</v>
      </c>
      <c r="K285" s="1">
        <v>8</v>
      </c>
      <c r="L285" t="s">
        <v>42</v>
      </c>
      <c r="M285" t="s">
        <v>43</v>
      </c>
      <c r="N285" s="2">
        <v>0</v>
      </c>
      <c r="O285" t="s">
        <v>43</v>
      </c>
      <c r="P285" t="s">
        <v>40</v>
      </c>
      <c r="Q285" t="s">
        <v>79</v>
      </c>
      <c r="R285" s="1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 s="3">
        <v>25.5</v>
      </c>
      <c r="AE285" s="3">
        <v>215.2</v>
      </c>
      <c r="AF285" s="3">
        <v>0</v>
      </c>
      <c r="AG285" s="3">
        <v>0</v>
      </c>
      <c r="AH285" s="3">
        <v>0</v>
      </c>
      <c r="AI285" s="3">
        <v>215.2</v>
      </c>
      <c r="AJ285" t="s">
        <v>57</v>
      </c>
      <c r="AK285" t="s">
        <v>121</v>
      </c>
      <c r="AL285" t="s">
        <v>195</v>
      </c>
      <c r="AM285">
        <f>IF(Customers[[#This Row],[Customer Status]]="Churned",1,0)</f>
        <v>1</v>
      </c>
      <c r="AN285" t="str">
        <f>IF(Customers[[#This Row],[Monthly Charge]]&gt;=_xlfn.PERCENTILE.INC(Customers[Monthly Charge],0.75),"High-value","Other")</f>
        <v>Other</v>
      </c>
    </row>
    <row r="286" spans="1:40" x14ac:dyDescent="0.25">
      <c r="A286" t="s">
        <v>577</v>
      </c>
      <c r="B286" t="s">
        <v>39</v>
      </c>
      <c r="C286" s="1">
        <v>72</v>
      </c>
      <c r="D286" t="s">
        <v>43</v>
      </c>
      <c r="E286" s="1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 s="1">
        <v>0</v>
      </c>
      <c r="K286" s="1">
        <v>39</v>
      </c>
      <c r="L286" t="s">
        <v>42</v>
      </c>
      <c r="M286" t="s">
        <v>40</v>
      </c>
      <c r="N286" s="2">
        <v>10.029999999999999</v>
      </c>
      <c r="O286" t="s">
        <v>40</v>
      </c>
      <c r="P286" t="s">
        <v>40</v>
      </c>
      <c r="Q286" t="s">
        <v>55</v>
      </c>
      <c r="R286" s="1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 s="3">
        <v>99.75</v>
      </c>
      <c r="AE286" s="3">
        <v>4036</v>
      </c>
      <c r="AF286" s="3">
        <v>0</v>
      </c>
      <c r="AG286" s="3">
        <v>0</v>
      </c>
      <c r="AH286" s="3">
        <v>391.17</v>
      </c>
      <c r="AI286" s="3">
        <v>4427.17</v>
      </c>
      <c r="AJ286" t="s">
        <v>47</v>
      </c>
      <c r="AK286" t="s">
        <v>8234</v>
      </c>
      <c r="AL286" t="s">
        <v>8234</v>
      </c>
      <c r="AM286">
        <f>IF(Customers[[#This Row],[Customer Status]]="Churned",1,0)</f>
        <v>0</v>
      </c>
      <c r="AN286" t="str">
        <f>IF(Customers[[#This Row],[Monthly Charge]]&gt;=_xlfn.PERCENTILE.INC(Customers[Monthly Charge],0.75),"High-value","Other")</f>
        <v>High-value</v>
      </c>
    </row>
    <row r="287" spans="1:40" x14ac:dyDescent="0.25">
      <c r="A287" t="s">
        <v>578</v>
      </c>
      <c r="B287" t="s">
        <v>49</v>
      </c>
      <c r="C287" s="1">
        <v>43</v>
      </c>
      <c r="D287" t="s">
        <v>40</v>
      </c>
      <c r="E287" s="1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 s="1">
        <v>9</v>
      </c>
      <c r="K287" s="1">
        <v>66</v>
      </c>
      <c r="L287" t="s">
        <v>72</v>
      </c>
      <c r="M287" t="s">
        <v>40</v>
      </c>
      <c r="N287" s="2">
        <v>37.71</v>
      </c>
      <c r="O287" t="s">
        <v>40</v>
      </c>
      <c r="P287" t="s">
        <v>40</v>
      </c>
      <c r="Q287" t="s">
        <v>79</v>
      </c>
      <c r="R287" s="1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 s="3">
        <v>66.099999999999994</v>
      </c>
      <c r="AE287" s="3">
        <v>4428.45</v>
      </c>
      <c r="AF287" s="3">
        <v>0</v>
      </c>
      <c r="AG287" s="3">
        <v>0</v>
      </c>
      <c r="AH287" s="3">
        <v>2488.86</v>
      </c>
      <c r="AI287" s="3">
        <v>6917.31</v>
      </c>
      <c r="AJ287" t="s">
        <v>47</v>
      </c>
      <c r="AK287" t="s">
        <v>8234</v>
      </c>
      <c r="AL287" t="s">
        <v>8234</v>
      </c>
      <c r="AM287">
        <f>IF(Customers[[#This Row],[Customer Status]]="Churned",1,0)</f>
        <v>0</v>
      </c>
      <c r="AN287" t="str">
        <f>IF(Customers[[#This Row],[Monthly Charge]]&gt;=_xlfn.PERCENTILE.INC(Customers[Monthly Charge],0.75),"High-value","Other")</f>
        <v>Other</v>
      </c>
    </row>
    <row r="288" spans="1:40" x14ac:dyDescent="0.25">
      <c r="A288" t="s">
        <v>579</v>
      </c>
      <c r="B288" t="s">
        <v>39</v>
      </c>
      <c r="C288" s="1">
        <v>23</v>
      </c>
      <c r="D288" t="s">
        <v>40</v>
      </c>
      <c r="E288" s="1">
        <v>0</v>
      </c>
      <c r="F288" t="s">
        <v>211</v>
      </c>
      <c r="G288">
        <v>93722</v>
      </c>
      <c r="H288">
        <v>36.789790000000004</v>
      </c>
      <c r="I288">
        <v>-119.929894</v>
      </c>
      <c r="J288" s="1">
        <v>7</v>
      </c>
      <c r="K288" s="1">
        <v>15</v>
      </c>
      <c r="L288" t="s">
        <v>42</v>
      </c>
      <c r="M288" t="s">
        <v>40</v>
      </c>
      <c r="N288" s="2">
        <v>34.630000000000003</v>
      </c>
      <c r="O288" t="s">
        <v>43</v>
      </c>
      <c r="P288" t="s">
        <v>43</v>
      </c>
      <c r="Q288" t="s">
        <v>42</v>
      </c>
      <c r="R288" s="1">
        <v>0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45</v>
      </c>
      <c r="AB288" t="s">
        <v>43</v>
      </c>
      <c r="AC288" t="s">
        <v>46</v>
      </c>
      <c r="AD288" s="3">
        <v>20.55</v>
      </c>
      <c r="AE288" s="3">
        <v>295.95</v>
      </c>
      <c r="AF288" s="3">
        <v>0</v>
      </c>
      <c r="AG288" s="3">
        <v>0</v>
      </c>
      <c r="AH288" s="3">
        <v>519.45000000000005</v>
      </c>
      <c r="AI288" s="3">
        <v>815.4</v>
      </c>
      <c r="AJ288" t="s">
        <v>47</v>
      </c>
      <c r="AK288" t="s">
        <v>8234</v>
      </c>
      <c r="AL288" t="s">
        <v>8234</v>
      </c>
      <c r="AM288">
        <f>IF(Customers[[#This Row],[Customer Status]]="Churned",1,0)</f>
        <v>0</v>
      </c>
      <c r="AN288" t="str">
        <f>IF(Customers[[#This Row],[Monthly Charge]]&gt;=_xlfn.PERCENTILE.INC(Customers[Monthly Charge],0.75),"High-value","Other")</f>
        <v>Other</v>
      </c>
    </row>
    <row r="289" spans="1:40" x14ac:dyDescent="0.25">
      <c r="A289" t="s">
        <v>580</v>
      </c>
      <c r="B289" t="s">
        <v>39</v>
      </c>
      <c r="C289" s="1">
        <v>34</v>
      </c>
      <c r="D289" t="s">
        <v>40</v>
      </c>
      <c r="E289" s="1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 s="1">
        <v>1</v>
      </c>
      <c r="K289" s="1">
        <v>51</v>
      </c>
      <c r="L289" t="s">
        <v>76</v>
      </c>
      <c r="M289" t="s">
        <v>40</v>
      </c>
      <c r="N289" s="2">
        <v>47.72</v>
      </c>
      <c r="O289" t="s">
        <v>40</v>
      </c>
      <c r="P289" t="s">
        <v>40</v>
      </c>
      <c r="Q289" t="s">
        <v>55</v>
      </c>
      <c r="R289" s="1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 s="3">
        <v>98.85</v>
      </c>
      <c r="AE289" s="3">
        <v>4947.55</v>
      </c>
      <c r="AF289" s="3">
        <v>0</v>
      </c>
      <c r="AG289" s="3">
        <v>130</v>
      </c>
      <c r="AH289" s="3">
        <v>2433.7199999999998</v>
      </c>
      <c r="AI289" s="3">
        <v>7511.27</v>
      </c>
      <c r="AJ289" t="s">
        <v>47</v>
      </c>
      <c r="AK289" t="s">
        <v>8234</v>
      </c>
      <c r="AL289" t="s">
        <v>8234</v>
      </c>
      <c r="AM289">
        <f>IF(Customers[[#This Row],[Customer Status]]="Churned",1,0)</f>
        <v>0</v>
      </c>
      <c r="AN289" t="str">
        <f>IF(Customers[[#This Row],[Monthly Charge]]&gt;=_xlfn.PERCENTILE.INC(Customers[Monthly Charge],0.75),"High-value","Other")</f>
        <v>High-value</v>
      </c>
    </row>
    <row r="290" spans="1:40" x14ac:dyDescent="0.25">
      <c r="A290" t="s">
        <v>581</v>
      </c>
      <c r="B290" t="s">
        <v>49</v>
      </c>
      <c r="C290" s="1">
        <v>74</v>
      </c>
      <c r="D290" t="s">
        <v>43</v>
      </c>
      <c r="E290" s="1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 s="1">
        <v>0</v>
      </c>
      <c r="K290" s="1">
        <v>9</v>
      </c>
      <c r="L290" t="s">
        <v>42</v>
      </c>
      <c r="M290" t="s">
        <v>40</v>
      </c>
      <c r="N290" s="2">
        <v>7.11</v>
      </c>
      <c r="O290" t="s">
        <v>43</v>
      </c>
      <c r="P290" t="s">
        <v>40</v>
      </c>
      <c r="Q290" t="s">
        <v>79</v>
      </c>
      <c r="R290" s="1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 s="3">
        <v>49.2</v>
      </c>
      <c r="AE290" s="3">
        <v>447.9</v>
      </c>
      <c r="AF290" s="3">
        <v>0</v>
      </c>
      <c r="AG290" s="3">
        <v>0</v>
      </c>
      <c r="AH290" s="3">
        <v>63.99</v>
      </c>
      <c r="AI290" s="3">
        <v>511.89</v>
      </c>
      <c r="AJ290" t="s">
        <v>47</v>
      </c>
      <c r="AK290" t="s">
        <v>8234</v>
      </c>
      <c r="AL290" t="s">
        <v>8234</v>
      </c>
      <c r="AM290">
        <f>IF(Customers[[#This Row],[Customer Status]]="Churned",1,0)</f>
        <v>0</v>
      </c>
      <c r="AN290" t="str">
        <f>IF(Customers[[#This Row],[Monthly Charge]]&gt;=_xlfn.PERCENTILE.INC(Customers[Monthly Charge],0.75),"High-value","Other")</f>
        <v>Other</v>
      </c>
    </row>
    <row r="291" spans="1:40" x14ac:dyDescent="0.25">
      <c r="A291" t="s">
        <v>582</v>
      </c>
      <c r="B291" t="s">
        <v>39</v>
      </c>
      <c r="C291" s="1">
        <v>54</v>
      </c>
      <c r="D291" t="s">
        <v>43</v>
      </c>
      <c r="E291" s="1">
        <v>0</v>
      </c>
      <c r="F291" t="s">
        <v>583</v>
      </c>
      <c r="G291">
        <v>91316</v>
      </c>
      <c r="H291">
        <v>34.150354</v>
      </c>
      <c r="I291">
        <v>-118.518292</v>
      </c>
      <c r="J291" s="1">
        <v>0</v>
      </c>
      <c r="K291" s="1">
        <v>1</v>
      </c>
      <c r="L291" t="s">
        <v>54</v>
      </c>
      <c r="M291" t="s">
        <v>40</v>
      </c>
      <c r="N291" s="2">
        <v>15.51</v>
      </c>
      <c r="O291" t="s">
        <v>43</v>
      </c>
      <c r="P291" t="s">
        <v>43</v>
      </c>
      <c r="Q291" t="s">
        <v>42</v>
      </c>
      <c r="R291" s="1">
        <v>0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51</v>
      </c>
      <c r="AB291" t="s">
        <v>43</v>
      </c>
      <c r="AC291" t="s">
        <v>46</v>
      </c>
      <c r="AD291" s="3">
        <v>20.9</v>
      </c>
      <c r="AE291" s="3">
        <v>20.9</v>
      </c>
      <c r="AF291" s="3">
        <v>0</v>
      </c>
      <c r="AG291" s="3">
        <v>0</v>
      </c>
      <c r="AH291" s="3">
        <v>15.51</v>
      </c>
      <c r="AI291" s="3">
        <v>36.409999999999997</v>
      </c>
      <c r="AJ291" t="s">
        <v>57</v>
      </c>
      <c r="AK291" t="s">
        <v>63</v>
      </c>
      <c r="AL291" t="s">
        <v>101</v>
      </c>
      <c r="AM291">
        <f>IF(Customers[[#This Row],[Customer Status]]="Churned",1,0)</f>
        <v>1</v>
      </c>
      <c r="AN291" t="str">
        <f>IF(Customers[[#This Row],[Monthly Charge]]&gt;=_xlfn.PERCENTILE.INC(Customers[Monthly Charge],0.75),"High-value","Other")</f>
        <v>Other</v>
      </c>
    </row>
    <row r="292" spans="1:40" x14ac:dyDescent="0.25">
      <c r="A292" t="s">
        <v>584</v>
      </c>
      <c r="B292" t="s">
        <v>49</v>
      </c>
      <c r="C292" s="1">
        <v>29</v>
      </c>
      <c r="D292" t="s">
        <v>43</v>
      </c>
      <c r="E292" s="1">
        <v>0</v>
      </c>
      <c r="F292" t="s">
        <v>585</v>
      </c>
      <c r="G292">
        <v>90706</v>
      </c>
      <c r="H292">
        <v>33.887675999999999</v>
      </c>
      <c r="I292">
        <v>-118.127289</v>
      </c>
      <c r="J292" s="1">
        <v>0</v>
      </c>
      <c r="K292" s="1">
        <v>25</v>
      </c>
      <c r="L292" t="s">
        <v>129</v>
      </c>
      <c r="M292" t="s">
        <v>40</v>
      </c>
      <c r="N292" s="2">
        <v>3.58</v>
      </c>
      <c r="O292" t="s">
        <v>43</v>
      </c>
      <c r="P292" t="s">
        <v>43</v>
      </c>
      <c r="Q292" t="s">
        <v>42</v>
      </c>
      <c r="R292" s="1">
        <v>0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45</v>
      </c>
      <c r="AB292" t="s">
        <v>40</v>
      </c>
      <c r="AC292" t="s">
        <v>56</v>
      </c>
      <c r="AD292" s="3">
        <v>19.5</v>
      </c>
      <c r="AE292" s="3">
        <v>516.29999999999995</v>
      </c>
      <c r="AF292" s="3">
        <v>0</v>
      </c>
      <c r="AG292" s="3">
        <v>0</v>
      </c>
      <c r="AH292" s="3">
        <v>89.5</v>
      </c>
      <c r="AI292" s="3">
        <v>605.79999999999995</v>
      </c>
      <c r="AJ292" t="s">
        <v>47</v>
      </c>
      <c r="AK292" t="s">
        <v>8234</v>
      </c>
      <c r="AL292" t="s">
        <v>8234</v>
      </c>
      <c r="AM292">
        <f>IF(Customers[[#This Row],[Customer Status]]="Churned",1,0)</f>
        <v>0</v>
      </c>
      <c r="AN292" t="str">
        <f>IF(Customers[[#This Row],[Monthly Charge]]&gt;=_xlfn.PERCENTILE.INC(Customers[Monthly Charge],0.75),"High-value","Other")</f>
        <v>Other</v>
      </c>
    </row>
    <row r="293" spans="1:40" x14ac:dyDescent="0.25">
      <c r="A293" t="s">
        <v>586</v>
      </c>
      <c r="B293" t="s">
        <v>49</v>
      </c>
      <c r="C293" s="1">
        <v>56</v>
      </c>
      <c r="D293" t="s">
        <v>40</v>
      </c>
      <c r="E293" s="1">
        <v>0</v>
      </c>
      <c r="F293" t="s">
        <v>587</v>
      </c>
      <c r="G293">
        <v>95370</v>
      </c>
      <c r="H293">
        <v>37.982716000000003</v>
      </c>
      <c r="I293">
        <v>-120.343732</v>
      </c>
      <c r="J293" s="1">
        <v>9</v>
      </c>
      <c r="K293" s="1">
        <v>22</v>
      </c>
      <c r="L293" t="s">
        <v>42</v>
      </c>
      <c r="M293" t="s">
        <v>40</v>
      </c>
      <c r="N293" s="2">
        <v>48.68</v>
      </c>
      <c r="O293" t="s">
        <v>43</v>
      </c>
      <c r="P293" t="s">
        <v>40</v>
      </c>
      <c r="Q293" t="s">
        <v>55</v>
      </c>
      <c r="R293" s="1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 s="3">
        <v>87</v>
      </c>
      <c r="AE293" s="3">
        <v>1850.65</v>
      </c>
      <c r="AF293" s="3">
        <v>0</v>
      </c>
      <c r="AG293" s="3">
        <v>0</v>
      </c>
      <c r="AH293" s="3">
        <v>1070.96</v>
      </c>
      <c r="AI293" s="3">
        <v>2921.61</v>
      </c>
      <c r="AJ293" t="s">
        <v>47</v>
      </c>
      <c r="AK293" t="s">
        <v>8234</v>
      </c>
      <c r="AL293" t="s">
        <v>8234</v>
      </c>
      <c r="AM293">
        <f>IF(Customers[[#This Row],[Customer Status]]="Churned",1,0)</f>
        <v>0</v>
      </c>
      <c r="AN293" t="str">
        <f>IF(Customers[[#This Row],[Monthly Charge]]&gt;=_xlfn.PERCENTILE.INC(Customers[Monthly Charge],0.75),"High-value","Other")</f>
        <v>Other</v>
      </c>
    </row>
    <row r="294" spans="1:40" x14ac:dyDescent="0.25">
      <c r="A294" t="s">
        <v>588</v>
      </c>
      <c r="B294" t="s">
        <v>49</v>
      </c>
      <c r="C294" s="1">
        <v>40</v>
      </c>
      <c r="D294" t="s">
        <v>43</v>
      </c>
      <c r="E294" s="1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 s="1">
        <v>0</v>
      </c>
      <c r="K294" s="1">
        <v>15</v>
      </c>
      <c r="L294" t="s">
        <v>42</v>
      </c>
      <c r="M294" t="s">
        <v>40</v>
      </c>
      <c r="N294" s="2">
        <v>11.75</v>
      </c>
      <c r="O294" t="s">
        <v>40</v>
      </c>
      <c r="P294" t="s">
        <v>40</v>
      </c>
      <c r="Q294" t="s">
        <v>79</v>
      </c>
      <c r="R294" s="1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 s="3">
        <v>49</v>
      </c>
      <c r="AE294" s="3">
        <v>749.25</v>
      </c>
      <c r="AF294" s="3">
        <v>0</v>
      </c>
      <c r="AG294" s="3">
        <v>0</v>
      </c>
      <c r="AH294" s="3">
        <v>176.25</v>
      </c>
      <c r="AI294" s="3">
        <v>925.5</v>
      </c>
      <c r="AJ294" t="s">
        <v>47</v>
      </c>
      <c r="AK294" t="s">
        <v>8234</v>
      </c>
      <c r="AL294" t="s">
        <v>8234</v>
      </c>
      <c r="AM294">
        <f>IF(Customers[[#This Row],[Customer Status]]="Churned",1,0)</f>
        <v>0</v>
      </c>
      <c r="AN294" t="str">
        <f>IF(Customers[[#This Row],[Monthly Charge]]&gt;=_xlfn.PERCENTILE.INC(Customers[Monthly Charge],0.75),"High-value","Other")</f>
        <v>Other</v>
      </c>
    </row>
    <row r="295" spans="1:40" x14ac:dyDescent="0.25">
      <c r="A295" t="s">
        <v>590</v>
      </c>
      <c r="B295" t="s">
        <v>39</v>
      </c>
      <c r="C295" s="1">
        <v>37</v>
      </c>
      <c r="D295" t="s">
        <v>40</v>
      </c>
      <c r="E295" s="1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 s="1">
        <v>1</v>
      </c>
      <c r="K295" s="1">
        <v>28</v>
      </c>
      <c r="L295" t="s">
        <v>42</v>
      </c>
      <c r="M295" t="s">
        <v>40</v>
      </c>
      <c r="N295" s="2">
        <v>18.309999999999999</v>
      </c>
      <c r="O295" t="s">
        <v>43</v>
      </c>
      <c r="P295" t="s">
        <v>40</v>
      </c>
      <c r="Q295" t="s">
        <v>55</v>
      </c>
      <c r="R295" s="1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 s="3">
        <v>90.1</v>
      </c>
      <c r="AE295" s="3">
        <v>2598.9499999999998</v>
      </c>
      <c r="AF295" s="3">
        <v>0</v>
      </c>
      <c r="AG295" s="3">
        <v>0</v>
      </c>
      <c r="AH295" s="3">
        <v>512.67999999999995</v>
      </c>
      <c r="AI295" s="3">
        <v>3111.63</v>
      </c>
      <c r="AJ295" t="s">
        <v>57</v>
      </c>
      <c r="AK295" t="s">
        <v>63</v>
      </c>
      <c r="AL295" t="s">
        <v>591</v>
      </c>
      <c r="AM295">
        <f>IF(Customers[[#This Row],[Customer Status]]="Churned",1,0)</f>
        <v>1</v>
      </c>
      <c r="AN295" t="str">
        <f>IF(Customers[[#This Row],[Monthly Charge]]&gt;=_xlfn.PERCENTILE.INC(Customers[Monthly Charge],0.75),"High-value","Other")</f>
        <v>High-value</v>
      </c>
    </row>
    <row r="296" spans="1:40" x14ac:dyDescent="0.25">
      <c r="A296" t="s">
        <v>592</v>
      </c>
      <c r="B296" t="s">
        <v>49</v>
      </c>
      <c r="C296" s="1">
        <v>47</v>
      </c>
      <c r="D296" t="s">
        <v>43</v>
      </c>
      <c r="E296" s="1">
        <v>0</v>
      </c>
      <c r="F296" t="s">
        <v>243</v>
      </c>
      <c r="G296">
        <v>92592</v>
      </c>
      <c r="H296">
        <v>33.507255000000001</v>
      </c>
      <c r="I296">
        <v>-117.029473</v>
      </c>
      <c r="J296" s="1">
        <v>0</v>
      </c>
      <c r="K296" s="1">
        <v>3</v>
      </c>
      <c r="L296" t="s">
        <v>42</v>
      </c>
      <c r="M296" t="s">
        <v>40</v>
      </c>
      <c r="N296" s="2">
        <v>5.39</v>
      </c>
      <c r="O296" t="s">
        <v>43</v>
      </c>
      <c r="P296" t="s">
        <v>40</v>
      </c>
      <c r="Q296" t="s">
        <v>55</v>
      </c>
      <c r="R296" s="1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 s="3">
        <v>90.7</v>
      </c>
      <c r="AE296" s="3">
        <v>237.65</v>
      </c>
      <c r="AF296" s="3">
        <v>0</v>
      </c>
      <c r="AG296" s="3">
        <v>0</v>
      </c>
      <c r="AH296" s="3">
        <v>16.170000000000002</v>
      </c>
      <c r="AI296" s="3">
        <v>253.82</v>
      </c>
      <c r="AJ296" t="s">
        <v>98</v>
      </c>
      <c r="AK296" t="s">
        <v>8234</v>
      </c>
      <c r="AL296" t="s">
        <v>8234</v>
      </c>
      <c r="AM296">
        <f>IF(Customers[[#This Row],[Customer Status]]="Churned",1,0)</f>
        <v>0</v>
      </c>
      <c r="AN296" t="str">
        <f>IF(Customers[[#This Row],[Monthly Charge]]&gt;=_xlfn.PERCENTILE.INC(Customers[Monthly Charge],0.75),"High-value","Other")</f>
        <v>High-value</v>
      </c>
    </row>
    <row r="297" spans="1:40" x14ac:dyDescent="0.25">
      <c r="A297" t="s">
        <v>593</v>
      </c>
      <c r="B297" t="s">
        <v>39</v>
      </c>
      <c r="C297" s="1">
        <v>34</v>
      </c>
      <c r="D297" t="s">
        <v>40</v>
      </c>
      <c r="E297" s="1">
        <v>0</v>
      </c>
      <c r="F297" t="s">
        <v>135</v>
      </c>
      <c r="G297">
        <v>90071</v>
      </c>
      <c r="H297">
        <v>34.052917000000001</v>
      </c>
      <c r="I297">
        <v>-118.255178</v>
      </c>
      <c r="J297" s="1">
        <v>3</v>
      </c>
      <c r="K297" s="1">
        <v>47</v>
      </c>
      <c r="L297" t="s">
        <v>76</v>
      </c>
      <c r="M297" t="s">
        <v>40</v>
      </c>
      <c r="N297" s="2">
        <v>38.15</v>
      </c>
      <c r="O297" t="s">
        <v>40</v>
      </c>
      <c r="P297" t="s">
        <v>40</v>
      </c>
      <c r="Q297" t="s">
        <v>55</v>
      </c>
      <c r="R297" s="1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 s="3">
        <v>100.5</v>
      </c>
      <c r="AE297" s="3">
        <v>4707.1000000000004</v>
      </c>
      <c r="AF297" s="3">
        <v>0</v>
      </c>
      <c r="AG297" s="3">
        <v>0</v>
      </c>
      <c r="AH297" s="3">
        <v>1793.05</v>
      </c>
      <c r="AI297" s="3">
        <v>6500.15</v>
      </c>
      <c r="AJ297" t="s">
        <v>47</v>
      </c>
      <c r="AK297" t="s">
        <v>8234</v>
      </c>
      <c r="AL297" t="s">
        <v>8234</v>
      </c>
      <c r="AM297">
        <f>IF(Customers[[#This Row],[Customer Status]]="Churned",1,0)</f>
        <v>0</v>
      </c>
      <c r="AN297" t="str">
        <f>IF(Customers[[#This Row],[Monthly Charge]]&gt;=_xlfn.PERCENTILE.INC(Customers[Monthly Charge],0.75),"High-value","Other")</f>
        <v>High-value</v>
      </c>
    </row>
    <row r="298" spans="1:40" x14ac:dyDescent="0.25">
      <c r="A298" t="s">
        <v>594</v>
      </c>
      <c r="B298" t="s">
        <v>39</v>
      </c>
      <c r="C298" s="1">
        <v>21</v>
      </c>
      <c r="D298" t="s">
        <v>43</v>
      </c>
      <c r="E298" s="1">
        <v>0</v>
      </c>
      <c r="F298" t="s">
        <v>441</v>
      </c>
      <c r="G298">
        <v>90805</v>
      </c>
      <c r="H298">
        <v>33.864621999999997</v>
      </c>
      <c r="I298">
        <v>-118.179626</v>
      </c>
      <c r="J298" s="1">
        <v>0</v>
      </c>
      <c r="K298" s="1">
        <v>67</v>
      </c>
      <c r="L298" t="s">
        <v>72</v>
      </c>
      <c r="M298" t="s">
        <v>40</v>
      </c>
      <c r="N298" s="2">
        <v>8.7100000000000009</v>
      </c>
      <c r="O298" t="s">
        <v>40</v>
      </c>
      <c r="P298" t="s">
        <v>40</v>
      </c>
      <c r="Q298" t="s">
        <v>79</v>
      </c>
      <c r="R298" s="1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 s="3">
        <v>85.25</v>
      </c>
      <c r="AE298" s="3">
        <v>5714.2</v>
      </c>
      <c r="AF298" s="3">
        <v>1.31</v>
      </c>
      <c r="AG298" s="3">
        <v>0</v>
      </c>
      <c r="AH298" s="3">
        <v>583.57000000000005</v>
      </c>
      <c r="AI298" s="3">
        <v>6296.46</v>
      </c>
      <c r="AJ298" t="s">
        <v>47</v>
      </c>
      <c r="AK298" t="s">
        <v>8234</v>
      </c>
      <c r="AL298" t="s">
        <v>8234</v>
      </c>
      <c r="AM298">
        <f>IF(Customers[[#This Row],[Customer Status]]="Churned",1,0)</f>
        <v>0</v>
      </c>
      <c r="AN298" t="str">
        <f>IF(Customers[[#This Row],[Monthly Charge]]&gt;=_xlfn.PERCENTILE.INC(Customers[Monthly Charge],0.75),"High-value","Other")</f>
        <v>Other</v>
      </c>
    </row>
    <row r="299" spans="1:40" x14ac:dyDescent="0.25">
      <c r="A299" t="s">
        <v>595</v>
      </c>
      <c r="B299" t="s">
        <v>39</v>
      </c>
      <c r="C299" s="1">
        <v>78</v>
      </c>
      <c r="D299" t="s">
        <v>43</v>
      </c>
      <c r="E299" s="1">
        <v>0</v>
      </c>
      <c r="F299" t="s">
        <v>316</v>
      </c>
      <c r="G299">
        <v>92027</v>
      </c>
      <c r="H299">
        <v>33.141264999999997</v>
      </c>
      <c r="I299">
        <v>-116.967221</v>
      </c>
      <c r="J299" s="1">
        <v>0</v>
      </c>
      <c r="K299" s="1">
        <v>18</v>
      </c>
      <c r="L299" t="s">
        <v>62</v>
      </c>
      <c r="M299" t="s">
        <v>40</v>
      </c>
      <c r="N299" s="2">
        <v>21.09</v>
      </c>
      <c r="O299" t="s">
        <v>43</v>
      </c>
      <c r="P299" t="s">
        <v>40</v>
      </c>
      <c r="Q299" t="s">
        <v>55</v>
      </c>
      <c r="R299" s="1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 s="3">
        <v>74.7</v>
      </c>
      <c r="AE299" s="3">
        <v>1294.5999999999999</v>
      </c>
      <c r="AF299" s="3">
        <v>0</v>
      </c>
      <c r="AG299" s="3">
        <v>20</v>
      </c>
      <c r="AH299" s="3">
        <v>379.62</v>
      </c>
      <c r="AI299" s="3">
        <v>1694.22</v>
      </c>
      <c r="AJ299" t="s">
        <v>47</v>
      </c>
      <c r="AK299" t="s">
        <v>8234</v>
      </c>
      <c r="AL299" t="s">
        <v>8234</v>
      </c>
      <c r="AM299">
        <f>IF(Customers[[#This Row],[Customer Status]]="Churned",1,0)</f>
        <v>0</v>
      </c>
      <c r="AN299" t="str">
        <f>IF(Customers[[#This Row],[Monthly Charge]]&gt;=_xlfn.PERCENTILE.INC(Customers[Monthly Charge],0.75),"High-value","Other")</f>
        <v>Other</v>
      </c>
    </row>
    <row r="300" spans="1:40" x14ac:dyDescent="0.25">
      <c r="A300" t="s">
        <v>596</v>
      </c>
      <c r="B300" t="s">
        <v>49</v>
      </c>
      <c r="C300" s="1">
        <v>47</v>
      </c>
      <c r="D300" t="s">
        <v>40</v>
      </c>
      <c r="E300" s="1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 s="1">
        <v>1</v>
      </c>
      <c r="K300" s="1">
        <v>62</v>
      </c>
      <c r="L300" t="s">
        <v>76</v>
      </c>
      <c r="M300" t="s">
        <v>40</v>
      </c>
      <c r="N300" s="2">
        <v>33.700000000000003</v>
      </c>
      <c r="O300" t="s">
        <v>43</v>
      </c>
      <c r="P300" t="s">
        <v>40</v>
      </c>
      <c r="Q300" t="s">
        <v>44</v>
      </c>
      <c r="R300" s="1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 s="3">
        <v>60.15</v>
      </c>
      <c r="AE300" s="3">
        <v>3753.2</v>
      </c>
      <c r="AF300" s="3">
        <v>0</v>
      </c>
      <c r="AG300" s="3">
        <v>0</v>
      </c>
      <c r="AH300" s="3">
        <v>2089.4</v>
      </c>
      <c r="AI300" s="3">
        <v>5842.6</v>
      </c>
      <c r="AJ300" t="s">
        <v>47</v>
      </c>
      <c r="AK300" t="s">
        <v>8234</v>
      </c>
      <c r="AL300" t="s">
        <v>8234</v>
      </c>
      <c r="AM300">
        <f>IF(Customers[[#This Row],[Customer Status]]="Churned",1,0)</f>
        <v>0</v>
      </c>
      <c r="AN300" t="str">
        <f>IF(Customers[[#This Row],[Monthly Charge]]&gt;=_xlfn.PERCENTILE.INC(Customers[Monthly Charge],0.75),"High-value","Other")</f>
        <v>Other</v>
      </c>
    </row>
    <row r="301" spans="1:40" x14ac:dyDescent="0.25">
      <c r="A301" t="s">
        <v>598</v>
      </c>
      <c r="B301" t="s">
        <v>39</v>
      </c>
      <c r="C301" s="1">
        <v>51</v>
      </c>
      <c r="D301" t="s">
        <v>43</v>
      </c>
      <c r="E301" s="1">
        <v>0</v>
      </c>
      <c r="F301" t="s">
        <v>599</v>
      </c>
      <c r="G301">
        <v>94954</v>
      </c>
      <c r="H301">
        <v>38.235021000000003</v>
      </c>
      <c r="I301">
        <v>-122.557332</v>
      </c>
      <c r="J301" s="1">
        <v>0</v>
      </c>
      <c r="K301" s="1">
        <v>41</v>
      </c>
      <c r="L301" t="s">
        <v>42</v>
      </c>
      <c r="M301" t="s">
        <v>40</v>
      </c>
      <c r="N301" s="2">
        <v>6.16</v>
      </c>
      <c r="O301" t="s">
        <v>40</v>
      </c>
      <c r="P301" t="s">
        <v>40</v>
      </c>
      <c r="Q301" t="s">
        <v>79</v>
      </c>
      <c r="R301" s="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 s="3">
        <v>80.55</v>
      </c>
      <c r="AE301" s="3">
        <v>3263.9</v>
      </c>
      <c r="AF301" s="3">
        <v>0</v>
      </c>
      <c r="AG301" s="3">
        <v>0</v>
      </c>
      <c r="AH301" s="3">
        <v>252.56</v>
      </c>
      <c r="AI301" s="3">
        <v>3516.46</v>
      </c>
      <c r="AJ301" t="s">
        <v>47</v>
      </c>
      <c r="AK301" t="s">
        <v>8234</v>
      </c>
      <c r="AL301" t="s">
        <v>8234</v>
      </c>
      <c r="AM301">
        <f>IF(Customers[[#This Row],[Customer Status]]="Churned",1,0)</f>
        <v>0</v>
      </c>
      <c r="AN301" t="str">
        <f>IF(Customers[[#This Row],[Monthly Charge]]&gt;=_xlfn.PERCENTILE.INC(Customers[Monthly Charge],0.75),"High-value","Other")</f>
        <v>Other</v>
      </c>
    </row>
    <row r="302" spans="1:40" x14ac:dyDescent="0.25">
      <c r="A302" t="s">
        <v>600</v>
      </c>
      <c r="B302" t="s">
        <v>39</v>
      </c>
      <c r="C302" s="1">
        <v>64</v>
      </c>
      <c r="D302" t="s">
        <v>43</v>
      </c>
      <c r="E302" s="1">
        <v>0</v>
      </c>
      <c r="F302" t="s">
        <v>601</v>
      </c>
      <c r="G302">
        <v>93501</v>
      </c>
      <c r="H302">
        <v>35.097323000000003</v>
      </c>
      <c r="I302">
        <v>-118.171288</v>
      </c>
      <c r="J302" s="1">
        <v>0</v>
      </c>
      <c r="K302" s="1">
        <v>44</v>
      </c>
      <c r="L302" t="s">
        <v>76</v>
      </c>
      <c r="M302" t="s">
        <v>40</v>
      </c>
      <c r="N302" s="2">
        <v>18.420000000000002</v>
      </c>
      <c r="O302" t="s">
        <v>40</v>
      </c>
      <c r="P302" t="s">
        <v>40</v>
      </c>
      <c r="Q302" t="s">
        <v>79</v>
      </c>
      <c r="R302" s="1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 s="3">
        <v>50.15</v>
      </c>
      <c r="AE302" s="3">
        <v>2139.1</v>
      </c>
      <c r="AF302" s="3">
        <v>0</v>
      </c>
      <c r="AG302" s="3">
        <v>0</v>
      </c>
      <c r="AH302" s="3">
        <v>810.48</v>
      </c>
      <c r="AI302" s="3">
        <v>2949.58</v>
      </c>
      <c r="AJ302" t="s">
        <v>47</v>
      </c>
      <c r="AK302" t="s">
        <v>8234</v>
      </c>
      <c r="AL302" t="s">
        <v>8234</v>
      </c>
      <c r="AM302">
        <f>IF(Customers[[#This Row],[Customer Status]]="Churned",1,0)</f>
        <v>0</v>
      </c>
      <c r="AN302" t="str">
        <f>IF(Customers[[#This Row],[Monthly Charge]]&gt;=_xlfn.PERCENTILE.INC(Customers[Monthly Charge],0.75),"High-value","Other")</f>
        <v>Other</v>
      </c>
    </row>
    <row r="303" spans="1:40" x14ac:dyDescent="0.25">
      <c r="A303" t="s">
        <v>602</v>
      </c>
      <c r="B303" t="s">
        <v>39</v>
      </c>
      <c r="C303" s="1">
        <v>59</v>
      </c>
      <c r="D303" t="s">
        <v>43</v>
      </c>
      <c r="E303" s="1">
        <v>0</v>
      </c>
      <c r="F303" t="s">
        <v>603</v>
      </c>
      <c r="G303">
        <v>96014</v>
      </c>
      <c r="H303">
        <v>41.388396999999998</v>
      </c>
      <c r="I303">
        <v>-122.794636</v>
      </c>
      <c r="J303" s="1">
        <v>0</v>
      </c>
      <c r="K303" s="1">
        <v>53</v>
      </c>
      <c r="L303" t="s">
        <v>42</v>
      </c>
      <c r="M303" t="s">
        <v>40</v>
      </c>
      <c r="N303" s="2">
        <v>33.880000000000003</v>
      </c>
      <c r="O303" t="s">
        <v>43</v>
      </c>
      <c r="P303" t="s">
        <v>40</v>
      </c>
      <c r="Q303" t="s">
        <v>55</v>
      </c>
      <c r="R303" s="1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 s="3">
        <v>94.45</v>
      </c>
      <c r="AE303" s="3">
        <v>5042.75</v>
      </c>
      <c r="AF303" s="3">
        <v>0</v>
      </c>
      <c r="AG303" s="3">
        <v>0</v>
      </c>
      <c r="AH303" s="3">
        <v>1795.64</v>
      </c>
      <c r="AI303" s="3">
        <v>6838.39</v>
      </c>
      <c r="AJ303" t="s">
        <v>47</v>
      </c>
      <c r="AK303" t="s">
        <v>8234</v>
      </c>
      <c r="AL303" t="s">
        <v>8234</v>
      </c>
      <c r="AM303">
        <f>IF(Customers[[#This Row],[Customer Status]]="Churned",1,0)</f>
        <v>0</v>
      </c>
      <c r="AN303" t="str">
        <f>IF(Customers[[#This Row],[Monthly Charge]]&gt;=_xlfn.PERCENTILE.INC(Customers[Monthly Charge],0.75),"High-value","Other")</f>
        <v>High-value</v>
      </c>
    </row>
    <row r="304" spans="1:40" x14ac:dyDescent="0.25">
      <c r="A304" t="s">
        <v>604</v>
      </c>
      <c r="B304" t="s">
        <v>49</v>
      </c>
      <c r="C304" s="1">
        <v>44</v>
      </c>
      <c r="D304" t="s">
        <v>40</v>
      </c>
      <c r="E304" s="1">
        <v>0</v>
      </c>
      <c r="F304" t="s">
        <v>605</v>
      </c>
      <c r="G304">
        <v>94922</v>
      </c>
      <c r="H304">
        <v>38.343282000000002</v>
      </c>
      <c r="I304">
        <v>-122.9755</v>
      </c>
      <c r="J304" s="1">
        <v>4</v>
      </c>
      <c r="K304" s="1">
        <v>48</v>
      </c>
      <c r="L304" t="s">
        <v>42</v>
      </c>
      <c r="M304" t="s">
        <v>40</v>
      </c>
      <c r="N304" s="2">
        <v>33.06</v>
      </c>
      <c r="O304" t="s">
        <v>43</v>
      </c>
      <c r="P304" t="s">
        <v>43</v>
      </c>
      <c r="Q304" t="s">
        <v>42</v>
      </c>
      <c r="R304" s="1">
        <v>0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73</v>
      </c>
      <c r="AB304" t="s">
        <v>40</v>
      </c>
      <c r="AC304" t="s">
        <v>46</v>
      </c>
      <c r="AD304" s="3">
        <v>20.05</v>
      </c>
      <c r="AE304" s="3">
        <v>1036</v>
      </c>
      <c r="AF304" s="3">
        <v>0</v>
      </c>
      <c r="AG304" s="3">
        <v>0</v>
      </c>
      <c r="AH304" s="3">
        <v>1586.88</v>
      </c>
      <c r="AI304" s="3">
        <v>2622.88</v>
      </c>
      <c r="AJ304" t="s">
        <v>47</v>
      </c>
      <c r="AK304" t="s">
        <v>8234</v>
      </c>
      <c r="AL304" t="s">
        <v>8234</v>
      </c>
      <c r="AM304">
        <f>IF(Customers[[#This Row],[Customer Status]]="Churned",1,0)</f>
        <v>0</v>
      </c>
      <c r="AN304" t="str">
        <f>IF(Customers[[#This Row],[Monthly Charge]]&gt;=_xlfn.PERCENTILE.INC(Customers[Monthly Charge],0.75),"High-value","Other")</f>
        <v>Other</v>
      </c>
    </row>
    <row r="305" spans="1:40" x14ac:dyDescent="0.25">
      <c r="A305" t="s">
        <v>606</v>
      </c>
      <c r="B305" t="s">
        <v>39</v>
      </c>
      <c r="C305" s="1">
        <v>79</v>
      </c>
      <c r="D305" t="s">
        <v>40</v>
      </c>
      <c r="E305" s="1">
        <v>0</v>
      </c>
      <c r="F305" t="s">
        <v>607</v>
      </c>
      <c r="G305">
        <v>95316</v>
      </c>
      <c r="H305">
        <v>37.524721</v>
      </c>
      <c r="I305">
        <v>-120.757977</v>
      </c>
      <c r="J305" s="1">
        <v>2</v>
      </c>
      <c r="K305" s="1">
        <v>54</v>
      </c>
      <c r="L305" t="s">
        <v>76</v>
      </c>
      <c r="M305" t="s">
        <v>40</v>
      </c>
      <c r="N305" s="2">
        <v>43.71</v>
      </c>
      <c r="O305" t="s">
        <v>40</v>
      </c>
      <c r="P305" t="s">
        <v>40</v>
      </c>
      <c r="Q305" t="s">
        <v>55</v>
      </c>
      <c r="R305" s="1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 s="3">
        <v>115.6</v>
      </c>
      <c r="AE305" s="3">
        <v>6431.05</v>
      </c>
      <c r="AF305" s="3">
        <v>0</v>
      </c>
      <c r="AG305" s="3">
        <v>0</v>
      </c>
      <c r="AH305" s="3">
        <v>2360.34</v>
      </c>
      <c r="AI305" s="3">
        <v>8791.39</v>
      </c>
      <c r="AJ305" t="s">
        <v>47</v>
      </c>
      <c r="AK305" t="s">
        <v>8234</v>
      </c>
      <c r="AL305" t="s">
        <v>8234</v>
      </c>
      <c r="AM305">
        <f>IF(Customers[[#This Row],[Customer Status]]="Churned",1,0)</f>
        <v>0</v>
      </c>
      <c r="AN305" t="str">
        <f>IF(Customers[[#This Row],[Monthly Charge]]&gt;=_xlfn.PERCENTILE.INC(Customers[Monthly Charge],0.75),"High-value","Other")</f>
        <v>High-value</v>
      </c>
    </row>
    <row r="306" spans="1:40" x14ac:dyDescent="0.25">
      <c r="A306" t="s">
        <v>608</v>
      </c>
      <c r="B306" t="s">
        <v>39</v>
      </c>
      <c r="C306" s="1">
        <v>28</v>
      </c>
      <c r="D306" t="s">
        <v>40</v>
      </c>
      <c r="E306" s="1">
        <v>0</v>
      </c>
      <c r="F306" t="s">
        <v>609</v>
      </c>
      <c r="G306">
        <v>92397</v>
      </c>
      <c r="H306">
        <v>34.358320999999997</v>
      </c>
      <c r="I306">
        <v>-117.618263</v>
      </c>
      <c r="J306" s="1">
        <v>3</v>
      </c>
      <c r="K306" s="1">
        <v>48</v>
      </c>
      <c r="L306" t="s">
        <v>42</v>
      </c>
      <c r="M306" t="s">
        <v>43</v>
      </c>
      <c r="N306" s="2">
        <v>0</v>
      </c>
      <c r="O306" t="s">
        <v>43</v>
      </c>
      <c r="P306" t="s">
        <v>40</v>
      </c>
      <c r="Q306" t="s">
        <v>44</v>
      </c>
      <c r="R306" s="1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 s="3">
        <v>45.3</v>
      </c>
      <c r="AE306" s="3">
        <v>2145</v>
      </c>
      <c r="AF306" s="3">
        <v>0</v>
      </c>
      <c r="AG306" s="3">
        <v>140</v>
      </c>
      <c r="AH306" s="3">
        <v>0</v>
      </c>
      <c r="AI306" s="3">
        <v>2285</v>
      </c>
      <c r="AJ306" t="s">
        <v>57</v>
      </c>
      <c r="AK306" t="s">
        <v>117</v>
      </c>
      <c r="AL306" t="s">
        <v>466</v>
      </c>
      <c r="AM306">
        <f>IF(Customers[[#This Row],[Customer Status]]="Churned",1,0)</f>
        <v>1</v>
      </c>
      <c r="AN306" t="str">
        <f>IF(Customers[[#This Row],[Monthly Charge]]&gt;=_xlfn.PERCENTILE.INC(Customers[Monthly Charge],0.75),"High-value","Other")</f>
        <v>Other</v>
      </c>
    </row>
    <row r="307" spans="1:40" x14ac:dyDescent="0.25">
      <c r="A307" t="s">
        <v>610</v>
      </c>
      <c r="B307" t="s">
        <v>49</v>
      </c>
      <c r="C307" s="1">
        <v>39</v>
      </c>
      <c r="D307" t="s">
        <v>43</v>
      </c>
      <c r="E307" s="1">
        <v>0</v>
      </c>
      <c r="F307" t="s">
        <v>611</v>
      </c>
      <c r="G307">
        <v>93940</v>
      </c>
      <c r="H307">
        <v>36.362741</v>
      </c>
      <c r="I307">
        <v>-121.869685</v>
      </c>
      <c r="J307" s="1">
        <v>0</v>
      </c>
      <c r="K307" s="1">
        <v>24</v>
      </c>
      <c r="L307" t="s">
        <v>129</v>
      </c>
      <c r="M307" t="s">
        <v>40</v>
      </c>
      <c r="N307" s="2">
        <v>25.68</v>
      </c>
      <c r="O307" t="s">
        <v>40</v>
      </c>
      <c r="P307" t="s">
        <v>40</v>
      </c>
      <c r="Q307" t="s">
        <v>55</v>
      </c>
      <c r="R307" s="1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 s="3">
        <v>99.65</v>
      </c>
      <c r="AE307" s="3">
        <v>2404.85</v>
      </c>
      <c r="AF307" s="3">
        <v>0</v>
      </c>
      <c r="AG307" s="3">
        <v>0</v>
      </c>
      <c r="AH307" s="3">
        <v>616.32000000000005</v>
      </c>
      <c r="AI307" s="3">
        <v>3021.17</v>
      </c>
      <c r="AJ307" t="s">
        <v>47</v>
      </c>
      <c r="AK307" t="s">
        <v>8234</v>
      </c>
      <c r="AL307" t="s">
        <v>8234</v>
      </c>
      <c r="AM307">
        <f>IF(Customers[[#This Row],[Customer Status]]="Churned",1,0)</f>
        <v>0</v>
      </c>
      <c r="AN307" t="str">
        <f>IF(Customers[[#This Row],[Monthly Charge]]&gt;=_xlfn.PERCENTILE.INC(Customers[Monthly Charge],0.75),"High-value","Other")</f>
        <v>High-value</v>
      </c>
    </row>
    <row r="308" spans="1:40" x14ac:dyDescent="0.25">
      <c r="A308" t="s">
        <v>612</v>
      </c>
      <c r="B308" t="s">
        <v>49</v>
      </c>
      <c r="C308" s="1">
        <v>32</v>
      </c>
      <c r="D308" t="s">
        <v>43</v>
      </c>
      <c r="E308" s="1">
        <v>0</v>
      </c>
      <c r="F308" t="s">
        <v>613</v>
      </c>
      <c r="G308">
        <v>94301</v>
      </c>
      <c r="H308">
        <v>37.444313999999999</v>
      </c>
      <c r="I308">
        <v>-122.149996</v>
      </c>
      <c r="J308" s="1">
        <v>0</v>
      </c>
      <c r="K308" s="1">
        <v>33</v>
      </c>
      <c r="L308" t="s">
        <v>129</v>
      </c>
      <c r="M308" t="s">
        <v>40</v>
      </c>
      <c r="N308" s="2">
        <v>34.85</v>
      </c>
      <c r="O308" t="s">
        <v>43</v>
      </c>
      <c r="P308" t="s">
        <v>40</v>
      </c>
      <c r="Q308" t="s">
        <v>55</v>
      </c>
      <c r="R308" s="1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 s="3">
        <v>80.599999999999994</v>
      </c>
      <c r="AE308" s="3">
        <v>2651.1</v>
      </c>
      <c r="AF308" s="3">
        <v>0</v>
      </c>
      <c r="AG308" s="3">
        <v>0</v>
      </c>
      <c r="AH308" s="3">
        <v>1150.05</v>
      </c>
      <c r="AI308" s="3">
        <v>3801.15</v>
      </c>
      <c r="AJ308" t="s">
        <v>47</v>
      </c>
      <c r="AK308" t="s">
        <v>8234</v>
      </c>
      <c r="AL308" t="s">
        <v>8234</v>
      </c>
      <c r="AM308">
        <f>IF(Customers[[#This Row],[Customer Status]]="Churned",1,0)</f>
        <v>0</v>
      </c>
      <c r="AN308" t="str">
        <f>IF(Customers[[#This Row],[Monthly Charge]]&gt;=_xlfn.PERCENTILE.INC(Customers[Monthly Charge],0.75),"High-value","Other")</f>
        <v>Other</v>
      </c>
    </row>
    <row r="309" spans="1:40" x14ac:dyDescent="0.25">
      <c r="A309" t="s">
        <v>614</v>
      </c>
      <c r="B309" t="s">
        <v>49</v>
      </c>
      <c r="C309" s="1">
        <v>58</v>
      </c>
      <c r="D309" t="s">
        <v>40</v>
      </c>
      <c r="E309" s="1">
        <v>0</v>
      </c>
      <c r="F309" t="s">
        <v>615</v>
      </c>
      <c r="G309">
        <v>95327</v>
      </c>
      <c r="H309">
        <v>37.847709999999999</v>
      </c>
      <c r="I309">
        <v>-120.486589</v>
      </c>
      <c r="J309" s="1">
        <v>1</v>
      </c>
      <c r="K309" s="1">
        <v>66</v>
      </c>
      <c r="L309" t="s">
        <v>42</v>
      </c>
      <c r="M309" t="s">
        <v>40</v>
      </c>
      <c r="N309" s="2">
        <v>42.85</v>
      </c>
      <c r="O309" t="s">
        <v>40</v>
      </c>
      <c r="P309" t="s">
        <v>40</v>
      </c>
      <c r="Q309" t="s">
        <v>79</v>
      </c>
      <c r="R309" s="1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 s="3">
        <v>85.25</v>
      </c>
      <c r="AE309" s="3">
        <v>5538.35</v>
      </c>
      <c r="AF309" s="3">
        <v>0</v>
      </c>
      <c r="AG309" s="3">
        <v>0</v>
      </c>
      <c r="AH309" s="3">
        <v>2828.1</v>
      </c>
      <c r="AI309" s="3">
        <v>8366.4500000000007</v>
      </c>
      <c r="AJ309" t="s">
        <v>47</v>
      </c>
      <c r="AK309" t="s">
        <v>8234</v>
      </c>
      <c r="AL309" t="s">
        <v>8234</v>
      </c>
      <c r="AM309">
        <f>IF(Customers[[#This Row],[Customer Status]]="Churned",1,0)</f>
        <v>0</v>
      </c>
      <c r="AN309" t="str">
        <f>IF(Customers[[#This Row],[Monthly Charge]]&gt;=_xlfn.PERCENTILE.INC(Customers[Monthly Charge],0.75),"High-value","Other")</f>
        <v>Other</v>
      </c>
    </row>
    <row r="310" spans="1:40" x14ac:dyDescent="0.25">
      <c r="A310" t="s">
        <v>616</v>
      </c>
      <c r="B310" t="s">
        <v>39</v>
      </c>
      <c r="C310" s="1">
        <v>61</v>
      </c>
      <c r="D310" t="s">
        <v>40</v>
      </c>
      <c r="E310" s="1">
        <v>2</v>
      </c>
      <c r="F310" t="s">
        <v>617</v>
      </c>
      <c r="G310">
        <v>95008</v>
      </c>
      <c r="H310">
        <v>37.279688999999998</v>
      </c>
      <c r="I310">
        <v>-121.954567</v>
      </c>
      <c r="J310" s="1">
        <v>3</v>
      </c>
      <c r="K310" s="1">
        <v>3</v>
      </c>
      <c r="L310" t="s">
        <v>42</v>
      </c>
      <c r="M310" t="s">
        <v>40</v>
      </c>
      <c r="N310" s="2">
        <v>1.67</v>
      </c>
      <c r="O310" t="s">
        <v>43</v>
      </c>
      <c r="P310" t="s">
        <v>40</v>
      </c>
      <c r="Q310" t="s">
        <v>55</v>
      </c>
      <c r="R310" s="1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 s="3">
        <v>69.55</v>
      </c>
      <c r="AE310" s="3">
        <v>200.2</v>
      </c>
      <c r="AF310" s="3">
        <v>33.799999999999997</v>
      </c>
      <c r="AG310" s="3">
        <v>0</v>
      </c>
      <c r="AH310" s="3">
        <v>5.01</v>
      </c>
      <c r="AI310" s="3">
        <v>171.41</v>
      </c>
      <c r="AJ310" t="s">
        <v>98</v>
      </c>
      <c r="AK310" t="s">
        <v>8234</v>
      </c>
      <c r="AL310" t="s">
        <v>8234</v>
      </c>
      <c r="AM310">
        <f>IF(Customers[[#This Row],[Customer Status]]="Churned",1,0)</f>
        <v>0</v>
      </c>
      <c r="AN310" t="str">
        <f>IF(Customers[[#This Row],[Monthly Charge]]&gt;=_xlfn.PERCENTILE.INC(Customers[Monthly Charge],0.75),"High-value","Other")</f>
        <v>Other</v>
      </c>
    </row>
    <row r="311" spans="1:40" x14ac:dyDescent="0.25">
      <c r="A311" t="s">
        <v>618</v>
      </c>
      <c r="B311" t="s">
        <v>39</v>
      </c>
      <c r="C311" s="1">
        <v>58</v>
      </c>
      <c r="D311" t="s">
        <v>43</v>
      </c>
      <c r="E311" s="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 s="1">
        <v>0</v>
      </c>
      <c r="K311" s="1">
        <v>13</v>
      </c>
      <c r="L311" t="s">
        <v>62</v>
      </c>
      <c r="M311" t="s">
        <v>43</v>
      </c>
      <c r="N311" s="2">
        <v>0</v>
      </c>
      <c r="O311" t="s">
        <v>43</v>
      </c>
      <c r="P311" t="s">
        <v>40</v>
      </c>
      <c r="Q311" t="s">
        <v>44</v>
      </c>
      <c r="R311" s="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 s="3">
        <v>35.4</v>
      </c>
      <c r="AE311" s="3">
        <v>450.4</v>
      </c>
      <c r="AF311" s="3">
        <v>0</v>
      </c>
      <c r="AG311" s="3">
        <v>100</v>
      </c>
      <c r="AH311" s="3">
        <v>0</v>
      </c>
      <c r="AI311" s="3">
        <v>550.4</v>
      </c>
      <c r="AJ311" t="s">
        <v>47</v>
      </c>
      <c r="AK311" t="s">
        <v>8234</v>
      </c>
      <c r="AL311" t="s">
        <v>8234</v>
      </c>
      <c r="AM311">
        <f>IF(Customers[[#This Row],[Customer Status]]="Churned",1,0)</f>
        <v>0</v>
      </c>
      <c r="AN311" t="str">
        <f>IF(Customers[[#This Row],[Monthly Charge]]&gt;=_xlfn.PERCENTILE.INC(Customers[Monthly Charge],0.75),"High-value","Other")</f>
        <v>Other</v>
      </c>
    </row>
    <row r="312" spans="1:40" x14ac:dyDescent="0.25">
      <c r="A312" t="s">
        <v>620</v>
      </c>
      <c r="B312" t="s">
        <v>49</v>
      </c>
      <c r="C312" s="1">
        <v>19</v>
      </c>
      <c r="D312" t="s">
        <v>40</v>
      </c>
      <c r="E312" s="1">
        <v>0</v>
      </c>
      <c r="F312" t="s">
        <v>309</v>
      </c>
      <c r="G312">
        <v>92843</v>
      </c>
      <c r="H312">
        <v>33.764018</v>
      </c>
      <c r="I312">
        <v>-117.931507</v>
      </c>
      <c r="J312" s="1">
        <v>1</v>
      </c>
      <c r="K312" s="1">
        <v>63</v>
      </c>
      <c r="L312" t="s">
        <v>42</v>
      </c>
      <c r="M312" t="s">
        <v>40</v>
      </c>
      <c r="N312" s="2">
        <v>13.45</v>
      </c>
      <c r="O312" t="s">
        <v>40</v>
      </c>
      <c r="P312" t="s">
        <v>40</v>
      </c>
      <c r="Q312" t="s">
        <v>79</v>
      </c>
      <c r="R312" s="1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 s="3">
        <v>83.5</v>
      </c>
      <c r="AE312" s="3">
        <v>5435</v>
      </c>
      <c r="AF312" s="3">
        <v>0</v>
      </c>
      <c r="AG312" s="3">
        <v>0</v>
      </c>
      <c r="AH312" s="3">
        <v>847.35</v>
      </c>
      <c r="AI312" s="3">
        <v>6282.35</v>
      </c>
      <c r="AJ312" t="s">
        <v>47</v>
      </c>
      <c r="AK312" t="s">
        <v>8234</v>
      </c>
      <c r="AL312" t="s">
        <v>8234</v>
      </c>
      <c r="AM312">
        <f>IF(Customers[[#This Row],[Customer Status]]="Churned",1,0)</f>
        <v>0</v>
      </c>
      <c r="AN312" t="str">
        <f>IF(Customers[[#This Row],[Monthly Charge]]&gt;=_xlfn.PERCENTILE.INC(Customers[Monthly Charge],0.75),"High-value","Other")</f>
        <v>Other</v>
      </c>
    </row>
    <row r="313" spans="1:40" x14ac:dyDescent="0.25">
      <c r="A313" t="s">
        <v>621</v>
      </c>
      <c r="B313" t="s">
        <v>39</v>
      </c>
      <c r="C313" s="1">
        <v>45</v>
      </c>
      <c r="D313" t="s">
        <v>40</v>
      </c>
      <c r="E313" s="1">
        <v>0</v>
      </c>
      <c r="F313" t="s">
        <v>622</v>
      </c>
      <c r="G313">
        <v>96069</v>
      </c>
      <c r="H313">
        <v>40.689242999999998</v>
      </c>
      <c r="I313">
        <v>-122.037023</v>
      </c>
      <c r="J313" s="1">
        <v>0</v>
      </c>
      <c r="K313" s="1">
        <v>23</v>
      </c>
      <c r="L313" t="s">
        <v>42</v>
      </c>
      <c r="M313" t="s">
        <v>40</v>
      </c>
      <c r="N313" s="2">
        <v>38.81</v>
      </c>
      <c r="O313" t="s">
        <v>43</v>
      </c>
      <c r="P313" t="s">
        <v>40</v>
      </c>
      <c r="Q313" t="s">
        <v>55</v>
      </c>
      <c r="R313" s="1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 s="3">
        <v>83.8</v>
      </c>
      <c r="AE313" s="3">
        <v>1900.25</v>
      </c>
      <c r="AF313" s="3">
        <v>0</v>
      </c>
      <c r="AG313" s="3">
        <v>0</v>
      </c>
      <c r="AH313" s="3">
        <v>892.63</v>
      </c>
      <c r="AI313" s="3">
        <v>2792.88</v>
      </c>
      <c r="AJ313" t="s">
        <v>57</v>
      </c>
      <c r="AK313" t="s">
        <v>121</v>
      </c>
      <c r="AL313" t="s">
        <v>195</v>
      </c>
      <c r="AM313">
        <f>IF(Customers[[#This Row],[Customer Status]]="Churned",1,0)</f>
        <v>1</v>
      </c>
      <c r="AN313" t="str">
        <f>IF(Customers[[#This Row],[Monthly Charge]]&gt;=_xlfn.PERCENTILE.INC(Customers[Monthly Charge],0.75),"High-value","Other")</f>
        <v>Other</v>
      </c>
    </row>
    <row r="314" spans="1:40" x14ac:dyDescent="0.25">
      <c r="A314" t="s">
        <v>623</v>
      </c>
      <c r="B314" t="s">
        <v>49</v>
      </c>
      <c r="C314" s="1">
        <v>26</v>
      </c>
      <c r="D314" t="s">
        <v>43</v>
      </c>
      <c r="E314" s="1">
        <v>1</v>
      </c>
      <c r="F314" t="s">
        <v>624</v>
      </c>
      <c r="G314">
        <v>95653</v>
      </c>
      <c r="H314">
        <v>38.674275999999999</v>
      </c>
      <c r="I314">
        <v>-121.961866</v>
      </c>
      <c r="J314" s="1">
        <v>0</v>
      </c>
      <c r="K314" s="1">
        <v>52</v>
      </c>
      <c r="L314" t="s">
        <v>42</v>
      </c>
      <c r="M314" t="s">
        <v>40</v>
      </c>
      <c r="N314" s="2">
        <v>23.12</v>
      </c>
      <c r="O314" t="s">
        <v>40</v>
      </c>
      <c r="P314" t="s">
        <v>43</v>
      </c>
      <c r="Q314" t="s">
        <v>42</v>
      </c>
      <c r="R314" s="1">
        <v>0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73</v>
      </c>
      <c r="AB314" t="s">
        <v>43</v>
      </c>
      <c r="AC314" t="s">
        <v>46</v>
      </c>
      <c r="AD314" s="3">
        <v>25.6</v>
      </c>
      <c r="AE314" s="3">
        <v>1334.5</v>
      </c>
      <c r="AF314" s="3">
        <v>0</v>
      </c>
      <c r="AG314" s="3">
        <v>0</v>
      </c>
      <c r="AH314" s="3">
        <v>1202.24</v>
      </c>
      <c r="AI314" s="3">
        <v>2536.7399999999998</v>
      </c>
      <c r="AJ314" t="s">
        <v>47</v>
      </c>
      <c r="AK314" t="s">
        <v>8234</v>
      </c>
      <c r="AL314" t="s">
        <v>8234</v>
      </c>
      <c r="AM314">
        <f>IF(Customers[[#This Row],[Customer Status]]="Churned",1,0)</f>
        <v>0</v>
      </c>
      <c r="AN314" t="str">
        <f>IF(Customers[[#This Row],[Monthly Charge]]&gt;=_xlfn.PERCENTILE.INC(Customers[Monthly Charge],0.75),"High-value","Other")</f>
        <v>Other</v>
      </c>
    </row>
    <row r="315" spans="1:40" x14ac:dyDescent="0.25">
      <c r="A315" t="s">
        <v>625</v>
      </c>
      <c r="B315" t="s">
        <v>49</v>
      </c>
      <c r="C315" s="1">
        <v>23</v>
      </c>
      <c r="D315" t="s">
        <v>43</v>
      </c>
      <c r="E315" s="1">
        <v>0</v>
      </c>
      <c r="F315" t="s">
        <v>626</v>
      </c>
      <c r="G315">
        <v>91406</v>
      </c>
      <c r="H315">
        <v>34.195684999999997</v>
      </c>
      <c r="I315">
        <v>-118.490752</v>
      </c>
      <c r="J315" s="1">
        <v>0</v>
      </c>
      <c r="K315" s="1">
        <v>3</v>
      </c>
      <c r="L315" t="s">
        <v>54</v>
      </c>
      <c r="M315" t="s">
        <v>40</v>
      </c>
      <c r="N315" s="2">
        <v>16.39</v>
      </c>
      <c r="O315" t="s">
        <v>43</v>
      </c>
      <c r="P315" t="s">
        <v>43</v>
      </c>
      <c r="Q315" t="s">
        <v>42</v>
      </c>
      <c r="R315" s="1">
        <v>0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51</v>
      </c>
      <c r="AB315" t="s">
        <v>40</v>
      </c>
      <c r="AC315" t="s">
        <v>46</v>
      </c>
      <c r="AD315" s="3">
        <v>20.75</v>
      </c>
      <c r="AE315" s="3">
        <v>67.099999999999994</v>
      </c>
      <c r="AF315" s="3">
        <v>0</v>
      </c>
      <c r="AG315" s="3">
        <v>0</v>
      </c>
      <c r="AH315" s="3">
        <v>49.17</v>
      </c>
      <c r="AI315" s="3">
        <v>116.27</v>
      </c>
      <c r="AJ315" t="s">
        <v>98</v>
      </c>
      <c r="AK315" t="s">
        <v>8234</v>
      </c>
      <c r="AL315" t="s">
        <v>8234</v>
      </c>
      <c r="AM315">
        <f>IF(Customers[[#This Row],[Customer Status]]="Churned",1,0)</f>
        <v>0</v>
      </c>
      <c r="AN315" t="str">
        <f>IF(Customers[[#This Row],[Monthly Charge]]&gt;=_xlfn.PERCENTILE.INC(Customers[Monthly Charge],0.75),"High-value","Other")</f>
        <v>Other</v>
      </c>
    </row>
    <row r="316" spans="1:40" x14ac:dyDescent="0.25">
      <c r="A316" t="s">
        <v>627</v>
      </c>
      <c r="B316" t="s">
        <v>49</v>
      </c>
      <c r="C316" s="1">
        <v>23</v>
      </c>
      <c r="D316" t="s">
        <v>43</v>
      </c>
      <c r="E316" s="1">
        <v>0</v>
      </c>
      <c r="F316" t="s">
        <v>316</v>
      </c>
      <c r="G316">
        <v>92026</v>
      </c>
      <c r="H316">
        <v>33.21846</v>
      </c>
      <c r="I316">
        <v>-117.116916</v>
      </c>
      <c r="J316" s="1">
        <v>0</v>
      </c>
      <c r="K316" s="1">
        <v>10</v>
      </c>
      <c r="L316" t="s">
        <v>42</v>
      </c>
      <c r="M316" t="s">
        <v>40</v>
      </c>
      <c r="N316" s="2">
        <v>30.3</v>
      </c>
      <c r="O316" t="s">
        <v>43</v>
      </c>
      <c r="P316" t="s">
        <v>40</v>
      </c>
      <c r="Q316" t="s">
        <v>79</v>
      </c>
      <c r="R316" s="1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 s="3">
        <v>56.75</v>
      </c>
      <c r="AE316" s="3">
        <v>503.25</v>
      </c>
      <c r="AF316" s="3">
        <v>0</v>
      </c>
      <c r="AG316" s="3">
        <v>30</v>
      </c>
      <c r="AH316" s="3">
        <v>303</v>
      </c>
      <c r="AI316" s="3">
        <v>836.25</v>
      </c>
      <c r="AJ316" t="s">
        <v>47</v>
      </c>
      <c r="AK316" t="s">
        <v>8234</v>
      </c>
      <c r="AL316" t="s">
        <v>8234</v>
      </c>
      <c r="AM316">
        <f>IF(Customers[[#This Row],[Customer Status]]="Churned",1,0)</f>
        <v>0</v>
      </c>
      <c r="AN316" t="str">
        <f>IF(Customers[[#This Row],[Monthly Charge]]&gt;=_xlfn.PERCENTILE.INC(Customers[Monthly Charge],0.75),"High-value","Other")</f>
        <v>Other</v>
      </c>
    </row>
    <row r="317" spans="1:40" x14ac:dyDescent="0.25">
      <c r="A317" t="s">
        <v>628</v>
      </c>
      <c r="B317" t="s">
        <v>39</v>
      </c>
      <c r="C317" s="1">
        <v>39</v>
      </c>
      <c r="D317" t="s">
        <v>40</v>
      </c>
      <c r="E317" s="1">
        <v>2</v>
      </c>
      <c r="F317" t="s">
        <v>629</v>
      </c>
      <c r="G317">
        <v>96104</v>
      </c>
      <c r="H317">
        <v>41.505915999999999</v>
      </c>
      <c r="I317">
        <v>-120.152505</v>
      </c>
      <c r="J317" s="1">
        <v>10</v>
      </c>
      <c r="K317" s="1">
        <v>72</v>
      </c>
      <c r="L317" t="s">
        <v>42</v>
      </c>
      <c r="M317" t="s">
        <v>40</v>
      </c>
      <c r="N317" s="2">
        <v>14.17</v>
      </c>
      <c r="O317" t="s">
        <v>43</v>
      </c>
      <c r="P317" t="s">
        <v>43</v>
      </c>
      <c r="Q317" t="s">
        <v>42</v>
      </c>
      <c r="R317" s="1">
        <v>0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73</v>
      </c>
      <c r="AB317" t="s">
        <v>43</v>
      </c>
      <c r="AC317" t="s">
        <v>56</v>
      </c>
      <c r="AD317" s="3">
        <v>20.100000000000001</v>
      </c>
      <c r="AE317" s="3">
        <v>1460.85</v>
      </c>
      <c r="AF317" s="3">
        <v>0</v>
      </c>
      <c r="AG317" s="3">
        <v>0</v>
      </c>
      <c r="AH317" s="3">
        <v>1020.24</v>
      </c>
      <c r="AI317" s="3">
        <v>2481.09</v>
      </c>
      <c r="AJ317" t="s">
        <v>47</v>
      </c>
      <c r="AK317" t="s">
        <v>8234</v>
      </c>
      <c r="AL317" t="s">
        <v>8234</v>
      </c>
      <c r="AM317">
        <f>IF(Customers[[#This Row],[Customer Status]]="Churned",1,0)</f>
        <v>0</v>
      </c>
      <c r="AN317" t="str">
        <f>IF(Customers[[#This Row],[Monthly Charge]]&gt;=_xlfn.PERCENTILE.INC(Customers[Monthly Charge],0.75),"High-value","Other")</f>
        <v>Other</v>
      </c>
    </row>
    <row r="318" spans="1:40" x14ac:dyDescent="0.25">
      <c r="A318" t="s">
        <v>630</v>
      </c>
      <c r="B318" t="s">
        <v>49</v>
      </c>
      <c r="C318" s="1">
        <v>62</v>
      </c>
      <c r="D318" t="s">
        <v>43</v>
      </c>
      <c r="E318" s="1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 s="1">
        <v>0</v>
      </c>
      <c r="K318" s="1">
        <v>29</v>
      </c>
      <c r="L318" t="s">
        <v>129</v>
      </c>
      <c r="M318" t="s">
        <v>40</v>
      </c>
      <c r="N318" s="2">
        <v>48.2</v>
      </c>
      <c r="O318" t="s">
        <v>43</v>
      </c>
      <c r="P318" t="s">
        <v>40</v>
      </c>
      <c r="Q318" t="s">
        <v>55</v>
      </c>
      <c r="R318" s="1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 s="3">
        <v>98.8</v>
      </c>
      <c r="AE318" s="3">
        <v>2807.1</v>
      </c>
      <c r="AF318" s="3">
        <v>0</v>
      </c>
      <c r="AG318" s="3">
        <v>0</v>
      </c>
      <c r="AH318" s="3">
        <v>1397.8</v>
      </c>
      <c r="AI318" s="3">
        <v>4204.8999999999996</v>
      </c>
      <c r="AJ318" t="s">
        <v>47</v>
      </c>
      <c r="AK318" t="s">
        <v>8234</v>
      </c>
      <c r="AL318" t="s">
        <v>8234</v>
      </c>
      <c r="AM318">
        <f>IF(Customers[[#This Row],[Customer Status]]="Churned",1,0)</f>
        <v>0</v>
      </c>
      <c r="AN318" t="str">
        <f>IF(Customers[[#This Row],[Monthly Charge]]&gt;=_xlfn.PERCENTILE.INC(Customers[Monthly Charge],0.75),"High-value","Other")</f>
        <v>High-value</v>
      </c>
    </row>
    <row r="319" spans="1:40" x14ac:dyDescent="0.25">
      <c r="A319" t="s">
        <v>632</v>
      </c>
      <c r="B319" t="s">
        <v>39</v>
      </c>
      <c r="C319" s="1">
        <v>70</v>
      </c>
      <c r="D319" t="s">
        <v>40</v>
      </c>
      <c r="E319" s="1">
        <v>0</v>
      </c>
      <c r="F319" t="s">
        <v>633</v>
      </c>
      <c r="G319">
        <v>95451</v>
      </c>
      <c r="H319">
        <v>38.934959999999997</v>
      </c>
      <c r="I319">
        <v>-122.792243</v>
      </c>
      <c r="J319" s="1">
        <v>8</v>
      </c>
      <c r="K319" s="1">
        <v>62</v>
      </c>
      <c r="L319" t="s">
        <v>76</v>
      </c>
      <c r="M319" t="s">
        <v>40</v>
      </c>
      <c r="N319" s="2">
        <v>22.74</v>
      </c>
      <c r="O319" t="s">
        <v>40</v>
      </c>
      <c r="P319" t="s">
        <v>40</v>
      </c>
      <c r="Q319" t="s">
        <v>55</v>
      </c>
      <c r="R319" s="1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 s="3">
        <v>104.85</v>
      </c>
      <c r="AE319" s="3">
        <v>6312.9</v>
      </c>
      <c r="AF319" s="3">
        <v>0</v>
      </c>
      <c r="AG319" s="3">
        <v>0</v>
      </c>
      <c r="AH319" s="3">
        <v>1409.88</v>
      </c>
      <c r="AI319" s="3">
        <v>7722.78</v>
      </c>
      <c r="AJ319" t="s">
        <v>47</v>
      </c>
      <c r="AK319" t="s">
        <v>8234</v>
      </c>
      <c r="AL319" t="s">
        <v>8234</v>
      </c>
      <c r="AM319">
        <f>IF(Customers[[#This Row],[Customer Status]]="Churned",1,0)</f>
        <v>0</v>
      </c>
      <c r="AN319" t="str">
        <f>IF(Customers[[#This Row],[Monthly Charge]]&gt;=_xlfn.PERCENTILE.INC(Customers[Monthly Charge],0.75),"High-value","Other")</f>
        <v>High-value</v>
      </c>
    </row>
    <row r="320" spans="1:40" x14ac:dyDescent="0.25">
      <c r="A320" t="s">
        <v>634</v>
      </c>
      <c r="B320" t="s">
        <v>49</v>
      </c>
      <c r="C320" s="1">
        <v>34</v>
      </c>
      <c r="D320" t="s">
        <v>40</v>
      </c>
      <c r="E320" s="1">
        <v>0</v>
      </c>
      <c r="F320" t="s">
        <v>635</v>
      </c>
      <c r="G320">
        <v>95662</v>
      </c>
      <c r="H320">
        <v>38.689174000000001</v>
      </c>
      <c r="I320">
        <v>-121.218435</v>
      </c>
      <c r="J320" s="1">
        <v>1</v>
      </c>
      <c r="K320" s="1">
        <v>41</v>
      </c>
      <c r="L320" t="s">
        <v>42</v>
      </c>
      <c r="M320" t="s">
        <v>40</v>
      </c>
      <c r="N320" s="2">
        <v>15.91</v>
      </c>
      <c r="O320" t="s">
        <v>40</v>
      </c>
      <c r="P320" t="s">
        <v>40</v>
      </c>
      <c r="Q320" t="s">
        <v>79</v>
      </c>
      <c r="R320" s="1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 s="3">
        <v>73</v>
      </c>
      <c r="AE320" s="3">
        <v>3001.2</v>
      </c>
      <c r="AF320" s="3">
        <v>0</v>
      </c>
      <c r="AG320" s="3">
        <v>0</v>
      </c>
      <c r="AH320" s="3">
        <v>652.30999999999995</v>
      </c>
      <c r="AI320" s="3">
        <v>3653.51</v>
      </c>
      <c r="AJ320" t="s">
        <v>57</v>
      </c>
      <c r="AK320" t="s">
        <v>58</v>
      </c>
      <c r="AL320" t="s">
        <v>203</v>
      </c>
      <c r="AM320">
        <f>IF(Customers[[#This Row],[Customer Status]]="Churned",1,0)</f>
        <v>1</v>
      </c>
      <c r="AN320" t="str">
        <f>IF(Customers[[#This Row],[Monthly Charge]]&gt;=_xlfn.PERCENTILE.INC(Customers[Monthly Charge],0.75),"High-value","Other")</f>
        <v>Other</v>
      </c>
    </row>
    <row r="321" spans="1:40" x14ac:dyDescent="0.25">
      <c r="A321" t="s">
        <v>636</v>
      </c>
      <c r="B321" t="s">
        <v>49</v>
      </c>
      <c r="C321" s="1">
        <v>47</v>
      </c>
      <c r="D321" t="s">
        <v>43</v>
      </c>
      <c r="E321" s="1">
        <v>0</v>
      </c>
      <c r="F321" t="s">
        <v>637</v>
      </c>
      <c r="G321">
        <v>95364</v>
      </c>
      <c r="H321">
        <v>38.224868999999998</v>
      </c>
      <c r="I321">
        <v>-119.755729</v>
      </c>
      <c r="J321" s="1">
        <v>0</v>
      </c>
      <c r="K321" s="1">
        <v>43</v>
      </c>
      <c r="L321" t="s">
        <v>76</v>
      </c>
      <c r="M321" t="s">
        <v>40</v>
      </c>
      <c r="N321" s="2">
        <v>49.13</v>
      </c>
      <c r="O321" t="s">
        <v>40</v>
      </c>
      <c r="P321" t="s">
        <v>40</v>
      </c>
      <c r="Q321" t="s">
        <v>55</v>
      </c>
      <c r="R321" s="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 s="3">
        <v>77.849999999999994</v>
      </c>
      <c r="AE321" s="3">
        <v>3365.85</v>
      </c>
      <c r="AF321" s="3">
        <v>0</v>
      </c>
      <c r="AG321" s="3">
        <v>0</v>
      </c>
      <c r="AH321" s="3">
        <v>2112.59</v>
      </c>
      <c r="AI321" s="3">
        <v>5478.44</v>
      </c>
      <c r="AJ321" t="s">
        <v>57</v>
      </c>
      <c r="AK321" t="s">
        <v>117</v>
      </c>
      <c r="AL321" t="s">
        <v>240</v>
      </c>
      <c r="AM321">
        <f>IF(Customers[[#This Row],[Customer Status]]="Churned",1,0)</f>
        <v>1</v>
      </c>
      <c r="AN321" t="str">
        <f>IF(Customers[[#This Row],[Monthly Charge]]&gt;=_xlfn.PERCENTILE.INC(Customers[Monthly Charge],0.75),"High-value","Other")</f>
        <v>Other</v>
      </c>
    </row>
    <row r="322" spans="1:40" x14ac:dyDescent="0.25">
      <c r="A322" t="s">
        <v>638</v>
      </c>
      <c r="B322" t="s">
        <v>39</v>
      </c>
      <c r="C322" s="1">
        <v>63</v>
      </c>
      <c r="D322" t="s">
        <v>43</v>
      </c>
      <c r="E322" s="1">
        <v>1</v>
      </c>
      <c r="F322" t="s">
        <v>360</v>
      </c>
      <c r="G322">
        <v>92672</v>
      </c>
      <c r="H322">
        <v>33.429487999999999</v>
      </c>
      <c r="I322">
        <v>-117.609432</v>
      </c>
      <c r="J322" s="1">
        <v>0</v>
      </c>
      <c r="K322" s="1">
        <v>26</v>
      </c>
      <c r="L322" t="s">
        <v>129</v>
      </c>
      <c r="M322" t="s">
        <v>40</v>
      </c>
      <c r="N322" s="2">
        <v>2.48</v>
      </c>
      <c r="O322" t="s">
        <v>43</v>
      </c>
      <c r="P322" t="s">
        <v>40</v>
      </c>
      <c r="Q322" t="s">
        <v>55</v>
      </c>
      <c r="R322" s="1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 s="3">
        <v>105.45</v>
      </c>
      <c r="AE322" s="3">
        <v>2715.3</v>
      </c>
      <c r="AF322" s="3">
        <v>0</v>
      </c>
      <c r="AG322" s="3">
        <v>0</v>
      </c>
      <c r="AH322" s="3">
        <v>64.48</v>
      </c>
      <c r="AI322" s="3">
        <v>2779.78</v>
      </c>
      <c r="AJ322" t="s">
        <v>47</v>
      </c>
      <c r="AK322" t="s">
        <v>8234</v>
      </c>
      <c r="AL322" t="s">
        <v>8234</v>
      </c>
      <c r="AM322">
        <f>IF(Customers[[#This Row],[Customer Status]]="Churned",1,0)</f>
        <v>0</v>
      </c>
      <c r="AN322" t="str">
        <f>IF(Customers[[#This Row],[Monthly Charge]]&gt;=_xlfn.PERCENTILE.INC(Customers[Monthly Charge],0.75),"High-value","Other")</f>
        <v>High-value</v>
      </c>
    </row>
    <row r="323" spans="1:40" x14ac:dyDescent="0.25">
      <c r="A323" t="s">
        <v>639</v>
      </c>
      <c r="B323" t="s">
        <v>39</v>
      </c>
      <c r="C323" s="1">
        <v>58</v>
      </c>
      <c r="D323" t="s">
        <v>40</v>
      </c>
      <c r="E323" s="1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 s="1">
        <v>9</v>
      </c>
      <c r="K323" s="1">
        <v>19</v>
      </c>
      <c r="L323" t="s">
        <v>62</v>
      </c>
      <c r="M323" t="s">
        <v>40</v>
      </c>
      <c r="N323" s="2">
        <v>10.68</v>
      </c>
      <c r="O323" t="s">
        <v>43</v>
      </c>
      <c r="P323" t="s">
        <v>40</v>
      </c>
      <c r="Q323" t="s">
        <v>55</v>
      </c>
      <c r="R323" s="1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 s="3">
        <v>96.8</v>
      </c>
      <c r="AE323" s="3">
        <v>1743.05</v>
      </c>
      <c r="AF323" s="3">
        <v>0</v>
      </c>
      <c r="AG323" s="3">
        <v>0</v>
      </c>
      <c r="AH323" s="3">
        <v>202.92</v>
      </c>
      <c r="AI323" s="3">
        <v>1945.97</v>
      </c>
      <c r="AJ323" t="s">
        <v>47</v>
      </c>
      <c r="AK323" t="s">
        <v>8234</v>
      </c>
      <c r="AL323" t="s">
        <v>8234</v>
      </c>
      <c r="AM323">
        <f>IF(Customers[[#This Row],[Customer Status]]="Churned",1,0)</f>
        <v>0</v>
      </c>
      <c r="AN323" t="str">
        <f>IF(Customers[[#This Row],[Monthly Charge]]&gt;=_xlfn.PERCENTILE.INC(Customers[Monthly Charge],0.75),"High-value","Other")</f>
        <v>High-value</v>
      </c>
    </row>
    <row r="324" spans="1:40" x14ac:dyDescent="0.25">
      <c r="A324" t="s">
        <v>641</v>
      </c>
      <c r="B324" t="s">
        <v>39</v>
      </c>
      <c r="C324" s="1">
        <v>42</v>
      </c>
      <c r="D324" t="s">
        <v>40</v>
      </c>
      <c r="E324" s="1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 s="1">
        <v>8</v>
      </c>
      <c r="K324" s="1">
        <v>72</v>
      </c>
      <c r="L324" t="s">
        <v>42</v>
      </c>
      <c r="M324" t="s">
        <v>40</v>
      </c>
      <c r="N324" s="2">
        <v>47.6</v>
      </c>
      <c r="O324" t="s">
        <v>40</v>
      </c>
      <c r="P324" t="s">
        <v>43</v>
      </c>
      <c r="Q324" t="s">
        <v>42</v>
      </c>
      <c r="R324" s="1">
        <v>0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73</v>
      </c>
      <c r="AB324" t="s">
        <v>43</v>
      </c>
      <c r="AC324" t="s">
        <v>46</v>
      </c>
      <c r="AD324" s="3">
        <v>24.25</v>
      </c>
      <c r="AE324" s="3">
        <v>1784.5</v>
      </c>
      <c r="AF324" s="3">
        <v>49.76</v>
      </c>
      <c r="AG324" s="3">
        <v>0</v>
      </c>
      <c r="AH324" s="3">
        <v>3427.2</v>
      </c>
      <c r="AI324" s="3">
        <v>5161.9399999999996</v>
      </c>
      <c r="AJ324" t="s">
        <v>47</v>
      </c>
      <c r="AK324" t="s">
        <v>8234</v>
      </c>
      <c r="AL324" t="s">
        <v>8234</v>
      </c>
      <c r="AM324">
        <f>IF(Customers[[#This Row],[Customer Status]]="Churned",1,0)</f>
        <v>0</v>
      </c>
      <c r="AN324" t="str">
        <f>IF(Customers[[#This Row],[Monthly Charge]]&gt;=_xlfn.PERCENTILE.INC(Customers[Monthly Charge],0.75),"High-value","Other")</f>
        <v>Other</v>
      </c>
    </row>
    <row r="325" spans="1:40" x14ac:dyDescent="0.25">
      <c r="A325" t="s">
        <v>642</v>
      </c>
      <c r="B325" t="s">
        <v>39</v>
      </c>
      <c r="C325" s="1">
        <v>74</v>
      </c>
      <c r="D325" t="s">
        <v>43</v>
      </c>
      <c r="E325" s="1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 s="1">
        <v>0</v>
      </c>
      <c r="K325" s="1">
        <v>45</v>
      </c>
      <c r="L325" t="s">
        <v>76</v>
      </c>
      <c r="M325" t="s">
        <v>40</v>
      </c>
      <c r="N325" s="2">
        <v>34.119999999999997</v>
      </c>
      <c r="O325" t="s">
        <v>40</v>
      </c>
      <c r="P325" t="s">
        <v>40</v>
      </c>
      <c r="Q325" t="s">
        <v>55</v>
      </c>
      <c r="R325" s="1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 s="3">
        <v>102.15</v>
      </c>
      <c r="AE325" s="3">
        <v>4735.3500000000004</v>
      </c>
      <c r="AF325" s="3">
        <v>0</v>
      </c>
      <c r="AG325" s="3">
        <v>0</v>
      </c>
      <c r="AH325" s="3">
        <v>1535.4</v>
      </c>
      <c r="AI325" s="3">
        <v>6270.75</v>
      </c>
      <c r="AJ325" t="s">
        <v>47</v>
      </c>
      <c r="AK325" t="s">
        <v>8234</v>
      </c>
      <c r="AL325" t="s">
        <v>8234</v>
      </c>
      <c r="AM325">
        <f>IF(Customers[[#This Row],[Customer Status]]="Churned",1,0)</f>
        <v>0</v>
      </c>
      <c r="AN325" t="str">
        <f>IF(Customers[[#This Row],[Monthly Charge]]&gt;=_xlfn.PERCENTILE.INC(Customers[Monthly Charge],0.75),"High-value","Other")</f>
        <v>High-value</v>
      </c>
    </row>
    <row r="326" spans="1:40" x14ac:dyDescent="0.25">
      <c r="A326" t="s">
        <v>644</v>
      </c>
      <c r="B326" t="s">
        <v>49</v>
      </c>
      <c r="C326" s="1">
        <v>43</v>
      </c>
      <c r="D326" t="s">
        <v>43</v>
      </c>
      <c r="E326" s="1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 s="1">
        <v>0</v>
      </c>
      <c r="K326" s="1">
        <v>32</v>
      </c>
      <c r="L326" t="s">
        <v>42</v>
      </c>
      <c r="M326" t="s">
        <v>40</v>
      </c>
      <c r="N326" s="2">
        <v>15.52</v>
      </c>
      <c r="O326" t="s">
        <v>43</v>
      </c>
      <c r="P326" t="s">
        <v>40</v>
      </c>
      <c r="Q326" t="s">
        <v>79</v>
      </c>
      <c r="R326" s="1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 s="3">
        <v>64.849999999999994</v>
      </c>
      <c r="AE326" s="3">
        <v>2010.95</v>
      </c>
      <c r="AF326" s="3">
        <v>0</v>
      </c>
      <c r="AG326" s="3">
        <v>0</v>
      </c>
      <c r="AH326" s="3">
        <v>496.64</v>
      </c>
      <c r="AI326" s="3">
        <v>2507.59</v>
      </c>
      <c r="AJ326" t="s">
        <v>47</v>
      </c>
      <c r="AK326" t="s">
        <v>8234</v>
      </c>
      <c r="AL326" t="s">
        <v>8234</v>
      </c>
      <c r="AM326">
        <f>IF(Customers[[#This Row],[Customer Status]]="Churned",1,0)</f>
        <v>0</v>
      </c>
      <c r="AN326" t="str">
        <f>IF(Customers[[#This Row],[Monthly Charge]]&gt;=_xlfn.PERCENTILE.INC(Customers[Monthly Charge],0.75),"High-value","Other")</f>
        <v>Other</v>
      </c>
    </row>
    <row r="327" spans="1:40" x14ac:dyDescent="0.25">
      <c r="A327" t="s">
        <v>646</v>
      </c>
      <c r="B327" t="s">
        <v>49</v>
      </c>
      <c r="C327" s="1">
        <v>23</v>
      </c>
      <c r="D327" t="s">
        <v>43</v>
      </c>
      <c r="E327" s="1">
        <v>0</v>
      </c>
      <c r="F327" t="s">
        <v>599</v>
      </c>
      <c r="G327">
        <v>94954</v>
      </c>
      <c r="H327">
        <v>38.235021000000003</v>
      </c>
      <c r="I327">
        <v>-122.557332</v>
      </c>
      <c r="J327" s="1">
        <v>0</v>
      </c>
      <c r="K327" s="1">
        <v>41</v>
      </c>
      <c r="L327" t="s">
        <v>42</v>
      </c>
      <c r="M327" t="s">
        <v>40</v>
      </c>
      <c r="N327" s="2">
        <v>41.21</v>
      </c>
      <c r="O327" t="s">
        <v>40</v>
      </c>
      <c r="P327" t="s">
        <v>43</v>
      </c>
      <c r="Q327" t="s">
        <v>42</v>
      </c>
      <c r="R327" s="1">
        <v>0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51</v>
      </c>
      <c r="AB327" t="s">
        <v>40</v>
      </c>
      <c r="AC327" t="s">
        <v>56</v>
      </c>
      <c r="AD327" s="3">
        <v>25.25</v>
      </c>
      <c r="AE327" s="3">
        <v>996.45</v>
      </c>
      <c r="AF327" s="3">
        <v>0</v>
      </c>
      <c r="AG327" s="3">
        <v>0</v>
      </c>
      <c r="AH327" s="3">
        <v>1689.61</v>
      </c>
      <c r="AI327" s="3">
        <v>2686.06</v>
      </c>
      <c r="AJ327" t="s">
        <v>47</v>
      </c>
      <c r="AK327" t="s">
        <v>8234</v>
      </c>
      <c r="AL327" t="s">
        <v>8234</v>
      </c>
      <c r="AM327">
        <f>IF(Customers[[#This Row],[Customer Status]]="Churned",1,0)</f>
        <v>0</v>
      </c>
      <c r="AN327" t="str">
        <f>IF(Customers[[#This Row],[Monthly Charge]]&gt;=_xlfn.PERCENTILE.INC(Customers[Monthly Charge],0.75),"High-value","Other")</f>
        <v>Other</v>
      </c>
    </row>
    <row r="328" spans="1:40" x14ac:dyDescent="0.25">
      <c r="A328" t="s">
        <v>647</v>
      </c>
      <c r="B328" t="s">
        <v>49</v>
      </c>
      <c r="C328" s="1">
        <v>52</v>
      </c>
      <c r="D328" t="s">
        <v>40</v>
      </c>
      <c r="E328" s="1">
        <v>2</v>
      </c>
      <c r="F328" t="s">
        <v>648</v>
      </c>
      <c r="G328">
        <v>92254</v>
      </c>
      <c r="H328">
        <v>33.543835000000001</v>
      </c>
      <c r="I328">
        <v>-115.993906</v>
      </c>
      <c r="J328" s="1">
        <v>4</v>
      </c>
      <c r="K328" s="1">
        <v>65</v>
      </c>
      <c r="L328" t="s">
        <v>42</v>
      </c>
      <c r="M328" t="s">
        <v>40</v>
      </c>
      <c r="N328" s="2">
        <v>36.5</v>
      </c>
      <c r="O328" t="s">
        <v>40</v>
      </c>
      <c r="P328" t="s">
        <v>43</v>
      </c>
      <c r="Q328" t="s">
        <v>42</v>
      </c>
      <c r="R328" s="1">
        <v>0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73</v>
      </c>
      <c r="AB328" t="s">
        <v>43</v>
      </c>
      <c r="AC328" t="s">
        <v>46</v>
      </c>
      <c r="AD328" s="3">
        <v>24.75</v>
      </c>
      <c r="AE328" s="3">
        <v>1715.1</v>
      </c>
      <c r="AF328" s="3">
        <v>0</v>
      </c>
      <c r="AG328" s="3">
        <v>0</v>
      </c>
      <c r="AH328" s="3">
        <v>2372.5</v>
      </c>
      <c r="AI328" s="3">
        <v>4087.6</v>
      </c>
      <c r="AJ328" t="s">
        <v>47</v>
      </c>
      <c r="AK328" t="s">
        <v>8234</v>
      </c>
      <c r="AL328" t="s">
        <v>8234</v>
      </c>
      <c r="AM328">
        <f>IF(Customers[[#This Row],[Customer Status]]="Churned",1,0)</f>
        <v>0</v>
      </c>
      <c r="AN328" t="str">
        <f>IF(Customers[[#This Row],[Monthly Charge]]&gt;=_xlfn.PERCENTILE.INC(Customers[Monthly Charge],0.75),"High-value","Other")</f>
        <v>Other</v>
      </c>
    </row>
    <row r="329" spans="1:40" x14ac:dyDescent="0.25">
      <c r="A329" t="s">
        <v>649</v>
      </c>
      <c r="B329" t="s">
        <v>49</v>
      </c>
      <c r="C329" s="1">
        <v>37</v>
      </c>
      <c r="D329" t="s">
        <v>40</v>
      </c>
      <c r="E329" s="1">
        <v>1</v>
      </c>
      <c r="F329" t="s">
        <v>650</v>
      </c>
      <c r="G329">
        <v>90504</v>
      </c>
      <c r="H329">
        <v>33.867257000000002</v>
      </c>
      <c r="I329">
        <v>-118.330794</v>
      </c>
      <c r="J329" s="1">
        <v>0</v>
      </c>
      <c r="K329" s="1">
        <v>55</v>
      </c>
      <c r="L329" t="s">
        <v>42</v>
      </c>
      <c r="M329" t="s">
        <v>40</v>
      </c>
      <c r="N329" s="2">
        <v>49.06</v>
      </c>
      <c r="O329" t="s">
        <v>40</v>
      </c>
      <c r="P329" t="s">
        <v>40</v>
      </c>
      <c r="Q329" t="s">
        <v>55</v>
      </c>
      <c r="R329" s="1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 s="3">
        <v>96.75</v>
      </c>
      <c r="AE329" s="3">
        <v>5238.8999999999996</v>
      </c>
      <c r="AF329" s="3">
        <v>0</v>
      </c>
      <c r="AG329" s="3">
        <v>0</v>
      </c>
      <c r="AH329" s="3">
        <v>2698.3</v>
      </c>
      <c r="AI329" s="3">
        <v>7937.2</v>
      </c>
      <c r="AJ329" t="s">
        <v>57</v>
      </c>
      <c r="AK329" t="s">
        <v>117</v>
      </c>
      <c r="AL329" t="s">
        <v>118</v>
      </c>
      <c r="AM329">
        <f>IF(Customers[[#This Row],[Customer Status]]="Churned",1,0)</f>
        <v>1</v>
      </c>
      <c r="AN329" t="str">
        <f>IF(Customers[[#This Row],[Monthly Charge]]&gt;=_xlfn.PERCENTILE.INC(Customers[Monthly Charge],0.75),"High-value","Other")</f>
        <v>High-value</v>
      </c>
    </row>
    <row r="330" spans="1:40" x14ac:dyDescent="0.25">
      <c r="A330" t="s">
        <v>651</v>
      </c>
      <c r="B330" t="s">
        <v>49</v>
      </c>
      <c r="C330" s="1">
        <v>48</v>
      </c>
      <c r="D330" t="s">
        <v>40</v>
      </c>
      <c r="E330" s="1">
        <v>2</v>
      </c>
      <c r="F330" t="s">
        <v>652</v>
      </c>
      <c r="G330">
        <v>92394</v>
      </c>
      <c r="H330">
        <v>34.567058000000003</v>
      </c>
      <c r="I330">
        <v>-117.362329</v>
      </c>
      <c r="J330" s="1">
        <v>2</v>
      </c>
      <c r="K330" s="1">
        <v>11</v>
      </c>
      <c r="L330" t="s">
        <v>62</v>
      </c>
      <c r="M330" t="s">
        <v>40</v>
      </c>
      <c r="N330" s="2">
        <v>40.76</v>
      </c>
      <c r="O330" t="s">
        <v>43</v>
      </c>
      <c r="P330" t="s">
        <v>43</v>
      </c>
      <c r="Q330" t="s">
        <v>42</v>
      </c>
      <c r="R330" s="1">
        <v>0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73</v>
      </c>
      <c r="AB330" t="s">
        <v>43</v>
      </c>
      <c r="AC330" t="s">
        <v>46</v>
      </c>
      <c r="AD330" s="3">
        <v>19.649999999999999</v>
      </c>
      <c r="AE330" s="3">
        <v>225.75</v>
      </c>
      <c r="AF330" s="3">
        <v>0</v>
      </c>
      <c r="AG330" s="3">
        <v>0</v>
      </c>
      <c r="AH330" s="3">
        <v>448.36</v>
      </c>
      <c r="AI330" s="3">
        <v>674.11</v>
      </c>
      <c r="AJ330" t="s">
        <v>47</v>
      </c>
      <c r="AK330" t="s">
        <v>8234</v>
      </c>
      <c r="AL330" t="s">
        <v>8234</v>
      </c>
      <c r="AM330">
        <f>IF(Customers[[#This Row],[Customer Status]]="Churned",1,0)</f>
        <v>0</v>
      </c>
      <c r="AN330" t="str">
        <f>IF(Customers[[#This Row],[Monthly Charge]]&gt;=_xlfn.PERCENTILE.INC(Customers[Monthly Charge],0.75),"High-value","Other")</f>
        <v>Other</v>
      </c>
    </row>
    <row r="331" spans="1:40" x14ac:dyDescent="0.25">
      <c r="A331" t="s">
        <v>653</v>
      </c>
      <c r="B331" t="s">
        <v>39</v>
      </c>
      <c r="C331" s="1">
        <v>58</v>
      </c>
      <c r="D331" t="s">
        <v>43</v>
      </c>
      <c r="E331" s="1">
        <v>0</v>
      </c>
      <c r="F331" t="s">
        <v>654</v>
      </c>
      <c r="G331">
        <v>92064</v>
      </c>
      <c r="H331">
        <v>32.984394999999999</v>
      </c>
      <c r="I331">
        <v>-117.013454</v>
      </c>
      <c r="J331" s="1">
        <v>0</v>
      </c>
      <c r="K331" s="1">
        <v>49</v>
      </c>
      <c r="L331" t="s">
        <v>76</v>
      </c>
      <c r="M331" t="s">
        <v>40</v>
      </c>
      <c r="N331" s="2">
        <v>7.51</v>
      </c>
      <c r="O331" t="s">
        <v>43</v>
      </c>
      <c r="P331" t="s">
        <v>40</v>
      </c>
      <c r="Q331" t="s">
        <v>79</v>
      </c>
      <c r="R331" s="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 s="3">
        <v>74.45</v>
      </c>
      <c r="AE331" s="3">
        <v>3721.9</v>
      </c>
      <c r="AF331" s="3">
        <v>0</v>
      </c>
      <c r="AG331" s="3">
        <v>0</v>
      </c>
      <c r="AH331" s="3">
        <v>367.99</v>
      </c>
      <c r="AI331" s="3">
        <v>4089.89</v>
      </c>
      <c r="AJ331" t="s">
        <v>47</v>
      </c>
      <c r="AK331" t="s">
        <v>8234</v>
      </c>
      <c r="AL331" t="s">
        <v>8234</v>
      </c>
      <c r="AM331">
        <f>IF(Customers[[#This Row],[Customer Status]]="Churned",1,0)</f>
        <v>0</v>
      </c>
      <c r="AN331" t="str">
        <f>IF(Customers[[#This Row],[Monthly Charge]]&gt;=_xlfn.PERCENTILE.INC(Customers[Monthly Charge],0.75),"High-value","Other")</f>
        <v>Other</v>
      </c>
    </row>
    <row r="332" spans="1:40" x14ac:dyDescent="0.25">
      <c r="A332" t="s">
        <v>655</v>
      </c>
      <c r="B332" t="s">
        <v>49</v>
      </c>
      <c r="C332" s="1">
        <v>49</v>
      </c>
      <c r="D332" t="s">
        <v>40</v>
      </c>
      <c r="E332" s="1">
        <v>0</v>
      </c>
      <c r="F332" t="s">
        <v>656</v>
      </c>
      <c r="G332">
        <v>95041</v>
      </c>
      <c r="H332">
        <v>37.051166000000002</v>
      </c>
      <c r="I332">
        <v>-122.056194</v>
      </c>
      <c r="J332" s="1">
        <v>1</v>
      </c>
      <c r="K332" s="1">
        <v>61</v>
      </c>
      <c r="L332" t="s">
        <v>42</v>
      </c>
      <c r="M332" t="s">
        <v>40</v>
      </c>
      <c r="N332" s="2">
        <v>15.15</v>
      </c>
      <c r="O332" t="s">
        <v>40</v>
      </c>
      <c r="P332" t="s">
        <v>40</v>
      </c>
      <c r="Q332" t="s">
        <v>55</v>
      </c>
      <c r="R332" s="1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 s="3">
        <v>99.4</v>
      </c>
      <c r="AE332" s="3">
        <v>5943.65</v>
      </c>
      <c r="AF332" s="3">
        <v>0</v>
      </c>
      <c r="AG332" s="3">
        <v>0</v>
      </c>
      <c r="AH332" s="3">
        <v>924.15</v>
      </c>
      <c r="AI332" s="3">
        <v>6867.8</v>
      </c>
      <c r="AJ332" t="s">
        <v>47</v>
      </c>
      <c r="AK332" t="s">
        <v>8234</v>
      </c>
      <c r="AL332" t="s">
        <v>8234</v>
      </c>
      <c r="AM332">
        <f>IF(Customers[[#This Row],[Customer Status]]="Churned",1,0)</f>
        <v>0</v>
      </c>
      <c r="AN332" t="str">
        <f>IF(Customers[[#This Row],[Monthly Charge]]&gt;=_xlfn.PERCENTILE.INC(Customers[Monthly Charge],0.75),"High-value","Other")</f>
        <v>High-value</v>
      </c>
    </row>
    <row r="333" spans="1:40" x14ac:dyDescent="0.25">
      <c r="A333" t="s">
        <v>657</v>
      </c>
      <c r="B333" t="s">
        <v>49</v>
      </c>
      <c r="C333" s="1">
        <v>49</v>
      </c>
      <c r="D333" t="s">
        <v>40</v>
      </c>
      <c r="E333" s="1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 s="1">
        <v>5</v>
      </c>
      <c r="K333" s="1">
        <v>25</v>
      </c>
      <c r="L333" t="s">
        <v>42</v>
      </c>
      <c r="M333" t="s">
        <v>40</v>
      </c>
      <c r="N333" s="2">
        <v>19.09</v>
      </c>
      <c r="O333" t="s">
        <v>43</v>
      </c>
      <c r="P333" t="s">
        <v>43</v>
      </c>
      <c r="Q333" t="s">
        <v>42</v>
      </c>
      <c r="R333" s="1">
        <v>0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51</v>
      </c>
      <c r="AB333" t="s">
        <v>40</v>
      </c>
      <c r="AC333" t="s">
        <v>46</v>
      </c>
      <c r="AD333" s="3">
        <v>19.149999999999999</v>
      </c>
      <c r="AE333" s="3">
        <v>477.6</v>
      </c>
      <c r="AF333" s="3">
        <v>0</v>
      </c>
      <c r="AG333" s="3">
        <v>0</v>
      </c>
      <c r="AH333" s="3">
        <v>477.25</v>
      </c>
      <c r="AI333" s="3">
        <v>954.85</v>
      </c>
      <c r="AJ333" t="s">
        <v>47</v>
      </c>
      <c r="AK333" t="s">
        <v>8234</v>
      </c>
      <c r="AL333" t="s">
        <v>8234</v>
      </c>
      <c r="AM333">
        <f>IF(Customers[[#This Row],[Customer Status]]="Churned",1,0)</f>
        <v>0</v>
      </c>
      <c r="AN333" t="str">
        <f>IF(Customers[[#This Row],[Monthly Charge]]&gt;=_xlfn.PERCENTILE.INC(Customers[Monthly Charge],0.75),"High-value","Other")</f>
        <v>Other</v>
      </c>
    </row>
    <row r="334" spans="1:40" x14ac:dyDescent="0.25">
      <c r="A334" t="s">
        <v>659</v>
      </c>
      <c r="B334" t="s">
        <v>39</v>
      </c>
      <c r="C334" s="1">
        <v>41</v>
      </c>
      <c r="D334" t="s">
        <v>43</v>
      </c>
      <c r="E334" s="1">
        <v>0</v>
      </c>
      <c r="F334" t="s">
        <v>660</v>
      </c>
      <c r="G334">
        <v>95983</v>
      </c>
      <c r="H334">
        <v>40.053683999999997</v>
      </c>
      <c r="I334">
        <v>-120.743116</v>
      </c>
      <c r="J334" s="1">
        <v>0</v>
      </c>
      <c r="K334" s="1">
        <v>1</v>
      </c>
      <c r="L334" t="s">
        <v>42</v>
      </c>
      <c r="M334" t="s">
        <v>40</v>
      </c>
      <c r="N334" s="2">
        <v>8.31</v>
      </c>
      <c r="O334" t="s">
        <v>43</v>
      </c>
      <c r="P334" t="s">
        <v>40</v>
      </c>
      <c r="Q334" t="s">
        <v>55</v>
      </c>
      <c r="R334" s="1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 s="3">
        <v>69.5</v>
      </c>
      <c r="AE334" s="3">
        <v>69.5</v>
      </c>
      <c r="AF334" s="3">
        <v>0</v>
      </c>
      <c r="AG334" s="3">
        <v>0</v>
      </c>
      <c r="AH334" s="3">
        <v>8.31</v>
      </c>
      <c r="AI334" s="3">
        <v>77.81</v>
      </c>
      <c r="AJ334" t="s">
        <v>57</v>
      </c>
      <c r="AK334" t="s">
        <v>63</v>
      </c>
      <c r="AL334" t="s">
        <v>64</v>
      </c>
      <c r="AM334">
        <f>IF(Customers[[#This Row],[Customer Status]]="Churned",1,0)</f>
        <v>1</v>
      </c>
      <c r="AN334" t="str">
        <f>IF(Customers[[#This Row],[Monthly Charge]]&gt;=_xlfn.PERCENTILE.INC(Customers[Monthly Charge],0.75),"High-value","Other")</f>
        <v>Other</v>
      </c>
    </row>
    <row r="335" spans="1:40" x14ac:dyDescent="0.25">
      <c r="A335" t="s">
        <v>661</v>
      </c>
      <c r="B335" t="s">
        <v>39</v>
      </c>
      <c r="C335" s="1">
        <v>61</v>
      </c>
      <c r="D335" t="s">
        <v>43</v>
      </c>
      <c r="E335" s="1">
        <v>3</v>
      </c>
      <c r="F335" t="s">
        <v>116</v>
      </c>
      <c r="G335">
        <v>95550</v>
      </c>
      <c r="H335">
        <v>40.766599999999997</v>
      </c>
      <c r="I335">
        <v>-123.80458</v>
      </c>
      <c r="J335" s="1">
        <v>0</v>
      </c>
      <c r="K335" s="1">
        <v>23</v>
      </c>
      <c r="L335" t="s">
        <v>62</v>
      </c>
      <c r="M335" t="s">
        <v>40</v>
      </c>
      <c r="N335" s="2">
        <v>25.85</v>
      </c>
      <c r="O335" t="s">
        <v>43</v>
      </c>
      <c r="P335" t="s">
        <v>40</v>
      </c>
      <c r="Q335" t="s">
        <v>44</v>
      </c>
      <c r="R335" s="1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 s="3">
        <v>49.45</v>
      </c>
      <c r="AE335" s="3">
        <v>1119.3499999999999</v>
      </c>
      <c r="AF335" s="3">
        <v>0</v>
      </c>
      <c r="AG335" s="3">
        <v>0</v>
      </c>
      <c r="AH335" s="3">
        <v>594.54999999999995</v>
      </c>
      <c r="AI335" s="3">
        <v>1713.9</v>
      </c>
      <c r="AJ335" t="s">
        <v>47</v>
      </c>
      <c r="AK335" t="s">
        <v>8234</v>
      </c>
      <c r="AL335" t="s">
        <v>8234</v>
      </c>
      <c r="AM335">
        <f>IF(Customers[[#This Row],[Customer Status]]="Churned",1,0)</f>
        <v>0</v>
      </c>
      <c r="AN335" t="str">
        <f>IF(Customers[[#This Row],[Monthly Charge]]&gt;=_xlfn.PERCENTILE.INC(Customers[Monthly Charge],0.75),"High-value","Other")</f>
        <v>Other</v>
      </c>
    </row>
    <row r="336" spans="1:40" x14ac:dyDescent="0.25">
      <c r="A336" t="s">
        <v>662</v>
      </c>
      <c r="B336" t="s">
        <v>49</v>
      </c>
      <c r="C336" s="1">
        <v>28</v>
      </c>
      <c r="D336" t="s">
        <v>43</v>
      </c>
      <c r="E336" s="1">
        <v>0</v>
      </c>
      <c r="F336" t="s">
        <v>663</v>
      </c>
      <c r="G336">
        <v>91962</v>
      </c>
      <c r="H336">
        <v>32.800671000000001</v>
      </c>
      <c r="I336">
        <v>-116.483363</v>
      </c>
      <c r="J336" s="1">
        <v>0</v>
      </c>
      <c r="K336" s="1">
        <v>21</v>
      </c>
      <c r="L336" t="s">
        <v>62</v>
      </c>
      <c r="M336" t="s">
        <v>40</v>
      </c>
      <c r="N336" s="2">
        <v>28.54</v>
      </c>
      <c r="O336" t="s">
        <v>40</v>
      </c>
      <c r="P336" t="s">
        <v>40</v>
      </c>
      <c r="Q336" t="s">
        <v>55</v>
      </c>
      <c r="R336" s="1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 s="3">
        <v>73.7</v>
      </c>
      <c r="AE336" s="3">
        <v>1558.7</v>
      </c>
      <c r="AF336" s="3">
        <v>0</v>
      </c>
      <c r="AG336" s="3">
        <v>0</v>
      </c>
      <c r="AH336" s="3">
        <v>599.34</v>
      </c>
      <c r="AI336" s="3">
        <v>2158.04</v>
      </c>
      <c r="AJ336" t="s">
        <v>47</v>
      </c>
      <c r="AK336" t="s">
        <v>8234</v>
      </c>
      <c r="AL336" t="s">
        <v>8234</v>
      </c>
      <c r="AM336">
        <f>IF(Customers[[#This Row],[Customer Status]]="Churned",1,0)</f>
        <v>0</v>
      </c>
      <c r="AN336" t="str">
        <f>IF(Customers[[#This Row],[Monthly Charge]]&gt;=_xlfn.PERCENTILE.INC(Customers[Monthly Charge],0.75),"High-value","Other")</f>
        <v>Other</v>
      </c>
    </row>
    <row r="337" spans="1:40" x14ac:dyDescent="0.25">
      <c r="A337" t="s">
        <v>664</v>
      </c>
      <c r="B337" t="s">
        <v>39</v>
      </c>
      <c r="C337" s="1">
        <v>39</v>
      </c>
      <c r="D337" t="s">
        <v>43</v>
      </c>
      <c r="E337" s="1">
        <v>0</v>
      </c>
      <c r="F337" t="s">
        <v>155</v>
      </c>
      <c r="G337">
        <v>95401</v>
      </c>
      <c r="H337">
        <v>38.460517000000003</v>
      </c>
      <c r="I337">
        <v>-122.790335</v>
      </c>
      <c r="J337" s="1">
        <v>0</v>
      </c>
      <c r="K337" s="1">
        <v>1</v>
      </c>
      <c r="L337" t="s">
        <v>42</v>
      </c>
      <c r="M337" t="s">
        <v>40</v>
      </c>
      <c r="N337" s="2">
        <v>33.880000000000003</v>
      </c>
      <c r="O337" t="s">
        <v>43</v>
      </c>
      <c r="P337" t="s">
        <v>40</v>
      </c>
      <c r="Q337" t="s">
        <v>55</v>
      </c>
      <c r="R337" s="1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 s="3">
        <v>79.7</v>
      </c>
      <c r="AE337" s="3">
        <v>79.7</v>
      </c>
      <c r="AF337" s="3">
        <v>0</v>
      </c>
      <c r="AG337" s="3">
        <v>0</v>
      </c>
      <c r="AH337" s="3">
        <v>33.880000000000003</v>
      </c>
      <c r="AI337" s="3">
        <v>113.58</v>
      </c>
      <c r="AJ337" t="s">
        <v>57</v>
      </c>
      <c r="AK337" t="s">
        <v>63</v>
      </c>
      <c r="AL337" t="s">
        <v>591</v>
      </c>
      <c r="AM337">
        <f>IF(Customers[[#This Row],[Customer Status]]="Churned",1,0)</f>
        <v>1</v>
      </c>
      <c r="AN337" t="str">
        <f>IF(Customers[[#This Row],[Monthly Charge]]&gt;=_xlfn.PERCENTILE.INC(Customers[Monthly Charge],0.75),"High-value","Other")</f>
        <v>Other</v>
      </c>
    </row>
    <row r="338" spans="1:40" x14ac:dyDescent="0.25">
      <c r="A338" t="s">
        <v>665</v>
      </c>
      <c r="B338" t="s">
        <v>49</v>
      </c>
      <c r="C338" s="1">
        <v>78</v>
      </c>
      <c r="D338" t="s">
        <v>40</v>
      </c>
      <c r="E338" s="1">
        <v>0</v>
      </c>
      <c r="F338" t="s">
        <v>666</v>
      </c>
      <c r="G338">
        <v>94021</v>
      </c>
      <c r="H338">
        <v>37.266387999999999</v>
      </c>
      <c r="I338">
        <v>-122.26308</v>
      </c>
      <c r="J338" s="1">
        <v>1</v>
      </c>
      <c r="K338" s="1">
        <v>5</v>
      </c>
      <c r="L338" t="s">
        <v>42</v>
      </c>
      <c r="M338" t="s">
        <v>40</v>
      </c>
      <c r="N338" s="2">
        <v>6.66</v>
      </c>
      <c r="O338" t="s">
        <v>40</v>
      </c>
      <c r="P338" t="s">
        <v>40</v>
      </c>
      <c r="Q338" t="s">
        <v>55</v>
      </c>
      <c r="R338" s="1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 s="3">
        <v>-1</v>
      </c>
      <c r="AE338" s="3">
        <v>343.95</v>
      </c>
      <c r="AF338" s="3">
        <v>0</v>
      </c>
      <c r="AG338" s="3">
        <v>20</v>
      </c>
      <c r="AH338" s="3">
        <v>33.299999999999997</v>
      </c>
      <c r="AI338" s="3">
        <v>397.25</v>
      </c>
      <c r="AJ338" t="s">
        <v>57</v>
      </c>
      <c r="AK338" t="s">
        <v>58</v>
      </c>
      <c r="AL338" t="s">
        <v>214</v>
      </c>
      <c r="AM338">
        <f>IF(Customers[[#This Row],[Customer Status]]="Churned",1,0)</f>
        <v>1</v>
      </c>
      <c r="AN338" t="str">
        <f>IF(Customers[[#This Row],[Monthly Charge]]&gt;=_xlfn.PERCENTILE.INC(Customers[Monthly Charge],0.75),"High-value","Other")</f>
        <v>Other</v>
      </c>
    </row>
    <row r="339" spans="1:40" x14ac:dyDescent="0.25">
      <c r="A339" t="s">
        <v>667</v>
      </c>
      <c r="B339" t="s">
        <v>49</v>
      </c>
      <c r="C339" s="1">
        <v>61</v>
      </c>
      <c r="D339" t="s">
        <v>40</v>
      </c>
      <c r="E339" s="1">
        <v>0</v>
      </c>
      <c r="F339" t="s">
        <v>668</v>
      </c>
      <c r="G339">
        <v>95914</v>
      </c>
      <c r="H339">
        <v>39.396585000000002</v>
      </c>
      <c r="I339">
        <v>-121.38029</v>
      </c>
      <c r="J339" s="1">
        <v>10</v>
      </c>
      <c r="K339" s="1">
        <v>24</v>
      </c>
      <c r="L339" t="s">
        <v>129</v>
      </c>
      <c r="M339" t="s">
        <v>40</v>
      </c>
      <c r="N339" s="2">
        <v>32.86</v>
      </c>
      <c r="O339" t="s">
        <v>43</v>
      </c>
      <c r="P339" t="s">
        <v>40</v>
      </c>
      <c r="Q339" t="s">
        <v>44</v>
      </c>
      <c r="R339" s="1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 s="3">
        <v>74.400000000000006</v>
      </c>
      <c r="AE339" s="3">
        <v>1712.9</v>
      </c>
      <c r="AF339" s="3">
        <v>0</v>
      </c>
      <c r="AG339" s="3">
        <v>0</v>
      </c>
      <c r="AH339" s="3">
        <v>788.64</v>
      </c>
      <c r="AI339" s="3">
        <v>2501.54</v>
      </c>
      <c r="AJ339" t="s">
        <v>47</v>
      </c>
      <c r="AK339" t="s">
        <v>8234</v>
      </c>
      <c r="AL339" t="s">
        <v>8234</v>
      </c>
      <c r="AM339">
        <f>IF(Customers[[#This Row],[Customer Status]]="Churned",1,0)</f>
        <v>0</v>
      </c>
      <c r="AN339" t="str">
        <f>IF(Customers[[#This Row],[Monthly Charge]]&gt;=_xlfn.PERCENTILE.INC(Customers[Monthly Charge],0.75),"High-value","Other")</f>
        <v>Other</v>
      </c>
    </row>
    <row r="340" spans="1:40" x14ac:dyDescent="0.25">
      <c r="A340" t="s">
        <v>669</v>
      </c>
      <c r="B340" t="s">
        <v>39</v>
      </c>
      <c r="C340" s="1">
        <v>72</v>
      </c>
      <c r="D340" t="s">
        <v>43</v>
      </c>
      <c r="E340" s="1">
        <v>0</v>
      </c>
      <c r="F340" t="s">
        <v>670</v>
      </c>
      <c r="G340">
        <v>95637</v>
      </c>
      <c r="H340">
        <v>38.830739000000001</v>
      </c>
      <c r="I340">
        <v>-122.196202</v>
      </c>
      <c r="J340" s="1">
        <v>0</v>
      </c>
      <c r="K340" s="1">
        <v>27</v>
      </c>
      <c r="L340" t="s">
        <v>42</v>
      </c>
      <c r="M340" t="s">
        <v>40</v>
      </c>
      <c r="N340" s="2">
        <v>16.940000000000001</v>
      </c>
      <c r="O340" t="s">
        <v>40</v>
      </c>
      <c r="P340" t="s">
        <v>40</v>
      </c>
      <c r="Q340" t="s">
        <v>55</v>
      </c>
      <c r="R340" s="1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 s="3">
        <v>88.3</v>
      </c>
      <c r="AE340" s="3">
        <v>2467.75</v>
      </c>
      <c r="AF340" s="3">
        <v>0</v>
      </c>
      <c r="AG340" s="3">
        <v>0</v>
      </c>
      <c r="AH340" s="3">
        <v>457.38</v>
      </c>
      <c r="AI340" s="3">
        <v>2925.13</v>
      </c>
      <c r="AJ340" t="s">
        <v>57</v>
      </c>
      <c r="AK340" t="s">
        <v>109</v>
      </c>
      <c r="AL340" t="s">
        <v>110</v>
      </c>
      <c r="AM340">
        <f>IF(Customers[[#This Row],[Customer Status]]="Churned",1,0)</f>
        <v>1</v>
      </c>
      <c r="AN340" t="str">
        <f>IF(Customers[[#This Row],[Monthly Charge]]&gt;=_xlfn.PERCENTILE.INC(Customers[Monthly Charge],0.75),"High-value","Other")</f>
        <v>Other</v>
      </c>
    </row>
    <row r="341" spans="1:40" x14ac:dyDescent="0.25">
      <c r="A341" t="s">
        <v>671</v>
      </c>
      <c r="B341" t="s">
        <v>39</v>
      </c>
      <c r="C341" s="1">
        <v>41</v>
      </c>
      <c r="D341" t="s">
        <v>40</v>
      </c>
      <c r="E341" s="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 s="1">
        <v>7</v>
      </c>
      <c r="K341" s="1">
        <v>70</v>
      </c>
      <c r="L341" t="s">
        <v>72</v>
      </c>
      <c r="M341" t="s">
        <v>40</v>
      </c>
      <c r="N341" s="2">
        <v>11.71</v>
      </c>
      <c r="O341" t="s">
        <v>43</v>
      </c>
      <c r="P341" t="s">
        <v>43</v>
      </c>
      <c r="Q341" t="s">
        <v>42</v>
      </c>
      <c r="R341" s="1">
        <v>0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73</v>
      </c>
      <c r="AB341" t="s">
        <v>43</v>
      </c>
      <c r="AC341" t="s">
        <v>56</v>
      </c>
      <c r="AD341" s="3">
        <v>19.8</v>
      </c>
      <c r="AE341" s="3">
        <v>1397.65</v>
      </c>
      <c r="AF341" s="3">
        <v>0</v>
      </c>
      <c r="AG341" s="3">
        <v>0</v>
      </c>
      <c r="AH341" s="3">
        <v>819.7</v>
      </c>
      <c r="AI341" s="3">
        <v>2217.35</v>
      </c>
      <c r="AJ341" t="s">
        <v>47</v>
      </c>
      <c r="AK341" t="s">
        <v>8234</v>
      </c>
      <c r="AL341" t="s">
        <v>8234</v>
      </c>
      <c r="AM341">
        <f>IF(Customers[[#This Row],[Customer Status]]="Churned",1,0)</f>
        <v>0</v>
      </c>
      <c r="AN341" t="str">
        <f>IF(Customers[[#This Row],[Monthly Charge]]&gt;=_xlfn.PERCENTILE.INC(Customers[Monthly Charge],0.75),"High-value","Other")</f>
        <v>Other</v>
      </c>
    </row>
    <row r="342" spans="1:40" x14ac:dyDescent="0.25">
      <c r="A342" t="s">
        <v>672</v>
      </c>
      <c r="B342" t="s">
        <v>39</v>
      </c>
      <c r="C342" s="1">
        <v>78</v>
      </c>
      <c r="D342" t="s">
        <v>43</v>
      </c>
      <c r="E342" s="1">
        <v>0</v>
      </c>
      <c r="F342" t="s">
        <v>673</v>
      </c>
      <c r="G342">
        <v>95742</v>
      </c>
      <c r="H342">
        <v>38.591133999999997</v>
      </c>
      <c r="I342">
        <v>-121.161585</v>
      </c>
      <c r="J342" s="1">
        <v>0</v>
      </c>
      <c r="K342" s="1">
        <v>5</v>
      </c>
      <c r="L342" t="s">
        <v>42</v>
      </c>
      <c r="M342" t="s">
        <v>40</v>
      </c>
      <c r="N342" s="2">
        <v>42.33</v>
      </c>
      <c r="O342" t="s">
        <v>43</v>
      </c>
      <c r="P342" t="s">
        <v>40</v>
      </c>
      <c r="Q342" t="s">
        <v>55</v>
      </c>
      <c r="R342" s="1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 s="3">
        <v>75.55</v>
      </c>
      <c r="AE342" s="3">
        <v>349.65</v>
      </c>
      <c r="AF342" s="3">
        <v>0</v>
      </c>
      <c r="AG342" s="3">
        <v>0</v>
      </c>
      <c r="AH342" s="3">
        <v>211.65</v>
      </c>
      <c r="AI342" s="3">
        <v>561.29999999999995</v>
      </c>
      <c r="AJ342" t="s">
        <v>57</v>
      </c>
      <c r="AK342" t="s">
        <v>58</v>
      </c>
      <c r="AL342" t="s">
        <v>59</v>
      </c>
      <c r="AM342">
        <f>IF(Customers[[#This Row],[Customer Status]]="Churned",1,0)</f>
        <v>1</v>
      </c>
      <c r="AN342" t="str">
        <f>IF(Customers[[#This Row],[Monthly Charge]]&gt;=_xlfn.PERCENTILE.INC(Customers[Monthly Charge],0.75),"High-value","Other")</f>
        <v>Other</v>
      </c>
    </row>
    <row r="343" spans="1:40" x14ac:dyDescent="0.25">
      <c r="A343" t="s">
        <v>674</v>
      </c>
      <c r="B343" t="s">
        <v>49</v>
      </c>
      <c r="C343" s="1">
        <v>54</v>
      </c>
      <c r="D343" t="s">
        <v>40</v>
      </c>
      <c r="E343" s="1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 s="1">
        <v>1</v>
      </c>
      <c r="K343" s="1">
        <v>46</v>
      </c>
      <c r="L343" t="s">
        <v>42</v>
      </c>
      <c r="M343" t="s">
        <v>40</v>
      </c>
      <c r="N343" s="2">
        <v>45.92</v>
      </c>
      <c r="O343" t="s">
        <v>43</v>
      </c>
      <c r="P343" t="s">
        <v>43</v>
      </c>
      <c r="Q343" t="s">
        <v>42</v>
      </c>
      <c r="R343" s="1">
        <v>0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73</v>
      </c>
      <c r="AB343" t="s">
        <v>40</v>
      </c>
      <c r="AC343" t="s">
        <v>46</v>
      </c>
      <c r="AD343" s="3">
        <v>20.2</v>
      </c>
      <c r="AE343" s="3">
        <v>917.45</v>
      </c>
      <c r="AF343" s="3">
        <v>0</v>
      </c>
      <c r="AG343" s="3">
        <v>0</v>
      </c>
      <c r="AH343" s="3">
        <v>2112.3200000000002</v>
      </c>
      <c r="AI343" s="3">
        <v>3029.77</v>
      </c>
      <c r="AJ343" t="s">
        <v>47</v>
      </c>
      <c r="AK343" t="s">
        <v>8234</v>
      </c>
      <c r="AL343" t="s">
        <v>8234</v>
      </c>
      <c r="AM343">
        <f>IF(Customers[[#This Row],[Customer Status]]="Churned",1,0)</f>
        <v>0</v>
      </c>
      <c r="AN343" t="str">
        <f>IF(Customers[[#This Row],[Monthly Charge]]&gt;=_xlfn.PERCENTILE.INC(Customers[Monthly Charge],0.75),"High-value","Other")</f>
        <v>Other</v>
      </c>
    </row>
    <row r="344" spans="1:40" x14ac:dyDescent="0.25">
      <c r="A344" t="s">
        <v>676</v>
      </c>
      <c r="B344" t="s">
        <v>39</v>
      </c>
      <c r="C344" s="1">
        <v>33</v>
      </c>
      <c r="D344" t="s">
        <v>40</v>
      </c>
      <c r="E344" s="1">
        <v>1</v>
      </c>
      <c r="F344" t="s">
        <v>677</v>
      </c>
      <c r="G344">
        <v>92310</v>
      </c>
      <c r="H344">
        <v>35.349240999999999</v>
      </c>
      <c r="I344">
        <v>-116.770281</v>
      </c>
      <c r="J344" s="1">
        <v>5</v>
      </c>
      <c r="K344" s="1">
        <v>2</v>
      </c>
      <c r="L344" t="s">
        <v>42</v>
      </c>
      <c r="M344" t="s">
        <v>40</v>
      </c>
      <c r="N344" s="2">
        <v>29.03</v>
      </c>
      <c r="O344" t="s">
        <v>43</v>
      </c>
      <c r="P344" t="s">
        <v>40</v>
      </c>
      <c r="Q344" t="s">
        <v>55</v>
      </c>
      <c r="R344" s="1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 s="3">
        <v>71.650000000000006</v>
      </c>
      <c r="AE344" s="3">
        <v>135.75</v>
      </c>
      <c r="AF344" s="3">
        <v>0</v>
      </c>
      <c r="AG344" s="3">
        <v>0</v>
      </c>
      <c r="AH344" s="3">
        <v>58.06</v>
      </c>
      <c r="AI344" s="3">
        <v>193.81</v>
      </c>
      <c r="AJ344" t="s">
        <v>98</v>
      </c>
      <c r="AK344" t="s">
        <v>8234</v>
      </c>
      <c r="AL344" t="s">
        <v>8234</v>
      </c>
      <c r="AM344">
        <f>IF(Customers[[#This Row],[Customer Status]]="Churned",1,0)</f>
        <v>0</v>
      </c>
      <c r="AN344" t="str">
        <f>IF(Customers[[#This Row],[Monthly Charge]]&gt;=_xlfn.PERCENTILE.INC(Customers[Monthly Charge],0.75),"High-value","Other")</f>
        <v>Other</v>
      </c>
    </row>
    <row r="345" spans="1:40" x14ac:dyDescent="0.25">
      <c r="A345" t="s">
        <v>678</v>
      </c>
      <c r="B345" t="s">
        <v>39</v>
      </c>
      <c r="C345" s="1">
        <v>32</v>
      </c>
      <c r="D345" t="s">
        <v>40</v>
      </c>
      <c r="E345" s="1">
        <v>3</v>
      </c>
      <c r="F345" t="s">
        <v>89</v>
      </c>
      <c r="G345">
        <v>91941</v>
      </c>
      <c r="H345">
        <v>32.759326999999999</v>
      </c>
      <c r="I345">
        <v>-116.99726</v>
      </c>
      <c r="J345" s="1">
        <v>9</v>
      </c>
      <c r="K345" s="1">
        <v>57</v>
      </c>
      <c r="L345" t="s">
        <v>76</v>
      </c>
      <c r="M345" t="s">
        <v>40</v>
      </c>
      <c r="N345" s="2">
        <v>26.67</v>
      </c>
      <c r="O345" t="s">
        <v>43</v>
      </c>
      <c r="P345" t="s">
        <v>43</v>
      </c>
      <c r="Q345" t="s">
        <v>42</v>
      </c>
      <c r="R345" s="1">
        <v>0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73</v>
      </c>
      <c r="AB345" t="s">
        <v>40</v>
      </c>
      <c r="AC345" t="s">
        <v>56</v>
      </c>
      <c r="AD345" s="3">
        <v>20.100000000000001</v>
      </c>
      <c r="AE345" s="3">
        <v>1087.7</v>
      </c>
      <c r="AF345" s="3">
        <v>0</v>
      </c>
      <c r="AG345" s="3">
        <v>0</v>
      </c>
      <c r="AH345" s="3">
        <v>1520.19</v>
      </c>
      <c r="AI345" s="3">
        <v>2607.89</v>
      </c>
      <c r="AJ345" t="s">
        <v>47</v>
      </c>
      <c r="AK345" t="s">
        <v>8234</v>
      </c>
      <c r="AL345" t="s">
        <v>8234</v>
      </c>
      <c r="AM345">
        <f>IF(Customers[[#This Row],[Customer Status]]="Churned",1,0)</f>
        <v>0</v>
      </c>
      <c r="AN345" t="str">
        <f>IF(Customers[[#This Row],[Monthly Charge]]&gt;=_xlfn.PERCENTILE.INC(Customers[Monthly Charge],0.75),"High-value","Other")</f>
        <v>Other</v>
      </c>
    </row>
    <row r="346" spans="1:40" x14ac:dyDescent="0.25">
      <c r="A346" t="s">
        <v>679</v>
      </c>
      <c r="B346" t="s">
        <v>39</v>
      </c>
      <c r="C346" s="1">
        <v>41</v>
      </c>
      <c r="D346" t="s">
        <v>43</v>
      </c>
      <c r="E346" s="1">
        <v>0</v>
      </c>
      <c r="F346" t="s">
        <v>680</v>
      </c>
      <c r="G346">
        <v>95923</v>
      </c>
      <c r="H346">
        <v>40.171312</v>
      </c>
      <c r="I346">
        <v>-121.120605</v>
      </c>
      <c r="J346" s="1">
        <v>0</v>
      </c>
      <c r="K346" s="1">
        <v>1</v>
      </c>
      <c r="L346" t="s">
        <v>54</v>
      </c>
      <c r="M346" t="s">
        <v>40</v>
      </c>
      <c r="N346" s="2">
        <v>10.19</v>
      </c>
      <c r="O346" t="s">
        <v>43</v>
      </c>
      <c r="P346" t="s">
        <v>40</v>
      </c>
      <c r="Q346" t="s">
        <v>55</v>
      </c>
      <c r="R346" s="1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 s="3">
        <v>71.099999999999994</v>
      </c>
      <c r="AE346" s="3">
        <v>71.099999999999994</v>
      </c>
      <c r="AF346" s="3">
        <v>0</v>
      </c>
      <c r="AG346" s="3">
        <v>0</v>
      </c>
      <c r="AH346" s="3">
        <v>10.19</v>
      </c>
      <c r="AI346" s="3">
        <v>81.290000000000006</v>
      </c>
      <c r="AJ346" t="s">
        <v>57</v>
      </c>
      <c r="AK346" t="s">
        <v>58</v>
      </c>
      <c r="AL346" t="s">
        <v>104</v>
      </c>
      <c r="AM346">
        <f>IF(Customers[[#This Row],[Customer Status]]="Churned",1,0)</f>
        <v>1</v>
      </c>
      <c r="AN346" t="str">
        <f>IF(Customers[[#This Row],[Monthly Charge]]&gt;=_xlfn.PERCENTILE.INC(Customers[Monthly Charge],0.75),"High-value","Other")</f>
        <v>Other</v>
      </c>
    </row>
    <row r="347" spans="1:40" x14ac:dyDescent="0.25">
      <c r="A347" t="s">
        <v>681</v>
      </c>
      <c r="B347" t="s">
        <v>39</v>
      </c>
      <c r="C347" s="1">
        <v>74</v>
      </c>
      <c r="D347" t="s">
        <v>40</v>
      </c>
      <c r="E347" s="1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 s="1">
        <v>3</v>
      </c>
      <c r="K347" s="1">
        <v>60</v>
      </c>
      <c r="L347" t="s">
        <v>42</v>
      </c>
      <c r="M347" t="s">
        <v>40</v>
      </c>
      <c r="N347" s="2">
        <v>27.68</v>
      </c>
      <c r="O347" t="s">
        <v>40</v>
      </c>
      <c r="P347" t="s">
        <v>40</v>
      </c>
      <c r="Q347" t="s">
        <v>55</v>
      </c>
      <c r="R347" s="1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 s="3">
        <v>100.5</v>
      </c>
      <c r="AE347" s="3">
        <v>6029</v>
      </c>
      <c r="AF347" s="3">
        <v>0</v>
      </c>
      <c r="AG347" s="3">
        <v>0</v>
      </c>
      <c r="AH347" s="3">
        <v>1660.8</v>
      </c>
      <c r="AI347" s="3">
        <v>7689.8</v>
      </c>
      <c r="AJ347" t="s">
        <v>47</v>
      </c>
      <c r="AK347" t="s">
        <v>8234</v>
      </c>
      <c r="AL347" t="s">
        <v>8234</v>
      </c>
      <c r="AM347">
        <f>IF(Customers[[#This Row],[Customer Status]]="Churned",1,0)</f>
        <v>0</v>
      </c>
      <c r="AN347" t="str">
        <f>IF(Customers[[#This Row],[Monthly Charge]]&gt;=_xlfn.PERCENTILE.INC(Customers[Monthly Charge],0.75),"High-value","Other")</f>
        <v>High-value</v>
      </c>
    </row>
    <row r="348" spans="1:40" x14ac:dyDescent="0.25">
      <c r="A348" t="s">
        <v>682</v>
      </c>
      <c r="B348" t="s">
        <v>49</v>
      </c>
      <c r="C348" s="1">
        <v>57</v>
      </c>
      <c r="D348" t="s">
        <v>40</v>
      </c>
      <c r="E348" s="1">
        <v>0</v>
      </c>
      <c r="F348" t="s">
        <v>83</v>
      </c>
      <c r="G348">
        <v>92091</v>
      </c>
      <c r="H348">
        <v>32.993560000000002</v>
      </c>
      <c r="I348">
        <v>-117.207121</v>
      </c>
      <c r="J348" s="1">
        <v>6</v>
      </c>
      <c r="K348" s="1">
        <v>37</v>
      </c>
      <c r="L348" t="s">
        <v>42</v>
      </c>
      <c r="M348" t="s">
        <v>40</v>
      </c>
      <c r="N348" s="2">
        <v>4.5</v>
      </c>
      <c r="O348" t="s">
        <v>40</v>
      </c>
      <c r="P348" t="s">
        <v>40</v>
      </c>
      <c r="Q348" t="s">
        <v>79</v>
      </c>
      <c r="R348" s="1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 s="3">
        <v>62.8</v>
      </c>
      <c r="AE348" s="3">
        <v>2278.75</v>
      </c>
      <c r="AF348" s="3">
        <v>16.97</v>
      </c>
      <c r="AG348" s="3">
        <v>0</v>
      </c>
      <c r="AH348" s="3">
        <v>166.5</v>
      </c>
      <c r="AI348" s="3">
        <v>2428.2800000000002</v>
      </c>
      <c r="AJ348" t="s">
        <v>47</v>
      </c>
      <c r="AK348" t="s">
        <v>8234</v>
      </c>
      <c r="AL348" t="s">
        <v>8234</v>
      </c>
      <c r="AM348">
        <f>IF(Customers[[#This Row],[Customer Status]]="Churned",1,0)</f>
        <v>0</v>
      </c>
      <c r="AN348" t="str">
        <f>IF(Customers[[#This Row],[Monthly Charge]]&gt;=_xlfn.PERCENTILE.INC(Customers[Monthly Charge],0.75),"High-value","Other")</f>
        <v>Other</v>
      </c>
    </row>
    <row r="349" spans="1:40" x14ac:dyDescent="0.25">
      <c r="A349" t="s">
        <v>683</v>
      </c>
      <c r="B349" t="s">
        <v>49</v>
      </c>
      <c r="C349" s="1">
        <v>42</v>
      </c>
      <c r="D349" t="s">
        <v>43</v>
      </c>
      <c r="E349" s="1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 s="1">
        <v>0</v>
      </c>
      <c r="K349" s="1">
        <v>1</v>
      </c>
      <c r="L349" t="s">
        <v>42</v>
      </c>
      <c r="M349" t="s">
        <v>40</v>
      </c>
      <c r="N349" s="2">
        <v>42.87</v>
      </c>
      <c r="O349" t="s">
        <v>43</v>
      </c>
      <c r="P349" t="s">
        <v>40</v>
      </c>
      <c r="Q349" t="s">
        <v>55</v>
      </c>
      <c r="R349" s="1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 s="3">
        <v>70.45</v>
      </c>
      <c r="AE349" s="3">
        <v>70.45</v>
      </c>
      <c r="AF349" s="3">
        <v>0</v>
      </c>
      <c r="AG349" s="3">
        <v>10</v>
      </c>
      <c r="AH349" s="3">
        <v>42.87</v>
      </c>
      <c r="AI349" s="3">
        <v>123.32</v>
      </c>
      <c r="AJ349" t="s">
        <v>57</v>
      </c>
      <c r="AK349" t="s">
        <v>58</v>
      </c>
      <c r="AL349" t="s">
        <v>59</v>
      </c>
      <c r="AM349">
        <f>IF(Customers[[#This Row],[Customer Status]]="Churned",1,0)</f>
        <v>1</v>
      </c>
      <c r="AN349" t="str">
        <f>IF(Customers[[#This Row],[Monthly Charge]]&gt;=_xlfn.PERCENTILE.INC(Customers[Monthly Charge],0.75),"High-value","Other")</f>
        <v>Other</v>
      </c>
    </row>
    <row r="350" spans="1:40" x14ac:dyDescent="0.25">
      <c r="A350" t="s">
        <v>684</v>
      </c>
      <c r="B350" t="s">
        <v>49</v>
      </c>
      <c r="C350" s="1">
        <v>39</v>
      </c>
      <c r="D350" t="s">
        <v>40</v>
      </c>
      <c r="E350" s="1">
        <v>2</v>
      </c>
      <c r="F350" t="s">
        <v>685</v>
      </c>
      <c r="G350">
        <v>90290</v>
      </c>
      <c r="H350">
        <v>34.115192</v>
      </c>
      <c r="I350">
        <v>-118.61017</v>
      </c>
      <c r="J350" s="1">
        <v>8</v>
      </c>
      <c r="K350" s="1">
        <v>28</v>
      </c>
      <c r="L350" t="s">
        <v>42</v>
      </c>
      <c r="M350" t="s">
        <v>40</v>
      </c>
      <c r="N350" s="2">
        <v>7.73</v>
      </c>
      <c r="O350" t="s">
        <v>43</v>
      </c>
      <c r="P350" t="s">
        <v>40</v>
      </c>
      <c r="Q350" t="s">
        <v>55</v>
      </c>
      <c r="R350" s="1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 s="3">
        <v>100.35</v>
      </c>
      <c r="AE350" s="3">
        <v>2799</v>
      </c>
      <c r="AF350" s="3">
        <v>0</v>
      </c>
      <c r="AG350" s="3">
        <v>0</v>
      </c>
      <c r="AH350" s="3">
        <v>216.44</v>
      </c>
      <c r="AI350" s="3">
        <v>3015.44</v>
      </c>
      <c r="AJ350" t="s">
        <v>47</v>
      </c>
      <c r="AK350" t="s">
        <v>8234</v>
      </c>
      <c r="AL350" t="s">
        <v>8234</v>
      </c>
      <c r="AM350">
        <f>IF(Customers[[#This Row],[Customer Status]]="Churned",1,0)</f>
        <v>0</v>
      </c>
      <c r="AN350" t="str">
        <f>IF(Customers[[#This Row],[Monthly Charge]]&gt;=_xlfn.PERCENTILE.INC(Customers[Monthly Charge],0.75),"High-value","Other")</f>
        <v>High-value</v>
      </c>
    </row>
    <row r="351" spans="1:40" x14ac:dyDescent="0.25">
      <c r="A351" t="s">
        <v>686</v>
      </c>
      <c r="B351" t="s">
        <v>39</v>
      </c>
      <c r="C351" s="1">
        <v>78</v>
      </c>
      <c r="D351" t="s">
        <v>43</v>
      </c>
      <c r="E351" s="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 s="1">
        <v>0</v>
      </c>
      <c r="K351" s="1">
        <v>24</v>
      </c>
      <c r="L351" t="s">
        <v>42</v>
      </c>
      <c r="M351" t="s">
        <v>40</v>
      </c>
      <c r="N351" s="2">
        <v>18.39</v>
      </c>
      <c r="O351" t="s">
        <v>43</v>
      </c>
      <c r="P351" t="s">
        <v>43</v>
      </c>
      <c r="Q351" t="s">
        <v>42</v>
      </c>
      <c r="R351" s="1">
        <v>0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73</v>
      </c>
      <c r="AB351" t="s">
        <v>40</v>
      </c>
      <c r="AC351" t="s">
        <v>46</v>
      </c>
      <c r="AD351" s="3">
        <v>20.3</v>
      </c>
      <c r="AE351" s="3">
        <v>459.95</v>
      </c>
      <c r="AF351" s="3">
        <v>0</v>
      </c>
      <c r="AG351" s="3">
        <v>0</v>
      </c>
      <c r="AH351" s="3">
        <v>441.36</v>
      </c>
      <c r="AI351" s="3">
        <v>901.31</v>
      </c>
      <c r="AJ351" t="s">
        <v>47</v>
      </c>
      <c r="AK351" t="s">
        <v>8234</v>
      </c>
      <c r="AL351" t="s">
        <v>8234</v>
      </c>
      <c r="AM351">
        <f>IF(Customers[[#This Row],[Customer Status]]="Churned",1,0)</f>
        <v>0</v>
      </c>
      <c r="AN351" t="str">
        <f>IF(Customers[[#This Row],[Monthly Charge]]&gt;=_xlfn.PERCENTILE.INC(Customers[Monthly Charge],0.75),"High-value","Other")</f>
        <v>Other</v>
      </c>
    </row>
    <row r="352" spans="1:40" x14ac:dyDescent="0.25">
      <c r="A352" t="s">
        <v>688</v>
      </c>
      <c r="B352" t="s">
        <v>39</v>
      </c>
      <c r="C352" s="1">
        <v>27</v>
      </c>
      <c r="D352" t="s">
        <v>43</v>
      </c>
      <c r="E352" s="1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 s="1">
        <v>0</v>
      </c>
      <c r="K352" s="1">
        <v>62</v>
      </c>
      <c r="L352" t="s">
        <v>42</v>
      </c>
      <c r="M352" t="s">
        <v>40</v>
      </c>
      <c r="N352" s="2">
        <v>23.88</v>
      </c>
      <c r="O352" t="s">
        <v>40</v>
      </c>
      <c r="P352" t="s">
        <v>40</v>
      </c>
      <c r="Q352" t="s">
        <v>55</v>
      </c>
      <c r="R352" s="1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 s="3">
        <v>92.05</v>
      </c>
      <c r="AE352" s="3">
        <v>5755.8</v>
      </c>
      <c r="AF352" s="3">
        <v>14.21</v>
      </c>
      <c r="AG352" s="3">
        <v>0</v>
      </c>
      <c r="AH352" s="3">
        <v>1480.56</v>
      </c>
      <c r="AI352" s="3">
        <v>7222.15</v>
      </c>
      <c r="AJ352" t="s">
        <v>47</v>
      </c>
      <c r="AK352" t="s">
        <v>8234</v>
      </c>
      <c r="AL352" t="s">
        <v>8234</v>
      </c>
      <c r="AM352">
        <f>IF(Customers[[#This Row],[Customer Status]]="Churned",1,0)</f>
        <v>0</v>
      </c>
      <c r="AN352" t="str">
        <f>IF(Customers[[#This Row],[Monthly Charge]]&gt;=_xlfn.PERCENTILE.INC(Customers[Monthly Charge],0.75),"High-value","Other")</f>
        <v>High-value</v>
      </c>
    </row>
    <row r="353" spans="1:40" x14ac:dyDescent="0.25">
      <c r="A353" t="s">
        <v>689</v>
      </c>
      <c r="B353" t="s">
        <v>39</v>
      </c>
      <c r="C353" s="1">
        <v>39</v>
      </c>
      <c r="D353" t="s">
        <v>43</v>
      </c>
      <c r="E353" s="1">
        <v>0</v>
      </c>
      <c r="F353" t="s">
        <v>690</v>
      </c>
      <c r="G353">
        <v>90680</v>
      </c>
      <c r="H353">
        <v>33.801869000000003</v>
      </c>
      <c r="I353">
        <v>-117.995068</v>
      </c>
      <c r="J353" s="1">
        <v>0</v>
      </c>
      <c r="K353" s="1">
        <v>18</v>
      </c>
      <c r="L353" t="s">
        <v>62</v>
      </c>
      <c r="M353" t="s">
        <v>40</v>
      </c>
      <c r="N353" s="2">
        <v>8.9499999999999993</v>
      </c>
      <c r="O353" t="s">
        <v>43</v>
      </c>
      <c r="P353" t="s">
        <v>43</v>
      </c>
      <c r="Q353" t="s">
        <v>42</v>
      </c>
      <c r="R353" s="1">
        <v>0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45</v>
      </c>
      <c r="AB353" t="s">
        <v>43</v>
      </c>
      <c r="AC353" t="s">
        <v>56</v>
      </c>
      <c r="AD353" s="3">
        <v>20.149999999999999</v>
      </c>
      <c r="AE353" s="3">
        <v>390.85</v>
      </c>
      <c r="AF353" s="3">
        <v>0</v>
      </c>
      <c r="AG353" s="3">
        <v>0</v>
      </c>
      <c r="AH353" s="3">
        <v>161.1</v>
      </c>
      <c r="AI353" s="3">
        <v>551.95000000000005</v>
      </c>
      <c r="AJ353" t="s">
        <v>57</v>
      </c>
      <c r="AK353" t="s">
        <v>121</v>
      </c>
      <c r="AL353" t="s">
        <v>195</v>
      </c>
      <c r="AM353">
        <f>IF(Customers[[#This Row],[Customer Status]]="Churned",1,0)</f>
        <v>1</v>
      </c>
      <c r="AN353" t="str">
        <f>IF(Customers[[#This Row],[Monthly Charge]]&gt;=_xlfn.PERCENTILE.INC(Customers[Monthly Charge],0.75),"High-value","Other")</f>
        <v>Other</v>
      </c>
    </row>
    <row r="354" spans="1:40" x14ac:dyDescent="0.25">
      <c r="A354" t="s">
        <v>691</v>
      </c>
      <c r="B354" t="s">
        <v>39</v>
      </c>
      <c r="C354" s="1">
        <v>21</v>
      </c>
      <c r="D354" t="s">
        <v>43</v>
      </c>
      <c r="E354" s="1">
        <v>0</v>
      </c>
      <c r="F354" t="s">
        <v>322</v>
      </c>
      <c r="G354">
        <v>95818</v>
      </c>
      <c r="H354">
        <v>38.556305999999999</v>
      </c>
      <c r="I354">
        <v>-121.495817</v>
      </c>
      <c r="J354" s="1">
        <v>0</v>
      </c>
      <c r="K354" s="1">
        <v>5</v>
      </c>
      <c r="L354" t="s">
        <v>42</v>
      </c>
      <c r="M354" t="s">
        <v>40</v>
      </c>
      <c r="N354" s="2">
        <v>3.61</v>
      </c>
      <c r="O354" t="s">
        <v>43</v>
      </c>
      <c r="P354" t="s">
        <v>40</v>
      </c>
      <c r="Q354" t="s">
        <v>79</v>
      </c>
      <c r="R354" s="1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 s="3">
        <v>54.2</v>
      </c>
      <c r="AE354" s="3">
        <v>308.25</v>
      </c>
      <c r="AF354" s="3">
        <v>0</v>
      </c>
      <c r="AG354" s="3">
        <v>0</v>
      </c>
      <c r="AH354" s="3">
        <v>18.05</v>
      </c>
      <c r="AI354" s="3">
        <v>326.3</v>
      </c>
      <c r="AJ354" t="s">
        <v>57</v>
      </c>
      <c r="AK354" t="s">
        <v>63</v>
      </c>
      <c r="AL354" t="s">
        <v>67</v>
      </c>
      <c r="AM354">
        <f>IF(Customers[[#This Row],[Customer Status]]="Churned",1,0)</f>
        <v>1</v>
      </c>
      <c r="AN354" t="str">
        <f>IF(Customers[[#This Row],[Monthly Charge]]&gt;=_xlfn.PERCENTILE.INC(Customers[Monthly Charge],0.75),"High-value","Other")</f>
        <v>Other</v>
      </c>
    </row>
    <row r="355" spans="1:40" x14ac:dyDescent="0.25">
      <c r="A355" t="s">
        <v>692</v>
      </c>
      <c r="B355" t="s">
        <v>39</v>
      </c>
      <c r="C355" s="1">
        <v>58</v>
      </c>
      <c r="D355" t="s">
        <v>40</v>
      </c>
      <c r="E355" s="1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 s="1">
        <v>9</v>
      </c>
      <c r="K355" s="1">
        <v>20</v>
      </c>
      <c r="L355" t="s">
        <v>42</v>
      </c>
      <c r="M355" t="s">
        <v>40</v>
      </c>
      <c r="N355" s="2">
        <v>42.46</v>
      </c>
      <c r="O355" t="s">
        <v>43</v>
      </c>
      <c r="P355" t="s">
        <v>43</v>
      </c>
      <c r="Q355" t="s">
        <v>42</v>
      </c>
      <c r="R355" s="1">
        <v>0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51</v>
      </c>
      <c r="AB355" t="s">
        <v>43</v>
      </c>
      <c r="AC355" t="s">
        <v>46</v>
      </c>
      <c r="AD355" s="3">
        <v>20.350000000000001</v>
      </c>
      <c r="AE355" s="3">
        <v>442.6</v>
      </c>
      <c r="AF355" s="3">
        <v>0</v>
      </c>
      <c r="AG355" s="3">
        <v>0</v>
      </c>
      <c r="AH355" s="3">
        <v>849.2</v>
      </c>
      <c r="AI355" s="3">
        <v>1291.8</v>
      </c>
      <c r="AJ355" t="s">
        <v>47</v>
      </c>
      <c r="AK355" t="s">
        <v>8234</v>
      </c>
      <c r="AL355" t="s">
        <v>8234</v>
      </c>
      <c r="AM355">
        <f>IF(Customers[[#This Row],[Customer Status]]="Churned",1,0)</f>
        <v>0</v>
      </c>
      <c r="AN355" t="str">
        <f>IF(Customers[[#This Row],[Monthly Charge]]&gt;=_xlfn.PERCENTILE.INC(Customers[Monthly Charge],0.75),"High-value","Other")</f>
        <v>Other</v>
      </c>
    </row>
    <row r="356" spans="1:40" x14ac:dyDescent="0.25">
      <c r="A356" t="s">
        <v>693</v>
      </c>
      <c r="B356" t="s">
        <v>39</v>
      </c>
      <c r="C356" s="1">
        <v>56</v>
      </c>
      <c r="D356" t="s">
        <v>43</v>
      </c>
      <c r="E356" s="1">
        <v>0</v>
      </c>
      <c r="F356" t="s">
        <v>694</v>
      </c>
      <c r="G356">
        <v>95018</v>
      </c>
      <c r="H356">
        <v>37.089111000000003</v>
      </c>
      <c r="I356">
        <v>-122.062213</v>
      </c>
      <c r="J356" s="1">
        <v>0</v>
      </c>
      <c r="K356" s="1">
        <v>1</v>
      </c>
      <c r="L356" t="s">
        <v>42</v>
      </c>
      <c r="M356" t="s">
        <v>40</v>
      </c>
      <c r="N356" s="2">
        <v>26</v>
      </c>
      <c r="O356" t="s">
        <v>43</v>
      </c>
      <c r="P356" t="s">
        <v>40</v>
      </c>
      <c r="Q356" t="s">
        <v>55</v>
      </c>
      <c r="R356" s="1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 s="3">
        <v>70.75</v>
      </c>
      <c r="AE356" s="3">
        <v>70.75</v>
      </c>
      <c r="AF356" s="3">
        <v>0</v>
      </c>
      <c r="AG356" s="3">
        <v>0</v>
      </c>
      <c r="AH356" s="3">
        <v>26</v>
      </c>
      <c r="AI356" s="3">
        <v>96.75</v>
      </c>
      <c r="AJ356" t="s">
        <v>57</v>
      </c>
      <c r="AK356" t="s">
        <v>63</v>
      </c>
      <c r="AL356" t="s">
        <v>433</v>
      </c>
      <c r="AM356">
        <f>IF(Customers[[#This Row],[Customer Status]]="Churned",1,0)</f>
        <v>1</v>
      </c>
      <c r="AN356" t="str">
        <f>IF(Customers[[#This Row],[Monthly Charge]]&gt;=_xlfn.PERCENTILE.INC(Customers[Monthly Charge],0.75),"High-value","Other")</f>
        <v>Other</v>
      </c>
    </row>
    <row r="357" spans="1:40" x14ac:dyDescent="0.25">
      <c r="A357" t="s">
        <v>695</v>
      </c>
      <c r="B357" t="s">
        <v>49</v>
      </c>
      <c r="C357" s="1">
        <v>26</v>
      </c>
      <c r="D357" t="s">
        <v>43</v>
      </c>
      <c r="E357" s="1">
        <v>0</v>
      </c>
      <c r="F357" t="s">
        <v>696</v>
      </c>
      <c r="G357">
        <v>96052</v>
      </c>
      <c r="H357">
        <v>40.704293</v>
      </c>
      <c r="I357">
        <v>-122.803899</v>
      </c>
      <c r="J357" s="1">
        <v>0</v>
      </c>
      <c r="K357" s="1">
        <v>35</v>
      </c>
      <c r="L357" t="s">
        <v>42</v>
      </c>
      <c r="M357" t="s">
        <v>40</v>
      </c>
      <c r="N357" s="2">
        <v>39.840000000000003</v>
      </c>
      <c r="O357" t="s">
        <v>43</v>
      </c>
      <c r="P357" t="s">
        <v>40</v>
      </c>
      <c r="Q357" t="s">
        <v>55</v>
      </c>
      <c r="R357" s="1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 s="3">
        <v>102.35</v>
      </c>
      <c r="AE357" s="3">
        <v>3626.1</v>
      </c>
      <c r="AF357" s="3">
        <v>0</v>
      </c>
      <c r="AG357" s="3">
        <v>0</v>
      </c>
      <c r="AH357" s="3">
        <v>1394.4</v>
      </c>
      <c r="AI357" s="3">
        <v>5020.5</v>
      </c>
      <c r="AJ357" t="s">
        <v>57</v>
      </c>
      <c r="AK357" t="s">
        <v>117</v>
      </c>
      <c r="AL357" t="s">
        <v>466</v>
      </c>
      <c r="AM357">
        <f>IF(Customers[[#This Row],[Customer Status]]="Churned",1,0)</f>
        <v>1</v>
      </c>
      <c r="AN357" t="str">
        <f>IF(Customers[[#This Row],[Monthly Charge]]&gt;=_xlfn.PERCENTILE.INC(Customers[Monthly Charge],0.75),"High-value","Other")</f>
        <v>High-value</v>
      </c>
    </row>
    <row r="358" spans="1:40" x14ac:dyDescent="0.25">
      <c r="A358" t="s">
        <v>697</v>
      </c>
      <c r="B358" t="s">
        <v>39</v>
      </c>
      <c r="C358" s="1">
        <v>78</v>
      </c>
      <c r="D358" t="s">
        <v>43</v>
      </c>
      <c r="E358" s="1">
        <v>0</v>
      </c>
      <c r="F358" t="s">
        <v>698</v>
      </c>
      <c r="G358">
        <v>91352</v>
      </c>
      <c r="H358">
        <v>34.231053000000003</v>
      </c>
      <c r="I358">
        <v>-118.338307</v>
      </c>
      <c r="J358" s="1">
        <v>0</v>
      </c>
      <c r="K358" s="1">
        <v>52</v>
      </c>
      <c r="L358" t="s">
        <v>42</v>
      </c>
      <c r="M358" t="s">
        <v>43</v>
      </c>
      <c r="N358" s="2">
        <v>0</v>
      </c>
      <c r="O358" t="s">
        <v>43</v>
      </c>
      <c r="P358" t="s">
        <v>40</v>
      </c>
      <c r="Q358" t="s">
        <v>79</v>
      </c>
      <c r="R358" s="1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 s="3">
        <v>50.5</v>
      </c>
      <c r="AE358" s="3">
        <v>2566.3000000000002</v>
      </c>
      <c r="AF358" s="3">
        <v>0</v>
      </c>
      <c r="AG358" s="3">
        <v>0</v>
      </c>
      <c r="AH358" s="3">
        <v>0</v>
      </c>
      <c r="AI358" s="3">
        <v>2566.3000000000002</v>
      </c>
      <c r="AJ358" t="s">
        <v>47</v>
      </c>
      <c r="AK358" t="s">
        <v>8234</v>
      </c>
      <c r="AL358" t="s">
        <v>8234</v>
      </c>
      <c r="AM358">
        <f>IF(Customers[[#This Row],[Customer Status]]="Churned",1,0)</f>
        <v>0</v>
      </c>
      <c r="AN358" t="str">
        <f>IF(Customers[[#This Row],[Monthly Charge]]&gt;=_xlfn.PERCENTILE.INC(Customers[Monthly Charge],0.75),"High-value","Other")</f>
        <v>Other</v>
      </c>
    </row>
    <row r="359" spans="1:40" x14ac:dyDescent="0.25">
      <c r="A359" t="s">
        <v>699</v>
      </c>
      <c r="B359" t="s">
        <v>39</v>
      </c>
      <c r="C359" s="1">
        <v>25</v>
      </c>
      <c r="D359" t="s">
        <v>40</v>
      </c>
      <c r="E359" s="1">
        <v>0</v>
      </c>
      <c r="F359" t="s">
        <v>700</v>
      </c>
      <c r="G359">
        <v>92539</v>
      </c>
      <c r="H359">
        <v>33.527605000000001</v>
      </c>
      <c r="I359">
        <v>-116.666551</v>
      </c>
      <c r="J359" s="1">
        <v>1</v>
      </c>
      <c r="K359" s="1">
        <v>30</v>
      </c>
      <c r="L359" t="s">
        <v>129</v>
      </c>
      <c r="M359" t="s">
        <v>40</v>
      </c>
      <c r="N359" s="2">
        <v>4.82</v>
      </c>
      <c r="O359" t="s">
        <v>40</v>
      </c>
      <c r="P359" t="s">
        <v>40</v>
      </c>
      <c r="Q359" t="s">
        <v>55</v>
      </c>
      <c r="R359" s="1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 s="3">
        <v>85</v>
      </c>
      <c r="AE359" s="3">
        <v>2624.25</v>
      </c>
      <c r="AF359" s="3">
        <v>0</v>
      </c>
      <c r="AG359" s="3">
        <v>0</v>
      </c>
      <c r="AH359" s="3">
        <v>144.6</v>
      </c>
      <c r="AI359" s="3">
        <v>2768.85</v>
      </c>
      <c r="AJ359" t="s">
        <v>57</v>
      </c>
      <c r="AK359" t="s">
        <v>109</v>
      </c>
      <c r="AL359" t="s">
        <v>110</v>
      </c>
      <c r="AM359">
        <f>IF(Customers[[#This Row],[Customer Status]]="Churned",1,0)</f>
        <v>1</v>
      </c>
      <c r="AN359" t="str">
        <f>IF(Customers[[#This Row],[Monthly Charge]]&gt;=_xlfn.PERCENTILE.INC(Customers[Monthly Charge],0.75),"High-value","Other")</f>
        <v>Other</v>
      </c>
    </row>
    <row r="360" spans="1:40" x14ac:dyDescent="0.25">
      <c r="A360" t="s">
        <v>701</v>
      </c>
      <c r="B360" t="s">
        <v>49</v>
      </c>
      <c r="C360" s="1">
        <v>36</v>
      </c>
      <c r="D360" t="s">
        <v>40</v>
      </c>
      <c r="E360" s="1">
        <v>0</v>
      </c>
      <c r="F360" t="s">
        <v>702</v>
      </c>
      <c r="G360">
        <v>90201</v>
      </c>
      <c r="H360">
        <v>33.970343</v>
      </c>
      <c r="I360">
        <v>-118.171368</v>
      </c>
      <c r="J360" s="1">
        <v>7</v>
      </c>
      <c r="K360" s="1">
        <v>72</v>
      </c>
      <c r="L360" t="s">
        <v>72</v>
      </c>
      <c r="M360" t="s">
        <v>43</v>
      </c>
      <c r="N360" s="2">
        <v>0</v>
      </c>
      <c r="O360" t="s">
        <v>43</v>
      </c>
      <c r="P360" t="s">
        <v>40</v>
      </c>
      <c r="Q360" t="s">
        <v>44</v>
      </c>
      <c r="R360" s="1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 s="3">
        <v>42.1</v>
      </c>
      <c r="AE360" s="3">
        <v>2962</v>
      </c>
      <c r="AF360" s="3">
        <v>0</v>
      </c>
      <c r="AG360" s="3">
        <v>0</v>
      </c>
      <c r="AH360" s="3">
        <v>0</v>
      </c>
      <c r="AI360" s="3">
        <v>2962</v>
      </c>
      <c r="AJ360" t="s">
        <v>47</v>
      </c>
      <c r="AK360" t="s">
        <v>8234</v>
      </c>
      <c r="AL360" t="s">
        <v>8234</v>
      </c>
      <c r="AM360">
        <f>IF(Customers[[#This Row],[Customer Status]]="Churned",1,0)</f>
        <v>0</v>
      </c>
      <c r="AN360" t="str">
        <f>IF(Customers[[#This Row],[Monthly Charge]]&gt;=_xlfn.PERCENTILE.INC(Customers[Monthly Charge],0.75),"High-value","Other")</f>
        <v>Other</v>
      </c>
    </row>
    <row r="361" spans="1:40" x14ac:dyDescent="0.25">
      <c r="A361" t="s">
        <v>703</v>
      </c>
      <c r="B361" t="s">
        <v>49</v>
      </c>
      <c r="C361" s="1">
        <v>70</v>
      </c>
      <c r="D361" t="s">
        <v>43</v>
      </c>
      <c r="E361" s="1">
        <v>0</v>
      </c>
      <c r="F361" t="s">
        <v>704</v>
      </c>
      <c r="G361">
        <v>95942</v>
      </c>
      <c r="H361">
        <v>40.077027999999999</v>
      </c>
      <c r="I361">
        <v>-121.494168</v>
      </c>
      <c r="J361" s="1">
        <v>0</v>
      </c>
      <c r="K361" s="1">
        <v>15</v>
      </c>
      <c r="L361" t="s">
        <v>62</v>
      </c>
      <c r="M361" t="s">
        <v>40</v>
      </c>
      <c r="N361" s="2">
        <v>46.38</v>
      </c>
      <c r="O361" t="s">
        <v>40</v>
      </c>
      <c r="P361" t="s">
        <v>40</v>
      </c>
      <c r="Q361" t="s">
        <v>55</v>
      </c>
      <c r="R361" s="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 s="3">
        <v>75.650000000000006</v>
      </c>
      <c r="AE361" s="3">
        <v>1146.6500000000001</v>
      </c>
      <c r="AF361" s="3">
        <v>0</v>
      </c>
      <c r="AG361" s="3">
        <v>0</v>
      </c>
      <c r="AH361" s="3">
        <v>695.7</v>
      </c>
      <c r="AI361" s="3">
        <v>1842.35</v>
      </c>
      <c r="AJ361" t="s">
        <v>57</v>
      </c>
      <c r="AK361" t="s">
        <v>121</v>
      </c>
      <c r="AL361" t="s">
        <v>195</v>
      </c>
      <c r="AM361">
        <f>IF(Customers[[#This Row],[Customer Status]]="Churned",1,0)</f>
        <v>1</v>
      </c>
      <c r="AN361" t="str">
        <f>IF(Customers[[#This Row],[Monthly Charge]]&gt;=_xlfn.PERCENTILE.INC(Customers[Monthly Charge],0.75),"High-value","Other")</f>
        <v>Other</v>
      </c>
    </row>
    <row r="362" spans="1:40" x14ac:dyDescent="0.25">
      <c r="A362" t="s">
        <v>705</v>
      </c>
      <c r="B362" t="s">
        <v>49</v>
      </c>
      <c r="C362" s="1">
        <v>36</v>
      </c>
      <c r="D362" t="s">
        <v>43</v>
      </c>
      <c r="E362" s="1">
        <v>2</v>
      </c>
      <c r="F362" t="s">
        <v>706</v>
      </c>
      <c r="G362">
        <v>91935</v>
      </c>
      <c r="H362">
        <v>32.695681</v>
      </c>
      <c r="I362">
        <v>-116.79838599999999</v>
      </c>
      <c r="J362" s="1">
        <v>0</v>
      </c>
      <c r="K362" s="1">
        <v>70</v>
      </c>
      <c r="L362" t="s">
        <v>72</v>
      </c>
      <c r="M362" t="s">
        <v>40</v>
      </c>
      <c r="N362" s="2">
        <v>26.67</v>
      </c>
      <c r="O362" t="s">
        <v>40</v>
      </c>
      <c r="P362" t="s">
        <v>40</v>
      </c>
      <c r="Q362" t="s">
        <v>55</v>
      </c>
      <c r="R362" s="1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 s="3">
        <v>114.6</v>
      </c>
      <c r="AE362" s="3">
        <v>7882.5</v>
      </c>
      <c r="AF362" s="3">
        <v>0</v>
      </c>
      <c r="AG362" s="3">
        <v>0</v>
      </c>
      <c r="AH362" s="3">
        <v>1866.9</v>
      </c>
      <c r="AI362" s="3">
        <v>9749.4</v>
      </c>
      <c r="AJ362" t="s">
        <v>47</v>
      </c>
      <c r="AK362" t="s">
        <v>8234</v>
      </c>
      <c r="AL362" t="s">
        <v>8234</v>
      </c>
      <c r="AM362">
        <f>IF(Customers[[#This Row],[Customer Status]]="Churned",1,0)</f>
        <v>0</v>
      </c>
      <c r="AN362" t="str">
        <f>IF(Customers[[#This Row],[Monthly Charge]]&gt;=_xlfn.PERCENTILE.INC(Customers[Monthly Charge],0.75),"High-value","Other")</f>
        <v>High-value</v>
      </c>
    </row>
    <row r="363" spans="1:40" x14ac:dyDescent="0.25">
      <c r="A363" t="s">
        <v>707</v>
      </c>
      <c r="B363" t="s">
        <v>49</v>
      </c>
      <c r="C363" s="1">
        <v>37</v>
      </c>
      <c r="D363" t="s">
        <v>43</v>
      </c>
      <c r="E363" s="1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 s="1">
        <v>0</v>
      </c>
      <c r="K363" s="1">
        <v>66</v>
      </c>
      <c r="L363" t="s">
        <v>42</v>
      </c>
      <c r="M363" t="s">
        <v>40</v>
      </c>
      <c r="N363" s="2">
        <v>32.119999999999997</v>
      </c>
      <c r="O363" t="s">
        <v>40</v>
      </c>
      <c r="P363" t="s">
        <v>40</v>
      </c>
      <c r="Q363" t="s">
        <v>79</v>
      </c>
      <c r="R363" s="1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 s="3">
        <v>65.7</v>
      </c>
      <c r="AE363" s="3">
        <v>4378.8999999999996</v>
      </c>
      <c r="AF363" s="3">
        <v>0</v>
      </c>
      <c r="AG363" s="3">
        <v>0</v>
      </c>
      <c r="AH363" s="3">
        <v>2119.92</v>
      </c>
      <c r="AI363" s="3">
        <v>6498.82</v>
      </c>
      <c r="AJ363" t="s">
        <v>47</v>
      </c>
      <c r="AK363" t="s">
        <v>8234</v>
      </c>
      <c r="AL363" t="s">
        <v>8234</v>
      </c>
      <c r="AM363">
        <f>IF(Customers[[#This Row],[Customer Status]]="Churned",1,0)</f>
        <v>0</v>
      </c>
      <c r="AN363" t="str">
        <f>IF(Customers[[#This Row],[Monthly Charge]]&gt;=_xlfn.PERCENTILE.INC(Customers[Monthly Charge],0.75),"High-value","Other")</f>
        <v>Other</v>
      </c>
    </row>
    <row r="364" spans="1:40" x14ac:dyDescent="0.25">
      <c r="A364" t="s">
        <v>709</v>
      </c>
      <c r="B364" t="s">
        <v>49</v>
      </c>
      <c r="C364" s="1">
        <v>68</v>
      </c>
      <c r="D364" t="s">
        <v>40</v>
      </c>
      <c r="E364" s="1">
        <v>0</v>
      </c>
      <c r="F364" t="s">
        <v>245</v>
      </c>
      <c r="G364">
        <v>92028</v>
      </c>
      <c r="H364">
        <v>33.362575</v>
      </c>
      <c r="I364">
        <v>-117.299644</v>
      </c>
      <c r="J364" s="1">
        <v>6</v>
      </c>
      <c r="K364" s="1">
        <v>55</v>
      </c>
      <c r="L364" t="s">
        <v>42</v>
      </c>
      <c r="M364" t="s">
        <v>40</v>
      </c>
      <c r="N364" s="2">
        <v>42.9</v>
      </c>
      <c r="O364" t="s">
        <v>40</v>
      </c>
      <c r="P364" t="s">
        <v>40</v>
      </c>
      <c r="Q364" t="s">
        <v>55</v>
      </c>
      <c r="R364" s="1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 s="3">
        <v>74</v>
      </c>
      <c r="AE364" s="3">
        <v>4052.4</v>
      </c>
      <c r="AF364" s="3">
        <v>0</v>
      </c>
      <c r="AG364" s="3">
        <v>0</v>
      </c>
      <c r="AH364" s="3">
        <v>2359.5</v>
      </c>
      <c r="AI364" s="3">
        <v>6411.9</v>
      </c>
      <c r="AJ364" t="s">
        <v>47</v>
      </c>
      <c r="AK364" t="s">
        <v>8234</v>
      </c>
      <c r="AL364" t="s">
        <v>8234</v>
      </c>
      <c r="AM364">
        <f>IF(Customers[[#This Row],[Customer Status]]="Churned",1,0)</f>
        <v>0</v>
      </c>
      <c r="AN364" t="str">
        <f>IF(Customers[[#This Row],[Monthly Charge]]&gt;=_xlfn.PERCENTILE.INC(Customers[Monthly Charge],0.75),"High-value","Other")</f>
        <v>Other</v>
      </c>
    </row>
    <row r="365" spans="1:40" x14ac:dyDescent="0.25">
      <c r="A365" t="s">
        <v>710</v>
      </c>
      <c r="B365" t="s">
        <v>39</v>
      </c>
      <c r="C365" s="1">
        <v>66</v>
      </c>
      <c r="D365" t="s">
        <v>40</v>
      </c>
      <c r="E365" s="1">
        <v>0</v>
      </c>
      <c r="F365" t="s">
        <v>151</v>
      </c>
      <c r="G365">
        <v>92122</v>
      </c>
      <c r="H365">
        <v>32.857230000000001</v>
      </c>
      <c r="I365">
        <v>-117.209774</v>
      </c>
      <c r="J365" s="1">
        <v>2</v>
      </c>
      <c r="K365" s="1">
        <v>55</v>
      </c>
      <c r="L365" t="s">
        <v>76</v>
      </c>
      <c r="M365" t="s">
        <v>40</v>
      </c>
      <c r="N365" s="2">
        <v>42.82</v>
      </c>
      <c r="O365" t="s">
        <v>40</v>
      </c>
      <c r="P365" t="s">
        <v>40</v>
      </c>
      <c r="Q365" t="s">
        <v>55</v>
      </c>
      <c r="R365" s="1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 s="3">
        <v>85.45</v>
      </c>
      <c r="AE365" s="3">
        <v>4874.7</v>
      </c>
      <c r="AF365" s="3">
        <v>0</v>
      </c>
      <c r="AG365" s="3">
        <v>90</v>
      </c>
      <c r="AH365" s="3">
        <v>2355.1</v>
      </c>
      <c r="AI365" s="3">
        <v>7319.8</v>
      </c>
      <c r="AJ365" t="s">
        <v>57</v>
      </c>
      <c r="AK365" t="s">
        <v>58</v>
      </c>
      <c r="AL365" t="s">
        <v>104</v>
      </c>
      <c r="AM365">
        <f>IF(Customers[[#This Row],[Customer Status]]="Churned",1,0)</f>
        <v>1</v>
      </c>
      <c r="AN365" t="str">
        <f>IF(Customers[[#This Row],[Monthly Charge]]&gt;=_xlfn.PERCENTILE.INC(Customers[Monthly Charge],0.75),"High-value","Other")</f>
        <v>Other</v>
      </c>
    </row>
    <row r="366" spans="1:40" x14ac:dyDescent="0.25">
      <c r="A366" t="s">
        <v>711</v>
      </c>
      <c r="B366" t="s">
        <v>49</v>
      </c>
      <c r="C366" s="1">
        <v>72</v>
      </c>
      <c r="D366" t="s">
        <v>40</v>
      </c>
      <c r="E366" s="1">
        <v>0</v>
      </c>
      <c r="F366" t="s">
        <v>712</v>
      </c>
      <c r="G366">
        <v>96065</v>
      </c>
      <c r="H366">
        <v>40.877552000000001</v>
      </c>
      <c r="I366">
        <v>-121.885884</v>
      </c>
      <c r="J366" s="1">
        <v>2</v>
      </c>
      <c r="K366" s="1">
        <v>57</v>
      </c>
      <c r="L366" t="s">
        <v>42</v>
      </c>
      <c r="M366" t="s">
        <v>40</v>
      </c>
      <c r="N366" s="2">
        <v>48.16</v>
      </c>
      <c r="O366" t="s">
        <v>40</v>
      </c>
      <c r="P366" t="s">
        <v>40</v>
      </c>
      <c r="Q366" t="s">
        <v>79</v>
      </c>
      <c r="R366" s="1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 s="3">
        <v>71.099999999999994</v>
      </c>
      <c r="AE366" s="3">
        <v>4140.1000000000004</v>
      </c>
      <c r="AF366" s="3">
        <v>0</v>
      </c>
      <c r="AG366" s="3">
        <v>0</v>
      </c>
      <c r="AH366" s="3">
        <v>2745.12</v>
      </c>
      <c r="AI366" s="3">
        <v>6885.22</v>
      </c>
      <c r="AJ366" t="s">
        <v>47</v>
      </c>
      <c r="AK366" t="s">
        <v>8234</v>
      </c>
      <c r="AL366" t="s">
        <v>8234</v>
      </c>
      <c r="AM366">
        <f>IF(Customers[[#This Row],[Customer Status]]="Churned",1,0)</f>
        <v>0</v>
      </c>
      <c r="AN366" t="str">
        <f>IF(Customers[[#This Row],[Monthly Charge]]&gt;=_xlfn.PERCENTILE.INC(Customers[Monthly Charge],0.75),"High-value","Other")</f>
        <v>Other</v>
      </c>
    </row>
    <row r="367" spans="1:40" x14ac:dyDescent="0.25">
      <c r="A367" t="s">
        <v>713</v>
      </c>
      <c r="B367" t="s">
        <v>39</v>
      </c>
      <c r="C367" s="1">
        <v>34</v>
      </c>
      <c r="D367" t="s">
        <v>40</v>
      </c>
      <c r="E367" s="1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 s="1">
        <v>9</v>
      </c>
      <c r="K367" s="1">
        <v>72</v>
      </c>
      <c r="L367" t="s">
        <v>42</v>
      </c>
      <c r="M367" t="s">
        <v>40</v>
      </c>
      <c r="N367" s="2">
        <v>44.2</v>
      </c>
      <c r="O367" t="s">
        <v>40</v>
      </c>
      <c r="P367" t="s">
        <v>40</v>
      </c>
      <c r="Q367" t="s">
        <v>55</v>
      </c>
      <c r="R367" s="1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 s="3">
        <v>109.55</v>
      </c>
      <c r="AE367" s="3">
        <v>8165.1</v>
      </c>
      <c r="AF367" s="3">
        <v>0</v>
      </c>
      <c r="AG367" s="3">
        <v>0</v>
      </c>
      <c r="AH367" s="3">
        <v>3182.4</v>
      </c>
      <c r="AI367" s="3">
        <v>11347.5</v>
      </c>
      <c r="AJ367" t="s">
        <v>47</v>
      </c>
      <c r="AK367" t="s">
        <v>8234</v>
      </c>
      <c r="AL367" t="s">
        <v>8234</v>
      </c>
      <c r="AM367">
        <f>IF(Customers[[#This Row],[Customer Status]]="Churned",1,0)</f>
        <v>0</v>
      </c>
      <c r="AN367" t="str">
        <f>IF(Customers[[#This Row],[Monthly Charge]]&gt;=_xlfn.PERCENTILE.INC(Customers[Monthly Charge],0.75),"High-value","Other")</f>
        <v>High-value</v>
      </c>
    </row>
    <row r="368" spans="1:40" x14ac:dyDescent="0.25">
      <c r="A368" t="s">
        <v>714</v>
      </c>
      <c r="B368" t="s">
        <v>39</v>
      </c>
      <c r="C368" s="1">
        <v>27</v>
      </c>
      <c r="D368" t="s">
        <v>40</v>
      </c>
      <c r="E368" s="1">
        <v>0</v>
      </c>
      <c r="F368" t="s">
        <v>715</v>
      </c>
      <c r="G368">
        <v>95585</v>
      </c>
      <c r="H368">
        <v>39.873370999999999</v>
      </c>
      <c r="I368">
        <v>-123.741474</v>
      </c>
      <c r="J368" s="1">
        <v>3</v>
      </c>
      <c r="K368" s="1">
        <v>28</v>
      </c>
      <c r="L368" t="s">
        <v>42</v>
      </c>
      <c r="M368" t="s">
        <v>40</v>
      </c>
      <c r="N368" s="2">
        <v>42.33</v>
      </c>
      <c r="O368" t="s">
        <v>43</v>
      </c>
      <c r="P368" t="s">
        <v>43</v>
      </c>
      <c r="Q368" t="s">
        <v>42</v>
      </c>
      <c r="R368" s="1">
        <v>0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51</v>
      </c>
      <c r="AB368" t="s">
        <v>43</v>
      </c>
      <c r="AC368" t="s">
        <v>46</v>
      </c>
      <c r="AD368" s="3">
        <v>20.5</v>
      </c>
      <c r="AE368" s="3">
        <v>563.04999999999995</v>
      </c>
      <c r="AF368" s="3">
        <v>0</v>
      </c>
      <c r="AG368" s="3">
        <v>0</v>
      </c>
      <c r="AH368" s="3">
        <v>1185.24</v>
      </c>
      <c r="AI368" s="3">
        <v>1748.29</v>
      </c>
      <c r="AJ368" t="s">
        <v>47</v>
      </c>
      <c r="AK368" t="s">
        <v>8234</v>
      </c>
      <c r="AL368" t="s">
        <v>8234</v>
      </c>
      <c r="AM368">
        <f>IF(Customers[[#This Row],[Customer Status]]="Churned",1,0)</f>
        <v>0</v>
      </c>
      <c r="AN368" t="str">
        <f>IF(Customers[[#This Row],[Monthly Charge]]&gt;=_xlfn.PERCENTILE.INC(Customers[Monthly Charge],0.75),"High-value","Other")</f>
        <v>Other</v>
      </c>
    </row>
    <row r="369" spans="1:40" x14ac:dyDescent="0.25">
      <c r="A369" t="s">
        <v>716</v>
      </c>
      <c r="B369" t="s">
        <v>49</v>
      </c>
      <c r="C369" s="1">
        <v>48</v>
      </c>
      <c r="D369" t="s">
        <v>40</v>
      </c>
      <c r="E369" s="1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 s="1">
        <v>8</v>
      </c>
      <c r="K369" s="1">
        <v>54</v>
      </c>
      <c r="L369" t="s">
        <v>42</v>
      </c>
      <c r="M369" t="s">
        <v>40</v>
      </c>
      <c r="N369" s="2">
        <v>14.18</v>
      </c>
      <c r="O369" t="s">
        <v>43</v>
      </c>
      <c r="P369" t="s">
        <v>40</v>
      </c>
      <c r="Q369" t="s">
        <v>79</v>
      </c>
      <c r="R369" s="1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 s="3">
        <v>74.55</v>
      </c>
      <c r="AE369" s="3">
        <v>4191.45</v>
      </c>
      <c r="AF369" s="3">
        <v>0</v>
      </c>
      <c r="AG369" s="3">
        <v>0</v>
      </c>
      <c r="AH369" s="3">
        <v>765.72</v>
      </c>
      <c r="AI369" s="3">
        <v>4957.17</v>
      </c>
      <c r="AJ369" t="s">
        <v>47</v>
      </c>
      <c r="AK369" t="s">
        <v>8234</v>
      </c>
      <c r="AL369" t="s">
        <v>8234</v>
      </c>
      <c r="AM369">
        <f>IF(Customers[[#This Row],[Customer Status]]="Churned",1,0)</f>
        <v>0</v>
      </c>
      <c r="AN369" t="str">
        <f>IF(Customers[[#This Row],[Monthly Charge]]&gt;=_xlfn.PERCENTILE.INC(Customers[Monthly Charge],0.75),"High-value","Other")</f>
        <v>Other</v>
      </c>
    </row>
    <row r="370" spans="1:40" x14ac:dyDescent="0.25">
      <c r="A370" t="s">
        <v>718</v>
      </c>
      <c r="B370" t="s">
        <v>49</v>
      </c>
      <c r="C370" s="1">
        <v>66</v>
      </c>
      <c r="D370" t="s">
        <v>40</v>
      </c>
      <c r="E370" s="1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 s="1">
        <v>6</v>
      </c>
      <c r="K370" s="1">
        <v>24</v>
      </c>
      <c r="L370" t="s">
        <v>129</v>
      </c>
      <c r="M370" t="s">
        <v>40</v>
      </c>
      <c r="N370" s="2">
        <v>4.0599999999999996</v>
      </c>
      <c r="O370" t="s">
        <v>40</v>
      </c>
      <c r="P370" t="s">
        <v>40</v>
      </c>
      <c r="Q370" t="s">
        <v>55</v>
      </c>
      <c r="R370" s="1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 s="3">
        <v>79.849999999999994</v>
      </c>
      <c r="AE370" s="3">
        <v>1857.75</v>
      </c>
      <c r="AF370" s="3">
        <v>0</v>
      </c>
      <c r="AG370" s="3">
        <v>0</v>
      </c>
      <c r="AH370" s="3">
        <v>97.44</v>
      </c>
      <c r="AI370" s="3">
        <v>1955.19</v>
      </c>
      <c r="AJ370" t="s">
        <v>47</v>
      </c>
      <c r="AK370" t="s">
        <v>8234</v>
      </c>
      <c r="AL370" t="s">
        <v>8234</v>
      </c>
      <c r="AM370">
        <f>IF(Customers[[#This Row],[Customer Status]]="Churned",1,0)</f>
        <v>0</v>
      </c>
      <c r="AN370" t="str">
        <f>IF(Customers[[#This Row],[Monthly Charge]]&gt;=_xlfn.PERCENTILE.INC(Customers[Monthly Charge],0.75),"High-value","Other")</f>
        <v>Other</v>
      </c>
    </row>
    <row r="371" spans="1:40" x14ac:dyDescent="0.25">
      <c r="A371" t="s">
        <v>719</v>
      </c>
      <c r="B371" t="s">
        <v>39</v>
      </c>
      <c r="C371" s="1">
        <v>59</v>
      </c>
      <c r="D371" t="s">
        <v>40</v>
      </c>
      <c r="E371" s="1">
        <v>0</v>
      </c>
      <c r="F371" t="s">
        <v>720</v>
      </c>
      <c r="G371">
        <v>95325</v>
      </c>
      <c r="H371">
        <v>37.479925999999999</v>
      </c>
      <c r="I371">
        <v>-120.230424</v>
      </c>
      <c r="J371" s="1">
        <v>6</v>
      </c>
      <c r="K371" s="1">
        <v>2</v>
      </c>
      <c r="L371" t="s">
        <v>54</v>
      </c>
      <c r="M371" t="s">
        <v>40</v>
      </c>
      <c r="N371" s="2">
        <v>48.39</v>
      </c>
      <c r="O371" t="s">
        <v>43</v>
      </c>
      <c r="P371" t="s">
        <v>40</v>
      </c>
      <c r="Q371" t="s">
        <v>44</v>
      </c>
      <c r="R371" s="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 s="3">
        <v>62.15</v>
      </c>
      <c r="AE371" s="3">
        <v>113.1</v>
      </c>
      <c r="AF371" s="3">
        <v>0</v>
      </c>
      <c r="AG371" s="3">
        <v>0</v>
      </c>
      <c r="AH371" s="3">
        <v>96.78</v>
      </c>
      <c r="AI371" s="3">
        <v>209.88</v>
      </c>
      <c r="AJ371" t="s">
        <v>98</v>
      </c>
      <c r="AK371" t="s">
        <v>8234</v>
      </c>
      <c r="AL371" t="s">
        <v>8234</v>
      </c>
      <c r="AM371">
        <f>IF(Customers[[#This Row],[Customer Status]]="Churned",1,0)</f>
        <v>0</v>
      </c>
      <c r="AN371" t="str">
        <f>IF(Customers[[#This Row],[Monthly Charge]]&gt;=_xlfn.PERCENTILE.INC(Customers[Monthly Charge],0.75),"High-value","Other")</f>
        <v>Other</v>
      </c>
    </row>
    <row r="372" spans="1:40" x14ac:dyDescent="0.25">
      <c r="A372" t="s">
        <v>721</v>
      </c>
      <c r="B372" t="s">
        <v>49</v>
      </c>
      <c r="C372" s="1">
        <v>19</v>
      </c>
      <c r="D372" t="s">
        <v>43</v>
      </c>
      <c r="E372" s="1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 s="1">
        <v>0</v>
      </c>
      <c r="K372" s="1">
        <v>12</v>
      </c>
      <c r="L372" t="s">
        <v>62</v>
      </c>
      <c r="M372" t="s">
        <v>40</v>
      </c>
      <c r="N372" s="2">
        <v>19.38</v>
      </c>
      <c r="O372" t="s">
        <v>43</v>
      </c>
      <c r="P372" t="s">
        <v>43</v>
      </c>
      <c r="Q372" t="s">
        <v>42</v>
      </c>
      <c r="R372" s="1">
        <v>0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51</v>
      </c>
      <c r="AB372" t="s">
        <v>43</v>
      </c>
      <c r="AC372" t="s">
        <v>46</v>
      </c>
      <c r="AD372" s="3">
        <v>21.05</v>
      </c>
      <c r="AE372" s="3">
        <v>235.8</v>
      </c>
      <c r="AF372" s="3">
        <v>0</v>
      </c>
      <c r="AG372" s="3">
        <v>0</v>
      </c>
      <c r="AH372" s="3">
        <v>232.56</v>
      </c>
      <c r="AI372" s="3">
        <v>468.36</v>
      </c>
      <c r="AJ372" t="s">
        <v>47</v>
      </c>
      <c r="AK372" t="s">
        <v>8234</v>
      </c>
      <c r="AL372" t="s">
        <v>8234</v>
      </c>
      <c r="AM372">
        <f>IF(Customers[[#This Row],[Customer Status]]="Churned",1,0)</f>
        <v>0</v>
      </c>
      <c r="AN372" t="str">
        <f>IF(Customers[[#This Row],[Monthly Charge]]&gt;=_xlfn.PERCENTILE.INC(Customers[Monthly Charge],0.75),"High-value","Other")</f>
        <v>Other</v>
      </c>
    </row>
    <row r="373" spans="1:40" x14ac:dyDescent="0.25">
      <c r="A373" t="s">
        <v>723</v>
      </c>
      <c r="B373" t="s">
        <v>49</v>
      </c>
      <c r="C373" s="1">
        <v>69</v>
      </c>
      <c r="D373" t="s">
        <v>43</v>
      </c>
      <c r="E373" s="1">
        <v>0</v>
      </c>
      <c r="F373" t="s">
        <v>724</v>
      </c>
      <c r="G373">
        <v>96029</v>
      </c>
      <c r="H373">
        <v>39.847839999999998</v>
      </c>
      <c r="I373">
        <v>-122.544556</v>
      </c>
      <c r="J373" s="1">
        <v>0</v>
      </c>
      <c r="K373" s="1">
        <v>51</v>
      </c>
      <c r="L373" t="s">
        <v>42</v>
      </c>
      <c r="M373" t="s">
        <v>40</v>
      </c>
      <c r="N373" s="2">
        <v>24.92</v>
      </c>
      <c r="O373" t="s">
        <v>40</v>
      </c>
      <c r="P373" t="s">
        <v>40</v>
      </c>
      <c r="Q373" t="s">
        <v>55</v>
      </c>
      <c r="R373" s="1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 s="3">
        <v>79.599999999999994</v>
      </c>
      <c r="AE373" s="3">
        <v>3974.7</v>
      </c>
      <c r="AF373" s="3">
        <v>16.73</v>
      </c>
      <c r="AG373" s="3">
        <v>0</v>
      </c>
      <c r="AH373" s="3">
        <v>1270.92</v>
      </c>
      <c r="AI373" s="3">
        <v>5228.8900000000003</v>
      </c>
      <c r="AJ373" t="s">
        <v>47</v>
      </c>
      <c r="AK373" t="s">
        <v>8234</v>
      </c>
      <c r="AL373" t="s">
        <v>8234</v>
      </c>
      <c r="AM373">
        <f>IF(Customers[[#This Row],[Customer Status]]="Churned",1,0)</f>
        <v>0</v>
      </c>
      <c r="AN373" t="str">
        <f>IF(Customers[[#This Row],[Monthly Charge]]&gt;=_xlfn.PERCENTILE.INC(Customers[Monthly Charge],0.75),"High-value","Other")</f>
        <v>Other</v>
      </c>
    </row>
    <row r="374" spans="1:40" x14ac:dyDescent="0.25">
      <c r="A374" t="s">
        <v>725</v>
      </c>
      <c r="B374" t="s">
        <v>49</v>
      </c>
      <c r="C374" s="1">
        <v>64</v>
      </c>
      <c r="D374" t="s">
        <v>43</v>
      </c>
      <c r="E374" s="1">
        <v>0</v>
      </c>
      <c r="F374" t="s">
        <v>726</v>
      </c>
      <c r="G374">
        <v>92274</v>
      </c>
      <c r="H374">
        <v>33.53604</v>
      </c>
      <c r="I374">
        <v>-116.11922199999999</v>
      </c>
      <c r="J374" s="1">
        <v>0</v>
      </c>
      <c r="K374" s="1">
        <v>13</v>
      </c>
      <c r="L374" t="s">
        <v>42</v>
      </c>
      <c r="M374" t="s">
        <v>40</v>
      </c>
      <c r="N374" s="2">
        <v>40.99</v>
      </c>
      <c r="O374" t="s">
        <v>43</v>
      </c>
      <c r="P374" t="s">
        <v>40</v>
      </c>
      <c r="Q374" t="s">
        <v>79</v>
      </c>
      <c r="R374" s="1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 s="3">
        <v>73.349999999999994</v>
      </c>
      <c r="AE374" s="3">
        <v>931.55</v>
      </c>
      <c r="AF374" s="3">
        <v>49.02</v>
      </c>
      <c r="AG374" s="3">
        <v>0</v>
      </c>
      <c r="AH374" s="3">
        <v>532.87</v>
      </c>
      <c r="AI374" s="3">
        <v>1415.4</v>
      </c>
      <c r="AJ374" t="s">
        <v>47</v>
      </c>
      <c r="AK374" t="s">
        <v>8234</v>
      </c>
      <c r="AL374" t="s">
        <v>8234</v>
      </c>
      <c r="AM374">
        <f>IF(Customers[[#This Row],[Customer Status]]="Churned",1,0)</f>
        <v>0</v>
      </c>
      <c r="AN374" t="str">
        <f>IF(Customers[[#This Row],[Monthly Charge]]&gt;=_xlfn.PERCENTILE.INC(Customers[Monthly Charge],0.75),"High-value","Other")</f>
        <v>Other</v>
      </c>
    </row>
    <row r="375" spans="1:40" x14ac:dyDescent="0.25">
      <c r="A375" t="s">
        <v>727</v>
      </c>
      <c r="B375" t="s">
        <v>49</v>
      </c>
      <c r="C375" s="1">
        <v>26</v>
      </c>
      <c r="D375" t="s">
        <v>43</v>
      </c>
      <c r="E375" s="1">
        <v>0</v>
      </c>
      <c r="F375" t="s">
        <v>728</v>
      </c>
      <c r="G375">
        <v>94549</v>
      </c>
      <c r="H375">
        <v>37.907777000000003</v>
      </c>
      <c r="I375">
        <v>-122.127161</v>
      </c>
      <c r="J375" s="1">
        <v>0</v>
      </c>
      <c r="K375" s="1">
        <v>58</v>
      </c>
      <c r="L375" t="s">
        <v>76</v>
      </c>
      <c r="M375" t="s">
        <v>40</v>
      </c>
      <c r="N375" s="2">
        <v>47.47</v>
      </c>
      <c r="O375" t="s">
        <v>43</v>
      </c>
      <c r="P375" t="s">
        <v>40</v>
      </c>
      <c r="Q375" t="s">
        <v>79</v>
      </c>
      <c r="R375" s="1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 s="3">
        <v>70.099999999999994</v>
      </c>
      <c r="AE375" s="3">
        <v>4048.95</v>
      </c>
      <c r="AF375" s="3">
        <v>0</v>
      </c>
      <c r="AG375" s="3">
        <v>0</v>
      </c>
      <c r="AH375" s="3">
        <v>2753.26</v>
      </c>
      <c r="AI375" s="3">
        <v>6802.21</v>
      </c>
      <c r="AJ375" t="s">
        <v>47</v>
      </c>
      <c r="AK375" t="s">
        <v>8234</v>
      </c>
      <c r="AL375" t="s">
        <v>8234</v>
      </c>
      <c r="AM375">
        <f>IF(Customers[[#This Row],[Customer Status]]="Churned",1,0)</f>
        <v>0</v>
      </c>
      <c r="AN375" t="str">
        <f>IF(Customers[[#This Row],[Monthly Charge]]&gt;=_xlfn.PERCENTILE.INC(Customers[Monthly Charge],0.75),"High-value","Other")</f>
        <v>Other</v>
      </c>
    </row>
    <row r="376" spans="1:40" x14ac:dyDescent="0.25">
      <c r="A376" t="s">
        <v>729</v>
      </c>
      <c r="B376" t="s">
        <v>39</v>
      </c>
      <c r="C376" s="1">
        <v>43</v>
      </c>
      <c r="D376" t="s">
        <v>40</v>
      </c>
      <c r="E376" s="1">
        <v>0</v>
      </c>
      <c r="F376" t="s">
        <v>541</v>
      </c>
      <c r="G376">
        <v>90210</v>
      </c>
      <c r="H376">
        <v>34.099891</v>
      </c>
      <c r="I376">
        <v>-118.414338</v>
      </c>
      <c r="J376" s="1">
        <v>2</v>
      </c>
      <c r="K376" s="1">
        <v>18</v>
      </c>
      <c r="L376" t="s">
        <v>62</v>
      </c>
      <c r="M376" t="s">
        <v>40</v>
      </c>
      <c r="N376" s="2">
        <v>44.97</v>
      </c>
      <c r="O376" t="s">
        <v>43</v>
      </c>
      <c r="P376" t="s">
        <v>40</v>
      </c>
      <c r="Q376" t="s">
        <v>44</v>
      </c>
      <c r="R376" s="1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 s="3">
        <v>54.4</v>
      </c>
      <c r="AE376" s="3">
        <v>957.1</v>
      </c>
      <c r="AF376" s="3">
        <v>0</v>
      </c>
      <c r="AG376" s="3">
        <v>0</v>
      </c>
      <c r="AH376" s="3">
        <v>809.46</v>
      </c>
      <c r="AI376" s="3">
        <v>1766.56</v>
      </c>
      <c r="AJ376" t="s">
        <v>47</v>
      </c>
      <c r="AK376" t="s">
        <v>8234</v>
      </c>
      <c r="AL376" t="s">
        <v>8234</v>
      </c>
      <c r="AM376">
        <f>IF(Customers[[#This Row],[Customer Status]]="Churned",1,0)</f>
        <v>0</v>
      </c>
      <c r="AN376" t="str">
        <f>IF(Customers[[#This Row],[Monthly Charge]]&gt;=_xlfn.PERCENTILE.INC(Customers[Monthly Charge],0.75),"High-value","Other")</f>
        <v>Other</v>
      </c>
    </row>
    <row r="377" spans="1:40" x14ac:dyDescent="0.25">
      <c r="A377" t="s">
        <v>730</v>
      </c>
      <c r="B377" t="s">
        <v>39</v>
      </c>
      <c r="C377" s="1">
        <v>44</v>
      </c>
      <c r="D377" t="s">
        <v>40</v>
      </c>
      <c r="E377" s="1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 s="1">
        <v>6</v>
      </c>
      <c r="K377" s="1">
        <v>29</v>
      </c>
      <c r="L377" t="s">
        <v>129</v>
      </c>
      <c r="M377" t="s">
        <v>40</v>
      </c>
      <c r="N377" s="2">
        <v>49.96</v>
      </c>
      <c r="O377" t="s">
        <v>43</v>
      </c>
      <c r="P377" t="s">
        <v>43</v>
      </c>
      <c r="Q377" t="s">
        <v>42</v>
      </c>
      <c r="R377" s="1">
        <v>0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73</v>
      </c>
      <c r="AB377" t="s">
        <v>40</v>
      </c>
      <c r="AC377" t="s">
        <v>46</v>
      </c>
      <c r="AD377" s="3">
        <v>19.55</v>
      </c>
      <c r="AE377" s="3">
        <v>521.79999999999995</v>
      </c>
      <c r="AF377" s="3">
        <v>0</v>
      </c>
      <c r="AG377" s="3">
        <v>0</v>
      </c>
      <c r="AH377" s="3">
        <v>1448.84</v>
      </c>
      <c r="AI377" s="3">
        <v>1970.64</v>
      </c>
      <c r="AJ377" t="s">
        <v>47</v>
      </c>
      <c r="AK377" t="s">
        <v>8234</v>
      </c>
      <c r="AL377" t="s">
        <v>8234</v>
      </c>
      <c r="AM377">
        <f>IF(Customers[[#This Row],[Customer Status]]="Churned",1,0)</f>
        <v>0</v>
      </c>
      <c r="AN377" t="str">
        <f>IF(Customers[[#This Row],[Monthly Charge]]&gt;=_xlfn.PERCENTILE.INC(Customers[Monthly Charge],0.75),"High-value","Other")</f>
        <v>Other</v>
      </c>
    </row>
    <row r="378" spans="1:40" x14ac:dyDescent="0.25">
      <c r="A378" t="s">
        <v>732</v>
      </c>
      <c r="B378" t="s">
        <v>39</v>
      </c>
      <c r="C378" s="1">
        <v>61</v>
      </c>
      <c r="D378" t="s">
        <v>40</v>
      </c>
      <c r="E378" s="1">
        <v>3</v>
      </c>
      <c r="F378" t="s">
        <v>733</v>
      </c>
      <c r="G378">
        <v>96096</v>
      </c>
      <c r="H378">
        <v>40.637104999999998</v>
      </c>
      <c r="I378">
        <v>-121.906949</v>
      </c>
      <c r="J378" s="1">
        <v>9</v>
      </c>
      <c r="K378" s="1">
        <v>72</v>
      </c>
      <c r="L378" t="s">
        <v>42</v>
      </c>
      <c r="M378" t="s">
        <v>40</v>
      </c>
      <c r="N378" s="2">
        <v>21.84</v>
      </c>
      <c r="O378" t="s">
        <v>40</v>
      </c>
      <c r="P378" t="s">
        <v>40</v>
      </c>
      <c r="Q378" t="s">
        <v>79</v>
      </c>
      <c r="R378" s="1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 s="3">
        <v>74.55</v>
      </c>
      <c r="AE378" s="3">
        <v>5430.65</v>
      </c>
      <c r="AF378" s="3">
        <v>0</v>
      </c>
      <c r="AG378" s="3">
        <v>0</v>
      </c>
      <c r="AH378" s="3">
        <v>1572.48</v>
      </c>
      <c r="AI378" s="3">
        <v>7003.13</v>
      </c>
      <c r="AJ378" t="s">
        <v>47</v>
      </c>
      <c r="AK378" t="s">
        <v>8234</v>
      </c>
      <c r="AL378" t="s">
        <v>8234</v>
      </c>
      <c r="AM378">
        <f>IF(Customers[[#This Row],[Customer Status]]="Churned",1,0)</f>
        <v>0</v>
      </c>
      <c r="AN378" t="str">
        <f>IF(Customers[[#This Row],[Monthly Charge]]&gt;=_xlfn.PERCENTILE.INC(Customers[Monthly Charge],0.75),"High-value","Other")</f>
        <v>Other</v>
      </c>
    </row>
    <row r="379" spans="1:40" x14ac:dyDescent="0.25">
      <c r="A379" t="s">
        <v>734</v>
      </c>
      <c r="B379" t="s">
        <v>49</v>
      </c>
      <c r="C379" s="1">
        <v>39</v>
      </c>
      <c r="D379" t="s">
        <v>40</v>
      </c>
      <c r="E379" s="1">
        <v>1</v>
      </c>
      <c r="F379" t="s">
        <v>735</v>
      </c>
      <c r="G379">
        <v>94502</v>
      </c>
      <c r="H379">
        <v>37.724817000000002</v>
      </c>
      <c r="I379">
        <v>-122.224363</v>
      </c>
      <c r="J379" s="1">
        <v>9</v>
      </c>
      <c r="K379" s="1">
        <v>71</v>
      </c>
      <c r="L379" t="s">
        <v>72</v>
      </c>
      <c r="M379" t="s">
        <v>40</v>
      </c>
      <c r="N379" s="2">
        <v>18.989999999999998</v>
      </c>
      <c r="O379" t="s">
        <v>40</v>
      </c>
      <c r="P379" t="s">
        <v>43</v>
      </c>
      <c r="Q379" t="s">
        <v>42</v>
      </c>
      <c r="R379" s="1">
        <v>0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73</v>
      </c>
      <c r="AB379" t="s">
        <v>43</v>
      </c>
      <c r="AC379" t="s">
        <v>46</v>
      </c>
      <c r="AD379" s="3">
        <v>23.9</v>
      </c>
      <c r="AE379" s="3">
        <v>1626.4</v>
      </c>
      <c r="AF379" s="3">
        <v>0</v>
      </c>
      <c r="AG379" s="3">
        <v>0</v>
      </c>
      <c r="AH379" s="3">
        <v>1348.29</v>
      </c>
      <c r="AI379" s="3">
        <v>2974.69</v>
      </c>
      <c r="AJ379" t="s">
        <v>47</v>
      </c>
      <c r="AK379" t="s">
        <v>8234</v>
      </c>
      <c r="AL379" t="s">
        <v>8234</v>
      </c>
      <c r="AM379">
        <f>IF(Customers[[#This Row],[Customer Status]]="Churned",1,0)</f>
        <v>0</v>
      </c>
      <c r="AN379" t="str">
        <f>IF(Customers[[#This Row],[Monthly Charge]]&gt;=_xlfn.PERCENTILE.INC(Customers[Monthly Charge],0.75),"High-value","Other")</f>
        <v>Other</v>
      </c>
    </row>
    <row r="380" spans="1:40" x14ac:dyDescent="0.25">
      <c r="A380" t="s">
        <v>736</v>
      </c>
      <c r="B380" t="s">
        <v>39</v>
      </c>
      <c r="C380" s="1">
        <v>62</v>
      </c>
      <c r="D380" t="s">
        <v>43</v>
      </c>
      <c r="E380" s="1">
        <v>0</v>
      </c>
      <c r="F380" t="s">
        <v>737</v>
      </c>
      <c r="G380">
        <v>95638</v>
      </c>
      <c r="H380">
        <v>38.313446999999996</v>
      </c>
      <c r="I380">
        <v>-121.123886</v>
      </c>
      <c r="J380" s="1">
        <v>0</v>
      </c>
      <c r="K380" s="1">
        <v>70</v>
      </c>
      <c r="L380" t="s">
        <v>72</v>
      </c>
      <c r="M380" t="s">
        <v>43</v>
      </c>
      <c r="N380" s="2">
        <v>0</v>
      </c>
      <c r="O380" t="s">
        <v>43</v>
      </c>
      <c r="P380" t="s">
        <v>40</v>
      </c>
      <c r="Q380" t="s">
        <v>79</v>
      </c>
      <c r="R380" s="1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 s="3">
        <v>44.6</v>
      </c>
      <c r="AE380" s="3">
        <v>3058.15</v>
      </c>
      <c r="AF380" s="3">
        <v>0</v>
      </c>
      <c r="AG380" s="3">
        <v>0</v>
      </c>
      <c r="AH380" s="3">
        <v>0</v>
      </c>
      <c r="AI380" s="3">
        <v>3058.15</v>
      </c>
      <c r="AJ380" t="s">
        <v>47</v>
      </c>
      <c r="AK380" t="s">
        <v>8234</v>
      </c>
      <c r="AL380" t="s">
        <v>8234</v>
      </c>
      <c r="AM380">
        <f>IF(Customers[[#This Row],[Customer Status]]="Churned",1,0)</f>
        <v>0</v>
      </c>
      <c r="AN380" t="str">
        <f>IF(Customers[[#This Row],[Monthly Charge]]&gt;=_xlfn.PERCENTILE.INC(Customers[Monthly Charge],0.75),"High-value","Other")</f>
        <v>Other</v>
      </c>
    </row>
    <row r="381" spans="1:40" x14ac:dyDescent="0.25">
      <c r="A381" t="s">
        <v>738</v>
      </c>
      <c r="B381" t="s">
        <v>49</v>
      </c>
      <c r="C381" s="1">
        <v>45</v>
      </c>
      <c r="D381" t="s">
        <v>43</v>
      </c>
      <c r="E381" s="1">
        <v>0</v>
      </c>
      <c r="F381" t="s">
        <v>739</v>
      </c>
      <c r="G381">
        <v>95446</v>
      </c>
      <c r="H381">
        <v>38.525759999999998</v>
      </c>
      <c r="I381">
        <v>-123.013347</v>
      </c>
      <c r="J381" s="1">
        <v>0</v>
      </c>
      <c r="K381" s="1">
        <v>9</v>
      </c>
      <c r="L381" t="s">
        <v>42</v>
      </c>
      <c r="M381" t="s">
        <v>40</v>
      </c>
      <c r="N381" s="2">
        <v>19.22</v>
      </c>
      <c r="O381" t="s">
        <v>40</v>
      </c>
      <c r="P381" t="s">
        <v>40</v>
      </c>
      <c r="Q381" t="s">
        <v>55</v>
      </c>
      <c r="R381" s="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 s="3">
        <v>95.5</v>
      </c>
      <c r="AE381" s="3">
        <v>829.1</v>
      </c>
      <c r="AF381" s="3">
        <v>0</v>
      </c>
      <c r="AG381" s="3">
        <v>0</v>
      </c>
      <c r="AH381" s="3">
        <v>172.98</v>
      </c>
      <c r="AI381" s="3">
        <v>1002.08</v>
      </c>
      <c r="AJ381" t="s">
        <v>57</v>
      </c>
      <c r="AK381" t="s">
        <v>63</v>
      </c>
      <c r="AL381" t="s">
        <v>101</v>
      </c>
      <c r="AM381">
        <f>IF(Customers[[#This Row],[Customer Status]]="Churned",1,0)</f>
        <v>1</v>
      </c>
      <c r="AN381" t="str">
        <f>IF(Customers[[#This Row],[Monthly Charge]]&gt;=_xlfn.PERCENTILE.INC(Customers[Monthly Charge],0.75),"High-value","Other")</f>
        <v>High-value</v>
      </c>
    </row>
    <row r="382" spans="1:40" x14ac:dyDescent="0.25">
      <c r="A382" t="s">
        <v>740</v>
      </c>
      <c r="B382" t="s">
        <v>39</v>
      </c>
      <c r="C382" s="1">
        <v>28</v>
      </c>
      <c r="D382" t="s">
        <v>40</v>
      </c>
      <c r="E382" s="1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 s="1">
        <v>5</v>
      </c>
      <c r="K382" s="1">
        <v>20</v>
      </c>
      <c r="L382" t="s">
        <v>42</v>
      </c>
      <c r="M382" t="s">
        <v>40</v>
      </c>
      <c r="N382" s="2">
        <v>38.71</v>
      </c>
      <c r="O382" t="s">
        <v>40</v>
      </c>
      <c r="P382" t="s">
        <v>40</v>
      </c>
      <c r="Q382" t="s">
        <v>55</v>
      </c>
      <c r="R382" s="1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 s="3">
        <v>95.5</v>
      </c>
      <c r="AE382" s="3">
        <v>1916.2</v>
      </c>
      <c r="AF382" s="3">
        <v>0</v>
      </c>
      <c r="AG382" s="3">
        <v>0</v>
      </c>
      <c r="AH382" s="3">
        <v>774.2</v>
      </c>
      <c r="AI382" s="3">
        <v>2690.4</v>
      </c>
      <c r="AJ382" t="s">
        <v>47</v>
      </c>
      <c r="AK382" t="s">
        <v>8234</v>
      </c>
      <c r="AL382" t="s">
        <v>8234</v>
      </c>
      <c r="AM382">
        <f>IF(Customers[[#This Row],[Customer Status]]="Churned",1,0)</f>
        <v>0</v>
      </c>
      <c r="AN382" t="str">
        <f>IF(Customers[[#This Row],[Monthly Charge]]&gt;=_xlfn.PERCENTILE.INC(Customers[Monthly Charge],0.75),"High-value","Other")</f>
        <v>High-value</v>
      </c>
    </row>
    <row r="383" spans="1:40" x14ac:dyDescent="0.25">
      <c r="A383" t="s">
        <v>742</v>
      </c>
      <c r="B383" t="s">
        <v>49</v>
      </c>
      <c r="C383" s="1">
        <v>51</v>
      </c>
      <c r="D383" t="s">
        <v>43</v>
      </c>
      <c r="E383" s="1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 s="1">
        <v>0</v>
      </c>
      <c r="K383" s="1">
        <v>69</v>
      </c>
      <c r="L383" t="s">
        <v>72</v>
      </c>
      <c r="M383" t="s">
        <v>40</v>
      </c>
      <c r="N383" s="2">
        <v>29.38</v>
      </c>
      <c r="O383" t="s">
        <v>40</v>
      </c>
      <c r="P383" t="s">
        <v>40</v>
      </c>
      <c r="Q383" t="s">
        <v>79</v>
      </c>
      <c r="R383" s="1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 s="3">
        <v>78.599999999999994</v>
      </c>
      <c r="AE383" s="3">
        <v>5356.45</v>
      </c>
      <c r="AF383" s="3">
        <v>0</v>
      </c>
      <c r="AG383" s="3">
        <v>0</v>
      </c>
      <c r="AH383" s="3">
        <v>2027.22</v>
      </c>
      <c r="AI383" s="3">
        <v>7383.67</v>
      </c>
      <c r="AJ383" t="s">
        <v>57</v>
      </c>
      <c r="AK383" t="s">
        <v>58</v>
      </c>
      <c r="AL383" t="s">
        <v>104</v>
      </c>
      <c r="AM383">
        <f>IF(Customers[[#This Row],[Customer Status]]="Churned",1,0)</f>
        <v>1</v>
      </c>
      <c r="AN383" t="str">
        <f>IF(Customers[[#This Row],[Monthly Charge]]&gt;=_xlfn.PERCENTILE.INC(Customers[Monthly Charge],0.75),"High-value","Other")</f>
        <v>Other</v>
      </c>
    </row>
    <row r="384" spans="1:40" x14ac:dyDescent="0.25">
      <c r="A384" t="s">
        <v>743</v>
      </c>
      <c r="B384" t="s">
        <v>49</v>
      </c>
      <c r="C384" s="1">
        <v>26</v>
      </c>
      <c r="D384" t="s">
        <v>43</v>
      </c>
      <c r="E384" s="1">
        <v>0</v>
      </c>
      <c r="F384" t="s">
        <v>744</v>
      </c>
      <c r="G384">
        <v>94510</v>
      </c>
      <c r="H384">
        <v>38.113532999999997</v>
      </c>
      <c r="I384">
        <v>-122.11926</v>
      </c>
      <c r="J384" s="1">
        <v>0</v>
      </c>
      <c r="K384" s="1">
        <v>63</v>
      </c>
      <c r="L384" t="s">
        <v>42</v>
      </c>
      <c r="M384" t="s">
        <v>40</v>
      </c>
      <c r="N384" s="2">
        <v>21.45</v>
      </c>
      <c r="O384" t="s">
        <v>40</v>
      </c>
      <c r="P384" t="s">
        <v>40</v>
      </c>
      <c r="Q384" t="s">
        <v>55</v>
      </c>
      <c r="R384" s="1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 s="3">
        <v>104.5</v>
      </c>
      <c r="AE384" s="3">
        <v>6590.8</v>
      </c>
      <c r="AF384" s="3">
        <v>0</v>
      </c>
      <c r="AG384" s="3">
        <v>0</v>
      </c>
      <c r="AH384" s="3">
        <v>1351.35</v>
      </c>
      <c r="AI384" s="3">
        <v>7942.15</v>
      </c>
      <c r="AJ384" t="s">
        <v>47</v>
      </c>
      <c r="AK384" t="s">
        <v>8234</v>
      </c>
      <c r="AL384" t="s">
        <v>8234</v>
      </c>
      <c r="AM384">
        <f>IF(Customers[[#This Row],[Customer Status]]="Churned",1,0)</f>
        <v>0</v>
      </c>
      <c r="AN384" t="str">
        <f>IF(Customers[[#This Row],[Monthly Charge]]&gt;=_xlfn.PERCENTILE.INC(Customers[Monthly Charge],0.75),"High-value","Other")</f>
        <v>High-value</v>
      </c>
    </row>
    <row r="385" spans="1:40" x14ac:dyDescent="0.25">
      <c r="A385" t="s">
        <v>745</v>
      </c>
      <c r="B385" t="s">
        <v>39</v>
      </c>
      <c r="C385" s="1">
        <v>38</v>
      </c>
      <c r="D385" t="s">
        <v>43</v>
      </c>
      <c r="E385" s="1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 s="1">
        <v>0</v>
      </c>
      <c r="K385" s="1">
        <v>7</v>
      </c>
      <c r="L385" t="s">
        <v>42</v>
      </c>
      <c r="M385" t="s">
        <v>40</v>
      </c>
      <c r="N385" s="2">
        <v>15.84</v>
      </c>
      <c r="O385" t="s">
        <v>43</v>
      </c>
      <c r="P385" t="s">
        <v>40</v>
      </c>
      <c r="Q385" t="s">
        <v>79</v>
      </c>
      <c r="R385" s="1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 s="3">
        <v>61.4</v>
      </c>
      <c r="AE385" s="3">
        <v>438.9</v>
      </c>
      <c r="AF385" s="3">
        <v>0</v>
      </c>
      <c r="AG385" s="3">
        <v>0</v>
      </c>
      <c r="AH385" s="3">
        <v>110.88</v>
      </c>
      <c r="AI385" s="3">
        <v>549.78</v>
      </c>
      <c r="AJ385" t="s">
        <v>47</v>
      </c>
      <c r="AK385" t="s">
        <v>8234</v>
      </c>
      <c r="AL385" t="s">
        <v>8234</v>
      </c>
      <c r="AM385">
        <f>IF(Customers[[#This Row],[Customer Status]]="Churned",1,0)</f>
        <v>0</v>
      </c>
      <c r="AN385" t="str">
        <f>IF(Customers[[#This Row],[Monthly Charge]]&gt;=_xlfn.PERCENTILE.INC(Customers[Monthly Charge],0.75),"High-value","Other")</f>
        <v>Other</v>
      </c>
    </row>
    <row r="386" spans="1:40" x14ac:dyDescent="0.25">
      <c r="A386" t="s">
        <v>747</v>
      </c>
      <c r="B386" t="s">
        <v>39</v>
      </c>
      <c r="C386" s="1">
        <v>19</v>
      </c>
      <c r="D386" t="s">
        <v>40</v>
      </c>
      <c r="E386" s="1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 s="1">
        <v>7</v>
      </c>
      <c r="K386" s="1">
        <v>69</v>
      </c>
      <c r="L386" t="s">
        <v>42</v>
      </c>
      <c r="M386" t="s">
        <v>43</v>
      </c>
      <c r="N386" s="2">
        <v>0</v>
      </c>
      <c r="O386" t="s">
        <v>43</v>
      </c>
      <c r="P386" t="s">
        <v>40</v>
      </c>
      <c r="Q386" t="s">
        <v>79</v>
      </c>
      <c r="R386" s="1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 s="3">
        <v>43.95</v>
      </c>
      <c r="AE386" s="3">
        <v>2960.1</v>
      </c>
      <c r="AF386" s="3">
        <v>0</v>
      </c>
      <c r="AG386" s="3">
        <v>0</v>
      </c>
      <c r="AH386" s="3">
        <v>0</v>
      </c>
      <c r="AI386" s="3">
        <v>2960.1</v>
      </c>
      <c r="AJ386" t="s">
        <v>47</v>
      </c>
      <c r="AK386" t="s">
        <v>8234</v>
      </c>
      <c r="AL386" t="s">
        <v>8234</v>
      </c>
      <c r="AM386">
        <f>IF(Customers[[#This Row],[Customer Status]]="Churned",1,0)</f>
        <v>0</v>
      </c>
      <c r="AN386" t="str">
        <f>IF(Customers[[#This Row],[Monthly Charge]]&gt;=_xlfn.PERCENTILE.INC(Customers[Monthly Charge],0.75),"High-value","Other")</f>
        <v>Other</v>
      </c>
    </row>
    <row r="387" spans="1:40" x14ac:dyDescent="0.25">
      <c r="A387" t="s">
        <v>748</v>
      </c>
      <c r="B387" t="s">
        <v>49</v>
      </c>
      <c r="C387" s="1">
        <v>34</v>
      </c>
      <c r="D387" t="s">
        <v>40</v>
      </c>
      <c r="E387" s="1">
        <v>1</v>
      </c>
      <c r="F387" t="s">
        <v>391</v>
      </c>
      <c r="G387">
        <v>94112</v>
      </c>
      <c r="H387">
        <v>37.720497999999999</v>
      </c>
      <c r="I387">
        <v>-122.443119</v>
      </c>
      <c r="J387" s="1">
        <v>1</v>
      </c>
      <c r="K387" s="1">
        <v>5</v>
      </c>
      <c r="L387" t="s">
        <v>54</v>
      </c>
      <c r="M387" t="s">
        <v>40</v>
      </c>
      <c r="N387" s="2">
        <v>40.049999999999997</v>
      </c>
      <c r="O387" t="s">
        <v>40</v>
      </c>
      <c r="P387" t="s">
        <v>43</v>
      </c>
      <c r="Q387" t="s">
        <v>42</v>
      </c>
      <c r="R387" s="1">
        <v>0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51</v>
      </c>
      <c r="AB387" t="s">
        <v>40</v>
      </c>
      <c r="AC387" t="s">
        <v>56</v>
      </c>
      <c r="AD387" s="3">
        <v>25.9</v>
      </c>
      <c r="AE387" s="3">
        <v>135</v>
      </c>
      <c r="AF387" s="3">
        <v>0</v>
      </c>
      <c r="AG387" s="3">
        <v>0</v>
      </c>
      <c r="AH387" s="3">
        <v>200.25</v>
      </c>
      <c r="AI387" s="3">
        <v>335.25</v>
      </c>
      <c r="AJ387" t="s">
        <v>57</v>
      </c>
      <c r="AK387" t="s">
        <v>109</v>
      </c>
      <c r="AL387" t="s">
        <v>344</v>
      </c>
      <c r="AM387">
        <f>IF(Customers[[#This Row],[Customer Status]]="Churned",1,0)</f>
        <v>1</v>
      </c>
      <c r="AN387" t="str">
        <f>IF(Customers[[#This Row],[Monthly Charge]]&gt;=_xlfn.PERCENTILE.INC(Customers[Monthly Charge],0.75),"High-value","Other")</f>
        <v>Other</v>
      </c>
    </row>
    <row r="388" spans="1:40" x14ac:dyDescent="0.25">
      <c r="A388" t="s">
        <v>749</v>
      </c>
      <c r="B388" t="s">
        <v>39</v>
      </c>
      <c r="C388" s="1">
        <v>38</v>
      </c>
      <c r="D388" t="s">
        <v>43</v>
      </c>
      <c r="E388" s="1">
        <v>0</v>
      </c>
      <c r="F388" t="s">
        <v>470</v>
      </c>
      <c r="G388">
        <v>96007</v>
      </c>
      <c r="H388">
        <v>40.448632000000003</v>
      </c>
      <c r="I388">
        <v>-122.306657</v>
      </c>
      <c r="J388" s="1">
        <v>0</v>
      </c>
      <c r="K388" s="1">
        <v>9</v>
      </c>
      <c r="L388" t="s">
        <v>42</v>
      </c>
      <c r="M388" t="s">
        <v>40</v>
      </c>
      <c r="N388" s="2">
        <v>32.57</v>
      </c>
      <c r="O388" t="s">
        <v>43</v>
      </c>
      <c r="P388" t="s">
        <v>40</v>
      </c>
      <c r="Q388" t="s">
        <v>55</v>
      </c>
      <c r="R388" s="1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 s="3">
        <v>80.55</v>
      </c>
      <c r="AE388" s="3">
        <v>653.9</v>
      </c>
      <c r="AF388" s="3">
        <v>2.2799999999999998</v>
      </c>
      <c r="AG388" s="3">
        <v>0</v>
      </c>
      <c r="AH388" s="3">
        <v>293.13</v>
      </c>
      <c r="AI388" s="3">
        <v>944.75</v>
      </c>
      <c r="AJ388" t="s">
        <v>47</v>
      </c>
      <c r="AK388" t="s">
        <v>8234</v>
      </c>
      <c r="AL388" t="s">
        <v>8234</v>
      </c>
      <c r="AM388">
        <f>IF(Customers[[#This Row],[Customer Status]]="Churned",1,0)</f>
        <v>0</v>
      </c>
      <c r="AN388" t="str">
        <f>IF(Customers[[#This Row],[Monthly Charge]]&gt;=_xlfn.PERCENTILE.INC(Customers[Monthly Charge],0.75),"High-value","Other")</f>
        <v>Other</v>
      </c>
    </row>
    <row r="389" spans="1:40" x14ac:dyDescent="0.25">
      <c r="A389" t="s">
        <v>750</v>
      </c>
      <c r="B389" t="s">
        <v>39</v>
      </c>
      <c r="C389" s="1">
        <v>32</v>
      </c>
      <c r="D389" t="s">
        <v>40</v>
      </c>
      <c r="E389" s="1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 s="1">
        <v>10</v>
      </c>
      <c r="K389" s="1">
        <v>46</v>
      </c>
      <c r="L389" t="s">
        <v>76</v>
      </c>
      <c r="M389" t="s">
        <v>40</v>
      </c>
      <c r="N389" s="2">
        <v>49.26</v>
      </c>
      <c r="O389" t="s">
        <v>40</v>
      </c>
      <c r="P389" t="s">
        <v>40</v>
      </c>
      <c r="Q389" t="s">
        <v>55</v>
      </c>
      <c r="R389" s="1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 s="3">
        <v>99.65</v>
      </c>
      <c r="AE389" s="3">
        <v>4630.2</v>
      </c>
      <c r="AF389" s="3">
        <v>9.35</v>
      </c>
      <c r="AG389" s="3">
        <v>0</v>
      </c>
      <c r="AH389" s="3">
        <v>2265.96</v>
      </c>
      <c r="AI389" s="3">
        <v>6886.81</v>
      </c>
      <c r="AJ389" t="s">
        <v>47</v>
      </c>
      <c r="AK389" t="s">
        <v>8234</v>
      </c>
      <c r="AL389" t="s">
        <v>8234</v>
      </c>
      <c r="AM389">
        <f>IF(Customers[[#This Row],[Customer Status]]="Churned",1,0)</f>
        <v>0</v>
      </c>
      <c r="AN389" t="str">
        <f>IF(Customers[[#This Row],[Monthly Charge]]&gt;=_xlfn.PERCENTILE.INC(Customers[Monthly Charge],0.75),"High-value","Other")</f>
        <v>High-value</v>
      </c>
    </row>
    <row r="390" spans="1:40" x14ac:dyDescent="0.25">
      <c r="A390" t="s">
        <v>752</v>
      </c>
      <c r="B390" t="s">
        <v>49</v>
      </c>
      <c r="C390" s="1">
        <v>76</v>
      </c>
      <c r="D390" t="s">
        <v>40</v>
      </c>
      <c r="E390" s="1">
        <v>0</v>
      </c>
      <c r="F390" t="s">
        <v>753</v>
      </c>
      <c r="G390">
        <v>95324</v>
      </c>
      <c r="H390">
        <v>37.394536000000002</v>
      </c>
      <c r="I390">
        <v>-120.890747</v>
      </c>
      <c r="J390" s="1">
        <v>10</v>
      </c>
      <c r="K390" s="1">
        <v>60</v>
      </c>
      <c r="L390" t="s">
        <v>76</v>
      </c>
      <c r="M390" t="s">
        <v>40</v>
      </c>
      <c r="N390" s="2">
        <v>17.05</v>
      </c>
      <c r="O390" t="s">
        <v>43</v>
      </c>
      <c r="P390" t="s">
        <v>40</v>
      </c>
      <c r="Q390" t="s">
        <v>55</v>
      </c>
      <c r="R390" s="1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 s="3">
        <v>97.95</v>
      </c>
      <c r="AE390" s="3">
        <v>5867</v>
      </c>
      <c r="AF390" s="3">
        <v>0</v>
      </c>
      <c r="AG390" s="3">
        <v>0</v>
      </c>
      <c r="AH390" s="3">
        <v>1023</v>
      </c>
      <c r="AI390" s="3">
        <v>6890</v>
      </c>
      <c r="AJ390" t="s">
        <v>47</v>
      </c>
      <c r="AK390" t="s">
        <v>8234</v>
      </c>
      <c r="AL390" t="s">
        <v>8234</v>
      </c>
      <c r="AM390">
        <f>IF(Customers[[#This Row],[Customer Status]]="Churned",1,0)</f>
        <v>0</v>
      </c>
      <c r="AN390" t="str">
        <f>IF(Customers[[#This Row],[Monthly Charge]]&gt;=_xlfn.PERCENTILE.INC(Customers[Monthly Charge],0.75),"High-value","Other")</f>
        <v>High-value</v>
      </c>
    </row>
    <row r="391" spans="1:40" x14ac:dyDescent="0.25">
      <c r="A391" t="s">
        <v>754</v>
      </c>
      <c r="B391" t="s">
        <v>49</v>
      </c>
      <c r="C391" s="1">
        <v>70</v>
      </c>
      <c r="D391" t="s">
        <v>40</v>
      </c>
      <c r="E391" s="1">
        <v>0</v>
      </c>
      <c r="F391" t="s">
        <v>124</v>
      </c>
      <c r="G391">
        <v>93648</v>
      </c>
      <c r="H391">
        <v>36.622236999999998</v>
      </c>
      <c r="I391">
        <v>-119.521126</v>
      </c>
      <c r="J391" s="1">
        <v>1</v>
      </c>
      <c r="K391" s="1">
        <v>27</v>
      </c>
      <c r="L391" t="s">
        <v>42</v>
      </c>
      <c r="M391" t="s">
        <v>40</v>
      </c>
      <c r="N391" s="2">
        <v>39.49</v>
      </c>
      <c r="O391" t="s">
        <v>40</v>
      </c>
      <c r="P391" t="s">
        <v>40</v>
      </c>
      <c r="Q391" t="s">
        <v>55</v>
      </c>
      <c r="R391" s="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 s="3">
        <v>95.55</v>
      </c>
      <c r="AE391" s="3">
        <v>2510.1999999999998</v>
      </c>
      <c r="AF391" s="3">
        <v>0</v>
      </c>
      <c r="AG391" s="3">
        <v>0</v>
      </c>
      <c r="AH391" s="3">
        <v>1066.23</v>
      </c>
      <c r="AI391" s="3">
        <v>3576.43</v>
      </c>
      <c r="AJ391" t="s">
        <v>57</v>
      </c>
      <c r="AK391" t="s">
        <v>63</v>
      </c>
      <c r="AL391" t="s">
        <v>433</v>
      </c>
      <c r="AM391">
        <f>IF(Customers[[#This Row],[Customer Status]]="Churned",1,0)</f>
        <v>1</v>
      </c>
      <c r="AN391" t="str">
        <f>IF(Customers[[#This Row],[Monthly Charge]]&gt;=_xlfn.PERCENTILE.INC(Customers[Monthly Charge],0.75),"High-value","Other")</f>
        <v>High-value</v>
      </c>
    </row>
    <row r="392" spans="1:40" x14ac:dyDescent="0.25">
      <c r="A392" t="s">
        <v>755</v>
      </c>
      <c r="B392" t="s">
        <v>39</v>
      </c>
      <c r="C392" s="1">
        <v>19</v>
      </c>
      <c r="D392" t="s">
        <v>40</v>
      </c>
      <c r="E392" s="1">
        <v>0</v>
      </c>
      <c r="F392" t="s">
        <v>157</v>
      </c>
      <c r="G392">
        <v>95133</v>
      </c>
      <c r="H392">
        <v>37.371862</v>
      </c>
      <c r="I392">
        <v>-121.860349</v>
      </c>
      <c r="J392" s="1">
        <v>2</v>
      </c>
      <c r="K392" s="1">
        <v>16</v>
      </c>
      <c r="L392" t="s">
        <v>62</v>
      </c>
      <c r="M392" t="s">
        <v>40</v>
      </c>
      <c r="N392" s="2">
        <v>27.83</v>
      </c>
      <c r="O392" t="s">
        <v>40</v>
      </c>
      <c r="P392" t="s">
        <v>40</v>
      </c>
      <c r="Q392" t="s">
        <v>55</v>
      </c>
      <c r="R392" s="1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 s="3">
        <v>90.7</v>
      </c>
      <c r="AE392" s="3">
        <v>1374.9</v>
      </c>
      <c r="AF392" s="3">
        <v>0</v>
      </c>
      <c r="AG392" s="3">
        <v>0</v>
      </c>
      <c r="AH392" s="3">
        <v>445.28</v>
      </c>
      <c r="AI392" s="3">
        <v>1820.18</v>
      </c>
      <c r="AJ392" t="s">
        <v>47</v>
      </c>
      <c r="AK392" t="s">
        <v>8234</v>
      </c>
      <c r="AL392" t="s">
        <v>8234</v>
      </c>
      <c r="AM392">
        <f>IF(Customers[[#This Row],[Customer Status]]="Churned",1,0)</f>
        <v>0</v>
      </c>
      <c r="AN392" t="str">
        <f>IF(Customers[[#This Row],[Monthly Charge]]&gt;=_xlfn.PERCENTILE.INC(Customers[Monthly Charge],0.75),"High-value","Other")</f>
        <v>High-value</v>
      </c>
    </row>
    <row r="393" spans="1:40" x14ac:dyDescent="0.25">
      <c r="A393" t="s">
        <v>756</v>
      </c>
      <c r="B393" t="s">
        <v>39</v>
      </c>
      <c r="C393" s="1">
        <v>23</v>
      </c>
      <c r="D393" t="s">
        <v>40</v>
      </c>
      <c r="E393" s="1">
        <v>0</v>
      </c>
      <c r="F393" t="s">
        <v>757</v>
      </c>
      <c r="G393">
        <v>92273</v>
      </c>
      <c r="H393">
        <v>32.790281999999998</v>
      </c>
      <c r="I393">
        <v>-115.689559</v>
      </c>
      <c r="J393" s="1">
        <v>4</v>
      </c>
      <c r="K393" s="1">
        <v>22</v>
      </c>
      <c r="L393" t="s">
        <v>42</v>
      </c>
      <c r="M393" t="s">
        <v>40</v>
      </c>
      <c r="N393" s="2">
        <v>4.01</v>
      </c>
      <c r="O393" t="s">
        <v>43</v>
      </c>
      <c r="P393" t="s">
        <v>40</v>
      </c>
      <c r="Q393" t="s">
        <v>44</v>
      </c>
      <c r="R393" s="1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 s="3">
        <v>83.3</v>
      </c>
      <c r="AE393" s="3">
        <v>1845.9</v>
      </c>
      <c r="AF393" s="3">
        <v>0</v>
      </c>
      <c r="AG393" s="3">
        <v>0</v>
      </c>
      <c r="AH393" s="3">
        <v>88.22</v>
      </c>
      <c r="AI393" s="3">
        <v>1934.12</v>
      </c>
      <c r="AJ393" t="s">
        <v>57</v>
      </c>
      <c r="AK393" t="s">
        <v>58</v>
      </c>
      <c r="AL393" t="s">
        <v>59</v>
      </c>
      <c r="AM393">
        <f>IF(Customers[[#This Row],[Customer Status]]="Churned",1,0)</f>
        <v>1</v>
      </c>
      <c r="AN393" t="str">
        <f>IF(Customers[[#This Row],[Monthly Charge]]&gt;=_xlfn.PERCENTILE.INC(Customers[Monthly Charge],0.75),"High-value","Other")</f>
        <v>Other</v>
      </c>
    </row>
    <row r="394" spans="1:40" x14ac:dyDescent="0.25">
      <c r="A394" t="s">
        <v>758</v>
      </c>
      <c r="B394" t="s">
        <v>39</v>
      </c>
      <c r="C394" s="1">
        <v>21</v>
      </c>
      <c r="D394" t="s">
        <v>40</v>
      </c>
      <c r="E394" s="1">
        <v>1</v>
      </c>
      <c r="F394" t="s">
        <v>543</v>
      </c>
      <c r="G394">
        <v>92503</v>
      </c>
      <c r="H394">
        <v>33.890045999999998</v>
      </c>
      <c r="I394">
        <v>-117.455583</v>
      </c>
      <c r="J394" s="1">
        <v>7</v>
      </c>
      <c r="K394" s="1">
        <v>41</v>
      </c>
      <c r="L394" t="s">
        <v>76</v>
      </c>
      <c r="M394" t="s">
        <v>40</v>
      </c>
      <c r="N394" s="2">
        <v>14.73</v>
      </c>
      <c r="O394" t="s">
        <v>40</v>
      </c>
      <c r="P394" t="s">
        <v>40</v>
      </c>
      <c r="Q394" t="s">
        <v>55</v>
      </c>
      <c r="R394" s="1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 s="3">
        <v>101.6</v>
      </c>
      <c r="AE394" s="3">
        <v>3930.55</v>
      </c>
      <c r="AF394" s="3">
        <v>0</v>
      </c>
      <c r="AG394" s="3">
        <v>0</v>
      </c>
      <c r="AH394" s="3">
        <v>603.92999999999995</v>
      </c>
      <c r="AI394" s="3">
        <v>4534.4799999999996</v>
      </c>
      <c r="AJ394" t="s">
        <v>47</v>
      </c>
      <c r="AK394" t="s">
        <v>8234</v>
      </c>
      <c r="AL394" t="s">
        <v>8234</v>
      </c>
      <c r="AM394">
        <f>IF(Customers[[#This Row],[Customer Status]]="Churned",1,0)</f>
        <v>0</v>
      </c>
      <c r="AN394" t="str">
        <f>IF(Customers[[#This Row],[Monthly Charge]]&gt;=_xlfn.PERCENTILE.INC(Customers[Monthly Charge],0.75),"High-value","Other")</f>
        <v>High-value</v>
      </c>
    </row>
    <row r="395" spans="1:40" x14ac:dyDescent="0.25">
      <c r="A395" t="s">
        <v>759</v>
      </c>
      <c r="B395" t="s">
        <v>39</v>
      </c>
      <c r="C395" s="1">
        <v>76</v>
      </c>
      <c r="D395" t="s">
        <v>43</v>
      </c>
      <c r="E395" s="1">
        <v>0</v>
      </c>
      <c r="F395" t="s">
        <v>760</v>
      </c>
      <c r="G395">
        <v>95946</v>
      </c>
      <c r="H395">
        <v>39.203817000000001</v>
      </c>
      <c r="I395">
        <v>-121.19584</v>
      </c>
      <c r="J395" s="1">
        <v>0</v>
      </c>
      <c r="K395" s="1">
        <v>4</v>
      </c>
      <c r="L395" t="s">
        <v>42</v>
      </c>
      <c r="M395" t="s">
        <v>40</v>
      </c>
      <c r="N395" s="2">
        <v>35.67</v>
      </c>
      <c r="O395" t="s">
        <v>43</v>
      </c>
      <c r="P395" t="s">
        <v>40</v>
      </c>
      <c r="Q395" t="s">
        <v>55</v>
      </c>
      <c r="R395" s="1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 s="3">
        <v>72.75</v>
      </c>
      <c r="AE395" s="3">
        <v>317.75</v>
      </c>
      <c r="AF395" s="3">
        <v>0</v>
      </c>
      <c r="AG395" s="3">
        <v>0</v>
      </c>
      <c r="AH395" s="3">
        <v>142.68</v>
      </c>
      <c r="AI395" s="3">
        <v>460.43</v>
      </c>
      <c r="AJ395" t="s">
        <v>47</v>
      </c>
      <c r="AK395" t="s">
        <v>8234</v>
      </c>
      <c r="AL395" t="s">
        <v>8234</v>
      </c>
      <c r="AM395">
        <f>IF(Customers[[#This Row],[Customer Status]]="Churned",1,0)</f>
        <v>0</v>
      </c>
      <c r="AN395" t="str">
        <f>IF(Customers[[#This Row],[Monthly Charge]]&gt;=_xlfn.PERCENTILE.INC(Customers[Monthly Charge],0.75),"High-value","Other")</f>
        <v>Other</v>
      </c>
    </row>
    <row r="396" spans="1:40" x14ac:dyDescent="0.25">
      <c r="A396" t="s">
        <v>761</v>
      </c>
      <c r="B396" t="s">
        <v>39</v>
      </c>
      <c r="C396" s="1">
        <v>63</v>
      </c>
      <c r="D396" t="s">
        <v>43</v>
      </c>
      <c r="E396" s="1">
        <v>0</v>
      </c>
      <c r="F396" t="s">
        <v>157</v>
      </c>
      <c r="G396">
        <v>95148</v>
      </c>
      <c r="H396">
        <v>37.339533000000003</v>
      </c>
      <c r="I396">
        <v>-121.777179</v>
      </c>
      <c r="J396" s="1">
        <v>0</v>
      </c>
      <c r="K396" s="1">
        <v>24</v>
      </c>
      <c r="L396" t="s">
        <v>129</v>
      </c>
      <c r="M396" t="s">
        <v>40</v>
      </c>
      <c r="N396" s="2">
        <v>44.09</v>
      </c>
      <c r="O396" t="s">
        <v>40</v>
      </c>
      <c r="P396" t="s">
        <v>40</v>
      </c>
      <c r="Q396" t="s">
        <v>55</v>
      </c>
      <c r="R396" s="1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 s="3">
        <v>88.95</v>
      </c>
      <c r="AE396" s="3">
        <v>2072.75</v>
      </c>
      <c r="AF396" s="3">
        <v>0</v>
      </c>
      <c r="AG396" s="3">
        <v>0</v>
      </c>
      <c r="AH396" s="3">
        <v>1058.1600000000001</v>
      </c>
      <c r="AI396" s="3">
        <v>3130.91</v>
      </c>
      <c r="AJ396" t="s">
        <v>47</v>
      </c>
      <c r="AK396" t="s">
        <v>8234</v>
      </c>
      <c r="AL396" t="s">
        <v>8234</v>
      </c>
      <c r="AM396">
        <f>IF(Customers[[#This Row],[Customer Status]]="Churned",1,0)</f>
        <v>0</v>
      </c>
      <c r="AN396" t="str">
        <f>IF(Customers[[#This Row],[Monthly Charge]]&gt;=_xlfn.PERCENTILE.INC(Customers[Monthly Charge],0.75),"High-value","Other")</f>
        <v>Other</v>
      </c>
    </row>
    <row r="397" spans="1:40" x14ac:dyDescent="0.25">
      <c r="A397" t="s">
        <v>762</v>
      </c>
      <c r="B397" t="s">
        <v>39</v>
      </c>
      <c r="C397" s="1">
        <v>43</v>
      </c>
      <c r="D397" t="s">
        <v>43</v>
      </c>
      <c r="E397" s="1">
        <v>0</v>
      </c>
      <c r="F397" t="s">
        <v>763</v>
      </c>
      <c r="G397">
        <v>93304</v>
      </c>
      <c r="H397">
        <v>35.339796</v>
      </c>
      <c r="I397">
        <v>-119.023552</v>
      </c>
      <c r="J397" s="1">
        <v>0</v>
      </c>
      <c r="K397" s="1">
        <v>38</v>
      </c>
      <c r="L397" t="s">
        <v>42</v>
      </c>
      <c r="M397" t="s">
        <v>40</v>
      </c>
      <c r="N397" s="2">
        <v>43.19</v>
      </c>
      <c r="O397" t="s">
        <v>43</v>
      </c>
      <c r="P397" t="s">
        <v>43</v>
      </c>
      <c r="Q397" t="s">
        <v>42</v>
      </c>
      <c r="R397" s="1">
        <v>0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73</v>
      </c>
      <c r="AB397" t="s">
        <v>43</v>
      </c>
      <c r="AC397" t="s">
        <v>46</v>
      </c>
      <c r="AD397" s="3">
        <v>20.3</v>
      </c>
      <c r="AE397" s="3">
        <v>743.05</v>
      </c>
      <c r="AF397" s="3">
        <v>0</v>
      </c>
      <c r="AG397" s="3">
        <v>0</v>
      </c>
      <c r="AH397" s="3">
        <v>1641.22</v>
      </c>
      <c r="AI397" s="3">
        <v>2384.27</v>
      </c>
      <c r="AJ397" t="s">
        <v>47</v>
      </c>
      <c r="AK397" t="s">
        <v>8234</v>
      </c>
      <c r="AL397" t="s">
        <v>8234</v>
      </c>
      <c r="AM397">
        <f>IF(Customers[[#This Row],[Customer Status]]="Churned",1,0)</f>
        <v>0</v>
      </c>
      <c r="AN397" t="str">
        <f>IF(Customers[[#This Row],[Monthly Charge]]&gt;=_xlfn.PERCENTILE.INC(Customers[Monthly Charge],0.75),"High-value","Other")</f>
        <v>Other</v>
      </c>
    </row>
    <row r="398" spans="1:40" x14ac:dyDescent="0.25">
      <c r="A398" t="s">
        <v>764</v>
      </c>
      <c r="B398" t="s">
        <v>39</v>
      </c>
      <c r="C398" s="1">
        <v>19</v>
      </c>
      <c r="D398" t="s">
        <v>43</v>
      </c>
      <c r="E398" s="1">
        <v>0</v>
      </c>
      <c r="F398" t="s">
        <v>660</v>
      </c>
      <c r="G398">
        <v>95983</v>
      </c>
      <c r="H398">
        <v>40.053683999999997</v>
      </c>
      <c r="I398">
        <v>-120.743116</v>
      </c>
      <c r="J398" s="1">
        <v>0</v>
      </c>
      <c r="K398" s="1">
        <v>25</v>
      </c>
      <c r="L398" t="s">
        <v>42</v>
      </c>
      <c r="M398" t="s">
        <v>40</v>
      </c>
      <c r="N398" s="2">
        <v>28.05</v>
      </c>
      <c r="O398" t="s">
        <v>40</v>
      </c>
      <c r="P398" t="s">
        <v>40</v>
      </c>
      <c r="Q398" t="s">
        <v>44</v>
      </c>
      <c r="R398" s="1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 s="3">
        <v>78.349999999999994</v>
      </c>
      <c r="AE398" s="3">
        <v>1837.9</v>
      </c>
      <c r="AF398" s="3">
        <v>0</v>
      </c>
      <c r="AG398" s="3">
        <v>0</v>
      </c>
      <c r="AH398" s="3">
        <v>701.25</v>
      </c>
      <c r="AI398" s="3">
        <v>2539.15</v>
      </c>
      <c r="AJ398" t="s">
        <v>47</v>
      </c>
      <c r="AK398" t="s">
        <v>8234</v>
      </c>
      <c r="AL398" t="s">
        <v>8234</v>
      </c>
      <c r="AM398">
        <f>IF(Customers[[#This Row],[Customer Status]]="Churned",1,0)</f>
        <v>0</v>
      </c>
      <c r="AN398" t="str">
        <f>IF(Customers[[#This Row],[Monthly Charge]]&gt;=_xlfn.PERCENTILE.INC(Customers[Monthly Charge],0.75),"High-value","Other")</f>
        <v>Other</v>
      </c>
    </row>
    <row r="399" spans="1:40" x14ac:dyDescent="0.25">
      <c r="A399" t="s">
        <v>765</v>
      </c>
      <c r="B399" t="s">
        <v>49</v>
      </c>
      <c r="C399" s="1">
        <v>41</v>
      </c>
      <c r="D399" t="s">
        <v>40</v>
      </c>
      <c r="E399" s="1">
        <v>0</v>
      </c>
      <c r="F399" t="s">
        <v>766</v>
      </c>
      <c r="G399">
        <v>96027</v>
      </c>
      <c r="H399">
        <v>41.405192999999997</v>
      </c>
      <c r="I399">
        <v>-123.008567</v>
      </c>
      <c r="J399" s="1">
        <v>8</v>
      </c>
      <c r="K399" s="1">
        <v>40</v>
      </c>
      <c r="L399" t="s">
        <v>76</v>
      </c>
      <c r="M399" t="s">
        <v>40</v>
      </c>
      <c r="N399" s="2">
        <v>39.22</v>
      </c>
      <c r="O399" t="s">
        <v>43</v>
      </c>
      <c r="P399" t="s">
        <v>40</v>
      </c>
      <c r="Q399" t="s">
        <v>55</v>
      </c>
      <c r="R399" s="1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 s="3">
        <v>80</v>
      </c>
      <c r="AE399" s="3">
        <v>3168.75</v>
      </c>
      <c r="AF399" s="3">
        <v>41.74</v>
      </c>
      <c r="AG399" s="3">
        <v>0</v>
      </c>
      <c r="AH399" s="3">
        <v>1568.8</v>
      </c>
      <c r="AI399" s="3">
        <v>4695.8100000000004</v>
      </c>
      <c r="AJ399" t="s">
        <v>47</v>
      </c>
      <c r="AK399" t="s">
        <v>8234</v>
      </c>
      <c r="AL399" t="s">
        <v>8234</v>
      </c>
      <c r="AM399">
        <f>IF(Customers[[#This Row],[Customer Status]]="Churned",1,0)</f>
        <v>0</v>
      </c>
      <c r="AN399" t="str">
        <f>IF(Customers[[#This Row],[Monthly Charge]]&gt;=_xlfn.PERCENTILE.INC(Customers[Monthly Charge],0.75),"High-value","Other")</f>
        <v>Other</v>
      </c>
    </row>
    <row r="400" spans="1:40" x14ac:dyDescent="0.25">
      <c r="A400" t="s">
        <v>767</v>
      </c>
      <c r="B400" t="s">
        <v>39</v>
      </c>
      <c r="C400" s="1">
        <v>48</v>
      </c>
      <c r="D400" t="s">
        <v>43</v>
      </c>
      <c r="E400" s="1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 s="1">
        <v>0</v>
      </c>
      <c r="K400" s="1">
        <v>8</v>
      </c>
      <c r="L400" t="s">
        <v>42</v>
      </c>
      <c r="M400" t="s">
        <v>40</v>
      </c>
      <c r="N400" s="2">
        <v>37.79</v>
      </c>
      <c r="O400" t="s">
        <v>43</v>
      </c>
      <c r="P400" t="s">
        <v>40</v>
      </c>
      <c r="Q400" t="s">
        <v>44</v>
      </c>
      <c r="R400" s="1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 s="3">
        <v>49.85</v>
      </c>
      <c r="AE400" s="3">
        <v>365.55</v>
      </c>
      <c r="AF400" s="3">
        <v>13.01</v>
      </c>
      <c r="AG400" s="3">
        <v>10</v>
      </c>
      <c r="AH400" s="3">
        <v>302.32</v>
      </c>
      <c r="AI400" s="3">
        <v>664.86</v>
      </c>
      <c r="AJ400" t="s">
        <v>57</v>
      </c>
      <c r="AK400" t="s">
        <v>58</v>
      </c>
      <c r="AL400" t="s">
        <v>203</v>
      </c>
      <c r="AM400">
        <f>IF(Customers[[#This Row],[Customer Status]]="Churned",1,0)</f>
        <v>1</v>
      </c>
      <c r="AN400" t="str">
        <f>IF(Customers[[#This Row],[Monthly Charge]]&gt;=_xlfn.PERCENTILE.INC(Customers[Monthly Charge],0.75),"High-value","Other")</f>
        <v>Other</v>
      </c>
    </row>
    <row r="401" spans="1:40" x14ac:dyDescent="0.25">
      <c r="A401" t="s">
        <v>769</v>
      </c>
      <c r="B401" t="s">
        <v>49</v>
      </c>
      <c r="C401" s="1">
        <v>35</v>
      </c>
      <c r="D401" t="s">
        <v>40</v>
      </c>
      <c r="E401" s="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 s="1">
        <v>1</v>
      </c>
      <c r="K401" s="1">
        <v>13</v>
      </c>
      <c r="L401" t="s">
        <v>62</v>
      </c>
      <c r="M401" t="s">
        <v>40</v>
      </c>
      <c r="N401" s="2">
        <v>40.200000000000003</v>
      </c>
      <c r="O401" t="s">
        <v>43</v>
      </c>
      <c r="P401" t="s">
        <v>43</v>
      </c>
      <c r="Q401" t="s">
        <v>42</v>
      </c>
      <c r="R401" s="1">
        <v>0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51</v>
      </c>
      <c r="AB401" t="s">
        <v>40</v>
      </c>
      <c r="AC401" t="s">
        <v>46</v>
      </c>
      <c r="AD401" s="3">
        <v>19.850000000000001</v>
      </c>
      <c r="AE401" s="3">
        <v>252</v>
      </c>
      <c r="AF401" s="3">
        <v>0</v>
      </c>
      <c r="AG401" s="3">
        <v>0</v>
      </c>
      <c r="AH401" s="3">
        <v>522.6</v>
      </c>
      <c r="AI401" s="3">
        <v>774.6</v>
      </c>
      <c r="AJ401" t="s">
        <v>47</v>
      </c>
      <c r="AK401" t="s">
        <v>8234</v>
      </c>
      <c r="AL401" t="s">
        <v>8234</v>
      </c>
      <c r="AM401">
        <f>IF(Customers[[#This Row],[Customer Status]]="Churned",1,0)</f>
        <v>0</v>
      </c>
      <c r="AN401" t="str">
        <f>IF(Customers[[#This Row],[Monthly Charge]]&gt;=_xlfn.PERCENTILE.INC(Customers[Monthly Charge],0.75),"High-value","Other")</f>
        <v>Other</v>
      </c>
    </row>
    <row r="402" spans="1:40" x14ac:dyDescent="0.25">
      <c r="A402" t="s">
        <v>771</v>
      </c>
      <c r="B402" t="s">
        <v>49</v>
      </c>
      <c r="C402" s="1">
        <v>21</v>
      </c>
      <c r="D402" t="s">
        <v>40</v>
      </c>
      <c r="E402" s="1">
        <v>1</v>
      </c>
      <c r="F402" t="s">
        <v>772</v>
      </c>
      <c r="G402">
        <v>94930</v>
      </c>
      <c r="H402">
        <v>37.971750999999998</v>
      </c>
      <c r="I402">
        <v>-122.611873</v>
      </c>
      <c r="J402" s="1">
        <v>0</v>
      </c>
      <c r="K402" s="1">
        <v>64</v>
      </c>
      <c r="L402" t="s">
        <v>42</v>
      </c>
      <c r="M402" t="s">
        <v>40</v>
      </c>
      <c r="N402" s="2">
        <v>34.58</v>
      </c>
      <c r="O402" t="s">
        <v>40</v>
      </c>
      <c r="P402" t="s">
        <v>40</v>
      </c>
      <c r="Q402" t="s">
        <v>55</v>
      </c>
      <c r="R402" s="1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 s="3">
        <v>91.8</v>
      </c>
      <c r="AE402" s="3">
        <v>5960.5</v>
      </c>
      <c r="AF402" s="3">
        <v>0</v>
      </c>
      <c r="AG402" s="3">
        <v>0</v>
      </c>
      <c r="AH402" s="3">
        <v>2213.12</v>
      </c>
      <c r="AI402" s="3">
        <v>8173.62</v>
      </c>
      <c r="AJ402" t="s">
        <v>47</v>
      </c>
      <c r="AK402" t="s">
        <v>8234</v>
      </c>
      <c r="AL402" t="s">
        <v>8234</v>
      </c>
      <c r="AM402">
        <f>IF(Customers[[#This Row],[Customer Status]]="Churned",1,0)</f>
        <v>0</v>
      </c>
      <c r="AN402" t="str">
        <f>IF(Customers[[#This Row],[Monthly Charge]]&gt;=_xlfn.PERCENTILE.INC(Customers[Monthly Charge],0.75),"High-value","Other")</f>
        <v>High-value</v>
      </c>
    </row>
    <row r="403" spans="1:40" x14ac:dyDescent="0.25">
      <c r="A403" t="s">
        <v>773</v>
      </c>
      <c r="B403" t="s">
        <v>39</v>
      </c>
      <c r="C403" s="1">
        <v>32</v>
      </c>
      <c r="D403" t="s">
        <v>40</v>
      </c>
      <c r="E403" s="1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 s="1">
        <v>1</v>
      </c>
      <c r="K403" s="1">
        <v>62</v>
      </c>
      <c r="L403" t="s">
        <v>42</v>
      </c>
      <c r="M403" t="s">
        <v>40</v>
      </c>
      <c r="N403" s="2">
        <v>48.58</v>
      </c>
      <c r="O403" t="s">
        <v>43</v>
      </c>
      <c r="P403" t="s">
        <v>40</v>
      </c>
      <c r="Q403" t="s">
        <v>55</v>
      </c>
      <c r="R403" s="1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 s="3">
        <v>100.15</v>
      </c>
      <c r="AE403" s="3">
        <v>6283.3</v>
      </c>
      <c r="AF403" s="3">
        <v>0</v>
      </c>
      <c r="AG403" s="3">
        <v>0</v>
      </c>
      <c r="AH403" s="3">
        <v>3011.96</v>
      </c>
      <c r="AI403" s="3">
        <v>9295.26</v>
      </c>
      <c r="AJ403" t="s">
        <v>57</v>
      </c>
      <c r="AK403" t="s">
        <v>58</v>
      </c>
      <c r="AL403" t="s">
        <v>59</v>
      </c>
      <c r="AM403">
        <f>IF(Customers[[#This Row],[Customer Status]]="Churned",1,0)</f>
        <v>1</v>
      </c>
      <c r="AN403" t="str">
        <f>IF(Customers[[#This Row],[Monthly Charge]]&gt;=_xlfn.PERCENTILE.INC(Customers[Monthly Charge],0.75),"High-value","Other")</f>
        <v>High-value</v>
      </c>
    </row>
    <row r="404" spans="1:40" x14ac:dyDescent="0.25">
      <c r="A404" t="s">
        <v>775</v>
      </c>
      <c r="B404" t="s">
        <v>39</v>
      </c>
      <c r="C404" s="1">
        <v>51</v>
      </c>
      <c r="D404" t="s">
        <v>40</v>
      </c>
      <c r="E404" s="1">
        <v>0</v>
      </c>
      <c r="F404" t="s">
        <v>776</v>
      </c>
      <c r="G404">
        <v>95444</v>
      </c>
      <c r="H404">
        <v>38.434362</v>
      </c>
      <c r="I404">
        <v>-122.86891</v>
      </c>
      <c r="J404" s="1">
        <v>0</v>
      </c>
      <c r="K404" s="1">
        <v>20</v>
      </c>
      <c r="L404" t="s">
        <v>42</v>
      </c>
      <c r="M404" t="s">
        <v>40</v>
      </c>
      <c r="N404" s="2">
        <v>43.49</v>
      </c>
      <c r="O404" t="s">
        <v>43</v>
      </c>
      <c r="P404" t="s">
        <v>40</v>
      </c>
      <c r="Q404" t="s">
        <v>55</v>
      </c>
      <c r="R404" s="1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 s="3">
        <v>69.8</v>
      </c>
      <c r="AE404" s="3">
        <v>1540.35</v>
      </c>
      <c r="AF404" s="3">
        <v>0</v>
      </c>
      <c r="AG404" s="3">
        <v>0</v>
      </c>
      <c r="AH404" s="3">
        <v>869.8</v>
      </c>
      <c r="AI404" s="3">
        <v>2410.15</v>
      </c>
      <c r="AJ404" t="s">
        <v>47</v>
      </c>
      <c r="AK404" t="s">
        <v>8234</v>
      </c>
      <c r="AL404" t="s">
        <v>8234</v>
      </c>
      <c r="AM404">
        <f>IF(Customers[[#This Row],[Customer Status]]="Churned",1,0)</f>
        <v>0</v>
      </c>
      <c r="AN404" t="str">
        <f>IF(Customers[[#This Row],[Monthly Charge]]&gt;=_xlfn.PERCENTILE.INC(Customers[Monthly Charge],0.75),"High-value","Other")</f>
        <v>Other</v>
      </c>
    </row>
    <row r="405" spans="1:40" x14ac:dyDescent="0.25">
      <c r="A405" t="s">
        <v>777</v>
      </c>
      <c r="B405" t="s">
        <v>49</v>
      </c>
      <c r="C405" s="1">
        <v>53</v>
      </c>
      <c r="D405" t="s">
        <v>40</v>
      </c>
      <c r="E405" s="1">
        <v>0</v>
      </c>
      <c r="F405" t="s">
        <v>778</v>
      </c>
      <c r="G405">
        <v>93263</v>
      </c>
      <c r="H405">
        <v>35.490704999999998</v>
      </c>
      <c r="I405">
        <v>-119.286833</v>
      </c>
      <c r="J405" s="1">
        <v>1</v>
      </c>
      <c r="K405" s="1">
        <v>14</v>
      </c>
      <c r="L405" t="s">
        <v>62</v>
      </c>
      <c r="M405" t="s">
        <v>43</v>
      </c>
      <c r="N405" s="2">
        <v>0</v>
      </c>
      <c r="O405" t="s">
        <v>43</v>
      </c>
      <c r="P405" t="s">
        <v>40</v>
      </c>
      <c r="Q405" t="s">
        <v>79</v>
      </c>
      <c r="R405" s="1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 s="3">
        <v>46.35</v>
      </c>
      <c r="AE405" s="3">
        <v>667.7</v>
      </c>
      <c r="AF405" s="3">
        <v>0</v>
      </c>
      <c r="AG405" s="3">
        <v>0</v>
      </c>
      <c r="AH405" s="3">
        <v>0</v>
      </c>
      <c r="AI405" s="3">
        <v>667.7</v>
      </c>
      <c r="AJ405" t="s">
        <v>57</v>
      </c>
      <c r="AK405" t="s">
        <v>121</v>
      </c>
      <c r="AL405" t="s">
        <v>122</v>
      </c>
      <c r="AM405">
        <f>IF(Customers[[#This Row],[Customer Status]]="Churned",1,0)</f>
        <v>1</v>
      </c>
      <c r="AN405" t="str">
        <f>IF(Customers[[#This Row],[Monthly Charge]]&gt;=_xlfn.PERCENTILE.INC(Customers[Monthly Charge],0.75),"High-value","Other")</f>
        <v>Other</v>
      </c>
    </row>
    <row r="406" spans="1:40" x14ac:dyDescent="0.25">
      <c r="A406" t="s">
        <v>779</v>
      </c>
      <c r="B406" t="s">
        <v>39</v>
      </c>
      <c r="C406" s="1">
        <v>21</v>
      </c>
      <c r="D406" t="s">
        <v>43</v>
      </c>
      <c r="E406" s="1">
        <v>0</v>
      </c>
      <c r="F406" t="s">
        <v>245</v>
      </c>
      <c r="G406">
        <v>92028</v>
      </c>
      <c r="H406">
        <v>33.362575</v>
      </c>
      <c r="I406">
        <v>-117.299644</v>
      </c>
      <c r="J406" s="1">
        <v>0</v>
      </c>
      <c r="K406" s="1">
        <v>57</v>
      </c>
      <c r="L406" t="s">
        <v>42</v>
      </c>
      <c r="M406" t="s">
        <v>40</v>
      </c>
      <c r="N406" s="2">
        <v>36.14</v>
      </c>
      <c r="O406" t="s">
        <v>43</v>
      </c>
      <c r="P406" t="s">
        <v>40</v>
      </c>
      <c r="Q406" t="s">
        <v>44</v>
      </c>
      <c r="R406" s="1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 s="3">
        <v>69.75</v>
      </c>
      <c r="AE406" s="3">
        <v>3894.4</v>
      </c>
      <c r="AF406" s="3">
        <v>0</v>
      </c>
      <c r="AG406" s="3">
        <v>0</v>
      </c>
      <c r="AH406" s="3">
        <v>2059.98</v>
      </c>
      <c r="AI406" s="3">
        <v>5954.38</v>
      </c>
      <c r="AJ406" t="s">
        <v>47</v>
      </c>
      <c r="AK406" t="s">
        <v>8234</v>
      </c>
      <c r="AL406" t="s">
        <v>8234</v>
      </c>
      <c r="AM406">
        <f>IF(Customers[[#This Row],[Customer Status]]="Churned",1,0)</f>
        <v>0</v>
      </c>
      <c r="AN406" t="str">
        <f>IF(Customers[[#This Row],[Monthly Charge]]&gt;=_xlfn.PERCENTILE.INC(Customers[Monthly Charge],0.75),"High-value","Other")</f>
        <v>Other</v>
      </c>
    </row>
    <row r="407" spans="1:40" x14ac:dyDescent="0.25">
      <c r="A407" t="s">
        <v>780</v>
      </c>
      <c r="B407" t="s">
        <v>49</v>
      </c>
      <c r="C407" s="1">
        <v>41</v>
      </c>
      <c r="D407" t="s">
        <v>43</v>
      </c>
      <c r="E407" s="1">
        <v>1</v>
      </c>
      <c r="F407" t="s">
        <v>568</v>
      </c>
      <c r="G407">
        <v>90601</v>
      </c>
      <c r="H407">
        <v>34.007353000000002</v>
      </c>
      <c r="I407">
        <v>-118.033683</v>
      </c>
      <c r="J407" s="1">
        <v>0</v>
      </c>
      <c r="K407" s="1">
        <v>12</v>
      </c>
      <c r="L407" t="s">
        <v>62</v>
      </c>
      <c r="M407" t="s">
        <v>40</v>
      </c>
      <c r="N407" s="2">
        <v>27.07</v>
      </c>
      <c r="O407" t="s">
        <v>43</v>
      </c>
      <c r="P407" t="s">
        <v>40</v>
      </c>
      <c r="Q407" t="s">
        <v>44</v>
      </c>
      <c r="R407" s="1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 s="3">
        <v>69.849999999999994</v>
      </c>
      <c r="AE407" s="3">
        <v>837.5</v>
      </c>
      <c r="AF407" s="3">
        <v>0</v>
      </c>
      <c r="AG407" s="3">
        <v>0</v>
      </c>
      <c r="AH407" s="3">
        <v>324.83999999999997</v>
      </c>
      <c r="AI407" s="3">
        <v>1162.3399999999999</v>
      </c>
      <c r="AJ407" t="s">
        <v>47</v>
      </c>
      <c r="AK407" t="s">
        <v>8234</v>
      </c>
      <c r="AL407" t="s">
        <v>8234</v>
      </c>
      <c r="AM407">
        <f>IF(Customers[[#This Row],[Customer Status]]="Churned",1,0)</f>
        <v>0</v>
      </c>
      <c r="AN407" t="str">
        <f>IF(Customers[[#This Row],[Monthly Charge]]&gt;=_xlfn.PERCENTILE.INC(Customers[Monthly Charge],0.75),"High-value","Other")</f>
        <v>Other</v>
      </c>
    </row>
    <row r="408" spans="1:40" x14ac:dyDescent="0.25">
      <c r="A408" t="s">
        <v>781</v>
      </c>
      <c r="B408" t="s">
        <v>39</v>
      </c>
      <c r="C408" s="1">
        <v>40</v>
      </c>
      <c r="D408" t="s">
        <v>40</v>
      </c>
      <c r="E408" s="1">
        <v>2</v>
      </c>
      <c r="F408" t="s">
        <v>782</v>
      </c>
      <c r="G408">
        <v>93452</v>
      </c>
      <c r="H408">
        <v>35.746484000000002</v>
      </c>
      <c r="I408">
        <v>-121.223355</v>
      </c>
      <c r="J408" s="1">
        <v>0</v>
      </c>
      <c r="K408" s="1">
        <v>59</v>
      </c>
      <c r="L408" t="s">
        <v>76</v>
      </c>
      <c r="M408" t="s">
        <v>40</v>
      </c>
      <c r="N408" s="2">
        <v>42.37</v>
      </c>
      <c r="O408" t="s">
        <v>40</v>
      </c>
      <c r="P408" t="s">
        <v>43</v>
      </c>
      <c r="Q408" t="s">
        <v>42</v>
      </c>
      <c r="R408" s="1">
        <v>0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73</v>
      </c>
      <c r="AB408" t="s">
        <v>43</v>
      </c>
      <c r="AC408" t="s">
        <v>46</v>
      </c>
      <c r="AD408" s="3">
        <v>25.45</v>
      </c>
      <c r="AE408" s="3">
        <v>1534.05</v>
      </c>
      <c r="AF408" s="3">
        <v>0</v>
      </c>
      <c r="AG408" s="3">
        <v>0</v>
      </c>
      <c r="AH408" s="3">
        <v>2499.83</v>
      </c>
      <c r="AI408" s="3">
        <v>4033.88</v>
      </c>
      <c r="AJ408" t="s">
        <v>47</v>
      </c>
      <c r="AK408" t="s">
        <v>8234</v>
      </c>
      <c r="AL408" t="s">
        <v>8234</v>
      </c>
      <c r="AM408">
        <f>IF(Customers[[#This Row],[Customer Status]]="Churned",1,0)</f>
        <v>0</v>
      </c>
      <c r="AN408" t="str">
        <f>IF(Customers[[#This Row],[Monthly Charge]]&gt;=_xlfn.PERCENTILE.INC(Customers[Monthly Charge],0.75),"High-value","Other")</f>
        <v>Other</v>
      </c>
    </row>
    <row r="409" spans="1:40" x14ac:dyDescent="0.25">
      <c r="A409" t="s">
        <v>783</v>
      </c>
      <c r="B409" t="s">
        <v>39</v>
      </c>
      <c r="C409" s="1">
        <v>40</v>
      </c>
      <c r="D409" t="s">
        <v>40</v>
      </c>
      <c r="E409" s="1">
        <v>0</v>
      </c>
      <c r="F409" t="s">
        <v>784</v>
      </c>
      <c r="G409">
        <v>94552</v>
      </c>
      <c r="H409">
        <v>37.722726999999999</v>
      </c>
      <c r="I409">
        <v>-122.02157</v>
      </c>
      <c r="J409" s="1">
        <v>4</v>
      </c>
      <c r="K409" s="1">
        <v>59</v>
      </c>
      <c r="L409" t="s">
        <v>76</v>
      </c>
      <c r="M409" t="s">
        <v>40</v>
      </c>
      <c r="N409" s="2">
        <v>8.2799999999999994</v>
      </c>
      <c r="O409" t="s">
        <v>43</v>
      </c>
      <c r="P409" t="s">
        <v>40</v>
      </c>
      <c r="Q409" t="s">
        <v>79</v>
      </c>
      <c r="R409" s="1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 s="3">
        <v>75.95</v>
      </c>
      <c r="AE409" s="3">
        <v>4542.3500000000004</v>
      </c>
      <c r="AF409" s="3">
        <v>0</v>
      </c>
      <c r="AG409" s="3">
        <v>0</v>
      </c>
      <c r="AH409" s="3">
        <v>488.52</v>
      </c>
      <c r="AI409" s="3">
        <v>5030.87</v>
      </c>
      <c r="AJ409" t="s">
        <v>47</v>
      </c>
      <c r="AK409" t="s">
        <v>8234</v>
      </c>
      <c r="AL409" t="s">
        <v>8234</v>
      </c>
      <c r="AM409">
        <f>IF(Customers[[#This Row],[Customer Status]]="Churned",1,0)</f>
        <v>0</v>
      </c>
      <c r="AN409" t="str">
        <f>IF(Customers[[#This Row],[Monthly Charge]]&gt;=_xlfn.PERCENTILE.INC(Customers[Monthly Charge],0.75),"High-value","Other")</f>
        <v>Other</v>
      </c>
    </row>
    <row r="410" spans="1:40" x14ac:dyDescent="0.25">
      <c r="A410" t="s">
        <v>785</v>
      </c>
      <c r="B410" t="s">
        <v>49</v>
      </c>
      <c r="C410" s="1">
        <v>62</v>
      </c>
      <c r="D410" t="s">
        <v>43</v>
      </c>
      <c r="E410" s="1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 s="1">
        <v>0</v>
      </c>
      <c r="K410" s="1">
        <v>53</v>
      </c>
      <c r="L410" t="s">
        <v>76</v>
      </c>
      <c r="M410" t="s">
        <v>40</v>
      </c>
      <c r="N410" s="2">
        <v>26.21</v>
      </c>
      <c r="O410" t="s">
        <v>43</v>
      </c>
      <c r="P410" t="s">
        <v>43</v>
      </c>
      <c r="Q410" t="s">
        <v>42</v>
      </c>
      <c r="R410" s="1">
        <v>0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73</v>
      </c>
      <c r="AB410" t="s">
        <v>43</v>
      </c>
      <c r="AC410" t="s">
        <v>56</v>
      </c>
      <c r="AD410" s="3">
        <v>19.75</v>
      </c>
      <c r="AE410" s="3">
        <v>1052.3499999999999</v>
      </c>
      <c r="AF410" s="3">
        <v>0</v>
      </c>
      <c r="AG410" s="3">
        <v>0</v>
      </c>
      <c r="AH410" s="3">
        <v>1389.13</v>
      </c>
      <c r="AI410" s="3">
        <v>2441.48</v>
      </c>
      <c r="AJ410" t="s">
        <v>57</v>
      </c>
      <c r="AK410" t="s">
        <v>117</v>
      </c>
      <c r="AL410" t="s">
        <v>118</v>
      </c>
      <c r="AM410">
        <f>IF(Customers[[#This Row],[Customer Status]]="Churned",1,0)</f>
        <v>1</v>
      </c>
      <c r="AN410" t="str">
        <f>IF(Customers[[#This Row],[Monthly Charge]]&gt;=_xlfn.PERCENTILE.INC(Customers[Monthly Charge],0.75),"High-value","Other")</f>
        <v>Other</v>
      </c>
    </row>
    <row r="411" spans="1:40" x14ac:dyDescent="0.25">
      <c r="A411" t="s">
        <v>787</v>
      </c>
      <c r="B411" t="s">
        <v>49</v>
      </c>
      <c r="C411" s="1">
        <v>33</v>
      </c>
      <c r="D411" t="s">
        <v>40</v>
      </c>
      <c r="E411" s="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 s="1">
        <v>3</v>
      </c>
      <c r="K411" s="1">
        <v>45</v>
      </c>
      <c r="L411" t="s">
        <v>42</v>
      </c>
      <c r="M411" t="s">
        <v>40</v>
      </c>
      <c r="N411" s="2">
        <v>39.82</v>
      </c>
      <c r="O411" t="s">
        <v>40</v>
      </c>
      <c r="P411" t="s">
        <v>40</v>
      </c>
      <c r="Q411" t="s">
        <v>79</v>
      </c>
      <c r="R411" s="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 s="3">
        <v>78.75</v>
      </c>
      <c r="AE411" s="3">
        <v>3600.65</v>
      </c>
      <c r="AF411" s="3">
        <v>0</v>
      </c>
      <c r="AG411" s="3">
        <v>0</v>
      </c>
      <c r="AH411" s="3">
        <v>1791.9</v>
      </c>
      <c r="AI411" s="3">
        <v>5392.55</v>
      </c>
      <c r="AJ411" t="s">
        <v>47</v>
      </c>
      <c r="AK411" t="s">
        <v>8234</v>
      </c>
      <c r="AL411" t="s">
        <v>8234</v>
      </c>
      <c r="AM411">
        <f>IF(Customers[[#This Row],[Customer Status]]="Churned",1,0)</f>
        <v>0</v>
      </c>
      <c r="AN411" t="str">
        <f>IF(Customers[[#This Row],[Monthly Charge]]&gt;=_xlfn.PERCENTILE.INC(Customers[Monthly Charge],0.75),"High-value","Other")</f>
        <v>Other</v>
      </c>
    </row>
    <row r="412" spans="1:40" x14ac:dyDescent="0.25">
      <c r="A412" t="s">
        <v>789</v>
      </c>
      <c r="B412" t="s">
        <v>49</v>
      </c>
      <c r="C412" s="1">
        <v>55</v>
      </c>
      <c r="D412" t="s">
        <v>40</v>
      </c>
      <c r="E412" s="1">
        <v>0</v>
      </c>
      <c r="F412" t="s">
        <v>790</v>
      </c>
      <c r="G412">
        <v>93621</v>
      </c>
      <c r="H412">
        <v>36.789212999999997</v>
      </c>
      <c r="I412">
        <v>-119.140338</v>
      </c>
      <c r="J412" s="1">
        <v>5</v>
      </c>
      <c r="K412" s="1">
        <v>50</v>
      </c>
      <c r="L412" t="s">
        <v>76</v>
      </c>
      <c r="M412" t="s">
        <v>40</v>
      </c>
      <c r="N412" s="2">
        <v>1.87</v>
      </c>
      <c r="O412" t="s">
        <v>43</v>
      </c>
      <c r="P412" t="s">
        <v>43</v>
      </c>
      <c r="Q412" t="s">
        <v>42</v>
      </c>
      <c r="R412" s="1">
        <v>0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73</v>
      </c>
      <c r="AB412" t="s">
        <v>43</v>
      </c>
      <c r="AC412" t="s">
        <v>56</v>
      </c>
      <c r="AD412" s="3">
        <v>19.8</v>
      </c>
      <c r="AE412" s="3">
        <v>1013.2</v>
      </c>
      <c r="AF412" s="3">
        <v>0</v>
      </c>
      <c r="AG412" s="3">
        <v>0</v>
      </c>
      <c r="AH412" s="3">
        <v>93.5</v>
      </c>
      <c r="AI412" s="3">
        <v>1106.7</v>
      </c>
      <c r="AJ412" t="s">
        <v>47</v>
      </c>
      <c r="AK412" t="s">
        <v>8234</v>
      </c>
      <c r="AL412" t="s">
        <v>8234</v>
      </c>
      <c r="AM412">
        <f>IF(Customers[[#This Row],[Customer Status]]="Churned",1,0)</f>
        <v>0</v>
      </c>
      <c r="AN412" t="str">
        <f>IF(Customers[[#This Row],[Monthly Charge]]&gt;=_xlfn.PERCENTILE.INC(Customers[Monthly Charge],0.75),"High-value","Other")</f>
        <v>Other</v>
      </c>
    </row>
    <row r="413" spans="1:40" x14ac:dyDescent="0.25">
      <c r="A413" t="s">
        <v>791</v>
      </c>
      <c r="B413" t="s">
        <v>49</v>
      </c>
      <c r="C413" s="1">
        <v>35</v>
      </c>
      <c r="D413" t="s">
        <v>40</v>
      </c>
      <c r="E413" s="1">
        <v>0</v>
      </c>
      <c r="F413" t="s">
        <v>792</v>
      </c>
      <c r="G413">
        <v>95427</v>
      </c>
      <c r="H413">
        <v>39.239818</v>
      </c>
      <c r="I413">
        <v>-123.565432</v>
      </c>
      <c r="J413" s="1">
        <v>1</v>
      </c>
      <c r="K413" s="1">
        <v>20</v>
      </c>
      <c r="L413" t="s">
        <v>62</v>
      </c>
      <c r="M413" t="s">
        <v>40</v>
      </c>
      <c r="N413" s="2">
        <v>18.05</v>
      </c>
      <c r="O413" t="s">
        <v>43</v>
      </c>
      <c r="P413" t="s">
        <v>40</v>
      </c>
      <c r="Q413" t="s">
        <v>55</v>
      </c>
      <c r="R413" s="1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 s="3">
        <v>89</v>
      </c>
      <c r="AE413" s="3">
        <v>1820.45</v>
      </c>
      <c r="AF413" s="3">
        <v>0</v>
      </c>
      <c r="AG413" s="3">
        <v>0</v>
      </c>
      <c r="AH413" s="3">
        <v>361</v>
      </c>
      <c r="AI413" s="3">
        <v>2181.4499999999998</v>
      </c>
      <c r="AJ413" t="s">
        <v>57</v>
      </c>
      <c r="AK413" t="s">
        <v>63</v>
      </c>
      <c r="AL413" t="s">
        <v>433</v>
      </c>
      <c r="AM413">
        <f>IF(Customers[[#This Row],[Customer Status]]="Churned",1,0)</f>
        <v>1</v>
      </c>
      <c r="AN413" t="str">
        <f>IF(Customers[[#This Row],[Monthly Charge]]&gt;=_xlfn.PERCENTILE.INC(Customers[Monthly Charge],0.75),"High-value","Other")</f>
        <v>Other</v>
      </c>
    </row>
    <row r="414" spans="1:40" x14ac:dyDescent="0.25">
      <c r="A414" t="s">
        <v>793</v>
      </c>
      <c r="B414" t="s">
        <v>39</v>
      </c>
      <c r="C414" s="1">
        <v>77</v>
      </c>
      <c r="D414" t="s">
        <v>43</v>
      </c>
      <c r="E414" s="1">
        <v>0</v>
      </c>
      <c r="F414" t="s">
        <v>794</v>
      </c>
      <c r="G414">
        <v>92084</v>
      </c>
      <c r="H414">
        <v>33.22784</v>
      </c>
      <c r="I414">
        <v>-117.200024</v>
      </c>
      <c r="J414" s="1">
        <v>0</v>
      </c>
      <c r="K414" s="1">
        <v>1</v>
      </c>
      <c r="L414" t="s">
        <v>54</v>
      </c>
      <c r="M414" t="s">
        <v>43</v>
      </c>
      <c r="N414" s="2">
        <v>0</v>
      </c>
      <c r="O414" t="s">
        <v>43</v>
      </c>
      <c r="P414" t="s">
        <v>40</v>
      </c>
      <c r="Q414" t="s">
        <v>79</v>
      </c>
      <c r="R414" s="1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 s="3">
        <v>25.25</v>
      </c>
      <c r="AE414" s="3">
        <v>25.25</v>
      </c>
      <c r="AF414" s="3">
        <v>0</v>
      </c>
      <c r="AG414" s="3">
        <v>0</v>
      </c>
      <c r="AH414" s="3">
        <v>0</v>
      </c>
      <c r="AI414" s="3">
        <v>25.25</v>
      </c>
      <c r="AJ414" t="s">
        <v>57</v>
      </c>
      <c r="AK414" t="s">
        <v>117</v>
      </c>
      <c r="AL414" t="s">
        <v>466</v>
      </c>
      <c r="AM414">
        <f>IF(Customers[[#This Row],[Customer Status]]="Churned",1,0)</f>
        <v>1</v>
      </c>
      <c r="AN414" t="str">
        <f>IF(Customers[[#This Row],[Monthly Charge]]&gt;=_xlfn.PERCENTILE.INC(Customers[Monthly Charge],0.75),"High-value","Other")</f>
        <v>Other</v>
      </c>
    </row>
    <row r="415" spans="1:40" x14ac:dyDescent="0.25">
      <c r="A415" t="s">
        <v>795</v>
      </c>
      <c r="B415" t="s">
        <v>39</v>
      </c>
      <c r="C415" s="1">
        <v>38</v>
      </c>
      <c r="D415" t="s">
        <v>40</v>
      </c>
      <c r="E415" s="1">
        <v>3</v>
      </c>
      <c r="F415" t="s">
        <v>796</v>
      </c>
      <c r="G415">
        <v>95073</v>
      </c>
      <c r="H415">
        <v>37.023668999999998</v>
      </c>
      <c r="I415">
        <v>-121.946461</v>
      </c>
      <c r="J415" s="1">
        <v>1</v>
      </c>
      <c r="K415" s="1">
        <v>70</v>
      </c>
      <c r="L415" t="s">
        <v>42</v>
      </c>
      <c r="M415" t="s">
        <v>40</v>
      </c>
      <c r="N415" s="2">
        <v>38.630000000000003</v>
      </c>
      <c r="O415" t="s">
        <v>43</v>
      </c>
      <c r="P415" t="s">
        <v>43</v>
      </c>
      <c r="Q415" t="s">
        <v>42</v>
      </c>
      <c r="R415" s="1">
        <v>0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73</v>
      </c>
      <c r="AB415" t="s">
        <v>40</v>
      </c>
      <c r="AC415" t="s">
        <v>46</v>
      </c>
      <c r="AD415" s="3">
        <v>19.2</v>
      </c>
      <c r="AE415" s="3">
        <v>1401.4</v>
      </c>
      <c r="AF415" s="3">
        <v>0</v>
      </c>
      <c r="AG415" s="3">
        <v>0</v>
      </c>
      <c r="AH415" s="3">
        <v>2704.1</v>
      </c>
      <c r="AI415" s="3">
        <v>4105.5</v>
      </c>
      <c r="AJ415" t="s">
        <v>47</v>
      </c>
      <c r="AK415" t="s">
        <v>8234</v>
      </c>
      <c r="AL415" t="s">
        <v>8234</v>
      </c>
      <c r="AM415">
        <f>IF(Customers[[#This Row],[Customer Status]]="Churned",1,0)</f>
        <v>0</v>
      </c>
      <c r="AN415" t="str">
        <f>IF(Customers[[#This Row],[Monthly Charge]]&gt;=_xlfn.PERCENTILE.INC(Customers[Monthly Charge],0.75),"High-value","Other")</f>
        <v>Other</v>
      </c>
    </row>
    <row r="416" spans="1:40" x14ac:dyDescent="0.25">
      <c r="A416" t="s">
        <v>797</v>
      </c>
      <c r="B416" t="s">
        <v>49</v>
      </c>
      <c r="C416" s="1">
        <v>74</v>
      </c>
      <c r="D416" t="s">
        <v>40</v>
      </c>
      <c r="E416" s="1">
        <v>0</v>
      </c>
      <c r="F416" t="s">
        <v>798</v>
      </c>
      <c r="G416">
        <v>96019</v>
      </c>
      <c r="H416">
        <v>40.692523000000001</v>
      </c>
      <c r="I416">
        <v>-122.369876</v>
      </c>
      <c r="J416" s="1">
        <v>1</v>
      </c>
      <c r="K416" s="1">
        <v>1</v>
      </c>
      <c r="L416" t="s">
        <v>54</v>
      </c>
      <c r="M416" t="s">
        <v>43</v>
      </c>
      <c r="N416" s="2">
        <v>0</v>
      </c>
      <c r="O416" t="s">
        <v>43</v>
      </c>
      <c r="P416" t="s">
        <v>40</v>
      </c>
      <c r="Q416" t="s">
        <v>44</v>
      </c>
      <c r="R416" s="1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 s="3">
        <v>25.05</v>
      </c>
      <c r="AE416" s="3">
        <v>25.05</v>
      </c>
      <c r="AF416" s="3">
        <v>0</v>
      </c>
      <c r="AG416" s="3">
        <v>0</v>
      </c>
      <c r="AH416" s="3">
        <v>0</v>
      </c>
      <c r="AI416" s="3">
        <v>25.05</v>
      </c>
      <c r="AJ416" t="s">
        <v>57</v>
      </c>
      <c r="AK416" t="s">
        <v>58</v>
      </c>
      <c r="AL416" t="s">
        <v>59</v>
      </c>
      <c r="AM416">
        <f>IF(Customers[[#This Row],[Customer Status]]="Churned",1,0)</f>
        <v>1</v>
      </c>
      <c r="AN416" t="str">
        <f>IF(Customers[[#This Row],[Monthly Charge]]&gt;=_xlfn.PERCENTILE.INC(Customers[Monthly Charge],0.75),"High-value","Other")</f>
        <v>Other</v>
      </c>
    </row>
    <row r="417" spans="1:40" x14ac:dyDescent="0.25">
      <c r="A417" t="s">
        <v>799</v>
      </c>
      <c r="B417" t="s">
        <v>39</v>
      </c>
      <c r="C417" s="1">
        <v>61</v>
      </c>
      <c r="D417" t="s">
        <v>40</v>
      </c>
      <c r="E417" s="1">
        <v>0</v>
      </c>
      <c r="F417" t="s">
        <v>800</v>
      </c>
      <c r="G417">
        <v>91343</v>
      </c>
      <c r="H417">
        <v>34.238802</v>
      </c>
      <c r="I417">
        <v>-118.48229600000001</v>
      </c>
      <c r="J417" s="1">
        <v>5</v>
      </c>
      <c r="K417" s="1">
        <v>64</v>
      </c>
      <c r="L417" t="s">
        <v>42</v>
      </c>
      <c r="M417" t="s">
        <v>43</v>
      </c>
      <c r="N417" s="2">
        <v>0</v>
      </c>
      <c r="O417" t="s">
        <v>43</v>
      </c>
      <c r="P417" t="s">
        <v>40</v>
      </c>
      <c r="Q417" t="s">
        <v>79</v>
      </c>
      <c r="R417" s="1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 s="3">
        <v>47.85</v>
      </c>
      <c r="AE417" s="3">
        <v>3147.5</v>
      </c>
      <c r="AF417" s="3">
        <v>0</v>
      </c>
      <c r="AG417" s="3">
        <v>0</v>
      </c>
      <c r="AH417" s="3">
        <v>0</v>
      </c>
      <c r="AI417" s="3">
        <v>3147.5</v>
      </c>
      <c r="AJ417" t="s">
        <v>57</v>
      </c>
      <c r="AK417" t="s">
        <v>58</v>
      </c>
      <c r="AL417" t="s">
        <v>104</v>
      </c>
      <c r="AM417">
        <f>IF(Customers[[#This Row],[Customer Status]]="Churned",1,0)</f>
        <v>1</v>
      </c>
      <c r="AN417" t="str">
        <f>IF(Customers[[#This Row],[Monthly Charge]]&gt;=_xlfn.PERCENTILE.INC(Customers[Monthly Charge],0.75),"High-value","Other")</f>
        <v>Other</v>
      </c>
    </row>
    <row r="418" spans="1:40" x14ac:dyDescent="0.25">
      <c r="A418" t="s">
        <v>801</v>
      </c>
      <c r="B418" t="s">
        <v>49</v>
      </c>
      <c r="C418" s="1">
        <v>62</v>
      </c>
      <c r="D418" t="s">
        <v>43</v>
      </c>
      <c r="E418" s="1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 s="1">
        <v>0</v>
      </c>
      <c r="K418" s="1">
        <v>49</v>
      </c>
      <c r="L418" t="s">
        <v>42</v>
      </c>
      <c r="M418" t="s">
        <v>40</v>
      </c>
      <c r="N418" s="2">
        <v>19.079999999999998</v>
      </c>
      <c r="O418" t="s">
        <v>40</v>
      </c>
      <c r="P418" t="s">
        <v>40</v>
      </c>
      <c r="Q418" t="s">
        <v>55</v>
      </c>
      <c r="R418" s="1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 s="3">
        <v>75.2</v>
      </c>
      <c r="AE418" s="3">
        <v>3678.3</v>
      </c>
      <c r="AF418" s="3">
        <v>0</v>
      </c>
      <c r="AG418" s="3">
        <v>20</v>
      </c>
      <c r="AH418" s="3">
        <v>934.92</v>
      </c>
      <c r="AI418" s="3">
        <v>4633.22</v>
      </c>
      <c r="AJ418" t="s">
        <v>57</v>
      </c>
      <c r="AK418" t="s">
        <v>117</v>
      </c>
      <c r="AL418" t="s">
        <v>802</v>
      </c>
      <c r="AM418">
        <f>IF(Customers[[#This Row],[Customer Status]]="Churned",1,0)</f>
        <v>1</v>
      </c>
      <c r="AN418" t="str">
        <f>IF(Customers[[#This Row],[Monthly Charge]]&gt;=_xlfn.PERCENTILE.INC(Customers[Monthly Charge],0.75),"High-value","Other")</f>
        <v>Other</v>
      </c>
    </row>
    <row r="419" spans="1:40" x14ac:dyDescent="0.25">
      <c r="A419" t="s">
        <v>803</v>
      </c>
      <c r="B419" t="s">
        <v>49</v>
      </c>
      <c r="C419" s="1">
        <v>60</v>
      </c>
      <c r="D419" t="s">
        <v>43</v>
      </c>
      <c r="E419" s="1">
        <v>0</v>
      </c>
      <c r="F419" t="s">
        <v>804</v>
      </c>
      <c r="G419">
        <v>93280</v>
      </c>
      <c r="H419">
        <v>35.652242000000001</v>
      </c>
      <c r="I419">
        <v>-119.4464</v>
      </c>
      <c r="J419" s="1">
        <v>0</v>
      </c>
      <c r="K419" s="1">
        <v>28</v>
      </c>
      <c r="L419" t="s">
        <v>129</v>
      </c>
      <c r="M419" t="s">
        <v>40</v>
      </c>
      <c r="N419" s="2">
        <v>44.28</v>
      </c>
      <c r="O419" t="s">
        <v>43</v>
      </c>
      <c r="P419" t="s">
        <v>40</v>
      </c>
      <c r="Q419" t="s">
        <v>55</v>
      </c>
      <c r="R419" s="1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 s="3">
        <v>74.900000000000006</v>
      </c>
      <c r="AE419" s="3">
        <v>2068.5500000000002</v>
      </c>
      <c r="AF419" s="3">
        <v>0</v>
      </c>
      <c r="AG419" s="3">
        <v>0</v>
      </c>
      <c r="AH419" s="3">
        <v>1239.8399999999999</v>
      </c>
      <c r="AI419" s="3">
        <v>3308.39</v>
      </c>
      <c r="AJ419" t="s">
        <v>57</v>
      </c>
      <c r="AK419" t="s">
        <v>117</v>
      </c>
      <c r="AL419" t="s">
        <v>118</v>
      </c>
      <c r="AM419">
        <f>IF(Customers[[#This Row],[Customer Status]]="Churned",1,0)</f>
        <v>1</v>
      </c>
      <c r="AN419" t="str">
        <f>IF(Customers[[#This Row],[Monthly Charge]]&gt;=_xlfn.PERCENTILE.INC(Customers[Monthly Charge],0.75),"High-value","Other")</f>
        <v>Other</v>
      </c>
    </row>
    <row r="420" spans="1:40" x14ac:dyDescent="0.25">
      <c r="A420" t="s">
        <v>805</v>
      </c>
      <c r="B420" t="s">
        <v>49</v>
      </c>
      <c r="C420" s="1">
        <v>32</v>
      </c>
      <c r="D420" t="s">
        <v>40</v>
      </c>
      <c r="E420" s="1">
        <v>0</v>
      </c>
      <c r="F420" t="s">
        <v>309</v>
      </c>
      <c r="G420">
        <v>92840</v>
      </c>
      <c r="H420">
        <v>33.787165000000002</v>
      </c>
      <c r="I420">
        <v>-117.931889</v>
      </c>
      <c r="J420" s="1">
        <v>1</v>
      </c>
      <c r="K420" s="1">
        <v>72</v>
      </c>
      <c r="L420" t="s">
        <v>42</v>
      </c>
      <c r="M420" t="s">
        <v>40</v>
      </c>
      <c r="N420" s="2">
        <v>47.83</v>
      </c>
      <c r="O420" t="s">
        <v>40</v>
      </c>
      <c r="P420" t="s">
        <v>40</v>
      </c>
      <c r="Q420" t="s">
        <v>55</v>
      </c>
      <c r="R420" s="1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 s="3">
        <v>111.9</v>
      </c>
      <c r="AE420" s="3">
        <v>8071.05</v>
      </c>
      <c r="AF420" s="3">
        <v>0</v>
      </c>
      <c r="AG420" s="3">
        <v>0</v>
      </c>
      <c r="AH420" s="3">
        <v>3443.76</v>
      </c>
      <c r="AI420" s="3">
        <v>11514.81</v>
      </c>
      <c r="AJ420" t="s">
        <v>47</v>
      </c>
      <c r="AK420" t="s">
        <v>8234</v>
      </c>
      <c r="AL420" t="s">
        <v>8234</v>
      </c>
      <c r="AM420">
        <f>IF(Customers[[#This Row],[Customer Status]]="Churned",1,0)</f>
        <v>0</v>
      </c>
      <c r="AN420" t="str">
        <f>IF(Customers[[#This Row],[Monthly Charge]]&gt;=_xlfn.PERCENTILE.INC(Customers[Monthly Charge],0.75),"High-value","Other")</f>
        <v>High-value</v>
      </c>
    </row>
    <row r="421" spans="1:40" x14ac:dyDescent="0.25">
      <c r="A421" t="s">
        <v>806</v>
      </c>
      <c r="B421" t="s">
        <v>39</v>
      </c>
      <c r="C421" s="1">
        <v>47</v>
      </c>
      <c r="D421" t="s">
        <v>43</v>
      </c>
      <c r="E421" s="1">
        <v>0</v>
      </c>
      <c r="F421" t="s">
        <v>807</v>
      </c>
      <c r="G421">
        <v>91103</v>
      </c>
      <c r="H421">
        <v>34.167465</v>
      </c>
      <c r="I421">
        <v>-118.165327</v>
      </c>
      <c r="J421" s="1">
        <v>0</v>
      </c>
      <c r="K421" s="1">
        <v>13</v>
      </c>
      <c r="L421" t="s">
        <v>42</v>
      </c>
      <c r="M421" t="s">
        <v>40</v>
      </c>
      <c r="N421" s="2">
        <v>34.18</v>
      </c>
      <c r="O421" t="s">
        <v>43</v>
      </c>
      <c r="P421" t="s">
        <v>40</v>
      </c>
      <c r="Q421" t="s">
        <v>55</v>
      </c>
      <c r="R421" s="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 s="3">
        <v>81.900000000000006</v>
      </c>
      <c r="AE421" s="3">
        <v>1028.9000000000001</v>
      </c>
      <c r="AF421" s="3">
        <v>0</v>
      </c>
      <c r="AG421" s="3">
        <v>0</v>
      </c>
      <c r="AH421" s="3">
        <v>444.34</v>
      </c>
      <c r="AI421" s="3">
        <v>1473.24</v>
      </c>
      <c r="AJ421" t="s">
        <v>47</v>
      </c>
      <c r="AK421" t="s">
        <v>8234</v>
      </c>
      <c r="AL421" t="s">
        <v>8234</v>
      </c>
      <c r="AM421">
        <f>IF(Customers[[#This Row],[Customer Status]]="Churned",1,0)</f>
        <v>0</v>
      </c>
      <c r="AN421" t="str">
        <f>IF(Customers[[#This Row],[Monthly Charge]]&gt;=_xlfn.PERCENTILE.INC(Customers[Monthly Charge],0.75),"High-value","Other")</f>
        <v>Other</v>
      </c>
    </row>
    <row r="422" spans="1:40" x14ac:dyDescent="0.25">
      <c r="A422" t="s">
        <v>808</v>
      </c>
      <c r="B422" t="s">
        <v>49</v>
      </c>
      <c r="C422" s="1">
        <v>41</v>
      </c>
      <c r="D422" t="s">
        <v>40</v>
      </c>
      <c r="E422" s="1">
        <v>1</v>
      </c>
      <c r="F422" t="s">
        <v>622</v>
      </c>
      <c r="G422">
        <v>96069</v>
      </c>
      <c r="H422">
        <v>40.689242999999998</v>
      </c>
      <c r="I422">
        <v>-122.037023</v>
      </c>
      <c r="J422" s="1">
        <v>1</v>
      </c>
      <c r="K422" s="1">
        <v>4</v>
      </c>
      <c r="L422" t="s">
        <v>54</v>
      </c>
      <c r="M422" t="s">
        <v>40</v>
      </c>
      <c r="N422" s="2">
        <v>39.04</v>
      </c>
      <c r="O422" t="s">
        <v>43</v>
      </c>
      <c r="P422" t="s">
        <v>43</v>
      </c>
      <c r="Q422" t="s">
        <v>42</v>
      </c>
      <c r="R422" s="1">
        <v>0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51</v>
      </c>
      <c r="AB422" t="s">
        <v>43</v>
      </c>
      <c r="AC422" t="s">
        <v>46</v>
      </c>
      <c r="AD422" s="3">
        <v>18.850000000000001</v>
      </c>
      <c r="AE422" s="3">
        <v>84.2</v>
      </c>
      <c r="AF422" s="3">
        <v>0</v>
      </c>
      <c r="AG422" s="3">
        <v>0</v>
      </c>
      <c r="AH422" s="3">
        <v>156.16</v>
      </c>
      <c r="AI422" s="3">
        <v>240.36</v>
      </c>
      <c r="AJ422" t="s">
        <v>47</v>
      </c>
      <c r="AK422" t="s">
        <v>8234</v>
      </c>
      <c r="AL422" t="s">
        <v>8234</v>
      </c>
      <c r="AM422">
        <f>IF(Customers[[#This Row],[Customer Status]]="Churned",1,0)</f>
        <v>0</v>
      </c>
      <c r="AN422" t="str">
        <f>IF(Customers[[#This Row],[Monthly Charge]]&gt;=_xlfn.PERCENTILE.INC(Customers[Monthly Charge],0.75),"High-value","Other")</f>
        <v>Other</v>
      </c>
    </row>
    <row r="423" spans="1:40" x14ac:dyDescent="0.25">
      <c r="A423" t="s">
        <v>809</v>
      </c>
      <c r="B423" t="s">
        <v>39</v>
      </c>
      <c r="C423" s="1">
        <v>62</v>
      </c>
      <c r="D423" t="s">
        <v>43</v>
      </c>
      <c r="E423" s="1">
        <v>0</v>
      </c>
      <c r="F423" t="s">
        <v>506</v>
      </c>
      <c r="G423">
        <v>95228</v>
      </c>
      <c r="H423">
        <v>37.943953999999998</v>
      </c>
      <c r="I423">
        <v>-120.67108</v>
      </c>
      <c r="J423" s="1">
        <v>0</v>
      </c>
      <c r="K423" s="1">
        <v>53</v>
      </c>
      <c r="L423" t="s">
        <v>76</v>
      </c>
      <c r="M423" t="s">
        <v>40</v>
      </c>
      <c r="N423" s="2">
        <v>10.32</v>
      </c>
      <c r="O423" t="s">
        <v>43</v>
      </c>
      <c r="P423" t="s">
        <v>43</v>
      </c>
      <c r="Q423" t="s">
        <v>42</v>
      </c>
      <c r="R423" s="1">
        <v>0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73</v>
      </c>
      <c r="AB423" t="s">
        <v>43</v>
      </c>
      <c r="AC423" t="s">
        <v>183</v>
      </c>
      <c r="AD423" s="3">
        <v>18.7</v>
      </c>
      <c r="AE423" s="3">
        <v>1005.7</v>
      </c>
      <c r="AF423" s="3">
        <v>0</v>
      </c>
      <c r="AG423" s="3">
        <v>0</v>
      </c>
      <c r="AH423" s="3">
        <v>546.96</v>
      </c>
      <c r="AI423" s="3">
        <v>1552.66</v>
      </c>
      <c r="AJ423" t="s">
        <v>47</v>
      </c>
      <c r="AK423" t="s">
        <v>8234</v>
      </c>
      <c r="AL423" t="s">
        <v>8234</v>
      </c>
      <c r="AM423">
        <f>IF(Customers[[#This Row],[Customer Status]]="Churned",1,0)</f>
        <v>0</v>
      </c>
      <c r="AN423" t="str">
        <f>IF(Customers[[#This Row],[Monthly Charge]]&gt;=_xlfn.PERCENTILE.INC(Customers[Monthly Charge],0.75),"High-value","Other")</f>
        <v>Other</v>
      </c>
    </row>
    <row r="424" spans="1:40" x14ac:dyDescent="0.25">
      <c r="A424" t="s">
        <v>810</v>
      </c>
      <c r="B424" t="s">
        <v>39</v>
      </c>
      <c r="C424" s="1">
        <v>54</v>
      </c>
      <c r="D424" t="s">
        <v>40</v>
      </c>
      <c r="E424" s="1">
        <v>0</v>
      </c>
      <c r="F424" t="s">
        <v>287</v>
      </c>
      <c r="G424">
        <v>92618</v>
      </c>
      <c r="H424">
        <v>33.667144999999998</v>
      </c>
      <c r="I424">
        <v>-117.732135</v>
      </c>
      <c r="J424" s="1">
        <v>1</v>
      </c>
      <c r="K424" s="1">
        <v>63</v>
      </c>
      <c r="L424" t="s">
        <v>76</v>
      </c>
      <c r="M424" t="s">
        <v>40</v>
      </c>
      <c r="N424" s="2">
        <v>21.15</v>
      </c>
      <c r="O424" t="s">
        <v>40</v>
      </c>
      <c r="P424" t="s">
        <v>40</v>
      </c>
      <c r="Q424" t="s">
        <v>55</v>
      </c>
      <c r="R424" s="1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 s="3">
        <v>81.55</v>
      </c>
      <c r="AE424" s="3">
        <v>5029.05</v>
      </c>
      <c r="AF424" s="3">
        <v>0</v>
      </c>
      <c r="AG424" s="3">
        <v>0</v>
      </c>
      <c r="AH424" s="3">
        <v>1332.45</v>
      </c>
      <c r="AI424" s="3">
        <v>6361.5</v>
      </c>
      <c r="AJ424" t="s">
        <v>47</v>
      </c>
      <c r="AK424" t="s">
        <v>8234</v>
      </c>
      <c r="AL424" t="s">
        <v>8234</v>
      </c>
      <c r="AM424">
        <f>IF(Customers[[#This Row],[Customer Status]]="Churned",1,0)</f>
        <v>0</v>
      </c>
      <c r="AN424" t="str">
        <f>IF(Customers[[#This Row],[Monthly Charge]]&gt;=_xlfn.PERCENTILE.INC(Customers[Monthly Charge],0.75),"High-value","Other")</f>
        <v>Other</v>
      </c>
    </row>
    <row r="425" spans="1:40" x14ac:dyDescent="0.25">
      <c r="A425" t="s">
        <v>811</v>
      </c>
      <c r="B425" t="s">
        <v>39</v>
      </c>
      <c r="C425" s="1">
        <v>41</v>
      </c>
      <c r="D425" t="s">
        <v>43</v>
      </c>
      <c r="E425" s="1">
        <v>0</v>
      </c>
      <c r="F425" t="s">
        <v>179</v>
      </c>
      <c r="G425">
        <v>91602</v>
      </c>
      <c r="H425">
        <v>34.151359999999997</v>
      </c>
      <c r="I425">
        <v>-118.364786</v>
      </c>
      <c r="J425" s="1">
        <v>0</v>
      </c>
      <c r="K425" s="1">
        <v>10</v>
      </c>
      <c r="L425" t="s">
        <v>62</v>
      </c>
      <c r="M425" t="s">
        <v>43</v>
      </c>
      <c r="N425" s="2">
        <v>0</v>
      </c>
      <c r="O425" t="s">
        <v>43</v>
      </c>
      <c r="P425" t="s">
        <v>40</v>
      </c>
      <c r="Q425" t="s">
        <v>44</v>
      </c>
      <c r="R425" s="1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 s="3">
        <v>29.6</v>
      </c>
      <c r="AE425" s="3">
        <v>299.05</v>
      </c>
      <c r="AF425" s="3">
        <v>0</v>
      </c>
      <c r="AG425" s="3">
        <v>0</v>
      </c>
      <c r="AH425" s="3">
        <v>0</v>
      </c>
      <c r="AI425" s="3">
        <v>299.05</v>
      </c>
      <c r="AJ425" t="s">
        <v>47</v>
      </c>
      <c r="AK425" t="s">
        <v>8234</v>
      </c>
      <c r="AL425" t="s">
        <v>8234</v>
      </c>
      <c r="AM425">
        <f>IF(Customers[[#This Row],[Customer Status]]="Churned",1,0)</f>
        <v>0</v>
      </c>
      <c r="AN425" t="str">
        <f>IF(Customers[[#This Row],[Monthly Charge]]&gt;=_xlfn.PERCENTILE.INC(Customers[Monthly Charge],0.75),"High-value","Other")</f>
        <v>Other</v>
      </c>
    </row>
    <row r="426" spans="1:40" x14ac:dyDescent="0.25">
      <c r="A426" t="s">
        <v>812</v>
      </c>
      <c r="B426" t="s">
        <v>49</v>
      </c>
      <c r="C426" s="1">
        <v>29</v>
      </c>
      <c r="D426" t="s">
        <v>40</v>
      </c>
      <c r="E426" s="1">
        <v>0</v>
      </c>
      <c r="F426" t="s">
        <v>813</v>
      </c>
      <c r="G426">
        <v>90270</v>
      </c>
      <c r="H426">
        <v>33.988571999999998</v>
      </c>
      <c r="I426">
        <v>-118.186565</v>
      </c>
      <c r="J426" s="1">
        <v>0</v>
      </c>
      <c r="K426" s="1">
        <v>56</v>
      </c>
      <c r="L426" t="s">
        <v>42</v>
      </c>
      <c r="M426" t="s">
        <v>40</v>
      </c>
      <c r="N426" s="2">
        <v>48.87</v>
      </c>
      <c r="O426" t="s">
        <v>43</v>
      </c>
      <c r="P426" t="s">
        <v>43</v>
      </c>
      <c r="Q426" t="s">
        <v>42</v>
      </c>
      <c r="R426" s="1">
        <v>0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45</v>
      </c>
      <c r="AB426" t="s">
        <v>43</v>
      </c>
      <c r="AC426" t="s">
        <v>46</v>
      </c>
      <c r="AD426" s="3">
        <v>19.95</v>
      </c>
      <c r="AE426" s="3">
        <v>1126.75</v>
      </c>
      <c r="AF426" s="3">
        <v>0</v>
      </c>
      <c r="AG426" s="3">
        <v>0</v>
      </c>
      <c r="AH426" s="3">
        <v>2736.72</v>
      </c>
      <c r="AI426" s="3">
        <v>3863.47</v>
      </c>
      <c r="AJ426" t="s">
        <v>47</v>
      </c>
      <c r="AK426" t="s">
        <v>8234</v>
      </c>
      <c r="AL426" t="s">
        <v>8234</v>
      </c>
      <c r="AM426">
        <f>IF(Customers[[#This Row],[Customer Status]]="Churned",1,0)</f>
        <v>0</v>
      </c>
      <c r="AN426" t="str">
        <f>IF(Customers[[#This Row],[Monthly Charge]]&gt;=_xlfn.PERCENTILE.INC(Customers[Monthly Charge],0.75),"High-value","Other")</f>
        <v>Other</v>
      </c>
    </row>
    <row r="427" spans="1:40" x14ac:dyDescent="0.25">
      <c r="A427" t="s">
        <v>814</v>
      </c>
      <c r="B427" t="s">
        <v>49</v>
      </c>
      <c r="C427" s="1">
        <v>28</v>
      </c>
      <c r="D427" t="s">
        <v>43</v>
      </c>
      <c r="E427" s="1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 s="1">
        <v>0</v>
      </c>
      <c r="K427" s="1">
        <v>10</v>
      </c>
      <c r="L427" t="s">
        <v>62</v>
      </c>
      <c r="M427" t="s">
        <v>40</v>
      </c>
      <c r="N427" s="2">
        <v>34.44</v>
      </c>
      <c r="O427" t="s">
        <v>43</v>
      </c>
      <c r="P427" t="s">
        <v>40</v>
      </c>
      <c r="Q427" t="s">
        <v>44</v>
      </c>
      <c r="R427" s="1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 s="3">
        <v>45.55</v>
      </c>
      <c r="AE427" s="3">
        <v>402.6</v>
      </c>
      <c r="AF427" s="3">
        <v>0</v>
      </c>
      <c r="AG427" s="3">
        <v>0</v>
      </c>
      <c r="AH427" s="3">
        <v>344.4</v>
      </c>
      <c r="AI427" s="3">
        <v>747</v>
      </c>
      <c r="AJ427" t="s">
        <v>57</v>
      </c>
      <c r="AK427" t="s">
        <v>121</v>
      </c>
      <c r="AL427" t="s">
        <v>195</v>
      </c>
      <c r="AM427">
        <f>IF(Customers[[#This Row],[Customer Status]]="Churned",1,0)</f>
        <v>1</v>
      </c>
      <c r="AN427" t="str">
        <f>IF(Customers[[#This Row],[Monthly Charge]]&gt;=_xlfn.PERCENTILE.INC(Customers[Monthly Charge],0.75),"High-value","Other")</f>
        <v>Other</v>
      </c>
    </row>
    <row r="428" spans="1:40" x14ac:dyDescent="0.25">
      <c r="A428" t="s">
        <v>816</v>
      </c>
      <c r="B428" t="s">
        <v>49</v>
      </c>
      <c r="C428" s="1">
        <v>50</v>
      </c>
      <c r="D428" t="s">
        <v>43</v>
      </c>
      <c r="E428" s="1">
        <v>0</v>
      </c>
      <c r="F428" t="s">
        <v>817</v>
      </c>
      <c r="G428">
        <v>95247</v>
      </c>
      <c r="H428">
        <v>38.147852</v>
      </c>
      <c r="I428">
        <v>-120.440124</v>
      </c>
      <c r="J428" s="1">
        <v>0</v>
      </c>
      <c r="K428" s="1">
        <v>65</v>
      </c>
      <c r="L428" t="s">
        <v>76</v>
      </c>
      <c r="M428" t="s">
        <v>40</v>
      </c>
      <c r="N428" s="2">
        <v>2.72</v>
      </c>
      <c r="O428" t="s">
        <v>40</v>
      </c>
      <c r="P428" t="s">
        <v>40</v>
      </c>
      <c r="Q428" t="s">
        <v>55</v>
      </c>
      <c r="R428" s="1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 s="3">
        <v>93.55</v>
      </c>
      <c r="AE428" s="3">
        <v>6069.25</v>
      </c>
      <c r="AF428" s="3">
        <v>0</v>
      </c>
      <c r="AG428" s="3">
        <v>30</v>
      </c>
      <c r="AH428" s="3">
        <v>176.8</v>
      </c>
      <c r="AI428" s="3">
        <v>6276.05</v>
      </c>
      <c r="AJ428" t="s">
        <v>47</v>
      </c>
      <c r="AK428" t="s">
        <v>8234</v>
      </c>
      <c r="AL428" t="s">
        <v>8234</v>
      </c>
      <c r="AM428">
        <f>IF(Customers[[#This Row],[Customer Status]]="Churned",1,0)</f>
        <v>0</v>
      </c>
      <c r="AN428" t="str">
        <f>IF(Customers[[#This Row],[Monthly Charge]]&gt;=_xlfn.PERCENTILE.INC(Customers[Monthly Charge],0.75),"High-value","Other")</f>
        <v>High-value</v>
      </c>
    </row>
    <row r="429" spans="1:40" x14ac:dyDescent="0.25">
      <c r="A429" t="s">
        <v>818</v>
      </c>
      <c r="B429" t="s">
        <v>39</v>
      </c>
      <c r="C429" s="1">
        <v>63</v>
      </c>
      <c r="D429" t="s">
        <v>43</v>
      </c>
      <c r="E429" s="1">
        <v>0</v>
      </c>
      <c r="F429" t="s">
        <v>360</v>
      </c>
      <c r="G429">
        <v>92673</v>
      </c>
      <c r="H429">
        <v>33.472499999999997</v>
      </c>
      <c r="I429">
        <v>-117.584273</v>
      </c>
      <c r="J429" s="1">
        <v>0</v>
      </c>
      <c r="K429" s="1">
        <v>1</v>
      </c>
      <c r="L429" t="s">
        <v>42</v>
      </c>
      <c r="M429" t="s">
        <v>40</v>
      </c>
      <c r="N429" s="2">
        <v>16.420000000000002</v>
      </c>
      <c r="O429" t="s">
        <v>43</v>
      </c>
      <c r="P429" t="s">
        <v>40</v>
      </c>
      <c r="Q429" t="s">
        <v>44</v>
      </c>
      <c r="R429" s="1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 s="3">
        <v>48.45</v>
      </c>
      <c r="AE429" s="3">
        <v>48.45</v>
      </c>
      <c r="AF429" s="3">
        <v>0</v>
      </c>
      <c r="AG429" s="3">
        <v>0</v>
      </c>
      <c r="AH429" s="3">
        <v>16.420000000000002</v>
      </c>
      <c r="AI429" s="3">
        <v>64.87</v>
      </c>
      <c r="AJ429" t="s">
        <v>98</v>
      </c>
      <c r="AK429" t="s">
        <v>8234</v>
      </c>
      <c r="AL429" t="s">
        <v>8234</v>
      </c>
      <c r="AM429">
        <f>IF(Customers[[#This Row],[Customer Status]]="Churned",1,0)</f>
        <v>0</v>
      </c>
      <c r="AN429" t="str">
        <f>IF(Customers[[#This Row],[Monthly Charge]]&gt;=_xlfn.PERCENTILE.INC(Customers[Monthly Charge],0.75),"High-value","Other")</f>
        <v>Other</v>
      </c>
    </row>
    <row r="430" spans="1:40" x14ac:dyDescent="0.25">
      <c r="A430" t="s">
        <v>819</v>
      </c>
      <c r="B430" t="s">
        <v>39</v>
      </c>
      <c r="C430" s="1">
        <v>77</v>
      </c>
      <c r="D430" t="s">
        <v>43</v>
      </c>
      <c r="E430" s="1">
        <v>0</v>
      </c>
      <c r="F430" t="s">
        <v>151</v>
      </c>
      <c r="G430">
        <v>92122</v>
      </c>
      <c r="H430">
        <v>32.857230000000001</v>
      </c>
      <c r="I430">
        <v>-117.209774</v>
      </c>
      <c r="J430" s="1">
        <v>0</v>
      </c>
      <c r="K430" s="1">
        <v>21</v>
      </c>
      <c r="L430" t="s">
        <v>42</v>
      </c>
      <c r="M430" t="s">
        <v>43</v>
      </c>
      <c r="N430" s="2">
        <v>0</v>
      </c>
      <c r="O430" t="s">
        <v>43</v>
      </c>
      <c r="P430" t="s">
        <v>40</v>
      </c>
      <c r="Q430" t="s">
        <v>44</v>
      </c>
      <c r="R430" s="1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 s="3">
        <v>-10</v>
      </c>
      <c r="AE430" s="3">
        <v>840.1</v>
      </c>
      <c r="AF430" s="3">
        <v>0</v>
      </c>
      <c r="AG430" s="3">
        <v>0</v>
      </c>
      <c r="AH430" s="3">
        <v>0</v>
      </c>
      <c r="AI430" s="3">
        <v>840.1</v>
      </c>
      <c r="AJ430" t="s">
        <v>57</v>
      </c>
      <c r="AK430" t="s">
        <v>58</v>
      </c>
      <c r="AL430" t="s">
        <v>104</v>
      </c>
      <c r="AM430">
        <f>IF(Customers[[#This Row],[Customer Status]]="Churned",1,0)</f>
        <v>1</v>
      </c>
      <c r="AN430" t="str">
        <f>IF(Customers[[#This Row],[Monthly Charge]]&gt;=_xlfn.PERCENTILE.INC(Customers[Monthly Charge],0.75),"High-value","Other")</f>
        <v>Other</v>
      </c>
    </row>
    <row r="431" spans="1:40" x14ac:dyDescent="0.25">
      <c r="A431" t="s">
        <v>820</v>
      </c>
      <c r="B431" t="s">
        <v>39</v>
      </c>
      <c r="C431" s="1">
        <v>40</v>
      </c>
      <c r="D431" t="s">
        <v>40</v>
      </c>
      <c r="E431" s="1">
        <v>1</v>
      </c>
      <c r="F431" t="s">
        <v>821</v>
      </c>
      <c r="G431">
        <v>95536</v>
      </c>
      <c r="H431">
        <v>40.478499999999997</v>
      </c>
      <c r="I431">
        <v>-124.301372</v>
      </c>
      <c r="J431" s="1">
        <v>5</v>
      </c>
      <c r="K431" s="1">
        <v>29</v>
      </c>
      <c r="L431" t="s">
        <v>129</v>
      </c>
      <c r="M431" t="s">
        <v>40</v>
      </c>
      <c r="N431" s="2">
        <v>34.44</v>
      </c>
      <c r="O431" t="s">
        <v>43</v>
      </c>
      <c r="P431" t="s">
        <v>43</v>
      </c>
      <c r="Q431" t="s">
        <v>42</v>
      </c>
      <c r="R431" s="1">
        <v>0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73</v>
      </c>
      <c r="AB431" t="s">
        <v>43</v>
      </c>
      <c r="AC431" t="s">
        <v>46</v>
      </c>
      <c r="AD431" s="3">
        <v>20.2</v>
      </c>
      <c r="AE431" s="3">
        <v>558.79999999999995</v>
      </c>
      <c r="AF431" s="3">
        <v>0</v>
      </c>
      <c r="AG431" s="3">
        <v>0</v>
      </c>
      <c r="AH431" s="3">
        <v>998.76</v>
      </c>
      <c r="AI431" s="3">
        <v>1557.56</v>
      </c>
      <c r="AJ431" t="s">
        <v>47</v>
      </c>
      <c r="AK431" t="s">
        <v>8234</v>
      </c>
      <c r="AL431" t="s">
        <v>8234</v>
      </c>
      <c r="AM431">
        <f>IF(Customers[[#This Row],[Customer Status]]="Churned",1,0)</f>
        <v>0</v>
      </c>
      <c r="AN431" t="str">
        <f>IF(Customers[[#This Row],[Monthly Charge]]&gt;=_xlfn.PERCENTILE.INC(Customers[Monthly Charge],0.75),"High-value","Other")</f>
        <v>Other</v>
      </c>
    </row>
    <row r="432" spans="1:40" x14ac:dyDescent="0.25">
      <c r="A432" t="s">
        <v>822</v>
      </c>
      <c r="B432" t="s">
        <v>39</v>
      </c>
      <c r="C432" s="1">
        <v>55</v>
      </c>
      <c r="D432" t="s">
        <v>40</v>
      </c>
      <c r="E432" s="1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 s="1">
        <v>7</v>
      </c>
      <c r="K432" s="1">
        <v>72</v>
      </c>
      <c r="L432" t="s">
        <v>42</v>
      </c>
      <c r="M432" t="s">
        <v>40</v>
      </c>
      <c r="N432" s="2">
        <v>37.979999999999997</v>
      </c>
      <c r="O432" t="s">
        <v>40</v>
      </c>
      <c r="P432" t="s">
        <v>43</v>
      </c>
      <c r="Q432" t="s">
        <v>42</v>
      </c>
      <c r="R432" s="1">
        <v>0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73</v>
      </c>
      <c r="AB432" t="s">
        <v>40</v>
      </c>
      <c r="AC432" t="s">
        <v>46</v>
      </c>
      <c r="AD432" s="3">
        <v>24.15</v>
      </c>
      <c r="AE432" s="3">
        <v>1776.45</v>
      </c>
      <c r="AF432" s="3">
        <v>0</v>
      </c>
      <c r="AG432" s="3">
        <v>0</v>
      </c>
      <c r="AH432" s="3">
        <v>2734.56</v>
      </c>
      <c r="AI432" s="3">
        <v>4511.01</v>
      </c>
      <c r="AJ432" t="s">
        <v>47</v>
      </c>
      <c r="AK432" t="s">
        <v>8234</v>
      </c>
      <c r="AL432" t="s">
        <v>8234</v>
      </c>
      <c r="AM432">
        <f>IF(Customers[[#This Row],[Customer Status]]="Churned",1,0)</f>
        <v>0</v>
      </c>
      <c r="AN432" t="str">
        <f>IF(Customers[[#This Row],[Monthly Charge]]&gt;=_xlfn.PERCENTILE.INC(Customers[Monthly Charge],0.75),"High-value","Other")</f>
        <v>Other</v>
      </c>
    </row>
    <row r="433" spans="1:40" x14ac:dyDescent="0.25">
      <c r="A433" t="s">
        <v>824</v>
      </c>
      <c r="B433" t="s">
        <v>49</v>
      </c>
      <c r="C433" s="1">
        <v>49</v>
      </c>
      <c r="D433" t="s">
        <v>40</v>
      </c>
      <c r="E433" s="1">
        <v>0</v>
      </c>
      <c r="F433" t="s">
        <v>243</v>
      </c>
      <c r="G433">
        <v>92592</v>
      </c>
      <c r="H433">
        <v>33.507255000000001</v>
      </c>
      <c r="I433">
        <v>-117.029473</v>
      </c>
      <c r="J433" s="1">
        <v>1</v>
      </c>
      <c r="K433" s="1">
        <v>22</v>
      </c>
      <c r="L433" t="s">
        <v>42</v>
      </c>
      <c r="M433" t="s">
        <v>40</v>
      </c>
      <c r="N433" s="2">
        <v>19.8</v>
      </c>
      <c r="O433" t="s">
        <v>43</v>
      </c>
      <c r="P433" t="s">
        <v>40</v>
      </c>
      <c r="Q433" t="s">
        <v>44</v>
      </c>
      <c r="R433" s="1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 s="3">
        <v>67.5</v>
      </c>
      <c r="AE433" s="3">
        <v>1544.05</v>
      </c>
      <c r="AF433" s="3">
        <v>0</v>
      </c>
      <c r="AG433" s="3">
        <v>0</v>
      </c>
      <c r="AH433" s="3">
        <v>435.6</v>
      </c>
      <c r="AI433" s="3">
        <v>1979.65</v>
      </c>
      <c r="AJ433" t="s">
        <v>57</v>
      </c>
      <c r="AK433" t="s">
        <v>109</v>
      </c>
      <c r="AL433" t="s">
        <v>110</v>
      </c>
      <c r="AM433">
        <f>IF(Customers[[#This Row],[Customer Status]]="Churned",1,0)</f>
        <v>1</v>
      </c>
      <c r="AN433" t="str">
        <f>IF(Customers[[#This Row],[Monthly Charge]]&gt;=_xlfn.PERCENTILE.INC(Customers[Monthly Charge],0.75),"High-value","Other")</f>
        <v>Other</v>
      </c>
    </row>
    <row r="434" spans="1:40" x14ac:dyDescent="0.25">
      <c r="A434" t="s">
        <v>825</v>
      </c>
      <c r="B434" t="s">
        <v>39</v>
      </c>
      <c r="C434" s="1">
        <v>64</v>
      </c>
      <c r="D434" t="s">
        <v>43</v>
      </c>
      <c r="E434" s="1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 s="1">
        <v>0</v>
      </c>
      <c r="K434" s="1">
        <v>23</v>
      </c>
      <c r="L434" t="s">
        <v>42</v>
      </c>
      <c r="M434" t="s">
        <v>40</v>
      </c>
      <c r="N434" s="2">
        <v>3.55</v>
      </c>
      <c r="O434" t="s">
        <v>40</v>
      </c>
      <c r="P434" t="s">
        <v>40</v>
      </c>
      <c r="Q434" t="s">
        <v>55</v>
      </c>
      <c r="R434" s="1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 s="3">
        <v>90.05</v>
      </c>
      <c r="AE434" s="3">
        <v>2169.8000000000002</v>
      </c>
      <c r="AF434" s="3">
        <v>27.38</v>
      </c>
      <c r="AG434" s="3">
        <v>0</v>
      </c>
      <c r="AH434" s="3">
        <v>81.650000000000006</v>
      </c>
      <c r="AI434" s="3">
        <v>2224.0700000000002</v>
      </c>
      <c r="AJ434" t="s">
        <v>57</v>
      </c>
      <c r="AK434" t="s">
        <v>58</v>
      </c>
      <c r="AL434" t="s">
        <v>203</v>
      </c>
      <c r="AM434">
        <f>IF(Customers[[#This Row],[Customer Status]]="Churned",1,0)</f>
        <v>1</v>
      </c>
      <c r="AN434" t="str">
        <f>IF(Customers[[#This Row],[Monthly Charge]]&gt;=_xlfn.PERCENTILE.INC(Customers[Monthly Charge],0.75),"High-value","Other")</f>
        <v>High-value</v>
      </c>
    </row>
    <row r="435" spans="1:40" x14ac:dyDescent="0.25">
      <c r="A435" t="s">
        <v>826</v>
      </c>
      <c r="B435" t="s">
        <v>49</v>
      </c>
      <c r="C435" s="1">
        <v>33</v>
      </c>
      <c r="D435" t="s">
        <v>40</v>
      </c>
      <c r="E435" s="1">
        <v>0</v>
      </c>
      <c r="F435" t="s">
        <v>827</v>
      </c>
      <c r="G435">
        <v>95307</v>
      </c>
      <c r="H435">
        <v>37.553469</v>
      </c>
      <c r="I435">
        <v>-120.952825</v>
      </c>
      <c r="J435" s="1">
        <v>0</v>
      </c>
      <c r="K435" s="1">
        <v>40</v>
      </c>
      <c r="L435" t="s">
        <v>76</v>
      </c>
      <c r="M435" t="s">
        <v>40</v>
      </c>
      <c r="N435" s="2">
        <v>23.74</v>
      </c>
      <c r="O435" t="s">
        <v>40</v>
      </c>
      <c r="P435" t="s">
        <v>40</v>
      </c>
      <c r="Q435" t="s">
        <v>79</v>
      </c>
      <c r="R435" s="1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 s="3">
        <v>70.75</v>
      </c>
      <c r="AE435" s="3">
        <v>2921.75</v>
      </c>
      <c r="AF435" s="3">
        <v>0</v>
      </c>
      <c r="AG435" s="3">
        <v>0</v>
      </c>
      <c r="AH435" s="3">
        <v>949.6</v>
      </c>
      <c r="AI435" s="3">
        <v>3871.35</v>
      </c>
      <c r="AJ435" t="s">
        <v>47</v>
      </c>
      <c r="AK435" t="s">
        <v>8234</v>
      </c>
      <c r="AL435" t="s">
        <v>8234</v>
      </c>
      <c r="AM435">
        <f>IF(Customers[[#This Row],[Customer Status]]="Churned",1,0)</f>
        <v>0</v>
      </c>
      <c r="AN435" t="str">
        <f>IF(Customers[[#This Row],[Monthly Charge]]&gt;=_xlfn.PERCENTILE.INC(Customers[Monthly Charge],0.75),"High-value","Other")</f>
        <v>Other</v>
      </c>
    </row>
    <row r="436" spans="1:40" x14ac:dyDescent="0.25">
      <c r="A436" t="s">
        <v>828</v>
      </c>
      <c r="B436" t="s">
        <v>49</v>
      </c>
      <c r="C436" s="1">
        <v>30</v>
      </c>
      <c r="D436" t="s">
        <v>43</v>
      </c>
      <c r="E436" s="1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 s="1">
        <v>0</v>
      </c>
      <c r="K436" s="1">
        <v>2</v>
      </c>
      <c r="L436" t="s">
        <v>54</v>
      </c>
      <c r="M436" t="s">
        <v>40</v>
      </c>
      <c r="N436" s="2">
        <v>17.22</v>
      </c>
      <c r="O436" t="s">
        <v>40</v>
      </c>
      <c r="P436" t="s">
        <v>40</v>
      </c>
      <c r="Q436" t="s">
        <v>55</v>
      </c>
      <c r="R436" s="1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 s="3">
        <v>76.5</v>
      </c>
      <c r="AE436" s="3">
        <v>162.44999999999999</v>
      </c>
      <c r="AF436" s="3">
        <v>0</v>
      </c>
      <c r="AG436" s="3">
        <v>0</v>
      </c>
      <c r="AH436" s="3">
        <v>34.44</v>
      </c>
      <c r="AI436" s="3">
        <v>196.89</v>
      </c>
      <c r="AJ436" t="s">
        <v>57</v>
      </c>
      <c r="AK436" t="s">
        <v>109</v>
      </c>
      <c r="AL436" t="s">
        <v>110</v>
      </c>
      <c r="AM436">
        <f>IF(Customers[[#This Row],[Customer Status]]="Churned",1,0)</f>
        <v>1</v>
      </c>
      <c r="AN436" t="str">
        <f>IF(Customers[[#This Row],[Monthly Charge]]&gt;=_xlfn.PERCENTILE.INC(Customers[Monthly Charge],0.75),"High-value","Other")</f>
        <v>Other</v>
      </c>
    </row>
    <row r="437" spans="1:40" x14ac:dyDescent="0.25">
      <c r="A437" t="s">
        <v>830</v>
      </c>
      <c r="B437" t="s">
        <v>49</v>
      </c>
      <c r="C437" s="1">
        <v>40</v>
      </c>
      <c r="D437" t="s">
        <v>40</v>
      </c>
      <c r="E437" s="1">
        <v>0</v>
      </c>
      <c r="F437" t="s">
        <v>831</v>
      </c>
      <c r="G437">
        <v>95693</v>
      </c>
      <c r="H437">
        <v>38.392558999999999</v>
      </c>
      <c r="I437">
        <v>-121.225093</v>
      </c>
      <c r="J437" s="1">
        <v>5</v>
      </c>
      <c r="K437" s="1">
        <v>13</v>
      </c>
      <c r="L437" t="s">
        <v>62</v>
      </c>
      <c r="M437" t="s">
        <v>40</v>
      </c>
      <c r="N437" s="2">
        <v>29.92</v>
      </c>
      <c r="O437" t="s">
        <v>43</v>
      </c>
      <c r="P437" t="s">
        <v>40</v>
      </c>
      <c r="Q437" t="s">
        <v>55</v>
      </c>
      <c r="R437" s="1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 s="3">
        <v>84.05</v>
      </c>
      <c r="AE437" s="3">
        <v>1095.3</v>
      </c>
      <c r="AF437" s="3">
        <v>23.97</v>
      </c>
      <c r="AG437" s="3">
        <v>0</v>
      </c>
      <c r="AH437" s="3">
        <v>388.96</v>
      </c>
      <c r="AI437" s="3">
        <v>1460.29</v>
      </c>
      <c r="AJ437" t="s">
        <v>57</v>
      </c>
      <c r="AK437" t="s">
        <v>58</v>
      </c>
      <c r="AL437" t="s">
        <v>203</v>
      </c>
      <c r="AM437">
        <f>IF(Customers[[#This Row],[Customer Status]]="Churned",1,0)</f>
        <v>1</v>
      </c>
      <c r="AN437" t="str">
        <f>IF(Customers[[#This Row],[Monthly Charge]]&gt;=_xlfn.PERCENTILE.INC(Customers[Monthly Charge],0.75),"High-value","Other")</f>
        <v>Other</v>
      </c>
    </row>
    <row r="438" spans="1:40" x14ac:dyDescent="0.25">
      <c r="A438" t="s">
        <v>832</v>
      </c>
      <c r="B438" t="s">
        <v>39</v>
      </c>
      <c r="C438" s="1">
        <v>39</v>
      </c>
      <c r="D438" t="s">
        <v>43</v>
      </c>
      <c r="E438" s="1">
        <v>0</v>
      </c>
      <c r="F438" t="s">
        <v>833</v>
      </c>
      <c r="G438">
        <v>96024</v>
      </c>
      <c r="H438">
        <v>40.586587999999999</v>
      </c>
      <c r="I438">
        <v>-122.903677</v>
      </c>
      <c r="J438" s="1">
        <v>0</v>
      </c>
      <c r="K438" s="1">
        <v>16</v>
      </c>
      <c r="L438" t="s">
        <v>62</v>
      </c>
      <c r="M438" t="s">
        <v>40</v>
      </c>
      <c r="N438" s="2">
        <v>18.989999999999998</v>
      </c>
      <c r="O438" t="s">
        <v>40</v>
      </c>
      <c r="P438" t="s">
        <v>40</v>
      </c>
      <c r="Q438" t="s">
        <v>55</v>
      </c>
      <c r="R438" s="1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 s="3">
        <v>95.6</v>
      </c>
      <c r="AE438" s="3">
        <v>1555.65</v>
      </c>
      <c r="AF438" s="3">
        <v>0</v>
      </c>
      <c r="AG438" s="3">
        <v>0</v>
      </c>
      <c r="AH438" s="3">
        <v>303.83999999999997</v>
      </c>
      <c r="AI438" s="3">
        <v>1859.49</v>
      </c>
      <c r="AJ438" t="s">
        <v>57</v>
      </c>
      <c r="AK438" t="s">
        <v>121</v>
      </c>
      <c r="AL438" t="s">
        <v>122</v>
      </c>
      <c r="AM438">
        <f>IF(Customers[[#This Row],[Customer Status]]="Churned",1,0)</f>
        <v>1</v>
      </c>
      <c r="AN438" t="str">
        <f>IF(Customers[[#This Row],[Monthly Charge]]&gt;=_xlfn.PERCENTILE.INC(Customers[Monthly Charge],0.75),"High-value","Other")</f>
        <v>High-value</v>
      </c>
    </row>
    <row r="439" spans="1:40" x14ac:dyDescent="0.25">
      <c r="A439" t="s">
        <v>834</v>
      </c>
      <c r="B439" t="s">
        <v>39</v>
      </c>
      <c r="C439" s="1">
        <v>28</v>
      </c>
      <c r="D439" t="s">
        <v>43</v>
      </c>
      <c r="E439" s="1">
        <v>0</v>
      </c>
      <c r="F439" t="s">
        <v>835</v>
      </c>
      <c r="G439">
        <v>92282</v>
      </c>
      <c r="H439">
        <v>33.972293000000001</v>
      </c>
      <c r="I439">
        <v>-116.654195</v>
      </c>
      <c r="J439" s="1">
        <v>0</v>
      </c>
      <c r="K439" s="1">
        <v>67</v>
      </c>
      <c r="L439" t="s">
        <v>72</v>
      </c>
      <c r="M439" t="s">
        <v>40</v>
      </c>
      <c r="N439" s="2">
        <v>37.5</v>
      </c>
      <c r="O439" t="s">
        <v>40</v>
      </c>
      <c r="P439" t="s">
        <v>40</v>
      </c>
      <c r="Q439" t="s">
        <v>55</v>
      </c>
      <c r="R439" s="1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 s="3">
        <v>102.95</v>
      </c>
      <c r="AE439" s="3">
        <v>6886.25</v>
      </c>
      <c r="AF439" s="3">
        <v>0</v>
      </c>
      <c r="AG439" s="3">
        <v>0</v>
      </c>
      <c r="AH439" s="3">
        <v>2512.5</v>
      </c>
      <c r="AI439" s="3">
        <v>9398.75</v>
      </c>
      <c r="AJ439" t="s">
        <v>57</v>
      </c>
      <c r="AK439" t="s">
        <v>58</v>
      </c>
      <c r="AL439" t="s">
        <v>214</v>
      </c>
      <c r="AM439">
        <f>IF(Customers[[#This Row],[Customer Status]]="Churned",1,0)</f>
        <v>1</v>
      </c>
      <c r="AN439" t="str">
        <f>IF(Customers[[#This Row],[Monthly Charge]]&gt;=_xlfn.PERCENTILE.INC(Customers[Monthly Charge],0.75),"High-value","Other")</f>
        <v>High-value</v>
      </c>
    </row>
    <row r="440" spans="1:40" x14ac:dyDescent="0.25">
      <c r="A440" t="s">
        <v>836</v>
      </c>
      <c r="B440" t="s">
        <v>49</v>
      </c>
      <c r="C440" s="1">
        <v>19</v>
      </c>
      <c r="D440" t="s">
        <v>40</v>
      </c>
      <c r="E440" s="1">
        <v>1</v>
      </c>
      <c r="F440" t="s">
        <v>837</v>
      </c>
      <c r="G440">
        <v>95977</v>
      </c>
      <c r="H440">
        <v>39.176594999999999</v>
      </c>
      <c r="I440">
        <v>-121.291692</v>
      </c>
      <c r="J440" s="1">
        <v>3</v>
      </c>
      <c r="K440" s="1">
        <v>72</v>
      </c>
      <c r="L440" t="s">
        <v>72</v>
      </c>
      <c r="M440" t="s">
        <v>40</v>
      </c>
      <c r="N440" s="2">
        <v>5.7</v>
      </c>
      <c r="O440" t="s">
        <v>43</v>
      </c>
      <c r="P440" t="s">
        <v>43</v>
      </c>
      <c r="Q440" t="s">
        <v>42</v>
      </c>
      <c r="R440" s="1">
        <v>0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73</v>
      </c>
      <c r="AB440" t="s">
        <v>43</v>
      </c>
      <c r="AC440" t="s">
        <v>56</v>
      </c>
      <c r="AD440" s="3">
        <v>21</v>
      </c>
      <c r="AE440" s="3">
        <v>1493.75</v>
      </c>
      <c r="AF440" s="3">
        <v>0</v>
      </c>
      <c r="AG440" s="3">
        <v>0</v>
      </c>
      <c r="AH440" s="3">
        <v>410.4</v>
      </c>
      <c r="AI440" s="3">
        <v>1904.15</v>
      </c>
      <c r="AJ440" t="s">
        <v>47</v>
      </c>
      <c r="AK440" t="s">
        <v>8234</v>
      </c>
      <c r="AL440" t="s">
        <v>8234</v>
      </c>
      <c r="AM440">
        <f>IF(Customers[[#This Row],[Customer Status]]="Churned",1,0)</f>
        <v>0</v>
      </c>
      <c r="AN440" t="str">
        <f>IF(Customers[[#This Row],[Monthly Charge]]&gt;=_xlfn.PERCENTILE.INC(Customers[Monthly Charge],0.75),"High-value","Other")</f>
        <v>Other</v>
      </c>
    </row>
    <row r="441" spans="1:40" x14ac:dyDescent="0.25">
      <c r="A441" t="s">
        <v>838</v>
      </c>
      <c r="B441" t="s">
        <v>49</v>
      </c>
      <c r="C441" s="1">
        <v>61</v>
      </c>
      <c r="D441" t="s">
        <v>43</v>
      </c>
      <c r="E441" s="1">
        <v>0</v>
      </c>
      <c r="F441" t="s">
        <v>839</v>
      </c>
      <c r="G441">
        <v>93614</v>
      </c>
      <c r="H441">
        <v>37.212190999999997</v>
      </c>
      <c r="I441">
        <v>-119.749323</v>
      </c>
      <c r="J441" s="1">
        <v>0</v>
      </c>
      <c r="K441" s="1">
        <v>3</v>
      </c>
      <c r="L441" t="s">
        <v>42</v>
      </c>
      <c r="M441" t="s">
        <v>40</v>
      </c>
      <c r="N441" s="2">
        <v>44.97</v>
      </c>
      <c r="O441" t="s">
        <v>43</v>
      </c>
      <c r="P441" t="s">
        <v>40</v>
      </c>
      <c r="Q441" t="s">
        <v>55</v>
      </c>
      <c r="R441" s="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 s="3">
        <v>82.3</v>
      </c>
      <c r="AE441" s="3">
        <v>214.4</v>
      </c>
      <c r="AF441" s="3">
        <v>0</v>
      </c>
      <c r="AG441" s="3">
        <v>20</v>
      </c>
      <c r="AH441" s="3">
        <v>134.91</v>
      </c>
      <c r="AI441" s="3">
        <v>369.31</v>
      </c>
      <c r="AJ441" t="s">
        <v>98</v>
      </c>
      <c r="AK441" t="s">
        <v>8234</v>
      </c>
      <c r="AL441" t="s">
        <v>8234</v>
      </c>
      <c r="AM441">
        <f>IF(Customers[[#This Row],[Customer Status]]="Churned",1,0)</f>
        <v>0</v>
      </c>
      <c r="AN441" t="str">
        <f>IF(Customers[[#This Row],[Monthly Charge]]&gt;=_xlfn.PERCENTILE.INC(Customers[Monthly Charge],0.75),"High-value","Other")</f>
        <v>Other</v>
      </c>
    </row>
    <row r="442" spans="1:40" x14ac:dyDescent="0.25">
      <c r="A442" t="s">
        <v>840</v>
      </c>
      <c r="B442" t="s">
        <v>39</v>
      </c>
      <c r="C442" s="1">
        <v>73</v>
      </c>
      <c r="D442" t="s">
        <v>40</v>
      </c>
      <c r="E442" s="1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 s="1">
        <v>1</v>
      </c>
      <c r="K442" s="1">
        <v>47</v>
      </c>
      <c r="L442" t="s">
        <v>42</v>
      </c>
      <c r="M442" t="s">
        <v>40</v>
      </c>
      <c r="N442" s="2">
        <v>38.31</v>
      </c>
      <c r="O442" t="s">
        <v>40</v>
      </c>
      <c r="P442" t="s">
        <v>40</v>
      </c>
      <c r="Q442" t="s">
        <v>55</v>
      </c>
      <c r="R442" s="1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 s="3">
        <v>80.349999999999994</v>
      </c>
      <c r="AE442" s="3">
        <v>3825.85</v>
      </c>
      <c r="AF442" s="3">
        <v>0</v>
      </c>
      <c r="AG442" s="3">
        <v>90</v>
      </c>
      <c r="AH442" s="3">
        <v>1800.57</v>
      </c>
      <c r="AI442" s="3">
        <v>5716.42</v>
      </c>
      <c r="AJ442" t="s">
        <v>57</v>
      </c>
      <c r="AK442" t="s">
        <v>63</v>
      </c>
      <c r="AL442" t="s">
        <v>67</v>
      </c>
      <c r="AM442">
        <f>IF(Customers[[#This Row],[Customer Status]]="Churned",1,0)</f>
        <v>1</v>
      </c>
      <c r="AN442" t="str">
        <f>IF(Customers[[#This Row],[Monthly Charge]]&gt;=_xlfn.PERCENTILE.INC(Customers[Monthly Charge],0.75),"High-value","Other")</f>
        <v>Other</v>
      </c>
    </row>
    <row r="443" spans="1:40" x14ac:dyDescent="0.25">
      <c r="A443" t="s">
        <v>841</v>
      </c>
      <c r="B443" t="s">
        <v>49</v>
      </c>
      <c r="C443" s="1">
        <v>69</v>
      </c>
      <c r="D443" t="s">
        <v>43</v>
      </c>
      <c r="E443" s="1">
        <v>0</v>
      </c>
      <c r="F443" t="s">
        <v>842</v>
      </c>
      <c r="G443">
        <v>95348</v>
      </c>
      <c r="H443">
        <v>37.401220000000002</v>
      </c>
      <c r="I443">
        <v>-120.514191</v>
      </c>
      <c r="J443" s="1">
        <v>0</v>
      </c>
      <c r="K443" s="1">
        <v>4</v>
      </c>
      <c r="L443" t="s">
        <v>54</v>
      </c>
      <c r="M443" t="s">
        <v>40</v>
      </c>
      <c r="N443" s="2">
        <v>6.18</v>
      </c>
      <c r="O443" t="s">
        <v>43</v>
      </c>
      <c r="P443" t="s">
        <v>40</v>
      </c>
      <c r="Q443" t="s">
        <v>55</v>
      </c>
      <c r="R443" s="1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 s="3">
        <v>70.650000000000006</v>
      </c>
      <c r="AE443" s="3">
        <v>293.85000000000002</v>
      </c>
      <c r="AF443" s="3">
        <v>0</v>
      </c>
      <c r="AG443" s="3">
        <v>0</v>
      </c>
      <c r="AH443" s="3">
        <v>24.72</v>
      </c>
      <c r="AI443" s="3">
        <v>318.57</v>
      </c>
      <c r="AJ443" t="s">
        <v>47</v>
      </c>
      <c r="AK443" t="s">
        <v>8234</v>
      </c>
      <c r="AL443" t="s">
        <v>8234</v>
      </c>
      <c r="AM443">
        <f>IF(Customers[[#This Row],[Customer Status]]="Churned",1,0)</f>
        <v>0</v>
      </c>
      <c r="AN443" t="str">
        <f>IF(Customers[[#This Row],[Monthly Charge]]&gt;=_xlfn.PERCENTILE.INC(Customers[Monthly Charge],0.75),"High-value","Other")</f>
        <v>Other</v>
      </c>
    </row>
    <row r="444" spans="1:40" x14ac:dyDescent="0.25">
      <c r="A444" t="s">
        <v>843</v>
      </c>
      <c r="B444" t="s">
        <v>39</v>
      </c>
      <c r="C444" s="1">
        <v>71</v>
      </c>
      <c r="D444" t="s">
        <v>43</v>
      </c>
      <c r="E444" s="1">
        <v>0</v>
      </c>
      <c r="F444" t="s">
        <v>844</v>
      </c>
      <c r="G444">
        <v>92536</v>
      </c>
      <c r="H444">
        <v>33.482242999999997</v>
      </c>
      <c r="I444">
        <v>-116.827173</v>
      </c>
      <c r="J444" s="1">
        <v>0</v>
      </c>
      <c r="K444" s="1">
        <v>18</v>
      </c>
      <c r="L444" t="s">
        <v>42</v>
      </c>
      <c r="M444" t="s">
        <v>40</v>
      </c>
      <c r="N444" s="2">
        <v>7.51</v>
      </c>
      <c r="O444" t="s">
        <v>43</v>
      </c>
      <c r="P444" t="s">
        <v>40</v>
      </c>
      <c r="Q444" t="s">
        <v>55</v>
      </c>
      <c r="R444" s="1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 s="3">
        <v>73.55</v>
      </c>
      <c r="AE444" s="3">
        <v>1359.45</v>
      </c>
      <c r="AF444" s="3">
        <v>0</v>
      </c>
      <c r="AG444" s="3">
        <v>0</v>
      </c>
      <c r="AH444" s="3">
        <v>135.18</v>
      </c>
      <c r="AI444" s="3">
        <v>1494.63</v>
      </c>
      <c r="AJ444" t="s">
        <v>47</v>
      </c>
      <c r="AK444" t="s">
        <v>8234</v>
      </c>
      <c r="AL444" t="s">
        <v>8234</v>
      </c>
      <c r="AM444">
        <f>IF(Customers[[#This Row],[Customer Status]]="Churned",1,0)</f>
        <v>0</v>
      </c>
      <c r="AN444" t="str">
        <f>IF(Customers[[#This Row],[Monthly Charge]]&gt;=_xlfn.PERCENTILE.INC(Customers[Monthly Charge],0.75),"High-value","Other")</f>
        <v>Other</v>
      </c>
    </row>
    <row r="445" spans="1:40" x14ac:dyDescent="0.25">
      <c r="A445" t="s">
        <v>845</v>
      </c>
      <c r="B445" t="s">
        <v>49</v>
      </c>
      <c r="C445" s="1">
        <v>45</v>
      </c>
      <c r="D445" t="s">
        <v>40</v>
      </c>
      <c r="E445" s="1">
        <v>0</v>
      </c>
      <c r="F445" t="s">
        <v>601</v>
      </c>
      <c r="G445">
        <v>93501</v>
      </c>
      <c r="H445">
        <v>35.097323000000003</v>
      </c>
      <c r="I445">
        <v>-118.171288</v>
      </c>
      <c r="J445" s="1">
        <v>1</v>
      </c>
      <c r="K445" s="1">
        <v>21</v>
      </c>
      <c r="L445" t="s">
        <v>62</v>
      </c>
      <c r="M445" t="s">
        <v>40</v>
      </c>
      <c r="N445" s="2">
        <v>42.65</v>
      </c>
      <c r="O445" t="s">
        <v>40</v>
      </c>
      <c r="P445" t="s">
        <v>40</v>
      </c>
      <c r="Q445" t="s">
        <v>55</v>
      </c>
      <c r="R445" s="1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 s="3">
        <v>104.4</v>
      </c>
      <c r="AE445" s="3">
        <v>2157.9499999999998</v>
      </c>
      <c r="AF445" s="3">
        <v>0</v>
      </c>
      <c r="AG445" s="3">
        <v>0</v>
      </c>
      <c r="AH445" s="3">
        <v>895.65</v>
      </c>
      <c r="AI445" s="3">
        <v>3053.6</v>
      </c>
      <c r="AJ445" t="s">
        <v>57</v>
      </c>
      <c r="AK445" t="s">
        <v>121</v>
      </c>
      <c r="AL445" t="s">
        <v>195</v>
      </c>
      <c r="AM445">
        <f>IF(Customers[[#This Row],[Customer Status]]="Churned",1,0)</f>
        <v>1</v>
      </c>
      <c r="AN445" t="str">
        <f>IF(Customers[[#This Row],[Monthly Charge]]&gt;=_xlfn.PERCENTILE.INC(Customers[Monthly Charge],0.75),"High-value","Other")</f>
        <v>High-value</v>
      </c>
    </row>
    <row r="446" spans="1:40" x14ac:dyDescent="0.25">
      <c r="A446" t="s">
        <v>846</v>
      </c>
      <c r="B446" t="s">
        <v>39</v>
      </c>
      <c r="C446" s="1">
        <v>58</v>
      </c>
      <c r="D446" t="s">
        <v>40</v>
      </c>
      <c r="E446" s="1">
        <v>2</v>
      </c>
      <c r="F446" t="s">
        <v>402</v>
      </c>
      <c r="G446">
        <v>94060</v>
      </c>
      <c r="H446">
        <v>37.225650000000002</v>
      </c>
      <c r="I446">
        <v>-122.297533</v>
      </c>
      <c r="J446" s="1">
        <v>5</v>
      </c>
      <c r="K446" s="1">
        <v>62</v>
      </c>
      <c r="L446" t="s">
        <v>42</v>
      </c>
      <c r="M446" t="s">
        <v>40</v>
      </c>
      <c r="N446" s="2">
        <v>42.05</v>
      </c>
      <c r="O446" t="s">
        <v>43</v>
      </c>
      <c r="P446" t="s">
        <v>40</v>
      </c>
      <c r="Q446" t="s">
        <v>79</v>
      </c>
      <c r="R446" s="1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 s="3">
        <v>70.75</v>
      </c>
      <c r="AE446" s="3">
        <v>4263.45</v>
      </c>
      <c r="AF446" s="3">
        <v>0</v>
      </c>
      <c r="AG446" s="3">
        <v>0</v>
      </c>
      <c r="AH446" s="3">
        <v>2607.1</v>
      </c>
      <c r="AI446" s="3">
        <v>6870.55</v>
      </c>
      <c r="AJ446" t="s">
        <v>47</v>
      </c>
      <c r="AK446" t="s">
        <v>8234</v>
      </c>
      <c r="AL446" t="s">
        <v>8234</v>
      </c>
      <c r="AM446">
        <f>IF(Customers[[#This Row],[Customer Status]]="Churned",1,0)</f>
        <v>0</v>
      </c>
      <c r="AN446" t="str">
        <f>IF(Customers[[#This Row],[Monthly Charge]]&gt;=_xlfn.PERCENTILE.INC(Customers[Monthly Charge],0.75),"High-value","Other")</f>
        <v>Other</v>
      </c>
    </row>
    <row r="447" spans="1:40" x14ac:dyDescent="0.25">
      <c r="A447" t="s">
        <v>847</v>
      </c>
      <c r="B447" t="s">
        <v>49</v>
      </c>
      <c r="C447" s="1">
        <v>32</v>
      </c>
      <c r="D447" t="s">
        <v>43</v>
      </c>
      <c r="E447" s="1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 s="1">
        <v>0</v>
      </c>
      <c r="K447" s="1">
        <v>7</v>
      </c>
      <c r="L447" t="s">
        <v>54</v>
      </c>
      <c r="M447" t="s">
        <v>40</v>
      </c>
      <c r="N447" s="2">
        <v>9.25</v>
      </c>
      <c r="O447" t="s">
        <v>40</v>
      </c>
      <c r="P447" t="s">
        <v>40</v>
      </c>
      <c r="Q447" t="s">
        <v>55</v>
      </c>
      <c r="R447" s="1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 s="3">
        <v>98.05</v>
      </c>
      <c r="AE447" s="3">
        <v>713</v>
      </c>
      <c r="AF447" s="3">
        <v>0</v>
      </c>
      <c r="AG447" s="3">
        <v>0</v>
      </c>
      <c r="AH447" s="3">
        <v>64.75</v>
      </c>
      <c r="AI447" s="3">
        <v>777.75</v>
      </c>
      <c r="AJ447" t="s">
        <v>57</v>
      </c>
      <c r="AK447" t="s">
        <v>58</v>
      </c>
      <c r="AL447" t="s">
        <v>59</v>
      </c>
      <c r="AM447">
        <f>IF(Customers[[#This Row],[Customer Status]]="Churned",1,0)</f>
        <v>1</v>
      </c>
      <c r="AN447" t="str">
        <f>IF(Customers[[#This Row],[Monthly Charge]]&gt;=_xlfn.PERCENTILE.INC(Customers[Monthly Charge],0.75),"High-value","Other")</f>
        <v>High-value</v>
      </c>
    </row>
    <row r="448" spans="1:40" x14ac:dyDescent="0.25">
      <c r="A448" t="s">
        <v>849</v>
      </c>
      <c r="B448" t="s">
        <v>49</v>
      </c>
      <c r="C448" s="1">
        <v>34</v>
      </c>
      <c r="D448" t="s">
        <v>43</v>
      </c>
      <c r="E448" s="1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 s="1">
        <v>0</v>
      </c>
      <c r="K448" s="1">
        <v>29</v>
      </c>
      <c r="L448" t="s">
        <v>129</v>
      </c>
      <c r="M448" t="s">
        <v>40</v>
      </c>
      <c r="N448" s="2">
        <v>10.06</v>
      </c>
      <c r="O448" t="s">
        <v>43</v>
      </c>
      <c r="P448" t="s">
        <v>40</v>
      </c>
      <c r="Q448" t="s">
        <v>79</v>
      </c>
      <c r="R448" s="1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 s="3">
        <v>48.95</v>
      </c>
      <c r="AE448" s="3">
        <v>1323.7</v>
      </c>
      <c r="AF448" s="3">
        <v>0</v>
      </c>
      <c r="AG448" s="3">
        <v>0</v>
      </c>
      <c r="AH448" s="3">
        <v>291.74</v>
      </c>
      <c r="AI448" s="3">
        <v>1615.44</v>
      </c>
      <c r="AJ448" t="s">
        <v>47</v>
      </c>
      <c r="AK448" t="s">
        <v>8234</v>
      </c>
      <c r="AL448" t="s">
        <v>8234</v>
      </c>
      <c r="AM448">
        <f>IF(Customers[[#This Row],[Customer Status]]="Churned",1,0)</f>
        <v>0</v>
      </c>
      <c r="AN448" t="str">
        <f>IF(Customers[[#This Row],[Monthly Charge]]&gt;=_xlfn.PERCENTILE.INC(Customers[Monthly Charge],0.75),"High-value","Other")</f>
        <v>Other</v>
      </c>
    </row>
    <row r="449" spans="1:40" x14ac:dyDescent="0.25">
      <c r="A449" t="s">
        <v>851</v>
      </c>
      <c r="B449" t="s">
        <v>39</v>
      </c>
      <c r="C449" s="1">
        <v>35</v>
      </c>
      <c r="D449" t="s">
        <v>40</v>
      </c>
      <c r="E449" s="1">
        <v>0</v>
      </c>
      <c r="F449" t="s">
        <v>852</v>
      </c>
      <c r="G449">
        <v>91739</v>
      </c>
      <c r="H449">
        <v>34.133808999999999</v>
      </c>
      <c r="I449">
        <v>-117.523724</v>
      </c>
      <c r="J449" s="1">
        <v>1</v>
      </c>
      <c r="K449" s="1">
        <v>48</v>
      </c>
      <c r="L449" t="s">
        <v>76</v>
      </c>
      <c r="M449" t="s">
        <v>40</v>
      </c>
      <c r="N449" s="2">
        <v>44.72</v>
      </c>
      <c r="O449" t="s">
        <v>40</v>
      </c>
      <c r="P449" t="s">
        <v>40</v>
      </c>
      <c r="Q449" t="s">
        <v>79</v>
      </c>
      <c r="R449" s="1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 s="3">
        <v>60.6</v>
      </c>
      <c r="AE449" s="3">
        <v>2985.25</v>
      </c>
      <c r="AF449" s="3">
        <v>0</v>
      </c>
      <c r="AG449" s="3">
        <v>100</v>
      </c>
      <c r="AH449" s="3">
        <v>2146.56</v>
      </c>
      <c r="AI449" s="3">
        <v>5231.8100000000004</v>
      </c>
      <c r="AJ449" t="s">
        <v>47</v>
      </c>
      <c r="AK449" t="s">
        <v>8234</v>
      </c>
      <c r="AL449" t="s">
        <v>8234</v>
      </c>
      <c r="AM449">
        <f>IF(Customers[[#This Row],[Customer Status]]="Churned",1,0)</f>
        <v>0</v>
      </c>
      <c r="AN449" t="str">
        <f>IF(Customers[[#This Row],[Monthly Charge]]&gt;=_xlfn.PERCENTILE.INC(Customers[Monthly Charge],0.75),"High-value","Other")</f>
        <v>Other</v>
      </c>
    </row>
    <row r="450" spans="1:40" x14ac:dyDescent="0.25">
      <c r="A450" t="s">
        <v>853</v>
      </c>
      <c r="B450" t="s">
        <v>49</v>
      </c>
      <c r="C450" s="1">
        <v>43</v>
      </c>
      <c r="D450" t="s">
        <v>40</v>
      </c>
      <c r="E450" s="1">
        <v>3</v>
      </c>
      <c r="F450" t="s">
        <v>854</v>
      </c>
      <c r="G450">
        <v>93955</v>
      </c>
      <c r="H450">
        <v>36.625114000000004</v>
      </c>
      <c r="I450">
        <v>-121.823565</v>
      </c>
      <c r="J450" s="1">
        <v>7</v>
      </c>
      <c r="K450" s="1">
        <v>53</v>
      </c>
      <c r="L450" t="s">
        <v>42</v>
      </c>
      <c r="M450" t="s">
        <v>40</v>
      </c>
      <c r="N450" s="2">
        <v>31.86</v>
      </c>
      <c r="O450" t="s">
        <v>40</v>
      </c>
      <c r="P450" t="s">
        <v>40</v>
      </c>
      <c r="Q450" t="s">
        <v>79</v>
      </c>
      <c r="R450" s="1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 s="3">
        <v>78.75</v>
      </c>
      <c r="AE450" s="3">
        <v>3942.45</v>
      </c>
      <c r="AF450" s="3">
        <v>0</v>
      </c>
      <c r="AG450" s="3">
        <v>0</v>
      </c>
      <c r="AH450" s="3">
        <v>1688.58</v>
      </c>
      <c r="AI450" s="3">
        <v>5631.03</v>
      </c>
      <c r="AJ450" t="s">
        <v>47</v>
      </c>
      <c r="AK450" t="s">
        <v>8234</v>
      </c>
      <c r="AL450" t="s">
        <v>8234</v>
      </c>
      <c r="AM450">
        <f>IF(Customers[[#This Row],[Customer Status]]="Churned",1,0)</f>
        <v>0</v>
      </c>
      <c r="AN450" t="str">
        <f>IF(Customers[[#This Row],[Monthly Charge]]&gt;=_xlfn.PERCENTILE.INC(Customers[Monthly Charge],0.75),"High-value","Other")</f>
        <v>Other</v>
      </c>
    </row>
    <row r="451" spans="1:40" x14ac:dyDescent="0.25">
      <c r="A451" t="s">
        <v>855</v>
      </c>
      <c r="B451" t="s">
        <v>39</v>
      </c>
      <c r="C451" s="1">
        <v>38</v>
      </c>
      <c r="D451" t="s">
        <v>40</v>
      </c>
      <c r="E451" s="1">
        <v>3</v>
      </c>
      <c r="F451" t="s">
        <v>207</v>
      </c>
      <c r="G451">
        <v>96084</v>
      </c>
      <c r="H451">
        <v>40.923558</v>
      </c>
      <c r="I451">
        <v>-122.059933</v>
      </c>
      <c r="J451" s="1">
        <v>0</v>
      </c>
      <c r="K451" s="1">
        <v>6</v>
      </c>
      <c r="L451" t="s">
        <v>42</v>
      </c>
      <c r="M451" t="s">
        <v>40</v>
      </c>
      <c r="N451" s="2">
        <v>30.01</v>
      </c>
      <c r="O451" t="s">
        <v>43</v>
      </c>
      <c r="P451" t="s">
        <v>43</v>
      </c>
      <c r="Q451" t="s">
        <v>42</v>
      </c>
      <c r="R451" s="1">
        <v>0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45</v>
      </c>
      <c r="AB451" t="s">
        <v>43</v>
      </c>
      <c r="AC451" t="s">
        <v>46</v>
      </c>
      <c r="AD451" s="3">
        <v>19</v>
      </c>
      <c r="AE451" s="3">
        <v>105.5</v>
      </c>
      <c r="AF451" s="3">
        <v>0</v>
      </c>
      <c r="AG451" s="3">
        <v>0</v>
      </c>
      <c r="AH451" s="3">
        <v>180.06</v>
      </c>
      <c r="AI451" s="3">
        <v>285.56</v>
      </c>
      <c r="AJ451" t="s">
        <v>47</v>
      </c>
      <c r="AK451" t="s">
        <v>8234</v>
      </c>
      <c r="AL451" t="s">
        <v>8234</v>
      </c>
      <c r="AM451">
        <f>IF(Customers[[#This Row],[Customer Status]]="Churned",1,0)</f>
        <v>0</v>
      </c>
      <c r="AN451" t="str">
        <f>IF(Customers[[#This Row],[Monthly Charge]]&gt;=_xlfn.PERCENTILE.INC(Customers[Monthly Charge],0.75),"High-value","Other")</f>
        <v>Other</v>
      </c>
    </row>
    <row r="452" spans="1:40" x14ac:dyDescent="0.25">
      <c r="A452" t="s">
        <v>856</v>
      </c>
      <c r="B452" t="s">
        <v>49</v>
      </c>
      <c r="C452" s="1">
        <v>56</v>
      </c>
      <c r="D452" t="s">
        <v>40</v>
      </c>
      <c r="E452" s="1">
        <v>0</v>
      </c>
      <c r="F452" t="s">
        <v>857</v>
      </c>
      <c r="G452">
        <v>95556</v>
      </c>
      <c r="H452">
        <v>41.269520999999997</v>
      </c>
      <c r="I452">
        <v>-123.546958</v>
      </c>
      <c r="J452" s="1">
        <v>8</v>
      </c>
      <c r="K452" s="1">
        <v>22</v>
      </c>
      <c r="L452" t="s">
        <v>62</v>
      </c>
      <c r="M452" t="s">
        <v>40</v>
      </c>
      <c r="N452" s="2">
        <v>7.68</v>
      </c>
      <c r="O452" t="s">
        <v>43</v>
      </c>
      <c r="P452" t="s">
        <v>40</v>
      </c>
      <c r="Q452" t="s">
        <v>79</v>
      </c>
      <c r="R452" s="1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 s="3">
        <v>56.25</v>
      </c>
      <c r="AE452" s="3">
        <v>1292.2</v>
      </c>
      <c r="AF452" s="3">
        <v>0</v>
      </c>
      <c r="AG452" s="3">
        <v>100</v>
      </c>
      <c r="AH452" s="3">
        <v>168.96</v>
      </c>
      <c r="AI452" s="3">
        <v>1561.16</v>
      </c>
      <c r="AJ452" t="s">
        <v>47</v>
      </c>
      <c r="AK452" t="s">
        <v>8234</v>
      </c>
      <c r="AL452" t="s">
        <v>8234</v>
      </c>
      <c r="AM452">
        <f>IF(Customers[[#This Row],[Customer Status]]="Churned",1,0)</f>
        <v>0</v>
      </c>
      <c r="AN452" t="str">
        <f>IF(Customers[[#This Row],[Monthly Charge]]&gt;=_xlfn.PERCENTILE.INC(Customers[Monthly Charge],0.75),"High-value","Other")</f>
        <v>Other</v>
      </c>
    </row>
    <row r="453" spans="1:40" x14ac:dyDescent="0.25">
      <c r="A453" t="s">
        <v>858</v>
      </c>
      <c r="B453" t="s">
        <v>39</v>
      </c>
      <c r="C453" s="1">
        <v>76</v>
      </c>
      <c r="D453" t="s">
        <v>43</v>
      </c>
      <c r="E453" s="1">
        <v>0</v>
      </c>
      <c r="F453" t="s">
        <v>859</v>
      </c>
      <c r="G453">
        <v>95959</v>
      </c>
      <c r="H453">
        <v>39.333736999999999</v>
      </c>
      <c r="I453">
        <v>-120.858667</v>
      </c>
      <c r="J453" s="1">
        <v>0</v>
      </c>
      <c r="K453" s="1">
        <v>1</v>
      </c>
      <c r="L453" t="s">
        <v>42</v>
      </c>
      <c r="M453" t="s">
        <v>43</v>
      </c>
      <c r="N453" s="2">
        <v>0</v>
      </c>
      <c r="O453" t="s">
        <v>43</v>
      </c>
      <c r="P453" t="s">
        <v>40</v>
      </c>
      <c r="Q453" t="s">
        <v>79</v>
      </c>
      <c r="R453" s="1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 s="3">
        <v>25.8</v>
      </c>
      <c r="AE453" s="3">
        <v>25.8</v>
      </c>
      <c r="AF453" s="3">
        <v>0</v>
      </c>
      <c r="AG453" s="3">
        <v>20</v>
      </c>
      <c r="AH453" s="3">
        <v>0</v>
      </c>
      <c r="AI453" s="3">
        <v>45.8</v>
      </c>
      <c r="AJ453" t="s">
        <v>57</v>
      </c>
      <c r="AK453" t="s">
        <v>58</v>
      </c>
      <c r="AL453" t="s">
        <v>59</v>
      </c>
      <c r="AM453">
        <f>IF(Customers[[#This Row],[Customer Status]]="Churned",1,0)</f>
        <v>1</v>
      </c>
      <c r="AN453" t="str">
        <f>IF(Customers[[#This Row],[Monthly Charge]]&gt;=_xlfn.PERCENTILE.INC(Customers[Monthly Charge],0.75),"High-value","Other")</f>
        <v>Other</v>
      </c>
    </row>
    <row r="454" spans="1:40" x14ac:dyDescent="0.25">
      <c r="A454" t="s">
        <v>860</v>
      </c>
      <c r="B454" t="s">
        <v>49</v>
      </c>
      <c r="C454" s="1">
        <v>21</v>
      </c>
      <c r="D454" t="s">
        <v>40</v>
      </c>
      <c r="E454" s="1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 s="1">
        <v>7</v>
      </c>
      <c r="K454" s="1">
        <v>72</v>
      </c>
      <c r="L454" t="s">
        <v>42</v>
      </c>
      <c r="M454" t="s">
        <v>40</v>
      </c>
      <c r="N454" s="2">
        <v>34.950000000000003</v>
      </c>
      <c r="O454" t="s">
        <v>40</v>
      </c>
      <c r="P454" t="s">
        <v>40</v>
      </c>
      <c r="Q454" t="s">
        <v>55</v>
      </c>
      <c r="R454" s="1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 s="3">
        <v>99.4</v>
      </c>
      <c r="AE454" s="3">
        <v>7285.7</v>
      </c>
      <c r="AF454" s="3">
        <v>0</v>
      </c>
      <c r="AG454" s="3">
        <v>0</v>
      </c>
      <c r="AH454" s="3">
        <v>2516.4</v>
      </c>
      <c r="AI454" s="3">
        <v>9802.1</v>
      </c>
      <c r="AJ454" t="s">
        <v>47</v>
      </c>
      <c r="AK454" t="s">
        <v>8234</v>
      </c>
      <c r="AL454" t="s">
        <v>8234</v>
      </c>
      <c r="AM454">
        <f>IF(Customers[[#This Row],[Customer Status]]="Churned",1,0)</f>
        <v>0</v>
      </c>
      <c r="AN454" t="str">
        <f>IF(Customers[[#This Row],[Monthly Charge]]&gt;=_xlfn.PERCENTILE.INC(Customers[Monthly Charge],0.75),"High-value","Other")</f>
        <v>High-value</v>
      </c>
    </row>
    <row r="455" spans="1:40" x14ac:dyDescent="0.25">
      <c r="A455" t="s">
        <v>862</v>
      </c>
      <c r="B455" t="s">
        <v>49</v>
      </c>
      <c r="C455" s="1">
        <v>80</v>
      </c>
      <c r="D455" t="s">
        <v>40</v>
      </c>
      <c r="E455" s="1">
        <v>0</v>
      </c>
      <c r="F455" t="s">
        <v>198</v>
      </c>
      <c r="G455">
        <v>92256</v>
      </c>
      <c r="H455">
        <v>34.097862999999997</v>
      </c>
      <c r="I455">
        <v>-116.594561</v>
      </c>
      <c r="J455" s="1">
        <v>4</v>
      </c>
      <c r="K455" s="1">
        <v>34</v>
      </c>
      <c r="L455" t="s">
        <v>129</v>
      </c>
      <c r="M455" t="s">
        <v>40</v>
      </c>
      <c r="N455" s="2">
        <v>29.66</v>
      </c>
      <c r="O455" t="s">
        <v>43</v>
      </c>
      <c r="P455" t="s">
        <v>40</v>
      </c>
      <c r="Q455" t="s">
        <v>55</v>
      </c>
      <c r="R455" s="1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 s="3">
        <v>85.2</v>
      </c>
      <c r="AE455" s="3">
        <v>2874.45</v>
      </c>
      <c r="AF455" s="3">
        <v>0</v>
      </c>
      <c r="AG455" s="3">
        <v>0</v>
      </c>
      <c r="AH455" s="3">
        <v>1008.44</v>
      </c>
      <c r="AI455" s="3">
        <v>3882.89</v>
      </c>
      <c r="AJ455" t="s">
        <v>47</v>
      </c>
      <c r="AK455" t="s">
        <v>8234</v>
      </c>
      <c r="AL455" t="s">
        <v>8234</v>
      </c>
      <c r="AM455">
        <f>IF(Customers[[#This Row],[Customer Status]]="Churned",1,0)</f>
        <v>0</v>
      </c>
      <c r="AN455" t="str">
        <f>IF(Customers[[#This Row],[Monthly Charge]]&gt;=_xlfn.PERCENTILE.INC(Customers[Monthly Charge],0.75),"High-value","Other")</f>
        <v>Other</v>
      </c>
    </row>
    <row r="456" spans="1:40" x14ac:dyDescent="0.25">
      <c r="A456" t="s">
        <v>863</v>
      </c>
      <c r="B456" t="s">
        <v>39</v>
      </c>
      <c r="C456" s="1">
        <v>45</v>
      </c>
      <c r="D456" t="s">
        <v>40</v>
      </c>
      <c r="E456" s="1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 s="1">
        <v>3</v>
      </c>
      <c r="K456" s="1">
        <v>48</v>
      </c>
      <c r="L456" t="s">
        <v>42</v>
      </c>
      <c r="M456" t="s">
        <v>40</v>
      </c>
      <c r="N456" s="2">
        <v>17.03</v>
      </c>
      <c r="O456" t="s">
        <v>40</v>
      </c>
      <c r="P456" t="s">
        <v>40</v>
      </c>
      <c r="Q456" t="s">
        <v>79</v>
      </c>
      <c r="R456" s="1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 s="3">
        <v>69.55</v>
      </c>
      <c r="AE456" s="3">
        <v>3435.6</v>
      </c>
      <c r="AF456" s="3">
        <v>0</v>
      </c>
      <c r="AG456" s="3">
        <v>0</v>
      </c>
      <c r="AH456" s="3">
        <v>817.44</v>
      </c>
      <c r="AI456" s="3">
        <v>4253.04</v>
      </c>
      <c r="AJ456" t="s">
        <v>47</v>
      </c>
      <c r="AK456" t="s">
        <v>8234</v>
      </c>
      <c r="AL456" t="s">
        <v>8234</v>
      </c>
      <c r="AM456">
        <f>IF(Customers[[#This Row],[Customer Status]]="Churned",1,0)</f>
        <v>0</v>
      </c>
      <c r="AN456" t="str">
        <f>IF(Customers[[#This Row],[Monthly Charge]]&gt;=_xlfn.PERCENTILE.INC(Customers[Monthly Charge],0.75),"High-value","Other")</f>
        <v>Other</v>
      </c>
    </row>
    <row r="457" spans="1:40" x14ac:dyDescent="0.25">
      <c r="A457" t="s">
        <v>864</v>
      </c>
      <c r="B457" t="s">
        <v>39</v>
      </c>
      <c r="C457" s="1">
        <v>20</v>
      </c>
      <c r="D457" t="s">
        <v>40</v>
      </c>
      <c r="E457" s="1">
        <v>0</v>
      </c>
      <c r="F457" t="s">
        <v>155</v>
      </c>
      <c r="G457">
        <v>95405</v>
      </c>
      <c r="H457">
        <v>38.439695999999998</v>
      </c>
      <c r="I457">
        <v>-122.668817</v>
      </c>
      <c r="J457" s="1">
        <v>8</v>
      </c>
      <c r="K457" s="1">
        <v>21</v>
      </c>
      <c r="L457" t="s">
        <v>62</v>
      </c>
      <c r="M457" t="s">
        <v>43</v>
      </c>
      <c r="N457" s="2">
        <v>0</v>
      </c>
      <c r="O457" t="s">
        <v>43</v>
      </c>
      <c r="P457" t="s">
        <v>40</v>
      </c>
      <c r="Q457" t="s">
        <v>79</v>
      </c>
      <c r="R457" s="1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 s="3">
        <v>28.5</v>
      </c>
      <c r="AE457" s="3">
        <v>629.35</v>
      </c>
      <c r="AF457" s="3">
        <v>0</v>
      </c>
      <c r="AG457" s="3">
        <v>0</v>
      </c>
      <c r="AH457" s="3">
        <v>0</v>
      </c>
      <c r="AI457" s="3">
        <v>629.35</v>
      </c>
      <c r="AJ457" t="s">
        <v>47</v>
      </c>
      <c r="AK457" t="s">
        <v>8234</v>
      </c>
      <c r="AL457" t="s">
        <v>8234</v>
      </c>
      <c r="AM457">
        <f>IF(Customers[[#This Row],[Customer Status]]="Churned",1,0)</f>
        <v>0</v>
      </c>
      <c r="AN457" t="str">
        <f>IF(Customers[[#This Row],[Monthly Charge]]&gt;=_xlfn.PERCENTILE.INC(Customers[Monthly Charge],0.75),"High-value","Other")</f>
        <v>Other</v>
      </c>
    </row>
    <row r="458" spans="1:40" x14ac:dyDescent="0.25">
      <c r="A458" t="s">
        <v>865</v>
      </c>
      <c r="B458" t="s">
        <v>49</v>
      </c>
      <c r="C458" s="1">
        <v>47</v>
      </c>
      <c r="D458" t="s">
        <v>43</v>
      </c>
      <c r="E458" s="1">
        <v>0</v>
      </c>
      <c r="F458" t="s">
        <v>866</v>
      </c>
      <c r="G458">
        <v>91709</v>
      </c>
      <c r="H458">
        <v>33.942895</v>
      </c>
      <c r="I458">
        <v>-117.725644</v>
      </c>
      <c r="J458" s="1">
        <v>0</v>
      </c>
      <c r="K458" s="1">
        <v>71</v>
      </c>
      <c r="L458" t="s">
        <v>42</v>
      </c>
      <c r="M458" t="s">
        <v>40</v>
      </c>
      <c r="N458" s="2">
        <v>16.57</v>
      </c>
      <c r="O458" t="s">
        <v>40</v>
      </c>
      <c r="P458" t="s">
        <v>40</v>
      </c>
      <c r="Q458" t="s">
        <v>55</v>
      </c>
      <c r="R458" s="1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 s="3">
        <v>97.65</v>
      </c>
      <c r="AE458" s="3">
        <v>6687.85</v>
      </c>
      <c r="AF458" s="3">
        <v>0</v>
      </c>
      <c r="AG458" s="3">
        <v>0</v>
      </c>
      <c r="AH458" s="3">
        <v>1176.47</v>
      </c>
      <c r="AI458" s="3">
        <v>7864.32</v>
      </c>
      <c r="AJ458" t="s">
        <v>47</v>
      </c>
      <c r="AK458" t="s">
        <v>8234</v>
      </c>
      <c r="AL458" t="s">
        <v>8234</v>
      </c>
      <c r="AM458">
        <f>IF(Customers[[#This Row],[Customer Status]]="Churned",1,0)</f>
        <v>0</v>
      </c>
      <c r="AN458" t="str">
        <f>IF(Customers[[#This Row],[Monthly Charge]]&gt;=_xlfn.PERCENTILE.INC(Customers[Monthly Charge],0.75),"High-value","Other")</f>
        <v>High-value</v>
      </c>
    </row>
    <row r="459" spans="1:40" x14ac:dyDescent="0.25">
      <c r="A459" t="s">
        <v>867</v>
      </c>
      <c r="B459" t="s">
        <v>39</v>
      </c>
      <c r="C459" s="1">
        <v>42</v>
      </c>
      <c r="D459" t="s">
        <v>43</v>
      </c>
      <c r="E459" s="1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 s="1">
        <v>0</v>
      </c>
      <c r="K459" s="1">
        <v>1</v>
      </c>
      <c r="L459" t="s">
        <v>54</v>
      </c>
      <c r="M459" t="s">
        <v>40</v>
      </c>
      <c r="N459" s="2">
        <v>28.18</v>
      </c>
      <c r="O459" t="s">
        <v>43</v>
      </c>
      <c r="P459" t="s">
        <v>43</v>
      </c>
      <c r="Q459" t="s">
        <v>42</v>
      </c>
      <c r="R459" s="1">
        <v>0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51</v>
      </c>
      <c r="AB459" t="s">
        <v>40</v>
      </c>
      <c r="AC459" t="s">
        <v>46</v>
      </c>
      <c r="AD459" s="3">
        <v>20.25</v>
      </c>
      <c r="AE459" s="3">
        <v>20.25</v>
      </c>
      <c r="AF459" s="3">
        <v>0</v>
      </c>
      <c r="AG459" s="3">
        <v>0</v>
      </c>
      <c r="AH459" s="3">
        <v>28.18</v>
      </c>
      <c r="AI459" s="3">
        <v>48.43</v>
      </c>
      <c r="AJ459" t="s">
        <v>98</v>
      </c>
      <c r="AK459" t="s">
        <v>8234</v>
      </c>
      <c r="AL459" t="s">
        <v>8234</v>
      </c>
      <c r="AM459">
        <f>IF(Customers[[#This Row],[Customer Status]]="Churned",1,0)</f>
        <v>0</v>
      </c>
      <c r="AN459" t="str">
        <f>IF(Customers[[#This Row],[Monthly Charge]]&gt;=_xlfn.PERCENTILE.INC(Customers[Monthly Charge],0.75),"High-value","Other")</f>
        <v>Other</v>
      </c>
    </row>
    <row r="460" spans="1:40" x14ac:dyDescent="0.25">
      <c r="A460" t="s">
        <v>869</v>
      </c>
      <c r="B460" t="s">
        <v>49</v>
      </c>
      <c r="C460" s="1">
        <v>26</v>
      </c>
      <c r="D460" t="s">
        <v>43</v>
      </c>
      <c r="E460" s="1">
        <v>0</v>
      </c>
      <c r="F460" t="s">
        <v>870</v>
      </c>
      <c r="G460">
        <v>92371</v>
      </c>
      <c r="H460">
        <v>34.441122999999997</v>
      </c>
      <c r="I460">
        <v>-117.537886</v>
      </c>
      <c r="J460" s="1">
        <v>0</v>
      </c>
      <c r="K460" s="1">
        <v>1</v>
      </c>
      <c r="L460" t="s">
        <v>42</v>
      </c>
      <c r="M460" t="s">
        <v>40</v>
      </c>
      <c r="N460" s="2">
        <v>30.09</v>
      </c>
      <c r="O460" t="s">
        <v>43</v>
      </c>
      <c r="P460" t="s">
        <v>43</v>
      </c>
      <c r="Q460" t="s">
        <v>42</v>
      </c>
      <c r="R460" s="1">
        <v>0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51</v>
      </c>
      <c r="AB460" t="s">
        <v>43</v>
      </c>
      <c r="AC460" t="s">
        <v>46</v>
      </c>
      <c r="AD460" s="3">
        <v>20.45</v>
      </c>
      <c r="AE460" s="3">
        <v>20.45</v>
      </c>
      <c r="AF460" s="3">
        <v>0</v>
      </c>
      <c r="AG460" s="3">
        <v>0</v>
      </c>
      <c r="AH460" s="3">
        <v>30.09</v>
      </c>
      <c r="AI460" s="3">
        <v>50.54</v>
      </c>
      <c r="AJ460" t="s">
        <v>98</v>
      </c>
      <c r="AK460" t="s">
        <v>8234</v>
      </c>
      <c r="AL460" t="s">
        <v>8234</v>
      </c>
      <c r="AM460">
        <f>IF(Customers[[#This Row],[Customer Status]]="Churned",1,0)</f>
        <v>0</v>
      </c>
      <c r="AN460" t="str">
        <f>IF(Customers[[#This Row],[Monthly Charge]]&gt;=_xlfn.PERCENTILE.INC(Customers[Monthly Charge],0.75),"High-value","Other")</f>
        <v>Other</v>
      </c>
    </row>
    <row r="461" spans="1:40" x14ac:dyDescent="0.25">
      <c r="A461" t="s">
        <v>871</v>
      </c>
      <c r="B461" t="s">
        <v>49</v>
      </c>
      <c r="C461" s="1">
        <v>78</v>
      </c>
      <c r="D461" t="s">
        <v>40</v>
      </c>
      <c r="E461" s="1">
        <v>0</v>
      </c>
      <c r="F461" t="s">
        <v>872</v>
      </c>
      <c r="G461">
        <v>95432</v>
      </c>
      <c r="H461">
        <v>39.108252</v>
      </c>
      <c r="I461">
        <v>-123.645121</v>
      </c>
      <c r="J461" s="1">
        <v>9</v>
      </c>
      <c r="K461" s="1">
        <v>32</v>
      </c>
      <c r="L461" t="s">
        <v>129</v>
      </c>
      <c r="M461" t="s">
        <v>40</v>
      </c>
      <c r="N461" s="2">
        <v>43.54</v>
      </c>
      <c r="O461" t="s">
        <v>40</v>
      </c>
      <c r="P461" t="s">
        <v>40</v>
      </c>
      <c r="Q461" t="s">
        <v>55</v>
      </c>
      <c r="R461" s="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 s="3">
        <v>93.5</v>
      </c>
      <c r="AE461" s="3">
        <v>2970.8</v>
      </c>
      <c r="AF461" s="3">
        <v>0</v>
      </c>
      <c r="AG461" s="3">
        <v>0</v>
      </c>
      <c r="AH461" s="3">
        <v>1393.28</v>
      </c>
      <c r="AI461" s="3">
        <v>4364.08</v>
      </c>
      <c r="AJ461" t="s">
        <v>47</v>
      </c>
      <c r="AK461" t="s">
        <v>8234</v>
      </c>
      <c r="AL461" t="s">
        <v>8234</v>
      </c>
      <c r="AM461">
        <f>IF(Customers[[#This Row],[Customer Status]]="Churned",1,0)</f>
        <v>0</v>
      </c>
      <c r="AN461" t="str">
        <f>IF(Customers[[#This Row],[Monthly Charge]]&gt;=_xlfn.PERCENTILE.INC(Customers[Monthly Charge],0.75),"High-value","Other")</f>
        <v>High-value</v>
      </c>
    </row>
    <row r="462" spans="1:40" x14ac:dyDescent="0.25">
      <c r="A462" t="s">
        <v>873</v>
      </c>
      <c r="B462" t="s">
        <v>39</v>
      </c>
      <c r="C462" s="1">
        <v>41</v>
      </c>
      <c r="D462" t="s">
        <v>43</v>
      </c>
      <c r="E462" s="1">
        <v>0</v>
      </c>
      <c r="F462" t="s">
        <v>135</v>
      </c>
      <c r="G462">
        <v>90065</v>
      </c>
      <c r="H462">
        <v>34.108832999999997</v>
      </c>
      <c r="I462">
        <v>-118.229715</v>
      </c>
      <c r="J462" s="1">
        <v>0</v>
      </c>
      <c r="K462" s="1">
        <v>1</v>
      </c>
      <c r="L462" t="s">
        <v>42</v>
      </c>
      <c r="M462" t="s">
        <v>40</v>
      </c>
      <c r="N462" s="2">
        <v>36.33</v>
      </c>
      <c r="O462" t="s">
        <v>43</v>
      </c>
      <c r="P462" t="s">
        <v>40</v>
      </c>
      <c r="Q462" t="s">
        <v>79</v>
      </c>
      <c r="R462" s="1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 s="3">
        <v>54.65</v>
      </c>
      <c r="AE462" s="3">
        <v>54.65</v>
      </c>
      <c r="AF462" s="3">
        <v>0</v>
      </c>
      <c r="AG462" s="3">
        <v>0</v>
      </c>
      <c r="AH462" s="3">
        <v>36.33</v>
      </c>
      <c r="AI462" s="3">
        <v>90.98</v>
      </c>
      <c r="AJ462" t="s">
        <v>98</v>
      </c>
      <c r="AK462" t="s">
        <v>8234</v>
      </c>
      <c r="AL462" t="s">
        <v>8234</v>
      </c>
      <c r="AM462">
        <f>IF(Customers[[#This Row],[Customer Status]]="Churned",1,0)</f>
        <v>0</v>
      </c>
      <c r="AN462" t="str">
        <f>IF(Customers[[#This Row],[Monthly Charge]]&gt;=_xlfn.PERCENTILE.INC(Customers[Monthly Charge],0.75),"High-value","Other")</f>
        <v>Other</v>
      </c>
    </row>
    <row r="463" spans="1:40" x14ac:dyDescent="0.25">
      <c r="A463" t="s">
        <v>874</v>
      </c>
      <c r="B463" t="s">
        <v>49</v>
      </c>
      <c r="C463" s="1">
        <v>20</v>
      </c>
      <c r="D463" t="s">
        <v>43</v>
      </c>
      <c r="E463" s="1">
        <v>0</v>
      </c>
      <c r="F463" t="s">
        <v>763</v>
      </c>
      <c r="G463">
        <v>93308</v>
      </c>
      <c r="H463">
        <v>35.559617000000003</v>
      </c>
      <c r="I463">
        <v>-118.925185</v>
      </c>
      <c r="J463" s="1">
        <v>0</v>
      </c>
      <c r="K463" s="1">
        <v>63</v>
      </c>
      <c r="L463" t="s">
        <v>76</v>
      </c>
      <c r="M463" t="s">
        <v>40</v>
      </c>
      <c r="N463" s="2">
        <v>42.59</v>
      </c>
      <c r="O463" t="s">
        <v>40</v>
      </c>
      <c r="P463" t="s">
        <v>40</v>
      </c>
      <c r="Q463" t="s">
        <v>79</v>
      </c>
      <c r="R463" s="1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 s="3">
        <v>71.900000000000006</v>
      </c>
      <c r="AE463" s="3">
        <v>4479.2</v>
      </c>
      <c r="AF463" s="3">
        <v>0</v>
      </c>
      <c r="AG463" s="3">
        <v>0</v>
      </c>
      <c r="AH463" s="3">
        <v>2683.17</v>
      </c>
      <c r="AI463" s="3">
        <v>7162.37</v>
      </c>
      <c r="AJ463" t="s">
        <v>47</v>
      </c>
      <c r="AK463" t="s">
        <v>8234</v>
      </c>
      <c r="AL463" t="s">
        <v>8234</v>
      </c>
      <c r="AM463">
        <f>IF(Customers[[#This Row],[Customer Status]]="Churned",1,0)</f>
        <v>0</v>
      </c>
      <c r="AN463" t="str">
        <f>IF(Customers[[#This Row],[Monthly Charge]]&gt;=_xlfn.PERCENTILE.INC(Customers[Monthly Charge],0.75),"High-value","Other")</f>
        <v>Other</v>
      </c>
    </row>
    <row r="464" spans="1:40" x14ac:dyDescent="0.25">
      <c r="A464" t="s">
        <v>875</v>
      </c>
      <c r="B464" t="s">
        <v>39</v>
      </c>
      <c r="C464" s="1">
        <v>61</v>
      </c>
      <c r="D464" t="s">
        <v>40</v>
      </c>
      <c r="E464" s="1">
        <v>2</v>
      </c>
      <c r="F464" t="s">
        <v>876</v>
      </c>
      <c r="G464">
        <v>92870</v>
      </c>
      <c r="H464">
        <v>33.881157999999999</v>
      </c>
      <c r="I464">
        <v>-117.854783</v>
      </c>
      <c r="J464" s="1">
        <v>1</v>
      </c>
      <c r="K464" s="1">
        <v>72</v>
      </c>
      <c r="L464" t="s">
        <v>72</v>
      </c>
      <c r="M464" t="s">
        <v>40</v>
      </c>
      <c r="N464" s="2">
        <v>28.86</v>
      </c>
      <c r="O464" t="s">
        <v>40</v>
      </c>
      <c r="P464" t="s">
        <v>40</v>
      </c>
      <c r="Q464" t="s">
        <v>55</v>
      </c>
      <c r="R464" s="1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 s="3">
        <v>116.4</v>
      </c>
      <c r="AE464" s="3">
        <v>8543.25</v>
      </c>
      <c r="AF464" s="3">
        <v>0</v>
      </c>
      <c r="AG464" s="3">
        <v>0</v>
      </c>
      <c r="AH464" s="3">
        <v>2077.92</v>
      </c>
      <c r="AI464" s="3">
        <v>10621.17</v>
      </c>
      <c r="AJ464" t="s">
        <v>47</v>
      </c>
      <c r="AK464" t="s">
        <v>8234</v>
      </c>
      <c r="AL464" t="s">
        <v>8234</v>
      </c>
      <c r="AM464">
        <f>IF(Customers[[#This Row],[Customer Status]]="Churned",1,0)</f>
        <v>0</v>
      </c>
      <c r="AN464" t="str">
        <f>IF(Customers[[#This Row],[Monthly Charge]]&gt;=_xlfn.PERCENTILE.INC(Customers[Monthly Charge],0.75),"High-value","Other")</f>
        <v>High-value</v>
      </c>
    </row>
    <row r="465" spans="1:40" x14ac:dyDescent="0.25">
      <c r="A465" t="s">
        <v>877</v>
      </c>
      <c r="B465" t="s">
        <v>39</v>
      </c>
      <c r="C465" s="1">
        <v>33</v>
      </c>
      <c r="D465" t="s">
        <v>43</v>
      </c>
      <c r="E465" s="1">
        <v>0</v>
      </c>
      <c r="F465" t="s">
        <v>275</v>
      </c>
      <c r="G465">
        <v>94065</v>
      </c>
      <c r="H465">
        <v>37.527496999999997</v>
      </c>
      <c r="I465">
        <v>-122.230941</v>
      </c>
      <c r="J465" s="1">
        <v>0</v>
      </c>
      <c r="K465" s="1">
        <v>53</v>
      </c>
      <c r="L465" t="s">
        <v>76</v>
      </c>
      <c r="M465" t="s">
        <v>40</v>
      </c>
      <c r="N465" s="2">
        <v>12.92</v>
      </c>
      <c r="O465" t="s">
        <v>40</v>
      </c>
      <c r="P465" t="s">
        <v>40</v>
      </c>
      <c r="Q465" t="s">
        <v>55</v>
      </c>
      <c r="R465" s="1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 s="3">
        <v>105.55</v>
      </c>
      <c r="AE465" s="3">
        <v>5682.25</v>
      </c>
      <c r="AF465" s="3">
        <v>0</v>
      </c>
      <c r="AG465" s="3">
        <v>0</v>
      </c>
      <c r="AH465" s="3">
        <v>684.76</v>
      </c>
      <c r="AI465" s="3">
        <v>6367.01</v>
      </c>
      <c r="AJ465" t="s">
        <v>47</v>
      </c>
      <c r="AK465" t="s">
        <v>8234</v>
      </c>
      <c r="AL465" t="s">
        <v>8234</v>
      </c>
      <c r="AM465">
        <f>IF(Customers[[#This Row],[Customer Status]]="Churned",1,0)</f>
        <v>0</v>
      </c>
      <c r="AN465" t="str">
        <f>IF(Customers[[#This Row],[Monthly Charge]]&gt;=_xlfn.PERCENTILE.INC(Customers[Monthly Charge],0.75),"High-value","Other")</f>
        <v>High-value</v>
      </c>
    </row>
    <row r="466" spans="1:40" x14ac:dyDescent="0.25">
      <c r="A466" t="s">
        <v>878</v>
      </c>
      <c r="B466" t="s">
        <v>39</v>
      </c>
      <c r="C466" s="1">
        <v>73</v>
      </c>
      <c r="D466" t="s">
        <v>40</v>
      </c>
      <c r="E466" s="1">
        <v>0</v>
      </c>
      <c r="F466" t="s">
        <v>879</v>
      </c>
      <c r="G466">
        <v>95417</v>
      </c>
      <c r="H466">
        <v>39.710591000000001</v>
      </c>
      <c r="I466">
        <v>-123.682799</v>
      </c>
      <c r="J466" s="1">
        <v>1</v>
      </c>
      <c r="K466" s="1">
        <v>1</v>
      </c>
      <c r="L466" t="s">
        <v>42</v>
      </c>
      <c r="M466" t="s">
        <v>40</v>
      </c>
      <c r="N466" s="2">
        <v>37.299999999999997</v>
      </c>
      <c r="O466" t="s">
        <v>43</v>
      </c>
      <c r="P466" t="s">
        <v>40</v>
      </c>
      <c r="Q466" t="s">
        <v>55</v>
      </c>
      <c r="R466" s="1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 s="3">
        <v>69.25</v>
      </c>
      <c r="AE466" s="3">
        <v>69.25</v>
      </c>
      <c r="AF466" s="3">
        <v>0</v>
      </c>
      <c r="AG466" s="3">
        <v>0</v>
      </c>
      <c r="AH466" s="3">
        <v>37.299999999999997</v>
      </c>
      <c r="AI466" s="3">
        <v>106.55</v>
      </c>
      <c r="AJ466" t="s">
        <v>57</v>
      </c>
      <c r="AK466" t="s">
        <v>58</v>
      </c>
      <c r="AL466" t="s">
        <v>59</v>
      </c>
      <c r="AM466">
        <f>IF(Customers[[#This Row],[Customer Status]]="Churned",1,0)</f>
        <v>1</v>
      </c>
      <c r="AN466" t="str">
        <f>IF(Customers[[#This Row],[Monthly Charge]]&gt;=_xlfn.PERCENTILE.INC(Customers[Monthly Charge],0.75),"High-value","Other")</f>
        <v>Other</v>
      </c>
    </row>
    <row r="467" spans="1:40" x14ac:dyDescent="0.25">
      <c r="A467" t="s">
        <v>880</v>
      </c>
      <c r="B467" t="s">
        <v>49</v>
      </c>
      <c r="C467" s="1">
        <v>29</v>
      </c>
      <c r="D467" t="s">
        <v>40</v>
      </c>
      <c r="E467" s="1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 s="1">
        <v>1</v>
      </c>
      <c r="K467" s="1">
        <v>50</v>
      </c>
      <c r="L467" t="s">
        <v>42</v>
      </c>
      <c r="M467" t="s">
        <v>40</v>
      </c>
      <c r="N467" s="2">
        <v>31.83</v>
      </c>
      <c r="O467" t="s">
        <v>43</v>
      </c>
      <c r="P467" t="s">
        <v>40</v>
      </c>
      <c r="Q467" t="s">
        <v>44</v>
      </c>
      <c r="R467" s="1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 s="3">
        <v>75.5</v>
      </c>
      <c r="AE467" s="3">
        <v>4025.6</v>
      </c>
      <c r="AF467" s="3">
        <v>0</v>
      </c>
      <c r="AG467" s="3">
        <v>100</v>
      </c>
      <c r="AH467" s="3">
        <v>1591.5</v>
      </c>
      <c r="AI467" s="3">
        <v>5717.1</v>
      </c>
      <c r="AJ467" t="s">
        <v>47</v>
      </c>
      <c r="AK467" t="s">
        <v>8234</v>
      </c>
      <c r="AL467" t="s">
        <v>8234</v>
      </c>
      <c r="AM467">
        <f>IF(Customers[[#This Row],[Customer Status]]="Churned",1,0)</f>
        <v>0</v>
      </c>
      <c r="AN467" t="str">
        <f>IF(Customers[[#This Row],[Monthly Charge]]&gt;=_xlfn.PERCENTILE.INC(Customers[Monthly Charge],0.75),"High-value","Other")</f>
        <v>Other</v>
      </c>
    </row>
    <row r="468" spans="1:40" x14ac:dyDescent="0.25">
      <c r="A468" t="s">
        <v>881</v>
      </c>
      <c r="B468" t="s">
        <v>49</v>
      </c>
      <c r="C468" s="1">
        <v>62</v>
      </c>
      <c r="D468" t="s">
        <v>40</v>
      </c>
      <c r="E468" s="1">
        <v>0</v>
      </c>
      <c r="F468" t="s">
        <v>882</v>
      </c>
      <c r="G468">
        <v>95694</v>
      </c>
      <c r="H468">
        <v>38.578603999999999</v>
      </c>
      <c r="I468">
        <v>-122.024579</v>
      </c>
      <c r="J468" s="1">
        <v>1</v>
      </c>
      <c r="K468" s="1">
        <v>15</v>
      </c>
      <c r="L468" t="s">
        <v>42</v>
      </c>
      <c r="M468" t="s">
        <v>40</v>
      </c>
      <c r="N468" s="2">
        <v>40.700000000000003</v>
      </c>
      <c r="O468" t="s">
        <v>40</v>
      </c>
      <c r="P468" t="s">
        <v>40</v>
      </c>
      <c r="Q468" t="s">
        <v>55</v>
      </c>
      <c r="R468" s="1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 s="3">
        <v>101.1</v>
      </c>
      <c r="AE468" s="3">
        <v>1504.05</v>
      </c>
      <c r="AF468" s="3">
        <v>0</v>
      </c>
      <c r="AG468" s="3">
        <v>0</v>
      </c>
      <c r="AH468" s="3">
        <v>610.5</v>
      </c>
      <c r="AI468" s="3">
        <v>2114.5500000000002</v>
      </c>
      <c r="AJ468" t="s">
        <v>57</v>
      </c>
      <c r="AK468" t="s">
        <v>58</v>
      </c>
      <c r="AL468" t="s">
        <v>214</v>
      </c>
      <c r="AM468">
        <f>IF(Customers[[#This Row],[Customer Status]]="Churned",1,0)</f>
        <v>1</v>
      </c>
      <c r="AN468" t="str">
        <f>IF(Customers[[#This Row],[Monthly Charge]]&gt;=_xlfn.PERCENTILE.INC(Customers[Monthly Charge],0.75),"High-value","Other")</f>
        <v>High-value</v>
      </c>
    </row>
    <row r="469" spans="1:40" x14ac:dyDescent="0.25">
      <c r="A469" t="s">
        <v>883</v>
      </c>
      <c r="B469" t="s">
        <v>39</v>
      </c>
      <c r="C469" s="1">
        <v>40</v>
      </c>
      <c r="D469" t="s">
        <v>40</v>
      </c>
      <c r="E469" s="1">
        <v>0</v>
      </c>
      <c r="F469" t="s">
        <v>884</v>
      </c>
      <c r="G469">
        <v>91765</v>
      </c>
      <c r="H469">
        <v>33.992415999999999</v>
      </c>
      <c r="I469">
        <v>-117.807874</v>
      </c>
      <c r="J469" s="1">
        <v>7</v>
      </c>
      <c r="K469" s="1">
        <v>21</v>
      </c>
      <c r="L469" t="s">
        <v>42</v>
      </c>
      <c r="M469" t="s">
        <v>40</v>
      </c>
      <c r="N469" s="2">
        <v>14.81</v>
      </c>
      <c r="O469" t="s">
        <v>43</v>
      </c>
      <c r="P469" t="s">
        <v>40</v>
      </c>
      <c r="Q469" t="s">
        <v>55</v>
      </c>
      <c r="R469" s="1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 s="3">
        <v>86.05</v>
      </c>
      <c r="AE469" s="3">
        <v>1818.9</v>
      </c>
      <c r="AF469" s="3">
        <v>0</v>
      </c>
      <c r="AG469" s="3">
        <v>0</v>
      </c>
      <c r="AH469" s="3">
        <v>311.01</v>
      </c>
      <c r="AI469" s="3">
        <v>2129.91</v>
      </c>
      <c r="AJ469" t="s">
        <v>47</v>
      </c>
      <c r="AK469" t="s">
        <v>8234</v>
      </c>
      <c r="AL469" t="s">
        <v>8234</v>
      </c>
      <c r="AM469">
        <f>IF(Customers[[#This Row],[Customer Status]]="Churned",1,0)</f>
        <v>0</v>
      </c>
      <c r="AN469" t="str">
        <f>IF(Customers[[#This Row],[Monthly Charge]]&gt;=_xlfn.PERCENTILE.INC(Customers[Monthly Charge],0.75),"High-value","Other")</f>
        <v>Other</v>
      </c>
    </row>
    <row r="470" spans="1:40" x14ac:dyDescent="0.25">
      <c r="A470" t="s">
        <v>885</v>
      </c>
      <c r="B470" t="s">
        <v>49</v>
      </c>
      <c r="C470" s="1">
        <v>42</v>
      </c>
      <c r="D470" t="s">
        <v>40</v>
      </c>
      <c r="E470" s="1">
        <v>0</v>
      </c>
      <c r="F470" t="s">
        <v>886</v>
      </c>
      <c r="G470">
        <v>92368</v>
      </c>
      <c r="H470">
        <v>34.647959</v>
      </c>
      <c r="I470">
        <v>-117.29695700000001</v>
      </c>
      <c r="J470" s="1">
        <v>1</v>
      </c>
      <c r="K470" s="1">
        <v>1</v>
      </c>
      <c r="L470" t="s">
        <v>42</v>
      </c>
      <c r="M470" t="s">
        <v>40</v>
      </c>
      <c r="N470" s="2">
        <v>12.04</v>
      </c>
      <c r="O470" t="s">
        <v>43</v>
      </c>
      <c r="P470" t="s">
        <v>40</v>
      </c>
      <c r="Q470" t="s">
        <v>44</v>
      </c>
      <c r="R470" s="1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 s="3">
        <v>95</v>
      </c>
      <c r="AE470" s="3">
        <v>95</v>
      </c>
      <c r="AF470" s="3">
        <v>0</v>
      </c>
      <c r="AG470" s="3">
        <v>0</v>
      </c>
      <c r="AH470" s="3">
        <v>12.04</v>
      </c>
      <c r="AI470" s="3">
        <v>107.04</v>
      </c>
      <c r="AJ470" t="s">
        <v>57</v>
      </c>
      <c r="AK470" t="s">
        <v>63</v>
      </c>
      <c r="AL470" t="s">
        <v>67</v>
      </c>
      <c r="AM470">
        <f>IF(Customers[[#This Row],[Customer Status]]="Churned",1,0)</f>
        <v>1</v>
      </c>
      <c r="AN470" t="str">
        <f>IF(Customers[[#This Row],[Monthly Charge]]&gt;=_xlfn.PERCENTILE.INC(Customers[Monthly Charge],0.75),"High-value","Other")</f>
        <v>High-value</v>
      </c>
    </row>
    <row r="471" spans="1:40" x14ac:dyDescent="0.25">
      <c r="A471" t="s">
        <v>887</v>
      </c>
      <c r="B471" t="s">
        <v>39</v>
      </c>
      <c r="C471" s="1">
        <v>74</v>
      </c>
      <c r="D471" t="s">
        <v>43</v>
      </c>
      <c r="E471" s="1">
        <v>0</v>
      </c>
      <c r="F471" t="s">
        <v>888</v>
      </c>
      <c r="G471">
        <v>90620</v>
      </c>
      <c r="H471">
        <v>33.845706</v>
      </c>
      <c r="I471">
        <v>-118.012204</v>
      </c>
      <c r="J471" s="1">
        <v>0</v>
      </c>
      <c r="K471" s="1">
        <v>2</v>
      </c>
      <c r="L471" t="s">
        <v>54</v>
      </c>
      <c r="M471" t="s">
        <v>40</v>
      </c>
      <c r="N471" s="2">
        <v>9.86</v>
      </c>
      <c r="O471" t="s">
        <v>43</v>
      </c>
      <c r="P471" t="s">
        <v>40</v>
      </c>
      <c r="Q471" t="s">
        <v>55</v>
      </c>
      <c r="R471" s="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 s="3">
        <v>70.75</v>
      </c>
      <c r="AE471" s="3">
        <v>154.85</v>
      </c>
      <c r="AF471" s="3">
        <v>0</v>
      </c>
      <c r="AG471" s="3">
        <v>0</v>
      </c>
      <c r="AH471" s="3">
        <v>19.72</v>
      </c>
      <c r="AI471" s="3">
        <v>174.57</v>
      </c>
      <c r="AJ471" t="s">
        <v>57</v>
      </c>
      <c r="AK471" t="s">
        <v>117</v>
      </c>
      <c r="AL471" t="s">
        <v>118</v>
      </c>
      <c r="AM471">
        <f>IF(Customers[[#This Row],[Customer Status]]="Churned",1,0)</f>
        <v>1</v>
      </c>
      <c r="AN471" t="str">
        <f>IF(Customers[[#This Row],[Monthly Charge]]&gt;=_xlfn.PERCENTILE.INC(Customers[Monthly Charge],0.75),"High-value","Other")</f>
        <v>Other</v>
      </c>
    </row>
    <row r="472" spans="1:40" x14ac:dyDescent="0.25">
      <c r="A472" t="s">
        <v>889</v>
      </c>
      <c r="B472" t="s">
        <v>49</v>
      </c>
      <c r="C472" s="1">
        <v>24</v>
      </c>
      <c r="D472" t="s">
        <v>40</v>
      </c>
      <c r="E472" s="1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 s="1">
        <v>1</v>
      </c>
      <c r="K472" s="1">
        <v>65</v>
      </c>
      <c r="L472" t="s">
        <v>76</v>
      </c>
      <c r="M472" t="s">
        <v>40</v>
      </c>
      <c r="N472" s="2">
        <v>26.75</v>
      </c>
      <c r="O472" t="s">
        <v>40</v>
      </c>
      <c r="P472" t="s">
        <v>40</v>
      </c>
      <c r="Q472" t="s">
        <v>44</v>
      </c>
      <c r="R472" s="1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 s="3">
        <v>72.45</v>
      </c>
      <c r="AE472" s="3">
        <v>4653.8500000000004</v>
      </c>
      <c r="AF472" s="3">
        <v>14.23</v>
      </c>
      <c r="AG472" s="3">
        <v>0</v>
      </c>
      <c r="AH472" s="3">
        <v>1738.75</v>
      </c>
      <c r="AI472" s="3">
        <v>6378.37</v>
      </c>
      <c r="AJ472" t="s">
        <v>57</v>
      </c>
      <c r="AK472" t="s">
        <v>58</v>
      </c>
      <c r="AL472" t="s">
        <v>214</v>
      </c>
      <c r="AM472">
        <f>IF(Customers[[#This Row],[Customer Status]]="Churned",1,0)</f>
        <v>1</v>
      </c>
      <c r="AN472" t="str">
        <f>IF(Customers[[#This Row],[Monthly Charge]]&gt;=_xlfn.PERCENTILE.INC(Customers[Monthly Charge],0.75),"High-value","Other")</f>
        <v>Other</v>
      </c>
    </row>
    <row r="473" spans="1:40" x14ac:dyDescent="0.25">
      <c r="A473" t="s">
        <v>891</v>
      </c>
      <c r="B473" t="s">
        <v>39</v>
      </c>
      <c r="C473" s="1">
        <v>61</v>
      </c>
      <c r="D473" t="s">
        <v>40</v>
      </c>
      <c r="E473" s="1">
        <v>1</v>
      </c>
      <c r="F473" t="s">
        <v>892</v>
      </c>
      <c r="G473">
        <v>96097</v>
      </c>
      <c r="H473">
        <v>41.764868999999997</v>
      </c>
      <c r="I473">
        <v>-122.671316</v>
      </c>
      <c r="J473" s="1">
        <v>3</v>
      </c>
      <c r="K473" s="1">
        <v>52</v>
      </c>
      <c r="L473" t="s">
        <v>76</v>
      </c>
      <c r="M473" t="s">
        <v>40</v>
      </c>
      <c r="N473" s="2">
        <v>16.87</v>
      </c>
      <c r="O473" t="s">
        <v>43</v>
      </c>
      <c r="P473" t="s">
        <v>40</v>
      </c>
      <c r="Q473" t="s">
        <v>55</v>
      </c>
      <c r="R473" s="1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 s="3">
        <v>85.8</v>
      </c>
      <c r="AE473" s="3">
        <v>4433.3</v>
      </c>
      <c r="AF473" s="3">
        <v>0</v>
      </c>
      <c r="AG473" s="3">
        <v>0</v>
      </c>
      <c r="AH473" s="3">
        <v>877.24</v>
      </c>
      <c r="AI473" s="3">
        <v>5310.54</v>
      </c>
      <c r="AJ473" t="s">
        <v>47</v>
      </c>
      <c r="AK473" t="s">
        <v>8234</v>
      </c>
      <c r="AL473" t="s">
        <v>8234</v>
      </c>
      <c r="AM473">
        <f>IF(Customers[[#This Row],[Customer Status]]="Churned",1,0)</f>
        <v>0</v>
      </c>
      <c r="AN473" t="str">
        <f>IF(Customers[[#This Row],[Monthly Charge]]&gt;=_xlfn.PERCENTILE.INC(Customers[Monthly Charge],0.75),"High-value","Other")</f>
        <v>Other</v>
      </c>
    </row>
    <row r="474" spans="1:40" x14ac:dyDescent="0.25">
      <c r="A474" t="s">
        <v>893</v>
      </c>
      <c r="B474" t="s">
        <v>49</v>
      </c>
      <c r="C474" s="1">
        <v>42</v>
      </c>
      <c r="D474" t="s">
        <v>43</v>
      </c>
      <c r="E474" s="1">
        <v>0</v>
      </c>
      <c r="F474" t="s">
        <v>135</v>
      </c>
      <c r="G474">
        <v>90066</v>
      </c>
      <c r="H474">
        <v>34.002028000000003</v>
      </c>
      <c r="I474">
        <v>-118.430656</v>
      </c>
      <c r="J474" s="1">
        <v>0</v>
      </c>
      <c r="K474" s="1">
        <v>13</v>
      </c>
      <c r="L474" t="s">
        <v>62</v>
      </c>
      <c r="M474" t="s">
        <v>40</v>
      </c>
      <c r="N474" s="2">
        <v>35.4</v>
      </c>
      <c r="O474" t="s">
        <v>43</v>
      </c>
      <c r="P474" t="s">
        <v>40</v>
      </c>
      <c r="Q474" t="s">
        <v>55</v>
      </c>
      <c r="R474" s="1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 s="3">
        <v>83.2</v>
      </c>
      <c r="AE474" s="3">
        <v>1060.5999999999999</v>
      </c>
      <c r="AF474" s="3">
        <v>0</v>
      </c>
      <c r="AG474" s="3">
        <v>0</v>
      </c>
      <c r="AH474" s="3">
        <v>460.2</v>
      </c>
      <c r="AI474" s="3">
        <v>1520.8</v>
      </c>
      <c r="AJ474" t="s">
        <v>57</v>
      </c>
      <c r="AK474" t="s">
        <v>121</v>
      </c>
      <c r="AL474" t="s">
        <v>195</v>
      </c>
      <c r="AM474">
        <f>IF(Customers[[#This Row],[Customer Status]]="Churned",1,0)</f>
        <v>1</v>
      </c>
      <c r="AN474" t="str">
        <f>IF(Customers[[#This Row],[Monthly Charge]]&gt;=_xlfn.PERCENTILE.INC(Customers[Monthly Charge],0.75),"High-value","Other")</f>
        <v>Other</v>
      </c>
    </row>
    <row r="475" spans="1:40" x14ac:dyDescent="0.25">
      <c r="A475" t="s">
        <v>894</v>
      </c>
      <c r="B475" t="s">
        <v>49</v>
      </c>
      <c r="C475" s="1">
        <v>20</v>
      </c>
      <c r="D475" t="s">
        <v>43</v>
      </c>
      <c r="E475" s="1">
        <v>0</v>
      </c>
      <c r="F475" t="s">
        <v>144</v>
      </c>
      <c r="G475">
        <v>95203</v>
      </c>
      <c r="H475">
        <v>37.954089000000003</v>
      </c>
      <c r="I475">
        <v>-121.329761</v>
      </c>
      <c r="J475" s="1">
        <v>0</v>
      </c>
      <c r="K475" s="1">
        <v>4</v>
      </c>
      <c r="L475" t="s">
        <v>54</v>
      </c>
      <c r="M475" t="s">
        <v>40</v>
      </c>
      <c r="N475" s="2">
        <v>18.28</v>
      </c>
      <c r="O475" t="s">
        <v>43</v>
      </c>
      <c r="P475" t="s">
        <v>43</v>
      </c>
      <c r="Q475" t="s">
        <v>42</v>
      </c>
      <c r="R475" s="1">
        <v>0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51</v>
      </c>
      <c r="AB475" t="s">
        <v>40</v>
      </c>
      <c r="AC475" t="s">
        <v>46</v>
      </c>
      <c r="AD475" s="3">
        <v>19.649999999999999</v>
      </c>
      <c r="AE475" s="3">
        <v>67.55</v>
      </c>
      <c r="AF475" s="3">
        <v>0</v>
      </c>
      <c r="AG475" s="3">
        <v>0</v>
      </c>
      <c r="AH475" s="3">
        <v>73.12</v>
      </c>
      <c r="AI475" s="3">
        <v>140.66999999999999</v>
      </c>
      <c r="AJ475" t="s">
        <v>47</v>
      </c>
      <c r="AK475" t="s">
        <v>8234</v>
      </c>
      <c r="AL475" t="s">
        <v>8234</v>
      </c>
      <c r="AM475">
        <f>IF(Customers[[#This Row],[Customer Status]]="Churned",1,0)</f>
        <v>0</v>
      </c>
      <c r="AN475" t="str">
        <f>IF(Customers[[#This Row],[Monthly Charge]]&gt;=_xlfn.PERCENTILE.INC(Customers[Monthly Charge],0.75),"High-value","Other")</f>
        <v>Other</v>
      </c>
    </row>
    <row r="476" spans="1:40" x14ac:dyDescent="0.25">
      <c r="A476" t="s">
        <v>895</v>
      </c>
      <c r="B476" t="s">
        <v>39</v>
      </c>
      <c r="C476" s="1">
        <v>65</v>
      </c>
      <c r="D476" t="s">
        <v>43</v>
      </c>
      <c r="E476" s="1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 s="1">
        <v>0</v>
      </c>
      <c r="K476" s="1">
        <v>46</v>
      </c>
      <c r="L476" t="s">
        <v>42</v>
      </c>
      <c r="M476" t="s">
        <v>40</v>
      </c>
      <c r="N476" s="2">
        <v>2.37</v>
      </c>
      <c r="O476" t="s">
        <v>40</v>
      </c>
      <c r="P476" t="s">
        <v>40</v>
      </c>
      <c r="Q476" t="s">
        <v>55</v>
      </c>
      <c r="R476" s="1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 s="3">
        <v>110</v>
      </c>
      <c r="AE476" s="3">
        <v>4874.8</v>
      </c>
      <c r="AF476" s="3">
        <v>0</v>
      </c>
      <c r="AG476" s="3">
        <v>0</v>
      </c>
      <c r="AH476" s="3">
        <v>109.02</v>
      </c>
      <c r="AI476" s="3">
        <v>4983.82</v>
      </c>
      <c r="AJ476" t="s">
        <v>57</v>
      </c>
      <c r="AK476" t="s">
        <v>58</v>
      </c>
      <c r="AL476" t="s">
        <v>104</v>
      </c>
      <c r="AM476">
        <f>IF(Customers[[#This Row],[Customer Status]]="Churned",1,0)</f>
        <v>1</v>
      </c>
      <c r="AN476" t="str">
        <f>IF(Customers[[#This Row],[Monthly Charge]]&gt;=_xlfn.PERCENTILE.INC(Customers[Monthly Charge],0.75),"High-value","Other")</f>
        <v>High-value</v>
      </c>
    </row>
    <row r="477" spans="1:40" x14ac:dyDescent="0.25">
      <c r="A477" t="s">
        <v>896</v>
      </c>
      <c r="B477" t="s">
        <v>39</v>
      </c>
      <c r="C477" s="1">
        <v>24</v>
      </c>
      <c r="D477" t="s">
        <v>40</v>
      </c>
      <c r="E477" s="1">
        <v>0</v>
      </c>
      <c r="F477" t="s">
        <v>807</v>
      </c>
      <c r="G477">
        <v>91103</v>
      </c>
      <c r="H477">
        <v>34.167465</v>
      </c>
      <c r="I477">
        <v>-118.165327</v>
      </c>
      <c r="J477" s="1">
        <v>5</v>
      </c>
      <c r="K477" s="1">
        <v>53</v>
      </c>
      <c r="L477" t="s">
        <v>42</v>
      </c>
      <c r="M477" t="s">
        <v>40</v>
      </c>
      <c r="N477" s="2">
        <v>40.619999999999997</v>
      </c>
      <c r="O477" t="s">
        <v>43</v>
      </c>
      <c r="P477" t="s">
        <v>40</v>
      </c>
      <c r="Q477" t="s">
        <v>55</v>
      </c>
      <c r="R477" s="1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 s="3">
        <v>94.85</v>
      </c>
      <c r="AE477" s="3">
        <v>5000.2</v>
      </c>
      <c r="AF477" s="3">
        <v>18.55</v>
      </c>
      <c r="AG477" s="3">
        <v>0</v>
      </c>
      <c r="AH477" s="3">
        <v>2152.86</v>
      </c>
      <c r="AI477" s="3">
        <v>7134.51</v>
      </c>
      <c r="AJ477" t="s">
        <v>57</v>
      </c>
      <c r="AK477" t="s">
        <v>58</v>
      </c>
      <c r="AL477" t="s">
        <v>59</v>
      </c>
      <c r="AM477">
        <f>IF(Customers[[#This Row],[Customer Status]]="Churned",1,0)</f>
        <v>1</v>
      </c>
      <c r="AN477" t="str">
        <f>IF(Customers[[#This Row],[Monthly Charge]]&gt;=_xlfn.PERCENTILE.INC(Customers[Monthly Charge],0.75),"High-value","Other")</f>
        <v>High-value</v>
      </c>
    </row>
    <row r="478" spans="1:40" x14ac:dyDescent="0.25">
      <c r="A478" t="s">
        <v>897</v>
      </c>
      <c r="B478" t="s">
        <v>39</v>
      </c>
      <c r="C478" s="1">
        <v>41</v>
      </c>
      <c r="D478" t="s">
        <v>43</v>
      </c>
      <c r="E478" s="1">
        <v>0</v>
      </c>
      <c r="F478" t="s">
        <v>898</v>
      </c>
      <c r="G478">
        <v>95626</v>
      </c>
      <c r="H478">
        <v>38.734997</v>
      </c>
      <c r="I478">
        <v>-121.463719</v>
      </c>
      <c r="J478" s="1">
        <v>0</v>
      </c>
      <c r="K478" s="1">
        <v>40</v>
      </c>
      <c r="L478" t="s">
        <v>76</v>
      </c>
      <c r="M478" t="s">
        <v>40</v>
      </c>
      <c r="N478" s="2">
        <v>16.73</v>
      </c>
      <c r="O478" t="s">
        <v>40</v>
      </c>
      <c r="P478" t="s">
        <v>40</v>
      </c>
      <c r="Q478" t="s">
        <v>55</v>
      </c>
      <c r="R478" s="1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 s="3">
        <v>105.95</v>
      </c>
      <c r="AE478" s="3">
        <v>4335.2</v>
      </c>
      <c r="AF478" s="3">
        <v>0</v>
      </c>
      <c r="AG478" s="3">
        <v>0</v>
      </c>
      <c r="AH478" s="3">
        <v>669.2</v>
      </c>
      <c r="AI478" s="3">
        <v>5004.3999999999996</v>
      </c>
      <c r="AJ478" t="s">
        <v>47</v>
      </c>
      <c r="AK478" t="s">
        <v>8234</v>
      </c>
      <c r="AL478" t="s">
        <v>8234</v>
      </c>
      <c r="AM478">
        <f>IF(Customers[[#This Row],[Customer Status]]="Churned",1,0)</f>
        <v>0</v>
      </c>
      <c r="AN478" t="str">
        <f>IF(Customers[[#This Row],[Monthly Charge]]&gt;=_xlfn.PERCENTILE.INC(Customers[Monthly Charge],0.75),"High-value","Other")</f>
        <v>High-value</v>
      </c>
    </row>
    <row r="479" spans="1:40" x14ac:dyDescent="0.25">
      <c r="A479" t="s">
        <v>899</v>
      </c>
      <c r="B479" t="s">
        <v>49</v>
      </c>
      <c r="C479" s="1">
        <v>64</v>
      </c>
      <c r="D479" t="s">
        <v>43</v>
      </c>
      <c r="E479" s="1">
        <v>1</v>
      </c>
      <c r="F479" t="s">
        <v>800</v>
      </c>
      <c r="G479">
        <v>91343</v>
      </c>
      <c r="H479">
        <v>34.238802</v>
      </c>
      <c r="I479">
        <v>-118.48229600000001</v>
      </c>
      <c r="J479" s="1">
        <v>0</v>
      </c>
      <c r="K479" s="1">
        <v>23</v>
      </c>
      <c r="L479" t="s">
        <v>42</v>
      </c>
      <c r="M479" t="s">
        <v>40</v>
      </c>
      <c r="N479" s="2">
        <v>8.4</v>
      </c>
      <c r="O479" t="s">
        <v>43</v>
      </c>
      <c r="P479" t="s">
        <v>40</v>
      </c>
      <c r="Q479" t="s">
        <v>44</v>
      </c>
      <c r="R479" s="1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 s="3">
        <v>54.15</v>
      </c>
      <c r="AE479" s="3">
        <v>1312.45</v>
      </c>
      <c r="AF479" s="3">
        <v>0</v>
      </c>
      <c r="AG479" s="3">
        <v>40</v>
      </c>
      <c r="AH479" s="3">
        <v>193.2</v>
      </c>
      <c r="AI479" s="3">
        <v>1545.65</v>
      </c>
      <c r="AJ479" t="s">
        <v>47</v>
      </c>
      <c r="AK479" t="s">
        <v>8234</v>
      </c>
      <c r="AL479" t="s">
        <v>8234</v>
      </c>
      <c r="AM479">
        <f>IF(Customers[[#This Row],[Customer Status]]="Churned",1,0)</f>
        <v>0</v>
      </c>
      <c r="AN479" t="str">
        <f>IF(Customers[[#This Row],[Monthly Charge]]&gt;=_xlfn.PERCENTILE.INC(Customers[Monthly Charge],0.75),"High-value","Other")</f>
        <v>Other</v>
      </c>
    </row>
    <row r="480" spans="1:40" x14ac:dyDescent="0.25">
      <c r="A480" t="s">
        <v>900</v>
      </c>
      <c r="B480" t="s">
        <v>49</v>
      </c>
      <c r="C480" s="1">
        <v>19</v>
      </c>
      <c r="D480" t="s">
        <v>43</v>
      </c>
      <c r="E480" s="1">
        <v>0</v>
      </c>
      <c r="F480" t="s">
        <v>135</v>
      </c>
      <c r="G480">
        <v>90023</v>
      </c>
      <c r="H480">
        <v>34.017696999999998</v>
      </c>
      <c r="I480">
        <v>-118.200577</v>
      </c>
      <c r="J480" s="1">
        <v>0</v>
      </c>
      <c r="K480" s="1">
        <v>4</v>
      </c>
      <c r="L480" t="s">
        <v>42</v>
      </c>
      <c r="M480" t="s">
        <v>40</v>
      </c>
      <c r="N480" s="2">
        <v>6.91</v>
      </c>
      <c r="O480" t="s">
        <v>40</v>
      </c>
      <c r="P480" t="s">
        <v>40</v>
      </c>
      <c r="Q480" t="s">
        <v>55</v>
      </c>
      <c r="R480" s="1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 s="3">
        <v>85.65</v>
      </c>
      <c r="AE480" s="3">
        <v>338.9</v>
      </c>
      <c r="AF480" s="3">
        <v>0</v>
      </c>
      <c r="AG480" s="3">
        <v>0</v>
      </c>
      <c r="AH480" s="3">
        <v>27.64</v>
      </c>
      <c r="AI480" s="3">
        <v>366.54</v>
      </c>
      <c r="AJ480" t="s">
        <v>57</v>
      </c>
      <c r="AK480" t="s">
        <v>63</v>
      </c>
      <c r="AL480" t="s">
        <v>101</v>
      </c>
      <c r="AM480">
        <f>IF(Customers[[#This Row],[Customer Status]]="Churned",1,0)</f>
        <v>1</v>
      </c>
      <c r="AN480" t="str">
        <f>IF(Customers[[#This Row],[Monthly Charge]]&gt;=_xlfn.PERCENTILE.INC(Customers[Monthly Charge],0.75),"High-value","Other")</f>
        <v>Other</v>
      </c>
    </row>
    <row r="481" spans="1:40" x14ac:dyDescent="0.25">
      <c r="A481" t="s">
        <v>901</v>
      </c>
      <c r="B481" t="s">
        <v>39</v>
      </c>
      <c r="C481" s="1">
        <v>45</v>
      </c>
      <c r="D481" t="s">
        <v>40</v>
      </c>
      <c r="E481" s="1">
        <v>0</v>
      </c>
      <c r="F481" t="s">
        <v>902</v>
      </c>
      <c r="G481">
        <v>91361</v>
      </c>
      <c r="H481">
        <v>34.130991999999999</v>
      </c>
      <c r="I481">
        <v>-118.894673</v>
      </c>
      <c r="J481" s="1">
        <v>1</v>
      </c>
      <c r="K481" s="1">
        <v>57</v>
      </c>
      <c r="L481" t="s">
        <v>76</v>
      </c>
      <c r="M481" t="s">
        <v>43</v>
      </c>
      <c r="N481" s="2">
        <v>0</v>
      </c>
      <c r="O481" t="s">
        <v>43</v>
      </c>
      <c r="P481" t="s">
        <v>40</v>
      </c>
      <c r="Q481" t="s">
        <v>44</v>
      </c>
      <c r="R481" s="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 s="3">
        <v>58.75</v>
      </c>
      <c r="AE481" s="3">
        <v>3437.45</v>
      </c>
      <c r="AF481" s="3">
        <v>0</v>
      </c>
      <c r="AG481" s="3">
        <v>0</v>
      </c>
      <c r="AH481" s="3">
        <v>0</v>
      </c>
      <c r="AI481" s="3">
        <v>3437.45</v>
      </c>
      <c r="AJ481" t="s">
        <v>47</v>
      </c>
      <c r="AK481" t="s">
        <v>8234</v>
      </c>
      <c r="AL481" t="s">
        <v>8234</v>
      </c>
      <c r="AM481">
        <f>IF(Customers[[#This Row],[Customer Status]]="Churned",1,0)</f>
        <v>0</v>
      </c>
      <c r="AN481" t="str">
        <f>IF(Customers[[#This Row],[Monthly Charge]]&gt;=_xlfn.PERCENTILE.INC(Customers[Monthly Charge],0.75),"High-value","Other")</f>
        <v>Other</v>
      </c>
    </row>
    <row r="482" spans="1:40" x14ac:dyDescent="0.25">
      <c r="A482" t="s">
        <v>903</v>
      </c>
      <c r="B482" t="s">
        <v>39</v>
      </c>
      <c r="C482" s="1">
        <v>56</v>
      </c>
      <c r="D482" t="s">
        <v>40</v>
      </c>
      <c r="E482" s="1">
        <v>6</v>
      </c>
      <c r="F482" t="s">
        <v>89</v>
      </c>
      <c r="G482">
        <v>91941</v>
      </c>
      <c r="H482">
        <v>32.759326999999999</v>
      </c>
      <c r="I482">
        <v>-116.99726</v>
      </c>
      <c r="J482" s="1">
        <v>6</v>
      </c>
      <c r="K482" s="1">
        <v>49</v>
      </c>
      <c r="L482" t="s">
        <v>76</v>
      </c>
      <c r="M482" t="s">
        <v>40</v>
      </c>
      <c r="N482" s="2">
        <v>8.18</v>
      </c>
      <c r="O482" t="s">
        <v>40</v>
      </c>
      <c r="P482" t="s">
        <v>40</v>
      </c>
      <c r="Q482" t="s">
        <v>55</v>
      </c>
      <c r="R482" s="1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 s="3">
        <v>95.4</v>
      </c>
      <c r="AE482" s="3">
        <v>4613.95</v>
      </c>
      <c r="AF482" s="3">
        <v>0</v>
      </c>
      <c r="AG482" s="3">
        <v>0</v>
      </c>
      <c r="AH482" s="3">
        <v>400.82</v>
      </c>
      <c r="AI482" s="3">
        <v>5014.7700000000004</v>
      </c>
      <c r="AJ482" t="s">
        <v>47</v>
      </c>
      <c r="AK482" t="s">
        <v>8234</v>
      </c>
      <c r="AL482" t="s">
        <v>8234</v>
      </c>
      <c r="AM482">
        <f>IF(Customers[[#This Row],[Customer Status]]="Churned",1,0)</f>
        <v>0</v>
      </c>
      <c r="AN482" t="str">
        <f>IF(Customers[[#This Row],[Monthly Charge]]&gt;=_xlfn.PERCENTILE.INC(Customers[Monthly Charge],0.75),"High-value","Other")</f>
        <v>High-value</v>
      </c>
    </row>
    <row r="483" spans="1:40" x14ac:dyDescent="0.25">
      <c r="A483" t="s">
        <v>904</v>
      </c>
      <c r="B483" t="s">
        <v>49</v>
      </c>
      <c r="C483" s="1">
        <v>45</v>
      </c>
      <c r="D483" t="s">
        <v>43</v>
      </c>
      <c r="E483" s="1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 s="1">
        <v>0</v>
      </c>
      <c r="K483" s="1">
        <v>9</v>
      </c>
      <c r="L483" t="s">
        <v>54</v>
      </c>
      <c r="M483" t="s">
        <v>40</v>
      </c>
      <c r="N483" s="2">
        <v>32.31</v>
      </c>
      <c r="O483" t="s">
        <v>43</v>
      </c>
      <c r="P483" t="s">
        <v>40</v>
      </c>
      <c r="Q483" t="s">
        <v>44</v>
      </c>
      <c r="R483" s="1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 s="3">
        <v>68.25</v>
      </c>
      <c r="AE483" s="3">
        <v>576.95000000000005</v>
      </c>
      <c r="AF483" s="3">
        <v>0</v>
      </c>
      <c r="AG483" s="3">
        <v>0</v>
      </c>
      <c r="AH483" s="3">
        <v>290.79000000000002</v>
      </c>
      <c r="AI483" s="3">
        <v>867.74</v>
      </c>
      <c r="AJ483" t="s">
        <v>47</v>
      </c>
      <c r="AK483" t="s">
        <v>8234</v>
      </c>
      <c r="AL483" t="s">
        <v>8234</v>
      </c>
      <c r="AM483">
        <f>IF(Customers[[#This Row],[Customer Status]]="Churned",1,0)</f>
        <v>0</v>
      </c>
      <c r="AN483" t="str">
        <f>IF(Customers[[#This Row],[Monthly Charge]]&gt;=_xlfn.PERCENTILE.INC(Customers[Monthly Charge],0.75),"High-value","Other")</f>
        <v>Other</v>
      </c>
    </row>
    <row r="484" spans="1:40" x14ac:dyDescent="0.25">
      <c r="A484" t="s">
        <v>905</v>
      </c>
      <c r="B484" t="s">
        <v>49</v>
      </c>
      <c r="C484" s="1">
        <v>28</v>
      </c>
      <c r="D484" t="s">
        <v>43</v>
      </c>
      <c r="E484" s="1">
        <v>0</v>
      </c>
      <c r="F484" t="s">
        <v>906</v>
      </c>
      <c r="G484">
        <v>95714</v>
      </c>
      <c r="H484">
        <v>39.197215</v>
      </c>
      <c r="I484">
        <v>-120.83678999999999</v>
      </c>
      <c r="J484" s="1">
        <v>0</v>
      </c>
      <c r="K484" s="1">
        <v>4</v>
      </c>
      <c r="L484" t="s">
        <v>54</v>
      </c>
      <c r="M484" t="s">
        <v>40</v>
      </c>
      <c r="N484" s="2">
        <v>26.16</v>
      </c>
      <c r="O484" t="s">
        <v>40</v>
      </c>
      <c r="P484" t="s">
        <v>40</v>
      </c>
      <c r="Q484" t="s">
        <v>55</v>
      </c>
      <c r="R484" s="1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 s="3">
        <v>101.7</v>
      </c>
      <c r="AE484" s="3">
        <v>364.55</v>
      </c>
      <c r="AF484" s="3">
        <v>1.48</v>
      </c>
      <c r="AG484" s="3">
        <v>0</v>
      </c>
      <c r="AH484" s="3">
        <v>104.64</v>
      </c>
      <c r="AI484" s="3">
        <v>467.71</v>
      </c>
      <c r="AJ484" t="s">
        <v>57</v>
      </c>
      <c r="AK484" t="s">
        <v>58</v>
      </c>
      <c r="AL484" t="s">
        <v>104</v>
      </c>
      <c r="AM484">
        <f>IF(Customers[[#This Row],[Customer Status]]="Churned",1,0)</f>
        <v>1</v>
      </c>
      <c r="AN484" t="str">
        <f>IF(Customers[[#This Row],[Monthly Charge]]&gt;=_xlfn.PERCENTILE.INC(Customers[Monthly Charge],0.75),"High-value","Other")</f>
        <v>High-value</v>
      </c>
    </row>
    <row r="485" spans="1:40" x14ac:dyDescent="0.25">
      <c r="A485" t="s">
        <v>907</v>
      </c>
      <c r="B485" t="s">
        <v>39</v>
      </c>
      <c r="C485" s="1">
        <v>64</v>
      </c>
      <c r="D485" t="s">
        <v>40</v>
      </c>
      <c r="E485" s="1">
        <v>0</v>
      </c>
      <c r="F485" t="s">
        <v>151</v>
      </c>
      <c r="G485">
        <v>92103</v>
      </c>
      <c r="H485">
        <v>32.747484</v>
      </c>
      <c r="I485">
        <v>-117.166877</v>
      </c>
      <c r="J485" s="1">
        <v>1</v>
      </c>
      <c r="K485" s="1">
        <v>61</v>
      </c>
      <c r="L485" t="s">
        <v>42</v>
      </c>
      <c r="M485" t="s">
        <v>40</v>
      </c>
      <c r="N485" s="2">
        <v>10.94</v>
      </c>
      <c r="O485" t="s">
        <v>43</v>
      </c>
      <c r="P485" t="s">
        <v>43</v>
      </c>
      <c r="Q485" t="s">
        <v>42</v>
      </c>
      <c r="R485" s="1">
        <v>0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73</v>
      </c>
      <c r="AB485" t="s">
        <v>43</v>
      </c>
      <c r="AC485" t="s">
        <v>46</v>
      </c>
      <c r="AD485" s="3">
        <v>20.25</v>
      </c>
      <c r="AE485" s="3">
        <v>1278.8</v>
      </c>
      <c r="AF485" s="3">
        <v>5.15</v>
      </c>
      <c r="AG485" s="3">
        <v>0</v>
      </c>
      <c r="AH485" s="3">
        <v>667.34</v>
      </c>
      <c r="AI485" s="3">
        <v>1940.99</v>
      </c>
      <c r="AJ485" t="s">
        <v>47</v>
      </c>
      <c r="AK485" t="s">
        <v>8234</v>
      </c>
      <c r="AL485" t="s">
        <v>8234</v>
      </c>
      <c r="AM485">
        <f>IF(Customers[[#This Row],[Customer Status]]="Churned",1,0)</f>
        <v>0</v>
      </c>
      <c r="AN485" t="str">
        <f>IF(Customers[[#This Row],[Monthly Charge]]&gt;=_xlfn.PERCENTILE.INC(Customers[Monthly Charge],0.75),"High-value","Other")</f>
        <v>Other</v>
      </c>
    </row>
    <row r="486" spans="1:40" x14ac:dyDescent="0.25">
      <c r="A486" t="s">
        <v>908</v>
      </c>
      <c r="B486" t="s">
        <v>39</v>
      </c>
      <c r="C486" s="1">
        <v>79</v>
      </c>
      <c r="D486" t="s">
        <v>43</v>
      </c>
      <c r="E486" s="1">
        <v>0</v>
      </c>
      <c r="F486" t="s">
        <v>909</v>
      </c>
      <c r="G486">
        <v>95346</v>
      </c>
      <c r="H486">
        <v>38.121600999999998</v>
      </c>
      <c r="I486">
        <v>-120.133915</v>
      </c>
      <c r="J486" s="1">
        <v>0</v>
      </c>
      <c r="K486" s="1">
        <v>70</v>
      </c>
      <c r="L486" t="s">
        <v>72</v>
      </c>
      <c r="M486" t="s">
        <v>40</v>
      </c>
      <c r="N486" s="2">
        <v>47.27</v>
      </c>
      <c r="O486" t="s">
        <v>40</v>
      </c>
      <c r="P486" t="s">
        <v>40</v>
      </c>
      <c r="Q486" t="s">
        <v>44</v>
      </c>
      <c r="R486" s="1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 s="3">
        <v>75.5</v>
      </c>
      <c r="AE486" s="3">
        <v>5212.6499999999996</v>
      </c>
      <c r="AF486" s="3">
        <v>0</v>
      </c>
      <c r="AG486" s="3">
        <v>0</v>
      </c>
      <c r="AH486" s="3">
        <v>3308.9</v>
      </c>
      <c r="AI486" s="3">
        <v>8521.5499999999993</v>
      </c>
      <c r="AJ486" t="s">
        <v>47</v>
      </c>
      <c r="AK486" t="s">
        <v>8234</v>
      </c>
      <c r="AL486" t="s">
        <v>8234</v>
      </c>
      <c r="AM486">
        <f>IF(Customers[[#This Row],[Customer Status]]="Churned",1,0)</f>
        <v>0</v>
      </c>
      <c r="AN486" t="str">
        <f>IF(Customers[[#This Row],[Monthly Charge]]&gt;=_xlfn.PERCENTILE.INC(Customers[Monthly Charge],0.75),"High-value","Other")</f>
        <v>Other</v>
      </c>
    </row>
    <row r="487" spans="1:40" x14ac:dyDescent="0.25">
      <c r="A487" t="s">
        <v>910</v>
      </c>
      <c r="B487" t="s">
        <v>49</v>
      </c>
      <c r="C487" s="1">
        <v>56</v>
      </c>
      <c r="D487" t="s">
        <v>40</v>
      </c>
      <c r="E487" s="1">
        <v>0</v>
      </c>
      <c r="F487" t="s">
        <v>911</v>
      </c>
      <c r="G487">
        <v>95035</v>
      </c>
      <c r="H487">
        <v>37.441930999999997</v>
      </c>
      <c r="I487">
        <v>-121.878502</v>
      </c>
      <c r="J487" s="1">
        <v>1</v>
      </c>
      <c r="K487" s="1">
        <v>13</v>
      </c>
      <c r="L487" t="s">
        <v>62</v>
      </c>
      <c r="M487" t="s">
        <v>40</v>
      </c>
      <c r="N487" s="2">
        <v>14.32</v>
      </c>
      <c r="O487" t="s">
        <v>40</v>
      </c>
      <c r="P487" t="s">
        <v>40</v>
      </c>
      <c r="Q487" t="s">
        <v>79</v>
      </c>
      <c r="R487" s="1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 s="3">
        <v>65.849999999999994</v>
      </c>
      <c r="AE487" s="3">
        <v>902.25</v>
      </c>
      <c r="AF487" s="3">
        <v>0</v>
      </c>
      <c r="AG487" s="3">
        <v>0</v>
      </c>
      <c r="AH487" s="3">
        <v>186.16</v>
      </c>
      <c r="AI487" s="3">
        <v>1088.4100000000001</v>
      </c>
      <c r="AJ487" t="s">
        <v>47</v>
      </c>
      <c r="AK487" t="s">
        <v>8234</v>
      </c>
      <c r="AL487" t="s">
        <v>8234</v>
      </c>
      <c r="AM487">
        <f>IF(Customers[[#This Row],[Customer Status]]="Churned",1,0)</f>
        <v>0</v>
      </c>
      <c r="AN487" t="str">
        <f>IF(Customers[[#This Row],[Monthly Charge]]&gt;=_xlfn.PERCENTILE.INC(Customers[Monthly Charge],0.75),"High-value","Other")</f>
        <v>Other</v>
      </c>
    </row>
    <row r="488" spans="1:40" x14ac:dyDescent="0.25">
      <c r="A488" t="s">
        <v>912</v>
      </c>
      <c r="B488" t="s">
        <v>39</v>
      </c>
      <c r="C488" s="1">
        <v>32</v>
      </c>
      <c r="D488" t="s">
        <v>43</v>
      </c>
      <c r="E488" s="1">
        <v>0</v>
      </c>
      <c r="F488" t="s">
        <v>913</v>
      </c>
      <c r="G488">
        <v>90069</v>
      </c>
      <c r="H488">
        <v>34.093781</v>
      </c>
      <c r="I488">
        <v>-118.381061</v>
      </c>
      <c r="J488" s="1">
        <v>0</v>
      </c>
      <c r="K488" s="1">
        <v>34</v>
      </c>
      <c r="L488" t="s">
        <v>129</v>
      </c>
      <c r="M488" t="s">
        <v>40</v>
      </c>
      <c r="N488" s="2">
        <v>45.28</v>
      </c>
      <c r="O488" t="s">
        <v>40</v>
      </c>
      <c r="P488" t="s">
        <v>40</v>
      </c>
      <c r="Q488" t="s">
        <v>44</v>
      </c>
      <c r="R488" s="1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 s="3">
        <v>65</v>
      </c>
      <c r="AE488" s="3">
        <v>2157.5</v>
      </c>
      <c r="AF488" s="3">
        <v>0</v>
      </c>
      <c r="AG488" s="3">
        <v>0</v>
      </c>
      <c r="AH488" s="3">
        <v>1539.52</v>
      </c>
      <c r="AI488" s="3">
        <v>3697.02</v>
      </c>
      <c r="AJ488" t="s">
        <v>47</v>
      </c>
      <c r="AK488" t="s">
        <v>8234</v>
      </c>
      <c r="AL488" t="s">
        <v>8234</v>
      </c>
      <c r="AM488">
        <f>IF(Customers[[#This Row],[Customer Status]]="Churned",1,0)</f>
        <v>0</v>
      </c>
      <c r="AN488" t="str">
        <f>IF(Customers[[#This Row],[Monthly Charge]]&gt;=_xlfn.PERCENTILE.INC(Customers[Monthly Charge],0.75),"High-value","Other")</f>
        <v>Other</v>
      </c>
    </row>
    <row r="489" spans="1:40" x14ac:dyDescent="0.25">
      <c r="A489" t="s">
        <v>914</v>
      </c>
      <c r="B489" t="s">
        <v>39</v>
      </c>
      <c r="C489" s="1">
        <v>70</v>
      </c>
      <c r="D489" t="s">
        <v>43</v>
      </c>
      <c r="E489" s="1">
        <v>0</v>
      </c>
      <c r="F489" t="s">
        <v>144</v>
      </c>
      <c r="G489">
        <v>95207</v>
      </c>
      <c r="H489">
        <v>38.002124999999999</v>
      </c>
      <c r="I489">
        <v>-121.324979</v>
      </c>
      <c r="J489" s="1">
        <v>0</v>
      </c>
      <c r="K489" s="1">
        <v>9</v>
      </c>
      <c r="L489" t="s">
        <v>42</v>
      </c>
      <c r="M489" t="s">
        <v>40</v>
      </c>
      <c r="N489" s="2">
        <v>17.559999999999999</v>
      </c>
      <c r="O489" t="s">
        <v>40</v>
      </c>
      <c r="P489" t="s">
        <v>40</v>
      </c>
      <c r="Q489" t="s">
        <v>55</v>
      </c>
      <c r="R489" s="1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 s="3">
        <v>74.55</v>
      </c>
      <c r="AE489" s="3">
        <v>622.9</v>
      </c>
      <c r="AF489" s="3">
        <v>33.25</v>
      </c>
      <c r="AG489" s="3">
        <v>0</v>
      </c>
      <c r="AH489" s="3">
        <v>158.04</v>
      </c>
      <c r="AI489" s="3">
        <v>747.69</v>
      </c>
      <c r="AJ489" t="s">
        <v>57</v>
      </c>
      <c r="AK489" t="s">
        <v>58</v>
      </c>
      <c r="AL489" t="s">
        <v>59</v>
      </c>
      <c r="AM489">
        <f>IF(Customers[[#This Row],[Customer Status]]="Churned",1,0)</f>
        <v>1</v>
      </c>
      <c r="AN489" t="str">
        <f>IF(Customers[[#This Row],[Monthly Charge]]&gt;=_xlfn.PERCENTILE.INC(Customers[Monthly Charge],0.75),"High-value","Other")</f>
        <v>Other</v>
      </c>
    </row>
    <row r="490" spans="1:40" x14ac:dyDescent="0.25">
      <c r="A490" t="s">
        <v>915</v>
      </c>
      <c r="B490" t="s">
        <v>49</v>
      </c>
      <c r="C490" s="1">
        <v>77</v>
      </c>
      <c r="D490" t="s">
        <v>43</v>
      </c>
      <c r="E490" s="1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 s="1">
        <v>0</v>
      </c>
      <c r="K490" s="1">
        <v>57</v>
      </c>
      <c r="L490" t="s">
        <v>42</v>
      </c>
      <c r="M490" t="s">
        <v>40</v>
      </c>
      <c r="N490" s="2">
        <v>2.21</v>
      </c>
      <c r="O490" t="s">
        <v>40</v>
      </c>
      <c r="P490" t="s">
        <v>40</v>
      </c>
      <c r="Q490" t="s">
        <v>55</v>
      </c>
      <c r="R490" s="1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 s="3">
        <v>93.75</v>
      </c>
      <c r="AE490" s="3">
        <v>5625.55</v>
      </c>
      <c r="AF490" s="3">
        <v>0</v>
      </c>
      <c r="AG490" s="3">
        <v>0</v>
      </c>
      <c r="AH490" s="3">
        <v>125.97</v>
      </c>
      <c r="AI490" s="3">
        <v>5751.52</v>
      </c>
      <c r="AJ490" t="s">
        <v>47</v>
      </c>
      <c r="AK490" t="s">
        <v>8234</v>
      </c>
      <c r="AL490" t="s">
        <v>8234</v>
      </c>
      <c r="AM490">
        <f>IF(Customers[[#This Row],[Customer Status]]="Churned",1,0)</f>
        <v>0</v>
      </c>
      <c r="AN490" t="str">
        <f>IF(Customers[[#This Row],[Monthly Charge]]&gt;=_xlfn.PERCENTILE.INC(Customers[Monthly Charge],0.75),"High-value","Other")</f>
        <v>High-value</v>
      </c>
    </row>
    <row r="491" spans="1:40" x14ac:dyDescent="0.25">
      <c r="A491" t="s">
        <v>917</v>
      </c>
      <c r="B491" t="s">
        <v>39</v>
      </c>
      <c r="C491" s="1">
        <v>52</v>
      </c>
      <c r="D491" t="s">
        <v>43</v>
      </c>
      <c r="E491" s="1">
        <v>0</v>
      </c>
      <c r="F491" t="s">
        <v>496</v>
      </c>
      <c r="G491">
        <v>92860</v>
      </c>
      <c r="H491">
        <v>33.925832999999997</v>
      </c>
      <c r="I491">
        <v>-117.559639</v>
      </c>
      <c r="J491" s="1">
        <v>0</v>
      </c>
      <c r="K491" s="1">
        <v>12</v>
      </c>
      <c r="L491" t="s">
        <v>62</v>
      </c>
      <c r="M491" t="s">
        <v>40</v>
      </c>
      <c r="N491" s="2">
        <v>36.24</v>
      </c>
      <c r="O491" t="s">
        <v>40</v>
      </c>
      <c r="P491" t="s">
        <v>40</v>
      </c>
      <c r="Q491" t="s">
        <v>79</v>
      </c>
      <c r="R491" s="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 s="3">
        <v>61.65</v>
      </c>
      <c r="AE491" s="3">
        <v>713.75</v>
      </c>
      <c r="AF491" s="3">
        <v>0</v>
      </c>
      <c r="AG491" s="3">
        <v>0</v>
      </c>
      <c r="AH491" s="3">
        <v>434.88</v>
      </c>
      <c r="AI491" s="3">
        <v>1148.6300000000001</v>
      </c>
      <c r="AJ491" t="s">
        <v>57</v>
      </c>
      <c r="AK491" t="s">
        <v>58</v>
      </c>
      <c r="AL491" t="s">
        <v>203</v>
      </c>
      <c r="AM491">
        <f>IF(Customers[[#This Row],[Customer Status]]="Churned",1,0)</f>
        <v>1</v>
      </c>
      <c r="AN491" t="str">
        <f>IF(Customers[[#This Row],[Monthly Charge]]&gt;=_xlfn.PERCENTILE.INC(Customers[Monthly Charge],0.75),"High-value","Other")</f>
        <v>Other</v>
      </c>
    </row>
    <row r="492" spans="1:40" x14ac:dyDescent="0.25">
      <c r="A492" t="s">
        <v>918</v>
      </c>
      <c r="B492" t="s">
        <v>39</v>
      </c>
      <c r="C492" s="1">
        <v>45</v>
      </c>
      <c r="D492" t="s">
        <v>43</v>
      </c>
      <c r="E492" s="1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 s="1">
        <v>0</v>
      </c>
      <c r="K492" s="1">
        <v>7</v>
      </c>
      <c r="L492" t="s">
        <v>42</v>
      </c>
      <c r="M492" t="s">
        <v>40</v>
      </c>
      <c r="N492" s="2">
        <v>39.020000000000003</v>
      </c>
      <c r="O492" t="s">
        <v>43</v>
      </c>
      <c r="P492" t="s">
        <v>40</v>
      </c>
      <c r="Q492" t="s">
        <v>55</v>
      </c>
      <c r="R492" s="1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 s="3">
        <v>100.4</v>
      </c>
      <c r="AE492" s="3">
        <v>715</v>
      </c>
      <c r="AF492" s="3">
        <v>0</v>
      </c>
      <c r="AG492" s="3">
        <v>0</v>
      </c>
      <c r="AH492" s="3">
        <v>273.14</v>
      </c>
      <c r="AI492" s="3">
        <v>988.14</v>
      </c>
      <c r="AJ492" t="s">
        <v>47</v>
      </c>
      <c r="AK492" t="s">
        <v>8234</v>
      </c>
      <c r="AL492" t="s">
        <v>8234</v>
      </c>
      <c r="AM492">
        <f>IF(Customers[[#This Row],[Customer Status]]="Churned",1,0)</f>
        <v>0</v>
      </c>
      <c r="AN492" t="str">
        <f>IF(Customers[[#This Row],[Monthly Charge]]&gt;=_xlfn.PERCENTILE.INC(Customers[Monthly Charge],0.75),"High-value","Other")</f>
        <v>High-value</v>
      </c>
    </row>
    <row r="493" spans="1:40" x14ac:dyDescent="0.25">
      <c r="A493" t="s">
        <v>920</v>
      </c>
      <c r="B493" t="s">
        <v>39</v>
      </c>
      <c r="C493" s="1">
        <v>68</v>
      </c>
      <c r="D493" t="s">
        <v>43</v>
      </c>
      <c r="E493" s="1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 s="1">
        <v>0</v>
      </c>
      <c r="K493" s="1">
        <v>4</v>
      </c>
      <c r="L493" t="s">
        <v>42</v>
      </c>
      <c r="M493" t="s">
        <v>40</v>
      </c>
      <c r="N493" s="2">
        <v>26.23</v>
      </c>
      <c r="O493" t="s">
        <v>40</v>
      </c>
      <c r="P493" t="s">
        <v>40</v>
      </c>
      <c r="Q493" t="s">
        <v>55</v>
      </c>
      <c r="R493" s="1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 s="3">
        <v>74.900000000000006</v>
      </c>
      <c r="AE493" s="3">
        <v>321.75</v>
      </c>
      <c r="AF493" s="3">
        <v>0</v>
      </c>
      <c r="AG493" s="3">
        <v>0</v>
      </c>
      <c r="AH493" s="3">
        <v>104.92</v>
      </c>
      <c r="AI493" s="3">
        <v>426.67</v>
      </c>
      <c r="AJ493" t="s">
        <v>57</v>
      </c>
      <c r="AK493" t="s">
        <v>117</v>
      </c>
      <c r="AL493" t="s">
        <v>240</v>
      </c>
      <c r="AM493">
        <f>IF(Customers[[#This Row],[Customer Status]]="Churned",1,0)</f>
        <v>1</v>
      </c>
      <c r="AN493" t="str">
        <f>IF(Customers[[#This Row],[Monthly Charge]]&gt;=_xlfn.PERCENTILE.INC(Customers[Monthly Charge],0.75),"High-value","Other")</f>
        <v>Other</v>
      </c>
    </row>
    <row r="494" spans="1:40" x14ac:dyDescent="0.25">
      <c r="A494" t="s">
        <v>922</v>
      </c>
      <c r="B494" t="s">
        <v>39</v>
      </c>
      <c r="C494" s="1">
        <v>73</v>
      </c>
      <c r="D494" t="s">
        <v>40</v>
      </c>
      <c r="E494" s="1">
        <v>0</v>
      </c>
      <c r="F494" t="s">
        <v>245</v>
      </c>
      <c r="G494">
        <v>92028</v>
      </c>
      <c r="H494">
        <v>33.362575</v>
      </c>
      <c r="I494">
        <v>-117.299644</v>
      </c>
      <c r="J494" s="1">
        <v>1</v>
      </c>
      <c r="K494" s="1">
        <v>1</v>
      </c>
      <c r="L494" t="s">
        <v>42</v>
      </c>
      <c r="M494" t="s">
        <v>40</v>
      </c>
      <c r="N494" s="2">
        <v>31.27</v>
      </c>
      <c r="O494" t="s">
        <v>40</v>
      </c>
      <c r="P494" t="s">
        <v>40</v>
      </c>
      <c r="Q494" t="s">
        <v>55</v>
      </c>
      <c r="R494" s="1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 s="3">
        <v>74.45</v>
      </c>
      <c r="AE494" s="3">
        <v>74.45</v>
      </c>
      <c r="AF494" s="3">
        <v>0</v>
      </c>
      <c r="AG494" s="3">
        <v>10</v>
      </c>
      <c r="AH494" s="3">
        <v>31.27</v>
      </c>
      <c r="AI494" s="3">
        <v>115.72</v>
      </c>
      <c r="AJ494" t="s">
        <v>57</v>
      </c>
      <c r="AK494" t="s">
        <v>109</v>
      </c>
      <c r="AL494" t="s">
        <v>110</v>
      </c>
      <c r="AM494">
        <f>IF(Customers[[#This Row],[Customer Status]]="Churned",1,0)</f>
        <v>1</v>
      </c>
      <c r="AN494" t="str">
        <f>IF(Customers[[#This Row],[Monthly Charge]]&gt;=_xlfn.PERCENTILE.INC(Customers[Monthly Charge],0.75),"High-value","Other")</f>
        <v>Other</v>
      </c>
    </row>
    <row r="495" spans="1:40" x14ac:dyDescent="0.25">
      <c r="A495" t="s">
        <v>923</v>
      </c>
      <c r="B495" t="s">
        <v>49</v>
      </c>
      <c r="C495" s="1">
        <v>54</v>
      </c>
      <c r="D495" t="s">
        <v>43</v>
      </c>
      <c r="E495" s="1">
        <v>0</v>
      </c>
      <c r="F495" t="s">
        <v>924</v>
      </c>
      <c r="G495">
        <v>95717</v>
      </c>
      <c r="H495">
        <v>39.170375999999997</v>
      </c>
      <c r="I495">
        <v>-120.838404</v>
      </c>
      <c r="J495" s="1">
        <v>0</v>
      </c>
      <c r="K495" s="1">
        <v>44</v>
      </c>
      <c r="L495" t="s">
        <v>76</v>
      </c>
      <c r="M495" t="s">
        <v>40</v>
      </c>
      <c r="N495" s="2">
        <v>49.57</v>
      </c>
      <c r="O495" t="s">
        <v>40</v>
      </c>
      <c r="P495" t="s">
        <v>40</v>
      </c>
      <c r="Q495" t="s">
        <v>44</v>
      </c>
      <c r="R495" s="1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 s="3">
        <v>85.25</v>
      </c>
      <c r="AE495" s="3">
        <v>3704.15</v>
      </c>
      <c r="AF495" s="3">
        <v>0</v>
      </c>
      <c r="AG495" s="3">
        <v>100</v>
      </c>
      <c r="AH495" s="3">
        <v>2181.08</v>
      </c>
      <c r="AI495" s="3">
        <v>5985.23</v>
      </c>
      <c r="AJ495" t="s">
        <v>47</v>
      </c>
      <c r="AK495" t="s">
        <v>8234</v>
      </c>
      <c r="AL495" t="s">
        <v>8234</v>
      </c>
      <c r="AM495">
        <f>IF(Customers[[#This Row],[Customer Status]]="Churned",1,0)</f>
        <v>0</v>
      </c>
      <c r="AN495" t="str">
        <f>IF(Customers[[#This Row],[Monthly Charge]]&gt;=_xlfn.PERCENTILE.INC(Customers[Monthly Charge],0.75),"High-value","Other")</f>
        <v>Other</v>
      </c>
    </row>
    <row r="496" spans="1:40" x14ac:dyDescent="0.25">
      <c r="A496" t="s">
        <v>925</v>
      </c>
      <c r="B496" t="s">
        <v>39</v>
      </c>
      <c r="C496" s="1">
        <v>67</v>
      </c>
      <c r="D496" t="s">
        <v>43</v>
      </c>
      <c r="E496" s="1">
        <v>0</v>
      </c>
      <c r="F496" t="s">
        <v>926</v>
      </c>
      <c r="G496">
        <v>95429</v>
      </c>
      <c r="H496">
        <v>39.756048999999997</v>
      </c>
      <c r="I496">
        <v>-123.358701</v>
      </c>
      <c r="J496" s="1">
        <v>0</v>
      </c>
      <c r="K496" s="1">
        <v>45</v>
      </c>
      <c r="L496" t="s">
        <v>76</v>
      </c>
      <c r="M496" t="s">
        <v>43</v>
      </c>
      <c r="N496" s="2">
        <v>0</v>
      </c>
      <c r="O496" t="s">
        <v>43</v>
      </c>
      <c r="P496" t="s">
        <v>40</v>
      </c>
      <c r="Q496" t="s">
        <v>44</v>
      </c>
      <c r="R496" s="1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 s="3">
        <v>34.200000000000003</v>
      </c>
      <c r="AE496" s="3">
        <v>1596.6</v>
      </c>
      <c r="AF496" s="3">
        <v>0</v>
      </c>
      <c r="AG496" s="3">
        <v>0</v>
      </c>
      <c r="AH496" s="3">
        <v>0</v>
      </c>
      <c r="AI496" s="3">
        <v>1596.6</v>
      </c>
      <c r="AJ496" t="s">
        <v>47</v>
      </c>
      <c r="AK496" t="s">
        <v>8234</v>
      </c>
      <c r="AL496" t="s">
        <v>8234</v>
      </c>
      <c r="AM496">
        <f>IF(Customers[[#This Row],[Customer Status]]="Churned",1,0)</f>
        <v>0</v>
      </c>
      <c r="AN496" t="str">
        <f>IF(Customers[[#This Row],[Monthly Charge]]&gt;=_xlfn.PERCENTILE.INC(Customers[Monthly Charge],0.75),"High-value","Other")</f>
        <v>Other</v>
      </c>
    </row>
    <row r="497" spans="1:40" x14ac:dyDescent="0.25">
      <c r="A497" t="s">
        <v>927</v>
      </c>
      <c r="B497" t="s">
        <v>39</v>
      </c>
      <c r="C497" s="1">
        <v>29</v>
      </c>
      <c r="D497" t="s">
        <v>43</v>
      </c>
      <c r="E497" s="1">
        <v>0</v>
      </c>
      <c r="F497" t="s">
        <v>928</v>
      </c>
      <c r="G497">
        <v>95337</v>
      </c>
      <c r="H497">
        <v>37.750821999999999</v>
      </c>
      <c r="I497">
        <v>-121.238423</v>
      </c>
      <c r="J497" s="1">
        <v>0</v>
      </c>
      <c r="K497" s="1">
        <v>36</v>
      </c>
      <c r="L497" t="s">
        <v>42</v>
      </c>
      <c r="M497" t="s">
        <v>40</v>
      </c>
      <c r="N497" s="2">
        <v>44.7</v>
      </c>
      <c r="O497" t="s">
        <v>40</v>
      </c>
      <c r="P497" t="s">
        <v>40</v>
      </c>
      <c r="Q497" t="s">
        <v>79</v>
      </c>
      <c r="R497" s="1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 s="3">
        <v>89.65</v>
      </c>
      <c r="AE497" s="3">
        <v>3348.1</v>
      </c>
      <c r="AF497" s="3">
        <v>0</v>
      </c>
      <c r="AG497" s="3">
        <v>0</v>
      </c>
      <c r="AH497" s="3">
        <v>1609.2</v>
      </c>
      <c r="AI497" s="3">
        <v>4957.3</v>
      </c>
      <c r="AJ497" t="s">
        <v>47</v>
      </c>
      <c r="AK497" t="s">
        <v>8234</v>
      </c>
      <c r="AL497" t="s">
        <v>8234</v>
      </c>
      <c r="AM497">
        <f>IF(Customers[[#This Row],[Customer Status]]="Churned",1,0)</f>
        <v>0</v>
      </c>
      <c r="AN497" t="str">
        <f>IF(Customers[[#This Row],[Monthly Charge]]&gt;=_xlfn.PERCENTILE.INC(Customers[Monthly Charge],0.75),"High-value","Other")</f>
        <v>Other</v>
      </c>
    </row>
    <row r="498" spans="1:40" x14ac:dyDescent="0.25">
      <c r="A498" t="s">
        <v>929</v>
      </c>
      <c r="B498" t="s">
        <v>39</v>
      </c>
      <c r="C498" s="1">
        <v>66</v>
      </c>
      <c r="D498" t="s">
        <v>43</v>
      </c>
      <c r="E498" s="1">
        <v>0</v>
      </c>
      <c r="F498" t="s">
        <v>211</v>
      </c>
      <c r="G498">
        <v>93706</v>
      </c>
      <c r="H498">
        <v>36.654614000000002</v>
      </c>
      <c r="I498">
        <v>-119.903674</v>
      </c>
      <c r="J498" s="1">
        <v>0</v>
      </c>
      <c r="K498" s="1">
        <v>55</v>
      </c>
      <c r="L498" t="s">
        <v>42</v>
      </c>
      <c r="M498" t="s">
        <v>40</v>
      </c>
      <c r="N498" s="2">
        <v>37.380000000000003</v>
      </c>
      <c r="O498" t="s">
        <v>40</v>
      </c>
      <c r="P498" t="s">
        <v>40</v>
      </c>
      <c r="Q498" t="s">
        <v>55</v>
      </c>
      <c r="R498" s="1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 s="3">
        <v>100</v>
      </c>
      <c r="AE498" s="3">
        <v>5509.3</v>
      </c>
      <c r="AF498" s="3">
        <v>0</v>
      </c>
      <c r="AG498" s="3">
        <v>100</v>
      </c>
      <c r="AH498" s="3">
        <v>2055.9</v>
      </c>
      <c r="AI498" s="3">
        <v>7665.2</v>
      </c>
      <c r="AJ498" t="s">
        <v>57</v>
      </c>
      <c r="AK498" t="s">
        <v>58</v>
      </c>
      <c r="AL498" t="s">
        <v>203</v>
      </c>
      <c r="AM498">
        <f>IF(Customers[[#This Row],[Customer Status]]="Churned",1,0)</f>
        <v>1</v>
      </c>
      <c r="AN498" t="str">
        <f>IF(Customers[[#This Row],[Monthly Charge]]&gt;=_xlfn.PERCENTILE.INC(Customers[Monthly Charge],0.75),"High-value","Other")</f>
        <v>High-value</v>
      </c>
    </row>
    <row r="499" spans="1:40" x14ac:dyDescent="0.25">
      <c r="A499" t="s">
        <v>930</v>
      </c>
      <c r="B499" t="s">
        <v>49</v>
      </c>
      <c r="C499" s="1">
        <v>41</v>
      </c>
      <c r="D499" t="s">
        <v>43</v>
      </c>
      <c r="E499" s="1">
        <v>0</v>
      </c>
      <c r="F499" t="s">
        <v>135</v>
      </c>
      <c r="G499">
        <v>90064</v>
      </c>
      <c r="H499">
        <v>34.037250999999998</v>
      </c>
      <c r="I499">
        <v>-118.423573</v>
      </c>
      <c r="J499" s="1">
        <v>0</v>
      </c>
      <c r="K499" s="1">
        <v>69</v>
      </c>
      <c r="L499" t="s">
        <v>72</v>
      </c>
      <c r="M499" t="s">
        <v>40</v>
      </c>
      <c r="N499" s="2">
        <v>49.35</v>
      </c>
      <c r="O499" t="s">
        <v>40</v>
      </c>
      <c r="P499" t="s">
        <v>40</v>
      </c>
      <c r="Q499" t="s">
        <v>55</v>
      </c>
      <c r="R499" s="1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 s="3">
        <v>97.65</v>
      </c>
      <c r="AE499" s="3">
        <v>6743.55</v>
      </c>
      <c r="AF499" s="3">
        <v>0</v>
      </c>
      <c r="AG499" s="3">
        <v>0</v>
      </c>
      <c r="AH499" s="3">
        <v>3405.15</v>
      </c>
      <c r="AI499" s="3">
        <v>10148.700000000001</v>
      </c>
      <c r="AJ499" t="s">
        <v>47</v>
      </c>
      <c r="AK499" t="s">
        <v>8234</v>
      </c>
      <c r="AL499" t="s">
        <v>8234</v>
      </c>
      <c r="AM499">
        <f>IF(Customers[[#This Row],[Customer Status]]="Churned",1,0)</f>
        <v>0</v>
      </c>
      <c r="AN499" t="str">
        <f>IF(Customers[[#This Row],[Monthly Charge]]&gt;=_xlfn.PERCENTILE.INC(Customers[Monthly Charge],0.75),"High-value","Other")</f>
        <v>High-value</v>
      </c>
    </row>
    <row r="500" spans="1:40" x14ac:dyDescent="0.25">
      <c r="A500" t="s">
        <v>931</v>
      </c>
      <c r="B500" t="s">
        <v>49</v>
      </c>
      <c r="C500" s="1">
        <v>35</v>
      </c>
      <c r="D500" t="s">
        <v>40</v>
      </c>
      <c r="E500" s="1">
        <v>0</v>
      </c>
      <c r="F500" t="s">
        <v>149</v>
      </c>
      <c r="G500">
        <v>92398</v>
      </c>
      <c r="H500">
        <v>35.013299000000004</v>
      </c>
      <c r="I500">
        <v>-116.834092</v>
      </c>
      <c r="J500" s="1">
        <v>0</v>
      </c>
      <c r="K500" s="1">
        <v>9</v>
      </c>
      <c r="L500" t="s">
        <v>54</v>
      </c>
      <c r="M500" t="s">
        <v>40</v>
      </c>
      <c r="N500" s="2">
        <v>19.18</v>
      </c>
      <c r="O500" t="s">
        <v>43</v>
      </c>
      <c r="P500" t="s">
        <v>40</v>
      </c>
      <c r="Q500" t="s">
        <v>55</v>
      </c>
      <c r="R500" s="1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 s="3">
        <v>79.900000000000006</v>
      </c>
      <c r="AE500" s="3">
        <v>741.7</v>
      </c>
      <c r="AF500" s="3">
        <v>0</v>
      </c>
      <c r="AG500" s="3">
        <v>0</v>
      </c>
      <c r="AH500" s="3">
        <v>172.62</v>
      </c>
      <c r="AI500" s="3">
        <v>914.32</v>
      </c>
      <c r="AJ500" t="s">
        <v>57</v>
      </c>
      <c r="AK500" t="s">
        <v>117</v>
      </c>
      <c r="AL500" t="s">
        <v>802</v>
      </c>
      <c r="AM500">
        <f>IF(Customers[[#This Row],[Customer Status]]="Churned",1,0)</f>
        <v>1</v>
      </c>
      <c r="AN500" t="str">
        <f>IF(Customers[[#This Row],[Monthly Charge]]&gt;=_xlfn.PERCENTILE.INC(Customers[Monthly Charge],0.75),"High-value","Other")</f>
        <v>Other</v>
      </c>
    </row>
    <row r="501" spans="1:40" x14ac:dyDescent="0.25">
      <c r="A501" t="s">
        <v>932</v>
      </c>
      <c r="B501" t="s">
        <v>49</v>
      </c>
      <c r="C501" s="1">
        <v>48</v>
      </c>
      <c r="D501" t="s">
        <v>40</v>
      </c>
      <c r="E501" s="1">
        <v>3</v>
      </c>
      <c r="F501" t="s">
        <v>933</v>
      </c>
      <c r="G501">
        <v>93433</v>
      </c>
      <c r="H501">
        <v>35.120832999999998</v>
      </c>
      <c r="I501">
        <v>-120.61843</v>
      </c>
      <c r="J501" s="1">
        <v>1</v>
      </c>
      <c r="K501" s="1">
        <v>71</v>
      </c>
      <c r="L501" t="s">
        <v>72</v>
      </c>
      <c r="M501" t="s">
        <v>40</v>
      </c>
      <c r="N501" s="2">
        <v>15.71</v>
      </c>
      <c r="O501" t="s">
        <v>40</v>
      </c>
      <c r="P501" t="s">
        <v>40</v>
      </c>
      <c r="Q501" t="s">
        <v>79</v>
      </c>
      <c r="R501" s="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 s="3">
        <v>90.3</v>
      </c>
      <c r="AE501" s="3">
        <v>6287.3</v>
      </c>
      <c r="AF501" s="3">
        <v>0</v>
      </c>
      <c r="AG501" s="3">
        <v>100</v>
      </c>
      <c r="AH501" s="3">
        <v>1115.4100000000001</v>
      </c>
      <c r="AI501" s="3">
        <v>7502.71</v>
      </c>
      <c r="AJ501" t="s">
        <v>47</v>
      </c>
      <c r="AK501" t="s">
        <v>8234</v>
      </c>
      <c r="AL501" t="s">
        <v>8234</v>
      </c>
      <c r="AM501">
        <f>IF(Customers[[#This Row],[Customer Status]]="Churned",1,0)</f>
        <v>0</v>
      </c>
      <c r="AN501" t="str">
        <f>IF(Customers[[#This Row],[Monthly Charge]]&gt;=_xlfn.PERCENTILE.INC(Customers[Monthly Charge],0.75),"High-value","Other")</f>
        <v>High-value</v>
      </c>
    </row>
    <row r="502" spans="1:40" x14ac:dyDescent="0.25">
      <c r="A502" t="s">
        <v>934</v>
      </c>
      <c r="B502" t="s">
        <v>49</v>
      </c>
      <c r="C502" s="1">
        <v>53</v>
      </c>
      <c r="D502" t="s">
        <v>43</v>
      </c>
      <c r="E502" s="1">
        <v>0</v>
      </c>
      <c r="F502" t="s">
        <v>275</v>
      </c>
      <c r="G502">
        <v>94062</v>
      </c>
      <c r="H502">
        <v>37.410567</v>
      </c>
      <c r="I502">
        <v>-122.297152</v>
      </c>
      <c r="J502" s="1">
        <v>0</v>
      </c>
      <c r="K502" s="1">
        <v>30</v>
      </c>
      <c r="L502" t="s">
        <v>129</v>
      </c>
      <c r="M502" t="s">
        <v>40</v>
      </c>
      <c r="N502" s="2">
        <v>41.66</v>
      </c>
      <c r="O502" t="s">
        <v>40</v>
      </c>
      <c r="P502" t="s">
        <v>40</v>
      </c>
      <c r="Q502" t="s">
        <v>55</v>
      </c>
      <c r="R502" s="1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 s="3">
        <v>94.3</v>
      </c>
      <c r="AE502" s="3">
        <v>2679.7</v>
      </c>
      <c r="AF502" s="3">
        <v>0</v>
      </c>
      <c r="AG502" s="3">
        <v>0</v>
      </c>
      <c r="AH502" s="3">
        <v>1249.8</v>
      </c>
      <c r="AI502" s="3">
        <v>3929.5</v>
      </c>
      <c r="AJ502" t="s">
        <v>47</v>
      </c>
      <c r="AK502" t="s">
        <v>8234</v>
      </c>
      <c r="AL502" t="s">
        <v>8234</v>
      </c>
      <c r="AM502">
        <f>IF(Customers[[#This Row],[Customer Status]]="Churned",1,0)</f>
        <v>0</v>
      </c>
      <c r="AN502" t="str">
        <f>IF(Customers[[#This Row],[Monthly Charge]]&gt;=_xlfn.PERCENTILE.INC(Customers[Monthly Charge],0.75),"High-value","Other")</f>
        <v>High-value</v>
      </c>
    </row>
    <row r="503" spans="1:40" x14ac:dyDescent="0.25">
      <c r="A503" t="s">
        <v>935</v>
      </c>
      <c r="B503" t="s">
        <v>39</v>
      </c>
      <c r="C503" s="1">
        <v>24</v>
      </c>
      <c r="D503" t="s">
        <v>40</v>
      </c>
      <c r="E503" s="1">
        <v>0</v>
      </c>
      <c r="F503" t="s">
        <v>363</v>
      </c>
      <c r="G503">
        <v>90240</v>
      </c>
      <c r="H503">
        <v>33.956228000000003</v>
      </c>
      <c r="I503">
        <v>-118.120993</v>
      </c>
      <c r="J503" s="1">
        <v>3</v>
      </c>
      <c r="K503" s="1">
        <v>52</v>
      </c>
      <c r="L503" t="s">
        <v>76</v>
      </c>
      <c r="M503" t="s">
        <v>40</v>
      </c>
      <c r="N503" s="2">
        <v>5.65</v>
      </c>
      <c r="O503" t="s">
        <v>43</v>
      </c>
      <c r="P503" t="s">
        <v>43</v>
      </c>
      <c r="Q503" t="s">
        <v>42</v>
      </c>
      <c r="R503" s="1">
        <v>0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45</v>
      </c>
      <c r="AB503" t="s">
        <v>40</v>
      </c>
      <c r="AC503" t="s">
        <v>56</v>
      </c>
      <c r="AD503" s="3">
        <v>20.399999999999999</v>
      </c>
      <c r="AE503" s="3">
        <v>1090.6500000000001</v>
      </c>
      <c r="AF503" s="3">
        <v>0</v>
      </c>
      <c r="AG503" s="3">
        <v>0</v>
      </c>
      <c r="AH503" s="3">
        <v>293.8</v>
      </c>
      <c r="AI503" s="3">
        <v>1384.45</v>
      </c>
      <c r="AJ503" t="s">
        <v>47</v>
      </c>
      <c r="AK503" t="s">
        <v>8234</v>
      </c>
      <c r="AL503" t="s">
        <v>8234</v>
      </c>
      <c r="AM503">
        <f>IF(Customers[[#This Row],[Customer Status]]="Churned",1,0)</f>
        <v>0</v>
      </c>
      <c r="AN503" t="str">
        <f>IF(Customers[[#This Row],[Monthly Charge]]&gt;=_xlfn.PERCENTILE.INC(Customers[Monthly Charge],0.75),"High-value","Other")</f>
        <v>Other</v>
      </c>
    </row>
    <row r="504" spans="1:40" x14ac:dyDescent="0.25">
      <c r="A504" t="s">
        <v>936</v>
      </c>
      <c r="B504" t="s">
        <v>39</v>
      </c>
      <c r="C504" s="1">
        <v>30</v>
      </c>
      <c r="D504" t="s">
        <v>40</v>
      </c>
      <c r="E504" s="1">
        <v>0</v>
      </c>
      <c r="F504" t="s">
        <v>409</v>
      </c>
      <c r="G504">
        <v>92328</v>
      </c>
      <c r="H504">
        <v>36.276879999999998</v>
      </c>
      <c r="I504">
        <v>-117.033326</v>
      </c>
      <c r="J504" s="1">
        <v>10</v>
      </c>
      <c r="K504" s="1">
        <v>52</v>
      </c>
      <c r="L504" t="s">
        <v>76</v>
      </c>
      <c r="M504" t="s">
        <v>40</v>
      </c>
      <c r="N504" s="2">
        <v>5.32</v>
      </c>
      <c r="O504" t="s">
        <v>40</v>
      </c>
      <c r="P504" t="s">
        <v>43</v>
      </c>
      <c r="Q504" t="s">
        <v>42</v>
      </c>
      <c r="R504" s="1">
        <v>0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73</v>
      </c>
      <c r="AB504" t="s">
        <v>40</v>
      </c>
      <c r="AC504" t="s">
        <v>56</v>
      </c>
      <c r="AD504" s="3">
        <v>25.05</v>
      </c>
      <c r="AE504" s="3">
        <v>1270.25</v>
      </c>
      <c r="AF504" s="3">
        <v>0</v>
      </c>
      <c r="AG504" s="3">
        <v>0</v>
      </c>
      <c r="AH504" s="3">
        <v>276.64</v>
      </c>
      <c r="AI504" s="3">
        <v>1546.89</v>
      </c>
      <c r="AJ504" t="s">
        <v>47</v>
      </c>
      <c r="AK504" t="s">
        <v>8234</v>
      </c>
      <c r="AL504" t="s">
        <v>8234</v>
      </c>
      <c r="AM504">
        <f>IF(Customers[[#This Row],[Customer Status]]="Churned",1,0)</f>
        <v>0</v>
      </c>
      <c r="AN504" t="str">
        <f>IF(Customers[[#This Row],[Monthly Charge]]&gt;=_xlfn.PERCENTILE.INC(Customers[Monthly Charge],0.75),"High-value","Other")</f>
        <v>Other</v>
      </c>
    </row>
    <row r="505" spans="1:40" x14ac:dyDescent="0.25">
      <c r="A505" t="s">
        <v>937</v>
      </c>
      <c r="B505" t="s">
        <v>49</v>
      </c>
      <c r="C505" s="1">
        <v>43</v>
      </c>
      <c r="D505" t="s">
        <v>43</v>
      </c>
      <c r="E505" s="1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 s="1">
        <v>0</v>
      </c>
      <c r="K505" s="1">
        <v>24</v>
      </c>
      <c r="L505" t="s">
        <v>42</v>
      </c>
      <c r="M505" t="s">
        <v>40</v>
      </c>
      <c r="N505" s="2">
        <v>8.99</v>
      </c>
      <c r="O505" t="s">
        <v>40</v>
      </c>
      <c r="P505" t="s">
        <v>40</v>
      </c>
      <c r="Q505" t="s">
        <v>79</v>
      </c>
      <c r="R505" s="1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 s="3">
        <v>55.65</v>
      </c>
      <c r="AE505" s="3">
        <v>1400.55</v>
      </c>
      <c r="AF505" s="3">
        <v>0</v>
      </c>
      <c r="AG505" s="3">
        <v>60</v>
      </c>
      <c r="AH505" s="3">
        <v>215.76</v>
      </c>
      <c r="AI505" s="3">
        <v>1676.31</v>
      </c>
      <c r="AJ505" t="s">
        <v>57</v>
      </c>
      <c r="AK505" t="s">
        <v>58</v>
      </c>
      <c r="AL505" t="s">
        <v>59</v>
      </c>
      <c r="AM505">
        <f>IF(Customers[[#This Row],[Customer Status]]="Churned",1,0)</f>
        <v>1</v>
      </c>
      <c r="AN505" t="str">
        <f>IF(Customers[[#This Row],[Monthly Charge]]&gt;=_xlfn.PERCENTILE.INC(Customers[Monthly Charge],0.75),"High-value","Other")</f>
        <v>Other</v>
      </c>
    </row>
    <row r="506" spans="1:40" x14ac:dyDescent="0.25">
      <c r="A506" t="s">
        <v>938</v>
      </c>
      <c r="B506" t="s">
        <v>49</v>
      </c>
      <c r="C506" s="1">
        <v>44</v>
      </c>
      <c r="D506" t="s">
        <v>43</v>
      </c>
      <c r="E506" s="1">
        <v>1</v>
      </c>
      <c r="F506" t="s">
        <v>454</v>
      </c>
      <c r="G506">
        <v>91722</v>
      </c>
      <c r="H506">
        <v>34.097344999999997</v>
      </c>
      <c r="I506">
        <v>-117.906736</v>
      </c>
      <c r="J506" s="1">
        <v>0</v>
      </c>
      <c r="K506" s="1">
        <v>3</v>
      </c>
      <c r="L506" t="s">
        <v>54</v>
      </c>
      <c r="M506" t="s">
        <v>40</v>
      </c>
      <c r="N506" s="2">
        <v>25.04</v>
      </c>
      <c r="O506" t="s">
        <v>43</v>
      </c>
      <c r="P506" t="s">
        <v>40</v>
      </c>
      <c r="Q506" t="s">
        <v>44</v>
      </c>
      <c r="R506" s="1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 s="3">
        <v>70.7</v>
      </c>
      <c r="AE506" s="3">
        <v>225.65</v>
      </c>
      <c r="AF506" s="3">
        <v>0</v>
      </c>
      <c r="AG506" s="3">
        <v>0</v>
      </c>
      <c r="AH506" s="3">
        <v>75.12</v>
      </c>
      <c r="AI506" s="3">
        <v>300.77</v>
      </c>
      <c r="AJ506" t="s">
        <v>98</v>
      </c>
      <c r="AK506" t="s">
        <v>8234</v>
      </c>
      <c r="AL506" t="s">
        <v>8234</v>
      </c>
      <c r="AM506">
        <f>IF(Customers[[#This Row],[Customer Status]]="Churned",1,0)</f>
        <v>0</v>
      </c>
      <c r="AN506" t="str">
        <f>IF(Customers[[#This Row],[Monthly Charge]]&gt;=_xlfn.PERCENTILE.INC(Customers[Monthly Charge],0.75),"High-value","Other")</f>
        <v>Other</v>
      </c>
    </row>
    <row r="507" spans="1:40" x14ac:dyDescent="0.25">
      <c r="A507" t="s">
        <v>939</v>
      </c>
      <c r="B507" t="s">
        <v>39</v>
      </c>
      <c r="C507" s="1">
        <v>61</v>
      </c>
      <c r="D507" t="s">
        <v>40</v>
      </c>
      <c r="E507" s="1">
        <v>1</v>
      </c>
      <c r="F507" t="s">
        <v>940</v>
      </c>
      <c r="G507">
        <v>94040</v>
      </c>
      <c r="H507">
        <v>37.380662000000001</v>
      </c>
      <c r="I507">
        <v>-122.086022</v>
      </c>
      <c r="J507" s="1">
        <v>10</v>
      </c>
      <c r="K507" s="1">
        <v>72</v>
      </c>
      <c r="L507" t="s">
        <v>72</v>
      </c>
      <c r="M507" t="s">
        <v>43</v>
      </c>
      <c r="N507" s="2">
        <v>0</v>
      </c>
      <c r="O507" t="s">
        <v>43</v>
      </c>
      <c r="P507" t="s">
        <v>40</v>
      </c>
      <c r="Q507" t="s">
        <v>44</v>
      </c>
      <c r="R507" s="1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 s="3">
        <v>53.8</v>
      </c>
      <c r="AE507" s="3">
        <v>3952.45</v>
      </c>
      <c r="AF507" s="3">
        <v>0</v>
      </c>
      <c r="AG507" s="3">
        <v>0</v>
      </c>
      <c r="AH507" s="3">
        <v>0</v>
      </c>
      <c r="AI507" s="3">
        <v>3952.45</v>
      </c>
      <c r="AJ507" t="s">
        <v>47</v>
      </c>
      <c r="AK507" t="s">
        <v>8234</v>
      </c>
      <c r="AL507" t="s">
        <v>8234</v>
      </c>
      <c r="AM507">
        <f>IF(Customers[[#This Row],[Customer Status]]="Churned",1,0)</f>
        <v>0</v>
      </c>
      <c r="AN507" t="str">
        <f>IF(Customers[[#This Row],[Monthly Charge]]&gt;=_xlfn.PERCENTILE.INC(Customers[Monthly Charge],0.75),"High-value","Other")</f>
        <v>Other</v>
      </c>
    </row>
    <row r="508" spans="1:40" x14ac:dyDescent="0.25">
      <c r="A508" t="s">
        <v>941</v>
      </c>
      <c r="B508" t="s">
        <v>49</v>
      </c>
      <c r="C508" s="1">
        <v>52</v>
      </c>
      <c r="D508" t="s">
        <v>40</v>
      </c>
      <c r="E508" s="1">
        <v>0</v>
      </c>
      <c r="F508" t="s">
        <v>942</v>
      </c>
      <c r="G508">
        <v>92833</v>
      </c>
      <c r="H508">
        <v>33.877639000000002</v>
      </c>
      <c r="I508">
        <v>-117.961212</v>
      </c>
      <c r="J508" s="1">
        <v>1</v>
      </c>
      <c r="K508" s="1">
        <v>72</v>
      </c>
      <c r="L508" t="s">
        <v>42</v>
      </c>
      <c r="M508" t="s">
        <v>40</v>
      </c>
      <c r="N508" s="2">
        <v>28.86</v>
      </c>
      <c r="O508" t="s">
        <v>40</v>
      </c>
      <c r="P508" t="s">
        <v>40</v>
      </c>
      <c r="Q508" t="s">
        <v>55</v>
      </c>
      <c r="R508" s="1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 s="3">
        <v>99.15</v>
      </c>
      <c r="AE508" s="3">
        <v>7422.1</v>
      </c>
      <c r="AF508" s="3">
        <v>0</v>
      </c>
      <c r="AG508" s="3">
        <v>0</v>
      </c>
      <c r="AH508" s="3">
        <v>2077.92</v>
      </c>
      <c r="AI508" s="3">
        <v>9500.02</v>
      </c>
      <c r="AJ508" t="s">
        <v>47</v>
      </c>
      <c r="AK508" t="s">
        <v>8234</v>
      </c>
      <c r="AL508" t="s">
        <v>8234</v>
      </c>
      <c r="AM508">
        <f>IF(Customers[[#This Row],[Customer Status]]="Churned",1,0)</f>
        <v>0</v>
      </c>
      <c r="AN508" t="str">
        <f>IF(Customers[[#This Row],[Monthly Charge]]&gt;=_xlfn.PERCENTILE.INC(Customers[Monthly Charge],0.75),"High-value","Other")</f>
        <v>High-value</v>
      </c>
    </row>
    <row r="509" spans="1:40" x14ac:dyDescent="0.25">
      <c r="A509" t="s">
        <v>943</v>
      </c>
      <c r="B509" t="s">
        <v>49</v>
      </c>
      <c r="C509" s="1">
        <v>50</v>
      </c>
      <c r="D509" t="s">
        <v>40</v>
      </c>
      <c r="E509" s="1">
        <v>0</v>
      </c>
      <c r="F509" t="s">
        <v>245</v>
      </c>
      <c r="G509">
        <v>92028</v>
      </c>
      <c r="H509">
        <v>33.362575</v>
      </c>
      <c r="I509">
        <v>-117.299644</v>
      </c>
      <c r="J509" s="1">
        <v>2</v>
      </c>
      <c r="K509" s="1">
        <v>4</v>
      </c>
      <c r="L509" t="s">
        <v>42</v>
      </c>
      <c r="M509" t="s">
        <v>40</v>
      </c>
      <c r="N509" s="2">
        <v>9.67</v>
      </c>
      <c r="O509" t="s">
        <v>43</v>
      </c>
      <c r="P509" t="s">
        <v>40</v>
      </c>
      <c r="Q509" t="s">
        <v>44</v>
      </c>
      <c r="R509" s="1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 s="3">
        <v>50.05</v>
      </c>
      <c r="AE509" s="3">
        <v>179.35</v>
      </c>
      <c r="AF509" s="3">
        <v>0</v>
      </c>
      <c r="AG509" s="3">
        <v>0</v>
      </c>
      <c r="AH509" s="3">
        <v>38.68</v>
      </c>
      <c r="AI509" s="3">
        <v>218.03</v>
      </c>
      <c r="AJ509" t="s">
        <v>57</v>
      </c>
      <c r="AK509" t="s">
        <v>58</v>
      </c>
      <c r="AL509" t="s">
        <v>104</v>
      </c>
      <c r="AM509">
        <f>IF(Customers[[#This Row],[Customer Status]]="Churned",1,0)</f>
        <v>1</v>
      </c>
      <c r="AN509" t="str">
        <f>IF(Customers[[#This Row],[Monthly Charge]]&gt;=_xlfn.PERCENTILE.INC(Customers[Monthly Charge],0.75),"High-value","Other")</f>
        <v>Other</v>
      </c>
    </row>
    <row r="510" spans="1:40" x14ac:dyDescent="0.25">
      <c r="A510" t="s">
        <v>944</v>
      </c>
      <c r="B510" t="s">
        <v>39</v>
      </c>
      <c r="C510" s="1">
        <v>64</v>
      </c>
      <c r="D510" t="s">
        <v>43</v>
      </c>
      <c r="E510" s="1">
        <v>0</v>
      </c>
      <c r="F510" t="s">
        <v>945</v>
      </c>
      <c r="G510">
        <v>96006</v>
      </c>
      <c r="H510">
        <v>41.171577999999997</v>
      </c>
      <c r="I510">
        <v>-120.913161</v>
      </c>
      <c r="J510" s="1">
        <v>0</v>
      </c>
      <c r="K510" s="1">
        <v>1</v>
      </c>
      <c r="L510" t="s">
        <v>54</v>
      </c>
      <c r="M510" t="s">
        <v>40</v>
      </c>
      <c r="N510" s="2">
        <v>33.409999999999997</v>
      </c>
      <c r="O510" t="s">
        <v>43</v>
      </c>
      <c r="P510" t="s">
        <v>40</v>
      </c>
      <c r="Q510" t="s">
        <v>55</v>
      </c>
      <c r="R510" s="1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 s="3">
        <v>82.3</v>
      </c>
      <c r="AE510" s="3">
        <v>82.3</v>
      </c>
      <c r="AF510" s="3">
        <v>0</v>
      </c>
      <c r="AG510" s="3">
        <v>0</v>
      </c>
      <c r="AH510" s="3">
        <v>33.409999999999997</v>
      </c>
      <c r="AI510" s="3">
        <v>115.71</v>
      </c>
      <c r="AJ510" t="s">
        <v>57</v>
      </c>
      <c r="AK510" t="s">
        <v>58</v>
      </c>
      <c r="AL510" t="s">
        <v>59</v>
      </c>
      <c r="AM510">
        <f>IF(Customers[[#This Row],[Customer Status]]="Churned",1,0)</f>
        <v>1</v>
      </c>
      <c r="AN510" t="str">
        <f>IF(Customers[[#This Row],[Monthly Charge]]&gt;=_xlfn.PERCENTILE.INC(Customers[Monthly Charge],0.75),"High-value","Other")</f>
        <v>Other</v>
      </c>
    </row>
    <row r="511" spans="1:40" x14ac:dyDescent="0.25">
      <c r="A511" t="s">
        <v>946</v>
      </c>
      <c r="B511" t="s">
        <v>39</v>
      </c>
      <c r="C511" s="1">
        <v>50</v>
      </c>
      <c r="D511" t="s">
        <v>40</v>
      </c>
      <c r="E511" s="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 s="1">
        <v>2</v>
      </c>
      <c r="K511" s="1">
        <v>51</v>
      </c>
      <c r="L511" t="s">
        <v>42</v>
      </c>
      <c r="M511" t="s">
        <v>40</v>
      </c>
      <c r="N511" s="2">
        <v>17.95</v>
      </c>
      <c r="O511" t="s">
        <v>43</v>
      </c>
      <c r="P511" t="s">
        <v>40</v>
      </c>
      <c r="Q511" t="s">
        <v>79</v>
      </c>
      <c r="R511" s="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 s="3">
        <v>69.75</v>
      </c>
      <c r="AE511" s="3">
        <v>3562.5</v>
      </c>
      <c r="AF511" s="3">
        <v>0</v>
      </c>
      <c r="AG511" s="3">
        <v>0</v>
      </c>
      <c r="AH511" s="3">
        <v>915.45</v>
      </c>
      <c r="AI511" s="3">
        <v>4477.95</v>
      </c>
      <c r="AJ511" t="s">
        <v>47</v>
      </c>
      <c r="AK511" t="s">
        <v>8234</v>
      </c>
      <c r="AL511" t="s">
        <v>8234</v>
      </c>
      <c r="AM511">
        <f>IF(Customers[[#This Row],[Customer Status]]="Churned",1,0)</f>
        <v>0</v>
      </c>
      <c r="AN511" t="str">
        <f>IF(Customers[[#This Row],[Monthly Charge]]&gt;=_xlfn.PERCENTILE.INC(Customers[Monthly Charge],0.75),"High-value","Other")</f>
        <v>Other</v>
      </c>
    </row>
    <row r="512" spans="1:40" x14ac:dyDescent="0.25">
      <c r="A512" t="s">
        <v>948</v>
      </c>
      <c r="B512" t="s">
        <v>39</v>
      </c>
      <c r="C512" s="1">
        <v>42</v>
      </c>
      <c r="D512" t="s">
        <v>40</v>
      </c>
      <c r="E512" s="1">
        <v>3</v>
      </c>
      <c r="F512" t="s">
        <v>763</v>
      </c>
      <c r="G512">
        <v>93309</v>
      </c>
      <c r="H512">
        <v>35.342891000000002</v>
      </c>
      <c r="I512">
        <v>-119.064803</v>
      </c>
      <c r="J512" s="1">
        <v>4</v>
      </c>
      <c r="K512" s="1">
        <v>51</v>
      </c>
      <c r="L512" t="s">
        <v>42</v>
      </c>
      <c r="M512" t="s">
        <v>43</v>
      </c>
      <c r="N512" s="2">
        <v>0</v>
      </c>
      <c r="O512" t="s">
        <v>43</v>
      </c>
      <c r="P512" t="s">
        <v>40</v>
      </c>
      <c r="Q512" t="s">
        <v>79</v>
      </c>
      <c r="R512" s="1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 s="3">
        <v>56.15</v>
      </c>
      <c r="AE512" s="3">
        <v>2898.95</v>
      </c>
      <c r="AF512" s="3">
        <v>0</v>
      </c>
      <c r="AG512" s="3">
        <v>0</v>
      </c>
      <c r="AH512" s="3">
        <v>0</v>
      </c>
      <c r="AI512" s="3">
        <v>2898.95</v>
      </c>
      <c r="AJ512" t="s">
        <v>47</v>
      </c>
      <c r="AK512" t="s">
        <v>8234</v>
      </c>
      <c r="AL512" t="s">
        <v>8234</v>
      </c>
      <c r="AM512">
        <f>IF(Customers[[#This Row],[Customer Status]]="Churned",1,0)</f>
        <v>0</v>
      </c>
      <c r="AN512" t="str">
        <f>IF(Customers[[#This Row],[Monthly Charge]]&gt;=_xlfn.PERCENTILE.INC(Customers[Monthly Charge],0.75),"High-value","Other")</f>
        <v>Other</v>
      </c>
    </row>
    <row r="513" spans="1:40" x14ac:dyDescent="0.25">
      <c r="A513" t="s">
        <v>949</v>
      </c>
      <c r="B513" t="s">
        <v>49</v>
      </c>
      <c r="C513" s="1">
        <v>39</v>
      </c>
      <c r="D513" t="s">
        <v>43</v>
      </c>
      <c r="E513" s="1">
        <v>0</v>
      </c>
      <c r="F513" t="s">
        <v>648</v>
      </c>
      <c r="G513">
        <v>92254</v>
      </c>
      <c r="H513">
        <v>33.543835000000001</v>
      </c>
      <c r="I513">
        <v>-115.993906</v>
      </c>
      <c r="J513" s="1">
        <v>0</v>
      </c>
      <c r="K513" s="1">
        <v>72</v>
      </c>
      <c r="L513" t="s">
        <v>72</v>
      </c>
      <c r="M513" t="s">
        <v>40</v>
      </c>
      <c r="N513" s="2">
        <v>11.41</v>
      </c>
      <c r="O513" t="s">
        <v>40</v>
      </c>
      <c r="P513" t="s">
        <v>40</v>
      </c>
      <c r="Q513" t="s">
        <v>79</v>
      </c>
      <c r="R513" s="1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 s="3">
        <v>86.65</v>
      </c>
      <c r="AE513" s="3">
        <v>6224.8</v>
      </c>
      <c r="AF513" s="3">
        <v>0</v>
      </c>
      <c r="AG513" s="3">
        <v>0</v>
      </c>
      <c r="AH513" s="3">
        <v>821.52</v>
      </c>
      <c r="AI513" s="3">
        <v>7046.32</v>
      </c>
      <c r="AJ513" t="s">
        <v>47</v>
      </c>
      <c r="AK513" t="s">
        <v>8234</v>
      </c>
      <c r="AL513" t="s">
        <v>8234</v>
      </c>
      <c r="AM513">
        <f>IF(Customers[[#This Row],[Customer Status]]="Churned",1,0)</f>
        <v>0</v>
      </c>
      <c r="AN513" t="str">
        <f>IF(Customers[[#This Row],[Monthly Charge]]&gt;=_xlfn.PERCENTILE.INC(Customers[Monthly Charge],0.75),"High-value","Other")</f>
        <v>Other</v>
      </c>
    </row>
    <row r="514" spans="1:40" x14ac:dyDescent="0.25">
      <c r="A514" t="s">
        <v>950</v>
      </c>
      <c r="B514" t="s">
        <v>39</v>
      </c>
      <c r="C514" s="1">
        <v>31</v>
      </c>
      <c r="D514" t="s">
        <v>40</v>
      </c>
      <c r="E514" s="1">
        <v>2</v>
      </c>
      <c r="F514" t="s">
        <v>399</v>
      </c>
      <c r="G514">
        <v>90305</v>
      </c>
      <c r="H514">
        <v>33.958134000000001</v>
      </c>
      <c r="I514">
        <v>-118.330905</v>
      </c>
      <c r="J514" s="1">
        <v>0</v>
      </c>
      <c r="K514" s="1">
        <v>64</v>
      </c>
      <c r="L514" t="s">
        <v>76</v>
      </c>
      <c r="M514" t="s">
        <v>40</v>
      </c>
      <c r="N514" s="2">
        <v>27.74</v>
      </c>
      <c r="O514" t="s">
        <v>40</v>
      </c>
      <c r="P514" t="s">
        <v>40</v>
      </c>
      <c r="Q514" t="s">
        <v>55</v>
      </c>
      <c r="R514" s="1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 s="3">
        <v>86.8</v>
      </c>
      <c r="AE514" s="3">
        <v>5327.25</v>
      </c>
      <c r="AF514" s="3">
        <v>0</v>
      </c>
      <c r="AG514" s="3">
        <v>0</v>
      </c>
      <c r="AH514" s="3">
        <v>1775.36</v>
      </c>
      <c r="AI514" s="3">
        <v>7102.61</v>
      </c>
      <c r="AJ514" t="s">
        <v>47</v>
      </c>
      <c r="AK514" t="s">
        <v>8234</v>
      </c>
      <c r="AL514" t="s">
        <v>8234</v>
      </c>
      <c r="AM514">
        <f>IF(Customers[[#This Row],[Customer Status]]="Churned",1,0)</f>
        <v>0</v>
      </c>
      <c r="AN514" t="str">
        <f>IF(Customers[[#This Row],[Monthly Charge]]&gt;=_xlfn.PERCENTILE.INC(Customers[Monthly Charge],0.75),"High-value","Other")</f>
        <v>Other</v>
      </c>
    </row>
    <row r="515" spans="1:40" x14ac:dyDescent="0.25">
      <c r="A515" t="s">
        <v>951</v>
      </c>
      <c r="B515" t="s">
        <v>49</v>
      </c>
      <c r="C515" s="1">
        <v>22</v>
      </c>
      <c r="D515" t="s">
        <v>43</v>
      </c>
      <c r="E515" s="1">
        <v>0</v>
      </c>
      <c r="F515" t="s">
        <v>952</v>
      </c>
      <c r="G515">
        <v>93631</v>
      </c>
      <c r="H515">
        <v>36.478239000000002</v>
      </c>
      <c r="I515">
        <v>-119.52137</v>
      </c>
      <c r="J515" s="1">
        <v>0</v>
      </c>
      <c r="K515" s="1">
        <v>2</v>
      </c>
      <c r="L515" t="s">
        <v>54</v>
      </c>
      <c r="M515" t="s">
        <v>43</v>
      </c>
      <c r="N515" s="2">
        <v>0</v>
      </c>
      <c r="O515" t="s">
        <v>43</v>
      </c>
      <c r="P515" t="s">
        <v>40</v>
      </c>
      <c r="Q515" t="s">
        <v>44</v>
      </c>
      <c r="R515" s="1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 s="3">
        <v>25.05</v>
      </c>
      <c r="AE515" s="3">
        <v>56.35</v>
      </c>
      <c r="AF515" s="3">
        <v>0</v>
      </c>
      <c r="AG515" s="3">
        <v>0</v>
      </c>
      <c r="AH515" s="3">
        <v>0</v>
      </c>
      <c r="AI515" s="3">
        <v>56.35</v>
      </c>
      <c r="AJ515" t="s">
        <v>57</v>
      </c>
      <c r="AK515" t="s">
        <v>63</v>
      </c>
      <c r="AL515" t="s">
        <v>64</v>
      </c>
      <c r="AM515">
        <f>IF(Customers[[#This Row],[Customer Status]]="Churned",1,0)</f>
        <v>1</v>
      </c>
      <c r="AN515" t="str">
        <f>IF(Customers[[#This Row],[Monthly Charge]]&gt;=_xlfn.PERCENTILE.INC(Customers[Monthly Charge],0.75),"High-value","Other")</f>
        <v>Other</v>
      </c>
    </row>
    <row r="516" spans="1:40" x14ac:dyDescent="0.25">
      <c r="A516" t="s">
        <v>953</v>
      </c>
      <c r="B516" t="s">
        <v>49</v>
      </c>
      <c r="C516" s="1">
        <v>38</v>
      </c>
      <c r="D516" t="s">
        <v>40</v>
      </c>
      <c r="E516" s="1">
        <v>0</v>
      </c>
      <c r="F516" t="s">
        <v>954</v>
      </c>
      <c r="G516">
        <v>91356</v>
      </c>
      <c r="H516">
        <v>34.157136999999999</v>
      </c>
      <c r="I516">
        <v>-118.548511</v>
      </c>
      <c r="J516" s="1">
        <v>1</v>
      </c>
      <c r="K516" s="1">
        <v>70</v>
      </c>
      <c r="L516" t="s">
        <v>42</v>
      </c>
      <c r="M516" t="s">
        <v>40</v>
      </c>
      <c r="N516" s="2">
        <v>39.630000000000003</v>
      </c>
      <c r="O516" t="s">
        <v>43</v>
      </c>
      <c r="P516" t="s">
        <v>40</v>
      </c>
      <c r="Q516" t="s">
        <v>55</v>
      </c>
      <c r="R516" s="1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 s="3">
        <v>109.5</v>
      </c>
      <c r="AE516" s="3">
        <v>7534.65</v>
      </c>
      <c r="AF516" s="3">
        <v>0</v>
      </c>
      <c r="AG516" s="3">
        <v>0</v>
      </c>
      <c r="AH516" s="3">
        <v>2774.1</v>
      </c>
      <c r="AI516" s="3">
        <v>10308.75</v>
      </c>
      <c r="AJ516" t="s">
        <v>57</v>
      </c>
      <c r="AK516" t="s">
        <v>117</v>
      </c>
      <c r="AL516" t="s">
        <v>118</v>
      </c>
      <c r="AM516">
        <f>IF(Customers[[#This Row],[Customer Status]]="Churned",1,0)</f>
        <v>1</v>
      </c>
      <c r="AN516" t="str">
        <f>IF(Customers[[#This Row],[Monthly Charge]]&gt;=_xlfn.PERCENTILE.INC(Customers[Monthly Charge],0.75),"High-value","Other")</f>
        <v>High-value</v>
      </c>
    </row>
    <row r="517" spans="1:40" x14ac:dyDescent="0.25">
      <c r="A517" t="s">
        <v>955</v>
      </c>
      <c r="B517" t="s">
        <v>39</v>
      </c>
      <c r="C517" s="1">
        <v>68</v>
      </c>
      <c r="D517" t="s">
        <v>40</v>
      </c>
      <c r="E517" s="1">
        <v>0</v>
      </c>
      <c r="F517" t="s">
        <v>888</v>
      </c>
      <c r="G517">
        <v>90621</v>
      </c>
      <c r="H517">
        <v>33.874223999999998</v>
      </c>
      <c r="I517">
        <v>-117.993368</v>
      </c>
      <c r="J517" s="1">
        <v>5</v>
      </c>
      <c r="K517" s="1">
        <v>13</v>
      </c>
      <c r="L517" t="s">
        <v>42</v>
      </c>
      <c r="M517" t="s">
        <v>43</v>
      </c>
      <c r="N517" s="2">
        <v>0</v>
      </c>
      <c r="O517" t="s">
        <v>43</v>
      </c>
      <c r="P517" t="s">
        <v>40</v>
      </c>
      <c r="Q517" t="s">
        <v>79</v>
      </c>
      <c r="R517" s="1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 s="3">
        <v>45.3</v>
      </c>
      <c r="AE517" s="3">
        <v>528.45000000000005</v>
      </c>
      <c r="AF517" s="3">
        <v>0</v>
      </c>
      <c r="AG517" s="3">
        <v>0</v>
      </c>
      <c r="AH517" s="3">
        <v>0</v>
      </c>
      <c r="AI517" s="3">
        <v>528.45000000000005</v>
      </c>
      <c r="AJ517" t="s">
        <v>47</v>
      </c>
      <c r="AK517" t="s">
        <v>8234</v>
      </c>
      <c r="AL517" t="s">
        <v>8234</v>
      </c>
      <c r="AM517">
        <f>IF(Customers[[#This Row],[Customer Status]]="Churned",1,0)</f>
        <v>0</v>
      </c>
      <c r="AN517" t="str">
        <f>IF(Customers[[#This Row],[Monthly Charge]]&gt;=_xlfn.PERCENTILE.INC(Customers[Monthly Charge],0.75),"High-value","Other")</f>
        <v>Other</v>
      </c>
    </row>
    <row r="518" spans="1:40" x14ac:dyDescent="0.25">
      <c r="A518" t="s">
        <v>956</v>
      </c>
      <c r="B518" t="s">
        <v>49</v>
      </c>
      <c r="C518" s="1">
        <v>43</v>
      </c>
      <c r="D518" t="s">
        <v>43</v>
      </c>
      <c r="E518" s="1">
        <v>0</v>
      </c>
      <c r="F518" t="s">
        <v>243</v>
      </c>
      <c r="G518">
        <v>92590</v>
      </c>
      <c r="H518">
        <v>33.475493</v>
      </c>
      <c r="I518">
        <v>-117.219551</v>
      </c>
      <c r="J518" s="1">
        <v>0</v>
      </c>
      <c r="K518" s="1">
        <v>52</v>
      </c>
      <c r="L518" t="s">
        <v>76</v>
      </c>
      <c r="M518" t="s">
        <v>40</v>
      </c>
      <c r="N518" s="2">
        <v>31.31</v>
      </c>
      <c r="O518" t="s">
        <v>43</v>
      </c>
      <c r="P518" t="s">
        <v>40</v>
      </c>
      <c r="Q518" t="s">
        <v>55</v>
      </c>
      <c r="R518" s="1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 s="3">
        <v>91.25</v>
      </c>
      <c r="AE518" s="3">
        <v>4738.3</v>
      </c>
      <c r="AF518" s="3">
        <v>0</v>
      </c>
      <c r="AG518" s="3">
        <v>0</v>
      </c>
      <c r="AH518" s="3">
        <v>1628.12</v>
      </c>
      <c r="AI518" s="3">
        <v>6366.42</v>
      </c>
      <c r="AJ518" t="s">
        <v>47</v>
      </c>
      <c r="AK518" t="s">
        <v>8234</v>
      </c>
      <c r="AL518" t="s">
        <v>8234</v>
      </c>
      <c r="AM518">
        <f>IF(Customers[[#This Row],[Customer Status]]="Churned",1,0)</f>
        <v>0</v>
      </c>
      <c r="AN518" t="str">
        <f>IF(Customers[[#This Row],[Monthly Charge]]&gt;=_xlfn.PERCENTILE.INC(Customers[Monthly Charge],0.75),"High-value","Other")</f>
        <v>High-value</v>
      </c>
    </row>
    <row r="519" spans="1:40" x14ac:dyDescent="0.25">
      <c r="A519" t="s">
        <v>957</v>
      </c>
      <c r="B519" t="s">
        <v>49</v>
      </c>
      <c r="C519" s="1">
        <v>44</v>
      </c>
      <c r="D519" t="s">
        <v>43</v>
      </c>
      <c r="E519" s="1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 s="1">
        <v>0</v>
      </c>
      <c r="K519" s="1">
        <v>7</v>
      </c>
      <c r="L519" t="s">
        <v>54</v>
      </c>
      <c r="M519" t="s">
        <v>40</v>
      </c>
      <c r="N519" s="2">
        <v>47.19</v>
      </c>
      <c r="O519" t="s">
        <v>43</v>
      </c>
      <c r="P519" t="s">
        <v>43</v>
      </c>
      <c r="Q519" t="s">
        <v>42</v>
      </c>
      <c r="R519" s="1">
        <v>0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51</v>
      </c>
      <c r="AB519" t="s">
        <v>43</v>
      </c>
      <c r="AC519" t="s">
        <v>183</v>
      </c>
      <c r="AD519" s="3">
        <v>20.75</v>
      </c>
      <c r="AE519" s="3">
        <v>141.1</v>
      </c>
      <c r="AF519" s="3">
        <v>0</v>
      </c>
      <c r="AG519" s="3">
        <v>0</v>
      </c>
      <c r="AH519" s="3">
        <v>330.33</v>
      </c>
      <c r="AI519" s="3">
        <v>471.43</v>
      </c>
      <c r="AJ519" t="s">
        <v>47</v>
      </c>
      <c r="AK519" t="s">
        <v>8234</v>
      </c>
      <c r="AL519" t="s">
        <v>8234</v>
      </c>
      <c r="AM519">
        <f>IF(Customers[[#This Row],[Customer Status]]="Churned",1,0)</f>
        <v>0</v>
      </c>
      <c r="AN519" t="str">
        <f>IF(Customers[[#This Row],[Monthly Charge]]&gt;=_xlfn.PERCENTILE.INC(Customers[Monthly Charge],0.75),"High-value","Other")</f>
        <v>Other</v>
      </c>
    </row>
    <row r="520" spans="1:40" x14ac:dyDescent="0.25">
      <c r="A520" t="s">
        <v>958</v>
      </c>
      <c r="B520" t="s">
        <v>49</v>
      </c>
      <c r="C520" s="1">
        <v>25</v>
      </c>
      <c r="D520" t="s">
        <v>40</v>
      </c>
      <c r="E520" s="1">
        <v>1</v>
      </c>
      <c r="F520" t="s">
        <v>454</v>
      </c>
      <c r="G520">
        <v>91723</v>
      </c>
      <c r="H520">
        <v>34.084747</v>
      </c>
      <c r="I520">
        <v>-117.886844</v>
      </c>
      <c r="J520" s="1">
        <v>1</v>
      </c>
      <c r="K520" s="1">
        <v>4</v>
      </c>
      <c r="L520" t="s">
        <v>54</v>
      </c>
      <c r="M520" t="s">
        <v>40</v>
      </c>
      <c r="N520" s="2">
        <v>24.57</v>
      </c>
      <c r="O520" t="s">
        <v>43</v>
      </c>
      <c r="P520" t="s">
        <v>43</v>
      </c>
      <c r="Q520" t="s">
        <v>42</v>
      </c>
      <c r="R520" s="1">
        <v>0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73</v>
      </c>
      <c r="AB520" t="s">
        <v>43</v>
      </c>
      <c r="AC520" t="s">
        <v>183</v>
      </c>
      <c r="AD520" s="3">
        <v>19.899999999999999</v>
      </c>
      <c r="AE520" s="3">
        <v>76.650000000000006</v>
      </c>
      <c r="AF520" s="3">
        <v>0</v>
      </c>
      <c r="AG520" s="3">
        <v>0</v>
      </c>
      <c r="AH520" s="3">
        <v>98.28</v>
      </c>
      <c r="AI520" s="3">
        <v>174.93</v>
      </c>
      <c r="AJ520" t="s">
        <v>47</v>
      </c>
      <c r="AK520" t="s">
        <v>8234</v>
      </c>
      <c r="AL520" t="s">
        <v>8234</v>
      </c>
      <c r="AM520">
        <f>IF(Customers[[#This Row],[Customer Status]]="Churned",1,0)</f>
        <v>0</v>
      </c>
      <c r="AN520" t="str">
        <f>IF(Customers[[#This Row],[Monthly Charge]]&gt;=_xlfn.PERCENTILE.INC(Customers[Monthly Charge],0.75),"High-value","Other")</f>
        <v>Other</v>
      </c>
    </row>
    <row r="521" spans="1:40" x14ac:dyDescent="0.25">
      <c r="A521" t="s">
        <v>959</v>
      </c>
      <c r="B521" t="s">
        <v>49</v>
      </c>
      <c r="C521" s="1">
        <v>63</v>
      </c>
      <c r="D521" t="s">
        <v>43</v>
      </c>
      <c r="E521" s="1">
        <v>0</v>
      </c>
      <c r="F521" t="s">
        <v>960</v>
      </c>
      <c r="G521">
        <v>95614</v>
      </c>
      <c r="H521">
        <v>38.880622000000002</v>
      </c>
      <c r="I521">
        <v>-120.973865</v>
      </c>
      <c r="J521" s="1">
        <v>0</v>
      </c>
      <c r="K521" s="1">
        <v>2</v>
      </c>
      <c r="L521" t="s">
        <v>42</v>
      </c>
      <c r="M521" t="s">
        <v>40</v>
      </c>
      <c r="N521" s="2">
        <v>37.43</v>
      </c>
      <c r="O521" t="s">
        <v>43</v>
      </c>
      <c r="P521" t="s">
        <v>40</v>
      </c>
      <c r="Q521" t="s">
        <v>55</v>
      </c>
      <c r="R521" s="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 s="3">
        <v>95.85</v>
      </c>
      <c r="AE521" s="3">
        <v>197.7</v>
      </c>
      <c r="AF521" s="3">
        <v>0</v>
      </c>
      <c r="AG521" s="3">
        <v>0</v>
      </c>
      <c r="AH521" s="3">
        <v>74.86</v>
      </c>
      <c r="AI521" s="3">
        <v>272.56</v>
      </c>
      <c r="AJ521" t="s">
        <v>57</v>
      </c>
      <c r="AK521" t="s">
        <v>58</v>
      </c>
      <c r="AL521" t="s">
        <v>59</v>
      </c>
      <c r="AM521">
        <f>IF(Customers[[#This Row],[Customer Status]]="Churned",1,0)</f>
        <v>1</v>
      </c>
      <c r="AN521" t="str">
        <f>IF(Customers[[#This Row],[Monthly Charge]]&gt;=_xlfn.PERCENTILE.INC(Customers[Monthly Charge],0.75),"High-value","Other")</f>
        <v>High-value</v>
      </c>
    </row>
    <row r="522" spans="1:40" x14ac:dyDescent="0.25">
      <c r="A522" t="s">
        <v>961</v>
      </c>
      <c r="B522" t="s">
        <v>49</v>
      </c>
      <c r="C522" s="1">
        <v>35</v>
      </c>
      <c r="D522" t="s">
        <v>43</v>
      </c>
      <c r="E522" s="1">
        <v>0</v>
      </c>
      <c r="F522" t="s">
        <v>962</v>
      </c>
      <c r="G522">
        <v>92061</v>
      </c>
      <c r="H522">
        <v>33.313828000000001</v>
      </c>
      <c r="I522">
        <v>-116.940501</v>
      </c>
      <c r="J522" s="1">
        <v>0</v>
      </c>
      <c r="K522" s="1">
        <v>46</v>
      </c>
      <c r="L522" t="s">
        <v>76</v>
      </c>
      <c r="M522" t="s">
        <v>43</v>
      </c>
      <c r="N522" s="2">
        <v>0</v>
      </c>
      <c r="O522" t="s">
        <v>43</v>
      </c>
      <c r="P522" t="s">
        <v>40</v>
      </c>
      <c r="Q522" t="s">
        <v>79</v>
      </c>
      <c r="R522" s="1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 s="3">
        <v>33.700000000000003</v>
      </c>
      <c r="AE522" s="3">
        <v>1537.85</v>
      </c>
      <c r="AF522" s="3">
        <v>0</v>
      </c>
      <c r="AG522" s="3">
        <v>0</v>
      </c>
      <c r="AH522" s="3">
        <v>0</v>
      </c>
      <c r="AI522" s="3">
        <v>1537.85</v>
      </c>
      <c r="AJ522" t="s">
        <v>47</v>
      </c>
      <c r="AK522" t="s">
        <v>8234</v>
      </c>
      <c r="AL522" t="s">
        <v>8234</v>
      </c>
      <c r="AM522">
        <f>IF(Customers[[#This Row],[Customer Status]]="Churned",1,0)</f>
        <v>0</v>
      </c>
      <c r="AN522" t="str">
        <f>IF(Customers[[#This Row],[Monthly Charge]]&gt;=_xlfn.PERCENTILE.INC(Customers[Monthly Charge],0.75),"High-value","Other")</f>
        <v>Other</v>
      </c>
    </row>
    <row r="523" spans="1:40" x14ac:dyDescent="0.25">
      <c r="A523" t="s">
        <v>963</v>
      </c>
      <c r="B523" t="s">
        <v>49</v>
      </c>
      <c r="C523" s="1">
        <v>29</v>
      </c>
      <c r="D523" t="s">
        <v>40</v>
      </c>
      <c r="E523" s="1">
        <v>3</v>
      </c>
      <c r="F523" t="s">
        <v>964</v>
      </c>
      <c r="G523">
        <v>93529</v>
      </c>
      <c r="H523">
        <v>37.730269</v>
      </c>
      <c r="I523">
        <v>-119.055813</v>
      </c>
      <c r="J523" s="1">
        <v>1</v>
      </c>
      <c r="K523" s="1">
        <v>54</v>
      </c>
      <c r="L523" t="s">
        <v>76</v>
      </c>
      <c r="M523" t="s">
        <v>40</v>
      </c>
      <c r="N523" s="2">
        <v>36.090000000000003</v>
      </c>
      <c r="O523" t="s">
        <v>40</v>
      </c>
      <c r="P523" t="s">
        <v>40</v>
      </c>
      <c r="Q523" t="s">
        <v>79</v>
      </c>
      <c r="R523" s="1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 s="3">
        <v>63.35</v>
      </c>
      <c r="AE523" s="3">
        <v>3409.1</v>
      </c>
      <c r="AF523" s="3">
        <v>0</v>
      </c>
      <c r="AG523" s="3">
        <v>0</v>
      </c>
      <c r="AH523" s="3">
        <v>1948.86</v>
      </c>
      <c r="AI523" s="3">
        <v>5357.96</v>
      </c>
      <c r="AJ523" t="s">
        <v>47</v>
      </c>
      <c r="AK523" t="s">
        <v>8234</v>
      </c>
      <c r="AL523" t="s">
        <v>8234</v>
      </c>
      <c r="AM523">
        <f>IF(Customers[[#This Row],[Customer Status]]="Churned",1,0)</f>
        <v>0</v>
      </c>
      <c r="AN523" t="str">
        <f>IF(Customers[[#This Row],[Monthly Charge]]&gt;=_xlfn.PERCENTILE.INC(Customers[Monthly Charge],0.75),"High-value","Other")</f>
        <v>Other</v>
      </c>
    </row>
    <row r="524" spans="1:40" x14ac:dyDescent="0.25">
      <c r="A524" t="s">
        <v>965</v>
      </c>
      <c r="B524" t="s">
        <v>39</v>
      </c>
      <c r="C524" s="1">
        <v>58</v>
      </c>
      <c r="D524" t="s">
        <v>43</v>
      </c>
      <c r="E524" s="1">
        <v>0</v>
      </c>
      <c r="F524" t="s">
        <v>966</v>
      </c>
      <c r="G524">
        <v>92324</v>
      </c>
      <c r="H524">
        <v>34.030915</v>
      </c>
      <c r="I524">
        <v>-117.273201</v>
      </c>
      <c r="J524" s="1">
        <v>0</v>
      </c>
      <c r="K524" s="1">
        <v>1</v>
      </c>
      <c r="L524" t="s">
        <v>54</v>
      </c>
      <c r="M524" t="s">
        <v>40</v>
      </c>
      <c r="N524" s="2">
        <v>25.62</v>
      </c>
      <c r="O524" t="s">
        <v>43</v>
      </c>
      <c r="P524" t="s">
        <v>43</v>
      </c>
      <c r="Q524" t="s">
        <v>42</v>
      </c>
      <c r="R524" s="1">
        <v>0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51</v>
      </c>
      <c r="AB524" t="s">
        <v>43</v>
      </c>
      <c r="AC524" t="s">
        <v>56</v>
      </c>
      <c r="AD524" s="3">
        <v>19.3</v>
      </c>
      <c r="AE524" s="3">
        <v>19.3</v>
      </c>
      <c r="AF524" s="3">
        <v>0</v>
      </c>
      <c r="AG524" s="3">
        <v>0</v>
      </c>
      <c r="AH524" s="3">
        <v>25.62</v>
      </c>
      <c r="AI524" s="3">
        <v>44.92</v>
      </c>
      <c r="AJ524" t="s">
        <v>57</v>
      </c>
      <c r="AK524" t="s">
        <v>121</v>
      </c>
      <c r="AL524" t="s">
        <v>195</v>
      </c>
      <c r="AM524">
        <f>IF(Customers[[#This Row],[Customer Status]]="Churned",1,0)</f>
        <v>1</v>
      </c>
      <c r="AN524" t="str">
        <f>IF(Customers[[#This Row],[Monthly Charge]]&gt;=_xlfn.PERCENTILE.INC(Customers[Monthly Charge],0.75),"High-value","Other")</f>
        <v>Other</v>
      </c>
    </row>
    <row r="525" spans="1:40" x14ac:dyDescent="0.25">
      <c r="A525" t="s">
        <v>967</v>
      </c>
      <c r="B525" t="s">
        <v>39</v>
      </c>
      <c r="C525" s="1">
        <v>44</v>
      </c>
      <c r="D525" t="s">
        <v>40</v>
      </c>
      <c r="E525" s="1">
        <v>2</v>
      </c>
      <c r="F525" t="s">
        <v>968</v>
      </c>
      <c r="G525">
        <v>93924</v>
      </c>
      <c r="H525">
        <v>36.414611000000001</v>
      </c>
      <c r="I525">
        <v>-121.6386</v>
      </c>
      <c r="J525" s="1">
        <v>5</v>
      </c>
      <c r="K525" s="1">
        <v>72</v>
      </c>
      <c r="L525" t="s">
        <v>72</v>
      </c>
      <c r="M525" t="s">
        <v>43</v>
      </c>
      <c r="N525" s="2">
        <v>0</v>
      </c>
      <c r="O525" t="s">
        <v>43</v>
      </c>
      <c r="P525" t="s">
        <v>40</v>
      </c>
      <c r="Q525" t="s">
        <v>44</v>
      </c>
      <c r="R525" s="1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 s="3">
        <v>65.7</v>
      </c>
      <c r="AE525" s="3">
        <v>4575.3500000000004</v>
      </c>
      <c r="AF525" s="3">
        <v>0</v>
      </c>
      <c r="AG525" s="3">
        <v>0</v>
      </c>
      <c r="AH525" s="3">
        <v>0</v>
      </c>
      <c r="AI525" s="3">
        <v>4575.3500000000004</v>
      </c>
      <c r="AJ525" t="s">
        <v>47</v>
      </c>
      <c r="AK525" t="s">
        <v>8234</v>
      </c>
      <c r="AL525" t="s">
        <v>8234</v>
      </c>
      <c r="AM525">
        <f>IF(Customers[[#This Row],[Customer Status]]="Churned",1,0)</f>
        <v>0</v>
      </c>
      <c r="AN525" t="str">
        <f>IF(Customers[[#This Row],[Monthly Charge]]&gt;=_xlfn.PERCENTILE.INC(Customers[Monthly Charge],0.75),"High-value","Other")</f>
        <v>Other</v>
      </c>
    </row>
    <row r="526" spans="1:40" x14ac:dyDescent="0.25">
      <c r="A526" t="s">
        <v>969</v>
      </c>
      <c r="B526" t="s">
        <v>49</v>
      </c>
      <c r="C526" s="1">
        <v>56</v>
      </c>
      <c r="D526" t="s">
        <v>43</v>
      </c>
      <c r="E526" s="1">
        <v>0</v>
      </c>
      <c r="F526" t="s">
        <v>970</v>
      </c>
      <c r="G526">
        <v>92227</v>
      </c>
      <c r="H526">
        <v>33.03933</v>
      </c>
      <c r="I526">
        <v>-115.191857</v>
      </c>
      <c r="J526" s="1">
        <v>0</v>
      </c>
      <c r="K526" s="1">
        <v>66</v>
      </c>
      <c r="L526" t="s">
        <v>72</v>
      </c>
      <c r="M526" t="s">
        <v>40</v>
      </c>
      <c r="N526" s="2">
        <v>45.57</v>
      </c>
      <c r="O526" t="s">
        <v>40</v>
      </c>
      <c r="P526" t="s">
        <v>40</v>
      </c>
      <c r="Q526" t="s">
        <v>79</v>
      </c>
      <c r="R526" s="1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 s="3">
        <v>74.599999999999994</v>
      </c>
      <c r="AE526" s="3">
        <v>4798.3999999999996</v>
      </c>
      <c r="AF526" s="3">
        <v>0</v>
      </c>
      <c r="AG526" s="3">
        <v>0</v>
      </c>
      <c r="AH526" s="3">
        <v>3007.62</v>
      </c>
      <c r="AI526" s="3">
        <v>7806.02</v>
      </c>
      <c r="AJ526" t="s">
        <v>47</v>
      </c>
      <c r="AK526" t="s">
        <v>8234</v>
      </c>
      <c r="AL526" t="s">
        <v>8234</v>
      </c>
      <c r="AM526">
        <f>IF(Customers[[#This Row],[Customer Status]]="Churned",1,0)</f>
        <v>0</v>
      </c>
      <c r="AN526" t="str">
        <f>IF(Customers[[#This Row],[Monthly Charge]]&gt;=_xlfn.PERCENTILE.INC(Customers[Monthly Charge],0.75),"High-value","Other")</f>
        <v>Other</v>
      </c>
    </row>
    <row r="527" spans="1:40" x14ac:dyDescent="0.25">
      <c r="A527" t="s">
        <v>971</v>
      </c>
      <c r="B527" t="s">
        <v>39</v>
      </c>
      <c r="C527" s="1">
        <v>49</v>
      </c>
      <c r="D527" t="s">
        <v>40</v>
      </c>
      <c r="E527" s="1">
        <v>1</v>
      </c>
      <c r="F527" t="s">
        <v>972</v>
      </c>
      <c r="G527">
        <v>92315</v>
      </c>
      <c r="H527">
        <v>34.242058</v>
      </c>
      <c r="I527">
        <v>-116.89802</v>
      </c>
      <c r="J527" s="1">
        <v>8</v>
      </c>
      <c r="K527" s="1">
        <v>16</v>
      </c>
      <c r="L527" t="s">
        <v>62</v>
      </c>
      <c r="M527" t="s">
        <v>40</v>
      </c>
      <c r="N527" s="2">
        <v>46.45</v>
      </c>
      <c r="O527" t="s">
        <v>40</v>
      </c>
      <c r="P527" t="s">
        <v>40</v>
      </c>
      <c r="Q527" t="s">
        <v>55</v>
      </c>
      <c r="R527" s="1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 s="3">
        <v>112.95</v>
      </c>
      <c r="AE527" s="3">
        <v>1882.55</v>
      </c>
      <c r="AF527" s="3">
        <v>0</v>
      </c>
      <c r="AG527" s="3">
        <v>0</v>
      </c>
      <c r="AH527" s="3">
        <v>743.2</v>
      </c>
      <c r="AI527" s="3">
        <v>2625.75</v>
      </c>
      <c r="AJ527" t="s">
        <v>47</v>
      </c>
      <c r="AK527" t="s">
        <v>8234</v>
      </c>
      <c r="AL527" t="s">
        <v>8234</v>
      </c>
      <c r="AM527">
        <f>IF(Customers[[#This Row],[Customer Status]]="Churned",1,0)</f>
        <v>0</v>
      </c>
      <c r="AN527" t="str">
        <f>IF(Customers[[#This Row],[Monthly Charge]]&gt;=_xlfn.PERCENTILE.INC(Customers[Monthly Charge],0.75),"High-value","Other")</f>
        <v>High-value</v>
      </c>
    </row>
    <row r="528" spans="1:40" x14ac:dyDescent="0.25">
      <c r="A528" t="s">
        <v>973</v>
      </c>
      <c r="B528" t="s">
        <v>49</v>
      </c>
      <c r="C528" s="1">
        <v>33</v>
      </c>
      <c r="D528" t="s">
        <v>43</v>
      </c>
      <c r="E528" s="1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 s="1">
        <v>0</v>
      </c>
      <c r="K528" s="1">
        <v>3</v>
      </c>
      <c r="L528" t="s">
        <v>54</v>
      </c>
      <c r="M528" t="s">
        <v>40</v>
      </c>
      <c r="N528" s="2">
        <v>49.4</v>
      </c>
      <c r="O528" t="s">
        <v>43</v>
      </c>
      <c r="P528" t="s">
        <v>40</v>
      </c>
      <c r="Q528" t="s">
        <v>55</v>
      </c>
      <c r="R528" s="1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 s="3">
        <v>88.35</v>
      </c>
      <c r="AE528" s="3">
        <v>262.05</v>
      </c>
      <c r="AF528" s="3">
        <v>0</v>
      </c>
      <c r="AG528" s="3">
        <v>0</v>
      </c>
      <c r="AH528" s="3">
        <v>148.19999999999999</v>
      </c>
      <c r="AI528" s="3">
        <v>410.25</v>
      </c>
      <c r="AJ528" t="s">
        <v>57</v>
      </c>
      <c r="AK528" t="s">
        <v>58</v>
      </c>
      <c r="AL528" t="s">
        <v>214</v>
      </c>
      <c r="AM528">
        <f>IF(Customers[[#This Row],[Customer Status]]="Churned",1,0)</f>
        <v>1</v>
      </c>
      <c r="AN528" t="str">
        <f>IF(Customers[[#This Row],[Monthly Charge]]&gt;=_xlfn.PERCENTILE.INC(Customers[Monthly Charge],0.75),"High-value","Other")</f>
        <v>Other</v>
      </c>
    </row>
    <row r="529" spans="1:40" x14ac:dyDescent="0.25">
      <c r="A529" t="s">
        <v>974</v>
      </c>
      <c r="B529" t="s">
        <v>49</v>
      </c>
      <c r="C529" s="1">
        <v>19</v>
      </c>
      <c r="D529" t="s">
        <v>40</v>
      </c>
      <c r="E529" s="1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 s="1">
        <v>7</v>
      </c>
      <c r="K529" s="1">
        <v>11</v>
      </c>
      <c r="L529" t="s">
        <v>42</v>
      </c>
      <c r="M529" t="s">
        <v>40</v>
      </c>
      <c r="N529" s="2">
        <v>16.71</v>
      </c>
      <c r="O529" t="s">
        <v>40</v>
      </c>
      <c r="P529" t="s">
        <v>40</v>
      </c>
      <c r="Q529" t="s">
        <v>79</v>
      </c>
      <c r="R529" s="1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 s="3">
        <v>65.150000000000006</v>
      </c>
      <c r="AE529" s="3">
        <v>723.35</v>
      </c>
      <c r="AF529" s="3">
        <v>0</v>
      </c>
      <c r="AG529" s="3">
        <v>0</v>
      </c>
      <c r="AH529" s="3">
        <v>183.81</v>
      </c>
      <c r="AI529" s="3">
        <v>907.16</v>
      </c>
      <c r="AJ529" t="s">
        <v>47</v>
      </c>
      <c r="AK529" t="s">
        <v>8234</v>
      </c>
      <c r="AL529" t="s">
        <v>8234</v>
      </c>
      <c r="AM529">
        <f>IF(Customers[[#This Row],[Customer Status]]="Churned",1,0)</f>
        <v>0</v>
      </c>
      <c r="AN529" t="str">
        <f>IF(Customers[[#This Row],[Monthly Charge]]&gt;=_xlfn.PERCENTILE.INC(Customers[Monthly Charge],0.75),"High-value","Other")</f>
        <v>Other</v>
      </c>
    </row>
    <row r="530" spans="1:40" x14ac:dyDescent="0.25">
      <c r="A530" t="s">
        <v>975</v>
      </c>
      <c r="B530" t="s">
        <v>39</v>
      </c>
      <c r="C530" s="1">
        <v>44</v>
      </c>
      <c r="D530" t="s">
        <v>40</v>
      </c>
      <c r="E530" s="1">
        <v>1</v>
      </c>
      <c r="F530" t="s">
        <v>976</v>
      </c>
      <c r="G530">
        <v>92059</v>
      </c>
      <c r="H530">
        <v>33.384345000000003</v>
      </c>
      <c r="I530">
        <v>-117.072619</v>
      </c>
      <c r="J530" s="1">
        <v>6</v>
      </c>
      <c r="K530" s="1">
        <v>71</v>
      </c>
      <c r="L530" t="s">
        <v>72</v>
      </c>
      <c r="M530" t="s">
        <v>43</v>
      </c>
      <c r="N530" s="2">
        <v>0</v>
      </c>
      <c r="O530" t="s">
        <v>43</v>
      </c>
      <c r="P530" t="s">
        <v>40</v>
      </c>
      <c r="Q530" t="s">
        <v>44</v>
      </c>
      <c r="R530" s="1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 s="3">
        <v>59.7</v>
      </c>
      <c r="AE530" s="3">
        <v>4122.6499999999996</v>
      </c>
      <c r="AF530" s="3">
        <v>0</v>
      </c>
      <c r="AG530" s="3">
        <v>0</v>
      </c>
      <c r="AH530" s="3">
        <v>0</v>
      </c>
      <c r="AI530" s="3">
        <v>4122.6499999999996</v>
      </c>
      <c r="AJ530" t="s">
        <v>47</v>
      </c>
      <c r="AK530" t="s">
        <v>8234</v>
      </c>
      <c r="AL530" t="s">
        <v>8234</v>
      </c>
      <c r="AM530">
        <f>IF(Customers[[#This Row],[Customer Status]]="Churned",1,0)</f>
        <v>0</v>
      </c>
      <c r="AN530" t="str">
        <f>IF(Customers[[#This Row],[Monthly Charge]]&gt;=_xlfn.PERCENTILE.INC(Customers[Monthly Charge],0.75),"High-value","Other")</f>
        <v>Other</v>
      </c>
    </row>
    <row r="531" spans="1:40" x14ac:dyDescent="0.25">
      <c r="A531" t="s">
        <v>977</v>
      </c>
      <c r="B531" t="s">
        <v>49</v>
      </c>
      <c r="C531" s="1">
        <v>43</v>
      </c>
      <c r="D531" t="s">
        <v>43</v>
      </c>
      <c r="E531" s="1">
        <v>0</v>
      </c>
      <c r="F531" t="s">
        <v>978</v>
      </c>
      <c r="G531">
        <v>92805</v>
      </c>
      <c r="H531">
        <v>33.830209000000004</v>
      </c>
      <c r="I531">
        <v>-117.906099</v>
      </c>
      <c r="J531" s="1">
        <v>0</v>
      </c>
      <c r="K531" s="1">
        <v>9</v>
      </c>
      <c r="L531" t="s">
        <v>42</v>
      </c>
      <c r="M531" t="s">
        <v>43</v>
      </c>
      <c r="N531" s="2">
        <v>0</v>
      </c>
      <c r="O531" t="s">
        <v>43</v>
      </c>
      <c r="P531" t="s">
        <v>40</v>
      </c>
      <c r="Q531" t="s">
        <v>79</v>
      </c>
      <c r="R531" s="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 s="3">
        <v>34.700000000000003</v>
      </c>
      <c r="AE531" s="3">
        <v>296.10000000000002</v>
      </c>
      <c r="AF531" s="3">
        <v>0</v>
      </c>
      <c r="AG531" s="3">
        <v>0</v>
      </c>
      <c r="AH531" s="3">
        <v>0</v>
      </c>
      <c r="AI531" s="3">
        <v>296.10000000000002</v>
      </c>
      <c r="AJ531" t="s">
        <v>57</v>
      </c>
      <c r="AK531" t="s">
        <v>58</v>
      </c>
      <c r="AL531" t="s">
        <v>203</v>
      </c>
      <c r="AM531">
        <f>IF(Customers[[#This Row],[Customer Status]]="Churned",1,0)</f>
        <v>1</v>
      </c>
      <c r="AN531" t="str">
        <f>IF(Customers[[#This Row],[Monthly Charge]]&gt;=_xlfn.PERCENTILE.INC(Customers[Monthly Charge],0.75),"High-value","Other")</f>
        <v>Other</v>
      </c>
    </row>
    <row r="532" spans="1:40" x14ac:dyDescent="0.25">
      <c r="A532" t="s">
        <v>979</v>
      </c>
      <c r="B532" t="s">
        <v>49</v>
      </c>
      <c r="C532" s="1">
        <v>60</v>
      </c>
      <c r="D532" t="s">
        <v>43</v>
      </c>
      <c r="E532" s="1">
        <v>0</v>
      </c>
      <c r="F532" t="s">
        <v>352</v>
      </c>
      <c r="G532">
        <v>94618</v>
      </c>
      <c r="H532">
        <v>37.845509999999997</v>
      </c>
      <c r="I532">
        <v>-122.235181</v>
      </c>
      <c r="J532" s="1">
        <v>0</v>
      </c>
      <c r="K532" s="1">
        <v>57</v>
      </c>
      <c r="L532" t="s">
        <v>42</v>
      </c>
      <c r="M532" t="s">
        <v>40</v>
      </c>
      <c r="N532" s="2">
        <v>1.69</v>
      </c>
      <c r="O532" t="s">
        <v>43</v>
      </c>
      <c r="P532" t="s">
        <v>43</v>
      </c>
      <c r="Q532" t="s">
        <v>42</v>
      </c>
      <c r="R532" s="1">
        <v>0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73</v>
      </c>
      <c r="AB532" t="s">
        <v>43</v>
      </c>
      <c r="AC532" t="s">
        <v>56</v>
      </c>
      <c r="AD532" s="3">
        <v>20.65</v>
      </c>
      <c r="AE532" s="3">
        <v>1125.5999999999999</v>
      </c>
      <c r="AF532" s="3">
        <v>0</v>
      </c>
      <c r="AG532" s="3">
        <v>0</v>
      </c>
      <c r="AH532" s="3">
        <v>96.33</v>
      </c>
      <c r="AI532" s="3">
        <v>1221.93</v>
      </c>
      <c r="AJ532" t="s">
        <v>47</v>
      </c>
      <c r="AK532" t="s">
        <v>8234</v>
      </c>
      <c r="AL532" t="s">
        <v>8234</v>
      </c>
      <c r="AM532">
        <f>IF(Customers[[#This Row],[Customer Status]]="Churned",1,0)</f>
        <v>0</v>
      </c>
      <c r="AN532" t="str">
        <f>IF(Customers[[#This Row],[Monthly Charge]]&gt;=_xlfn.PERCENTILE.INC(Customers[Monthly Charge],0.75),"High-value","Other")</f>
        <v>Other</v>
      </c>
    </row>
    <row r="533" spans="1:40" x14ac:dyDescent="0.25">
      <c r="A533" t="s">
        <v>980</v>
      </c>
      <c r="B533" t="s">
        <v>49</v>
      </c>
      <c r="C533" s="1">
        <v>65</v>
      </c>
      <c r="D533" t="s">
        <v>43</v>
      </c>
      <c r="E533" s="1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 s="1">
        <v>0</v>
      </c>
      <c r="K533" s="1">
        <v>9</v>
      </c>
      <c r="L533" t="s">
        <v>42</v>
      </c>
      <c r="M533" t="s">
        <v>40</v>
      </c>
      <c r="N533" s="2">
        <v>48.71</v>
      </c>
      <c r="O533" t="s">
        <v>40</v>
      </c>
      <c r="P533" t="s">
        <v>40</v>
      </c>
      <c r="Q533" t="s">
        <v>55</v>
      </c>
      <c r="R533" s="1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 s="3">
        <v>100.5</v>
      </c>
      <c r="AE533" s="3">
        <v>918.6</v>
      </c>
      <c r="AF533" s="3">
        <v>0</v>
      </c>
      <c r="AG533" s="3">
        <v>0</v>
      </c>
      <c r="AH533" s="3">
        <v>438.39</v>
      </c>
      <c r="AI533" s="3">
        <v>1356.99</v>
      </c>
      <c r="AJ533" t="s">
        <v>57</v>
      </c>
      <c r="AK533" t="s">
        <v>58</v>
      </c>
      <c r="AL533" t="s">
        <v>59</v>
      </c>
      <c r="AM533">
        <f>IF(Customers[[#This Row],[Customer Status]]="Churned",1,0)</f>
        <v>1</v>
      </c>
      <c r="AN533" t="str">
        <f>IF(Customers[[#This Row],[Monthly Charge]]&gt;=_xlfn.PERCENTILE.INC(Customers[Monthly Charge],0.75),"High-value","Other")</f>
        <v>High-value</v>
      </c>
    </row>
    <row r="534" spans="1:40" x14ac:dyDescent="0.25">
      <c r="A534" t="s">
        <v>981</v>
      </c>
      <c r="B534" t="s">
        <v>49</v>
      </c>
      <c r="C534" s="1">
        <v>26</v>
      </c>
      <c r="D534" t="s">
        <v>40</v>
      </c>
      <c r="E534" s="1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 s="1">
        <v>6</v>
      </c>
      <c r="K534" s="1">
        <v>62</v>
      </c>
      <c r="L534" t="s">
        <v>42</v>
      </c>
      <c r="M534" t="s">
        <v>40</v>
      </c>
      <c r="N534" s="2">
        <v>32.28</v>
      </c>
      <c r="O534" t="s">
        <v>40</v>
      </c>
      <c r="P534" t="s">
        <v>43</v>
      </c>
      <c r="Q534" t="s">
        <v>42</v>
      </c>
      <c r="R534" s="1">
        <v>0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45</v>
      </c>
      <c r="AB534" t="s">
        <v>40</v>
      </c>
      <c r="AC534" t="s">
        <v>46</v>
      </c>
      <c r="AD534" s="3">
        <v>23.75</v>
      </c>
      <c r="AE534" s="3">
        <v>1446.8</v>
      </c>
      <c r="AF534" s="3">
        <v>0</v>
      </c>
      <c r="AG534" s="3">
        <v>0</v>
      </c>
      <c r="AH534" s="3">
        <v>2001.36</v>
      </c>
      <c r="AI534" s="3">
        <v>3448.16</v>
      </c>
      <c r="AJ534" t="s">
        <v>47</v>
      </c>
      <c r="AK534" t="s">
        <v>8234</v>
      </c>
      <c r="AL534" t="s">
        <v>8234</v>
      </c>
      <c r="AM534">
        <f>IF(Customers[[#This Row],[Customer Status]]="Churned",1,0)</f>
        <v>0</v>
      </c>
      <c r="AN534" t="str">
        <f>IF(Customers[[#This Row],[Monthly Charge]]&gt;=_xlfn.PERCENTILE.INC(Customers[Monthly Charge],0.75),"High-value","Other")</f>
        <v>Other</v>
      </c>
    </row>
    <row r="535" spans="1:40" x14ac:dyDescent="0.25">
      <c r="A535" t="s">
        <v>983</v>
      </c>
      <c r="B535" t="s">
        <v>49</v>
      </c>
      <c r="C535" s="1">
        <v>22</v>
      </c>
      <c r="D535" t="s">
        <v>43</v>
      </c>
      <c r="E535" s="1">
        <v>1</v>
      </c>
      <c r="F535" t="s">
        <v>561</v>
      </c>
      <c r="G535">
        <v>93962</v>
      </c>
      <c r="H535">
        <v>36.624640999999997</v>
      </c>
      <c r="I535">
        <v>-121.647195</v>
      </c>
      <c r="J535" s="1">
        <v>0</v>
      </c>
      <c r="K535" s="1">
        <v>72</v>
      </c>
      <c r="L535" t="s">
        <v>42</v>
      </c>
      <c r="M535" t="s">
        <v>40</v>
      </c>
      <c r="N535" s="2">
        <v>31.93</v>
      </c>
      <c r="O535" t="s">
        <v>43</v>
      </c>
      <c r="P535" t="s">
        <v>43</v>
      </c>
      <c r="Q535" t="s">
        <v>42</v>
      </c>
      <c r="R535" s="1">
        <v>0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73</v>
      </c>
      <c r="AB535" t="s">
        <v>43</v>
      </c>
      <c r="AC535" t="s">
        <v>46</v>
      </c>
      <c r="AD535" s="3">
        <v>19.899999999999999</v>
      </c>
      <c r="AE535" s="3">
        <v>1529.65</v>
      </c>
      <c r="AF535" s="3">
        <v>0</v>
      </c>
      <c r="AG535" s="3">
        <v>0</v>
      </c>
      <c r="AH535" s="3">
        <v>2298.96</v>
      </c>
      <c r="AI535" s="3">
        <v>3828.61</v>
      </c>
      <c r="AJ535" t="s">
        <v>47</v>
      </c>
      <c r="AK535" t="s">
        <v>8234</v>
      </c>
      <c r="AL535" t="s">
        <v>8234</v>
      </c>
      <c r="AM535">
        <f>IF(Customers[[#This Row],[Customer Status]]="Churned",1,0)</f>
        <v>0</v>
      </c>
      <c r="AN535" t="str">
        <f>IF(Customers[[#This Row],[Monthly Charge]]&gt;=_xlfn.PERCENTILE.INC(Customers[Monthly Charge],0.75),"High-value","Other")</f>
        <v>Other</v>
      </c>
    </row>
    <row r="536" spans="1:40" x14ac:dyDescent="0.25">
      <c r="A536" t="s">
        <v>984</v>
      </c>
      <c r="B536" t="s">
        <v>39</v>
      </c>
      <c r="C536" s="1">
        <v>72</v>
      </c>
      <c r="D536" t="s">
        <v>43</v>
      </c>
      <c r="E536" s="1">
        <v>0</v>
      </c>
      <c r="F536" t="s">
        <v>985</v>
      </c>
      <c r="G536">
        <v>91607</v>
      </c>
      <c r="H536">
        <v>34.165782999999998</v>
      </c>
      <c r="I536">
        <v>-118.399795</v>
      </c>
      <c r="J536" s="1">
        <v>0</v>
      </c>
      <c r="K536" s="1">
        <v>66</v>
      </c>
      <c r="L536" t="s">
        <v>42</v>
      </c>
      <c r="M536" t="s">
        <v>40</v>
      </c>
      <c r="N536" s="2">
        <v>3.57</v>
      </c>
      <c r="O536" t="s">
        <v>40</v>
      </c>
      <c r="P536" t="s">
        <v>40</v>
      </c>
      <c r="Q536" t="s">
        <v>55</v>
      </c>
      <c r="R536" s="1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 s="3">
        <v>108.1</v>
      </c>
      <c r="AE536" s="3">
        <v>7238.6</v>
      </c>
      <c r="AF536" s="3">
        <v>0</v>
      </c>
      <c r="AG536" s="3">
        <v>0</v>
      </c>
      <c r="AH536" s="3">
        <v>235.62</v>
      </c>
      <c r="AI536" s="3">
        <v>7474.22</v>
      </c>
      <c r="AJ536" t="s">
        <v>47</v>
      </c>
      <c r="AK536" t="s">
        <v>8234</v>
      </c>
      <c r="AL536" t="s">
        <v>8234</v>
      </c>
      <c r="AM536">
        <f>IF(Customers[[#This Row],[Customer Status]]="Churned",1,0)</f>
        <v>0</v>
      </c>
      <c r="AN536" t="str">
        <f>IF(Customers[[#This Row],[Monthly Charge]]&gt;=_xlfn.PERCENTILE.INC(Customers[Monthly Charge],0.75),"High-value","Other")</f>
        <v>High-value</v>
      </c>
    </row>
    <row r="537" spans="1:40" x14ac:dyDescent="0.25">
      <c r="A537" t="s">
        <v>986</v>
      </c>
      <c r="B537" t="s">
        <v>49</v>
      </c>
      <c r="C537" s="1">
        <v>68</v>
      </c>
      <c r="D537" t="s">
        <v>43</v>
      </c>
      <c r="E537" s="1">
        <v>0</v>
      </c>
      <c r="F537" t="s">
        <v>151</v>
      </c>
      <c r="G537">
        <v>92123</v>
      </c>
      <c r="H537">
        <v>32.808813999999998</v>
      </c>
      <c r="I537">
        <v>-117.134694</v>
      </c>
      <c r="J537" s="1">
        <v>0</v>
      </c>
      <c r="K537" s="1">
        <v>16</v>
      </c>
      <c r="L537" t="s">
        <v>42</v>
      </c>
      <c r="M537" t="s">
        <v>43</v>
      </c>
      <c r="N537" s="2">
        <v>0</v>
      </c>
      <c r="O537" t="s">
        <v>43</v>
      </c>
      <c r="P537" t="s">
        <v>40</v>
      </c>
      <c r="Q537" t="s">
        <v>79</v>
      </c>
      <c r="R537" s="1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 s="3">
        <v>39</v>
      </c>
      <c r="AE537" s="3">
        <v>679.85</v>
      </c>
      <c r="AF537" s="3">
        <v>0</v>
      </c>
      <c r="AG537" s="3">
        <v>0</v>
      </c>
      <c r="AH537" s="3">
        <v>0</v>
      </c>
      <c r="AI537" s="3">
        <v>679.85</v>
      </c>
      <c r="AJ537" t="s">
        <v>57</v>
      </c>
      <c r="AK537" t="s">
        <v>58</v>
      </c>
      <c r="AL537" t="s">
        <v>59</v>
      </c>
      <c r="AM537">
        <f>IF(Customers[[#This Row],[Customer Status]]="Churned",1,0)</f>
        <v>1</v>
      </c>
      <c r="AN537" t="str">
        <f>IF(Customers[[#This Row],[Monthly Charge]]&gt;=_xlfn.PERCENTILE.INC(Customers[Monthly Charge],0.75),"High-value","Other")</f>
        <v>Other</v>
      </c>
    </row>
    <row r="538" spans="1:40" x14ac:dyDescent="0.25">
      <c r="A538" t="s">
        <v>987</v>
      </c>
      <c r="B538" t="s">
        <v>49</v>
      </c>
      <c r="C538" s="1">
        <v>36</v>
      </c>
      <c r="D538" t="s">
        <v>43</v>
      </c>
      <c r="E538" s="1">
        <v>0</v>
      </c>
      <c r="F538" t="s">
        <v>968</v>
      </c>
      <c r="G538">
        <v>93924</v>
      </c>
      <c r="H538">
        <v>36.414611000000001</v>
      </c>
      <c r="I538">
        <v>-121.6386</v>
      </c>
      <c r="J538" s="1">
        <v>0</v>
      </c>
      <c r="K538" s="1">
        <v>16</v>
      </c>
      <c r="L538" t="s">
        <v>62</v>
      </c>
      <c r="M538" t="s">
        <v>40</v>
      </c>
      <c r="N538" s="2">
        <v>33.44</v>
      </c>
      <c r="O538" t="s">
        <v>43</v>
      </c>
      <c r="P538" t="s">
        <v>43</v>
      </c>
      <c r="Q538" t="s">
        <v>42</v>
      </c>
      <c r="R538" s="1">
        <v>0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51</v>
      </c>
      <c r="AB538" t="s">
        <v>40</v>
      </c>
      <c r="AC538" t="s">
        <v>46</v>
      </c>
      <c r="AD538" s="3">
        <v>20.6</v>
      </c>
      <c r="AE538" s="3">
        <v>330.25</v>
      </c>
      <c r="AF538" s="3">
        <v>0</v>
      </c>
      <c r="AG538" s="3">
        <v>0</v>
      </c>
      <c r="AH538" s="3">
        <v>535.04</v>
      </c>
      <c r="AI538" s="3">
        <v>865.29</v>
      </c>
      <c r="AJ538" t="s">
        <v>47</v>
      </c>
      <c r="AK538" t="s">
        <v>8234</v>
      </c>
      <c r="AL538" t="s">
        <v>8234</v>
      </c>
      <c r="AM538">
        <f>IF(Customers[[#This Row],[Customer Status]]="Churned",1,0)</f>
        <v>0</v>
      </c>
      <c r="AN538" t="str">
        <f>IF(Customers[[#This Row],[Monthly Charge]]&gt;=_xlfn.PERCENTILE.INC(Customers[Monthly Charge],0.75),"High-value","Other")</f>
        <v>Other</v>
      </c>
    </row>
    <row r="539" spans="1:40" x14ac:dyDescent="0.25">
      <c r="A539" t="s">
        <v>988</v>
      </c>
      <c r="B539" t="s">
        <v>49</v>
      </c>
      <c r="C539" s="1">
        <v>54</v>
      </c>
      <c r="D539" t="s">
        <v>40</v>
      </c>
      <c r="E539" s="1">
        <v>0</v>
      </c>
      <c r="F539" t="s">
        <v>989</v>
      </c>
      <c r="G539">
        <v>92780</v>
      </c>
      <c r="H539">
        <v>33.735802</v>
      </c>
      <c r="I539">
        <v>-117.818805</v>
      </c>
      <c r="J539" s="1">
        <v>3</v>
      </c>
      <c r="K539" s="1">
        <v>58</v>
      </c>
      <c r="L539" t="s">
        <v>76</v>
      </c>
      <c r="M539" t="s">
        <v>40</v>
      </c>
      <c r="N539" s="2">
        <v>27.93</v>
      </c>
      <c r="O539" t="s">
        <v>43</v>
      </c>
      <c r="P539" t="s">
        <v>43</v>
      </c>
      <c r="Q539" t="s">
        <v>42</v>
      </c>
      <c r="R539" s="1">
        <v>0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45</v>
      </c>
      <c r="AB539" t="s">
        <v>40</v>
      </c>
      <c r="AC539" t="s">
        <v>56</v>
      </c>
      <c r="AD539" s="3">
        <v>19.55</v>
      </c>
      <c r="AE539" s="3">
        <v>1108.8</v>
      </c>
      <c r="AF539" s="3">
        <v>0</v>
      </c>
      <c r="AG539" s="3">
        <v>0</v>
      </c>
      <c r="AH539" s="3">
        <v>1619.94</v>
      </c>
      <c r="AI539" s="3">
        <v>2728.74</v>
      </c>
      <c r="AJ539" t="s">
        <v>47</v>
      </c>
      <c r="AK539" t="s">
        <v>8234</v>
      </c>
      <c r="AL539" t="s">
        <v>8234</v>
      </c>
      <c r="AM539">
        <f>IF(Customers[[#This Row],[Customer Status]]="Churned",1,0)</f>
        <v>0</v>
      </c>
      <c r="AN539" t="str">
        <f>IF(Customers[[#This Row],[Monthly Charge]]&gt;=_xlfn.PERCENTILE.INC(Customers[Monthly Charge],0.75),"High-value","Other")</f>
        <v>Other</v>
      </c>
    </row>
    <row r="540" spans="1:40" x14ac:dyDescent="0.25">
      <c r="A540" t="s">
        <v>990</v>
      </c>
      <c r="B540" t="s">
        <v>39</v>
      </c>
      <c r="C540" s="1">
        <v>27</v>
      </c>
      <c r="D540" t="s">
        <v>43</v>
      </c>
      <c r="E540" s="1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 s="1">
        <v>0</v>
      </c>
      <c r="K540" s="1">
        <v>4</v>
      </c>
      <c r="L540" t="s">
        <v>54</v>
      </c>
      <c r="M540" t="s">
        <v>40</v>
      </c>
      <c r="N540" s="2">
        <v>6.5</v>
      </c>
      <c r="O540" t="s">
        <v>40</v>
      </c>
      <c r="P540" t="s">
        <v>40</v>
      </c>
      <c r="Q540" t="s">
        <v>55</v>
      </c>
      <c r="R540" s="1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 s="3">
        <v>80.150000000000006</v>
      </c>
      <c r="AE540" s="3">
        <v>319.85000000000002</v>
      </c>
      <c r="AF540" s="3">
        <v>0</v>
      </c>
      <c r="AG540" s="3">
        <v>0</v>
      </c>
      <c r="AH540" s="3">
        <v>26</v>
      </c>
      <c r="AI540" s="3">
        <v>345.85</v>
      </c>
      <c r="AJ540" t="s">
        <v>47</v>
      </c>
      <c r="AK540" t="s">
        <v>8234</v>
      </c>
      <c r="AL540" t="s">
        <v>8234</v>
      </c>
      <c r="AM540">
        <f>IF(Customers[[#This Row],[Customer Status]]="Churned",1,0)</f>
        <v>0</v>
      </c>
      <c r="AN540" t="str">
        <f>IF(Customers[[#This Row],[Monthly Charge]]&gt;=_xlfn.PERCENTILE.INC(Customers[Monthly Charge],0.75),"High-value","Other")</f>
        <v>Other</v>
      </c>
    </row>
    <row r="541" spans="1:40" x14ac:dyDescent="0.25">
      <c r="A541" t="s">
        <v>991</v>
      </c>
      <c r="B541" t="s">
        <v>49</v>
      </c>
      <c r="C541" s="1">
        <v>29</v>
      </c>
      <c r="D541" t="s">
        <v>40</v>
      </c>
      <c r="E541" s="1">
        <v>1</v>
      </c>
      <c r="F541" t="s">
        <v>807</v>
      </c>
      <c r="G541">
        <v>91101</v>
      </c>
      <c r="H541">
        <v>34.146635000000003</v>
      </c>
      <c r="I541">
        <v>-118.139225</v>
      </c>
      <c r="J541" s="1">
        <v>9</v>
      </c>
      <c r="K541" s="1">
        <v>72</v>
      </c>
      <c r="L541" t="s">
        <v>72</v>
      </c>
      <c r="M541" t="s">
        <v>40</v>
      </c>
      <c r="N541" s="2">
        <v>27.16</v>
      </c>
      <c r="O541" t="s">
        <v>43</v>
      </c>
      <c r="P541" t="s">
        <v>43</v>
      </c>
      <c r="Q541" t="s">
        <v>42</v>
      </c>
      <c r="R541" s="1">
        <v>0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73</v>
      </c>
      <c r="AB541" t="s">
        <v>43</v>
      </c>
      <c r="AC541" t="s">
        <v>56</v>
      </c>
      <c r="AD541" s="3">
        <v>20.3</v>
      </c>
      <c r="AE541" s="3">
        <v>1401.15</v>
      </c>
      <c r="AF541" s="3">
        <v>0</v>
      </c>
      <c r="AG541" s="3">
        <v>0</v>
      </c>
      <c r="AH541" s="3">
        <v>1955.52</v>
      </c>
      <c r="AI541" s="3">
        <v>3356.67</v>
      </c>
      <c r="AJ541" t="s">
        <v>47</v>
      </c>
      <c r="AK541" t="s">
        <v>8234</v>
      </c>
      <c r="AL541" t="s">
        <v>8234</v>
      </c>
      <c r="AM541">
        <f>IF(Customers[[#This Row],[Customer Status]]="Churned",1,0)</f>
        <v>0</v>
      </c>
      <c r="AN541" t="str">
        <f>IF(Customers[[#This Row],[Monthly Charge]]&gt;=_xlfn.PERCENTILE.INC(Customers[Monthly Charge],0.75),"High-value","Other")</f>
        <v>Other</v>
      </c>
    </row>
    <row r="542" spans="1:40" x14ac:dyDescent="0.25">
      <c r="A542" t="s">
        <v>992</v>
      </c>
      <c r="B542" t="s">
        <v>49</v>
      </c>
      <c r="C542" s="1">
        <v>36</v>
      </c>
      <c r="D542" t="s">
        <v>40</v>
      </c>
      <c r="E542" s="1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 s="1">
        <v>1</v>
      </c>
      <c r="K542" s="1">
        <v>67</v>
      </c>
      <c r="L542" t="s">
        <v>42</v>
      </c>
      <c r="M542" t="s">
        <v>40</v>
      </c>
      <c r="N542" s="2">
        <v>23.13</v>
      </c>
      <c r="O542" t="s">
        <v>40</v>
      </c>
      <c r="P542" t="s">
        <v>40</v>
      </c>
      <c r="Q542" t="s">
        <v>55</v>
      </c>
      <c r="R542" s="1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 s="3">
        <v>109.9</v>
      </c>
      <c r="AE542" s="3">
        <v>7332.4</v>
      </c>
      <c r="AF542" s="3">
        <v>0</v>
      </c>
      <c r="AG542" s="3">
        <v>0</v>
      </c>
      <c r="AH542" s="3">
        <v>1549.71</v>
      </c>
      <c r="AI542" s="3">
        <v>8882.11</v>
      </c>
      <c r="AJ542" t="s">
        <v>47</v>
      </c>
      <c r="AK542" t="s">
        <v>8234</v>
      </c>
      <c r="AL542" t="s">
        <v>8234</v>
      </c>
      <c r="AM542">
        <f>IF(Customers[[#This Row],[Customer Status]]="Churned",1,0)</f>
        <v>0</v>
      </c>
      <c r="AN542" t="str">
        <f>IF(Customers[[#This Row],[Monthly Charge]]&gt;=_xlfn.PERCENTILE.INC(Customers[Monthly Charge],0.75),"High-value","Other")</f>
        <v>High-value</v>
      </c>
    </row>
    <row r="543" spans="1:40" x14ac:dyDescent="0.25">
      <c r="A543" t="s">
        <v>993</v>
      </c>
      <c r="B543" t="s">
        <v>49</v>
      </c>
      <c r="C543" s="1">
        <v>25</v>
      </c>
      <c r="D543" t="s">
        <v>40</v>
      </c>
      <c r="E543" s="1">
        <v>0</v>
      </c>
      <c r="F543" t="s">
        <v>942</v>
      </c>
      <c r="G543">
        <v>92835</v>
      </c>
      <c r="H543">
        <v>33.902211000000001</v>
      </c>
      <c r="I543">
        <v>-117.914922</v>
      </c>
      <c r="J543" s="1">
        <v>1</v>
      </c>
      <c r="K543" s="1">
        <v>71</v>
      </c>
      <c r="L543" t="s">
        <v>42</v>
      </c>
      <c r="M543" t="s">
        <v>40</v>
      </c>
      <c r="N543" s="2">
        <v>3.57</v>
      </c>
      <c r="O543" t="s">
        <v>40</v>
      </c>
      <c r="P543" t="s">
        <v>40</v>
      </c>
      <c r="Q543" t="s">
        <v>79</v>
      </c>
      <c r="R543" s="1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 s="3">
        <v>90.4</v>
      </c>
      <c r="AE543" s="3">
        <v>6668.05</v>
      </c>
      <c r="AF543" s="3">
        <v>0</v>
      </c>
      <c r="AG543" s="3">
        <v>0</v>
      </c>
      <c r="AH543" s="3">
        <v>253.47</v>
      </c>
      <c r="AI543" s="3">
        <v>6921.52</v>
      </c>
      <c r="AJ543" t="s">
        <v>47</v>
      </c>
      <c r="AK543" t="s">
        <v>8234</v>
      </c>
      <c r="AL543" t="s">
        <v>8234</v>
      </c>
      <c r="AM543">
        <f>IF(Customers[[#This Row],[Customer Status]]="Churned",1,0)</f>
        <v>0</v>
      </c>
      <c r="AN543" t="str">
        <f>IF(Customers[[#This Row],[Monthly Charge]]&gt;=_xlfn.PERCENTILE.INC(Customers[Monthly Charge],0.75),"High-value","Other")</f>
        <v>High-value</v>
      </c>
    </row>
    <row r="544" spans="1:40" x14ac:dyDescent="0.25">
      <c r="A544" t="s">
        <v>994</v>
      </c>
      <c r="B544" t="s">
        <v>49</v>
      </c>
      <c r="C544" s="1">
        <v>80</v>
      </c>
      <c r="D544" t="s">
        <v>43</v>
      </c>
      <c r="E544" s="1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 s="1">
        <v>0</v>
      </c>
      <c r="K544" s="1">
        <v>72</v>
      </c>
      <c r="L544" t="s">
        <v>72</v>
      </c>
      <c r="M544" t="s">
        <v>40</v>
      </c>
      <c r="N544" s="2">
        <v>26.01</v>
      </c>
      <c r="O544" t="s">
        <v>40</v>
      </c>
      <c r="P544" t="s">
        <v>43</v>
      </c>
      <c r="Q544" t="s">
        <v>42</v>
      </c>
      <c r="R544" s="1">
        <v>0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73</v>
      </c>
      <c r="AB544" t="s">
        <v>43</v>
      </c>
      <c r="AC544" t="s">
        <v>56</v>
      </c>
      <c r="AD544" s="3">
        <v>25.4</v>
      </c>
      <c r="AE544" s="3">
        <v>1809.35</v>
      </c>
      <c r="AF544" s="3">
        <v>0</v>
      </c>
      <c r="AG544" s="3">
        <v>0</v>
      </c>
      <c r="AH544" s="3">
        <v>1872.72</v>
      </c>
      <c r="AI544" s="3">
        <v>3682.07</v>
      </c>
      <c r="AJ544" t="s">
        <v>47</v>
      </c>
      <c r="AK544" t="s">
        <v>8234</v>
      </c>
      <c r="AL544" t="s">
        <v>8234</v>
      </c>
      <c r="AM544">
        <f>IF(Customers[[#This Row],[Customer Status]]="Churned",1,0)</f>
        <v>0</v>
      </c>
      <c r="AN544" t="str">
        <f>IF(Customers[[#This Row],[Monthly Charge]]&gt;=_xlfn.PERCENTILE.INC(Customers[Monthly Charge],0.75),"High-value","Other")</f>
        <v>Other</v>
      </c>
    </row>
    <row r="545" spans="1:40" x14ac:dyDescent="0.25">
      <c r="A545" t="s">
        <v>996</v>
      </c>
      <c r="B545" t="s">
        <v>39</v>
      </c>
      <c r="C545" s="1">
        <v>24</v>
      </c>
      <c r="D545" t="s">
        <v>40</v>
      </c>
      <c r="E545" s="1">
        <v>3</v>
      </c>
      <c r="F545" t="s">
        <v>997</v>
      </c>
      <c r="G545">
        <v>96038</v>
      </c>
      <c r="H545">
        <v>41.599978</v>
      </c>
      <c r="I545">
        <v>-122.53938100000001</v>
      </c>
      <c r="J545" s="1">
        <v>7</v>
      </c>
      <c r="K545" s="1">
        <v>15</v>
      </c>
      <c r="L545" t="s">
        <v>62</v>
      </c>
      <c r="M545" t="s">
        <v>40</v>
      </c>
      <c r="N545" s="2">
        <v>24.27</v>
      </c>
      <c r="O545" t="s">
        <v>43</v>
      </c>
      <c r="P545" t="s">
        <v>40</v>
      </c>
      <c r="Q545" t="s">
        <v>44</v>
      </c>
      <c r="R545" s="1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 s="3">
        <v>46.3</v>
      </c>
      <c r="AE545" s="3">
        <v>639.45000000000005</v>
      </c>
      <c r="AF545" s="3">
        <v>0</v>
      </c>
      <c r="AG545" s="3">
        <v>0</v>
      </c>
      <c r="AH545" s="3">
        <v>364.05</v>
      </c>
      <c r="AI545" s="3">
        <v>1003.5</v>
      </c>
      <c r="AJ545" t="s">
        <v>47</v>
      </c>
      <c r="AK545" t="s">
        <v>8234</v>
      </c>
      <c r="AL545" t="s">
        <v>8234</v>
      </c>
      <c r="AM545">
        <f>IF(Customers[[#This Row],[Customer Status]]="Churned",1,0)</f>
        <v>0</v>
      </c>
      <c r="AN545" t="str">
        <f>IF(Customers[[#This Row],[Monthly Charge]]&gt;=_xlfn.PERCENTILE.INC(Customers[Monthly Charge],0.75),"High-value","Other")</f>
        <v>Other</v>
      </c>
    </row>
    <row r="546" spans="1:40" x14ac:dyDescent="0.25">
      <c r="A546" t="s">
        <v>998</v>
      </c>
      <c r="B546" t="s">
        <v>39</v>
      </c>
      <c r="C546" s="1">
        <v>49</v>
      </c>
      <c r="D546" t="s">
        <v>43</v>
      </c>
      <c r="E546" s="1">
        <v>1</v>
      </c>
      <c r="F546" t="s">
        <v>999</v>
      </c>
      <c r="G546">
        <v>92610</v>
      </c>
      <c r="H546">
        <v>33.698728000000003</v>
      </c>
      <c r="I546">
        <v>-117.67768</v>
      </c>
      <c r="J546" s="1">
        <v>0</v>
      </c>
      <c r="K546" s="1">
        <v>11</v>
      </c>
      <c r="L546" t="s">
        <v>42</v>
      </c>
      <c r="M546" t="s">
        <v>43</v>
      </c>
      <c r="N546" s="2">
        <v>0</v>
      </c>
      <c r="O546" t="s">
        <v>43</v>
      </c>
      <c r="P546" t="s">
        <v>40</v>
      </c>
      <c r="Q546" t="s">
        <v>79</v>
      </c>
      <c r="R546" s="1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 s="3">
        <v>25.2</v>
      </c>
      <c r="AE546" s="3">
        <v>321.05</v>
      </c>
      <c r="AF546" s="3">
        <v>0</v>
      </c>
      <c r="AG546" s="3">
        <v>0</v>
      </c>
      <c r="AH546" s="3">
        <v>0</v>
      </c>
      <c r="AI546" s="3">
        <v>321.05</v>
      </c>
      <c r="AJ546" t="s">
        <v>47</v>
      </c>
      <c r="AK546" t="s">
        <v>8234</v>
      </c>
      <c r="AL546" t="s">
        <v>8234</v>
      </c>
      <c r="AM546">
        <f>IF(Customers[[#This Row],[Customer Status]]="Churned",1,0)</f>
        <v>0</v>
      </c>
      <c r="AN546" t="str">
        <f>IF(Customers[[#This Row],[Monthly Charge]]&gt;=_xlfn.PERCENTILE.INC(Customers[Monthly Charge],0.75),"High-value","Other")</f>
        <v>Other</v>
      </c>
    </row>
    <row r="547" spans="1:40" x14ac:dyDescent="0.25">
      <c r="A547" t="s">
        <v>1000</v>
      </c>
      <c r="B547" t="s">
        <v>39</v>
      </c>
      <c r="C547" s="1">
        <v>59</v>
      </c>
      <c r="D547" t="s">
        <v>40</v>
      </c>
      <c r="E547" s="1">
        <v>1</v>
      </c>
      <c r="F547" t="s">
        <v>1001</v>
      </c>
      <c r="G547">
        <v>92211</v>
      </c>
      <c r="H547">
        <v>33.762759000000003</v>
      </c>
      <c r="I547">
        <v>-116.324817</v>
      </c>
      <c r="J547" s="1">
        <v>9</v>
      </c>
      <c r="K547" s="1">
        <v>43</v>
      </c>
      <c r="L547" t="s">
        <v>76</v>
      </c>
      <c r="M547" t="s">
        <v>40</v>
      </c>
      <c r="N547" s="2">
        <v>28.03</v>
      </c>
      <c r="O547" t="s">
        <v>40</v>
      </c>
      <c r="P547" t="s">
        <v>43</v>
      </c>
      <c r="Q547" t="s">
        <v>42</v>
      </c>
      <c r="R547" s="1">
        <v>0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45</v>
      </c>
      <c r="AB547" t="s">
        <v>40</v>
      </c>
      <c r="AC547" t="s">
        <v>56</v>
      </c>
      <c r="AD547" s="3">
        <v>24.45</v>
      </c>
      <c r="AE547" s="3">
        <v>993.15</v>
      </c>
      <c r="AF547" s="3">
        <v>41.33</v>
      </c>
      <c r="AG547" s="3">
        <v>0</v>
      </c>
      <c r="AH547" s="3">
        <v>1205.29</v>
      </c>
      <c r="AI547" s="3">
        <v>2157.11</v>
      </c>
      <c r="AJ547" t="s">
        <v>47</v>
      </c>
      <c r="AK547" t="s">
        <v>8234</v>
      </c>
      <c r="AL547" t="s">
        <v>8234</v>
      </c>
      <c r="AM547">
        <f>IF(Customers[[#This Row],[Customer Status]]="Churned",1,0)</f>
        <v>0</v>
      </c>
      <c r="AN547" t="str">
        <f>IF(Customers[[#This Row],[Monthly Charge]]&gt;=_xlfn.PERCENTILE.INC(Customers[Monthly Charge],0.75),"High-value","Other")</f>
        <v>Other</v>
      </c>
    </row>
    <row r="548" spans="1:40" x14ac:dyDescent="0.25">
      <c r="A548" t="s">
        <v>1002</v>
      </c>
      <c r="B548" t="s">
        <v>39</v>
      </c>
      <c r="C548" s="1">
        <v>43</v>
      </c>
      <c r="D548" t="s">
        <v>43</v>
      </c>
      <c r="E548" s="1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 s="1">
        <v>0</v>
      </c>
      <c r="K548" s="1">
        <v>3</v>
      </c>
      <c r="L548" t="s">
        <v>54</v>
      </c>
      <c r="M548" t="s">
        <v>40</v>
      </c>
      <c r="N548" s="2">
        <v>26.04</v>
      </c>
      <c r="O548" t="s">
        <v>43</v>
      </c>
      <c r="P548" t="s">
        <v>40</v>
      </c>
      <c r="Q548" t="s">
        <v>44</v>
      </c>
      <c r="R548" s="1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 s="3">
        <v>55.1</v>
      </c>
      <c r="AE548" s="3">
        <v>154.65</v>
      </c>
      <c r="AF548" s="3">
        <v>0</v>
      </c>
      <c r="AG548" s="3">
        <v>0</v>
      </c>
      <c r="AH548" s="3">
        <v>78.12</v>
      </c>
      <c r="AI548" s="3">
        <v>232.77</v>
      </c>
      <c r="AJ548" t="s">
        <v>57</v>
      </c>
      <c r="AK548" t="s">
        <v>58</v>
      </c>
      <c r="AL548" t="s">
        <v>203</v>
      </c>
      <c r="AM548">
        <f>IF(Customers[[#This Row],[Customer Status]]="Churned",1,0)</f>
        <v>1</v>
      </c>
      <c r="AN548" t="str">
        <f>IF(Customers[[#This Row],[Monthly Charge]]&gt;=_xlfn.PERCENTILE.INC(Customers[Monthly Charge],0.75),"High-value","Other")</f>
        <v>Other</v>
      </c>
    </row>
    <row r="549" spans="1:40" x14ac:dyDescent="0.25">
      <c r="A549" t="s">
        <v>1004</v>
      </c>
      <c r="B549" t="s">
        <v>39</v>
      </c>
      <c r="C549" s="1">
        <v>54</v>
      </c>
      <c r="D549" t="s">
        <v>40</v>
      </c>
      <c r="E549" s="1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 s="1">
        <v>4</v>
      </c>
      <c r="K549" s="1">
        <v>24</v>
      </c>
      <c r="L549" t="s">
        <v>42</v>
      </c>
      <c r="M549" t="s">
        <v>40</v>
      </c>
      <c r="N549" s="2">
        <v>31.62</v>
      </c>
      <c r="O549" t="s">
        <v>40</v>
      </c>
      <c r="P549" t="s">
        <v>40</v>
      </c>
      <c r="Q549" t="s">
        <v>79</v>
      </c>
      <c r="R549" s="1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 s="3">
        <v>78.400000000000006</v>
      </c>
      <c r="AE549" s="3">
        <v>1832.4</v>
      </c>
      <c r="AF549" s="3">
        <v>0</v>
      </c>
      <c r="AG549" s="3">
        <v>130</v>
      </c>
      <c r="AH549" s="3">
        <v>758.88</v>
      </c>
      <c r="AI549" s="3">
        <v>2721.28</v>
      </c>
      <c r="AJ549" t="s">
        <v>47</v>
      </c>
      <c r="AK549" t="s">
        <v>8234</v>
      </c>
      <c r="AL549" t="s">
        <v>8234</v>
      </c>
      <c r="AM549">
        <f>IF(Customers[[#This Row],[Customer Status]]="Churned",1,0)</f>
        <v>0</v>
      </c>
      <c r="AN549" t="str">
        <f>IF(Customers[[#This Row],[Monthly Charge]]&gt;=_xlfn.PERCENTILE.INC(Customers[Monthly Charge],0.75),"High-value","Other")</f>
        <v>Other</v>
      </c>
    </row>
    <row r="550" spans="1:40" x14ac:dyDescent="0.25">
      <c r="A550" t="s">
        <v>1005</v>
      </c>
      <c r="B550" t="s">
        <v>39</v>
      </c>
      <c r="C550" s="1">
        <v>31</v>
      </c>
      <c r="D550" t="s">
        <v>43</v>
      </c>
      <c r="E550" s="1">
        <v>0</v>
      </c>
      <c r="F550" t="s">
        <v>1006</v>
      </c>
      <c r="G550">
        <v>94928</v>
      </c>
      <c r="H550">
        <v>38.347189999999998</v>
      </c>
      <c r="I550">
        <v>-122.697822</v>
      </c>
      <c r="J550" s="1">
        <v>0</v>
      </c>
      <c r="K550" s="1">
        <v>52</v>
      </c>
      <c r="L550" t="s">
        <v>42</v>
      </c>
      <c r="M550" t="s">
        <v>40</v>
      </c>
      <c r="N550" s="2">
        <v>21.38</v>
      </c>
      <c r="O550" t="s">
        <v>40</v>
      </c>
      <c r="P550" t="s">
        <v>40</v>
      </c>
      <c r="Q550" t="s">
        <v>44</v>
      </c>
      <c r="R550" s="1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 s="3">
        <v>74</v>
      </c>
      <c r="AE550" s="3">
        <v>3877.65</v>
      </c>
      <c r="AF550" s="3">
        <v>0</v>
      </c>
      <c r="AG550" s="3">
        <v>0</v>
      </c>
      <c r="AH550" s="3">
        <v>1111.76</v>
      </c>
      <c r="AI550" s="3">
        <v>4989.41</v>
      </c>
      <c r="AJ550" t="s">
        <v>47</v>
      </c>
      <c r="AK550" t="s">
        <v>8234</v>
      </c>
      <c r="AL550" t="s">
        <v>8234</v>
      </c>
      <c r="AM550">
        <f>IF(Customers[[#This Row],[Customer Status]]="Churned",1,0)</f>
        <v>0</v>
      </c>
      <c r="AN550" t="str">
        <f>IF(Customers[[#This Row],[Monthly Charge]]&gt;=_xlfn.PERCENTILE.INC(Customers[Monthly Charge],0.75),"High-value","Other")</f>
        <v>Other</v>
      </c>
    </row>
    <row r="551" spans="1:40" x14ac:dyDescent="0.25">
      <c r="A551" t="s">
        <v>1007</v>
      </c>
      <c r="B551" t="s">
        <v>39</v>
      </c>
      <c r="C551" s="1">
        <v>50</v>
      </c>
      <c r="D551" t="s">
        <v>43</v>
      </c>
      <c r="E551" s="1">
        <v>2</v>
      </c>
      <c r="F551" t="s">
        <v>735</v>
      </c>
      <c r="G551">
        <v>94502</v>
      </c>
      <c r="H551">
        <v>37.724817000000002</v>
      </c>
      <c r="I551">
        <v>-122.224363</v>
      </c>
      <c r="J551" s="1">
        <v>0</v>
      </c>
      <c r="K551" s="1">
        <v>13</v>
      </c>
      <c r="L551" t="s">
        <v>42</v>
      </c>
      <c r="M551" t="s">
        <v>43</v>
      </c>
      <c r="N551" s="2">
        <v>0</v>
      </c>
      <c r="O551" t="s">
        <v>43</v>
      </c>
      <c r="P551" t="s">
        <v>40</v>
      </c>
      <c r="Q551" t="s">
        <v>44</v>
      </c>
      <c r="R551" s="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 s="3">
        <v>30.15</v>
      </c>
      <c r="AE551" s="3">
        <v>382.2</v>
      </c>
      <c r="AF551" s="3">
        <v>0</v>
      </c>
      <c r="AG551" s="3">
        <v>10</v>
      </c>
      <c r="AH551" s="3">
        <v>0</v>
      </c>
      <c r="AI551" s="3">
        <v>392.2</v>
      </c>
      <c r="AJ551" t="s">
        <v>47</v>
      </c>
      <c r="AK551" t="s">
        <v>8234</v>
      </c>
      <c r="AL551" t="s">
        <v>8234</v>
      </c>
      <c r="AM551">
        <f>IF(Customers[[#This Row],[Customer Status]]="Churned",1,0)</f>
        <v>0</v>
      </c>
      <c r="AN551" t="str">
        <f>IF(Customers[[#This Row],[Monthly Charge]]&gt;=_xlfn.PERCENTILE.INC(Customers[Monthly Charge],0.75),"High-value","Other")</f>
        <v>Other</v>
      </c>
    </row>
    <row r="552" spans="1:40" x14ac:dyDescent="0.25">
      <c r="A552" t="s">
        <v>1008</v>
      </c>
      <c r="B552" t="s">
        <v>49</v>
      </c>
      <c r="C552" s="1">
        <v>65</v>
      </c>
      <c r="D552" t="s">
        <v>40</v>
      </c>
      <c r="E552" s="1">
        <v>0</v>
      </c>
      <c r="F552" t="s">
        <v>1009</v>
      </c>
      <c r="G552">
        <v>92625</v>
      </c>
      <c r="H552">
        <v>33.600987000000003</v>
      </c>
      <c r="I552">
        <v>-117.862734</v>
      </c>
      <c r="J552" s="1">
        <v>1</v>
      </c>
      <c r="K552" s="1">
        <v>1</v>
      </c>
      <c r="L552" t="s">
        <v>54</v>
      </c>
      <c r="M552" t="s">
        <v>40</v>
      </c>
      <c r="N552" s="2">
        <v>49.6</v>
      </c>
      <c r="O552" t="s">
        <v>43</v>
      </c>
      <c r="P552" t="s">
        <v>40</v>
      </c>
      <c r="Q552" t="s">
        <v>55</v>
      </c>
      <c r="R552" s="1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 s="3">
        <v>70.849999999999994</v>
      </c>
      <c r="AE552" s="3">
        <v>70.849999999999994</v>
      </c>
      <c r="AF552" s="3">
        <v>0</v>
      </c>
      <c r="AG552" s="3">
        <v>0</v>
      </c>
      <c r="AH552" s="3">
        <v>49.6</v>
      </c>
      <c r="AI552" s="3">
        <v>120.45</v>
      </c>
      <c r="AJ552" t="s">
        <v>57</v>
      </c>
      <c r="AK552" t="s">
        <v>117</v>
      </c>
      <c r="AL552" t="s">
        <v>118</v>
      </c>
      <c r="AM552">
        <f>IF(Customers[[#This Row],[Customer Status]]="Churned",1,0)</f>
        <v>1</v>
      </c>
      <c r="AN552" t="str">
        <f>IF(Customers[[#This Row],[Monthly Charge]]&gt;=_xlfn.PERCENTILE.INC(Customers[Monthly Charge],0.75),"High-value","Other")</f>
        <v>Other</v>
      </c>
    </row>
    <row r="553" spans="1:40" x14ac:dyDescent="0.25">
      <c r="A553" t="s">
        <v>1010</v>
      </c>
      <c r="B553" t="s">
        <v>49</v>
      </c>
      <c r="C553" s="1">
        <v>48</v>
      </c>
      <c r="D553" t="s">
        <v>43</v>
      </c>
      <c r="E553" s="1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 s="1">
        <v>0</v>
      </c>
      <c r="K553" s="1">
        <v>55</v>
      </c>
      <c r="L553" t="s">
        <v>42</v>
      </c>
      <c r="M553" t="s">
        <v>40</v>
      </c>
      <c r="N553" s="2">
        <v>26.3</v>
      </c>
      <c r="O553" t="s">
        <v>40</v>
      </c>
      <c r="P553" t="s">
        <v>40</v>
      </c>
      <c r="Q553" t="s">
        <v>79</v>
      </c>
      <c r="R553" s="1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 s="3">
        <v>77.8</v>
      </c>
      <c r="AE553" s="3">
        <v>4323.3500000000004</v>
      </c>
      <c r="AF553" s="3">
        <v>0</v>
      </c>
      <c r="AG553" s="3">
        <v>0</v>
      </c>
      <c r="AH553" s="3">
        <v>1446.5</v>
      </c>
      <c r="AI553" s="3">
        <v>5769.85</v>
      </c>
      <c r="AJ553" t="s">
        <v>47</v>
      </c>
      <c r="AK553" t="s">
        <v>8234</v>
      </c>
      <c r="AL553" t="s">
        <v>8234</v>
      </c>
      <c r="AM553">
        <f>IF(Customers[[#This Row],[Customer Status]]="Churned",1,0)</f>
        <v>0</v>
      </c>
      <c r="AN553" t="str">
        <f>IF(Customers[[#This Row],[Monthly Charge]]&gt;=_xlfn.PERCENTILE.INC(Customers[Monthly Charge],0.75),"High-value","Other")</f>
        <v>Other</v>
      </c>
    </row>
    <row r="554" spans="1:40" x14ac:dyDescent="0.25">
      <c r="A554" t="s">
        <v>1011</v>
      </c>
      <c r="B554" t="s">
        <v>39</v>
      </c>
      <c r="C554" s="1">
        <v>54</v>
      </c>
      <c r="D554" t="s">
        <v>40</v>
      </c>
      <c r="E554" s="1">
        <v>0</v>
      </c>
      <c r="F554" t="s">
        <v>103</v>
      </c>
      <c r="G554">
        <v>95037</v>
      </c>
      <c r="H554">
        <v>37.161543999999999</v>
      </c>
      <c r="I554">
        <v>-121.649371</v>
      </c>
      <c r="J554" s="1">
        <v>9</v>
      </c>
      <c r="K554" s="1">
        <v>42</v>
      </c>
      <c r="L554" t="s">
        <v>42</v>
      </c>
      <c r="M554" t="s">
        <v>40</v>
      </c>
      <c r="N554" s="2">
        <v>1.31</v>
      </c>
      <c r="O554" t="s">
        <v>43</v>
      </c>
      <c r="P554" t="s">
        <v>40</v>
      </c>
      <c r="Q554" t="s">
        <v>55</v>
      </c>
      <c r="R554" s="1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 s="3">
        <v>99</v>
      </c>
      <c r="AE554" s="3">
        <v>4135</v>
      </c>
      <c r="AF554" s="3">
        <v>0</v>
      </c>
      <c r="AG554" s="3">
        <v>0</v>
      </c>
      <c r="AH554" s="3">
        <v>55.02</v>
      </c>
      <c r="AI554" s="3">
        <v>4190.0200000000004</v>
      </c>
      <c r="AJ554" t="s">
        <v>47</v>
      </c>
      <c r="AK554" t="s">
        <v>8234</v>
      </c>
      <c r="AL554" t="s">
        <v>8234</v>
      </c>
      <c r="AM554">
        <f>IF(Customers[[#This Row],[Customer Status]]="Churned",1,0)</f>
        <v>0</v>
      </c>
      <c r="AN554" t="str">
        <f>IF(Customers[[#This Row],[Monthly Charge]]&gt;=_xlfn.PERCENTILE.INC(Customers[Monthly Charge],0.75),"High-value","Other")</f>
        <v>High-value</v>
      </c>
    </row>
    <row r="555" spans="1:40" x14ac:dyDescent="0.25">
      <c r="A555" t="s">
        <v>1012</v>
      </c>
      <c r="B555" t="s">
        <v>49</v>
      </c>
      <c r="C555" s="1">
        <v>35</v>
      </c>
      <c r="D555" t="s">
        <v>43</v>
      </c>
      <c r="E555" s="1">
        <v>0</v>
      </c>
      <c r="F555" t="s">
        <v>1013</v>
      </c>
      <c r="G555">
        <v>93239</v>
      </c>
      <c r="H555">
        <v>35.996923000000002</v>
      </c>
      <c r="I555">
        <v>-120.000951</v>
      </c>
      <c r="J555" s="1">
        <v>0</v>
      </c>
      <c r="K555" s="1">
        <v>2</v>
      </c>
      <c r="L555" t="s">
        <v>42</v>
      </c>
      <c r="M555" t="s">
        <v>40</v>
      </c>
      <c r="N555" s="2">
        <v>27.67</v>
      </c>
      <c r="O555" t="s">
        <v>43</v>
      </c>
      <c r="P555" t="s">
        <v>43</v>
      </c>
      <c r="Q555" t="s">
        <v>42</v>
      </c>
      <c r="R555" s="1">
        <v>0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51</v>
      </c>
      <c r="AB555" t="s">
        <v>43</v>
      </c>
      <c r="AC555" t="s">
        <v>46</v>
      </c>
      <c r="AD555" s="3">
        <v>20.75</v>
      </c>
      <c r="AE555" s="3">
        <v>44.2</v>
      </c>
      <c r="AF555" s="3">
        <v>0</v>
      </c>
      <c r="AG555" s="3">
        <v>0</v>
      </c>
      <c r="AH555" s="3">
        <v>55.34</v>
      </c>
      <c r="AI555" s="3">
        <v>99.54</v>
      </c>
      <c r="AJ555" t="s">
        <v>98</v>
      </c>
      <c r="AK555" t="s">
        <v>8234</v>
      </c>
      <c r="AL555" t="s">
        <v>8234</v>
      </c>
      <c r="AM555">
        <f>IF(Customers[[#This Row],[Customer Status]]="Churned",1,0)</f>
        <v>0</v>
      </c>
      <c r="AN555" t="str">
        <f>IF(Customers[[#This Row],[Monthly Charge]]&gt;=_xlfn.PERCENTILE.INC(Customers[Monthly Charge],0.75),"High-value","Other")</f>
        <v>Other</v>
      </c>
    </row>
    <row r="556" spans="1:40" x14ac:dyDescent="0.25">
      <c r="A556" t="s">
        <v>1014</v>
      </c>
      <c r="B556" t="s">
        <v>49</v>
      </c>
      <c r="C556" s="1">
        <v>26</v>
      </c>
      <c r="D556" t="s">
        <v>43</v>
      </c>
      <c r="E556" s="1">
        <v>0</v>
      </c>
      <c r="F556" t="s">
        <v>1015</v>
      </c>
      <c r="G556">
        <v>91001</v>
      </c>
      <c r="H556">
        <v>34.196837000000002</v>
      </c>
      <c r="I556">
        <v>-118.142236</v>
      </c>
      <c r="J556" s="1">
        <v>0</v>
      </c>
      <c r="K556" s="1">
        <v>1</v>
      </c>
      <c r="L556" t="s">
        <v>42</v>
      </c>
      <c r="M556" t="s">
        <v>40</v>
      </c>
      <c r="N556" s="2">
        <v>5.63</v>
      </c>
      <c r="O556" t="s">
        <v>43</v>
      </c>
      <c r="P556" t="s">
        <v>40</v>
      </c>
      <c r="Q556" t="s">
        <v>44</v>
      </c>
      <c r="R556" s="1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 s="3">
        <v>75.5</v>
      </c>
      <c r="AE556" s="3">
        <v>75.5</v>
      </c>
      <c r="AF556" s="3">
        <v>0</v>
      </c>
      <c r="AG556" s="3">
        <v>0</v>
      </c>
      <c r="AH556" s="3">
        <v>5.63</v>
      </c>
      <c r="AI556" s="3">
        <v>81.13</v>
      </c>
      <c r="AJ556" t="s">
        <v>98</v>
      </c>
      <c r="AK556" t="s">
        <v>8234</v>
      </c>
      <c r="AL556" t="s">
        <v>8234</v>
      </c>
      <c r="AM556">
        <f>IF(Customers[[#This Row],[Customer Status]]="Churned",1,0)</f>
        <v>0</v>
      </c>
      <c r="AN556" t="str">
        <f>IF(Customers[[#This Row],[Monthly Charge]]&gt;=_xlfn.PERCENTILE.INC(Customers[Monthly Charge],0.75),"High-value","Other")</f>
        <v>Other</v>
      </c>
    </row>
    <row r="557" spans="1:40" x14ac:dyDescent="0.25">
      <c r="A557" t="s">
        <v>1016</v>
      </c>
      <c r="B557" t="s">
        <v>49</v>
      </c>
      <c r="C557" s="1">
        <v>80</v>
      </c>
      <c r="D557" t="s">
        <v>43</v>
      </c>
      <c r="E557" s="1">
        <v>0</v>
      </c>
      <c r="F557" t="s">
        <v>135</v>
      </c>
      <c r="G557">
        <v>90059</v>
      </c>
      <c r="H557">
        <v>33.927253999999998</v>
      </c>
      <c r="I557">
        <v>-118.249826</v>
      </c>
      <c r="J557" s="1">
        <v>0</v>
      </c>
      <c r="K557" s="1">
        <v>27</v>
      </c>
      <c r="L557" t="s">
        <v>42</v>
      </c>
      <c r="M557" t="s">
        <v>40</v>
      </c>
      <c r="N557" s="2">
        <v>42.91</v>
      </c>
      <c r="O557" t="s">
        <v>40</v>
      </c>
      <c r="P557" t="s">
        <v>40</v>
      </c>
      <c r="Q557" t="s">
        <v>55</v>
      </c>
      <c r="R557" s="1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 s="3">
        <v>81.45</v>
      </c>
      <c r="AE557" s="3">
        <v>2122.0500000000002</v>
      </c>
      <c r="AF557" s="3">
        <v>0</v>
      </c>
      <c r="AG557" s="3">
        <v>0</v>
      </c>
      <c r="AH557" s="3">
        <v>1158.57</v>
      </c>
      <c r="AI557" s="3">
        <v>3280.62</v>
      </c>
      <c r="AJ557" t="s">
        <v>57</v>
      </c>
      <c r="AK557" t="s">
        <v>58</v>
      </c>
      <c r="AL557" t="s">
        <v>214</v>
      </c>
      <c r="AM557">
        <f>IF(Customers[[#This Row],[Customer Status]]="Churned",1,0)</f>
        <v>1</v>
      </c>
      <c r="AN557" t="str">
        <f>IF(Customers[[#This Row],[Monthly Charge]]&gt;=_xlfn.PERCENTILE.INC(Customers[Monthly Charge],0.75),"High-value","Other")</f>
        <v>Other</v>
      </c>
    </row>
    <row r="558" spans="1:40" x14ac:dyDescent="0.25">
      <c r="A558" t="s">
        <v>1017</v>
      </c>
      <c r="B558" t="s">
        <v>49</v>
      </c>
      <c r="C558" s="1">
        <v>48</v>
      </c>
      <c r="D558" t="s">
        <v>40</v>
      </c>
      <c r="E558" s="1">
        <v>3</v>
      </c>
      <c r="F558" t="s">
        <v>728</v>
      </c>
      <c r="G558">
        <v>94549</v>
      </c>
      <c r="H558">
        <v>37.907777000000003</v>
      </c>
      <c r="I558">
        <v>-122.127161</v>
      </c>
      <c r="J558" s="1">
        <v>1</v>
      </c>
      <c r="K558" s="1">
        <v>17</v>
      </c>
      <c r="L558" t="s">
        <v>62</v>
      </c>
      <c r="M558" t="s">
        <v>40</v>
      </c>
      <c r="N558" s="2">
        <v>29.87</v>
      </c>
      <c r="O558" t="s">
        <v>40</v>
      </c>
      <c r="P558" t="s">
        <v>40</v>
      </c>
      <c r="Q558" t="s">
        <v>79</v>
      </c>
      <c r="R558" s="1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 s="3">
        <v>66.7</v>
      </c>
      <c r="AE558" s="3">
        <v>1077.05</v>
      </c>
      <c r="AF558" s="3">
        <v>0</v>
      </c>
      <c r="AG558" s="3">
        <v>0</v>
      </c>
      <c r="AH558" s="3">
        <v>507.79</v>
      </c>
      <c r="AI558" s="3">
        <v>1584.84</v>
      </c>
      <c r="AJ558" t="s">
        <v>47</v>
      </c>
      <c r="AK558" t="s">
        <v>8234</v>
      </c>
      <c r="AL558" t="s">
        <v>8234</v>
      </c>
      <c r="AM558">
        <f>IF(Customers[[#This Row],[Customer Status]]="Churned",1,0)</f>
        <v>0</v>
      </c>
      <c r="AN558" t="str">
        <f>IF(Customers[[#This Row],[Monthly Charge]]&gt;=_xlfn.PERCENTILE.INC(Customers[Monthly Charge],0.75),"High-value","Other")</f>
        <v>Other</v>
      </c>
    </row>
    <row r="559" spans="1:40" x14ac:dyDescent="0.25">
      <c r="A559" t="s">
        <v>1018</v>
      </c>
      <c r="B559" t="s">
        <v>39</v>
      </c>
      <c r="C559" s="1">
        <v>19</v>
      </c>
      <c r="D559" t="s">
        <v>43</v>
      </c>
      <c r="E559" s="1">
        <v>0</v>
      </c>
      <c r="F559" t="s">
        <v>1019</v>
      </c>
      <c r="G559">
        <v>93260</v>
      </c>
      <c r="H559">
        <v>35.861927999999999</v>
      </c>
      <c r="I559">
        <v>-118.636698</v>
      </c>
      <c r="J559" s="1">
        <v>0</v>
      </c>
      <c r="K559" s="1">
        <v>2</v>
      </c>
      <c r="L559" t="s">
        <v>54</v>
      </c>
      <c r="M559" t="s">
        <v>43</v>
      </c>
      <c r="N559" s="2">
        <v>0</v>
      </c>
      <c r="O559" t="s">
        <v>43</v>
      </c>
      <c r="P559" t="s">
        <v>40</v>
      </c>
      <c r="Q559" t="s">
        <v>79</v>
      </c>
      <c r="R559" s="1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 s="3">
        <v>34.700000000000003</v>
      </c>
      <c r="AE559" s="3">
        <v>62.25</v>
      </c>
      <c r="AF559" s="3">
        <v>0</v>
      </c>
      <c r="AG559" s="3">
        <v>0</v>
      </c>
      <c r="AH559" s="3">
        <v>0</v>
      </c>
      <c r="AI559" s="3">
        <v>62.25</v>
      </c>
      <c r="AJ559" t="s">
        <v>57</v>
      </c>
      <c r="AK559" t="s">
        <v>58</v>
      </c>
      <c r="AL559" t="s">
        <v>104</v>
      </c>
      <c r="AM559">
        <f>IF(Customers[[#This Row],[Customer Status]]="Churned",1,0)</f>
        <v>1</v>
      </c>
      <c r="AN559" t="str">
        <f>IF(Customers[[#This Row],[Monthly Charge]]&gt;=_xlfn.PERCENTILE.INC(Customers[Monthly Charge],0.75),"High-value","Other")</f>
        <v>Other</v>
      </c>
    </row>
    <row r="560" spans="1:40" x14ac:dyDescent="0.25">
      <c r="A560" t="s">
        <v>1020</v>
      </c>
      <c r="B560" t="s">
        <v>39</v>
      </c>
      <c r="C560" s="1">
        <v>76</v>
      </c>
      <c r="D560" t="s">
        <v>40</v>
      </c>
      <c r="E560" s="1">
        <v>0</v>
      </c>
      <c r="F560" t="s">
        <v>135</v>
      </c>
      <c r="G560">
        <v>90068</v>
      </c>
      <c r="H560">
        <v>34.137411</v>
      </c>
      <c r="I560">
        <v>-118.32891499999999</v>
      </c>
      <c r="J560" s="1">
        <v>5</v>
      </c>
      <c r="K560" s="1">
        <v>27</v>
      </c>
      <c r="L560" t="s">
        <v>129</v>
      </c>
      <c r="M560" t="s">
        <v>40</v>
      </c>
      <c r="N560" s="2">
        <v>3.43</v>
      </c>
      <c r="O560" t="s">
        <v>40</v>
      </c>
      <c r="P560" t="s">
        <v>40</v>
      </c>
      <c r="Q560" t="s">
        <v>79</v>
      </c>
      <c r="R560" s="1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 s="3">
        <v>83.85</v>
      </c>
      <c r="AE560" s="3">
        <v>2310.1999999999998</v>
      </c>
      <c r="AF560" s="3">
        <v>0</v>
      </c>
      <c r="AG560" s="3">
        <v>0</v>
      </c>
      <c r="AH560" s="3">
        <v>92.61</v>
      </c>
      <c r="AI560" s="3">
        <v>2402.81</v>
      </c>
      <c r="AJ560" t="s">
        <v>47</v>
      </c>
      <c r="AK560" t="s">
        <v>8234</v>
      </c>
      <c r="AL560" t="s">
        <v>8234</v>
      </c>
      <c r="AM560">
        <f>IF(Customers[[#This Row],[Customer Status]]="Churned",1,0)</f>
        <v>0</v>
      </c>
      <c r="AN560" t="str">
        <f>IF(Customers[[#This Row],[Monthly Charge]]&gt;=_xlfn.PERCENTILE.INC(Customers[Monthly Charge],0.75),"High-value","Other")</f>
        <v>Other</v>
      </c>
    </row>
    <row r="561" spans="1:40" x14ac:dyDescent="0.25">
      <c r="A561" t="s">
        <v>1021</v>
      </c>
      <c r="B561" t="s">
        <v>49</v>
      </c>
      <c r="C561" s="1">
        <v>76</v>
      </c>
      <c r="D561" t="s">
        <v>43</v>
      </c>
      <c r="E561" s="1">
        <v>0</v>
      </c>
      <c r="F561" t="s">
        <v>243</v>
      </c>
      <c r="G561">
        <v>92592</v>
      </c>
      <c r="H561">
        <v>33.507255000000001</v>
      </c>
      <c r="I561">
        <v>-117.029473</v>
      </c>
      <c r="J561" s="1">
        <v>0</v>
      </c>
      <c r="K561" s="1">
        <v>52</v>
      </c>
      <c r="L561" t="s">
        <v>42</v>
      </c>
      <c r="M561" t="s">
        <v>43</v>
      </c>
      <c r="N561" s="2">
        <v>0</v>
      </c>
      <c r="O561" t="s">
        <v>43</v>
      </c>
      <c r="P561" t="s">
        <v>40</v>
      </c>
      <c r="Q561" t="s">
        <v>79</v>
      </c>
      <c r="R561" s="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 s="3">
        <v>49.15</v>
      </c>
      <c r="AE561" s="3">
        <v>2550.9</v>
      </c>
      <c r="AF561" s="3">
        <v>0</v>
      </c>
      <c r="AG561" s="3">
        <v>30</v>
      </c>
      <c r="AH561" s="3">
        <v>0</v>
      </c>
      <c r="AI561" s="3">
        <v>2580.9</v>
      </c>
      <c r="AJ561" t="s">
        <v>57</v>
      </c>
      <c r="AK561" t="s">
        <v>58</v>
      </c>
      <c r="AL561" t="s">
        <v>104</v>
      </c>
      <c r="AM561">
        <f>IF(Customers[[#This Row],[Customer Status]]="Churned",1,0)</f>
        <v>1</v>
      </c>
      <c r="AN561" t="str">
        <f>IF(Customers[[#This Row],[Monthly Charge]]&gt;=_xlfn.PERCENTILE.INC(Customers[Monthly Charge],0.75),"High-value","Other")</f>
        <v>Other</v>
      </c>
    </row>
    <row r="562" spans="1:40" x14ac:dyDescent="0.25">
      <c r="A562" t="s">
        <v>1022</v>
      </c>
      <c r="B562" t="s">
        <v>39</v>
      </c>
      <c r="C562" s="1">
        <v>58</v>
      </c>
      <c r="D562" t="s">
        <v>43</v>
      </c>
      <c r="E562" s="1">
        <v>0</v>
      </c>
      <c r="F562" t="s">
        <v>294</v>
      </c>
      <c r="G562">
        <v>95519</v>
      </c>
      <c r="H562">
        <v>40.965010999999997</v>
      </c>
      <c r="I562">
        <v>-124.015255</v>
      </c>
      <c r="J562" s="1">
        <v>0</v>
      </c>
      <c r="K562" s="1">
        <v>45</v>
      </c>
      <c r="L562" t="s">
        <v>42</v>
      </c>
      <c r="M562" t="s">
        <v>40</v>
      </c>
      <c r="N562" s="2">
        <v>1.57</v>
      </c>
      <c r="O562" t="s">
        <v>40</v>
      </c>
      <c r="P562" t="s">
        <v>40</v>
      </c>
      <c r="Q562" t="s">
        <v>55</v>
      </c>
      <c r="R562" s="1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 s="3">
        <v>96.75</v>
      </c>
      <c r="AE562" s="3">
        <v>4442.75</v>
      </c>
      <c r="AF562" s="3">
        <v>0</v>
      </c>
      <c r="AG562" s="3">
        <v>0</v>
      </c>
      <c r="AH562" s="3">
        <v>70.650000000000006</v>
      </c>
      <c r="AI562" s="3">
        <v>4513.3999999999996</v>
      </c>
      <c r="AJ562" t="s">
        <v>47</v>
      </c>
      <c r="AK562" t="s">
        <v>8234</v>
      </c>
      <c r="AL562" t="s">
        <v>8234</v>
      </c>
      <c r="AM562">
        <f>IF(Customers[[#This Row],[Customer Status]]="Churned",1,0)</f>
        <v>0</v>
      </c>
      <c r="AN562" t="str">
        <f>IF(Customers[[#This Row],[Monthly Charge]]&gt;=_xlfn.PERCENTILE.INC(Customers[Monthly Charge],0.75),"High-value","Other")</f>
        <v>High-value</v>
      </c>
    </row>
    <row r="563" spans="1:40" x14ac:dyDescent="0.25">
      <c r="A563" t="s">
        <v>1023</v>
      </c>
      <c r="B563" t="s">
        <v>39</v>
      </c>
      <c r="C563" s="1">
        <v>26</v>
      </c>
      <c r="D563" t="s">
        <v>40</v>
      </c>
      <c r="E563" s="1">
        <v>0</v>
      </c>
      <c r="F563" t="s">
        <v>1024</v>
      </c>
      <c r="G563">
        <v>95454</v>
      </c>
      <c r="H563">
        <v>39.806140999999997</v>
      </c>
      <c r="I563">
        <v>-123.531098</v>
      </c>
      <c r="J563" s="1">
        <v>2</v>
      </c>
      <c r="K563" s="1">
        <v>71</v>
      </c>
      <c r="L563" t="s">
        <v>42</v>
      </c>
      <c r="M563" t="s">
        <v>40</v>
      </c>
      <c r="N563" s="2">
        <v>39.44</v>
      </c>
      <c r="O563" t="s">
        <v>43</v>
      </c>
      <c r="P563" t="s">
        <v>43</v>
      </c>
      <c r="Q563" t="s">
        <v>42</v>
      </c>
      <c r="R563" s="1">
        <v>0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73</v>
      </c>
      <c r="AB563" t="s">
        <v>43</v>
      </c>
      <c r="AC563" t="s">
        <v>46</v>
      </c>
      <c r="AD563" s="3">
        <v>19.100000000000001</v>
      </c>
      <c r="AE563" s="3">
        <v>1372.45</v>
      </c>
      <c r="AF563" s="3">
        <v>0</v>
      </c>
      <c r="AG563" s="3">
        <v>0</v>
      </c>
      <c r="AH563" s="3">
        <v>2800.24</v>
      </c>
      <c r="AI563" s="3">
        <v>4172.6899999999996</v>
      </c>
      <c r="AJ563" t="s">
        <v>47</v>
      </c>
      <c r="AK563" t="s">
        <v>8234</v>
      </c>
      <c r="AL563" t="s">
        <v>8234</v>
      </c>
      <c r="AM563">
        <f>IF(Customers[[#This Row],[Customer Status]]="Churned",1,0)</f>
        <v>0</v>
      </c>
      <c r="AN563" t="str">
        <f>IF(Customers[[#This Row],[Monthly Charge]]&gt;=_xlfn.PERCENTILE.INC(Customers[Monthly Charge],0.75),"High-value","Other")</f>
        <v>Other</v>
      </c>
    </row>
    <row r="564" spans="1:40" x14ac:dyDescent="0.25">
      <c r="A564" t="s">
        <v>1025</v>
      </c>
      <c r="B564" t="s">
        <v>49</v>
      </c>
      <c r="C564" s="1">
        <v>33</v>
      </c>
      <c r="D564" t="s">
        <v>43</v>
      </c>
      <c r="E564" s="1">
        <v>0</v>
      </c>
      <c r="F564" t="s">
        <v>135</v>
      </c>
      <c r="G564">
        <v>90047</v>
      </c>
      <c r="H564">
        <v>33.958148999999999</v>
      </c>
      <c r="I564">
        <v>-118.308441</v>
      </c>
      <c r="J564" s="1">
        <v>0</v>
      </c>
      <c r="K564" s="1">
        <v>36</v>
      </c>
      <c r="L564" t="s">
        <v>129</v>
      </c>
      <c r="M564" t="s">
        <v>40</v>
      </c>
      <c r="N564" s="2">
        <v>8.5</v>
      </c>
      <c r="O564" t="s">
        <v>43</v>
      </c>
      <c r="P564" t="s">
        <v>43</v>
      </c>
      <c r="Q564" t="s">
        <v>42</v>
      </c>
      <c r="R564" s="1">
        <v>0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73</v>
      </c>
      <c r="AB564" t="s">
        <v>40</v>
      </c>
      <c r="AC564" t="s">
        <v>46</v>
      </c>
      <c r="AD564" s="3">
        <v>18.55</v>
      </c>
      <c r="AE564" s="3">
        <v>689</v>
      </c>
      <c r="AF564" s="3">
        <v>0</v>
      </c>
      <c r="AG564" s="3">
        <v>0</v>
      </c>
      <c r="AH564" s="3">
        <v>306</v>
      </c>
      <c r="AI564" s="3">
        <v>995</v>
      </c>
      <c r="AJ564" t="s">
        <v>47</v>
      </c>
      <c r="AK564" t="s">
        <v>8234</v>
      </c>
      <c r="AL564" t="s">
        <v>8234</v>
      </c>
      <c r="AM564">
        <f>IF(Customers[[#This Row],[Customer Status]]="Churned",1,0)</f>
        <v>0</v>
      </c>
      <c r="AN564" t="str">
        <f>IF(Customers[[#This Row],[Monthly Charge]]&gt;=_xlfn.PERCENTILE.INC(Customers[Monthly Charge],0.75),"High-value","Other")</f>
        <v>Other</v>
      </c>
    </row>
    <row r="565" spans="1:40" x14ac:dyDescent="0.25">
      <c r="A565" t="s">
        <v>1026</v>
      </c>
      <c r="B565" t="s">
        <v>39</v>
      </c>
      <c r="C565" s="1">
        <v>58</v>
      </c>
      <c r="D565" t="s">
        <v>43</v>
      </c>
      <c r="E565" s="1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 s="1">
        <v>0</v>
      </c>
      <c r="K565" s="1">
        <v>15</v>
      </c>
      <c r="L565" t="s">
        <v>42</v>
      </c>
      <c r="M565" t="s">
        <v>40</v>
      </c>
      <c r="N565" s="2">
        <v>9.74</v>
      </c>
      <c r="O565" t="s">
        <v>43</v>
      </c>
      <c r="P565" t="s">
        <v>43</v>
      </c>
      <c r="Q565" t="s">
        <v>42</v>
      </c>
      <c r="R565" s="1">
        <v>0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45</v>
      </c>
      <c r="AB565" t="s">
        <v>43</v>
      </c>
      <c r="AC565" t="s">
        <v>46</v>
      </c>
      <c r="AD565" s="3">
        <v>20.100000000000001</v>
      </c>
      <c r="AE565" s="3">
        <v>302.45</v>
      </c>
      <c r="AF565" s="3">
        <v>0</v>
      </c>
      <c r="AG565" s="3">
        <v>0</v>
      </c>
      <c r="AH565" s="3">
        <v>146.1</v>
      </c>
      <c r="AI565" s="3">
        <v>448.55</v>
      </c>
      <c r="AJ565" t="s">
        <v>47</v>
      </c>
      <c r="AK565" t="s">
        <v>8234</v>
      </c>
      <c r="AL565" t="s">
        <v>8234</v>
      </c>
      <c r="AM565">
        <f>IF(Customers[[#This Row],[Customer Status]]="Churned",1,0)</f>
        <v>0</v>
      </c>
      <c r="AN565" t="str">
        <f>IF(Customers[[#This Row],[Monthly Charge]]&gt;=_xlfn.PERCENTILE.INC(Customers[Monthly Charge],0.75),"High-value","Other")</f>
        <v>Other</v>
      </c>
    </row>
    <row r="566" spans="1:40" x14ac:dyDescent="0.25">
      <c r="A566" t="s">
        <v>1027</v>
      </c>
      <c r="B566" t="s">
        <v>39</v>
      </c>
      <c r="C566" s="1">
        <v>48</v>
      </c>
      <c r="D566" t="s">
        <v>43</v>
      </c>
      <c r="E566" s="1">
        <v>0</v>
      </c>
      <c r="F566" t="s">
        <v>1028</v>
      </c>
      <c r="G566">
        <v>93615</v>
      </c>
      <c r="H566">
        <v>36.497895</v>
      </c>
      <c r="I566">
        <v>-119.285484</v>
      </c>
      <c r="J566" s="1">
        <v>0</v>
      </c>
      <c r="K566" s="1">
        <v>20</v>
      </c>
      <c r="L566" t="s">
        <v>42</v>
      </c>
      <c r="M566" t="s">
        <v>40</v>
      </c>
      <c r="N566" s="2">
        <v>30.52</v>
      </c>
      <c r="O566" t="s">
        <v>43</v>
      </c>
      <c r="P566" t="s">
        <v>40</v>
      </c>
      <c r="Q566" t="s">
        <v>55</v>
      </c>
      <c r="R566" s="1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 s="3">
        <v>89.4</v>
      </c>
      <c r="AE566" s="3">
        <v>1871.15</v>
      </c>
      <c r="AF566" s="3">
        <v>0</v>
      </c>
      <c r="AG566" s="3">
        <v>0</v>
      </c>
      <c r="AH566" s="3">
        <v>610.4</v>
      </c>
      <c r="AI566" s="3">
        <v>2481.5500000000002</v>
      </c>
      <c r="AJ566" t="s">
        <v>47</v>
      </c>
      <c r="AK566" t="s">
        <v>8234</v>
      </c>
      <c r="AL566" t="s">
        <v>8234</v>
      </c>
      <c r="AM566">
        <f>IF(Customers[[#This Row],[Customer Status]]="Churned",1,0)</f>
        <v>0</v>
      </c>
      <c r="AN566" t="str">
        <f>IF(Customers[[#This Row],[Monthly Charge]]&gt;=_xlfn.PERCENTILE.INC(Customers[Monthly Charge],0.75),"High-value","Other")</f>
        <v>Other</v>
      </c>
    </row>
    <row r="567" spans="1:40" x14ac:dyDescent="0.25">
      <c r="A567" t="s">
        <v>1029</v>
      </c>
      <c r="B567" t="s">
        <v>49</v>
      </c>
      <c r="C567" s="1">
        <v>52</v>
      </c>
      <c r="D567" t="s">
        <v>40</v>
      </c>
      <c r="E567" s="1">
        <v>2</v>
      </c>
      <c r="F567" t="s">
        <v>157</v>
      </c>
      <c r="G567">
        <v>95148</v>
      </c>
      <c r="H567">
        <v>37.339533000000003</v>
      </c>
      <c r="I567">
        <v>-121.777179</v>
      </c>
      <c r="J567" s="1">
        <v>9</v>
      </c>
      <c r="K567" s="1">
        <v>71</v>
      </c>
      <c r="L567" t="s">
        <v>72</v>
      </c>
      <c r="M567" t="s">
        <v>40</v>
      </c>
      <c r="N567" s="2">
        <v>23.34</v>
      </c>
      <c r="O567" t="s">
        <v>43</v>
      </c>
      <c r="P567" t="s">
        <v>43</v>
      </c>
      <c r="Q567" t="s">
        <v>42</v>
      </c>
      <c r="R567" s="1">
        <v>0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73</v>
      </c>
      <c r="AB567" t="s">
        <v>43</v>
      </c>
      <c r="AC567" t="s">
        <v>46</v>
      </c>
      <c r="AD567" s="3">
        <v>19.8</v>
      </c>
      <c r="AE567" s="3">
        <v>1396.25</v>
      </c>
      <c r="AF567" s="3">
        <v>0</v>
      </c>
      <c r="AG567" s="3">
        <v>0</v>
      </c>
      <c r="AH567" s="3">
        <v>1657.14</v>
      </c>
      <c r="AI567" s="3">
        <v>3053.39</v>
      </c>
      <c r="AJ567" t="s">
        <v>47</v>
      </c>
      <c r="AK567" t="s">
        <v>8234</v>
      </c>
      <c r="AL567" t="s">
        <v>8234</v>
      </c>
      <c r="AM567">
        <f>IF(Customers[[#This Row],[Customer Status]]="Churned",1,0)</f>
        <v>0</v>
      </c>
      <c r="AN567" t="str">
        <f>IF(Customers[[#This Row],[Monthly Charge]]&gt;=_xlfn.PERCENTILE.INC(Customers[Monthly Charge],0.75),"High-value","Other")</f>
        <v>Other</v>
      </c>
    </row>
    <row r="568" spans="1:40" x14ac:dyDescent="0.25">
      <c r="A568" t="s">
        <v>1030</v>
      </c>
      <c r="B568" t="s">
        <v>39</v>
      </c>
      <c r="C568" s="1">
        <v>55</v>
      </c>
      <c r="D568" t="s">
        <v>43</v>
      </c>
      <c r="E568" s="1">
        <v>0</v>
      </c>
      <c r="F568" t="s">
        <v>735</v>
      </c>
      <c r="G568">
        <v>94501</v>
      </c>
      <c r="H568">
        <v>37.774633000000001</v>
      </c>
      <c r="I568">
        <v>-122.274434</v>
      </c>
      <c r="J568" s="1">
        <v>0</v>
      </c>
      <c r="K568" s="1">
        <v>24</v>
      </c>
      <c r="L568" t="s">
        <v>42</v>
      </c>
      <c r="M568" t="s">
        <v>40</v>
      </c>
      <c r="N568" s="2">
        <v>47.31</v>
      </c>
      <c r="O568" t="s">
        <v>43</v>
      </c>
      <c r="P568" t="s">
        <v>43</v>
      </c>
      <c r="Q568" t="s">
        <v>42</v>
      </c>
      <c r="R568" s="1">
        <v>0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45</v>
      </c>
      <c r="AB568" t="s">
        <v>43</v>
      </c>
      <c r="AC568" t="s">
        <v>56</v>
      </c>
      <c r="AD568" s="3">
        <v>21.05</v>
      </c>
      <c r="AE568" s="3">
        <v>531.54999999999995</v>
      </c>
      <c r="AF568" s="3">
        <v>0</v>
      </c>
      <c r="AG568" s="3">
        <v>0</v>
      </c>
      <c r="AH568" s="3">
        <v>1135.44</v>
      </c>
      <c r="AI568" s="3">
        <v>1666.99</v>
      </c>
      <c r="AJ568" t="s">
        <v>47</v>
      </c>
      <c r="AK568" t="s">
        <v>8234</v>
      </c>
      <c r="AL568" t="s">
        <v>8234</v>
      </c>
      <c r="AM568">
        <f>IF(Customers[[#This Row],[Customer Status]]="Churned",1,0)</f>
        <v>0</v>
      </c>
      <c r="AN568" t="str">
        <f>IF(Customers[[#This Row],[Monthly Charge]]&gt;=_xlfn.PERCENTILE.INC(Customers[Monthly Charge],0.75),"High-value","Other")</f>
        <v>Other</v>
      </c>
    </row>
    <row r="569" spans="1:40" x14ac:dyDescent="0.25">
      <c r="A569" t="s">
        <v>1031</v>
      </c>
      <c r="B569" t="s">
        <v>39</v>
      </c>
      <c r="C569" s="1">
        <v>29</v>
      </c>
      <c r="D569" t="s">
        <v>43</v>
      </c>
      <c r="E569" s="1">
        <v>0</v>
      </c>
      <c r="F569" t="s">
        <v>391</v>
      </c>
      <c r="G569">
        <v>94107</v>
      </c>
      <c r="H569">
        <v>37.768881</v>
      </c>
      <c r="I569">
        <v>-122.395521</v>
      </c>
      <c r="J569" s="1">
        <v>0</v>
      </c>
      <c r="K569" s="1">
        <v>71</v>
      </c>
      <c r="L569" t="s">
        <v>42</v>
      </c>
      <c r="M569" t="s">
        <v>40</v>
      </c>
      <c r="N569" s="2">
        <v>41.92</v>
      </c>
      <c r="O569" t="s">
        <v>40</v>
      </c>
      <c r="P569" t="s">
        <v>40</v>
      </c>
      <c r="Q569" t="s">
        <v>55</v>
      </c>
      <c r="R569" s="1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 s="3">
        <v>111.25</v>
      </c>
      <c r="AE569" s="3">
        <v>7984.15</v>
      </c>
      <c r="AF569" s="3">
        <v>0</v>
      </c>
      <c r="AG569" s="3">
        <v>0</v>
      </c>
      <c r="AH569" s="3">
        <v>2976.32</v>
      </c>
      <c r="AI569" s="3">
        <v>10960.47</v>
      </c>
      <c r="AJ569" t="s">
        <v>47</v>
      </c>
      <c r="AK569" t="s">
        <v>8234</v>
      </c>
      <c r="AL569" t="s">
        <v>8234</v>
      </c>
      <c r="AM569">
        <f>IF(Customers[[#This Row],[Customer Status]]="Churned",1,0)</f>
        <v>0</v>
      </c>
      <c r="AN569" t="str">
        <f>IF(Customers[[#This Row],[Monthly Charge]]&gt;=_xlfn.PERCENTILE.INC(Customers[Monthly Charge],0.75),"High-value","Other")</f>
        <v>High-value</v>
      </c>
    </row>
    <row r="570" spans="1:40" x14ac:dyDescent="0.25">
      <c r="A570" t="s">
        <v>1032</v>
      </c>
      <c r="B570" t="s">
        <v>49</v>
      </c>
      <c r="C570" s="1">
        <v>64</v>
      </c>
      <c r="D570" t="s">
        <v>40</v>
      </c>
      <c r="E570" s="1">
        <v>0</v>
      </c>
      <c r="F570" t="s">
        <v>151</v>
      </c>
      <c r="G570">
        <v>92128</v>
      </c>
      <c r="H570">
        <v>33.000269000000003</v>
      </c>
      <c r="I570">
        <v>-117.072093</v>
      </c>
      <c r="J570" s="1">
        <v>2</v>
      </c>
      <c r="K570" s="1">
        <v>9</v>
      </c>
      <c r="L570" t="s">
        <v>54</v>
      </c>
      <c r="M570" t="s">
        <v>43</v>
      </c>
      <c r="N570" s="2">
        <v>0</v>
      </c>
      <c r="O570" t="s">
        <v>43</v>
      </c>
      <c r="P570" t="s">
        <v>40</v>
      </c>
      <c r="Q570" t="s">
        <v>79</v>
      </c>
      <c r="R570" s="1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 s="3">
        <v>40.65</v>
      </c>
      <c r="AE570" s="3">
        <v>328.95</v>
      </c>
      <c r="AF570" s="3">
        <v>0</v>
      </c>
      <c r="AG570" s="3">
        <v>0</v>
      </c>
      <c r="AH570" s="3">
        <v>0</v>
      </c>
      <c r="AI570" s="3">
        <v>328.95</v>
      </c>
      <c r="AJ570" t="s">
        <v>57</v>
      </c>
      <c r="AK570" t="s">
        <v>58</v>
      </c>
      <c r="AL570" t="s">
        <v>59</v>
      </c>
      <c r="AM570">
        <f>IF(Customers[[#This Row],[Customer Status]]="Churned",1,0)</f>
        <v>1</v>
      </c>
      <c r="AN570" t="str">
        <f>IF(Customers[[#This Row],[Monthly Charge]]&gt;=_xlfn.PERCENTILE.INC(Customers[Monthly Charge],0.75),"High-value","Other")</f>
        <v>Other</v>
      </c>
    </row>
    <row r="571" spans="1:40" x14ac:dyDescent="0.25">
      <c r="A571" t="s">
        <v>1033</v>
      </c>
      <c r="B571" t="s">
        <v>39</v>
      </c>
      <c r="C571" s="1">
        <v>31</v>
      </c>
      <c r="D571" t="s">
        <v>40</v>
      </c>
      <c r="E571" s="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 s="1">
        <v>9</v>
      </c>
      <c r="K571" s="1">
        <v>66</v>
      </c>
      <c r="L571" t="s">
        <v>42</v>
      </c>
      <c r="M571" t="s">
        <v>40</v>
      </c>
      <c r="N571" s="2">
        <v>36.36</v>
      </c>
      <c r="O571" t="s">
        <v>40</v>
      </c>
      <c r="P571" t="s">
        <v>40</v>
      </c>
      <c r="Q571" t="s">
        <v>44</v>
      </c>
      <c r="R571" s="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 s="3">
        <v>89.9</v>
      </c>
      <c r="AE571" s="3">
        <v>5958.85</v>
      </c>
      <c r="AF571" s="3">
        <v>0</v>
      </c>
      <c r="AG571" s="3">
        <v>0</v>
      </c>
      <c r="AH571" s="3">
        <v>2399.7600000000002</v>
      </c>
      <c r="AI571" s="3">
        <v>8358.61</v>
      </c>
      <c r="AJ571" t="s">
        <v>47</v>
      </c>
      <c r="AK571" t="s">
        <v>8234</v>
      </c>
      <c r="AL571" t="s">
        <v>8234</v>
      </c>
      <c r="AM571">
        <f>IF(Customers[[#This Row],[Customer Status]]="Churned",1,0)</f>
        <v>0</v>
      </c>
      <c r="AN571" t="str">
        <f>IF(Customers[[#This Row],[Monthly Charge]]&gt;=_xlfn.PERCENTILE.INC(Customers[Monthly Charge],0.75),"High-value","Other")</f>
        <v>High-value</v>
      </c>
    </row>
    <row r="572" spans="1:40" x14ac:dyDescent="0.25">
      <c r="A572" t="s">
        <v>1035</v>
      </c>
      <c r="B572" t="s">
        <v>39</v>
      </c>
      <c r="C572" s="1">
        <v>35</v>
      </c>
      <c r="D572" t="s">
        <v>43</v>
      </c>
      <c r="E572" s="1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 s="1">
        <v>0</v>
      </c>
      <c r="K572" s="1">
        <v>30</v>
      </c>
      <c r="L572" t="s">
        <v>42</v>
      </c>
      <c r="M572" t="s">
        <v>40</v>
      </c>
      <c r="N572" s="2">
        <v>9.27</v>
      </c>
      <c r="O572" t="s">
        <v>43</v>
      </c>
      <c r="P572" t="s">
        <v>43</v>
      </c>
      <c r="Q572" t="s">
        <v>42</v>
      </c>
      <c r="R572" s="1">
        <v>0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73</v>
      </c>
      <c r="AB572" t="s">
        <v>43</v>
      </c>
      <c r="AC572" t="s">
        <v>46</v>
      </c>
      <c r="AD572" s="3">
        <v>19.399999999999999</v>
      </c>
      <c r="AE572" s="3">
        <v>578.5</v>
      </c>
      <c r="AF572" s="3">
        <v>0</v>
      </c>
      <c r="AG572" s="3">
        <v>0</v>
      </c>
      <c r="AH572" s="3">
        <v>278.10000000000002</v>
      </c>
      <c r="AI572" s="3">
        <v>856.6</v>
      </c>
      <c r="AJ572" t="s">
        <v>47</v>
      </c>
      <c r="AK572" t="s">
        <v>8234</v>
      </c>
      <c r="AL572" t="s">
        <v>8234</v>
      </c>
      <c r="AM572">
        <f>IF(Customers[[#This Row],[Customer Status]]="Churned",1,0)</f>
        <v>0</v>
      </c>
      <c r="AN572" t="str">
        <f>IF(Customers[[#This Row],[Monthly Charge]]&gt;=_xlfn.PERCENTILE.INC(Customers[Monthly Charge],0.75),"High-value","Other")</f>
        <v>Other</v>
      </c>
    </row>
    <row r="573" spans="1:40" x14ac:dyDescent="0.25">
      <c r="A573" t="s">
        <v>1037</v>
      </c>
      <c r="B573" t="s">
        <v>49</v>
      </c>
      <c r="C573" s="1">
        <v>33</v>
      </c>
      <c r="D573" t="s">
        <v>43</v>
      </c>
      <c r="E573" s="1">
        <v>0</v>
      </c>
      <c r="F573" t="s">
        <v>534</v>
      </c>
      <c r="G573">
        <v>92661</v>
      </c>
      <c r="H573">
        <v>33.601309000000001</v>
      </c>
      <c r="I573">
        <v>-117.902304</v>
      </c>
      <c r="J573" s="1">
        <v>0</v>
      </c>
      <c r="K573" s="1">
        <v>47</v>
      </c>
      <c r="L573" t="s">
        <v>76</v>
      </c>
      <c r="M573" t="s">
        <v>40</v>
      </c>
      <c r="N573" s="2">
        <v>36.78</v>
      </c>
      <c r="O573" t="s">
        <v>43</v>
      </c>
      <c r="P573" t="s">
        <v>40</v>
      </c>
      <c r="Q573" t="s">
        <v>79</v>
      </c>
      <c r="R573" s="1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 s="3">
        <v>-2</v>
      </c>
      <c r="AE573" s="3">
        <v>4138.8999999999996</v>
      </c>
      <c r="AF573" s="3">
        <v>0</v>
      </c>
      <c r="AG573" s="3">
        <v>0</v>
      </c>
      <c r="AH573" s="3">
        <v>1728.66</v>
      </c>
      <c r="AI573" s="3">
        <v>5867.56</v>
      </c>
      <c r="AJ573" t="s">
        <v>47</v>
      </c>
      <c r="AK573" t="s">
        <v>8234</v>
      </c>
      <c r="AL573" t="s">
        <v>8234</v>
      </c>
      <c r="AM573">
        <f>IF(Customers[[#This Row],[Customer Status]]="Churned",1,0)</f>
        <v>0</v>
      </c>
      <c r="AN573" t="str">
        <f>IF(Customers[[#This Row],[Monthly Charge]]&gt;=_xlfn.PERCENTILE.INC(Customers[Monthly Charge],0.75),"High-value","Other")</f>
        <v>Other</v>
      </c>
    </row>
    <row r="574" spans="1:40" x14ac:dyDescent="0.25">
      <c r="A574" t="s">
        <v>1038</v>
      </c>
      <c r="B574" t="s">
        <v>39</v>
      </c>
      <c r="C574" s="1">
        <v>63</v>
      </c>
      <c r="D574" t="s">
        <v>43</v>
      </c>
      <c r="E574" s="1">
        <v>0</v>
      </c>
      <c r="F574" t="s">
        <v>135</v>
      </c>
      <c r="G574">
        <v>90036</v>
      </c>
      <c r="H574">
        <v>34.070290999999997</v>
      </c>
      <c r="I574">
        <v>-118.349191</v>
      </c>
      <c r="J574" s="1">
        <v>0</v>
      </c>
      <c r="K574" s="1">
        <v>7</v>
      </c>
      <c r="L574" t="s">
        <v>42</v>
      </c>
      <c r="M574" t="s">
        <v>40</v>
      </c>
      <c r="N574" s="2">
        <v>25.17</v>
      </c>
      <c r="O574" t="s">
        <v>40</v>
      </c>
      <c r="P574" t="s">
        <v>40</v>
      </c>
      <c r="Q574" t="s">
        <v>55</v>
      </c>
      <c r="R574" s="1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 s="3">
        <v>75.349999999999994</v>
      </c>
      <c r="AE574" s="3">
        <v>564.65</v>
      </c>
      <c r="AF574" s="3">
        <v>0</v>
      </c>
      <c r="AG574" s="3">
        <v>0</v>
      </c>
      <c r="AH574" s="3">
        <v>176.19</v>
      </c>
      <c r="AI574" s="3">
        <v>740.84</v>
      </c>
      <c r="AJ574" t="s">
        <v>47</v>
      </c>
      <c r="AK574" t="s">
        <v>8234</v>
      </c>
      <c r="AL574" t="s">
        <v>8234</v>
      </c>
      <c r="AM574">
        <f>IF(Customers[[#This Row],[Customer Status]]="Churned",1,0)</f>
        <v>0</v>
      </c>
      <c r="AN574" t="str">
        <f>IF(Customers[[#This Row],[Monthly Charge]]&gt;=_xlfn.PERCENTILE.INC(Customers[Monthly Charge],0.75),"High-value","Other")</f>
        <v>Other</v>
      </c>
    </row>
    <row r="575" spans="1:40" x14ac:dyDescent="0.25">
      <c r="A575" t="s">
        <v>1039</v>
      </c>
      <c r="B575" t="s">
        <v>49</v>
      </c>
      <c r="C575" s="1">
        <v>38</v>
      </c>
      <c r="D575" t="s">
        <v>43</v>
      </c>
      <c r="E575" s="1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 s="1">
        <v>0</v>
      </c>
      <c r="K575" s="1">
        <v>1</v>
      </c>
      <c r="L575" t="s">
        <v>42</v>
      </c>
      <c r="M575" t="s">
        <v>43</v>
      </c>
      <c r="N575" s="2">
        <v>0</v>
      </c>
      <c r="O575" t="s">
        <v>43</v>
      </c>
      <c r="P575" t="s">
        <v>40</v>
      </c>
      <c r="Q575" t="s">
        <v>79</v>
      </c>
      <c r="R575" s="1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 s="3">
        <v>35.549999999999997</v>
      </c>
      <c r="AE575" s="3">
        <v>35.549999999999997</v>
      </c>
      <c r="AF575" s="3">
        <v>0</v>
      </c>
      <c r="AG575" s="3">
        <v>0</v>
      </c>
      <c r="AH575" s="3">
        <v>0</v>
      </c>
      <c r="AI575" s="3">
        <v>35.549999999999997</v>
      </c>
      <c r="AJ575" t="s">
        <v>57</v>
      </c>
      <c r="AK575" t="s">
        <v>109</v>
      </c>
      <c r="AL575" t="s">
        <v>110</v>
      </c>
      <c r="AM575">
        <f>IF(Customers[[#This Row],[Customer Status]]="Churned",1,0)</f>
        <v>1</v>
      </c>
      <c r="AN575" t="str">
        <f>IF(Customers[[#This Row],[Monthly Charge]]&gt;=_xlfn.PERCENTILE.INC(Customers[Monthly Charge],0.75),"High-value","Other")</f>
        <v>Other</v>
      </c>
    </row>
    <row r="576" spans="1:40" x14ac:dyDescent="0.25">
      <c r="A576" t="s">
        <v>1040</v>
      </c>
      <c r="B576" t="s">
        <v>39</v>
      </c>
      <c r="C576" s="1">
        <v>19</v>
      </c>
      <c r="D576" t="s">
        <v>43</v>
      </c>
      <c r="E576" s="1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 s="1">
        <v>0</v>
      </c>
      <c r="K576" s="1">
        <v>46</v>
      </c>
      <c r="L576" t="s">
        <v>42</v>
      </c>
      <c r="M576" t="s">
        <v>40</v>
      </c>
      <c r="N576" s="2">
        <v>40.32</v>
      </c>
      <c r="O576" t="s">
        <v>43</v>
      </c>
      <c r="P576" t="s">
        <v>40</v>
      </c>
      <c r="Q576" t="s">
        <v>44</v>
      </c>
      <c r="R576" s="1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 s="3">
        <v>44.95</v>
      </c>
      <c r="AE576" s="3">
        <v>2168.9</v>
      </c>
      <c r="AF576" s="3">
        <v>0</v>
      </c>
      <c r="AG576" s="3">
        <v>0</v>
      </c>
      <c r="AH576" s="3">
        <v>1854.72</v>
      </c>
      <c r="AI576" s="3">
        <v>4023.62</v>
      </c>
      <c r="AJ576" t="s">
        <v>47</v>
      </c>
      <c r="AK576" t="s">
        <v>8234</v>
      </c>
      <c r="AL576" t="s">
        <v>8234</v>
      </c>
      <c r="AM576">
        <f>IF(Customers[[#This Row],[Customer Status]]="Churned",1,0)</f>
        <v>0</v>
      </c>
      <c r="AN576" t="str">
        <f>IF(Customers[[#This Row],[Monthly Charge]]&gt;=_xlfn.PERCENTILE.INC(Customers[Monthly Charge],0.75),"High-value","Other")</f>
        <v>Other</v>
      </c>
    </row>
    <row r="577" spans="1:40" x14ac:dyDescent="0.25">
      <c r="A577" t="s">
        <v>1042</v>
      </c>
      <c r="B577" t="s">
        <v>49</v>
      </c>
      <c r="C577" s="1">
        <v>38</v>
      </c>
      <c r="D577" t="s">
        <v>43</v>
      </c>
      <c r="E577" s="1">
        <v>0</v>
      </c>
      <c r="F577" t="s">
        <v>151</v>
      </c>
      <c r="G577">
        <v>92126</v>
      </c>
      <c r="H577">
        <v>32.886924999999998</v>
      </c>
      <c r="I577">
        <v>-117.152162</v>
      </c>
      <c r="J577" s="1">
        <v>0</v>
      </c>
      <c r="K577" s="1">
        <v>53</v>
      </c>
      <c r="L577" t="s">
        <v>42</v>
      </c>
      <c r="M577" t="s">
        <v>40</v>
      </c>
      <c r="N577" s="2">
        <v>16.43</v>
      </c>
      <c r="O577" t="s">
        <v>40</v>
      </c>
      <c r="P577" t="s">
        <v>40</v>
      </c>
      <c r="Q577" t="s">
        <v>55</v>
      </c>
      <c r="R577" s="1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 s="3">
        <v>85.45</v>
      </c>
      <c r="AE577" s="3">
        <v>4517.25</v>
      </c>
      <c r="AF577" s="3">
        <v>0</v>
      </c>
      <c r="AG577" s="3">
        <v>0</v>
      </c>
      <c r="AH577" s="3">
        <v>870.79</v>
      </c>
      <c r="AI577" s="3">
        <v>5388.04</v>
      </c>
      <c r="AJ577" t="s">
        <v>57</v>
      </c>
      <c r="AK577" t="s">
        <v>109</v>
      </c>
      <c r="AL577" t="s">
        <v>110</v>
      </c>
      <c r="AM577">
        <f>IF(Customers[[#This Row],[Customer Status]]="Churned",1,0)</f>
        <v>1</v>
      </c>
      <c r="AN577" t="str">
        <f>IF(Customers[[#This Row],[Monthly Charge]]&gt;=_xlfn.PERCENTILE.INC(Customers[Monthly Charge],0.75),"High-value","Other")</f>
        <v>Other</v>
      </c>
    </row>
    <row r="578" spans="1:40" x14ac:dyDescent="0.25">
      <c r="A578" t="s">
        <v>1043</v>
      </c>
      <c r="B578" t="s">
        <v>49</v>
      </c>
      <c r="C578" s="1">
        <v>44</v>
      </c>
      <c r="D578" t="s">
        <v>43</v>
      </c>
      <c r="E578" s="1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 s="1">
        <v>0</v>
      </c>
      <c r="K578" s="1">
        <v>62</v>
      </c>
      <c r="L578" t="s">
        <v>42</v>
      </c>
      <c r="M578" t="s">
        <v>40</v>
      </c>
      <c r="N578" s="2">
        <v>24.48</v>
      </c>
      <c r="O578" t="s">
        <v>43</v>
      </c>
      <c r="P578" t="s">
        <v>43</v>
      </c>
      <c r="Q578" t="s">
        <v>42</v>
      </c>
      <c r="R578" s="1">
        <v>0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73</v>
      </c>
      <c r="AB578" t="s">
        <v>43</v>
      </c>
      <c r="AC578" t="s">
        <v>56</v>
      </c>
      <c r="AD578" s="3">
        <v>20</v>
      </c>
      <c r="AE578" s="3">
        <v>1250.0999999999999</v>
      </c>
      <c r="AF578" s="3">
        <v>0</v>
      </c>
      <c r="AG578" s="3">
        <v>0</v>
      </c>
      <c r="AH578" s="3">
        <v>1517.76</v>
      </c>
      <c r="AI578" s="3">
        <v>2767.86</v>
      </c>
      <c r="AJ578" t="s">
        <v>47</v>
      </c>
      <c r="AK578" t="s">
        <v>8234</v>
      </c>
      <c r="AL578" t="s">
        <v>8234</v>
      </c>
      <c r="AM578">
        <f>IF(Customers[[#This Row],[Customer Status]]="Churned",1,0)</f>
        <v>0</v>
      </c>
      <c r="AN578" t="str">
        <f>IF(Customers[[#This Row],[Monthly Charge]]&gt;=_xlfn.PERCENTILE.INC(Customers[Monthly Charge],0.75),"High-value","Other")</f>
        <v>Other</v>
      </c>
    </row>
    <row r="579" spans="1:40" x14ac:dyDescent="0.25">
      <c r="A579" t="s">
        <v>1045</v>
      </c>
      <c r="B579" t="s">
        <v>49</v>
      </c>
      <c r="C579" s="1">
        <v>23</v>
      </c>
      <c r="D579" t="s">
        <v>43</v>
      </c>
      <c r="E579" s="1">
        <v>0</v>
      </c>
      <c r="F579" t="s">
        <v>1046</v>
      </c>
      <c r="G579">
        <v>95682</v>
      </c>
      <c r="H579">
        <v>38.598936000000002</v>
      </c>
      <c r="I579">
        <v>-120.963092</v>
      </c>
      <c r="J579" s="1">
        <v>0</v>
      </c>
      <c r="K579" s="1">
        <v>70</v>
      </c>
      <c r="L579" t="s">
        <v>42</v>
      </c>
      <c r="M579" t="s">
        <v>43</v>
      </c>
      <c r="N579" s="2">
        <v>0</v>
      </c>
      <c r="O579" t="s">
        <v>43</v>
      </c>
      <c r="P579" t="s">
        <v>40</v>
      </c>
      <c r="Q579" t="s">
        <v>79</v>
      </c>
      <c r="R579" s="1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 s="3">
        <v>48.4</v>
      </c>
      <c r="AE579" s="3">
        <v>3442.8</v>
      </c>
      <c r="AF579" s="3">
        <v>0</v>
      </c>
      <c r="AG579" s="3">
        <v>0</v>
      </c>
      <c r="AH579" s="3">
        <v>0</v>
      </c>
      <c r="AI579" s="3">
        <v>3442.8</v>
      </c>
      <c r="AJ579" t="s">
        <v>47</v>
      </c>
      <c r="AK579" t="s">
        <v>8234</v>
      </c>
      <c r="AL579" t="s">
        <v>8234</v>
      </c>
      <c r="AM579">
        <f>IF(Customers[[#This Row],[Customer Status]]="Churned",1,0)</f>
        <v>0</v>
      </c>
      <c r="AN579" t="str">
        <f>IF(Customers[[#This Row],[Monthly Charge]]&gt;=_xlfn.PERCENTILE.INC(Customers[Monthly Charge],0.75),"High-value","Other")</f>
        <v>Other</v>
      </c>
    </row>
    <row r="580" spans="1:40" x14ac:dyDescent="0.25">
      <c r="A580" t="s">
        <v>1047</v>
      </c>
      <c r="B580" t="s">
        <v>39</v>
      </c>
      <c r="C580" s="1">
        <v>56</v>
      </c>
      <c r="D580" t="s">
        <v>40</v>
      </c>
      <c r="E580" s="1">
        <v>0</v>
      </c>
      <c r="F580" t="s">
        <v>1048</v>
      </c>
      <c r="G580">
        <v>95070</v>
      </c>
      <c r="H580">
        <v>37.257772000000003</v>
      </c>
      <c r="I580">
        <v>-122.051824</v>
      </c>
      <c r="J580" s="1">
        <v>3</v>
      </c>
      <c r="K580" s="1">
        <v>16</v>
      </c>
      <c r="L580" t="s">
        <v>62</v>
      </c>
      <c r="M580" t="s">
        <v>40</v>
      </c>
      <c r="N580" s="2">
        <v>10.5</v>
      </c>
      <c r="O580" t="s">
        <v>43</v>
      </c>
      <c r="P580" t="s">
        <v>40</v>
      </c>
      <c r="Q580" t="s">
        <v>55</v>
      </c>
      <c r="R580" s="1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 s="3">
        <v>94.65</v>
      </c>
      <c r="AE580" s="3">
        <v>1461.15</v>
      </c>
      <c r="AF580" s="3">
        <v>0</v>
      </c>
      <c r="AG580" s="3">
        <v>0</v>
      </c>
      <c r="AH580" s="3">
        <v>168</v>
      </c>
      <c r="AI580" s="3">
        <v>1629.15</v>
      </c>
      <c r="AJ580" t="s">
        <v>47</v>
      </c>
      <c r="AK580" t="s">
        <v>8234</v>
      </c>
      <c r="AL580" t="s">
        <v>8234</v>
      </c>
      <c r="AM580">
        <f>IF(Customers[[#This Row],[Customer Status]]="Churned",1,0)</f>
        <v>0</v>
      </c>
      <c r="AN580" t="str">
        <f>IF(Customers[[#This Row],[Monthly Charge]]&gt;=_xlfn.PERCENTILE.INC(Customers[Monthly Charge],0.75),"High-value","Other")</f>
        <v>High-value</v>
      </c>
    </row>
    <row r="581" spans="1:40" x14ac:dyDescent="0.25">
      <c r="A581" t="s">
        <v>1049</v>
      </c>
      <c r="B581" t="s">
        <v>39</v>
      </c>
      <c r="C581" s="1">
        <v>57</v>
      </c>
      <c r="D581" t="s">
        <v>43</v>
      </c>
      <c r="E581" s="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 s="1">
        <v>0</v>
      </c>
      <c r="K581" s="1">
        <v>15</v>
      </c>
      <c r="L581" t="s">
        <v>42</v>
      </c>
      <c r="M581" t="s">
        <v>40</v>
      </c>
      <c r="N581" s="2">
        <v>30.54</v>
      </c>
      <c r="O581" t="s">
        <v>43</v>
      </c>
      <c r="P581" t="s">
        <v>40</v>
      </c>
      <c r="Q581" t="s">
        <v>79</v>
      </c>
      <c r="R581" s="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 s="3">
        <v>58.95</v>
      </c>
      <c r="AE581" s="3">
        <v>955.15</v>
      </c>
      <c r="AF581" s="3">
        <v>0</v>
      </c>
      <c r="AG581" s="3">
        <v>0</v>
      </c>
      <c r="AH581" s="3">
        <v>458.1</v>
      </c>
      <c r="AI581" s="3">
        <v>1413.25</v>
      </c>
      <c r="AJ581" t="s">
        <v>47</v>
      </c>
      <c r="AK581" t="s">
        <v>8234</v>
      </c>
      <c r="AL581" t="s">
        <v>8234</v>
      </c>
      <c r="AM581">
        <f>IF(Customers[[#This Row],[Customer Status]]="Churned",1,0)</f>
        <v>0</v>
      </c>
      <c r="AN581" t="str">
        <f>IF(Customers[[#This Row],[Monthly Charge]]&gt;=_xlfn.PERCENTILE.INC(Customers[Monthly Charge],0.75),"High-value","Other")</f>
        <v>Other</v>
      </c>
    </row>
    <row r="582" spans="1:40" x14ac:dyDescent="0.25">
      <c r="A582" t="s">
        <v>1051</v>
      </c>
      <c r="B582" t="s">
        <v>39</v>
      </c>
      <c r="C582" s="1">
        <v>27</v>
      </c>
      <c r="D582" t="s">
        <v>43</v>
      </c>
      <c r="E582" s="1">
        <v>0</v>
      </c>
      <c r="F582" t="s">
        <v>1052</v>
      </c>
      <c r="G582">
        <v>94973</v>
      </c>
      <c r="H582">
        <v>38.005839000000002</v>
      </c>
      <c r="I582">
        <v>-122.638155</v>
      </c>
      <c r="J582" s="1">
        <v>0</v>
      </c>
      <c r="K582" s="1">
        <v>45</v>
      </c>
      <c r="L582" t="s">
        <v>42</v>
      </c>
      <c r="M582" t="s">
        <v>40</v>
      </c>
      <c r="N582" s="2">
        <v>1.03</v>
      </c>
      <c r="O582" t="s">
        <v>43</v>
      </c>
      <c r="P582" t="s">
        <v>40</v>
      </c>
      <c r="Q582" t="s">
        <v>55</v>
      </c>
      <c r="R582" s="1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 s="3">
        <v>100.3</v>
      </c>
      <c r="AE582" s="3">
        <v>4483.95</v>
      </c>
      <c r="AF582" s="3">
        <v>0</v>
      </c>
      <c r="AG582" s="3">
        <v>0</v>
      </c>
      <c r="AH582" s="3">
        <v>46.35</v>
      </c>
      <c r="AI582" s="3">
        <v>4530.3</v>
      </c>
      <c r="AJ582" t="s">
        <v>47</v>
      </c>
      <c r="AK582" t="s">
        <v>8234</v>
      </c>
      <c r="AL582" t="s">
        <v>8234</v>
      </c>
      <c r="AM582">
        <f>IF(Customers[[#This Row],[Customer Status]]="Churned",1,0)</f>
        <v>0</v>
      </c>
      <c r="AN582" t="str">
        <f>IF(Customers[[#This Row],[Monthly Charge]]&gt;=_xlfn.PERCENTILE.INC(Customers[Monthly Charge],0.75),"High-value","Other")</f>
        <v>High-value</v>
      </c>
    </row>
    <row r="583" spans="1:40" x14ac:dyDescent="0.25">
      <c r="A583" t="s">
        <v>1053</v>
      </c>
      <c r="B583" t="s">
        <v>49</v>
      </c>
      <c r="C583" s="1">
        <v>59</v>
      </c>
      <c r="D583" t="s">
        <v>40</v>
      </c>
      <c r="E583" s="1">
        <v>0</v>
      </c>
      <c r="F583" t="s">
        <v>179</v>
      </c>
      <c r="G583">
        <v>91606</v>
      </c>
      <c r="H583">
        <v>34.187598999999999</v>
      </c>
      <c r="I583">
        <v>-118.387125</v>
      </c>
      <c r="J583" s="1">
        <v>5</v>
      </c>
      <c r="K583" s="1">
        <v>72</v>
      </c>
      <c r="L583" t="s">
        <v>42</v>
      </c>
      <c r="M583" t="s">
        <v>40</v>
      </c>
      <c r="N583" s="2">
        <v>6.15</v>
      </c>
      <c r="O583" t="s">
        <v>40</v>
      </c>
      <c r="P583" t="s">
        <v>40</v>
      </c>
      <c r="Q583" t="s">
        <v>55</v>
      </c>
      <c r="R583" s="1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 s="3">
        <v>105.6</v>
      </c>
      <c r="AE583" s="3">
        <v>7581.5</v>
      </c>
      <c r="AF583" s="3">
        <v>0</v>
      </c>
      <c r="AG583" s="3">
        <v>0</v>
      </c>
      <c r="AH583" s="3">
        <v>442.8</v>
      </c>
      <c r="AI583" s="3">
        <v>8024.3</v>
      </c>
      <c r="AJ583" t="s">
        <v>47</v>
      </c>
      <c r="AK583" t="s">
        <v>8234</v>
      </c>
      <c r="AL583" t="s">
        <v>8234</v>
      </c>
      <c r="AM583">
        <f>IF(Customers[[#This Row],[Customer Status]]="Churned",1,0)</f>
        <v>0</v>
      </c>
      <c r="AN583" t="str">
        <f>IF(Customers[[#This Row],[Monthly Charge]]&gt;=_xlfn.PERCENTILE.INC(Customers[Monthly Charge],0.75),"High-value","Other")</f>
        <v>High-value</v>
      </c>
    </row>
    <row r="584" spans="1:40" x14ac:dyDescent="0.25">
      <c r="A584" t="s">
        <v>1054</v>
      </c>
      <c r="B584" t="s">
        <v>39</v>
      </c>
      <c r="C584" s="1">
        <v>21</v>
      </c>
      <c r="D584" t="s">
        <v>40</v>
      </c>
      <c r="E584" s="1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 s="1">
        <v>1</v>
      </c>
      <c r="K584" s="1">
        <v>13</v>
      </c>
      <c r="L584" t="s">
        <v>42</v>
      </c>
      <c r="M584" t="s">
        <v>40</v>
      </c>
      <c r="N584" s="2">
        <v>42.23</v>
      </c>
      <c r="O584" t="s">
        <v>43</v>
      </c>
      <c r="P584" t="s">
        <v>43</v>
      </c>
      <c r="Q584" t="s">
        <v>42</v>
      </c>
      <c r="R584" s="1">
        <v>0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73</v>
      </c>
      <c r="AB584" t="s">
        <v>43</v>
      </c>
      <c r="AC584" t="s">
        <v>183</v>
      </c>
      <c r="AD584" s="3">
        <v>19.55</v>
      </c>
      <c r="AE584" s="3">
        <v>265.3</v>
      </c>
      <c r="AF584" s="3">
        <v>0</v>
      </c>
      <c r="AG584" s="3">
        <v>0</v>
      </c>
      <c r="AH584" s="3">
        <v>548.99</v>
      </c>
      <c r="AI584" s="3">
        <v>814.29</v>
      </c>
      <c r="AJ584" t="s">
        <v>47</v>
      </c>
      <c r="AK584" t="s">
        <v>8234</v>
      </c>
      <c r="AL584" t="s">
        <v>8234</v>
      </c>
      <c r="AM584">
        <f>IF(Customers[[#This Row],[Customer Status]]="Churned",1,0)</f>
        <v>0</v>
      </c>
      <c r="AN584" t="str">
        <f>IF(Customers[[#This Row],[Monthly Charge]]&gt;=_xlfn.PERCENTILE.INC(Customers[Monthly Charge],0.75),"High-value","Other")</f>
        <v>Other</v>
      </c>
    </row>
    <row r="585" spans="1:40" x14ac:dyDescent="0.25">
      <c r="A585" t="s">
        <v>1056</v>
      </c>
      <c r="B585" t="s">
        <v>49</v>
      </c>
      <c r="C585" s="1">
        <v>29</v>
      </c>
      <c r="D585" t="s">
        <v>43</v>
      </c>
      <c r="E585" s="1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 s="1">
        <v>0</v>
      </c>
      <c r="K585" s="1">
        <v>6</v>
      </c>
      <c r="L585" t="s">
        <v>54</v>
      </c>
      <c r="M585" t="s">
        <v>40</v>
      </c>
      <c r="N585" s="2">
        <v>45.67</v>
      </c>
      <c r="O585" t="s">
        <v>43</v>
      </c>
      <c r="P585" t="s">
        <v>40</v>
      </c>
      <c r="Q585" t="s">
        <v>79</v>
      </c>
      <c r="R585" s="1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 s="3">
        <v>60.9</v>
      </c>
      <c r="AE585" s="3">
        <v>414.1</v>
      </c>
      <c r="AF585" s="3">
        <v>0</v>
      </c>
      <c r="AG585" s="3">
        <v>0</v>
      </c>
      <c r="AH585" s="3">
        <v>274.02</v>
      </c>
      <c r="AI585" s="3">
        <v>688.12</v>
      </c>
      <c r="AJ585" t="s">
        <v>47</v>
      </c>
      <c r="AK585" t="s">
        <v>8234</v>
      </c>
      <c r="AL585" t="s">
        <v>8234</v>
      </c>
      <c r="AM585">
        <f>IF(Customers[[#This Row],[Customer Status]]="Churned",1,0)</f>
        <v>0</v>
      </c>
      <c r="AN585" t="str">
        <f>IF(Customers[[#This Row],[Monthly Charge]]&gt;=_xlfn.PERCENTILE.INC(Customers[Monthly Charge],0.75),"High-value","Other")</f>
        <v>Other</v>
      </c>
    </row>
    <row r="586" spans="1:40" x14ac:dyDescent="0.25">
      <c r="A586" t="s">
        <v>1057</v>
      </c>
      <c r="B586" t="s">
        <v>49</v>
      </c>
      <c r="C586" s="1">
        <v>56</v>
      </c>
      <c r="D586" t="s">
        <v>40</v>
      </c>
      <c r="E586" s="1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 s="1">
        <v>1</v>
      </c>
      <c r="K586" s="1">
        <v>18</v>
      </c>
      <c r="L586" t="s">
        <v>62</v>
      </c>
      <c r="M586" t="s">
        <v>40</v>
      </c>
      <c r="N586" s="2">
        <v>28.06</v>
      </c>
      <c r="O586" t="s">
        <v>43</v>
      </c>
      <c r="P586" t="s">
        <v>43</v>
      </c>
      <c r="Q586" t="s">
        <v>42</v>
      </c>
      <c r="R586" s="1">
        <v>0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45</v>
      </c>
      <c r="AB586" t="s">
        <v>43</v>
      </c>
      <c r="AC586" t="s">
        <v>56</v>
      </c>
      <c r="AD586" s="3">
        <v>20.05</v>
      </c>
      <c r="AE586" s="3">
        <v>345.9</v>
      </c>
      <c r="AF586" s="3">
        <v>0</v>
      </c>
      <c r="AG586" s="3">
        <v>0</v>
      </c>
      <c r="AH586" s="3">
        <v>505.08</v>
      </c>
      <c r="AI586" s="3">
        <v>850.98</v>
      </c>
      <c r="AJ586" t="s">
        <v>47</v>
      </c>
      <c r="AK586" t="s">
        <v>8234</v>
      </c>
      <c r="AL586" t="s">
        <v>8234</v>
      </c>
      <c r="AM586">
        <f>IF(Customers[[#This Row],[Customer Status]]="Churned",1,0)</f>
        <v>0</v>
      </c>
      <c r="AN586" t="str">
        <f>IF(Customers[[#This Row],[Monthly Charge]]&gt;=_xlfn.PERCENTILE.INC(Customers[Monthly Charge],0.75),"High-value","Other")</f>
        <v>Other</v>
      </c>
    </row>
    <row r="587" spans="1:40" x14ac:dyDescent="0.25">
      <c r="A587" t="s">
        <v>1058</v>
      </c>
      <c r="B587" t="s">
        <v>39</v>
      </c>
      <c r="C587" s="1">
        <v>32</v>
      </c>
      <c r="D587" t="s">
        <v>40</v>
      </c>
      <c r="E587" s="1">
        <v>3</v>
      </c>
      <c r="F587" t="s">
        <v>391</v>
      </c>
      <c r="G587">
        <v>94132</v>
      </c>
      <c r="H587">
        <v>37.722301999999999</v>
      </c>
      <c r="I587">
        <v>-122.491129</v>
      </c>
      <c r="J587" s="1">
        <v>6</v>
      </c>
      <c r="K587" s="1">
        <v>68</v>
      </c>
      <c r="L587" t="s">
        <v>42</v>
      </c>
      <c r="M587" t="s">
        <v>40</v>
      </c>
      <c r="N587" s="2">
        <v>16.09</v>
      </c>
      <c r="O587" t="s">
        <v>40</v>
      </c>
      <c r="P587" t="s">
        <v>40</v>
      </c>
      <c r="Q587" t="s">
        <v>55</v>
      </c>
      <c r="R587" s="1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 s="3">
        <v>103.75</v>
      </c>
      <c r="AE587" s="3">
        <v>7039.45</v>
      </c>
      <c r="AF587" s="3">
        <v>0</v>
      </c>
      <c r="AG587" s="3">
        <v>0</v>
      </c>
      <c r="AH587" s="3">
        <v>1094.1199999999999</v>
      </c>
      <c r="AI587" s="3">
        <v>8133.57</v>
      </c>
      <c r="AJ587" t="s">
        <v>47</v>
      </c>
      <c r="AK587" t="s">
        <v>8234</v>
      </c>
      <c r="AL587" t="s">
        <v>8234</v>
      </c>
      <c r="AM587">
        <f>IF(Customers[[#This Row],[Customer Status]]="Churned",1,0)</f>
        <v>0</v>
      </c>
      <c r="AN587" t="str">
        <f>IF(Customers[[#This Row],[Monthly Charge]]&gt;=_xlfn.PERCENTILE.INC(Customers[Monthly Charge],0.75),"High-value","Other")</f>
        <v>High-value</v>
      </c>
    </row>
    <row r="588" spans="1:40" x14ac:dyDescent="0.25">
      <c r="A588" t="s">
        <v>1059</v>
      </c>
      <c r="B588" t="s">
        <v>39</v>
      </c>
      <c r="C588" s="1">
        <v>63</v>
      </c>
      <c r="D588" t="s">
        <v>40</v>
      </c>
      <c r="E588" s="1">
        <v>1</v>
      </c>
      <c r="F588" t="s">
        <v>1060</v>
      </c>
      <c r="G588">
        <v>95570</v>
      </c>
      <c r="H588">
        <v>41.162295</v>
      </c>
      <c r="I588">
        <v>-124.02738100000001</v>
      </c>
      <c r="J588" s="1">
        <v>1</v>
      </c>
      <c r="K588" s="1">
        <v>64</v>
      </c>
      <c r="L588" t="s">
        <v>76</v>
      </c>
      <c r="M588" t="s">
        <v>40</v>
      </c>
      <c r="N588" s="2">
        <v>6.83</v>
      </c>
      <c r="O588" t="s">
        <v>40</v>
      </c>
      <c r="P588" t="s">
        <v>40</v>
      </c>
      <c r="Q588" t="s">
        <v>55</v>
      </c>
      <c r="R588" s="1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 s="3">
        <v>113.35</v>
      </c>
      <c r="AE588" s="3">
        <v>7222.75</v>
      </c>
      <c r="AF588" s="3">
        <v>0</v>
      </c>
      <c r="AG588" s="3">
        <v>20</v>
      </c>
      <c r="AH588" s="3">
        <v>437.12</v>
      </c>
      <c r="AI588" s="3">
        <v>7679.87</v>
      </c>
      <c r="AJ588" t="s">
        <v>47</v>
      </c>
      <c r="AK588" t="s">
        <v>8234</v>
      </c>
      <c r="AL588" t="s">
        <v>8234</v>
      </c>
      <c r="AM588">
        <f>IF(Customers[[#This Row],[Customer Status]]="Churned",1,0)</f>
        <v>0</v>
      </c>
      <c r="AN588" t="str">
        <f>IF(Customers[[#This Row],[Monthly Charge]]&gt;=_xlfn.PERCENTILE.INC(Customers[Monthly Charge],0.75),"High-value","Other")</f>
        <v>High-value</v>
      </c>
    </row>
    <row r="589" spans="1:40" x14ac:dyDescent="0.25">
      <c r="A589" t="s">
        <v>1061</v>
      </c>
      <c r="B589" t="s">
        <v>39</v>
      </c>
      <c r="C589" s="1">
        <v>53</v>
      </c>
      <c r="D589" t="s">
        <v>43</v>
      </c>
      <c r="E589" s="1">
        <v>0</v>
      </c>
      <c r="F589" t="s">
        <v>309</v>
      </c>
      <c r="G589">
        <v>92843</v>
      </c>
      <c r="H589">
        <v>33.764018</v>
      </c>
      <c r="I589">
        <v>-117.931507</v>
      </c>
      <c r="J589" s="1">
        <v>0</v>
      </c>
      <c r="K589" s="1">
        <v>34</v>
      </c>
      <c r="L589" t="s">
        <v>129</v>
      </c>
      <c r="M589" t="s">
        <v>40</v>
      </c>
      <c r="N589" s="2">
        <v>34.409999999999997</v>
      </c>
      <c r="O589" t="s">
        <v>40</v>
      </c>
      <c r="P589" t="s">
        <v>40</v>
      </c>
      <c r="Q589" t="s">
        <v>79</v>
      </c>
      <c r="R589" s="1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 s="3">
        <v>64.400000000000006</v>
      </c>
      <c r="AE589" s="3">
        <v>2088.75</v>
      </c>
      <c r="AF589" s="3">
        <v>0</v>
      </c>
      <c r="AG589" s="3">
        <v>0</v>
      </c>
      <c r="AH589" s="3">
        <v>1169.94</v>
      </c>
      <c r="AI589" s="3">
        <v>3258.69</v>
      </c>
      <c r="AJ589" t="s">
        <v>57</v>
      </c>
      <c r="AK589" t="s">
        <v>121</v>
      </c>
      <c r="AL589" t="s">
        <v>195</v>
      </c>
      <c r="AM589">
        <f>IF(Customers[[#This Row],[Customer Status]]="Churned",1,0)</f>
        <v>1</v>
      </c>
      <c r="AN589" t="str">
        <f>IF(Customers[[#This Row],[Monthly Charge]]&gt;=_xlfn.PERCENTILE.INC(Customers[Monthly Charge],0.75),"High-value","Other")</f>
        <v>Other</v>
      </c>
    </row>
    <row r="590" spans="1:40" x14ac:dyDescent="0.25">
      <c r="A590" t="s">
        <v>1062</v>
      </c>
      <c r="B590" t="s">
        <v>49</v>
      </c>
      <c r="C590" s="1">
        <v>51</v>
      </c>
      <c r="D590" t="s">
        <v>43</v>
      </c>
      <c r="E590" s="1">
        <v>0</v>
      </c>
      <c r="F590" t="s">
        <v>322</v>
      </c>
      <c r="G590">
        <v>95830</v>
      </c>
      <c r="H590">
        <v>38.490507999999998</v>
      </c>
      <c r="I590">
        <v>-121.284171</v>
      </c>
      <c r="J590" s="1">
        <v>0</v>
      </c>
      <c r="K590" s="1">
        <v>5</v>
      </c>
      <c r="L590" t="s">
        <v>42</v>
      </c>
      <c r="M590" t="s">
        <v>40</v>
      </c>
      <c r="N590" s="2">
        <v>45.69</v>
      </c>
      <c r="O590" t="s">
        <v>43</v>
      </c>
      <c r="P590" t="s">
        <v>40</v>
      </c>
      <c r="Q590" t="s">
        <v>44</v>
      </c>
      <c r="R590" s="1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 s="3">
        <v>75.150000000000006</v>
      </c>
      <c r="AE590" s="3">
        <v>392.65</v>
      </c>
      <c r="AF590" s="3">
        <v>0</v>
      </c>
      <c r="AG590" s="3">
        <v>0</v>
      </c>
      <c r="AH590" s="3">
        <v>228.45</v>
      </c>
      <c r="AI590" s="3">
        <v>621.1</v>
      </c>
      <c r="AJ590" t="s">
        <v>47</v>
      </c>
      <c r="AK590" t="s">
        <v>8234</v>
      </c>
      <c r="AL590" t="s">
        <v>8234</v>
      </c>
      <c r="AM590">
        <f>IF(Customers[[#This Row],[Customer Status]]="Churned",1,0)</f>
        <v>0</v>
      </c>
      <c r="AN590" t="str">
        <f>IF(Customers[[#This Row],[Monthly Charge]]&gt;=_xlfn.PERCENTILE.INC(Customers[Monthly Charge],0.75),"High-value","Other")</f>
        <v>Other</v>
      </c>
    </row>
    <row r="591" spans="1:40" x14ac:dyDescent="0.25">
      <c r="A591" t="s">
        <v>1063</v>
      </c>
      <c r="B591" t="s">
        <v>39</v>
      </c>
      <c r="C591" s="1">
        <v>26</v>
      </c>
      <c r="D591" t="s">
        <v>40</v>
      </c>
      <c r="E591" s="1">
        <v>1</v>
      </c>
      <c r="F591" t="s">
        <v>1015</v>
      </c>
      <c r="G591">
        <v>91001</v>
      </c>
      <c r="H591">
        <v>34.196837000000002</v>
      </c>
      <c r="I591">
        <v>-118.142236</v>
      </c>
      <c r="J591" s="1">
        <v>5</v>
      </c>
      <c r="K591" s="1">
        <v>20</v>
      </c>
      <c r="L591" t="s">
        <v>42</v>
      </c>
      <c r="M591" t="s">
        <v>40</v>
      </c>
      <c r="N591" s="2">
        <v>36.6</v>
      </c>
      <c r="O591" t="s">
        <v>40</v>
      </c>
      <c r="P591" t="s">
        <v>40</v>
      </c>
      <c r="Q591" t="s">
        <v>55</v>
      </c>
      <c r="R591" s="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 s="3">
        <v>82.4</v>
      </c>
      <c r="AE591" s="3">
        <v>1592.35</v>
      </c>
      <c r="AF591" s="3">
        <v>33.43</v>
      </c>
      <c r="AG591" s="3">
        <v>0</v>
      </c>
      <c r="AH591" s="3">
        <v>732</v>
      </c>
      <c r="AI591" s="3">
        <v>2290.92</v>
      </c>
      <c r="AJ591" t="s">
        <v>57</v>
      </c>
      <c r="AK591" t="s">
        <v>117</v>
      </c>
      <c r="AL591" t="s">
        <v>466</v>
      </c>
      <c r="AM591">
        <f>IF(Customers[[#This Row],[Customer Status]]="Churned",1,0)</f>
        <v>1</v>
      </c>
      <c r="AN591" t="str">
        <f>IF(Customers[[#This Row],[Monthly Charge]]&gt;=_xlfn.PERCENTILE.INC(Customers[Monthly Charge],0.75),"High-value","Other")</f>
        <v>Other</v>
      </c>
    </row>
    <row r="592" spans="1:40" x14ac:dyDescent="0.25">
      <c r="A592" t="s">
        <v>1064</v>
      </c>
      <c r="B592" t="s">
        <v>49</v>
      </c>
      <c r="C592" s="1">
        <v>61</v>
      </c>
      <c r="D592" t="s">
        <v>40</v>
      </c>
      <c r="E592" s="1">
        <v>0</v>
      </c>
      <c r="F592" t="s">
        <v>1065</v>
      </c>
      <c r="G592">
        <v>96016</v>
      </c>
      <c r="H592">
        <v>40.936284999999998</v>
      </c>
      <c r="I592">
        <v>-121.572692</v>
      </c>
      <c r="J592" s="1">
        <v>1</v>
      </c>
      <c r="K592" s="1">
        <v>64</v>
      </c>
      <c r="L592" t="s">
        <v>42</v>
      </c>
      <c r="M592" t="s">
        <v>40</v>
      </c>
      <c r="N592" s="2">
        <v>4.76</v>
      </c>
      <c r="O592" t="s">
        <v>43</v>
      </c>
      <c r="P592" t="s">
        <v>40</v>
      </c>
      <c r="Q592" t="s">
        <v>55</v>
      </c>
      <c r="R592" s="1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 s="3">
        <v>104.05</v>
      </c>
      <c r="AE592" s="3">
        <v>6605.55</v>
      </c>
      <c r="AF592" s="3">
        <v>0</v>
      </c>
      <c r="AG592" s="3">
        <v>0</v>
      </c>
      <c r="AH592" s="3">
        <v>304.64</v>
      </c>
      <c r="AI592" s="3">
        <v>6910.19</v>
      </c>
      <c r="AJ592" t="s">
        <v>47</v>
      </c>
      <c r="AK592" t="s">
        <v>8234</v>
      </c>
      <c r="AL592" t="s">
        <v>8234</v>
      </c>
      <c r="AM592">
        <f>IF(Customers[[#This Row],[Customer Status]]="Churned",1,0)</f>
        <v>0</v>
      </c>
      <c r="AN592" t="str">
        <f>IF(Customers[[#This Row],[Monthly Charge]]&gt;=_xlfn.PERCENTILE.INC(Customers[Monthly Charge],0.75),"High-value","Other")</f>
        <v>High-value</v>
      </c>
    </row>
    <row r="593" spans="1:40" x14ac:dyDescent="0.25">
      <c r="A593" t="s">
        <v>1066</v>
      </c>
      <c r="B593" t="s">
        <v>39</v>
      </c>
      <c r="C593" s="1">
        <v>68</v>
      </c>
      <c r="D593" t="s">
        <v>40</v>
      </c>
      <c r="E593" s="1">
        <v>0</v>
      </c>
      <c r="F593" t="s">
        <v>1067</v>
      </c>
      <c r="G593">
        <v>93256</v>
      </c>
      <c r="H593">
        <v>35.957019000000003</v>
      </c>
      <c r="I593">
        <v>-119.330928</v>
      </c>
      <c r="J593" s="1">
        <v>4</v>
      </c>
      <c r="K593" s="1">
        <v>26</v>
      </c>
      <c r="L593" t="s">
        <v>42</v>
      </c>
      <c r="M593" t="s">
        <v>40</v>
      </c>
      <c r="N593" s="2">
        <v>46.24</v>
      </c>
      <c r="O593" t="s">
        <v>43</v>
      </c>
      <c r="P593" t="s">
        <v>40</v>
      </c>
      <c r="Q593" t="s">
        <v>55</v>
      </c>
      <c r="R593" s="1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 s="3">
        <v>85.7</v>
      </c>
      <c r="AE593" s="3">
        <v>2067</v>
      </c>
      <c r="AF593" s="3">
        <v>0</v>
      </c>
      <c r="AG593" s="3">
        <v>0</v>
      </c>
      <c r="AH593" s="3">
        <v>1202.24</v>
      </c>
      <c r="AI593" s="3">
        <v>3269.24</v>
      </c>
      <c r="AJ593" t="s">
        <v>47</v>
      </c>
      <c r="AK593" t="s">
        <v>8234</v>
      </c>
      <c r="AL593" t="s">
        <v>8234</v>
      </c>
      <c r="AM593">
        <f>IF(Customers[[#This Row],[Customer Status]]="Churned",1,0)</f>
        <v>0</v>
      </c>
      <c r="AN593" t="str">
        <f>IF(Customers[[#This Row],[Monthly Charge]]&gt;=_xlfn.PERCENTILE.INC(Customers[Monthly Charge],0.75),"High-value","Other")</f>
        <v>Other</v>
      </c>
    </row>
    <row r="594" spans="1:40" x14ac:dyDescent="0.25">
      <c r="A594" t="s">
        <v>1068</v>
      </c>
      <c r="B594" t="s">
        <v>39</v>
      </c>
      <c r="C594" s="1">
        <v>34</v>
      </c>
      <c r="D594" t="s">
        <v>43</v>
      </c>
      <c r="E594" s="1">
        <v>0</v>
      </c>
      <c r="F594" t="s">
        <v>1069</v>
      </c>
      <c r="G594">
        <v>95310</v>
      </c>
      <c r="H594">
        <v>38.085839</v>
      </c>
      <c r="I594">
        <v>-120.37855</v>
      </c>
      <c r="J594" s="1">
        <v>0</v>
      </c>
      <c r="K594" s="1">
        <v>5</v>
      </c>
      <c r="L594" t="s">
        <v>54</v>
      </c>
      <c r="M594" t="s">
        <v>40</v>
      </c>
      <c r="N594" s="2">
        <v>24.32</v>
      </c>
      <c r="O594" t="s">
        <v>43</v>
      </c>
      <c r="P594" t="s">
        <v>40</v>
      </c>
      <c r="Q594" t="s">
        <v>44</v>
      </c>
      <c r="R594" s="1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 s="3">
        <v>53.85</v>
      </c>
      <c r="AE594" s="3">
        <v>259.8</v>
      </c>
      <c r="AF594" s="3">
        <v>22.96</v>
      </c>
      <c r="AG594" s="3">
        <v>10</v>
      </c>
      <c r="AH594" s="3">
        <v>121.6</v>
      </c>
      <c r="AI594" s="3">
        <v>368.44</v>
      </c>
      <c r="AJ594" t="s">
        <v>57</v>
      </c>
      <c r="AK594" t="s">
        <v>58</v>
      </c>
      <c r="AL594" t="s">
        <v>203</v>
      </c>
      <c r="AM594">
        <f>IF(Customers[[#This Row],[Customer Status]]="Churned",1,0)</f>
        <v>1</v>
      </c>
      <c r="AN594" t="str">
        <f>IF(Customers[[#This Row],[Monthly Charge]]&gt;=_xlfn.PERCENTILE.INC(Customers[Monthly Charge],0.75),"High-value","Other")</f>
        <v>Other</v>
      </c>
    </row>
    <row r="595" spans="1:40" x14ac:dyDescent="0.25">
      <c r="A595" t="s">
        <v>1070</v>
      </c>
      <c r="B595" t="s">
        <v>39</v>
      </c>
      <c r="C595" s="1">
        <v>57</v>
      </c>
      <c r="D595" t="s">
        <v>43</v>
      </c>
      <c r="E595" s="1">
        <v>0</v>
      </c>
      <c r="F595" t="s">
        <v>316</v>
      </c>
      <c r="G595">
        <v>92027</v>
      </c>
      <c r="H595">
        <v>33.141264999999997</v>
      </c>
      <c r="I595">
        <v>-116.967221</v>
      </c>
      <c r="J595" s="1">
        <v>0</v>
      </c>
      <c r="K595" s="1">
        <v>2</v>
      </c>
      <c r="L595" t="s">
        <v>54</v>
      </c>
      <c r="M595" t="s">
        <v>40</v>
      </c>
      <c r="N595" s="2">
        <v>6.85</v>
      </c>
      <c r="O595" t="s">
        <v>43</v>
      </c>
      <c r="P595" t="s">
        <v>43</v>
      </c>
      <c r="Q595" t="s">
        <v>42</v>
      </c>
      <c r="R595" s="1">
        <v>0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51</v>
      </c>
      <c r="AB595" t="s">
        <v>40</v>
      </c>
      <c r="AC595" t="s">
        <v>183</v>
      </c>
      <c r="AD595" s="3">
        <v>20.05</v>
      </c>
      <c r="AE595" s="3">
        <v>39.25</v>
      </c>
      <c r="AF595" s="3">
        <v>0</v>
      </c>
      <c r="AG595" s="3">
        <v>0</v>
      </c>
      <c r="AH595" s="3">
        <v>13.7</v>
      </c>
      <c r="AI595" s="3">
        <v>52.95</v>
      </c>
      <c r="AJ595" t="s">
        <v>98</v>
      </c>
      <c r="AK595" t="s">
        <v>8234</v>
      </c>
      <c r="AL595" t="s">
        <v>8234</v>
      </c>
      <c r="AM595">
        <f>IF(Customers[[#This Row],[Customer Status]]="Churned",1,0)</f>
        <v>0</v>
      </c>
      <c r="AN595" t="str">
        <f>IF(Customers[[#This Row],[Monthly Charge]]&gt;=_xlfn.PERCENTILE.INC(Customers[Monthly Charge],0.75),"High-value","Other")</f>
        <v>Other</v>
      </c>
    </row>
    <row r="596" spans="1:40" x14ac:dyDescent="0.25">
      <c r="A596" t="s">
        <v>1071</v>
      </c>
      <c r="B596" t="s">
        <v>49</v>
      </c>
      <c r="C596" s="1">
        <v>36</v>
      </c>
      <c r="D596" t="s">
        <v>40</v>
      </c>
      <c r="E596" s="1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 s="1">
        <v>1</v>
      </c>
      <c r="K596" s="1">
        <v>13</v>
      </c>
      <c r="L596" t="s">
        <v>42</v>
      </c>
      <c r="M596" t="s">
        <v>40</v>
      </c>
      <c r="N596" s="2">
        <v>30.55</v>
      </c>
      <c r="O596" t="s">
        <v>40</v>
      </c>
      <c r="P596" t="s">
        <v>40</v>
      </c>
      <c r="Q596" t="s">
        <v>55</v>
      </c>
      <c r="R596" s="1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 s="3">
        <v>102.25</v>
      </c>
      <c r="AE596" s="3">
        <v>1359</v>
      </c>
      <c r="AF596" s="3">
        <v>0</v>
      </c>
      <c r="AG596" s="3">
        <v>0</v>
      </c>
      <c r="AH596" s="3">
        <v>397.15</v>
      </c>
      <c r="AI596" s="3">
        <v>1756.15</v>
      </c>
      <c r="AJ596" t="s">
        <v>57</v>
      </c>
      <c r="AK596" t="s">
        <v>58</v>
      </c>
      <c r="AL596" t="s">
        <v>59</v>
      </c>
      <c r="AM596">
        <f>IF(Customers[[#This Row],[Customer Status]]="Churned",1,0)</f>
        <v>1</v>
      </c>
      <c r="AN596" t="str">
        <f>IF(Customers[[#This Row],[Monthly Charge]]&gt;=_xlfn.PERCENTILE.INC(Customers[Monthly Charge],0.75),"High-value","Other")</f>
        <v>High-value</v>
      </c>
    </row>
    <row r="597" spans="1:40" x14ac:dyDescent="0.25">
      <c r="A597" t="s">
        <v>1073</v>
      </c>
      <c r="B597" t="s">
        <v>49</v>
      </c>
      <c r="C597" s="1">
        <v>30</v>
      </c>
      <c r="D597" t="s">
        <v>40</v>
      </c>
      <c r="E597" s="1">
        <v>0</v>
      </c>
      <c r="F597" t="s">
        <v>1074</v>
      </c>
      <c r="G597">
        <v>95951</v>
      </c>
      <c r="H597">
        <v>39.732767000000003</v>
      </c>
      <c r="I597">
        <v>-122.042298</v>
      </c>
      <c r="J597" s="1">
        <v>1</v>
      </c>
      <c r="K597" s="1">
        <v>59</v>
      </c>
      <c r="L597" t="s">
        <v>76</v>
      </c>
      <c r="M597" t="s">
        <v>40</v>
      </c>
      <c r="N597" s="2">
        <v>20.5</v>
      </c>
      <c r="O597" t="s">
        <v>40</v>
      </c>
      <c r="P597" t="s">
        <v>40</v>
      </c>
      <c r="Q597" t="s">
        <v>44</v>
      </c>
      <c r="R597" s="1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 s="3">
        <v>69.099999999999994</v>
      </c>
      <c r="AE597" s="3">
        <v>4096.8999999999996</v>
      </c>
      <c r="AF597" s="3">
        <v>0</v>
      </c>
      <c r="AG597" s="3">
        <v>0</v>
      </c>
      <c r="AH597" s="3">
        <v>1209.5</v>
      </c>
      <c r="AI597" s="3">
        <v>5306.4</v>
      </c>
      <c r="AJ597" t="s">
        <v>47</v>
      </c>
      <c r="AK597" t="s">
        <v>8234</v>
      </c>
      <c r="AL597" t="s">
        <v>8234</v>
      </c>
      <c r="AM597">
        <f>IF(Customers[[#This Row],[Customer Status]]="Churned",1,0)</f>
        <v>0</v>
      </c>
      <c r="AN597" t="str">
        <f>IF(Customers[[#This Row],[Monthly Charge]]&gt;=_xlfn.PERCENTILE.INC(Customers[Monthly Charge],0.75),"High-value","Other")</f>
        <v>Other</v>
      </c>
    </row>
    <row r="598" spans="1:40" x14ac:dyDescent="0.25">
      <c r="A598" t="s">
        <v>1075</v>
      </c>
      <c r="B598" t="s">
        <v>49</v>
      </c>
      <c r="C598" s="1">
        <v>47</v>
      </c>
      <c r="D598" t="s">
        <v>43</v>
      </c>
      <c r="E598" s="1">
        <v>0</v>
      </c>
      <c r="F598" t="s">
        <v>637</v>
      </c>
      <c r="G598">
        <v>95364</v>
      </c>
      <c r="H598">
        <v>38.224868999999998</v>
      </c>
      <c r="I598">
        <v>-119.755729</v>
      </c>
      <c r="J598" s="1">
        <v>0</v>
      </c>
      <c r="K598" s="1">
        <v>17</v>
      </c>
      <c r="L598" t="s">
        <v>62</v>
      </c>
      <c r="M598" t="s">
        <v>40</v>
      </c>
      <c r="N598" s="2">
        <v>47.45</v>
      </c>
      <c r="O598" t="s">
        <v>40</v>
      </c>
      <c r="P598" t="s">
        <v>40</v>
      </c>
      <c r="Q598" t="s">
        <v>79</v>
      </c>
      <c r="R598" s="1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 s="3">
        <v>65.75</v>
      </c>
      <c r="AE598" s="3">
        <v>1111.2</v>
      </c>
      <c r="AF598" s="3">
        <v>0</v>
      </c>
      <c r="AG598" s="3">
        <v>0</v>
      </c>
      <c r="AH598" s="3">
        <v>806.65</v>
      </c>
      <c r="AI598" s="3">
        <v>1917.85</v>
      </c>
      <c r="AJ598" t="s">
        <v>47</v>
      </c>
      <c r="AK598" t="s">
        <v>8234</v>
      </c>
      <c r="AL598" t="s">
        <v>8234</v>
      </c>
      <c r="AM598">
        <f>IF(Customers[[#This Row],[Customer Status]]="Churned",1,0)</f>
        <v>0</v>
      </c>
      <c r="AN598" t="str">
        <f>IF(Customers[[#This Row],[Monthly Charge]]&gt;=_xlfn.PERCENTILE.INC(Customers[Monthly Charge],0.75),"High-value","Other")</f>
        <v>Other</v>
      </c>
    </row>
    <row r="599" spans="1:40" x14ac:dyDescent="0.25">
      <c r="A599" t="s">
        <v>1076</v>
      </c>
      <c r="B599" t="s">
        <v>39</v>
      </c>
      <c r="C599" s="1">
        <v>40</v>
      </c>
      <c r="D599" t="s">
        <v>43</v>
      </c>
      <c r="E599" s="1">
        <v>0</v>
      </c>
      <c r="F599" t="s">
        <v>913</v>
      </c>
      <c r="G599">
        <v>90069</v>
      </c>
      <c r="H599">
        <v>34.093781</v>
      </c>
      <c r="I599">
        <v>-118.381061</v>
      </c>
      <c r="J599" s="1">
        <v>0</v>
      </c>
      <c r="K599" s="1">
        <v>9</v>
      </c>
      <c r="L599" t="s">
        <v>42</v>
      </c>
      <c r="M599" t="s">
        <v>40</v>
      </c>
      <c r="N599" s="2">
        <v>45.41</v>
      </c>
      <c r="O599" t="s">
        <v>43</v>
      </c>
      <c r="P599" t="s">
        <v>40</v>
      </c>
      <c r="Q599" t="s">
        <v>55</v>
      </c>
      <c r="R599" s="1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 s="3">
        <v>79.55</v>
      </c>
      <c r="AE599" s="3">
        <v>723.4</v>
      </c>
      <c r="AF599" s="3">
        <v>0</v>
      </c>
      <c r="AG599" s="3">
        <v>0</v>
      </c>
      <c r="AH599" s="3">
        <v>408.69</v>
      </c>
      <c r="AI599" s="3">
        <v>1132.0899999999999</v>
      </c>
      <c r="AJ599" t="s">
        <v>57</v>
      </c>
      <c r="AK599" t="s">
        <v>58</v>
      </c>
      <c r="AL599" t="s">
        <v>214</v>
      </c>
      <c r="AM599">
        <f>IF(Customers[[#This Row],[Customer Status]]="Churned",1,0)</f>
        <v>1</v>
      </c>
      <c r="AN599" t="str">
        <f>IF(Customers[[#This Row],[Monthly Charge]]&gt;=_xlfn.PERCENTILE.INC(Customers[Monthly Charge],0.75),"High-value","Other")</f>
        <v>Other</v>
      </c>
    </row>
    <row r="600" spans="1:40" x14ac:dyDescent="0.25">
      <c r="A600" t="s">
        <v>1077</v>
      </c>
      <c r="B600" t="s">
        <v>39</v>
      </c>
      <c r="C600" s="1">
        <v>70</v>
      </c>
      <c r="D600" t="s">
        <v>43</v>
      </c>
      <c r="E600" s="1">
        <v>0</v>
      </c>
      <c r="F600" t="s">
        <v>1078</v>
      </c>
      <c r="G600">
        <v>93401</v>
      </c>
      <c r="H600">
        <v>35.233744999999999</v>
      </c>
      <c r="I600">
        <v>-120.626442</v>
      </c>
      <c r="J600" s="1">
        <v>0</v>
      </c>
      <c r="K600" s="1">
        <v>10</v>
      </c>
      <c r="L600" t="s">
        <v>42</v>
      </c>
      <c r="M600" t="s">
        <v>40</v>
      </c>
      <c r="N600" s="2">
        <v>16.850000000000001</v>
      </c>
      <c r="O600" t="s">
        <v>43</v>
      </c>
      <c r="P600" t="s">
        <v>40</v>
      </c>
      <c r="Q600" t="s">
        <v>55</v>
      </c>
      <c r="R600" s="1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 s="3">
        <v>84.6</v>
      </c>
      <c r="AE600" s="3">
        <v>865.55</v>
      </c>
      <c r="AF600" s="3">
        <v>0</v>
      </c>
      <c r="AG600" s="3">
        <v>0</v>
      </c>
      <c r="AH600" s="3">
        <v>168.5</v>
      </c>
      <c r="AI600" s="3">
        <v>1034.05</v>
      </c>
      <c r="AJ600" t="s">
        <v>57</v>
      </c>
      <c r="AK600" t="s">
        <v>121</v>
      </c>
      <c r="AL600" t="s">
        <v>195</v>
      </c>
      <c r="AM600">
        <f>IF(Customers[[#This Row],[Customer Status]]="Churned",1,0)</f>
        <v>1</v>
      </c>
      <c r="AN600" t="str">
        <f>IF(Customers[[#This Row],[Monthly Charge]]&gt;=_xlfn.PERCENTILE.INC(Customers[Monthly Charge],0.75),"High-value","Other")</f>
        <v>Other</v>
      </c>
    </row>
    <row r="601" spans="1:40" x14ac:dyDescent="0.25">
      <c r="A601" t="s">
        <v>1079</v>
      </c>
      <c r="B601" t="s">
        <v>39</v>
      </c>
      <c r="C601" s="1">
        <v>62</v>
      </c>
      <c r="D601" t="s">
        <v>43</v>
      </c>
      <c r="E601" s="1">
        <v>0</v>
      </c>
      <c r="F601" t="s">
        <v>1080</v>
      </c>
      <c r="G601">
        <v>95665</v>
      </c>
      <c r="H601">
        <v>38.400264</v>
      </c>
      <c r="I601">
        <v>-120.641274</v>
      </c>
      <c r="J601" s="1">
        <v>0</v>
      </c>
      <c r="K601" s="1">
        <v>5</v>
      </c>
      <c r="L601" t="s">
        <v>54</v>
      </c>
      <c r="M601" t="s">
        <v>40</v>
      </c>
      <c r="N601" s="2">
        <v>43.51</v>
      </c>
      <c r="O601" t="s">
        <v>43</v>
      </c>
      <c r="P601" t="s">
        <v>40</v>
      </c>
      <c r="Q601" t="s">
        <v>55</v>
      </c>
      <c r="R601" s="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 s="3">
        <v>85.4</v>
      </c>
      <c r="AE601" s="3">
        <v>425.9</v>
      </c>
      <c r="AF601" s="3">
        <v>0</v>
      </c>
      <c r="AG601" s="3">
        <v>0</v>
      </c>
      <c r="AH601" s="3">
        <v>217.55</v>
      </c>
      <c r="AI601" s="3">
        <v>643.45000000000005</v>
      </c>
      <c r="AJ601" t="s">
        <v>57</v>
      </c>
      <c r="AK601" t="s">
        <v>117</v>
      </c>
      <c r="AL601" t="s">
        <v>118</v>
      </c>
      <c r="AM601">
        <f>IF(Customers[[#This Row],[Customer Status]]="Churned",1,0)</f>
        <v>1</v>
      </c>
      <c r="AN601" t="str">
        <f>IF(Customers[[#This Row],[Monthly Charge]]&gt;=_xlfn.PERCENTILE.INC(Customers[Monthly Charge],0.75),"High-value","Other")</f>
        <v>Other</v>
      </c>
    </row>
    <row r="602" spans="1:40" x14ac:dyDescent="0.25">
      <c r="A602" t="s">
        <v>1081</v>
      </c>
      <c r="B602" t="s">
        <v>39</v>
      </c>
      <c r="C602" s="1">
        <v>20</v>
      </c>
      <c r="D602" t="s">
        <v>43</v>
      </c>
      <c r="E602" s="1">
        <v>0</v>
      </c>
      <c r="F602" t="s">
        <v>151</v>
      </c>
      <c r="G602">
        <v>92126</v>
      </c>
      <c r="H602">
        <v>32.886924999999998</v>
      </c>
      <c r="I602">
        <v>-117.152162</v>
      </c>
      <c r="J602" s="1">
        <v>0</v>
      </c>
      <c r="K602" s="1">
        <v>54</v>
      </c>
      <c r="L602" t="s">
        <v>42</v>
      </c>
      <c r="M602" t="s">
        <v>40</v>
      </c>
      <c r="N602" s="2">
        <v>43.47</v>
      </c>
      <c r="O602" t="s">
        <v>40</v>
      </c>
      <c r="P602" t="s">
        <v>40</v>
      </c>
      <c r="Q602" t="s">
        <v>55</v>
      </c>
      <c r="R602" s="1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 s="3">
        <v>103.95</v>
      </c>
      <c r="AE602" s="3">
        <v>5639.05</v>
      </c>
      <c r="AF602" s="3">
        <v>0</v>
      </c>
      <c r="AG602" s="3">
        <v>0</v>
      </c>
      <c r="AH602" s="3">
        <v>2347.38</v>
      </c>
      <c r="AI602" s="3">
        <v>7986.43</v>
      </c>
      <c r="AJ602" t="s">
        <v>57</v>
      </c>
      <c r="AK602" t="s">
        <v>58</v>
      </c>
      <c r="AL602" t="s">
        <v>104</v>
      </c>
      <c r="AM602">
        <f>IF(Customers[[#This Row],[Customer Status]]="Churned",1,0)</f>
        <v>1</v>
      </c>
      <c r="AN602" t="str">
        <f>IF(Customers[[#This Row],[Monthly Charge]]&gt;=_xlfn.PERCENTILE.INC(Customers[Monthly Charge],0.75),"High-value","Other")</f>
        <v>High-value</v>
      </c>
    </row>
    <row r="603" spans="1:40" x14ac:dyDescent="0.25">
      <c r="A603" t="s">
        <v>1082</v>
      </c>
      <c r="B603" t="s">
        <v>49</v>
      </c>
      <c r="C603" s="1">
        <v>32</v>
      </c>
      <c r="D603" t="s">
        <v>43</v>
      </c>
      <c r="E603" s="1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 s="1">
        <v>0</v>
      </c>
      <c r="K603" s="1">
        <v>56</v>
      </c>
      <c r="L603" t="s">
        <v>76</v>
      </c>
      <c r="M603" t="s">
        <v>40</v>
      </c>
      <c r="N603" s="2">
        <v>37.15</v>
      </c>
      <c r="O603" t="s">
        <v>40</v>
      </c>
      <c r="P603" t="s">
        <v>40</v>
      </c>
      <c r="Q603" t="s">
        <v>55</v>
      </c>
      <c r="R603" s="1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 s="3">
        <v>86.4</v>
      </c>
      <c r="AE603" s="3">
        <v>4922.3999999999996</v>
      </c>
      <c r="AF603" s="3">
        <v>0</v>
      </c>
      <c r="AG603" s="3">
        <v>0</v>
      </c>
      <c r="AH603" s="3">
        <v>2080.4</v>
      </c>
      <c r="AI603" s="3">
        <v>7002.8</v>
      </c>
      <c r="AJ603" t="s">
        <v>47</v>
      </c>
      <c r="AK603" t="s">
        <v>8234</v>
      </c>
      <c r="AL603" t="s">
        <v>8234</v>
      </c>
      <c r="AM603">
        <f>IF(Customers[[#This Row],[Customer Status]]="Churned",1,0)</f>
        <v>0</v>
      </c>
      <c r="AN603" t="str">
        <f>IF(Customers[[#This Row],[Monthly Charge]]&gt;=_xlfn.PERCENTILE.INC(Customers[Monthly Charge],0.75),"High-value","Other")</f>
        <v>Other</v>
      </c>
    </row>
    <row r="604" spans="1:40" x14ac:dyDescent="0.25">
      <c r="A604" t="s">
        <v>1084</v>
      </c>
      <c r="B604" t="s">
        <v>49</v>
      </c>
      <c r="C604" s="1">
        <v>21</v>
      </c>
      <c r="D604" t="s">
        <v>40</v>
      </c>
      <c r="E604" s="1">
        <v>0</v>
      </c>
      <c r="F604" t="s">
        <v>1085</v>
      </c>
      <c r="G604">
        <v>92356</v>
      </c>
      <c r="H604">
        <v>34.508417000000001</v>
      </c>
      <c r="I604">
        <v>-116.856103</v>
      </c>
      <c r="J604" s="1">
        <v>3</v>
      </c>
      <c r="K604" s="1">
        <v>4</v>
      </c>
      <c r="L604" t="s">
        <v>54</v>
      </c>
      <c r="M604" t="s">
        <v>40</v>
      </c>
      <c r="N604" s="2">
        <v>9.56</v>
      </c>
      <c r="O604" t="s">
        <v>40</v>
      </c>
      <c r="P604" t="s">
        <v>40</v>
      </c>
      <c r="Q604" t="s">
        <v>55</v>
      </c>
      <c r="R604" s="1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 s="3">
        <v>101.15</v>
      </c>
      <c r="AE604" s="3">
        <v>385.9</v>
      </c>
      <c r="AF604" s="3">
        <v>0</v>
      </c>
      <c r="AG604" s="3">
        <v>0</v>
      </c>
      <c r="AH604" s="3">
        <v>38.24</v>
      </c>
      <c r="AI604" s="3">
        <v>424.14</v>
      </c>
      <c r="AJ604" t="s">
        <v>57</v>
      </c>
      <c r="AK604" t="s">
        <v>58</v>
      </c>
      <c r="AL604" t="s">
        <v>59</v>
      </c>
      <c r="AM604">
        <f>IF(Customers[[#This Row],[Customer Status]]="Churned",1,0)</f>
        <v>1</v>
      </c>
      <c r="AN604" t="str">
        <f>IF(Customers[[#This Row],[Monthly Charge]]&gt;=_xlfn.PERCENTILE.INC(Customers[Monthly Charge],0.75),"High-value","Other")</f>
        <v>High-value</v>
      </c>
    </row>
    <row r="605" spans="1:40" x14ac:dyDescent="0.25">
      <c r="A605" t="s">
        <v>1086</v>
      </c>
      <c r="B605" t="s">
        <v>39</v>
      </c>
      <c r="C605" s="1">
        <v>23</v>
      </c>
      <c r="D605" t="s">
        <v>43</v>
      </c>
      <c r="E605" s="1">
        <v>0</v>
      </c>
      <c r="F605" t="s">
        <v>285</v>
      </c>
      <c r="G605">
        <v>95612</v>
      </c>
      <c r="H605">
        <v>38.384647999999999</v>
      </c>
      <c r="I605">
        <v>-121.578701</v>
      </c>
      <c r="J605" s="1">
        <v>0</v>
      </c>
      <c r="K605" s="1">
        <v>2</v>
      </c>
      <c r="L605" t="s">
        <v>42</v>
      </c>
      <c r="M605" t="s">
        <v>40</v>
      </c>
      <c r="N605" s="2">
        <v>28.02</v>
      </c>
      <c r="O605" t="s">
        <v>43</v>
      </c>
      <c r="P605" t="s">
        <v>43</v>
      </c>
      <c r="Q605" t="s">
        <v>42</v>
      </c>
      <c r="R605" s="1">
        <v>0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51</v>
      </c>
      <c r="AB605" t="s">
        <v>43</v>
      </c>
      <c r="AC605" t="s">
        <v>183</v>
      </c>
      <c r="AD605" s="3">
        <v>19.5</v>
      </c>
      <c r="AE605" s="3">
        <v>31.55</v>
      </c>
      <c r="AF605" s="3">
        <v>0</v>
      </c>
      <c r="AG605" s="3">
        <v>0</v>
      </c>
      <c r="AH605" s="3">
        <v>56.04</v>
      </c>
      <c r="AI605" s="3">
        <v>87.59</v>
      </c>
      <c r="AJ605" t="s">
        <v>57</v>
      </c>
      <c r="AK605" t="s">
        <v>63</v>
      </c>
      <c r="AL605" t="s">
        <v>101</v>
      </c>
      <c r="AM605">
        <f>IF(Customers[[#This Row],[Customer Status]]="Churned",1,0)</f>
        <v>1</v>
      </c>
      <c r="AN605" t="str">
        <f>IF(Customers[[#This Row],[Monthly Charge]]&gt;=_xlfn.PERCENTILE.INC(Customers[Monthly Charge],0.75),"High-value","Other")</f>
        <v>Other</v>
      </c>
    </row>
    <row r="606" spans="1:40" x14ac:dyDescent="0.25">
      <c r="A606" t="s">
        <v>1087</v>
      </c>
      <c r="B606" t="s">
        <v>49</v>
      </c>
      <c r="C606" s="1">
        <v>55</v>
      </c>
      <c r="D606" t="s">
        <v>43</v>
      </c>
      <c r="E606" s="1">
        <v>0</v>
      </c>
      <c r="F606" t="s">
        <v>1088</v>
      </c>
      <c r="G606">
        <v>95545</v>
      </c>
      <c r="H606">
        <v>40.342928000000001</v>
      </c>
      <c r="I606">
        <v>-124.063329</v>
      </c>
      <c r="J606" s="1">
        <v>0</v>
      </c>
      <c r="K606" s="1">
        <v>62</v>
      </c>
      <c r="L606" t="s">
        <v>76</v>
      </c>
      <c r="M606" t="s">
        <v>40</v>
      </c>
      <c r="N606" s="2">
        <v>41.13</v>
      </c>
      <c r="O606" t="s">
        <v>40</v>
      </c>
      <c r="P606" t="s">
        <v>40</v>
      </c>
      <c r="Q606" t="s">
        <v>44</v>
      </c>
      <c r="R606" s="1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 s="3">
        <v>69.400000000000006</v>
      </c>
      <c r="AE606" s="3">
        <v>4237.5</v>
      </c>
      <c r="AF606" s="3">
        <v>0</v>
      </c>
      <c r="AG606" s="3">
        <v>0</v>
      </c>
      <c r="AH606" s="3">
        <v>2550.06</v>
      </c>
      <c r="AI606" s="3">
        <v>6787.56</v>
      </c>
      <c r="AJ606" t="s">
        <v>47</v>
      </c>
      <c r="AK606" t="s">
        <v>8234</v>
      </c>
      <c r="AL606" t="s">
        <v>8234</v>
      </c>
      <c r="AM606">
        <f>IF(Customers[[#This Row],[Customer Status]]="Churned",1,0)</f>
        <v>0</v>
      </c>
      <c r="AN606" t="str">
        <f>IF(Customers[[#This Row],[Monthly Charge]]&gt;=_xlfn.PERCENTILE.INC(Customers[Monthly Charge],0.75),"High-value","Other")</f>
        <v>Other</v>
      </c>
    </row>
    <row r="607" spans="1:40" x14ac:dyDescent="0.25">
      <c r="A607" t="s">
        <v>1089</v>
      </c>
      <c r="B607" t="s">
        <v>39</v>
      </c>
      <c r="C607" s="1">
        <v>72</v>
      </c>
      <c r="D607" t="s">
        <v>40</v>
      </c>
      <c r="E607" s="1">
        <v>0</v>
      </c>
      <c r="F607" t="s">
        <v>151</v>
      </c>
      <c r="G607">
        <v>92104</v>
      </c>
      <c r="H607">
        <v>32.741498999999997</v>
      </c>
      <c r="I607">
        <v>-117.127409</v>
      </c>
      <c r="J607" s="1">
        <v>1</v>
      </c>
      <c r="K607" s="1">
        <v>27</v>
      </c>
      <c r="L607" t="s">
        <v>42</v>
      </c>
      <c r="M607" t="s">
        <v>40</v>
      </c>
      <c r="N607" s="2">
        <v>45.82</v>
      </c>
      <c r="O607" t="s">
        <v>43</v>
      </c>
      <c r="P607" t="s">
        <v>40</v>
      </c>
      <c r="Q607" t="s">
        <v>55</v>
      </c>
      <c r="R607" s="1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 s="3">
        <v>101.25</v>
      </c>
      <c r="AE607" s="3">
        <v>2754.45</v>
      </c>
      <c r="AF607" s="3">
        <v>0</v>
      </c>
      <c r="AG607" s="3">
        <v>0</v>
      </c>
      <c r="AH607" s="3">
        <v>1237.1400000000001</v>
      </c>
      <c r="AI607" s="3">
        <v>3991.59</v>
      </c>
      <c r="AJ607" t="s">
        <v>57</v>
      </c>
      <c r="AK607" t="s">
        <v>121</v>
      </c>
      <c r="AL607" t="s">
        <v>122</v>
      </c>
      <c r="AM607">
        <f>IF(Customers[[#This Row],[Customer Status]]="Churned",1,0)</f>
        <v>1</v>
      </c>
      <c r="AN607" t="str">
        <f>IF(Customers[[#This Row],[Monthly Charge]]&gt;=_xlfn.PERCENTILE.INC(Customers[Monthly Charge],0.75),"High-value","Other")</f>
        <v>High-value</v>
      </c>
    </row>
    <row r="608" spans="1:40" x14ac:dyDescent="0.25">
      <c r="A608" t="s">
        <v>1090</v>
      </c>
      <c r="B608" t="s">
        <v>49</v>
      </c>
      <c r="C608" s="1">
        <v>57</v>
      </c>
      <c r="D608" t="s">
        <v>43</v>
      </c>
      <c r="E608" s="1">
        <v>0</v>
      </c>
      <c r="F608" t="s">
        <v>1091</v>
      </c>
      <c r="G608">
        <v>93210</v>
      </c>
      <c r="H608">
        <v>36.186866999999999</v>
      </c>
      <c r="I608">
        <v>-120.387793</v>
      </c>
      <c r="J608" s="1">
        <v>0</v>
      </c>
      <c r="K608" s="1">
        <v>1</v>
      </c>
      <c r="L608" t="s">
        <v>54</v>
      </c>
      <c r="M608" t="s">
        <v>40</v>
      </c>
      <c r="N608" s="2">
        <v>5.55</v>
      </c>
      <c r="O608" t="s">
        <v>43</v>
      </c>
      <c r="P608" t="s">
        <v>40</v>
      </c>
      <c r="Q608" t="s">
        <v>79</v>
      </c>
      <c r="R608" s="1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 s="3">
        <v>45.7</v>
      </c>
      <c r="AE608" s="3">
        <v>45.7</v>
      </c>
      <c r="AF608" s="3">
        <v>0</v>
      </c>
      <c r="AG608" s="3">
        <v>0</v>
      </c>
      <c r="AH608" s="3">
        <v>5.55</v>
      </c>
      <c r="AI608" s="3">
        <v>51.25</v>
      </c>
      <c r="AJ608" t="s">
        <v>57</v>
      </c>
      <c r="AK608" t="s">
        <v>58</v>
      </c>
      <c r="AL608" t="s">
        <v>203</v>
      </c>
      <c r="AM608">
        <f>IF(Customers[[#This Row],[Customer Status]]="Churned",1,0)</f>
        <v>1</v>
      </c>
      <c r="AN608" t="str">
        <f>IF(Customers[[#This Row],[Monthly Charge]]&gt;=_xlfn.PERCENTILE.INC(Customers[Monthly Charge],0.75),"High-value","Other")</f>
        <v>Other</v>
      </c>
    </row>
    <row r="609" spans="1:40" x14ac:dyDescent="0.25">
      <c r="A609" t="s">
        <v>1092</v>
      </c>
      <c r="B609" t="s">
        <v>39</v>
      </c>
      <c r="C609" s="1">
        <v>29</v>
      </c>
      <c r="D609" t="s">
        <v>40</v>
      </c>
      <c r="E609" s="1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 s="1">
        <v>1</v>
      </c>
      <c r="K609" s="1">
        <v>53</v>
      </c>
      <c r="L609" t="s">
        <v>76</v>
      </c>
      <c r="M609" t="s">
        <v>40</v>
      </c>
      <c r="N609" s="2">
        <v>38.35</v>
      </c>
      <c r="O609" t="s">
        <v>43</v>
      </c>
      <c r="P609" t="s">
        <v>40</v>
      </c>
      <c r="Q609" t="s">
        <v>55</v>
      </c>
      <c r="R609" s="1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 s="3">
        <v>93.45</v>
      </c>
      <c r="AE609" s="3">
        <v>4872.2</v>
      </c>
      <c r="AF609" s="3">
        <v>0</v>
      </c>
      <c r="AG609" s="3">
        <v>0</v>
      </c>
      <c r="AH609" s="3">
        <v>2032.55</v>
      </c>
      <c r="AI609" s="3">
        <v>6904.75</v>
      </c>
      <c r="AJ609" t="s">
        <v>47</v>
      </c>
      <c r="AK609" t="s">
        <v>8234</v>
      </c>
      <c r="AL609" t="s">
        <v>8234</v>
      </c>
      <c r="AM609">
        <f>IF(Customers[[#This Row],[Customer Status]]="Churned",1,0)</f>
        <v>0</v>
      </c>
      <c r="AN609" t="str">
        <f>IF(Customers[[#This Row],[Monthly Charge]]&gt;=_xlfn.PERCENTILE.INC(Customers[Monthly Charge],0.75),"High-value","Other")</f>
        <v>High-value</v>
      </c>
    </row>
    <row r="610" spans="1:40" x14ac:dyDescent="0.25">
      <c r="A610" t="s">
        <v>1094</v>
      </c>
      <c r="B610" t="s">
        <v>49</v>
      </c>
      <c r="C610" s="1">
        <v>47</v>
      </c>
      <c r="D610" t="s">
        <v>40</v>
      </c>
      <c r="E610" s="1">
        <v>0</v>
      </c>
      <c r="F610" t="s">
        <v>1095</v>
      </c>
      <c r="G610">
        <v>96013</v>
      </c>
      <c r="H610">
        <v>40.946784999999998</v>
      </c>
      <c r="I610">
        <v>-121.719489</v>
      </c>
      <c r="J610" s="1">
        <v>1</v>
      </c>
      <c r="K610" s="1">
        <v>54</v>
      </c>
      <c r="L610" t="s">
        <v>42</v>
      </c>
      <c r="M610" t="s">
        <v>40</v>
      </c>
      <c r="N610" s="2">
        <v>35.46</v>
      </c>
      <c r="O610" t="s">
        <v>40</v>
      </c>
      <c r="P610" t="s">
        <v>40</v>
      </c>
      <c r="Q610" t="s">
        <v>55</v>
      </c>
      <c r="R610" s="1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 s="3">
        <v>104.3</v>
      </c>
      <c r="AE610" s="3">
        <v>5278.15</v>
      </c>
      <c r="AF610" s="3">
        <v>11.45</v>
      </c>
      <c r="AG610" s="3">
        <v>0</v>
      </c>
      <c r="AH610" s="3">
        <v>1914.84</v>
      </c>
      <c r="AI610" s="3">
        <v>7181.54</v>
      </c>
      <c r="AJ610" t="s">
        <v>57</v>
      </c>
      <c r="AK610" t="s">
        <v>58</v>
      </c>
      <c r="AL610" t="s">
        <v>214</v>
      </c>
      <c r="AM610">
        <f>IF(Customers[[#This Row],[Customer Status]]="Churned",1,0)</f>
        <v>1</v>
      </c>
      <c r="AN610" t="str">
        <f>IF(Customers[[#This Row],[Monthly Charge]]&gt;=_xlfn.PERCENTILE.INC(Customers[Monthly Charge],0.75),"High-value","Other")</f>
        <v>High-value</v>
      </c>
    </row>
    <row r="611" spans="1:40" x14ac:dyDescent="0.25">
      <c r="A611" t="s">
        <v>1096</v>
      </c>
      <c r="B611" t="s">
        <v>49</v>
      </c>
      <c r="C611" s="1">
        <v>34</v>
      </c>
      <c r="D611" t="s">
        <v>43</v>
      </c>
      <c r="E611" s="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 s="1">
        <v>0</v>
      </c>
      <c r="K611" s="1">
        <v>23</v>
      </c>
      <c r="L611" t="s">
        <v>42</v>
      </c>
      <c r="M611" t="s">
        <v>40</v>
      </c>
      <c r="N611" s="2">
        <v>46.4</v>
      </c>
      <c r="O611" t="s">
        <v>43</v>
      </c>
      <c r="P611" t="s">
        <v>40</v>
      </c>
      <c r="Q611" t="s">
        <v>44</v>
      </c>
      <c r="R611" s="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 s="3">
        <v>64.900000000000006</v>
      </c>
      <c r="AE611" s="3">
        <v>1509.8</v>
      </c>
      <c r="AF611" s="3">
        <v>0</v>
      </c>
      <c r="AG611" s="3">
        <v>130</v>
      </c>
      <c r="AH611" s="3">
        <v>1067.2</v>
      </c>
      <c r="AI611" s="3">
        <v>2707</v>
      </c>
      <c r="AJ611" t="s">
        <v>47</v>
      </c>
      <c r="AK611" t="s">
        <v>8234</v>
      </c>
      <c r="AL611" t="s">
        <v>8234</v>
      </c>
      <c r="AM611">
        <f>IF(Customers[[#This Row],[Customer Status]]="Churned",1,0)</f>
        <v>0</v>
      </c>
      <c r="AN611" t="str">
        <f>IF(Customers[[#This Row],[Monthly Charge]]&gt;=_xlfn.PERCENTILE.INC(Customers[Monthly Charge],0.75),"High-value","Other")</f>
        <v>Other</v>
      </c>
    </row>
    <row r="612" spans="1:40" x14ac:dyDescent="0.25">
      <c r="A612" t="s">
        <v>1097</v>
      </c>
      <c r="B612" t="s">
        <v>49</v>
      </c>
      <c r="C612" s="1">
        <v>53</v>
      </c>
      <c r="D612" t="s">
        <v>40</v>
      </c>
      <c r="E612" s="1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 s="1">
        <v>10</v>
      </c>
      <c r="K612" s="1">
        <v>6</v>
      </c>
      <c r="L612" t="s">
        <v>54</v>
      </c>
      <c r="M612" t="s">
        <v>40</v>
      </c>
      <c r="N612" s="2">
        <v>1.57</v>
      </c>
      <c r="O612" t="s">
        <v>43</v>
      </c>
      <c r="P612" t="s">
        <v>43</v>
      </c>
      <c r="Q612" t="s">
        <v>42</v>
      </c>
      <c r="R612" s="1">
        <v>0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45</v>
      </c>
      <c r="AB612" t="s">
        <v>43</v>
      </c>
      <c r="AC612" t="s">
        <v>46</v>
      </c>
      <c r="AD612" s="3">
        <v>19.45</v>
      </c>
      <c r="AE612" s="3">
        <v>113.5</v>
      </c>
      <c r="AF612" s="3">
        <v>0</v>
      </c>
      <c r="AG612" s="3">
        <v>0</v>
      </c>
      <c r="AH612" s="3">
        <v>9.42</v>
      </c>
      <c r="AI612" s="3">
        <v>122.92</v>
      </c>
      <c r="AJ612" t="s">
        <v>47</v>
      </c>
      <c r="AK612" t="s">
        <v>8234</v>
      </c>
      <c r="AL612" t="s">
        <v>8234</v>
      </c>
      <c r="AM612">
        <f>IF(Customers[[#This Row],[Customer Status]]="Churned",1,0)</f>
        <v>0</v>
      </c>
      <c r="AN612" t="str">
        <f>IF(Customers[[#This Row],[Monthly Charge]]&gt;=_xlfn.PERCENTILE.INC(Customers[Monthly Charge],0.75),"High-value","Other")</f>
        <v>Other</v>
      </c>
    </row>
    <row r="613" spans="1:40" x14ac:dyDescent="0.25">
      <c r="A613" t="s">
        <v>1098</v>
      </c>
      <c r="B613" t="s">
        <v>49</v>
      </c>
      <c r="C613" s="1">
        <v>46</v>
      </c>
      <c r="D613" t="s">
        <v>43</v>
      </c>
      <c r="E613" s="1">
        <v>0</v>
      </c>
      <c r="F613" t="s">
        <v>1099</v>
      </c>
      <c r="G613">
        <v>95675</v>
      </c>
      <c r="H613">
        <v>38.545774999999999</v>
      </c>
      <c r="I613">
        <v>-120.743325</v>
      </c>
      <c r="J613" s="1">
        <v>0</v>
      </c>
      <c r="K613" s="1">
        <v>8</v>
      </c>
      <c r="L613" t="s">
        <v>42</v>
      </c>
      <c r="M613" t="s">
        <v>43</v>
      </c>
      <c r="N613" s="2">
        <v>0</v>
      </c>
      <c r="O613" t="s">
        <v>43</v>
      </c>
      <c r="P613" t="s">
        <v>40</v>
      </c>
      <c r="Q613" t="s">
        <v>44</v>
      </c>
      <c r="R613" s="1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 s="3">
        <v>44.55</v>
      </c>
      <c r="AE613" s="3">
        <v>343.45</v>
      </c>
      <c r="AF613" s="3">
        <v>0</v>
      </c>
      <c r="AG613" s="3">
        <v>0</v>
      </c>
      <c r="AH613" s="3">
        <v>0</v>
      </c>
      <c r="AI613" s="3">
        <v>343.45</v>
      </c>
      <c r="AJ613" t="s">
        <v>47</v>
      </c>
      <c r="AK613" t="s">
        <v>8234</v>
      </c>
      <c r="AL613" t="s">
        <v>8234</v>
      </c>
      <c r="AM613">
        <f>IF(Customers[[#This Row],[Customer Status]]="Churned",1,0)</f>
        <v>0</v>
      </c>
      <c r="AN613" t="str">
        <f>IF(Customers[[#This Row],[Monthly Charge]]&gt;=_xlfn.PERCENTILE.INC(Customers[Monthly Charge],0.75),"High-value","Other")</f>
        <v>Other</v>
      </c>
    </row>
    <row r="614" spans="1:40" x14ac:dyDescent="0.25">
      <c r="A614" t="s">
        <v>1100</v>
      </c>
      <c r="B614" t="s">
        <v>39</v>
      </c>
      <c r="C614" s="1">
        <v>43</v>
      </c>
      <c r="D614" t="s">
        <v>40</v>
      </c>
      <c r="E614" s="1">
        <v>0</v>
      </c>
      <c r="F614" t="s">
        <v>135</v>
      </c>
      <c r="G614">
        <v>90048</v>
      </c>
      <c r="H614">
        <v>34.072944999999997</v>
      </c>
      <c r="I614">
        <v>-118.37267</v>
      </c>
      <c r="J614" s="1">
        <v>1</v>
      </c>
      <c r="K614" s="1">
        <v>11</v>
      </c>
      <c r="L614" t="s">
        <v>62</v>
      </c>
      <c r="M614" t="s">
        <v>40</v>
      </c>
      <c r="N614" s="2">
        <v>31.08</v>
      </c>
      <c r="O614" t="s">
        <v>40</v>
      </c>
      <c r="P614" t="s">
        <v>40</v>
      </c>
      <c r="Q614" t="s">
        <v>55</v>
      </c>
      <c r="R614" s="1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 s="3">
        <v>99.5</v>
      </c>
      <c r="AE614" s="3">
        <v>1056.95</v>
      </c>
      <c r="AF614" s="3">
        <v>0</v>
      </c>
      <c r="AG614" s="3">
        <v>0</v>
      </c>
      <c r="AH614" s="3">
        <v>341.88</v>
      </c>
      <c r="AI614" s="3">
        <v>1398.83</v>
      </c>
      <c r="AJ614" t="s">
        <v>57</v>
      </c>
      <c r="AK614" t="s">
        <v>63</v>
      </c>
      <c r="AL614" t="s">
        <v>67</v>
      </c>
      <c r="AM614">
        <f>IF(Customers[[#This Row],[Customer Status]]="Churned",1,0)</f>
        <v>1</v>
      </c>
      <c r="AN614" t="str">
        <f>IF(Customers[[#This Row],[Monthly Charge]]&gt;=_xlfn.PERCENTILE.INC(Customers[Monthly Charge],0.75),"High-value","Other")</f>
        <v>High-value</v>
      </c>
    </row>
    <row r="615" spans="1:40" x14ac:dyDescent="0.25">
      <c r="A615" t="s">
        <v>1101</v>
      </c>
      <c r="B615" t="s">
        <v>49</v>
      </c>
      <c r="C615" s="1">
        <v>46</v>
      </c>
      <c r="D615" t="s">
        <v>40</v>
      </c>
      <c r="E615" s="1">
        <v>0</v>
      </c>
      <c r="F615" t="s">
        <v>135</v>
      </c>
      <c r="G615">
        <v>90039</v>
      </c>
      <c r="H615">
        <v>34.110844999999998</v>
      </c>
      <c r="I615">
        <v>-118.259595</v>
      </c>
      <c r="J615" s="1">
        <v>1</v>
      </c>
      <c r="K615" s="1">
        <v>61</v>
      </c>
      <c r="L615" t="s">
        <v>42</v>
      </c>
      <c r="M615" t="s">
        <v>40</v>
      </c>
      <c r="N615" s="2">
        <v>21.96</v>
      </c>
      <c r="O615" t="s">
        <v>40</v>
      </c>
      <c r="P615" t="s">
        <v>40</v>
      </c>
      <c r="Q615" t="s">
        <v>55</v>
      </c>
      <c r="R615" s="1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 s="3">
        <v>96.5</v>
      </c>
      <c r="AE615" s="3">
        <v>5673.7</v>
      </c>
      <c r="AF615" s="3">
        <v>0</v>
      </c>
      <c r="AG615" s="3">
        <v>0</v>
      </c>
      <c r="AH615" s="3">
        <v>1339.56</v>
      </c>
      <c r="AI615" s="3">
        <v>7013.26</v>
      </c>
      <c r="AJ615" t="s">
        <v>47</v>
      </c>
      <c r="AK615" t="s">
        <v>8234</v>
      </c>
      <c r="AL615" t="s">
        <v>8234</v>
      </c>
      <c r="AM615">
        <f>IF(Customers[[#This Row],[Customer Status]]="Churned",1,0)</f>
        <v>0</v>
      </c>
      <c r="AN615" t="str">
        <f>IF(Customers[[#This Row],[Monthly Charge]]&gt;=_xlfn.PERCENTILE.INC(Customers[Monthly Charge],0.75),"High-value","Other")</f>
        <v>High-value</v>
      </c>
    </row>
    <row r="616" spans="1:40" x14ac:dyDescent="0.25">
      <c r="A616" t="s">
        <v>1102</v>
      </c>
      <c r="B616" t="s">
        <v>49</v>
      </c>
      <c r="C616" s="1">
        <v>21</v>
      </c>
      <c r="D616" t="s">
        <v>40</v>
      </c>
      <c r="E616" s="1">
        <v>0</v>
      </c>
      <c r="F616" t="s">
        <v>1103</v>
      </c>
      <c r="G616">
        <v>96031</v>
      </c>
      <c r="H616">
        <v>41.232128000000003</v>
      </c>
      <c r="I616">
        <v>-123.194748</v>
      </c>
      <c r="J616" s="1">
        <v>8</v>
      </c>
      <c r="K616" s="1">
        <v>34</v>
      </c>
      <c r="L616" t="s">
        <v>42</v>
      </c>
      <c r="M616" t="s">
        <v>40</v>
      </c>
      <c r="N616" s="2">
        <v>33.549999999999997</v>
      </c>
      <c r="O616" t="s">
        <v>40</v>
      </c>
      <c r="P616" t="s">
        <v>40</v>
      </c>
      <c r="Q616" t="s">
        <v>55</v>
      </c>
      <c r="R616" s="1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 s="3">
        <v>100.85</v>
      </c>
      <c r="AE616" s="3">
        <v>3527.3</v>
      </c>
      <c r="AF616" s="3">
        <v>0</v>
      </c>
      <c r="AG616" s="3">
        <v>0</v>
      </c>
      <c r="AH616" s="3">
        <v>1140.7</v>
      </c>
      <c r="AI616" s="3">
        <v>4668</v>
      </c>
      <c r="AJ616" t="s">
        <v>47</v>
      </c>
      <c r="AK616" t="s">
        <v>8234</v>
      </c>
      <c r="AL616" t="s">
        <v>8234</v>
      </c>
      <c r="AM616">
        <f>IF(Customers[[#This Row],[Customer Status]]="Churned",1,0)</f>
        <v>0</v>
      </c>
      <c r="AN616" t="str">
        <f>IF(Customers[[#This Row],[Monthly Charge]]&gt;=_xlfn.PERCENTILE.INC(Customers[Monthly Charge],0.75),"High-value","Other")</f>
        <v>High-value</v>
      </c>
    </row>
    <row r="617" spans="1:40" x14ac:dyDescent="0.25">
      <c r="A617" t="s">
        <v>1104</v>
      </c>
      <c r="B617" t="s">
        <v>49</v>
      </c>
      <c r="C617" s="1">
        <v>31</v>
      </c>
      <c r="D617" t="s">
        <v>43</v>
      </c>
      <c r="E617" s="1">
        <v>0</v>
      </c>
      <c r="F617" t="s">
        <v>1105</v>
      </c>
      <c r="G617">
        <v>90292</v>
      </c>
      <c r="H617">
        <v>33.977468000000002</v>
      </c>
      <c r="I617">
        <v>-118.445475</v>
      </c>
      <c r="J617" s="1">
        <v>0</v>
      </c>
      <c r="K617" s="1">
        <v>56</v>
      </c>
      <c r="L617" t="s">
        <v>42</v>
      </c>
      <c r="M617" t="s">
        <v>40</v>
      </c>
      <c r="N617" s="2">
        <v>37.99</v>
      </c>
      <c r="O617" t="s">
        <v>40</v>
      </c>
      <c r="P617" t="s">
        <v>40</v>
      </c>
      <c r="Q617" t="s">
        <v>55</v>
      </c>
      <c r="R617" s="1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 s="3">
        <v>105.35</v>
      </c>
      <c r="AE617" s="3">
        <v>5794.45</v>
      </c>
      <c r="AF617" s="3">
        <v>0</v>
      </c>
      <c r="AG617" s="3">
        <v>0</v>
      </c>
      <c r="AH617" s="3">
        <v>2127.44</v>
      </c>
      <c r="AI617" s="3">
        <v>7921.89</v>
      </c>
      <c r="AJ617" t="s">
        <v>47</v>
      </c>
      <c r="AK617" t="s">
        <v>8234</v>
      </c>
      <c r="AL617" t="s">
        <v>8234</v>
      </c>
      <c r="AM617">
        <f>IF(Customers[[#This Row],[Customer Status]]="Churned",1,0)</f>
        <v>0</v>
      </c>
      <c r="AN617" t="str">
        <f>IF(Customers[[#This Row],[Monthly Charge]]&gt;=_xlfn.PERCENTILE.INC(Customers[Monthly Charge],0.75),"High-value","Other")</f>
        <v>High-value</v>
      </c>
    </row>
    <row r="618" spans="1:40" x14ac:dyDescent="0.25">
      <c r="A618" t="s">
        <v>1106</v>
      </c>
      <c r="B618" t="s">
        <v>49</v>
      </c>
      <c r="C618" s="1">
        <v>38</v>
      </c>
      <c r="D618" t="s">
        <v>43</v>
      </c>
      <c r="E618" s="1">
        <v>0</v>
      </c>
      <c r="F618" t="s">
        <v>1107</v>
      </c>
      <c r="G618">
        <v>95650</v>
      </c>
      <c r="H618">
        <v>38.809175000000003</v>
      </c>
      <c r="I618">
        <v>-121.171375</v>
      </c>
      <c r="J618" s="1">
        <v>0</v>
      </c>
      <c r="K618" s="1">
        <v>38</v>
      </c>
      <c r="L618" t="s">
        <v>42</v>
      </c>
      <c r="M618" t="s">
        <v>40</v>
      </c>
      <c r="N618" s="2">
        <v>22.23</v>
      </c>
      <c r="O618" t="s">
        <v>43</v>
      </c>
      <c r="P618" t="s">
        <v>43</v>
      </c>
      <c r="Q618" t="s">
        <v>42</v>
      </c>
      <c r="R618" s="1">
        <v>0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45</v>
      </c>
      <c r="AB618" t="s">
        <v>43</v>
      </c>
      <c r="AC618" t="s">
        <v>46</v>
      </c>
      <c r="AD618" s="3">
        <v>20.100000000000001</v>
      </c>
      <c r="AE618" s="3">
        <v>730.1</v>
      </c>
      <c r="AF618" s="3">
        <v>0</v>
      </c>
      <c r="AG618" s="3">
        <v>0</v>
      </c>
      <c r="AH618" s="3">
        <v>844.74</v>
      </c>
      <c r="AI618" s="3">
        <v>1574.84</v>
      </c>
      <c r="AJ618" t="s">
        <v>47</v>
      </c>
      <c r="AK618" t="s">
        <v>8234</v>
      </c>
      <c r="AL618" t="s">
        <v>8234</v>
      </c>
      <c r="AM618">
        <f>IF(Customers[[#This Row],[Customer Status]]="Churned",1,0)</f>
        <v>0</v>
      </c>
      <c r="AN618" t="str">
        <f>IF(Customers[[#This Row],[Monthly Charge]]&gt;=_xlfn.PERCENTILE.INC(Customers[Monthly Charge],0.75),"High-value","Other")</f>
        <v>Other</v>
      </c>
    </row>
    <row r="619" spans="1:40" x14ac:dyDescent="0.25">
      <c r="A619" t="s">
        <v>1108</v>
      </c>
      <c r="B619" t="s">
        <v>49</v>
      </c>
      <c r="C619" s="1">
        <v>29</v>
      </c>
      <c r="D619" t="s">
        <v>40</v>
      </c>
      <c r="E619" s="1">
        <v>1</v>
      </c>
      <c r="F619" t="s">
        <v>140</v>
      </c>
      <c r="G619">
        <v>96001</v>
      </c>
      <c r="H619">
        <v>40.587918999999999</v>
      </c>
      <c r="I619">
        <v>-122.464732</v>
      </c>
      <c r="J619" s="1">
        <v>2</v>
      </c>
      <c r="K619" s="1">
        <v>69</v>
      </c>
      <c r="L619" t="s">
        <v>42</v>
      </c>
      <c r="M619" t="s">
        <v>40</v>
      </c>
      <c r="N619" s="2">
        <v>23.55</v>
      </c>
      <c r="O619" t="s">
        <v>43</v>
      </c>
      <c r="P619" t="s">
        <v>43</v>
      </c>
      <c r="Q619" t="s">
        <v>42</v>
      </c>
      <c r="R619" s="1">
        <v>0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73</v>
      </c>
      <c r="AB619" t="s">
        <v>43</v>
      </c>
      <c r="AC619" t="s">
        <v>56</v>
      </c>
      <c r="AD619" s="3">
        <v>20.2</v>
      </c>
      <c r="AE619" s="3">
        <v>1376.5</v>
      </c>
      <c r="AF619" s="3">
        <v>0</v>
      </c>
      <c r="AG619" s="3">
        <v>0</v>
      </c>
      <c r="AH619" s="3">
        <v>1624.95</v>
      </c>
      <c r="AI619" s="3">
        <v>3001.45</v>
      </c>
      <c r="AJ619" t="s">
        <v>47</v>
      </c>
      <c r="AK619" t="s">
        <v>8234</v>
      </c>
      <c r="AL619" t="s">
        <v>8234</v>
      </c>
      <c r="AM619">
        <f>IF(Customers[[#This Row],[Customer Status]]="Churned",1,0)</f>
        <v>0</v>
      </c>
      <c r="AN619" t="str">
        <f>IF(Customers[[#This Row],[Monthly Charge]]&gt;=_xlfn.PERCENTILE.INC(Customers[Monthly Charge],0.75),"High-value","Other")</f>
        <v>Other</v>
      </c>
    </row>
    <row r="620" spans="1:40" x14ac:dyDescent="0.25">
      <c r="A620" t="s">
        <v>1109</v>
      </c>
      <c r="B620" t="s">
        <v>49</v>
      </c>
      <c r="C620" s="1">
        <v>29</v>
      </c>
      <c r="D620" t="s">
        <v>40</v>
      </c>
      <c r="E620" s="1">
        <v>0</v>
      </c>
      <c r="F620" t="s">
        <v>611</v>
      </c>
      <c r="G620">
        <v>93940</v>
      </c>
      <c r="H620">
        <v>36.362741</v>
      </c>
      <c r="I620">
        <v>-121.869685</v>
      </c>
      <c r="J620" s="1">
        <v>4</v>
      </c>
      <c r="K620" s="1">
        <v>72</v>
      </c>
      <c r="L620" t="s">
        <v>72</v>
      </c>
      <c r="M620" t="s">
        <v>40</v>
      </c>
      <c r="N620" s="2">
        <v>35.71</v>
      </c>
      <c r="O620" t="s">
        <v>40</v>
      </c>
      <c r="P620" t="s">
        <v>40</v>
      </c>
      <c r="Q620" t="s">
        <v>55</v>
      </c>
      <c r="R620" s="1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 s="3">
        <v>115.15</v>
      </c>
      <c r="AE620" s="3">
        <v>8349.4500000000007</v>
      </c>
      <c r="AF620" s="3">
        <v>0</v>
      </c>
      <c r="AG620" s="3">
        <v>0</v>
      </c>
      <c r="AH620" s="3">
        <v>2571.12</v>
      </c>
      <c r="AI620" s="3">
        <v>10920.57</v>
      </c>
      <c r="AJ620" t="s">
        <v>47</v>
      </c>
      <c r="AK620" t="s">
        <v>8234</v>
      </c>
      <c r="AL620" t="s">
        <v>8234</v>
      </c>
      <c r="AM620">
        <f>IF(Customers[[#This Row],[Customer Status]]="Churned",1,0)</f>
        <v>0</v>
      </c>
      <c r="AN620" t="str">
        <f>IF(Customers[[#This Row],[Monthly Charge]]&gt;=_xlfn.PERCENTILE.INC(Customers[Monthly Charge],0.75),"High-value","Other")</f>
        <v>High-value</v>
      </c>
    </row>
    <row r="621" spans="1:40" x14ac:dyDescent="0.25">
      <c r="A621" t="s">
        <v>1110</v>
      </c>
      <c r="B621" t="s">
        <v>39</v>
      </c>
      <c r="C621" s="1">
        <v>74</v>
      </c>
      <c r="D621" t="s">
        <v>40</v>
      </c>
      <c r="E621" s="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 s="1">
        <v>8</v>
      </c>
      <c r="K621" s="1">
        <v>70</v>
      </c>
      <c r="L621" t="s">
        <v>72</v>
      </c>
      <c r="M621" t="s">
        <v>40</v>
      </c>
      <c r="N621" s="2">
        <v>46.2</v>
      </c>
      <c r="O621" t="s">
        <v>40</v>
      </c>
      <c r="P621" t="s">
        <v>40</v>
      </c>
      <c r="Q621" t="s">
        <v>55</v>
      </c>
      <c r="R621" s="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 s="3">
        <v>113</v>
      </c>
      <c r="AE621" s="3">
        <v>7987.6</v>
      </c>
      <c r="AF621" s="3">
        <v>0</v>
      </c>
      <c r="AG621" s="3">
        <v>0</v>
      </c>
      <c r="AH621" s="3">
        <v>3234</v>
      </c>
      <c r="AI621" s="3">
        <v>11221.6</v>
      </c>
      <c r="AJ621" t="s">
        <v>47</v>
      </c>
      <c r="AK621" t="s">
        <v>8234</v>
      </c>
      <c r="AL621" t="s">
        <v>8234</v>
      </c>
      <c r="AM621">
        <f>IF(Customers[[#This Row],[Customer Status]]="Churned",1,0)</f>
        <v>0</v>
      </c>
      <c r="AN621" t="str">
        <f>IF(Customers[[#This Row],[Monthly Charge]]&gt;=_xlfn.PERCENTILE.INC(Customers[Monthly Charge],0.75),"High-value","Other")</f>
        <v>High-value</v>
      </c>
    </row>
    <row r="622" spans="1:40" x14ac:dyDescent="0.25">
      <c r="A622" t="s">
        <v>1112</v>
      </c>
      <c r="B622" t="s">
        <v>39</v>
      </c>
      <c r="C622" s="1">
        <v>33</v>
      </c>
      <c r="D622" t="s">
        <v>43</v>
      </c>
      <c r="E622" s="1">
        <v>2</v>
      </c>
      <c r="F622" t="s">
        <v>135</v>
      </c>
      <c r="G622">
        <v>90036</v>
      </c>
      <c r="H622">
        <v>34.070290999999997</v>
      </c>
      <c r="I622">
        <v>-118.349191</v>
      </c>
      <c r="J622" s="1">
        <v>0</v>
      </c>
      <c r="K622" s="1">
        <v>7</v>
      </c>
      <c r="L622" t="s">
        <v>42</v>
      </c>
      <c r="M622" t="s">
        <v>43</v>
      </c>
      <c r="N622" s="2">
        <v>0</v>
      </c>
      <c r="O622" t="s">
        <v>43</v>
      </c>
      <c r="P622" t="s">
        <v>40</v>
      </c>
      <c r="Q622" t="s">
        <v>44</v>
      </c>
      <c r="R622" s="1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 s="3">
        <v>29.8</v>
      </c>
      <c r="AE622" s="3">
        <v>201.95</v>
      </c>
      <c r="AF622" s="3">
        <v>0</v>
      </c>
      <c r="AG622" s="3">
        <v>0</v>
      </c>
      <c r="AH622" s="3">
        <v>0</v>
      </c>
      <c r="AI622" s="3">
        <v>201.95</v>
      </c>
      <c r="AJ622" t="s">
        <v>47</v>
      </c>
      <c r="AK622" t="s">
        <v>8234</v>
      </c>
      <c r="AL622" t="s">
        <v>8234</v>
      </c>
      <c r="AM622">
        <f>IF(Customers[[#This Row],[Customer Status]]="Churned",1,0)</f>
        <v>0</v>
      </c>
      <c r="AN622" t="str">
        <f>IF(Customers[[#This Row],[Monthly Charge]]&gt;=_xlfn.PERCENTILE.INC(Customers[Monthly Charge],0.75),"High-value","Other")</f>
        <v>Other</v>
      </c>
    </row>
    <row r="623" spans="1:40" x14ac:dyDescent="0.25">
      <c r="A623" t="s">
        <v>1113</v>
      </c>
      <c r="B623" t="s">
        <v>49</v>
      </c>
      <c r="C623" s="1">
        <v>53</v>
      </c>
      <c r="D623" t="s">
        <v>40</v>
      </c>
      <c r="E623" s="1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 s="1">
        <v>1</v>
      </c>
      <c r="K623" s="1">
        <v>61</v>
      </c>
      <c r="L623" t="s">
        <v>42</v>
      </c>
      <c r="M623" t="s">
        <v>40</v>
      </c>
      <c r="N623" s="2">
        <v>43.48</v>
      </c>
      <c r="O623" t="s">
        <v>40</v>
      </c>
      <c r="P623" t="s">
        <v>40</v>
      </c>
      <c r="Q623" t="s">
        <v>79</v>
      </c>
      <c r="R623" s="1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 s="3">
        <v>80.8</v>
      </c>
      <c r="AE623" s="3">
        <v>4860.8500000000004</v>
      </c>
      <c r="AF623" s="3">
        <v>17.170000000000002</v>
      </c>
      <c r="AG623" s="3">
        <v>0</v>
      </c>
      <c r="AH623" s="3">
        <v>2652.28</v>
      </c>
      <c r="AI623" s="3">
        <v>7495.96</v>
      </c>
      <c r="AJ623" t="s">
        <v>47</v>
      </c>
      <c r="AK623" t="s">
        <v>8234</v>
      </c>
      <c r="AL623" t="s">
        <v>8234</v>
      </c>
      <c r="AM623">
        <f>IF(Customers[[#This Row],[Customer Status]]="Churned",1,0)</f>
        <v>0</v>
      </c>
      <c r="AN623" t="str">
        <f>IF(Customers[[#This Row],[Monthly Charge]]&gt;=_xlfn.PERCENTILE.INC(Customers[Monthly Charge],0.75),"High-value","Other")</f>
        <v>Other</v>
      </c>
    </row>
    <row r="624" spans="1:40" x14ac:dyDescent="0.25">
      <c r="A624" t="s">
        <v>1115</v>
      </c>
      <c r="B624" t="s">
        <v>49</v>
      </c>
      <c r="C624" s="1">
        <v>29</v>
      </c>
      <c r="D624" t="s">
        <v>40</v>
      </c>
      <c r="E624" s="1">
        <v>2</v>
      </c>
      <c r="F624" t="s">
        <v>1116</v>
      </c>
      <c r="G624">
        <v>92585</v>
      </c>
      <c r="H624">
        <v>33.739412000000002</v>
      </c>
      <c r="I624">
        <v>-117.173334</v>
      </c>
      <c r="J624" s="1">
        <v>1</v>
      </c>
      <c r="K624" s="1">
        <v>55</v>
      </c>
      <c r="L624" t="s">
        <v>76</v>
      </c>
      <c r="M624" t="s">
        <v>40</v>
      </c>
      <c r="N624" s="2">
        <v>41.89</v>
      </c>
      <c r="O624" t="s">
        <v>40</v>
      </c>
      <c r="P624" t="s">
        <v>40</v>
      </c>
      <c r="Q624" t="s">
        <v>55</v>
      </c>
      <c r="R624" s="1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 s="3">
        <v>85.5</v>
      </c>
      <c r="AE624" s="3">
        <v>4713.3999999999996</v>
      </c>
      <c r="AF624" s="3">
        <v>0</v>
      </c>
      <c r="AG624" s="3">
        <v>0</v>
      </c>
      <c r="AH624" s="3">
        <v>2303.9499999999998</v>
      </c>
      <c r="AI624" s="3">
        <v>7017.35</v>
      </c>
      <c r="AJ624" t="s">
        <v>47</v>
      </c>
      <c r="AK624" t="s">
        <v>8234</v>
      </c>
      <c r="AL624" t="s">
        <v>8234</v>
      </c>
      <c r="AM624">
        <f>IF(Customers[[#This Row],[Customer Status]]="Churned",1,0)</f>
        <v>0</v>
      </c>
      <c r="AN624" t="str">
        <f>IF(Customers[[#This Row],[Monthly Charge]]&gt;=_xlfn.PERCENTILE.INC(Customers[Monthly Charge],0.75),"High-value","Other")</f>
        <v>Other</v>
      </c>
    </row>
    <row r="625" spans="1:40" x14ac:dyDescent="0.25">
      <c r="A625" t="s">
        <v>1117</v>
      </c>
      <c r="B625" t="s">
        <v>49</v>
      </c>
      <c r="C625" s="1">
        <v>37</v>
      </c>
      <c r="D625" t="s">
        <v>40</v>
      </c>
      <c r="E625" s="1">
        <v>0</v>
      </c>
      <c r="F625" t="s">
        <v>157</v>
      </c>
      <c r="G625">
        <v>95133</v>
      </c>
      <c r="H625">
        <v>37.371862</v>
      </c>
      <c r="I625">
        <v>-121.860349</v>
      </c>
      <c r="J625" s="1">
        <v>1</v>
      </c>
      <c r="K625" s="1">
        <v>61</v>
      </c>
      <c r="L625" t="s">
        <v>76</v>
      </c>
      <c r="M625" t="s">
        <v>40</v>
      </c>
      <c r="N625" s="2">
        <v>4.6900000000000004</v>
      </c>
      <c r="O625" t="s">
        <v>40</v>
      </c>
      <c r="P625" t="s">
        <v>40</v>
      </c>
      <c r="Q625" t="s">
        <v>44</v>
      </c>
      <c r="R625" s="1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 s="3">
        <v>69.900000000000006</v>
      </c>
      <c r="AE625" s="3">
        <v>4226.7</v>
      </c>
      <c r="AF625" s="3">
        <v>0</v>
      </c>
      <c r="AG625" s="3">
        <v>0</v>
      </c>
      <c r="AH625" s="3">
        <v>286.08999999999997</v>
      </c>
      <c r="AI625" s="3">
        <v>4512.79</v>
      </c>
      <c r="AJ625" t="s">
        <v>47</v>
      </c>
      <c r="AK625" t="s">
        <v>8234</v>
      </c>
      <c r="AL625" t="s">
        <v>8234</v>
      </c>
      <c r="AM625">
        <f>IF(Customers[[#This Row],[Customer Status]]="Churned",1,0)</f>
        <v>0</v>
      </c>
      <c r="AN625" t="str">
        <f>IF(Customers[[#This Row],[Monthly Charge]]&gt;=_xlfn.PERCENTILE.INC(Customers[Monthly Charge],0.75),"High-value","Other")</f>
        <v>Other</v>
      </c>
    </row>
    <row r="626" spans="1:40" x14ac:dyDescent="0.25">
      <c r="A626" t="s">
        <v>1118</v>
      </c>
      <c r="B626" t="s">
        <v>39</v>
      </c>
      <c r="C626" s="1">
        <v>79</v>
      </c>
      <c r="D626" t="s">
        <v>40</v>
      </c>
      <c r="E626" s="1">
        <v>1</v>
      </c>
      <c r="F626" t="s">
        <v>247</v>
      </c>
      <c r="G626">
        <v>93554</v>
      </c>
      <c r="H626">
        <v>35.405721999999997</v>
      </c>
      <c r="I626">
        <v>-117.773354</v>
      </c>
      <c r="J626" s="1">
        <v>5</v>
      </c>
      <c r="K626" s="1">
        <v>14</v>
      </c>
      <c r="L626" t="s">
        <v>42</v>
      </c>
      <c r="M626" t="s">
        <v>40</v>
      </c>
      <c r="N626" s="2">
        <v>14.39</v>
      </c>
      <c r="O626" t="s">
        <v>40</v>
      </c>
      <c r="P626" t="s">
        <v>40</v>
      </c>
      <c r="Q626" t="s">
        <v>55</v>
      </c>
      <c r="R626" s="1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 s="3">
        <v>95.8</v>
      </c>
      <c r="AE626" s="3">
        <v>1346.3</v>
      </c>
      <c r="AF626" s="3">
        <v>0</v>
      </c>
      <c r="AG626" s="3">
        <v>0</v>
      </c>
      <c r="AH626" s="3">
        <v>201.46</v>
      </c>
      <c r="AI626" s="3">
        <v>1547.76</v>
      </c>
      <c r="AJ626" t="s">
        <v>47</v>
      </c>
      <c r="AK626" t="s">
        <v>8234</v>
      </c>
      <c r="AL626" t="s">
        <v>8234</v>
      </c>
      <c r="AM626">
        <f>IF(Customers[[#This Row],[Customer Status]]="Churned",1,0)</f>
        <v>0</v>
      </c>
      <c r="AN626" t="str">
        <f>IF(Customers[[#This Row],[Monthly Charge]]&gt;=_xlfn.PERCENTILE.INC(Customers[Monthly Charge],0.75),"High-value","Other")</f>
        <v>High-value</v>
      </c>
    </row>
    <row r="627" spans="1:40" x14ac:dyDescent="0.25">
      <c r="A627" t="s">
        <v>1119</v>
      </c>
      <c r="B627" t="s">
        <v>49</v>
      </c>
      <c r="C627" s="1">
        <v>66</v>
      </c>
      <c r="D627" t="s">
        <v>40</v>
      </c>
      <c r="E627" s="1">
        <v>0</v>
      </c>
      <c r="F627" t="s">
        <v>1120</v>
      </c>
      <c r="G627">
        <v>90713</v>
      </c>
      <c r="H627">
        <v>33.847754999999999</v>
      </c>
      <c r="I627">
        <v>-118.112532</v>
      </c>
      <c r="J627" s="1">
        <v>0</v>
      </c>
      <c r="K627" s="1">
        <v>72</v>
      </c>
      <c r="L627" t="s">
        <v>42</v>
      </c>
      <c r="M627" t="s">
        <v>40</v>
      </c>
      <c r="N627" s="2">
        <v>6.03</v>
      </c>
      <c r="O627" t="s">
        <v>40</v>
      </c>
      <c r="P627" t="s">
        <v>40</v>
      </c>
      <c r="Q627" t="s">
        <v>55</v>
      </c>
      <c r="R627" s="1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 s="3">
        <v>104.15</v>
      </c>
      <c r="AE627" s="3">
        <v>7689.95</v>
      </c>
      <c r="AF627" s="3">
        <v>0</v>
      </c>
      <c r="AG627" s="3">
        <v>0</v>
      </c>
      <c r="AH627" s="3">
        <v>434.16</v>
      </c>
      <c r="AI627" s="3">
        <v>8124.11</v>
      </c>
      <c r="AJ627" t="s">
        <v>57</v>
      </c>
      <c r="AK627" t="s">
        <v>117</v>
      </c>
      <c r="AL627" t="s">
        <v>802</v>
      </c>
      <c r="AM627">
        <f>IF(Customers[[#This Row],[Customer Status]]="Churned",1,0)</f>
        <v>1</v>
      </c>
      <c r="AN627" t="str">
        <f>IF(Customers[[#This Row],[Monthly Charge]]&gt;=_xlfn.PERCENTILE.INC(Customers[Monthly Charge],0.75),"High-value","Other")</f>
        <v>High-value</v>
      </c>
    </row>
    <row r="628" spans="1:40" x14ac:dyDescent="0.25">
      <c r="A628" t="s">
        <v>1121</v>
      </c>
      <c r="B628" t="s">
        <v>49</v>
      </c>
      <c r="C628" s="1">
        <v>35</v>
      </c>
      <c r="D628" t="s">
        <v>43</v>
      </c>
      <c r="E628" s="1">
        <v>0</v>
      </c>
      <c r="F628" t="s">
        <v>1122</v>
      </c>
      <c r="G628">
        <v>95969</v>
      </c>
      <c r="H628">
        <v>39.696759999999998</v>
      </c>
      <c r="I628">
        <v>-121.644379</v>
      </c>
      <c r="J628" s="1">
        <v>0</v>
      </c>
      <c r="K628" s="1">
        <v>22</v>
      </c>
      <c r="L628" t="s">
        <v>62</v>
      </c>
      <c r="M628" t="s">
        <v>40</v>
      </c>
      <c r="N628" s="2">
        <v>11.46</v>
      </c>
      <c r="O628" t="s">
        <v>40</v>
      </c>
      <c r="P628" t="s">
        <v>40</v>
      </c>
      <c r="Q628" t="s">
        <v>55</v>
      </c>
      <c r="R628" s="1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 s="3">
        <v>83.05</v>
      </c>
      <c r="AE628" s="3">
        <v>1799.3</v>
      </c>
      <c r="AF628" s="3">
        <v>0</v>
      </c>
      <c r="AG628" s="3">
        <v>0</v>
      </c>
      <c r="AH628" s="3">
        <v>252.12</v>
      </c>
      <c r="AI628" s="3">
        <v>2051.42</v>
      </c>
      <c r="AJ628" t="s">
        <v>47</v>
      </c>
      <c r="AK628" t="s">
        <v>8234</v>
      </c>
      <c r="AL628" t="s">
        <v>8234</v>
      </c>
      <c r="AM628">
        <f>IF(Customers[[#This Row],[Customer Status]]="Churned",1,0)</f>
        <v>0</v>
      </c>
      <c r="AN628" t="str">
        <f>IF(Customers[[#This Row],[Monthly Charge]]&gt;=_xlfn.PERCENTILE.INC(Customers[Monthly Charge],0.75),"High-value","Other")</f>
        <v>Other</v>
      </c>
    </row>
    <row r="629" spans="1:40" x14ac:dyDescent="0.25">
      <c r="A629" t="s">
        <v>1123</v>
      </c>
      <c r="B629" t="s">
        <v>39</v>
      </c>
      <c r="C629" s="1">
        <v>55</v>
      </c>
      <c r="D629" t="s">
        <v>43</v>
      </c>
      <c r="E629" s="1">
        <v>0</v>
      </c>
      <c r="F629" t="s">
        <v>902</v>
      </c>
      <c r="G629">
        <v>91361</v>
      </c>
      <c r="H629">
        <v>34.130991999999999</v>
      </c>
      <c r="I629">
        <v>-118.894673</v>
      </c>
      <c r="J629" s="1">
        <v>0</v>
      </c>
      <c r="K629" s="1">
        <v>3</v>
      </c>
      <c r="L629" t="s">
        <v>54</v>
      </c>
      <c r="M629" t="s">
        <v>40</v>
      </c>
      <c r="N629" s="2">
        <v>46.36</v>
      </c>
      <c r="O629" t="s">
        <v>43</v>
      </c>
      <c r="P629" t="s">
        <v>40</v>
      </c>
      <c r="Q629" t="s">
        <v>55</v>
      </c>
      <c r="R629" s="1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 s="3">
        <v>83.75</v>
      </c>
      <c r="AE629" s="3">
        <v>247.25</v>
      </c>
      <c r="AF629" s="3">
        <v>0</v>
      </c>
      <c r="AG629" s="3">
        <v>0</v>
      </c>
      <c r="AH629" s="3">
        <v>139.08000000000001</v>
      </c>
      <c r="AI629" s="3">
        <v>386.33</v>
      </c>
      <c r="AJ629" t="s">
        <v>57</v>
      </c>
      <c r="AK629" t="s">
        <v>121</v>
      </c>
      <c r="AL629" t="s">
        <v>195</v>
      </c>
      <c r="AM629">
        <f>IF(Customers[[#This Row],[Customer Status]]="Churned",1,0)</f>
        <v>1</v>
      </c>
      <c r="AN629" t="str">
        <f>IF(Customers[[#This Row],[Monthly Charge]]&gt;=_xlfn.PERCENTILE.INC(Customers[Monthly Charge],0.75),"High-value","Other")</f>
        <v>Other</v>
      </c>
    </row>
    <row r="630" spans="1:40" x14ac:dyDescent="0.25">
      <c r="A630" t="s">
        <v>1124</v>
      </c>
      <c r="B630" t="s">
        <v>39</v>
      </c>
      <c r="C630" s="1">
        <v>70</v>
      </c>
      <c r="D630" t="s">
        <v>40</v>
      </c>
      <c r="E630" s="1">
        <v>0</v>
      </c>
      <c r="F630" t="s">
        <v>694</v>
      </c>
      <c r="G630">
        <v>95018</v>
      </c>
      <c r="H630">
        <v>37.089111000000003</v>
      </c>
      <c r="I630">
        <v>-122.062213</v>
      </c>
      <c r="J630" s="1">
        <v>6</v>
      </c>
      <c r="K630" s="1">
        <v>60</v>
      </c>
      <c r="L630" t="s">
        <v>76</v>
      </c>
      <c r="M630" t="s">
        <v>40</v>
      </c>
      <c r="N630" s="2">
        <v>24.68</v>
      </c>
      <c r="O630" t="s">
        <v>40</v>
      </c>
      <c r="P630" t="s">
        <v>40</v>
      </c>
      <c r="Q630" t="s">
        <v>55</v>
      </c>
      <c r="R630" s="1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 s="3">
        <v>89.45</v>
      </c>
      <c r="AE630" s="3">
        <v>5294.6</v>
      </c>
      <c r="AF630" s="3">
        <v>0</v>
      </c>
      <c r="AG630" s="3">
        <v>10</v>
      </c>
      <c r="AH630" s="3">
        <v>1480.8</v>
      </c>
      <c r="AI630" s="3">
        <v>6785.4</v>
      </c>
      <c r="AJ630" t="s">
        <v>47</v>
      </c>
      <c r="AK630" t="s">
        <v>8234</v>
      </c>
      <c r="AL630" t="s">
        <v>8234</v>
      </c>
      <c r="AM630">
        <f>IF(Customers[[#This Row],[Customer Status]]="Churned",1,0)</f>
        <v>0</v>
      </c>
      <c r="AN630" t="str">
        <f>IF(Customers[[#This Row],[Monthly Charge]]&gt;=_xlfn.PERCENTILE.INC(Customers[Monthly Charge],0.75),"High-value","Other")</f>
        <v>Other</v>
      </c>
    </row>
    <row r="631" spans="1:40" x14ac:dyDescent="0.25">
      <c r="A631" t="s">
        <v>1125</v>
      </c>
      <c r="B631" t="s">
        <v>39</v>
      </c>
      <c r="C631" s="1">
        <v>40</v>
      </c>
      <c r="D631" t="s">
        <v>43</v>
      </c>
      <c r="E631" s="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 s="1">
        <v>0</v>
      </c>
      <c r="K631" s="1">
        <v>3</v>
      </c>
      <c r="L631" t="s">
        <v>42</v>
      </c>
      <c r="M631" t="s">
        <v>40</v>
      </c>
      <c r="N631" s="2">
        <v>17.87</v>
      </c>
      <c r="O631" t="s">
        <v>40</v>
      </c>
      <c r="P631" t="s">
        <v>40</v>
      </c>
      <c r="Q631" t="s">
        <v>55</v>
      </c>
      <c r="R631" s="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 s="3">
        <v>75.25</v>
      </c>
      <c r="AE631" s="3">
        <v>242</v>
      </c>
      <c r="AF631" s="3">
        <v>0</v>
      </c>
      <c r="AG631" s="3">
        <v>0</v>
      </c>
      <c r="AH631" s="3">
        <v>53.61</v>
      </c>
      <c r="AI631" s="3">
        <v>295.61</v>
      </c>
      <c r="AJ631" t="s">
        <v>57</v>
      </c>
      <c r="AK631" t="s">
        <v>121</v>
      </c>
      <c r="AL631" t="s">
        <v>122</v>
      </c>
      <c r="AM631">
        <f>IF(Customers[[#This Row],[Customer Status]]="Churned",1,0)</f>
        <v>1</v>
      </c>
      <c r="AN631" t="str">
        <f>IF(Customers[[#This Row],[Monthly Charge]]&gt;=_xlfn.PERCENTILE.INC(Customers[Monthly Charge],0.75),"High-value","Other")</f>
        <v>Other</v>
      </c>
    </row>
    <row r="632" spans="1:40" x14ac:dyDescent="0.25">
      <c r="A632" t="s">
        <v>1126</v>
      </c>
      <c r="B632" t="s">
        <v>49</v>
      </c>
      <c r="C632" s="1">
        <v>42</v>
      </c>
      <c r="D632" t="s">
        <v>43</v>
      </c>
      <c r="E632" s="1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 s="1">
        <v>0</v>
      </c>
      <c r="K632" s="1">
        <v>1</v>
      </c>
      <c r="L632" t="s">
        <v>42</v>
      </c>
      <c r="M632" t="s">
        <v>40</v>
      </c>
      <c r="N632" s="2">
        <v>30.63</v>
      </c>
      <c r="O632" t="s">
        <v>43</v>
      </c>
      <c r="P632" t="s">
        <v>43</v>
      </c>
      <c r="Q632" t="s">
        <v>42</v>
      </c>
      <c r="R632" s="1">
        <v>0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51</v>
      </c>
      <c r="AB632" t="s">
        <v>43</v>
      </c>
      <c r="AC632" t="s">
        <v>46</v>
      </c>
      <c r="AD632" s="3">
        <v>19.55</v>
      </c>
      <c r="AE632" s="3">
        <v>19.55</v>
      </c>
      <c r="AF632" s="3">
        <v>0</v>
      </c>
      <c r="AG632" s="3">
        <v>0</v>
      </c>
      <c r="AH632" s="3">
        <v>30.63</v>
      </c>
      <c r="AI632" s="3">
        <v>50.18</v>
      </c>
      <c r="AJ632" t="s">
        <v>98</v>
      </c>
      <c r="AK632" t="s">
        <v>8234</v>
      </c>
      <c r="AL632" t="s">
        <v>8234</v>
      </c>
      <c r="AM632">
        <f>IF(Customers[[#This Row],[Customer Status]]="Churned",1,0)</f>
        <v>0</v>
      </c>
      <c r="AN632" t="str">
        <f>IF(Customers[[#This Row],[Monthly Charge]]&gt;=_xlfn.PERCENTILE.INC(Customers[Monthly Charge],0.75),"High-value","Other")</f>
        <v>Other</v>
      </c>
    </row>
    <row r="633" spans="1:40" x14ac:dyDescent="0.25">
      <c r="A633" t="s">
        <v>1128</v>
      </c>
      <c r="B633" t="s">
        <v>49</v>
      </c>
      <c r="C633" s="1">
        <v>23</v>
      </c>
      <c r="D633" t="s">
        <v>43</v>
      </c>
      <c r="E633" s="1">
        <v>0</v>
      </c>
      <c r="F633" t="s">
        <v>157</v>
      </c>
      <c r="G633">
        <v>95129</v>
      </c>
      <c r="H633">
        <v>37.305622</v>
      </c>
      <c r="I633">
        <v>-122.00088700000001</v>
      </c>
      <c r="J633" s="1">
        <v>0</v>
      </c>
      <c r="K633" s="1">
        <v>7</v>
      </c>
      <c r="L633" t="s">
        <v>54</v>
      </c>
      <c r="M633" t="s">
        <v>40</v>
      </c>
      <c r="N633" s="2">
        <v>21.58</v>
      </c>
      <c r="O633" t="s">
        <v>43</v>
      </c>
      <c r="P633" t="s">
        <v>40</v>
      </c>
      <c r="Q633" t="s">
        <v>55</v>
      </c>
      <c r="R633" s="1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 s="3">
        <v>74.650000000000006</v>
      </c>
      <c r="AE633" s="3">
        <v>544.54999999999995</v>
      </c>
      <c r="AF633" s="3">
        <v>0</v>
      </c>
      <c r="AG633" s="3">
        <v>10</v>
      </c>
      <c r="AH633" s="3">
        <v>151.06</v>
      </c>
      <c r="AI633" s="3">
        <v>705.61</v>
      </c>
      <c r="AJ633" t="s">
        <v>57</v>
      </c>
      <c r="AK633" t="s">
        <v>58</v>
      </c>
      <c r="AL633" t="s">
        <v>214</v>
      </c>
      <c r="AM633">
        <f>IF(Customers[[#This Row],[Customer Status]]="Churned",1,0)</f>
        <v>1</v>
      </c>
      <c r="AN633" t="str">
        <f>IF(Customers[[#This Row],[Monthly Charge]]&gt;=_xlfn.PERCENTILE.INC(Customers[Monthly Charge],0.75),"High-value","Other")</f>
        <v>Other</v>
      </c>
    </row>
    <row r="634" spans="1:40" x14ac:dyDescent="0.25">
      <c r="A634" t="s">
        <v>1129</v>
      </c>
      <c r="B634" t="s">
        <v>49</v>
      </c>
      <c r="C634" s="1">
        <v>78</v>
      </c>
      <c r="D634" t="s">
        <v>40</v>
      </c>
      <c r="E634" s="1">
        <v>0</v>
      </c>
      <c r="F634" t="s">
        <v>1130</v>
      </c>
      <c r="G634">
        <v>96055</v>
      </c>
      <c r="H634">
        <v>40.059384999999999</v>
      </c>
      <c r="I634">
        <v>-122.091481</v>
      </c>
      <c r="J634" s="1">
        <v>3</v>
      </c>
      <c r="K634" s="1">
        <v>4</v>
      </c>
      <c r="L634" t="s">
        <v>54</v>
      </c>
      <c r="M634" t="s">
        <v>43</v>
      </c>
      <c r="N634" s="2">
        <v>0</v>
      </c>
      <c r="O634" t="s">
        <v>43</v>
      </c>
      <c r="P634" t="s">
        <v>40</v>
      </c>
      <c r="Q634" t="s">
        <v>79</v>
      </c>
      <c r="R634" s="1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 s="3">
        <v>29.9</v>
      </c>
      <c r="AE634" s="3">
        <v>118.25</v>
      </c>
      <c r="AF634" s="3">
        <v>0</v>
      </c>
      <c r="AG634" s="3">
        <v>0</v>
      </c>
      <c r="AH634" s="3">
        <v>0</v>
      </c>
      <c r="AI634" s="3">
        <v>118.25</v>
      </c>
      <c r="AJ634" t="s">
        <v>47</v>
      </c>
      <c r="AK634" t="s">
        <v>8234</v>
      </c>
      <c r="AL634" t="s">
        <v>8234</v>
      </c>
      <c r="AM634">
        <f>IF(Customers[[#This Row],[Customer Status]]="Churned",1,0)</f>
        <v>0</v>
      </c>
      <c r="AN634" t="str">
        <f>IF(Customers[[#This Row],[Monthly Charge]]&gt;=_xlfn.PERCENTILE.INC(Customers[Monthly Charge],0.75),"High-value","Other")</f>
        <v>Other</v>
      </c>
    </row>
    <row r="635" spans="1:40" x14ac:dyDescent="0.25">
      <c r="A635" t="s">
        <v>1131</v>
      </c>
      <c r="B635" t="s">
        <v>39</v>
      </c>
      <c r="C635" s="1">
        <v>22</v>
      </c>
      <c r="D635" t="s">
        <v>43</v>
      </c>
      <c r="E635" s="1">
        <v>0</v>
      </c>
      <c r="F635" t="s">
        <v>970</v>
      </c>
      <c r="G635">
        <v>92227</v>
      </c>
      <c r="H635">
        <v>33.03933</v>
      </c>
      <c r="I635">
        <v>-115.191857</v>
      </c>
      <c r="J635" s="1">
        <v>0</v>
      </c>
      <c r="K635" s="1">
        <v>13</v>
      </c>
      <c r="L635" t="s">
        <v>42</v>
      </c>
      <c r="M635" t="s">
        <v>40</v>
      </c>
      <c r="N635" s="2">
        <v>44.99</v>
      </c>
      <c r="O635" t="s">
        <v>43</v>
      </c>
      <c r="P635" t="s">
        <v>40</v>
      </c>
      <c r="Q635" t="s">
        <v>55</v>
      </c>
      <c r="R635" s="1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 s="3">
        <v>80.5</v>
      </c>
      <c r="AE635" s="3">
        <v>1011.8</v>
      </c>
      <c r="AF635" s="3">
        <v>24.99</v>
      </c>
      <c r="AG635" s="3">
        <v>0</v>
      </c>
      <c r="AH635" s="3">
        <v>584.87</v>
      </c>
      <c r="AI635" s="3">
        <v>1571.68</v>
      </c>
      <c r="AJ635" t="s">
        <v>47</v>
      </c>
      <c r="AK635" t="s">
        <v>8234</v>
      </c>
      <c r="AL635" t="s">
        <v>8234</v>
      </c>
      <c r="AM635">
        <f>IF(Customers[[#This Row],[Customer Status]]="Churned",1,0)</f>
        <v>0</v>
      </c>
      <c r="AN635" t="str">
        <f>IF(Customers[[#This Row],[Monthly Charge]]&gt;=_xlfn.PERCENTILE.INC(Customers[Monthly Charge],0.75),"High-value","Other")</f>
        <v>Other</v>
      </c>
    </row>
    <row r="636" spans="1:40" x14ac:dyDescent="0.25">
      <c r="A636" t="s">
        <v>1132</v>
      </c>
      <c r="B636" t="s">
        <v>49</v>
      </c>
      <c r="C636" s="1">
        <v>20</v>
      </c>
      <c r="D636" t="s">
        <v>43</v>
      </c>
      <c r="E636" s="1">
        <v>0</v>
      </c>
      <c r="F636" t="s">
        <v>352</v>
      </c>
      <c r="G636">
        <v>94601</v>
      </c>
      <c r="H636">
        <v>37.776522999999997</v>
      </c>
      <c r="I636">
        <v>-122.219268</v>
      </c>
      <c r="J636" s="1">
        <v>0</v>
      </c>
      <c r="K636" s="1">
        <v>3</v>
      </c>
      <c r="L636" t="s">
        <v>42</v>
      </c>
      <c r="M636" t="s">
        <v>40</v>
      </c>
      <c r="N636" s="2">
        <v>17.420000000000002</v>
      </c>
      <c r="O636" t="s">
        <v>43</v>
      </c>
      <c r="P636" t="s">
        <v>40</v>
      </c>
      <c r="Q636" t="s">
        <v>79</v>
      </c>
      <c r="R636" s="1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 s="3">
        <v>50.15</v>
      </c>
      <c r="AE636" s="3">
        <v>160.85</v>
      </c>
      <c r="AF636" s="3">
        <v>0</v>
      </c>
      <c r="AG636" s="3">
        <v>0</v>
      </c>
      <c r="AH636" s="3">
        <v>52.26</v>
      </c>
      <c r="AI636" s="3">
        <v>213.11</v>
      </c>
      <c r="AJ636" t="s">
        <v>98</v>
      </c>
      <c r="AK636" t="s">
        <v>8234</v>
      </c>
      <c r="AL636" t="s">
        <v>8234</v>
      </c>
      <c r="AM636">
        <f>IF(Customers[[#This Row],[Customer Status]]="Churned",1,0)</f>
        <v>0</v>
      </c>
      <c r="AN636" t="str">
        <f>IF(Customers[[#This Row],[Monthly Charge]]&gt;=_xlfn.PERCENTILE.INC(Customers[Monthly Charge],0.75),"High-value","Other")</f>
        <v>Other</v>
      </c>
    </row>
    <row r="637" spans="1:40" x14ac:dyDescent="0.25">
      <c r="A637" t="s">
        <v>1133</v>
      </c>
      <c r="B637" t="s">
        <v>39</v>
      </c>
      <c r="C637" s="1">
        <v>74</v>
      </c>
      <c r="D637" t="s">
        <v>43</v>
      </c>
      <c r="E637" s="1">
        <v>0</v>
      </c>
      <c r="F637" t="s">
        <v>209</v>
      </c>
      <c r="G637">
        <v>95548</v>
      </c>
      <c r="H637">
        <v>41.572812999999996</v>
      </c>
      <c r="I637">
        <v>-124.035011</v>
      </c>
      <c r="J637" s="1">
        <v>0</v>
      </c>
      <c r="K637" s="1">
        <v>63</v>
      </c>
      <c r="L637" t="s">
        <v>76</v>
      </c>
      <c r="M637" t="s">
        <v>40</v>
      </c>
      <c r="N637" s="2">
        <v>41.8</v>
      </c>
      <c r="O637" t="s">
        <v>40</v>
      </c>
      <c r="P637" t="s">
        <v>40</v>
      </c>
      <c r="Q637" t="s">
        <v>55</v>
      </c>
      <c r="R637" s="1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 s="3">
        <v>89.6</v>
      </c>
      <c r="AE637" s="3">
        <v>5538.8</v>
      </c>
      <c r="AF637" s="3">
        <v>0</v>
      </c>
      <c r="AG637" s="3">
        <v>0</v>
      </c>
      <c r="AH637" s="3">
        <v>2633.4</v>
      </c>
      <c r="AI637" s="3">
        <v>8172.2</v>
      </c>
      <c r="AJ637" t="s">
        <v>47</v>
      </c>
      <c r="AK637" t="s">
        <v>8234</v>
      </c>
      <c r="AL637" t="s">
        <v>8234</v>
      </c>
      <c r="AM637">
        <f>IF(Customers[[#This Row],[Customer Status]]="Churned",1,0)</f>
        <v>0</v>
      </c>
      <c r="AN637" t="str">
        <f>IF(Customers[[#This Row],[Monthly Charge]]&gt;=_xlfn.PERCENTILE.INC(Customers[Monthly Charge],0.75),"High-value","Other")</f>
        <v>Other</v>
      </c>
    </row>
    <row r="638" spans="1:40" x14ac:dyDescent="0.25">
      <c r="A638" t="s">
        <v>1134</v>
      </c>
      <c r="B638" t="s">
        <v>39</v>
      </c>
      <c r="C638" s="1">
        <v>33</v>
      </c>
      <c r="D638" t="s">
        <v>43</v>
      </c>
      <c r="E638" s="1">
        <v>0</v>
      </c>
      <c r="F638" t="s">
        <v>1135</v>
      </c>
      <c r="G638">
        <v>96124</v>
      </c>
      <c r="H638">
        <v>39.672812999999998</v>
      </c>
      <c r="I638">
        <v>-120.456699</v>
      </c>
      <c r="J638" s="1">
        <v>0</v>
      </c>
      <c r="K638" s="1">
        <v>36</v>
      </c>
      <c r="L638" t="s">
        <v>42</v>
      </c>
      <c r="M638" t="s">
        <v>40</v>
      </c>
      <c r="N638" s="2">
        <v>44.87</v>
      </c>
      <c r="O638" t="s">
        <v>43</v>
      </c>
      <c r="P638" t="s">
        <v>40</v>
      </c>
      <c r="Q638" t="s">
        <v>44</v>
      </c>
      <c r="R638" s="1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 s="3">
        <v>76.349999999999994</v>
      </c>
      <c r="AE638" s="3">
        <v>2606.35</v>
      </c>
      <c r="AF638" s="3">
        <v>0</v>
      </c>
      <c r="AG638" s="3">
        <v>0</v>
      </c>
      <c r="AH638" s="3">
        <v>1615.32</v>
      </c>
      <c r="AI638" s="3">
        <v>4221.67</v>
      </c>
      <c r="AJ638" t="s">
        <v>47</v>
      </c>
      <c r="AK638" t="s">
        <v>8234</v>
      </c>
      <c r="AL638" t="s">
        <v>8234</v>
      </c>
      <c r="AM638">
        <f>IF(Customers[[#This Row],[Customer Status]]="Churned",1,0)</f>
        <v>0</v>
      </c>
      <c r="AN638" t="str">
        <f>IF(Customers[[#This Row],[Monthly Charge]]&gt;=_xlfn.PERCENTILE.INC(Customers[Monthly Charge],0.75),"High-value","Other")</f>
        <v>Other</v>
      </c>
    </row>
    <row r="639" spans="1:40" x14ac:dyDescent="0.25">
      <c r="A639" t="s">
        <v>1136</v>
      </c>
      <c r="B639" t="s">
        <v>39</v>
      </c>
      <c r="C639" s="1">
        <v>36</v>
      </c>
      <c r="D639" t="s">
        <v>43</v>
      </c>
      <c r="E639" s="1">
        <v>0</v>
      </c>
      <c r="F639" t="s">
        <v>1137</v>
      </c>
      <c r="G639">
        <v>96010</v>
      </c>
      <c r="H639">
        <v>40.775272000000001</v>
      </c>
      <c r="I639">
        <v>-123.287414</v>
      </c>
      <c r="J639" s="1">
        <v>0</v>
      </c>
      <c r="K639" s="1">
        <v>54</v>
      </c>
      <c r="L639" t="s">
        <v>42</v>
      </c>
      <c r="M639" t="s">
        <v>40</v>
      </c>
      <c r="N639" s="2">
        <v>34.270000000000003</v>
      </c>
      <c r="O639" t="s">
        <v>43</v>
      </c>
      <c r="P639" t="s">
        <v>40</v>
      </c>
      <c r="Q639" t="s">
        <v>55</v>
      </c>
      <c r="R639" s="1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 s="3">
        <v>100.05</v>
      </c>
      <c r="AE639" s="3">
        <v>5299.65</v>
      </c>
      <c r="AF639" s="3">
        <v>0</v>
      </c>
      <c r="AG639" s="3">
        <v>0</v>
      </c>
      <c r="AH639" s="3">
        <v>1850.58</v>
      </c>
      <c r="AI639" s="3">
        <v>7150.23</v>
      </c>
      <c r="AJ639" t="s">
        <v>47</v>
      </c>
      <c r="AK639" t="s">
        <v>8234</v>
      </c>
      <c r="AL639" t="s">
        <v>8234</v>
      </c>
      <c r="AM639">
        <f>IF(Customers[[#This Row],[Customer Status]]="Churned",1,0)</f>
        <v>0</v>
      </c>
      <c r="AN639" t="str">
        <f>IF(Customers[[#This Row],[Monthly Charge]]&gt;=_xlfn.PERCENTILE.INC(Customers[Monthly Charge],0.75),"High-value","Other")</f>
        <v>High-value</v>
      </c>
    </row>
    <row r="640" spans="1:40" x14ac:dyDescent="0.25">
      <c r="A640" t="s">
        <v>1138</v>
      </c>
      <c r="B640" t="s">
        <v>39</v>
      </c>
      <c r="C640" s="1">
        <v>50</v>
      </c>
      <c r="D640" t="s">
        <v>43</v>
      </c>
      <c r="E640" s="1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 s="1">
        <v>0</v>
      </c>
      <c r="K640" s="1">
        <v>47</v>
      </c>
      <c r="L640" t="s">
        <v>42</v>
      </c>
      <c r="M640" t="s">
        <v>40</v>
      </c>
      <c r="N640" s="2">
        <v>8.85</v>
      </c>
      <c r="O640" t="s">
        <v>43</v>
      </c>
      <c r="P640" t="s">
        <v>43</v>
      </c>
      <c r="Q640" t="s">
        <v>42</v>
      </c>
      <c r="R640" s="1">
        <v>0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73</v>
      </c>
      <c r="AB640" t="s">
        <v>43</v>
      </c>
      <c r="AC640" t="s">
        <v>46</v>
      </c>
      <c r="AD640" s="3">
        <v>20.25</v>
      </c>
      <c r="AE640" s="3">
        <v>1029.8</v>
      </c>
      <c r="AF640" s="3">
        <v>0</v>
      </c>
      <c r="AG640" s="3">
        <v>0</v>
      </c>
      <c r="AH640" s="3">
        <v>415.95</v>
      </c>
      <c r="AI640" s="3">
        <v>1445.75</v>
      </c>
      <c r="AJ640" t="s">
        <v>47</v>
      </c>
      <c r="AK640" t="s">
        <v>8234</v>
      </c>
      <c r="AL640" t="s">
        <v>8234</v>
      </c>
      <c r="AM640">
        <f>IF(Customers[[#This Row],[Customer Status]]="Churned",1,0)</f>
        <v>0</v>
      </c>
      <c r="AN640" t="str">
        <f>IF(Customers[[#This Row],[Monthly Charge]]&gt;=_xlfn.PERCENTILE.INC(Customers[Monthly Charge],0.75),"High-value","Other")</f>
        <v>Other</v>
      </c>
    </row>
    <row r="641" spans="1:40" x14ac:dyDescent="0.25">
      <c r="A641" t="s">
        <v>1140</v>
      </c>
      <c r="B641" t="s">
        <v>39</v>
      </c>
      <c r="C641" s="1">
        <v>40</v>
      </c>
      <c r="D641" t="s">
        <v>40</v>
      </c>
      <c r="E641" s="1">
        <v>0</v>
      </c>
      <c r="F641" t="s">
        <v>1141</v>
      </c>
      <c r="G641">
        <v>95245</v>
      </c>
      <c r="H641">
        <v>38.304194000000003</v>
      </c>
      <c r="I641">
        <v>-120.592431</v>
      </c>
      <c r="J641" s="1">
        <v>9</v>
      </c>
      <c r="K641" s="1">
        <v>41</v>
      </c>
      <c r="L641" t="s">
        <v>76</v>
      </c>
      <c r="M641" t="s">
        <v>40</v>
      </c>
      <c r="N641" s="2">
        <v>8.44</v>
      </c>
      <c r="O641" t="s">
        <v>43</v>
      </c>
      <c r="P641" t="s">
        <v>43</v>
      </c>
      <c r="Q641" t="s">
        <v>42</v>
      </c>
      <c r="R641" s="1">
        <v>0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73</v>
      </c>
      <c r="AB641" t="s">
        <v>43</v>
      </c>
      <c r="AC641" t="s">
        <v>46</v>
      </c>
      <c r="AD641" s="3">
        <v>20.65</v>
      </c>
      <c r="AE641" s="3">
        <v>875.55</v>
      </c>
      <c r="AF641" s="3">
        <v>0</v>
      </c>
      <c r="AG641" s="3">
        <v>0</v>
      </c>
      <c r="AH641" s="3">
        <v>346.04</v>
      </c>
      <c r="AI641" s="3">
        <v>1221.5899999999999</v>
      </c>
      <c r="AJ641" t="s">
        <v>47</v>
      </c>
      <c r="AK641" t="s">
        <v>8234</v>
      </c>
      <c r="AL641" t="s">
        <v>8234</v>
      </c>
      <c r="AM641">
        <f>IF(Customers[[#This Row],[Customer Status]]="Churned",1,0)</f>
        <v>0</v>
      </c>
      <c r="AN641" t="str">
        <f>IF(Customers[[#This Row],[Monthly Charge]]&gt;=_xlfn.PERCENTILE.INC(Customers[Monthly Charge],0.75),"High-value","Other")</f>
        <v>Other</v>
      </c>
    </row>
    <row r="642" spans="1:40" x14ac:dyDescent="0.25">
      <c r="A642" t="s">
        <v>1142</v>
      </c>
      <c r="B642" t="s">
        <v>39</v>
      </c>
      <c r="C642" s="1">
        <v>40</v>
      </c>
      <c r="D642" t="s">
        <v>43</v>
      </c>
      <c r="E642" s="1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 s="1">
        <v>0</v>
      </c>
      <c r="K642" s="1">
        <v>13</v>
      </c>
      <c r="L642" t="s">
        <v>62</v>
      </c>
      <c r="M642" t="s">
        <v>40</v>
      </c>
      <c r="N642" s="2">
        <v>25.33</v>
      </c>
      <c r="O642" t="s">
        <v>43</v>
      </c>
      <c r="P642" t="s">
        <v>40</v>
      </c>
      <c r="Q642" t="s">
        <v>44</v>
      </c>
      <c r="R642" s="1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 s="3">
        <v>53.45</v>
      </c>
      <c r="AE642" s="3">
        <v>718.1</v>
      </c>
      <c r="AF642" s="3">
        <v>26.37</v>
      </c>
      <c r="AG642" s="3">
        <v>0</v>
      </c>
      <c r="AH642" s="3">
        <v>329.29</v>
      </c>
      <c r="AI642" s="3">
        <v>1021.02</v>
      </c>
      <c r="AJ642" t="s">
        <v>47</v>
      </c>
      <c r="AK642" t="s">
        <v>8234</v>
      </c>
      <c r="AL642" t="s">
        <v>8234</v>
      </c>
      <c r="AM642">
        <f>IF(Customers[[#This Row],[Customer Status]]="Churned",1,0)</f>
        <v>0</v>
      </c>
      <c r="AN642" t="str">
        <f>IF(Customers[[#This Row],[Monthly Charge]]&gt;=_xlfn.PERCENTILE.INC(Customers[Monthly Charge],0.75),"High-value","Other")</f>
        <v>Other</v>
      </c>
    </row>
    <row r="643" spans="1:40" x14ac:dyDescent="0.25">
      <c r="A643" t="s">
        <v>1144</v>
      </c>
      <c r="B643" t="s">
        <v>39</v>
      </c>
      <c r="C643" s="1">
        <v>44</v>
      </c>
      <c r="D643" t="s">
        <v>43</v>
      </c>
      <c r="E643" s="1">
        <v>0</v>
      </c>
      <c r="F643" t="s">
        <v>430</v>
      </c>
      <c r="G643">
        <v>92701</v>
      </c>
      <c r="H643">
        <v>33.748477999999999</v>
      </c>
      <c r="I643">
        <v>-117.858918</v>
      </c>
      <c r="J643" s="1">
        <v>0</v>
      </c>
      <c r="K643" s="1">
        <v>35</v>
      </c>
      <c r="L643" t="s">
        <v>129</v>
      </c>
      <c r="M643" t="s">
        <v>40</v>
      </c>
      <c r="N643" s="2">
        <v>10.49</v>
      </c>
      <c r="O643" t="s">
        <v>40</v>
      </c>
      <c r="P643" t="s">
        <v>40</v>
      </c>
      <c r="Q643" t="s">
        <v>55</v>
      </c>
      <c r="R643" s="1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 s="3">
        <v>100.25</v>
      </c>
      <c r="AE643" s="3">
        <v>3527.6</v>
      </c>
      <c r="AF643" s="3">
        <v>0</v>
      </c>
      <c r="AG643" s="3">
        <v>0</v>
      </c>
      <c r="AH643" s="3">
        <v>367.15</v>
      </c>
      <c r="AI643" s="3">
        <v>3894.75</v>
      </c>
      <c r="AJ643" t="s">
        <v>57</v>
      </c>
      <c r="AK643" t="s">
        <v>58</v>
      </c>
      <c r="AL643" t="s">
        <v>203</v>
      </c>
      <c r="AM643">
        <f>IF(Customers[[#This Row],[Customer Status]]="Churned",1,0)</f>
        <v>1</v>
      </c>
      <c r="AN643" t="str">
        <f>IF(Customers[[#This Row],[Monthly Charge]]&gt;=_xlfn.PERCENTILE.INC(Customers[Monthly Charge],0.75),"High-value","Other")</f>
        <v>High-value</v>
      </c>
    </row>
    <row r="644" spans="1:40" x14ac:dyDescent="0.25">
      <c r="A644" t="s">
        <v>1145</v>
      </c>
      <c r="B644" t="s">
        <v>49</v>
      </c>
      <c r="C644" s="1">
        <v>54</v>
      </c>
      <c r="D644" t="s">
        <v>43</v>
      </c>
      <c r="E644" s="1">
        <v>0</v>
      </c>
      <c r="F644" t="s">
        <v>882</v>
      </c>
      <c r="G644">
        <v>95694</v>
      </c>
      <c r="H644">
        <v>38.578603999999999</v>
      </c>
      <c r="I644">
        <v>-122.024579</v>
      </c>
      <c r="J644" s="1">
        <v>0</v>
      </c>
      <c r="K644" s="1">
        <v>10</v>
      </c>
      <c r="L644" t="s">
        <v>62</v>
      </c>
      <c r="M644" t="s">
        <v>40</v>
      </c>
      <c r="N644" s="2">
        <v>17.07</v>
      </c>
      <c r="O644" t="s">
        <v>40</v>
      </c>
      <c r="P644" t="s">
        <v>40</v>
      </c>
      <c r="Q644" t="s">
        <v>55</v>
      </c>
      <c r="R644" s="1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 s="3">
        <v>80.7</v>
      </c>
      <c r="AE644" s="3">
        <v>788.8</v>
      </c>
      <c r="AF644" s="3">
        <v>38.42</v>
      </c>
      <c r="AG644" s="3">
        <v>50</v>
      </c>
      <c r="AH644" s="3">
        <v>170.7</v>
      </c>
      <c r="AI644" s="3">
        <v>971.08</v>
      </c>
      <c r="AJ644" t="s">
        <v>57</v>
      </c>
      <c r="AK644" t="s">
        <v>58</v>
      </c>
      <c r="AL644" t="s">
        <v>214</v>
      </c>
      <c r="AM644">
        <f>IF(Customers[[#This Row],[Customer Status]]="Churned",1,0)</f>
        <v>1</v>
      </c>
      <c r="AN644" t="str">
        <f>IF(Customers[[#This Row],[Monthly Charge]]&gt;=_xlfn.PERCENTILE.INC(Customers[Monthly Charge],0.75),"High-value","Other")</f>
        <v>Other</v>
      </c>
    </row>
    <row r="645" spans="1:40" x14ac:dyDescent="0.25">
      <c r="A645" t="s">
        <v>1146</v>
      </c>
      <c r="B645" t="s">
        <v>39</v>
      </c>
      <c r="C645" s="1">
        <v>24</v>
      </c>
      <c r="D645" t="s">
        <v>40</v>
      </c>
      <c r="E645" s="1">
        <v>0</v>
      </c>
      <c r="F645" t="s">
        <v>1147</v>
      </c>
      <c r="G645">
        <v>92345</v>
      </c>
      <c r="H645">
        <v>34.361387000000001</v>
      </c>
      <c r="I645">
        <v>-117.337509</v>
      </c>
      <c r="J645" s="1">
        <v>4</v>
      </c>
      <c r="K645" s="1">
        <v>30</v>
      </c>
      <c r="L645" t="s">
        <v>129</v>
      </c>
      <c r="M645" t="s">
        <v>40</v>
      </c>
      <c r="N645" s="2">
        <v>15.94</v>
      </c>
      <c r="O645" t="s">
        <v>43</v>
      </c>
      <c r="P645" t="s">
        <v>40</v>
      </c>
      <c r="Q645" t="s">
        <v>79</v>
      </c>
      <c r="R645" s="1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 s="3">
        <v>80.8</v>
      </c>
      <c r="AE645" s="3">
        <v>2369.3000000000002</v>
      </c>
      <c r="AF645" s="3">
        <v>0</v>
      </c>
      <c r="AG645" s="3">
        <v>0</v>
      </c>
      <c r="AH645" s="3">
        <v>478.2</v>
      </c>
      <c r="AI645" s="3">
        <v>2847.5</v>
      </c>
      <c r="AJ645" t="s">
        <v>47</v>
      </c>
      <c r="AK645" t="s">
        <v>8234</v>
      </c>
      <c r="AL645" t="s">
        <v>8234</v>
      </c>
      <c r="AM645">
        <f>IF(Customers[[#This Row],[Customer Status]]="Churned",1,0)</f>
        <v>0</v>
      </c>
      <c r="AN645" t="str">
        <f>IF(Customers[[#This Row],[Monthly Charge]]&gt;=_xlfn.PERCENTILE.INC(Customers[Monthly Charge],0.75),"High-value","Other")</f>
        <v>Other</v>
      </c>
    </row>
    <row r="646" spans="1:40" x14ac:dyDescent="0.25">
      <c r="A646" t="s">
        <v>1148</v>
      </c>
      <c r="B646" t="s">
        <v>49</v>
      </c>
      <c r="C646" s="1">
        <v>46</v>
      </c>
      <c r="D646" t="s">
        <v>40</v>
      </c>
      <c r="E646" s="1">
        <v>1</v>
      </c>
      <c r="F646" t="s">
        <v>1149</v>
      </c>
      <c r="G646">
        <v>95688</v>
      </c>
      <c r="H646">
        <v>38.419088000000002</v>
      </c>
      <c r="I646">
        <v>-122.024568</v>
      </c>
      <c r="J646" s="1">
        <v>2</v>
      </c>
      <c r="K646" s="1">
        <v>44</v>
      </c>
      <c r="L646" t="s">
        <v>42</v>
      </c>
      <c r="M646" t="s">
        <v>40</v>
      </c>
      <c r="N646" s="2">
        <v>26.25</v>
      </c>
      <c r="O646" t="s">
        <v>43</v>
      </c>
      <c r="P646" t="s">
        <v>40</v>
      </c>
      <c r="Q646" t="s">
        <v>55</v>
      </c>
      <c r="R646" s="1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 s="3">
        <v>92.95</v>
      </c>
      <c r="AE646" s="3">
        <v>4122.8999999999996</v>
      </c>
      <c r="AF646" s="3">
        <v>0</v>
      </c>
      <c r="AG646" s="3">
        <v>0</v>
      </c>
      <c r="AH646" s="3">
        <v>1155</v>
      </c>
      <c r="AI646" s="3">
        <v>5277.9</v>
      </c>
      <c r="AJ646" t="s">
        <v>47</v>
      </c>
      <c r="AK646" t="s">
        <v>8234</v>
      </c>
      <c r="AL646" t="s">
        <v>8234</v>
      </c>
      <c r="AM646">
        <f>IF(Customers[[#This Row],[Customer Status]]="Churned",1,0)</f>
        <v>0</v>
      </c>
      <c r="AN646" t="str">
        <f>IF(Customers[[#This Row],[Monthly Charge]]&gt;=_xlfn.PERCENTILE.INC(Customers[Monthly Charge],0.75),"High-value","Other")</f>
        <v>High-value</v>
      </c>
    </row>
    <row r="647" spans="1:40" x14ac:dyDescent="0.25">
      <c r="A647" t="s">
        <v>1150</v>
      </c>
      <c r="B647" t="s">
        <v>39</v>
      </c>
      <c r="C647" s="1">
        <v>22</v>
      </c>
      <c r="D647" t="s">
        <v>40</v>
      </c>
      <c r="E647" s="1">
        <v>0</v>
      </c>
      <c r="F647" t="s">
        <v>583</v>
      </c>
      <c r="G647">
        <v>91436</v>
      </c>
      <c r="H647">
        <v>34.152875000000002</v>
      </c>
      <c r="I647">
        <v>-118.486056</v>
      </c>
      <c r="J647" s="1">
        <v>6</v>
      </c>
      <c r="K647" s="1">
        <v>47</v>
      </c>
      <c r="L647" t="s">
        <v>76</v>
      </c>
      <c r="M647" t="s">
        <v>40</v>
      </c>
      <c r="N647" s="2">
        <v>29.15</v>
      </c>
      <c r="O647" t="s">
        <v>40</v>
      </c>
      <c r="P647" t="s">
        <v>40</v>
      </c>
      <c r="Q647" t="s">
        <v>79</v>
      </c>
      <c r="R647" s="1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 s="3">
        <v>85.3</v>
      </c>
      <c r="AE647" s="3">
        <v>4107.25</v>
      </c>
      <c r="AF647" s="3">
        <v>0</v>
      </c>
      <c r="AG647" s="3">
        <v>130</v>
      </c>
      <c r="AH647" s="3">
        <v>1370.05</v>
      </c>
      <c r="AI647" s="3">
        <v>5607.3</v>
      </c>
      <c r="AJ647" t="s">
        <v>47</v>
      </c>
      <c r="AK647" t="s">
        <v>8234</v>
      </c>
      <c r="AL647" t="s">
        <v>8234</v>
      </c>
      <c r="AM647">
        <f>IF(Customers[[#This Row],[Customer Status]]="Churned",1,0)</f>
        <v>0</v>
      </c>
      <c r="AN647" t="str">
        <f>IF(Customers[[#This Row],[Monthly Charge]]&gt;=_xlfn.PERCENTILE.INC(Customers[Monthly Charge],0.75),"High-value","Other")</f>
        <v>Other</v>
      </c>
    </row>
    <row r="648" spans="1:40" x14ac:dyDescent="0.25">
      <c r="A648" t="s">
        <v>1151</v>
      </c>
      <c r="B648" t="s">
        <v>49</v>
      </c>
      <c r="C648" s="1">
        <v>67</v>
      </c>
      <c r="D648" t="s">
        <v>40</v>
      </c>
      <c r="E648" s="1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 s="1">
        <v>1</v>
      </c>
      <c r="K648" s="1">
        <v>58</v>
      </c>
      <c r="L648" t="s">
        <v>76</v>
      </c>
      <c r="M648" t="s">
        <v>40</v>
      </c>
      <c r="N648" s="2">
        <v>3.18</v>
      </c>
      <c r="O648" t="s">
        <v>40</v>
      </c>
      <c r="P648" t="s">
        <v>40</v>
      </c>
      <c r="Q648" t="s">
        <v>55</v>
      </c>
      <c r="R648" s="1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 s="3">
        <v>98.7</v>
      </c>
      <c r="AE648" s="3">
        <v>5812.6</v>
      </c>
      <c r="AF648" s="3">
        <v>0</v>
      </c>
      <c r="AG648" s="3">
        <v>0</v>
      </c>
      <c r="AH648" s="3">
        <v>184.44</v>
      </c>
      <c r="AI648" s="3">
        <v>5997.04</v>
      </c>
      <c r="AJ648" t="s">
        <v>57</v>
      </c>
      <c r="AK648" t="s">
        <v>58</v>
      </c>
      <c r="AL648" t="s">
        <v>59</v>
      </c>
      <c r="AM648">
        <f>IF(Customers[[#This Row],[Customer Status]]="Churned",1,0)</f>
        <v>1</v>
      </c>
      <c r="AN648" t="str">
        <f>IF(Customers[[#This Row],[Monthly Charge]]&gt;=_xlfn.PERCENTILE.INC(Customers[Monthly Charge],0.75),"High-value","Other")</f>
        <v>High-value</v>
      </c>
    </row>
    <row r="649" spans="1:40" x14ac:dyDescent="0.25">
      <c r="A649" t="s">
        <v>1152</v>
      </c>
      <c r="B649" t="s">
        <v>49</v>
      </c>
      <c r="C649" s="1">
        <v>42</v>
      </c>
      <c r="D649" t="s">
        <v>43</v>
      </c>
      <c r="E649" s="1">
        <v>0</v>
      </c>
      <c r="F649" t="s">
        <v>341</v>
      </c>
      <c r="G649">
        <v>93274</v>
      </c>
      <c r="H649">
        <v>36.185471</v>
      </c>
      <c r="I649">
        <v>-119.375243</v>
      </c>
      <c r="J649" s="1">
        <v>0</v>
      </c>
      <c r="K649" s="1">
        <v>52</v>
      </c>
      <c r="L649" t="s">
        <v>76</v>
      </c>
      <c r="M649" t="s">
        <v>43</v>
      </c>
      <c r="N649" s="2">
        <v>0</v>
      </c>
      <c r="O649" t="s">
        <v>43</v>
      </c>
      <c r="P649" t="s">
        <v>40</v>
      </c>
      <c r="Q649" t="s">
        <v>44</v>
      </c>
      <c r="R649" s="1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 s="3">
        <v>30.1</v>
      </c>
      <c r="AE649" s="3">
        <v>1623.4</v>
      </c>
      <c r="AF649" s="3">
        <v>11.72</v>
      </c>
      <c r="AG649" s="3">
        <v>0</v>
      </c>
      <c r="AH649" s="3">
        <v>0</v>
      </c>
      <c r="AI649" s="3">
        <v>1611.68</v>
      </c>
      <c r="AJ649" t="s">
        <v>47</v>
      </c>
      <c r="AK649" t="s">
        <v>8234</v>
      </c>
      <c r="AL649" t="s">
        <v>8234</v>
      </c>
      <c r="AM649">
        <f>IF(Customers[[#This Row],[Customer Status]]="Churned",1,0)</f>
        <v>0</v>
      </c>
      <c r="AN649" t="str">
        <f>IF(Customers[[#This Row],[Monthly Charge]]&gt;=_xlfn.PERCENTILE.INC(Customers[Monthly Charge],0.75),"High-value","Other")</f>
        <v>Other</v>
      </c>
    </row>
    <row r="650" spans="1:40" x14ac:dyDescent="0.25">
      <c r="A650" t="s">
        <v>1153</v>
      </c>
      <c r="B650" t="s">
        <v>39</v>
      </c>
      <c r="C650" s="1">
        <v>21</v>
      </c>
      <c r="D650" t="s">
        <v>43</v>
      </c>
      <c r="E650" s="1">
        <v>0</v>
      </c>
      <c r="F650" t="s">
        <v>336</v>
      </c>
      <c r="G650">
        <v>91367</v>
      </c>
      <c r="H650">
        <v>34.178068000000003</v>
      </c>
      <c r="I650">
        <v>-118.615714</v>
      </c>
      <c r="J650" s="1">
        <v>0</v>
      </c>
      <c r="K650" s="1">
        <v>7</v>
      </c>
      <c r="L650" t="s">
        <v>42</v>
      </c>
      <c r="M650" t="s">
        <v>40</v>
      </c>
      <c r="N650" s="2">
        <v>39.21</v>
      </c>
      <c r="O650" t="s">
        <v>43</v>
      </c>
      <c r="P650" t="s">
        <v>40</v>
      </c>
      <c r="Q650" t="s">
        <v>55</v>
      </c>
      <c r="R650" s="1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 s="3">
        <v>80.3</v>
      </c>
      <c r="AE650" s="3">
        <v>526.70000000000005</v>
      </c>
      <c r="AF650" s="3">
        <v>0</v>
      </c>
      <c r="AG650" s="3">
        <v>10</v>
      </c>
      <c r="AH650" s="3">
        <v>274.47000000000003</v>
      </c>
      <c r="AI650" s="3">
        <v>811.17</v>
      </c>
      <c r="AJ650" t="s">
        <v>57</v>
      </c>
      <c r="AK650" t="s">
        <v>58</v>
      </c>
      <c r="AL650" t="s">
        <v>104</v>
      </c>
      <c r="AM650">
        <f>IF(Customers[[#This Row],[Customer Status]]="Churned",1,0)</f>
        <v>1</v>
      </c>
      <c r="AN650" t="str">
        <f>IF(Customers[[#This Row],[Monthly Charge]]&gt;=_xlfn.PERCENTILE.INC(Customers[Monthly Charge],0.75),"High-value","Other")</f>
        <v>Other</v>
      </c>
    </row>
    <row r="651" spans="1:40" x14ac:dyDescent="0.25">
      <c r="A651" t="s">
        <v>1154</v>
      </c>
      <c r="B651" t="s">
        <v>49</v>
      </c>
      <c r="C651" s="1">
        <v>71</v>
      </c>
      <c r="D651" t="s">
        <v>40</v>
      </c>
      <c r="E651" s="1">
        <v>0</v>
      </c>
      <c r="F651" t="s">
        <v>1155</v>
      </c>
      <c r="G651">
        <v>93928</v>
      </c>
      <c r="H651">
        <v>35.930782000000001</v>
      </c>
      <c r="I651">
        <v>-121.189757</v>
      </c>
      <c r="J651" s="1">
        <v>1</v>
      </c>
      <c r="K651" s="1">
        <v>20</v>
      </c>
      <c r="L651" t="s">
        <v>42</v>
      </c>
      <c r="M651" t="s">
        <v>40</v>
      </c>
      <c r="N651" s="2">
        <v>5.37</v>
      </c>
      <c r="O651" t="s">
        <v>43</v>
      </c>
      <c r="P651" t="s">
        <v>40</v>
      </c>
      <c r="Q651" t="s">
        <v>55</v>
      </c>
      <c r="R651" s="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 s="3">
        <v>73.650000000000006</v>
      </c>
      <c r="AE651" s="3">
        <v>1463.5</v>
      </c>
      <c r="AF651" s="3">
        <v>0</v>
      </c>
      <c r="AG651" s="3">
        <v>0</v>
      </c>
      <c r="AH651" s="3">
        <v>107.4</v>
      </c>
      <c r="AI651" s="3">
        <v>1570.9</v>
      </c>
      <c r="AJ651" t="s">
        <v>57</v>
      </c>
      <c r="AK651" t="s">
        <v>58</v>
      </c>
      <c r="AL651" t="s">
        <v>59</v>
      </c>
      <c r="AM651">
        <f>IF(Customers[[#This Row],[Customer Status]]="Churned",1,0)</f>
        <v>1</v>
      </c>
      <c r="AN651" t="str">
        <f>IF(Customers[[#This Row],[Monthly Charge]]&gt;=_xlfn.PERCENTILE.INC(Customers[Monthly Charge],0.75),"High-value","Other")</f>
        <v>Other</v>
      </c>
    </row>
    <row r="652" spans="1:40" x14ac:dyDescent="0.25">
      <c r="A652" t="s">
        <v>1156</v>
      </c>
      <c r="B652" t="s">
        <v>49</v>
      </c>
      <c r="C652" s="1">
        <v>46</v>
      </c>
      <c r="D652" t="s">
        <v>43</v>
      </c>
      <c r="E652" s="1">
        <v>0</v>
      </c>
      <c r="F652" t="s">
        <v>940</v>
      </c>
      <c r="G652">
        <v>94043</v>
      </c>
      <c r="H652">
        <v>37.419725</v>
      </c>
      <c r="I652">
        <v>-122.06294699999999</v>
      </c>
      <c r="J652" s="1">
        <v>0</v>
      </c>
      <c r="K652" s="1">
        <v>13</v>
      </c>
      <c r="L652" t="s">
        <v>42</v>
      </c>
      <c r="M652" t="s">
        <v>40</v>
      </c>
      <c r="N652" s="2">
        <v>3.36</v>
      </c>
      <c r="O652" t="s">
        <v>40</v>
      </c>
      <c r="P652" t="s">
        <v>40</v>
      </c>
      <c r="Q652" t="s">
        <v>55</v>
      </c>
      <c r="R652" s="1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 s="3">
        <v>98.15</v>
      </c>
      <c r="AE652" s="3">
        <v>1230.25</v>
      </c>
      <c r="AF652" s="3">
        <v>0</v>
      </c>
      <c r="AG652" s="3">
        <v>40</v>
      </c>
      <c r="AH652" s="3">
        <v>43.68</v>
      </c>
      <c r="AI652" s="3">
        <v>1313.93</v>
      </c>
      <c r="AJ652" t="s">
        <v>57</v>
      </c>
      <c r="AK652" t="s">
        <v>117</v>
      </c>
      <c r="AL652" t="s">
        <v>118</v>
      </c>
      <c r="AM652">
        <f>IF(Customers[[#This Row],[Customer Status]]="Churned",1,0)</f>
        <v>1</v>
      </c>
      <c r="AN652" t="str">
        <f>IF(Customers[[#This Row],[Monthly Charge]]&gt;=_xlfn.PERCENTILE.INC(Customers[Monthly Charge],0.75),"High-value","Other")</f>
        <v>High-value</v>
      </c>
    </row>
    <row r="653" spans="1:40" x14ac:dyDescent="0.25">
      <c r="A653" t="s">
        <v>1157</v>
      </c>
      <c r="B653" t="s">
        <v>49</v>
      </c>
      <c r="C653" s="1">
        <v>19</v>
      </c>
      <c r="D653" t="s">
        <v>40</v>
      </c>
      <c r="E653" s="1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 s="1">
        <v>7</v>
      </c>
      <c r="K653" s="1">
        <v>12</v>
      </c>
      <c r="L653" t="s">
        <v>62</v>
      </c>
      <c r="M653" t="s">
        <v>43</v>
      </c>
      <c r="N653" s="2">
        <v>0</v>
      </c>
      <c r="O653" t="s">
        <v>43</v>
      </c>
      <c r="P653" t="s">
        <v>40</v>
      </c>
      <c r="Q653" t="s">
        <v>79</v>
      </c>
      <c r="R653" s="1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 s="3">
        <v>35.5</v>
      </c>
      <c r="AE653" s="3">
        <v>432.25</v>
      </c>
      <c r="AF653" s="3">
        <v>0</v>
      </c>
      <c r="AG653" s="3">
        <v>0</v>
      </c>
      <c r="AH653" s="3">
        <v>0</v>
      </c>
      <c r="AI653" s="3">
        <v>432.25</v>
      </c>
      <c r="AJ653" t="s">
        <v>47</v>
      </c>
      <c r="AK653" t="s">
        <v>8234</v>
      </c>
      <c r="AL653" t="s">
        <v>8234</v>
      </c>
      <c r="AM653">
        <f>IF(Customers[[#This Row],[Customer Status]]="Churned",1,0)</f>
        <v>0</v>
      </c>
      <c r="AN653" t="str">
        <f>IF(Customers[[#This Row],[Monthly Charge]]&gt;=_xlfn.PERCENTILE.INC(Customers[Monthly Charge],0.75),"High-value","Other")</f>
        <v>Other</v>
      </c>
    </row>
    <row r="654" spans="1:40" x14ac:dyDescent="0.25">
      <c r="A654" t="s">
        <v>1159</v>
      </c>
      <c r="B654" t="s">
        <v>39</v>
      </c>
      <c r="C654" s="1">
        <v>23</v>
      </c>
      <c r="D654" t="s">
        <v>43</v>
      </c>
      <c r="E654" s="1">
        <v>0</v>
      </c>
      <c r="F654" t="s">
        <v>522</v>
      </c>
      <c r="G654">
        <v>94947</v>
      </c>
      <c r="H654">
        <v>38.112166000000002</v>
      </c>
      <c r="I654">
        <v>-122.634384</v>
      </c>
      <c r="J654" s="1">
        <v>0</v>
      </c>
      <c r="K654" s="1">
        <v>54</v>
      </c>
      <c r="L654" t="s">
        <v>42</v>
      </c>
      <c r="M654" t="s">
        <v>40</v>
      </c>
      <c r="N654" s="2">
        <v>48.97</v>
      </c>
      <c r="O654" t="s">
        <v>43</v>
      </c>
      <c r="P654" t="s">
        <v>40</v>
      </c>
      <c r="Q654" t="s">
        <v>55</v>
      </c>
      <c r="R654" s="1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 s="3">
        <v>94.1</v>
      </c>
      <c r="AE654" s="3">
        <v>5060.8999999999996</v>
      </c>
      <c r="AF654" s="3">
        <v>0</v>
      </c>
      <c r="AG654" s="3">
        <v>140</v>
      </c>
      <c r="AH654" s="3">
        <v>2644.38</v>
      </c>
      <c r="AI654" s="3">
        <v>7845.28</v>
      </c>
      <c r="AJ654" t="s">
        <v>47</v>
      </c>
      <c r="AK654" t="s">
        <v>8234</v>
      </c>
      <c r="AL654" t="s">
        <v>8234</v>
      </c>
      <c r="AM654">
        <f>IF(Customers[[#This Row],[Customer Status]]="Churned",1,0)</f>
        <v>0</v>
      </c>
      <c r="AN654" t="str">
        <f>IF(Customers[[#This Row],[Monthly Charge]]&gt;=_xlfn.PERCENTILE.INC(Customers[Monthly Charge],0.75),"High-value","Other")</f>
        <v>High-value</v>
      </c>
    </row>
    <row r="655" spans="1:40" x14ac:dyDescent="0.25">
      <c r="A655" t="s">
        <v>1160</v>
      </c>
      <c r="B655" t="s">
        <v>39</v>
      </c>
      <c r="C655" s="1">
        <v>61</v>
      </c>
      <c r="D655" t="s">
        <v>43</v>
      </c>
      <c r="E655" s="1">
        <v>0</v>
      </c>
      <c r="F655" t="s">
        <v>1161</v>
      </c>
      <c r="G655">
        <v>91301</v>
      </c>
      <c r="H655">
        <v>34.129058000000001</v>
      </c>
      <c r="I655">
        <v>-118.759788</v>
      </c>
      <c r="J655" s="1">
        <v>0</v>
      </c>
      <c r="K655" s="1">
        <v>13</v>
      </c>
      <c r="L655" t="s">
        <v>62</v>
      </c>
      <c r="M655" t="s">
        <v>40</v>
      </c>
      <c r="N655" s="2">
        <v>33.130000000000003</v>
      </c>
      <c r="O655" t="s">
        <v>43</v>
      </c>
      <c r="P655" t="s">
        <v>43</v>
      </c>
      <c r="Q655" t="s">
        <v>42</v>
      </c>
      <c r="R655" s="1">
        <v>0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45</v>
      </c>
      <c r="AB655" t="s">
        <v>43</v>
      </c>
      <c r="AC655" t="s">
        <v>56</v>
      </c>
      <c r="AD655" s="3">
        <v>19.649999999999999</v>
      </c>
      <c r="AE655" s="3">
        <v>244.8</v>
      </c>
      <c r="AF655" s="3">
        <v>0</v>
      </c>
      <c r="AG655" s="3">
        <v>0</v>
      </c>
      <c r="AH655" s="3">
        <v>430.69</v>
      </c>
      <c r="AI655" s="3">
        <v>675.49</v>
      </c>
      <c r="AJ655" t="s">
        <v>47</v>
      </c>
      <c r="AK655" t="s">
        <v>8234</v>
      </c>
      <c r="AL655" t="s">
        <v>8234</v>
      </c>
      <c r="AM655">
        <f>IF(Customers[[#This Row],[Customer Status]]="Churned",1,0)</f>
        <v>0</v>
      </c>
      <c r="AN655" t="str">
        <f>IF(Customers[[#This Row],[Monthly Charge]]&gt;=_xlfn.PERCENTILE.INC(Customers[Monthly Charge],0.75),"High-value","Other")</f>
        <v>Other</v>
      </c>
    </row>
    <row r="656" spans="1:40" x14ac:dyDescent="0.25">
      <c r="A656" t="s">
        <v>1162</v>
      </c>
      <c r="B656" t="s">
        <v>39</v>
      </c>
      <c r="C656" s="1">
        <v>25</v>
      </c>
      <c r="D656" t="s">
        <v>43</v>
      </c>
      <c r="E656" s="1">
        <v>0</v>
      </c>
      <c r="F656" t="s">
        <v>352</v>
      </c>
      <c r="G656">
        <v>94621</v>
      </c>
      <c r="H656">
        <v>37.750552999999996</v>
      </c>
      <c r="I656">
        <v>-122.197175</v>
      </c>
      <c r="J656" s="1">
        <v>0</v>
      </c>
      <c r="K656" s="1">
        <v>7</v>
      </c>
      <c r="L656" t="s">
        <v>42</v>
      </c>
      <c r="M656" t="s">
        <v>40</v>
      </c>
      <c r="N656" s="2">
        <v>30.99</v>
      </c>
      <c r="O656" t="s">
        <v>43</v>
      </c>
      <c r="P656" t="s">
        <v>40</v>
      </c>
      <c r="Q656" t="s">
        <v>55</v>
      </c>
      <c r="R656" s="1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 s="3">
        <v>69.900000000000006</v>
      </c>
      <c r="AE656" s="3">
        <v>497.3</v>
      </c>
      <c r="AF656" s="3">
        <v>0</v>
      </c>
      <c r="AG656" s="3">
        <v>0</v>
      </c>
      <c r="AH656" s="3">
        <v>216.93</v>
      </c>
      <c r="AI656" s="3">
        <v>714.23</v>
      </c>
      <c r="AJ656" t="s">
        <v>47</v>
      </c>
      <c r="AK656" t="s">
        <v>8234</v>
      </c>
      <c r="AL656" t="s">
        <v>8234</v>
      </c>
      <c r="AM656">
        <f>IF(Customers[[#This Row],[Customer Status]]="Churned",1,0)</f>
        <v>0</v>
      </c>
      <c r="AN656" t="str">
        <f>IF(Customers[[#This Row],[Monthly Charge]]&gt;=_xlfn.PERCENTILE.INC(Customers[Monthly Charge],0.75),"High-value","Other")</f>
        <v>Other</v>
      </c>
    </row>
    <row r="657" spans="1:40" x14ac:dyDescent="0.25">
      <c r="A657" t="s">
        <v>1163</v>
      </c>
      <c r="B657" t="s">
        <v>49</v>
      </c>
      <c r="C657" s="1">
        <v>28</v>
      </c>
      <c r="D657" t="s">
        <v>43</v>
      </c>
      <c r="E657" s="1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 s="1">
        <v>0</v>
      </c>
      <c r="K657" s="1">
        <v>42</v>
      </c>
      <c r="L657" t="s">
        <v>76</v>
      </c>
      <c r="M657" t="s">
        <v>40</v>
      </c>
      <c r="N657" s="2">
        <v>6.42</v>
      </c>
      <c r="O657" t="s">
        <v>40</v>
      </c>
      <c r="P657" t="s">
        <v>40</v>
      </c>
      <c r="Q657" t="s">
        <v>55</v>
      </c>
      <c r="R657" s="1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 s="3">
        <v>99</v>
      </c>
      <c r="AE657" s="3">
        <v>4298.45</v>
      </c>
      <c r="AF657" s="3">
        <v>0</v>
      </c>
      <c r="AG657" s="3">
        <v>0</v>
      </c>
      <c r="AH657" s="3">
        <v>269.64</v>
      </c>
      <c r="AI657" s="3">
        <v>4568.09</v>
      </c>
      <c r="AJ657" t="s">
        <v>47</v>
      </c>
      <c r="AK657" t="s">
        <v>8234</v>
      </c>
      <c r="AL657" t="s">
        <v>8234</v>
      </c>
      <c r="AM657">
        <f>IF(Customers[[#This Row],[Customer Status]]="Churned",1,0)</f>
        <v>0</v>
      </c>
      <c r="AN657" t="str">
        <f>IF(Customers[[#This Row],[Monthly Charge]]&gt;=_xlfn.PERCENTILE.INC(Customers[Monthly Charge],0.75),"High-value","Other")</f>
        <v>High-value</v>
      </c>
    </row>
    <row r="658" spans="1:40" x14ac:dyDescent="0.25">
      <c r="A658" t="s">
        <v>1164</v>
      </c>
      <c r="B658" t="s">
        <v>49</v>
      </c>
      <c r="C658" s="1">
        <v>40</v>
      </c>
      <c r="D658" t="s">
        <v>40</v>
      </c>
      <c r="E658" s="1">
        <v>3</v>
      </c>
      <c r="F658" t="s">
        <v>1165</v>
      </c>
      <c r="G658">
        <v>95668</v>
      </c>
      <c r="H658">
        <v>38.833553999999999</v>
      </c>
      <c r="I658">
        <v>-121.498102</v>
      </c>
      <c r="J658" s="1">
        <v>0</v>
      </c>
      <c r="K658" s="1">
        <v>65</v>
      </c>
      <c r="L658" t="s">
        <v>76</v>
      </c>
      <c r="M658" t="s">
        <v>40</v>
      </c>
      <c r="N658" s="2">
        <v>39.520000000000003</v>
      </c>
      <c r="O658" t="s">
        <v>40</v>
      </c>
      <c r="P658" t="s">
        <v>40</v>
      </c>
      <c r="Q658" t="s">
        <v>55</v>
      </c>
      <c r="R658" s="1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 s="3">
        <v>104.1</v>
      </c>
      <c r="AE658" s="3">
        <v>6700.05</v>
      </c>
      <c r="AF658" s="3">
        <v>0</v>
      </c>
      <c r="AG658" s="3">
        <v>0</v>
      </c>
      <c r="AH658" s="3">
        <v>2568.8000000000002</v>
      </c>
      <c r="AI658" s="3">
        <v>9268.85</v>
      </c>
      <c r="AJ658" t="s">
        <v>47</v>
      </c>
      <c r="AK658" t="s">
        <v>8234</v>
      </c>
      <c r="AL658" t="s">
        <v>8234</v>
      </c>
      <c r="AM658">
        <f>IF(Customers[[#This Row],[Customer Status]]="Churned",1,0)</f>
        <v>0</v>
      </c>
      <c r="AN658" t="str">
        <f>IF(Customers[[#This Row],[Monthly Charge]]&gt;=_xlfn.PERCENTILE.INC(Customers[Monthly Charge],0.75),"High-value","Other")</f>
        <v>High-value</v>
      </c>
    </row>
    <row r="659" spans="1:40" x14ac:dyDescent="0.25">
      <c r="A659" t="s">
        <v>1166</v>
      </c>
      <c r="B659" t="s">
        <v>49</v>
      </c>
      <c r="C659" s="1">
        <v>35</v>
      </c>
      <c r="D659" t="s">
        <v>43</v>
      </c>
      <c r="E659" s="1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 s="1">
        <v>0</v>
      </c>
      <c r="K659" s="1">
        <v>49</v>
      </c>
      <c r="L659" t="s">
        <v>42</v>
      </c>
      <c r="M659" t="s">
        <v>40</v>
      </c>
      <c r="N659" s="2">
        <v>4.76</v>
      </c>
      <c r="O659" t="s">
        <v>40</v>
      </c>
      <c r="P659" t="s">
        <v>40</v>
      </c>
      <c r="Q659" t="s">
        <v>55</v>
      </c>
      <c r="R659" s="1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 s="3">
        <v>109.2</v>
      </c>
      <c r="AE659" s="3">
        <v>5290.45</v>
      </c>
      <c r="AF659" s="3">
        <v>0</v>
      </c>
      <c r="AG659" s="3">
        <v>0</v>
      </c>
      <c r="AH659" s="3">
        <v>233.24</v>
      </c>
      <c r="AI659" s="3">
        <v>5523.69</v>
      </c>
      <c r="AJ659" t="s">
        <v>47</v>
      </c>
      <c r="AK659" t="s">
        <v>8234</v>
      </c>
      <c r="AL659" t="s">
        <v>8234</v>
      </c>
      <c r="AM659">
        <f>IF(Customers[[#This Row],[Customer Status]]="Churned",1,0)</f>
        <v>0</v>
      </c>
      <c r="AN659" t="str">
        <f>IF(Customers[[#This Row],[Monthly Charge]]&gt;=_xlfn.PERCENTILE.INC(Customers[Monthly Charge],0.75),"High-value","Other")</f>
        <v>High-value</v>
      </c>
    </row>
    <row r="660" spans="1:40" x14ac:dyDescent="0.25">
      <c r="A660" t="s">
        <v>1167</v>
      </c>
      <c r="B660" t="s">
        <v>39</v>
      </c>
      <c r="C660" s="1">
        <v>57</v>
      </c>
      <c r="D660" t="s">
        <v>40</v>
      </c>
      <c r="E660" s="1">
        <v>2</v>
      </c>
      <c r="F660" t="s">
        <v>735</v>
      </c>
      <c r="G660">
        <v>94502</v>
      </c>
      <c r="H660">
        <v>37.724817000000002</v>
      </c>
      <c r="I660">
        <v>-122.224363</v>
      </c>
      <c r="J660" s="1">
        <v>1</v>
      </c>
      <c r="K660" s="1">
        <v>62</v>
      </c>
      <c r="L660" t="s">
        <v>42</v>
      </c>
      <c r="M660" t="s">
        <v>40</v>
      </c>
      <c r="N660" s="2">
        <v>2.41</v>
      </c>
      <c r="O660" t="s">
        <v>43</v>
      </c>
      <c r="P660" t="s">
        <v>43</v>
      </c>
      <c r="Q660" t="s">
        <v>42</v>
      </c>
      <c r="R660" s="1">
        <v>0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73</v>
      </c>
      <c r="AB660" t="s">
        <v>43</v>
      </c>
      <c r="AC660" t="s">
        <v>56</v>
      </c>
      <c r="AD660" s="3">
        <v>20.3</v>
      </c>
      <c r="AE660" s="3">
        <v>1296.1500000000001</v>
      </c>
      <c r="AF660" s="3">
        <v>0</v>
      </c>
      <c r="AG660" s="3">
        <v>0</v>
      </c>
      <c r="AH660" s="3">
        <v>149.41999999999999</v>
      </c>
      <c r="AI660" s="3">
        <v>1445.57</v>
      </c>
      <c r="AJ660" t="s">
        <v>47</v>
      </c>
      <c r="AK660" t="s">
        <v>8234</v>
      </c>
      <c r="AL660" t="s">
        <v>8234</v>
      </c>
      <c r="AM660">
        <f>IF(Customers[[#This Row],[Customer Status]]="Churned",1,0)</f>
        <v>0</v>
      </c>
      <c r="AN660" t="str">
        <f>IF(Customers[[#This Row],[Monthly Charge]]&gt;=_xlfn.PERCENTILE.INC(Customers[Monthly Charge],0.75),"High-value","Other")</f>
        <v>Other</v>
      </c>
    </row>
    <row r="661" spans="1:40" x14ac:dyDescent="0.25">
      <c r="A661" t="s">
        <v>1168</v>
      </c>
      <c r="B661" t="s">
        <v>49</v>
      </c>
      <c r="C661" s="1">
        <v>45</v>
      </c>
      <c r="D661" t="s">
        <v>43</v>
      </c>
      <c r="E661" s="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 s="1">
        <v>0</v>
      </c>
      <c r="K661" s="1">
        <v>32</v>
      </c>
      <c r="L661" t="s">
        <v>42</v>
      </c>
      <c r="M661" t="s">
        <v>40</v>
      </c>
      <c r="N661" s="2">
        <v>25.21</v>
      </c>
      <c r="O661" t="s">
        <v>43</v>
      </c>
      <c r="P661" t="s">
        <v>40</v>
      </c>
      <c r="Q661" t="s">
        <v>55</v>
      </c>
      <c r="R661" s="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 s="3">
        <v>96.2</v>
      </c>
      <c r="AE661" s="3">
        <v>3183.4</v>
      </c>
      <c r="AF661" s="3">
        <v>0</v>
      </c>
      <c r="AG661" s="3">
        <v>0</v>
      </c>
      <c r="AH661" s="3">
        <v>806.72</v>
      </c>
      <c r="AI661" s="3">
        <v>3990.12</v>
      </c>
      <c r="AJ661" t="s">
        <v>57</v>
      </c>
      <c r="AK661" t="s">
        <v>121</v>
      </c>
      <c r="AL661" t="s">
        <v>195</v>
      </c>
      <c r="AM661">
        <f>IF(Customers[[#This Row],[Customer Status]]="Churned",1,0)</f>
        <v>1</v>
      </c>
      <c r="AN661" t="str">
        <f>IF(Customers[[#This Row],[Monthly Charge]]&gt;=_xlfn.PERCENTILE.INC(Customers[Monthly Charge],0.75),"High-value","Other")</f>
        <v>High-value</v>
      </c>
    </row>
    <row r="662" spans="1:40" x14ac:dyDescent="0.25">
      <c r="A662" t="s">
        <v>1169</v>
      </c>
      <c r="B662" t="s">
        <v>39</v>
      </c>
      <c r="C662" s="1">
        <v>37</v>
      </c>
      <c r="D662" t="s">
        <v>40</v>
      </c>
      <c r="E662" s="1">
        <v>1</v>
      </c>
      <c r="F662" t="s">
        <v>720</v>
      </c>
      <c r="G662">
        <v>95325</v>
      </c>
      <c r="H662">
        <v>37.479925999999999</v>
      </c>
      <c r="I662">
        <v>-120.230424</v>
      </c>
      <c r="J662" s="1">
        <v>8</v>
      </c>
      <c r="K662" s="1">
        <v>11</v>
      </c>
      <c r="L662" t="s">
        <v>62</v>
      </c>
      <c r="M662" t="s">
        <v>40</v>
      </c>
      <c r="N662" s="2">
        <v>49.19</v>
      </c>
      <c r="O662" t="s">
        <v>43</v>
      </c>
      <c r="P662" t="s">
        <v>43</v>
      </c>
      <c r="Q662" t="s">
        <v>42</v>
      </c>
      <c r="R662" s="1">
        <v>0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45</v>
      </c>
      <c r="AB662" t="s">
        <v>40</v>
      </c>
      <c r="AC662" t="s">
        <v>46</v>
      </c>
      <c r="AD662" s="3">
        <v>20</v>
      </c>
      <c r="AE662" s="3">
        <v>196.35</v>
      </c>
      <c r="AF662" s="3">
        <v>0</v>
      </c>
      <c r="AG662" s="3">
        <v>0</v>
      </c>
      <c r="AH662" s="3">
        <v>541.09</v>
      </c>
      <c r="AI662" s="3">
        <v>737.44</v>
      </c>
      <c r="AJ662" t="s">
        <v>47</v>
      </c>
      <c r="AK662" t="s">
        <v>8234</v>
      </c>
      <c r="AL662" t="s">
        <v>8234</v>
      </c>
      <c r="AM662">
        <f>IF(Customers[[#This Row],[Customer Status]]="Churned",1,0)</f>
        <v>0</v>
      </c>
      <c r="AN662" t="str">
        <f>IF(Customers[[#This Row],[Monthly Charge]]&gt;=_xlfn.PERCENTILE.INC(Customers[Monthly Charge],0.75),"High-value","Other")</f>
        <v>Other</v>
      </c>
    </row>
    <row r="663" spans="1:40" x14ac:dyDescent="0.25">
      <c r="A663" t="s">
        <v>1170</v>
      </c>
      <c r="B663" t="s">
        <v>39</v>
      </c>
      <c r="C663" s="1">
        <v>23</v>
      </c>
      <c r="D663" t="s">
        <v>43</v>
      </c>
      <c r="E663" s="1">
        <v>0</v>
      </c>
      <c r="F663" t="s">
        <v>1171</v>
      </c>
      <c r="G663">
        <v>92276</v>
      </c>
      <c r="H663">
        <v>33.849263000000001</v>
      </c>
      <c r="I663">
        <v>-116.382778</v>
      </c>
      <c r="J663" s="1">
        <v>0</v>
      </c>
      <c r="K663" s="1">
        <v>1</v>
      </c>
      <c r="L663" t="s">
        <v>54</v>
      </c>
      <c r="M663" t="s">
        <v>40</v>
      </c>
      <c r="N663" s="2">
        <v>30.6</v>
      </c>
      <c r="O663" t="s">
        <v>43</v>
      </c>
      <c r="P663" t="s">
        <v>40</v>
      </c>
      <c r="Q663" t="s">
        <v>55</v>
      </c>
      <c r="R663" s="1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 s="3">
        <v>70.8</v>
      </c>
      <c r="AE663" s="3">
        <v>70.8</v>
      </c>
      <c r="AF663" s="3">
        <v>0</v>
      </c>
      <c r="AG663" s="3">
        <v>0</v>
      </c>
      <c r="AH663" s="3">
        <v>30.6</v>
      </c>
      <c r="AI663" s="3">
        <v>101.4</v>
      </c>
      <c r="AJ663" t="s">
        <v>57</v>
      </c>
      <c r="AK663" t="s">
        <v>58</v>
      </c>
      <c r="AL663" t="s">
        <v>104</v>
      </c>
      <c r="AM663">
        <f>IF(Customers[[#This Row],[Customer Status]]="Churned",1,0)</f>
        <v>1</v>
      </c>
      <c r="AN663" t="str">
        <f>IF(Customers[[#This Row],[Monthly Charge]]&gt;=_xlfn.PERCENTILE.INC(Customers[Monthly Charge],0.75),"High-value","Other")</f>
        <v>Other</v>
      </c>
    </row>
    <row r="664" spans="1:40" x14ac:dyDescent="0.25">
      <c r="A664" t="s">
        <v>1172</v>
      </c>
      <c r="B664" t="s">
        <v>49</v>
      </c>
      <c r="C664" s="1">
        <v>31</v>
      </c>
      <c r="D664" t="s">
        <v>40</v>
      </c>
      <c r="E664" s="1">
        <v>1</v>
      </c>
      <c r="F664" t="s">
        <v>336</v>
      </c>
      <c r="G664">
        <v>91367</v>
      </c>
      <c r="H664">
        <v>34.178068000000003</v>
      </c>
      <c r="I664">
        <v>-118.615714</v>
      </c>
      <c r="J664" s="1">
        <v>1</v>
      </c>
      <c r="K664" s="1">
        <v>37</v>
      </c>
      <c r="L664" t="s">
        <v>42</v>
      </c>
      <c r="M664" t="s">
        <v>40</v>
      </c>
      <c r="N664" s="2">
        <v>43.68</v>
      </c>
      <c r="O664" t="s">
        <v>43</v>
      </c>
      <c r="P664" t="s">
        <v>43</v>
      </c>
      <c r="Q664" t="s">
        <v>42</v>
      </c>
      <c r="R664" s="1">
        <v>0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45</v>
      </c>
      <c r="AB664" t="s">
        <v>43</v>
      </c>
      <c r="AC664" t="s">
        <v>46</v>
      </c>
      <c r="AD664" s="3">
        <v>19.8</v>
      </c>
      <c r="AE664" s="3">
        <v>677.05</v>
      </c>
      <c r="AF664" s="3">
        <v>29.21</v>
      </c>
      <c r="AG664" s="3">
        <v>0</v>
      </c>
      <c r="AH664" s="3">
        <v>1616.16</v>
      </c>
      <c r="AI664" s="3">
        <v>2264</v>
      </c>
      <c r="AJ664" t="s">
        <v>47</v>
      </c>
      <c r="AK664" t="s">
        <v>8234</v>
      </c>
      <c r="AL664" t="s">
        <v>8234</v>
      </c>
      <c r="AM664">
        <f>IF(Customers[[#This Row],[Customer Status]]="Churned",1,0)</f>
        <v>0</v>
      </c>
      <c r="AN664" t="str">
        <f>IF(Customers[[#This Row],[Monthly Charge]]&gt;=_xlfn.PERCENTILE.INC(Customers[Monthly Charge],0.75),"High-value","Other")</f>
        <v>Other</v>
      </c>
    </row>
    <row r="665" spans="1:40" x14ac:dyDescent="0.25">
      <c r="A665" t="s">
        <v>1173</v>
      </c>
      <c r="B665" t="s">
        <v>49</v>
      </c>
      <c r="C665" s="1">
        <v>38</v>
      </c>
      <c r="D665" t="s">
        <v>43</v>
      </c>
      <c r="E665" s="1">
        <v>0</v>
      </c>
      <c r="F665" t="s">
        <v>1174</v>
      </c>
      <c r="G665">
        <v>93205</v>
      </c>
      <c r="H665">
        <v>35.523991000000002</v>
      </c>
      <c r="I665">
        <v>-118.400432</v>
      </c>
      <c r="J665" s="1">
        <v>0</v>
      </c>
      <c r="K665" s="1">
        <v>1</v>
      </c>
      <c r="L665" t="s">
        <v>54</v>
      </c>
      <c r="M665" t="s">
        <v>40</v>
      </c>
      <c r="N665" s="2">
        <v>42.46</v>
      </c>
      <c r="O665" t="s">
        <v>43</v>
      </c>
      <c r="P665" t="s">
        <v>40</v>
      </c>
      <c r="Q665" t="s">
        <v>44</v>
      </c>
      <c r="R665" s="1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 s="3">
        <v>89.55</v>
      </c>
      <c r="AE665" s="3">
        <v>89.55</v>
      </c>
      <c r="AF665" s="3">
        <v>0</v>
      </c>
      <c r="AG665" s="3">
        <v>0</v>
      </c>
      <c r="AH665" s="3">
        <v>42.46</v>
      </c>
      <c r="AI665" s="3">
        <v>132.01</v>
      </c>
      <c r="AJ665" t="s">
        <v>57</v>
      </c>
      <c r="AK665" t="s">
        <v>58</v>
      </c>
      <c r="AL665" t="s">
        <v>59</v>
      </c>
      <c r="AM665">
        <f>IF(Customers[[#This Row],[Customer Status]]="Churned",1,0)</f>
        <v>1</v>
      </c>
      <c r="AN665" t="str">
        <f>IF(Customers[[#This Row],[Monthly Charge]]&gt;=_xlfn.PERCENTILE.INC(Customers[Monthly Charge],0.75),"High-value","Other")</f>
        <v>Other</v>
      </c>
    </row>
    <row r="666" spans="1:40" x14ac:dyDescent="0.25">
      <c r="A666" t="s">
        <v>1175</v>
      </c>
      <c r="B666" t="s">
        <v>39</v>
      </c>
      <c r="C666" s="1">
        <v>28</v>
      </c>
      <c r="D666" t="s">
        <v>43</v>
      </c>
      <c r="E666" s="1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 s="1">
        <v>0</v>
      </c>
      <c r="K666" s="1">
        <v>1</v>
      </c>
      <c r="L666" t="s">
        <v>42</v>
      </c>
      <c r="M666" t="s">
        <v>40</v>
      </c>
      <c r="N666" s="2">
        <v>42.42</v>
      </c>
      <c r="O666" t="s">
        <v>43</v>
      </c>
      <c r="P666" t="s">
        <v>43</v>
      </c>
      <c r="Q666" t="s">
        <v>42</v>
      </c>
      <c r="R666" s="1">
        <v>0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51</v>
      </c>
      <c r="AB666" t="s">
        <v>43</v>
      </c>
      <c r="AC666" t="s">
        <v>46</v>
      </c>
      <c r="AD666" s="3">
        <v>19.649999999999999</v>
      </c>
      <c r="AE666" s="3">
        <v>19.649999999999999</v>
      </c>
      <c r="AF666" s="3">
        <v>0</v>
      </c>
      <c r="AG666" s="3">
        <v>0</v>
      </c>
      <c r="AH666" s="3">
        <v>42.42</v>
      </c>
      <c r="AI666" s="3">
        <v>62.07</v>
      </c>
      <c r="AJ666" t="s">
        <v>98</v>
      </c>
      <c r="AK666" t="s">
        <v>8234</v>
      </c>
      <c r="AL666" t="s">
        <v>8234</v>
      </c>
      <c r="AM666">
        <f>IF(Customers[[#This Row],[Customer Status]]="Churned",1,0)</f>
        <v>0</v>
      </c>
      <c r="AN666" t="str">
        <f>IF(Customers[[#This Row],[Monthly Charge]]&gt;=_xlfn.PERCENTILE.INC(Customers[Monthly Charge],0.75),"High-value","Other")</f>
        <v>Other</v>
      </c>
    </row>
    <row r="667" spans="1:40" x14ac:dyDescent="0.25">
      <c r="A667" t="s">
        <v>1177</v>
      </c>
      <c r="B667" t="s">
        <v>39</v>
      </c>
      <c r="C667" s="1">
        <v>57</v>
      </c>
      <c r="D667" t="s">
        <v>40</v>
      </c>
      <c r="E667" s="1">
        <v>0</v>
      </c>
      <c r="F667" t="s">
        <v>796</v>
      </c>
      <c r="G667">
        <v>95073</v>
      </c>
      <c r="H667">
        <v>37.023668999999998</v>
      </c>
      <c r="I667">
        <v>-121.946461</v>
      </c>
      <c r="J667" s="1">
        <v>10</v>
      </c>
      <c r="K667" s="1">
        <v>69</v>
      </c>
      <c r="L667" t="s">
        <v>72</v>
      </c>
      <c r="M667" t="s">
        <v>40</v>
      </c>
      <c r="N667" s="2">
        <v>39.78</v>
      </c>
      <c r="O667" t="s">
        <v>40</v>
      </c>
      <c r="P667" t="s">
        <v>43</v>
      </c>
      <c r="Q667" t="s">
        <v>42</v>
      </c>
      <c r="R667" s="1">
        <v>0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73</v>
      </c>
      <c r="AB667" t="s">
        <v>43</v>
      </c>
      <c r="AC667" t="s">
        <v>56</v>
      </c>
      <c r="AD667" s="3">
        <v>24.25</v>
      </c>
      <c r="AE667" s="3">
        <v>1641.8</v>
      </c>
      <c r="AF667" s="3">
        <v>45.75</v>
      </c>
      <c r="AG667" s="3">
        <v>0</v>
      </c>
      <c r="AH667" s="3">
        <v>2744.82</v>
      </c>
      <c r="AI667" s="3">
        <v>4340.87</v>
      </c>
      <c r="AJ667" t="s">
        <v>47</v>
      </c>
      <c r="AK667" t="s">
        <v>8234</v>
      </c>
      <c r="AL667" t="s">
        <v>8234</v>
      </c>
      <c r="AM667">
        <f>IF(Customers[[#This Row],[Customer Status]]="Churned",1,0)</f>
        <v>0</v>
      </c>
      <c r="AN667" t="str">
        <f>IF(Customers[[#This Row],[Monthly Charge]]&gt;=_xlfn.PERCENTILE.INC(Customers[Monthly Charge],0.75),"High-value","Other")</f>
        <v>Other</v>
      </c>
    </row>
    <row r="668" spans="1:40" x14ac:dyDescent="0.25">
      <c r="A668" t="s">
        <v>1178</v>
      </c>
      <c r="B668" t="s">
        <v>39</v>
      </c>
      <c r="C668" s="1">
        <v>59</v>
      </c>
      <c r="D668" t="s">
        <v>40</v>
      </c>
      <c r="E668" s="1">
        <v>0</v>
      </c>
      <c r="F668" t="s">
        <v>1179</v>
      </c>
      <c r="G668">
        <v>91384</v>
      </c>
      <c r="H668">
        <v>34.506627000000002</v>
      </c>
      <c r="I668">
        <v>-118.699048</v>
      </c>
      <c r="J668" s="1">
        <v>6</v>
      </c>
      <c r="K668" s="1">
        <v>72</v>
      </c>
      <c r="L668" t="s">
        <v>42</v>
      </c>
      <c r="M668" t="s">
        <v>40</v>
      </c>
      <c r="N668" s="2">
        <v>43.12</v>
      </c>
      <c r="O668" t="s">
        <v>43</v>
      </c>
      <c r="P668" t="s">
        <v>40</v>
      </c>
      <c r="Q668" t="s">
        <v>44</v>
      </c>
      <c r="R668" s="1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 s="3">
        <v>70.650000000000006</v>
      </c>
      <c r="AE668" s="3">
        <v>5011.1499999999996</v>
      </c>
      <c r="AF668" s="3">
        <v>0</v>
      </c>
      <c r="AG668" s="3">
        <v>0</v>
      </c>
      <c r="AH668" s="3">
        <v>3104.64</v>
      </c>
      <c r="AI668" s="3">
        <v>8115.79</v>
      </c>
      <c r="AJ668" t="s">
        <v>47</v>
      </c>
      <c r="AK668" t="s">
        <v>8234</v>
      </c>
      <c r="AL668" t="s">
        <v>8234</v>
      </c>
      <c r="AM668">
        <f>IF(Customers[[#This Row],[Customer Status]]="Churned",1,0)</f>
        <v>0</v>
      </c>
      <c r="AN668" t="str">
        <f>IF(Customers[[#This Row],[Monthly Charge]]&gt;=_xlfn.PERCENTILE.INC(Customers[Monthly Charge],0.75),"High-value","Other")</f>
        <v>Other</v>
      </c>
    </row>
    <row r="669" spans="1:40" x14ac:dyDescent="0.25">
      <c r="A669" t="s">
        <v>1180</v>
      </c>
      <c r="B669" t="s">
        <v>39</v>
      </c>
      <c r="C669" s="1">
        <v>46</v>
      </c>
      <c r="D669" t="s">
        <v>40</v>
      </c>
      <c r="E669" s="1">
        <v>0</v>
      </c>
      <c r="F669" t="s">
        <v>50</v>
      </c>
      <c r="G669">
        <v>91207</v>
      </c>
      <c r="H669">
        <v>34.182378</v>
      </c>
      <c r="I669">
        <v>-118.262922</v>
      </c>
      <c r="J669" s="1">
        <v>1</v>
      </c>
      <c r="K669" s="1">
        <v>26</v>
      </c>
      <c r="L669" t="s">
        <v>129</v>
      </c>
      <c r="M669" t="s">
        <v>40</v>
      </c>
      <c r="N669" s="2">
        <v>25.63</v>
      </c>
      <c r="O669" t="s">
        <v>40</v>
      </c>
      <c r="P669" t="s">
        <v>40</v>
      </c>
      <c r="Q669" t="s">
        <v>79</v>
      </c>
      <c r="R669" s="1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 s="3">
        <v>90.1</v>
      </c>
      <c r="AE669" s="3">
        <v>2312.5500000000002</v>
      </c>
      <c r="AF669" s="3">
        <v>47.79</v>
      </c>
      <c r="AG669" s="3">
        <v>0</v>
      </c>
      <c r="AH669" s="3">
        <v>666.38</v>
      </c>
      <c r="AI669" s="3">
        <v>2931.14</v>
      </c>
      <c r="AJ669" t="s">
        <v>47</v>
      </c>
      <c r="AK669" t="s">
        <v>8234</v>
      </c>
      <c r="AL669" t="s">
        <v>8234</v>
      </c>
      <c r="AM669">
        <f>IF(Customers[[#This Row],[Customer Status]]="Churned",1,0)</f>
        <v>0</v>
      </c>
      <c r="AN669" t="str">
        <f>IF(Customers[[#This Row],[Monthly Charge]]&gt;=_xlfn.PERCENTILE.INC(Customers[Monthly Charge],0.75),"High-value","Other")</f>
        <v>High-value</v>
      </c>
    </row>
    <row r="670" spans="1:40" x14ac:dyDescent="0.25">
      <c r="A670" t="s">
        <v>1181</v>
      </c>
      <c r="B670" t="s">
        <v>39</v>
      </c>
      <c r="C670" s="1">
        <v>34</v>
      </c>
      <c r="D670" t="s">
        <v>43</v>
      </c>
      <c r="E670" s="1">
        <v>0</v>
      </c>
      <c r="F670" t="s">
        <v>1161</v>
      </c>
      <c r="G670">
        <v>91301</v>
      </c>
      <c r="H670">
        <v>34.129058000000001</v>
      </c>
      <c r="I670">
        <v>-118.759788</v>
      </c>
      <c r="J670" s="1">
        <v>0</v>
      </c>
      <c r="K670" s="1">
        <v>3</v>
      </c>
      <c r="L670" t="s">
        <v>42</v>
      </c>
      <c r="M670" t="s">
        <v>43</v>
      </c>
      <c r="N670" s="2">
        <v>0</v>
      </c>
      <c r="O670" t="s">
        <v>43</v>
      </c>
      <c r="P670" t="s">
        <v>40</v>
      </c>
      <c r="Q670" t="s">
        <v>79</v>
      </c>
      <c r="R670" s="1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 s="3">
        <v>29.2</v>
      </c>
      <c r="AE670" s="3">
        <v>98.5</v>
      </c>
      <c r="AF670" s="3">
        <v>0</v>
      </c>
      <c r="AG670" s="3">
        <v>0</v>
      </c>
      <c r="AH670" s="3">
        <v>0</v>
      </c>
      <c r="AI670" s="3">
        <v>98.5</v>
      </c>
      <c r="AJ670" t="s">
        <v>98</v>
      </c>
      <c r="AK670" t="s">
        <v>8234</v>
      </c>
      <c r="AL670" t="s">
        <v>8234</v>
      </c>
      <c r="AM670">
        <f>IF(Customers[[#This Row],[Customer Status]]="Churned",1,0)</f>
        <v>0</v>
      </c>
      <c r="AN670" t="str">
        <f>IF(Customers[[#This Row],[Monthly Charge]]&gt;=_xlfn.PERCENTILE.INC(Customers[Monthly Charge],0.75),"High-value","Other")</f>
        <v>Other</v>
      </c>
    </row>
    <row r="671" spans="1:40" x14ac:dyDescent="0.25">
      <c r="A671" t="s">
        <v>1182</v>
      </c>
      <c r="B671" t="s">
        <v>49</v>
      </c>
      <c r="C671" s="1">
        <v>61</v>
      </c>
      <c r="D671" t="s">
        <v>40</v>
      </c>
      <c r="E671" s="1">
        <v>0</v>
      </c>
      <c r="F671" t="s">
        <v>611</v>
      </c>
      <c r="G671">
        <v>93940</v>
      </c>
      <c r="H671">
        <v>36.362741</v>
      </c>
      <c r="I671">
        <v>-121.869685</v>
      </c>
      <c r="J671" s="1">
        <v>6</v>
      </c>
      <c r="K671" s="1">
        <v>62</v>
      </c>
      <c r="L671" t="s">
        <v>42</v>
      </c>
      <c r="M671" t="s">
        <v>43</v>
      </c>
      <c r="N671" s="2">
        <v>0</v>
      </c>
      <c r="O671" t="s">
        <v>43</v>
      </c>
      <c r="P671" t="s">
        <v>40</v>
      </c>
      <c r="Q671" t="s">
        <v>44</v>
      </c>
      <c r="R671" s="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 s="3">
        <v>39</v>
      </c>
      <c r="AE671" s="3">
        <v>2337.4499999999998</v>
      </c>
      <c r="AF671" s="3">
        <v>0</v>
      </c>
      <c r="AG671" s="3">
        <v>0</v>
      </c>
      <c r="AH671" s="3">
        <v>0</v>
      </c>
      <c r="AI671" s="3">
        <v>2337.4499999999998</v>
      </c>
      <c r="AJ671" t="s">
        <v>47</v>
      </c>
      <c r="AK671" t="s">
        <v>8234</v>
      </c>
      <c r="AL671" t="s">
        <v>8234</v>
      </c>
      <c r="AM671">
        <f>IF(Customers[[#This Row],[Customer Status]]="Churned",1,0)</f>
        <v>0</v>
      </c>
      <c r="AN671" t="str">
        <f>IF(Customers[[#This Row],[Monthly Charge]]&gt;=_xlfn.PERCENTILE.INC(Customers[Monthly Charge],0.75),"High-value","Other")</f>
        <v>Other</v>
      </c>
    </row>
    <row r="672" spans="1:40" x14ac:dyDescent="0.25">
      <c r="A672" t="s">
        <v>1183</v>
      </c>
      <c r="B672" t="s">
        <v>49</v>
      </c>
      <c r="C672" s="1">
        <v>30</v>
      </c>
      <c r="D672" t="s">
        <v>40</v>
      </c>
      <c r="E672" s="1">
        <v>0</v>
      </c>
      <c r="F672" t="s">
        <v>151</v>
      </c>
      <c r="G672">
        <v>92122</v>
      </c>
      <c r="H672">
        <v>32.857230000000001</v>
      </c>
      <c r="I672">
        <v>-117.209774</v>
      </c>
      <c r="J672" s="1">
        <v>2</v>
      </c>
      <c r="K672" s="1">
        <v>69</v>
      </c>
      <c r="L672" t="s">
        <v>72</v>
      </c>
      <c r="M672" t="s">
        <v>40</v>
      </c>
      <c r="N672" s="2">
        <v>48.8</v>
      </c>
      <c r="O672" t="s">
        <v>40</v>
      </c>
      <c r="P672" t="s">
        <v>40</v>
      </c>
      <c r="Q672" t="s">
        <v>55</v>
      </c>
      <c r="R672" s="1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 s="3">
        <v>99.45</v>
      </c>
      <c r="AE672" s="3">
        <v>7007.6</v>
      </c>
      <c r="AF672" s="3">
        <v>0</v>
      </c>
      <c r="AG672" s="3">
        <v>0</v>
      </c>
      <c r="AH672" s="3">
        <v>3367.2</v>
      </c>
      <c r="AI672" s="3">
        <v>10374.799999999999</v>
      </c>
      <c r="AJ672" t="s">
        <v>57</v>
      </c>
      <c r="AK672" t="s">
        <v>58</v>
      </c>
      <c r="AL672" t="s">
        <v>104</v>
      </c>
      <c r="AM672">
        <f>IF(Customers[[#This Row],[Customer Status]]="Churned",1,0)</f>
        <v>1</v>
      </c>
      <c r="AN672" t="str">
        <f>IF(Customers[[#This Row],[Monthly Charge]]&gt;=_xlfn.PERCENTILE.INC(Customers[Monthly Charge],0.75),"High-value","Other")</f>
        <v>High-value</v>
      </c>
    </row>
    <row r="673" spans="1:40" x14ac:dyDescent="0.25">
      <c r="A673" t="s">
        <v>1184</v>
      </c>
      <c r="B673" t="s">
        <v>49</v>
      </c>
      <c r="C673" s="1">
        <v>32</v>
      </c>
      <c r="D673" t="s">
        <v>40</v>
      </c>
      <c r="E673" s="1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 s="1">
        <v>4</v>
      </c>
      <c r="K673" s="1">
        <v>26</v>
      </c>
      <c r="L673" t="s">
        <v>129</v>
      </c>
      <c r="M673" t="s">
        <v>40</v>
      </c>
      <c r="N673" s="2">
        <v>4.62</v>
      </c>
      <c r="O673" t="s">
        <v>43</v>
      </c>
      <c r="P673" t="s">
        <v>40</v>
      </c>
      <c r="Q673" t="s">
        <v>79</v>
      </c>
      <c r="R673" s="1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 s="3">
        <v>50.35</v>
      </c>
      <c r="AE673" s="3">
        <v>1285.8</v>
      </c>
      <c r="AF673" s="3">
        <v>0</v>
      </c>
      <c r="AG673" s="3">
        <v>0</v>
      </c>
      <c r="AH673" s="3">
        <v>120.12</v>
      </c>
      <c r="AI673" s="3">
        <v>1405.92</v>
      </c>
      <c r="AJ673" t="s">
        <v>47</v>
      </c>
      <c r="AK673" t="s">
        <v>8234</v>
      </c>
      <c r="AL673" t="s">
        <v>8234</v>
      </c>
      <c r="AM673">
        <f>IF(Customers[[#This Row],[Customer Status]]="Churned",1,0)</f>
        <v>0</v>
      </c>
      <c r="AN673" t="str">
        <f>IF(Customers[[#This Row],[Monthly Charge]]&gt;=_xlfn.PERCENTILE.INC(Customers[Monthly Charge],0.75),"High-value","Other")</f>
        <v>Other</v>
      </c>
    </row>
    <row r="674" spans="1:40" x14ac:dyDescent="0.25">
      <c r="A674" t="s">
        <v>1186</v>
      </c>
      <c r="B674" t="s">
        <v>39</v>
      </c>
      <c r="C674" s="1">
        <v>27</v>
      </c>
      <c r="D674" t="s">
        <v>40</v>
      </c>
      <c r="E674" s="1">
        <v>3</v>
      </c>
      <c r="F674" t="s">
        <v>1187</v>
      </c>
      <c r="G674">
        <v>93675</v>
      </c>
      <c r="H674">
        <v>36.719141</v>
      </c>
      <c r="I674">
        <v>-119.20267699999999</v>
      </c>
      <c r="J674" s="1">
        <v>0</v>
      </c>
      <c r="K674" s="1">
        <v>40</v>
      </c>
      <c r="L674" t="s">
        <v>42</v>
      </c>
      <c r="M674" t="s">
        <v>43</v>
      </c>
      <c r="N674" s="2">
        <v>0</v>
      </c>
      <c r="O674" t="s">
        <v>43</v>
      </c>
      <c r="P674" t="s">
        <v>40</v>
      </c>
      <c r="Q674" t="s">
        <v>79</v>
      </c>
      <c r="R674" s="1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 s="3">
        <v>50.85</v>
      </c>
      <c r="AE674" s="3">
        <v>2036.55</v>
      </c>
      <c r="AF674" s="3">
        <v>0</v>
      </c>
      <c r="AG674" s="3">
        <v>0</v>
      </c>
      <c r="AH674" s="3">
        <v>0</v>
      </c>
      <c r="AI674" s="3">
        <v>2036.55</v>
      </c>
      <c r="AJ674" t="s">
        <v>47</v>
      </c>
      <c r="AK674" t="s">
        <v>8234</v>
      </c>
      <c r="AL674" t="s">
        <v>8234</v>
      </c>
      <c r="AM674">
        <f>IF(Customers[[#This Row],[Customer Status]]="Churned",1,0)</f>
        <v>0</v>
      </c>
      <c r="AN674" t="str">
        <f>IF(Customers[[#This Row],[Monthly Charge]]&gt;=_xlfn.PERCENTILE.INC(Customers[Monthly Charge],0.75),"High-value","Other")</f>
        <v>Other</v>
      </c>
    </row>
    <row r="675" spans="1:40" x14ac:dyDescent="0.25">
      <c r="A675" t="s">
        <v>1188</v>
      </c>
      <c r="B675" t="s">
        <v>39</v>
      </c>
      <c r="C675" s="1">
        <v>42</v>
      </c>
      <c r="D675" t="s">
        <v>40</v>
      </c>
      <c r="E675" s="1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 s="1">
        <v>7</v>
      </c>
      <c r="K675" s="1">
        <v>33</v>
      </c>
      <c r="L675" t="s">
        <v>42</v>
      </c>
      <c r="M675" t="s">
        <v>40</v>
      </c>
      <c r="N675" s="2">
        <v>48.09</v>
      </c>
      <c r="O675" t="s">
        <v>43</v>
      </c>
      <c r="P675" t="s">
        <v>40</v>
      </c>
      <c r="Q675" t="s">
        <v>79</v>
      </c>
      <c r="R675" s="1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 s="3">
        <v>51.45</v>
      </c>
      <c r="AE675" s="3">
        <v>1758.9</v>
      </c>
      <c r="AF675" s="3">
        <v>0</v>
      </c>
      <c r="AG675" s="3">
        <v>0</v>
      </c>
      <c r="AH675" s="3">
        <v>1586.97</v>
      </c>
      <c r="AI675" s="3">
        <v>3345.87</v>
      </c>
      <c r="AJ675" t="s">
        <v>47</v>
      </c>
      <c r="AK675" t="s">
        <v>8234</v>
      </c>
      <c r="AL675" t="s">
        <v>8234</v>
      </c>
      <c r="AM675">
        <f>IF(Customers[[#This Row],[Customer Status]]="Churned",1,0)</f>
        <v>0</v>
      </c>
      <c r="AN675" t="str">
        <f>IF(Customers[[#This Row],[Monthly Charge]]&gt;=_xlfn.PERCENTILE.INC(Customers[Monthly Charge],0.75),"High-value","Other")</f>
        <v>Other</v>
      </c>
    </row>
    <row r="676" spans="1:40" x14ac:dyDescent="0.25">
      <c r="A676" t="s">
        <v>1190</v>
      </c>
      <c r="B676" t="s">
        <v>39</v>
      </c>
      <c r="C676" s="1">
        <v>40</v>
      </c>
      <c r="D676" t="s">
        <v>40</v>
      </c>
      <c r="E676" s="1">
        <v>2</v>
      </c>
      <c r="F676" t="s">
        <v>1191</v>
      </c>
      <c r="G676">
        <v>95941</v>
      </c>
      <c r="H676">
        <v>39.531027999999999</v>
      </c>
      <c r="I676">
        <v>-121.24807</v>
      </c>
      <c r="J676" s="1">
        <v>5</v>
      </c>
      <c r="K676" s="1">
        <v>72</v>
      </c>
      <c r="L676" t="s">
        <v>72</v>
      </c>
      <c r="M676" t="s">
        <v>40</v>
      </c>
      <c r="N676" s="2">
        <v>9.7200000000000006</v>
      </c>
      <c r="O676" t="s">
        <v>40</v>
      </c>
      <c r="P676" t="s">
        <v>40</v>
      </c>
      <c r="Q676" t="s">
        <v>44</v>
      </c>
      <c r="R676" s="1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 s="3">
        <v>80.849999999999994</v>
      </c>
      <c r="AE676" s="3">
        <v>5824.75</v>
      </c>
      <c r="AF676" s="3">
        <v>0</v>
      </c>
      <c r="AG676" s="3">
        <v>10</v>
      </c>
      <c r="AH676" s="3">
        <v>699.84</v>
      </c>
      <c r="AI676" s="3">
        <v>6534.59</v>
      </c>
      <c r="AJ676" t="s">
        <v>47</v>
      </c>
      <c r="AK676" t="s">
        <v>8234</v>
      </c>
      <c r="AL676" t="s">
        <v>8234</v>
      </c>
      <c r="AM676">
        <f>IF(Customers[[#This Row],[Customer Status]]="Churned",1,0)</f>
        <v>0</v>
      </c>
      <c r="AN676" t="str">
        <f>IF(Customers[[#This Row],[Monthly Charge]]&gt;=_xlfn.PERCENTILE.INC(Customers[Monthly Charge],0.75),"High-value","Other")</f>
        <v>Other</v>
      </c>
    </row>
    <row r="677" spans="1:40" x14ac:dyDescent="0.25">
      <c r="A677" t="s">
        <v>1192</v>
      </c>
      <c r="B677" t="s">
        <v>39</v>
      </c>
      <c r="C677" s="1">
        <v>50</v>
      </c>
      <c r="D677" t="s">
        <v>43</v>
      </c>
      <c r="E677" s="1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 s="1">
        <v>0</v>
      </c>
      <c r="K677" s="1">
        <v>3</v>
      </c>
      <c r="L677" t="s">
        <v>42</v>
      </c>
      <c r="M677" t="s">
        <v>40</v>
      </c>
      <c r="N677" s="2">
        <v>41.38</v>
      </c>
      <c r="O677" t="s">
        <v>43</v>
      </c>
      <c r="P677" t="s">
        <v>40</v>
      </c>
      <c r="Q677" t="s">
        <v>79</v>
      </c>
      <c r="R677" s="1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 s="3">
        <v>54.2</v>
      </c>
      <c r="AE677" s="3">
        <v>140.4</v>
      </c>
      <c r="AF677" s="3">
        <v>0</v>
      </c>
      <c r="AG677" s="3">
        <v>0</v>
      </c>
      <c r="AH677" s="3">
        <v>124.14</v>
      </c>
      <c r="AI677" s="3">
        <v>264.54000000000002</v>
      </c>
      <c r="AJ677" t="s">
        <v>98</v>
      </c>
      <c r="AK677" t="s">
        <v>8234</v>
      </c>
      <c r="AL677" t="s">
        <v>8234</v>
      </c>
      <c r="AM677">
        <f>IF(Customers[[#This Row],[Customer Status]]="Churned",1,0)</f>
        <v>0</v>
      </c>
      <c r="AN677" t="str">
        <f>IF(Customers[[#This Row],[Monthly Charge]]&gt;=_xlfn.PERCENTILE.INC(Customers[Monthly Charge],0.75),"High-value","Other")</f>
        <v>Other</v>
      </c>
    </row>
    <row r="678" spans="1:40" x14ac:dyDescent="0.25">
      <c r="A678" t="s">
        <v>1194</v>
      </c>
      <c r="B678" t="s">
        <v>49</v>
      </c>
      <c r="C678" s="1">
        <v>31</v>
      </c>
      <c r="D678" t="s">
        <v>43</v>
      </c>
      <c r="E678" s="1">
        <v>0</v>
      </c>
      <c r="F678" t="s">
        <v>1195</v>
      </c>
      <c r="G678">
        <v>92883</v>
      </c>
      <c r="H678">
        <v>33.762351000000002</v>
      </c>
      <c r="I678">
        <v>-117.488725</v>
      </c>
      <c r="J678" s="1">
        <v>0</v>
      </c>
      <c r="K678" s="1">
        <v>18</v>
      </c>
      <c r="L678" t="s">
        <v>42</v>
      </c>
      <c r="M678" t="s">
        <v>40</v>
      </c>
      <c r="N678" s="2">
        <v>20.86</v>
      </c>
      <c r="O678" t="s">
        <v>43</v>
      </c>
      <c r="P678" t="s">
        <v>40</v>
      </c>
      <c r="Q678" t="s">
        <v>79</v>
      </c>
      <c r="R678" s="1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 s="3">
        <v>49.4</v>
      </c>
      <c r="AE678" s="3">
        <v>874.8</v>
      </c>
      <c r="AF678" s="3">
        <v>0</v>
      </c>
      <c r="AG678" s="3">
        <v>0</v>
      </c>
      <c r="AH678" s="3">
        <v>375.48</v>
      </c>
      <c r="AI678" s="3">
        <v>1250.28</v>
      </c>
      <c r="AJ678" t="s">
        <v>57</v>
      </c>
      <c r="AK678" t="s">
        <v>109</v>
      </c>
      <c r="AL678" t="s">
        <v>288</v>
      </c>
      <c r="AM678">
        <f>IF(Customers[[#This Row],[Customer Status]]="Churned",1,0)</f>
        <v>1</v>
      </c>
      <c r="AN678" t="str">
        <f>IF(Customers[[#This Row],[Monthly Charge]]&gt;=_xlfn.PERCENTILE.INC(Customers[Monthly Charge],0.75),"High-value","Other")</f>
        <v>Other</v>
      </c>
    </row>
    <row r="679" spans="1:40" x14ac:dyDescent="0.25">
      <c r="A679" t="s">
        <v>1196</v>
      </c>
      <c r="B679" t="s">
        <v>39</v>
      </c>
      <c r="C679" s="1">
        <v>78</v>
      </c>
      <c r="D679" t="s">
        <v>40</v>
      </c>
      <c r="E679" s="1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 s="1">
        <v>2</v>
      </c>
      <c r="K679" s="1">
        <v>68</v>
      </c>
      <c r="L679" t="s">
        <v>42</v>
      </c>
      <c r="M679" t="s">
        <v>40</v>
      </c>
      <c r="N679" s="2">
        <v>40.549999999999997</v>
      </c>
      <c r="O679" t="s">
        <v>43</v>
      </c>
      <c r="P679" t="s">
        <v>40</v>
      </c>
      <c r="Q679" t="s">
        <v>79</v>
      </c>
      <c r="R679" s="1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 s="3">
        <v>60.65</v>
      </c>
      <c r="AE679" s="3">
        <v>3975.9</v>
      </c>
      <c r="AF679" s="3">
        <v>0</v>
      </c>
      <c r="AG679" s="3">
        <v>0</v>
      </c>
      <c r="AH679" s="3">
        <v>2757.4</v>
      </c>
      <c r="AI679" s="3">
        <v>6733.3</v>
      </c>
      <c r="AJ679" t="s">
        <v>47</v>
      </c>
      <c r="AK679" t="s">
        <v>8234</v>
      </c>
      <c r="AL679" t="s">
        <v>8234</v>
      </c>
      <c r="AM679">
        <f>IF(Customers[[#This Row],[Customer Status]]="Churned",1,0)</f>
        <v>0</v>
      </c>
      <c r="AN679" t="str">
        <f>IF(Customers[[#This Row],[Monthly Charge]]&gt;=_xlfn.PERCENTILE.INC(Customers[Monthly Charge],0.75),"High-value","Other")</f>
        <v>Other</v>
      </c>
    </row>
    <row r="680" spans="1:40" x14ac:dyDescent="0.25">
      <c r="A680" t="s">
        <v>1198</v>
      </c>
      <c r="B680" t="s">
        <v>39</v>
      </c>
      <c r="C680" s="1">
        <v>59</v>
      </c>
      <c r="D680" t="s">
        <v>43</v>
      </c>
      <c r="E680" s="1">
        <v>2</v>
      </c>
      <c r="F680" t="s">
        <v>316</v>
      </c>
      <c r="G680">
        <v>92029</v>
      </c>
      <c r="H680">
        <v>33.079833999999998</v>
      </c>
      <c r="I680">
        <v>-117.134275</v>
      </c>
      <c r="J680" s="1">
        <v>0</v>
      </c>
      <c r="K680" s="1">
        <v>19</v>
      </c>
      <c r="L680" t="s">
        <v>62</v>
      </c>
      <c r="M680" t="s">
        <v>40</v>
      </c>
      <c r="N680" s="2">
        <v>4.03</v>
      </c>
      <c r="O680" t="s">
        <v>43</v>
      </c>
      <c r="P680" t="s">
        <v>40</v>
      </c>
      <c r="Q680" t="s">
        <v>44</v>
      </c>
      <c r="R680" s="1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 s="3">
        <v>48.8</v>
      </c>
      <c r="AE680" s="3">
        <v>953.65</v>
      </c>
      <c r="AF680" s="3">
        <v>0</v>
      </c>
      <c r="AG680" s="3">
        <v>0</v>
      </c>
      <c r="AH680" s="3">
        <v>76.569999999999993</v>
      </c>
      <c r="AI680" s="3">
        <v>1030.22</v>
      </c>
      <c r="AJ680" t="s">
        <v>47</v>
      </c>
      <c r="AK680" t="s">
        <v>8234</v>
      </c>
      <c r="AL680" t="s">
        <v>8234</v>
      </c>
      <c r="AM680">
        <f>IF(Customers[[#This Row],[Customer Status]]="Churned",1,0)</f>
        <v>0</v>
      </c>
      <c r="AN680" t="str">
        <f>IF(Customers[[#This Row],[Monthly Charge]]&gt;=_xlfn.PERCENTILE.INC(Customers[Monthly Charge],0.75),"High-value","Other")</f>
        <v>Other</v>
      </c>
    </row>
    <row r="681" spans="1:40" x14ac:dyDescent="0.25">
      <c r="A681" t="s">
        <v>1199</v>
      </c>
      <c r="B681" t="s">
        <v>49</v>
      </c>
      <c r="C681" s="1">
        <v>72</v>
      </c>
      <c r="D681" t="s">
        <v>43</v>
      </c>
      <c r="E681" s="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 s="1">
        <v>0</v>
      </c>
      <c r="K681" s="1">
        <v>7</v>
      </c>
      <c r="L681" t="s">
        <v>42</v>
      </c>
      <c r="M681" t="s">
        <v>40</v>
      </c>
      <c r="N681" s="2">
        <v>41.14</v>
      </c>
      <c r="O681" t="s">
        <v>43</v>
      </c>
      <c r="P681" t="s">
        <v>40</v>
      </c>
      <c r="Q681" t="s">
        <v>79</v>
      </c>
      <c r="R681" s="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 s="3">
        <v>45.75</v>
      </c>
      <c r="AE681" s="3">
        <v>344.2</v>
      </c>
      <c r="AF681" s="3">
        <v>29</v>
      </c>
      <c r="AG681" s="3">
        <v>0</v>
      </c>
      <c r="AH681" s="3">
        <v>287.98</v>
      </c>
      <c r="AI681" s="3">
        <v>603.17999999999995</v>
      </c>
      <c r="AJ681" t="s">
        <v>47</v>
      </c>
      <c r="AK681" t="s">
        <v>8234</v>
      </c>
      <c r="AL681" t="s">
        <v>8234</v>
      </c>
      <c r="AM681">
        <f>IF(Customers[[#This Row],[Customer Status]]="Churned",1,0)</f>
        <v>0</v>
      </c>
      <c r="AN681" t="str">
        <f>IF(Customers[[#This Row],[Monthly Charge]]&gt;=_xlfn.PERCENTILE.INC(Customers[Monthly Charge],0.75),"High-value","Other")</f>
        <v>Other</v>
      </c>
    </row>
    <row r="682" spans="1:40" x14ac:dyDescent="0.25">
      <c r="A682" t="s">
        <v>1200</v>
      </c>
      <c r="B682" t="s">
        <v>49</v>
      </c>
      <c r="C682" s="1">
        <v>25</v>
      </c>
      <c r="D682" t="s">
        <v>43</v>
      </c>
      <c r="E682" s="1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 s="1">
        <v>0</v>
      </c>
      <c r="K682" s="1">
        <v>1</v>
      </c>
      <c r="L682" t="s">
        <v>42</v>
      </c>
      <c r="M682" t="s">
        <v>40</v>
      </c>
      <c r="N682" s="2">
        <v>4.1100000000000003</v>
      </c>
      <c r="O682" t="s">
        <v>43</v>
      </c>
      <c r="P682" t="s">
        <v>43</v>
      </c>
      <c r="Q682" t="s">
        <v>42</v>
      </c>
      <c r="R682" s="1">
        <v>0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51</v>
      </c>
      <c r="AB682" t="s">
        <v>40</v>
      </c>
      <c r="AC682" t="s">
        <v>183</v>
      </c>
      <c r="AD682" s="3">
        <v>20.100000000000001</v>
      </c>
      <c r="AE682" s="3">
        <v>20.100000000000001</v>
      </c>
      <c r="AF682" s="3">
        <v>0</v>
      </c>
      <c r="AG682" s="3">
        <v>0</v>
      </c>
      <c r="AH682" s="3">
        <v>4.1100000000000003</v>
      </c>
      <c r="AI682" s="3">
        <v>24.21</v>
      </c>
      <c r="AJ682" t="s">
        <v>57</v>
      </c>
      <c r="AK682" t="s">
        <v>58</v>
      </c>
      <c r="AL682" t="s">
        <v>104</v>
      </c>
      <c r="AM682">
        <f>IF(Customers[[#This Row],[Customer Status]]="Churned",1,0)</f>
        <v>1</v>
      </c>
      <c r="AN682" t="str">
        <f>IF(Customers[[#This Row],[Monthly Charge]]&gt;=_xlfn.PERCENTILE.INC(Customers[Monthly Charge],0.75),"High-value","Other")</f>
        <v>Other</v>
      </c>
    </row>
    <row r="683" spans="1:40" x14ac:dyDescent="0.25">
      <c r="A683" t="s">
        <v>1201</v>
      </c>
      <c r="B683" t="s">
        <v>49</v>
      </c>
      <c r="C683" s="1">
        <v>71</v>
      </c>
      <c r="D683" t="s">
        <v>43</v>
      </c>
      <c r="E683" s="1">
        <v>2</v>
      </c>
      <c r="F683" t="s">
        <v>128</v>
      </c>
      <c r="G683">
        <v>95442</v>
      </c>
      <c r="H683">
        <v>38.368744</v>
      </c>
      <c r="I683">
        <v>-122.522642</v>
      </c>
      <c r="J683" s="1">
        <v>0</v>
      </c>
      <c r="K683" s="1">
        <v>56</v>
      </c>
      <c r="L683" t="s">
        <v>76</v>
      </c>
      <c r="M683" t="s">
        <v>40</v>
      </c>
      <c r="N683" s="2">
        <v>10.57</v>
      </c>
      <c r="O683" t="s">
        <v>43</v>
      </c>
      <c r="P683" t="s">
        <v>40</v>
      </c>
      <c r="Q683" t="s">
        <v>55</v>
      </c>
      <c r="R683" s="1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 s="3">
        <v>94.8</v>
      </c>
      <c r="AE683" s="3">
        <v>5264.3</v>
      </c>
      <c r="AF683" s="3">
        <v>0</v>
      </c>
      <c r="AG683" s="3">
        <v>0</v>
      </c>
      <c r="AH683" s="3">
        <v>591.91999999999996</v>
      </c>
      <c r="AI683" s="3">
        <v>5856.22</v>
      </c>
      <c r="AJ683" t="s">
        <v>47</v>
      </c>
      <c r="AK683" t="s">
        <v>8234</v>
      </c>
      <c r="AL683" t="s">
        <v>8234</v>
      </c>
      <c r="AM683">
        <f>IF(Customers[[#This Row],[Customer Status]]="Churned",1,0)</f>
        <v>0</v>
      </c>
      <c r="AN683" t="str">
        <f>IF(Customers[[#This Row],[Monthly Charge]]&gt;=_xlfn.PERCENTILE.INC(Customers[Monthly Charge],0.75),"High-value","Other")</f>
        <v>High-value</v>
      </c>
    </row>
    <row r="684" spans="1:40" x14ac:dyDescent="0.25">
      <c r="A684" t="s">
        <v>1202</v>
      </c>
      <c r="B684" t="s">
        <v>39</v>
      </c>
      <c r="C684" s="1">
        <v>27</v>
      </c>
      <c r="D684" t="s">
        <v>43</v>
      </c>
      <c r="E684" s="1">
        <v>0</v>
      </c>
      <c r="F684" t="s">
        <v>1203</v>
      </c>
      <c r="G684">
        <v>93041</v>
      </c>
      <c r="H684">
        <v>34.110123999999999</v>
      </c>
      <c r="I684">
        <v>-119.100972</v>
      </c>
      <c r="J684" s="1">
        <v>0</v>
      </c>
      <c r="K684" s="1">
        <v>7</v>
      </c>
      <c r="L684" t="s">
        <v>54</v>
      </c>
      <c r="M684" t="s">
        <v>40</v>
      </c>
      <c r="N684" s="2">
        <v>16.04</v>
      </c>
      <c r="O684" t="s">
        <v>43</v>
      </c>
      <c r="P684" t="s">
        <v>43</v>
      </c>
      <c r="Q684" t="s">
        <v>42</v>
      </c>
      <c r="R684" s="1">
        <v>0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51</v>
      </c>
      <c r="AB684" t="s">
        <v>43</v>
      </c>
      <c r="AC684" t="s">
        <v>56</v>
      </c>
      <c r="AD684" s="3">
        <v>20</v>
      </c>
      <c r="AE684" s="3">
        <v>137.6</v>
      </c>
      <c r="AF684" s="3">
        <v>0</v>
      </c>
      <c r="AG684" s="3">
        <v>0</v>
      </c>
      <c r="AH684" s="3">
        <v>112.28</v>
      </c>
      <c r="AI684" s="3">
        <v>249.88</v>
      </c>
      <c r="AJ684" t="s">
        <v>57</v>
      </c>
      <c r="AK684" t="s">
        <v>121</v>
      </c>
      <c r="AL684" t="s">
        <v>195</v>
      </c>
      <c r="AM684">
        <f>IF(Customers[[#This Row],[Customer Status]]="Churned",1,0)</f>
        <v>1</v>
      </c>
      <c r="AN684" t="str">
        <f>IF(Customers[[#This Row],[Monthly Charge]]&gt;=_xlfn.PERCENTILE.INC(Customers[Monthly Charge],0.75),"High-value","Other")</f>
        <v>Other</v>
      </c>
    </row>
    <row r="685" spans="1:40" x14ac:dyDescent="0.25">
      <c r="A685" t="s">
        <v>1204</v>
      </c>
      <c r="B685" t="s">
        <v>49</v>
      </c>
      <c r="C685" s="1">
        <v>54</v>
      </c>
      <c r="D685" t="s">
        <v>43</v>
      </c>
      <c r="E685" s="1">
        <v>0</v>
      </c>
      <c r="F685" t="s">
        <v>151</v>
      </c>
      <c r="G685">
        <v>92122</v>
      </c>
      <c r="H685">
        <v>32.857230000000001</v>
      </c>
      <c r="I685">
        <v>-117.209774</v>
      </c>
      <c r="J685" s="1">
        <v>0</v>
      </c>
      <c r="K685" s="1">
        <v>5</v>
      </c>
      <c r="L685" t="s">
        <v>54</v>
      </c>
      <c r="M685" t="s">
        <v>40</v>
      </c>
      <c r="N685" s="2">
        <v>20.86</v>
      </c>
      <c r="O685" t="s">
        <v>43</v>
      </c>
      <c r="P685" t="s">
        <v>40</v>
      </c>
      <c r="Q685" t="s">
        <v>55</v>
      </c>
      <c r="R685" s="1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 s="3">
        <v>96.5</v>
      </c>
      <c r="AE685" s="3">
        <v>492.55</v>
      </c>
      <c r="AF685" s="3">
        <v>0</v>
      </c>
      <c r="AG685" s="3">
        <v>0</v>
      </c>
      <c r="AH685" s="3">
        <v>104.3</v>
      </c>
      <c r="AI685" s="3">
        <v>596.85</v>
      </c>
      <c r="AJ685" t="s">
        <v>57</v>
      </c>
      <c r="AK685" t="s">
        <v>58</v>
      </c>
      <c r="AL685" t="s">
        <v>104</v>
      </c>
      <c r="AM685">
        <f>IF(Customers[[#This Row],[Customer Status]]="Churned",1,0)</f>
        <v>1</v>
      </c>
      <c r="AN685" t="str">
        <f>IF(Customers[[#This Row],[Monthly Charge]]&gt;=_xlfn.PERCENTILE.INC(Customers[Monthly Charge],0.75),"High-value","Other")</f>
        <v>High-value</v>
      </c>
    </row>
    <row r="686" spans="1:40" x14ac:dyDescent="0.25">
      <c r="A686" t="s">
        <v>1205</v>
      </c>
      <c r="B686" t="s">
        <v>39</v>
      </c>
      <c r="C686" s="1">
        <v>73</v>
      </c>
      <c r="D686" t="s">
        <v>40</v>
      </c>
      <c r="E686" s="1">
        <v>0</v>
      </c>
      <c r="F686" t="s">
        <v>309</v>
      </c>
      <c r="G686">
        <v>92841</v>
      </c>
      <c r="H686">
        <v>33.786738</v>
      </c>
      <c r="I686">
        <v>-117.982564</v>
      </c>
      <c r="J686" s="1">
        <v>0</v>
      </c>
      <c r="K686" s="1">
        <v>66</v>
      </c>
      <c r="L686" t="s">
        <v>72</v>
      </c>
      <c r="M686" t="s">
        <v>40</v>
      </c>
      <c r="N686" s="2">
        <v>28.06</v>
      </c>
      <c r="O686" t="s">
        <v>40</v>
      </c>
      <c r="P686" t="s">
        <v>40</v>
      </c>
      <c r="Q686" t="s">
        <v>55</v>
      </c>
      <c r="R686" s="1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 s="3">
        <v>100.8</v>
      </c>
      <c r="AE686" s="3">
        <v>6690.75</v>
      </c>
      <c r="AF686" s="3">
        <v>0</v>
      </c>
      <c r="AG686" s="3">
        <v>0</v>
      </c>
      <c r="AH686" s="3">
        <v>1851.96</v>
      </c>
      <c r="AI686" s="3">
        <v>8542.7099999999991</v>
      </c>
      <c r="AJ686" t="s">
        <v>47</v>
      </c>
      <c r="AK686" t="s">
        <v>8234</v>
      </c>
      <c r="AL686" t="s">
        <v>8234</v>
      </c>
      <c r="AM686">
        <f>IF(Customers[[#This Row],[Customer Status]]="Churned",1,0)</f>
        <v>0</v>
      </c>
      <c r="AN686" t="str">
        <f>IF(Customers[[#This Row],[Monthly Charge]]&gt;=_xlfn.PERCENTILE.INC(Customers[Monthly Charge],0.75),"High-value","Other")</f>
        <v>High-value</v>
      </c>
    </row>
    <row r="687" spans="1:40" x14ac:dyDescent="0.25">
      <c r="A687" t="s">
        <v>1206</v>
      </c>
      <c r="B687" t="s">
        <v>49</v>
      </c>
      <c r="C687" s="1">
        <v>47</v>
      </c>
      <c r="D687" t="s">
        <v>43</v>
      </c>
      <c r="E687" s="1">
        <v>2</v>
      </c>
      <c r="F687" t="s">
        <v>1207</v>
      </c>
      <c r="G687">
        <v>95227</v>
      </c>
      <c r="H687">
        <v>38.227285000000002</v>
      </c>
      <c r="I687">
        <v>-121.02789</v>
      </c>
      <c r="J687" s="1">
        <v>0</v>
      </c>
      <c r="K687" s="1">
        <v>7</v>
      </c>
      <c r="L687" t="s">
        <v>42</v>
      </c>
      <c r="M687" t="s">
        <v>40</v>
      </c>
      <c r="N687" s="2">
        <v>49.16</v>
      </c>
      <c r="O687" t="s">
        <v>43</v>
      </c>
      <c r="P687" t="s">
        <v>43</v>
      </c>
      <c r="Q687" t="s">
        <v>42</v>
      </c>
      <c r="R687" s="1">
        <v>0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45</v>
      </c>
      <c r="AB687" t="s">
        <v>43</v>
      </c>
      <c r="AC687" t="s">
        <v>46</v>
      </c>
      <c r="AD687" s="3">
        <v>19.45</v>
      </c>
      <c r="AE687" s="3">
        <v>136.75</v>
      </c>
      <c r="AF687" s="3">
        <v>0</v>
      </c>
      <c r="AG687" s="3">
        <v>0</v>
      </c>
      <c r="AH687" s="3">
        <v>344.12</v>
      </c>
      <c r="AI687" s="3">
        <v>480.87</v>
      </c>
      <c r="AJ687" t="s">
        <v>47</v>
      </c>
      <c r="AK687" t="s">
        <v>8234</v>
      </c>
      <c r="AL687" t="s">
        <v>8234</v>
      </c>
      <c r="AM687">
        <f>IF(Customers[[#This Row],[Customer Status]]="Churned",1,0)</f>
        <v>0</v>
      </c>
      <c r="AN687" t="str">
        <f>IF(Customers[[#This Row],[Monthly Charge]]&gt;=_xlfn.PERCENTILE.INC(Customers[Monthly Charge],0.75),"High-value","Other")</f>
        <v>Other</v>
      </c>
    </row>
    <row r="688" spans="1:40" x14ac:dyDescent="0.25">
      <c r="A688" t="s">
        <v>1208</v>
      </c>
      <c r="B688" t="s">
        <v>49</v>
      </c>
      <c r="C688" s="1">
        <v>46</v>
      </c>
      <c r="D688" t="s">
        <v>43</v>
      </c>
      <c r="E688" s="1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 s="1">
        <v>0</v>
      </c>
      <c r="K688" s="1">
        <v>1</v>
      </c>
      <c r="L688" t="s">
        <v>42</v>
      </c>
      <c r="M688" t="s">
        <v>40</v>
      </c>
      <c r="N688" s="2">
        <v>5.0199999999999996</v>
      </c>
      <c r="O688" t="s">
        <v>43</v>
      </c>
      <c r="P688" t="s">
        <v>43</v>
      </c>
      <c r="Q688" t="s">
        <v>42</v>
      </c>
      <c r="R688" s="1">
        <v>0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43</v>
      </c>
      <c r="AA688" t="s">
        <v>51</v>
      </c>
      <c r="AB688" t="s">
        <v>43</v>
      </c>
      <c r="AC688" t="s">
        <v>46</v>
      </c>
      <c r="AD688" s="3">
        <v>19.05</v>
      </c>
      <c r="AE688" s="3">
        <v>19.05</v>
      </c>
      <c r="AF688" s="3">
        <v>0</v>
      </c>
      <c r="AG688" s="3">
        <v>0</v>
      </c>
      <c r="AH688" s="3">
        <v>5.0199999999999996</v>
      </c>
      <c r="AI688" s="3">
        <v>24.07</v>
      </c>
      <c r="AJ688" t="s">
        <v>98</v>
      </c>
      <c r="AK688" t="s">
        <v>8234</v>
      </c>
      <c r="AL688" t="s">
        <v>8234</v>
      </c>
      <c r="AM688">
        <f>IF(Customers[[#This Row],[Customer Status]]="Churned",1,0)</f>
        <v>0</v>
      </c>
      <c r="AN688" t="str">
        <f>IF(Customers[[#This Row],[Monthly Charge]]&gt;=_xlfn.PERCENTILE.INC(Customers[Monthly Charge],0.75),"High-value","Other")</f>
        <v>Other</v>
      </c>
    </row>
    <row r="689" spans="1:40" x14ac:dyDescent="0.25">
      <c r="A689" t="s">
        <v>1210</v>
      </c>
      <c r="B689" t="s">
        <v>49</v>
      </c>
      <c r="C689" s="1">
        <v>66</v>
      </c>
      <c r="D689" t="s">
        <v>43</v>
      </c>
      <c r="E689" s="1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 s="1">
        <v>0</v>
      </c>
      <c r="K689" s="1">
        <v>8</v>
      </c>
      <c r="L689" t="s">
        <v>54</v>
      </c>
      <c r="M689" t="s">
        <v>40</v>
      </c>
      <c r="N689" s="2">
        <v>41.85</v>
      </c>
      <c r="O689" t="s">
        <v>43</v>
      </c>
      <c r="P689" t="s">
        <v>40</v>
      </c>
      <c r="Q689" t="s">
        <v>55</v>
      </c>
      <c r="R689" s="1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 s="3">
        <v>69.7</v>
      </c>
      <c r="AE689" s="3">
        <v>572.85</v>
      </c>
      <c r="AF689" s="3">
        <v>0</v>
      </c>
      <c r="AG689" s="3">
        <v>0</v>
      </c>
      <c r="AH689" s="3">
        <v>334.8</v>
      </c>
      <c r="AI689" s="3">
        <v>907.65</v>
      </c>
      <c r="AJ689" t="s">
        <v>47</v>
      </c>
      <c r="AK689" t="s">
        <v>8234</v>
      </c>
      <c r="AL689" t="s">
        <v>8234</v>
      </c>
      <c r="AM689">
        <f>IF(Customers[[#This Row],[Customer Status]]="Churned",1,0)</f>
        <v>0</v>
      </c>
      <c r="AN689" t="str">
        <f>IF(Customers[[#This Row],[Monthly Charge]]&gt;=_xlfn.PERCENTILE.INC(Customers[Monthly Charge],0.75),"High-value","Other")</f>
        <v>Other</v>
      </c>
    </row>
    <row r="690" spans="1:40" x14ac:dyDescent="0.25">
      <c r="A690" t="s">
        <v>1212</v>
      </c>
      <c r="B690" t="s">
        <v>39</v>
      </c>
      <c r="C690" s="1">
        <v>47</v>
      </c>
      <c r="D690" t="s">
        <v>40</v>
      </c>
      <c r="E690" s="1">
        <v>2</v>
      </c>
      <c r="F690" t="s">
        <v>1213</v>
      </c>
      <c r="G690">
        <v>95220</v>
      </c>
      <c r="H690">
        <v>38.200231000000002</v>
      </c>
      <c r="I690">
        <v>-121.235034</v>
      </c>
      <c r="J690" s="1">
        <v>8</v>
      </c>
      <c r="K690" s="1">
        <v>62</v>
      </c>
      <c r="L690" t="s">
        <v>76</v>
      </c>
      <c r="M690" t="s">
        <v>40</v>
      </c>
      <c r="N690" s="2">
        <v>15.05</v>
      </c>
      <c r="O690" t="s">
        <v>40</v>
      </c>
      <c r="P690" t="s">
        <v>40</v>
      </c>
      <c r="Q690" t="s">
        <v>55</v>
      </c>
      <c r="R690" s="1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 s="3">
        <v>106.05</v>
      </c>
      <c r="AE690" s="3">
        <v>6703.5</v>
      </c>
      <c r="AF690" s="3">
        <v>0</v>
      </c>
      <c r="AG690" s="3">
        <v>0</v>
      </c>
      <c r="AH690" s="3">
        <v>933.1</v>
      </c>
      <c r="AI690" s="3">
        <v>7636.6</v>
      </c>
      <c r="AJ690" t="s">
        <v>47</v>
      </c>
      <c r="AK690" t="s">
        <v>8234</v>
      </c>
      <c r="AL690" t="s">
        <v>8234</v>
      </c>
      <c r="AM690">
        <f>IF(Customers[[#This Row],[Customer Status]]="Churned",1,0)</f>
        <v>0</v>
      </c>
      <c r="AN690" t="str">
        <f>IF(Customers[[#This Row],[Monthly Charge]]&gt;=_xlfn.PERCENTILE.INC(Customers[Monthly Charge],0.75),"High-value","Other")</f>
        <v>High-value</v>
      </c>
    </row>
    <row r="691" spans="1:40" x14ac:dyDescent="0.25">
      <c r="A691" t="s">
        <v>1214</v>
      </c>
      <c r="B691" t="s">
        <v>39</v>
      </c>
      <c r="C691" s="1">
        <v>63</v>
      </c>
      <c r="D691" t="s">
        <v>40</v>
      </c>
      <c r="E691" s="1">
        <v>0</v>
      </c>
      <c r="F691" t="s">
        <v>213</v>
      </c>
      <c r="G691">
        <v>94508</v>
      </c>
      <c r="H691">
        <v>38.542448</v>
      </c>
      <c r="I691">
        <v>-122.419923</v>
      </c>
      <c r="J691" s="1">
        <v>1</v>
      </c>
      <c r="K691" s="1">
        <v>56</v>
      </c>
      <c r="L691" t="s">
        <v>42</v>
      </c>
      <c r="M691" t="s">
        <v>40</v>
      </c>
      <c r="N691" s="2">
        <v>2.8</v>
      </c>
      <c r="O691" t="s">
        <v>40</v>
      </c>
      <c r="P691" t="s">
        <v>40</v>
      </c>
      <c r="Q691" t="s">
        <v>55</v>
      </c>
      <c r="R691" s="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 s="3">
        <v>90.55</v>
      </c>
      <c r="AE691" s="3">
        <v>5116.6000000000004</v>
      </c>
      <c r="AF691" s="3">
        <v>0</v>
      </c>
      <c r="AG691" s="3">
        <v>40</v>
      </c>
      <c r="AH691" s="3">
        <v>156.80000000000001</v>
      </c>
      <c r="AI691" s="3">
        <v>5313.4</v>
      </c>
      <c r="AJ691" t="s">
        <v>47</v>
      </c>
      <c r="AK691" t="s">
        <v>8234</v>
      </c>
      <c r="AL691" t="s">
        <v>8234</v>
      </c>
      <c r="AM691">
        <f>IF(Customers[[#This Row],[Customer Status]]="Churned",1,0)</f>
        <v>0</v>
      </c>
      <c r="AN691" t="str">
        <f>IF(Customers[[#This Row],[Monthly Charge]]&gt;=_xlfn.PERCENTILE.INC(Customers[Monthly Charge],0.75),"High-value","Other")</f>
        <v>High-value</v>
      </c>
    </row>
    <row r="692" spans="1:40" x14ac:dyDescent="0.25">
      <c r="A692" t="s">
        <v>1215</v>
      </c>
      <c r="B692" t="s">
        <v>39</v>
      </c>
      <c r="C692" s="1">
        <v>38</v>
      </c>
      <c r="D692" t="s">
        <v>43</v>
      </c>
      <c r="E692" s="1">
        <v>0</v>
      </c>
      <c r="F692" t="s">
        <v>1216</v>
      </c>
      <c r="G692">
        <v>91733</v>
      </c>
      <c r="H692">
        <v>34.046219999999998</v>
      </c>
      <c r="I692">
        <v>-118.053753</v>
      </c>
      <c r="J692" s="1">
        <v>0</v>
      </c>
      <c r="K692" s="1">
        <v>41</v>
      </c>
      <c r="L692" t="s">
        <v>42</v>
      </c>
      <c r="M692" t="s">
        <v>40</v>
      </c>
      <c r="N692" s="2">
        <v>32.659999999999997</v>
      </c>
      <c r="O692" t="s">
        <v>40</v>
      </c>
      <c r="P692" t="s">
        <v>43</v>
      </c>
      <c r="Q692" t="s">
        <v>42</v>
      </c>
      <c r="R692" s="1">
        <v>0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45</v>
      </c>
      <c r="AB692" t="s">
        <v>40</v>
      </c>
      <c r="AC692" t="s">
        <v>183</v>
      </c>
      <c r="AD692" s="3">
        <v>24.85</v>
      </c>
      <c r="AE692" s="3">
        <v>962.25</v>
      </c>
      <c r="AF692" s="3">
        <v>0</v>
      </c>
      <c r="AG692" s="3">
        <v>0</v>
      </c>
      <c r="AH692" s="3">
        <v>1339.06</v>
      </c>
      <c r="AI692" s="3">
        <v>2301.31</v>
      </c>
      <c r="AJ692" t="s">
        <v>47</v>
      </c>
      <c r="AK692" t="s">
        <v>8234</v>
      </c>
      <c r="AL692" t="s">
        <v>8234</v>
      </c>
      <c r="AM692">
        <f>IF(Customers[[#This Row],[Customer Status]]="Churned",1,0)</f>
        <v>0</v>
      </c>
      <c r="AN692" t="str">
        <f>IF(Customers[[#This Row],[Monthly Charge]]&gt;=_xlfn.PERCENTILE.INC(Customers[Monthly Charge],0.75),"High-value","Other")</f>
        <v>Other</v>
      </c>
    </row>
    <row r="693" spans="1:40" x14ac:dyDescent="0.25">
      <c r="A693" t="s">
        <v>1217</v>
      </c>
      <c r="B693" t="s">
        <v>49</v>
      </c>
      <c r="C693" s="1">
        <v>30</v>
      </c>
      <c r="D693" t="s">
        <v>43</v>
      </c>
      <c r="E693" s="1">
        <v>0</v>
      </c>
      <c r="F693" t="s">
        <v>144</v>
      </c>
      <c r="G693">
        <v>95203</v>
      </c>
      <c r="H693">
        <v>37.954089000000003</v>
      </c>
      <c r="I693">
        <v>-121.329761</v>
      </c>
      <c r="J693" s="1">
        <v>0</v>
      </c>
      <c r="K693" s="1">
        <v>57</v>
      </c>
      <c r="L693" t="s">
        <v>42</v>
      </c>
      <c r="M693" t="s">
        <v>40</v>
      </c>
      <c r="N693" s="2">
        <v>24.67</v>
      </c>
      <c r="O693" t="s">
        <v>43</v>
      </c>
      <c r="P693" t="s">
        <v>40</v>
      </c>
      <c r="Q693" t="s">
        <v>79</v>
      </c>
      <c r="R693" s="1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 s="3">
        <v>74.349999999999994</v>
      </c>
      <c r="AE693" s="3">
        <v>4317.3500000000004</v>
      </c>
      <c r="AF693" s="3">
        <v>0</v>
      </c>
      <c r="AG693" s="3">
        <v>0</v>
      </c>
      <c r="AH693" s="3">
        <v>1406.19</v>
      </c>
      <c r="AI693" s="3">
        <v>5723.54</v>
      </c>
      <c r="AJ693" t="s">
        <v>47</v>
      </c>
      <c r="AK693" t="s">
        <v>8234</v>
      </c>
      <c r="AL693" t="s">
        <v>8234</v>
      </c>
      <c r="AM693">
        <f>IF(Customers[[#This Row],[Customer Status]]="Churned",1,0)</f>
        <v>0</v>
      </c>
      <c r="AN693" t="str">
        <f>IF(Customers[[#This Row],[Monthly Charge]]&gt;=_xlfn.PERCENTILE.INC(Customers[Monthly Charge],0.75),"High-value","Other")</f>
        <v>Other</v>
      </c>
    </row>
    <row r="694" spans="1:40" x14ac:dyDescent="0.25">
      <c r="A694" t="s">
        <v>1218</v>
      </c>
      <c r="B694" t="s">
        <v>39</v>
      </c>
      <c r="C694" s="1">
        <v>29</v>
      </c>
      <c r="D694" t="s">
        <v>40</v>
      </c>
      <c r="E694" s="1">
        <v>0</v>
      </c>
      <c r="F694" t="s">
        <v>50</v>
      </c>
      <c r="G694">
        <v>91207</v>
      </c>
      <c r="H694">
        <v>34.182378</v>
      </c>
      <c r="I694">
        <v>-118.262922</v>
      </c>
      <c r="J694" s="1">
        <v>4</v>
      </c>
      <c r="K694" s="1">
        <v>1</v>
      </c>
      <c r="L694" t="s">
        <v>54</v>
      </c>
      <c r="M694" t="s">
        <v>43</v>
      </c>
      <c r="N694" s="2">
        <v>0</v>
      </c>
      <c r="O694" t="s">
        <v>43</v>
      </c>
      <c r="P694" t="s">
        <v>40</v>
      </c>
      <c r="Q694" t="s">
        <v>79</v>
      </c>
      <c r="R694" s="1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 s="3">
        <v>-4</v>
      </c>
      <c r="AE694" s="3">
        <v>24.8</v>
      </c>
      <c r="AF694" s="3">
        <v>0</v>
      </c>
      <c r="AG694" s="3">
        <v>0</v>
      </c>
      <c r="AH694" s="3">
        <v>0</v>
      </c>
      <c r="AI694" s="3">
        <v>24.8</v>
      </c>
      <c r="AJ694" t="s">
        <v>57</v>
      </c>
      <c r="AK694" t="s">
        <v>63</v>
      </c>
      <c r="AL694" t="s">
        <v>64</v>
      </c>
      <c r="AM694">
        <f>IF(Customers[[#This Row],[Customer Status]]="Churned",1,0)</f>
        <v>1</v>
      </c>
      <c r="AN694" t="str">
        <f>IF(Customers[[#This Row],[Monthly Charge]]&gt;=_xlfn.PERCENTILE.INC(Customers[Monthly Charge],0.75),"High-value","Other")</f>
        <v>Other</v>
      </c>
    </row>
    <row r="695" spans="1:40" x14ac:dyDescent="0.25">
      <c r="A695" t="s">
        <v>1219</v>
      </c>
      <c r="B695" t="s">
        <v>39</v>
      </c>
      <c r="C695" s="1">
        <v>63</v>
      </c>
      <c r="D695" t="s">
        <v>43</v>
      </c>
      <c r="E695" s="1">
        <v>0</v>
      </c>
      <c r="F695" t="s">
        <v>151</v>
      </c>
      <c r="G695">
        <v>92101</v>
      </c>
      <c r="H695">
        <v>32.725230000000003</v>
      </c>
      <c r="I695">
        <v>-117.171346</v>
      </c>
      <c r="J695" s="1">
        <v>0</v>
      </c>
      <c r="K695" s="1">
        <v>38</v>
      </c>
      <c r="L695" t="s">
        <v>129</v>
      </c>
      <c r="M695" t="s">
        <v>40</v>
      </c>
      <c r="N695" s="2">
        <v>30.09</v>
      </c>
      <c r="O695" t="s">
        <v>43</v>
      </c>
      <c r="P695" t="s">
        <v>40</v>
      </c>
      <c r="Q695" t="s">
        <v>55</v>
      </c>
      <c r="R695" s="1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 s="3">
        <v>89.1</v>
      </c>
      <c r="AE695" s="3">
        <v>3342</v>
      </c>
      <c r="AF695" s="3">
        <v>0</v>
      </c>
      <c r="AG695" s="3">
        <v>90</v>
      </c>
      <c r="AH695" s="3">
        <v>1143.42</v>
      </c>
      <c r="AI695" s="3">
        <v>4575.42</v>
      </c>
      <c r="AJ695" t="s">
        <v>47</v>
      </c>
      <c r="AK695" t="s">
        <v>8234</v>
      </c>
      <c r="AL695" t="s">
        <v>8234</v>
      </c>
      <c r="AM695">
        <f>IF(Customers[[#This Row],[Customer Status]]="Churned",1,0)</f>
        <v>0</v>
      </c>
      <c r="AN695" t="str">
        <f>IF(Customers[[#This Row],[Monthly Charge]]&gt;=_xlfn.PERCENTILE.INC(Customers[Monthly Charge],0.75),"High-value","Other")</f>
        <v>Other</v>
      </c>
    </row>
    <row r="696" spans="1:40" x14ac:dyDescent="0.25">
      <c r="A696" t="s">
        <v>1220</v>
      </c>
      <c r="B696" t="s">
        <v>49</v>
      </c>
      <c r="C696" s="1">
        <v>39</v>
      </c>
      <c r="D696" t="s">
        <v>40</v>
      </c>
      <c r="E696" s="1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 s="1">
        <v>1</v>
      </c>
      <c r="K696" s="1">
        <v>11</v>
      </c>
      <c r="L696" t="s">
        <v>62</v>
      </c>
      <c r="M696" t="s">
        <v>40</v>
      </c>
      <c r="N696" s="2">
        <v>21.58</v>
      </c>
      <c r="O696" t="s">
        <v>40</v>
      </c>
      <c r="P696" t="s">
        <v>40</v>
      </c>
      <c r="Q696" t="s">
        <v>55</v>
      </c>
      <c r="R696" s="1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 s="3">
        <v>-7</v>
      </c>
      <c r="AE696" s="3">
        <v>825.7</v>
      </c>
      <c r="AF696" s="3">
        <v>0</v>
      </c>
      <c r="AG696" s="3">
        <v>0</v>
      </c>
      <c r="AH696" s="3">
        <v>237.38</v>
      </c>
      <c r="AI696" s="3">
        <v>1063.08</v>
      </c>
      <c r="AJ696" t="s">
        <v>57</v>
      </c>
      <c r="AK696" t="s">
        <v>58</v>
      </c>
      <c r="AL696" t="s">
        <v>104</v>
      </c>
      <c r="AM696">
        <f>IF(Customers[[#This Row],[Customer Status]]="Churned",1,0)</f>
        <v>1</v>
      </c>
      <c r="AN696" t="str">
        <f>IF(Customers[[#This Row],[Monthly Charge]]&gt;=_xlfn.PERCENTILE.INC(Customers[Monthly Charge],0.75),"High-value","Other")</f>
        <v>Other</v>
      </c>
    </row>
    <row r="697" spans="1:40" x14ac:dyDescent="0.25">
      <c r="A697" t="s">
        <v>1221</v>
      </c>
      <c r="B697" t="s">
        <v>39</v>
      </c>
      <c r="C697" s="1">
        <v>49</v>
      </c>
      <c r="D697" t="s">
        <v>43</v>
      </c>
      <c r="E697" s="1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 s="1">
        <v>0</v>
      </c>
      <c r="K697" s="1">
        <v>26</v>
      </c>
      <c r="L697" t="s">
        <v>42</v>
      </c>
      <c r="M697" t="s">
        <v>40</v>
      </c>
      <c r="N697" s="2">
        <v>37.51</v>
      </c>
      <c r="O697" t="s">
        <v>43</v>
      </c>
      <c r="P697" t="s">
        <v>40</v>
      </c>
      <c r="Q697" t="s">
        <v>55</v>
      </c>
      <c r="R697" s="1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 s="3">
        <v>69.05</v>
      </c>
      <c r="AE697" s="3">
        <v>1815.65</v>
      </c>
      <c r="AF697" s="3">
        <v>0</v>
      </c>
      <c r="AG697" s="3">
        <v>0</v>
      </c>
      <c r="AH697" s="3">
        <v>975.26</v>
      </c>
      <c r="AI697" s="3">
        <v>2790.91</v>
      </c>
      <c r="AJ697" t="s">
        <v>47</v>
      </c>
      <c r="AK697" t="s">
        <v>8234</v>
      </c>
      <c r="AL697" t="s">
        <v>8234</v>
      </c>
      <c r="AM697">
        <f>IF(Customers[[#This Row],[Customer Status]]="Churned",1,0)</f>
        <v>0</v>
      </c>
      <c r="AN697" t="str">
        <f>IF(Customers[[#This Row],[Monthly Charge]]&gt;=_xlfn.PERCENTILE.INC(Customers[Monthly Charge],0.75),"High-value","Other")</f>
        <v>Other</v>
      </c>
    </row>
    <row r="698" spans="1:40" x14ac:dyDescent="0.25">
      <c r="A698" t="s">
        <v>1223</v>
      </c>
      <c r="B698" t="s">
        <v>39</v>
      </c>
      <c r="C698" s="1">
        <v>35</v>
      </c>
      <c r="D698" t="s">
        <v>40</v>
      </c>
      <c r="E698" s="1">
        <v>3</v>
      </c>
      <c r="F698" t="s">
        <v>1224</v>
      </c>
      <c r="G698">
        <v>95669</v>
      </c>
      <c r="H698">
        <v>38.489272999999997</v>
      </c>
      <c r="I698">
        <v>-120.891614</v>
      </c>
      <c r="J698" s="1">
        <v>3</v>
      </c>
      <c r="K698" s="1">
        <v>72</v>
      </c>
      <c r="L698" t="s">
        <v>42</v>
      </c>
      <c r="M698" t="s">
        <v>40</v>
      </c>
      <c r="N698" s="2">
        <v>12.96</v>
      </c>
      <c r="O698" t="s">
        <v>43</v>
      </c>
      <c r="P698" t="s">
        <v>40</v>
      </c>
      <c r="Q698" t="s">
        <v>79</v>
      </c>
      <c r="R698" s="1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 s="3">
        <v>80.45</v>
      </c>
      <c r="AE698" s="3">
        <v>5886.85</v>
      </c>
      <c r="AF698" s="3">
        <v>0</v>
      </c>
      <c r="AG698" s="3">
        <v>0</v>
      </c>
      <c r="AH698" s="3">
        <v>933.12</v>
      </c>
      <c r="AI698" s="3">
        <v>6819.97</v>
      </c>
      <c r="AJ698" t="s">
        <v>47</v>
      </c>
      <c r="AK698" t="s">
        <v>8234</v>
      </c>
      <c r="AL698" t="s">
        <v>8234</v>
      </c>
      <c r="AM698">
        <f>IF(Customers[[#This Row],[Customer Status]]="Churned",1,0)</f>
        <v>0</v>
      </c>
      <c r="AN698" t="str">
        <f>IF(Customers[[#This Row],[Monthly Charge]]&gt;=_xlfn.PERCENTILE.INC(Customers[Monthly Charge],0.75),"High-value","Other")</f>
        <v>Other</v>
      </c>
    </row>
    <row r="699" spans="1:40" x14ac:dyDescent="0.25">
      <c r="A699" t="s">
        <v>1225</v>
      </c>
      <c r="B699" t="s">
        <v>49</v>
      </c>
      <c r="C699" s="1">
        <v>79</v>
      </c>
      <c r="D699" t="s">
        <v>40</v>
      </c>
      <c r="E699" s="1">
        <v>0</v>
      </c>
      <c r="F699" t="s">
        <v>1226</v>
      </c>
      <c r="G699">
        <v>91504</v>
      </c>
      <c r="H699">
        <v>34.213048999999998</v>
      </c>
      <c r="I699">
        <v>-118.317651</v>
      </c>
      <c r="J699" s="1">
        <v>1</v>
      </c>
      <c r="K699" s="1">
        <v>30</v>
      </c>
      <c r="L699" t="s">
        <v>129</v>
      </c>
      <c r="M699" t="s">
        <v>40</v>
      </c>
      <c r="N699" s="2">
        <v>48.02</v>
      </c>
      <c r="O699" t="s">
        <v>40</v>
      </c>
      <c r="P699" t="s">
        <v>40</v>
      </c>
      <c r="Q699" t="s">
        <v>55</v>
      </c>
      <c r="R699" s="1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 s="3">
        <v>101.5</v>
      </c>
      <c r="AE699" s="3">
        <v>2917.65</v>
      </c>
      <c r="AF699" s="3">
        <v>0</v>
      </c>
      <c r="AG699" s="3">
        <v>0</v>
      </c>
      <c r="AH699" s="3">
        <v>1440.6</v>
      </c>
      <c r="AI699" s="3">
        <v>4358.25</v>
      </c>
      <c r="AJ699" t="s">
        <v>47</v>
      </c>
      <c r="AK699" t="s">
        <v>8234</v>
      </c>
      <c r="AL699" t="s">
        <v>8234</v>
      </c>
      <c r="AM699">
        <f>IF(Customers[[#This Row],[Customer Status]]="Churned",1,0)</f>
        <v>0</v>
      </c>
      <c r="AN699" t="str">
        <f>IF(Customers[[#This Row],[Monthly Charge]]&gt;=_xlfn.PERCENTILE.INC(Customers[Monthly Charge],0.75),"High-value","Other")</f>
        <v>High-value</v>
      </c>
    </row>
    <row r="700" spans="1:40" x14ac:dyDescent="0.25">
      <c r="A700" t="s">
        <v>1227</v>
      </c>
      <c r="B700" t="s">
        <v>49</v>
      </c>
      <c r="C700" s="1">
        <v>27</v>
      </c>
      <c r="D700" t="s">
        <v>43</v>
      </c>
      <c r="E700" s="1">
        <v>0</v>
      </c>
      <c r="F700" t="s">
        <v>151</v>
      </c>
      <c r="G700">
        <v>92129</v>
      </c>
      <c r="H700">
        <v>32.961064</v>
      </c>
      <c r="I700">
        <v>-117.134917</v>
      </c>
      <c r="J700" s="1">
        <v>0</v>
      </c>
      <c r="K700" s="1">
        <v>1</v>
      </c>
      <c r="L700" t="s">
        <v>42</v>
      </c>
      <c r="M700" t="s">
        <v>40</v>
      </c>
      <c r="N700" s="2">
        <v>38.44</v>
      </c>
      <c r="O700" t="s">
        <v>43</v>
      </c>
      <c r="P700" t="s">
        <v>43</v>
      </c>
      <c r="Q700" t="s">
        <v>42</v>
      </c>
      <c r="R700" s="1">
        <v>0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51</v>
      </c>
      <c r="AB700" t="s">
        <v>43</v>
      </c>
      <c r="AC700" t="s">
        <v>183</v>
      </c>
      <c r="AD700" s="3">
        <v>19.55</v>
      </c>
      <c r="AE700" s="3">
        <v>19.55</v>
      </c>
      <c r="AF700" s="3">
        <v>0</v>
      </c>
      <c r="AG700" s="3">
        <v>0</v>
      </c>
      <c r="AH700" s="3">
        <v>38.44</v>
      </c>
      <c r="AI700" s="3">
        <v>57.99</v>
      </c>
      <c r="AJ700" t="s">
        <v>57</v>
      </c>
      <c r="AK700" t="s">
        <v>58</v>
      </c>
      <c r="AL700" t="s">
        <v>104</v>
      </c>
      <c r="AM700">
        <f>IF(Customers[[#This Row],[Customer Status]]="Churned",1,0)</f>
        <v>1</v>
      </c>
      <c r="AN700" t="str">
        <f>IF(Customers[[#This Row],[Monthly Charge]]&gt;=_xlfn.PERCENTILE.INC(Customers[Monthly Charge],0.75),"High-value","Other")</f>
        <v>Other</v>
      </c>
    </row>
    <row r="701" spans="1:40" x14ac:dyDescent="0.25">
      <c r="A701" t="s">
        <v>1228</v>
      </c>
      <c r="B701" t="s">
        <v>39</v>
      </c>
      <c r="C701" s="1">
        <v>51</v>
      </c>
      <c r="D701" t="s">
        <v>43</v>
      </c>
      <c r="E701" s="1">
        <v>0</v>
      </c>
      <c r="F701" t="s">
        <v>1229</v>
      </c>
      <c r="G701">
        <v>96125</v>
      </c>
      <c r="H701">
        <v>39.600599000000003</v>
      </c>
      <c r="I701">
        <v>-120.636358</v>
      </c>
      <c r="J701" s="1">
        <v>0</v>
      </c>
      <c r="K701" s="1">
        <v>1</v>
      </c>
      <c r="L701" t="s">
        <v>54</v>
      </c>
      <c r="M701" t="s">
        <v>40</v>
      </c>
      <c r="N701" s="2">
        <v>27.05</v>
      </c>
      <c r="O701" t="s">
        <v>43</v>
      </c>
      <c r="P701" t="s">
        <v>40</v>
      </c>
      <c r="Q701" t="s">
        <v>55</v>
      </c>
      <c r="R701" s="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 s="3">
        <v>70.849999999999994</v>
      </c>
      <c r="AE701" s="3">
        <v>70.849999999999994</v>
      </c>
      <c r="AF701" s="3">
        <v>0</v>
      </c>
      <c r="AG701" s="3">
        <v>0</v>
      </c>
      <c r="AH701" s="3">
        <v>27.05</v>
      </c>
      <c r="AI701" s="3">
        <v>97.9</v>
      </c>
      <c r="AJ701" t="s">
        <v>57</v>
      </c>
      <c r="AK701" t="s">
        <v>63</v>
      </c>
      <c r="AL701" t="s">
        <v>67</v>
      </c>
      <c r="AM701">
        <f>IF(Customers[[#This Row],[Customer Status]]="Churned",1,0)</f>
        <v>1</v>
      </c>
      <c r="AN701" t="str">
        <f>IF(Customers[[#This Row],[Monthly Charge]]&gt;=_xlfn.PERCENTILE.INC(Customers[Monthly Charge],0.75),"High-value","Other")</f>
        <v>Other</v>
      </c>
    </row>
    <row r="702" spans="1:40" x14ac:dyDescent="0.25">
      <c r="A702" t="s">
        <v>1230</v>
      </c>
      <c r="B702" t="s">
        <v>39</v>
      </c>
      <c r="C702" s="1">
        <v>57</v>
      </c>
      <c r="D702" t="s">
        <v>40</v>
      </c>
      <c r="E702" s="1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 s="1">
        <v>8</v>
      </c>
      <c r="K702" s="1">
        <v>68</v>
      </c>
      <c r="L702" t="s">
        <v>42</v>
      </c>
      <c r="M702" t="s">
        <v>40</v>
      </c>
      <c r="N702" s="2">
        <v>7.47</v>
      </c>
      <c r="O702" t="s">
        <v>40</v>
      </c>
      <c r="P702" t="s">
        <v>40</v>
      </c>
      <c r="Q702" t="s">
        <v>79</v>
      </c>
      <c r="R702" s="1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 s="3">
        <v>78.45</v>
      </c>
      <c r="AE702" s="3">
        <v>5333.35</v>
      </c>
      <c r="AF702" s="3">
        <v>0</v>
      </c>
      <c r="AG702" s="3">
        <v>0</v>
      </c>
      <c r="AH702" s="3">
        <v>507.96</v>
      </c>
      <c r="AI702" s="3">
        <v>5841.31</v>
      </c>
      <c r="AJ702" t="s">
        <v>47</v>
      </c>
      <c r="AK702" t="s">
        <v>8234</v>
      </c>
      <c r="AL702" t="s">
        <v>8234</v>
      </c>
      <c r="AM702">
        <f>IF(Customers[[#This Row],[Customer Status]]="Churned",1,0)</f>
        <v>0</v>
      </c>
      <c r="AN702" t="str">
        <f>IF(Customers[[#This Row],[Monthly Charge]]&gt;=_xlfn.PERCENTILE.INC(Customers[Monthly Charge],0.75),"High-value","Other")</f>
        <v>Other</v>
      </c>
    </row>
    <row r="703" spans="1:40" x14ac:dyDescent="0.25">
      <c r="A703" t="s">
        <v>1231</v>
      </c>
      <c r="B703" t="s">
        <v>39</v>
      </c>
      <c r="C703" s="1">
        <v>77</v>
      </c>
      <c r="D703" t="s">
        <v>40</v>
      </c>
      <c r="E703" s="1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 s="1">
        <v>2</v>
      </c>
      <c r="K703" s="1">
        <v>63</v>
      </c>
      <c r="L703" t="s">
        <v>42</v>
      </c>
      <c r="M703" t="s">
        <v>40</v>
      </c>
      <c r="N703" s="2">
        <v>18.14</v>
      </c>
      <c r="O703" t="s">
        <v>40</v>
      </c>
      <c r="P703" t="s">
        <v>40</v>
      </c>
      <c r="Q703" t="s">
        <v>55</v>
      </c>
      <c r="R703" s="1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 s="3">
        <v>103.5</v>
      </c>
      <c r="AE703" s="3">
        <v>6479.4</v>
      </c>
      <c r="AF703" s="3">
        <v>0</v>
      </c>
      <c r="AG703" s="3">
        <v>0</v>
      </c>
      <c r="AH703" s="3">
        <v>1142.82</v>
      </c>
      <c r="AI703" s="3">
        <v>7622.22</v>
      </c>
      <c r="AJ703" t="s">
        <v>47</v>
      </c>
      <c r="AK703" t="s">
        <v>8234</v>
      </c>
      <c r="AL703" t="s">
        <v>8234</v>
      </c>
      <c r="AM703">
        <f>IF(Customers[[#This Row],[Customer Status]]="Churned",1,0)</f>
        <v>0</v>
      </c>
      <c r="AN703" t="str">
        <f>IF(Customers[[#This Row],[Monthly Charge]]&gt;=_xlfn.PERCENTILE.INC(Customers[Monthly Charge],0.75),"High-value","Other")</f>
        <v>High-value</v>
      </c>
    </row>
    <row r="704" spans="1:40" x14ac:dyDescent="0.25">
      <c r="A704" t="s">
        <v>1233</v>
      </c>
      <c r="B704" t="s">
        <v>49</v>
      </c>
      <c r="C704" s="1">
        <v>59</v>
      </c>
      <c r="D704" t="s">
        <v>40</v>
      </c>
      <c r="E704" s="1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 s="1">
        <v>1</v>
      </c>
      <c r="K704" s="1">
        <v>60</v>
      </c>
      <c r="L704" t="s">
        <v>42</v>
      </c>
      <c r="M704" t="s">
        <v>40</v>
      </c>
      <c r="N704" s="2">
        <v>39.76</v>
      </c>
      <c r="O704" t="s">
        <v>43</v>
      </c>
      <c r="P704" t="s">
        <v>40</v>
      </c>
      <c r="Q704" t="s">
        <v>79</v>
      </c>
      <c r="R704" s="1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 s="3">
        <v>-9</v>
      </c>
      <c r="AE704" s="3">
        <v>4663.3999999999996</v>
      </c>
      <c r="AF704" s="3">
        <v>0</v>
      </c>
      <c r="AG704" s="3">
        <v>0</v>
      </c>
      <c r="AH704" s="3">
        <v>2385.6</v>
      </c>
      <c r="AI704" s="3">
        <v>7049</v>
      </c>
      <c r="AJ704" t="s">
        <v>47</v>
      </c>
      <c r="AK704" t="s">
        <v>8234</v>
      </c>
      <c r="AL704" t="s">
        <v>8234</v>
      </c>
      <c r="AM704">
        <f>IF(Customers[[#This Row],[Customer Status]]="Churned",1,0)</f>
        <v>0</v>
      </c>
      <c r="AN704" t="str">
        <f>IF(Customers[[#This Row],[Monthly Charge]]&gt;=_xlfn.PERCENTILE.INC(Customers[Monthly Charge],0.75),"High-value","Other")</f>
        <v>Other</v>
      </c>
    </row>
    <row r="705" spans="1:40" x14ac:dyDescent="0.25">
      <c r="A705" t="s">
        <v>1234</v>
      </c>
      <c r="B705" t="s">
        <v>49</v>
      </c>
      <c r="C705" s="1">
        <v>43</v>
      </c>
      <c r="D705" t="s">
        <v>40</v>
      </c>
      <c r="E705" s="1">
        <v>2</v>
      </c>
      <c r="F705" t="s">
        <v>1235</v>
      </c>
      <c r="G705">
        <v>95595</v>
      </c>
      <c r="H705">
        <v>40.170357000000003</v>
      </c>
      <c r="I705">
        <v>-123.417298</v>
      </c>
      <c r="J705" s="1">
        <v>6</v>
      </c>
      <c r="K705" s="1">
        <v>19</v>
      </c>
      <c r="L705" t="s">
        <v>62</v>
      </c>
      <c r="M705" t="s">
        <v>40</v>
      </c>
      <c r="N705" s="2">
        <v>4.7</v>
      </c>
      <c r="O705" t="s">
        <v>43</v>
      </c>
      <c r="P705" t="s">
        <v>43</v>
      </c>
      <c r="Q705" t="s">
        <v>42</v>
      </c>
      <c r="R705" s="1">
        <v>0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51</v>
      </c>
      <c r="AB705" t="s">
        <v>43</v>
      </c>
      <c r="AC705" t="s">
        <v>46</v>
      </c>
      <c r="AD705" s="3">
        <v>20.6</v>
      </c>
      <c r="AE705" s="3">
        <v>414.95</v>
      </c>
      <c r="AF705" s="3">
        <v>0</v>
      </c>
      <c r="AG705" s="3">
        <v>0</v>
      </c>
      <c r="AH705" s="3">
        <v>89.3</v>
      </c>
      <c r="AI705" s="3">
        <v>504.25</v>
      </c>
      <c r="AJ705" t="s">
        <v>47</v>
      </c>
      <c r="AK705" t="s">
        <v>8234</v>
      </c>
      <c r="AL705" t="s">
        <v>8234</v>
      </c>
      <c r="AM705">
        <f>IF(Customers[[#This Row],[Customer Status]]="Churned",1,0)</f>
        <v>0</v>
      </c>
      <c r="AN705" t="str">
        <f>IF(Customers[[#This Row],[Monthly Charge]]&gt;=_xlfn.PERCENTILE.INC(Customers[Monthly Charge],0.75),"High-value","Other")</f>
        <v>Other</v>
      </c>
    </row>
    <row r="706" spans="1:40" x14ac:dyDescent="0.25">
      <c r="A706" t="s">
        <v>1236</v>
      </c>
      <c r="B706" t="s">
        <v>39</v>
      </c>
      <c r="C706" s="1">
        <v>59</v>
      </c>
      <c r="D706" t="s">
        <v>40</v>
      </c>
      <c r="E706" s="1">
        <v>0</v>
      </c>
      <c r="F706" t="s">
        <v>211</v>
      </c>
      <c r="G706">
        <v>93711</v>
      </c>
      <c r="H706">
        <v>36.833002</v>
      </c>
      <c r="I706">
        <v>-119.82947</v>
      </c>
      <c r="J706" s="1">
        <v>1</v>
      </c>
      <c r="K706" s="1">
        <v>12</v>
      </c>
      <c r="L706" t="s">
        <v>42</v>
      </c>
      <c r="M706" t="s">
        <v>40</v>
      </c>
      <c r="N706" s="2">
        <v>37.65</v>
      </c>
      <c r="O706" t="s">
        <v>43</v>
      </c>
      <c r="P706" t="s">
        <v>43</v>
      </c>
      <c r="Q706" t="s">
        <v>42</v>
      </c>
      <c r="R706" s="1">
        <v>0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45</v>
      </c>
      <c r="AB706" t="s">
        <v>43</v>
      </c>
      <c r="AC706" t="s">
        <v>56</v>
      </c>
      <c r="AD706" s="3">
        <v>19.8</v>
      </c>
      <c r="AE706" s="3">
        <v>229.6</v>
      </c>
      <c r="AF706" s="3">
        <v>0</v>
      </c>
      <c r="AG706" s="3">
        <v>0</v>
      </c>
      <c r="AH706" s="3">
        <v>451.8</v>
      </c>
      <c r="AI706" s="3">
        <v>681.4</v>
      </c>
      <c r="AJ706" t="s">
        <v>57</v>
      </c>
      <c r="AK706" t="s">
        <v>121</v>
      </c>
      <c r="AL706" t="s">
        <v>195</v>
      </c>
      <c r="AM706">
        <f>IF(Customers[[#This Row],[Customer Status]]="Churned",1,0)</f>
        <v>1</v>
      </c>
      <c r="AN706" t="str">
        <f>IF(Customers[[#This Row],[Monthly Charge]]&gt;=_xlfn.PERCENTILE.INC(Customers[Monthly Charge],0.75),"High-value","Other")</f>
        <v>Other</v>
      </c>
    </row>
    <row r="707" spans="1:40" x14ac:dyDescent="0.25">
      <c r="A707" t="s">
        <v>1237</v>
      </c>
      <c r="B707" t="s">
        <v>39</v>
      </c>
      <c r="C707" s="1">
        <v>25</v>
      </c>
      <c r="D707" t="s">
        <v>43</v>
      </c>
      <c r="E707" s="1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 s="1">
        <v>0</v>
      </c>
      <c r="K707" s="1">
        <v>41</v>
      </c>
      <c r="L707" t="s">
        <v>42</v>
      </c>
      <c r="M707" t="s">
        <v>40</v>
      </c>
      <c r="N707" s="2">
        <v>40.78</v>
      </c>
      <c r="O707" t="s">
        <v>43</v>
      </c>
      <c r="P707" t="s">
        <v>40</v>
      </c>
      <c r="Q707" t="s">
        <v>55</v>
      </c>
      <c r="R707" s="1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 s="3">
        <v>70.25</v>
      </c>
      <c r="AE707" s="3">
        <v>2868.05</v>
      </c>
      <c r="AF707" s="3">
        <v>0</v>
      </c>
      <c r="AG707" s="3">
        <v>0</v>
      </c>
      <c r="AH707" s="3">
        <v>1671.98</v>
      </c>
      <c r="AI707" s="3">
        <v>4540.03</v>
      </c>
      <c r="AJ707" t="s">
        <v>57</v>
      </c>
      <c r="AK707" t="s">
        <v>121</v>
      </c>
      <c r="AL707" t="s">
        <v>195</v>
      </c>
      <c r="AM707">
        <f>IF(Customers[[#This Row],[Customer Status]]="Churned",1,0)</f>
        <v>1</v>
      </c>
      <c r="AN707" t="str">
        <f>IF(Customers[[#This Row],[Monthly Charge]]&gt;=_xlfn.PERCENTILE.INC(Customers[Monthly Charge],0.75),"High-value","Other")</f>
        <v>Other</v>
      </c>
    </row>
    <row r="708" spans="1:40" x14ac:dyDescent="0.25">
      <c r="A708" t="s">
        <v>1239</v>
      </c>
      <c r="B708" t="s">
        <v>39</v>
      </c>
      <c r="C708" s="1">
        <v>37</v>
      </c>
      <c r="D708" t="s">
        <v>43</v>
      </c>
      <c r="E708" s="1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 s="1">
        <v>0</v>
      </c>
      <c r="K708" s="1">
        <v>25</v>
      </c>
      <c r="L708" t="s">
        <v>129</v>
      </c>
      <c r="M708" t="s">
        <v>40</v>
      </c>
      <c r="N708" s="2">
        <v>39.9</v>
      </c>
      <c r="O708" t="s">
        <v>43</v>
      </c>
      <c r="P708" t="s">
        <v>40</v>
      </c>
      <c r="Q708" t="s">
        <v>79</v>
      </c>
      <c r="R708" s="1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 s="3">
        <v>54.75</v>
      </c>
      <c r="AE708" s="3">
        <v>1266.3499999999999</v>
      </c>
      <c r="AF708" s="3">
        <v>15.76</v>
      </c>
      <c r="AG708" s="3">
        <v>0</v>
      </c>
      <c r="AH708" s="3">
        <v>997.5</v>
      </c>
      <c r="AI708" s="3">
        <v>2248.09</v>
      </c>
      <c r="AJ708" t="s">
        <v>47</v>
      </c>
      <c r="AK708" t="s">
        <v>8234</v>
      </c>
      <c r="AL708" t="s">
        <v>8234</v>
      </c>
      <c r="AM708">
        <f>IF(Customers[[#This Row],[Customer Status]]="Churned",1,0)</f>
        <v>0</v>
      </c>
      <c r="AN708" t="str">
        <f>IF(Customers[[#This Row],[Monthly Charge]]&gt;=_xlfn.PERCENTILE.INC(Customers[Monthly Charge],0.75),"High-value","Other")</f>
        <v>Other</v>
      </c>
    </row>
    <row r="709" spans="1:40" x14ac:dyDescent="0.25">
      <c r="A709" t="s">
        <v>1241</v>
      </c>
      <c r="B709" t="s">
        <v>39</v>
      </c>
      <c r="C709" s="1">
        <v>25</v>
      </c>
      <c r="D709" t="s">
        <v>43</v>
      </c>
      <c r="E709" s="1">
        <v>0</v>
      </c>
      <c r="F709" t="s">
        <v>322</v>
      </c>
      <c r="G709">
        <v>95830</v>
      </c>
      <c r="H709">
        <v>38.490507999999998</v>
      </c>
      <c r="I709">
        <v>-121.284171</v>
      </c>
      <c r="J709" s="1">
        <v>0</v>
      </c>
      <c r="K709" s="1">
        <v>71</v>
      </c>
      <c r="L709" t="s">
        <v>72</v>
      </c>
      <c r="M709" t="s">
        <v>40</v>
      </c>
      <c r="N709" s="2">
        <v>28.4</v>
      </c>
      <c r="O709" t="s">
        <v>40</v>
      </c>
      <c r="P709" t="s">
        <v>40</v>
      </c>
      <c r="Q709" t="s">
        <v>55</v>
      </c>
      <c r="R709" s="1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 s="3">
        <v>113.15</v>
      </c>
      <c r="AE709" s="3">
        <v>7993.3</v>
      </c>
      <c r="AF709" s="3">
        <v>0</v>
      </c>
      <c r="AG709" s="3">
        <v>0</v>
      </c>
      <c r="AH709" s="3">
        <v>2016.4</v>
      </c>
      <c r="AI709" s="3">
        <v>10009.700000000001</v>
      </c>
      <c r="AJ709" t="s">
        <v>47</v>
      </c>
      <c r="AK709" t="s">
        <v>8234</v>
      </c>
      <c r="AL709" t="s">
        <v>8234</v>
      </c>
      <c r="AM709">
        <f>IF(Customers[[#This Row],[Customer Status]]="Churned",1,0)</f>
        <v>0</v>
      </c>
      <c r="AN709" t="str">
        <f>IF(Customers[[#This Row],[Monthly Charge]]&gt;=_xlfn.PERCENTILE.INC(Customers[Monthly Charge],0.75),"High-value","Other")</f>
        <v>High-value</v>
      </c>
    </row>
    <row r="710" spans="1:40" x14ac:dyDescent="0.25">
      <c r="A710" t="s">
        <v>1242</v>
      </c>
      <c r="B710" t="s">
        <v>49</v>
      </c>
      <c r="C710" s="1">
        <v>19</v>
      </c>
      <c r="D710" t="s">
        <v>40</v>
      </c>
      <c r="E710" s="1">
        <v>0</v>
      </c>
      <c r="F710" t="s">
        <v>1243</v>
      </c>
      <c r="G710">
        <v>94544</v>
      </c>
      <c r="H710">
        <v>37.639215</v>
      </c>
      <c r="I710">
        <v>-122.037554</v>
      </c>
      <c r="J710" s="1">
        <v>1</v>
      </c>
      <c r="K710" s="1">
        <v>56</v>
      </c>
      <c r="L710" t="s">
        <v>76</v>
      </c>
      <c r="M710" t="s">
        <v>40</v>
      </c>
      <c r="N710" s="2">
        <v>13.2</v>
      </c>
      <c r="O710" t="s">
        <v>40</v>
      </c>
      <c r="P710" t="s">
        <v>43</v>
      </c>
      <c r="Q710" t="s">
        <v>42</v>
      </c>
      <c r="R710" s="1">
        <v>0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73</v>
      </c>
      <c r="AB710" t="s">
        <v>40</v>
      </c>
      <c r="AC710" t="s">
        <v>46</v>
      </c>
      <c r="AD710" s="3">
        <v>25.15</v>
      </c>
      <c r="AE710" s="3">
        <v>1327.15</v>
      </c>
      <c r="AF710" s="3">
        <v>0</v>
      </c>
      <c r="AG710" s="3">
        <v>0</v>
      </c>
      <c r="AH710" s="3">
        <v>739.2</v>
      </c>
      <c r="AI710" s="3">
        <v>2066.35</v>
      </c>
      <c r="AJ710" t="s">
        <v>57</v>
      </c>
      <c r="AK710" t="s">
        <v>63</v>
      </c>
      <c r="AL710" t="s">
        <v>433</v>
      </c>
      <c r="AM710">
        <f>IF(Customers[[#This Row],[Customer Status]]="Churned",1,0)</f>
        <v>1</v>
      </c>
      <c r="AN710" t="str">
        <f>IF(Customers[[#This Row],[Monthly Charge]]&gt;=_xlfn.PERCENTILE.INC(Customers[Monthly Charge],0.75),"High-value","Other")</f>
        <v>Other</v>
      </c>
    </row>
    <row r="711" spans="1:40" x14ac:dyDescent="0.25">
      <c r="A711" t="s">
        <v>1244</v>
      </c>
      <c r="B711" t="s">
        <v>39</v>
      </c>
      <c r="C711" s="1">
        <v>54</v>
      </c>
      <c r="D711" t="s">
        <v>40</v>
      </c>
      <c r="E711" s="1">
        <v>3</v>
      </c>
      <c r="F711" t="s">
        <v>157</v>
      </c>
      <c r="G711">
        <v>95118</v>
      </c>
      <c r="H711">
        <v>37.255479000000001</v>
      </c>
      <c r="I711">
        <v>-121.889838</v>
      </c>
      <c r="J711" s="1">
        <v>5</v>
      </c>
      <c r="K711" s="1">
        <v>8</v>
      </c>
      <c r="L711" t="s">
        <v>42</v>
      </c>
      <c r="M711" t="s">
        <v>40</v>
      </c>
      <c r="N711" s="2">
        <v>43.05</v>
      </c>
      <c r="O711" t="s">
        <v>43</v>
      </c>
      <c r="P711" t="s">
        <v>43</v>
      </c>
      <c r="Q711" t="s">
        <v>42</v>
      </c>
      <c r="R711" s="1">
        <v>0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51</v>
      </c>
      <c r="AB711" t="s">
        <v>43</v>
      </c>
      <c r="AC711" t="s">
        <v>46</v>
      </c>
      <c r="AD711" s="3">
        <v>21.05</v>
      </c>
      <c r="AE711" s="3">
        <v>139.75</v>
      </c>
      <c r="AF711" s="3">
        <v>0</v>
      </c>
      <c r="AG711" s="3">
        <v>0</v>
      </c>
      <c r="AH711" s="3">
        <v>344.4</v>
      </c>
      <c r="AI711" s="3">
        <v>484.15</v>
      </c>
      <c r="AJ711" t="s">
        <v>47</v>
      </c>
      <c r="AK711" t="s">
        <v>8234</v>
      </c>
      <c r="AL711" t="s">
        <v>8234</v>
      </c>
      <c r="AM711">
        <f>IF(Customers[[#This Row],[Customer Status]]="Churned",1,0)</f>
        <v>0</v>
      </c>
      <c r="AN711" t="str">
        <f>IF(Customers[[#This Row],[Monthly Charge]]&gt;=_xlfn.PERCENTILE.INC(Customers[Monthly Charge],0.75),"High-value","Other")</f>
        <v>Other</v>
      </c>
    </row>
    <row r="712" spans="1:40" x14ac:dyDescent="0.25">
      <c r="A712" t="s">
        <v>1245</v>
      </c>
      <c r="B712" t="s">
        <v>49</v>
      </c>
      <c r="C712" s="1">
        <v>56</v>
      </c>
      <c r="D712" t="s">
        <v>43</v>
      </c>
      <c r="E712" s="1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 s="1">
        <v>0</v>
      </c>
      <c r="K712" s="1">
        <v>20</v>
      </c>
      <c r="L712" t="s">
        <v>42</v>
      </c>
      <c r="M712" t="s">
        <v>40</v>
      </c>
      <c r="N712" s="2">
        <v>3.8</v>
      </c>
      <c r="O712" t="s">
        <v>43</v>
      </c>
      <c r="P712" t="s">
        <v>40</v>
      </c>
      <c r="Q712" t="s">
        <v>55</v>
      </c>
      <c r="R712" s="1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 s="3">
        <v>70.55</v>
      </c>
      <c r="AE712" s="3">
        <v>1493.55</v>
      </c>
      <c r="AF712" s="3">
        <v>17.600000000000001</v>
      </c>
      <c r="AG712" s="3">
        <v>0</v>
      </c>
      <c r="AH712" s="3">
        <v>76</v>
      </c>
      <c r="AI712" s="3">
        <v>1551.95</v>
      </c>
      <c r="AJ712" t="s">
        <v>47</v>
      </c>
      <c r="AK712" t="s">
        <v>8234</v>
      </c>
      <c r="AL712" t="s">
        <v>8234</v>
      </c>
      <c r="AM712">
        <f>IF(Customers[[#This Row],[Customer Status]]="Churned",1,0)</f>
        <v>0</v>
      </c>
      <c r="AN712" t="str">
        <f>IF(Customers[[#This Row],[Monthly Charge]]&gt;=_xlfn.PERCENTILE.INC(Customers[Monthly Charge],0.75),"High-value","Other")</f>
        <v>Other</v>
      </c>
    </row>
    <row r="713" spans="1:40" x14ac:dyDescent="0.25">
      <c r="A713" t="s">
        <v>1246</v>
      </c>
      <c r="B713" t="s">
        <v>49</v>
      </c>
      <c r="C713" s="1">
        <v>57</v>
      </c>
      <c r="D713" t="s">
        <v>43</v>
      </c>
      <c r="E713" s="1">
        <v>0</v>
      </c>
      <c r="F713" t="s">
        <v>50</v>
      </c>
      <c r="G713">
        <v>91208</v>
      </c>
      <c r="H713">
        <v>34.195385999999999</v>
      </c>
      <c r="I713">
        <v>-118.238508</v>
      </c>
      <c r="J713" s="1">
        <v>0</v>
      </c>
      <c r="K713" s="1">
        <v>43</v>
      </c>
      <c r="L713" t="s">
        <v>42</v>
      </c>
      <c r="M713" t="s">
        <v>40</v>
      </c>
      <c r="N713" s="2">
        <v>3.18</v>
      </c>
      <c r="O713" t="s">
        <v>43</v>
      </c>
      <c r="P713" t="s">
        <v>43</v>
      </c>
      <c r="Q713" t="s">
        <v>42</v>
      </c>
      <c r="R713" s="1">
        <v>0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73</v>
      </c>
      <c r="AB713" t="s">
        <v>43</v>
      </c>
      <c r="AC713" t="s">
        <v>46</v>
      </c>
      <c r="AD713" s="3">
        <v>19.55</v>
      </c>
      <c r="AE713" s="3">
        <v>876.15</v>
      </c>
      <c r="AF713" s="3">
        <v>15.17</v>
      </c>
      <c r="AG713" s="3">
        <v>0</v>
      </c>
      <c r="AH713" s="3">
        <v>136.74</v>
      </c>
      <c r="AI713" s="3">
        <v>997.72</v>
      </c>
      <c r="AJ713" t="s">
        <v>47</v>
      </c>
      <c r="AK713" t="s">
        <v>8234</v>
      </c>
      <c r="AL713" t="s">
        <v>8234</v>
      </c>
      <c r="AM713">
        <f>IF(Customers[[#This Row],[Customer Status]]="Churned",1,0)</f>
        <v>0</v>
      </c>
      <c r="AN713" t="str">
        <f>IF(Customers[[#This Row],[Monthly Charge]]&gt;=_xlfn.PERCENTILE.INC(Customers[Monthly Charge],0.75),"High-value","Other")</f>
        <v>Other</v>
      </c>
    </row>
    <row r="714" spans="1:40" x14ac:dyDescent="0.25">
      <c r="A714" t="s">
        <v>1247</v>
      </c>
      <c r="B714" t="s">
        <v>39</v>
      </c>
      <c r="C714" s="1">
        <v>48</v>
      </c>
      <c r="D714" t="s">
        <v>40</v>
      </c>
      <c r="E714" s="1">
        <v>0</v>
      </c>
      <c r="F714" t="s">
        <v>243</v>
      </c>
      <c r="G714">
        <v>92592</v>
      </c>
      <c r="H714">
        <v>33.507255000000001</v>
      </c>
      <c r="I714">
        <v>-117.029473</v>
      </c>
      <c r="J714" s="1">
        <v>5</v>
      </c>
      <c r="K714" s="1">
        <v>17</v>
      </c>
      <c r="L714" t="s">
        <v>62</v>
      </c>
      <c r="M714" t="s">
        <v>43</v>
      </c>
      <c r="N714" s="2">
        <v>0</v>
      </c>
      <c r="O714" t="s">
        <v>43</v>
      </c>
      <c r="P714" t="s">
        <v>40</v>
      </c>
      <c r="Q714" t="s">
        <v>79</v>
      </c>
      <c r="R714" s="1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 s="3">
        <v>35.65</v>
      </c>
      <c r="AE714" s="3">
        <v>646.04999999999995</v>
      </c>
      <c r="AF714" s="3">
        <v>0</v>
      </c>
      <c r="AG714" s="3">
        <v>0</v>
      </c>
      <c r="AH714" s="3">
        <v>0</v>
      </c>
      <c r="AI714" s="3">
        <v>646.04999999999995</v>
      </c>
      <c r="AJ714" t="s">
        <v>47</v>
      </c>
      <c r="AK714" t="s">
        <v>8234</v>
      </c>
      <c r="AL714" t="s">
        <v>8234</v>
      </c>
      <c r="AM714">
        <f>IF(Customers[[#This Row],[Customer Status]]="Churned",1,0)</f>
        <v>0</v>
      </c>
      <c r="AN714" t="str">
        <f>IF(Customers[[#This Row],[Monthly Charge]]&gt;=_xlfn.PERCENTILE.INC(Customers[Monthly Charge],0.75),"High-value","Other")</f>
        <v>Other</v>
      </c>
    </row>
    <row r="715" spans="1:40" x14ac:dyDescent="0.25">
      <c r="A715" t="s">
        <v>1248</v>
      </c>
      <c r="B715" t="s">
        <v>39</v>
      </c>
      <c r="C715" s="1">
        <v>21</v>
      </c>
      <c r="D715" t="s">
        <v>40</v>
      </c>
      <c r="E715" s="1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 s="1">
        <v>1</v>
      </c>
      <c r="K715" s="1">
        <v>44</v>
      </c>
      <c r="L715" t="s">
        <v>42</v>
      </c>
      <c r="M715" t="s">
        <v>40</v>
      </c>
      <c r="N715" s="2">
        <v>4.17</v>
      </c>
      <c r="O715" t="s">
        <v>43</v>
      </c>
      <c r="P715" t="s">
        <v>43</v>
      </c>
      <c r="Q715" t="s">
        <v>42</v>
      </c>
      <c r="R715" s="1">
        <v>0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43</v>
      </c>
      <c r="AA715" t="s">
        <v>51</v>
      </c>
      <c r="AB715" t="s">
        <v>43</v>
      </c>
      <c r="AC715" t="s">
        <v>46</v>
      </c>
      <c r="AD715" s="3">
        <v>19.600000000000001</v>
      </c>
      <c r="AE715" s="3">
        <v>780.25</v>
      </c>
      <c r="AF715" s="3">
        <v>0</v>
      </c>
      <c r="AG715" s="3">
        <v>0</v>
      </c>
      <c r="AH715" s="3">
        <v>183.48</v>
      </c>
      <c r="AI715" s="3">
        <v>963.73</v>
      </c>
      <c r="AJ715" t="s">
        <v>47</v>
      </c>
      <c r="AK715" t="s">
        <v>8234</v>
      </c>
      <c r="AL715" t="s">
        <v>8234</v>
      </c>
      <c r="AM715">
        <f>IF(Customers[[#This Row],[Customer Status]]="Churned",1,0)</f>
        <v>0</v>
      </c>
      <c r="AN715" t="str">
        <f>IF(Customers[[#This Row],[Monthly Charge]]&gt;=_xlfn.PERCENTILE.INC(Customers[Monthly Charge],0.75),"High-value","Other")</f>
        <v>Other</v>
      </c>
    </row>
    <row r="716" spans="1:40" x14ac:dyDescent="0.25">
      <c r="A716" t="s">
        <v>1249</v>
      </c>
      <c r="B716" t="s">
        <v>39</v>
      </c>
      <c r="C716" s="1">
        <v>19</v>
      </c>
      <c r="D716" t="s">
        <v>43</v>
      </c>
      <c r="E716" s="1">
        <v>0</v>
      </c>
      <c r="F716" t="s">
        <v>1250</v>
      </c>
      <c r="G716">
        <v>94074</v>
      </c>
      <c r="H716">
        <v>37.331761999999998</v>
      </c>
      <c r="I716">
        <v>-122.341444</v>
      </c>
      <c r="J716" s="1">
        <v>0</v>
      </c>
      <c r="K716" s="1">
        <v>2</v>
      </c>
      <c r="L716" t="s">
        <v>42</v>
      </c>
      <c r="M716" t="s">
        <v>40</v>
      </c>
      <c r="N716" s="2">
        <v>27.17</v>
      </c>
      <c r="O716" t="s">
        <v>43</v>
      </c>
      <c r="P716" t="s">
        <v>43</v>
      </c>
      <c r="Q716" t="s">
        <v>42</v>
      </c>
      <c r="R716" s="1">
        <v>0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51</v>
      </c>
      <c r="AB716" t="s">
        <v>43</v>
      </c>
      <c r="AC716" t="s">
        <v>183</v>
      </c>
      <c r="AD716" s="3">
        <v>19.5</v>
      </c>
      <c r="AE716" s="3">
        <v>27.55</v>
      </c>
      <c r="AF716" s="3">
        <v>0</v>
      </c>
      <c r="AG716" s="3">
        <v>0</v>
      </c>
      <c r="AH716" s="3">
        <v>54.34</v>
      </c>
      <c r="AI716" s="3">
        <v>81.89</v>
      </c>
      <c r="AJ716" t="s">
        <v>98</v>
      </c>
      <c r="AK716" t="s">
        <v>8234</v>
      </c>
      <c r="AL716" t="s">
        <v>8234</v>
      </c>
      <c r="AM716">
        <f>IF(Customers[[#This Row],[Customer Status]]="Churned",1,0)</f>
        <v>0</v>
      </c>
      <c r="AN716" t="str">
        <f>IF(Customers[[#This Row],[Monthly Charge]]&gt;=_xlfn.PERCENTILE.INC(Customers[Monthly Charge],0.75),"High-value","Other")</f>
        <v>Other</v>
      </c>
    </row>
    <row r="717" spans="1:40" x14ac:dyDescent="0.25">
      <c r="A717" t="s">
        <v>1251</v>
      </c>
      <c r="B717" t="s">
        <v>39</v>
      </c>
      <c r="C717" s="1">
        <v>28</v>
      </c>
      <c r="D717" t="s">
        <v>40</v>
      </c>
      <c r="E717" s="1">
        <v>2</v>
      </c>
      <c r="F717" t="s">
        <v>1252</v>
      </c>
      <c r="G717">
        <v>95713</v>
      </c>
      <c r="H717">
        <v>39.084645000000002</v>
      </c>
      <c r="I717">
        <v>-120.894014</v>
      </c>
      <c r="J717" s="1">
        <v>1</v>
      </c>
      <c r="K717" s="1">
        <v>71</v>
      </c>
      <c r="L717" t="s">
        <v>72</v>
      </c>
      <c r="M717" t="s">
        <v>40</v>
      </c>
      <c r="N717" s="2">
        <v>20.49</v>
      </c>
      <c r="O717" t="s">
        <v>43</v>
      </c>
      <c r="P717" t="s">
        <v>43</v>
      </c>
      <c r="Q717" t="s">
        <v>42</v>
      </c>
      <c r="R717" s="1">
        <v>0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73</v>
      </c>
      <c r="AB717" t="s">
        <v>43</v>
      </c>
      <c r="AC717" t="s">
        <v>46</v>
      </c>
      <c r="AD717" s="3">
        <v>19.899999999999999</v>
      </c>
      <c r="AE717" s="3">
        <v>1397.3</v>
      </c>
      <c r="AF717" s="3">
        <v>0</v>
      </c>
      <c r="AG717" s="3">
        <v>0</v>
      </c>
      <c r="AH717" s="3">
        <v>1454.79</v>
      </c>
      <c r="AI717" s="3">
        <v>2852.09</v>
      </c>
      <c r="AJ717" t="s">
        <v>47</v>
      </c>
      <c r="AK717" t="s">
        <v>8234</v>
      </c>
      <c r="AL717" t="s">
        <v>8234</v>
      </c>
      <c r="AM717">
        <f>IF(Customers[[#This Row],[Customer Status]]="Churned",1,0)</f>
        <v>0</v>
      </c>
      <c r="AN717" t="str">
        <f>IF(Customers[[#This Row],[Monthly Charge]]&gt;=_xlfn.PERCENTILE.INC(Customers[Monthly Charge],0.75),"High-value","Other")</f>
        <v>Other</v>
      </c>
    </row>
    <row r="718" spans="1:40" x14ac:dyDescent="0.25">
      <c r="A718" t="s">
        <v>1253</v>
      </c>
      <c r="B718" t="s">
        <v>39</v>
      </c>
      <c r="C718" s="1">
        <v>63</v>
      </c>
      <c r="D718" t="s">
        <v>40</v>
      </c>
      <c r="E718" s="1">
        <v>1</v>
      </c>
      <c r="F718" t="s">
        <v>179</v>
      </c>
      <c r="G718">
        <v>91602</v>
      </c>
      <c r="H718">
        <v>34.151359999999997</v>
      </c>
      <c r="I718">
        <v>-118.364786</v>
      </c>
      <c r="J718" s="1">
        <v>1</v>
      </c>
      <c r="K718" s="1">
        <v>72</v>
      </c>
      <c r="L718" t="s">
        <v>42</v>
      </c>
      <c r="M718" t="s">
        <v>40</v>
      </c>
      <c r="N718" s="2">
        <v>14.46</v>
      </c>
      <c r="O718" t="s">
        <v>43</v>
      </c>
      <c r="P718" t="s">
        <v>40</v>
      </c>
      <c r="Q718" t="s">
        <v>55</v>
      </c>
      <c r="R718" s="1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 s="3">
        <v>108.65</v>
      </c>
      <c r="AE718" s="3">
        <v>7726.35</v>
      </c>
      <c r="AF718" s="3">
        <v>0</v>
      </c>
      <c r="AG718" s="3">
        <v>0</v>
      </c>
      <c r="AH718" s="3">
        <v>1041.1199999999999</v>
      </c>
      <c r="AI718" s="3">
        <v>8767.4699999999993</v>
      </c>
      <c r="AJ718" t="s">
        <v>47</v>
      </c>
      <c r="AK718" t="s">
        <v>8234</v>
      </c>
      <c r="AL718" t="s">
        <v>8234</v>
      </c>
      <c r="AM718">
        <f>IF(Customers[[#This Row],[Customer Status]]="Churned",1,0)</f>
        <v>0</v>
      </c>
      <c r="AN718" t="str">
        <f>IF(Customers[[#This Row],[Monthly Charge]]&gt;=_xlfn.PERCENTILE.INC(Customers[Monthly Charge],0.75),"High-value","Other")</f>
        <v>High-value</v>
      </c>
    </row>
    <row r="719" spans="1:40" x14ac:dyDescent="0.25">
      <c r="A719" t="s">
        <v>1254</v>
      </c>
      <c r="B719" t="s">
        <v>39</v>
      </c>
      <c r="C719" s="1">
        <v>44</v>
      </c>
      <c r="D719" t="s">
        <v>43</v>
      </c>
      <c r="E719" s="1">
        <v>0</v>
      </c>
      <c r="F719" t="s">
        <v>300</v>
      </c>
      <c r="G719">
        <v>92320</v>
      </c>
      <c r="H719">
        <v>33.982787000000002</v>
      </c>
      <c r="I719">
        <v>-117.057627</v>
      </c>
      <c r="J719" s="1">
        <v>0</v>
      </c>
      <c r="K719" s="1">
        <v>18</v>
      </c>
      <c r="L719" t="s">
        <v>62</v>
      </c>
      <c r="M719" t="s">
        <v>40</v>
      </c>
      <c r="N719" s="2">
        <v>18.2</v>
      </c>
      <c r="O719" t="s">
        <v>43</v>
      </c>
      <c r="P719" t="s">
        <v>43</v>
      </c>
      <c r="Q719" t="s">
        <v>42</v>
      </c>
      <c r="R719" s="1">
        <v>0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51</v>
      </c>
      <c r="AB719" t="s">
        <v>43</v>
      </c>
      <c r="AC719" t="s">
        <v>46</v>
      </c>
      <c r="AD719" s="3">
        <v>19.649999999999999</v>
      </c>
      <c r="AE719" s="3">
        <v>391.7</v>
      </c>
      <c r="AF719" s="3">
        <v>0</v>
      </c>
      <c r="AG719" s="3">
        <v>0</v>
      </c>
      <c r="AH719" s="3">
        <v>327.60000000000002</v>
      </c>
      <c r="AI719" s="3">
        <v>719.3</v>
      </c>
      <c r="AJ719" t="s">
        <v>47</v>
      </c>
      <c r="AK719" t="s">
        <v>8234</v>
      </c>
      <c r="AL719" t="s">
        <v>8234</v>
      </c>
      <c r="AM719">
        <f>IF(Customers[[#This Row],[Customer Status]]="Churned",1,0)</f>
        <v>0</v>
      </c>
      <c r="AN719" t="str">
        <f>IF(Customers[[#This Row],[Monthly Charge]]&gt;=_xlfn.PERCENTILE.INC(Customers[Monthly Charge],0.75),"High-value","Other")</f>
        <v>Other</v>
      </c>
    </row>
    <row r="720" spans="1:40" x14ac:dyDescent="0.25">
      <c r="A720" t="s">
        <v>1255</v>
      </c>
      <c r="B720" t="s">
        <v>39</v>
      </c>
      <c r="C720" s="1">
        <v>70</v>
      </c>
      <c r="D720" t="s">
        <v>40</v>
      </c>
      <c r="E720" s="1">
        <v>0</v>
      </c>
      <c r="F720" t="s">
        <v>135</v>
      </c>
      <c r="G720">
        <v>90028</v>
      </c>
      <c r="H720">
        <v>34.099868999999998</v>
      </c>
      <c r="I720">
        <v>-118.326843</v>
      </c>
      <c r="J720" s="1">
        <v>3</v>
      </c>
      <c r="K720" s="1">
        <v>67</v>
      </c>
      <c r="L720" t="s">
        <v>42</v>
      </c>
      <c r="M720" t="s">
        <v>40</v>
      </c>
      <c r="N720" s="2">
        <v>2.67</v>
      </c>
      <c r="O720" t="s">
        <v>40</v>
      </c>
      <c r="P720" t="s">
        <v>40</v>
      </c>
      <c r="Q720" t="s">
        <v>55</v>
      </c>
      <c r="R720" s="1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 s="3">
        <v>105.4</v>
      </c>
      <c r="AE720" s="3">
        <v>7035.6</v>
      </c>
      <c r="AF720" s="3">
        <v>0</v>
      </c>
      <c r="AG720" s="3">
        <v>0</v>
      </c>
      <c r="AH720" s="3">
        <v>178.89</v>
      </c>
      <c r="AI720" s="3">
        <v>7214.49</v>
      </c>
      <c r="AJ720" t="s">
        <v>47</v>
      </c>
      <c r="AK720" t="s">
        <v>8234</v>
      </c>
      <c r="AL720" t="s">
        <v>8234</v>
      </c>
      <c r="AM720">
        <f>IF(Customers[[#This Row],[Customer Status]]="Churned",1,0)</f>
        <v>0</v>
      </c>
      <c r="AN720" t="str">
        <f>IF(Customers[[#This Row],[Monthly Charge]]&gt;=_xlfn.PERCENTILE.INC(Customers[Monthly Charge],0.75),"High-value","Other")</f>
        <v>High-value</v>
      </c>
    </row>
    <row r="721" spans="1:40" x14ac:dyDescent="0.25">
      <c r="A721" t="s">
        <v>1256</v>
      </c>
      <c r="B721" t="s">
        <v>39</v>
      </c>
      <c r="C721" s="1">
        <v>36</v>
      </c>
      <c r="D721" t="s">
        <v>40</v>
      </c>
      <c r="E721" s="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 s="1">
        <v>5</v>
      </c>
      <c r="K721" s="1">
        <v>56</v>
      </c>
      <c r="L721" t="s">
        <v>76</v>
      </c>
      <c r="M721" t="s">
        <v>40</v>
      </c>
      <c r="N721" s="2">
        <v>13.94</v>
      </c>
      <c r="O721" t="s">
        <v>40</v>
      </c>
      <c r="P721" t="s">
        <v>40</v>
      </c>
      <c r="Q721" t="s">
        <v>55</v>
      </c>
      <c r="R721" s="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 s="3">
        <v>109.6</v>
      </c>
      <c r="AE721" s="3">
        <v>5953</v>
      </c>
      <c r="AF721" s="3">
        <v>0</v>
      </c>
      <c r="AG721" s="3">
        <v>0</v>
      </c>
      <c r="AH721" s="3">
        <v>780.64</v>
      </c>
      <c r="AI721" s="3">
        <v>6733.64</v>
      </c>
      <c r="AJ721" t="s">
        <v>47</v>
      </c>
      <c r="AK721" t="s">
        <v>8234</v>
      </c>
      <c r="AL721" t="s">
        <v>8234</v>
      </c>
      <c r="AM721">
        <f>IF(Customers[[#This Row],[Customer Status]]="Churned",1,0)</f>
        <v>0</v>
      </c>
      <c r="AN721" t="str">
        <f>IF(Customers[[#This Row],[Monthly Charge]]&gt;=_xlfn.PERCENTILE.INC(Customers[Monthly Charge],0.75),"High-value","Other")</f>
        <v>High-value</v>
      </c>
    </row>
    <row r="722" spans="1:40" x14ac:dyDescent="0.25">
      <c r="A722" t="s">
        <v>1257</v>
      </c>
      <c r="B722" t="s">
        <v>49</v>
      </c>
      <c r="C722" s="1">
        <v>49</v>
      </c>
      <c r="D722" t="s">
        <v>40</v>
      </c>
      <c r="E722" s="1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 s="1">
        <v>0</v>
      </c>
      <c r="K722" s="1">
        <v>1</v>
      </c>
      <c r="L722" t="s">
        <v>42</v>
      </c>
      <c r="M722" t="s">
        <v>40</v>
      </c>
      <c r="N722" s="2">
        <v>4.99</v>
      </c>
      <c r="O722" t="s">
        <v>43</v>
      </c>
      <c r="P722" t="s">
        <v>40</v>
      </c>
      <c r="Q722" t="s">
        <v>55</v>
      </c>
      <c r="R722" s="1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 s="3">
        <v>69.900000000000006</v>
      </c>
      <c r="AE722" s="3">
        <v>69.900000000000006</v>
      </c>
      <c r="AF722" s="3">
        <v>0</v>
      </c>
      <c r="AG722" s="3">
        <v>0</v>
      </c>
      <c r="AH722" s="3">
        <v>4.99</v>
      </c>
      <c r="AI722" s="3">
        <v>74.89</v>
      </c>
      <c r="AJ722" t="s">
        <v>57</v>
      </c>
      <c r="AK722" t="s">
        <v>58</v>
      </c>
      <c r="AL722" t="s">
        <v>104</v>
      </c>
      <c r="AM722">
        <f>IF(Customers[[#This Row],[Customer Status]]="Churned",1,0)</f>
        <v>1</v>
      </c>
      <c r="AN722" t="str">
        <f>IF(Customers[[#This Row],[Monthly Charge]]&gt;=_xlfn.PERCENTILE.INC(Customers[Monthly Charge],0.75),"High-value","Other")</f>
        <v>Other</v>
      </c>
    </row>
    <row r="723" spans="1:40" x14ac:dyDescent="0.25">
      <c r="A723" t="s">
        <v>1258</v>
      </c>
      <c r="B723" t="s">
        <v>49</v>
      </c>
      <c r="C723" s="1">
        <v>56</v>
      </c>
      <c r="D723" t="s">
        <v>40</v>
      </c>
      <c r="E723" s="1">
        <v>3</v>
      </c>
      <c r="F723" t="s">
        <v>568</v>
      </c>
      <c r="G723">
        <v>90604</v>
      </c>
      <c r="H723">
        <v>33.929704000000001</v>
      </c>
      <c r="I723">
        <v>-118.01208</v>
      </c>
      <c r="J723" s="1">
        <v>2</v>
      </c>
      <c r="K723" s="1">
        <v>69</v>
      </c>
      <c r="L723" t="s">
        <v>72</v>
      </c>
      <c r="M723" t="s">
        <v>40</v>
      </c>
      <c r="N723" s="2">
        <v>20.32</v>
      </c>
      <c r="O723" t="s">
        <v>43</v>
      </c>
      <c r="P723" t="s">
        <v>40</v>
      </c>
      <c r="Q723" t="s">
        <v>55</v>
      </c>
      <c r="R723" s="1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 s="3">
        <v>92.15</v>
      </c>
      <c r="AE723" s="3">
        <v>6480.9</v>
      </c>
      <c r="AF723" s="3">
        <v>0</v>
      </c>
      <c r="AG723" s="3">
        <v>0</v>
      </c>
      <c r="AH723" s="3">
        <v>1402.08</v>
      </c>
      <c r="AI723" s="3">
        <v>7882.98</v>
      </c>
      <c r="AJ723" t="s">
        <v>47</v>
      </c>
      <c r="AK723" t="s">
        <v>8234</v>
      </c>
      <c r="AL723" t="s">
        <v>8234</v>
      </c>
      <c r="AM723">
        <f>IF(Customers[[#This Row],[Customer Status]]="Churned",1,0)</f>
        <v>0</v>
      </c>
      <c r="AN723" t="str">
        <f>IF(Customers[[#This Row],[Monthly Charge]]&gt;=_xlfn.PERCENTILE.INC(Customers[Monthly Charge],0.75),"High-value","Other")</f>
        <v>High-value</v>
      </c>
    </row>
    <row r="724" spans="1:40" x14ac:dyDescent="0.25">
      <c r="A724" t="s">
        <v>1259</v>
      </c>
      <c r="B724" t="s">
        <v>49</v>
      </c>
      <c r="C724" s="1">
        <v>55</v>
      </c>
      <c r="D724" t="s">
        <v>40</v>
      </c>
      <c r="E724" s="1">
        <v>1</v>
      </c>
      <c r="F724" t="s">
        <v>322</v>
      </c>
      <c r="G724">
        <v>95831</v>
      </c>
      <c r="H724">
        <v>38.494832000000002</v>
      </c>
      <c r="I724">
        <v>-121.529447</v>
      </c>
      <c r="J724" s="1">
        <v>5</v>
      </c>
      <c r="K724" s="1">
        <v>1</v>
      </c>
      <c r="L724" t="s">
        <v>42</v>
      </c>
      <c r="M724" t="s">
        <v>40</v>
      </c>
      <c r="N724" s="2">
        <v>47.46</v>
      </c>
      <c r="O724" t="s">
        <v>43</v>
      </c>
      <c r="P724" t="s">
        <v>43</v>
      </c>
      <c r="Q724" t="s">
        <v>42</v>
      </c>
      <c r="R724" s="1">
        <v>0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43</v>
      </c>
      <c r="AA724" t="s">
        <v>45</v>
      </c>
      <c r="AB724" t="s">
        <v>43</v>
      </c>
      <c r="AC724" t="s">
        <v>46</v>
      </c>
      <c r="AD724" s="3">
        <v>19.850000000000001</v>
      </c>
      <c r="AE724" s="3">
        <v>19.850000000000001</v>
      </c>
      <c r="AF724" s="3">
        <v>0</v>
      </c>
      <c r="AG724" s="3">
        <v>0</v>
      </c>
      <c r="AH724" s="3">
        <v>47.46</v>
      </c>
      <c r="AI724" s="3">
        <v>67.31</v>
      </c>
      <c r="AJ724" t="s">
        <v>98</v>
      </c>
      <c r="AK724" t="s">
        <v>8234</v>
      </c>
      <c r="AL724" t="s">
        <v>8234</v>
      </c>
      <c r="AM724">
        <f>IF(Customers[[#This Row],[Customer Status]]="Churned",1,0)</f>
        <v>0</v>
      </c>
      <c r="AN724" t="str">
        <f>IF(Customers[[#This Row],[Monthly Charge]]&gt;=_xlfn.PERCENTILE.INC(Customers[Monthly Charge],0.75),"High-value","Other")</f>
        <v>Other</v>
      </c>
    </row>
    <row r="725" spans="1:40" x14ac:dyDescent="0.25">
      <c r="A725" t="s">
        <v>1260</v>
      </c>
      <c r="B725" t="s">
        <v>49</v>
      </c>
      <c r="C725" s="1">
        <v>29</v>
      </c>
      <c r="D725" t="s">
        <v>43</v>
      </c>
      <c r="E725" s="1">
        <v>0</v>
      </c>
      <c r="F725" t="s">
        <v>135</v>
      </c>
      <c r="G725">
        <v>90024</v>
      </c>
      <c r="H725">
        <v>34.066302999999998</v>
      </c>
      <c r="I725">
        <v>-118.435479</v>
      </c>
      <c r="J725" s="1">
        <v>0</v>
      </c>
      <c r="K725" s="1">
        <v>1</v>
      </c>
      <c r="L725" t="s">
        <v>42</v>
      </c>
      <c r="M725" t="s">
        <v>40</v>
      </c>
      <c r="N725" s="2">
        <v>33.58</v>
      </c>
      <c r="O725" t="s">
        <v>43</v>
      </c>
      <c r="P725" t="s">
        <v>43</v>
      </c>
      <c r="Q725" t="s">
        <v>42</v>
      </c>
      <c r="R725" s="1">
        <v>0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43</v>
      </c>
      <c r="AA725" t="s">
        <v>51</v>
      </c>
      <c r="AB725" t="s">
        <v>43</v>
      </c>
      <c r="AC725" t="s">
        <v>46</v>
      </c>
      <c r="AD725" s="3">
        <v>20.149999999999999</v>
      </c>
      <c r="AE725" s="3">
        <v>20.149999999999999</v>
      </c>
      <c r="AF725" s="3">
        <v>0</v>
      </c>
      <c r="AG725" s="3">
        <v>0</v>
      </c>
      <c r="AH725" s="3">
        <v>33.58</v>
      </c>
      <c r="AI725" s="3">
        <v>53.73</v>
      </c>
      <c r="AJ725" t="s">
        <v>57</v>
      </c>
      <c r="AK725" t="s">
        <v>58</v>
      </c>
      <c r="AL725" t="s">
        <v>104</v>
      </c>
      <c r="AM725">
        <f>IF(Customers[[#This Row],[Customer Status]]="Churned",1,0)</f>
        <v>1</v>
      </c>
      <c r="AN725" t="str">
        <f>IF(Customers[[#This Row],[Monthly Charge]]&gt;=_xlfn.PERCENTILE.INC(Customers[Monthly Charge],0.75),"High-value","Other")</f>
        <v>Other</v>
      </c>
    </row>
    <row r="726" spans="1:40" x14ac:dyDescent="0.25">
      <c r="A726" t="s">
        <v>1261</v>
      </c>
      <c r="B726" t="s">
        <v>49</v>
      </c>
      <c r="C726" s="1">
        <v>47</v>
      </c>
      <c r="D726" t="s">
        <v>40</v>
      </c>
      <c r="E726" s="1">
        <v>1</v>
      </c>
      <c r="F726" t="s">
        <v>1243</v>
      </c>
      <c r="G726">
        <v>94541</v>
      </c>
      <c r="H726">
        <v>37.674002000000002</v>
      </c>
      <c r="I726">
        <v>-122.076796</v>
      </c>
      <c r="J726" s="1">
        <v>0</v>
      </c>
      <c r="K726" s="1">
        <v>25</v>
      </c>
      <c r="L726" t="s">
        <v>42</v>
      </c>
      <c r="M726" t="s">
        <v>40</v>
      </c>
      <c r="N726" s="2">
        <v>18.87</v>
      </c>
      <c r="O726" t="s">
        <v>43</v>
      </c>
      <c r="P726" t="s">
        <v>43</v>
      </c>
      <c r="Q726" t="s">
        <v>42</v>
      </c>
      <c r="R726" s="1">
        <v>0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45</v>
      </c>
      <c r="AB726" t="s">
        <v>43</v>
      </c>
      <c r="AC726" t="s">
        <v>56</v>
      </c>
      <c r="AD726" s="3">
        <v>19.899999999999999</v>
      </c>
      <c r="AE726" s="3">
        <v>505.45</v>
      </c>
      <c r="AF726" s="3">
        <v>0</v>
      </c>
      <c r="AG726" s="3">
        <v>0</v>
      </c>
      <c r="AH726" s="3">
        <v>471.75</v>
      </c>
      <c r="AI726" s="3">
        <v>977.2</v>
      </c>
      <c r="AJ726" t="s">
        <v>47</v>
      </c>
      <c r="AK726" t="s">
        <v>8234</v>
      </c>
      <c r="AL726" t="s">
        <v>8234</v>
      </c>
      <c r="AM726">
        <f>IF(Customers[[#This Row],[Customer Status]]="Churned",1,0)</f>
        <v>0</v>
      </c>
      <c r="AN726" t="str">
        <f>IF(Customers[[#This Row],[Monthly Charge]]&gt;=_xlfn.PERCENTILE.INC(Customers[Monthly Charge],0.75),"High-value","Other")</f>
        <v>Other</v>
      </c>
    </row>
    <row r="727" spans="1:40" x14ac:dyDescent="0.25">
      <c r="A727" t="s">
        <v>1262</v>
      </c>
      <c r="B727" t="s">
        <v>39</v>
      </c>
      <c r="C727" s="1">
        <v>68</v>
      </c>
      <c r="D727" t="s">
        <v>43</v>
      </c>
      <c r="E727" s="1">
        <v>0</v>
      </c>
      <c r="F727" t="s">
        <v>1263</v>
      </c>
      <c r="G727">
        <v>95460</v>
      </c>
      <c r="H727">
        <v>39.305545000000002</v>
      </c>
      <c r="I727">
        <v>-123.743697</v>
      </c>
      <c r="J727" s="1">
        <v>0</v>
      </c>
      <c r="K727" s="1">
        <v>1</v>
      </c>
      <c r="L727" t="s">
        <v>42</v>
      </c>
      <c r="M727" t="s">
        <v>40</v>
      </c>
      <c r="N727" s="2">
        <v>16.37</v>
      </c>
      <c r="O727" t="s">
        <v>40</v>
      </c>
      <c r="P727" t="s">
        <v>40</v>
      </c>
      <c r="Q727" t="s">
        <v>55</v>
      </c>
      <c r="R727" s="1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 s="3">
        <v>85.05</v>
      </c>
      <c r="AE727" s="3">
        <v>85.05</v>
      </c>
      <c r="AF727" s="3">
        <v>0</v>
      </c>
      <c r="AG727" s="3">
        <v>0</v>
      </c>
      <c r="AH727" s="3">
        <v>16.37</v>
      </c>
      <c r="AI727" s="3">
        <v>101.42</v>
      </c>
      <c r="AJ727" t="s">
        <v>57</v>
      </c>
      <c r="AK727" t="s">
        <v>58</v>
      </c>
      <c r="AL727" t="s">
        <v>59</v>
      </c>
      <c r="AM727">
        <f>IF(Customers[[#This Row],[Customer Status]]="Churned",1,0)</f>
        <v>1</v>
      </c>
      <c r="AN727" t="str">
        <f>IF(Customers[[#This Row],[Monthly Charge]]&gt;=_xlfn.PERCENTILE.INC(Customers[Monthly Charge],0.75),"High-value","Other")</f>
        <v>Other</v>
      </c>
    </row>
    <row r="728" spans="1:40" x14ac:dyDescent="0.25">
      <c r="A728" t="s">
        <v>1264</v>
      </c>
      <c r="B728" t="s">
        <v>49</v>
      </c>
      <c r="C728" s="1">
        <v>54</v>
      </c>
      <c r="D728" t="s">
        <v>40</v>
      </c>
      <c r="E728" s="1">
        <v>0</v>
      </c>
      <c r="F728" t="s">
        <v>763</v>
      </c>
      <c r="G728">
        <v>93308</v>
      </c>
      <c r="H728">
        <v>35.559617000000003</v>
      </c>
      <c r="I728">
        <v>-118.925185</v>
      </c>
      <c r="J728" s="1">
        <v>1</v>
      </c>
      <c r="K728" s="1">
        <v>55</v>
      </c>
      <c r="L728" t="s">
        <v>42</v>
      </c>
      <c r="M728" t="s">
        <v>40</v>
      </c>
      <c r="N728" s="2">
        <v>12.21</v>
      </c>
      <c r="O728" t="s">
        <v>40</v>
      </c>
      <c r="P728" t="s">
        <v>43</v>
      </c>
      <c r="Q728" t="s">
        <v>42</v>
      </c>
      <c r="R728" s="1">
        <v>0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73</v>
      </c>
      <c r="AB728" t="s">
        <v>43</v>
      </c>
      <c r="AC728" t="s">
        <v>56</v>
      </c>
      <c r="AD728" s="3">
        <v>25.7</v>
      </c>
      <c r="AE728" s="3">
        <v>1443.65</v>
      </c>
      <c r="AF728" s="3">
        <v>0</v>
      </c>
      <c r="AG728" s="3">
        <v>0</v>
      </c>
      <c r="AH728" s="3">
        <v>671.55</v>
      </c>
      <c r="AI728" s="3">
        <v>2115.1999999999998</v>
      </c>
      <c r="AJ728" t="s">
        <v>47</v>
      </c>
      <c r="AK728" t="s">
        <v>8234</v>
      </c>
      <c r="AL728" t="s">
        <v>8234</v>
      </c>
      <c r="AM728">
        <f>IF(Customers[[#This Row],[Customer Status]]="Churned",1,0)</f>
        <v>0</v>
      </c>
      <c r="AN728" t="str">
        <f>IF(Customers[[#This Row],[Monthly Charge]]&gt;=_xlfn.PERCENTILE.INC(Customers[Monthly Charge],0.75),"High-value","Other")</f>
        <v>Other</v>
      </c>
    </row>
    <row r="729" spans="1:40" x14ac:dyDescent="0.25">
      <c r="A729" t="s">
        <v>1265</v>
      </c>
      <c r="B729" t="s">
        <v>39</v>
      </c>
      <c r="C729" s="1">
        <v>38</v>
      </c>
      <c r="D729" t="s">
        <v>40</v>
      </c>
      <c r="E729" s="1">
        <v>2</v>
      </c>
      <c r="F729" t="s">
        <v>391</v>
      </c>
      <c r="G729">
        <v>94127</v>
      </c>
      <c r="H729">
        <v>37.736535000000003</v>
      </c>
      <c r="I729">
        <v>-122.45732</v>
      </c>
      <c r="J729" s="1">
        <v>1</v>
      </c>
      <c r="K729" s="1">
        <v>53</v>
      </c>
      <c r="L729" t="s">
        <v>42</v>
      </c>
      <c r="M729" t="s">
        <v>40</v>
      </c>
      <c r="N729" s="2">
        <v>43.39</v>
      </c>
      <c r="O729" t="s">
        <v>43</v>
      </c>
      <c r="P729" t="s">
        <v>40</v>
      </c>
      <c r="Q729" t="s">
        <v>55</v>
      </c>
      <c r="R729" s="1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 s="3">
        <v>108.25</v>
      </c>
      <c r="AE729" s="3">
        <v>5935.1</v>
      </c>
      <c r="AF729" s="3">
        <v>0</v>
      </c>
      <c r="AG729" s="3">
        <v>0</v>
      </c>
      <c r="AH729" s="3">
        <v>2299.67</v>
      </c>
      <c r="AI729" s="3">
        <v>8234.77</v>
      </c>
      <c r="AJ729" t="s">
        <v>47</v>
      </c>
      <c r="AK729" t="s">
        <v>8234</v>
      </c>
      <c r="AL729" t="s">
        <v>8234</v>
      </c>
      <c r="AM729">
        <f>IF(Customers[[#This Row],[Customer Status]]="Churned",1,0)</f>
        <v>0</v>
      </c>
      <c r="AN729" t="str">
        <f>IF(Customers[[#This Row],[Monthly Charge]]&gt;=_xlfn.PERCENTILE.INC(Customers[Monthly Charge],0.75),"High-value","Other")</f>
        <v>High-value</v>
      </c>
    </row>
    <row r="730" spans="1:40" x14ac:dyDescent="0.25">
      <c r="A730" t="s">
        <v>1266</v>
      </c>
      <c r="B730" t="s">
        <v>39</v>
      </c>
      <c r="C730" s="1">
        <v>29</v>
      </c>
      <c r="D730" t="s">
        <v>40</v>
      </c>
      <c r="E730" s="1">
        <v>0</v>
      </c>
      <c r="F730" t="s">
        <v>135</v>
      </c>
      <c r="G730">
        <v>90021</v>
      </c>
      <c r="H730">
        <v>34.029043000000001</v>
      </c>
      <c r="I730">
        <v>-118.239504</v>
      </c>
      <c r="J730" s="1">
        <v>6</v>
      </c>
      <c r="K730" s="1">
        <v>59</v>
      </c>
      <c r="L730" t="s">
        <v>42</v>
      </c>
      <c r="M730" t="s">
        <v>40</v>
      </c>
      <c r="N730" s="2">
        <v>31.43</v>
      </c>
      <c r="O730" t="s">
        <v>43</v>
      </c>
      <c r="P730" t="s">
        <v>43</v>
      </c>
      <c r="Q730" t="s">
        <v>42</v>
      </c>
      <c r="R730" s="1">
        <v>0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45</v>
      </c>
      <c r="AB730" t="s">
        <v>43</v>
      </c>
      <c r="AC730" t="s">
        <v>46</v>
      </c>
      <c r="AD730" s="3">
        <v>20.350000000000001</v>
      </c>
      <c r="AE730" s="3">
        <v>1267</v>
      </c>
      <c r="AF730" s="3">
        <v>0</v>
      </c>
      <c r="AG730" s="3">
        <v>0</v>
      </c>
      <c r="AH730" s="3">
        <v>1854.37</v>
      </c>
      <c r="AI730" s="3">
        <v>3121.37</v>
      </c>
      <c r="AJ730" t="s">
        <v>47</v>
      </c>
      <c r="AK730" t="s">
        <v>8234</v>
      </c>
      <c r="AL730" t="s">
        <v>8234</v>
      </c>
      <c r="AM730">
        <f>IF(Customers[[#This Row],[Customer Status]]="Churned",1,0)</f>
        <v>0</v>
      </c>
      <c r="AN730" t="str">
        <f>IF(Customers[[#This Row],[Monthly Charge]]&gt;=_xlfn.PERCENTILE.INC(Customers[Monthly Charge],0.75),"High-value","Other")</f>
        <v>Other</v>
      </c>
    </row>
    <row r="731" spans="1:40" x14ac:dyDescent="0.25">
      <c r="A731" t="s">
        <v>1267</v>
      </c>
      <c r="B731" t="s">
        <v>49</v>
      </c>
      <c r="C731" s="1">
        <v>69</v>
      </c>
      <c r="D731" t="s">
        <v>40</v>
      </c>
      <c r="E731" s="1">
        <v>0</v>
      </c>
      <c r="F731" t="s">
        <v>1268</v>
      </c>
      <c r="G731">
        <v>91770</v>
      </c>
      <c r="H731">
        <v>34.065108000000002</v>
      </c>
      <c r="I731">
        <v>-118.082791</v>
      </c>
      <c r="J731" s="1">
        <v>1</v>
      </c>
      <c r="K731" s="1">
        <v>16</v>
      </c>
      <c r="L731" t="s">
        <v>42</v>
      </c>
      <c r="M731" t="s">
        <v>40</v>
      </c>
      <c r="N731" s="2">
        <v>15.16</v>
      </c>
      <c r="O731" t="s">
        <v>40</v>
      </c>
      <c r="P731" t="s">
        <v>40</v>
      </c>
      <c r="Q731" t="s">
        <v>55</v>
      </c>
      <c r="R731" s="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 s="3">
        <v>98.75</v>
      </c>
      <c r="AE731" s="3">
        <v>1587.55</v>
      </c>
      <c r="AF731" s="3">
        <v>0</v>
      </c>
      <c r="AG731" s="3">
        <v>0</v>
      </c>
      <c r="AH731" s="3">
        <v>242.56</v>
      </c>
      <c r="AI731" s="3">
        <v>1830.11</v>
      </c>
      <c r="AJ731" t="s">
        <v>57</v>
      </c>
      <c r="AK731" t="s">
        <v>121</v>
      </c>
      <c r="AL731" t="s">
        <v>195</v>
      </c>
      <c r="AM731">
        <f>IF(Customers[[#This Row],[Customer Status]]="Churned",1,0)</f>
        <v>1</v>
      </c>
      <c r="AN731" t="str">
        <f>IF(Customers[[#This Row],[Monthly Charge]]&gt;=_xlfn.PERCENTILE.INC(Customers[Monthly Charge],0.75),"High-value","Other")</f>
        <v>High-value</v>
      </c>
    </row>
    <row r="732" spans="1:40" x14ac:dyDescent="0.25">
      <c r="A732" t="s">
        <v>1269</v>
      </c>
      <c r="B732" t="s">
        <v>39</v>
      </c>
      <c r="C732" s="1">
        <v>48</v>
      </c>
      <c r="D732" t="s">
        <v>43</v>
      </c>
      <c r="E732" s="1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 s="1">
        <v>0</v>
      </c>
      <c r="K732" s="1">
        <v>7</v>
      </c>
      <c r="L732" t="s">
        <v>54</v>
      </c>
      <c r="M732" t="s">
        <v>40</v>
      </c>
      <c r="N732" s="2">
        <v>28.5</v>
      </c>
      <c r="O732" t="s">
        <v>43</v>
      </c>
      <c r="P732" t="s">
        <v>40</v>
      </c>
      <c r="Q732" t="s">
        <v>55</v>
      </c>
      <c r="R732" s="1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 s="3">
        <v>71.05</v>
      </c>
      <c r="AE732" s="3">
        <v>472.65</v>
      </c>
      <c r="AF732" s="3">
        <v>0</v>
      </c>
      <c r="AG732" s="3">
        <v>10</v>
      </c>
      <c r="AH732" s="3">
        <v>199.5</v>
      </c>
      <c r="AI732" s="3">
        <v>682.15</v>
      </c>
      <c r="AJ732" t="s">
        <v>47</v>
      </c>
      <c r="AK732" t="s">
        <v>8234</v>
      </c>
      <c r="AL732" t="s">
        <v>8234</v>
      </c>
      <c r="AM732">
        <f>IF(Customers[[#This Row],[Customer Status]]="Churned",1,0)</f>
        <v>0</v>
      </c>
      <c r="AN732" t="str">
        <f>IF(Customers[[#This Row],[Monthly Charge]]&gt;=_xlfn.PERCENTILE.INC(Customers[Monthly Charge],0.75),"High-value","Other")</f>
        <v>Other</v>
      </c>
    </row>
    <row r="733" spans="1:40" x14ac:dyDescent="0.25">
      <c r="A733" t="s">
        <v>1270</v>
      </c>
      <c r="B733" t="s">
        <v>39</v>
      </c>
      <c r="C733" s="1">
        <v>75</v>
      </c>
      <c r="D733" t="s">
        <v>40</v>
      </c>
      <c r="E733" s="1">
        <v>0</v>
      </c>
      <c r="F733" t="s">
        <v>1161</v>
      </c>
      <c r="G733">
        <v>91301</v>
      </c>
      <c r="H733">
        <v>34.129058000000001</v>
      </c>
      <c r="I733">
        <v>-118.759788</v>
      </c>
      <c r="J733" s="1">
        <v>7</v>
      </c>
      <c r="K733" s="1">
        <v>3</v>
      </c>
      <c r="L733" t="s">
        <v>42</v>
      </c>
      <c r="M733" t="s">
        <v>43</v>
      </c>
      <c r="N733" s="2">
        <v>0</v>
      </c>
      <c r="O733" t="s">
        <v>43</v>
      </c>
      <c r="P733" t="s">
        <v>40</v>
      </c>
      <c r="Q733" t="s">
        <v>79</v>
      </c>
      <c r="R733" s="1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 s="3">
        <v>30.75</v>
      </c>
      <c r="AE733" s="3">
        <v>82.85</v>
      </c>
      <c r="AF733" s="3">
        <v>0</v>
      </c>
      <c r="AG733" s="3">
        <v>0</v>
      </c>
      <c r="AH733" s="3">
        <v>0</v>
      </c>
      <c r="AI733" s="3">
        <v>82.85</v>
      </c>
      <c r="AJ733" t="s">
        <v>98</v>
      </c>
      <c r="AK733" t="s">
        <v>8234</v>
      </c>
      <c r="AL733" t="s">
        <v>8234</v>
      </c>
      <c r="AM733">
        <f>IF(Customers[[#This Row],[Customer Status]]="Churned",1,0)</f>
        <v>0</v>
      </c>
      <c r="AN733" t="str">
        <f>IF(Customers[[#This Row],[Monthly Charge]]&gt;=_xlfn.PERCENTILE.INC(Customers[Monthly Charge],0.75),"High-value","Other")</f>
        <v>Other</v>
      </c>
    </row>
    <row r="734" spans="1:40" x14ac:dyDescent="0.25">
      <c r="A734" t="s">
        <v>1271</v>
      </c>
      <c r="B734" t="s">
        <v>49</v>
      </c>
      <c r="C734" s="1">
        <v>76</v>
      </c>
      <c r="D734" t="s">
        <v>40</v>
      </c>
      <c r="E734" s="1">
        <v>0</v>
      </c>
      <c r="F734" t="s">
        <v>287</v>
      </c>
      <c r="G734">
        <v>92618</v>
      </c>
      <c r="H734">
        <v>33.667144999999998</v>
      </c>
      <c r="I734">
        <v>-117.732135</v>
      </c>
      <c r="J734" s="1">
        <v>0</v>
      </c>
      <c r="K734" s="1">
        <v>64</v>
      </c>
      <c r="L734" t="s">
        <v>42</v>
      </c>
      <c r="M734" t="s">
        <v>40</v>
      </c>
      <c r="N734" s="2">
        <v>29.43</v>
      </c>
      <c r="O734" t="s">
        <v>40</v>
      </c>
      <c r="P734" t="s">
        <v>43</v>
      </c>
      <c r="Q734" t="s">
        <v>42</v>
      </c>
      <c r="R734" s="1">
        <v>0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73</v>
      </c>
      <c r="AB734" t="s">
        <v>43</v>
      </c>
      <c r="AC734" t="s">
        <v>46</v>
      </c>
      <c r="AD734" s="3">
        <v>25.65</v>
      </c>
      <c r="AE734" s="3">
        <v>1740.8</v>
      </c>
      <c r="AF734" s="3">
        <v>0</v>
      </c>
      <c r="AG734" s="3">
        <v>0</v>
      </c>
      <c r="AH734" s="3">
        <v>1883.52</v>
      </c>
      <c r="AI734" s="3">
        <v>3624.32</v>
      </c>
      <c r="AJ734" t="s">
        <v>47</v>
      </c>
      <c r="AK734" t="s">
        <v>8234</v>
      </c>
      <c r="AL734" t="s">
        <v>8234</v>
      </c>
      <c r="AM734">
        <f>IF(Customers[[#This Row],[Customer Status]]="Churned",1,0)</f>
        <v>0</v>
      </c>
      <c r="AN734" t="str">
        <f>IF(Customers[[#This Row],[Monthly Charge]]&gt;=_xlfn.PERCENTILE.INC(Customers[Monthly Charge],0.75),"High-value","Other")</f>
        <v>Other</v>
      </c>
    </row>
    <row r="735" spans="1:40" x14ac:dyDescent="0.25">
      <c r="A735" t="s">
        <v>1272</v>
      </c>
      <c r="B735" t="s">
        <v>39</v>
      </c>
      <c r="C735" s="1">
        <v>63</v>
      </c>
      <c r="D735" t="s">
        <v>40</v>
      </c>
      <c r="E735" s="1">
        <v>0</v>
      </c>
      <c r="F735" t="s">
        <v>1273</v>
      </c>
      <c r="G735">
        <v>95623</v>
      </c>
      <c r="H735">
        <v>38.631529999999998</v>
      </c>
      <c r="I735">
        <v>-120.842609</v>
      </c>
      <c r="J735" s="1">
        <v>10</v>
      </c>
      <c r="K735" s="1">
        <v>51</v>
      </c>
      <c r="L735" t="s">
        <v>76</v>
      </c>
      <c r="M735" t="s">
        <v>40</v>
      </c>
      <c r="N735" s="2">
        <v>33.93</v>
      </c>
      <c r="O735" t="s">
        <v>43</v>
      </c>
      <c r="P735" t="s">
        <v>40</v>
      </c>
      <c r="Q735" t="s">
        <v>79</v>
      </c>
      <c r="R735" s="1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 s="3">
        <v>85.5</v>
      </c>
      <c r="AE735" s="3">
        <v>4421.95</v>
      </c>
      <c r="AF735" s="3">
        <v>0</v>
      </c>
      <c r="AG735" s="3">
        <v>0</v>
      </c>
      <c r="AH735" s="3">
        <v>1730.43</v>
      </c>
      <c r="AI735" s="3">
        <v>6152.38</v>
      </c>
      <c r="AJ735" t="s">
        <v>47</v>
      </c>
      <c r="AK735" t="s">
        <v>8234</v>
      </c>
      <c r="AL735" t="s">
        <v>8234</v>
      </c>
      <c r="AM735">
        <f>IF(Customers[[#This Row],[Customer Status]]="Churned",1,0)</f>
        <v>0</v>
      </c>
      <c r="AN735" t="str">
        <f>IF(Customers[[#This Row],[Monthly Charge]]&gt;=_xlfn.PERCENTILE.INC(Customers[Monthly Charge],0.75),"High-value","Other")</f>
        <v>Other</v>
      </c>
    </row>
    <row r="736" spans="1:40" x14ac:dyDescent="0.25">
      <c r="A736" t="s">
        <v>1274</v>
      </c>
      <c r="B736" t="s">
        <v>49</v>
      </c>
      <c r="C736" s="1">
        <v>35</v>
      </c>
      <c r="D736" t="s">
        <v>43</v>
      </c>
      <c r="E736" s="1">
        <v>0</v>
      </c>
      <c r="F736" t="s">
        <v>1275</v>
      </c>
      <c r="G736">
        <v>92305</v>
      </c>
      <c r="H736">
        <v>34.1678</v>
      </c>
      <c r="I736">
        <v>-116.86433</v>
      </c>
      <c r="J736" s="1">
        <v>0</v>
      </c>
      <c r="K736" s="1">
        <v>1</v>
      </c>
      <c r="L736" t="s">
        <v>54</v>
      </c>
      <c r="M736" t="s">
        <v>40</v>
      </c>
      <c r="N736" s="2">
        <v>27.97</v>
      </c>
      <c r="O736" t="s">
        <v>43</v>
      </c>
      <c r="P736" t="s">
        <v>40</v>
      </c>
      <c r="Q736" t="s">
        <v>55</v>
      </c>
      <c r="R736" s="1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 s="3">
        <v>-7</v>
      </c>
      <c r="AE736" s="3">
        <v>69.75</v>
      </c>
      <c r="AF736" s="3">
        <v>0</v>
      </c>
      <c r="AG736" s="3">
        <v>0</v>
      </c>
      <c r="AH736" s="3">
        <v>27.97</v>
      </c>
      <c r="AI736" s="3">
        <v>97.72</v>
      </c>
      <c r="AJ736" t="s">
        <v>57</v>
      </c>
      <c r="AK736" t="s">
        <v>121</v>
      </c>
      <c r="AL736" t="s">
        <v>195</v>
      </c>
      <c r="AM736">
        <f>IF(Customers[[#This Row],[Customer Status]]="Churned",1,0)</f>
        <v>1</v>
      </c>
      <c r="AN736" t="str">
        <f>IF(Customers[[#This Row],[Monthly Charge]]&gt;=_xlfn.PERCENTILE.INC(Customers[Monthly Charge],0.75),"High-value","Other")</f>
        <v>Other</v>
      </c>
    </row>
    <row r="737" spans="1:40" x14ac:dyDescent="0.25">
      <c r="A737" t="s">
        <v>1276</v>
      </c>
      <c r="B737" t="s">
        <v>39</v>
      </c>
      <c r="C737" s="1">
        <v>24</v>
      </c>
      <c r="D737" t="s">
        <v>40</v>
      </c>
      <c r="E737" s="1">
        <v>2</v>
      </c>
      <c r="F737" t="s">
        <v>1277</v>
      </c>
      <c r="G737">
        <v>96122</v>
      </c>
      <c r="H737">
        <v>39.786754999999999</v>
      </c>
      <c r="I737">
        <v>-120.445626</v>
      </c>
      <c r="J737" s="1">
        <v>5</v>
      </c>
      <c r="K737" s="1">
        <v>69</v>
      </c>
      <c r="L737" t="s">
        <v>42</v>
      </c>
      <c r="M737" t="s">
        <v>40</v>
      </c>
      <c r="N737" s="2">
        <v>23.47</v>
      </c>
      <c r="O737" t="s">
        <v>43</v>
      </c>
      <c r="P737" t="s">
        <v>43</v>
      </c>
      <c r="Q737" t="s">
        <v>42</v>
      </c>
      <c r="R737" s="1">
        <v>0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45</v>
      </c>
      <c r="AB737" t="s">
        <v>40</v>
      </c>
      <c r="AC737" t="s">
        <v>46</v>
      </c>
      <c r="AD737" s="3">
        <v>20.350000000000001</v>
      </c>
      <c r="AE737" s="3">
        <v>1442.65</v>
      </c>
      <c r="AF737" s="3">
        <v>0</v>
      </c>
      <c r="AG737" s="3">
        <v>0</v>
      </c>
      <c r="AH737" s="3">
        <v>1619.43</v>
      </c>
      <c r="AI737" s="3">
        <v>3062.08</v>
      </c>
      <c r="AJ737" t="s">
        <v>47</v>
      </c>
      <c r="AK737" t="s">
        <v>8234</v>
      </c>
      <c r="AL737" t="s">
        <v>8234</v>
      </c>
      <c r="AM737">
        <f>IF(Customers[[#This Row],[Customer Status]]="Churned",1,0)</f>
        <v>0</v>
      </c>
      <c r="AN737" t="str">
        <f>IF(Customers[[#This Row],[Monthly Charge]]&gt;=_xlfn.PERCENTILE.INC(Customers[Monthly Charge],0.75),"High-value","Other")</f>
        <v>Other</v>
      </c>
    </row>
    <row r="738" spans="1:40" x14ac:dyDescent="0.25">
      <c r="A738" t="s">
        <v>1278</v>
      </c>
      <c r="B738" t="s">
        <v>39</v>
      </c>
      <c r="C738" s="1">
        <v>46</v>
      </c>
      <c r="D738" t="s">
        <v>40</v>
      </c>
      <c r="E738" s="1">
        <v>0</v>
      </c>
      <c r="F738" t="s">
        <v>1279</v>
      </c>
      <c r="G738">
        <v>96137</v>
      </c>
      <c r="H738">
        <v>40.271535</v>
      </c>
      <c r="I738">
        <v>-121.01808699999999</v>
      </c>
      <c r="J738" s="1">
        <v>1</v>
      </c>
      <c r="K738" s="1">
        <v>1</v>
      </c>
      <c r="L738" t="s">
        <v>54</v>
      </c>
      <c r="M738" t="s">
        <v>40</v>
      </c>
      <c r="N738" s="2">
        <v>16.55</v>
      </c>
      <c r="O738" t="s">
        <v>43</v>
      </c>
      <c r="P738" t="s">
        <v>40</v>
      </c>
      <c r="Q738" t="s">
        <v>55</v>
      </c>
      <c r="R738" s="1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 s="3">
        <v>69.099999999999994</v>
      </c>
      <c r="AE738" s="3">
        <v>69.099999999999994</v>
      </c>
      <c r="AF738" s="3">
        <v>0</v>
      </c>
      <c r="AG738" s="3">
        <v>0</v>
      </c>
      <c r="AH738" s="3">
        <v>16.55</v>
      </c>
      <c r="AI738" s="3">
        <v>85.65</v>
      </c>
      <c r="AJ738" t="s">
        <v>57</v>
      </c>
      <c r="AK738" t="s">
        <v>109</v>
      </c>
      <c r="AL738" t="s">
        <v>110</v>
      </c>
      <c r="AM738">
        <f>IF(Customers[[#This Row],[Customer Status]]="Churned",1,0)</f>
        <v>1</v>
      </c>
      <c r="AN738" t="str">
        <f>IF(Customers[[#This Row],[Monthly Charge]]&gt;=_xlfn.PERCENTILE.INC(Customers[Monthly Charge],0.75),"High-value","Other")</f>
        <v>Other</v>
      </c>
    </row>
    <row r="739" spans="1:40" x14ac:dyDescent="0.25">
      <c r="A739" t="s">
        <v>1280</v>
      </c>
      <c r="B739" t="s">
        <v>49</v>
      </c>
      <c r="C739" s="1">
        <v>62</v>
      </c>
      <c r="D739" t="s">
        <v>40</v>
      </c>
      <c r="E739" s="1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 s="1">
        <v>8</v>
      </c>
      <c r="K739" s="1">
        <v>38</v>
      </c>
      <c r="L739" t="s">
        <v>129</v>
      </c>
      <c r="M739" t="s">
        <v>40</v>
      </c>
      <c r="N739" s="2">
        <v>6.97</v>
      </c>
      <c r="O739" t="s">
        <v>43</v>
      </c>
      <c r="P739" t="s">
        <v>43</v>
      </c>
      <c r="Q739" t="s">
        <v>42</v>
      </c>
      <c r="R739" s="1">
        <v>0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73</v>
      </c>
      <c r="AB739" t="s">
        <v>43</v>
      </c>
      <c r="AC739" t="s">
        <v>56</v>
      </c>
      <c r="AD739" s="3">
        <v>20.399999999999999</v>
      </c>
      <c r="AE739" s="3">
        <v>743.5</v>
      </c>
      <c r="AF739" s="3">
        <v>0</v>
      </c>
      <c r="AG739" s="3">
        <v>0</v>
      </c>
      <c r="AH739" s="3">
        <v>264.86</v>
      </c>
      <c r="AI739" s="3">
        <v>1008.36</v>
      </c>
      <c r="AJ739" t="s">
        <v>47</v>
      </c>
      <c r="AK739" t="s">
        <v>8234</v>
      </c>
      <c r="AL739" t="s">
        <v>8234</v>
      </c>
      <c r="AM739">
        <f>IF(Customers[[#This Row],[Customer Status]]="Churned",1,0)</f>
        <v>0</v>
      </c>
      <c r="AN739" t="str">
        <f>IF(Customers[[#This Row],[Monthly Charge]]&gt;=_xlfn.PERCENTILE.INC(Customers[Monthly Charge],0.75),"High-value","Other")</f>
        <v>Other</v>
      </c>
    </row>
    <row r="740" spans="1:40" x14ac:dyDescent="0.25">
      <c r="A740" t="s">
        <v>1281</v>
      </c>
      <c r="B740" t="s">
        <v>39</v>
      </c>
      <c r="C740" s="1">
        <v>38</v>
      </c>
      <c r="D740" t="s">
        <v>43</v>
      </c>
      <c r="E740" s="1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 s="1">
        <v>0</v>
      </c>
      <c r="K740" s="1">
        <v>3</v>
      </c>
      <c r="L740" t="s">
        <v>54</v>
      </c>
      <c r="M740" t="s">
        <v>40</v>
      </c>
      <c r="N740" s="2">
        <v>13.28</v>
      </c>
      <c r="O740" t="s">
        <v>43</v>
      </c>
      <c r="P740" t="s">
        <v>43</v>
      </c>
      <c r="Q740" t="s">
        <v>42</v>
      </c>
      <c r="R740" s="1">
        <v>0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51</v>
      </c>
      <c r="AB740" t="s">
        <v>40</v>
      </c>
      <c r="AC740" t="s">
        <v>46</v>
      </c>
      <c r="AD740" s="3">
        <v>19.600000000000001</v>
      </c>
      <c r="AE740" s="3">
        <v>59.75</v>
      </c>
      <c r="AF740" s="3">
        <v>0</v>
      </c>
      <c r="AG740" s="3">
        <v>0</v>
      </c>
      <c r="AH740" s="3">
        <v>39.840000000000003</v>
      </c>
      <c r="AI740" s="3">
        <v>99.59</v>
      </c>
      <c r="AJ740" t="s">
        <v>57</v>
      </c>
      <c r="AK740" t="s">
        <v>121</v>
      </c>
      <c r="AL740" t="s">
        <v>195</v>
      </c>
      <c r="AM740">
        <f>IF(Customers[[#This Row],[Customer Status]]="Churned",1,0)</f>
        <v>1</v>
      </c>
      <c r="AN740" t="str">
        <f>IF(Customers[[#This Row],[Monthly Charge]]&gt;=_xlfn.PERCENTILE.INC(Customers[Monthly Charge],0.75),"High-value","Other")</f>
        <v>Other</v>
      </c>
    </row>
    <row r="741" spans="1:40" x14ac:dyDescent="0.25">
      <c r="A741" t="s">
        <v>1282</v>
      </c>
      <c r="B741" t="s">
        <v>49</v>
      </c>
      <c r="C741" s="1">
        <v>33</v>
      </c>
      <c r="D741" t="s">
        <v>40</v>
      </c>
      <c r="E741" s="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 s="1">
        <v>6</v>
      </c>
      <c r="K741" s="1">
        <v>56</v>
      </c>
      <c r="L741" t="s">
        <v>76</v>
      </c>
      <c r="M741" t="s">
        <v>40</v>
      </c>
      <c r="N741" s="2">
        <v>37.58</v>
      </c>
      <c r="O741" t="s">
        <v>40</v>
      </c>
      <c r="P741" t="s">
        <v>40</v>
      </c>
      <c r="Q741" t="s">
        <v>79</v>
      </c>
      <c r="R741" s="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 s="3">
        <v>75.849999999999994</v>
      </c>
      <c r="AE741" s="3">
        <v>4261.2</v>
      </c>
      <c r="AF741" s="3">
        <v>0</v>
      </c>
      <c r="AG741" s="3">
        <v>0</v>
      </c>
      <c r="AH741" s="3">
        <v>2104.48</v>
      </c>
      <c r="AI741" s="3">
        <v>6365.68</v>
      </c>
      <c r="AJ741" t="s">
        <v>47</v>
      </c>
      <c r="AK741" t="s">
        <v>8234</v>
      </c>
      <c r="AL741" t="s">
        <v>8234</v>
      </c>
      <c r="AM741">
        <f>IF(Customers[[#This Row],[Customer Status]]="Churned",1,0)</f>
        <v>0</v>
      </c>
      <c r="AN741" t="str">
        <f>IF(Customers[[#This Row],[Monthly Charge]]&gt;=_xlfn.PERCENTILE.INC(Customers[Monthly Charge],0.75),"High-value","Other")</f>
        <v>Other</v>
      </c>
    </row>
    <row r="742" spans="1:40" x14ac:dyDescent="0.25">
      <c r="A742" t="s">
        <v>1284</v>
      </c>
      <c r="B742" t="s">
        <v>49</v>
      </c>
      <c r="C742" s="1">
        <v>34</v>
      </c>
      <c r="D742" t="s">
        <v>40</v>
      </c>
      <c r="E742" s="1">
        <v>0</v>
      </c>
      <c r="F742" t="s">
        <v>617</v>
      </c>
      <c r="G742">
        <v>95008</v>
      </c>
      <c r="H742">
        <v>37.279688999999998</v>
      </c>
      <c r="I742">
        <v>-121.954567</v>
      </c>
      <c r="J742" s="1">
        <v>9</v>
      </c>
      <c r="K742" s="1">
        <v>63</v>
      </c>
      <c r="L742" t="s">
        <v>42</v>
      </c>
      <c r="M742" t="s">
        <v>40</v>
      </c>
      <c r="N742" s="2">
        <v>34.020000000000003</v>
      </c>
      <c r="O742" t="s">
        <v>40</v>
      </c>
      <c r="P742" t="s">
        <v>40</v>
      </c>
      <c r="Q742" t="s">
        <v>79</v>
      </c>
      <c r="R742" s="1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 s="3">
        <v>80</v>
      </c>
      <c r="AE742" s="3">
        <v>5040.2</v>
      </c>
      <c r="AF742" s="3">
        <v>0</v>
      </c>
      <c r="AG742" s="3">
        <v>0</v>
      </c>
      <c r="AH742" s="3">
        <v>2143.2600000000002</v>
      </c>
      <c r="AI742" s="3">
        <v>7183.46</v>
      </c>
      <c r="AJ742" t="s">
        <v>47</v>
      </c>
      <c r="AK742" t="s">
        <v>8234</v>
      </c>
      <c r="AL742" t="s">
        <v>8234</v>
      </c>
      <c r="AM742">
        <f>IF(Customers[[#This Row],[Customer Status]]="Churned",1,0)</f>
        <v>0</v>
      </c>
      <c r="AN742" t="str">
        <f>IF(Customers[[#This Row],[Monthly Charge]]&gt;=_xlfn.PERCENTILE.INC(Customers[Monthly Charge],0.75),"High-value","Other")</f>
        <v>Other</v>
      </c>
    </row>
    <row r="743" spans="1:40" x14ac:dyDescent="0.25">
      <c r="A743" t="s">
        <v>1285</v>
      </c>
      <c r="B743" t="s">
        <v>49</v>
      </c>
      <c r="C743" s="1">
        <v>72</v>
      </c>
      <c r="D743" t="s">
        <v>43</v>
      </c>
      <c r="E743" s="1">
        <v>1</v>
      </c>
      <c r="F743" t="s">
        <v>1286</v>
      </c>
      <c r="G743">
        <v>93517</v>
      </c>
      <c r="H743">
        <v>38.184583000000003</v>
      </c>
      <c r="I743">
        <v>-119.286558</v>
      </c>
      <c r="J743" s="1">
        <v>0</v>
      </c>
      <c r="K743" s="1">
        <v>11</v>
      </c>
      <c r="L743" t="s">
        <v>42</v>
      </c>
      <c r="M743" t="s">
        <v>40</v>
      </c>
      <c r="N743" s="2">
        <v>11.86</v>
      </c>
      <c r="O743" t="s">
        <v>43</v>
      </c>
      <c r="P743" t="s">
        <v>40</v>
      </c>
      <c r="Q743" t="s">
        <v>44</v>
      </c>
      <c r="R743" s="1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 s="3">
        <v>54.55</v>
      </c>
      <c r="AE743" s="3">
        <v>601.25</v>
      </c>
      <c r="AF743" s="3">
        <v>0</v>
      </c>
      <c r="AG743" s="3">
        <v>0</v>
      </c>
      <c r="AH743" s="3">
        <v>130.46</v>
      </c>
      <c r="AI743" s="3">
        <v>731.71</v>
      </c>
      <c r="AJ743" t="s">
        <v>47</v>
      </c>
      <c r="AK743" t="s">
        <v>8234</v>
      </c>
      <c r="AL743" t="s">
        <v>8234</v>
      </c>
      <c r="AM743">
        <f>IF(Customers[[#This Row],[Customer Status]]="Churned",1,0)</f>
        <v>0</v>
      </c>
      <c r="AN743" t="str">
        <f>IF(Customers[[#This Row],[Monthly Charge]]&gt;=_xlfn.PERCENTILE.INC(Customers[Monthly Charge],0.75),"High-value","Other")</f>
        <v>Other</v>
      </c>
    </row>
    <row r="744" spans="1:40" x14ac:dyDescent="0.25">
      <c r="A744" t="s">
        <v>1287</v>
      </c>
      <c r="B744" t="s">
        <v>39</v>
      </c>
      <c r="C744" s="1">
        <v>43</v>
      </c>
      <c r="D744" t="s">
        <v>40</v>
      </c>
      <c r="E744" s="1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 s="1">
        <v>5</v>
      </c>
      <c r="K744" s="1">
        <v>24</v>
      </c>
      <c r="L744" t="s">
        <v>42</v>
      </c>
      <c r="M744" t="s">
        <v>40</v>
      </c>
      <c r="N744" s="2">
        <v>46.3</v>
      </c>
      <c r="O744" t="s">
        <v>43</v>
      </c>
      <c r="P744" t="s">
        <v>43</v>
      </c>
      <c r="Q744" t="s">
        <v>42</v>
      </c>
      <c r="R744" s="1">
        <v>0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73</v>
      </c>
      <c r="AB744" t="s">
        <v>40</v>
      </c>
      <c r="AC744" t="s">
        <v>46</v>
      </c>
      <c r="AD744" s="3">
        <v>19.7</v>
      </c>
      <c r="AE744" s="3">
        <v>494.05</v>
      </c>
      <c r="AF744" s="3">
        <v>0</v>
      </c>
      <c r="AG744" s="3">
        <v>0</v>
      </c>
      <c r="AH744" s="3">
        <v>1111.2</v>
      </c>
      <c r="AI744" s="3">
        <v>1605.25</v>
      </c>
      <c r="AJ744" t="s">
        <v>47</v>
      </c>
      <c r="AK744" t="s">
        <v>8234</v>
      </c>
      <c r="AL744" t="s">
        <v>8234</v>
      </c>
      <c r="AM744">
        <f>IF(Customers[[#This Row],[Customer Status]]="Churned",1,0)</f>
        <v>0</v>
      </c>
      <c r="AN744" t="str">
        <f>IF(Customers[[#This Row],[Monthly Charge]]&gt;=_xlfn.PERCENTILE.INC(Customers[Monthly Charge],0.75),"High-value","Other")</f>
        <v>Other</v>
      </c>
    </row>
    <row r="745" spans="1:40" x14ac:dyDescent="0.25">
      <c r="A745" t="s">
        <v>1289</v>
      </c>
      <c r="B745" t="s">
        <v>49</v>
      </c>
      <c r="C745" s="1">
        <v>47</v>
      </c>
      <c r="D745" t="s">
        <v>40</v>
      </c>
      <c r="E745" s="1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 s="1">
        <v>8</v>
      </c>
      <c r="K745" s="1">
        <v>72</v>
      </c>
      <c r="L745" t="s">
        <v>72</v>
      </c>
      <c r="M745" t="s">
        <v>40</v>
      </c>
      <c r="N745" s="2">
        <v>27.25</v>
      </c>
      <c r="O745" t="s">
        <v>43</v>
      </c>
      <c r="P745" t="s">
        <v>40</v>
      </c>
      <c r="Q745" t="s">
        <v>55</v>
      </c>
      <c r="R745" s="1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 s="3">
        <v>105.5</v>
      </c>
      <c r="AE745" s="3">
        <v>7611.55</v>
      </c>
      <c r="AF745" s="3">
        <v>0</v>
      </c>
      <c r="AG745" s="3">
        <v>0</v>
      </c>
      <c r="AH745" s="3">
        <v>1962</v>
      </c>
      <c r="AI745" s="3">
        <v>9573.5499999999993</v>
      </c>
      <c r="AJ745" t="s">
        <v>47</v>
      </c>
      <c r="AK745" t="s">
        <v>8234</v>
      </c>
      <c r="AL745" t="s">
        <v>8234</v>
      </c>
      <c r="AM745">
        <f>IF(Customers[[#This Row],[Customer Status]]="Churned",1,0)</f>
        <v>0</v>
      </c>
      <c r="AN745" t="str">
        <f>IF(Customers[[#This Row],[Monthly Charge]]&gt;=_xlfn.PERCENTILE.INC(Customers[Monthly Charge],0.75),"High-value","Other")</f>
        <v>High-value</v>
      </c>
    </row>
    <row r="746" spans="1:40" x14ac:dyDescent="0.25">
      <c r="A746" t="s">
        <v>1291</v>
      </c>
      <c r="B746" t="s">
        <v>39</v>
      </c>
      <c r="C746" s="1">
        <v>19</v>
      </c>
      <c r="D746" t="s">
        <v>40</v>
      </c>
      <c r="E746" s="1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 s="1">
        <v>1</v>
      </c>
      <c r="K746" s="1">
        <v>69</v>
      </c>
      <c r="L746" t="s">
        <v>72</v>
      </c>
      <c r="M746" t="s">
        <v>40</v>
      </c>
      <c r="N746" s="2">
        <v>23.02</v>
      </c>
      <c r="O746" t="s">
        <v>40</v>
      </c>
      <c r="P746" t="s">
        <v>40</v>
      </c>
      <c r="Q746" t="s">
        <v>55</v>
      </c>
      <c r="R746" s="1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 s="3">
        <v>105.1</v>
      </c>
      <c r="AE746" s="3">
        <v>7234.8</v>
      </c>
      <c r="AF746" s="3">
        <v>0</v>
      </c>
      <c r="AG746" s="3">
        <v>110</v>
      </c>
      <c r="AH746" s="3">
        <v>1588.38</v>
      </c>
      <c r="AI746" s="3">
        <v>8933.18</v>
      </c>
      <c r="AJ746" t="s">
        <v>47</v>
      </c>
      <c r="AK746" t="s">
        <v>8234</v>
      </c>
      <c r="AL746" t="s">
        <v>8234</v>
      </c>
      <c r="AM746">
        <f>IF(Customers[[#This Row],[Customer Status]]="Churned",1,0)</f>
        <v>0</v>
      </c>
      <c r="AN746" t="str">
        <f>IF(Customers[[#This Row],[Monthly Charge]]&gt;=_xlfn.PERCENTILE.INC(Customers[Monthly Charge],0.75),"High-value","Other")</f>
        <v>High-value</v>
      </c>
    </row>
    <row r="747" spans="1:40" x14ac:dyDescent="0.25">
      <c r="A747" t="s">
        <v>1293</v>
      </c>
      <c r="B747" t="s">
        <v>39</v>
      </c>
      <c r="C747" s="1">
        <v>27</v>
      </c>
      <c r="D747" t="s">
        <v>40</v>
      </c>
      <c r="E747" s="1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 s="1">
        <v>1</v>
      </c>
      <c r="K747" s="1">
        <v>56</v>
      </c>
      <c r="L747" t="s">
        <v>42</v>
      </c>
      <c r="M747" t="s">
        <v>40</v>
      </c>
      <c r="N747" s="2">
        <v>42.37</v>
      </c>
      <c r="O747" t="s">
        <v>40</v>
      </c>
      <c r="P747" t="s">
        <v>40</v>
      </c>
      <c r="Q747" t="s">
        <v>55</v>
      </c>
      <c r="R747" s="1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 s="3">
        <v>99.8</v>
      </c>
      <c r="AE747" s="3">
        <v>5515.45</v>
      </c>
      <c r="AF747" s="3">
        <v>0</v>
      </c>
      <c r="AG747" s="3">
        <v>0</v>
      </c>
      <c r="AH747" s="3">
        <v>2372.7199999999998</v>
      </c>
      <c r="AI747" s="3">
        <v>7888.17</v>
      </c>
      <c r="AJ747" t="s">
        <v>47</v>
      </c>
      <c r="AK747" t="s">
        <v>8234</v>
      </c>
      <c r="AL747" t="s">
        <v>8234</v>
      </c>
      <c r="AM747">
        <f>IF(Customers[[#This Row],[Customer Status]]="Churned",1,0)</f>
        <v>0</v>
      </c>
      <c r="AN747" t="str">
        <f>IF(Customers[[#This Row],[Monthly Charge]]&gt;=_xlfn.PERCENTILE.INC(Customers[Monthly Charge],0.75),"High-value","Other")</f>
        <v>High-value</v>
      </c>
    </row>
    <row r="748" spans="1:40" x14ac:dyDescent="0.25">
      <c r="A748" t="s">
        <v>1295</v>
      </c>
      <c r="B748" t="s">
        <v>49</v>
      </c>
      <c r="C748" s="1">
        <v>62</v>
      </c>
      <c r="D748" t="s">
        <v>43</v>
      </c>
      <c r="E748" s="1">
        <v>0</v>
      </c>
      <c r="F748" t="s">
        <v>1296</v>
      </c>
      <c r="G748">
        <v>95954</v>
      </c>
      <c r="H748">
        <v>39.933852000000002</v>
      </c>
      <c r="I748">
        <v>-121.584371</v>
      </c>
      <c r="J748" s="1">
        <v>0</v>
      </c>
      <c r="K748" s="1">
        <v>17</v>
      </c>
      <c r="L748" t="s">
        <v>42</v>
      </c>
      <c r="M748" t="s">
        <v>40</v>
      </c>
      <c r="N748" s="2">
        <v>30.61</v>
      </c>
      <c r="O748" t="s">
        <v>43</v>
      </c>
      <c r="P748" t="s">
        <v>40</v>
      </c>
      <c r="Q748" t="s">
        <v>55</v>
      </c>
      <c r="R748" s="1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 s="3">
        <v>76.650000000000006</v>
      </c>
      <c r="AE748" s="3">
        <v>1313.55</v>
      </c>
      <c r="AF748" s="3">
        <v>0</v>
      </c>
      <c r="AG748" s="3">
        <v>0</v>
      </c>
      <c r="AH748" s="3">
        <v>520.37</v>
      </c>
      <c r="AI748" s="3">
        <v>1833.92</v>
      </c>
      <c r="AJ748" t="s">
        <v>57</v>
      </c>
      <c r="AK748" t="s">
        <v>58</v>
      </c>
      <c r="AL748" t="s">
        <v>214</v>
      </c>
      <c r="AM748">
        <f>IF(Customers[[#This Row],[Customer Status]]="Churned",1,0)</f>
        <v>1</v>
      </c>
      <c r="AN748" t="str">
        <f>IF(Customers[[#This Row],[Monthly Charge]]&gt;=_xlfn.PERCENTILE.INC(Customers[Monthly Charge],0.75),"High-value","Other")</f>
        <v>Other</v>
      </c>
    </row>
    <row r="749" spans="1:40" x14ac:dyDescent="0.25">
      <c r="A749" t="s">
        <v>1297</v>
      </c>
      <c r="B749" t="s">
        <v>39</v>
      </c>
      <c r="C749" s="1">
        <v>33</v>
      </c>
      <c r="D749" t="s">
        <v>40</v>
      </c>
      <c r="E749" s="1">
        <v>1</v>
      </c>
      <c r="F749" t="s">
        <v>1298</v>
      </c>
      <c r="G749">
        <v>96033</v>
      </c>
      <c r="H749">
        <v>40.740138000000002</v>
      </c>
      <c r="I749">
        <v>-122.587476</v>
      </c>
      <c r="J749" s="1">
        <v>2</v>
      </c>
      <c r="K749" s="1">
        <v>18</v>
      </c>
      <c r="L749" t="s">
        <v>62</v>
      </c>
      <c r="M749" t="s">
        <v>40</v>
      </c>
      <c r="N749" s="2">
        <v>39.56</v>
      </c>
      <c r="O749" t="s">
        <v>40</v>
      </c>
      <c r="P749" t="s">
        <v>43</v>
      </c>
      <c r="Q749" t="s">
        <v>42</v>
      </c>
      <c r="R749" s="1">
        <v>0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73</v>
      </c>
      <c r="AB749" t="s">
        <v>43</v>
      </c>
      <c r="AC749" t="s">
        <v>46</v>
      </c>
      <c r="AD749" s="3">
        <v>25.1</v>
      </c>
      <c r="AE749" s="3">
        <v>428.45</v>
      </c>
      <c r="AF749" s="3">
        <v>14.57</v>
      </c>
      <c r="AG749" s="3">
        <v>0</v>
      </c>
      <c r="AH749" s="3">
        <v>712.08</v>
      </c>
      <c r="AI749" s="3">
        <v>1125.96</v>
      </c>
      <c r="AJ749" t="s">
        <v>47</v>
      </c>
      <c r="AK749" t="s">
        <v>8234</v>
      </c>
      <c r="AL749" t="s">
        <v>8234</v>
      </c>
      <c r="AM749">
        <f>IF(Customers[[#This Row],[Customer Status]]="Churned",1,0)</f>
        <v>0</v>
      </c>
      <c r="AN749" t="str">
        <f>IF(Customers[[#This Row],[Monthly Charge]]&gt;=_xlfn.PERCENTILE.INC(Customers[Monthly Charge],0.75),"High-value","Other")</f>
        <v>Other</v>
      </c>
    </row>
    <row r="750" spans="1:40" x14ac:dyDescent="0.25">
      <c r="A750" t="s">
        <v>1299</v>
      </c>
      <c r="B750" t="s">
        <v>49</v>
      </c>
      <c r="C750" s="1">
        <v>45</v>
      </c>
      <c r="D750" t="s">
        <v>43</v>
      </c>
      <c r="E750" s="1">
        <v>0</v>
      </c>
      <c r="F750" t="s">
        <v>1195</v>
      </c>
      <c r="G750">
        <v>92881</v>
      </c>
      <c r="H750">
        <v>33.833686</v>
      </c>
      <c r="I750">
        <v>-117.513063</v>
      </c>
      <c r="J750" s="1">
        <v>0</v>
      </c>
      <c r="K750" s="1">
        <v>11</v>
      </c>
      <c r="L750" t="s">
        <v>62</v>
      </c>
      <c r="M750" t="s">
        <v>40</v>
      </c>
      <c r="N750" s="2">
        <v>17.12</v>
      </c>
      <c r="O750" t="s">
        <v>43</v>
      </c>
      <c r="P750" t="s">
        <v>43</v>
      </c>
      <c r="Q750" t="s">
        <v>42</v>
      </c>
      <c r="R750" s="1">
        <v>0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73</v>
      </c>
      <c r="AB750" t="s">
        <v>43</v>
      </c>
      <c r="AC750" t="s">
        <v>46</v>
      </c>
      <c r="AD750" s="3">
        <v>19.55</v>
      </c>
      <c r="AE750" s="3">
        <v>223.15</v>
      </c>
      <c r="AF750" s="3">
        <v>26.32</v>
      </c>
      <c r="AG750" s="3">
        <v>0</v>
      </c>
      <c r="AH750" s="3">
        <v>188.32</v>
      </c>
      <c r="AI750" s="3">
        <v>385.15</v>
      </c>
      <c r="AJ750" t="s">
        <v>47</v>
      </c>
      <c r="AK750" t="s">
        <v>8234</v>
      </c>
      <c r="AL750" t="s">
        <v>8234</v>
      </c>
      <c r="AM750">
        <f>IF(Customers[[#This Row],[Customer Status]]="Churned",1,0)</f>
        <v>0</v>
      </c>
      <c r="AN750" t="str">
        <f>IF(Customers[[#This Row],[Monthly Charge]]&gt;=_xlfn.PERCENTILE.INC(Customers[Monthly Charge],0.75),"High-value","Other")</f>
        <v>Other</v>
      </c>
    </row>
    <row r="751" spans="1:40" x14ac:dyDescent="0.25">
      <c r="A751" t="s">
        <v>1300</v>
      </c>
      <c r="B751" t="s">
        <v>39</v>
      </c>
      <c r="C751" s="1">
        <v>52</v>
      </c>
      <c r="D751" t="s">
        <v>40</v>
      </c>
      <c r="E751" s="1">
        <v>2</v>
      </c>
      <c r="F751" t="s">
        <v>173</v>
      </c>
      <c r="G751">
        <v>96107</v>
      </c>
      <c r="H751">
        <v>38.425280000000001</v>
      </c>
      <c r="I751">
        <v>-119.475741</v>
      </c>
      <c r="J751" s="1">
        <v>10</v>
      </c>
      <c r="K751" s="1">
        <v>45</v>
      </c>
      <c r="L751" t="s">
        <v>42</v>
      </c>
      <c r="M751" t="s">
        <v>43</v>
      </c>
      <c r="N751" s="2">
        <v>0</v>
      </c>
      <c r="O751" t="s">
        <v>43</v>
      </c>
      <c r="P751" t="s">
        <v>40</v>
      </c>
      <c r="Q751" t="s">
        <v>44</v>
      </c>
      <c r="R751" s="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 s="3">
        <v>51</v>
      </c>
      <c r="AE751" s="3">
        <v>2264.5</v>
      </c>
      <c r="AF751" s="3">
        <v>0</v>
      </c>
      <c r="AG751" s="3">
        <v>0</v>
      </c>
      <c r="AH751" s="3">
        <v>0</v>
      </c>
      <c r="AI751" s="3">
        <v>2264.5</v>
      </c>
      <c r="AJ751" t="s">
        <v>47</v>
      </c>
      <c r="AK751" t="s">
        <v>8234</v>
      </c>
      <c r="AL751" t="s">
        <v>8234</v>
      </c>
      <c r="AM751">
        <f>IF(Customers[[#This Row],[Customer Status]]="Churned",1,0)</f>
        <v>0</v>
      </c>
      <c r="AN751" t="str">
        <f>IF(Customers[[#This Row],[Monthly Charge]]&gt;=_xlfn.PERCENTILE.INC(Customers[Monthly Charge],0.75),"High-value","Other")</f>
        <v>Other</v>
      </c>
    </row>
    <row r="752" spans="1:40" x14ac:dyDescent="0.25">
      <c r="A752" t="s">
        <v>1301</v>
      </c>
      <c r="B752" t="s">
        <v>39</v>
      </c>
      <c r="C752" s="1">
        <v>78</v>
      </c>
      <c r="D752" t="s">
        <v>43</v>
      </c>
      <c r="E752" s="1">
        <v>0</v>
      </c>
      <c r="F752" t="s">
        <v>1302</v>
      </c>
      <c r="G752">
        <v>95258</v>
      </c>
      <c r="H752">
        <v>38.169604999999997</v>
      </c>
      <c r="I752">
        <v>-121.310964</v>
      </c>
      <c r="J752" s="1">
        <v>0</v>
      </c>
      <c r="K752" s="1">
        <v>47</v>
      </c>
      <c r="L752" t="s">
        <v>42</v>
      </c>
      <c r="M752" t="s">
        <v>40</v>
      </c>
      <c r="N752" s="2">
        <v>14.22</v>
      </c>
      <c r="O752" t="s">
        <v>40</v>
      </c>
      <c r="P752" t="s">
        <v>40</v>
      </c>
      <c r="Q752" t="s">
        <v>55</v>
      </c>
      <c r="R752" s="1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 s="3">
        <v>95.05</v>
      </c>
      <c r="AE752" s="3">
        <v>4504.55</v>
      </c>
      <c r="AF752" s="3">
        <v>0</v>
      </c>
      <c r="AG752" s="3">
        <v>0</v>
      </c>
      <c r="AH752" s="3">
        <v>668.34</v>
      </c>
      <c r="AI752" s="3">
        <v>5172.8900000000003</v>
      </c>
      <c r="AJ752" t="s">
        <v>57</v>
      </c>
      <c r="AK752" t="s">
        <v>58</v>
      </c>
      <c r="AL752" t="s">
        <v>203</v>
      </c>
      <c r="AM752">
        <f>IF(Customers[[#This Row],[Customer Status]]="Churned",1,0)</f>
        <v>1</v>
      </c>
      <c r="AN752" t="str">
        <f>IF(Customers[[#This Row],[Monthly Charge]]&gt;=_xlfn.PERCENTILE.INC(Customers[Monthly Charge],0.75),"High-value","Other")</f>
        <v>High-value</v>
      </c>
    </row>
    <row r="753" spans="1:40" x14ac:dyDescent="0.25">
      <c r="A753" t="s">
        <v>1303</v>
      </c>
      <c r="B753" t="s">
        <v>39</v>
      </c>
      <c r="C753" s="1">
        <v>35</v>
      </c>
      <c r="D753" t="s">
        <v>40</v>
      </c>
      <c r="E753" s="1">
        <v>0</v>
      </c>
      <c r="F753" t="s">
        <v>1304</v>
      </c>
      <c r="G753">
        <v>90732</v>
      </c>
      <c r="H753">
        <v>33.744118999999998</v>
      </c>
      <c r="I753">
        <v>-118.31448</v>
      </c>
      <c r="J753" s="1">
        <v>2</v>
      </c>
      <c r="K753" s="1">
        <v>61</v>
      </c>
      <c r="L753" t="s">
        <v>42</v>
      </c>
      <c r="M753" t="s">
        <v>40</v>
      </c>
      <c r="N753" s="2">
        <v>17.489999999999998</v>
      </c>
      <c r="O753" t="s">
        <v>40</v>
      </c>
      <c r="P753" t="s">
        <v>40</v>
      </c>
      <c r="Q753" t="s">
        <v>55</v>
      </c>
      <c r="R753" s="1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 s="3">
        <v>101.05</v>
      </c>
      <c r="AE753" s="3">
        <v>5971.25</v>
      </c>
      <c r="AF753" s="3">
        <v>0</v>
      </c>
      <c r="AG753" s="3">
        <v>0</v>
      </c>
      <c r="AH753" s="3">
        <v>1066.8900000000001</v>
      </c>
      <c r="AI753" s="3">
        <v>7038.14</v>
      </c>
      <c r="AJ753" t="s">
        <v>47</v>
      </c>
      <c r="AK753" t="s">
        <v>8234</v>
      </c>
      <c r="AL753" t="s">
        <v>8234</v>
      </c>
      <c r="AM753">
        <f>IF(Customers[[#This Row],[Customer Status]]="Churned",1,0)</f>
        <v>0</v>
      </c>
      <c r="AN753" t="str">
        <f>IF(Customers[[#This Row],[Monthly Charge]]&gt;=_xlfn.PERCENTILE.INC(Customers[Monthly Charge],0.75),"High-value","Other")</f>
        <v>High-value</v>
      </c>
    </row>
    <row r="754" spans="1:40" x14ac:dyDescent="0.25">
      <c r="A754" t="s">
        <v>1305</v>
      </c>
      <c r="B754" t="s">
        <v>39</v>
      </c>
      <c r="C754" s="1">
        <v>34</v>
      </c>
      <c r="D754" t="s">
        <v>40</v>
      </c>
      <c r="E754" s="1">
        <v>1</v>
      </c>
      <c r="F754" t="s">
        <v>876</v>
      </c>
      <c r="G754">
        <v>92870</v>
      </c>
      <c r="H754">
        <v>33.881157999999999</v>
      </c>
      <c r="I754">
        <v>-117.854783</v>
      </c>
      <c r="J754" s="1">
        <v>1</v>
      </c>
      <c r="K754" s="1">
        <v>66</v>
      </c>
      <c r="L754" t="s">
        <v>42</v>
      </c>
      <c r="M754" t="s">
        <v>40</v>
      </c>
      <c r="N754" s="2">
        <v>37.840000000000003</v>
      </c>
      <c r="O754" t="s">
        <v>40</v>
      </c>
      <c r="P754" t="s">
        <v>40</v>
      </c>
      <c r="Q754" t="s">
        <v>55</v>
      </c>
      <c r="R754" s="1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 s="3">
        <v>74.25</v>
      </c>
      <c r="AE754" s="3">
        <v>4859.25</v>
      </c>
      <c r="AF754" s="3">
        <v>0</v>
      </c>
      <c r="AG754" s="3">
        <v>0</v>
      </c>
      <c r="AH754" s="3">
        <v>2497.44</v>
      </c>
      <c r="AI754" s="3">
        <v>7356.69</v>
      </c>
      <c r="AJ754" t="s">
        <v>47</v>
      </c>
      <c r="AK754" t="s">
        <v>8234</v>
      </c>
      <c r="AL754" t="s">
        <v>8234</v>
      </c>
      <c r="AM754">
        <f>IF(Customers[[#This Row],[Customer Status]]="Churned",1,0)</f>
        <v>0</v>
      </c>
      <c r="AN754" t="str">
        <f>IF(Customers[[#This Row],[Monthly Charge]]&gt;=_xlfn.PERCENTILE.INC(Customers[Monthly Charge],0.75),"High-value","Other")</f>
        <v>Other</v>
      </c>
    </row>
    <row r="755" spans="1:40" x14ac:dyDescent="0.25">
      <c r="A755" t="s">
        <v>1306</v>
      </c>
      <c r="B755" t="s">
        <v>39</v>
      </c>
      <c r="C755" s="1">
        <v>42</v>
      </c>
      <c r="D755" t="s">
        <v>43</v>
      </c>
      <c r="E755" s="1">
        <v>0</v>
      </c>
      <c r="F755" t="s">
        <v>1307</v>
      </c>
      <c r="G755">
        <v>92268</v>
      </c>
      <c r="H755">
        <v>34.201107999999998</v>
      </c>
      <c r="I755">
        <v>-116.593456</v>
      </c>
      <c r="J755" s="1">
        <v>0</v>
      </c>
      <c r="K755" s="1">
        <v>42</v>
      </c>
      <c r="L755" t="s">
        <v>76</v>
      </c>
      <c r="M755" t="s">
        <v>40</v>
      </c>
      <c r="N755" s="2">
        <v>32.159999999999997</v>
      </c>
      <c r="O755" t="s">
        <v>43</v>
      </c>
      <c r="P755" t="s">
        <v>40</v>
      </c>
      <c r="Q755" t="s">
        <v>79</v>
      </c>
      <c r="R755" s="1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 s="3">
        <v>54.55</v>
      </c>
      <c r="AE755" s="3">
        <v>2455.0500000000002</v>
      </c>
      <c r="AF755" s="3">
        <v>0</v>
      </c>
      <c r="AG755" s="3">
        <v>0</v>
      </c>
      <c r="AH755" s="3">
        <v>1350.72</v>
      </c>
      <c r="AI755" s="3">
        <v>3805.77</v>
      </c>
      <c r="AJ755" t="s">
        <v>47</v>
      </c>
      <c r="AK755" t="s">
        <v>8234</v>
      </c>
      <c r="AL755" t="s">
        <v>8234</v>
      </c>
      <c r="AM755">
        <f>IF(Customers[[#This Row],[Customer Status]]="Churned",1,0)</f>
        <v>0</v>
      </c>
      <c r="AN755" t="str">
        <f>IF(Customers[[#This Row],[Monthly Charge]]&gt;=_xlfn.PERCENTILE.INC(Customers[Monthly Charge],0.75),"High-value","Other")</f>
        <v>Other</v>
      </c>
    </row>
    <row r="756" spans="1:40" x14ac:dyDescent="0.25">
      <c r="A756" t="s">
        <v>1308</v>
      </c>
      <c r="B756" t="s">
        <v>39</v>
      </c>
      <c r="C756" s="1">
        <v>24</v>
      </c>
      <c r="D756" t="s">
        <v>40</v>
      </c>
      <c r="E756" s="1">
        <v>2</v>
      </c>
      <c r="F756" t="s">
        <v>583</v>
      </c>
      <c r="G756">
        <v>91316</v>
      </c>
      <c r="H756">
        <v>34.150354</v>
      </c>
      <c r="I756">
        <v>-118.518292</v>
      </c>
      <c r="J756" s="1">
        <v>8</v>
      </c>
      <c r="K756" s="1">
        <v>55</v>
      </c>
      <c r="L756" t="s">
        <v>42</v>
      </c>
      <c r="M756" t="s">
        <v>40</v>
      </c>
      <c r="N756" s="2">
        <v>27.75</v>
      </c>
      <c r="O756" t="s">
        <v>43</v>
      </c>
      <c r="P756" t="s">
        <v>43</v>
      </c>
      <c r="Q756" t="s">
        <v>42</v>
      </c>
      <c r="R756" s="1">
        <v>0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73</v>
      </c>
      <c r="AB756" t="s">
        <v>43</v>
      </c>
      <c r="AC756" t="s">
        <v>46</v>
      </c>
      <c r="AD756" s="3">
        <v>19.399999999999999</v>
      </c>
      <c r="AE756" s="3">
        <v>1083</v>
      </c>
      <c r="AF756" s="3">
        <v>0</v>
      </c>
      <c r="AG756" s="3">
        <v>0</v>
      </c>
      <c r="AH756" s="3">
        <v>1526.25</v>
      </c>
      <c r="AI756" s="3">
        <v>2609.25</v>
      </c>
      <c r="AJ756" t="s">
        <v>47</v>
      </c>
      <c r="AK756" t="s">
        <v>8234</v>
      </c>
      <c r="AL756" t="s">
        <v>8234</v>
      </c>
      <c r="AM756">
        <f>IF(Customers[[#This Row],[Customer Status]]="Churned",1,0)</f>
        <v>0</v>
      </c>
      <c r="AN756" t="str">
        <f>IF(Customers[[#This Row],[Monthly Charge]]&gt;=_xlfn.PERCENTILE.INC(Customers[Monthly Charge],0.75),"High-value","Other")</f>
        <v>Other</v>
      </c>
    </row>
    <row r="757" spans="1:40" x14ac:dyDescent="0.25">
      <c r="A757" t="s">
        <v>1309</v>
      </c>
      <c r="B757" t="s">
        <v>39</v>
      </c>
      <c r="C757" s="1">
        <v>34</v>
      </c>
      <c r="D757" t="s">
        <v>43</v>
      </c>
      <c r="E757" s="1">
        <v>0</v>
      </c>
      <c r="F757" t="s">
        <v>1310</v>
      </c>
      <c r="G757">
        <v>91977</v>
      </c>
      <c r="H757">
        <v>32.726627000000001</v>
      </c>
      <c r="I757">
        <v>-116.994608</v>
      </c>
      <c r="J757" s="1">
        <v>0</v>
      </c>
      <c r="K757" s="1">
        <v>1</v>
      </c>
      <c r="L757" t="s">
        <v>54</v>
      </c>
      <c r="M757" t="s">
        <v>40</v>
      </c>
      <c r="N757" s="2">
        <v>9.44</v>
      </c>
      <c r="O757" t="s">
        <v>43</v>
      </c>
      <c r="P757" t="s">
        <v>43</v>
      </c>
      <c r="Q757" t="s">
        <v>42</v>
      </c>
      <c r="R757" s="1">
        <v>0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51</v>
      </c>
      <c r="AB757" t="s">
        <v>40</v>
      </c>
      <c r="AC757" t="s">
        <v>56</v>
      </c>
      <c r="AD757" s="3">
        <v>19.25</v>
      </c>
      <c r="AE757" s="3">
        <v>19.25</v>
      </c>
      <c r="AF757" s="3">
        <v>0</v>
      </c>
      <c r="AG757" s="3">
        <v>0</v>
      </c>
      <c r="AH757" s="3">
        <v>9.44</v>
      </c>
      <c r="AI757" s="3">
        <v>28.69</v>
      </c>
      <c r="AJ757" t="s">
        <v>98</v>
      </c>
      <c r="AK757" t="s">
        <v>8234</v>
      </c>
      <c r="AL757" t="s">
        <v>8234</v>
      </c>
      <c r="AM757">
        <f>IF(Customers[[#This Row],[Customer Status]]="Churned",1,0)</f>
        <v>0</v>
      </c>
      <c r="AN757" t="str">
        <f>IF(Customers[[#This Row],[Monthly Charge]]&gt;=_xlfn.PERCENTILE.INC(Customers[Monthly Charge],0.75),"High-value","Other")</f>
        <v>Other</v>
      </c>
    </row>
    <row r="758" spans="1:40" x14ac:dyDescent="0.25">
      <c r="A758" t="s">
        <v>1311</v>
      </c>
      <c r="B758" t="s">
        <v>39</v>
      </c>
      <c r="C758" s="1">
        <v>58</v>
      </c>
      <c r="D758" t="s">
        <v>40</v>
      </c>
      <c r="E758" s="1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 s="1">
        <v>8</v>
      </c>
      <c r="K758" s="1">
        <v>68</v>
      </c>
      <c r="L758" t="s">
        <v>72</v>
      </c>
      <c r="M758" t="s">
        <v>43</v>
      </c>
      <c r="N758" s="2">
        <v>0</v>
      </c>
      <c r="O758" t="s">
        <v>43</v>
      </c>
      <c r="P758" t="s">
        <v>40</v>
      </c>
      <c r="Q758" t="s">
        <v>79</v>
      </c>
      <c r="R758" s="1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 s="3">
        <v>54.4</v>
      </c>
      <c r="AE758" s="3">
        <v>3723.65</v>
      </c>
      <c r="AF758" s="3">
        <v>25.62</v>
      </c>
      <c r="AG758" s="3">
        <v>0</v>
      </c>
      <c r="AH758" s="3">
        <v>0</v>
      </c>
      <c r="AI758" s="3">
        <v>3698.03</v>
      </c>
      <c r="AJ758" t="s">
        <v>47</v>
      </c>
      <c r="AK758" t="s">
        <v>8234</v>
      </c>
      <c r="AL758" t="s">
        <v>8234</v>
      </c>
      <c r="AM758">
        <f>IF(Customers[[#This Row],[Customer Status]]="Churned",1,0)</f>
        <v>0</v>
      </c>
      <c r="AN758" t="str">
        <f>IF(Customers[[#This Row],[Monthly Charge]]&gt;=_xlfn.PERCENTILE.INC(Customers[Monthly Charge],0.75),"High-value","Other")</f>
        <v>Other</v>
      </c>
    </row>
    <row r="759" spans="1:40" x14ac:dyDescent="0.25">
      <c r="A759" t="s">
        <v>1312</v>
      </c>
      <c r="B759" t="s">
        <v>39</v>
      </c>
      <c r="C759" s="1">
        <v>62</v>
      </c>
      <c r="D759" t="s">
        <v>40</v>
      </c>
      <c r="E759" s="1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 s="1">
        <v>9</v>
      </c>
      <c r="K759" s="1">
        <v>1</v>
      </c>
      <c r="L759" t="s">
        <v>42</v>
      </c>
      <c r="M759" t="s">
        <v>40</v>
      </c>
      <c r="N759" s="2">
        <v>30.09</v>
      </c>
      <c r="O759" t="s">
        <v>43</v>
      </c>
      <c r="P759" t="s">
        <v>43</v>
      </c>
      <c r="Q759" t="s">
        <v>42</v>
      </c>
      <c r="R759" s="1">
        <v>0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73</v>
      </c>
      <c r="AB759" t="s">
        <v>43</v>
      </c>
      <c r="AC759" t="s">
        <v>46</v>
      </c>
      <c r="AD759" s="3">
        <v>20.350000000000001</v>
      </c>
      <c r="AE759" s="3">
        <v>20.350000000000001</v>
      </c>
      <c r="AF759" s="3">
        <v>0</v>
      </c>
      <c r="AG759" s="3">
        <v>0</v>
      </c>
      <c r="AH759" s="3">
        <v>30.09</v>
      </c>
      <c r="AI759" s="3">
        <v>50.44</v>
      </c>
      <c r="AJ759" t="s">
        <v>98</v>
      </c>
      <c r="AK759" t="s">
        <v>8234</v>
      </c>
      <c r="AL759" t="s">
        <v>8234</v>
      </c>
      <c r="AM759">
        <f>IF(Customers[[#This Row],[Customer Status]]="Churned",1,0)</f>
        <v>0</v>
      </c>
      <c r="AN759" t="str">
        <f>IF(Customers[[#This Row],[Monthly Charge]]&gt;=_xlfn.PERCENTILE.INC(Customers[Monthly Charge],0.75),"High-value","Other")</f>
        <v>Other</v>
      </c>
    </row>
    <row r="760" spans="1:40" x14ac:dyDescent="0.25">
      <c r="A760" t="s">
        <v>1313</v>
      </c>
      <c r="B760" t="s">
        <v>49</v>
      </c>
      <c r="C760" s="1">
        <v>27</v>
      </c>
      <c r="D760" t="s">
        <v>40</v>
      </c>
      <c r="E760" s="1">
        <v>0</v>
      </c>
      <c r="F760" t="s">
        <v>1314</v>
      </c>
      <c r="G760">
        <v>95383</v>
      </c>
      <c r="H760">
        <v>38.107441000000001</v>
      </c>
      <c r="I760">
        <v>-120.230625</v>
      </c>
      <c r="J760" s="1">
        <v>1</v>
      </c>
      <c r="K760" s="1">
        <v>17</v>
      </c>
      <c r="L760" t="s">
        <v>42</v>
      </c>
      <c r="M760" t="s">
        <v>43</v>
      </c>
      <c r="N760" s="2">
        <v>0</v>
      </c>
      <c r="O760" t="s">
        <v>43</v>
      </c>
      <c r="P760" t="s">
        <v>40</v>
      </c>
      <c r="Q760" t="s">
        <v>79</v>
      </c>
      <c r="R760" s="1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 s="3">
        <v>49.8</v>
      </c>
      <c r="AE760" s="3">
        <v>836.35</v>
      </c>
      <c r="AF760" s="3">
        <v>0</v>
      </c>
      <c r="AG760" s="3">
        <v>0</v>
      </c>
      <c r="AH760" s="3">
        <v>0</v>
      </c>
      <c r="AI760" s="3">
        <v>836.35</v>
      </c>
      <c r="AJ760" t="s">
        <v>47</v>
      </c>
      <c r="AK760" t="s">
        <v>8234</v>
      </c>
      <c r="AL760" t="s">
        <v>8234</v>
      </c>
      <c r="AM760">
        <f>IF(Customers[[#This Row],[Customer Status]]="Churned",1,0)</f>
        <v>0</v>
      </c>
      <c r="AN760" t="str">
        <f>IF(Customers[[#This Row],[Monthly Charge]]&gt;=_xlfn.PERCENTILE.INC(Customers[Monthly Charge],0.75),"High-value","Other")</f>
        <v>Other</v>
      </c>
    </row>
    <row r="761" spans="1:40" x14ac:dyDescent="0.25">
      <c r="A761" t="s">
        <v>1315</v>
      </c>
      <c r="B761" t="s">
        <v>39</v>
      </c>
      <c r="C761" s="1">
        <v>60</v>
      </c>
      <c r="D761" t="s">
        <v>40</v>
      </c>
      <c r="E761" s="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 s="1">
        <v>1</v>
      </c>
      <c r="K761" s="1">
        <v>15</v>
      </c>
      <c r="L761" t="s">
        <v>42</v>
      </c>
      <c r="M761" t="s">
        <v>40</v>
      </c>
      <c r="N761" s="2">
        <v>31.13</v>
      </c>
      <c r="O761" t="s">
        <v>40</v>
      </c>
      <c r="P761" t="s">
        <v>40</v>
      </c>
      <c r="Q761" t="s">
        <v>79</v>
      </c>
      <c r="R761" s="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 s="3">
        <v>51.1</v>
      </c>
      <c r="AE761" s="3">
        <v>711.15</v>
      </c>
      <c r="AF761" s="3">
        <v>0</v>
      </c>
      <c r="AG761" s="3">
        <v>0</v>
      </c>
      <c r="AH761" s="3">
        <v>466.95</v>
      </c>
      <c r="AI761" s="3">
        <v>1178.0999999999999</v>
      </c>
      <c r="AJ761" t="s">
        <v>47</v>
      </c>
      <c r="AK761" t="s">
        <v>8234</v>
      </c>
      <c r="AL761" t="s">
        <v>8234</v>
      </c>
      <c r="AM761">
        <f>IF(Customers[[#This Row],[Customer Status]]="Churned",1,0)</f>
        <v>0</v>
      </c>
      <c r="AN761" t="str">
        <f>IF(Customers[[#This Row],[Monthly Charge]]&gt;=_xlfn.PERCENTILE.INC(Customers[Monthly Charge],0.75),"High-value","Other")</f>
        <v>Other</v>
      </c>
    </row>
    <row r="762" spans="1:40" x14ac:dyDescent="0.25">
      <c r="A762" t="s">
        <v>1316</v>
      </c>
      <c r="B762" t="s">
        <v>49</v>
      </c>
      <c r="C762" s="1">
        <v>52</v>
      </c>
      <c r="D762" t="s">
        <v>40</v>
      </c>
      <c r="E762" s="1">
        <v>2</v>
      </c>
      <c r="F762" t="s">
        <v>1317</v>
      </c>
      <c r="G762">
        <v>93261</v>
      </c>
      <c r="H762">
        <v>35.809921000000003</v>
      </c>
      <c r="I762">
        <v>-119.127437</v>
      </c>
      <c r="J762" s="1">
        <v>2</v>
      </c>
      <c r="K762" s="1">
        <v>28</v>
      </c>
      <c r="L762" t="s">
        <v>42</v>
      </c>
      <c r="M762" t="s">
        <v>40</v>
      </c>
      <c r="N762" s="2">
        <v>9.31</v>
      </c>
      <c r="O762" t="s">
        <v>40</v>
      </c>
      <c r="P762" t="s">
        <v>40</v>
      </c>
      <c r="Q762" t="s">
        <v>79</v>
      </c>
      <c r="R762" s="1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 s="3">
        <v>64.400000000000006</v>
      </c>
      <c r="AE762" s="3">
        <v>1802.15</v>
      </c>
      <c r="AF762" s="3">
        <v>0</v>
      </c>
      <c r="AG762" s="3">
        <v>0</v>
      </c>
      <c r="AH762" s="3">
        <v>260.68</v>
      </c>
      <c r="AI762" s="3">
        <v>2062.83</v>
      </c>
      <c r="AJ762" t="s">
        <v>47</v>
      </c>
      <c r="AK762" t="s">
        <v>8234</v>
      </c>
      <c r="AL762" t="s">
        <v>8234</v>
      </c>
      <c r="AM762">
        <f>IF(Customers[[#This Row],[Customer Status]]="Churned",1,0)</f>
        <v>0</v>
      </c>
      <c r="AN762" t="str">
        <f>IF(Customers[[#This Row],[Monthly Charge]]&gt;=_xlfn.PERCENTILE.INC(Customers[Monthly Charge],0.75),"High-value","Other")</f>
        <v>Other</v>
      </c>
    </row>
    <row r="763" spans="1:40" x14ac:dyDescent="0.25">
      <c r="A763" t="s">
        <v>1318</v>
      </c>
      <c r="B763" t="s">
        <v>49</v>
      </c>
      <c r="C763" s="1">
        <v>67</v>
      </c>
      <c r="D763" t="s">
        <v>40</v>
      </c>
      <c r="E763" s="1">
        <v>0</v>
      </c>
      <c r="F763" t="s">
        <v>1319</v>
      </c>
      <c r="G763">
        <v>96050</v>
      </c>
      <c r="H763">
        <v>41.816595</v>
      </c>
      <c r="I763">
        <v>-122.94828699999999</v>
      </c>
      <c r="J763" s="1">
        <v>8</v>
      </c>
      <c r="K763" s="1">
        <v>28</v>
      </c>
      <c r="L763" t="s">
        <v>129</v>
      </c>
      <c r="M763" t="s">
        <v>40</v>
      </c>
      <c r="N763" s="2">
        <v>24.35</v>
      </c>
      <c r="O763" t="s">
        <v>40</v>
      </c>
      <c r="P763" t="s">
        <v>40</v>
      </c>
      <c r="Q763" t="s">
        <v>55</v>
      </c>
      <c r="R763" s="1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 s="3">
        <v>105.8</v>
      </c>
      <c r="AE763" s="3">
        <v>2998</v>
      </c>
      <c r="AF763" s="3">
        <v>0</v>
      </c>
      <c r="AG763" s="3">
        <v>0</v>
      </c>
      <c r="AH763" s="3">
        <v>681.8</v>
      </c>
      <c r="AI763" s="3">
        <v>3679.8</v>
      </c>
      <c r="AJ763" t="s">
        <v>47</v>
      </c>
      <c r="AK763" t="s">
        <v>8234</v>
      </c>
      <c r="AL763" t="s">
        <v>8234</v>
      </c>
      <c r="AM763">
        <f>IF(Customers[[#This Row],[Customer Status]]="Churned",1,0)</f>
        <v>0</v>
      </c>
      <c r="AN763" t="str">
        <f>IF(Customers[[#This Row],[Monthly Charge]]&gt;=_xlfn.PERCENTILE.INC(Customers[Monthly Charge],0.75),"High-value","Other")</f>
        <v>High-value</v>
      </c>
    </row>
    <row r="764" spans="1:40" x14ac:dyDescent="0.25">
      <c r="A764" t="s">
        <v>1320</v>
      </c>
      <c r="B764" t="s">
        <v>49</v>
      </c>
      <c r="C764" s="1">
        <v>21</v>
      </c>
      <c r="D764" t="s">
        <v>40</v>
      </c>
      <c r="E764" s="1">
        <v>1</v>
      </c>
      <c r="F764" t="s">
        <v>1321</v>
      </c>
      <c r="G764">
        <v>94561</v>
      </c>
      <c r="H764">
        <v>37.999406</v>
      </c>
      <c r="I764">
        <v>-121.686241</v>
      </c>
      <c r="J764" s="1">
        <v>9</v>
      </c>
      <c r="K764" s="1">
        <v>40</v>
      </c>
      <c r="L764" t="s">
        <v>76</v>
      </c>
      <c r="M764" t="s">
        <v>40</v>
      </c>
      <c r="N764" s="2">
        <v>22.96</v>
      </c>
      <c r="O764" t="s">
        <v>43</v>
      </c>
      <c r="P764" t="s">
        <v>43</v>
      </c>
      <c r="Q764" t="s">
        <v>42</v>
      </c>
      <c r="R764" s="1">
        <v>0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73</v>
      </c>
      <c r="AB764" t="s">
        <v>43</v>
      </c>
      <c r="AC764" t="s">
        <v>46</v>
      </c>
      <c r="AD764" s="3">
        <v>19.600000000000001</v>
      </c>
      <c r="AE764" s="3">
        <v>808.95</v>
      </c>
      <c r="AF764" s="3">
        <v>0</v>
      </c>
      <c r="AG764" s="3">
        <v>0</v>
      </c>
      <c r="AH764" s="3">
        <v>918.4</v>
      </c>
      <c r="AI764" s="3">
        <v>1727.35</v>
      </c>
      <c r="AJ764" t="s">
        <v>47</v>
      </c>
      <c r="AK764" t="s">
        <v>8234</v>
      </c>
      <c r="AL764" t="s">
        <v>8234</v>
      </c>
      <c r="AM764">
        <f>IF(Customers[[#This Row],[Customer Status]]="Churned",1,0)</f>
        <v>0</v>
      </c>
      <c r="AN764" t="str">
        <f>IF(Customers[[#This Row],[Monthly Charge]]&gt;=_xlfn.PERCENTILE.INC(Customers[Monthly Charge],0.75),"High-value","Other")</f>
        <v>Other</v>
      </c>
    </row>
    <row r="765" spans="1:40" x14ac:dyDescent="0.25">
      <c r="A765" t="s">
        <v>1322</v>
      </c>
      <c r="B765" t="s">
        <v>39</v>
      </c>
      <c r="C765" s="1">
        <v>46</v>
      </c>
      <c r="D765" t="s">
        <v>43</v>
      </c>
      <c r="E765" s="1">
        <v>0</v>
      </c>
      <c r="F765" t="s">
        <v>617</v>
      </c>
      <c r="G765">
        <v>95008</v>
      </c>
      <c r="H765">
        <v>37.279688999999998</v>
      </c>
      <c r="I765">
        <v>-121.954567</v>
      </c>
      <c r="J765" s="1">
        <v>0</v>
      </c>
      <c r="K765" s="1">
        <v>63</v>
      </c>
      <c r="L765" t="s">
        <v>42</v>
      </c>
      <c r="M765" t="s">
        <v>40</v>
      </c>
      <c r="N765" s="2">
        <v>5.17</v>
      </c>
      <c r="O765" t="s">
        <v>40</v>
      </c>
      <c r="P765" t="s">
        <v>40</v>
      </c>
      <c r="Q765" t="s">
        <v>55</v>
      </c>
      <c r="R765" s="1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 s="3">
        <v>108.25</v>
      </c>
      <c r="AE765" s="3">
        <v>6780.1</v>
      </c>
      <c r="AF765" s="3">
        <v>0</v>
      </c>
      <c r="AG765" s="3">
        <v>0</v>
      </c>
      <c r="AH765" s="3">
        <v>325.70999999999998</v>
      </c>
      <c r="AI765" s="3">
        <v>7105.81</v>
      </c>
      <c r="AJ765" t="s">
        <v>47</v>
      </c>
      <c r="AK765" t="s">
        <v>8234</v>
      </c>
      <c r="AL765" t="s">
        <v>8234</v>
      </c>
      <c r="AM765">
        <f>IF(Customers[[#This Row],[Customer Status]]="Churned",1,0)</f>
        <v>0</v>
      </c>
      <c r="AN765" t="str">
        <f>IF(Customers[[#This Row],[Monthly Charge]]&gt;=_xlfn.PERCENTILE.INC(Customers[Monthly Charge],0.75),"High-value","Other")</f>
        <v>High-value</v>
      </c>
    </row>
    <row r="766" spans="1:40" x14ac:dyDescent="0.25">
      <c r="A766" t="s">
        <v>1323</v>
      </c>
      <c r="B766" t="s">
        <v>39</v>
      </c>
      <c r="C766" s="1">
        <v>67</v>
      </c>
      <c r="D766" t="s">
        <v>43</v>
      </c>
      <c r="E766" s="1">
        <v>0</v>
      </c>
      <c r="F766" t="s">
        <v>1324</v>
      </c>
      <c r="G766">
        <v>95950</v>
      </c>
      <c r="H766">
        <v>39.033057999999997</v>
      </c>
      <c r="I766">
        <v>-121.895718</v>
      </c>
      <c r="J766" s="1">
        <v>0</v>
      </c>
      <c r="K766" s="1">
        <v>15</v>
      </c>
      <c r="L766" t="s">
        <v>62</v>
      </c>
      <c r="M766" t="s">
        <v>40</v>
      </c>
      <c r="N766" s="2">
        <v>4.28</v>
      </c>
      <c r="O766" t="s">
        <v>40</v>
      </c>
      <c r="P766" t="s">
        <v>40</v>
      </c>
      <c r="Q766" t="s">
        <v>55</v>
      </c>
      <c r="R766" s="1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 s="3">
        <v>89.85</v>
      </c>
      <c r="AE766" s="3">
        <v>1424.95</v>
      </c>
      <c r="AF766" s="3">
        <v>0</v>
      </c>
      <c r="AG766" s="3">
        <v>0</v>
      </c>
      <c r="AH766" s="3">
        <v>64.2</v>
      </c>
      <c r="AI766" s="3">
        <v>1489.15</v>
      </c>
      <c r="AJ766" t="s">
        <v>57</v>
      </c>
      <c r="AK766" t="s">
        <v>63</v>
      </c>
      <c r="AL766" t="s">
        <v>433</v>
      </c>
      <c r="AM766">
        <f>IF(Customers[[#This Row],[Customer Status]]="Churned",1,0)</f>
        <v>1</v>
      </c>
      <c r="AN766" t="str">
        <f>IF(Customers[[#This Row],[Monthly Charge]]&gt;=_xlfn.PERCENTILE.INC(Customers[Monthly Charge],0.75),"High-value","Other")</f>
        <v>High-value</v>
      </c>
    </row>
    <row r="767" spans="1:40" x14ac:dyDescent="0.25">
      <c r="A767" t="s">
        <v>1325</v>
      </c>
      <c r="B767" t="s">
        <v>39</v>
      </c>
      <c r="C767" s="1">
        <v>59</v>
      </c>
      <c r="D767" t="s">
        <v>40</v>
      </c>
      <c r="E767" s="1">
        <v>0</v>
      </c>
      <c r="F767" t="s">
        <v>1326</v>
      </c>
      <c r="G767">
        <v>91306</v>
      </c>
      <c r="H767">
        <v>34.209532000000003</v>
      </c>
      <c r="I767">
        <v>-118.577563</v>
      </c>
      <c r="J767" s="1">
        <v>3</v>
      </c>
      <c r="K767" s="1">
        <v>14</v>
      </c>
      <c r="L767" t="s">
        <v>42</v>
      </c>
      <c r="M767" t="s">
        <v>40</v>
      </c>
      <c r="N767" s="2">
        <v>5.63</v>
      </c>
      <c r="O767" t="s">
        <v>43</v>
      </c>
      <c r="P767" t="s">
        <v>40</v>
      </c>
      <c r="Q767" t="s">
        <v>55</v>
      </c>
      <c r="R767" s="1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 s="3">
        <v>105.95</v>
      </c>
      <c r="AE767" s="3">
        <v>1348.9</v>
      </c>
      <c r="AF767" s="3">
        <v>0</v>
      </c>
      <c r="AG767" s="3">
        <v>0</v>
      </c>
      <c r="AH767" s="3">
        <v>78.819999999999993</v>
      </c>
      <c r="AI767" s="3">
        <v>1427.72</v>
      </c>
      <c r="AJ767" t="s">
        <v>57</v>
      </c>
      <c r="AK767" t="s">
        <v>58</v>
      </c>
      <c r="AL767" t="s">
        <v>203</v>
      </c>
      <c r="AM767">
        <f>IF(Customers[[#This Row],[Customer Status]]="Churned",1,0)</f>
        <v>1</v>
      </c>
      <c r="AN767" t="str">
        <f>IF(Customers[[#This Row],[Monthly Charge]]&gt;=_xlfn.PERCENTILE.INC(Customers[Monthly Charge],0.75),"High-value","Other")</f>
        <v>High-value</v>
      </c>
    </row>
    <row r="768" spans="1:40" x14ac:dyDescent="0.25">
      <c r="A768" t="s">
        <v>1327</v>
      </c>
      <c r="B768" t="s">
        <v>49</v>
      </c>
      <c r="C768" s="1">
        <v>43</v>
      </c>
      <c r="D768" t="s">
        <v>43</v>
      </c>
      <c r="E768" s="1">
        <v>2</v>
      </c>
      <c r="F768" t="s">
        <v>1328</v>
      </c>
      <c r="G768">
        <v>92582</v>
      </c>
      <c r="H768">
        <v>33.806708</v>
      </c>
      <c r="I768">
        <v>-117.02007</v>
      </c>
      <c r="J768" s="1">
        <v>0</v>
      </c>
      <c r="K768" s="1">
        <v>54</v>
      </c>
      <c r="L768" t="s">
        <v>42</v>
      </c>
      <c r="M768" t="s">
        <v>40</v>
      </c>
      <c r="N768" s="2">
        <v>6.7</v>
      </c>
      <c r="O768" t="s">
        <v>40</v>
      </c>
      <c r="P768" t="s">
        <v>40</v>
      </c>
      <c r="Q768" t="s">
        <v>44</v>
      </c>
      <c r="R768" s="1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 s="3">
        <v>55</v>
      </c>
      <c r="AE768" s="3">
        <v>3092.65</v>
      </c>
      <c r="AF768" s="3">
        <v>0</v>
      </c>
      <c r="AG768" s="3">
        <v>0</v>
      </c>
      <c r="AH768" s="3">
        <v>361.8</v>
      </c>
      <c r="AI768" s="3">
        <v>3454.45</v>
      </c>
      <c r="AJ768" t="s">
        <v>57</v>
      </c>
      <c r="AK768" t="s">
        <v>109</v>
      </c>
      <c r="AL768" t="s">
        <v>110</v>
      </c>
      <c r="AM768">
        <f>IF(Customers[[#This Row],[Customer Status]]="Churned",1,0)</f>
        <v>1</v>
      </c>
      <c r="AN768" t="str">
        <f>IF(Customers[[#This Row],[Monthly Charge]]&gt;=_xlfn.PERCENTILE.INC(Customers[Monthly Charge],0.75),"High-value","Other")</f>
        <v>Other</v>
      </c>
    </row>
    <row r="769" spans="1:40" x14ac:dyDescent="0.25">
      <c r="A769" t="s">
        <v>1329</v>
      </c>
      <c r="B769" t="s">
        <v>49</v>
      </c>
      <c r="C769" s="1">
        <v>38</v>
      </c>
      <c r="D769" t="s">
        <v>43</v>
      </c>
      <c r="E769" s="1">
        <v>0</v>
      </c>
      <c r="F769" t="s">
        <v>1330</v>
      </c>
      <c r="G769">
        <v>91326</v>
      </c>
      <c r="H769">
        <v>34.281911000000001</v>
      </c>
      <c r="I769">
        <v>-118.556218</v>
      </c>
      <c r="J769" s="1">
        <v>0</v>
      </c>
      <c r="K769" s="1">
        <v>39</v>
      </c>
      <c r="L769" t="s">
        <v>42</v>
      </c>
      <c r="M769" t="s">
        <v>40</v>
      </c>
      <c r="N769" s="2">
        <v>37.94</v>
      </c>
      <c r="O769" t="s">
        <v>43</v>
      </c>
      <c r="P769" t="s">
        <v>40</v>
      </c>
      <c r="Q769" t="s">
        <v>55</v>
      </c>
      <c r="R769" s="1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 s="3">
        <v>100.45</v>
      </c>
      <c r="AE769" s="3">
        <v>3801.7</v>
      </c>
      <c r="AF769" s="3">
        <v>0</v>
      </c>
      <c r="AG769" s="3">
        <v>0</v>
      </c>
      <c r="AH769" s="3">
        <v>1479.66</v>
      </c>
      <c r="AI769" s="3">
        <v>5281.36</v>
      </c>
      <c r="AJ769" t="s">
        <v>47</v>
      </c>
      <c r="AK769" t="s">
        <v>8234</v>
      </c>
      <c r="AL769" t="s">
        <v>8234</v>
      </c>
      <c r="AM769">
        <f>IF(Customers[[#This Row],[Customer Status]]="Churned",1,0)</f>
        <v>0</v>
      </c>
      <c r="AN769" t="str">
        <f>IF(Customers[[#This Row],[Monthly Charge]]&gt;=_xlfn.PERCENTILE.INC(Customers[Monthly Charge],0.75),"High-value","Other")</f>
        <v>High-value</v>
      </c>
    </row>
    <row r="770" spans="1:40" x14ac:dyDescent="0.25">
      <c r="A770" t="s">
        <v>1331</v>
      </c>
      <c r="B770" t="s">
        <v>39</v>
      </c>
      <c r="C770" s="1">
        <v>29</v>
      </c>
      <c r="D770" t="s">
        <v>40</v>
      </c>
      <c r="E770" s="1">
        <v>3</v>
      </c>
      <c r="F770" t="s">
        <v>952</v>
      </c>
      <c r="G770">
        <v>93631</v>
      </c>
      <c r="H770">
        <v>36.478239000000002</v>
      </c>
      <c r="I770">
        <v>-119.52137</v>
      </c>
      <c r="J770" s="1">
        <v>5</v>
      </c>
      <c r="K770" s="1">
        <v>48</v>
      </c>
      <c r="L770" t="s">
        <v>42</v>
      </c>
      <c r="M770" t="s">
        <v>43</v>
      </c>
      <c r="N770" s="2">
        <v>0</v>
      </c>
      <c r="O770" t="s">
        <v>43</v>
      </c>
      <c r="P770" t="s">
        <v>40</v>
      </c>
      <c r="Q770" t="s">
        <v>79</v>
      </c>
      <c r="R770" s="1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 s="3">
        <v>39.4</v>
      </c>
      <c r="AE770" s="3">
        <v>1978.65</v>
      </c>
      <c r="AF770" s="3">
        <v>0</v>
      </c>
      <c r="AG770" s="3">
        <v>130</v>
      </c>
      <c r="AH770" s="3">
        <v>0</v>
      </c>
      <c r="AI770" s="3">
        <v>2108.65</v>
      </c>
      <c r="AJ770" t="s">
        <v>47</v>
      </c>
      <c r="AK770" t="s">
        <v>8234</v>
      </c>
      <c r="AL770" t="s">
        <v>8234</v>
      </c>
      <c r="AM770">
        <f>IF(Customers[[#This Row],[Customer Status]]="Churned",1,0)</f>
        <v>0</v>
      </c>
      <c r="AN770" t="str">
        <f>IF(Customers[[#This Row],[Monthly Charge]]&gt;=_xlfn.PERCENTILE.INC(Customers[Monthly Charge],0.75),"High-value","Other")</f>
        <v>Other</v>
      </c>
    </row>
    <row r="771" spans="1:40" x14ac:dyDescent="0.25">
      <c r="A771" t="s">
        <v>1332</v>
      </c>
      <c r="B771" t="s">
        <v>39</v>
      </c>
      <c r="C771" s="1">
        <v>36</v>
      </c>
      <c r="D771" t="s">
        <v>43</v>
      </c>
      <c r="E771" s="1">
        <v>0</v>
      </c>
      <c r="F771" t="s">
        <v>135</v>
      </c>
      <c r="G771">
        <v>90056</v>
      </c>
      <c r="H771">
        <v>33.987945000000003</v>
      </c>
      <c r="I771">
        <v>-118.370442</v>
      </c>
      <c r="J771" s="1">
        <v>0</v>
      </c>
      <c r="K771" s="1">
        <v>16</v>
      </c>
      <c r="L771" t="s">
        <v>62</v>
      </c>
      <c r="M771" t="s">
        <v>40</v>
      </c>
      <c r="N771" s="2">
        <v>6.86</v>
      </c>
      <c r="O771" t="s">
        <v>43</v>
      </c>
      <c r="P771" t="s">
        <v>40</v>
      </c>
      <c r="Q771" t="s">
        <v>79</v>
      </c>
      <c r="R771" s="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 s="3">
        <v>53.9</v>
      </c>
      <c r="AE771" s="3">
        <v>834.15</v>
      </c>
      <c r="AF771" s="3">
        <v>0</v>
      </c>
      <c r="AG771" s="3">
        <v>40</v>
      </c>
      <c r="AH771" s="3">
        <v>109.76</v>
      </c>
      <c r="AI771" s="3">
        <v>983.91</v>
      </c>
      <c r="AJ771" t="s">
        <v>57</v>
      </c>
      <c r="AK771" t="s">
        <v>109</v>
      </c>
      <c r="AL771" t="s">
        <v>110</v>
      </c>
      <c r="AM771">
        <f>IF(Customers[[#This Row],[Customer Status]]="Churned",1,0)</f>
        <v>1</v>
      </c>
      <c r="AN771" t="str">
        <f>IF(Customers[[#This Row],[Monthly Charge]]&gt;=_xlfn.PERCENTILE.INC(Customers[Monthly Charge],0.75),"High-value","Other")</f>
        <v>Other</v>
      </c>
    </row>
    <row r="772" spans="1:40" x14ac:dyDescent="0.25">
      <c r="A772" t="s">
        <v>1333</v>
      </c>
      <c r="B772" t="s">
        <v>39</v>
      </c>
      <c r="C772" s="1">
        <v>39</v>
      </c>
      <c r="D772" t="s">
        <v>43</v>
      </c>
      <c r="E772" s="1">
        <v>3</v>
      </c>
      <c r="F772" t="s">
        <v>763</v>
      </c>
      <c r="G772">
        <v>93309</v>
      </c>
      <c r="H772">
        <v>35.342891000000002</v>
      </c>
      <c r="I772">
        <v>-119.064803</v>
      </c>
      <c r="J772" s="1">
        <v>0</v>
      </c>
      <c r="K772" s="1">
        <v>44</v>
      </c>
      <c r="L772" t="s">
        <v>76</v>
      </c>
      <c r="M772" t="s">
        <v>40</v>
      </c>
      <c r="N772" s="2">
        <v>5.07</v>
      </c>
      <c r="O772" t="s">
        <v>40</v>
      </c>
      <c r="P772" t="s">
        <v>40</v>
      </c>
      <c r="Q772" t="s">
        <v>79</v>
      </c>
      <c r="R772" s="1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 s="3">
        <v>77.55</v>
      </c>
      <c r="AE772" s="3">
        <v>3471.1</v>
      </c>
      <c r="AF772" s="3">
        <v>0</v>
      </c>
      <c r="AG772" s="3">
        <v>0</v>
      </c>
      <c r="AH772" s="3">
        <v>223.08</v>
      </c>
      <c r="AI772" s="3">
        <v>3694.18</v>
      </c>
      <c r="AJ772" t="s">
        <v>47</v>
      </c>
      <c r="AK772" t="s">
        <v>8234</v>
      </c>
      <c r="AL772" t="s">
        <v>8234</v>
      </c>
      <c r="AM772">
        <f>IF(Customers[[#This Row],[Customer Status]]="Churned",1,0)</f>
        <v>0</v>
      </c>
      <c r="AN772" t="str">
        <f>IF(Customers[[#This Row],[Monthly Charge]]&gt;=_xlfn.PERCENTILE.INC(Customers[Monthly Charge],0.75),"High-value","Other")</f>
        <v>Other</v>
      </c>
    </row>
    <row r="773" spans="1:40" x14ac:dyDescent="0.25">
      <c r="A773" t="s">
        <v>1334</v>
      </c>
      <c r="B773" t="s">
        <v>49</v>
      </c>
      <c r="C773" s="1">
        <v>64</v>
      </c>
      <c r="D773" t="s">
        <v>40</v>
      </c>
      <c r="E773" s="1">
        <v>2</v>
      </c>
      <c r="F773" t="s">
        <v>1335</v>
      </c>
      <c r="G773">
        <v>92259</v>
      </c>
      <c r="H773">
        <v>32.698963999999997</v>
      </c>
      <c r="I773">
        <v>-115.886656</v>
      </c>
      <c r="J773" s="1">
        <v>1</v>
      </c>
      <c r="K773" s="1">
        <v>1</v>
      </c>
      <c r="L773" t="s">
        <v>42</v>
      </c>
      <c r="M773" t="s">
        <v>40</v>
      </c>
      <c r="N773" s="2">
        <v>37.68</v>
      </c>
      <c r="O773" t="s">
        <v>43</v>
      </c>
      <c r="P773" t="s">
        <v>40</v>
      </c>
      <c r="Q773" t="s">
        <v>55</v>
      </c>
      <c r="R773" s="1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 s="3">
        <v>70.650000000000006</v>
      </c>
      <c r="AE773" s="3">
        <v>70.650000000000006</v>
      </c>
      <c r="AF773" s="3">
        <v>0</v>
      </c>
      <c r="AG773" s="3">
        <v>0</v>
      </c>
      <c r="AH773" s="3">
        <v>37.68</v>
      </c>
      <c r="AI773" s="3">
        <v>108.33</v>
      </c>
      <c r="AJ773" t="s">
        <v>57</v>
      </c>
      <c r="AK773" t="s">
        <v>58</v>
      </c>
      <c r="AL773" t="s">
        <v>59</v>
      </c>
      <c r="AM773">
        <f>IF(Customers[[#This Row],[Customer Status]]="Churned",1,0)</f>
        <v>1</v>
      </c>
      <c r="AN773" t="str">
        <f>IF(Customers[[#This Row],[Monthly Charge]]&gt;=_xlfn.PERCENTILE.INC(Customers[Monthly Charge],0.75),"High-value","Other")</f>
        <v>Other</v>
      </c>
    </row>
    <row r="774" spans="1:40" x14ac:dyDescent="0.25">
      <c r="A774" t="s">
        <v>1336</v>
      </c>
      <c r="B774" t="s">
        <v>49</v>
      </c>
      <c r="C774" s="1">
        <v>36</v>
      </c>
      <c r="D774" t="s">
        <v>40</v>
      </c>
      <c r="E774" s="1">
        <v>0</v>
      </c>
      <c r="F774" t="s">
        <v>135</v>
      </c>
      <c r="G774">
        <v>90032</v>
      </c>
      <c r="H774">
        <v>34.078820999999998</v>
      </c>
      <c r="I774">
        <v>-118.177576</v>
      </c>
      <c r="J774" s="1">
        <v>7</v>
      </c>
      <c r="K774" s="1">
        <v>69</v>
      </c>
      <c r="L774" t="s">
        <v>72</v>
      </c>
      <c r="M774" t="s">
        <v>40</v>
      </c>
      <c r="N774" s="2">
        <v>14.18</v>
      </c>
      <c r="O774" t="s">
        <v>43</v>
      </c>
      <c r="P774" t="s">
        <v>40</v>
      </c>
      <c r="Q774" t="s">
        <v>79</v>
      </c>
      <c r="R774" s="1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 s="3">
        <v>53.65</v>
      </c>
      <c r="AE774" s="3">
        <v>3804.4</v>
      </c>
      <c r="AF774" s="3">
        <v>0</v>
      </c>
      <c r="AG774" s="3">
        <v>0</v>
      </c>
      <c r="AH774" s="3">
        <v>978.42</v>
      </c>
      <c r="AI774" s="3">
        <v>4782.82</v>
      </c>
      <c r="AJ774" t="s">
        <v>47</v>
      </c>
      <c r="AK774" t="s">
        <v>8234</v>
      </c>
      <c r="AL774" t="s">
        <v>8234</v>
      </c>
      <c r="AM774">
        <f>IF(Customers[[#This Row],[Customer Status]]="Churned",1,0)</f>
        <v>0</v>
      </c>
      <c r="AN774" t="str">
        <f>IF(Customers[[#This Row],[Monthly Charge]]&gt;=_xlfn.PERCENTILE.INC(Customers[Monthly Charge],0.75),"High-value","Other")</f>
        <v>Other</v>
      </c>
    </row>
    <row r="775" spans="1:40" x14ac:dyDescent="0.25">
      <c r="A775" t="s">
        <v>1337</v>
      </c>
      <c r="B775" t="s">
        <v>39</v>
      </c>
      <c r="C775" s="1">
        <v>78</v>
      </c>
      <c r="D775" t="s">
        <v>43</v>
      </c>
      <c r="E775" s="1">
        <v>0</v>
      </c>
      <c r="F775" t="s">
        <v>135</v>
      </c>
      <c r="G775">
        <v>90040</v>
      </c>
      <c r="H775">
        <v>33.994523999999998</v>
      </c>
      <c r="I775">
        <v>-118.149953</v>
      </c>
      <c r="J775" s="1">
        <v>0</v>
      </c>
      <c r="K775" s="1">
        <v>49</v>
      </c>
      <c r="L775" t="s">
        <v>42</v>
      </c>
      <c r="M775" t="s">
        <v>40</v>
      </c>
      <c r="N775" s="2">
        <v>35.65</v>
      </c>
      <c r="O775" t="s">
        <v>43</v>
      </c>
      <c r="P775" t="s">
        <v>40</v>
      </c>
      <c r="Q775" t="s">
        <v>79</v>
      </c>
      <c r="R775" s="1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 s="3">
        <v>43.8</v>
      </c>
      <c r="AE775" s="3">
        <v>2106.0500000000002</v>
      </c>
      <c r="AF775" s="3">
        <v>20.45</v>
      </c>
      <c r="AG775" s="3">
        <v>0</v>
      </c>
      <c r="AH775" s="3">
        <v>1746.85</v>
      </c>
      <c r="AI775" s="3">
        <v>3832.45</v>
      </c>
      <c r="AJ775" t="s">
        <v>47</v>
      </c>
      <c r="AK775" t="s">
        <v>8234</v>
      </c>
      <c r="AL775" t="s">
        <v>8234</v>
      </c>
      <c r="AM775">
        <f>IF(Customers[[#This Row],[Customer Status]]="Churned",1,0)</f>
        <v>0</v>
      </c>
      <c r="AN775" t="str">
        <f>IF(Customers[[#This Row],[Monthly Charge]]&gt;=_xlfn.PERCENTILE.INC(Customers[Monthly Charge],0.75),"High-value","Other")</f>
        <v>Other</v>
      </c>
    </row>
    <row r="776" spans="1:40" x14ac:dyDescent="0.25">
      <c r="A776" t="s">
        <v>1338</v>
      </c>
      <c r="B776" t="s">
        <v>39</v>
      </c>
      <c r="C776" s="1">
        <v>58</v>
      </c>
      <c r="D776" t="s">
        <v>43</v>
      </c>
      <c r="E776" s="1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 s="1">
        <v>0</v>
      </c>
      <c r="K776" s="1">
        <v>24</v>
      </c>
      <c r="L776" t="s">
        <v>129</v>
      </c>
      <c r="M776" t="s">
        <v>40</v>
      </c>
      <c r="N776" s="2">
        <v>42.66</v>
      </c>
      <c r="O776" t="s">
        <v>40</v>
      </c>
      <c r="P776" t="s">
        <v>43</v>
      </c>
      <c r="Q776" t="s">
        <v>42</v>
      </c>
      <c r="R776" s="1">
        <v>0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45</v>
      </c>
      <c r="AB776" t="s">
        <v>43</v>
      </c>
      <c r="AC776" t="s">
        <v>56</v>
      </c>
      <c r="AD776" s="3">
        <v>24.6</v>
      </c>
      <c r="AE776" s="3">
        <v>605.25</v>
      </c>
      <c r="AF776" s="3">
        <v>0</v>
      </c>
      <c r="AG776" s="3">
        <v>0</v>
      </c>
      <c r="AH776" s="3">
        <v>1023.84</v>
      </c>
      <c r="AI776" s="3">
        <v>1629.09</v>
      </c>
      <c r="AJ776" t="s">
        <v>47</v>
      </c>
      <c r="AK776" t="s">
        <v>8234</v>
      </c>
      <c r="AL776" t="s">
        <v>8234</v>
      </c>
      <c r="AM776">
        <f>IF(Customers[[#This Row],[Customer Status]]="Churned",1,0)</f>
        <v>0</v>
      </c>
      <c r="AN776" t="str">
        <f>IF(Customers[[#This Row],[Monthly Charge]]&gt;=_xlfn.PERCENTILE.INC(Customers[Monthly Charge],0.75),"High-value","Other")</f>
        <v>Other</v>
      </c>
    </row>
    <row r="777" spans="1:40" x14ac:dyDescent="0.25">
      <c r="A777" t="s">
        <v>1340</v>
      </c>
      <c r="B777" t="s">
        <v>49</v>
      </c>
      <c r="C777" s="1">
        <v>66</v>
      </c>
      <c r="D777" t="s">
        <v>40</v>
      </c>
      <c r="E777" s="1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 s="1">
        <v>7</v>
      </c>
      <c r="K777" s="1">
        <v>71</v>
      </c>
      <c r="L777" t="s">
        <v>72</v>
      </c>
      <c r="M777" t="s">
        <v>40</v>
      </c>
      <c r="N777" s="2">
        <v>30.72</v>
      </c>
      <c r="O777" t="s">
        <v>40</v>
      </c>
      <c r="P777" t="s">
        <v>43</v>
      </c>
      <c r="Q777" t="s">
        <v>42</v>
      </c>
      <c r="R777" s="1">
        <v>0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73</v>
      </c>
      <c r="AB777" t="s">
        <v>43</v>
      </c>
      <c r="AC777" t="s">
        <v>56</v>
      </c>
      <c r="AD777" s="3">
        <v>23.95</v>
      </c>
      <c r="AE777" s="3">
        <v>1756.2</v>
      </c>
      <c r="AF777" s="3">
        <v>0</v>
      </c>
      <c r="AG777" s="3">
        <v>0</v>
      </c>
      <c r="AH777" s="3">
        <v>2181.12</v>
      </c>
      <c r="AI777" s="3">
        <v>3937.32</v>
      </c>
      <c r="AJ777" t="s">
        <v>47</v>
      </c>
      <c r="AK777" t="s">
        <v>8234</v>
      </c>
      <c r="AL777" t="s">
        <v>8234</v>
      </c>
      <c r="AM777">
        <f>IF(Customers[[#This Row],[Customer Status]]="Churned",1,0)</f>
        <v>0</v>
      </c>
      <c r="AN777" t="str">
        <f>IF(Customers[[#This Row],[Monthly Charge]]&gt;=_xlfn.PERCENTILE.INC(Customers[Monthly Charge],0.75),"High-value","Other")</f>
        <v>Other</v>
      </c>
    </row>
    <row r="778" spans="1:40" x14ac:dyDescent="0.25">
      <c r="A778" t="s">
        <v>1342</v>
      </c>
      <c r="B778" t="s">
        <v>49</v>
      </c>
      <c r="C778" s="1">
        <v>41</v>
      </c>
      <c r="D778" t="s">
        <v>40</v>
      </c>
      <c r="E778" s="1">
        <v>1</v>
      </c>
      <c r="F778" t="s">
        <v>1343</v>
      </c>
      <c r="G778">
        <v>95639</v>
      </c>
      <c r="H778">
        <v>38.375324999999997</v>
      </c>
      <c r="I778">
        <v>-121.507935</v>
      </c>
      <c r="J778" s="1">
        <v>4</v>
      </c>
      <c r="K778" s="1">
        <v>61</v>
      </c>
      <c r="L778" t="s">
        <v>76</v>
      </c>
      <c r="M778" t="s">
        <v>40</v>
      </c>
      <c r="N778" s="2">
        <v>41.57</v>
      </c>
      <c r="O778" t="s">
        <v>43</v>
      </c>
      <c r="P778" t="s">
        <v>40</v>
      </c>
      <c r="Q778" t="s">
        <v>55</v>
      </c>
      <c r="R778" s="1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 s="3">
        <v>98.45</v>
      </c>
      <c r="AE778" s="3">
        <v>6145.2</v>
      </c>
      <c r="AF778" s="3">
        <v>0</v>
      </c>
      <c r="AG778" s="3">
        <v>0</v>
      </c>
      <c r="AH778" s="3">
        <v>2535.77</v>
      </c>
      <c r="AI778" s="3">
        <v>8680.9699999999993</v>
      </c>
      <c r="AJ778" t="s">
        <v>47</v>
      </c>
      <c r="AK778" t="s">
        <v>8234</v>
      </c>
      <c r="AL778" t="s">
        <v>8234</v>
      </c>
      <c r="AM778">
        <f>IF(Customers[[#This Row],[Customer Status]]="Churned",1,0)</f>
        <v>0</v>
      </c>
      <c r="AN778" t="str">
        <f>IF(Customers[[#This Row],[Monthly Charge]]&gt;=_xlfn.PERCENTILE.INC(Customers[Monthly Charge],0.75),"High-value","Other")</f>
        <v>High-value</v>
      </c>
    </row>
    <row r="779" spans="1:40" x14ac:dyDescent="0.25">
      <c r="A779" t="s">
        <v>1344</v>
      </c>
      <c r="B779" t="s">
        <v>39</v>
      </c>
      <c r="C779" s="1">
        <v>38</v>
      </c>
      <c r="D779" t="s">
        <v>43</v>
      </c>
      <c r="E779" s="1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 s="1">
        <v>0</v>
      </c>
      <c r="K779" s="1">
        <v>18</v>
      </c>
      <c r="L779" t="s">
        <v>62</v>
      </c>
      <c r="M779" t="s">
        <v>40</v>
      </c>
      <c r="N779" s="2">
        <v>18.8</v>
      </c>
      <c r="O779" t="s">
        <v>43</v>
      </c>
      <c r="P779" t="s">
        <v>43</v>
      </c>
      <c r="Q779" t="s">
        <v>42</v>
      </c>
      <c r="R779" s="1">
        <v>0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45</v>
      </c>
      <c r="AB779" t="s">
        <v>43</v>
      </c>
      <c r="AC779" t="s">
        <v>183</v>
      </c>
      <c r="AD779" s="3">
        <v>20.100000000000001</v>
      </c>
      <c r="AE779" s="3">
        <v>407.05</v>
      </c>
      <c r="AF779" s="3">
        <v>0</v>
      </c>
      <c r="AG779" s="3">
        <v>0</v>
      </c>
      <c r="AH779" s="3">
        <v>338.4</v>
      </c>
      <c r="AI779" s="3">
        <v>745.45</v>
      </c>
      <c r="AJ779" t="s">
        <v>47</v>
      </c>
      <c r="AK779" t="s">
        <v>8234</v>
      </c>
      <c r="AL779" t="s">
        <v>8234</v>
      </c>
      <c r="AM779">
        <f>IF(Customers[[#This Row],[Customer Status]]="Churned",1,0)</f>
        <v>0</v>
      </c>
      <c r="AN779" t="str">
        <f>IF(Customers[[#This Row],[Monthly Charge]]&gt;=_xlfn.PERCENTILE.INC(Customers[Monthly Charge],0.75),"High-value","Other")</f>
        <v>Other</v>
      </c>
    </row>
    <row r="780" spans="1:40" x14ac:dyDescent="0.25">
      <c r="A780" t="s">
        <v>1345</v>
      </c>
      <c r="B780" t="s">
        <v>49</v>
      </c>
      <c r="C780" s="1">
        <v>32</v>
      </c>
      <c r="D780" t="s">
        <v>40</v>
      </c>
      <c r="E780" s="1">
        <v>0</v>
      </c>
      <c r="F780" t="s">
        <v>211</v>
      </c>
      <c r="G780">
        <v>93725</v>
      </c>
      <c r="H780">
        <v>36.623632000000001</v>
      </c>
      <c r="I780">
        <v>-119.741322</v>
      </c>
      <c r="J780" s="1">
        <v>1</v>
      </c>
      <c r="K780" s="1">
        <v>27</v>
      </c>
      <c r="L780" t="s">
        <v>129</v>
      </c>
      <c r="M780" t="s">
        <v>40</v>
      </c>
      <c r="N780" s="2">
        <v>41.48</v>
      </c>
      <c r="O780" t="s">
        <v>43</v>
      </c>
      <c r="P780" t="s">
        <v>40</v>
      </c>
      <c r="Q780" t="s">
        <v>79</v>
      </c>
      <c r="R780" s="1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 s="3">
        <v>53.8</v>
      </c>
      <c r="AE780" s="3">
        <v>1389.85</v>
      </c>
      <c r="AF780" s="3">
        <v>0</v>
      </c>
      <c r="AG780" s="3">
        <v>0</v>
      </c>
      <c r="AH780" s="3">
        <v>1119.96</v>
      </c>
      <c r="AI780" s="3">
        <v>2509.81</v>
      </c>
      <c r="AJ780" t="s">
        <v>47</v>
      </c>
      <c r="AK780" t="s">
        <v>8234</v>
      </c>
      <c r="AL780" t="s">
        <v>8234</v>
      </c>
      <c r="AM780">
        <f>IF(Customers[[#This Row],[Customer Status]]="Churned",1,0)</f>
        <v>0</v>
      </c>
      <c r="AN780" t="str">
        <f>IF(Customers[[#This Row],[Monthly Charge]]&gt;=_xlfn.PERCENTILE.INC(Customers[Monthly Charge],0.75),"High-value","Other")</f>
        <v>Other</v>
      </c>
    </row>
    <row r="781" spans="1:40" x14ac:dyDescent="0.25">
      <c r="A781" t="s">
        <v>1346</v>
      </c>
      <c r="B781" t="s">
        <v>39</v>
      </c>
      <c r="C781" s="1">
        <v>48</v>
      </c>
      <c r="D781" t="s">
        <v>40</v>
      </c>
      <c r="E781" s="1">
        <v>3</v>
      </c>
      <c r="F781" t="s">
        <v>1347</v>
      </c>
      <c r="G781">
        <v>94514</v>
      </c>
      <c r="H781">
        <v>37.83323</v>
      </c>
      <c r="I781">
        <v>-121.601461</v>
      </c>
      <c r="J781" s="1">
        <v>3</v>
      </c>
      <c r="K781" s="1">
        <v>64</v>
      </c>
      <c r="L781" t="s">
        <v>76</v>
      </c>
      <c r="M781" t="s">
        <v>40</v>
      </c>
      <c r="N781" s="2">
        <v>39.369999999999997</v>
      </c>
      <c r="O781" t="s">
        <v>40</v>
      </c>
      <c r="P781" t="s">
        <v>40</v>
      </c>
      <c r="Q781" t="s">
        <v>55</v>
      </c>
      <c r="R781" s="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 s="3">
        <v>111.45</v>
      </c>
      <c r="AE781" s="3">
        <v>7266.95</v>
      </c>
      <c r="AF781" s="3">
        <v>0</v>
      </c>
      <c r="AG781" s="3">
        <v>0</v>
      </c>
      <c r="AH781" s="3">
        <v>2519.6799999999998</v>
      </c>
      <c r="AI781" s="3">
        <v>9786.6299999999992</v>
      </c>
      <c r="AJ781" t="s">
        <v>47</v>
      </c>
      <c r="AK781" t="s">
        <v>8234</v>
      </c>
      <c r="AL781" t="s">
        <v>8234</v>
      </c>
      <c r="AM781">
        <f>IF(Customers[[#This Row],[Customer Status]]="Churned",1,0)</f>
        <v>0</v>
      </c>
      <c r="AN781" t="str">
        <f>IF(Customers[[#This Row],[Monthly Charge]]&gt;=_xlfn.PERCENTILE.INC(Customers[Monthly Charge],0.75),"High-value","Other")</f>
        <v>High-value</v>
      </c>
    </row>
    <row r="782" spans="1:40" x14ac:dyDescent="0.25">
      <c r="A782" t="s">
        <v>1348</v>
      </c>
      <c r="B782" t="s">
        <v>39</v>
      </c>
      <c r="C782" s="1">
        <v>47</v>
      </c>
      <c r="D782" t="s">
        <v>43</v>
      </c>
      <c r="E782" s="1">
        <v>0</v>
      </c>
      <c r="F782" t="s">
        <v>318</v>
      </c>
      <c r="G782">
        <v>92551</v>
      </c>
      <c r="H782">
        <v>33.882739999999998</v>
      </c>
      <c r="I782">
        <v>-117.224878</v>
      </c>
      <c r="J782" s="1">
        <v>0</v>
      </c>
      <c r="K782" s="1">
        <v>1</v>
      </c>
      <c r="L782" t="s">
        <v>42</v>
      </c>
      <c r="M782" t="s">
        <v>40</v>
      </c>
      <c r="N782" s="2">
        <v>16.47</v>
      </c>
      <c r="O782" t="s">
        <v>43</v>
      </c>
      <c r="P782" t="s">
        <v>43</v>
      </c>
      <c r="Q782" t="s">
        <v>42</v>
      </c>
      <c r="R782" s="1">
        <v>0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51</v>
      </c>
      <c r="AB782" t="s">
        <v>43</v>
      </c>
      <c r="AC782" t="s">
        <v>46</v>
      </c>
      <c r="AD782" s="3">
        <v>19.850000000000001</v>
      </c>
      <c r="AE782" s="3">
        <v>19.850000000000001</v>
      </c>
      <c r="AF782" s="3">
        <v>0</v>
      </c>
      <c r="AG782" s="3">
        <v>0</v>
      </c>
      <c r="AH782" s="3">
        <v>16.47</v>
      </c>
      <c r="AI782" s="3">
        <v>36.32</v>
      </c>
      <c r="AJ782" t="s">
        <v>98</v>
      </c>
      <c r="AK782" t="s">
        <v>8234</v>
      </c>
      <c r="AL782" t="s">
        <v>8234</v>
      </c>
      <c r="AM782">
        <f>IF(Customers[[#This Row],[Customer Status]]="Churned",1,0)</f>
        <v>0</v>
      </c>
      <c r="AN782" t="str">
        <f>IF(Customers[[#This Row],[Monthly Charge]]&gt;=_xlfn.PERCENTILE.INC(Customers[Monthly Charge],0.75),"High-value","Other")</f>
        <v>Other</v>
      </c>
    </row>
    <row r="783" spans="1:40" x14ac:dyDescent="0.25">
      <c r="A783" t="s">
        <v>1349</v>
      </c>
      <c r="B783" t="s">
        <v>39</v>
      </c>
      <c r="C783" s="1">
        <v>53</v>
      </c>
      <c r="D783" t="s">
        <v>40</v>
      </c>
      <c r="E783" s="1">
        <v>0</v>
      </c>
      <c r="F783" t="s">
        <v>490</v>
      </c>
      <c r="G783">
        <v>92596</v>
      </c>
      <c r="H783">
        <v>33.657432999999997</v>
      </c>
      <c r="I783">
        <v>-117.04254</v>
      </c>
      <c r="J783" s="1">
        <v>9</v>
      </c>
      <c r="K783" s="1">
        <v>50</v>
      </c>
      <c r="L783" t="s">
        <v>76</v>
      </c>
      <c r="M783" t="s">
        <v>40</v>
      </c>
      <c r="N783" s="2">
        <v>46.49</v>
      </c>
      <c r="O783" t="s">
        <v>40</v>
      </c>
      <c r="P783" t="s">
        <v>40</v>
      </c>
      <c r="Q783" t="s">
        <v>79</v>
      </c>
      <c r="R783" s="1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 s="3">
        <v>84.15</v>
      </c>
      <c r="AE783" s="3">
        <v>4164.3999999999996</v>
      </c>
      <c r="AF783" s="3">
        <v>0</v>
      </c>
      <c r="AG783" s="3">
        <v>0</v>
      </c>
      <c r="AH783" s="3">
        <v>2324.5</v>
      </c>
      <c r="AI783" s="3">
        <v>6488.9</v>
      </c>
      <c r="AJ783" t="s">
        <v>47</v>
      </c>
      <c r="AK783" t="s">
        <v>8234</v>
      </c>
      <c r="AL783" t="s">
        <v>8234</v>
      </c>
      <c r="AM783">
        <f>IF(Customers[[#This Row],[Customer Status]]="Churned",1,0)</f>
        <v>0</v>
      </c>
      <c r="AN783" t="str">
        <f>IF(Customers[[#This Row],[Monthly Charge]]&gt;=_xlfn.PERCENTILE.INC(Customers[Monthly Charge],0.75),"High-value","Other")</f>
        <v>Other</v>
      </c>
    </row>
    <row r="784" spans="1:40" x14ac:dyDescent="0.25">
      <c r="A784" t="s">
        <v>1350</v>
      </c>
      <c r="B784" t="s">
        <v>39</v>
      </c>
      <c r="C784" s="1">
        <v>53</v>
      </c>
      <c r="D784" t="s">
        <v>40</v>
      </c>
      <c r="E784" s="1">
        <v>0</v>
      </c>
      <c r="F784" t="s">
        <v>1351</v>
      </c>
      <c r="G784">
        <v>92236</v>
      </c>
      <c r="H784">
        <v>33.680031</v>
      </c>
      <c r="I784">
        <v>-116.171678</v>
      </c>
      <c r="J784" s="1">
        <v>7</v>
      </c>
      <c r="K784" s="1">
        <v>30</v>
      </c>
      <c r="L784" t="s">
        <v>42</v>
      </c>
      <c r="M784" t="s">
        <v>40</v>
      </c>
      <c r="N784" s="2">
        <v>17.329999999999998</v>
      </c>
      <c r="O784" t="s">
        <v>43</v>
      </c>
      <c r="P784" t="s">
        <v>40</v>
      </c>
      <c r="Q784" t="s">
        <v>79</v>
      </c>
      <c r="R784" s="1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 s="3">
        <v>70.25</v>
      </c>
      <c r="AE784" s="3">
        <v>2198.9</v>
      </c>
      <c r="AF784" s="3">
        <v>0</v>
      </c>
      <c r="AG784" s="3">
        <v>0</v>
      </c>
      <c r="AH784" s="3">
        <v>519.9</v>
      </c>
      <c r="AI784" s="3">
        <v>2718.8</v>
      </c>
      <c r="AJ784" t="s">
        <v>47</v>
      </c>
      <c r="AK784" t="s">
        <v>8234</v>
      </c>
      <c r="AL784" t="s">
        <v>8234</v>
      </c>
      <c r="AM784">
        <f>IF(Customers[[#This Row],[Customer Status]]="Churned",1,0)</f>
        <v>0</v>
      </c>
      <c r="AN784" t="str">
        <f>IF(Customers[[#This Row],[Monthly Charge]]&gt;=_xlfn.PERCENTILE.INC(Customers[Monthly Charge],0.75),"High-value","Other")</f>
        <v>Other</v>
      </c>
    </row>
    <row r="785" spans="1:40" x14ac:dyDescent="0.25">
      <c r="A785" t="s">
        <v>1352</v>
      </c>
      <c r="B785" t="s">
        <v>49</v>
      </c>
      <c r="C785" s="1">
        <v>33</v>
      </c>
      <c r="D785" t="s">
        <v>43</v>
      </c>
      <c r="E785" s="1">
        <v>0</v>
      </c>
      <c r="F785" t="s">
        <v>1353</v>
      </c>
      <c r="G785">
        <v>95251</v>
      </c>
      <c r="H785">
        <v>38.055562000000002</v>
      </c>
      <c r="I785">
        <v>-120.456298</v>
      </c>
      <c r="J785" s="1">
        <v>0</v>
      </c>
      <c r="K785" s="1">
        <v>57</v>
      </c>
      <c r="L785" t="s">
        <v>42</v>
      </c>
      <c r="M785" t="s">
        <v>43</v>
      </c>
      <c r="N785" s="2">
        <v>0</v>
      </c>
      <c r="O785" t="s">
        <v>43</v>
      </c>
      <c r="P785" t="s">
        <v>40</v>
      </c>
      <c r="Q785" t="s">
        <v>79</v>
      </c>
      <c r="R785" s="1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 s="3">
        <v>53.35</v>
      </c>
      <c r="AE785" s="3">
        <v>3090.05</v>
      </c>
      <c r="AF785" s="3">
        <v>0</v>
      </c>
      <c r="AG785" s="3">
        <v>100</v>
      </c>
      <c r="AH785" s="3">
        <v>0</v>
      </c>
      <c r="AI785" s="3">
        <v>3190.05</v>
      </c>
      <c r="AJ785" t="s">
        <v>47</v>
      </c>
      <c r="AK785" t="s">
        <v>8234</v>
      </c>
      <c r="AL785" t="s">
        <v>8234</v>
      </c>
      <c r="AM785">
        <f>IF(Customers[[#This Row],[Customer Status]]="Churned",1,0)</f>
        <v>0</v>
      </c>
      <c r="AN785" t="str">
        <f>IF(Customers[[#This Row],[Monthly Charge]]&gt;=_xlfn.PERCENTILE.INC(Customers[Monthly Charge],0.75),"High-value","Other")</f>
        <v>Other</v>
      </c>
    </row>
    <row r="786" spans="1:40" x14ac:dyDescent="0.25">
      <c r="A786" t="s">
        <v>1354</v>
      </c>
      <c r="B786" t="s">
        <v>39</v>
      </c>
      <c r="C786" s="1">
        <v>64</v>
      </c>
      <c r="D786" t="s">
        <v>43</v>
      </c>
      <c r="E786" s="1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 s="1">
        <v>0</v>
      </c>
      <c r="K786" s="1">
        <v>17</v>
      </c>
      <c r="L786" t="s">
        <v>62</v>
      </c>
      <c r="M786" t="s">
        <v>40</v>
      </c>
      <c r="N786" s="2">
        <v>9.84</v>
      </c>
      <c r="O786" t="s">
        <v>40</v>
      </c>
      <c r="P786" t="s">
        <v>43</v>
      </c>
      <c r="Q786" t="s">
        <v>42</v>
      </c>
      <c r="R786" s="1">
        <v>0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51</v>
      </c>
      <c r="AB786" t="s">
        <v>43</v>
      </c>
      <c r="AC786" t="s">
        <v>46</v>
      </c>
      <c r="AD786" s="3">
        <v>24.8</v>
      </c>
      <c r="AE786" s="3">
        <v>475.25</v>
      </c>
      <c r="AF786" s="3">
        <v>37.06</v>
      </c>
      <c r="AG786" s="3">
        <v>0</v>
      </c>
      <c r="AH786" s="3">
        <v>167.28</v>
      </c>
      <c r="AI786" s="3">
        <v>605.47</v>
      </c>
      <c r="AJ786" t="s">
        <v>47</v>
      </c>
      <c r="AK786" t="s">
        <v>8234</v>
      </c>
      <c r="AL786" t="s">
        <v>8234</v>
      </c>
      <c r="AM786">
        <f>IF(Customers[[#This Row],[Customer Status]]="Churned",1,0)</f>
        <v>0</v>
      </c>
      <c r="AN786" t="str">
        <f>IF(Customers[[#This Row],[Monthly Charge]]&gt;=_xlfn.PERCENTILE.INC(Customers[Monthly Charge],0.75),"High-value","Other")</f>
        <v>Other</v>
      </c>
    </row>
    <row r="787" spans="1:40" x14ac:dyDescent="0.25">
      <c r="A787" t="s">
        <v>1356</v>
      </c>
      <c r="B787" t="s">
        <v>39</v>
      </c>
      <c r="C787" s="1">
        <v>36</v>
      </c>
      <c r="D787" t="s">
        <v>43</v>
      </c>
      <c r="E787" s="1">
        <v>0</v>
      </c>
      <c r="F787" t="s">
        <v>151</v>
      </c>
      <c r="G787">
        <v>92107</v>
      </c>
      <c r="H787">
        <v>32.741852000000002</v>
      </c>
      <c r="I787">
        <v>-117.243453</v>
      </c>
      <c r="J787" s="1">
        <v>0</v>
      </c>
      <c r="K787" s="1">
        <v>51</v>
      </c>
      <c r="L787" t="s">
        <v>76</v>
      </c>
      <c r="M787" t="s">
        <v>40</v>
      </c>
      <c r="N787" s="2">
        <v>14.37</v>
      </c>
      <c r="O787" t="s">
        <v>43</v>
      </c>
      <c r="P787" t="s">
        <v>40</v>
      </c>
      <c r="Q787" t="s">
        <v>55</v>
      </c>
      <c r="R787" s="1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 s="3">
        <v>87.55</v>
      </c>
      <c r="AE787" s="3">
        <v>4475.8999999999996</v>
      </c>
      <c r="AF787" s="3">
        <v>0</v>
      </c>
      <c r="AG787" s="3">
        <v>0</v>
      </c>
      <c r="AH787" s="3">
        <v>732.87</v>
      </c>
      <c r="AI787" s="3">
        <v>5208.7700000000004</v>
      </c>
      <c r="AJ787" t="s">
        <v>47</v>
      </c>
      <c r="AK787" t="s">
        <v>8234</v>
      </c>
      <c r="AL787" t="s">
        <v>8234</v>
      </c>
      <c r="AM787">
        <f>IF(Customers[[#This Row],[Customer Status]]="Churned",1,0)</f>
        <v>0</v>
      </c>
      <c r="AN787" t="str">
        <f>IF(Customers[[#This Row],[Monthly Charge]]&gt;=_xlfn.PERCENTILE.INC(Customers[Monthly Charge],0.75),"High-value","Other")</f>
        <v>Other</v>
      </c>
    </row>
    <row r="788" spans="1:40" x14ac:dyDescent="0.25">
      <c r="A788" t="s">
        <v>1357</v>
      </c>
      <c r="B788" t="s">
        <v>49</v>
      </c>
      <c r="C788" s="1">
        <v>64</v>
      </c>
      <c r="D788" t="s">
        <v>43</v>
      </c>
      <c r="E788" s="1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 s="1">
        <v>0</v>
      </c>
      <c r="K788" s="1">
        <v>2</v>
      </c>
      <c r="L788" t="s">
        <v>42</v>
      </c>
      <c r="M788" t="s">
        <v>43</v>
      </c>
      <c r="N788" s="2">
        <v>0</v>
      </c>
      <c r="O788" t="s">
        <v>43</v>
      </c>
      <c r="P788" t="s">
        <v>40</v>
      </c>
      <c r="Q788" t="s">
        <v>44</v>
      </c>
      <c r="R788" s="1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 s="3">
        <v>29.85</v>
      </c>
      <c r="AE788" s="3">
        <v>75.599999999999994</v>
      </c>
      <c r="AF788" s="3">
        <v>0</v>
      </c>
      <c r="AG788" s="3">
        <v>0</v>
      </c>
      <c r="AH788" s="3">
        <v>0</v>
      </c>
      <c r="AI788" s="3">
        <v>75.599999999999994</v>
      </c>
      <c r="AJ788" t="s">
        <v>57</v>
      </c>
      <c r="AK788" t="s">
        <v>109</v>
      </c>
      <c r="AL788" t="s">
        <v>110</v>
      </c>
      <c r="AM788">
        <f>IF(Customers[[#This Row],[Customer Status]]="Churned",1,0)</f>
        <v>1</v>
      </c>
      <c r="AN788" t="str">
        <f>IF(Customers[[#This Row],[Monthly Charge]]&gt;=_xlfn.PERCENTILE.INC(Customers[Monthly Charge],0.75),"High-value","Other")</f>
        <v>Other</v>
      </c>
    </row>
    <row r="789" spans="1:40" x14ac:dyDescent="0.25">
      <c r="A789" t="s">
        <v>1358</v>
      </c>
      <c r="B789" t="s">
        <v>39</v>
      </c>
      <c r="C789" s="1">
        <v>39</v>
      </c>
      <c r="D789" t="s">
        <v>43</v>
      </c>
      <c r="E789" s="1">
        <v>0</v>
      </c>
      <c r="F789" t="s">
        <v>1359</v>
      </c>
      <c r="G789">
        <v>95006</v>
      </c>
      <c r="H789">
        <v>37.171726999999997</v>
      </c>
      <c r="I789">
        <v>-122.142961</v>
      </c>
      <c r="J789" s="1">
        <v>0</v>
      </c>
      <c r="K789" s="1">
        <v>2</v>
      </c>
      <c r="L789" t="s">
        <v>42</v>
      </c>
      <c r="M789" t="s">
        <v>40</v>
      </c>
      <c r="N789" s="2">
        <v>14.07</v>
      </c>
      <c r="O789" t="s">
        <v>40</v>
      </c>
      <c r="P789" t="s">
        <v>40</v>
      </c>
      <c r="Q789" t="s">
        <v>55</v>
      </c>
      <c r="R789" s="1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 s="3">
        <v>85.7</v>
      </c>
      <c r="AE789" s="3">
        <v>169.8</v>
      </c>
      <c r="AF789" s="3">
        <v>0</v>
      </c>
      <c r="AG789" s="3">
        <v>0</v>
      </c>
      <c r="AH789" s="3">
        <v>28.14</v>
      </c>
      <c r="AI789" s="3">
        <v>197.94</v>
      </c>
      <c r="AJ789" t="s">
        <v>57</v>
      </c>
      <c r="AK789" t="s">
        <v>121</v>
      </c>
      <c r="AL789" t="s">
        <v>122</v>
      </c>
      <c r="AM789">
        <f>IF(Customers[[#This Row],[Customer Status]]="Churned",1,0)</f>
        <v>1</v>
      </c>
      <c r="AN789" t="str">
        <f>IF(Customers[[#This Row],[Monthly Charge]]&gt;=_xlfn.PERCENTILE.INC(Customers[Monthly Charge],0.75),"High-value","Other")</f>
        <v>Other</v>
      </c>
    </row>
    <row r="790" spans="1:40" x14ac:dyDescent="0.25">
      <c r="A790" t="s">
        <v>1360</v>
      </c>
      <c r="B790" t="s">
        <v>39</v>
      </c>
      <c r="C790" s="1">
        <v>35</v>
      </c>
      <c r="D790" t="s">
        <v>40</v>
      </c>
      <c r="E790" s="1">
        <v>3</v>
      </c>
      <c r="F790" t="s">
        <v>1361</v>
      </c>
      <c r="G790">
        <v>95962</v>
      </c>
      <c r="H790">
        <v>39.342587000000002</v>
      </c>
      <c r="I790">
        <v>-121.249833</v>
      </c>
      <c r="J790" s="1">
        <v>1</v>
      </c>
      <c r="K790" s="1">
        <v>60</v>
      </c>
      <c r="L790" t="s">
        <v>76</v>
      </c>
      <c r="M790" t="s">
        <v>40</v>
      </c>
      <c r="N790" s="2">
        <v>48.04</v>
      </c>
      <c r="O790" t="s">
        <v>40</v>
      </c>
      <c r="P790" t="s">
        <v>40</v>
      </c>
      <c r="Q790" t="s">
        <v>55</v>
      </c>
      <c r="R790" s="1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 s="3">
        <v>94.15</v>
      </c>
      <c r="AE790" s="3">
        <v>5811.8</v>
      </c>
      <c r="AF790" s="3">
        <v>0</v>
      </c>
      <c r="AG790" s="3">
        <v>0</v>
      </c>
      <c r="AH790" s="3">
        <v>2882.4</v>
      </c>
      <c r="AI790" s="3">
        <v>8694.2000000000007</v>
      </c>
      <c r="AJ790" t="s">
        <v>47</v>
      </c>
      <c r="AK790" t="s">
        <v>8234</v>
      </c>
      <c r="AL790" t="s">
        <v>8234</v>
      </c>
      <c r="AM790">
        <f>IF(Customers[[#This Row],[Customer Status]]="Churned",1,0)</f>
        <v>0</v>
      </c>
      <c r="AN790" t="str">
        <f>IF(Customers[[#This Row],[Monthly Charge]]&gt;=_xlfn.PERCENTILE.INC(Customers[Monthly Charge],0.75),"High-value","Other")</f>
        <v>High-value</v>
      </c>
    </row>
    <row r="791" spans="1:40" x14ac:dyDescent="0.25">
      <c r="A791" t="s">
        <v>1362</v>
      </c>
      <c r="B791" t="s">
        <v>39</v>
      </c>
      <c r="C791" s="1">
        <v>59</v>
      </c>
      <c r="D791" t="s">
        <v>40</v>
      </c>
      <c r="E791" s="1">
        <v>0</v>
      </c>
      <c r="F791" t="s">
        <v>970</v>
      </c>
      <c r="G791">
        <v>92227</v>
      </c>
      <c r="H791">
        <v>33.03933</v>
      </c>
      <c r="I791">
        <v>-115.191857</v>
      </c>
      <c r="J791" s="1">
        <v>1</v>
      </c>
      <c r="K791" s="1">
        <v>67</v>
      </c>
      <c r="L791" t="s">
        <v>42</v>
      </c>
      <c r="M791" t="s">
        <v>40</v>
      </c>
      <c r="N791" s="2">
        <v>32.15</v>
      </c>
      <c r="O791" t="s">
        <v>40</v>
      </c>
      <c r="P791" t="s">
        <v>40</v>
      </c>
      <c r="Q791" t="s">
        <v>55</v>
      </c>
      <c r="R791" s="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 s="3">
        <v>108.75</v>
      </c>
      <c r="AE791" s="3">
        <v>7156.2</v>
      </c>
      <c r="AF791" s="3">
        <v>0</v>
      </c>
      <c r="AG791" s="3">
        <v>0</v>
      </c>
      <c r="AH791" s="3">
        <v>2154.0500000000002</v>
      </c>
      <c r="AI791" s="3">
        <v>9310.25</v>
      </c>
      <c r="AJ791" t="s">
        <v>57</v>
      </c>
      <c r="AK791" t="s">
        <v>58</v>
      </c>
      <c r="AL791" t="s">
        <v>59</v>
      </c>
      <c r="AM791">
        <f>IF(Customers[[#This Row],[Customer Status]]="Churned",1,0)</f>
        <v>1</v>
      </c>
      <c r="AN791" t="str">
        <f>IF(Customers[[#This Row],[Monthly Charge]]&gt;=_xlfn.PERCENTILE.INC(Customers[Monthly Charge],0.75),"High-value","Other")</f>
        <v>High-value</v>
      </c>
    </row>
    <row r="792" spans="1:40" x14ac:dyDescent="0.25">
      <c r="A792" t="s">
        <v>1363</v>
      </c>
      <c r="B792" t="s">
        <v>49</v>
      </c>
      <c r="C792" s="1">
        <v>62</v>
      </c>
      <c r="D792" t="s">
        <v>43</v>
      </c>
      <c r="E792" s="1">
        <v>0</v>
      </c>
      <c r="F792" t="s">
        <v>430</v>
      </c>
      <c r="G792">
        <v>92707</v>
      </c>
      <c r="H792">
        <v>33.714829000000002</v>
      </c>
      <c r="I792">
        <v>-117.872941</v>
      </c>
      <c r="J792" s="1">
        <v>0</v>
      </c>
      <c r="K792" s="1">
        <v>33</v>
      </c>
      <c r="L792" t="s">
        <v>42</v>
      </c>
      <c r="M792" t="s">
        <v>43</v>
      </c>
      <c r="N792" s="2">
        <v>0</v>
      </c>
      <c r="O792" t="s">
        <v>43</v>
      </c>
      <c r="P792" t="s">
        <v>40</v>
      </c>
      <c r="Q792" t="s">
        <v>79</v>
      </c>
      <c r="R792" s="1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 s="3">
        <v>39.1</v>
      </c>
      <c r="AE792" s="3">
        <v>1309</v>
      </c>
      <c r="AF792" s="3">
        <v>0</v>
      </c>
      <c r="AG792" s="3">
        <v>0</v>
      </c>
      <c r="AH792" s="3">
        <v>0</v>
      </c>
      <c r="AI792" s="3">
        <v>1309</v>
      </c>
      <c r="AJ792" t="s">
        <v>47</v>
      </c>
      <c r="AK792" t="s">
        <v>8234</v>
      </c>
      <c r="AL792" t="s">
        <v>8234</v>
      </c>
      <c r="AM792">
        <f>IF(Customers[[#This Row],[Customer Status]]="Churned",1,0)</f>
        <v>0</v>
      </c>
      <c r="AN792" t="str">
        <f>IF(Customers[[#This Row],[Monthly Charge]]&gt;=_xlfn.PERCENTILE.INC(Customers[Monthly Charge],0.75),"High-value","Other")</f>
        <v>Other</v>
      </c>
    </row>
    <row r="793" spans="1:40" x14ac:dyDescent="0.25">
      <c r="A793" t="s">
        <v>1364</v>
      </c>
      <c r="B793" t="s">
        <v>49</v>
      </c>
      <c r="C793" s="1">
        <v>55</v>
      </c>
      <c r="D793" t="s">
        <v>43</v>
      </c>
      <c r="E793" s="1">
        <v>0</v>
      </c>
      <c r="F793" t="s">
        <v>360</v>
      </c>
      <c r="G793">
        <v>92672</v>
      </c>
      <c r="H793">
        <v>33.429487999999999</v>
      </c>
      <c r="I793">
        <v>-117.609432</v>
      </c>
      <c r="J793" s="1">
        <v>0</v>
      </c>
      <c r="K793" s="1">
        <v>38</v>
      </c>
      <c r="L793" t="s">
        <v>129</v>
      </c>
      <c r="M793" t="s">
        <v>40</v>
      </c>
      <c r="N793" s="2">
        <v>42.24</v>
      </c>
      <c r="O793" t="s">
        <v>43</v>
      </c>
      <c r="P793" t="s">
        <v>40</v>
      </c>
      <c r="Q793" t="s">
        <v>79</v>
      </c>
      <c r="R793" s="1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 s="3">
        <v>70.599999999999994</v>
      </c>
      <c r="AE793" s="3">
        <v>2708.2</v>
      </c>
      <c r="AF793" s="3">
        <v>0</v>
      </c>
      <c r="AG793" s="3">
        <v>0</v>
      </c>
      <c r="AH793" s="3">
        <v>1605.12</v>
      </c>
      <c r="AI793" s="3">
        <v>4313.32</v>
      </c>
      <c r="AJ793" t="s">
        <v>47</v>
      </c>
      <c r="AK793" t="s">
        <v>8234</v>
      </c>
      <c r="AL793" t="s">
        <v>8234</v>
      </c>
      <c r="AM793">
        <f>IF(Customers[[#This Row],[Customer Status]]="Churned",1,0)</f>
        <v>0</v>
      </c>
      <c r="AN793" t="str">
        <f>IF(Customers[[#This Row],[Monthly Charge]]&gt;=_xlfn.PERCENTILE.INC(Customers[Monthly Charge],0.75),"High-value","Other")</f>
        <v>Other</v>
      </c>
    </row>
    <row r="794" spans="1:40" x14ac:dyDescent="0.25">
      <c r="A794" t="s">
        <v>1365</v>
      </c>
      <c r="B794" t="s">
        <v>39</v>
      </c>
      <c r="C794" s="1">
        <v>57</v>
      </c>
      <c r="D794" t="s">
        <v>43</v>
      </c>
      <c r="E794" s="1">
        <v>0</v>
      </c>
      <c r="F794" t="s">
        <v>50</v>
      </c>
      <c r="G794">
        <v>91201</v>
      </c>
      <c r="H794">
        <v>34.17051</v>
      </c>
      <c r="I794">
        <v>-118.289463</v>
      </c>
      <c r="J794" s="1">
        <v>0</v>
      </c>
      <c r="K794" s="1">
        <v>1</v>
      </c>
      <c r="L794" t="s">
        <v>42</v>
      </c>
      <c r="M794" t="s">
        <v>40</v>
      </c>
      <c r="N794" s="2">
        <v>37.619999999999997</v>
      </c>
      <c r="O794" t="s">
        <v>43</v>
      </c>
      <c r="P794" t="s">
        <v>43</v>
      </c>
      <c r="Q794" t="s">
        <v>42</v>
      </c>
      <c r="R794" s="1">
        <v>0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51</v>
      </c>
      <c r="AB794" t="s">
        <v>43</v>
      </c>
      <c r="AC794" t="s">
        <v>56</v>
      </c>
      <c r="AD794" s="3">
        <v>19.75</v>
      </c>
      <c r="AE794" s="3">
        <v>19.75</v>
      </c>
      <c r="AF794" s="3">
        <v>0</v>
      </c>
      <c r="AG794" s="3">
        <v>0</v>
      </c>
      <c r="AH794" s="3">
        <v>37.619999999999997</v>
      </c>
      <c r="AI794" s="3">
        <v>57.37</v>
      </c>
      <c r="AJ794" t="s">
        <v>98</v>
      </c>
      <c r="AK794" t="s">
        <v>8234</v>
      </c>
      <c r="AL794" t="s">
        <v>8234</v>
      </c>
      <c r="AM794">
        <f>IF(Customers[[#This Row],[Customer Status]]="Churned",1,0)</f>
        <v>0</v>
      </c>
      <c r="AN794" t="str">
        <f>IF(Customers[[#This Row],[Monthly Charge]]&gt;=_xlfn.PERCENTILE.INC(Customers[Monthly Charge],0.75),"High-value","Other")</f>
        <v>Other</v>
      </c>
    </row>
    <row r="795" spans="1:40" x14ac:dyDescent="0.25">
      <c r="A795" t="s">
        <v>1366</v>
      </c>
      <c r="B795" t="s">
        <v>49</v>
      </c>
      <c r="C795" s="1">
        <v>59</v>
      </c>
      <c r="D795" t="s">
        <v>43</v>
      </c>
      <c r="E795" s="1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 s="1">
        <v>0</v>
      </c>
      <c r="K795" s="1">
        <v>1</v>
      </c>
      <c r="L795" t="s">
        <v>54</v>
      </c>
      <c r="M795" t="s">
        <v>40</v>
      </c>
      <c r="N795" s="2">
        <v>30.07</v>
      </c>
      <c r="O795" t="s">
        <v>40</v>
      </c>
      <c r="P795" t="s">
        <v>40</v>
      </c>
      <c r="Q795" t="s">
        <v>55</v>
      </c>
      <c r="R795" s="1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 s="3">
        <v>74.95</v>
      </c>
      <c r="AE795" s="3">
        <v>74.95</v>
      </c>
      <c r="AF795" s="3">
        <v>0</v>
      </c>
      <c r="AG795" s="3">
        <v>0</v>
      </c>
      <c r="AH795" s="3">
        <v>30.07</v>
      </c>
      <c r="AI795" s="3">
        <v>105.02</v>
      </c>
      <c r="AJ795" t="s">
        <v>57</v>
      </c>
      <c r="AK795" t="s">
        <v>58</v>
      </c>
      <c r="AL795" t="s">
        <v>59</v>
      </c>
      <c r="AM795">
        <f>IF(Customers[[#This Row],[Customer Status]]="Churned",1,0)</f>
        <v>1</v>
      </c>
      <c r="AN795" t="str">
        <f>IF(Customers[[#This Row],[Monthly Charge]]&gt;=_xlfn.PERCENTILE.INC(Customers[Monthly Charge],0.75),"High-value","Other")</f>
        <v>Other</v>
      </c>
    </row>
    <row r="796" spans="1:40" x14ac:dyDescent="0.25">
      <c r="A796" t="s">
        <v>1368</v>
      </c>
      <c r="B796" t="s">
        <v>39</v>
      </c>
      <c r="C796" s="1">
        <v>59</v>
      </c>
      <c r="D796" t="s">
        <v>40</v>
      </c>
      <c r="E796" s="1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 s="1">
        <v>3</v>
      </c>
      <c r="K796" s="1">
        <v>16</v>
      </c>
      <c r="L796" t="s">
        <v>62</v>
      </c>
      <c r="M796" t="s">
        <v>40</v>
      </c>
      <c r="N796" s="2">
        <v>45.54</v>
      </c>
      <c r="O796" t="s">
        <v>43</v>
      </c>
      <c r="P796" t="s">
        <v>43</v>
      </c>
      <c r="Q796" t="s">
        <v>42</v>
      </c>
      <c r="R796" s="1">
        <v>0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51</v>
      </c>
      <c r="AB796" t="s">
        <v>43</v>
      </c>
      <c r="AC796" t="s">
        <v>56</v>
      </c>
      <c r="AD796" s="3">
        <v>20.399999999999999</v>
      </c>
      <c r="AE796" s="3">
        <v>321.39999999999998</v>
      </c>
      <c r="AF796" s="3">
        <v>0</v>
      </c>
      <c r="AG796" s="3">
        <v>0</v>
      </c>
      <c r="AH796" s="3">
        <v>728.64</v>
      </c>
      <c r="AI796" s="3">
        <v>1050.04</v>
      </c>
      <c r="AJ796" t="s">
        <v>47</v>
      </c>
      <c r="AK796" t="s">
        <v>8234</v>
      </c>
      <c r="AL796" t="s">
        <v>8234</v>
      </c>
      <c r="AM796">
        <f>IF(Customers[[#This Row],[Customer Status]]="Churned",1,0)</f>
        <v>0</v>
      </c>
      <c r="AN796" t="str">
        <f>IF(Customers[[#This Row],[Monthly Charge]]&gt;=_xlfn.PERCENTILE.INC(Customers[Monthly Charge],0.75),"High-value","Other")</f>
        <v>Other</v>
      </c>
    </row>
    <row r="797" spans="1:40" x14ac:dyDescent="0.25">
      <c r="A797" t="s">
        <v>1370</v>
      </c>
      <c r="B797" t="s">
        <v>49</v>
      </c>
      <c r="C797" s="1">
        <v>66</v>
      </c>
      <c r="D797" t="s">
        <v>40</v>
      </c>
      <c r="E797" s="1">
        <v>0</v>
      </c>
      <c r="F797" t="s">
        <v>211</v>
      </c>
      <c r="G797">
        <v>93704</v>
      </c>
      <c r="H797">
        <v>36.799647999999998</v>
      </c>
      <c r="I797">
        <v>-119.801247</v>
      </c>
      <c r="J797" s="1">
        <v>1</v>
      </c>
      <c r="K797" s="1">
        <v>72</v>
      </c>
      <c r="L797" t="s">
        <v>72</v>
      </c>
      <c r="M797" t="s">
        <v>40</v>
      </c>
      <c r="N797" s="2">
        <v>18.739999999999998</v>
      </c>
      <c r="O797" t="s">
        <v>40</v>
      </c>
      <c r="P797" t="s">
        <v>40</v>
      </c>
      <c r="Q797" t="s">
        <v>55</v>
      </c>
      <c r="R797" s="1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 s="3">
        <v>109.75</v>
      </c>
      <c r="AE797" s="3">
        <v>7932.5</v>
      </c>
      <c r="AF797" s="3">
        <v>0</v>
      </c>
      <c r="AG797" s="3">
        <v>140</v>
      </c>
      <c r="AH797" s="3">
        <v>1349.28</v>
      </c>
      <c r="AI797" s="3">
        <v>9421.7800000000007</v>
      </c>
      <c r="AJ797" t="s">
        <v>47</v>
      </c>
      <c r="AK797" t="s">
        <v>8234</v>
      </c>
      <c r="AL797" t="s">
        <v>8234</v>
      </c>
      <c r="AM797">
        <f>IF(Customers[[#This Row],[Customer Status]]="Churned",1,0)</f>
        <v>0</v>
      </c>
      <c r="AN797" t="str">
        <f>IF(Customers[[#This Row],[Monthly Charge]]&gt;=_xlfn.PERCENTILE.INC(Customers[Monthly Charge],0.75),"High-value","Other")</f>
        <v>High-value</v>
      </c>
    </row>
    <row r="798" spans="1:40" x14ac:dyDescent="0.25">
      <c r="A798" t="s">
        <v>1371</v>
      </c>
      <c r="B798" t="s">
        <v>49</v>
      </c>
      <c r="C798" s="1">
        <v>61</v>
      </c>
      <c r="D798" t="s">
        <v>40</v>
      </c>
      <c r="E798" s="1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 s="1">
        <v>4</v>
      </c>
      <c r="K798" s="1">
        <v>41</v>
      </c>
      <c r="L798" t="s">
        <v>76</v>
      </c>
      <c r="M798" t="s">
        <v>40</v>
      </c>
      <c r="N798" s="2">
        <v>28.55</v>
      </c>
      <c r="O798" t="s">
        <v>40</v>
      </c>
      <c r="P798" t="s">
        <v>40</v>
      </c>
      <c r="Q798" t="s">
        <v>44</v>
      </c>
      <c r="R798" s="1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 s="3">
        <v>74.55</v>
      </c>
      <c r="AE798" s="3">
        <v>3023.55</v>
      </c>
      <c r="AF798" s="3">
        <v>0</v>
      </c>
      <c r="AG798" s="3">
        <v>0</v>
      </c>
      <c r="AH798" s="3">
        <v>1170.55</v>
      </c>
      <c r="AI798" s="3">
        <v>4194.1000000000004</v>
      </c>
      <c r="AJ798" t="s">
        <v>47</v>
      </c>
      <c r="AK798" t="s">
        <v>8234</v>
      </c>
      <c r="AL798" t="s">
        <v>8234</v>
      </c>
      <c r="AM798">
        <f>IF(Customers[[#This Row],[Customer Status]]="Churned",1,0)</f>
        <v>0</v>
      </c>
      <c r="AN798" t="str">
        <f>IF(Customers[[#This Row],[Monthly Charge]]&gt;=_xlfn.PERCENTILE.INC(Customers[Monthly Charge],0.75),"High-value","Other")</f>
        <v>Other</v>
      </c>
    </row>
    <row r="799" spans="1:40" x14ac:dyDescent="0.25">
      <c r="A799" t="s">
        <v>1373</v>
      </c>
      <c r="B799" t="s">
        <v>39</v>
      </c>
      <c r="C799" s="1">
        <v>22</v>
      </c>
      <c r="D799" t="s">
        <v>40</v>
      </c>
      <c r="E799" s="1">
        <v>2</v>
      </c>
      <c r="F799" t="s">
        <v>439</v>
      </c>
      <c r="G799">
        <v>95542</v>
      </c>
      <c r="H799">
        <v>40.057783999999998</v>
      </c>
      <c r="I799">
        <v>-123.679461</v>
      </c>
      <c r="J799" s="1">
        <v>4</v>
      </c>
      <c r="K799" s="1">
        <v>65</v>
      </c>
      <c r="L799" t="s">
        <v>76</v>
      </c>
      <c r="M799" t="s">
        <v>40</v>
      </c>
      <c r="N799" s="2">
        <v>13.25</v>
      </c>
      <c r="O799" t="s">
        <v>40</v>
      </c>
      <c r="P799" t="s">
        <v>40</v>
      </c>
      <c r="Q799" t="s">
        <v>55</v>
      </c>
      <c r="R799" s="1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 s="3">
        <v>109.3</v>
      </c>
      <c r="AE799" s="3">
        <v>7337.55</v>
      </c>
      <c r="AF799" s="3">
        <v>0</v>
      </c>
      <c r="AG799" s="3">
        <v>0</v>
      </c>
      <c r="AH799" s="3">
        <v>861.25</v>
      </c>
      <c r="AI799" s="3">
        <v>8198.7999999999993</v>
      </c>
      <c r="AJ799" t="s">
        <v>47</v>
      </c>
      <c r="AK799" t="s">
        <v>8234</v>
      </c>
      <c r="AL799" t="s">
        <v>8234</v>
      </c>
      <c r="AM799">
        <f>IF(Customers[[#This Row],[Customer Status]]="Churned",1,0)</f>
        <v>0</v>
      </c>
      <c r="AN799" t="str">
        <f>IF(Customers[[#This Row],[Monthly Charge]]&gt;=_xlfn.PERCENTILE.INC(Customers[Monthly Charge],0.75),"High-value","Other")</f>
        <v>High-value</v>
      </c>
    </row>
    <row r="800" spans="1:40" x14ac:dyDescent="0.25">
      <c r="A800" t="s">
        <v>1374</v>
      </c>
      <c r="B800" t="s">
        <v>39</v>
      </c>
      <c r="C800" s="1">
        <v>58</v>
      </c>
      <c r="D800" t="s">
        <v>40</v>
      </c>
      <c r="E800" s="1">
        <v>1</v>
      </c>
      <c r="F800" t="s">
        <v>275</v>
      </c>
      <c r="G800">
        <v>94065</v>
      </c>
      <c r="H800">
        <v>37.527496999999997</v>
      </c>
      <c r="I800">
        <v>-122.230941</v>
      </c>
      <c r="J800" s="1">
        <v>6</v>
      </c>
      <c r="K800" s="1">
        <v>72</v>
      </c>
      <c r="L800" t="s">
        <v>42</v>
      </c>
      <c r="M800" t="s">
        <v>40</v>
      </c>
      <c r="N800" s="2">
        <v>17.329999999999998</v>
      </c>
      <c r="O800" t="s">
        <v>43</v>
      </c>
      <c r="P800" t="s">
        <v>43</v>
      </c>
      <c r="Q800" t="s">
        <v>42</v>
      </c>
      <c r="R800" s="1">
        <v>0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73</v>
      </c>
      <c r="AB800" t="s">
        <v>43</v>
      </c>
      <c r="AC800" t="s">
        <v>56</v>
      </c>
      <c r="AD800" s="3">
        <v>19.55</v>
      </c>
      <c r="AE800" s="3">
        <v>1463.45</v>
      </c>
      <c r="AF800" s="3">
        <v>0</v>
      </c>
      <c r="AG800" s="3">
        <v>0</v>
      </c>
      <c r="AH800" s="3">
        <v>1247.76</v>
      </c>
      <c r="AI800" s="3">
        <v>2711.21</v>
      </c>
      <c r="AJ800" t="s">
        <v>47</v>
      </c>
      <c r="AK800" t="s">
        <v>8234</v>
      </c>
      <c r="AL800" t="s">
        <v>8234</v>
      </c>
      <c r="AM800">
        <f>IF(Customers[[#This Row],[Customer Status]]="Churned",1,0)</f>
        <v>0</v>
      </c>
      <c r="AN800" t="str">
        <f>IF(Customers[[#This Row],[Monthly Charge]]&gt;=_xlfn.PERCENTILE.INC(Customers[Monthly Charge],0.75),"High-value","Other")</f>
        <v>Other</v>
      </c>
    </row>
    <row r="801" spans="1:40" x14ac:dyDescent="0.25">
      <c r="A801" t="s">
        <v>1375</v>
      </c>
      <c r="B801" t="s">
        <v>39</v>
      </c>
      <c r="C801" s="1">
        <v>65</v>
      </c>
      <c r="D801" t="s">
        <v>40</v>
      </c>
      <c r="E801" s="1">
        <v>0</v>
      </c>
      <c r="F801" t="s">
        <v>235</v>
      </c>
      <c r="G801">
        <v>90402</v>
      </c>
      <c r="H801">
        <v>34.035848999999999</v>
      </c>
      <c r="I801">
        <v>-118.503508</v>
      </c>
      <c r="J801" s="1">
        <v>7</v>
      </c>
      <c r="K801" s="1">
        <v>67</v>
      </c>
      <c r="L801" t="s">
        <v>42</v>
      </c>
      <c r="M801" t="s">
        <v>40</v>
      </c>
      <c r="N801" s="2">
        <v>49.94</v>
      </c>
      <c r="O801" t="s">
        <v>43</v>
      </c>
      <c r="P801" t="s">
        <v>43</v>
      </c>
      <c r="Q801" t="s">
        <v>42</v>
      </c>
      <c r="R801" s="1">
        <v>0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73</v>
      </c>
      <c r="AB801" t="s">
        <v>40</v>
      </c>
      <c r="AC801" t="s">
        <v>56</v>
      </c>
      <c r="AD801" s="3">
        <v>20.05</v>
      </c>
      <c r="AE801" s="3">
        <v>1263.05</v>
      </c>
      <c r="AF801" s="3">
        <v>43.66</v>
      </c>
      <c r="AG801" s="3">
        <v>0</v>
      </c>
      <c r="AH801" s="3">
        <v>3345.98</v>
      </c>
      <c r="AI801" s="3">
        <v>4565.37</v>
      </c>
      <c r="AJ801" t="s">
        <v>47</v>
      </c>
      <c r="AK801" t="s">
        <v>8234</v>
      </c>
      <c r="AL801" t="s">
        <v>8234</v>
      </c>
      <c r="AM801">
        <f>IF(Customers[[#This Row],[Customer Status]]="Churned",1,0)</f>
        <v>0</v>
      </c>
      <c r="AN801" t="str">
        <f>IF(Customers[[#This Row],[Monthly Charge]]&gt;=_xlfn.PERCENTILE.INC(Customers[Monthly Charge],0.75),"High-value","Other")</f>
        <v>Other</v>
      </c>
    </row>
    <row r="802" spans="1:40" x14ac:dyDescent="0.25">
      <c r="A802" t="s">
        <v>1376</v>
      </c>
      <c r="B802" t="s">
        <v>49</v>
      </c>
      <c r="C802" s="1">
        <v>45</v>
      </c>
      <c r="D802" t="s">
        <v>43</v>
      </c>
      <c r="E802" s="1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 s="1">
        <v>0</v>
      </c>
      <c r="K802" s="1">
        <v>49</v>
      </c>
      <c r="L802" t="s">
        <v>42</v>
      </c>
      <c r="M802" t="s">
        <v>40</v>
      </c>
      <c r="N802" s="2">
        <v>22.52</v>
      </c>
      <c r="O802" t="s">
        <v>40</v>
      </c>
      <c r="P802" t="s">
        <v>40</v>
      </c>
      <c r="Q802" t="s">
        <v>55</v>
      </c>
      <c r="R802" s="1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 s="3">
        <v>106.65</v>
      </c>
      <c r="AE802" s="3">
        <v>5168.1000000000004</v>
      </c>
      <c r="AF802" s="3">
        <v>0</v>
      </c>
      <c r="AG802" s="3">
        <v>130</v>
      </c>
      <c r="AH802" s="3">
        <v>1103.48</v>
      </c>
      <c r="AI802" s="3">
        <v>6401.58</v>
      </c>
      <c r="AJ802" t="s">
        <v>47</v>
      </c>
      <c r="AK802" t="s">
        <v>8234</v>
      </c>
      <c r="AL802" t="s">
        <v>8234</v>
      </c>
      <c r="AM802">
        <f>IF(Customers[[#This Row],[Customer Status]]="Churned",1,0)</f>
        <v>0</v>
      </c>
      <c r="AN802" t="str">
        <f>IF(Customers[[#This Row],[Monthly Charge]]&gt;=_xlfn.PERCENTILE.INC(Customers[Monthly Charge],0.75),"High-value","Other")</f>
        <v>High-value</v>
      </c>
    </row>
    <row r="803" spans="1:40" x14ac:dyDescent="0.25">
      <c r="A803" t="s">
        <v>1378</v>
      </c>
      <c r="B803" t="s">
        <v>49</v>
      </c>
      <c r="C803" s="1">
        <v>42</v>
      </c>
      <c r="D803" t="s">
        <v>40</v>
      </c>
      <c r="E803" s="1">
        <v>0</v>
      </c>
      <c r="F803" t="s">
        <v>211</v>
      </c>
      <c r="G803">
        <v>93710</v>
      </c>
      <c r="H803">
        <v>36.822715000000002</v>
      </c>
      <c r="I803">
        <v>-119.761826</v>
      </c>
      <c r="J803" s="1">
        <v>1</v>
      </c>
      <c r="K803" s="1">
        <v>19</v>
      </c>
      <c r="L803" t="s">
        <v>62</v>
      </c>
      <c r="M803" t="s">
        <v>40</v>
      </c>
      <c r="N803" s="2">
        <v>34.049999999999997</v>
      </c>
      <c r="O803" t="s">
        <v>40</v>
      </c>
      <c r="P803" t="s">
        <v>40</v>
      </c>
      <c r="Q803" t="s">
        <v>55</v>
      </c>
      <c r="R803" s="1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 s="3">
        <v>88.8</v>
      </c>
      <c r="AE803" s="3">
        <v>1672.35</v>
      </c>
      <c r="AF803" s="3">
        <v>0</v>
      </c>
      <c r="AG803" s="3">
        <v>0</v>
      </c>
      <c r="AH803" s="3">
        <v>646.95000000000005</v>
      </c>
      <c r="AI803" s="3">
        <v>2319.3000000000002</v>
      </c>
      <c r="AJ803" t="s">
        <v>47</v>
      </c>
      <c r="AK803" t="s">
        <v>8234</v>
      </c>
      <c r="AL803" t="s">
        <v>8234</v>
      </c>
      <c r="AM803">
        <f>IF(Customers[[#This Row],[Customer Status]]="Churned",1,0)</f>
        <v>0</v>
      </c>
      <c r="AN803" t="str">
        <f>IF(Customers[[#This Row],[Monthly Charge]]&gt;=_xlfn.PERCENTILE.INC(Customers[Monthly Charge],0.75),"High-value","Other")</f>
        <v>Other</v>
      </c>
    </row>
    <row r="804" spans="1:40" x14ac:dyDescent="0.25">
      <c r="A804" t="s">
        <v>1379</v>
      </c>
      <c r="B804" t="s">
        <v>39</v>
      </c>
      <c r="C804" s="1">
        <v>33</v>
      </c>
      <c r="D804" t="s">
        <v>40</v>
      </c>
      <c r="E804" s="1">
        <v>0</v>
      </c>
      <c r="F804" t="s">
        <v>177</v>
      </c>
      <c r="G804">
        <v>92240</v>
      </c>
      <c r="H804">
        <v>33.948557999999998</v>
      </c>
      <c r="I804">
        <v>-116.516976</v>
      </c>
      <c r="J804" s="1">
        <v>6</v>
      </c>
      <c r="K804" s="1">
        <v>69</v>
      </c>
      <c r="L804" t="s">
        <v>72</v>
      </c>
      <c r="M804" t="s">
        <v>40</v>
      </c>
      <c r="N804" s="2">
        <v>34.49</v>
      </c>
      <c r="O804" t="s">
        <v>40</v>
      </c>
      <c r="P804" t="s">
        <v>40</v>
      </c>
      <c r="Q804" t="s">
        <v>55</v>
      </c>
      <c r="R804" s="1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 s="3">
        <v>85.4</v>
      </c>
      <c r="AE804" s="3">
        <v>5869.4</v>
      </c>
      <c r="AF804" s="3">
        <v>0</v>
      </c>
      <c r="AG804" s="3">
        <v>0</v>
      </c>
      <c r="AH804" s="3">
        <v>2379.81</v>
      </c>
      <c r="AI804" s="3">
        <v>8249.2099999999991</v>
      </c>
      <c r="AJ804" t="s">
        <v>47</v>
      </c>
      <c r="AK804" t="s">
        <v>8234</v>
      </c>
      <c r="AL804" t="s">
        <v>8234</v>
      </c>
      <c r="AM804">
        <f>IF(Customers[[#This Row],[Customer Status]]="Churned",1,0)</f>
        <v>0</v>
      </c>
      <c r="AN804" t="str">
        <f>IF(Customers[[#This Row],[Monthly Charge]]&gt;=_xlfn.PERCENTILE.INC(Customers[Monthly Charge],0.75),"High-value","Other")</f>
        <v>Other</v>
      </c>
    </row>
    <row r="805" spans="1:40" x14ac:dyDescent="0.25">
      <c r="A805" t="s">
        <v>1380</v>
      </c>
      <c r="B805" t="s">
        <v>49</v>
      </c>
      <c r="C805" s="1">
        <v>20</v>
      </c>
      <c r="D805" t="s">
        <v>40</v>
      </c>
      <c r="E805" s="1">
        <v>0</v>
      </c>
      <c r="F805" t="s">
        <v>135</v>
      </c>
      <c r="G805">
        <v>90010</v>
      </c>
      <c r="H805">
        <v>34.062125000000002</v>
      </c>
      <c r="I805">
        <v>-118.315709</v>
      </c>
      <c r="J805" s="1">
        <v>1</v>
      </c>
      <c r="K805" s="1">
        <v>47</v>
      </c>
      <c r="L805" t="s">
        <v>42</v>
      </c>
      <c r="M805" t="s">
        <v>40</v>
      </c>
      <c r="N805" s="2">
        <v>10.07</v>
      </c>
      <c r="O805" t="s">
        <v>40</v>
      </c>
      <c r="P805" t="s">
        <v>43</v>
      </c>
      <c r="Q805" t="s">
        <v>42</v>
      </c>
      <c r="R805" s="1">
        <v>0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51</v>
      </c>
      <c r="AB805" t="s">
        <v>43</v>
      </c>
      <c r="AC805" t="s">
        <v>56</v>
      </c>
      <c r="AD805" s="3">
        <v>25.4</v>
      </c>
      <c r="AE805" s="3">
        <v>1139.2</v>
      </c>
      <c r="AF805" s="3">
        <v>0</v>
      </c>
      <c r="AG805" s="3">
        <v>0</v>
      </c>
      <c r="AH805" s="3">
        <v>473.29</v>
      </c>
      <c r="AI805" s="3">
        <v>1612.49</v>
      </c>
      <c r="AJ805" t="s">
        <v>47</v>
      </c>
      <c r="AK805" t="s">
        <v>8234</v>
      </c>
      <c r="AL805" t="s">
        <v>8234</v>
      </c>
      <c r="AM805">
        <f>IF(Customers[[#This Row],[Customer Status]]="Churned",1,0)</f>
        <v>0</v>
      </c>
      <c r="AN805" t="str">
        <f>IF(Customers[[#This Row],[Monthly Charge]]&gt;=_xlfn.PERCENTILE.INC(Customers[Monthly Charge],0.75),"High-value","Other")</f>
        <v>Other</v>
      </c>
    </row>
    <row r="806" spans="1:40" x14ac:dyDescent="0.25">
      <c r="A806" t="s">
        <v>1381</v>
      </c>
      <c r="B806" t="s">
        <v>49</v>
      </c>
      <c r="C806" s="1">
        <v>54</v>
      </c>
      <c r="D806" t="s">
        <v>40</v>
      </c>
      <c r="E806" s="1">
        <v>3</v>
      </c>
      <c r="F806" t="s">
        <v>1382</v>
      </c>
      <c r="G806">
        <v>92234</v>
      </c>
      <c r="H806">
        <v>33.829583</v>
      </c>
      <c r="I806">
        <v>-116.474131</v>
      </c>
      <c r="J806" s="1">
        <v>9</v>
      </c>
      <c r="K806" s="1">
        <v>53</v>
      </c>
      <c r="L806" t="s">
        <v>42</v>
      </c>
      <c r="M806" t="s">
        <v>40</v>
      </c>
      <c r="N806" s="2">
        <v>27.93</v>
      </c>
      <c r="O806" t="s">
        <v>40</v>
      </c>
      <c r="P806" t="s">
        <v>40</v>
      </c>
      <c r="Q806" t="s">
        <v>79</v>
      </c>
      <c r="R806" s="1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 s="3">
        <v>69.7</v>
      </c>
      <c r="AE806" s="3">
        <v>3686.05</v>
      </c>
      <c r="AF806" s="3">
        <v>0</v>
      </c>
      <c r="AG806" s="3">
        <v>0</v>
      </c>
      <c r="AH806" s="3">
        <v>1480.29</v>
      </c>
      <c r="AI806" s="3">
        <v>5166.34</v>
      </c>
      <c r="AJ806" t="s">
        <v>47</v>
      </c>
      <c r="AK806" t="s">
        <v>8234</v>
      </c>
      <c r="AL806" t="s">
        <v>8234</v>
      </c>
      <c r="AM806">
        <f>IF(Customers[[#This Row],[Customer Status]]="Churned",1,0)</f>
        <v>0</v>
      </c>
      <c r="AN806" t="str">
        <f>IF(Customers[[#This Row],[Monthly Charge]]&gt;=_xlfn.PERCENTILE.INC(Customers[Monthly Charge],0.75),"High-value","Other")</f>
        <v>Other</v>
      </c>
    </row>
    <row r="807" spans="1:40" x14ac:dyDescent="0.25">
      <c r="A807" t="s">
        <v>1383</v>
      </c>
      <c r="B807" t="s">
        <v>39</v>
      </c>
      <c r="C807" s="1">
        <v>25</v>
      </c>
      <c r="D807" t="s">
        <v>40</v>
      </c>
      <c r="E807" s="1">
        <v>0</v>
      </c>
      <c r="F807" t="s">
        <v>474</v>
      </c>
      <c r="G807">
        <v>93453</v>
      </c>
      <c r="H807">
        <v>35.303925999999997</v>
      </c>
      <c r="I807">
        <v>-120.256567</v>
      </c>
      <c r="J807" s="1">
        <v>1</v>
      </c>
      <c r="K807" s="1">
        <v>27</v>
      </c>
      <c r="L807" t="s">
        <v>42</v>
      </c>
      <c r="M807" t="s">
        <v>40</v>
      </c>
      <c r="N807" s="2">
        <v>18.739999999999998</v>
      </c>
      <c r="O807" t="s">
        <v>40</v>
      </c>
      <c r="P807" t="s">
        <v>40</v>
      </c>
      <c r="Q807" t="s">
        <v>55</v>
      </c>
      <c r="R807" s="1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 s="3">
        <v>90.15</v>
      </c>
      <c r="AE807" s="3">
        <v>2423.4</v>
      </c>
      <c r="AF807" s="3">
        <v>0</v>
      </c>
      <c r="AG807" s="3">
        <v>0</v>
      </c>
      <c r="AH807" s="3">
        <v>505.98</v>
      </c>
      <c r="AI807" s="3">
        <v>2929.38</v>
      </c>
      <c r="AJ807" t="s">
        <v>47</v>
      </c>
      <c r="AK807" t="s">
        <v>8234</v>
      </c>
      <c r="AL807" t="s">
        <v>8234</v>
      </c>
      <c r="AM807">
        <f>IF(Customers[[#This Row],[Customer Status]]="Churned",1,0)</f>
        <v>0</v>
      </c>
      <c r="AN807" t="str">
        <f>IF(Customers[[#This Row],[Monthly Charge]]&gt;=_xlfn.PERCENTILE.INC(Customers[Monthly Charge],0.75),"High-value","Other")</f>
        <v>High-value</v>
      </c>
    </row>
    <row r="808" spans="1:40" x14ac:dyDescent="0.25">
      <c r="A808" t="s">
        <v>1384</v>
      </c>
      <c r="B808" t="s">
        <v>39</v>
      </c>
      <c r="C808" s="1">
        <v>60</v>
      </c>
      <c r="D808" t="s">
        <v>43</v>
      </c>
      <c r="E808" s="1">
        <v>0</v>
      </c>
      <c r="F808" t="s">
        <v>650</v>
      </c>
      <c r="G808">
        <v>90501</v>
      </c>
      <c r="H808">
        <v>33.833699000000003</v>
      </c>
      <c r="I808">
        <v>-118.314387</v>
      </c>
      <c r="J808" s="1">
        <v>0</v>
      </c>
      <c r="K808" s="1">
        <v>11</v>
      </c>
      <c r="L808" t="s">
        <v>62</v>
      </c>
      <c r="M808" t="s">
        <v>40</v>
      </c>
      <c r="N808" s="2">
        <v>10.95</v>
      </c>
      <c r="O808" t="s">
        <v>40</v>
      </c>
      <c r="P808" t="s">
        <v>40</v>
      </c>
      <c r="Q808" t="s">
        <v>55</v>
      </c>
      <c r="R808" s="1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 s="3">
        <v>89.2</v>
      </c>
      <c r="AE808" s="3">
        <v>990.3</v>
      </c>
      <c r="AF808" s="3">
        <v>0</v>
      </c>
      <c r="AG808" s="3">
        <v>0</v>
      </c>
      <c r="AH808" s="3">
        <v>120.45</v>
      </c>
      <c r="AI808" s="3">
        <v>1110.75</v>
      </c>
      <c r="AJ808" t="s">
        <v>47</v>
      </c>
      <c r="AK808" t="s">
        <v>8234</v>
      </c>
      <c r="AL808" t="s">
        <v>8234</v>
      </c>
      <c r="AM808">
        <f>IF(Customers[[#This Row],[Customer Status]]="Churned",1,0)</f>
        <v>0</v>
      </c>
      <c r="AN808" t="str">
        <f>IF(Customers[[#This Row],[Monthly Charge]]&gt;=_xlfn.PERCENTILE.INC(Customers[Monthly Charge],0.75),"High-value","Other")</f>
        <v>Other</v>
      </c>
    </row>
    <row r="809" spans="1:40" x14ac:dyDescent="0.25">
      <c r="A809" t="s">
        <v>1385</v>
      </c>
      <c r="B809" t="s">
        <v>39</v>
      </c>
      <c r="C809" s="1">
        <v>44</v>
      </c>
      <c r="D809" t="s">
        <v>40</v>
      </c>
      <c r="E809" s="1">
        <v>1</v>
      </c>
      <c r="F809" t="s">
        <v>1187</v>
      </c>
      <c r="G809">
        <v>93675</v>
      </c>
      <c r="H809">
        <v>36.719141</v>
      </c>
      <c r="I809">
        <v>-119.20267699999999</v>
      </c>
      <c r="J809" s="1">
        <v>7</v>
      </c>
      <c r="K809" s="1">
        <v>28</v>
      </c>
      <c r="L809" t="s">
        <v>129</v>
      </c>
      <c r="M809" t="s">
        <v>40</v>
      </c>
      <c r="N809" s="2">
        <v>26.28</v>
      </c>
      <c r="O809" t="s">
        <v>40</v>
      </c>
      <c r="P809" t="s">
        <v>40</v>
      </c>
      <c r="Q809" t="s">
        <v>55</v>
      </c>
      <c r="R809" s="1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 s="3">
        <v>90.45</v>
      </c>
      <c r="AE809" s="3">
        <v>2509.25</v>
      </c>
      <c r="AF809" s="3">
        <v>0</v>
      </c>
      <c r="AG809" s="3">
        <v>0</v>
      </c>
      <c r="AH809" s="3">
        <v>735.84</v>
      </c>
      <c r="AI809" s="3">
        <v>3245.09</v>
      </c>
      <c r="AJ809" t="s">
        <v>47</v>
      </c>
      <c r="AK809" t="s">
        <v>8234</v>
      </c>
      <c r="AL809" t="s">
        <v>8234</v>
      </c>
      <c r="AM809">
        <f>IF(Customers[[#This Row],[Customer Status]]="Churned",1,0)</f>
        <v>0</v>
      </c>
      <c r="AN809" t="str">
        <f>IF(Customers[[#This Row],[Monthly Charge]]&gt;=_xlfn.PERCENTILE.INC(Customers[Monthly Charge],0.75),"High-value","Other")</f>
        <v>High-value</v>
      </c>
    </row>
    <row r="810" spans="1:40" x14ac:dyDescent="0.25">
      <c r="A810" t="s">
        <v>1386</v>
      </c>
      <c r="B810" t="s">
        <v>49</v>
      </c>
      <c r="C810" s="1">
        <v>35</v>
      </c>
      <c r="D810" t="s">
        <v>40</v>
      </c>
      <c r="E810" s="1">
        <v>2</v>
      </c>
      <c r="F810" t="s">
        <v>1387</v>
      </c>
      <c r="G810">
        <v>95968</v>
      </c>
      <c r="H810">
        <v>39.435755999999998</v>
      </c>
      <c r="I810">
        <v>-121.552071</v>
      </c>
      <c r="J810" s="1">
        <v>1</v>
      </c>
      <c r="K810" s="1">
        <v>53</v>
      </c>
      <c r="L810" t="s">
        <v>76</v>
      </c>
      <c r="M810" t="s">
        <v>40</v>
      </c>
      <c r="N810" s="2">
        <v>37.57</v>
      </c>
      <c r="O810" t="s">
        <v>40</v>
      </c>
      <c r="P810" t="s">
        <v>40</v>
      </c>
      <c r="Q810" t="s">
        <v>79</v>
      </c>
      <c r="R810" s="1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 s="3">
        <v>64.150000000000006</v>
      </c>
      <c r="AE810" s="3">
        <v>3491.55</v>
      </c>
      <c r="AF810" s="3">
        <v>0</v>
      </c>
      <c r="AG810" s="3">
        <v>0</v>
      </c>
      <c r="AH810" s="3">
        <v>1991.21</v>
      </c>
      <c r="AI810" s="3">
        <v>5482.76</v>
      </c>
      <c r="AJ810" t="s">
        <v>47</v>
      </c>
      <c r="AK810" t="s">
        <v>8234</v>
      </c>
      <c r="AL810" t="s">
        <v>8234</v>
      </c>
      <c r="AM810">
        <f>IF(Customers[[#This Row],[Customer Status]]="Churned",1,0)</f>
        <v>0</v>
      </c>
      <c r="AN810" t="str">
        <f>IF(Customers[[#This Row],[Monthly Charge]]&gt;=_xlfn.PERCENTILE.INC(Customers[Monthly Charge],0.75),"High-value","Other")</f>
        <v>Other</v>
      </c>
    </row>
    <row r="811" spans="1:40" x14ac:dyDescent="0.25">
      <c r="A811" t="s">
        <v>1388</v>
      </c>
      <c r="B811" t="s">
        <v>39</v>
      </c>
      <c r="C811" s="1">
        <v>45</v>
      </c>
      <c r="D811" t="s">
        <v>43</v>
      </c>
      <c r="E811" s="1">
        <v>0</v>
      </c>
      <c r="F811" t="s">
        <v>1116</v>
      </c>
      <c r="G811">
        <v>92585</v>
      </c>
      <c r="H811">
        <v>33.739412000000002</v>
      </c>
      <c r="I811">
        <v>-117.173334</v>
      </c>
      <c r="J811" s="1">
        <v>0</v>
      </c>
      <c r="K811" s="1">
        <v>19</v>
      </c>
      <c r="L811" t="s">
        <v>42</v>
      </c>
      <c r="M811" t="s">
        <v>40</v>
      </c>
      <c r="N811" s="2">
        <v>18.57</v>
      </c>
      <c r="O811" t="s">
        <v>43</v>
      </c>
      <c r="P811" t="s">
        <v>43</v>
      </c>
      <c r="Q811" t="s">
        <v>42</v>
      </c>
      <c r="R811" s="1">
        <v>0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45</v>
      </c>
      <c r="AB811" t="s">
        <v>43</v>
      </c>
      <c r="AC811" t="s">
        <v>46</v>
      </c>
      <c r="AD811" s="3">
        <v>20.25</v>
      </c>
      <c r="AE811" s="3">
        <v>383.65</v>
      </c>
      <c r="AF811" s="3">
        <v>0</v>
      </c>
      <c r="AG811" s="3">
        <v>0</v>
      </c>
      <c r="AH811" s="3">
        <v>352.83</v>
      </c>
      <c r="AI811" s="3">
        <v>736.48</v>
      </c>
      <c r="AJ811" t="s">
        <v>47</v>
      </c>
      <c r="AK811" t="s">
        <v>8234</v>
      </c>
      <c r="AL811" t="s">
        <v>8234</v>
      </c>
      <c r="AM811">
        <f>IF(Customers[[#This Row],[Customer Status]]="Churned",1,0)</f>
        <v>0</v>
      </c>
      <c r="AN811" t="str">
        <f>IF(Customers[[#This Row],[Monthly Charge]]&gt;=_xlfn.PERCENTILE.INC(Customers[Monthly Charge],0.75),"High-value","Other")</f>
        <v>Other</v>
      </c>
    </row>
    <row r="812" spans="1:40" x14ac:dyDescent="0.25">
      <c r="A812" t="s">
        <v>1389</v>
      </c>
      <c r="B812" t="s">
        <v>49</v>
      </c>
      <c r="C812" s="1">
        <v>33</v>
      </c>
      <c r="D812" t="s">
        <v>43</v>
      </c>
      <c r="E812" s="1">
        <v>0</v>
      </c>
      <c r="F812" t="s">
        <v>371</v>
      </c>
      <c r="G812">
        <v>95050</v>
      </c>
      <c r="H812">
        <v>37.351213999999999</v>
      </c>
      <c r="I812">
        <v>-121.952417</v>
      </c>
      <c r="J812" s="1">
        <v>0</v>
      </c>
      <c r="K812" s="1">
        <v>3</v>
      </c>
      <c r="L812" t="s">
        <v>42</v>
      </c>
      <c r="M812" t="s">
        <v>40</v>
      </c>
      <c r="N812" s="2">
        <v>2.78</v>
      </c>
      <c r="O812" t="s">
        <v>43</v>
      </c>
      <c r="P812" t="s">
        <v>43</v>
      </c>
      <c r="Q812" t="s">
        <v>42</v>
      </c>
      <c r="R812" s="1">
        <v>0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45</v>
      </c>
      <c r="AB812" t="s">
        <v>40</v>
      </c>
      <c r="AC812" t="s">
        <v>46</v>
      </c>
      <c r="AD812" s="3">
        <v>19.45</v>
      </c>
      <c r="AE812" s="3">
        <v>69.25</v>
      </c>
      <c r="AF812" s="3">
        <v>0</v>
      </c>
      <c r="AG812" s="3">
        <v>0</v>
      </c>
      <c r="AH812" s="3">
        <v>8.34</v>
      </c>
      <c r="AI812" s="3">
        <v>77.59</v>
      </c>
      <c r="AJ812" t="s">
        <v>98</v>
      </c>
      <c r="AK812" t="s">
        <v>8234</v>
      </c>
      <c r="AL812" t="s">
        <v>8234</v>
      </c>
      <c r="AM812">
        <f>IF(Customers[[#This Row],[Customer Status]]="Churned",1,0)</f>
        <v>0</v>
      </c>
      <c r="AN812" t="str">
        <f>IF(Customers[[#This Row],[Monthly Charge]]&gt;=_xlfn.PERCENTILE.INC(Customers[Monthly Charge],0.75),"High-value","Other")</f>
        <v>Other</v>
      </c>
    </row>
    <row r="813" spans="1:40" x14ac:dyDescent="0.25">
      <c r="A813" t="s">
        <v>1390</v>
      </c>
      <c r="B813" t="s">
        <v>39</v>
      </c>
      <c r="C813" s="1">
        <v>55</v>
      </c>
      <c r="D813" t="s">
        <v>40</v>
      </c>
      <c r="E813" s="1">
        <v>0</v>
      </c>
      <c r="F813" t="s">
        <v>316</v>
      </c>
      <c r="G813">
        <v>92027</v>
      </c>
      <c r="H813">
        <v>33.141264999999997</v>
      </c>
      <c r="I813">
        <v>-116.967221</v>
      </c>
      <c r="J813" s="1">
        <v>5</v>
      </c>
      <c r="K813" s="1">
        <v>23</v>
      </c>
      <c r="L813" t="s">
        <v>62</v>
      </c>
      <c r="M813" t="s">
        <v>40</v>
      </c>
      <c r="N813" s="2">
        <v>1.39</v>
      </c>
      <c r="O813" t="s">
        <v>43</v>
      </c>
      <c r="P813" t="s">
        <v>40</v>
      </c>
      <c r="Q813" t="s">
        <v>79</v>
      </c>
      <c r="R813" s="1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 s="3">
        <v>60</v>
      </c>
      <c r="AE813" s="3">
        <v>1347.15</v>
      </c>
      <c r="AF813" s="3">
        <v>0</v>
      </c>
      <c r="AG813" s="3">
        <v>0</v>
      </c>
      <c r="AH813" s="3">
        <v>31.97</v>
      </c>
      <c r="AI813" s="3">
        <v>1379.12</v>
      </c>
      <c r="AJ813" t="s">
        <v>47</v>
      </c>
      <c r="AK813" t="s">
        <v>8234</v>
      </c>
      <c r="AL813" t="s">
        <v>8234</v>
      </c>
      <c r="AM813">
        <f>IF(Customers[[#This Row],[Customer Status]]="Churned",1,0)</f>
        <v>0</v>
      </c>
      <c r="AN813" t="str">
        <f>IF(Customers[[#This Row],[Monthly Charge]]&gt;=_xlfn.PERCENTILE.INC(Customers[Monthly Charge],0.75),"High-value","Other")</f>
        <v>Other</v>
      </c>
    </row>
    <row r="814" spans="1:40" x14ac:dyDescent="0.25">
      <c r="A814" t="s">
        <v>1391</v>
      </c>
      <c r="B814" t="s">
        <v>49</v>
      </c>
      <c r="C814" s="1">
        <v>38</v>
      </c>
      <c r="D814" t="s">
        <v>40</v>
      </c>
      <c r="E814" s="1">
        <v>0</v>
      </c>
      <c r="F814" t="s">
        <v>1392</v>
      </c>
      <c r="G814">
        <v>95601</v>
      </c>
      <c r="H814">
        <v>38.431407</v>
      </c>
      <c r="I814">
        <v>-120.8421</v>
      </c>
      <c r="J814" s="1">
        <v>1</v>
      </c>
      <c r="K814" s="1">
        <v>10</v>
      </c>
      <c r="L814" t="s">
        <v>42</v>
      </c>
      <c r="M814" t="s">
        <v>40</v>
      </c>
      <c r="N814" s="2">
        <v>11.3</v>
      </c>
      <c r="O814" t="s">
        <v>43</v>
      </c>
      <c r="P814" t="s">
        <v>40</v>
      </c>
      <c r="Q814" t="s">
        <v>55</v>
      </c>
      <c r="R814" s="1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 s="3">
        <v>79.95</v>
      </c>
      <c r="AE814" s="3">
        <v>857.2</v>
      </c>
      <c r="AF814" s="3">
        <v>0</v>
      </c>
      <c r="AG814" s="3">
        <v>0</v>
      </c>
      <c r="AH814" s="3">
        <v>113</v>
      </c>
      <c r="AI814" s="3">
        <v>970.2</v>
      </c>
      <c r="AJ814" t="s">
        <v>57</v>
      </c>
      <c r="AK814" t="s">
        <v>58</v>
      </c>
      <c r="AL814" t="s">
        <v>59</v>
      </c>
      <c r="AM814">
        <f>IF(Customers[[#This Row],[Customer Status]]="Churned",1,0)</f>
        <v>1</v>
      </c>
      <c r="AN814" t="str">
        <f>IF(Customers[[#This Row],[Monthly Charge]]&gt;=_xlfn.PERCENTILE.INC(Customers[Monthly Charge],0.75),"High-value","Other")</f>
        <v>Other</v>
      </c>
    </row>
    <row r="815" spans="1:40" x14ac:dyDescent="0.25">
      <c r="A815" t="s">
        <v>1393</v>
      </c>
      <c r="B815" t="s">
        <v>49</v>
      </c>
      <c r="C815" s="1">
        <v>39</v>
      </c>
      <c r="D815" t="s">
        <v>40</v>
      </c>
      <c r="E815" s="1">
        <v>0</v>
      </c>
      <c r="F815" t="s">
        <v>1394</v>
      </c>
      <c r="G815">
        <v>93247</v>
      </c>
      <c r="H815">
        <v>36.205464999999997</v>
      </c>
      <c r="I815">
        <v>-119.085807</v>
      </c>
      <c r="J815" s="1">
        <v>6</v>
      </c>
      <c r="K815" s="1">
        <v>63</v>
      </c>
      <c r="L815" t="s">
        <v>42</v>
      </c>
      <c r="M815" t="s">
        <v>40</v>
      </c>
      <c r="N815" s="2">
        <v>44.55</v>
      </c>
      <c r="O815" t="s">
        <v>40</v>
      </c>
      <c r="P815" t="s">
        <v>40</v>
      </c>
      <c r="Q815" t="s">
        <v>79</v>
      </c>
      <c r="R815" s="1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 s="3">
        <v>89.4</v>
      </c>
      <c r="AE815" s="3">
        <v>5597.65</v>
      </c>
      <c r="AF815" s="3">
        <v>0</v>
      </c>
      <c r="AG815" s="3">
        <v>0</v>
      </c>
      <c r="AH815" s="3">
        <v>2806.65</v>
      </c>
      <c r="AI815" s="3">
        <v>8404.2999999999993</v>
      </c>
      <c r="AJ815" t="s">
        <v>47</v>
      </c>
      <c r="AK815" t="s">
        <v>8234</v>
      </c>
      <c r="AL815" t="s">
        <v>8234</v>
      </c>
      <c r="AM815">
        <f>IF(Customers[[#This Row],[Customer Status]]="Churned",1,0)</f>
        <v>0</v>
      </c>
      <c r="AN815" t="str">
        <f>IF(Customers[[#This Row],[Monthly Charge]]&gt;=_xlfn.PERCENTILE.INC(Customers[Monthly Charge],0.75),"High-value","Other")</f>
        <v>Other</v>
      </c>
    </row>
    <row r="816" spans="1:40" x14ac:dyDescent="0.25">
      <c r="A816" t="s">
        <v>1395</v>
      </c>
      <c r="B816" t="s">
        <v>39</v>
      </c>
      <c r="C816" s="1">
        <v>26</v>
      </c>
      <c r="D816" t="s">
        <v>43</v>
      </c>
      <c r="E816" s="1">
        <v>0</v>
      </c>
      <c r="F816" t="s">
        <v>1396</v>
      </c>
      <c r="G816">
        <v>96039</v>
      </c>
      <c r="H816">
        <v>41.831901000000002</v>
      </c>
      <c r="I816">
        <v>-123.487478</v>
      </c>
      <c r="J816" s="1">
        <v>0</v>
      </c>
      <c r="K816" s="1">
        <v>38</v>
      </c>
      <c r="L816" t="s">
        <v>42</v>
      </c>
      <c r="M816" t="s">
        <v>40</v>
      </c>
      <c r="N816" s="2">
        <v>36.18</v>
      </c>
      <c r="O816" t="s">
        <v>43</v>
      </c>
      <c r="P816" t="s">
        <v>40</v>
      </c>
      <c r="Q816" t="s">
        <v>55</v>
      </c>
      <c r="R816" s="1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 s="3">
        <v>83.9</v>
      </c>
      <c r="AE816" s="3">
        <v>3233.6</v>
      </c>
      <c r="AF816" s="3">
        <v>0</v>
      </c>
      <c r="AG816" s="3">
        <v>0</v>
      </c>
      <c r="AH816" s="3">
        <v>1374.84</v>
      </c>
      <c r="AI816" s="3">
        <v>4608.4399999999996</v>
      </c>
      <c r="AJ816" t="s">
        <v>57</v>
      </c>
      <c r="AK816" t="s">
        <v>58</v>
      </c>
      <c r="AL816" t="s">
        <v>203</v>
      </c>
      <c r="AM816">
        <f>IF(Customers[[#This Row],[Customer Status]]="Churned",1,0)</f>
        <v>1</v>
      </c>
      <c r="AN816" t="str">
        <f>IF(Customers[[#This Row],[Monthly Charge]]&gt;=_xlfn.PERCENTILE.INC(Customers[Monthly Charge],0.75),"High-value","Other")</f>
        <v>Other</v>
      </c>
    </row>
    <row r="817" spans="1:40" x14ac:dyDescent="0.25">
      <c r="A817" t="s">
        <v>1397</v>
      </c>
      <c r="B817" t="s">
        <v>49</v>
      </c>
      <c r="C817" s="1">
        <v>22</v>
      </c>
      <c r="D817" t="s">
        <v>40</v>
      </c>
      <c r="E817" s="1">
        <v>0</v>
      </c>
      <c r="F817" t="s">
        <v>1398</v>
      </c>
      <c r="G817">
        <v>93932</v>
      </c>
      <c r="H817">
        <v>35.989792000000001</v>
      </c>
      <c r="I817">
        <v>-121.055933</v>
      </c>
      <c r="J817" s="1">
        <v>1</v>
      </c>
      <c r="K817" s="1">
        <v>61</v>
      </c>
      <c r="L817" t="s">
        <v>76</v>
      </c>
      <c r="M817" t="s">
        <v>43</v>
      </c>
      <c r="N817" s="2">
        <v>0</v>
      </c>
      <c r="O817" t="s">
        <v>43</v>
      </c>
      <c r="P817" t="s">
        <v>40</v>
      </c>
      <c r="Q817" t="s">
        <v>79</v>
      </c>
      <c r="R817" s="1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 s="3">
        <v>62.15</v>
      </c>
      <c r="AE817" s="3">
        <v>3778.85</v>
      </c>
      <c r="AF817" s="3">
        <v>0</v>
      </c>
      <c r="AG817" s="3">
        <v>0</v>
      </c>
      <c r="AH817" s="3">
        <v>0</v>
      </c>
      <c r="AI817" s="3">
        <v>3778.85</v>
      </c>
      <c r="AJ817" t="s">
        <v>47</v>
      </c>
      <c r="AK817" t="s">
        <v>8234</v>
      </c>
      <c r="AL817" t="s">
        <v>8234</v>
      </c>
      <c r="AM817">
        <f>IF(Customers[[#This Row],[Customer Status]]="Churned",1,0)</f>
        <v>0</v>
      </c>
      <c r="AN817" t="str">
        <f>IF(Customers[[#This Row],[Monthly Charge]]&gt;=_xlfn.PERCENTILE.INC(Customers[Monthly Charge],0.75),"High-value","Other")</f>
        <v>Other</v>
      </c>
    </row>
    <row r="818" spans="1:40" x14ac:dyDescent="0.25">
      <c r="A818" t="s">
        <v>1399</v>
      </c>
      <c r="B818" t="s">
        <v>39</v>
      </c>
      <c r="C818" s="1">
        <v>21</v>
      </c>
      <c r="D818" t="s">
        <v>40</v>
      </c>
      <c r="E818" s="1">
        <v>0</v>
      </c>
      <c r="F818" t="s">
        <v>1400</v>
      </c>
      <c r="G818">
        <v>92624</v>
      </c>
      <c r="H818">
        <v>33.458753999999999</v>
      </c>
      <c r="I818">
        <v>-117.665104</v>
      </c>
      <c r="J818" s="1">
        <v>1</v>
      </c>
      <c r="K818" s="1">
        <v>27</v>
      </c>
      <c r="L818" t="s">
        <v>129</v>
      </c>
      <c r="M818" t="s">
        <v>40</v>
      </c>
      <c r="N818" s="2">
        <v>18.420000000000002</v>
      </c>
      <c r="O818" t="s">
        <v>40</v>
      </c>
      <c r="P818" t="s">
        <v>40</v>
      </c>
      <c r="Q818" t="s">
        <v>55</v>
      </c>
      <c r="R818" s="1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 s="3">
        <v>95</v>
      </c>
      <c r="AE818" s="3">
        <v>2462.5500000000002</v>
      </c>
      <c r="AF818" s="3">
        <v>0</v>
      </c>
      <c r="AG818" s="3">
        <v>0</v>
      </c>
      <c r="AH818" s="3">
        <v>497.34</v>
      </c>
      <c r="AI818" s="3">
        <v>2959.89</v>
      </c>
      <c r="AJ818" t="s">
        <v>47</v>
      </c>
      <c r="AK818" t="s">
        <v>8234</v>
      </c>
      <c r="AL818" t="s">
        <v>8234</v>
      </c>
      <c r="AM818">
        <f>IF(Customers[[#This Row],[Customer Status]]="Churned",1,0)</f>
        <v>0</v>
      </c>
      <c r="AN818" t="str">
        <f>IF(Customers[[#This Row],[Monthly Charge]]&gt;=_xlfn.PERCENTILE.INC(Customers[Monthly Charge],0.75),"High-value","Other")</f>
        <v>High-value</v>
      </c>
    </row>
    <row r="819" spans="1:40" x14ac:dyDescent="0.25">
      <c r="A819" t="s">
        <v>1401</v>
      </c>
      <c r="B819" t="s">
        <v>49</v>
      </c>
      <c r="C819" s="1">
        <v>20</v>
      </c>
      <c r="D819" t="s">
        <v>43</v>
      </c>
      <c r="E819" s="1">
        <v>0</v>
      </c>
      <c r="F819" t="s">
        <v>796</v>
      </c>
      <c r="G819">
        <v>95073</v>
      </c>
      <c r="H819">
        <v>37.023668999999998</v>
      </c>
      <c r="I819">
        <v>-121.946461</v>
      </c>
      <c r="J819" s="1">
        <v>0</v>
      </c>
      <c r="K819" s="1">
        <v>1</v>
      </c>
      <c r="L819" t="s">
        <v>42</v>
      </c>
      <c r="M819" t="s">
        <v>40</v>
      </c>
      <c r="N819" s="2">
        <v>27.88</v>
      </c>
      <c r="O819" t="s">
        <v>43</v>
      </c>
      <c r="P819" t="s">
        <v>43</v>
      </c>
      <c r="Q819" t="s">
        <v>42</v>
      </c>
      <c r="R819" s="1">
        <v>0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51</v>
      </c>
      <c r="AB819" t="s">
        <v>43</v>
      </c>
      <c r="AC819" t="s">
        <v>56</v>
      </c>
      <c r="AD819" s="3">
        <v>19.649999999999999</v>
      </c>
      <c r="AE819" s="3">
        <v>19.649999999999999</v>
      </c>
      <c r="AF819" s="3">
        <v>0</v>
      </c>
      <c r="AG819" s="3">
        <v>0</v>
      </c>
      <c r="AH819" s="3">
        <v>27.88</v>
      </c>
      <c r="AI819" s="3">
        <v>47.53</v>
      </c>
      <c r="AJ819" t="s">
        <v>98</v>
      </c>
      <c r="AK819" t="s">
        <v>8234</v>
      </c>
      <c r="AL819" t="s">
        <v>8234</v>
      </c>
      <c r="AM819">
        <f>IF(Customers[[#This Row],[Customer Status]]="Churned",1,0)</f>
        <v>0</v>
      </c>
      <c r="AN819" t="str">
        <f>IF(Customers[[#This Row],[Monthly Charge]]&gt;=_xlfn.PERCENTILE.INC(Customers[Monthly Charge],0.75),"High-value","Other")</f>
        <v>Other</v>
      </c>
    </row>
    <row r="820" spans="1:40" x14ac:dyDescent="0.25">
      <c r="A820" t="s">
        <v>1402</v>
      </c>
      <c r="B820" t="s">
        <v>49</v>
      </c>
      <c r="C820" s="1">
        <v>54</v>
      </c>
      <c r="D820" t="s">
        <v>43</v>
      </c>
      <c r="E820" s="1">
        <v>0</v>
      </c>
      <c r="F820" t="s">
        <v>229</v>
      </c>
      <c r="G820">
        <v>91746</v>
      </c>
      <c r="H820">
        <v>34.038983000000002</v>
      </c>
      <c r="I820">
        <v>-117.991372</v>
      </c>
      <c r="J820" s="1">
        <v>0</v>
      </c>
      <c r="K820" s="1">
        <v>13</v>
      </c>
      <c r="L820" t="s">
        <v>62</v>
      </c>
      <c r="M820" t="s">
        <v>40</v>
      </c>
      <c r="N820" s="2">
        <v>5.43</v>
      </c>
      <c r="O820" t="s">
        <v>43</v>
      </c>
      <c r="P820" t="s">
        <v>40</v>
      </c>
      <c r="Q820" t="s">
        <v>55</v>
      </c>
      <c r="R820" s="1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 s="3">
        <v>91.1</v>
      </c>
      <c r="AE820" s="3">
        <v>1135.7</v>
      </c>
      <c r="AF820" s="3">
        <v>0</v>
      </c>
      <c r="AG820" s="3">
        <v>80</v>
      </c>
      <c r="AH820" s="3">
        <v>70.59</v>
      </c>
      <c r="AI820" s="3">
        <v>1286.29</v>
      </c>
      <c r="AJ820" t="s">
        <v>57</v>
      </c>
      <c r="AK820" t="s">
        <v>121</v>
      </c>
      <c r="AL820" t="s">
        <v>195</v>
      </c>
      <c r="AM820">
        <f>IF(Customers[[#This Row],[Customer Status]]="Churned",1,0)</f>
        <v>1</v>
      </c>
      <c r="AN820" t="str">
        <f>IF(Customers[[#This Row],[Monthly Charge]]&gt;=_xlfn.PERCENTILE.INC(Customers[Monthly Charge],0.75),"High-value","Other")</f>
        <v>High-value</v>
      </c>
    </row>
    <row r="821" spans="1:40" x14ac:dyDescent="0.25">
      <c r="A821" t="s">
        <v>1403</v>
      </c>
      <c r="B821" t="s">
        <v>49</v>
      </c>
      <c r="C821" s="1">
        <v>63</v>
      </c>
      <c r="D821" t="s">
        <v>43</v>
      </c>
      <c r="E821" s="1">
        <v>0</v>
      </c>
      <c r="F821" t="s">
        <v>1404</v>
      </c>
      <c r="G821">
        <v>93605</v>
      </c>
      <c r="H821">
        <v>37.17277</v>
      </c>
      <c r="I821">
        <v>-119.2997</v>
      </c>
      <c r="J821" s="1">
        <v>0</v>
      </c>
      <c r="K821" s="1">
        <v>7</v>
      </c>
      <c r="L821" t="s">
        <v>42</v>
      </c>
      <c r="M821" t="s">
        <v>40</v>
      </c>
      <c r="N821" s="2">
        <v>38.07</v>
      </c>
      <c r="O821" t="s">
        <v>40</v>
      </c>
      <c r="P821" t="s">
        <v>40</v>
      </c>
      <c r="Q821" t="s">
        <v>55</v>
      </c>
      <c r="R821" s="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 s="3">
        <v>73.599999999999994</v>
      </c>
      <c r="AE821" s="3">
        <v>520</v>
      </c>
      <c r="AF821" s="3">
        <v>0</v>
      </c>
      <c r="AG821" s="3">
        <v>0</v>
      </c>
      <c r="AH821" s="3">
        <v>266.49</v>
      </c>
      <c r="AI821" s="3">
        <v>786.49</v>
      </c>
      <c r="AJ821" t="s">
        <v>57</v>
      </c>
      <c r="AK821" t="s">
        <v>58</v>
      </c>
      <c r="AL821" t="s">
        <v>214</v>
      </c>
      <c r="AM821">
        <f>IF(Customers[[#This Row],[Customer Status]]="Churned",1,0)</f>
        <v>1</v>
      </c>
      <c r="AN821" t="str">
        <f>IF(Customers[[#This Row],[Monthly Charge]]&gt;=_xlfn.PERCENTILE.INC(Customers[Monthly Charge],0.75),"High-value","Other")</f>
        <v>Other</v>
      </c>
    </row>
    <row r="822" spans="1:40" x14ac:dyDescent="0.25">
      <c r="A822" t="s">
        <v>1405</v>
      </c>
      <c r="B822" t="s">
        <v>39</v>
      </c>
      <c r="C822" s="1">
        <v>65</v>
      </c>
      <c r="D822" t="s">
        <v>43</v>
      </c>
      <c r="E822" s="1">
        <v>0</v>
      </c>
      <c r="F822" t="s">
        <v>1406</v>
      </c>
      <c r="G822">
        <v>93626</v>
      </c>
      <c r="H822">
        <v>37.027662999999997</v>
      </c>
      <c r="I822">
        <v>-119.69056</v>
      </c>
      <c r="J822" s="1">
        <v>0</v>
      </c>
      <c r="K822" s="1">
        <v>4</v>
      </c>
      <c r="L822" t="s">
        <v>42</v>
      </c>
      <c r="M822" t="s">
        <v>40</v>
      </c>
      <c r="N822" s="2">
        <v>4.29</v>
      </c>
      <c r="O822" t="s">
        <v>40</v>
      </c>
      <c r="P822" t="s">
        <v>40</v>
      </c>
      <c r="Q822" t="s">
        <v>55</v>
      </c>
      <c r="R822" s="1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 s="3">
        <v>74.45</v>
      </c>
      <c r="AE822" s="3">
        <v>294.45</v>
      </c>
      <c r="AF822" s="3">
        <v>0</v>
      </c>
      <c r="AG822" s="3">
        <v>0</v>
      </c>
      <c r="AH822" s="3">
        <v>17.16</v>
      </c>
      <c r="AI822" s="3">
        <v>311.61</v>
      </c>
      <c r="AJ822" t="s">
        <v>47</v>
      </c>
      <c r="AK822" t="s">
        <v>8234</v>
      </c>
      <c r="AL822" t="s">
        <v>8234</v>
      </c>
      <c r="AM822">
        <f>IF(Customers[[#This Row],[Customer Status]]="Churned",1,0)</f>
        <v>0</v>
      </c>
      <c r="AN822" t="str">
        <f>IF(Customers[[#This Row],[Monthly Charge]]&gt;=_xlfn.PERCENTILE.INC(Customers[Monthly Charge],0.75),"High-value","Other")</f>
        <v>Other</v>
      </c>
    </row>
    <row r="823" spans="1:40" x14ac:dyDescent="0.25">
      <c r="A823" t="s">
        <v>1407</v>
      </c>
      <c r="B823" t="s">
        <v>39</v>
      </c>
      <c r="C823" s="1">
        <v>70</v>
      </c>
      <c r="D823" t="s">
        <v>43</v>
      </c>
      <c r="E823" s="1">
        <v>0</v>
      </c>
      <c r="F823" t="s">
        <v>1019</v>
      </c>
      <c r="G823">
        <v>93260</v>
      </c>
      <c r="H823">
        <v>35.861927999999999</v>
      </c>
      <c r="I823">
        <v>-118.636698</v>
      </c>
      <c r="J823" s="1">
        <v>0</v>
      </c>
      <c r="K823" s="1">
        <v>8</v>
      </c>
      <c r="L823" t="s">
        <v>54</v>
      </c>
      <c r="M823" t="s">
        <v>40</v>
      </c>
      <c r="N823" s="2">
        <v>44.63</v>
      </c>
      <c r="O823" t="s">
        <v>40</v>
      </c>
      <c r="P823" t="s">
        <v>40</v>
      </c>
      <c r="Q823" t="s">
        <v>55</v>
      </c>
      <c r="R823" s="1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 s="3">
        <v>85.2</v>
      </c>
      <c r="AE823" s="3">
        <v>695.75</v>
      </c>
      <c r="AF823" s="3">
        <v>0</v>
      </c>
      <c r="AG823" s="3">
        <v>0</v>
      </c>
      <c r="AH823" s="3">
        <v>357.04</v>
      </c>
      <c r="AI823" s="3">
        <v>1052.79</v>
      </c>
      <c r="AJ823" t="s">
        <v>47</v>
      </c>
      <c r="AK823" t="s">
        <v>8234</v>
      </c>
      <c r="AL823" t="s">
        <v>8234</v>
      </c>
      <c r="AM823">
        <f>IF(Customers[[#This Row],[Customer Status]]="Churned",1,0)</f>
        <v>0</v>
      </c>
      <c r="AN823" t="str">
        <f>IF(Customers[[#This Row],[Monthly Charge]]&gt;=_xlfn.PERCENTILE.INC(Customers[Monthly Charge],0.75),"High-value","Other")</f>
        <v>Other</v>
      </c>
    </row>
    <row r="824" spans="1:40" x14ac:dyDescent="0.25">
      <c r="A824" t="s">
        <v>1408</v>
      </c>
      <c r="B824" t="s">
        <v>39</v>
      </c>
      <c r="C824" s="1">
        <v>24</v>
      </c>
      <c r="D824" t="s">
        <v>40</v>
      </c>
      <c r="E824" s="1">
        <v>0</v>
      </c>
      <c r="F824" t="s">
        <v>116</v>
      </c>
      <c r="G824">
        <v>95550</v>
      </c>
      <c r="H824">
        <v>40.766599999999997</v>
      </c>
      <c r="I824">
        <v>-123.80458</v>
      </c>
      <c r="J824" s="1">
        <v>4</v>
      </c>
      <c r="K824" s="1">
        <v>12</v>
      </c>
      <c r="L824" t="s">
        <v>62</v>
      </c>
      <c r="M824" t="s">
        <v>40</v>
      </c>
      <c r="N824" s="2">
        <v>23.99</v>
      </c>
      <c r="O824" t="s">
        <v>43</v>
      </c>
      <c r="P824" t="s">
        <v>40</v>
      </c>
      <c r="Q824" t="s">
        <v>79</v>
      </c>
      <c r="R824" s="1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 s="3">
        <v>54.2</v>
      </c>
      <c r="AE824" s="3">
        <v>690.5</v>
      </c>
      <c r="AF824" s="3">
        <v>0</v>
      </c>
      <c r="AG824" s="3">
        <v>0</v>
      </c>
      <c r="AH824" s="3">
        <v>287.88</v>
      </c>
      <c r="AI824" s="3">
        <v>978.38</v>
      </c>
      <c r="AJ824" t="s">
        <v>47</v>
      </c>
      <c r="AK824" t="s">
        <v>8234</v>
      </c>
      <c r="AL824" t="s">
        <v>8234</v>
      </c>
      <c r="AM824">
        <f>IF(Customers[[#This Row],[Customer Status]]="Churned",1,0)</f>
        <v>0</v>
      </c>
      <c r="AN824" t="str">
        <f>IF(Customers[[#This Row],[Monthly Charge]]&gt;=_xlfn.PERCENTILE.INC(Customers[Monthly Charge],0.75),"High-value","Other")</f>
        <v>Other</v>
      </c>
    </row>
    <row r="825" spans="1:40" x14ac:dyDescent="0.25">
      <c r="A825" t="s">
        <v>1409</v>
      </c>
      <c r="B825" t="s">
        <v>39</v>
      </c>
      <c r="C825" s="1">
        <v>54</v>
      </c>
      <c r="D825" t="s">
        <v>43</v>
      </c>
      <c r="E825" s="1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 s="1">
        <v>0</v>
      </c>
      <c r="K825" s="1">
        <v>7</v>
      </c>
      <c r="L825" t="s">
        <v>54</v>
      </c>
      <c r="M825" t="s">
        <v>40</v>
      </c>
      <c r="N825" s="2">
        <v>2.2400000000000002</v>
      </c>
      <c r="O825" t="s">
        <v>43</v>
      </c>
      <c r="P825" t="s">
        <v>40</v>
      </c>
      <c r="Q825" t="s">
        <v>79</v>
      </c>
      <c r="R825" s="1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 s="3">
        <v>59.5</v>
      </c>
      <c r="AE825" s="3">
        <v>415.95</v>
      </c>
      <c r="AF825" s="3">
        <v>0</v>
      </c>
      <c r="AG825" s="3">
        <v>0</v>
      </c>
      <c r="AH825" s="3">
        <v>15.68</v>
      </c>
      <c r="AI825" s="3">
        <v>431.63</v>
      </c>
      <c r="AJ825" t="s">
        <v>57</v>
      </c>
      <c r="AK825" t="s">
        <v>109</v>
      </c>
      <c r="AL825" t="s">
        <v>344</v>
      </c>
      <c r="AM825">
        <f>IF(Customers[[#This Row],[Customer Status]]="Churned",1,0)</f>
        <v>1</v>
      </c>
      <c r="AN825" t="str">
        <f>IF(Customers[[#This Row],[Monthly Charge]]&gt;=_xlfn.PERCENTILE.INC(Customers[Monthly Charge],0.75),"High-value","Other")</f>
        <v>Other</v>
      </c>
    </row>
    <row r="826" spans="1:40" x14ac:dyDescent="0.25">
      <c r="A826" t="s">
        <v>1411</v>
      </c>
      <c r="B826" t="s">
        <v>39</v>
      </c>
      <c r="C826" s="1">
        <v>56</v>
      </c>
      <c r="D826" t="s">
        <v>40</v>
      </c>
      <c r="E826" s="1">
        <v>0</v>
      </c>
      <c r="F826" t="s">
        <v>1412</v>
      </c>
      <c r="G826">
        <v>94572</v>
      </c>
      <c r="H826">
        <v>38.027217999999998</v>
      </c>
      <c r="I826">
        <v>-122.23463</v>
      </c>
      <c r="J826" s="1">
        <v>9</v>
      </c>
      <c r="K826" s="1">
        <v>56</v>
      </c>
      <c r="L826" t="s">
        <v>76</v>
      </c>
      <c r="M826" t="s">
        <v>40</v>
      </c>
      <c r="N826" s="2">
        <v>4.24</v>
      </c>
      <c r="O826" t="s">
        <v>43</v>
      </c>
      <c r="P826" t="s">
        <v>40</v>
      </c>
      <c r="Q826" t="s">
        <v>55</v>
      </c>
      <c r="R826" s="1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 s="3">
        <v>80.3</v>
      </c>
      <c r="AE826" s="3">
        <v>4513.6499999999996</v>
      </c>
      <c r="AF826" s="3">
        <v>0</v>
      </c>
      <c r="AG826" s="3">
        <v>0</v>
      </c>
      <c r="AH826" s="3">
        <v>237.44</v>
      </c>
      <c r="AI826" s="3">
        <v>4751.09</v>
      </c>
      <c r="AJ826" t="s">
        <v>47</v>
      </c>
      <c r="AK826" t="s">
        <v>8234</v>
      </c>
      <c r="AL826" t="s">
        <v>8234</v>
      </c>
      <c r="AM826">
        <f>IF(Customers[[#This Row],[Customer Status]]="Churned",1,0)</f>
        <v>0</v>
      </c>
      <c r="AN826" t="str">
        <f>IF(Customers[[#This Row],[Monthly Charge]]&gt;=_xlfn.PERCENTILE.INC(Customers[Monthly Charge],0.75),"High-value","Other")</f>
        <v>Other</v>
      </c>
    </row>
    <row r="827" spans="1:40" x14ac:dyDescent="0.25">
      <c r="A827" t="s">
        <v>1413</v>
      </c>
      <c r="B827" t="s">
        <v>39</v>
      </c>
      <c r="C827" s="1">
        <v>42</v>
      </c>
      <c r="D827" t="s">
        <v>40</v>
      </c>
      <c r="E827" s="1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 s="1">
        <v>1</v>
      </c>
      <c r="K827" s="1">
        <v>52</v>
      </c>
      <c r="L827" t="s">
        <v>42</v>
      </c>
      <c r="M827" t="s">
        <v>40</v>
      </c>
      <c r="N827" s="2">
        <v>19.21</v>
      </c>
      <c r="O827" t="s">
        <v>40</v>
      </c>
      <c r="P827" t="s">
        <v>43</v>
      </c>
      <c r="Q827" t="s">
        <v>42</v>
      </c>
      <c r="R827" s="1">
        <v>0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73</v>
      </c>
      <c r="AB827" t="s">
        <v>43</v>
      </c>
      <c r="AC827" t="s">
        <v>46</v>
      </c>
      <c r="AD827" s="3">
        <v>23.05</v>
      </c>
      <c r="AE827" s="3">
        <v>1255.0999999999999</v>
      </c>
      <c r="AF827" s="3">
        <v>0</v>
      </c>
      <c r="AG827" s="3">
        <v>0</v>
      </c>
      <c r="AH827" s="3">
        <v>998.92</v>
      </c>
      <c r="AI827" s="3">
        <v>2254.02</v>
      </c>
      <c r="AJ827" t="s">
        <v>47</v>
      </c>
      <c r="AK827" t="s">
        <v>8234</v>
      </c>
      <c r="AL827" t="s">
        <v>8234</v>
      </c>
      <c r="AM827">
        <f>IF(Customers[[#This Row],[Customer Status]]="Churned",1,0)</f>
        <v>0</v>
      </c>
      <c r="AN827" t="str">
        <f>IF(Customers[[#This Row],[Monthly Charge]]&gt;=_xlfn.PERCENTILE.INC(Customers[Monthly Charge],0.75),"High-value","Other")</f>
        <v>Other</v>
      </c>
    </row>
    <row r="828" spans="1:40" x14ac:dyDescent="0.25">
      <c r="A828" t="s">
        <v>1414</v>
      </c>
      <c r="B828" t="s">
        <v>49</v>
      </c>
      <c r="C828" s="1">
        <v>60</v>
      </c>
      <c r="D828" t="s">
        <v>40</v>
      </c>
      <c r="E828" s="1">
        <v>0</v>
      </c>
      <c r="F828" t="s">
        <v>1415</v>
      </c>
      <c r="G828">
        <v>95636</v>
      </c>
      <c r="H828">
        <v>38.636102000000001</v>
      </c>
      <c r="I828">
        <v>-120.522149</v>
      </c>
      <c r="J828" s="1">
        <v>1</v>
      </c>
      <c r="K828" s="1">
        <v>23</v>
      </c>
      <c r="L828" t="s">
        <v>42</v>
      </c>
      <c r="M828" t="s">
        <v>40</v>
      </c>
      <c r="N828" s="2">
        <v>5.8</v>
      </c>
      <c r="O828" t="s">
        <v>40</v>
      </c>
      <c r="P828" t="s">
        <v>40</v>
      </c>
      <c r="Q828" t="s">
        <v>79</v>
      </c>
      <c r="R828" s="1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 s="3">
        <v>48.35</v>
      </c>
      <c r="AE828" s="3">
        <v>1067.1500000000001</v>
      </c>
      <c r="AF828" s="3">
        <v>0</v>
      </c>
      <c r="AG828" s="3">
        <v>0</v>
      </c>
      <c r="AH828" s="3">
        <v>133.4</v>
      </c>
      <c r="AI828" s="3">
        <v>1200.55</v>
      </c>
      <c r="AJ828" t="s">
        <v>57</v>
      </c>
      <c r="AK828" t="s">
        <v>109</v>
      </c>
      <c r="AL828" t="s">
        <v>110</v>
      </c>
      <c r="AM828">
        <f>IF(Customers[[#This Row],[Customer Status]]="Churned",1,0)</f>
        <v>1</v>
      </c>
      <c r="AN828" t="str">
        <f>IF(Customers[[#This Row],[Monthly Charge]]&gt;=_xlfn.PERCENTILE.INC(Customers[Monthly Charge],0.75),"High-value","Other")</f>
        <v>Other</v>
      </c>
    </row>
    <row r="829" spans="1:40" x14ac:dyDescent="0.25">
      <c r="A829" t="s">
        <v>1416</v>
      </c>
      <c r="B829" t="s">
        <v>49</v>
      </c>
      <c r="C829" s="1">
        <v>63</v>
      </c>
      <c r="D829" t="s">
        <v>40</v>
      </c>
      <c r="E829" s="1">
        <v>1</v>
      </c>
      <c r="F829" t="s">
        <v>373</v>
      </c>
      <c r="G829">
        <v>92570</v>
      </c>
      <c r="H829">
        <v>33.787298</v>
      </c>
      <c r="I829">
        <v>-117.32067600000001</v>
      </c>
      <c r="J829" s="1">
        <v>5</v>
      </c>
      <c r="K829" s="1">
        <v>20</v>
      </c>
      <c r="L829" t="s">
        <v>42</v>
      </c>
      <c r="M829" t="s">
        <v>40</v>
      </c>
      <c r="N829" s="2">
        <v>13.18</v>
      </c>
      <c r="O829" t="s">
        <v>43</v>
      </c>
      <c r="P829" t="s">
        <v>40</v>
      </c>
      <c r="Q829" t="s">
        <v>44</v>
      </c>
      <c r="R829" s="1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 s="3">
        <v>49.6</v>
      </c>
      <c r="AE829" s="3">
        <v>939.8</v>
      </c>
      <c r="AF829" s="3">
        <v>0</v>
      </c>
      <c r="AG829" s="3">
        <v>0</v>
      </c>
      <c r="AH829" s="3">
        <v>263.60000000000002</v>
      </c>
      <c r="AI829" s="3">
        <v>1203.4000000000001</v>
      </c>
      <c r="AJ829" t="s">
        <v>47</v>
      </c>
      <c r="AK829" t="s">
        <v>8234</v>
      </c>
      <c r="AL829" t="s">
        <v>8234</v>
      </c>
      <c r="AM829">
        <f>IF(Customers[[#This Row],[Customer Status]]="Churned",1,0)</f>
        <v>0</v>
      </c>
      <c r="AN829" t="str">
        <f>IF(Customers[[#This Row],[Monthly Charge]]&gt;=_xlfn.PERCENTILE.INC(Customers[Monthly Charge],0.75),"High-value","Other")</f>
        <v>Other</v>
      </c>
    </row>
    <row r="830" spans="1:40" x14ac:dyDescent="0.25">
      <c r="A830" t="s">
        <v>1417</v>
      </c>
      <c r="B830" t="s">
        <v>49</v>
      </c>
      <c r="C830" s="1">
        <v>47</v>
      </c>
      <c r="D830" t="s">
        <v>40</v>
      </c>
      <c r="E830" s="1">
        <v>2</v>
      </c>
      <c r="F830" t="s">
        <v>1418</v>
      </c>
      <c r="G830">
        <v>94005</v>
      </c>
      <c r="H830">
        <v>37.684694</v>
      </c>
      <c r="I830">
        <v>-122.40712000000001</v>
      </c>
      <c r="J830" s="1">
        <v>10</v>
      </c>
      <c r="K830" s="1">
        <v>68</v>
      </c>
      <c r="L830" t="s">
        <v>72</v>
      </c>
      <c r="M830" t="s">
        <v>43</v>
      </c>
      <c r="N830" s="2">
        <v>0</v>
      </c>
      <c r="O830" t="s">
        <v>43</v>
      </c>
      <c r="P830" t="s">
        <v>40</v>
      </c>
      <c r="Q830" t="s">
        <v>79</v>
      </c>
      <c r="R830" s="1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 s="3">
        <v>56.4</v>
      </c>
      <c r="AE830" s="3">
        <v>3948.45</v>
      </c>
      <c r="AF830" s="3">
        <v>0</v>
      </c>
      <c r="AG830" s="3">
        <v>0</v>
      </c>
      <c r="AH830" s="3">
        <v>0</v>
      </c>
      <c r="AI830" s="3">
        <v>3948.45</v>
      </c>
      <c r="AJ830" t="s">
        <v>47</v>
      </c>
      <c r="AK830" t="s">
        <v>8234</v>
      </c>
      <c r="AL830" t="s">
        <v>8234</v>
      </c>
      <c r="AM830">
        <f>IF(Customers[[#This Row],[Customer Status]]="Churned",1,0)</f>
        <v>0</v>
      </c>
      <c r="AN830" t="str">
        <f>IF(Customers[[#This Row],[Monthly Charge]]&gt;=_xlfn.PERCENTILE.INC(Customers[Monthly Charge],0.75),"High-value","Other")</f>
        <v>Other</v>
      </c>
    </row>
    <row r="831" spans="1:40" x14ac:dyDescent="0.25">
      <c r="A831" t="s">
        <v>1419</v>
      </c>
      <c r="B831" t="s">
        <v>49</v>
      </c>
      <c r="C831" s="1">
        <v>54</v>
      </c>
      <c r="D831" t="s">
        <v>43</v>
      </c>
      <c r="E831" s="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 s="1">
        <v>0</v>
      </c>
      <c r="K831" s="1">
        <v>3</v>
      </c>
      <c r="L831" t="s">
        <v>54</v>
      </c>
      <c r="M831" t="s">
        <v>40</v>
      </c>
      <c r="N831" s="2">
        <v>18.260000000000002</v>
      </c>
      <c r="O831" t="s">
        <v>43</v>
      </c>
      <c r="P831" t="s">
        <v>40</v>
      </c>
      <c r="Q831" t="s">
        <v>55</v>
      </c>
      <c r="R831" s="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 s="3">
        <v>86.05</v>
      </c>
      <c r="AE831" s="3">
        <v>244.85</v>
      </c>
      <c r="AF831" s="3">
        <v>0</v>
      </c>
      <c r="AG831" s="3">
        <v>0</v>
      </c>
      <c r="AH831" s="3">
        <v>54.78</v>
      </c>
      <c r="AI831" s="3">
        <v>299.63</v>
      </c>
      <c r="AJ831" t="s">
        <v>98</v>
      </c>
      <c r="AK831" t="s">
        <v>8234</v>
      </c>
      <c r="AL831" t="s">
        <v>8234</v>
      </c>
      <c r="AM831">
        <f>IF(Customers[[#This Row],[Customer Status]]="Churned",1,0)</f>
        <v>0</v>
      </c>
      <c r="AN831" t="str">
        <f>IF(Customers[[#This Row],[Monthly Charge]]&gt;=_xlfn.PERCENTILE.INC(Customers[Monthly Charge],0.75),"High-value","Other")</f>
        <v>Other</v>
      </c>
    </row>
    <row r="832" spans="1:40" x14ac:dyDescent="0.25">
      <c r="A832" t="s">
        <v>1421</v>
      </c>
      <c r="B832" t="s">
        <v>39</v>
      </c>
      <c r="C832" s="1">
        <v>49</v>
      </c>
      <c r="D832" t="s">
        <v>43</v>
      </c>
      <c r="E832" s="1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 s="1">
        <v>0</v>
      </c>
      <c r="K832" s="1">
        <v>6</v>
      </c>
      <c r="L832" t="s">
        <v>54</v>
      </c>
      <c r="M832" t="s">
        <v>40</v>
      </c>
      <c r="N832" s="2">
        <v>48.89</v>
      </c>
      <c r="O832" t="s">
        <v>43</v>
      </c>
      <c r="P832" t="s">
        <v>40</v>
      </c>
      <c r="Q832" t="s">
        <v>79</v>
      </c>
      <c r="R832" s="1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 s="3">
        <v>49.65</v>
      </c>
      <c r="AE832" s="3">
        <v>267.35000000000002</v>
      </c>
      <c r="AF832" s="3">
        <v>0</v>
      </c>
      <c r="AG832" s="3">
        <v>0</v>
      </c>
      <c r="AH832" s="3">
        <v>293.33999999999997</v>
      </c>
      <c r="AI832" s="3">
        <v>560.69000000000005</v>
      </c>
      <c r="AJ832" t="s">
        <v>57</v>
      </c>
      <c r="AK832" t="s">
        <v>63</v>
      </c>
      <c r="AL832" t="s">
        <v>559</v>
      </c>
      <c r="AM832">
        <f>IF(Customers[[#This Row],[Customer Status]]="Churned",1,0)</f>
        <v>1</v>
      </c>
      <c r="AN832" t="str">
        <f>IF(Customers[[#This Row],[Monthly Charge]]&gt;=_xlfn.PERCENTILE.INC(Customers[Monthly Charge],0.75),"High-value","Other")</f>
        <v>Other</v>
      </c>
    </row>
    <row r="833" spans="1:40" x14ac:dyDescent="0.25">
      <c r="A833" t="s">
        <v>1422</v>
      </c>
      <c r="B833" t="s">
        <v>49</v>
      </c>
      <c r="C833" s="1">
        <v>32</v>
      </c>
      <c r="D833" t="s">
        <v>40</v>
      </c>
      <c r="E833" s="1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 s="1">
        <v>4</v>
      </c>
      <c r="K833" s="1">
        <v>50</v>
      </c>
      <c r="L833" t="s">
        <v>42</v>
      </c>
      <c r="M833" t="s">
        <v>40</v>
      </c>
      <c r="N833" s="2">
        <v>46.91</v>
      </c>
      <c r="O833" t="s">
        <v>43</v>
      </c>
      <c r="P833" t="s">
        <v>43</v>
      </c>
      <c r="Q833" t="s">
        <v>42</v>
      </c>
      <c r="R833" s="1">
        <v>0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73</v>
      </c>
      <c r="AB833" t="s">
        <v>43</v>
      </c>
      <c r="AC833" t="s">
        <v>46</v>
      </c>
      <c r="AD833" s="3">
        <v>20.55</v>
      </c>
      <c r="AE833" s="3">
        <v>1067.6500000000001</v>
      </c>
      <c r="AF833" s="3">
        <v>0</v>
      </c>
      <c r="AG833" s="3">
        <v>0</v>
      </c>
      <c r="AH833" s="3">
        <v>2345.5</v>
      </c>
      <c r="AI833" s="3">
        <v>3413.15</v>
      </c>
      <c r="AJ833" t="s">
        <v>47</v>
      </c>
      <c r="AK833" t="s">
        <v>8234</v>
      </c>
      <c r="AL833" t="s">
        <v>8234</v>
      </c>
      <c r="AM833">
        <f>IF(Customers[[#This Row],[Customer Status]]="Churned",1,0)</f>
        <v>0</v>
      </c>
      <c r="AN833" t="str">
        <f>IF(Customers[[#This Row],[Monthly Charge]]&gt;=_xlfn.PERCENTILE.INC(Customers[Monthly Charge],0.75),"High-value","Other")</f>
        <v>Other</v>
      </c>
    </row>
    <row r="834" spans="1:40" x14ac:dyDescent="0.25">
      <c r="A834" t="s">
        <v>1423</v>
      </c>
      <c r="B834" t="s">
        <v>49</v>
      </c>
      <c r="C834" s="1">
        <v>27</v>
      </c>
      <c r="D834" t="s">
        <v>43</v>
      </c>
      <c r="E834" s="1">
        <v>0</v>
      </c>
      <c r="F834" t="s">
        <v>135</v>
      </c>
      <c r="G834">
        <v>90077</v>
      </c>
      <c r="H834">
        <v>34.102083999999998</v>
      </c>
      <c r="I834">
        <v>-118.451629</v>
      </c>
      <c r="J834" s="1">
        <v>0</v>
      </c>
      <c r="K834" s="1">
        <v>60</v>
      </c>
      <c r="L834" t="s">
        <v>76</v>
      </c>
      <c r="M834" t="s">
        <v>40</v>
      </c>
      <c r="N834" s="2">
        <v>42.88</v>
      </c>
      <c r="O834" t="s">
        <v>40</v>
      </c>
      <c r="P834" t="s">
        <v>40</v>
      </c>
      <c r="Q834" t="s">
        <v>55</v>
      </c>
      <c r="R834" s="1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 s="3">
        <v>89.9</v>
      </c>
      <c r="AE834" s="3">
        <v>5450.7</v>
      </c>
      <c r="AF834" s="3">
        <v>0</v>
      </c>
      <c r="AG834" s="3">
        <v>0</v>
      </c>
      <c r="AH834" s="3">
        <v>2572.8000000000002</v>
      </c>
      <c r="AI834" s="3">
        <v>8023.5</v>
      </c>
      <c r="AJ834" t="s">
        <v>47</v>
      </c>
      <c r="AK834" t="s">
        <v>8234</v>
      </c>
      <c r="AL834" t="s">
        <v>8234</v>
      </c>
      <c r="AM834">
        <f>IF(Customers[[#This Row],[Customer Status]]="Churned",1,0)</f>
        <v>0</v>
      </c>
      <c r="AN834" t="str">
        <f>IF(Customers[[#This Row],[Monthly Charge]]&gt;=_xlfn.PERCENTILE.INC(Customers[Monthly Charge],0.75),"High-value","Other")</f>
        <v>High-value</v>
      </c>
    </row>
    <row r="835" spans="1:40" x14ac:dyDescent="0.25">
      <c r="A835" t="s">
        <v>1424</v>
      </c>
      <c r="B835" t="s">
        <v>39</v>
      </c>
      <c r="C835" s="1">
        <v>19</v>
      </c>
      <c r="D835" t="s">
        <v>43</v>
      </c>
      <c r="E835" s="1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 s="1">
        <v>0</v>
      </c>
      <c r="K835" s="1">
        <v>4</v>
      </c>
      <c r="L835" t="s">
        <v>54</v>
      </c>
      <c r="M835" t="s">
        <v>43</v>
      </c>
      <c r="N835" s="2">
        <v>0</v>
      </c>
      <c r="O835" t="s">
        <v>43</v>
      </c>
      <c r="P835" t="s">
        <v>40</v>
      </c>
      <c r="Q835" t="s">
        <v>44</v>
      </c>
      <c r="R835" s="1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 s="3">
        <v>48.25</v>
      </c>
      <c r="AE835" s="3">
        <v>202.25</v>
      </c>
      <c r="AF835" s="3">
        <v>0</v>
      </c>
      <c r="AG835" s="3">
        <v>10</v>
      </c>
      <c r="AH835" s="3">
        <v>0</v>
      </c>
      <c r="AI835" s="3">
        <v>212.25</v>
      </c>
      <c r="AJ835" t="s">
        <v>47</v>
      </c>
      <c r="AK835" t="s">
        <v>8234</v>
      </c>
      <c r="AL835" t="s">
        <v>8234</v>
      </c>
      <c r="AM835">
        <f>IF(Customers[[#This Row],[Customer Status]]="Churned",1,0)</f>
        <v>0</v>
      </c>
      <c r="AN835" t="str">
        <f>IF(Customers[[#This Row],[Monthly Charge]]&gt;=_xlfn.PERCENTILE.INC(Customers[Monthly Charge],0.75),"High-value","Other")</f>
        <v>Other</v>
      </c>
    </row>
    <row r="836" spans="1:40" x14ac:dyDescent="0.25">
      <c r="A836" t="s">
        <v>1425</v>
      </c>
      <c r="B836" t="s">
        <v>49</v>
      </c>
      <c r="C836" s="1">
        <v>30</v>
      </c>
      <c r="D836" t="s">
        <v>43</v>
      </c>
      <c r="E836" s="1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 s="1">
        <v>0</v>
      </c>
      <c r="K836" s="1">
        <v>45</v>
      </c>
      <c r="L836" t="s">
        <v>42</v>
      </c>
      <c r="M836" t="s">
        <v>40</v>
      </c>
      <c r="N836" s="2">
        <v>5.97</v>
      </c>
      <c r="O836" t="s">
        <v>40</v>
      </c>
      <c r="P836" t="s">
        <v>40</v>
      </c>
      <c r="Q836" t="s">
        <v>55</v>
      </c>
      <c r="R836" s="1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 s="3">
        <v>108.45</v>
      </c>
      <c r="AE836" s="3">
        <v>4964.7</v>
      </c>
      <c r="AF836" s="3">
        <v>0</v>
      </c>
      <c r="AG836" s="3">
        <v>0</v>
      </c>
      <c r="AH836" s="3">
        <v>268.64999999999998</v>
      </c>
      <c r="AI836" s="3">
        <v>5233.3500000000004</v>
      </c>
      <c r="AJ836" t="s">
        <v>47</v>
      </c>
      <c r="AK836" t="s">
        <v>8234</v>
      </c>
      <c r="AL836" t="s">
        <v>8234</v>
      </c>
      <c r="AM836">
        <f>IF(Customers[[#This Row],[Customer Status]]="Churned",1,0)</f>
        <v>0</v>
      </c>
      <c r="AN836" t="str">
        <f>IF(Customers[[#This Row],[Monthly Charge]]&gt;=_xlfn.PERCENTILE.INC(Customers[Monthly Charge],0.75),"High-value","Other")</f>
        <v>High-value</v>
      </c>
    </row>
    <row r="837" spans="1:40" x14ac:dyDescent="0.25">
      <c r="A837" t="s">
        <v>1427</v>
      </c>
      <c r="B837" t="s">
        <v>49</v>
      </c>
      <c r="C837" s="1">
        <v>51</v>
      </c>
      <c r="D837" t="s">
        <v>40</v>
      </c>
      <c r="E837" s="1">
        <v>3</v>
      </c>
      <c r="F837" t="s">
        <v>1428</v>
      </c>
      <c r="G837">
        <v>93451</v>
      </c>
      <c r="H837">
        <v>35.886766999999999</v>
      </c>
      <c r="I837">
        <v>-120.608661</v>
      </c>
      <c r="J837" s="1">
        <v>4</v>
      </c>
      <c r="K837" s="1">
        <v>25</v>
      </c>
      <c r="L837" t="s">
        <v>42</v>
      </c>
      <c r="M837" t="s">
        <v>40</v>
      </c>
      <c r="N837" s="2">
        <v>4.46</v>
      </c>
      <c r="O837" t="s">
        <v>43</v>
      </c>
      <c r="P837" t="s">
        <v>40</v>
      </c>
      <c r="Q837" t="s">
        <v>55</v>
      </c>
      <c r="R837" s="1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 s="3">
        <v>75.5</v>
      </c>
      <c r="AE837" s="3">
        <v>1901.05</v>
      </c>
      <c r="AF837" s="3">
        <v>0</v>
      </c>
      <c r="AG837" s="3">
        <v>0</v>
      </c>
      <c r="AH837" s="3">
        <v>111.5</v>
      </c>
      <c r="AI837" s="3">
        <v>2012.55</v>
      </c>
      <c r="AJ837" t="s">
        <v>47</v>
      </c>
      <c r="AK837" t="s">
        <v>8234</v>
      </c>
      <c r="AL837" t="s">
        <v>8234</v>
      </c>
      <c r="AM837">
        <f>IF(Customers[[#This Row],[Customer Status]]="Churned",1,0)</f>
        <v>0</v>
      </c>
      <c r="AN837" t="str">
        <f>IF(Customers[[#This Row],[Monthly Charge]]&gt;=_xlfn.PERCENTILE.INC(Customers[Monthly Charge],0.75),"High-value","Other")</f>
        <v>Other</v>
      </c>
    </row>
    <row r="838" spans="1:40" x14ac:dyDescent="0.25">
      <c r="A838" t="s">
        <v>1429</v>
      </c>
      <c r="B838" t="s">
        <v>49</v>
      </c>
      <c r="C838" s="1">
        <v>77</v>
      </c>
      <c r="D838" t="s">
        <v>40</v>
      </c>
      <c r="E838" s="1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 s="1">
        <v>10</v>
      </c>
      <c r="K838" s="1">
        <v>43</v>
      </c>
      <c r="L838" t="s">
        <v>76</v>
      </c>
      <c r="M838" t="s">
        <v>40</v>
      </c>
      <c r="N838" s="2">
        <v>37.090000000000003</v>
      </c>
      <c r="O838" t="s">
        <v>43</v>
      </c>
      <c r="P838" t="s">
        <v>40</v>
      </c>
      <c r="Q838" t="s">
        <v>55</v>
      </c>
      <c r="R838" s="1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 s="3">
        <v>100.55</v>
      </c>
      <c r="AE838" s="3">
        <v>4304</v>
      </c>
      <c r="AF838" s="3">
        <v>0</v>
      </c>
      <c r="AG838" s="3">
        <v>0</v>
      </c>
      <c r="AH838" s="3">
        <v>1594.87</v>
      </c>
      <c r="AI838" s="3">
        <v>5898.87</v>
      </c>
      <c r="AJ838" t="s">
        <v>47</v>
      </c>
      <c r="AK838" t="s">
        <v>8234</v>
      </c>
      <c r="AL838" t="s">
        <v>8234</v>
      </c>
      <c r="AM838">
        <f>IF(Customers[[#This Row],[Customer Status]]="Churned",1,0)</f>
        <v>0</v>
      </c>
      <c r="AN838" t="str">
        <f>IF(Customers[[#This Row],[Monthly Charge]]&gt;=_xlfn.PERCENTILE.INC(Customers[Monthly Charge],0.75),"High-value","Other")</f>
        <v>High-value</v>
      </c>
    </row>
    <row r="839" spans="1:40" x14ac:dyDescent="0.25">
      <c r="A839" t="s">
        <v>1431</v>
      </c>
      <c r="B839" t="s">
        <v>39</v>
      </c>
      <c r="C839" s="1">
        <v>48</v>
      </c>
      <c r="D839" t="s">
        <v>40</v>
      </c>
      <c r="E839" s="1">
        <v>0</v>
      </c>
      <c r="F839" t="s">
        <v>978</v>
      </c>
      <c r="G839">
        <v>92805</v>
      </c>
      <c r="H839">
        <v>33.830209000000004</v>
      </c>
      <c r="I839">
        <v>-117.906099</v>
      </c>
      <c r="J839" s="1">
        <v>1</v>
      </c>
      <c r="K839" s="1">
        <v>12</v>
      </c>
      <c r="L839" t="s">
        <v>62</v>
      </c>
      <c r="M839" t="s">
        <v>40</v>
      </c>
      <c r="N839" s="2">
        <v>19.48</v>
      </c>
      <c r="O839" t="s">
        <v>43</v>
      </c>
      <c r="P839" t="s">
        <v>43</v>
      </c>
      <c r="Q839" t="s">
        <v>42</v>
      </c>
      <c r="R839" s="1">
        <v>0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51</v>
      </c>
      <c r="AB839" t="s">
        <v>43</v>
      </c>
      <c r="AC839" t="s">
        <v>46</v>
      </c>
      <c r="AD839" s="3">
        <v>19</v>
      </c>
      <c r="AE839" s="3">
        <v>233.55</v>
      </c>
      <c r="AF839" s="3">
        <v>0</v>
      </c>
      <c r="AG839" s="3">
        <v>0</v>
      </c>
      <c r="AH839" s="3">
        <v>233.76</v>
      </c>
      <c r="AI839" s="3">
        <v>467.31</v>
      </c>
      <c r="AJ839" t="s">
        <v>57</v>
      </c>
      <c r="AK839" t="s">
        <v>58</v>
      </c>
      <c r="AL839" t="s">
        <v>104</v>
      </c>
      <c r="AM839">
        <f>IF(Customers[[#This Row],[Customer Status]]="Churned",1,0)</f>
        <v>1</v>
      </c>
      <c r="AN839" t="str">
        <f>IF(Customers[[#This Row],[Monthly Charge]]&gt;=_xlfn.PERCENTILE.INC(Customers[Monthly Charge],0.75),"High-value","Other")</f>
        <v>Other</v>
      </c>
    </row>
    <row r="840" spans="1:40" x14ac:dyDescent="0.25">
      <c r="A840" t="s">
        <v>1432</v>
      </c>
      <c r="B840" t="s">
        <v>39</v>
      </c>
      <c r="C840" s="1">
        <v>51</v>
      </c>
      <c r="D840" t="s">
        <v>43</v>
      </c>
      <c r="E840" s="1">
        <v>0</v>
      </c>
      <c r="F840" t="s">
        <v>135</v>
      </c>
      <c r="G840">
        <v>90015</v>
      </c>
      <c r="H840">
        <v>34.039223999999997</v>
      </c>
      <c r="I840">
        <v>-118.266293</v>
      </c>
      <c r="J840" s="1">
        <v>0</v>
      </c>
      <c r="K840" s="1">
        <v>9</v>
      </c>
      <c r="L840" t="s">
        <v>54</v>
      </c>
      <c r="M840" t="s">
        <v>40</v>
      </c>
      <c r="N840" s="2">
        <v>42.41</v>
      </c>
      <c r="O840" t="s">
        <v>40</v>
      </c>
      <c r="P840" t="s">
        <v>40</v>
      </c>
      <c r="Q840" t="s">
        <v>55</v>
      </c>
      <c r="R840" s="1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 s="3">
        <v>76.849999999999994</v>
      </c>
      <c r="AE840" s="3">
        <v>663.55</v>
      </c>
      <c r="AF840" s="3">
        <v>0</v>
      </c>
      <c r="AG840" s="3">
        <v>0</v>
      </c>
      <c r="AH840" s="3">
        <v>381.69</v>
      </c>
      <c r="AI840" s="3">
        <v>1045.24</v>
      </c>
      <c r="AJ840" t="s">
        <v>47</v>
      </c>
      <c r="AK840" t="s">
        <v>8234</v>
      </c>
      <c r="AL840" t="s">
        <v>8234</v>
      </c>
      <c r="AM840">
        <f>IF(Customers[[#This Row],[Customer Status]]="Churned",1,0)</f>
        <v>0</v>
      </c>
      <c r="AN840" t="str">
        <f>IF(Customers[[#This Row],[Monthly Charge]]&gt;=_xlfn.PERCENTILE.INC(Customers[Monthly Charge],0.75),"High-value","Other")</f>
        <v>Other</v>
      </c>
    </row>
    <row r="841" spans="1:40" x14ac:dyDescent="0.25">
      <c r="A841" t="s">
        <v>1433</v>
      </c>
      <c r="B841" t="s">
        <v>39</v>
      </c>
      <c r="C841" s="1">
        <v>45</v>
      </c>
      <c r="D841" t="s">
        <v>43</v>
      </c>
      <c r="E841" s="1">
        <v>0</v>
      </c>
      <c r="F841" t="s">
        <v>1434</v>
      </c>
      <c r="G841">
        <v>92544</v>
      </c>
      <c r="H841">
        <v>33.644584999999999</v>
      </c>
      <c r="I841">
        <v>-116.871544</v>
      </c>
      <c r="J841" s="1">
        <v>0</v>
      </c>
      <c r="K841" s="1">
        <v>62</v>
      </c>
      <c r="L841" t="s">
        <v>42</v>
      </c>
      <c r="M841" t="s">
        <v>40</v>
      </c>
      <c r="N841" s="2">
        <v>23.18</v>
      </c>
      <c r="O841" t="s">
        <v>43</v>
      </c>
      <c r="P841" t="s">
        <v>40</v>
      </c>
      <c r="Q841" t="s">
        <v>79</v>
      </c>
      <c r="R841" s="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 s="3">
        <v>65.099999999999994</v>
      </c>
      <c r="AE841" s="3">
        <v>3846.75</v>
      </c>
      <c r="AF841" s="3">
        <v>0</v>
      </c>
      <c r="AG841" s="3">
        <v>0</v>
      </c>
      <c r="AH841" s="3">
        <v>1437.16</v>
      </c>
      <c r="AI841" s="3">
        <v>5283.91</v>
      </c>
      <c r="AJ841" t="s">
        <v>47</v>
      </c>
      <c r="AK841" t="s">
        <v>8234</v>
      </c>
      <c r="AL841" t="s">
        <v>8234</v>
      </c>
      <c r="AM841">
        <f>IF(Customers[[#This Row],[Customer Status]]="Churned",1,0)</f>
        <v>0</v>
      </c>
      <c r="AN841" t="str">
        <f>IF(Customers[[#This Row],[Monthly Charge]]&gt;=_xlfn.PERCENTILE.INC(Customers[Monthly Charge],0.75),"High-value","Other")</f>
        <v>Other</v>
      </c>
    </row>
    <row r="842" spans="1:40" x14ac:dyDescent="0.25">
      <c r="A842" t="s">
        <v>1435</v>
      </c>
      <c r="B842" t="s">
        <v>49</v>
      </c>
      <c r="C842" s="1">
        <v>61</v>
      </c>
      <c r="D842" t="s">
        <v>40</v>
      </c>
      <c r="E842" s="1">
        <v>1</v>
      </c>
      <c r="F842" t="s">
        <v>1436</v>
      </c>
      <c r="G842">
        <v>90274</v>
      </c>
      <c r="H842">
        <v>33.788207999999997</v>
      </c>
      <c r="I842">
        <v>-118.404955</v>
      </c>
      <c r="J842" s="1">
        <v>2</v>
      </c>
      <c r="K842" s="1">
        <v>40</v>
      </c>
      <c r="L842" t="s">
        <v>76</v>
      </c>
      <c r="M842" t="s">
        <v>40</v>
      </c>
      <c r="N842" s="2">
        <v>1.89</v>
      </c>
      <c r="O842" t="s">
        <v>43</v>
      </c>
      <c r="P842" t="s">
        <v>43</v>
      </c>
      <c r="Q842" t="s">
        <v>42</v>
      </c>
      <c r="R842" s="1">
        <v>0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51</v>
      </c>
      <c r="AB842" t="s">
        <v>40</v>
      </c>
      <c r="AC842" t="s">
        <v>56</v>
      </c>
      <c r="AD842" s="3">
        <v>20.399999999999999</v>
      </c>
      <c r="AE842" s="3">
        <v>745.3</v>
      </c>
      <c r="AF842" s="3">
        <v>0</v>
      </c>
      <c r="AG842" s="3">
        <v>0</v>
      </c>
      <c r="AH842" s="3">
        <v>75.599999999999994</v>
      </c>
      <c r="AI842" s="3">
        <v>820.9</v>
      </c>
      <c r="AJ842" t="s">
        <v>47</v>
      </c>
      <c r="AK842" t="s">
        <v>8234</v>
      </c>
      <c r="AL842" t="s">
        <v>8234</v>
      </c>
      <c r="AM842">
        <f>IF(Customers[[#This Row],[Customer Status]]="Churned",1,0)</f>
        <v>0</v>
      </c>
      <c r="AN842" t="str">
        <f>IF(Customers[[#This Row],[Monthly Charge]]&gt;=_xlfn.PERCENTILE.INC(Customers[Monthly Charge],0.75),"High-value","Other")</f>
        <v>Other</v>
      </c>
    </row>
    <row r="843" spans="1:40" x14ac:dyDescent="0.25">
      <c r="A843" t="s">
        <v>1437</v>
      </c>
      <c r="B843" t="s">
        <v>49</v>
      </c>
      <c r="C843" s="1">
        <v>21</v>
      </c>
      <c r="D843" t="s">
        <v>43</v>
      </c>
      <c r="E843" s="1">
        <v>3</v>
      </c>
      <c r="F843" t="s">
        <v>1019</v>
      </c>
      <c r="G843">
        <v>93260</v>
      </c>
      <c r="H843">
        <v>35.861927999999999</v>
      </c>
      <c r="I843">
        <v>-118.636698</v>
      </c>
      <c r="J843" s="1">
        <v>0</v>
      </c>
      <c r="K843" s="1">
        <v>6</v>
      </c>
      <c r="L843" t="s">
        <v>54</v>
      </c>
      <c r="M843" t="s">
        <v>40</v>
      </c>
      <c r="N843" s="2">
        <v>38.28</v>
      </c>
      <c r="O843" t="s">
        <v>40</v>
      </c>
      <c r="P843" t="s">
        <v>43</v>
      </c>
      <c r="Q843" t="s">
        <v>42</v>
      </c>
      <c r="R843" s="1">
        <v>0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51</v>
      </c>
      <c r="AB843" t="s">
        <v>43</v>
      </c>
      <c r="AC843" t="s">
        <v>46</v>
      </c>
      <c r="AD843" s="3">
        <v>26.35</v>
      </c>
      <c r="AE843" s="3">
        <v>184.05</v>
      </c>
      <c r="AF843" s="3">
        <v>0</v>
      </c>
      <c r="AG843" s="3">
        <v>0</v>
      </c>
      <c r="AH843" s="3">
        <v>229.68</v>
      </c>
      <c r="AI843" s="3">
        <v>413.73</v>
      </c>
      <c r="AJ843" t="s">
        <v>47</v>
      </c>
      <c r="AK843" t="s">
        <v>8234</v>
      </c>
      <c r="AL843" t="s">
        <v>8234</v>
      </c>
      <c r="AM843">
        <f>IF(Customers[[#This Row],[Customer Status]]="Churned",1,0)</f>
        <v>0</v>
      </c>
      <c r="AN843" t="str">
        <f>IF(Customers[[#This Row],[Monthly Charge]]&gt;=_xlfn.PERCENTILE.INC(Customers[Monthly Charge],0.75),"High-value","Other")</f>
        <v>Other</v>
      </c>
    </row>
    <row r="844" spans="1:40" x14ac:dyDescent="0.25">
      <c r="A844" t="s">
        <v>1438</v>
      </c>
      <c r="B844" t="s">
        <v>49</v>
      </c>
      <c r="C844" s="1">
        <v>55</v>
      </c>
      <c r="D844" t="s">
        <v>40</v>
      </c>
      <c r="E844" s="1">
        <v>1</v>
      </c>
      <c r="F844" t="s">
        <v>1439</v>
      </c>
      <c r="G844">
        <v>96136</v>
      </c>
      <c r="H844">
        <v>40.345948999999997</v>
      </c>
      <c r="I844">
        <v>-120.081187</v>
      </c>
      <c r="J844" s="1">
        <v>4</v>
      </c>
      <c r="K844" s="1">
        <v>20</v>
      </c>
      <c r="L844" t="s">
        <v>42</v>
      </c>
      <c r="M844" t="s">
        <v>40</v>
      </c>
      <c r="N844" s="2">
        <v>3.87</v>
      </c>
      <c r="O844" t="s">
        <v>43</v>
      </c>
      <c r="P844" t="s">
        <v>43</v>
      </c>
      <c r="Q844" t="s">
        <v>42</v>
      </c>
      <c r="R844" s="1">
        <v>0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73</v>
      </c>
      <c r="AB844" t="s">
        <v>43</v>
      </c>
      <c r="AC844" t="s">
        <v>46</v>
      </c>
      <c r="AD844" s="3">
        <v>20.05</v>
      </c>
      <c r="AE844" s="3">
        <v>400</v>
      </c>
      <c r="AF844" s="3">
        <v>0</v>
      </c>
      <c r="AG844" s="3">
        <v>0</v>
      </c>
      <c r="AH844" s="3">
        <v>77.400000000000006</v>
      </c>
      <c r="AI844" s="3">
        <v>477.4</v>
      </c>
      <c r="AJ844" t="s">
        <v>47</v>
      </c>
      <c r="AK844" t="s">
        <v>8234</v>
      </c>
      <c r="AL844" t="s">
        <v>8234</v>
      </c>
      <c r="AM844">
        <f>IF(Customers[[#This Row],[Customer Status]]="Churned",1,0)</f>
        <v>0</v>
      </c>
      <c r="AN844" t="str">
        <f>IF(Customers[[#This Row],[Monthly Charge]]&gt;=_xlfn.PERCENTILE.INC(Customers[Monthly Charge],0.75),"High-value","Other")</f>
        <v>Other</v>
      </c>
    </row>
    <row r="845" spans="1:40" x14ac:dyDescent="0.25">
      <c r="A845" t="s">
        <v>1440</v>
      </c>
      <c r="B845" t="s">
        <v>49</v>
      </c>
      <c r="C845" s="1">
        <v>68</v>
      </c>
      <c r="D845" t="s">
        <v>43</v>
      </c>
      <c r="E845" s="1">
        <v>0</v>
      </c>
      <c r="F845" t="s">
        <v>135</v>
      </c>
      <c r="G845">
        <v>90024</v>
      </c>
      <c r="H845">
        <v>34.066302999999998</v>
      </c>
      <c r="I845">
        <v>-118.435479</v>
      </c>
      <c r="J845" s="1">
        <v>0</v>
      </c>
      <c r="K845" s="1">
        <v>16</v>
      </c>
      <c r="L845" t="s">
        <v>62</v>
      </c>
      <c r="M845" t="s">
        <v>40</v>
      </c>
      <c r="N845" s="2">
        <v>39.520000000000003</v>
      </c>
      <c r="O845" t="s">
        <v>43</v>
      </c>
      <c r="P845" t="s">
        <v>40</v>
      </c>
      <c r="Q845" t="s">
        <v>55</v>
      </c>
      <c r="R845" s="1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 s="3">
        <v>78.75</v>
      </c>
      <c r="AE845" s="3">
        <v>1218.25</v>
      </c>
      <c r="AF845" s="3">
        <v>0</v>
      </c>
      <c r="AG845" s="3">
        <v>0</v>
      </c>
      <c r="AH845" s="3">
        <v>632.32000000000005</v>
      </c>
      <c r="AI845" s="3">
        <v>1850.57</v>
      </c>
      <c r="AJ845" t="s">
        <v>47</v>
      </c>
      <c r="AK845" t="s">
        <v>8234</v>
      </c>
      <c r="AL845" t="s">
        <v>8234</v>
      </c>
      <c r="AM845">
        <f>IF(Customers[[#This Row],[Customer Status]]="Churned",1,0)</f>
        <v>0</v>
      </c>
      <c r="AN845" t="str">
        <f>IF(Customers[[#This Row],[Monthly Charge]]&gt;=_xlfn.PERCENTILE.INC(Customers[Monthly Charge],0.75),"High-value","Other")</f>
        <v>Other</v>
      </c>
    </row>
    <row r="846" spans="1:40" x14ac:dyDescent="0.25">
      <c r="A846" t="s">
        <v>1441</v>
      </c>
      <c r="B846" t="s">
        <v>39</v>
      </c>
      <c r="C846" s="1">
        <v>20</v>
      </c>
      <c r="D846" t="s">
        <v>40</v>
      </c>
      <c r="E846" s="1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 s="1">
        <v>1</v>
      </c>
      <c r="K846" s="1">
        <v>8</v>
      </c>
      <c r="L846" t="s">
        <v>54</v>
      </c>
      <c r="M846" t="s">
        <v>40</v>
      </c>
      <c r="N846" s="2">
        <v>28.37</v>
      </c>
      <c r="O846" t="s">
        <v>43</v>
      </c>
      <c r="P846" t="s">
        <v>43</v>
      </c>
      <c r="Q846" t="s">
        <v>42</v>
      </c>
      <c r="R846" s="1">
        <v>0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45</v>
      </c>
      <c r="AB846" t="s">
        <v>43</v>
      </c>
      <c r="AC846" t="s">
        <v>56</v>
      </c>
      <c r="AD846" s="3">
        <v>19.8</v>
      </c>
      <c r="AE846" s="3">
        <v>160.05000000000001</v>
      </c>
      <c r="AF846" s="3">
        <v>0</v>
      </c>
      <c r="AG846" s="3">
        <v>0</v>
      </c>
      <c r="AH846" s="3">
        <v>226.96</v>
      </c>
      <c r="AI846" s="3">
        <v>387.01</v>
      </c>
      <c r="AJ846" t="s">
        <v>47</v>
      </c>
      <c r="AK846" t="s">
        <v>8234</v>
      </c>
      <c r="AL846" t="s">
        <v>8234</v>
      </c>
      <c r="AM846">
        <f>IF(Customers[[#This Row],[Customer Status]]="Churned",1,0)</f>
        <v>0</v>
      </c>
      <c r="AN846" t="str">
        <f>IF(Customers[[#This Row],[Monthly Charge]]&gt;=_xlfn.PERCENTILE.INC(Customers[Monthly Charge],0.75),"High-value","Other")</f>
        <v>Other</v>
      </c>
    </row>
    <row r="847" spans="1:40" x14ac:dyDescent="0.25">
      <c r="A847" t="s">
        <v>1442</v>
      </c>
      <c r="B847" t="s">
        <v>39</v>
      </c>
      <c r="C847" s="1">
        <v>26</v>
      </c>
      <c r="D847" t="s">
        <v>43</v>
      </c>
      <c r="E847" s="1">
        <v>0</v>
      </c>
      <c r="F847" t="s">
        <v>728</v>
      </c>
      <c r="G847">
        <v>94549</v>
      </c>
      <c r="H847">
        <v>37.907777000000003</v>
      </c>
      <c r="I847">
        <v>-122.127161</v>
      </c>
      <c r="J847" s="1">
        <v>0</v>
      </c>
      <c r="K847" s="1">
        <v>2</v>
      </c>
      <c r="L847" t="s">
        <v>54</v>
      </c>
      <c r="M847" t="s">
        <v>40</v>
      </c>
      <c r="N847" s="2">
        <v>21.28</v>
      </c>
      <c r="O847" t="s">
        <v>43</v>
      </c>
      <c r="P847" t="s">
        <v>40</v>
      </c>
      <c r="Q847" t="s">
        <v>44</v>
      </c>
      <c r="R847" s="1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 s="3">
        <v>49.6</v>
      </c>
      <c r="AE847" s="3">
        <v>114.7</v>
      </c>
      <c r="AF847" s="3">
        <v>0</v>
      </c>
      <c r="AG847" s="3">
        <v>0</v>
      </c>
      <c r="AH847" s="3">
        <v>42.56</v>
      </c>
      <c r="AI847" s="3">
        <v>157.26</v>
      </c>
      <c r="AJ847" t="s">
        <v>57</v>
      </c>
      <c r="AK847" t="s">
        <v>63</v>
      </c>
      <c r="AL847" t="s">
        <v>67</v>
      </c>
      <c r="AM847">
        <f>IF(Customers[[#This Row],[Customer Status]]="Churned",1,0)</f>
        <v>1</v>
      </c>
      <c r="AN847" t="str">
        <f>IF(Customers[[#This Row],[Monthly Charge]]&gt;=_xlfn.PERCENTILE.INC(Customers[Monthly Charge],0.75),"High-value","Other")</f>
        <v>Other</v>
      </c>
    </row>
    <row r="848" spans="1:40" x14ac:dyDescent="0.25">
      <c r="A848" t="s">
        <v>1443</v>
      </c>
      <c r="B848" t="s">
        <v>39</v>
      </c>
      <c r="C848" s="1">
        <v>53</v>
      </c>
      <c r="D848" t="s">
        <v>40</v>
      </c>
      <c r="E848" s="1">
        <v>0</v>
      </c>
      <c r="F848" t="s">
        <v>153</v>
      </c>
      <c r="G848">
        <v>94536</v>
      </c>
      <c r="H848">
        <v>37.572273000000003</v>
      </c>
      <c r="I848">
        <v>-121.964583</v>
      </c>
      <c r="J848" s="1">
        <v>4</v>
      </c>
      <c r="K848" s="1">
        <v>72</v>
      </c>
      <c r="L848" t="s">
        <v>42</v>
      </c>
      <c r="M848" t="s">
        <v>40</v>
      </c>
      <c r="N848" s="2">
        <v>2.95</v>
      </c>
      <c r="O848" t="s">
        <v>40</v>
      </c>
      <c r="P848" t="s">
        <v>40</v>
      </c>
      <c r="Q848" t="s">
        <v>44</v>
      </c>
      <c r="R848" s="1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 s="3">
        <v>91.15</v>
      </c>
      <c r="AE848" s="3">
        <v>6637.9</v>
      </c>
      <c r="AF848" s="3">
        <v>0</v>
      </c>
      <c r="AG848" s="3">
        <v>0</v>
      </c>
      <c r="AH848" s="3">
        <v>212.4</v>
      </c>
      <c r="AI848" s="3">
        <v>6850.3</v>
      </c>
      <c r="AJ848" t="s">
        <v>47</v>
      </c>
      <c r="AK848" t="s">
        <v>8234</v>
      </c>
      <c r="AL848" t="s">
        <v>8234</v>
      </c>
      <c r="AM848">
        <f>IF(Customers[[#This Row],[Customer Status]]="Churned",1,0)</f>
        <v>0</v>
      </c>
      <c r="AN848" t="str">
        <f>IF(Customers[[#This Row],[Monthly Charge]]&gt;=_xlfn.PERCENTILE.INC(Customers[Monthly Charge],0.75),"High-value","Other")</f>
        <v>High-value</v>
      </c>
    </row>
    <row r="849" spans="1:40" x14ac:dyDescent="0.25">
      <c r="A849" t="s">
        <v>1444</v>
      </c>
      <c r="B849" t="s">
        <v>49</v>
      </c>
      <c r="C849" s="1">
        <v>37</v>
      </c>
      <c r="D849" t="s">
        <v>40</v>
      </c>
      <c r="E849" s="1">
        <v>0</v>
      </c>
      <c r="F849" t="s">
        <v>135</v>
      </c>
      <c r="G849">
        <v>90007</v>
      </c>
      <c r="H849">
        <v>34.027337000000003</v>
      </c>
      <c r="I849">
        <v>-118.28515</v>
      </c>
      <c r="J849" s="1">
        <v>0</v>
      </c>
      <c r="K849" s="1">
        <v>50</v>
      </c>
      <c r="L849" t="s">
        <v>42</v>
      </c>
      <c r="M849" t="s">
        <v>40</v>
      </c>
      <c r="N849" s="2">
        <v>20.88</v>
      </c>
      <c r="O849" t="s">
        <v>40</v>
      </c>
      <c r="P849" t="s">
        <v>40</v>
      </c>
      <c r="Q849" t="s">
        <v>55</v>
      </c>
      <c r="R849" s="1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 s="3">
        <v>105.95</v>
      </c>
      <c r="AE849" s="3">
        <v>5341.8</v>
      </c>
      <c r="AF849" s="3">
        <v>0</v>
      </c>
      <c r="AG849" s="3">
        <v>0</v>
      </c>
      <c r="AH849" s="3">
        <v>1044</v>
      </c>
      <c r="AI849" s="3">
        <v>6385.8</v>
      </c>
      <c r="AJ849" t="s">
        <v>57</v>
      </c>
      <c r="AK849" t="s">
        <v>117</v>
      </c>
      <c r="AL849" t="s">
        <v>802</v>
      </c>
      <c r="AM849">
        <f>IF(Customers[[#This Row],[Customer Status]]="Churned",1,0)</f>
        <v>1</v>
      </c>
      <c r="AN849" t="str">
        <f>IF(Customers[[#This Row],[Monthly Charge]]&gt;=_xlfn.PERCENTILE.INC(Customers[Monthly Charge],0.75),"High-value","Other")</f>
        <v>High-value</v>
      </c>
    </row>
    <row r="850" spans="1:40" x14ac:dyDescent="0.25">
      <c r="A850" t="s">
        <v>1445</v>
      </c>
      <c r="B850" t="s">
        <v>49</v>
      </c>
      <c r="C850" s="1">
        <v>25</v>
      </c>
      <c r="D850" t="s">
        <v>43</v>
      </c>
      <c r="E850" s="1">
        <v>0</v>
      </c>
      <c r="F850" t="s">
        <v>169</v>
      </c>
      <c r="G850">
        <v>95230</v>
      </c>
      <c r="H850">
        <v>37.956963000000002</v>
      </c>
      <c r="I850">
        <v>-120.863055</v>
      </c>
      <c r="J850" s="1">
        <v>0</v>
      </c>
      <c r="K850" s="1">
        <v>21</v>
      </c>
      <c r="L850" t="s">
        <v>42</v>
      </c>
      <c r="M850" t="s">
        <v>40</v>
      </c>
      <c r="N850" s="2">
        <v>3.26</v>
      </c>
      <c r="O850" t="s">
        <v>40</v>
      </c>
      <c r="P850" t="s">
        <v>40</v>
      </c>
      <c r="Q850" t="s">
        <v>55</v>
      </c>
      <c r="R850" s="1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 s="3">
        <v>75.3</v>
      </c>
      <c r="AE850" s="3">
        <v>1570.7</v>
      </c>
      <c r="AF850" s="3">
        <v>0</v>
      </c>
      <c r="AG850" s="3">
        <v>0</v>
      </c>
      <c r="AH850" s="3">
        <v>68.459999999999994</v>
      </c>
      <c r="AI850" s="3">
        <v>1639.16</v>
      </c>
      <c r="AJ850" t="s">
        <v>47</v>
      </c>
      <c r="AK850" t="s">
        <v>8234</v>
      </c>
      <c r="AL850" t="s">
        <v>8234</v>
      </c>
      <c r="AM850">
        <f>IF(Customers[[#This Row],[Customer Status]]="Churned",1,0)</f>
        <v>0</v>
      </c>
      <c r="AN850" t="str">
        <f>IF(Customers[[#This Row],[Monthly Charge]]&gt;=_xlfn.PERCENTILE.INC(Customers[Monthly Charge],0.75),"High-value","Other")</f>
        <v>Other</v>
      </c>
    </row>
    <row r="851" spans="1:40" x14ac:dyDescent="0.25">
      <c r="A851" t="s">
        <v>1446</v>
      </c>
      <c r="B851" t="s">
        <v>39</v>
      </c>
      <c r="C851" s="1">
        <v>37</v>
      </c>
      <c r="D851" t="s">
        <v>40</v>
      </c>
      <c r="E851" s="1">
        <v>0</v>
      </c>
      <c r="F851" t="s">
        <v>157</v>
      </c>
      <c r="G851">
        <v>95117</v>
      </c>
      <c r="H851">
        <v>37.311087999999998</v>
      </c>
      <c r="I851">
        <v>-121.961786</v>
      </c>
      <c r="J851" s="1">
        <v>1</v>
      </c>
      <c r="K851" s="1">
        <v>64</v>
      </c>
      <c r="L851" t="s">
        <v>42</v>
      </c>
      <c r="M851" t="s">
        <v>40</v>
      </c>
      <c r="N851" s="2">
        <v>46.44</v>
      </c>
      <c r="O851" t="s">
        <v>40</v>
      </c>
      <c r="P851" t="s">
        <v>40</v>
      </c>
      <c r="Q851" t="s">
        <v>55</v>
      </c>
      <c r="R851" s="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 s="3">
        <v>115</v>
      </c>
      <c r="AE851" s="3">
        <v>7396.15</v>
      </c>
      <c r="AF851" s="3">
        <v>0</v>
      </c>
      <c r="AG851" s="3">
        <v>0</v>
      </c>
      <c r="AH851" s="3">
        <v>2972.16</v>
      </c>
      <c r="AI851" s="3">
        <v>10368.31</v>
      </c>
      <c r="AJ851" t="s">
        <v>47</v>
      </c>
      <c r="AK851" t="s">
        <v>8234</v>
      </c>
      <c r="AL851" t="s">
        <v>8234</v>
      </c>
      <c r="AM851">
        <f>IF(Customers[[#This Row],[Customer Status]]="Churned",1,0)</f>
        <v>0</v>
      </c>
      <c r="AN851" t="str">
        <f>IF(Customers[[#This Row],[Monthly Charge]]&gt;=_xlfn.PERCENTILE.INC(Customers[Monthly Charge],0.75),"High-value","Other")</f>
        <v>High-value</v>
      </c>
    </row>
    <row r="852" spans="1:40" x14ac:dyDescent="0.25">
      <c r="A852" t="s">
        <v>1447</v>
      </c>
      <c r="B852" t="s">
        <v>49</v>
      </c>
      <c r="C852" s="1">
        <v>32</v>
      </c>
      <c r="D852" t="s">
        <v>43</v>
      </c>
      <c r="E852" s="1">
        <v>0</v>
      </c>
      <c r="F852" t="s">
        <v>1448</v>
      </c>
      <c r="G852">
        <v>95568</v>
      </c>
      <c r="H852">
        <v>41.444606</v>
      </c>
      <c r="I852">
        <v>-123.471895</v>
      </c>
      <c r="J852" s="1">
        <v>0</v>
      </c>
      <c r="K852" s="1">
        <v>3</v>
      </c>
      <c r="L852" t="s">
        <v>42</v>
      </c>
      <c r="M852" t="s">
        <v>40</v>
      </c>
      <c r="N852" s="2">
        <v>42.68</v>
      </c>
      <c r="O852" t="s">
        <v>40</v>
      </c>
      <c r="P852" t="s">
        <v>40</v>
      </c>
      <c r="Q852" t="s">
        <v>44</v>
      </c>
      <c r="R852" s="1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 s="3">
        <v>65.25</v>
      </c>
      <c r="AE852" s="3">
        <v>209.9</v>
      </c>
      <c r="AF852" s="3">
        <v>0</v>
      </c>
      <c r="AG852" s="3">
        <v>0</v>
      </c>
      <c r="AH852" s="3">
        <v>128.04</v>
      </c>
      <c r="AI852" s="3">
        <v>337.94</v>
      </c>
      <c r="AJ852" t="s">
        <v>98</v>
      </c>
      <c r="AK852" t="s">
        <v>8234</v>
      </c>
      <c r="AL852" t="s">
        <v>8234</v>
      </c>
      <c r="AM852">
        <f>IF(Customers[[#This Row],[Customer Status]]="Churned",1,0)</f>
        <v>0</v>
      </c>
      <c r="AN852" t="str">
        <f>IF(Customers[[#This Row],[Monthly Charge]]&gt;=_xlfn.PERCENTILE.INC(Customers[Monthly Charge],0.75),"High-value","Other")</f>
        <v>Other</v>
      </c>
    </row>
    <row r="853" spans="1:40" x14ac:dyDescent="0.25">
      <c r="A853" t="s">
        <v>1449</v>
      </c>
      <c r="B853" t="s">
        <v>49</v>
      </c>
      <c r="C853" s="1">
        <v>49</v>
      </c>
      <c r="D853" t="s">
        <v>43</v>
      </c>
      <c r="E853" s="1">
        <v>0</v>
      </c>
      <c r="F853" t="s">
        <v>140</v>
      </c>
      <c r="G853">
        <v>96002</v>
      </c>
      <c r="H853">
        <v>40.527833999999999</v>
      </c>
      <c r="I853">
        <v>-122.318749</v>
      </c>
      <c r="J853" s="1">
        <v>0</v>
      </c>
      <c r="K853" s="1">
        <v>58</v>
      </c>
      <c r="L853" t="s">
        <v>42</v>
      </c>
      <c r="M853" t="s">
        <v>40</v>
      </c>
      <c r="N853" s="2">
        <v>29.31</v>
      </c>
      <c r="O853" t="s">
        <v>43</v>
      </c>
      <c r="P853" t="s">
        <v>43</v>
      </c>
      <c r="Q853" t="s">
        <v>42</v>
      </c>
      <c r="R853" s="1">
        <v>0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43</v>
      </c>
      <c r="AA853" t="s">
        <v>73</v>
      </c>
      <c r="AB853" t="s">
        <v>40</v>
      </c>
      <c r="AC853" t="s">
        <v>56</v>
      </c>
      <c r="AD853" s="3">
        <v>19.149999999999999</v>
      </c>
      <c r="AE853" s="3">
        <v>1035.5</v>
      </c>
      <c r="AF853" s="3">
        <v>28.7</v>
      </c>
      <c r="AG853" s="3">
        <v>0</v>
      </c>
      <c r="AH853" s="3">
        <v>1699.98</v>
      </c>
      <c r="AI853" s="3">
        <v>2706.78</v>
      </c>
      <c r="AJ853" t="s">
        <v>47</v>
      </c>
      <c r="AK853" t="s">
        <v>8234</v>
      </c>
      <c r="AL853" t="s">
        <v>8234</v>
      </c>
      <c r="AM853">
        <f>IF(Customers[[#This Row],[Customer Status]]="Churned",1,0)</f>
        <v>0</v>
      </c>
      <c r="AN853" t="str">
        <f>IF(Customers[[#This Row],[Monthly Charge]]&gt;=_xlfn.PERCENTILE.INC(Customers[Monthly Charge],0.75),"High-value","Other")</f>
        <v>Other</v>
      </c>
    </row>
    <row r="854" spans="1:40" x14ac:dyDescent="0.25">
      <c r="A854" t="s">
        <v>1450</v>
      </c>
      <c r="B854" t="s">
        <v>49</v>
      </c>
      <c r="C854" s="1">
        <v>74</v>
      </c>
      <c r="D854" t="s">
        <v>43</v>
      </c>
      <c r="E854" s="1">
        <v>0</v>
      </c>
      <c r="F854" t="s">
        <v>1451</v>
      </c>
      <c r="G854">
        <v>94904</v>
      </c>
      <c r="H854">
        <v>37.946617000000003</v>
      </c>
      <c r="I854">
        <v>-122.563571</v>
      </c>
      <c r="J854" s="1">
        <v>0</v>
      </c>
      <c r="K854" s="1">
        <v>14</v>
      </c>
      <c r="L854" t="s">
        <v>42</v>
      </c>
      <c r="M854" t="s">
        <v>40</v>
      </c>
      <c r="N854" s="2">
        <v>11.31</v>
      </c>
      <c r="O854" t="s">
        <v>43</v>
      </c>
      <c r="P854" t="s">
        <v>40</v>
      </c>
      <c r="Q854" t="s">
        <v>55</v>
      </c>
      <c r="R854" s="1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 s="3">
        <v>90.45</v>
      </c>
      <c r="AE854" s="3">
        <v>1266.0999999999999</v>
      </c>
      <c r="AF854" s="3">
        <v>0</v>
      </c>
      <c r="AG854" s="3">
        <v>0</v>
      </c>
      <c r="AH854" s="3">
        <v>158.34</v>
      </c>
      <c r="AI854" s="3">
        <v>1424.44</v>
      </c>
      <c r="AJ854" t="s">
        <v>57</v>
      </c>
      <c r="AK854" t="s">
        <v>58</v>
      </c>
      <c r="AL854" t="s">
        <v>214</v>
      </c>
      <c r="AM854">
        <f>IF(Customers[[#This Row],[Customer Status]]="Churned",1,0)</f>
        <v>1</v>
      </c>
      <c r="AN854" t="str">
        <f>IF(Customers[[#This Row],[Monthly Charge]]&gt;=_xlfn.PERCENTILE.INC(Customers[Monthly Charge],0.75),"High-value","Other")</f>
        <v>High-value</v>
      </c>
    </row>
    <row r="855" spans="1:40" x14ac:dyDescent="0.25">
      <c r="A855" t="s">
        <v>1452</v>
      </c>
      <c r="B855" t="s">
        <v>39</v>
      </c>
      <c r="C855" s="1">
        <v>49</v>
      </c>
      <c r="D855" t="s">
        <v>43</v>
      </c>
      <c r="E855" s="1">
        <v>0</v>
      </c>
      <c r="F855" t="s">
        <v>135</v>
      </c>
      <c r="G855">
        <v>90017</v>
      </c>
      <c r="H855">
        <v>34.052841999999998</v>
      </c>
      <c r="I855">
        <v>-118.264495</v>
      </c>
      <c r="J855" s="1">
        <v>0</v>
      </c>
      <c r="K855" s="1">
        <v>18</v>
      </c>
      <c r="L855" t="s">
        <v>62</v>
      </c>
      <c r="M855" t="s">
        <v>40</v>
      </c>
      <c r="N855" s="2">
        <v>10.67</v>
      </c>
      <c r="O855" t="s">
        <v>43</v>
      </c>
      <c r="P855" t="s">
        <v>43</v>
      </c>
      <c r="Q855" t="s">
        <v>42</v>
      </c>
      <c r="R855" s="1">
        <v>0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51</v>
      </c>
      <c r="AB855" t="s">
        <v>40</v>
      </c>
      <c r="AC855" t="s">
        <v>46</v>
      </c>
      <c r="AD855" s="3">
        <v>19.55</v>
      </c>
      <c r="AE855" s="3">
        <v>389.25</v>
      </c>
      <c r="AF855" s="3">
        <v>0</v>
      </c>
      <c r="AG855" s="3">
        <v>0</v>
      </c>
      <c r="AH855" s="3">
        <v>192.06</v>
      </c>
      <c r="AI855" s="3">
        <v>581.30999999999995</v>
      </c>
      <c r="AJ855" t="s">
        <v>47</v>
      </c>
      <c r="AK855" t="s">
        <v>8234</v>
      </c>
      <c r="AL855" t="s">
        <v>8234</v>
      </c>
      <c r="AM855">
        <f>IF(Customers[[#This Row],[Customer Status]]="Churned",1,0)</f>
        <v>0</v>
      </c>
      <c r="AN855" t="str">
        <f>IF(Customers[[#This Row],[Monthly Charge]]&gt;=_xlfn.PERCENTILE.INC(Customers[Monthly Charge],0.75),"High-value","Other")</f>
        <v>Other</v>
      </c>
    </row>
    <row r="856" spans="1:40" x14ac:dyDescent="0.25">
      <c r="A856" t="s">
        <v>1453</v>
      </c>
      <c r="B856" t="s">
        <v>39</v>
      </c>
      <c r="C856" s="1">
        <v>45</v>
      </c>
      <c r="D856" t="s">
        <v>43</v>
      </c>
      <c r="E856" s="1">
        <v>0</v>
      </c>
      <c r="F856" t="s">
        <v>1454</v>
      </c>
      <c r="G856">
        <v>95492</v>
      </c>
      <c r="H856">
        <v>38.527296999999997</v>
      </c>
      <c r="I856">
        <v>-122.810044</v>
      </c>
      <c r="J856" s="1">
        <v>0</v>
      </c>
      <c r="K856" s="1">
        <v>67</v>
      </c>
      <c r="L856" t="s">
        <v>42</v>
      </c>
      <c r="M856" t="s">
        <v>40</v>
      </c>
      <c r="N856" s="2">
        <v>43.3</v>
      </c>
      <c r="O856" t="s">
        <v>40</v>
      </c>
      <c r="P856" t="s">
        <v>43</v>
      </c>
      <c r="Q856" t="s">
        <v>42</v>
      </c>
      <c r="R856" s="1">
        <v>0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73</v>
      </c>
      <c r="AB856" t="s">
        <v>40</v>
      </c>
      <c r="AC856" t="s">
        <v>46</v>
      </c>
      <c r="AD856" s="3">
        <v>26.1</v>
      </c>
      <c r="AE856" s="3">
        <v>1759.55</v>
      </c>
      <c r="AF856" s="3">
        <v>0</v>
      </c>
      <c r="AG856" s="3">
        <v>0</v>
      </c>
      <c r="AH856" s="3">
        <v>2901.1</v>
      </c>
      <c r="AI856" s="3">
        <v>4660.6499999999996</v>
      </c>
      <c r="AJ856" t="s">
        <v>47</v>
      </c>
      <c r="AK856" t="s">
        <v>8234</v>
      </c>
      <c r="AL856" t="s">
        <v>8234</v>
      </c>
      <c r="AM856">
        <f>IF(Customers[[#This Row],[Customer Status]]="Churned",1,0)</f>
        <v>0</v>
      </c>
      <c r="AN856" t="str">
        <f>IF(Customers[[#This Row],[Monthly Charge]]&gt;=_xlfn.PERCENTILE.INC(Customers[Monthly Charge],0.75),"High-value","Other")</f>
        <v>Other</v>
      </c>
    </row>
    <row r="857" spans="1:40" x14ac:dyDescent="0.25">
      <c r="A857" t="s">
        <v>1455</v>
      </c>
      <c r="B857" t="s">
        <v>49</v>
      </c>
      <c r="C857" s="1">
        <v>63</v>
      </c>
      <c r="D857" t="s">
        <v>43</v>
      </c>
      <c r="E857" s="1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 s="1">
        <v>0</v>
      </c>
      <c r="K857" s="1">
        <v>1</v>
      </c>
      <c r="L857" t="s">
        <v>54</v>
      </c>
      <c r="M857" t="s">
        <v>40</v>
      </c>
      <c r="N857" s="2">
        <v>40.83</v>
      </c>
      <c r="O857" t="s">
        <v>43</v>
      </c>
      <c r="P857" t="s">
        <v>43</v>
      </c>
      <c r="Q857" t="s">
        <v>42</v>
      </c>
      <c r="R857" s="1">
        <v>0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43</v>
      </c>
      <c r="AA857" t="s">
        <v>51</v>
      </c>
      <c r="AB857" t="s">
        <v>40</v>
      </c>
      <c r="AC857" t="s">
        <v>46</v>
      </c>
      <c r="AD857" s="3">
        <v>20.100000000000001</v>
      </c>
      <c r="AE857" s="3">
        <v>20.100000000000001</v>
      </c>
      <c r="AF857" s="3">
        <v>0</v>
      </c>
      <c r="AG857" s="3">
        <v>0</v>
      </c>
      <c r="AH857" s="3">
        <v>40.83</v>
      </c>
      <c r="AI857" s="3">
        <v>60.93</v>
      </c>
      <c r="AJ857" t="s">
        <v>57</v>
      </c>
      <c r="AK857" t="s">
        <v>117</v>
      </c>
      <c r="AL857" t="s">
        <v>118</v>
      </c>
      <c r="AM857">
        <f>IF(Customers[[#This Row],[Customer Status]]="Churned",1,0)</f>
        <v>1</v>
      </c>
      <c r="AN857" t="str">
        <f>IF(Customers[[#This Row],[Monthly Charge]]&gt;=_xlfn.PERCENTILE.INC(Customers[Monthly Charge],0.75),"High-value","Other")</f>
        <v>Other</v>
      </c>
    </row>
    <row r="858" spans="1:40" x14ac:dyDescent="0.25">
      <c r="A858" t="s">
        <v>1456</v>
      </c>
      <c r="B858" t="s">
        <v>49</v>
      </c>
      <c r="C858" s="1">
        <v>48</v>
      </c>
      <c r="D858" t="s">
        <v>40</v>
      </c>
      <c r="E858" s="1">
        <v>0</v>
      </c>
      <c r="F858" t="s">
        <v>1457</v>
      </c>
      <c r="G858">
        <v>91761</v>
      </c>
      <c r="H858">
        <v>34.035601999999997</v>
      </c>
      <c r="I858">
        <v>-117.591528</v>
      </c>
      <c r="J858" s="1">
        <v>2</v>
      </c>
      <c r="K858" s="1">
        <v>61</v>
      </c>
      <c r="L858" t="s">
        <v>76</v>
      </c>
      <c r="M858" t="s">
        <v>40</v>
      </c>
      <c r="N858" s="2">
        <v>11.53</v>
      </c>
      <c r="O858" t="s">
        <v>40</v>
      </c>
      <c r="P858" t="s">
        <v>43</v>
      </c>
      <c r="Q858" t="s">
        <v>42</v>
      </c>
      <c r="R858" s="1">
        <v>0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43</v>
      </c>
      <c r="AA858" t="s">
        <v>73</v>
      </c>
      <c r="AB858" t="s">
        <v>43</v>
      </c>
      <c r="AC858" t="s">
        <v>56</v>
      </c>
      <c r="AD858" s="3">
        <v>25.45</v>
      </c>
      <c r="AE858" s="3">
        <v>1538.6</v>
      </c>
      <c r="AF858" s="3">
        <v>0</v>
      </c>
      <c r="AG858" s="3">
        <v>0</v>
      </c>
      <c r="AH858" s="3">
        <v>703.33</v>
      </c>
      <c r="AI858" s="3">
        <v>2241.9299999999998</v>
      </c>
      <c r="AJ858" t="s">
        <v>47</v>
      </c>
      <c r="AK858" t="s">
        <v>8234</v>
      </c>
      <c r="AL858" t="s">
        <v>8234</v>
      </c>
      <c r="AM858">
        <f>IF(Customers[[#This Row],[Customer Status]]="Churned",1,0)</f>
        <v>0</v>
      </c>
      <c r="AN858" t="str">
        <f>IF(Customers[[#This Row],[Monthly Charge]]&gt;=_xlfn.PERCENTILE.INC(Customers[Monthly Charge],0.75),"High-value","Other")</f>
        <v>Other</v>
      </c>
    </row>
    <row r="859" spans="1:40" x14ac:dyDescent="0.25">
      <c r="A859" t="s">
        <v>1458</v>
      </c>
      <c r="B859" t="s">
        <v>49</v>
      </c>
      <c r="C859" s="1">
        <v>31</v>
      </c>
      <c r="D859" t="s">
        <v>43</v>
      </c>
      <c r="E859" s="1">
        <v>0</v>
      </c>
      <c r="F859" t="s">
        <v>1459</v>
      </c>
      <c r="G859">
        <v>90740</v>
      </c>
      <c r="H859">
        <v>33.754620000000003</v>
      </c>
      <c r="I859">
        <v>-118.071128</v>
      </c>
      <c r="J859" s="1">
        <v>0</v>
      </c>
      <c r="K859" s="1">
        <v>52</v>
      </c>
      <c r="L859" t="s">
        <v>42</v>
      </c>
      <c r="M859" t="s">
        <v>40</v>
      </c>
      <c r="N859" s="2">
        <v>21.98</v>
      </c>
      <c r="O859" t="s">
        <v>43</v>
      </c>
      <c r="P859" t="s">
        <v>43</v>
      </c>
      <c r="Q859" t="s">
        <v>42</v>
      </c>
      <c r="R859" s="1">
        <v>0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73</v>
      </c>
      <c r="AB859" t="s">
        <v>43</v>
      </c>
      <c r="AC859" t="s">
        <v>46</v>
      </c>
      <c r="AD859" s="3">
        <v>19.649999999999999</v>
      </c>
      <c r="AE859" s="3">
        <v>1025.05</v>
      </c>
      <c r="AF859" s="3">
        <v>0</v>
      </c>
      <c r="AG859" s="3">
        <v>0</v>
      </c>
      <c r="AH859" s="3">
        <v>1142.96</v>
      </c>
      <c r="AI859" s="3">
        <v>2168.0100000000002</v>
      </c>
      <c r="AJ859" t="s">
        <v>47</v>
      </c>
      <c r="AK859" t="s">
        <v>8234</v>
      </c>
      <c r="AL859" t="s">
        <v>8234</v>
      </c>
      <c r="AM859">
        <f>IF(Customers[[#This Row],[Customer Status]]="Churned",1,0)</f>
        <v>0</v>
      </c>
      <c r="AN859" t="str">
        <f>IF(Customers[[#This Row],[Monthly Charge]]&gt;=_xlfn.PERCENTILE.INC(Customers[Monthly Charge],0.75),"High-value","Other")</f>
        <v>Other</v>
      </c>
    </row>
    <row r="860" spans="1:40" x14ac:dyDescent="0.25">
      <c r="A860" t="s">
        <v>1460</v>
      </c>
      <c r="B860" t="s">
        <v>39</v>
      </c>
      <c r="C860" s="1">
        <v>46</v>
      </c>
      <c r="D860" t="s">
        <v>40</v>
      </c>
      <c r="E860" s="1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 s="1">
        <v>0</v>
      </c>
      <c r="K860" s="1">
        <v>14</v>
      </c>
      <c r="L860" t="s">
        <v>42</v>
      </c>
      <c r="M860" t="s">
        <v>40</v>
      </c>
      <c r="N860" s="2">
        <v>14.61</v>
      </c>
      <c r="O860" t="s">
        <v>43</v>
      </c>
      <c r="P860" t="s">
        <v>43</v>
      </c>
      <c r="Q860" t="s">
        <v>42</v>
      </c>
      <c r="R860" s="1">
        <v>0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73</v>
      </c>
      <c r="AB860" t="s">
        <v>43</v>
      </c>
      <c r="AC860" t="s">
        <v>46</v>
      </c>
      <c r="AD860" s="3">
        <v>20.399999999999999</v>
      </c>
      <c r="AE860" s="3">
        <v>292.39999999999998</v>
      </c>
      <c r="AF860" s="3">
        <v>0</v>
      </c>
      <c r="AG860" s="3">
        <v>0</v>
      </c>
      <c r="AH860" s="3">
        <v>204.54</v>
      </c>
      <c r="AI860" s="3">
        <v>496.94</v>
      </c>
      <c r="AJ860" t="s">
        <v>47</v>
      </c>
      <c r="AK860" t="s">
        <v>8234</v>
      </c>
      <c r="AL860" t="s">
        <v>8234</v>
      </c>
      <c r="AM860">
        <f>IF(Customers[[#This Row],[Customer Status]]="Churned",1,0)</f>
        <v>0</v>
      </c>
      <c r="AN860" t="str">
        <f>IF(Customers[[#This Row],[Monthly Charge]]&gt;=_xlfn.PERCENTILE.INC(Customers[Monthly Charge],0.75),"High-value","Other")</f>
        <v>Other</v>
      </c>
    </row>
    <row r="861" spans="1:40" x14ac:dyDescent="0.25">
      <c r="A861" t="s">
        <v>1462</v>
      </c>
      <c r="B861" t="s">
        <v>39</v>
      </c>
      <c r="C861" s="1">
        <v>41</v>
      </c>
      <c r="D861" t="s">
        <v>40</v>
      </c>
      <c r="E861" s="1">
        <v>2</v>
      </c>
      <c r="F861" t="s">
        <v>474</v>
      </c>
      <c r="G861">
        <v>93453</v>
      </c>
      <c r="H861">
        <v>35.303925999999997</v>
      </c>
      <c r="I861">
        <v>-120.256567</v>
      </c>
      <c r="J861" s="1">
        <v>1</v>
      </c>
      <c r="K861" s="1">
        <v>43</v>
      </c>
      <c r="L861" t="s">
        <v>76</v>
      </c>
      <c r="M861" t="s">
        <v>40</v>
      </c>
      <c r="N861" s="2">
        <v>14.64</v>
      </c>
      <c r="O861" t="s">
        <v>43</v>
      </c>
      <c r="P861" t="s">
        <v>40</v>
      </c>
      <c r="Q861" t="s">
        <v>79</v>
      </c>
      <c r="R861" s="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 s="3">
        <v>50.2</v>
      </c>
      <c r="AE861" s="3">
        <v>2169.4</v>
      </c>
      <c r="AF861" s="3">
        <v>0</v>
      </c>
      <c r="AG861" s="3">
        <v>0</v>
      </c>
      <c r="AH861" s="3">
        <v>629.52</v>
      </c>
      <c r="AI861" s="3">
        <v>2798.92</v>
      </c>
      <c r="AJ861" t="s">
        <v>47</v>
      </c>
      <c r="AK861" t="s">
        <v>8234</v>
      </c>
      <c r="AL861" t="s">
        <v>8234</v>
      </c>
      <c r="AM861">
        <f>IF(Customers[[#This Row],[Customer Status]]="Churned",1,0)</f>
        <v>0</v>
      </c>
      <c r="AN861" t="str">
        <f>IF(Customers[[#This Row],[Monthly Charge]]&gt;=_xlfn.PERCENTILE.INC(Customers[Monthly Charge],0.75),"High-value","Other")</f>
        <v>Other</v>
      </c>
    </row>
    <row r="862" spans="1:40" x14ac:dyDescent="0.25">
      <c r="A862" t="s">
        <v>1463</v>
      </c>
      <c r="B862" t="s">
        <v>49</v>
      </c>
      <c r="C862" s="1">
        <v>42</v>
      </c>
      <c r="D862" t="s">
        <v>40</v>
      </c>
      <c r="E862" s="1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 s="1">
        <v>1</v>
      </c>
      <c r="K862" s="1">
        <v>52</v>
      </c>
      <c r="L862" t="s">
        <v>76</v>
      </c>
      <c r="M862" t="s">
        <v>40</v>
      </c>
      <c r="N862" s="2">
        <v>40.33</v>
      </c>
      <c r="O862" t="s">
        <v>40</v>
      </c>
      <c r="P862" t="s">
        <v>43</v>
      </c>
      <c r="Q862" t="s">
        <v>42</v>
      </c>
      <c r="R862" s="1">
        <v>0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73</v>
      </c>
      <c r="AB862" t="s">
        <v>43</v>
      </c>
      <c r="AC862" t="s">
        <v>46</v>
      </c>
      <c r="AD862" s="3">
        <v>24.8</v>
      </c>
      <c r="AE862" s="3">
        <v>1229.0999999999999</v>
      </c>
      <c r="AF862" s="3">
        <v>0</v>
      </c>
      <c r="AG862" s="3">
        <v>0</v>
      </c>
      <c r="AH862" s="3">
        <v>2097.16</v>
      </c>
      <c r="AI862" s="3">
        <v>3326.26</v>
      </c>
      <c r="AJ862" t="s">
        <v>47</v>
      </c>
      <c r="AK862" t="s">
        <v>8234</v>
      </c>
      <c r="AL862" t="s">
        <v>8234</v>
      </c>
      <c r="AM862">
        <f>IF(Customers[[#This Row],[Customer Status]]="Churned",1,0)</f>
        <v>0</v>
      </c>
      <c r="AN862" t="str">
        <f>IF(Customers[[#This Row],[Monthly Charge]]&gt;=_xlfn.PERCENTILE.INC(Customers[Monthly Charge],0.75),"High-value","Other")</f>
        <v>Other</v>
      </c>
    </row>
    <row r="863" spans="1:40" x14ac:dyDescent="0.25">
      <c r="A863" t="s">
        <v>1465</v>
      </c>
      <c r="B863" t="s">
        <v>49</v>
      </c>
      <c r="C863" s="1">
        <v>22</v>
      </c>
      <c r="D863" t="s">
        <v>43</v>
      </c>
      <c r="E863" s="1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 s="1">
        <v>0</v>
      </c>
      <c r="K863" s="1">
        <v>2</v>
      </c>
      <c r="L863" t="s">
        <v>42</v>
      </c>
      <c r="M863" t="s">
        <v>40</v>
      </c>
      <c r="N863" s="2">
        <v>44.31</v>
      </c>
      <c r="O863" t="s">
        <v>40</v>
      </c>
      <c r="P863" t="s">
        <v>40</v>
      </c>
      <c r="Q863" t="s">
        <v>79</v>
      </c>
      <c r="R863" s="1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 s="3">
        <v>54.4</v>
      </c>
      <c r="AE863" s="3">
        <v>114.1</v>
      </c>
      <c r="AF863" s="3">
        <v>0</v>
      </c>
      <c r="AG863" s="3">
        <v>0</v>
      </c>
      <c r="AH863" s="3">
        <v>88.62</v>
      </c>
      <c r="AI863" s="3">
        <v>202.72</v>
      </c>
      <c r="AJ863" t="s">
        <v>57</v>
      </c>
      <c r="AK863" t="s">
        <v>117</v>
      </c>
      <c r="AL863" t="s">
        <v>466</v>
      </c>
      <c r="AM863">
        <f>IF(Customers[[#This Row],[Customer Status]]="Churned",1,0)</f>
        <v>1</v>
      </c>
      <c r="AN863" t="str">
        <f>IF(Customers[[#This Row],[Monthly Charge]]&gt;=_xlfn.PERCENTILE.INC(Customers[Monthly Charge],0.75),"High-value","Other")</f>
        <v>Other</v>
      </c>
    </row>
    <row r="864" spans="1:40" x14ac:dyDescent="0.25">
      <c r="A864" t="s">
        <v>1466</v>
      </c>
      <c r="B864" t="s">
        <v>39</v>
      </c>
      <c r="C864" s="1">
        <v>66</v>
      </c>
      <c r="D864" t="s">
        <v>43</v>
      </c>
      <c r="E864" s="1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 s="1">
        <v>0</v>
      </c>
      <c r="K864" s="1">
        <v>4</v>
      </c>
      <c r="L864" t="s">
        <v>42</v>
      </c>
      <c r="M864" t="s">
        <v>40</v>
      </c>
      <c r="N864" s="2">
        <v>8.75</v>
      </c>
      <c r="O864" t="s">
        <v>40</v>
      </c>
      <c r="P864" t="s">
        <v>40</v>
      </c>
      <c r="Q864" t="s">
        <v>55</v>
      </c>
      <c r="R864" s="1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 s="3">
        <v>80.25</v>
      </c>
      <c r="AE864" s="3">
        <v>303.7</v>
      </c>
      <c r="AF864" s="3">
        <v>0</v>
      </c>
      <c r="AG864" s="3">
        <v>30</v>
      </c>
      <c r="AH864" s="3">
        <v>35</v>
      </c>
      <c r="AI864" s="3">
        <v>368.7</v>
      </c>
      <c r="AJ864" t="s">
        <v>47</v>
      </c>
      <c r="AK864" t="s">
        <v>8234</v>
      </c>
      <c r="AL864" t="s">
        <v>8234</v>
      </c>
      <c r="AM864">
        <f>IF(Customers[[#This Row],[Customer Status]]="Churned",1,0)</f>
        <v>0</v>
      </c>
      <c r="AN864" t="str">
        <f>IF(Customers[[#This Row],[Monthly Charge]]&gt;=_xlfn.PERCENTILE.INC(Customers[Monthly Charge],0.75),"High-value","Other")</f>
        <v>Other</v>
      </c>
    </row>
    <row r="865" spans="1:40" x14ac:dyDescent="0.25">
      <c r="A865" t="s">
        <v>1467</v>
      </c>
      <c r="B865" t="s">
        <v>39</v>
      </c>
      <c r="C865" s="1">
        <v>74</v>
      </c>
      <c r="D865" t="s">
        <v>43</v>
      </c>
      <c r="E865" s="1">
        <v>0</v>
      </c>
      <c r="F865" t="s">
        <v>1028</v>
      </c>
      <c r="G865">
        <v>93615</v>
      </c>
      <c r="H865">
        <v>36.497895</v>
      </c>
      <c r="I865">
        <v>-119.285484</v>
      </c>
      <c r="J865" s="1">
        <v>0</v>
      </c>
      <c r="K865" s="1">
        <v>31</v>
      </c>
      <c r="L865" t="s">
        <v>42</v>
      </c>
      <c r="M865" t="s">
        <v>40</v>
      </c>
      <c r="N865" s="2">
        <v>39.36</v>
      </c>
      <c r="O865" t="s">
        <v>40</v>
      </c>
      <c r="P865" t="s">
        <v>40</v>
      </c>
      <c r="Q865" t="s">
        <v>55</v>
      </c>
      <c r="R865" s="1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 s="3">
        <v>99.95</v>
      </c>
      <c r="AE865" s="3">
        <v>3186.65</v>
      </c>
      <c r="AF865" s="3">
        <v>0</v>
      </c>
      <c r="AG865" s="3">
        <v>0</v>
      </c>
      <c r="AH865" s="3">
        <v>1220.1600000000001</v>
      </c>
      <c r="AI865" s="3">
        <v>4406.8100000000004</v>
      </c>
      <c r="AJ865" t="s">
        <v>57</v>
      </c>
      <c r="AK865" t="s">
        <v>58</v>
      </c>
      <c r="AL865" t="s">
        <v>104</v>
      </c>
      <c r="AM865">
        <f>IF(Customers[[#This Row],[Customer Status]]="Churned",1,0)</f>
        <v>1</v>
      </c>
      <c r="AN865" t="str">
        <f>IF(Customers[[#This Row],[Monthly Charge]]&gt;=_xlfn.PERCENTILE.INC(Customers[Monthly Charge],0.75),"High-value","Other")</f>
        <v>High-value</v>
      </c>
    </row>
    <row r="866" spans="1:40" x14ac:dyDescent="0.25">
      <c r="A866" t="s">
        <v>1468</v>
      </c>
      <c r="B866" t="s">
        <v>49</v>
      </c>
      <c r="C866" s="1">
        <v>20</v>
      </c>
      <c r="D866" t="s">
        <v>40</v>
      </c>
      <c r="E866" s="1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 s="1">
        <v>10</v>
      </c>
      <c r="K866" s="1">
        <v>5</v>
      </c>
      <c r="L866" t="s">
        <v>42</v>
      </c>
      <c r="M866" t="s">
        <v>40</v>
      </c>
      <c r="N866" s="2">
        <v>8.0399999999999991</v>
      </c>
      <c r="O866" t="s">
        <v>43</v>
      </c>
      <c r="P866" t="s">
        <v>43</v>
      </c>
      <c r="Q866" t="s">
        <v>42</v>
      </c>
      <c r="R866" s="1">
        <v>0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43</v>
      </c>
      <c r="AA866" t="s">
        <v>51</v>
      </c>
      <c r="AB866" t="s">
        <v>43</v>
      </c>
      <c r="AC866" t="s">
        <v>46</v>
      </c>
      <c r="AD866" s="3">
        <v>19.45</v>
      </c>
      <c r="AE866" s="3">
        <v>86.05</v>
      </c>
      <c r="AF866" s="3">
        <v>0</v>
      </c>
      <c r="AG866" s="3">
        <v>0</v>
      </c>
      <c r="AH866" s="3">
        <v>40.200000000000003</v>
      </c>
      <c r="AI866" s="3">
        <v>126.25</v>
      </c>
      <c r="AJ866" t="s">
        <v>47</v>
      </c>
      <c r="AK866" t="s">
        <v>8234</v>
      </c>
      <c r="AL866" t="s">
        <v>8234</v>
      </c>
      <c r="AM866">
        <f>IF(Customers[[#This Row],[Customer Status]]="Churned",1,0)</f>
        <v>0</v>
      </c>
      <c r="AN866" t="str">
        <f>IF(Customers[[#This Row],[Monthly Charge]]&gt;=_xlfn.PERCENTILE.INC(Customers[Monthly Charge],0.75),"High-value","Other")</f>
        <v>Other</v>
      </c>
    </row>
    <row r="867" spans="1:40" x14ac:dyDescent="0.25">
      <c r="A867" t="s">
        <v>1470</v>
      </c>
      <c r="B867" t="s">
        <v>39</v>
      </c>
      <c r="C867" s="1">
        <v>70</v>
      </c>
      <c r="D867" t="s">
        <v>43</v>
      </c>
      <c r="E867" s="1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 s="1">
        <v>0</v>
      </c>
      <c r="K867" s="1">
        <v>27</v>
      </c>
      <c r="L867" t="s">
        <v>129</v>
      </c>
      <c r="M867" t="s">
        <v>40</v>
      </c>
      <c r="N867" s="2">
        <v>35.76</v>
      </c>
      <c r="O867" t="s">
        <v>40</v>
      </c>
      <c r="P867" t="s">
        <v>40</v>
      </c>
      <c r="Q867" t="s">
        <v>55</v>
      </c>
      <c r="R867" s="1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 s="3">
        <v>110.5</v>
      </c>
      <c r="AE867" s="3">
        <v>2857.6</v>
      </c>
      <c r="AF867" s="3">
        <v>0</v>
      </c>
      <c r="AG867" s="3">
        <v>0</v>
      </c>
      <c r="AH867" s="3">
        <v>965.52</v>
      </c>
      <c r="AI867" s="3">
        <v>3823.12</v>
      </c>
      <c r="AJ867" t="s">
        <v>47</v>
      </c>
      <c r="AK867" t="s">
        <v>8234</v>
      </c>
      <c r="AL867" t="s">
        <v>8234</v>
      </c>
      <c r="AM867">
        <f>IF(Customers[[#This Row],[Customer Status]]="Churned",1,0)</f>
        <v>0</v>
      </c>
      <c r="AN867" t="str">
        <f>IF(Customers[[#This Row],[Monthly Charge]]&gt;=_xlfn.PERCENTILE.INC(Customers[Monthly Charge],0.75),"High-value","Other")</f>
        <v>High-value</v>
      </c>
    </row>
    <row r="868" spans="1:40" x14ac:dyDescent="0.25">
      <c r="A868" t="s">
        <v>1472</v>
      </c>
      <c r="B868" t="s">
        <v>49</v>
      </c>
      <c r="C868" s="1">
        <v>64</v>
      </c>
      <c r="D868" t="s">
        <v>43</v>
      </c>
      <c r="E868" s="1">
        <v>0</v>
      </c>
      <c r="F868" t="s">
        <v>251</v>
      </c>
      <c r="G868">
        <v>95365</v>
      </c>
      <c r="H868">
        <v>37.329725000000003</v>
      </c>
      <c r="I868">
        <v>-120.306399</v>
      </c>
      <c r="J868" s="1">
        <v>0</v>
      </c>
      <c r="K868" s="1">
        <v>4</v>
      </c>
      <c r="L868" t="s">
        <v>54</v>
      </c>
      <c r="M868" t="s">
        <v>40</v>
      </c>
      <c r="N868" s="2">
        <v>40.15</v>
      </c>
      <c r="O868" t="s">
        <v>43</v>
      </c>
      <c r="P868" t="s">
        <v>40</v>
      </c>
      <c r="Q868" t="s">
        <v>79</v>
      </c>
      <c r="R868" s="1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 s="3">
        <v>54.3</v>
      </c>
      <c r="AE868" s="3">
        <v>195.3</v>
      </c>
      <c r="AF868" s="3">
        <v>0</v>
      </c>
      <c r="AG868" s="3">
        <v>80</v>
      </c>
      <c r="AH868" s="3">
        <v>160.6</v>
      </c>
      <c r="AI868" s="3">
        <v>435.9</v>
      </c>
      <c r="AJ868" t="s">
        <v>57</v>
      </c>
      <c r="AK868" t="s">
        <v>117</v>
      </c>
      <c r="AL868" t="s">
        <v>118</v>
      </c>
      <c r="AM868">
        <f>IF(Customers[[#This Row],[Customer Status]]="Churned",1,0)</f>
        <v>1</v>
      </c>
      <c r="AN868" t="str">
        <f>IF(Customers[[#This Row],[Monthly Charge]]&gt;=_xlfn.PERCENTILE.INC(Customers[Monthly Charge],0.75),"High-value","Other")</f>
        <v>Other</v>
      </c>
    </row>
    <row r="869" spans="1:40" x14ac:dyDescent="0.25">
      <c r="A869" t="s">
        <v>1473</v>
      </c>
      <c r="B869" t="s">
        <v>49</v>
      </c>
      <c r="C869" s="1">
        <v>78</v>
      </c>
      <c r="D869" t="s">
        <v>43</v>
      </c>
      <c r="E869" s="1">
        <v>0</v>
      </c>
      <c r="F869" t="s">
        <v>135</v>
      </c>
      <c r="G869">
        <v>90067</v>
      </c>
      <c r="H869">
        <v>34.057496</v>
      </c>
      <c r="I869">
        <v>-118.41395900000001</v>
      </c>
      <c r="J869" s="1">
        <v>0</v>
      </c>
      <c r="K869" s="1">
        <v>23</v>
      </c>
      <c r="L869" t="s">
        <v>42</v>
      </c>
      <c r="M869" t="s">
        <v>43</v>
      </c>
      <c r="N869" s="2">
        <v>0</v>
      </c>
      <c r="O869" t="s">
        <v>43</v>
      </c>
      <c r="P869" t="s">
        <v>40</v>
      </c>
      <c r="Q869" t="s">
        <v>44</v>
      </c>
      <c r="R869" s="1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 s="3">
        <v>34.65</v>
      </c>
      <c r="AE869" s="3">
        <v>768.45</v>
      </c>
      <c r="AF869" s="3">
        <v>0</v>
      </c>
      <c r="AG869" s="3">
        <v>0</v>
      </c>
      <c r="AH869" s="3">
        <v>0</v>
      </c>
      <c r="AI869" s="3">
        <v>768.45</v>
      </c>
      <c r="AJ869" t="s">
        <v>47</v>
      </c>
      <c r="AK869" t="s">
        <v>8234</v>
      </c>
      <c r="AL869" t="s">
        <v>8234</v>
      </c>
      <c r="AM869">
        <f>IF(Customers[[#This Row],[Customer Status]]="Churned",1,0)</f>
        <v>0</v>
      </c>
      <c r="AN869" t="str">
        <f>IF(Customers[[#This Row],[Monthly Charge]]&gt;=_xlfn.PERCENTILE.INC(Customers[Monthly Charge],0.75),"High-value","Other")</f>
        <v>Other</v>
      </c>
    </row>
    <row r="870" spans="1:40" x14ac:dyDescent="0.25">
      <c r="A870" t="s">
        <v>1474</v>
      </c>
      <c r="B870" t="s">
        <v>39</v>
      </c>
      <c r="C870" s="1">
        <v>46</v>
      </c>
      <c r="D870" t="s">
        <v>40</v>
      </c>
      <c r="E870" s="1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 s="1">
        <v>1</v>
      </c>
      <c r="K870" s="1">
        <v>9</v>
      </c>
      <c r="L870" t="s">
        <v>54</v>
      </c>
      <c r="M870" t="s">
        <v>40</v>
      </c>
      <c r="N870" s="2">
        <v>31.75</v>
      </c>
      <c r="O870" t="s">
        <v>43</v>
      </c>
      <c r="P870" t="s">
        <v>40</v>
      </c>
      <c r="Q870" t="s">
        <v>55</v>
      </c>
      <c r="R870" s="1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 s="3">
        <v>75.75</v>
      </c>
      <c r="AE870" s="3">
        <v>655.9</v>
      </c>
      <c r="AF870" s="3">
        <v>0</v>
      </c>
      <c r="AG870" s="3">
        <v>0</v>
      </c>
      <c r="AH870" s="3">
        <v>285.75</v>
      </c>
      <c r="AI870" s="3">
        <v>941.65</v>
      </c>
      <c r="AJ870" t="s">
        <v>57</v>
      </c>
      <c r="AK870" t="s">
        <v>58</v>
      </c>
      <c r="AL870" t="s">
        <v>104</v>
      </c>
      <c r="AM870">
        <f>IF(Customers[[#This Row],[Customer Status]]="Churned",1,0)</f>
        <v>1</v>
      </c>
      <c r="AN870" t="str">
        <f>IF(Customers[[#This Row],[Monthly Charge]]&gt;=_xlfn.PERCENTILE.INC(Customers[Monthly Charge],0.75),"High-value","Other")</f>
        <v>Other</v>
      </c>
    </row>
    <row r="871" spans="1:40" x14ac:dyDescent="0.25">
      <c r="A871" t="s">
        <v>1475</v>
      </c>
      <c r="B871" t="s">
        <v>49</v>
      </c>
      <c r="C871" s="1">
        <v>40</v>
      </c>
      <c r="D871" t="s">
        <v>43</v>
      </c>
      <c r="E871" s="1">
        <v>0</v>
      </c>
      <c r="F871" t="s">
        <v>1476</v>
      </c>
      <c r="G871">
        <v>95329</v>
      </c>
      <c r="H871">
        <v>37.666587</v>
      </c>
      <c r="I871">
        <v>-120.411517</v>
      </c>
      <c r="J871" s="1">
        <v>0</v>
      </c>
      <c r="K871" s="1">
        <v>55</v>
      </c>
      <c r="L871" t="s">
        <v>76</v>
      </c>
      <c r="M871" t="s">
        <v>40</v>
      </c>
      <c r="N871" s="2">
        <v>47.38</v>
      </c>
      <c r="O871" t="s">
        <v>40</v>
      </c>
      <c r="P871" t="s">
        <v>40</v>
      </c>
      <c r="Q871" t="s">
        <v>55</v>
      </c>
      <c r="R871" s="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 s="3">
        <v>96.8</v>
      </c>
      <c r="AE871" s="3">
        <v>5283.95</v>
      </c>
      <c r="AF871" s="3">
        <v>0</v>
      </c>
      <c r="AG871" s="3">
        <v>0</v>
      </c>
      <c r="AH871" s="3">
        <v>2605.9</v>
      </c>
      <c r="AI871" s="3">
        <v>7889.85</v>
      </c>
      <c r="AJ871" t="s">
        <v>57</v>
      </c>
      <c r="AK871" t="s">
        <v>58</v>
      </c>
      <c r="AL871" t="s">
        <v>214</v>
      </c>
      <c r="AM871">
        <f>IF(Customers[[#This Row],[Customer Status]]="Churned",1,0)</f>
        <v>1</v>
      </c>
      <c r="AN871" t="str">
        <f>IF(Customers[[#This Row],[Monthly Charge]]&gt;=_xlfn.PERCENTILE.INC(Customers[Monthly Charge],0.75),"High-value","Other")</f>
        <v>High-value</v>
      </c>
    </row>
    <row r="872" spans="1:40" x14ac:dyDescent="0.25">
      <c r="A872" t="s">
        <v>1477</v>
      </c>
      <c r="B872" t="s">
        <v>39</v>
      </c>
      <c r="C872" s="1">
        <v>51</v>
      </c>
      <c r="D872" t="s">
        <v>40</v>
      </c>
      <c r="E872" s="1">
        <v>0</v>
      </c>
      <c r="F872" t="s">
        <v>151</v>
      </c>
      <c r="G872">
        <v>92106</v>
      </c>
      <c r="H872">
        <v>32.713459999999998</v>
      </c>
      <c r="I872">
        <v>-117.236378</v>
      </c>
      <c r="J872" s="1">
        <v>1</v>
      </c>
      <c r="K872" s="1">
        <v>49</v>
      </c>
      <c r="L872" t="s">
        <v>76</v>
      </c>
      <c r="M872" t="s">
        <v>43</v>
      </c>
      <c r="N872" s="2">
        <v>0</v>
      </c>
      <c r="O872" t="s">
        <v>43</v>
      </c>
      <c r="P872" t="s">
        <v>40</v>
      </c>
      <c r="Q872" t="s">
        <v>79</v>
      </c>
      <c r="R872" s="1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 s="3">
        <v>56.3</v>
      </c>
      <c r="AE872" s="3">
        <v>2780.6</v>
      </c>
      <c r="AF872" s="3">
        <v>0</v>
      </c>
      <c r="AG872" s="3">
        <v>0</v>
      </c>
      <c r="AH872" s="3">
        <v>0</v>
      </c>
      <c r="AI872" s="3">
        <v>2780.6</v>
      </c>
      <c r="AJ872" t="s">
        <v>47</v>
      </c>
      <c r="AK872" t="s">
        <v>8234</v>
      </c>
      <c r="AL872" t="s">
        <v>8234</v>
      </c>
      <c r="AM872">
        <f>IF(Customers[[#This Row],[Customer Status]]="Churned",1,0)</f>
        <v>0</v>
      </c>
      <c r="AN872" t="str">
        <f>IF(Customers[[#This Row],[Monthly Charge]]&gt;=_xlfn.PERCENTILE.INC(Customers[Monthly Charge],0.75),"High-value","Other")</f>
        <v>Other</v>
      </c>
    </row>
    <row r="873" spans="1:40" x14ac:dyDescent="0.25">
      <c r="A873" t="s">
        <v>1478</v>
      </c>
      <c r="B873" t="s">
        <v>39</v>
      </c>
      <c r="C873" s="1">
        <v>30</v>
      </c>
      <c r="D873" t="s">
        <v>40</v>
      </c>
      <c r="E873" s="1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 s="1">
        <v>1</v>
      </c>
      <c r="K873" s="1">
        <v>71</v>
      </c>
      <c r="L873" t="s">
        <v>72</v>
      </c>
      <c r="M873" t="s">
        <v>40</v>
      </c>
      <c r="N873" s="2">
        <v>26.58</v>
      </c>
      <c r="O873" t="s">
        <v>40</v>
      </c>
      <c r="P873" t="s">
        <v>40</v>
      </c>
      <c r="Q873" t="s">
        <v>44</v>
      </c>
      <c r="R873" s="1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 s="3">
        <v>80.45</v>
      </c>
      <c r="AE873" s="3">
        <v>5662.25</v>
      </c>
      <c r="AF873" s="3">
        <v>0</v>
      </c>
      <c r="AG873" s="3">
        <v>0</v>
      </c>
      <c r="AH873" s="3">
        <v>1887.18</v>
      </c>
      <c r="AI873" s="3">
        <v>7549.43</v>
      </c>
      <c r="AJ873" t="s">
        <v>47</v>
      </c>
      <c r="AK873" t="s">
        <v>8234</v>
      </c>
      <c r="AL873" t="s">
        <v>8234</v>
      </c>
      <c r="AM873">
        <f>IF(Customers[[#This Row],[Customer Status]]="Churned",1,0)</f>
        <v>0</v>
      </c>
      <c r="AN873" t="str">
        <f>IF(Customers[[#This Row],[Monthly Charge]]&gt;=_xlfn.PERCENTILE.INC(Customers[Monthly Charge],0.75),"High-value","Other")</f>
        <v>Other</v>
      </c>
    </row>
    <row r="874" spans="1:40" x14ac:dyDescent="0.25">
      <c r="A874" t="s">
        <v>1480</v>
      </c>
      <c r="B874" t="s">
        <v>49</v>
      </c>
      <c r="C874" s="1">
        <v>49</v>
      </c>
      <c r="D874" t="s">
        <v>40</v>
      </c>
      <c r="E874" s="1">
        <v>0</v>
      </c>
      <c r="F874" t="s">
        <v>1326</v>
      </c>
      <c r="G874">
        <v>91306</v>
      </c>
      <c r="H874">
        <v>34.209532000000003</v>
      </c>
      <c r="I874">
        <v>-118.577563</v>
      </c>
      <c r="J874" s="1">
        <v>3</v>
      </c>
      <c r="K874" s="1">
        <v>59</v>
      </c>
      <c r="L874" t="s">
        <v>42</v>
      </c>
      <c r="M874" t="s">
        <v>40</v>
      </c>
      <c r="N874" s="2">
        <v>16.059999999999999</v>
      </c>
      <c r="O874" t="s">
        <v>43</v>
      </c>
      <c r="P874" t="s">
        <v>40</v>
      </c>
      <c r="Q874" t="s">
        <v>79</v>
      </c>
      <c r="R874" s="1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 s="3">
        <v>66.400000000000006</v>
      </c>
      <c r="AE874" s="3">
        <v>3958.2</v>
      </c>
      <c r="AF874" s="3">
        <v>0</v>
      </c>
      <c r="AG874" s="3">
        <v>0</v>
      </c>
      <c r="AH874" s="3">
        <v>947.54</v>
      </c>
      <c r="AI874" s="3">
        <v>4905.74</v>
      </c>
      <c r="AJ874" t="s">
        <v>47</v>
      </c>
      <c r="AK874" t="s">
        <v>8234</v>
      </c>
      <c r="AL874" t="s">
        <v>8234</v>
      </c>
      <c r="AM874">
        <f>IF(Customers[[#This Row],[Customer Status]]="Churned",1,0)</f>
        <v>0</v>
      </c>
      <c r="AN874" t="str">
        <f>IF(Customers[[#This Row],[Monthly Charge]]&gt;=_xlfn.PERCENTILE.INC(Customers[Monthly Charge],0.75),"High-value","Other")</f>
        <v>Other</v>
      </c>
    </row>
    <row r="875" spans="1:40" x14ac:dyDescent="0.25">
      <c r="A875" t="s">
        <v>1481</v>
      </c>
      <c r="B875" t="s">
        <v>39</v>
      </c>
      <c r="C875" s="1">
        <v>68</v>
      </c>
      <c r="D875" t="s">
        <v>40</v>
      </c>
      <c r="E875" s="1">
        <v>0</v>
      </c>
      <c r="F875" t="s">
        <v>916</v>
      </c>
      <c r="G875">
        <v>93638</v>
      </c>
      <c r="H875">
        <v>37.004067999999997</v>
      </c>
      <c r="I875">
        <v>-119.930027</v>
      </c>
      <c r="J875" s="1">
        <v>5</v>
      </c>
      <c r="K875" s="1">
        <v>68</v>
      </c>
      <c r="L875" t="s">
        <v>42</v>
      </c>
      <c r="M875" t="s">
        <v>40</v>
      </c>
      <c r="N875" s="2">
        <v>1.98</v>
      </c>
      <c r="O875" t="s">
        <v>40</v>
      </c>
      <c r="P875" t="s">
        <v>40</v>
      </c>
      <c r="Q875" t="s">
        <v>55</v>
      </c>
      <c r="R875" s="1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 s="3">
        <v>96.55</v>
      </c>
      <c r="AE875" s="3">
        <v>6581.9</v>
      </c>
      <c r="AF875" s="3">
        <v>0</v>
      </c>
      <c r="AG875" s="3">
        <v>0</v>
      </c>
      <c r="AH875" s="3">
        <v>134.63999999999999</v>
      </c>
      <c r="AI875" s="3">
        <v>6716.54</v>
      </c>
      <c r="AJ875" t="s">
        <v>57</v>
      </c>
      <c r="AK875" t="s">
        <v>121</v>
      </c>
      <c r="AL875" t="s">
        <v>122</v>
      </c>
      <c r="AM875">
        <f>IF(Customers[[#This Row],[Customer Status]]="Churned",1,0)</f>
        <v>1</v>
      </c>
      <c r="AN875" t="str">
        <f>IF(Customers[[#This Row],[Monthly Charge]]&gt;=_xlfn.PERCENTILE.INC(Customers[Monthly Charge],0.75),"High-value","Other")</f>
        <v>High-value</v>
      </c>
    </row>
    <row r="876" spans="1:40" x14ac:dyDescent="0.25">
      <c r="A876" t="s">
        <v>1482</v>
      </c>
      <c r="B876" t="s">
        <v>39</v>
      </c>
      <c r="C876" s="1">
        <v>33</v>
      </c>
      <c r="D876" t="s">
        <v>40</v>
      </c>
      <c r="E876" s="1">
        <v>0</v>
      </c>
      <c r="F876" t="s">
        <v>1483</v>
      </c>
      <c r="G876">
        <v>95979</v>
      </c>
      <c r="H876">
        <v>39.288127000000003</v>
      </c>
      <c r="I876">
        <v>-122.415841</v>
      </c>
      <c r="J876" s="1">
        <v>6</v>
      </c>
      <c r="K876" s="1">
        <v>64</v>
      </c>
      <c r="L876" t="s">
        <v>42</v>
      </c>
      <c r="M876" t="s">
        <v>40</v>
      </c>
      <c r="N876" s="2">
        <v>16.61</v>
      </c>
      <c r="O876" t="s">
        <v>40</v>
      </c>
      <c r="P876" t="s">
        <v>40</v>
      </c>
      <c r="Q876" t="s">
        <v>44</v>
      </c>
      <c r="R876" s="1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 s="3">
        <v>81.3</v>
      </c>
      <c r="AE876" s="3">
        <v>5129.3</v>
      </c>
      <c r="AF876" s="3">
        <v>22.34</v>
      </c>
      <c r="AG876" s="3">
        <v>0</v>
      </c>
      <c r="AH876" s="3">
        <v>1063.04</v>
      </c>
      <c r="AI876" s="3">
        <v>6170</v>
      </c>
      <c r="AJ876" t="s">
        <v>47</v>
      </c>
      <c r="AK876" t="s">
        <v>8234</v>
      </c>
      <c r="AL876" t="s">
        <v>8234</v>
      </c>
      <c r="AM876">
        <f>IF(Customers[[#This Row],[Customer Status]]="Churned",1,0)</f>
        <v>0</v>
      </c>
      <c r="AN876" t="str">
        <f>IF(Customers[[#This Row],[Monthly Charge]]&gt;=_xlfn.PERCENTILE.INC(Customers[Monthly Charge],0.75),"High-value","Other")</f>
        <v>Other</v>
      </c>
    </row>
    <row r="877" spans="1:40" x14ac:dyDescent="0.25">
      <c r="A877" t="s">
        <v>1484</v>
      </c>
      <c r="B877" t="s">
        <v>39</v>
      </c>
      <c r="C877" s="1">
        <v>56</v>
      </c>
      <c r="D877" t="s">
        <v>40</v>
      </c>
      <c r="E877" s="1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 s="1">
        <v>6</v>
      </c>
      <c r="K877" s="1">
        <v>72</v>
      </c>
      <c r="L877" t="s">
        <v>72</v>
      </c>
      <c r="M877" t="s">
        <v>40</v>
      </c>
      <c r="N877" s="2">
        <v>14.65</v>
      </c>
      <c r="O877" t="s">
        <v>40</v>
      </c>
      <c r="P877" t="s">
        <v>40</v>
      </c>
      <c r="Q877" t="s">
        <v>79</v>
      </c>
      <c r="R877" s="1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 s="3">
        <v>66.849999999999994</v>
      </c>
      <c r="AE877" s="3">
        <v>4758.8</v>
      </c>
      <c r="AF877" s="3">
        <v>0</v>
      </c>
      <c r="AG877" s="3">
        <v>0</v>
      </c>
      <c r="AH877" s="3">
        <v>1054.8</v>
      </c>
      <c r="AI877" s="3">
        <v>5813.6</v>
      </c>
      <c r="AJ877" t="s">
        <v>47</v>
      </c>
      <c r="AK877" t="s">
        <v>8234</v>
      </c>
      <c r="AL877" t="s">
        <v>8234</v>
      </c>
      <c r="AM877">
        <f>IF(Customers[[#This Row],[Customer Status]]="Churned",1,0)</f>
        <v>0</v>
      </c>
      <c r="AN877" t="str">
        <f>IF(Customers[[#This Row],[Monthly Charge]]&gt;=_xlfn.PERCENTILE.INC(Customers[Monthly Charge],0.75),"High-value","Other")</f>
        <v>Other</v>
      </c>
    </row>
    <row r="878" spans="1:40" x14ac:dyDescent="0.25">
      <c r="A878" t="s">
        <v>1485</v>
      </c>
      <c r="B878" t="s">
        <v>39</v>
      </c>
      <c r="C878" s="1">
        <v>66</v>
      </c>
      <c r="D878" t="s">
        <v>40</v>
      </c>
      <c r="E878" s="1">
        <v>0</v>
      </c>
      <c r="F878" t="s">
        <v>147</v>
      </c>
      <c r="G878">
        <v>90255</v>
      </c>
      <c r="H878">
        <v>33.978029999999997</v>
      </c>
      <c r="I878">
        <v>-118.217141</v>
      </c>
      <c r="J878" s="1">
        <v>1</v>
      </c>
      <c r="K878" s="1">
        <v>16</v>
      </c>
      <c r="L878" t="s">
        <v>62</v>
      </c>
      <c r="M878" t="s">
        <v>40</v>
      </c>
      <c r="N878" s="2">
        <v>9.93</v>
      </c>
      <c r="O878" t="s">
        <v>40</v>
      </c>
      <c r="P878" t="s">
        <v>40</v>
      </c>
      <c r="Q878" t="s">
        <v>55</v>
      </c>
      <c r="R878" s="1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 s="3">
        <v>85.35</v>
      </c>
      <c r="AE878" s="3">
        <v>1375.15</v>
      </c>
      <c r="AF878" s="3">
        <v>0</v>
      </c>
      <c r="AG878" s="3">
        <v>0</v>
      </c>
      <c r="AH878" s="3">
        <v>158.88</v>
      </c>
      <c r="AI878" s="3">
        <v>1534.03</v>
      </c>
      <c r="AJ878" t="s">
        <v>57</v>
      </c>
      <c r="AK878" t="s">
        <v>63</v>
      </c>
      <c r="AL878" t="s">
        <v>101</v>
      </c>
      <c r="AM878">
        <f>IF(Customers[[#This Row],[Customer Status]]="Churned",1,0)</f>
        <v>1</v>
      </c>
      <c r="AN878" t="str">
        <f>IF(Customers[[#This Row],[Monthly Charge]]&gt;=_xlfn.PERCENTILE.INC(Customers[Monthly Charge],0.75),"High-value","Other")</f>
        <v>Other</v>
      </c>
    </row>
    <row r="879" spans="1:40" x14ac:dyDescent="0.25">
      <c r="A879" t="s">
        <v>1486</v>
      </c>
      <c r="B879" t="s">
        <v>49</v>
      </c>
      <c r="C879" s="1">
        <v>23</v>
      </c>
      <c r="D879" t="s">
        <v>40</v>
      </c>
      <c r="E879" s="1">
        <v>3</v>
      </c>
      <c r="F879" t="s">
        <v>1487</v>
      </c>
      <c r="G879">
        <v>95559</v>
      </c>
      <c r="H879">
        <v>40.184094000000002</v>
      </c>
      <c r="I879">
        <v>-123.745487</v>
      </c>
      <c r="J879" s="1">
        <v>2</v>
      </c>
      <c r="K879" s="1">
        <v>44</v>
      </c>
      <c r="L879" t="s">
        <v>42</v>
      </c>
      <c r="M879" t="s">
        <v>40</v>
      </c>
      <c r="N879" s="2">
        <v>36.86</v>
      </c>
      <c r="O879" t="s">
        <v>43</v>
      </c>
      <c r="P879" t="s">
        <v>43</v>
      </c>
      <c r="Q879" t="s">
        <v>42</v>
      </c>
      <c r="R879" s="1">
        <v>0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43</v>
      </c>
      <c r="AA879" t="s">
        <v>45</v>
      </c>
      <c r="AB879" t="s">
        <v>43</v>
      </c>
      <c r="AC879" t="s">
        <v>56</v>
      </c>
      <c r="AD879" s="3">
        <v>20</v>
      </c>
      <c r="AE879" s="3">
        <v>860.85</v>
      </c>
      <c r="AF879" s="3">
        <v>0</v>
      </c>
      <c r="AG879" s="3">
        <v>0</v>
      </c>
      <c r="AH879" s="3">
        <v>1621.84</v>
      </c>
      <c r="AI879" s="3">
        <v>2482.69</v>
      </c>
      <c r="AJ879" t="s">
        <v>47</v>
      </c>
      <c r="AK879" t="s">
        <v>8234</v>
      </c>
      <c r="AL879" t="s">
        <v>8234</v>
      </c>
      <c r="AM879">
        <f>IF(Customers[[#This Row],[Customer Status]]="Churned",1,0)</f>
        <v>0</v>
      </c>
      <c r="AN879" t="str">
        <f>IF(Customers[[#This Row],[Monthly Charge]]&gt;=_xlfn.PERCENTILE.INC(Customers[Monthly Charge],0.75),"High-value","Other")</f>
        <v>Other</v>
      </c>
    </row>
    <row r="880" spans="1:40" x14ac:dyDescent="0.25">
      <c r="A880" t="s">
        <v>1488</v>
      </c>
      <c r="B880" t="s">
        <v>39</v>
      </c>
      <c r="C880" s="1">
        <v>24</v>
      </c>
      <c r="D880" t="s">
        <v>40</v>
      </c>
      <c r="E880" s="1">
        <v>1</v>
      </c>
      <c r="F880" t="s">
        <v>151</v>
      </c>
      <c r="G880">
        <v>92122</v>
      </c>
      <c r="H880">
        <v>32.857230000000001</v>
      </c>
      <c r="I880">
        <v>-117.209774</v>
      </c>
      <c r="J880" s="1">
        <v>1</v>
      </c>
      <c r="K880" s="1">
        <v>30</v>
      </c>
      <c r="L880" t="s">
        <v>42</v>
      </c>
      <c r="M880" t="s">
        <v>40</v>
      </c>
      <c r="N880" s="2">
        <v>12.85</v>
      </c>
      <c r="O880" t="s">
        <v>43</v>
      </c>
      <c r="P880" t="s">
        <v>43</v>
      </c>
      <c r="Q880" t="s">
        <v>42</v>
      </c>
      <c r="R880" s="1">
        <v>0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73</v>
      </c>
      <c r="AB880" t="s">
        <v>43</v>
      </c>
      <c r="AC880" t="s">
        <v>46</v>
      </c>
      <c r="AD880" s="3">
        <v>19.7</v>
      </c>
      <c r="AE880" s="3">
        <v>599.25</v>
      </c>
      <c r="AF880" s="3">
        <v>49.79</v>
      </c>
      <c r="AG880" s="3">
        <v>0</v>
      </c>
      <c r="AH880" s="3">
        <v>385.5</v>
      </c>
      <c r="AI880" s="3">
        <v>934.96</v>
      </c>
      <c r="AJ880" t="s">
        <v>47</v>
      </c>
      <c r="AK880" t="s">
        <v>8234</v>
      </c>
      <c r="AL880" t="s">
        <v>8234</v>
      </c>
      <c r="AM880">
        <f>IF(Customers[[#This Row],[Customer Status]]="Churned",1,0)</f>
        <v>0</v>
      </c>
      <c r="AN880" t="str">
        <f>IF(Customers[[#This Row],[Monthly Charge]]&gt;=_xlfn.PERCENTILE.INC(Customers[Monthly Charge],0.75),"High-value","Other")</f>
        <v>Other</v>
      </c>
    </row>
    <row r="881" spans="1:40" x14ac:dyDescent="0.25">
      <c r="A881" t="s">
        <v>1489</v>
      </c>
      <c r="B881" t="s">
        <v>49</v>
      </c>
      <c r="C881" s="1">
        <v>77</v>
      </c>
      <c r="D881" t="s">
        <v>43</v>
      </c>
      <c r="E881" s="1">
        <v>0</v>
      </c>
      <c r="F881" t="s">
        <v>1490</v>
      </c>
      <c r="G881">
        <v>94933</v>
      </c>
      <c r="H881">
        <v>38.010092</v>
      </c>
      <c r="I881">
        <v>-122.689442</v>
      </c>
      <c r="J881" s="1">
        <v>0</v>
      </c>
      <c r="K881" s="1">
        <v>12</v>
      </c>
      <c r="L881" t="s">
        <v>42</v>
      </c>
      <c r="M881" t="s">
        <v>43</v>
      </c>
      <c r="N881" s="2">
        <v>0</v>
      </c>
      <c r="O881" t="s">
        <v>43</v>
      </c>
      <c r="P881" t="s">
        <v>40</v>
      </c>
      <c r="Q881" t="s">
        <v>79</v>
      </c>
      <c r="R881" s="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 s="3">
        <v>43.65</v>
      </c>
      <c r="AE881" s="3">
        <v>526.95000000000005</v>
      </c>
      <c r="AF881" s="3">
        <v>0</v>
      </c>
      <c r="AG881" s="3">
        <v>0</v>
      </c>
      <c r="AH881" s="3">
        <v>0</v>
      </c>
      <c r="AI881" s="3">
        <v>526.95000000000005</v>
      </c>
      <c r="AJ881" t="s">
        <v>57</v>
      </c>
      <c r="AK881" t="s">
        <v>58</v>
      </c>
      <c r="AL881" t="s">
        <v>59</v>
      </c>
      <c r="AM881">
        <f>IF(Customers[[#This Row],[Customer Status]]="Churned",1,0)</f>
        <v>1</v>
      </c>
      <c r="AN881" t="str">
        <f>IF(Customers[[#This Row],[Monthly Charge]]&gt;=_xlfn.PERCENTILE.INC(Customers[Monthly Charge],0.75),"High-value","Other")</f>
        <v>Other</v>
      </c>
    </row>
    <row r="882" spans="1:40" x14ac:dyDescent="0.25">
      <c r="A882" t="s">
        <v>1491</v>
      </c>
      <c r="B882" t="s">
        <v>49</v>
      </c>
      <c r="C882" s="1">
        <v>60</v>
      </c>
      <c r="D882" t="s">
        <v>43</v>
      </c>
      <c r="E882" s="1">
        <v>0</v>
      </c>
      <c r="F882" t="s">
        <v>157</v>
      </c>
      <c r="G882">
        <v>95118</v>
      </c>
      <c r="H882">
        <v>37.255479000000001</v>
      </c>
      <c r="I882">
        <v>-121.889838</v>
      </c>
      <c r="J882" s="1">
        <v>0</v>
      </c>
      <c r="K882" s="1">
        <v>39</v>
      </c>
      <c r="L882" t="s">
        <v>42</v>
      </c>
      <c r="M882" t="s">
        <v>40</v>
      </c>
      <c r="N882" s="2">
        <v>5.4</v>
      </c>
      <c r="O882" t="s">
        <v>40</v>
      </c>
      <c r="P882" t="s">
        <v>40</v>
      </c>
      <c r="Q882" t="s">
        <v>79</v>
      </c>
      <c r="R882" s="1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 s="3">
        <v>53.85</v>
      </c>
      <c r="AE882" s="3">
        <v>2200.6999999999998</v>
      </c>
      <c r="AF882" s="3">
        <v>46.66</v>
      </c>
      <c r="AG882" s="3">
        <v>0</v>
      </c>
      <c r="AH882" s="3">
        <v>210.6</v>
      </c>
      <c r="AI882" s="3">
        <v>2364.64</v>
      </c>
      <c r="AJ882" t="s">
        <v>47</v>
      </c>
      <c r="AK882" t="s">
        <v>8234</v>
      </c>
      <c r="AL882" t="s">
        <v>8234</v>
      </c>
      <c r="AM882">
        <f>IF(Customers[[#This Row],[Customer Status]]="Churned",1,0)</f>
        <v>0</v>
      </c>
      <c r="AN882" t="str">
        <f>IF(Customers[[#This Row],[Monthly Charge]]&gt;=_xlfn.PERCENTILE.INC(Customers[Monthly Charge],0.75),"High-value","Other")</f>
        <v>Other</v>
      </c>
    </row>
    <row r="883" spans="1:40" x14ac:dyDescent="0.25">
      <c r="A883" t="s">
        <v>1492</v>
      </c>
      <c r="B883" t="s">
        <v>49</v>
      </c>
      <c r="C883" s="1">
        <v>48</v>
      </c>
      <c r="D883" t="s">
        <v>40</v>
      </c>
      <c r="E883" s="1">
        <v>3</v>
      </c>
      <c r="F883" t="s">
        <v>564</v>
      </c>
      <c r="G883">
        <v>90631</v>
      </c>
      <c r="H883">
        <v>33.940618999999998</v>
      </c>
      <c r="I883">
        <v>-117.9513</v>
      </c>
      <c r="J883" s="1">
        <v>1</v>
      </c>
      <c r="K883" s="1">
        <v>15</v>
      </c>
      <c r="L883" t="s">
        <v>62</v>
      </c>
      <c r="M883" t="s">
        <v>40</v>
      </c>
      <c r="N883" s="2">
        <v>17.28</v>
      </c>
      <c r="O883" t="s">
        <v>43</v>
      </c>
      <c r="P883" t="s">
        <v>43</v>
      </c>
      <c r="Q883" t="s">
        <v>42</v>
      </c>
      <c r="R883" s="1">
        <v>0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45</v>
      </c>
      <c r="AB883" t="s">
        <v>43</v>
      </c>
      <c r="AC883" t="s">
        <v>46</v>
      </c>
      <c r="AD883" s="3">
        <v>19.649999999999999</v>
      </c>
      <c r="AE883" s="3">
        <v>332.65</v>
      </c>
      <c r="AF883" s="3">
        <v>0</v>
      </c>
      <c r="AG883" s="3">
        <v>0</v>
      </c>
      <c r="AH883" s="3">
        <v>259.2</v>
      </c>
      <c r="AI883" s="3">
        <v>591.85</v>
      </c>
      <c r="AJ883" t="s">
        <v>47</v>
      </c>
      <c r="AK883" t="s">
        <v>8234</v>
      </c>
      <c r="AL883" t="s">
        <v>8234</v>
      </c>
      <c r="AM883">
        <f>IF(Customers[[#This Row],[Customer Status]]="Churned",1,0)</f>
        <v>0</v>
      </c>
      <c r="AN883" t="str">
        <f>IF(Customers[[#This Row],[Monthly Charge]]&gt;=_xlfn.PERCENTILE.INC(Customers[Monthly Charge],0.75),"High-value","Other")</f>
        <v>Other</v>
      </c>
    </row>
    <row r="884" spans="1:40" x14ac:dyDescent="0.25">
      <c r="A884" t="s">
        <v>1493</v>
      </c>
      <c r="B884" t="s">
        <v>39</v>
      </c>
      <c r="C884" s="1">
        <v>69</v>
      </c>
      <c r="D884" t="s">
        <v>43</v>
      </c>
      <c r="E884" s="1">
        <v>0</v>
      </c>
      <c r="F884" t="s">
        <v>852</v>
      </c>
      <c r="G884">
        <v>91737</v>
      </c>
      <c r="H884">
        <v>34.245289</v>
      </c>
      <c r="I884">
        <v>-117.642503</v>
      </c>
      <c r="J884" s="1">
        <v>0</v>
      </c>
      <c r="K884" s="1">
        <v>4</v>
      </c>
      <c r="L884" t="s">
        <v>42</v>
      </c>
      <c r="M884" t="s">
        <v>40</v>
      </c>
      <c r="N884" s="2">
        <v>12.86</v>
      </c>
      <c r="O884" t="s">
        <v>40</v>
      </c>
      <c r="P884" t="s">
        <v>40</v>
      </c>
      <c r="Q884" t="s">
        <v>55</v>
      </c>
      <c r="R884" s="1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 s="3">
        <v>88.85</v>
      </c>
      <c r="AE884" s="3">
        <v>372.45</v>
      </c>
      <c r="AF884" s="3">
        <v>0</v>
      </c>
      <c r="AG884" s="3">
        <v>0</v>
      </c>
      <c r="AH884" s="3">
        <v>51.44</v>
      </c>
      <c r="AI884" s="3">
        <v>423.89</v>
      </c>
      <c r="AJ884" t="s">
        <v>57</v>
      </c>
      <c r="AK884" t="s">
        <v>109</v>
      </c>
      <c r="AL884" t="s">
        <v>110</v>
      </c>
      <c r="AM884">
        <f>IF(Customers[[#This Row],[Customer Status]]="Churned",1,0)</f>
        <v>1</v>
      </c>
      <c r="AN884" t="str">
        <f>IF(Customers[[#This Row],[Monthly Charge]]&gt;=_xlfn.PERCENTILE.INC(Customers[Monthly Charge],0.75),"High-value","Other")</f>
        <v>Other</v>
      </c>
    </row>
    <row r="885" spans="1:40" x14ac:dyDescent="0.25">
      <c r="A885" t="s">
        <v>1494</v>
      </c>
      <c r="B885" t="s">
        <v>49</v>
      </c>
      <c r="C885" s="1">
        <v>68</v>
      </c>
      <c r="D885" t="s">
        <v>43</v>
      </c>
      <c r="E885" s="1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 s="1">
        <v>0</v>
      </c>
      <c r="K885" s="1">
        <v>70</v>
      </c>
      <c r="L885" t="s">
        <v>72</v>
      </c>
      <c r="M885" t="s">
        <v>43</v>
      </c>
      <c r="N885" s="2">
        <v>0</v>
      </c>
      <c r="O885" t="s">
        <v>43</v>
      </c>
      <c r="P885" t="s">
        <v>40</v>
      </c>
      <c r="Q885" t="s">
        <v>44</v>
      </c>
      <c r="R885" s="1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 s="3">
        <v>44.05</v>
      </c>
      <c r="AE885" s="3">
        <v>3011.65</v>
      </c>
      <c r="AF885" s="3">
        <v>0</v>
      </c>
      <c r="AG885" s="3">
        <v>0</v>
      </c>
      <c r="AH885" s="3">
        <v>0</v>
      </c>
      <c r="AI885" s="3">
        <v>3011.65</v>
      </c>
      <c r="AJ885" t="s">
        <v>47</v>
      </c>
      <c r="AK885" t="s">
        <v>8234</v>
      </c>
      <c r="AL885" t="s">
        <v>8234</v>
      </c>
      <c r="AM885">
        <f>IF(Customers[[#This Row],[Customer Status]]="Churned",1,0)</f>
        <v>0</v>
      </c>
      <c r="AN885" t="str">
        <f>IF(Customers[[#This Row],[Monthly Charge]]&gt;=_xlfn.PERCENTILE.INC(Customers[Monthly Charge],0.75),"High-value","Other")</f>
        <v>Other</v>
      </c>
    </row>
    <row r="886" spans="1:40" x14ac:dyDescent="0.25">
      <c r="A886" t="s">
        <v>1495</v>
      </c>
      <c r="B886" t="s">
        <v>49</v>
      </c>
      <c r="C886" s="1">
        <v>62</v>
      </c>
      <c r="D886" t="s">
        <v>43</v>
      </c>
      <c r="E886" s="1">
        <v>3</v>
      </c>
      <c r="F886" t="s">
        <v>393</v>
      </c>
      <c r="G886">
        <v>91345</v>
      </c>
      <c r="H886">
        <v>34.266388999999997</v>
      </c>
      <c r="I886">
        <v>-118.459744</v>
      </c>
      <c r="J886" s="1">
        <v>0</v>
      </c>
      <c r="K886" s="1">
        <v>1</v>
      </c>
      <c r="L886" t="s">
        <v>42</v>
      </c>
      <c r="M886" t="s">
        <v>40</v>
      </c>
      <c r="N886" s="2">
        <v>23.2</v>
      </c>
      <c r="O886" t="s">
        <v>43</v>
      </c>
      <c r="P886" t="s">
        <v>40</v>
      </c>
      <c r="Q886" t="s">
        <v>55</v>
      </c>
      <c r="R886" s="1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 s="3">
        <v>79.900000000000006</v>
      </c>
      <c r="AE886" s="3">
        <v>79.900000000000006</v>
      </c>
      <c r="AF886" s="3">
        <v>0</v>
      </c>
      <c r="AG886" s="3">
        <v>0</v>
      </c>
      <c r="AH886" s="3">
        <v>23.2</v>
      </c>
      <c r="AI886" s="3">
        <v>103.1</v>
      </c>
      <c r="AJ886" t="s">
        <v>57</v>
      </c>
      <c r="AK886" t="s">
        <v>121</v>
      </c>
      <c r="AL886" t="s">
        <v>195</v>
      </c>
      <c r="AM886">
        <f>IF(Customers[[#This Row],[Customer Status]]="Churned",1,0)</f>
        <v>1</v>
      </c>
      <c r="AN886" t="str">
        <f>IF(Customers[[#This Row],[Monthly Charge]]&gt;=_xlfn.PERCENTILE.INC(Customers[Monthly Charge],0.75),"High-value","Other")</f>
        <v>Other</v>
      </c>
    </row>
    <row r="887" spans="1:40" x14ac:dyDescent="0.25">
      <c r="A887" t="s">
        <v>1496</v>
      </c>
      <c r="B887" t="s">
        <v>49</v>
      </c>
      <c r="C887" s="1">
        <v>55</v>
      </c>
      <c r="D887" t="s">
        <v>40</v>
      </c>
      <c r="E887" s="1">
        <v>0</v>
      </c>
      <c r="F887" t="s">
        <v>1497</v>
      </c>
      <c r="G887">
        <v>95494</v>
      </c>
      <c r="H887">
        <v>38.888351</v>
      </c>
      <c r="I887">
        <v>-123.23964700000001</v>
      </c>
      <c r="J887" s="1">
        <v>7</v>
      </c>
      <c r="K887" s="1">
        <v>72</v>
      </c>
      <c r="L887" t="s">
        <v>42</v>
      </c>
      <c r="M887" t="s">
        <v>40</v>
      </c>
      <c r="N887" s="2">
        <v>4.32</v>
      </c>
      <c r="O887" t="s">
        <v>40</v>
      </c>
      <c r="P887" t="s">
        <v>40</v>
      </c>
      <c r="Q887" t="s">
        <v>55</v>
      </c>
      <c r="R887" s="1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 s="3">
        <v>110.6</v>
      </c>
      <c r="AE887" s="3">
        <v>7962.2</v>
      </c>
      <c r="AF887" s="3">
        <v>0</v>
      </c>
      <c r="AG887" s="3">
        <v>0</v>
      </c>
      <c r="AH887" s="3">
        <v>311.04000000000002</v>
      </c>
      <c r="AI887" s="3">
        <v>8273.24</v>
      </c>
      <c r="AJ887" t="s">
        <v>47</v>
      </c>
      <c r="AK887" t="s">
        <v>8234</v>
      </c>
      <c r="AL887" t="s">
        <v>8234</v>
      </c>
      <c r="AM887">
        <f>IF(Customers[[#This Row],[Customer Status]]="Churned",1,0)</f>
        <v>0</v>
      </c>
      <c r="AN887" t="str">
        <f>IF(Customers[[#This Row],[Monthly Charge]]&gt;=_xlfn.PERCENTILE.INC(Customers[Monthly Charge],0.75),"High-value","Other")</f>
        <v>High-value</v>
      </c>
    </row>
    <row r="888" spans="1:40" x14ac:dyDescent="0.25">
      <c r="A888" t="s">
        <v>1498</v>
      </c>
      <c r="B888" t="s">
        <v>39</v>
      </c>
      <c r="C888" s="1">
        <v>64</v>
      </c>
      <c r="D888" t="s">
        <v>40</v>
      </c>
      <c r="E888" s="1">
        <v>3</v>
      </c>
      <c r="F888" t="s">
        <v>1499</v>
      </c>
      <c r="G888">
        <v>95689</v>
      </c>
      <c r="H888">
        <v>38.481901999999998</v>
      </c>
      <c r="I888">
        <v>-120.603668</v>
      </c>
      <c r="J888" s="1">
        <v>9</v>
      </c>
      <c r="K888" s="1">
        <v>72</v>
      </c>
      <c r="L888" t="s">
        <v>42</v>
      </c>
      <c r="M888" t="s">
        <v>40</v>
      </c>
      <c r="N888" s="2">
        <v>6.9</v>
      </c>
      <c r="O888" t="s">
        <v>43</v>
      </c>
      <c r="P888" t="s">
        <v>43</v>
      </c>
      <c r="Q888" t="s">
        <v>42</v>
      </c>
      <c r="R888" s="1">
        <v>0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43</v>
      </c>
      <c r="AA888" t="s">
        <v>73</v>
      </c>
      <c r="AB888" t="s">
        <v>40</v>
      </c>
      <c r="AC888" t="s">
        <v>46</v>
      </c>
      <c r="AD888" s="3">
        <v>20.7</v>
      </c>
      <c r="AE888" s="3">
        <v>1482.3</v>
      </c>
      <c r="AF888" s="3">
        <v>0</v>
      </c>
      <c r="AG888" s="3">
        <v>0</v>
      </c>
      <c r="AH888" s="3">
        <v>496.8</v>
      </c>
      <c r="AI888" s="3">
        <v>1979.1</v>
      </c>
      <c r="AJ888" t="s">
        <v>47</v>
      </c>
      <c r="AK888" t="s">
        <v>8234</v>
      </c>
      <c r="AL888" t="s">
        <v>8234</v>
      </c>
      <c r="AM888">
        <f>IF(Customers[[#This Row],[Customer Status]]="Churned",1,0)</f>
        <v>0</v>
      </c>
      <c r="AN888" t="str">
        <f>IF(Customers[[#This Row],[Monthly Charge]]&gt;=_xlfn.PERCENTILE.INC(Customers[Monthly Charge],0.75),"High-value","Other")</f>
        <v>Other</v>
      </c>
    </row>
    <row r="889" spans="1:40" x14ac:dyDescent="0.25">
      <c r="A889" t="s">
        <v>1500</v>
      </c>
      <c r="B889" t="s">
        <v>39</v>
      </c>
      <c r="C889" s="1">
        <v>61</v>
      </c>
      <c r="D889" t="s">
        <v>43</v>
      </c>
      <c r="E889" s="1">
        <v>0</v>
      </c>
      <c r="F889" t="s">
        <v>1501</v>
      </c>
      <c r="G889">
        <v>91020</v>
      </c>
      <c r="H889">
        <v>34.211199999999998</v>
      </c>
      <c r="I889">
        <v>-118.230625</v>
      </c>
      <c r="J889" s="1">
        <v>0</v>
      </c>
      <c r="K889" s="1">
        <v>35</v>
      </c>
      <c r="L889" t="s">
        <v>129</v>
      </c>
      <c r="M889" t="s">
        <v>40</v>
      </c>
      <c r="N889" s="2">
        <v>23.77</v>
      </c>
      <c r="O889" t="s">
        <v>43</v>
      </c>
      <c r="P889" t="s">
        <v>43</v>
      </c>
      <c r="Q889" t="s">
        <v>42</v>
      </c>
      <c r="R889" s="1">
        <v>0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45</v>
      </c>
      <c r="AB889" t="s">
        <v>43</v>
      </c>
      <c r="AC889" t="s">
        <v>46</v>
      </c>
      <c r="AD889" s="3">
        <v>21.1</v>
      </c>
      <c r="AE889" s="3">
        <v>741</v>
      </c>
      <c r="AF889" s="3">
        <v>14.23</v>
      </c>
      <c r="AG889" s="3">
        <v>0</v>
      </c>
      <c r="AH889" s="3">
        <v>831.95</v>
      </c>
      <c r="AI889" s="3">
        <v>1558.72</v>
      </c>
      <c r="AJ889" t="s">
        <v>47</v>
      </c>
      <c r="AK889" t="s">
        <v>8234</v>
      </c>
      <c r="AL889" t="s">
        <v>8234</v>
      </c>
      <c r="AM889">
        <f>IF(Customers[[#This Row],[Customer Status]]="Churned",1,0)</f>
        <v>0</v>
      </c>
      <c r="AN889" t="str">
        <f>IF(Customers[[#This Row],[Monthly Charge]]&gt;=_xlfn.PERCENTILE.INC(Customers[Monthly Charge],0.75),"High-value","Other")</f>
        <v>Other</v>
      </c>
    </row>
    <row r="890" spans="1:40" x14ac:dyDescent="0.25">
      <c r="A890" t="s">
        <v>1502</v>
      </c>
      <c r="B890" t="s">
        <v>49</v>
      </c>
      <c r="C890" s="1">
        <v>80</v>
      </c>
      <c r="D890" t="s">
        <v>40</v>
      </c>
      <c r="E890" s="1">
        <v>1</v>
      </c>
      <c r="F890" t="s">
        <v>999</v>
      </c>
      <c r="G890">
        <v>92610</v>
      </c>
      <c r="H890">
        <v>33.698728000000003</v>
      </c>
      <c r="I890">
        <v>-117.67768</v>
      </c>
      <c r="J890" s="1">
        <v>0</v>
      </c>
      <c r="K890" s="1">
        <v>68</v>
      </c>
      <c r="L890" t="s">
        <v>72</v>
      </c>
      <c r="M890" t="s">
        <v>40</v>
      </c>
      <c r="N890" s="2">
        <v>32.11</v>
      </c>
      <c r="O890" t="s">
        <v>40</v>
      </c>
      <c r="P890" t="s">
        <v>40</v>
      </c>
      <c r="Q890" t="s">
        <v>55</v>
      </c>
      <c r="R890" s="1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 s="3">
        <v>107.15</v>
      </c>
      <c r="AE890" s="3">
        <v>7379.8</v>
      </c>
      <c r="AF890" s="3">
        <v>0</v>
      </c>
      <c r="AG890" s="3">
        <v>50</v>
      </c>
      <c r="AH890" s="3">
        <v>2183.48</v>
      </c>
      <c r="AI890" s="3">
        <v>9613.2800000000007</v>
      </c>
      <c r="AJ890" t="s">
        <v>47</v>
      </c>
      <c r="AK890" t="s">
        <v>8234</v>
      </c>
      <c r="AL890" t="s">
        <v>8234</v>
      </c>
      <c r="AM890">
        <f>IF(Customers[[#This Row],[Customer Status]]="Churned",1,0)</f>
        <v>0</v>
      </c>
      <c r="AN890" t="str">
        <f>IF(Customers[[#This Row],[Monthly Charge]]&gt;=_xlfn.PERCENTILE.INC(Customers[Monthly Charge],0.75),"High-value","Other")</f>
        <v>High-value</v>
      </c>
    </row>
    <row r="891" spans="1:40" x14ac:dyDescent="0.25">
      <c r="A891" t="s">
        <v>1503</v>
      </c>
      <c r="B891" t="s">
        <v>49</v>
      </c>
      <c r="C891" s="1">
        <v>40</v>
      </c>
      <c r="D891" t="s">
        <v>40</v>
      </c>
      <c r="E891" s="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 s="1">
        <v>9</v>
      </c>
      <c r="K891" s="1">
        <v>71</v>
      </c>
      <c r="L891" t="s">
        <v>42</v>
      </c>
      <c r="M891" t="s">
        <v>40</v>
      </c>
      <c r="N891" s="2">
        <v>33.67</v>
      </c>
      <c r="O891" t="s">
        <v>40</v>
      </c>
      <c r="P891" t="s">
        <v>40</v>
      </c>
      <c r="Q891" t="s">
        <v>55</v>
      </c>
      <c r="R891" s="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 s="3">
        <v>84.8</v>
      </c>
      <c r="AE891" s="3">
        <v>6152.4</v>
      </c>
      <c r="AF891" s="3">
        <v>0</v>
      </c>
      <c r="AG891" s="3">
        <v>0</v>
      </c>
      <c r="AH891" s="3">
        <v>2390.5700000000002</v>
      </c>
      <c r="AI891" s="3">
        <v>8542.9699999999993</v>
      </c>
      <c r="AJ891" t="s">
        <v>47</v>
      </c>
      <c r="AK891" t="s">
        <v>8234</v>
      </c>
      <c r="AL891" t="s">
        <v>8234</v>
      </c>
      <c r="AM891">
        <f>IF(Customers[[#This Row],[Customer Status]]="Churned",1,0)</f>
        <v>0</v>
      </c>
      <c r="AN891" t="str">
        <f>IF(Customers[[#This Row],[Monthly Charge]]&gt;=_xlfn.PERCENTILE.INC(Customers[Monthly Charge],0.75),"High-value","Other")</f>
        <v>Other</v>
      </c>
    </row>
    <row r="892" spans="1:40" x14ac:dyDescent="0.25">
      <c r="A892" t="s">
        <v>1504</v>
      </c>
      <c r="B892" t="s">
        <v>39</v>
      </c>
      <c r="C892" s="1">
        <v>43</v>
      </c>
      <c r="D892" t="s">
        <v>40</v>
      </c>
      <c r="E892" s="1">
        <v>2</v>
      </c>
      <c r="F892" t="s">
        <v>1314</v>
      </c>
      <c r="G892">
        <v>95383</v>
      </c>
      <c r="H892">
        <v>38.107441000000001</v>
      </c>
      <c r="I892">
        <v>-120.230625</v>
      </c>
      <c r="J892" s="1">
        <v>8</v>
      </c>
      <c r="K892" s="1">
        <v>70</v>
      </c>
      <c r="L892" t="s">
        <v>42</v>
      </c>
      <c r="M892" t="s">
        <v>40</v>
      </c>
      <c r="N892" s="2">
        <v>30.33</v>
      </c>
      <c r="O892" t="s">
        <v>40</v>
      </c>
      <c r="P892" t="s">
        <v>43</v>
      </c>
      <c r="Q892" t="s">
        <v>42</v>
      </c>
      <c r="R892" s="1">
        <v>0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73</v>
      </c>
      <c r="AB892" t="s">
        <v>43</v>
      </c>
      <c r="AC892" t="s">
        <v>56</v>
      </c>
      <c r="AD892" s="3">
        <v>24.7</v>
      </c>
      <c r="AE892" s="3">
        <v>1685.9</v>
      </c>
      <c r="AF892" s="3">
        <v>0</v>
      </c>
      <c r="AG892" s="3">
        <v>0</v>
      </c>
      <c r="AH892" s="3">
        <v>2123.1</v>
      </c>
      <c r="AI892" s="3">
        <v>3809</v>
      </c>
      <c r="AJ892" t="s">
        <v>47</v>
      </c>
      <c r="AK892" t="s">
        <v>8234</v>
      </c>
      <c r="AL892" t="s">
        <v>8234</v>
      </c>
      <c r="AM892">
        <f>IF(Customers[[#This Row],[Customer Status]]="Churned",1,0)</f>
        <v>0</v>
      </c>
      <c r="AN892" t="str">
        <f>IF(Customers[[#This Row],[Monthly Charge]]&gt;=_xlfn.PERCENTILE.INC(Customers[Monthly Charge],0.75),"High-value","Other")</f>
        <v>Other</v>
      </c>
    </row>
    <row r="893" spans="1:40" x14ac:dyDescent="0.25">
      <c r="A893" t="s">
        <v>1505</v>
      </c>
      <c r="B893" t="s">
        <v>49</v>
      </c>
      <c r="C893" s="1">
        <v>62</v>
      </c>
      <c r="D893" t="s">
        <v>40</v>
      </c>
      <c r="E893" s="1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 s="1">
        <v>6</v>
      </c>
      <c r="K893" s="1">
        <v>29</v>
      </c>
      <c r="L893" t="s">
        <v>42</v>
      </c>
      <c r="M893" t="s">
        <v>43</v>
      </c>
      <c r="N893" s="2">
        <v>0</v>
      </c>
      <c r="O893" t="s">
        <v>43</v>
      </c>
      <c r="P893" t="s">
        <v>40</v>
      </c>
      <c r="Q893" t="s">
        <v>79</v>
      </c>
      <c r="R893" s="1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 s="3">
        <v>55.35</v>
      </c>
      <c r="AE893" s="3">
        <v>1636.95</v>
      </c>
      <c r="AF893" s="3">
        <v>0</v>
      </c>
      <c r="AG893" s="3">
        <v>0</v>
      </c>
      <c r="AH893" s="3">
        <v>0</v>
      </c>
      <c r="AI893" s="3">
        <v>1636.95</v>
      </c>
      <c r="AJ893" t="s">
        <v>47</v>
      </c>
      <c r="AK893" t="s">
        <v>8234</v>
      </c>
      <c r="AL893" t="s">
        <v>8234</v>
      </c>
      <c r="AM893">
        <f>IF(Customers[[#This Row],[Customer Status]]="Churned",1,0)</f>
        <v>0</v>
      </c>
      <c r="AN893" t="str">
        <f>IF(Customers[[#This Row],[Monthly Charge]]&gt;=_xlfn.PERCENTILE.INC(Customers[Monthly Charge],0.75),"High-value","Other")</f>
        <v>Other</v>
      </c>
    </row>
    <row r="894" spans="1:40" x14ac:dyDescent="0.25">
      <c r="A894" t="s">
        <v>1506</v>
      </c>
      <c r="B894" t="s">
        <v>49</v>
      </c>
      <c r="C894" s="1">
        <v>58</v>
      </c>
      <c r="D894" t="s">
        <v>43</v>
      </c>
      <c r="E894" s="1">
        <v>0</v>
      </c>
      <c r="F894" t="s">
        <v>1507</v>
      </c>
      <c r="G894">
        <v>95691</v>
      </c>
      <c r="H894">
        <v>38.627951000000003</v>
      </c>
      <c r="I894">
        <v>-121.593287</v>
      </c>
      <c r="J894" s="1">
        <v>0</v>
      </c>
      <c r="K894" s="1">
        <v>66</v>
      </c>
      <c r="L894" t="s">
        <v>42</v>
      </c>
      <c r="M894" t="s">
        <v>40</v>
      </c>
      <c r="N894" s="2">
        <v>21.23</v>
      </c>
      <c r="O894" t="s">
        <v>43</v>
      </c>
      <c r="P894" t="s">
        <v>43</v>
      </c>
      <c r="Q894" t="s">
        <v>42</v>
      </c>
      <c r="R894" s="1">
        <v>0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43</v>
      </c>
      <c r="AA894" t="s">
        <v>73</v>
      </c>
      <c r="AB894" t="s">
        <v>43</v>
      </c>
      <c r="AC894" t="s">
        <v>56</v>
      </c>
      <c r="AD894" s="3">
        <v>19.350000000000001</v>
      </c>
      <c r="AE894" s="3">
        <v>1240.8</v>
      </c>
      <c r="AF894" s="3">
        <v>0</v>
      </c>
      <c r="AG894" s="3">
        <v>0</v>
      </c>
      <c r="AH894" s="3">
        <v>1401.18</v>
      </c>
      <c r="AI894" s="3">
        <v>2641.98</v>
      </c>
      <c r="AJ894" t="s">
        <v>47</v>
      </c>
      <c r="AK894" t="s">
        <v>8234</v>
      </c>
      <c r="AL894" t="s">
        <v>8234</v>
      </c>
      <c r="AM894">
        <f>IF(Customers[[#This Row],[Customer Status]]="Churned",1,0)</f>
        <v>0</v>
      </c>
      <c r="AN894" t="str">
        <f>IF(Customers[[#This Row],[Monthly Charge]]&gt;=_xlfn.PERCENTILE.INC(Customers[Monthly Charge],0.75),"High-value","Other")</f>
        <v>Other</v>
      </c>
    </row>
    <row r="895" spans="1:40" x14ac:dyDescent="0.25">
      <c r="A895" t="s">
        <v>1508</v>
      </c>
      <c r="B895" t="s">
        <v>49</v>
      </c>
      <c r="C895" s="1">
        <v>70</v>
      </c>
      <c r="D895" t="s">
        <v>43</v>
      </c>
      <c r="E895" s="1">
        <v>0</v>
      </c>
      <c r="F895" t="s">
        <v>1509</v>
      </c>
      <c r="G895">
        <v>92694</v>
      </c>
      <c r="H895">
        <v>33.569186000000002</v>
      </c>
      <c r="I895">
        <v>-117.640055</v>
      </c>
      <c r="J895" s="1">
        <v>0</v>
      </c>
      <c r="K895" s="1">
        <v>20</v>
      </c>
      <c r="L895" t="s">
        <v>62</v>
      </c>
      <c r="M895" t="s">
        <v>40</v>
      </c>
      <c r="N895" s="2">
        <v>48.46</v>
      </c>
      <c r="O895" t="s">
        <v>43</v>
      </c>
      <c r="P895" t="s">
        <v>40</v>
      </c>
      <c r="Q895" t="s">
        <v>55</v>
      </c>
      <c r="R895" s="1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 s="3">
        <v>89.95</v>
      </c>
      <c r="AE895" s="3">
        <v>1648.45</v>
      </c>
      <c r="AF895" s="3">
        <v>0</v>
      </c>
      <c r="AG895" s="3">
        <v>0</v>
      </c>
      <c r="AH895" s="3">
        <v>969.2</v>
      </c>
      <c r="AI895" s="3">
        <v>2617.65</v>
      </c>
      <c r="AJ895" t="s">
        <v>47</v>
      </c>
      <c r="AK895" t="s">
        <v>8234</v>
      </c>
      <c r="AL895" t="s">
        <v>8234</v>
      </c>
      <c r="AM895">
        <f>IF(Customers[[#This Row],[Customer Status]]="Churned",1,0)</f>
        <v>0</v>
      </c>
      <c r="AN895" t="str">
        <f>IF(Customers[[#This Row],[Monthly Charge]]&gt;=_xlfn.PERCENTILE.INC(Customers[Monthly Charge],0.75),"High-value","Other")</f>
        <v>High-value</v>
      </c>
    </row>
    <row r="896" spans="1:40" x14ac:dyDescent="0.25">
      <c r="A896" t="s">
        <v>1510</v>
      </c>
      <c r="B896" t="s">
        <v>39</v>
      </c>
      <c r="C896" s="1">
        <v>52</v>
      </c>
      <c r="D896" t="s">
        <v>40</v>
      </c>
      <c r="E896" s="1">
        <v>2</v>
      </c>
      <c r="F896" t="s">
        <v>1511</v>
      </c>
      <c r="G896">
        <v>95562</v>
      </c>
      <c r="H896">
        <v>40.485849000000002</v>
      </c>
      <c r="I896">
        <v>-124.163234</v>
      </c>
      <c r="J896" s="1">
        <v>3</v>
      </c>
      <c r="K896" s="1">
        <v>55</v>
      </c>
      <c r="L896" t="s">
        <v>76</v>
      </c>
      <c r="M896" t="s">
        <v>40</v>
      </c>
      <c r="N896" s="2">
        <v>27.87</v>
      </c>
      <c r="O896" t="s">
        <v>43</v>
      </c>
      <c r="P896" t="s">
        <v>40</v>
      </c>
      <c r="Q896" t="s">
        <v>55</v>
      </c>
      <c r="R896" s="1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 s="3">
        <v>69.05</v>
      </c>
      <c r="AE896" s="3">
        <v>3842.6</v>
      </c>
      <c r="AF896" s="3">
        <v>0</v>
      </c>
      <c r="AG896" s="3">
        <v>0</v>
      </c>
      <c r="AH896" s="3">
        <v>1532.85</v>
      </c>
      <c r="AI896" s="3">
        <v>5375.45</v>
      </c>
      <c r="AJ896" t="s">
        <v>47</v>
      </c>
      <c r="AK896" t="s">
        <v>8234</v>
      </c>
      <c r="AL896" t="s">
        <v>8234</v>
      </c>
      <c r="AM896">
        <f>IF(Customers[[#This Row],[Customer Status]]="Churned",1,0)</f>
        <v>0</v>
      </c>
      <c r="AN896" t="str">
        <f>IF(Customers[[#This Row],[Monthly Charge]]&gt;=_xlfn.PERCENTILE.INC(Customers[Monthly Charge],0.75),"High-value","Other")</f>
        <v>Other</v>
      </c>
    </row>
    <row r="897" spans="1:40" x14ac:dyDescent="0.25">
      <c r="A897" t="s">
        <v>1512</v>
      </c>
      <c r="B897" t="s">
        <v>49</v>
      </c>
      <c r="C897" s="1">
        <v>24</v>
      </c>
      <c r="D897" t="s">
        <v>40</v>
      </c>
      <c r="E897" s="1">
        <v>0</v>
      </c>
      <c r="F897" t="s">
        <v>1513</v>
      </c>
      <c r="G897">
        <v>92374</v>
      </c>
      <c r="H897">
        <v>34.064073</v>
      </c>
      <c r="I897">
        <v>-117.166158</v>
      </c>
      <c r="J897" s="1">
        <v>2</v>
      </c>
      <c r="K897" s="1">
        <v>9</v>
      </c>
      <c r="L897" t="s">
        <v>42</v>
      </c>
      <c r="M897" t="s">
        <v>40</v>
      </c>
      <c r="N897" s="2">
        <v>14.91</v>
      </c>
      <c r="O897" t="s">
        <v>43</v>
      </c>
      <c r="P897" t="s">
        <v>40</v>
      </c>
      <c r="Q897" t="s">
        <v>44</v>
      </c>
      <c r="R897" s="1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 s="3">
        <v>70.05</v>
      </c>
      <c r="AE897" s="3">
        <v>564.4</v>
      </c>
      <c r="AF897" s="3">
        <v>0</v>
      </c>
      <c r="AG897" s="3">
        <v>0</v>
      </c>
      <c r="AH897" s="3">
        <v>134.19</v>
      </c>
      <c r="AI897" s="3">
        <v>698.59</v>
      </c>
      <c r="AJ897" t="s">
        <v>47</v>
      </c>
      <c r="AK897" t="s">
        <v>8234</v>
      </c>
      <c r="AL897" t="s">
        <v>8234</v>
      </c>
      <c r="AM897">
        <f>IF(Customers[[#This Row],[Customer Status]]="Churned",1,0)</f>
        <v>0</v>
      </c>
      <c r="AN897" t="str">
        <f>IF(Customers[[#This Row],[Monthly Charge]]&gt;=_xlfn.PERCENTILE.INC(Customers[Monthly Charge],0.75),"High-value","Other")</f>
        <v>Other</v>
      </c>
    </row>
    <row r="898" spans="1:40" x14ac:dyDescent="0.25">
      <c r="A898" t="s">
        <v>1514</v>
      </c>
      <c r="B898" t="s">
        <v>39</v>
      </c>
      <c r="C898" s="1">
        <v>69</v>
      </c>
      <c r="D898" t="s">
        <v>43</v>
      </c>
      <c r="E898" s="1">
        <v>0</v>
      </c>
      <c r="F898" t="s">
        <v>1515</v>
      </c>
      <c r="G898">
        <v>93066</v>
      </c>
      <c r="H898">
        <v>34.297628000000003</v>
      </c>
      <c r="I898">
        <v>-119.014627</v>
      </c>
      <c r="J898" s="1">
        <v>0</v>
      </c>
      <c r="K898" s="1">
        <v>2</v>
      </c>
      <c r="L898" t="s">
        <v>54</v>
      </c>
      <c r="M898" t="s">
        <v>40</v>
      </c>
      <c r="N898" s="2">
        <v>43.96</v>
      </c>
      <c r="O898" t="s">
        <v>40</v>
      </c>
      <c r="P898" t="s">
        <v>40</v>
      </c>
      <c r="Q898" t="s">
        <v>55</v>
      </c>
      <c r="R898" s="1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 s="3">
        <v>78.55</v>
      </c>
      <c r="AE898" s="3">
        <v>149.55000000000001</v>
      </c>
      <c r="AF898" s="3">
        <v>0</v>
      </c>
      <c r="AG898" s="3">
        <v>0</v>
      </c>
      <c r="AH898" s="3">
        <v>87.92</v>
      </c>
      <c r="AI898" s="3">
        <v>237.47</v>
      </c>
      <c r="AJ898" t="s">
        <v>57</v>
      </c>
      <c r="AK898" t="s">
        <v>58</v>
      </c>
      <c r="AL898" t="s">
        <v>104</v>
      </c>
      <c r="AM898">
        <f>IF(Customers[[#This Row],[Customer Status]]="Churned",1,0)</f>
        <v>1</v>
      </c>
      <c r="AN898" t="str">
        <f>IF(Customers[[#This Row],[Monthly Charge]]&gt;=_xlfn.PERCENTILE.INC(Customers[Monthly Charge],0.75),"High-value","Other")</f>
        <v>Other</v>
      </c>
    </row>
    <row r="899" spans="1:40" x14ac:dyDescent="0.25">
      <c r="A899" t="s">
        <v>1516</v>
      </c>
      <c r="B899" t="s">
        <v>39</v>
      </c>
      <c r="C899" s="1">
        <v>57</v>
      </c>
      <c r="D899" t="s">
        <v>40</v>
      </c>
      <c r="E899" s="1">
        <v>0</v>
      </c>
      <c r="F899" t="s">
        <v>1517</v>
      </c>
      <c r="G899">
        <v>91950</v>
      </c>
      <c r="H899">
        <v>32.671019999999999</v>
      </c>
      <c r="I899">
        <v>-117.095235</v>
      </c>
      <c r="J899" s="1">
        <v>7</v>
      </c>
      <c r="K899" s="1">
        <v>72</v>
      </c>
      <c r="L899" t="s">
        <v>72</v>
      </c>
      <c r="M899" t="s">
        <v>40</v>
      </c>
      <c r="N899" s="2">
        <v>2.56</v>
      </c>
      <c r="O899" t="s">
        <v>40</v>
      </c>
      <c r="P899" t="s">
        <v>40</v>
      </c>
      <c r="Q899" t="s">
        <v>55</v>
      </c>
      <c r="R899" s="1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 s="3">
        <v>97.85</v>
      </c>
      <c r="AE899" s="3">
        <v>6841.3</v>
      </c>
      <c r="AF899" s="3">
        <v>0</v>
      </c>
      <c r="AG899" s="3">
        <v>0</v>
      </c>
      <c r="AH899" s="3">
        <v>184.32</v>
      </c>
      <c r="AI899" s="3">
        <v>7025.62</v>
      </c>
      <c r="AJ899" t="s">
        <v>47</v>
      </c>
      <c r="AK899" t="s">
        <v>8234</v>
      </c>
      <c r="AL899" t="s">
        <v>8234</v>
      </c>
      <c r="AM899">
        <f>IF(Customers[[#This Row],[Customer Status]]="Churned",1,0)</f>
        <v>0</v>
      </c>
      <c r="AN899" t="str">
        <f>IF(Customers[[#This Row],[Monthly Charge]]&gt;=_xlfn.PERCENTILE.INC(Customers[Monthly Charge],0.75),"High-value","Other")</f>
        <v>High-value</v>
      </c>
    </row>
    <row r="900" spans="1:40" x14ac:dyDescent="0.25">
      <c r="A900" t="s">
        <v>1518</v>
      </c>
      <c r="B900" t="s">
        <v>39</v>
      </c>
      <c r="C900" s="1">
        <v>60</v>
      </c>
      <c r="D900" t="s">
        <v>43</v>
      </c>
      <c r="E900" s="1">
        <v>3</v>
      </c>
      <c r="F900" t="s">
        <v>1519</v>
      </c>
      <c r="G900">
        <v>93250</v>
      </c>
      <c r="H900">
        <v>35.666885999999998</v>
      </c>
      <c r="I900">
        <v>-119.186717</v>
      </c>
      <c r="J900" s="1">
        <v>0</v>
      </c>
      <c r="K900" s="1">
        <v>49</v>
      </c>
      <c r="L900" t="s">
        <v>42</v>
      </c>
      <c r="M900" t="s">
        <v>40</v>
      </c>
      <c r="N900" s="2">
        <v>31.7</v>
      </c>
      <c r="O900" t="s">
        <v>43</v>
      </c>
      <c r="P900" t="s">
        <v>43</v>
      </c>
      <c r="Q900" t="s">
        <v>42</v>
      </c>
      <c r="R900" s="1">
        <v>0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43</v>
      </c>
      <c r="AA900" t="s">
        <v>73</v>
      </c>
      <c r="AB900" t="s">
        <v>43</v>
      </c>
      <c r="AC900" t="s">
        <v>46</v>
      </c>
      <c r="AD900" s="3">
        <v>20.45</v>
      </c>
      <c r="AE900" s="3">
        <v>1024.6500000000001</v>
      </c>
      <c r="AF900" s="3">
        <v>0</v>
      </c>
      <c r="AG900" s="3">
        <v>0</v>
      </c>
      <c r="AH900" s="3">
        <v>1553.3</v>
      </c>
      <c r="AI900" s="3">
        <v>2577.9499999999998</v>
      </c>
      <c r="AJ900" t="s">
        <v>47</v>
      </c>
      <c r="AK900" t="s">
        <v>8234</v>
      </c>
      <c r="AL900" t="s">
        <v>8234</v>
      </c>
      <c r="AM900">
        <f>IF(Customers[[#This Row],[Customer Status]]="Churned",1,0)</f>
        <v>0</v>
      </c>
      <c r="AN900" t="str">
        <f>IF(Customers[[#This Row],[Monthly Charge]]&gt;=_xlfn.PERCENTILE.INC(Customers[Monthly Charge],0.75),"High-value","Other")</f>
        <v>Other</v>
      </c>
    </row>
    <row r="901" spans="1:40" x14ac:dyDescent="0.25">
      <c r="A901" t="s">
        <v>1520</v>
      </c>
      <c r="B901" t="s">
        <v>49</v>
      </c>
      <c r="C901" s="1">
        <v>21</v>
      </c>
      <c r="D901" t="s">
        <v>43</v>
      </c>
      <c r="E901" s="1">
        <v>0</v>
      </c>
      <c r="F901" t="s">
        <v>371</v>
      </c>
      <c r="G901">
        <v>95054</v>
      </c>
      <c r="H901">
        <v>37.393554000000002</v>
      </c>
      <c r="I901">
        <v>-121.965114</v>
      </c>
      <c r="J901" s="1">
        <v>0</v>
      </c>
      <c r="K901" s="1">
        <v>24</v>
      </c>
      <c r="L901" t="s">
        <v>42</v>
      </c>
      <c r="M901" t="s">
        <v>40</v>
      </c>
      <c r="N901" s="2">
        <v>27.91</v>
      </c>
      <c r="O901" t="s">
        <v>43</v>
      </c>
      <c r="P901" t="s">
        <v>40</v>
      </c>
      <c r="Q901" t="s">
        <v>55</v>
      </c>
      <c r="R901" s="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 s="3">
        <v>89.55</v>
      </c>
      <c r="AE901" s="3">
        <v>2187.15</v>
      </c>
      <c r="AF901" s="3">
        <v>0</v>
      </c>
      <c r="AG901" s="3">
        <v>0</v>
      </c>
      <c r="AH901" s="3">
        <v>669.84</v>
      </c>
      <c r="AI901" s="3">
        <v>2856.99</v>
      </c>
      <c r="AJ901" t="s">
        <v>47</v>
      </c>
      <c r="AK901" t="s">
        <v>8234</v>
      </c>
      <c r="AL901" t="s">
        <v>8234</v>
      </c>
      <c r="AM901">
        <f>IF(Customers[[#This Row],[Customer Status]]="Churned",1,0)</f>
        <v>0</v>
      </c>
      <c r="AN901" t="str">
        <f>IF(Customers[[#This Row],[Monthly Charge]]&gt;=_xlfn.PERCENTILE.INC(Customers[Monthly Charge],0.75),"High-value","Other")</f>
        <v>Other</v>
      </c>
    </row>
    <row r="902" spans="1:40" x14ac:dyDescent="0.25">
      <c r="A902" t="s">
        <v>1521</v>
      </c>
      <c r="B902" t="s">
        <v>49</v>
      </c>
      <c r="C902" s="1">
        <v>66</v>
      </c>
      <c r="D902" t="s">
        <v>43</v>
      </c>
      <c r="E902" s="1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 s="1">
        <v>0</v>
      </c>
      <c r="K902" s="1">
        <v>42</v>
      </c>
      <c r="L902" t="s">
        <v>42</v>
      </c>
      <c r="M902" t="s">
        <v>40</v>
      </c>
      <c r="N902" s="2">
        <v>13.51</v>
      </c>
      <c r="O902" t="s">
        <v>40</v>
      </c>
      <c r="P902" t="s">
        <v>40</v>
      </c>
      <c r="Q902" t="s">
        <v>55</v>
      </c>
      <c r="R902" s="1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 s="3">
        <v>-5</v>
      </c>
      <c r="AE902" s="3">
        <v>3344.1</v>
      </c>
      <c r="AF902" s="3">
        <v>0</v>
      </c>
      <c r="AG902" s="3">
        <v>0</v>
      </c>
      <c r="AH902" s="3">
        <v>567.41999999999996</v>
      </c>
      <c r="AI902" s="3">
        <v>3911.52</v>
      </c>
      <c r="AJ902" t="s">
        <v>47</v>
      </c>
      <c r="AK902" t="s">
        <v>8234</v>
      </c>
      <c r="AL902" t="s">
        <v>8234</v>
      </c>
      <c r="AM902">
        <f>IF(Customers[[#This Row],[Customer Status]]="Churned",1,0)</f>
        <v>0</v>
      </c>
      <c r="AN902" t="str">
        <f>IF(Customers[[#This Row],[Monthly Charge]]&gt;=_xlfn.PERCENTILE.INC(Customers[Monthly Charge],0.75),"High-value","Other")</f>
        <v>Other</v>
      </c>
    </row>
    <row r="903" spans="1:40" x14ac:dyDescent="0.25">
      <c r="A903" t="s">
        <v>1522</v>
      </c>
      <c r="B903" t="s">
        <v>49</v>
      </c>
      <c r="C903" s="1">
        <v>27</v>
      </c>
      <c r="D903" t="s">
        <v>40</v>
      </c>
      <c r="E903" s="1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 s="1">
        <v>1</v>
      </c>
      <c r="K903" s="1">
        <v>21</v>
      </c>
      <c r="L903" t="s">
        <v>62</v>
      </c>
      <c r="M903" t="s">
        <v>40</v>
      </c>
      <c r="N903" s="2">
        <v>21.83</v>
      </c>
      <c r="O903" t="s">
        <v>40</v>
      </c>
      <c r="P903" t="s">
        <v>40</v>
      </c>
      <c r="Q903" t="s">
        <v>55</v>
      </c>
      <c r="R903" s="1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 s="3">
        <v>106.1</v>
      </c>
      <c r="AE903" s="3">
        <v>2249.9499999999998</v>
      </c>
      <c r="AF903" s="3">
        <v>0</v>
      </c>
      <c r="AG903" s="3">
        <v>0</v>
      </c>
      <c r="AH903" s="3">
        <v>458.43</v>
      </c>
      <c r="AI903" s="3">
        <v>2708.38</v>
      </c>
      <c r="AJ903" t="s">
        <v>57</v>
      </c>
      <c r="AK903" t="s">
        <v>117</v>
      </c>
      <c r="AL903" t="s">
        <v>118</v>
      </c>
      <c r="AM903">
        <f>IF(Customers[[#This Row],[Customer Status]]="Churned",1,0)</f>
        <v>1</v>
      </c>
      <c r="AN903" t="str">
        <f>IF(Customers[[#This Row],[Monthly Charge]]&gt;=_xlfn.PERCENTILE.INC(Customers[Monthly Charge],0.75),"High-value","Other")</f>
        <v>High-value</v>
      </c>
    </row>
    <row r="904" spans="1:40" x14ac:dyDescent="0.25">
      <c r="A904" t="s">
        <v>1524</v>
      </c>
      <c r="B904" t="s">
        <v>49</v>
      </c>
      <c r="C904" s="1">
        <v>72</v>
      </c>
      <c r="D904" t="s">
        <v>40</v>
      </c>
      <c r="E904" s="1">
        <v>1</v>
      </c>
      <c r="F904" t="s">
        <v>1525</v>
      </c>
      <c r="G904">
        <v>92372</v>
      </c>
      <c r="H904">
        <v>34.459322</v>
      </c>
      <c r="I904">
        <v>-117.629729</v>
      </c>
      <c r="J904" s="1">
        <v>1</v>
      </c>
      <c r="K904" s="1">
        <v>52</v>
      </c>
      <c r="L904" t="s">
        <v>42</v>
      </c>
      <c r="M904" t="s">
        <v>40</v>
      </c>
      <c r="N904" s="2">
        <v>7.04</v>
      </c>
      <c r="O904" t="s">
        <v>40</v>
      </c>
      <c r="P904" t="s">
        <v>40</v>
      </c>
      <c r="Q904" t="s">
        <v>79</v>
      </c>
      <c r="R904" s="1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 s="3">
        <v>80.849999999999994</v>
      </c>
      <c r="AE904" s="3">
        <v>4079.55</v>
      </c>
      <c r="AF904" s="3">
        <v>0</v>
      </c>
      <c r="AG904" s="3">
        <v>0</v>
      </c>
      <c r="AH904" s="3">
        <v>366.08</v>
      </c>
      <c r="AI904" s="3">
        <v>4445.63</v>
      </c>
      <c r="AJ904" t="s">
        <v>47</v>
      </c>
      <c r="AK904" t="s">
        <v>8234</v>
      </c>
      <c r="AL904" t="s">
        <v>8234</v>
      </c>
      <c r="AM904">
        <f>IF(Customers[[#This Row],[Customer Status]]="Churned",1,0)</f>
        <v>0</v>
      </c>
      <c r="AN904" t="str">
        <f>IF(Customers[[#This Row],[Monthly Charge]]&gt;=_xlfn.PERCENTILE.INC(Customers[Monthly Charge],0.75),"High-value","Other")</f>
        <v>Other</v>
      </c>
    </row>
    <row r="905" spans="1:40" x14ac:dyDescent="0.25">
      <c r="A905" t="s">
        <v>1526</v>
      </c>
      <c r="B905" t="s">
        <v>39</v>
      </c>
      <c r="C905" s="1">
        <v>40</v>
      </c>
      <c r="D905" t="s">
        <v>43</v>
      </c>
      <c r="E905" s="1">
        <v>0</v>
      </c>
      <c r="F905" t="s">
        <v>1527</v>
      </c>
      <c r="G905">
        <v>92347</v>
      </c>
      <c r="H905">
        <v>34.983808000000003</v>
      </c>
      <c r="I905">
        <v>-117.239306</v>
      </c>
      <c r="J905" s="1">
        <v>0</v>
      </c>
      <c r="K905" s="1">
        <v>18</v>
      </c>
      <c r="L905" t="s">
        <v>42</v>
      </c>
      <c r="M905" t="s">
        <v>40</v>
      </c>
      <c r="N905" s="2">
        <v>38.32</v>
      </c>
      <c r="O905" t="s">
        <v>40</v>
      </c>
      <c r="P905" t="s">
        <v>40</v>
      </c>
      <c r="Q905" t="s">
        <v>79</v>
      </c>
      <c r="R905" s="1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 s="3">
        <v>50.3</v>
      </c>
      <c r="AE905" s="3">
        <v>913.3</v>
      </c>
      <c r="AF905" s="3">
        <v>0</v>
      </c>
      <c r="AG905" s="3">
        <v>0</v>
      </c>
      <c r="AH905" s="3">
        <v>689.76</v>
      </c>
      <c r="AI905" s="3">
        <v>1603.06</v>
      </c>
      <c r="AJ905" t="s">
        <v>47</v>
      </c>
      <c r="AK905" t="s">
        <v>8234</v>
      </c>
      <c r="AL905" t="s">
        <v>8234</v>
      </c>
      <c r="AM905">
        <f>IF(Customers[[#This Row],[Customer Status]]="Churned",1,0)</f>
        <v>0</v>
      </c>
      <c r="AN905" t="str">
        <f>IF(Customers[[#This Row],[Monthly Charge]]&gt;=_xlfn.PERCENTILE.INC(Customers[Monthly Charge],0.75),"High-value","Other")</f>
        <v>Other</v>
      </c>
    </row>
    <row r="906" spans="1:40" x14ac:dyDescent="0.25">
      <c r="A906" t="s">
        <v>1528</v>
      </c>
      <c r="B906" t="s">
        <v>49</v>
      </c>
      <c r="C906" s="1">
        <v>62</v>
      </c>
      <c r="D906" t="s">
        <v>40</v>
      </c>
      <c r="E906" s="1">
        <v>0</v>
      </c>
      <c r="F906" t="s">
        <v>906</v>
      </c>
      <c r="G906">
        <v>95714</v>
      </c>
      <c r="H906">
        <v>39.197215</v>
      </c>
      <c r="I906">
        <v>-120.83678999999999</v>
      </c>
      <c r="J906" s="1">
        <v>9</v>
      </c>
      <c r="K906" s="1">
        <v>12</v>
      </c>
      <c r="L906" t="s">
        <v>62</v>
      </c>
      <c r="M906" t="s">
        <v>40</v>
      </c>
      <c r="N906" s="2">
        <v>39</v>
      </c>
      <c r="O906" t="s">
        <v>43</v>
      </c>
      <c r="P906" t="s">
        <v>40</v>
      </c>
      <c r="Q906" t="s">
        <v>55</v>
      </c>
      <c r="R906" s="1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 s="3">
        <v>84.6</v>
      </c>
      <c r="AE906" s="3">
        <v>959.9</v>
      </c>
      <c r="AF906" s="3">
        <v>0</v>
      </c>
      <c r="AG906" s="3">
        <v>0</v>
      </c>
      <c r="AH906" s="3">
        <v>468</v>
      </c>
      <c r="AI906" s="3">
        <v>1427.9</v>
      </c>
      <c r="AJ906" t="s">
        <v>47</v>
      </c>
      <c r="AK906" t="s">
        <v>8234</v>
      </c>
      <c r="AL906" t="s">
        <v>8234</v>
      </c>
      <c r="AM906">
        <f>IF(Customers[[#This Row],[Customer Status]]="Churned",1,0)</f>
        <v>0</v>
      </c>
      <c r="AN906" t="str">
        <f>IF(Customers[[#This Row],[Monthly Charge]]&gt;=_xlfn.PERCENTILE.INC(Customers[Monthly Charge],0.75),"High-value","Other")</f>
        <v>Other</v>
      </c>
    </row>
    <row r="907" spans="1:40" x14ac:dyDescent="0.25">
      <c r="A907" t="s">
        <v>1529</v>
      </c>
      <c r="B907" t="s">
        <v>49</v>
      </c>
      <c r="C907" s="1">
        <v>56</v>
      </c>
      <c r="D907" t="s">
        <v>40</v>
      </c>
      <c r="E907" s="1">
        <v>2</v>
      </c>
      <c r="F907" t="s">
        <v>50</v>
      </c>
      <c r="G907">
        <v>91207</v>
      </c>
      <c r="H907">
        <v>34.182378</v>
      </c>
      <c r="I907">
        <v>-118.262922</v>
      </c>
      <c r="J907" s="1">
        <v>4</v>
      </c>
      <c r="K907" s="1">
        <v>72</v>
      </c>
      <c r="L907" t="s">
        <v>42</v>
      </c>
      <c r="M907" t="s">
        <v>40</v>
      </c>
      <c r="N907" s="2">
        <v>27.88</v>
      </c>
      <c r="O907" t="s">
        <v>40</v>
      </c>
      <c r="P907" t="s">
        <v>40</v>
      </c>
      <c r="Q907" t="s">
        <v>55</v>
      </c>
      <c r="R907" s="1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 s="3">
        <v>108.4</v>
      </c>
      <c r="AE907" s="3">
        <v>7767.25</v>
      </c>
      <c r="AF907" s="3">
        <v>0</v>
      </c>
      <c r="AG907" s="3">
        <v>30</v>
      </c>
      <c r="AH907" s="3">
        <v>2007.36</v>
      </c>
      <c r="AI907" s="3">
        <v>9804.61</v>
      </c>
      <c r="AJ907" t="s">
        <v>47</v>
      </c>
      <c r="AK907" t="s">
        <v>8234</v>
      </c>
      <c r="AL907" t="s">
        <v>8234</v>
      </c>
      <c r="AM907">
        <f>IF(Customers[[#This Row],[Customer Status]]="Churned",1,0)</f>
        <v>0</v>
      </c>
      <c r="AN907" t="str">
        <f>IF(Customers[[#This Row],[Monthly Charge]]&gt;=_xlfn.PERCENTILE.INC(Customers[Monthly Charge],0.75),"High-value","Other")</f>
        <v>High-value</v>
      </c>
    </row>
    <row r="908" spans="1:40" x14ac:dyDescent="0.25">
      <c r="A908" t="s">
        <v>1530</v>
      </c>
      <c r="B908" t="s">
        <v>39</v>
      </c>
      <c r="C908" s="1">
        <v>30</v>
      </c>
      <c r="D908" t="s">
        <v>43</v>
      </c>
      <c r="E908" s="1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 s="1">
        <v>0</v>
      </c>
      <c r="K908" s="1">
        <v>3</v>
      </c>
      <c r="L908" t="s">
        <v>54</v>
      </c>
      <c r="M908" t="s">
        <v>40</v>
      </c>
      <c r="N908" s="2">
        <v>47.51</v>
      </c>
      <c r="O908" t="s">
        <v>40</v>
      </c>
      <c r="P908" t="s">
        <v>40</v>
      </c>
      <c r="Q908" t="s">
        <v>55</v>
      </c>
      <c r="R908" s="1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 s="3">
        <v>75.5</v>
      </c>
      <c r="AE908" s="3">
        <v>220.6</v>
      </c>
      <c r="AF908" s="3">
        <v>0</v>
      </c>
      <c r="AG908" s="3">
        <v>0</v>
      </c>
      <c r="AH908" s="3">
        <v>142.53</v>
      </c>
      <c r="AI908" s="3">
        <v>363.13</v>
      </c>
      <c r="AJ908" t="s">
        <v>57</v>
      </c>
      <c r="AK908" t="s">
        <v>121</v>
      </c>
      <c r="AL908" t="s">
        <v>122</v>
      </c>
      <c r="AM908">
        <f>IF(Customers[[#This Row],[Customer Status]]="Churned",1,0)</f>
        <v>1</v>
      </c>
      <c r="AN908" t="str">
        <f>IF(Customers[[#This Row],[Monthly Charge]]&gt;=_xlfn.PERCENTILE.INC(Customers[Monthly Charge],0.75),"High-value","Other")</f>
        <v>Other</v>
      </c>
    </row>
    <row r="909" spans="1:40" x14ac:dyDescent="0.25">
      <c r="A909" t="s">
        <v>1532</v>
      </c>
      <c r="B909" t="s">
        <v>49</v>
      </c>
      <c r="C909" s="1">
        <v>75</v>
      </c>
      <c r="D909" t="s">
        <v>43</v>
      </c>
      <c r="E909" s="1">
        <v>0</v>
      </c>
      <c r="F909" t="s">
        <v>399</v>
      </c>
      <c r="G909">
        <v>90301</v>
      </c>
      <c r="H909">
        <v>33.956445000000002</v>
      </c>
      <c r="I909">
        <v>-118.358634</v>
      </c>
      <c r="J909" s="1">
        <v>0</v>
      </c>
      <c r="K909" s="1">
        <v>52</v>
      </c>
      <c r="L909" t="s">
        <v>42</v>
      </c>
      <c r="M909" t="s">
        <v>40</v>
      </c>
      <c r="N909" s="2">
        <v>23.04</v>
      </c>
      <c r="O909" t="s">
        <v>40</v>
      </c>
      <c r="P909" t="s">
        <v>40</v>
      </c>
      <c r="Q909" t="s">
        <v>55</v>
      </c>
      <c r="R909" s="1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 s="3">
        <v>110.75</v>
      </c>
      <c r="AE909" s="3">
        <v>5832</v>
      </c>
      <c r="AF909" s="3">
        <v>6.26</v>
      </c>
      <c r="AG909" s="3">
        <v>0</v>
      </c>
      <c r="AH909" s="3">
        <v>1198.08</v>
      </c>
      <c r="AI909" s="3">
        <v>7023.82</v>
      </c>
      <c r="AJ909" t="s">
        <v>47</v>
      </c>
      <c r="AK909" t="s">
        <v>8234</v>
      </c>
      <c r="AL909" t="s">
        <v>8234</v>
      </c>
      <c r="AM909">
        <f>IF(Customers[[#This Row],[Customer Status]]="Churned",1,0)</f>
        <v>0</v>
      </c>
      <c r="AN909" t="str">
        <f>IF(Customers[[#This Row],[Monthly Charge]]&gt;=_xlfn.PERCENTILE.INC(Customers[Monthly Charge],0.75),"High-value","Other")</f>
        <v>High-value</v>
      </c>
    </row>
    <row r="910" spans="1:40" x14ac:dyDescent="0.25">
      <c r="A910" t="s">
        <v>1533</v>
      </c>
      <c r="B910" t="s">
        <v>49</v>
      </c>
      <c r="C910" s="1">
        <v>57</v>
      </c>
      <c r="D910" t="s">
        <v>43</v>
      </c>
      <c r="E910" s="1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 s="1">
        <v>0</v>
      </c>
      <c r="K910" s="1">
        <v>46</v>
      </c>
      <c r="L910" t="s">
        <v>42</v>
      </c>
      <c r="M910" t="s">
        <v>43</v>
      </c>
      <c r="N910" s="2">
        <v>0</v>
      </c>
      <c r="O910" t="s">
        <v>43</v>
      </c>
      <c r="P910" t="s">
        <v>40</v>
      </c>
      <c r="Q910" t="s">
        <v>79</v>
      </c>
      <c r="R910" s="1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 s="3">
        <v>30.3</v>
      </c>
      <c r="AE910" s="3">
        <v>1380.1</v>
      </c>
      <c r="AF910" s="3">
        <v>0</v>
      </c>
      <c r="AG910" s="3">
        <v>0</v>
      </c>
      <c r="AH910" s="3">
        <v>0</v>
      </c>
      <c r="AI910" s="3">
        <v>1380.1</v>
      </c>
      <c r="AJ910" t="s">
        <v>57</v>
      </c>
      <c r="AK910" t="s">
        <v>63</v>
      </c>
      <c r="AL910" t="s">
        <v>433</v>
      </c>
      <c r="AM910">
        <f>IF(Customers[[#This Row],[Customer Status]]="Churned",1,0)</f>
        <v>1</v>
      </c>
      <c r="AN910" t="str">
        <f>IF(Customers[[#This Row],[Monthly Charge]]&gt;=_xlfn.PERCENTILE.INC(Customers[Monthly Charge],0.75),"High-value","Other")</f>
        <v>Other</v>
      </c>
    </row>
    <row r="911" spans="1:40" x14ac:dyDescent="0.25">
      <c r="A911" t="s">
        <v>1534</v>
      </c>
      <c r="B911" t="s">
        <v>39</v>
      </c>
      <c r="C911" s="1">
        <v>45</v>
      </c>
      <c r="D911" t="s">
        <v>40</v>
      </c>
      <c r="E911" s="1">
        <v>0</v>
      </c>
      <c r="F911" t="s">
        <v>1535</v>
      </c>
      <c r="G911">
        <v>93651</v>
      </c>
      <c r="H911">
        <v>37.007238000000001</v>
      </c>
      <c r="I911">
        <v>-119.505661</v>
      </c>
      <c r="J911" s="1">
        <v>1</v>
      </c>
      <c r="K911" s="1">
        <v>53</v>
      </c>
      <c r="L911" t="s">
        <v>42</v>
      </c>
      <c r="M911" t="s">
        <v>40</v>
      </c>
      <c r="N911" s="2">
        <v>41.74</v>
      </c>
      <c r="O911" t="s">
        <v>40</v>
      </c>
      <c r="P911" t="s">
        <v>40</v>
      </c>
      <c r="Q911" t="s">
        <v>55</v>
      </c>
      <c r="R911" s="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 s="3">
        <v>98.4</v>
      </c>
      <c r="AE911" s="3">
        <v>5149.5</v>
      </c>
      <c r="AF911" s="3">
        <v>0</v>
      </c>
      <c r="AG911" s="3">
        <v>0</v>
      </c>
      <c r="AH911" s="3">
        <v>2212.2199999999998</v>
      </c>
      <c r="AI911" s="3">
        <v>7361.72</v>
      </c>
      <c r="AJ911" t="s">
        <v>57</v>
      </c>
      <c r="AK911" t="s">
        <v>117</v>
      </c>
      <c r="AL911" t="s">
        <v>802</v>
      </c>
      <c r="AM911">
        <f>IF(Customers[[#This Row],[Customer Status]]="Churned",1,0)</f>
        <v>1</v>
      </c>
      <c r="AN911" t="str">
        <f>IF(Customers[[#This Row],[Monthly Charge]]&gt;=_xlfn.PERCENTILE.INC(Customers[Monthly Charge],0.75),"High-value","Other")</f>
        <v>High-value</v>
      </c>
    </row>
    <row r="912" spans="1:40" x14ac:dyDescent="0.25">
      <c r="A912" t="s">
        <v>1536</v>
      </c>
      <c r="B912" t="s">
        <v>39</v>
      </c>
      <c r="C912" s="1">
        <v>73</v>
      </c>
      <c r="D912" t="s">
        <v>43</v>
      </c>
      <c r="E912" s="1">
        <v>0</v>
      </c>
      <c r="F912" t="s">
        <v>1537</v>
      </c>
      <c r="G912">
        <v>94608</v>
      </c>
      <c r="H912">
        <v>37.837260000000001</v>
      </c>
      <c r="I912">
        <v>-122.287648</v>
      </c>
      <c r="J912" s="1">
        <v>0</v>
      </c>
      <c r="K912" s="1">
        <v>15</v>
      </c>
      <c r="L912" t="s">
        <v>62</v>
      </c>
      <c r="M912" t="s">
        <v>40</v>
      </c>
      <c r="N912" s="2">
        <v>17.190000000000001</v>
      </c>
      <c r="O912" t="s">
        <v>40</v>
      </c>
      <c r="P912" t="s">
        <v>40</v>
      </c>
      <c r="Q912" t="s">
        <v>79</v>
      </c>
      <c r="R912" s="1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 s="3">
        <v>55</v>
      </c>
      <c r="AE912" s="3">
        <v>757.1</v>
      </c>
      <c r="AF912" s="3">
        <v>0</v>
      </c>
      <c r="AG912" s="3">
        <v>0</v>
      </c>
      <c r="AH912" s="3">
        <v>257.85000000000002</v>
      </c>
      <c r="AI912" s="3">
        <v>1014.95</v>
      </c>
      <c r="AJ912" t="s">
        <v>57</v>
      </c>
      <c r="AK912" t="s">
        <v>109</v>
      </c>
      <c r="AL912" t="s">
        <v>110</v>
      </c>
      <c r="AM912">
        <f>IF(Customers[[#This Row],[Customer Status]]="Churned",1,0)</f>
        <v>1</v>
      </c>
      <c r="AN912" t="str">
        <f>IF(Customers[[#This Row],[Monthly Charge]]&gt;=_xlfn.PERCENTILE.INC(Customers[Monthly Charge],0.75),"High-value","Other")</f>
        <v>Other</v>
      </c>
    </row>
    <row r="913" spans="1:40" x14ac:dyDescent="0.25">
      <c r="A913" t="s">
        <v>1538</v>
      </c>
      <c r="B913" t="s">
        <v>49</v>
      </c>
      <c r="C913" s="1">
        <v>58</v>
      </c>
      <c r="D913" t="s">
        <v>40</v>
      </c>
      <c r="E913" s="1">
        <v>0</v>
      </c>
      <c r="F913" t="s">
        <v>1539</v>
      </c>
      <c r="G913">
        <v>93553</v>
      </c>
      <c r="H913">
        <v>34.445239000000001</v>
      </c>
      <c r="I913">
        <v>-117.894868</v>
      </c>
      <c r="J913" s="1">
        <v>10</v>
      </c>
      <c r="K913" s="1">
        <v>70</v>
      </c>
      <c r="L913" t="s">
        <v>72</v>
      </c>
      <c r="M913" t="s">
        <v>40</v>
      </c>
      <c r="N913" s="2">
        <v>48</v>
      </c>
      <c r="O913" t="s">
        <v>40</v>
      </c>
      <c r="P913" t="s">
        <v>40</v>
      </c>
      <c r="Q913" t="s">
        <v>55</v>
      </c>
      <c r="R913" s="1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 s="3">
        <v>99.35</v>
      </c>
      <c r="AE913" s="3">
        <v>6944.5</v>
      </c>
      <c r="AF913" s="3">
        <v>0</v>
      </c>
      <c r="AG913" s="3">
        <v>0</v>
      </c>
      <c r="AH913" s="3">
        <v>3360</v>
      </c>
      <c r="AI913" s="3">
        <v>10304.5</v>
      </c>
      <c r="AJ913" t="s">
        <v>47</v>
      </c>
      <c r="AK913" t="s">
        <v>8234</v>
      </c>
      <c r="AL913" t="s">
        <v>8234</v>
      </c>
      <c r="AM913">
        <f>IF(Customers[[#This Row],[Customer Status]]="Churned",1,0)</f>
        <v>0</v>
      </c>
      <c r="AN913" t="str">
        <f>IF(Customers[[#This Row],[Monthly Charge]]&gt;=_xlfn.PERCENTILE.INC(Customers[Monthly Charge],0.75),"High-value","Other")</f>
        <v>High-value</v>
      </c>
    </row>
    <row r="914" spans="1:40" x14ac:dyDescent="0.25">
      <c r="A914" t="s">
        <v>1540</v>
      </c>
      <c r="B914" t="s">
        <v>39</v>
      </c>
      <c r="C914" s="1">
        <v>59</v>
      </c>
      <c r="D914" t="s">
        <v>40</v>
      </c>
      <c r="E914" s="1">
        <v>0</v>
      </c>
      <c r="F914" t="s">
        <v>1541</v>
      </c>
      <c r="G914">
        <v>90746</v>
      </c>
      <c r="H914">
        <v>33.859171000000003</v>
      </c>
      <c r="I914">
        <v>-118.252272</v>
      </c>
      <c r="J914" s="1">
        <v>4</v>
      </c>
      <c r="K914" s="1">
        <v>18</v>
      </c>
      <c r="L914" t="s">
        <v>42</v>
      </c>
      <c r="M914" t="s">
        <v>40</v>
      </c>
      <c r="N914" s="2">
        <v>25.54</v>
      </c>
      <c r="O914" t="s">
        <v>43</v>
      </c>
      <c r="P914" t="s">
        <v>43</v>
      </c>
      <c r="Q914" t="s">
        <v>42</v>
      </c>
      <c r="R914" s="1">
        <v>0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73</v>
      </c>
      <c r="AB914" t="s">
        <v>43</v>
      </c>
      <c r="AC914" t="s">
        <v>46</v>
      </c>
      <c r="AD914" s="3">
        <v>20.100000000000001</v>
      </c>
      <c r="AE914" s="3">
        <v>370.5</v>
      </c>
      <c r="AF914" s="3">
        <v>0</v>
      </c>
      <c r="AG914" s="3">
        <v>0</v>
      </c>
      <c r="AH914" s="3">
        <v>459.72</v>
      </c>
      <c r="AI914" s="3">
        <v>830.22</v>
      </c>
      <c r="AJ914" t="s">
        <v>47</v>
      </c>
      <c r="AK914" t="s">
        <v>8234</v>
      </c>
      <c r="AL914" t="s">
        <v>8234</v>
      </c>
      <c r="AM914">
        <f>IF(Customers[[#This Row],[Customer Status]]="Churned",1,0)</f>
        <v>0</v>
      </c>
      <c r="AN914" t="str">
        <f>IF(Customers[[#This Row],[Monthly Charge]]&gt;=_xlfn.PERCENTILE.INC(Customers[Monthly Charge],0.75),"High-value","Other")</f>
        <v>Other</v>
      </c>
    </row>
    <row r="915" spans="1:40" x14ac:dyDescent="0.25">
      <c r="A915" t="s">
        <v>1542</v>
      </c>
      <c r="B915" t="s">
        <v>39</v>
      </c>
      <c r="C915" s="1">
        <v>42</v>
      </c>
      <c r="D915" t="s">
        <v>43</v>
      </c>
      <c r="E915" s="1">
        <v>0</v>
      </c>
      <c r="F915" t="s">
        <v>933</v>
      </c>
      <c r="G915">
        <v>93433</v>
      </c>
      <c r="H915">
        <v>35.120832999999998</v>
      </c>
      <c r="I915">
        <v>-120.61843</v>
      </c>
      <c r="J915" s="1">
        <v>0</v>
      </c>
      <c r="K915" s="1">
        <v>7</v>
      </c>
      <c r="L915" t="s">
        <v>42</v>
      </c>
      <c r="M915" t="s">
        <v>43</v>
      </c>
      <c r="N915" s="2">
        <v>0</v>
      </c>
      <c r="O915" t="s">
        <v>43</v>
      </c>
      <c r="P915" t="s">
        <v>40</v>
      </c>
      <c r="Q915" t="s">
        <v>79</v>
      </c>
      <c r="R915" s="1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 s="3">
        <v>25.05</v>
      </c>
      <c r="AE915" s="3">
        <v>189.95</v>
      </c>
      <c r="AF915" s="3">
        <v>0</v>
      </c>
      <c r="AG915" s="3">
        <v>0</v>
      </c>
      <c r="AH915" s="3">
        <v>0</v>
      </c>
      <c r="AI915" s="3">
        <v>189.95</v>
      </c>
      <c r="AJ915" t="s">
        <v>47</v>
      </c>
      <c r="AK915" t="s">
        <v>8234</v>
      </c>
      <c r="AL915" t="s">
        <v>8234</v>
      </c>
      <c r="AM915">
        <f>IF(Customers[[#This Row],[Customer Status]]="Churned",1,0)</f>
        <v>0</v>
      </c>
      <c r="AN915" t="str">
        <f>IF(Customers[[#This Row],[Monthly Charge]]&gt;=_xlfn.PERCENTILE.INC(Customers[Monthly Charge],0.75),"High-value","Other")</f>
        <v>Other</v>
      </c>
    </row>
    <row r="916" spans="1:40" x14ac:dyDescent="0.25">
      <c r="A916" t="s">
        <v>1543</v>
      </c>
      <c r="B916" t="s">
        <v>39</v>
      </c>
      <c r="C916" s="1">
        <v>40</v>
      </c>
      <c r="D916" t="s">
        <v>40</v>
      </c>
      <c r="E916" s="1">
        <v>2</v>
      </c>
      <c r="F916" t="s">
        <v>430</v>
      </c>
      <c r="G916">
        <v>92703</v>
      </c>
      <c r="H916">
        <v>33.748635</v>
      </c>
      <c r="I916">
        <v>-117.906125</v>
      </c>
      <c r="J916" s="1">
        <v>1</v>
      </c>
      <c r="K916" s="1">
        <v>54</v>
      </c>
      <c r="L916" t="s">
        <v>42</v>
      </c>
      <c r="M916" t="s">
        <v>40</v>
      </c>
      <c r="N916" s="2">
        <v>28.87</v>
      </c>
      <c r="O916" t="s">
        <v>40</v>
      </c>
      <c r="P916" t="s">
        <v>43</v>
      </c>
      <c r="Q916" t="s">
        <v>42</v>
      </c>
      <c r="R916" s="1">
        <v>0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43</v>
      </c>
      <c r="AA916" t="s">
        <v>45</v>
      </c>
      <c r="AB916" t="s">
        <v>40</v>
      </c>
      <c r="AC916" t="s">
        <v>56</v>
      </c>
      <c r="AD916" s="3">
        <v>24.75</v>
      </c>
      <c r="AE916" s="3">
        <v>1342.15</v>
      </c>
      <c r="AF916" s="3">
        <v>0</v>
      </c>
      <c r="AG916" s="3">
        <v>0</v>
      </c>
      <c r="AH916" s="3">
        <v>1558.98</v>
      </c>
      <c r="AI916" s="3">
        <v>2901.13</v>
      </c>
      <c r="AJ916" t="s">
        <v>47</v>
      </c>
      <c r="AK916" t="s">
        <v>8234</v>
      </c>
      <c r="AL916" t="s">
        <v>8234</v>
      </c>
      <c r="AM916">
        <f>IF(Customers[[#This Row],[Customer Status]]="Churned",1,0)</f>
        <v>0</v>
      </c>
      <c r="AN916" t="str">
        <f>IF(Customers[[#This Row],[Monthly Charge]]&gt;=_xlfn.PERCENTILE.INC(Customers[Monthly Charge],0.75),"High-value","Other")</f>
        <v>Other</v>
      </c>
    </row>
    <row r="917" spans="1:40" x14ac:dyDescent="0.25">
      <c r="A917" t="s">
        <v>1544</v>
      </c>
      <c r="B917" t="s">
        <v>49</v>
      </c>
      <c r="C917" s="1">
        <v>64</v>
      </c>
      <c r="D917" t="s">
        <v>43</v>
      </c>
      <c r="E917" s="1">
        <v>0</v>
      </c>
      <c r="F917" t="s">
        <v>1545</v>
      </c>
      <c r="G917">
        <v>93262</v>
      </c>
      <c r="H917">
        <v>36.527242999999999</v>
      </c>
      <c r="I917">
        <v>-118.594938</v>
      </c>
      <c r="J917" s="1">
        <v>0</v>
      </c>
      <c r="K917" s="1">
        <v>1</v>
      </c>
      <c r="L917" t="s">
        <v>54</v>
      </c>
      <c r="M917" t="s">
        <v>43</v>
      </c>
      <c r="N917" s="2">
        <v>0</v>
      </c>
      <c r="O917" t="s">
        <v>43</v>
      </c>
      <c r="P917" t="s">
        <v>40</v>
      </c>
      <c r="Q917" t="s">
        <v>79</v>
      </c>
      <c r="R917" s="1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 s="3">
        <v>24.25</v>
      </c>
      <c r="AE917" s="3">
        <v>24.25</v>
      </c>
      <c r="AF917" s="3">
        <v>0</v>
      </c>
      <c r="AG917" s="3">
        <v>0</v>
      </c>
      <c r="AH917" s="3">
        <v>0</v>
      </c>
      <c r="AI917" s="3">
        <v>24.25</v>
      </c>
      <c r="AJ917" t="s">
        <v>57</v>
      </c>
      <c r="AK917" t="s">
        <v>63</v>
      </c>
      <c r="AL917" t="s">
        <v>559</v>
      </c>
      <c r="AM917">
        <f>IF(Customers[[#This Row],[Customer Status]]="Churned",1,0)</f>
        <v>1</v>
      </c>
      <c r="AN917" t="str">
        <f>IF(Customers[[#This Row],[Monthly Charge]]&gt;=_xlfn.PERCENTILE.INC(Customers[Monthly Charge],0.75),"High-value","Other")</f>
        <v>Other</v>
      </c>
    </row>
    <row r="918" spans="1:40" x14ac:dyDescent="0.25">
      <c r="A918" t="s">
        <v>1546</v>
      </c>
      <c r="B918" t="s">
        <v>39</v>
      </c>
      <c r="C918" s="1">
        <v>48</v>
      </c>
      <c r="D918" t="s">
        <v>40</v>
      </c>
      <c r="E918" s="1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 s="1">
        <v>5</v>
      </c>
      <c r="K918" s="1">
        <v>68</v>
      </c>
      <c r="L918" t="s">
        <v>72</v>
      </c>
      <c r="M918" t="s">
        <v>40</v>
      </c>
      <c r="N918" s="2">
        <v>9.76</v>
      </c>
      <c r="O918" t="s">
        <v>40</v>
      </c>
      <c r="P918" t="s">
        <v>40</v>
      </c>
      <c r="Q918" t="s">
        <v>55</v>
      </c>
      <c r="R918" s="1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 s="3">
        <v>86.45</v>
      </c>
      <c r="AE918" s="3">
        <v>5762.95</v>
      </c>
      <c r="AF918" s="3">
        <v>0</v>
      </c>
      <c r="AG918" s="3">
        <v>150</v>
      </c>
      <c r="AH918" s="3">
        <v>663.68</v>
      </c>
      <c r="AI918" s="3">
        <v>6576.63</v>
      </c>
      <c r="AJ918" t="s">
        <v>47</v>
      </c>
      <c r="AK918" t="s">
        <v>8234</v>
      </c>
      <c r="AL918" t="s">
        <v>8234</v>
      </c>
      <c r="AM918">
        <f>IF(Customers[[#This Row],[Customer Status]]="Churned",1,0)</f>
        <v>0</v>
      </c>
      <c r="AN918" t="str">
        <f>IF(Customers[[#This Row],[Monthly Charge]]&gt;=_xlfn.PERCENTILE.INC(Customers[Monthly Charge],0.75),"High-value","Other")</f>
        <v>Other</v>
      </c>
    </row>
    <row r="919" spans="1:40" x14ac:dyDescent="0.25">
      <c r="A919" t="s">
        <v>1547</v>
      </c>
      <c r="B919" t="s">
        <v>39</v>
      </c>
      <c r="C919" s="1">
        <v>49</v>
      </c>
      <c r="D919" t="s">
        <v>40</v>
      </c>
      <c r="E919" s="1">
        <v>0</v>
      </c>
      <c r="F919" t="s">
        <v>135</v>
      </c>
      <c r="G919">
        <v>90044</v>
      </c>
      <c r="H919">
        <v>33.952714</v>
      </c>
      <c r="I919">
        <v>-118.292061</v>
      </c>
      <c r="J919" s="1">
        <v>6</v>
      </c>
      <c r="K919" s="1">
        <v>72</v>
      </c>
      <c r="L919" t="s">
        <v>72</v>
      </c>
      <c r="M919" t="s">
        <v>40</v>
      </c>
      <c r="N919" s="2">
        <v>46.1</v>
      </c>
      <c r="O919" t="s">
        <v>40</v>
      </c>
      <c r="P919" t="s">
        <v>40</v>
      </c>
      <c r="Q919" t="s">
        <v>55</v>
      </c>
      <c r="R919" s="1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 s="3">
        <v>101.35</v>
      </c>
      <c r="AE919" s="3">
        <v>7323.15</v>
      </c>
      <c r="AF919" s="3">
        <v>0</v>
      </c>
      <c r="AG919" s="3">
        <v>0</v>
      </c>
      <c r="AH919" s="3">
        <v>3319.2</v>
      </c>
      <c r="AI919" s="3">
        <v>10642.35</v>
      </c>
      <c r="AJ919" t="s">
        <v>47</v>
      </c>
      <c r="AK919" t="s">
        <v>8234</v>
      </c>
      <c r="AL919" t="s">
        <v>8234</v>
      </c>
      <c r="AM919">
        <f>IF(Customers[[#This Row],[Customer Status]]="Churned",1,0)</f>
        <v>0</v>
      </c>
      <c r="AN919" t="str">
        <f>IF(Customers[[#This Row],[Monthly Charge]]&gt;=_xlfn.PERCENTILE.INC(Customers[Monthly Charge],0.75),"High-value","Other")</f>
        <v>High-value</v>
      </c>
    </row>
    <row r="920" spans="1:40" x14ac:dyDescent="0.25">
      <c r="A920" t="s">
        <v>1548</v>
      </c>
      <c r="B920" t="s">
        <v>49</v>
      </c>
      <c r="C920" s="1">
        <v>24</v>
      </c>
      <c r="D920" t="s">
        <v>40</v>
      </c>
      <c r="E920" s="1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 s="1">
        <v>5</v>
      </c>
      <c r="K920" s="1">
        <v>55</v>
      </c>
      <c r="L920" t="s">
        <v>42</v>
      </c>
      <c r="M920" t="s">
        <v>40</v>
      </c>
      <c r="N920" s="2">
        <v>46.61</v>
      </c>
      <c r="O920" t="s">
        <v>43</v>
      </c>
      <c r="P920" t="s">
        <v>40</v>
      </c>
      <c r="Q920" t="s">
        <v>79</v>
      </c>
      <c r="R920" s="1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 s="3">
        <v>55.25</v>
      </c>
      <c r="AE920" s="3">
        <v>3119.9</v>
      </c>
      <c r="AF920" s="3">
        <v>0</v>
      </c>
      <c r="AG920" s="3">
        <v>0</v>
      </c>
      <c r="AH920" s="3">
        <v>2563.5500000000002</v>
      </c>
      <c r="AI920" s="3">
        <v>5683.45</v>
      </c>
      <c r="AJ920" t="s">
        <v>47</v>
      </c>
      <c r="AK920" t="s">
        <v>8234</v>
      </c>
      <c r="AL920" t="s">
        <v>8234</v>
      </c>
      <c r="AM920">
        <f>IF(Customers[[#This Row],[Customer Status]]="Churned",1,0)</f>
        <v>0</v>
      </c>
      <c r="AN920" t="str">
        <f>IF(Customers[[#This Row],[Monthly Charge]]&gt;=_xlfn.PERCENTILE.INC(Customers[Monthly Charge],0.75),"High-value","Other")</f>
        <v>Other</v>
      </c>
    </row>
    <row r="921" spans="1:40" x14ac:dyDescent="0.25">
      <c r="A921" t="s">
        <v>1549</v>
      </c>
      <c r="B921" t="s">
        <v>49</v>
      </c>
      <c r="C921" s="1">
        <v>61</v>
      </c>
      <c r="D921" t="s">
        <v>43</v>
      </c>
      <c r="E921" s="1">
        <v>0</v>
      </c>
      <c r="F921" t="s">
        <v>1550</v>
      </c>
      <c r="G921">
        <v>91331</v>
      </c>
      <c r="H921">
        <v>34.255442000000002</v>
      </c>
      <c r="I921">
        <v>-118.421314</v>
      </c>
      <c r="J921" s="1">
        <v>0</v>
      </c>
      <c r="K921" s="1">
        <v>9</v>
      </c>
      <c r="L921" t="s">
        <v>42</v>
      </c>
      <c r="M921" t="s">
        <v>43</v>
      </c>
      <c r="N921" s="2">
        <v>0</v>
      </c>
      <c r="O921" t="s">
        <v>43</v>
      </c>
      <c r="P921" t="s">
        <v>40</v>
      </c>
      <c r="Q921" t="s">
        <v>79</v>
      </c>
      <c r="R921" s="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 s="3">
        <v>24.95</v>
      </c>
      <c r="AE921" s="3">
        <v>190.25</v>
      </c>
      <c r="AF921" s="3">
        <v>0</v>
      </c>
      <c r="AG921" s="3">
        <v>0</v>
      </c>
      <c r="AH921" s="3">
        <v>0</v>
      </c>
      <c r="AI921" s="3">
        <v>190.25</v>
      </c>
      <c r="AJ921" t="s">
        <v>47</v>
      </c>
      <c r="AK921" t="s">
        <v>8234</v>
      </c>
      <c r="AL921" t="s">
        <v>8234</v>
      </c>
      <c r="AM921">
        <f>IF(Customers[[#This Row],[Customer Status]]="Churned",1,0)</f>
        <v>0</v>
      </c>
      <c r="AN921" t="str">
        <f>IF(Customers[[#This Row],[Monthly Charge]]&gt;=_xlfn.PERCENTILE.INC(Customers[Monthly Charge],0.75),"High-value","Other")</f>
        <v>Other</v>
      </c>
    </row>
    <row r="922" spans="1:40" x14ac:dyDescent="0.25">
      <c r="A922" t="s">
        <v>1551</v>
      </c>
      <c r="B922" t="s">
        <v>39</v>
      </c>
      <c r="C922" s="1">
        <v>33</v>
      </c>
      <c r="D922" t="s">
        <v>43</v>
      </c>
      <c r="E922" s="1">
        <v>0</v>
      </c>
      <c r="F922" t="s">
        <v>1552</v>
      </c>
      <c r="G922">
        <v>96143</v>
      </c>
      <c r="H922">
        <v>39.246653999999999</v>
      </c>
      <c r="I922">
        <v>-120.029273</v>
      </c>
      <c r="J922" s="1">
        <v>0</v>
      </c>
      <c r="K922" s="1">
        <v>4</v>
      </c>
      <c r="L922" t="s">
        <v>42</v>
      </c>
      <c r="M922" t="s">
        <v>40</v>
      </c>
      <c r="N922" s="2">
        <v>25.8</v>
      </c>
      <c r="O922" t="s">
        <v>43</v>
      </c>
      <c r="P922" t="s">
        <v>43</v>
      </c>
      <c r="Q922" t="s">
        <v>42</v>
      </c>
      <c r="R922" s="1">
        <v>0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43</v>
      </c>
      <c r="AA922" t="s">
        <v>51</v>
      </c>
      <c r="AB922" t="s">
        <v>43</v>
      </c>
      <c r="AC922" t="s">
        <v>46</v>
      </c>
      <c r="AD922" s="3">
        <v>20.05</v>
      </c>
      <c r="AE922" s="3">
        <v>83.3</v>
      </c>
      <c r="AF922" s="3">
        <v>0</v>
      </c>
      <c r="AG922" s="3">
        <v>0</v>
      </c>
      <c r="AH922" s="3">
        <v>103.2</v>
      </c>
      <c r="AI922" s="3">
        <v>186.5</v>
      </c>
      <c r="AJ922" t="s">
        <v>47</v>
      </c>
      <c r="AK922" t="s">
        <v>8234</v>
      </c>
      <c r="AL922" t="s">
        <v>8234</v>
      </c>
      <c r="AM922">
        <f>IF(Customers[[#This Row],[Customer Status]]="Churned",1,0)</f>
        <v>0</v>
      </c>
      <c r="AN922" t="str">
        <f>IF(Customers[[#This Row],[Monthly Charge]]&gt;=_xlfn.PERCENTILE.INC(Customers[Monthly Charge],0.75),"High-value","Other")</f>
        <v>Other</v>
      </c>
    </row>
    <row r="923" spans="1:40" x14ac:dyDescent="0.25">
      <c r="A923" t="s">
        <v>1553</v>
      </c>
      <c r="B923" t="s">
        <v>49</v>
      </c>
      <c r="C923" s="1">
        <v>25</v>
      </c>
      <c r="D923" t="s">
        <v>40</v>
      </c>
      <c r="E923" s="1">
        <v>2</v>
      </c>
      <c r="F923" t="s">
        <v>1554</v>
      </c>
      <c r="G923">
        <v>96015</v>
      </c>
      <c r="H923">
        <v>41.486953</v>
      </c>
      <c r="I923">
        <v>-120.91397499999999</v>
      </c>
      <c r="J923" s="1">
        <v>2</v>
      </c>
      <c r="K923" s="1">
        <v>18</v>
      </c>
      <c r="L923" t="s">
        <v>42</v>
      </c>
      <c r="M923" t="s">
        <v>43</v>
      </c>
      <c r="N923" s="2">
        <v>0</v>
      </c>
      <c r="O923" t="s">
        <v>43</v>
      </c>
      <c r="P923" t="s">
        <v>40</v>
      </c>
      <c r="Q923" t="s">
        <v>79</v>
      </c>
      <c r="R923" s="1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 s="3">
        <v>46.4</v>
      </c>
      <c r="AE923" s="3">
        <v>812.4</v>
      </c>
      <c r="AF923" s="3">
        <v>0</v>
      </c>
      <c r="AG923" s="3">
        <v>0</v>
      </c>
      <c r="AH923" s="3">
        <v>0</v>
      </c>
      <c r="AI923" s="3">
        <v>812.4</v>
      </c>
      <c r="AJ923" t="s">
        <v>47</v>
      </c>
      <c r="AK923" t="s">
        <v>8234</v>
      </c>
      <c r="AL923" t="s">
        <v>8234</v>
      </c>
      <c r="AM923">
        <f>IF(Customers[[#This Row],[Customer Status]]="Churned",1,0)</f>
        <v>0</v>
      </c>
      <c r="AN923" t="str">
        <f>IF(Customers[[#This Row],[Monthly Charge]]&gt;=_xlfn.PERCENTILE.INC(Customers[Monthly Charge],0.75),"High-value","Other")</f>
        <v>Other</v>
      </c>
    </row>
    <row r="924" spans="1:40" x14ac:dyDescent="0.25">
      <c r="A924" t="s">
        <v>1555</v>
      </c>
      <c r="B924" t="s">
        <v>49</v>
      </c>
      <c r="C924" s="1">
        <v>28</v>
      </c>
      <c r="D924" t="s">
        <v>40</v>
      </c>
      <c r="E924" s="1">
        <v>0</v>
      </c>
      <c r="F924" t="s">
        <v>656</v>
      </c>
      <c r="G924">
        <v>95041</v>
      </c>
      <c r="H924">
        <v>37.051166000000002</v>
      </c>
      <c r="I924">
        <v>-122.056194</v>
      </c>
      <c r="J924" s="1">
        <v>4</v>
      </c>
      <c r="K924" s="1">
        <v>41</v>
      </c>
      <c r="L924" t="s">
        <v>42</v>
      </c>
      <c r="M924" t="s">
        <v>40</v>
      </c>
      <c r="N924" s="2">
        <v>13.58</v>
      </c>
      <c r="O924" t="s">
        <v>40</v>
      </c>
      <c r="P924" t="s">
        <v>40</v>
      </c>
      <c r="Q924" t="s">
        <v>79</v>
      </c>
      <c r="R924" s="1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 s="3">
        <v>68.5</v>
      </c>
      <c r="AE924" s="3">
        <v>2839.95</v>
      </c>
      <c r="AF924" s="3">
        <v>38.369999999999997</v>
      </c>
      <c r="AG924" s="3">
        <v>0</v>
      </c>
      <c r="AH924" s="3">
        <v>556.78</v>
      </c>
      <c r="AI924" s="3">
        <v>3358.36</v>
      </c>
      <c r="AJ924" t="s">
        <v>47</v>
      </c>
      <c r="AK924" t="s">
        <v>8234</v>
      </c>
      <c r="AL924" t="s">
        <v>8234</v>
      </c>
      <c r="AM924">
        <f>IF(Customers[[#This Row],[Customer Status]]="Churned",1,0)</f>
        <v>0</v>
      </c>
      <c r="AN924" t="str">
        <f>IF(Customers[[#This Row],[Monthly Charge]]&gt;=_xlfn.PERCENTILE.INC(Customers[Monthly Charge],0.75),"High-value","Other")</f>
        <v>Other</v>
      </c>
    </row>
    <row r="925" spans="1:40" x14ac:dyDescent="0.25">
      <c r="A925" t="s">
        <v>1556</v>
      </c>
      <c r="B925" t="s">
        <v>49</v>
      </c>
      <c r="C925" s="1">
        <v>33</v>
      </c>
      <c r="D925" t="s">
        <v>43</v>
      </c>
      <c r="E925" s="1">
        <v>0</v>
      </c>
      <c r="F925" t="s">
        <v>1557</v>
      </c>
      <c r="G925">
        <v>92630</v>
      </c>
      <c r="H925">
        <v>33.644849000000001</v>
      </c>
      <c r="I925">
        <v>-117.684254</v>
      </c>
      <c r="J925" s="1">
        <v>0</v>
      </c>
      <c r="K925" s="1">
        <v>10</v>
      </c>
      <c r="L925" t="s">
        <v>62</v>
      </c>
      <c r="M925" t="s">
        <v>40</v>
      </c>
      <c r="N925" s="2">
        <v>5.92</v>
      </c>
      <c r="O925" t="s">
        <v>40</v>
      </c>
      <c r="P925" t="s">
        <v>40</v>
      </c>
      <c r="Q925" t="s">
        <v>55</v>
      </c>
      <c r="R925" s="1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 s="3">
        <v>86.05</v>
      </c>
      <c r="AE925" s="3">
        <v>834.1</v>
      </c>
      <c r="AF925" s="3">
        <v>0</v>
      </c>
      <c r="AG925" s="3">
        <v>0</v>
      </c>
      <c r="AH925" s="3">
        <v>59.2</v>
      </c>
      <c r="AI925" s="3">
        <v>893.3</v>
      </c>
      <c r="AJ925" t="s">
        <v>57</v>
      </c>
      <c r="AK925" t="s">
        <v>109</v>
      </c>
      <c r="AL925" t="s">
        <v>110</v>
      </c>
      <c r="AM925">
        <f>IF(Customers[[#This Row],[Customer Status]]="Churned",1,0)</f>
        <v>1</v>
      </c>
      <c r="AN925" t="str">
        <f>IF(Customers[[#This Row],[Monthly Charge]]&gt;=_xlfn.PERCENTILE.INC(Customers[Monthly Charge],0.75),"High-value","Other")</f>
        <v>Other</v>
      </c>
    </row>
    <row r="926" spans="1:40" x14ac:dyDescent="0.25">
      <c r="A926" t="s">
        <v>1558</v>
      </c>
      <c r="B926" t="s">
        <v>49</v>
      </c>
      <c r="C926" s="1">
        <v>61</v>
      </c>
      <c r="D926" t="s">
        <v>40</v>
      </c>
      <c r="E926" s="1">
        <v>0</v>
      </c>
      <c r="F926" t="s">
        <v>151</v>
      </c>
      <c r="G926">
        <v>92122</v>
      </c>
      <c r="H926">
        <v>32.857230000000001</v>
      </c>
      <c r="I926">
        <v>-117.209774</v>
      </c>
      <c r="J926" s="1">
        <v>2</v>
      </c>
      <c r="K926" s="1">
        <v>63</v>
      </c>
      <c r="L926" t="s">
        <v>42</v>
      </c>
      <c r="M926" t="s">
        <v>40</v>
      </c>
      <c r="N926" s="2">
        <v>48.95</v>
      </c>
      <c r="O926" t="s">
        <v>40</v>
      </c>
      <c r="P926" t="s">
        <v>40</v>
      </c>
      <c r="Q926" t="s">
        <v>55</v>
      </c>
      <c r="R926" s="1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 s="3">
        <v>103.4</v>
      </c>
      <c r="AE926" s="3">
        <v>6603</v>
      </c>
      <c r="AF926" s="3">
        <v>0</v>
      </c>
      <c r="AG926" s="3">
        <v>0</v>
      </c>
      <c r="AH926" s="3">
        <v>3083.85</v>
      </c>
      <c r="AI926" s="3">
        <v>9686.85</v>
      </c>
      <c r="AJ926" t="s">
        <v>57</v>
      </c>
      <c r="AK926" t="s">
        <v>58</v>
      </c>
      <c r="AL926" t="s">
        <v>104</v>
      </c>
      <c r="AM926">
        <f>IF(Customers[[#This Row],[Customer Status]]="Churned",1,0)</f>
        <v>1</v>
      </c>
      <c r="AN926" t="str">
        <f>IF(Customers[[#This Row],[Monthly Charge]]&gt;=_xlfn.PERCENTILE.INC(Customers[Monthly Charge],0.75),"High-value","Other")</f>
        <v>High-value</v>
      </c>
    </row>
    <row r="927" spans="1:40" x14ac:dyDescent="0.25">
      <c r="A927" t="s">
        <v>1559</v>
      </c>
      <c r="B927" t="s">
        <v>49</v>
      </c>
      <c r="C927" s="1">
        <v>20</v>
      </c>
      <c r="D927" t="s">
        <v>43</v>
      </c>
      <c r="E927" s="1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 s="1">
        <v>0</v>
      </c>
      <c r="K927" s="1">
        <v>6</v>
      </c>
      <c r="L927" t="s">
        <v>42</v>
      </c>
      <c r="M927" t="s">
        <v>40</v>
      </c>
      <c r="N927" s="2">
        <v>17.53</v>
      </c>
      <c r="O927" t="s">
        <v>43</v>
      </c>
      <c r="P927" t="s">
        <v>43</v>
      </c>
      <c r="Q927" t="s">
        <v>42</v>
      </c>
      <c r="R927" s="1">
        <v>0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51</v>
      </c>
      <c r="AB927" t="s">
        <v>43</v>
      </c>
      <c r="AC927" t="s">
        <v>46</v>
      </c>
      <c r="AD927" s="3">
        <v>19.55</v>
      </c>
      <c r="AE927" s="3">
        <v>128.6</v>
      </c>
      <c r="AF927" s="3">
        <v>0</v>
      </c>
      <c r="AG927" s="3">
        <v>0</v>
      </c>
      <c r="AH927" s="3">
        <v>105.18</v>
      </c>
      <c r="AI927" s="3">
        <v>233.78</v>
      </c>
      <c r="AJ927" t="s">
        <v>47</v>
      </c>
      <c r="AK927" t="s">
        <v>8234</v>
      </c>
      <c r="AL927" t="s">
        <v>8234</v>
      </c>
      <c r="AM927">
        <f>IF(Customers[[#This Row],[Customer Status]]="Churned",1,0)</f>
        <v>0</v>
      </c>
      <c r="AN927" t="str">
        <f>IF(Customers[[#This Row],[Monthly Charge]]&gt;=_xlfn.PERCENTILE.INC(Customers[Monthly Charge],0.75),"High-value","Other")</f>
        <v>Other</v>
      </c>
    </row>
    <row r="928" spans="1:40" x14ac:dyDescent="0.25">
      <c r="A928" t="s">
        <v>1560</v>
      </c>
      <c r="B928" t="s">
        <v>49</v>
      </c>
      <c r="C928" s="1">
        <v>24</v>
      </c>
      <c r="D928" t="s">
        <v>43</v>
      </c>
      <c r="E928" s="1">
        <v>0</v>
      </c>
      <c r="F928" t="s">
        <v>1296</v>
      </c>
      <c r="G928">
        <v>95954</v>
      </c>
      <c r="H928">
        <v>39.933852000000002</v>
      </c>
      <c r="I928">
        <v>-121.584371</v>
      </c>
      <c r="J928" s="1">
        <v>0</v>
      </c>
      <c r="K928" s="1">
        <v>14</v>
      </c>
      <c r="L928" t="s">
        <v>62</v>
      </c>
      <c r="M928" t="s">
        <v>40</v>
      </c>
      <c r="N928" s="2">
        <v>26.02</v>
      </c>
      <c r="O928" t="s">
        <v>43</v>
      </c>
      <c r="P928" t="s">
        <v>43</v>
      </c>
      <c r="Q928" t="s">
        <v>42</v>
      </c>
      <c r="R928" s="1">
        <v>0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45</v>
      </c>
      <c r="AB928" t="s">
        <v>43</v>
      </c>
      <c r="AC928" t="s">
        <v>183</v>
      </c>
      <c r="AD928" s="3">
        <v>19.350000000000001</v>
      </c>
      <c r="AE928" s="3">
        <v>324.8</v>
      </c>
      <c r="AF928" s="3">
        <v>0</v>
      </c>
      <c r="AG928" s="3">
        <v>0</v>
      </c>
      <c r="AH928" s="3">
        <v>364.28</v>
      </c>
      <c r="AI928" s="3">
        <v>689.08</v>
      </c>
      <c r="AJ928" t="s">
        <v>47</v>
      </c>
      <c r="AK928" t="s">
        <v>8234</v>
      </c>
      <c r="AL928" t="s">
        <v>8234</v>
      </c>
      <c r="AM928">
        <f>IF(Customers[[#This Row],[Customer Status]]="Churned",1,0)</f>
        <v>0</v>
      </c>
      <c r="AN928" t="str">
        <f>IF(Customers[[#This Row],[Monthly Charge]]&gt;=_xlfn.PERCENTILE.INC(Customers[Monthly Charge],0.75),"High-value","Other")</f>
        <v>Other</v>
      </c>
    </row>
    <row r="929" spans="1:40" x14ac:dyDescent="0.25">
      <c r="A929" t="s">
        <v>1561</v>
      </c>
      <c r="B929" t="s">
        <v>49</v>
      </c>
      <c r="C929" s="1">
        <v>63</v>
      </c>
      <c r="D929" t="s">
        <v>40</v>
      </c>
      <c r="E929" s="1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 s="1">
        <v>1</v>
      </c>
      <c r="K929" s="1">
        <v>61</v>
      </c>
      <c r="L929" t="s">
        <v>42</v>
      </c>
      <c r="M929" t="s">
        <v>40</v>
      </c>
      <c r="N929" s="2">
        <v>17.73</v>
      </c>
      <c r="O929" t="s">
        <v>43</v>
      </c>
      <c r="P929" t="s">
        <v>40</v>
      </c>
      <c r="Q929" t="s">
        <v>55</v>
      </c>
      <c r="R929" s="1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 s="3">
        <v>94.15</v>
      </c>
      <c r="AE929" s="3">
        <v>5731.85</v>
      </c>
      <c r="AF929" s="3">
        <v>0</v>
      </c>
      <c r="AG929" s="3">
        <v>0</v>
      </c>
      <c r="AH929" s="3">
        <v>1081.53</v>
      </c>
      <c r="AI929" s="3">
        <v>6813.38</v>
      </c>
      <c r="AJ929" t="s">
        <v>47</v>
      </c>
      <c r="AK929" t="s">
        <v>8234</v>
      </c>
      <c r="AL929" t="s">
        <v>8234</v>
      </c>
      <c r="AM929">
        <f>IF(Customers[[#This Row],[Customer Status]]="Churned",1,0)</f>
        <v>0</v>
      </c>
      <c r="AN929" t="str">
        <f>IF(Customers[[#This Row],[Monthly Charge]]&gt;=_xlfn.PERCENTILE.INC(Customers[Monthly Charge],0.75),"High-value","Other")</f>
        <v>High-value</v>
      </c>
    </row>
    <row r="930" spans="1:40" x14ac:dyDescent="0.25">
      <c r="A930" t="s">
        <v>1562</v>
      </c>
      <c r="B930" t="s">
        <v>39</v>
      </c>
      <c r="C930" s="1">
        <v>59</v>
      </c>
      <c r="D930" t="s">
        <v>43</v>
      </c>
      <c r="E930" s="1">
        <v>0</v>
      </c>
      <c r="F930" t="s">
        <v>1302</v>
      </c>
      <c r="G930">
        <v>95258</v>
      </c>
      <c r="H930">
        <v>38.169604999999997</v>
      </c>
      <c r="I930">
        <v>-121.310964</v>
      </c>
      <c r="J930" s="1">
        <v>0</v>
      </c>
      <c r="K930" s="1">
        <v>13</v>
      </c>
      <c r="L930" t="s">
        <v>62</v>
      </c>
      <c r="M930" t="s">
        <v>40</v>
      </c>
      <c r="N930" s="2">
        <v>33.69</v>
      </c>
      <c r="O930" t="s">
        <v>40</v>
      </c>
      <c r="P930" t="s">
        <v>40</v>
      </c>
      <c r="Q930" t="s">
        <v>55</v>
      </c>
      <c r="R930" s="1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 s="3">
        <v>80</v>
      </c>
      <c r="AE930" s="3">
        <v>1029.3499999999999</v>
      </c>
      <c r="AF930" s="3">
        <v>0</v>
      </c>
      <c r="AG930" s="3">
        <v>0</v>
      </c>
      <c r="AH930" s="3">
        <v>437.97</v>
      </c>
      <c r="AI930" s="3">
        <v>1467.32</v>
      </c>
      <c r="AJ930" t="s">
        <v>47</v>
      </c>
      <c r="AK930" t="s">
        <v>8234</v>
      </c>
      <c r="AL930" t="s">
        <v>8234</v>
      </c>
      <c r="AM930">
        <f>IF(Customers[[#This Row],[Customer Status]]="Churned",1,0)</f>
        <v>0</v>
      </c>
      <c r="AN930" t="str">
        <f>IF(Customers[[#This Row],[Monthly Charge]]&gt;=_xlfn.PERCENTILE.INC(Customers[Monthly Charge],0.75),"High-value","Other")</f>
        <v>Other</v>
      </c>
    </row>
    <row r="931" spans="1:40" x14ac:dyDescent="0.25">
      <c r="A931" t="s">
        <v>1563</v>
      </c>
      <c r="B931" t="s">
        <v>49</v>
      </c>
      <c r="C931" s="1">
        <v>22</v>
      </c>
      <c r="D931" t="s">
        <v>40</v>
      </c>
      <c r="E931" s="1">
        <v>0</v>
      </c>
      <c r="F931" t="s">
        <v>1564</v>
      </c>
      <c r="G931">
        <v>91351</v>
      </c>
      <c r="H931">
        <v>34.422519000000001</v>
      </c>
      <c r="I931">
        <v>-118.420717</v>
      </c>
      <c r="J931" s="1">
        <v>10</v>
      </c>
      <c r="K931" s="1">
        <v>64</v>
      </c>
      <c r="L931" t="s">
        <v>76</v>
      </c>
      <c r="M931" t="s">
        <v>40</v>
      </c>
      <c r="N931" s="2">
        <v>40.49</v>
      </c>
      <c r="O931" t="s">
        <v>43</v>
      </c>
      <c r="P931" t="s">
        <v>40</v>
      </c>
      <c r="Q931" t="s">
        <v>55</v>
      </c>
      <c r="R931" s="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 s="3">
        <v>102.45</v>
      </c>
      <c r="AE931" s="3">
        <v>6654.1</v>
      </c>
      <c r="AF931" s="3">
        <v>0</v>
      </c>
      <c r="AG931" s="3">
        <v>0</v>
      </c>
      <c r="AH931" s="3">
        <v>2591.36</v>
      </c>
      <c r="AI931" s="3">
        <v>9245.4599999999991</v>
      </c>
      <c r="AJ931" t="s">
        <v>47</v>
      </c>
      <c r="AK931" t="s">
        <v>8234</v>
      </c>
      <c r="AL931" t="s">
        <v>8234</v>
      </c>
      <c r="AM931">
        <f>IF(Customers[[#This Row],[Customer Status]]="Churned",1,0)</f>
        <v>0</v>
      </c>
      <c r="AN931" t="str">
        <f>IF(Customers[[#This Row],[Monthly Charge]]&gt;=_xlfn.PERCENTILE.INC(Customers[Monthly Charge],0.75),"High-value","Other")</f>
        <v>High-value</v>
      </c>
    </row>
    <row r="932" spans="1:40" x14ac:dyDescent="0.25">
      <c r="A932" t="s">
        <v>1565</v>
      </c>
      <c r="B932" t="s">
        <v>49</v>
      </c>
      <c r="C932" s="1">
        <v>57</v>
      </c>
      <c r="D932" t="s">
        <v>43</v>
      </c>
      <c r="E932" s="1">
        <v>0</v>
      </c>
      <c r="F932" t="s">
        <v>50</v>
      </c>
      <c r="G932">
        <v>91207</v>
      </c>
      <c r="H932">
        <v>34.182378</v>
      </c>
      <c r="I932">
        <v>-118.262922</v>
      </c>
      <c r="J932" s="1">
        <v>0</v>
      </c>
      <c r="K932" s="1">
        <v>1</v>
      </c>
      <c r="L932" t="s">
        <v>42</v>
      </c>
      <c r="M932" t="s">
        <v>40</v>
      </c>
      <c r="N932" s="2">
        <v>12</v>
      </c>
      <c r="O932" t="s">
        <v>43</v>
      </c>
      <c r="P932" t="s">
        <v>43</v>
      </c>
      <c r="Q932" t="s">
        <v>42</v>
      </c>
      <c r="R932" s="1">
        <v>0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51</v>
      </c>
      <c r="AB932" t="s">
        <v>43</v>
      </c>
      <c r="AC932" t="s">
        <v>56</v>
      </c>
      <c r="AD932" s="3">
        <v>20.05</v>
      </c>
      <c r="AE932" s="3">
        <v>20.05</v>
      </c>
      <c r="AF932" s="3">
        <v>0</v>
      </c>
      <c r="AG932" s="3">
        <v>0</v>
      </c>
      <c r="AH932" s="3">
        <v>12</v>
      </c>
      <c r="AI932" s="3">
        <v>32.049999999999997</v>
      </c>
      <c r="AJ932" t="s">
        <v>57</v>
      </c>
      <c r="AK932" t="s">
        <v>121</v>
      </c>
      <c r="AL932" t="s">
        <v>195</v>
      </c>
      <c r="AM932">
        <f>IF(Customers[[#This Row],[Customer Status]]="Churned",1,0)</f>
        <v>1</v>
      </c>
      <c r="AN932" t="str">
        <f>IF(Customers[[#This Row],[Monthly Charge]]&gt;=_xlfn.PERCENTILE.INC(Customers[Monthly Charge],0.75),"High-value","Other")</f>
        <v>Other</v>
      </c>
    </row>
    <row r="933" spans="1:40" x14ac:dyDescent="0.25">
      <c r="A933" t="s">
        <v>1566</v>
      </c>
      <c r="B933" t="s">
        <v>39</v>
      </c>
      <c r="C933" s="1">
        <v>26</v>
      </c>
      <c r="D933" t="s">
        <v>40</v>
      </c>
      <c r="E933" s="1">
        <v>3</v>
      </c>
      <c r="F933" t="s">
        <v>1567</v>
      </c>
      <c r="G933">
        <v>92656</v>
      </c>
      <c r="H933">
        <v>33.571258999999998</v>
      </c>
      <c r="I933">
        <v>-117.731917</v>
      </c>
      <c r="J933" s="1">
        <v>9</v>
      </c>
      <c r="K933" s="1">
        <v>72</v>
      </c>
      <c r="L933" t="s">
        <v>42</v>
      </c>
      <c r="M933" t="s">
        <v>40</v>
      </c>
      <c r="N933" s="2">
        <v>34.69</v>
      </c>
      <c r="O933" t="s">
        <v>40</v>
      </c>
      <c r="P933" t="s">
        <v>40</v>
      </c>
      <c r="Q933" t="s">
        <v>55</v>
      </c>
      <c r="R933" s="1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 s="3">
        <v>115.6</v>
      </c>
      <c r="AE933" s="3">
        <v>8220.4</v>
      </c>
      <c r="AF933" s="3">
        <v>0</v>
      </c>
      <c r="AG933" s="3">
        <v>140</v>
      </c>
      <c r="AH933" s="3">
        <v>2497.6799999999998</v>
      </c>
      <c r="AI933" s="3">
        <v>10858.08</v>
      </c>
      <c r="AJ933" t="s">
        <v>47</v>
      </c>
      <c r="AK933" t="s">
        <v>8234</v>
      </c>
      <c r="AL933" t="s">
        <v>8234</v>
      </c>
      <c r="AM933">
        <f>IF(Customers[[#This Row],[Customer Status]]="Churned",1,0)</f>
        <v>0</v>
      </c>
      <c r="AN933" t="str">
        <f>IF(Customers[[#This Row],[Monthly Charge]]&gt;=_xlfn.PERCENTILE.INC(Customers[Monthly Charge],0.75),"High-value","Other")</f>
        <v>High-value</v>
      </c>
    </row>
    <row r="934" spans="1:40" x14ac:dyDescent="0.25">
      <c r="A934" t="s">
        <v>1568</v>
      </c>
      <c r="B934" t="s">
        <v>49</v>
      </c>
      <c r="C934" s="1">
        <v>30</v>
      </c>
      <c r="D934" t="s">
        <v>40</v>
      </c>
      <c r="E934" s="1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 s="1">
        <v>1</v>
      </c>
      <c r="K934" s="1">
        <v>27</v>
      </c>
      <c r="L934" t="s">
        <v>42</v>
      </c>
      <c r="M934" t="s">
        <v>40</v>
      </c>
      <c r="N934" s="2">
        <v>13.55</v>
      </c>
      <c r="O934" t="s">
        <v>40</v>
      </c>
      <c r="P934" t="s">
        <v>40</v>
      </c>
      <c r="Q934" t="s">
        <v>44</v>
      </c>
      <c r="R934" s="1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 s="3">
        <v>71.599999999999994</v>
      </c>
      <c r="AE934" s="3">
        <v>1957.1</v>
      </c>
      <c r="AF934" s="3">
        <v>0</v>
      </c>
      <c r="AG934" s="3">
        <v>140</v>
      </c>
      <c r="AH934" s="3">
        <v>365.85</v>
      </c>
      <c r="AI934" s="3">
        <v>2462.9499999999998</v>
      </c>
      <c r="AJ934" t="s">
        <v>47</v>
      </c>
      <c r="AK934" t="s">
        <v>8234</v>
      </c>
      <c r="AL934" t="s">
        <v>8234</v>
      </c>
      <c r="AM934">
        <f>IF(Customers[[#This Row],[Customer Status]]="Churned",1,0)</f>
        <v>0</v>
      </c>
      <c r="AN934" t="str">
        <f>IF(Customers[[#This Row],[Monthly Charge]]&gt;=_xlfn.PERCENTILE.INC(Customers[Monthly Charge],0.75),"High-value","Other")</f>
        <v>Other</v>
      </c>
    </row>
    <row r="935" spans="1:40" x14ac:dyDescent="0.25">
      <c r="A935" t="s">
        <v>1569</v>
      </c>
      <c r="B935" t="s">
        <v>49</v>
      </c>
      <c r="C935" s="1">
        <v>22</v>
      </c>
      <c r="D935" t="s">
        <v>40</v>
      </c>
      <c r="E935" s="1">
        <v>0</v>
      </c>
      <c r="F935" t="s">
        <v>151</v>
      </c>
      <c r="G935">
        <v>92115</v>
      </c>
      <c r="H935">
        <v>32.762506000000002</v>
      </c>
      <c r="I935">
        <v>-117.07245</v>
      </c>
      <c r="J935" s="1">
        <v>10</v>
      </c>
      <c r="K935" s="1">
        <v>22</v>
      </c>
      <c r="L935" t="s">
        <v>62</v>
      </c>
      <c r="M935" t="s">
        <v>40</v>
      </c>
      <c r="N935" s="2">
        <v>6.03</v>
      </c>
      <c r="O935" t="s">
        <v>43</v>
      </c>
      <c r="P935" t="s">
        <v>40</v>
      </c>
      <c r="Q935" t="s">
        <v>79</v>
      </c>
      <c r="R935" s="1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 s="3">
        <v>59.75</v>
      </c>
      <c r="AE935" s="3">
        <v>1374.35</v>
      </c>
      <c r="AF935" s="3">
        <v>0</v>
      </c>
      <c r="AG935" s="3">
        <v>0</v>
      </c>
      <c r="AH935" s="3">
        <v>132.66</v>
      </c>
      <c r="AI935" s="3">
        <v>1507.01</v>
      </c>
      <c r="AJ935" t="s">
        <v>47</v>
      </c>
      <c r="AK935" t="s">
        <v>8234</v>
      </c>
      <c r="AL935" t="s">
        <v>8234</v>
      </c>
      <c r="AM935">
        <f>IF(Customers[[#This Row],[Customer Status]]="Churned",1,0)</f>
        <v>0</v>
      </c>
      <c r="AN935" t="str">
        <f>IF(Customers[[#This Row],[Monthly Charge]]&gt;=_xlfn.PERCENTILE.INC(Customers[Monthly Charge],0.75),"High-value","Other")</f>
        <v>Other</v>
      </c>
    </row>
    <row r="936" spans="1:40" x14ac:dyDescent="0.25">
      <c r="A936" t="s">
        <v>1570</v>
      </c>
      <c r="B936" t="s">
        <v>49</v>
      </c>
      <c r="C936" s="1">
        <v>23</v>
      </c>
      <c r="D936" t="s">
        <v>43</v>
      </c>
      <c r="E936" s="1">
        <v>0</v>
      </c>
      <c r="F936" t="s">
        <v>1571</v>
      </c>
      <c r="G936">
        <v>96022</v>
      </c>
      <c r="H936">
        <v>40.336391999999996</v>
      </c>
      <c r="I936">
        <v>-122.448533</v>
      </c>
      <c r="J936" s="1">
        <v>0</v>
      </c>
      <c r="K936" s="1">
        <v>11</v>
      </c>
      <c r="L936" t="s">
        <v>62</v>
      </c>
      <c r="M936" t="s">
        <v>40</v>
      </c>
      <c r="N936" s="2">
        <v>28.76</v>
      </c>
      <c r="O936" t="s">
        <v>43</v>
      </c>
      <c r="P936" t="s">
        <v>40</v>
      </c>
      <c r="Q936" t="s">
        <v>79</v>
      </c>
      <c r="R936" s="1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 s="3">
        <v>-10</v>
      </c>
      <c r="AE936" s="3">
        <v>688.5</v>
      </c>
      <c r="AF936" s="3">
        <v>49.24</v>
      </c>
      <c r="AG936" s="3">
        <v>0</v>
      </c>
      <c r="AH936" s="3">
        <v>316.36</v>
      </c>
      <c r="AI936" s="3">
        <v>955.62</v>
      </c>
      <c r="AJ936" t="s">
        <v>47</v>
      </c>
      <c r="AK936" t="s">
        <v>8234</v>
      </c>
      <c r="AL936" t="s">
        <v>8234</v>
      </c>
      <c r="AM936">
        <f>IF(Customers[[#This Row],[Customer Status]]="Churned",1,0)</f>
        <v>0</v>
      </c>
      <c r="AN936" t="str">
        <f>IF(Customers[[#This Row],[Monthly Charge]]&gt;=_xlfn.PERCENTILE.INC(Customers[Monthly Charge],0.75),"High-value","Other")</f>
        <v>Other</v>
      </c>
    </row>
    <row r="937" spans="1:40" x14ac:dyDescent="0.25">
      <c r="A937" t="s">
        <v>1572</v>
      </c>
      <c r="B937" t="s">
        <v>49</v>
      </c>
      <c r="C937" s="1">
        <v>53</v>
      </c>
      <c r="D937" t="s">
        <v>40</v>
      </c>
      <c r="E937" s="1">
        <v>3</v>
      </c>
      <c r="F937" t="s">
        <v>1573</v>
      </c>
      <c r="G937">
        <v>95552</v>
      </c>
      <c r="H937">
        <v>40.390301000000001</v>
      </c>
      <c r="I937">
        <v>-123.412327</v>
      </c>
      <c r="J937" s="1">
        <v>0</v>
      </c>
      <c r="K937" s="1">
        <v>4</v>
      </c>
      <c r="L937" t="s">
        <v>54</v>
      </c>
      <c r="M937" t="s">
        <v>40</v>
      </c>
      <c r="N937" s="2">
        <v>29.09</v>
      </c>
      <c r="O937" t="s">
        <v>43</v>
      </c>
      <c r="P937" t="s">
        <v>43</v>
      </c>
      <c r="Q937" t="s">
        <v>42</v>
      </c>
      <c r="R937" s="1">
        <v>0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73</v>
      </c>
      <c r="AB937" t="s">
        <v>43</v>
      </c>
      <c r="AC937" t="s">
        <v>46</v>
      </c>
      <c r="AD937" s="3">
        <v>19.55</v>
      </c>
      <c r="AE937" s="3">
        <v>68.8</v>
      </c>
      <c r="AF937" s="3">
        <v>0</v>
      </c>
      <c r="AG937" s="3">
        <v>0</v>
      </c>
      <c r="AH937" s="3">
        <v>116.36</v>
      </c>
      <c r="AI937" s="3">
        <v>185.16</v>
      </c>
      <c r="AJ937" t="s">
        <v>47</v>
      </c>
      <c r="AK937" t="s">
        <v>8234</v>
      </c>
      <c r="AL937" t="s">
        <v>8234</v>
      </c>
      <c r="AM937">
        <f>IF(Customers[[#This Row],[Customer Status]]="Churned",1,0)</f>
        <v>0</v>
      </c>
      <c r="AN937" t="str">
        <f>IF(Customers[[#This Row],[Monthly Charge]]&gt;=_xlfn.PERCENTILE.INC(Customers[Monthly Charge],0.75),"High-value","Other")</f>
        <v>Other</v>
      </c>
    </row>
    <row r="938" spans="1:40" x14ac:dyDescent="0.25">
      <c r="A938" t="s">
        <v>1574</v>
      </c>
      <c r="B938" t="s">
        <v>39</v>
      </c>
      <c r="C938" s="1">
        <v>56</v>
      </c>
      <c r="D938" t="s">
        <v>40</v>
      </c>
      <c r="E938" s="1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 s="1">
        <v>1</v>
      </c>
      <c r="K938" s="1">
        <v>7</v>
      </c>
      <c r="L938" t="s">
        <v>54</v>
      </c>
      <c r="M938" t="s">
        <v>40</v>
      </c>
      <c r="N938" s="2">
        <v>9.1</v>
      </c>
      <c r="O938" t="s">
        <v>40</v>
      </c>
      <c r="P938" t="s">
        <v>40</v>
      </c>
      <c r="Q938" t="s">
        <v>79</v>
      </c>
      <c r="R938" s="1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 s="3">
        <v>48.8</v>
      </c>
      <c r="AE938" s="3">
        <v>349.8</v>
      </c>
      <c r="AF938" s="3">
        <v>0</v>
      </c>
      <c r="AG938" s="3">
        <v>0</v>
      </c>
      <c r="AH938" s="3">
        <v>63.7</v>
      </c>
      <c r="AI938" s="3">
        <v>413.5</v>
      </c>
      <c r="AJ938" t="s">
        <v>47</v>
      </c>
      <c r="AK938" t="s">
        <v>8234</v>
      </c>
      <c r="AL938" t="s">
        <v>8234</v>
      </c>
      <c r="AM938">
        <f>IF(Customers[[#This Row],[Customer Status]]="Churned",1,0)</f>
        <v>0</v>
      </c>
      <c r="AN938" t="str">
        <f>IF(Customers[[#This Row],[Monthly Charge]]&gt;=_xlfn.PERCENTILE.INC(Customers[Monthly Charge],0.75),"High-value","Other")</f>
        <v>Other</v>
      </c>
    </row>
    <row r="939" spans="1:40" x14ac:dyDescent="0.25">
      <c r="A939" t="s">
        <v>1575</v>
      </c>
      <c r="B939" t="s">
        <v>49</v>
      </c>
      <c r="C939" s="1">
        <v>44</v>
      </c>
      <c r="D939" t="s">
        <v>43</v>
      </c>
      <c r="E939" s="1">
        <v>0</v>
      </c>
      <c r="F939" t="s">
        <v>784</v>
      </c>
      <c r="G939">
        <v>94546</v>
      </c>
      <c r="H939">
        <v>37.708326999999997</v>
      </c>
      <c r="I939">
        <v>-122.083473</v>
      </c>
      <c r="J939" s="1">
        <v>0</v>
      </c>
      <c r="K939" s="1">
        <v>6</v>
      </c>
      <c r="L939" t="s">
        <v>54</v>
      </c>
      <c r="M939" t="s">
        <v>40</v>
      </c>
      <c r="N939" s="2">
        <v>46.59</v>
      </c>
      <c r="O939" t="s">
        <v>43</v>
      </c>
      <c r="P939" t="s">
        <v>40</v>
      </c>
      <c r="Q939" t="s">
        <v>79</v>
      </c>
      <c r="R939" s="1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 s="3">
        <v>78.650000000000006</v>
      </c>
      <c r="AE939" s="3">
        <v>483.3</v>
      </c>
      <c r="AF939" s="3">
        <v>0</v>
      </c>
      <c r="AG939" s="3">
        <v>10</v>
      </c>
      <c r="AH939" s="3">
        <v>279.54000000000002</v>
      </c>
      <c r="AI939" s="3">
        <v>772.84</v>
      </c>
      <c r="AJ939" t="s">
        <v>47</v>
      </c>
      <c r="AK939" t="s">
        <v>8234</v>
      </c>
      <c r="AL939" t="s">
        <v>8234</v>
      </c>
      <c r="AM939">
        <f>IF(Customers[[#This Row],[Customer Status]]="Churned",1,0)</f>
        <v>0</v>
      </c>
      <c r="AN939" t="str">
        <f>IF(Customers[[#This Row],[Monthly Charge]]&gt;=_xlfn.PERCENTILE.INC(Customers[Monthly Charge],0.75),"High-value","Other")</f>
        <v>Other</v>
      </c>
    </row>
    <row r="940" spans="1:40" x14ac:dyDescent="0.25">
      <c r="A940" t="s">
        <v>1576</v>
      </c>
      <c r="B940" t="s">
        <v>49</v>
      </c>
      <c r="C940" s="1">
        <v>46</v>
      </c>
      <c r="D940" t="s">
        <v>40</v>
      </c>
      <c r="E940" s="1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 s="1">
        <v>10</v>
      </c>
      <c r="K940" s="1">
        <v>50</v>
      </c>
      <c r="L940" t="s">
        <v>76</v>
      </c>
      <c r="M940" t="s">
        <v>40</v>
      </c>
      <c r="N940" s="2">
        <v>38.29</v>
      </c>
      <c r="O940" t="s">
        <v>40</v>
      </c>
      <c r="P940" t="s">
        <v>40</v>
      </c>
      <c r="Q940" t="s">
        <v>55</v>
      </c>
      <c r="R940" s="1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 s="3">
        <v>98.25</v>
      </c>
      <c r="AE940" s="3">
        <v>4858.7</v>
      </c>
      <c r="AF940" s="3">
        <v>3.55</v>
      </c>
      <c r="AG940" s="3">
        <v>0</v>
      </c>
      <c r="AH940" s="3">
        <v>1914.5</v>
      </c>
      <c r="AI940" s="3">
        <v>6769.65</v>
      </c>
      <c r="AJ940" t="s">
        <v>47</v>
      </c>
      <c r="AK940" t="s">
        <v>8234</v>
      </c>
      <c r="AL940" t="s">
        <v>8234</v>
      </c>
      <c r="AM940">
        <f>IF(Customers[[#This Row],[Customer Status]]="Churned",1,0)</f>
        <v>0</v>
      </c>
      <c r="AN940" t="str">
        <f>IF(Customers[[#This Row],[Monthly Charge]]&gt;=_xlfn.PERCENTILE.INC(Customers[Monthly Charge],0.75),"High-value","Other")</f>
        <v>High-value</v>
      </c>
    </row>
    <row r="941" spans="1:40" x14ac:dyDescent="0.25">
      <c r="A941" t="s">
        <v>1577</v>
      </c>
      <c r="B941" t="s">
        <v>49</v>
      </c>
      <c r="C941" s="1">
        <v>25</v>
      </c>
      <c r="D941" t="s">
        <v>40</v>
      </c>
      <c r="E941" s="1">
        <v>1</v>
      </c>
      <c r="F941" t="s">
        <v>1578</v>
      </c>
      <c r="G941">
        <v>93622</v>
      </c>
      <c r="H941">
        <v>36.785617999999999</v>
      </c>
      <c r="I941">
        <v>-120.625382</v>
      </c>
      <c r="J941" s="1">
        <v>7</v>
      </c>
      <c r="K941" s="1">
        <v>11</v>
      </c>
      <c r="L941" t="s">
        <v>62</v>
      </c>
      <c r="M941" t="s">
        <v>40</v>
      </c>
      <c r="N941" s="2">
        <v>21.14</v>
      </c>
      <c r="O941" t="s">
        <v>43</v>
      </c>
      <c r="P941" t="s">
        <v>40</v>
      </c>
      <c r="Q941" t="s">
        <v>79</v>
      </c>
      <c r="R941" s="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 s="3">
        <v>59.65</v>
      </c>
      <c r="AE941" s="3">
        <v>683.25</v>
      </c>
      <c r="AF941" s="3">
        <v>0</v>
      </c>
      <c r="AG941" s="3">
        <v>0</v>
      </c>
      <c r="AH941" s="3">
        <v>232.54</v>
      </c>
      <c r="AI941" s="3">
        <v>915.79</v>
      </c>
      <c r="AJ941" t="s">
        <v>47</v>
      </c>
      <c r="AK941" t="s">
        <v>8234</v>
      </c>
      <c r="AL941" t="s">
        <v>8234</v>
      </c>
      <c r="AM941">
        <f>IF(Customers[[#This Row],[Customer Status]]="Churned",1,0)</f>
        <v>0</v>
      </c>
      <c r="AN941" t="str">
        <f>IF(Customers[[#This Row],[Monthly Charge]]&gt;=_xlfn.PERCENTILE.INC(Customers[Monthly Charge],0.75),"High-value","Other")</f>
        <v>Other</v>
      </c>
    </row>
    <row r="942" spans="1:40" x14ac:dyDescent="0.25">
      <c r="A942" t="s">
        <v>1579</v>
      </c>
      <c r="B942" t="s">
        <v>39</v>
      </c>
      <c r="C942" s="1">
        <v>68</v>
      </c>
      <c r="D942" t="s">
        <v>40</v>
      </c>
      <c r="E942" s="1">
        <v>0</v>
      </c>
      <c r="F942" t="s">
        <v>1580</v>
      </c>
      <c r="G942">
        <v>90280</v>
      </c>
      <c r="H942">
        <v>33.944623999999997</v>
      </c>
      <c r="I942">
        <v>-118.192615</v>
      </c>
      <c r="J942" s="1">
        <v>1</v>
      </c>
      <c r="K942" s="1">
        <v>54</v>
      </c>
      <c r="L942" t="s">
        <v>42</v>
      </c>
      <c r="M942" t="s">
        <v>40</v>
      </c>
      <c r="N942" s="2">
        <v>22.05</v>
      </c>
      <c r="O942" t="s">
        <v>43</v>
      </c>
      <c r="P942" t="s">
        <v>40</v>
      </c>
      <c r="Q942" t="s">
        <v>55</v>
      </c>
      <c r="R942" s="1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 s="3">
        <v>99.1</v>
      </c>
      <c r="AE942" s="3">
        <v>5437.1</v>
      </c>
      <c r="AF942" s="3">
        <v>0</v>
      </c>
      <c r="AG942" s="3">
        <v>0</v>
      </c>
      <c r="AH942" s="3">
        <v>1190.7</v>
      </c>
      <c r="AI942" s="3">
        <v>6627.8</v>
      </c>
      <c r="AJ942" t="s">
        <v>47</v>
      </c>
      <c r="AK942" t="s">
        <v>8234</v>
      </c>
      <c r="AL942" t="s">
        <v>8234</v>
      </c>
      <c r="AM942">
        <f>IF(Customers[[#This Row],[Customer Status]]="Churned",1,0)</f>
        <v>0</v>
      </c>
      <c r="AN942" t="str">
        <f>IF(Customers[[#This Row],[Monthly Charge]]&gt;=_xlfn.PERCENTILE.INC(Customers[Monthly Charge],0.75),"High-value","Other")</f>
        <v>High-value</v>
      </c>
    </row>
    <row r="943" spans="1:40" x14ac:dyDescent="0.25">
      <c r="A943" t="s">
        <v>1581</v>
      </c>
      <c r="B943" t="s">
        <v>49</v>
      </c>
      <c r="C943" s="1">
        <v>45</v>
      </c>
      <c r="D943" t="s">
        <v>40</v>
      </c>
      <c r="E943" s="1">
        <v>1</v>
      </c>
      <c r="F943" t="s">
        <v>1490</v>
      </c>
      <c r="G943">
        <v>94933</v>
      </c>
      <c r="H943">
        <v>38.010092</v>
      </c>
      <c r="I943">
        <v>-122.689442</v>
      </c>
      <c r="J943" s="1">
        <v>2</v>
      </c>
      <c r="K943" s="1">
        <v>23</v>
      </c>
      <c r="L943" t="s">
        <v>62</v>
      </c>
      <c r="M943" t="s">
        <v>43</v>
      </c>
      <c r="N943" s="2">
        <v>0</v>
      </c>
      <c r="O943" t="s">
        <v>43</v>
      </c>
      <c r="P943" t="s">
        <v>40</v>
      </c>
      <c r="Q943" t="s">
        <v>79</v>
      </c>
      <c r="R943" s="1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 s="3">
        <v>30.35</v>
      </c>
      <c r="AE943" s="3">
        <v>678.75</v>
      </c>
      <c r="AF943" s="3">
        <v>0</v>
      </c>
      <c r="AG943" s="3">
        <v>0</v>
      </c>
      <c r="AH943" s="3">
        <v>0</v>
      </c>
      <c r="AI943" s="3">
        <v>678.75</v>
      </c>
      <c r="AJ943" t="s">
        <v>47</v>
      </c>
      <c r="AK943" t="s">
        <v>8234</v>
      </c>
      <c r="AL943" t="s">
        <v>8234</v>
      </c>
      <c r="AM943">
        <f>IF(Customers[[#This Row],[Customer Status]]="Churned",1,0)</f>
        <v>0</v>
      </c>
      <c r="AN943" t="str">
        <f>IF(Customers[[#This Row],[Monthly Charge]]&gt;=_xlfn.PERCENTILE.INC(Customers[Monthly Charge],0.75),"High-value","Other")</f>
        <v>Other</v>
      </c>
    </row>
    <row r="944" spans="1:40" x14ac:dyDescent="0.25">
      <c r="A944" t="s">
        <v>1582</v>
      </c>
      <c r="B944" t="s">
        <v>39</v>
      </c>
      <c r="C944" s="1">
        <v>50</v>
      </c>
      <c r="D944" t="s">
        <v>40</v>
      </c>
      <c r="E944" s="1">
        <v>0</v>
      </c>
      <c r="F944" t="s">
        <v>1583</v>
      </c>
      <c r="G944">
        <v>95986</v>
      </c>
      <c r="H944">
        <v>39.341279999999998</v>
      </c>
      <c r="I944">
        <v>-120.786867</v>
      </c>
      <c r="J944" s="1">
        <v>6</v>
      </c>
      <c r="K944" s="1">
        <v>67</v>
      </c>
      <c r="L944" t="s">
        <v>42</v>
      </c>
      <c r="M944" t="s">
        <v>40</v>
      </c>
      <c r="N944" s="2">
        <v>17.72</v>
      </c>
      <c r="O944" t="s">
        <v>40</v>
      </c>
      <c r="P944" t="s">
        <v>40</v>
      </c>
      <c r="Q944" t="s">
        <v>55</v>
      </c>
      <c r="R944" s="1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 s="3">
        <v>109.7</v>
      </c>
      <c r="AE944" s="3">
        <v>7344.45</v>
      </c>
      <c r="AF944" s="3">
        <v>0</v>
      </c>
      <c r="AG944" s="3">
        <v>0</v>
      </c>
      <c r="AH944" s="3">
        <v>1187.24</v>
      </c>
      <c r="AI944" s="3">
        <v>8531.69</v>
      </c>
      <c r="AJ944" t="s">
        <v>47</v>
      </c>
      <c r="AK944" t="s">
        <v>8234</v>
      </c>
      <c r="AL944" t="s">
        <v>8234</v>
      </c>
      <c r="AM944">
        <f>IF(Customers[[#This Row],[Customer Status]]="Churned",1,0)</f>
        <v>0</v>
      </c>
      <c r="AN944" t="str">
        <f>IF(Customers[[#This Row],[Monthly Charge]]&gt;=_xlfn.PERCENTILE.INC(Customers[Monthly Charge],0.75),"High-value","Other")</f>
        <v>High-value</v>
      </c>
    </row>
    <row r="945" spans="1:40" x14ac:dyDescent="0.25">
      <c r="A945" t="s">
        <v>1584</v>
      </c>
      <c r="B945" t="s">
        <v>49</v>
      </c>
      <c r="C945" s="1">
        <v>80</v>
      </c>
      <c r="D945" t="s">
        <v>40</v>
      </c>
      <c r="E945" s="1">
        <v>0</v>
      </c>
      <c r="F945" t="s">
        <v>456</v>
      </c>
      <c r="G945">
        <v>93954</v>
      </c>
      <c r="H945">
        <v>36.125529</v>
      </c>
      <c r="I945">
        <v>-120.86444299999999</v>
      </c>
      <c r="J945" s="1">
        <v>0</v>
      </c>
      <c r="K945" s="1">
        <v>1</v>
      </c>
      <c r="L945" t="s">
        <v>54</v>
      </c>
      <c r="M945" t="s">
        <v>40</v>
      </c>
      <c r="N945" s="2">
        <v>39.1</v>
      </c>
      <c r="O945" t="s">
        <v>43</v>
      </c>
      <c r="P945" t="s">
        <v>40</v>
      </c>
      <c r="Q945" t="s">
        <v>55</v>
      </c>
      <c r="R945" s="1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 s="3">
        <v>70.3</v>
      </c>
      <c r="AE945" s="3">
        <v>70.3</v>
      </c>
      <c r="AF945" s="3">
        <v>0</v>
      </c>
      <c r="AG945" s="3">
        <v>0</v>
      </c>
      <c r="AH945" s="3">
        <v>39.1</v>
      </c>
      <c r="AI945" s="3">
        <v>109.4</v>
      </c>
      <c r="AJ945" t="s">
        <v>57</v>
      </c>
      <c r="AK945" t="s">
        <v>58</v>
      </c>
      <c r="AL945" t="s">
        <v>59</v>
      </c>
      <c r="AM945">
        <f>IF(Customers[[#This Row],[Customer Status]]="Churned",1,0)</f>
        <v>1</v>
      </c>
      <c r="AN945" t="str">
        <f>IF(Customers[[#This Row],[Monthly Charge]]&gt;=_xlfn.PERCENTILE.INC(Customers[Monthly Charge],0.75),"High-value","Other")</f>
        <v>Other</v>
      </c>
    </row>
    <row r="946" spans="1:40" x14ac:dyDescent="0.25">
      <c r="A946" t="s">
        <v>1585</v>
      </c>
      <c r="B946" t="s">
        <v>39</v>
      </c>
      <c r="C946" s="1">
        <v>55</v>
      </c>
      <c r="D946" t="s">
        <v>43</v>
      </c>
      <c r="E946" s="1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 s="1">
        <v>0</v>
      </c>
      <c r="K946" s="1">
        <v>46</v>
      </c>
      <c r="L946" t="s">
        <v>42</v>
      </c>
      <c r="M946" t="s">
        <v>40</v>
      </c>
      <c r="N946" s="2">
        <v>33.18</v>
      </c>
      <c r="O946" t="s">
        <v>40</v>
      </c>
      <c r="P946" t="s">
        <v>40</v>
      </c>
      <c r="Q946" t="s">
        <v>55</v>
      </c>
      <c r="R946" s="1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 s="3">
        <v>94.15</v>
      </c>
      <c r="AE946" s="3">
        <v>4408.45</v>
      </c>
      <c r="AF946" s="3">
        <v>0</v>
      </c>
      <c r="AG946" s="3">
        <v>0</v>
      </c>
      <c r="AH946" s="3">
        <v>1526.28</v>
      </c>
      <c r="AI946" s="3">
        <v>5934.73</v>
      </c>
      <c r="AJ946" t="s">
        <v>47</v>
      </c>
      <c r="AK946" t="s">
        <v>8234</v>
      </c>
      <c r="AL946" t="s">
        <v>8234</v>
      </c>
      <c r="AM946">
        <f>IF(Customers[[#This Row],[Customer Status]]="Churned",1,0)</f>
        <v>0</v>
      </c>
      <c r="AN946" t="str">
        <f>IF(Customers[[#This Row],[Monthly Charge]]&gt;=_xlfn.PERCENTILE.INC(Customers[Monthly Charge],0.75),"High-value","Other")</f>
        <v>High-value</v>
      </c>
    </row>
    <row r="947" spans="1:40" x14ac:dyDescent="0.25">
      <c r="A947" t="s">
        <v>1586</v>
      </c>
      <c r="B947" t="s">
        <v>39</v>
      </c>
      <c r="C947" s="1">
        <v>64</v>
      </c>
      <c r="D947" t="s">
        <v>40</v>
      </c>
      <c r="E947" s="1">
        <v>0</v>
      </c>
      <c r="F947" t="s">
        <v>1587</v>
      </c>
      <c r="G947">
        <v>95569</v>
      </c>
      <c r="H947">
        <v>40.363446000000003</v>
      </c>
      <c r="I947">
        <v>-123.835041</v>
      </c>
      <c r="J947" s="1">
        <v>2</v>
      </c>
      <c r="K947" s="1">
        <v>10</v>
      </c>
      <c r="L947" t="s">
        <v>42</v>
      </c>
      <c r="M947" t="s">
        <v>43</v>
      </c>
      <c r="N947" s="2">
        <v>0</v>
      </c>
      <c r="O947" t="s">
        <v>43</v>
      </c>
      <c r="P947" t="s">
        <v>40</v>
      </c>
      <c r="Q947" t="s">
        <v>79</v>
      </c>
      <c r="R947" s="1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 s="3">
        <v>56.05</v>
      </c>
      <c r="AE947" s="3">
        <v>560.5</v>
      </c>
      <c r="AF947" s="3">
        <v>0</v>
      </c>
      <c r="AG947" s="3">
        <v>0</v>
      </c>
      <c r="AH947" s="3">
        <v>0</v>
      </c>
      <c r="AI947" s="3">
        <v>560.5</v>
      </c>
      <c r="AJ947" t="s">
        <v>47</v>
      </c>
      <c r="AK947" t="s">
        <v>8234</v>
      </c>
      <c r="AL947" t="s">
        <v>8234</v>
      </c>
      <c r="AM947">
        <f>IF(Customers[[#This Row],[Customer Status]]="Churned",1,0)</f>
        <v>0</v>
      </c>
      <c r="AN947" t="str">
        <f>IF(Customers[[#This Row],[Monthly Charge]]&gt;=_xlfn.PERCENTILE.INC(Customers[Monthly Charge],0.75),"High-value","Other")</f>
        <v>Other</v>
      </c>
    </row>
    <row r="948" spans="1:40" x14ac:dyDescent="0.25">
      <c r="A948" t="s">
        <v>1588</v>
      </c>
      <c r="B948" t="s">
        <v>39</v>
      </c>
      <c r="C948" s="1">
        <v>25</v>
      </c>
      <c r="D948" t="s">
        <v>43</v>
      </c>
      <c r="E948" s="1">
        <v>0</v>
      </c>
      <c r="F948" t="s">
        <v>1589</v>
      </c>
      <c r="G948">
        <v>96128</v>
      </c>
      <c r="H948">
        <v>40.346634000000002</v>
      </c>
      <c r="I948">
        <v>-120.386422</v>
      </c>
      <c r="J948" s="1">
        <v>0</v>
      </c>
      <c r="K948" s="1">
        <v>48</v>
      </c>
      <c r="L948" t="s">
        <v>42</v>
      </c>
      <c r="M948" t="s">
        <v>40</v>
      </c>
      <c r="N948" s="2">
        <v>13.67</v>
      </c>
      <c r="O948" t="s">
        <v>40</v>
      </c>
      <c r="P948" t="s">
        <v>43</v>
      </c>
      <c r="Q948" t="s">
        <v>42</v>
      </c>
      <c r="R948" s="1">
        <v>0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45</v>
      </c>
      <c r="AB948" t="s">
        <v>43</v>
      </c>
      <c r="AC948" t="s">
        <v>56</v>
      </c>
      <c r="AD948" s="3">
        <v>24.35</v>
      </c>
      <c r="AE948" s="3">
        <v>1133.7</v>
      </c>
      <c r="AF948" s="3">
        <v>0</v>
      </c>
      <c r="AG948" s="3">
        <v>0</v>
      </c>
      <c r="AH948" s="3">
        <v>656.16</v>
      </c>
      <c r="AI948" s="3">
        <v>1789.86</v>
      </c>
      <c r="AJ948" t="s">
        <v>47</v>
      </c>
      <c r="AK948" t="s">
        <v>8234</v>
      </c>
      <c r="AL948" t="s">
        <v>8234</v>
      </c>
      <c r="AM948">
        <f>IF(Customers[[#This Row],[Customer Status]]="Churned",1,0)</f>
        <v>0</v>
      </c>
      <c r="AN948" t="str">
        <f>IF(Customers[[#This Row],[Monthly Charge]]&gt;=_xlfn.PERCENTILE.INC(Customers[Monthly Charge],0.75),"High-value","Other")</f>
        <v>Other</v>
      </c>
    </row>
    <row r="949" spans="1:40" x14ac:dyDescent="0.25">
      <c r="A949" t="s">
        <v>1590</v>
      </c>
      <c r="B949" t="s">
        <v>49</v>
      </c>
      <c r="C949" s="1">
        <v>71</v>
      </c>
      <c r="D949" t="s">
        <v>40</v>
      </c>
      <c r="E949" s="1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 s="1">
        <v>8</v>
      </c>
      <c r="K949" s="1">
        <v>40</v>
      </c>
      <c r="L949" t="s">
        <v>42</v>
      </c>
      <c r="M949" t="s">
        <v>40</v>
      </c>
      <c r="N949" s="2">
        <v>28.56</v>
      </c>
      <c r="O949" t="s">
        <v>43</v>
      </c>
      <c r="P949" t="s">
        <v>40</v>
      </c>
      <c r="Q949" t="s">
        <v>79</v>
      </c>
      <c r="R949" s="1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 s="3">
        <v>55.8</v>
      </c>
      <c r="AE949" s="3">
        <v>2283.3000000000002</v>
      </c>
      <c r="AF949" s="3">
        <v>0</v>
      </c>
      <c r="AG949" s="3">
        <v>50</v>
      </c>
      <c r="AH949" s="3">
        <v>1142.4000000000001</v>
      </c>
      <c r="AI949" s="3">
        <v>3475.7</v>
      </c>
      <c r="AJ949" t="s">
        <v>47</v>
      </c>
      <c r="AK949" t="s">
        <v>8234</v>
      </c>
      <c r="AL949" t="s">
        <v>8234</v>
      </c>
      <c r="AM949">
        <f>IF(Customers[[#This Row],[Customer Status]]="Churned",1,0)</f>
        <v>0</v>
      </c>
      <c r="AN949" t="str">
        <f>IF(Customers[[#This Row],[Monthly Charge]]&gt;=_xlfn.PERCENTILE.INC(Customers[Monthly Charge],0.75),"High-value","Other")</f>
        <v>Other</v>
      </c>
    </row>
    <row r="950" spans="1:40" x14ac:dyDescent="0.25">
      <c r="A950" t="s">
        <v>1591</v>
      </c>
      <c r="B950" t="s">
        <v>39</v>
      </c>
      <c r="C950" s="1">
        <v>62</v>
      </c>
      <c r="D950" t="s">
        <v>40</v>
      </c>
      <c r="E950" s="1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 s="1">
        <v>1</v>
      </c>
      <c r="K950" s="1">
        <v>11</v>
      </c>
      <c r="L950" t="s">
        <v>62</v>
      </c>
      <c r="M950" t="s">
        <v>40</v>
      </c>
      <c r="N950" s="2">
        <v>15.69</v>
      </c>
      <c r="O950" t="s">
        <v>40</v>
      </c>
      <c r="P950" t="s">
        <v>40</v>
      </c>
      <c r="Q950" t="s">
        <v>79</v>
      </c>
      <c r="R950" s="1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 s="3">
        <v>66.349999999999994</v>
      </c>
      <c r="AE950" s="3">
        <v>740.8</v>
      </c>
      <c r="AF950" s="3">
        <v>0</v>
      </c>
      <c r="AG950" s="3">
        <v>0</v>
      </c>
      <c r="AH950" s="3">
        <v>172.59</v>
      </c>
      <c r="AI950" s="3">
        <v>913.39</v>
      </c>
      <c r="AJ950" t="s">
        <v>57</v>
      </c>
      <c r="AK950" t="s">
        <v>58</v>
      </c>
      <c r="AL950" t="s">
        <v>59</v>
      </c>
      <c r="AM950">
        <f>IF(Customers[[#This Row],[Customer Status]]="Churned",1,0)</f>
        <v>1</v>
      </c>
      <c r="AN950" t="str">
        <f>IF(Customers[[#This Row],[Monthly Charge]]&gt;=_xlfn.PERCENTILE.INC(Customers[Monthly Charge],0.75),"High-value","Other")</f>
        <v>Other</v>
      </c>
    </row>
    <row r="951" spans="1:40" x14ac:dyDescent="0.25">
      <c r="A951" t="s">
        <v>1592</v>
      </c>
      <c r="B951" t="s">
        <v>39</v>
      </c>
      <c r="C951" s="1">
        <v>65</v>
      </c>
      <c r="D951" t="s">
        <v>43</v>
      </c>
      <c r="E951" s="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 s="1">
        <v>0</v>
      </c>
      <c r="K951" s="1">
        <v>4</v>
      </c>
      <c r="L951" t="s">
        <v>54</v>
      </c>
      <c r="M951" t="s">
        <v>40</v>
      </c>
      <c r="N951" s="2">
        <v>49.5</v>
      </c>
      <c r="O951" t="s">
        <v>40</v>
      </c>
      <c r="P951" t="s">
        <v>40</v>
      </c>
      <c r="Q951" t="s">
        <v>55</v>
      </c>
      <c r="R951" s="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 s="3">
        <v>94.3</v>
      </c>
      <c r="AE951" s="3">
        <v>424.45</v>
      </c>
      <c r="AF951" s="3">
        <v>0</v>
      </c>
      <c r="AG951" s="3">
        <v>0</v>
      </c>
      <c r="AH951" s="3">
        <v>198</v>
      </c>
      <c r="AI951" s="3">
        <v>622.45000000000005</v>
      </c>
      <c r="AJ951" t="s">
        <v>57</v>
      </c>
      <c r="AK951" t="s">
        <v>58</v>
      </c>
      <c r="AL951" t="s">
        <v>104</v>
      </c>
      <c r="AM951">
        <f>IF(Customers[[#This Row],[Customer Status]]="Churned",1,0)</f>
        <v>1</v>
      </c>
      <c r="AN951" t="str">
        <f>IF(Customers[[#This Row],[Monthly Charge]]&gt;=_xlfn.PERCENTILE.INC(Customers[Monthly Charge],0.75),"High-value","Other")</f>
        <v>High-value</v>
      </c>
    </row>
    <row r="952" spans="1:40" x14ac:dyDescent="0.25">
      <c r="A952" t="s">
        <v>1594</v>
      </c>
      <c r="B952" t="s">
        <v>39</v>
      </c>
      <c r="C952" s="1">
        <v>37</v>
      </c>
      <c r="D952" t="s">
        <v>43</v>
      </c>
      <c r="E952" s="1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 s="1">
        <v>0</v>
      </c>
      <c r="K952" s="1">
        <v>30</v>
      </c>
      <c r="L952" t="s">
        <v>129</v>
      </c>
      <c r="M952" t="s">
        <v>40</v>
      </c>
      <c r="N952" s="2">
        <v>10.74</v>
      </c>
      <c r="O952" t="s">
        <v>43</v>
      </c>
      <c r="P952" t="s">
        <v>40</v>
      </c>
      <c r="Q952" t="s">
        <v>79</v>
      </c>
      <c r="R952" s="1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 s="3">
        <v>48.8</v>
      </c>
      <c r="AE952" s="3">
        <v>1536.75</v>
      </c>
      <c r="AF952" s="3">
        <v>0</v>
      </c>
      <c r="AG952" s="3">
        <v>0</v>
      </c>
      <c r="AH952" s="3">
        <v>322.2</v>
      </c>
      <c r="AI952" s="3">
        <v>1858.95</v>
      </c>
      <c r="AJ952" t="s">
        <v>47</v>
      </c>
      <c r="AK952" t="s">
        <v>8234</v>
      </c>
      <c r="AL952" t="s">
        <v>8234</v>
      </c>
      <c r="AM952">
        <f>IF(Customers[[#This Row],[Customer Status]]="Churned",1,0)</f>
        <v>0</v>
      </c>
      <c r="AN952" t="str">
        <f>IF(Customers[[#This Row],[Monthly Charge]]&gt;=_xlfn.PERCENTILE.INC(Customers[Monthly Charge],0.75),"High-value","Other")</f>
        <v>Other</v>
      </c>
    </row>
    <row r="953" spans="1:40" x14ac:dyDescent="0.25">
      <c r="A953" t="s">
        <v>1595</v>
      </c>
      <c r="B953" t="s">
        <v>49</v>
      </c>
      <c r="C953" s="1">
        <v>31</v>
      </c>
      <c r="D953" t="s">
        <v>43</v>
      </c>
      <c r="E953" s="1">
        <v>1</v>
      </c>
      <c r="F953" t="s">
        <v>437</v>
      </c>
      <c r="G953">
        <v>92401</v>
      </c>
      <c r="H953">
        <v>34.105935000000002</v>
      </c>
      <c r="I953">
        <v>-117.2914</v>
      </c>
      <c r="J953" s="1">
        <v>0</v>
      </c>
      <c r="K953" s="1">
        <v>15</v>
      </c>
      <c r="L953" t="s">
        <v>62</v>
      </c>
      <c r="M953" t="s">
        <v>40</v>
      </c>
      <c r="N953" s="2">
        <v>30.22</v>
      </c>
      <c r="O953" t="s">
        <v>40</v>
      </c>
      <c r="P953" t="s">
        <v>40</v>
      </c>
      <c r="Q953" t="s">
        <v>55</v>
      </c>
      <c r="R953" s="1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 s="3">
        <v>91</v>
      </c>
      <c r="AE953" s="3">
        <v>1430.05</v>
      </c>
      <c r="AF953" s="3">
        <v>0</v>
      </c>
      <c r="AG953" s="3">
        <v>0</v>
      </c>
      <c r="AH953" s="3">
        <v>453.3</v>
      </c>
      <c r="AI953" s="3">
        <v>1883.35</v>
      </c>
      <c r="AJ953" t="s">
        <v>47</v>
      </c>
      <c r="AK953" t="s">
        <v>8234</v>
      </c>
      <c r="AL953" t="s">
        <v>8234</v>
      </c>
      <c r="AM953">
        <f>IF(Customers[[#This Row],[Customer Status]]="Churned",1,0)</f>
        <v>0</v>
      </c>
      <c r="AN953" t="str">
        <f>IF(Customers[[#This Row],[Monthly Charge]]&gt;=_xlfn.PERCENTILE.INC(Customers[Monthly Charge],0.75),"High-value","Other")</f>
        <v>High-value</v>
      </c>
    </row>
    <row r="954" spans="1:40" x14ac:dyDescent="0.25">
      <c r="A954" t="s">
        <v>1596</v>
      </c>
      <c r="B954" t="s">
        <v>39</v>
      </c>
      <c r="C954" s="1">
        <v>62</v>
      </c>
      <c r="D954" t="s">
        <v>43</v>
      </c>
      <c r="E954" s="1">
        <v>0</v>
      </c>
      <c r="F954" t="s">
        <v>441</v>
      </c>
      <c r="G954">
        <v>90810</v>
      </c>
      <c r="H954">
        <v>33.819814000000001</v>
      </c>
      <c r="I954">
        <v>-118.222416</v>
      </c>
      <c r="J954" s="1">
        <v>0</v>
      </c>
      <c r="K954" s="1">
        <v>7</v>
      </c>
      <c r="L954" t="s">
        <v>54</v>
      </c>
      <c r="M954" t="s">
        <v>40</v>
      </c>
      <c r="N954" s="2">
        <v>48.22</v>
      </c>
      <c r="O954" t="s">
        <v>43</v>
      </c>
      <c r="P954" t="s">
        <v>43</v>
      </c>
      <c r="Q954" t="s">
        <v>42</v>
      </c>
      <c r="R954" s="1">
        <v>0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51</v>
      </c>
      <c r="AB954" t="s">
        <v>43</v>
      </c>
      <c r="AC954" t="s">
        <v>183</v>
      </c>
      <c r="AD954" s="3">
        <v>20.05</v>
      </c>
      <c r="AE954" s="3">
        <v>164.85</v>
      </c>
      <c r="AF954" s="3">
        <v>0</v>
      </c>
      <c r="AG954" s="3">
        <v>0</v>
      </c>
      <c r="AH954" s="3">
        <v>337.54</v>
      </c>
      <c r="AI954" s="3">
        <v>502.39</v>
      </c>
      <c r="AJ954" t="s">
        <v>57</v>
      </c>
      <c r="AK954" t="s">
        <v>109</v>
      </c>
      <c r="AL954" t="s">
        <v>344</v>
      </c>
      <c r="AM954">
        <f>IF(Customers[[#This Row],[Customer Status]]="Churned",1,0)</f>
        <v>1</v>
      </c>
      <c r="AN954" t="str">
        <f>IF(Customers[[#This Row],[Monthly Charge]]&gt;=_xlfn.PERCENTILE.INC(Customers[Monthly Charge],0.75),"High-value","Other")</f>
        <v>Other</v>
      </c>
    </row>
    <row r="955" spans="1:40" x14ac:dyDescent="0.25">
      <c r="A955" t="s">
        <v>1597</v>
      </c>
      <c r="B955" t="s">
        <v>49</v>
      </c>
      <c r="C955" s="1">
        <v>58</v>
      </c>
      <c r="D955" t="s">
        <v>43</v>
      </c>
      <c r="E955" s="1">
        <v>0</v>
      </c>
      <c r="F955" t="s">
        <v>1298</v>
      </c>
      <c r="G955">
        <v>96033</v>
      </c>
      <c r="H955">
        <v>40.740138000000002</v>
      </c>
      <c r="I955">
        <v>-122.587476</v>
      </c>
      <c r="J955" s="1">
        <v>0</v>
      </c>
      <c r="K955" s="1">
        <v>16</v>
      </c>
      <c r="L955" t="s">
        <v>42</v>
      </c>
      <c r="M955" t="s">
        <v>40</v>
      </c>
      <c r="N955" s="2">
        <v>34.18</v>
      </c>
      <c r="O955" t="s">
        <v>40</v>
      </c>
      <c r="P955" t="s">
        <v>40</v>
      </c>
      <c r="Q955" t="s">
        <v>55</v>
      </c>
      <c r="R955" s="1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 s="3">
        <v>80.55</v>
      </c>
      <c r="AE955" s="3">
        <v>1248.9000000000001</v>
      </c>
      <c r="AF955" s="3">
        <v>0</v>
      </c>
      <c r="AG955" s="3">
        <v>0</v>
      </c>
      <c r="AH955" s="3">
        <v>546.88</v>
      </c>
      <c r="AI955" s="3">
        <v>1795.78</v>
      </c>
      <c r="AJ955" t="s">
        <v>47</v>
      </c>
      <c r="AK955" t="s">
        <v>8234</v>
      </c>
      <c r="AL955" t="s">
        <v>8234</v>
      </c>
      <c r="AM955">
        <f>IF(Customers[[#This Row],[Customer Status]]="Churned",1,0)</f>
        <v>0</v>
      </c>
      <c r="AN955" t="str">
        <f>IF(Customers[[#This Row],[Monthly Charge]]&gt;=_xlfn.PERCENTILE.INC(Customers[Monthly Charge],0.75),"High-value","Other")</f>
        <v>Other</v>
      </c>
    </row>
    <row r="956" spans="1:40" x14ac:dyDescent="0.25">
      <c r="A956" t="s">
        <v>1598</v>
      </c>
      <c r="B956" t="s">
        <v>39</v>
      </c>
      <c r="C956" s="1">
        <v>32</v>
      </c>
      <c r="D956" t="s">
        <v>43</v>
      </c>
      <c r="E956" s="1">
        <v>0</v>
      </c>
      <c r="F956" t="s">
        <v>879</v>
      </c>
      <c r="G956">
        <v>95417</v>
      </c>
      <c r="H956">
        <v>39.710591000000001</v>
      </c>
      <c r="I956">
        <v>-123.682799</v>
      </c>
      <c r="J956" s="1">
        <v>0</v>
      </c>
      <c r="K956" s="1">
        <v>9</v>
      </c>
      <c r="L956" t="s">
        <v>54</v>
      </c>
      <c r="M956" t="s">
        <v>40</v>
      </c>
      <c r="N956" s="2">
        <v>45.99</v>
      </c>
      <c r="O956" t="s">
        <v>43</v>
      </c>
      <c r="P956" t="s">
        <v>43</v>
      </c>
      <c r="Q956" t="s">
        <v>42</v>
      </c>
      <c r="R956" s="1">
        <v>0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51</v>
      </c>
      <c r="AB956" t="s">
        <v>40</v>
      </c>
      <c r="AC956" t="s">
        <v>46</v>
      </c>
      <c r="AD956" s="3">
        <v>20.45</v>
      </c>
      <c r="AE956" s="3">
        <v>147.55000000000001</v>
      </c>
      <c r="AF956" s="3">
        <v>0</v>
      </c>
      <c r="AG956" s="3">
        <v>0</v>
      </c>
      <c r="AH956" s="3">
        <v>413.91</v>
      </c>
      <c r="AI956" s="3">
        <v>561.46</v>
      </c>
      <c r="AJ956" t="s">
        <v>47</v>
      </c>
      <c r="AK956" t="s">
        <v>8234</v>
      </c>
      <c r="AL956" t="s">
        <v>8234</v>
      </c>
      <c r="AM956">
        <f>IF(Customers[[#This Row],[Customer Status]]="Churned",1,0)</f>
        <v>0</v>
      </c>
      <c r="AN956" t="str">
        <f>IF(Customers[[#This Row],[Monthly Charge]]&gt;=_xlfn.PERCENTILE.INC(Customers[Monthly Charge],0.75),"High-value","Other")</f>
        <v>Other</v>
      </c>
    </row>
    <row r="957" spans="1:40" x14ac:dyDescent="0.25">
      <c r="A957" t="s">
        <v>1599</v>
      </c>
      <c r="B957" t="s">
        <v>49</v>
      </c>
      <c r="C957" s="1">
        <v>42</v>
      </c>
      <c r="D957" t="s">
        <v>43</v>
      </c>
      <c r="E957" s="1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 s="1">
        <v>0</v>
      </c>
      <c r="K957" s="1">
        <v>7</v>
      </c>
      <c r="L957" t="s">
        <v>54</v>
      </c>
      <c r="M957" t="s">
        <v>40</v>
      </c>
      <c r="N957" s="2">
        <v>33.18</v>
      </c>
      <c r="O957" t="s">
        <v>43</v>
      </c>
      <c r="P957" t="s">
        <v>43</v>
      </c>
      <c r="Q957" t="s">
        <v>42</v>
      </c>
      <c r="R957" s="1">
        <v>0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51</v>
      </c>
      <c r="AB957" t="s">
        <v>40</v>
      </c>
      <c r="AC957" t="s">
        <v>46</v>
      </c>
      <c r="AD957" s="3">
        <v>18.95</v>
      </c>
      <c r="AE957" s="3">
        <v>130.55000000000001</v>
      </c>
      <c r="AF957" s="3">
        <v>0</v>
      </c>
      <c r="AG957" s="3">
        <v>0</v>
      </c>
      <c r="AH957" s="3">
        <v>232.26</v>
      </c>
      <c r="AI957" s="3">
        <v>362.81</v>
      </c>
      <c r="AJ957" t="s">
        <v>47</v>
      </c>
      <c r="AK957" t="s">
        <v>8234</v>
      </c>
      <c r="AL957" t="s">
        <v>8234</v>
      </c>
      <c r="AM957">
        <f>IF(Customers[[#This Row],[Customer Status]]="Churned",1,0)</f>
        <v>0</v>
      </c>
      <c r="AN957" t="str">
        <f>IF(Customers[[#This Row],[Monthly Charge]]&gt;=_xlfn.PERCENTILE.INC(Customers[Monthly Charge],0.75),"High-value","Other")</f>
        <v>Other</v>
      </c>
    </row>
    <row r="958" spans="1:40" x14ac:dyDescent="0.25">
      <c r="A958" t="s">
        <v>1600</v>
      </c>
      <c r="B958" t="s">
        <v>49</v>
      </c>
      <c r="C958" s="1">
        <v>65</v>
      </c>
      <c r="D958" t="s">
        <v>43</v>
      </c>
      <c r="E958" s="1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 s="1">
        <v>0</v>
      </c>
      <c r="K958" s="1">
        <v>3</v>
      </c>
      <c r="L958" t="s">
        <v>54</v>
      </c>
      <c r="M958" t="s">
        <v>40</v>
      </c>
      <c r="N958" s="2">
        <v>26.32</v>
      </c>
      <c r="O958" t="s">
        <v>40</v>
      </c>
      <c r="P958" t="s">
        <v>40</v>
      </c>
      <c r="Q958" t="s">
        <v>55</v>
      </c>
      <c r="R958" s="1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 s="3">
        <v>91.05</v>
      </c>
      <c r="AE958" s="3">
        <v>289.10000000000002</v>
      </c>
      <c r="AF958" s="3">
        <v>0</v>
      </c>
      <c r="AG958" s="3">
        <v>0</v>
      </c>
      <c r="AH958" s="3">
        <v>78.959999999999994</v>
      </c>
      <c r="AI958" s="3">
        <v>368.06</v>
      </c>
      <c r="AJ958" t="s">
        <v>57</v>
      </c>
      <c r="AK958" t="s">
        <v>58</v>
      </c>
      <c r="AL958" t="s">
        <v>104</v>
      </c>
      <c r="AM958">
        <f>IF(Customers[[#This Row],[Customer Status]]="Churned",1,0)</f>
        <v>1</v>
      </c>
      <c r="AN958" t="str">
        <f>IF(Customers[[#This Row],[Monthly Charge]]&gt;=_xlfn.PERCENTILE.INC(Customers[Monthly Charge],0.75),"High-value","Other")</f>
        <v>High-value</v>
      </c>
    </row>
    <row r="959" spans="1:40" x14ac:dyDescent="0.25">
      <c r="A959" t="s">
        <v>1601</v>
      </c>
      <c r="B959" t="s">
        <v>39</v>
      </c>
      <c r="C959" s="1">
        <v>21</v>
      </c>
      <c r="D959" t="s">
        <v>40</v>
      </c>
      <c r="E959" s="1">
        <v>3</v>
      </c>
      <c r="F959" t="s">
        <v>151</v>
      </c>
      <c r="G959">
        <v>92154</v>
      </c>
      <c r="H959">
        <v>32.578102999999999</v>
      </c>
      <c r="I959">
        <v>-117.012975</v>
      </c>
      <c r="J959" s="1">
        <v>7</v>
      </c>
      <c r="K959" s="1">
        <v>20</v>
      </c>
      <c r="L959" t="s">
        <v>42</v>
      </c>
      <c r="M959" t="s">
        <v>40</v>
      </c>
      <c r="N959" s="2">
        <v>15.29</v>
      </c>
      <c r="O959" t="s">
        <v>40</v>
      </c>
      <c r="P959" t="s">
        <v>40</v>
      </c>
      <c r="Q959" t="s">
        <v>44</v>
      </c>
      <c r="R959" s="1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 s="3">
        <v>76</v>
      </c>
      <c r="AE959" s="3">
        <v>1588.75</v>
      </c>
      <c r="AF959" s="3">
        <v>7.3</v>
      </c>
      <c r="AG959" s="3">
        <v>70</v>
      </c>
      <c r="AH959" s="3">
        <v>305.8</v>
      </c>
      <c r="AI959" s="3">
        <v>1957.25</v>
      </c>
      <c r="AJ959" t="s">
        <v>47</v>
      </c>
      <c r="AK959" t="s">
        <v>8234</v>
      </c>
      <c r="AL959" t="s">
        <v>8234</v>
      </c>
      <c r="AM959">
        <f>IF(Customers[[#This Row],[Customer Status]]="Churned",1,0)</f>
        <v>0</v>
      </c>
      <c r="AN959" t="str">
        <f>IF(Customers[[#This Row],[Monthly Charge]]&gt;=_xlfn.PERCENTILE.INC(Customers[Monthly Charge],0.75),"High-value","Other")</f>
        <v>Other</v>
      </c>
    </row>
    <row r="960" spans="1:40" x14ac:dyDescent="0.25">
      <c r="A960" t="s">
        <v>1602</v>
      </c>
      <c r="B960" t="s">
        <v>49</v>
      </c>
      <c r="C960" s="1">
        <v>27</v>
      </c>
      <c r="D960" t="s">
        <v>43</v>
      </c>
      <c r="E960" s="1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 s="1">
        <v>0</v>
      </c>
      <c r="K960" s="1">
        <v>11</v>
      </c>
      <c r="L960" t="s">
        <v>62</v>
      </c>
      <c r="M960" t="s">
        <v>40</v>
      </c>
      <c r="N960" s="2">
        <v>18.329999999999998</v>
      </c>
      <c r="O960" t="s">
        <v>43</v>
      </c>
      <c r="P960" t="s">
        <v>40</v>
      </c>
      <c r="Q960" t="s">
        <v>55</v>
      </c>
      <c r="R960" s="1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 s="3">
        <v>72.900000000000006</v>
      </c>
      <c r="AE960" s="3">
        <v>818.45</v>
      </c>
      <c r="AF960" s="3">
        <v>0</v>
      </c>
      <c r="AG960" s="3">
        <v>0</v>
      </c>
      <c r="AH960" s="3">
        <v>201.63</v>
      </c>
      <c r="AI960" s="3">
        <v>1020.08</v>
      </c>
      <c r="AJ960" t="s">
        <v>47</v>
      </c>
      <c r="AK960" t="s">
        <v>8234</v>
      </c>
      <c r="AL960" t="s">
        <v>8234</v>
      </c>
      <c r="AM960">
        <f>IF(Customers[[#This Row],[Customer Status]]="Churned",1,0)</f>
        <v>0</v>
      </c>
      <c r="AN960" t="str">
        <f>IF(Customers[[#This Row],[Monthly Charge]]&gt;=_xlfn.PERCENTILE.INC(Customers[Monthly Charge],0.75),"High-value","Other")</f>
        <v>Other</v>
      </c>
    </row>
    <row r="961" spans="1:40" x14ac:dyDescent="0.25">
      <c r="A961" t="s">
        <v>1603</v>
      </c>
      <c r="B961" t="s">
        <v>39</v>
      </c>
      <c r="C961" s="1">
        <v>50</v>
      </c>
      <c r="D961" t="s">
        <v>43</v>
      </c>
      <c r="E961" s="1">
        <v>0</v>
      </c>
      <c r="F961" t="s">
        <v>942</v>
      </c>
      <c r="G961">
        <v>92831</v>
      </c>
      <c r="H961">
        <v>33.879983000000003</v>
      </c>
      <c r="I961">
        <v>-117.895482</v>
      </c>
      <c r="J961" s="1">
        <v>0</v>
      </c>
      <c r="K961" s="1">
        <v>1</v>
      </c>
      <c r="L961" t="s">
        <v>42</v>
      </c>
      <c r="M961" t="s">
        <v>40</v>
      </c>
      <c r="N961" s="2">
        <v>2.7</v>
      </c>
      <c r="O961" t="s">
        <v>43</v>
      </c>
      <c r="P961" t="s">
        <v>40</v>
      </c>
      <c r="Q961" t="s">
        <v>55</v>
      </c>
      <c r="R961" s="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 s="3">
        <v>95.85</v>
      </c>
      <c r="AE961" s="3">
        <v>95.85</v>
      </c>
      <c r="AF961" s="3">
        <v>0</v>
      </c>
      <c r="AG961" s="3">
        <v>0</v>
      </c>
      <c r="AH961" s="3">
        <v>2.7</v>
      </c>
      <c r="AI961" s="3">
        <v>98.55</v>
      </c>
      <c r="AJ961" t="s">
        <v>98</v>
      </c>
      <c r="AK961" t="s">
        <v>8234</v>
      </c>
      <c r="AL961" t="s">
        <v>8234</v>
      </c>
      <c r="AM961">
        <f>IF(Customers[[#This Row],[Customer Status]]="Churned",1,0)</f>
        <v>0</v>
      </c>
      <c r="AN961" t="str">
        <f>IF(Customers[[#This Row],[Monthly Charge]]&gt;=_xlfn.PERCENTILE.INC(Customers[Monthly Charge],0.75),"High-value","Other")</f>
        <v>High-value</v>
      </c>
    </row>
    <row r="962" spans="1:40" x14ac:dyDescent="0.25">
      <c r="A962" t="s">
        <v>1604</v>
      </c>
      <c r="B962" t="s">
        <v>39</v>
      </c>
      <c r="C962" s="1">
        <v>70</v>
      </c>
      <c r="D962" t="s">
        <v>40</v>
      </c>
      <c r="E962" s="1">
        <v>0</v>
      </c>
      <c r="F962" t="s">
        <v>1605</v>
      </c>
      <c r="G962">
        <v>96067</v>
      </c>
      <c r="H962">
        <v>41.338320000000003</v>
      </c>
      <c r="I962">
        <v>-122.290756</v>
      </c>
      <c r="J962" s="1">
        <v>4</v>
      </c>
      <c r="K962" s="1">
        <v>44</v>
      </c>
      <c r="L962" t="s">
        <v>42</v>
      </c>
      <c r="M962" t="s">
        <v>40</v>
      </c>
      <c r="N962" s="2">
        <v>44.44</v>
      </c>
      <c r="O962" t="s">
        <v>43</v>
      </c>
      <c r="P962" t="s">
        <v>40</v>
      </c>
      <c r="Q962" t="s">
        <v>55</v>
      </c>
      <c r="R962" s="1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 s="3">
        <v>85.15</v>
      </c>
      <c r="AE962" s="3">
        <v>3670.5</v>
      </c>
      <c r="AF962" s="3">
        <v>0</v>
      </c>
      <c r="AG962" s="3">
        <v>0</v>
      </c>
      <c r="AH962" s="3">
        <v>1955.36</v>
      </c>
      <c r="AI962" s="3">
        <v>5625.86</v>
      </c>
      <c r="AJ962" t="s">
        <v>47</v>
      </c>
      <c r="AK962" t="s">
        <v>8234</v>
      </c>
      <c r="AL962" t="s">
        <v>8234</v>
      </c>
      <c r="AM962">
        <f>IF(Customers[[#This Row],[Customer Status]]="Churned",1,0)</f>
        <v>0</v>
      </c>
      <c r="AN962" t="str">
        <f>IF(Customers[[#This Row],[Monthly Charge]]&gt;=_xlfn.PERCENTILE.INC(Customers[Monthly Charge],0.75),"High-value","Other")</f>
        <v>Other</v>
      </c>
    </row>
    <row r="963" spans="1:40" x14ac:dyDescent="0.25">
      <c r="A963" t="s">
        <v>1606</v>
      </c>
      <c r="B963" t="s">
        <v>49</v>
      </c>
      <c r="C963" s="1">
        <v>44</v>
      </c>
      <c r="D963" t="s">
        <v>40</v>
      </c>
      <c r="E963" s="1">
        <v>3</v>
      </c>
      <c r="F963" t="s">
        <v>135</v>
      </c>
      <c r="G963">
        <v>90067</v>
      </c>
      <c r="H963">
        <v>34.057496</v>
      </c>
      <c r="I963">
        <v>-118.41395900000001</v>
      </c>
      <c r="J963" s="1">
        <v>5</v>
      </c>
      <c r="K963" s="1">
        <v>43</v>
      </c>
      <c r="L963" t="s">
        <v>76</v>
      </c>
      <c r="M963" t="s">
        <v>43</v>
      </c>
      <c r="N963" s="2">
        <v>0</v>
      </c>
      <c r="O963" t="s">
        <v>43</v>
      </c>
      <c r="P963" t="s">
        <v>40</v>
      </c>
      <c r="Q963" t="s">
        <v>44</v>
      </c>
      <c r="R963" s="1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 s="3">
        <v>29.3</v>
      </c>
      <c r="AE963" s="3">
        <v>1224.05</v>
      </c>
      <c r="AF963" s="3">
        <v>0</v>
      </c>
      <c r="AG963" s="3">
        <v>0</v>
      </c>
      <c r="AH963" s="3">
        <v>0</v>
      </c>
      <c r="AI963" s="3">
        <v>1224.05</v>
      </c>
      <c r="AJ963" t="s">
        <v>47</v>
      </c>
      <c r="AK963" t="s">
        <v>8234</v>
      </c>
      <c r="AL963" t="s">
        <v>8234</v>
      </c>
      <c r="AM963">
        <f>IF(Customers[[#This Row],[Customer Status]]="Churned",1,0)</f>
        <v>0</v>
      </c>
      <c r="AN963" t="str">
        <f>IF(Customers[[#This Row],[Monthly Charge]]&gt;=_xlfn.PERCENTILE.INC(Customers[Monthly Charge],0.75),"High-value","Other")</f>
        <v>Other</v>
      </c>
    </row>
    <row r="964" spans="1:40" x14ac:dyDescent="0.25">
      <c r="A964" t="s">
        <v>1607</v>
      </c>
      <c r="B964" t="s">
        <v>49</v>
      </c>
      <c r="C964" s="1">
        <v>40</v>
      </c>
      <c r="D964" t="s">
        <v>43</v>
      </c>
      <c r="E964" s="1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 s="1">
        <v>0</v>
      </c>
      <c r="K964" s="1">
        <v>24</v>
      </c>
      <c r="L964" t="s">
        <v>42</v>
      </c>
      <c r="M964" t="s">
        <v>40</v>
      </c>
      <c r="N964" s="2">
        <v>47.51</v>
      </c>
      <c r="O964" t="s">
        <v>43</v>
      </c>
      <c r="P964" t="s">
        <v>43</v>
      </c>
      <c r="Q964" t="s">
        <v>42</v>
      </c>
      <c r="R964" s="1">
        <v>0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73</v>
      </c>
      <c r="AB964" t="s">
        <v>43</v>
      </c>
      <c r="AC964" t="s">
        <v>46</v>
      </c>
      <c r="AD964" s="3">
        <v>20.75</v>
      </c>
      <c r="AE964" s="3">
        <v>487.05</v>
      </c>
      <c r="AF964" s="3">
        <v>0</v>
      </c>
      <c r="AG964" s="3">
        <v>0</v>
      </c>
      <c r="AH964" s="3">
        <v>1140.24</v>
      </c>
      <c r="AI964" s="3">
        <v>1627.29</v>
      </c>
      <c r="AJ964" t="s">
        <v>47</v>
      </c>
      <c r="AK964" t="s">
        <v>8234</v>
      </c>
      <c r="AL964" t="s">
        <v>8234</v>
      </c>
      <c r="AM964">
        <f>IF(Customers[[#This Row],[Customer Status]]="Churned",1,0)</f>
        <v>0</v>
      </c>
      <c r="AN964" t="str">
        <f>IF(Customers[[#This Row],[Monthly Charge]]&gt;=_xlfn.PERCENTILE.INC(Customers[Monthly Charge],0.75),"High-value","Other")</f>
        <v>Other</v>
      </c>
    </row>
    <row r="965" spans="1:40" x14ac:dyDescent="0.25">
      <c r="A965" t="s">
        <v>1609</v>
      </c>
      <c r="B965" t="s">
        <v>39</v>
      </c>
      <c r="C965" s="1">
        <v>32</v>
      </c>
      <c r="D965" t="s">
        <v>40</v>
      </c>
      <c r="E965" s="1">
        <v>0</v>
      </c>
      <c r="F965" t="s">
        <v>1610</v>
      </c>
      <c r="G965">
        <v>92688</v>
      </c>
      <c r="H965">
        <v>33.624654</v>
      </c>
      <c r="I965">
        <v>-117.611733</v>
      </c>
      <c r="J965" s="1">
        <v>1</v>
      </c>
      <c r="K965" s="1">
        <v>21</v>
      </c>
      <c r="L965" t="s">
        <v>42</v>
      </c>
      <c r="M965" t="s">
        <v>40</v>
      </c>
      <c r="N965" s="2">
        <v>5.07</v>
      </c>
      <c r="O965" t="s">
        <v>43</v>
      </c>
      <c r="P965" t="s">
        <v>40</v>
      </c>
      <c r="Q965" t="s">
        <v>55</v>
      </c>
      <c r="R965" s="1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 s="3">
        <v>74.05</v>
      </c>
      <c r="AE965" s="3">
        <v>1565.7</v>
      </c>
      <c r="AF965" s="3">
        <v>0</v>
      </c>
      <c r="AG965" s="3">
        <v>0</v>
      </c>
      <c r="AH965" s="3">
        <v>106.47</v>
      </c>
      <c r="AI965" s="3">
        <v>1672.17</v>
      </c>
      <c r="AJ965" t="s">
        <v>57</v>
      </c>
      <c r="AK965" t="s">
        <v>63</v>
      </c>
      <c r="AL965" t="s">
        <v>559</v>
      </c>
      <c r="AM965">
        <f>IF(Customers[[#This Row],[Customer Status]]="Churned",1,0)</f>
        <v>1</v>
      </c>
      <c r="AN965" t="str">
        <f>IF(Customers[[#This Row],[Monthly Charge]]&gt;=_xlfn.PERCENTILE.INC(Customers[Monthly Charge],0.75),"High-value","Other")</f>
        <v>Other</v>
      </c>
    </row>
    <row r="966" spans="1:40" x14ac:dyDescent="0.25">
      <c r="A966" t="s">
        <v>1611</v>
      </c>
      <c r="B966" t="s">
        <v>49</v>
      </c>
      <c r="C966" s="1">
        <v>47</v>
      </c>
      <c r="D966" t="s">
        <v>43</v>
      </c>
      <c r="E966" s="1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 s="1">
        <v>0</v>
      </c>
      <c r="K966" s="1">
        <v>7</v>
      </c>
      <c r="L966" t="s">
        <v>42</v>
      </c>
      <c r="M966" t="s">
        <v>43</v>
      </c>
      <c r="N966" s="2">
        <v>0</v>
      </c>
      <c r="O966" t="s">
        <v>43</v>
      </c>
      <c r="P966" t="s">
        <v>40</v>
      </c>
      <c r="Q966" t="s">
        <v>79</v>
      </c>
      <c r="R966" s="1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 s="3">
        <v>35.299999999999997</v>
      </c>
      <c r="AE966" s="3">
        <v>264.8</v>
      </c>
      <c r="AF966" s="3">
        <v>0</v>
      </c>
      <c r="AG966" s="3">
        <v>0</v>
      </c>
      <c r="AH966" s="3">
        <v>0</v>
      </c>
      <c r="AI966" s="3">
        <v>264.8</v>
      </c>
      <c r="AJ966" t="s">
        <v>47</v>
      </c>
      <c r="AK966" t="s">
        <v>8234</v>
      </c>
      <c r="AL966" t="s">
        <v>8234</v>
      </c>
      <c r="AM966">
        <f>IF(Customers[[#This Row],[Customer Status]]="Churned",1,0)</f>
        <v>0</v>
      </c>
      <c r="AN966" t="str">
        <f>IF(Customers[[#This Row],[Monthly Charge]]&gt;=_xlfn.PERCENTILE.INC(Customers[Monthly Charge],0.75),"High-value","Other")</f>
        <v>Other</v>
      </c>
    </row>
    <row r="967" spans="1:40" x14ac:dyDescent="0.25">
      <c r="A967" t="s">
        <v>1612</v>
      </c>
      <c r="B967" t="s">
        <v>39</v>
      </c>
      <c r="C967" s="1">
        <v>43</v>
      </c>
      <c r="D967" t="s">
        <v>40</v>
      </c>
      <c r="E967" s="1">
        <v>2</v>
      </c>
      <c r="F967" t="s">
        <v>585</v>
      </c>
      <c r="G967">
        <v>90706</v>
      </c>
      <c r="H967">
        <v>33.887675999999999</v>
      </c>
      <c r="I967">
        <v>-118.127289</v>
      </c>
      <c r="J967" s="1">
        <v>3</v>
      </c>
      <c r="K967" s="1">
        <v>57</v>
      </c>
      <c r="L967" t="s">
        <v>42</v>
      </c>
      <c r="M967" t="s">
        <v>40</v>
      </c>
      <c r="N967" s="2">
        <v>12.26</v>
      </c>
      <c r="O967" t="s">
        <v>43</v>
      </c>
      <c r="P967" t="s">
        <v>43</v>
      </c>
      <c r="Q967" t="s">
        <v>42</v>
      </c>
      <c r="R967" s="1">
        <v>0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73</v>
      </c>
      <c r="AB967" t="s">
        <v>43</v>
      </c>
      <c r="AC967" t="s">
        <v>56</v>
      </c>
      <c r="AD967" s="3">
        <v>19.75</v>
      </c>
      <c r="AE967" s="3">
        <v>1272.05</v>
      </c>
      <c r="AF967" s="3">
        <v>0</v>
      </c>
      <c r="AG967" s="3">
        <v>0</v>
      </c>
      <c r="AH967" s="3">
        <v>698.82</v>
      </c>
      <c r="AI967" s="3">
        <v>1970.87</v>
      </c>
      <c r="AJ967" t="s">
        <v>47</v>
      </c>
      <c r="AK967" t="s">
        <v>8234</v>
      </c>
      <c r="AL967" t="s">
        <v>8234</v>
      </c>
      <c r="AM967">
        <f>IF(Customers[[#This Row],[Customer Status]]="Churned",1,0)</f>
        <v>0</v>
      </c>
      <c r="AN967" t="str">
        <f>IF(Customers[[#This Row],[Monthly Charge]]&gt;=_xlfn.PERCENTILE.INC(Customers[Monthly Charge],0.75),"High-value","Other")</f>
        <v>Other</v>
      </c>
    </row>
    <row r="968" spans="1:40" x14ac:dyDescent="0.25">
      <c r="A968" t="s">
        <v>1613</v>
      </c>
      <c r="B968" t="s">
        <v>49</v>
      </c>
      <c r="C968" s="1">
        <v>35</v>
      </c>
      <c r="D968" t="s">
        <v>43</v>
      </c>
      <c r="E968" s="1">
        <v>0</v>
      </c>
      <c r="F968" t="s">
        <v>476</v>
      </c>
      <c r="G968">
        <v>92867</v>
      </c>
      <c r="H968">
        <v>33.81859</v>
      </c>
      <c r="I968">
        <v>-117.821288</v>
      </c>
      <c r="J968" s="1">
        <v>0</v>
      </c>
      <c r="K968" s="1">
        <v>11</v>
      </c>
      <c r="L968" t="s">
        <v>42</v>
      </c>
      <c r="M968" t="s">
        <v>40</v>
      </c>
      <c r="N968" s="2">
        <v>16.14</v>
      </c>
      <c r="O968" t="s">
        <v>43</v>
      </c>
      <c r="P968" t="s">
        <v>40</v>
      </c>
      <c r="Q968" t="s">
        <v>79</v>
      </c>
      <c r="R968" s="1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 s="3">
        <v>-3</v>
      </c>
      <c r="AE968" s="3">
        <v>712.25</v>
      </c>
      <c r="AF968" s="3">
        <v>0</v>
      </c>
      <c r="AG968" s="3">
        <v>0</v>
      </c>
      <c r="AH968" s="3">
        <v>177.54</v>
      </c>
      <c r="AI968" s="3">
        <v>889.79</v>
      </c>
      <c r="AJ968" t="s">
        <v>47</v>
      </c>
      <c r="AK968" t="s">
        <v>8234</v>
      </c>
      <c r="AL968" t="s">
        <v>8234</v>
      </c>
      <c r="AM968">
        <f>IF(Customers[[#This Row],[Customer Status]]="Churned",1,0)</f>
        <v>0</v>
      </c>
      <c r="AN968" t="str">
        <f>IF(Customers[[#This Row],[Monthly Charge]]&gt;=_xlfn.PERCENTILE.INC(Customers[Monthly Charge],0.75),"High-value","Other")</f>
        <v>Other</v>
      </c>
    </row>
    <row r="969" spans="1:40" x14ac:dyDescent="0.25">
      <c r="A969" t="s">
        <v>1614</v>
      </c>
      <c r="B969" t="s">
        <v>49</v>
      </c>
      <c r="C969" s="1">
        <v>71</v>
      </c>
      <c r="D969" t="s">
        <v>40</v>
      </c>
      <c r="E969" s="1">
        <v>0</v>
      </c>
      <c r="F969" t="s">
        <v>233</v>
      </c>
      <c r="G969">
        <v>91801</v>
      </c>
      <c r="H969">
        <v>34.090924999999999</v>
      </c>
      <c r="I969">
        <v>-118.128164</v>
      </c>
      <c r="J969" s="1">
        <v>1</v>
      </c>
      <c r="K969" s="1">
        <v>3</v>
      </c>
      <c r="L969" t="s">
        <v>42</v>
      </c>
      <c r="M969" t="s">
        <v>40</v>
      </c>
      <c r="N969" s="2">
        <v>41.3</v>
      </c>
      <c r="O969" t="s">
        <v>40</v>
      </c>
      <c r="P969" t="s">
        <v>40</v>
      </c>
      <c r="Q969" t="s">
        <v>55</v>
      </c>
      <c r="R969" s="1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 s="3">
        <v>105.9</v>
      </c>
      <c r="AE969" s="3">
        <v>334.65</v>
      </c>
      <c r="AF969" s="3">
        <v>0</v>
      </c>
      <c r="AG969" s="3">
        <v>0</v>
      </c>
      <c r="AH969" s="3">
        <v>123.9</v>
      </c>
      <c r="AI969" s="3">
        <v>458.55</v>
      </c>
      <c r="AJ969" t="s">
        <v>57</v>
      </c>
      <c r="AK969" t="s">
        <v>121</v>
      </c>
      <c r="AL969" t="s">
        <v>122</v>
      </c>
      <c r="AM969">
        <f>IF(Customers[[#This Row],[Customer Status]]="Churned",1,0)</f>
        <v>1</v>
      </c>
      <c r="AN969" t="str">
        <f>IF(Customers[[#This Row],[Monthly Charge]]&gt;=_xlfn.PERCENTILE.INC(Customers[Monthly Charge],0.75),"High-value","Other")</f>
        <v>High-value</v>
      </c>
    </row>
    <row r="970" spans="1:40" x14ac:dyDescent="0.25">
      <c r="A970" t="s">
        <v>1615</v>
      </c>
      <c r="B970" t="s">
        <v>49</v>
      </c>
      <c r="C970" s="1">
        <v>31</v>
      </c>
      <c r="D970" t="s">
        <v>40</v>
      </c>
      <c r="E970" s="1">
        <v>0</v>
      </c>
      <c r="F970" t="s">
        <v>1616</v>
      </c>
      <c r="G970">
        <v>95361</v>
      </c>
      <c r="H970">
        <v>37.785032999999999</v>
      </c>
      <c r="I970">
        <v>-120.776141</v>
      </c>
      <c r="J970" s="1">
        <v>2</v>
      </c>
      <c r="K970" s="1">
        <v>57</v>
      </c>
      <c r="L970" t="s">
        <v>42</v>
      </c>
      <c r="M970" t="s">
        <v>40</v>
      </c>
      <c r="N970" s="2">
        <v>16.78</v>
      </c>
      <c r="O970" t="s">
        <v>40</v>
      </c>
      <c r="P970" t="s">
        <v>40</v>
      </c>
      <c r="Q970" t="s">
        <v>55</v>
      </c>
      <c r="R970" s="1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 s="3">
        <v>107.95</v>
      </c>
      <c r="AE970" s="3">
        <v>5969.85</v>
      </c>
      <c r="AF970" s="3">
        <v>0</v>
      </c>
      <c r="AG970" s="3">
        <v>0</v>
      </c>
      <c r="AH970" s="3">
        <v>956.46</v>
      </c>
      <c r="AI970" s="3">
        <v>6926.31</v>
      </c>
      <c r="AJ970" t="s">
        <v>47</v>
      </c>
      <c r="AK970" t="s">
        <v>8234</v>
      </c>
      <c r="AL970" t="s">
        <v>8234</v>
      </c>
      <c r="AM970">
        <f>IF(Customers[[#This Row],[Customer Status]]="Churned",1,0)</f>
        <v>0</v>
      </c>
      <c r="AN970" t="str">
        <f>IF(Customers[[#This Row],[Monthly Charge]]&gt;=_xlfn.PERCENTILE.INC(Customers[Monthly Charge],0.75),"High-value","Other")</f>
        <v>High-value</v>
      </c>
    </row>
    <row r="971" spans="1:40" x14ac:dyDescent="0.25">
      <c r="A971" t="s">
        <v>1617</v>
      </c>
      <c r="B971" t="s">
        <v>49</v>
      </c>
      <c r="C971" s="1">
        <v>64</v>
      </c>
      <c r="D971" t="s">
        <v>40</v>
      </c>
      <c r="E971" s="1">
        <v>1</v>
      </c>
      <c r="F971" t="s">
        <v>1618</v>
      </c>
      <c r="G971">
        <v>90232</v>
      </c>
      <c r="H971">
        <v>34.019323</v>
      </c>
      <c r="I971">
        <v>-118.391902</v>
      </c>
      <c r="J971" s="1">
        <v>2</v>
      </c>
      <c r="K971" s="1">
        <v>23</v>
      </c>
      <c r="L971" t="s">
        <v>62</v>
      </c>
      <c r="M971" t="s">
        <v>40</v>
      </c>
      <c r="N971" s="2">
        <v>24.22</v>
      </c>
      <c r="O971" t="s">
        <v>43</v>
      </c>
      <c r="P971" t="s">
        <v>43</v>
      </c>
      <c r="Q971" t="s">
        <v>42</v>
      </c>
      <c r="R971" s="1">
        <v>0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45</v>
      </c>
      <c r="AB971" t="s">
        <v>40</v>
      </c>
      <c r="AC971" t="s">
        <v>46</v>
      </c>
      <c r="AD971" s="3">
        <v>20</v>
      </c>
      <c r="AE971" s="3">
        <v>445.3</v>
      </c>
      <c r="AF971" s="3">
        <v>0</v>
      </c>
      <c r="AG971" s="3">
        <v>0</v>
      </c>
      <c r="AH971" s="3">
        <v>557.05999999999995</v>
      </c>
      <c r="AI971" s="3">
        <v>1002.36</v>
      </c>
      <c r="AJ971" t="s">
        <v>47</v>
      </c>
      <c r="AK971" t="s">
        <v>8234</v>
      </c>
      <c r="AL971" t="s">
        <v>8234</v>
      </c>
      <c r="AM971">
        <f>IF(Customers[[#This Row],[Customer Status]]="Churned",1,0)</f>
        <v>0</v>
      </c>
      <c r="AN971" t="str">
        <f>IF(Customers[[#This Row],[Monthly Charge]]&gt;=_xlfn.PERCENTILE.INC(Customers[Monthly Charge],0.75),"High-value","Other")</f>
        <v>Other</v>
      </c>
    </row>
    <row r="972" spans="1:40" x14ac:dyDescent="0.25">
      <c r="A972" t="s">
        <v>1619</v>
      </c>
      <c r="B972" t="s">
        <v>39</v>
      </c>
      <c r="C972" s="1">
        <v>22</v>
      </c>
      <c r="D972" t="s">
        <v>40</v>
      </c>
      <c r="E972" s="1">
        <v>2</v>
      </c>
      <c r="F972" t="s">
        <v>829</v>
      </c>
      <c r="G972">
        <v>95624</v>
      </c>
      <c r="H972">
        <v>38.434137999999997</v>
      </c>
      <c r="I972">
        <v>-121.30587</v>
      </c>
      <c r="J972" s="1">
        <v>7</v>
      </c>
      <c r="K972" s="1">
        <v>18</v>
      </c>
      <c r="L972" t="s">
        <v>62</v>
      </c>
      <c r="M972" t="s">
        <v>40</v>
      </c>
      <c r="N972" s="2">
        <v>40.36</v>
      </c>
      <c r="O972" t="s">
        <v>43</v>
      </c>
      <c r="P972" t="s">
        <v>40</v>
      </c>
      <c r="Q972" t="s">
        <v>79</v>
      </c>
      <c r="R972" s="1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 s="3">
        <v>61.5</v>
      </c>
      <c r="AE972" s="3">
        <v>1087.45</v>
      </c>
      <c r="AF972" s="3">
        <v>0</v>
      </c>
      <c r="AG972" s="3">
        <v>0</v>
      </c>
      <c r="AH972" s="3">
        <v>726.48</v>
      </c>
      <c r="AI972" s="3">
        <v>1813.93</v>
      </c>
      <c r="AJ972" t="s">
        <v>47</v>
      </c>
      <c r="AK972" t="s">
        <v>8234</v>
      </c>
      <c r="AL972" t="s">
        <v>8234</v>
      </c>
      <c r="AM972">
        <f>IF(Customers[[#This Row],[Customer Status]]="Churned",1,0)</f>
        <v>0</v>
      </c>
      <c r="AN972" t="str">
        <f>IF(Customers[[#This Row],[Monthly Charge]]&gt;=_xlfn.PERCENTILE.INC(Customers[Monthly Charge],0.75),"High-value","Other")</f>
        <v>Other</v>
      </c>
    </row>
    <row r="973" spans="1:40" x14ac:dyDescent="0.25">
      <c r="A973" t="s">
        <v>1620</v>
      </c>
      <c r="B973" t="s">
        <v>49</v>
      </c>
      <c r="C973" s="1">
        <v>47</v>
      </c>
      <c r="D973" t="s">
        <v>40</v>
      </c>
      <c r="E973" s="1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 s="1">
        <v>5</v>
      </c>
      <c r="K973" s="1">
        <v>70</v>
      </c>
      <c r="L973" t="s">
        <v>72</v>
      </c>
      <c r="M973" t="s">
        <v>40</v>
      </c>
      <c r="N973" s="2">
        <v>48.57</v>
      </c>
      <c r="O973" t="s">
        <v>43</v>
      </c>
      <c r="P973" t="s">
        <v>43</v>
      </c>
      <c r="Q973" t="s">
        <v>42</v>
      </c>
      <c r="R973" s="1">
        <v>0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73</v>
      </c>
      <c r="AB973" t="s">
        <v>43</v>
      </c>
      <c r="AC973" t="s">
        <v>46</v>
      </c>
      <c r="AD973" s="3">
        <v>20.05</v>
      </c>
      <c r="AE973" s="3">
        <v>1360.25</v>
      </c>
      <c r="AF973" s="3">
        <v>0</v>
      </c>
      <c r="AG973" s="3">
        <v>0</v>
      </c>
      <c r="AH973" s="3">
        <v>3399.9</v>
      </c>
      <c r="AI973" s="3">
        <v>4760.1499999999996</v>
      </c>
      <c r="AJ973" t="s">
        <v>47</v>
      </c>
      <c r="AK973" t="s">
        <v>8234</v>
      </c>
      <c r="AL973" t="s">
        <v>8234</v>
      </c>
      <c r="AM973">
        <f>IF(Customers[[#This Row],[Customer Status]]="Churned",1,0)</f>
        <v>0</v>
      </c>
      <c r="AN973" t="str">
        <f>IF(Customers[[#This Row],[Monthly Charge]]&gt;=_xlfn.PERCENTILE.INC(Customers[Monthly Charge],0.75),"High-value","Other")</f>
        <v>Other</v>
      </c>
    </row>
    <row r="974" spans="1:40" x14ac:dyDescent="0.25">
      <c r="A974" t="s">
        <v>1621</v>
      </c>
      <c r="B974" t="s">
        <v>39</v>
      </c>
      <c r="C974" s="1">
        <v>23</v>
      </c>
      <c r="D974" t="s">
        <v>40</v>
      </c>
      <c r="E974" s="1">
        <v>3</v>
      </c>
      <c r="F974" t="s">
        <v>1622</v>
      </c>
      <c r="G974">
        <v>96146</v>
      </c>
      <c r="H974">
        <v>39.191797000000001</v>
      </c>
      <c r="I974">
        <v>-120.212401</v>
      </c>
      <c r="J974" s="1">
        <v>3</v>
      </c>
      <c r="K974" s="1">
        <v>33</v>
      </c>
      <c r="L974" t="s">
        <v>42</v>
      </c>
      <c r="M974" t="s">
        <v>40</v>
      </c>
      <c r="N974" s="2">
        <v>28.4</v>
      </c>
      <c r="O974" t="s">
        <v>43</v>
      </c>
      <c r="P974" t="s">
        <v>43</v>
      </c>
      <c r="Q974" t="s">
        <v>42</v>
      </c>
      <c r="R974" s="1">
        <v>0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45</v>
      </c>
      <c r="AB974" t="s">
        <v>43</v>
      </c>
      <c r="AC974" t="s">
        <v>46</v>
      </c>
      <c r="AD974" s="3">
        <v>20.100000000000001</v>
      </c>
      <c r="AE974" s="3">
        <v>579.4</v>
      </c>
      <c r="AF974" s="3">
        <v>0</v>
      </c>
      <c r="AG974" s="3">
        <v>0</v>
      </c>
      <c r="AH974" s="3">
        <v>937.2</v>
      </c>
      <c r="AI974" s="3">
        <v>1516.6</v>
      </c>
      <c r="AJ974" t="s">
        <v>47</v>
      </c>
      <c r="AK974" t="s">
        <v>8234</v>
      </c>
      <c r="AL974" t="s">
        <v>8234</v>
      </c>
      <c r="AM974">
        <f>IF(Customers[[#This Row],[Customer Status]]="Churned",1,0)</f>
        <v>0</v>
      </c>
      <c r="AN974" t="str">
        <f>IF(Customers[[#This Row],[Monthly Charge]]&gt;=_xlfn.PERCENTILE.INC(Customers[Monthly Charge],0.75),"High-value","Other")</f>
        <v>Other</v>
      </c>
    </row>
    <row r="975" spans="1:40" x14ac:dyDescent="0.25">
      <c r="A975" t="s">
        <v>1623</v>
      </c>
      <c r="B975" t="s">
        <v>49</v>
      </c>
      <c r="C975" s="1">
        <v>29</v>
      </c>
      <c r="D975" t="s">
        <v>43</v>
      </c>
      <c r="E975" s="1">
        <v>1</v>
      </c>
      <c r="F975" t="s">
        <v>624</v>
      </c>
      <c r="G975">
        <v>95653</v>
      </c>
      <c r="H975">
        <v>38.674275999999999</v>
      </c>
      <c r="I975">
        <v>-121.961866</v>
      </c>
      <c r="J975" s="1">
        <v>0</v>
      </c>
      <c r="K975" s="1">
        <v>1</v>
      </c>
      <c r="L975" t="s">
        <v>54</v>
      </c>
      <c r="M975" t="s">
        <v>40</v>
      </c>
      <c r="N975" s="2">
        <v>6.35</v>
      </c>
      <c r="O975" t="s">
        <v>43</v>
      </c>
      <c r="P975" t="s">
        <v>40</v>
      </c>
      <c r="Q975" t="s">
        <v>79</v>
      </c>
      <c r="R975" s="1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 s="3">
        <v>49.9</v>
      </c>
      <c r="AE975" s="3">
        <v>49.9</v>
      </c>
      <c r="AF975" s="3">
        <v>0</v>
      </c>
      <c r="AG975" s="3">
        <v>0</v>
      </c>
      <c r="AH975" s="3">
        <v>6.35</v>
      </c>
      <c r="AI975" s="3">
        <v>56.25</v>
      </c>
      <c r="AJ975" t="s">
        <v>98</v>
      </c>
      <c r="AK975" t="s">
        <v>8234</v>
      </c>
      <c r="AL975" t="s">
        <v>8234</v>
      </c>
      <c r="AM975">
        <f>IF(Customers[[#This Row],[Customer Status]]="Churned",1,0)</f>
        <v>0</v>
      </c>
      <c r="AN975" t="str">
        <f>IF(Customers[[#This Row],[Monthly Charge]]&gt;=_xlfn.PERCENTILE.INC(Customers[Monthly Charge],0.75),"High-value","Other")</f>
        <v>Other</v>
      </c>
    </row>
    <row r="976" spans="1:40" x14ac:dyDescent="0.25">
      <c r="A976" t="s">
        <v>1624</v>
      </c>
      <c r="B976" t="s">
        <v>39</v>
      </c>
      <c r="C976" s="1">
        <v>32</v>
      </c>
      <c r="D976" t="s">
        <v>40</v>
      </c>
      <c r="E976" s="1">
        <v>2</v>
      </c>
      <c r="F976" t="s">
        <v>140</v>
      </c>
      <c r="G976">
        <v>96003</v>
      </c>
      <c r="H976">
        <v>40.677649000000002</v>
      </c>
      <c r="I976">
        <v>-122.29467</v>
      </c>
      <c r="J976" s="1">
        <v>9</v>
      </c>
      <c r="K976" s="1">
        <v>3</v>
      </c>
      <c r="L976" t="s">
        <v>42</v>
      </c>
      <c r="M976" t="s">
        <v>40</v>
      </c>
      <c r="N976" s="2">
        <v>45.33</v>
      </c>
      <c r="O976" t="s">
        <v>43</v>
      </c>
      <c r="P976" t="s">
        <v>43</v>
      </c>
      <c r="Q976" t="s">
        <v>42</v>
      </c>
      <c r="R976" s="1">
        <v>0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73</v>
      </c>
      <c r="AB976" t="s">
        <v>43</v>
      </c>
      <c r="AC976" t="s">
        <v>183</v>
      </c>
      <c r="AD976" s="3">
        <v>19.100000000000001</v>
      </c>
      <c r="AE976" s="3">
        <v>52</v>
      </c>
      <c r="AF976" s="3">
        <v>0</v>
      </c>
      <c r="AG976" s="3">
        <v>0</v>
      </c>
      <c r="AH976" s="3">
        <v>135.99</v>
      </c>
      <c r="AI976" s="3">
        <v>187.99</v>
      </c>
      <c r="AJ976" t="s">
        <v>98</v>
      </c>
      <c r="AK976" t="s">
        <v>8234</v>
      </c>
      <c r="AL976" t="s">
        <v>8234</v>
      </c>
      <c r="AM976">
        <f>IF(Customers[[#This Row],[Customer Status]]="Churned",1,0)</f>
        <v>0</v>
      </c>
      <c r="AN976" t="str">
        <f>IF(Customers[[#This Row],[Monthly Charge]]&gt;=_xlfn.PERCENTILE.INC(Customers[Monthly Charge],0.75),"High-value","Other")</f>
        <v>Other</v>
      </c>
    </row>
    <row r="977" spans="1:40" x14ac:dyDescent="0.25">
      <c r="A977" t="s">
        <v>1625</v>
      </c>
      <c r="B977" t="s">
        <v>49</v>
      </c>
      <c r="C977" s="1">
        <v>77</v>
      </c>
      <c r="D977" t="s">
        <v>40</v>
      </c>
      <c r="E977" s="1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 s="1">
        <v>5</v>
      </c>
      <c r="K977" s="1">
        <v>54</v>
      </c>
      <c r="L977" t="s">
        <v>76</v>
      </c>
      <c r="M977" t="s">
        <v>40</v>
      </c>
      <c r="N977" s="2">
        <v>32.56</v>
      </c>
      <c r="O977" t="s">
        <v>40</v>
      </c>
      <c r="P977" t="s">
        <v>40</v>
      </c>
      <c r="Q977" t="s">
        <v>55</v>
      </c>
      <c r="R977" s="1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 s="3">
        <v>110.45</v>
      </c>
      <c r="AE977" s="3">
        <v>6077.75</v>
      </c>
      <c r="AF977" s="3">
        <v>0</v>
      </c>
      <c r="AG977" s="3">
        <v>0</v>
      </c>
      <c r="AH977" s="3">
        <v>1758.24</v>
      </c>
      <c r="AI977" s="3">
        <v>7835.99</v>
      </c>
      <c r="AJ977" t="s">
        <v>47</v>
      </c>
      <c r="AK977" t="s">
        <v>8234</v>
      </c>
      <c r="AL977" t="s">
        <v>8234</v>
      </c>
      <c r="AM977">
        <f>IF(Customers[[#This Row],[Customer Status]]="Churned",1,0)</f>
        <v>0</v>
      </c>
      <c r="AN977" t="str">
        <f>IF(Customers[[#This Row],[Monthly Charge]]&gt;=_xlfn.PERCENTILE.INC(Customers[Monthly Charge],0.75),"High-value","Other")</f>
        <v>High-value</v>
      </c>
    </row>
    <row r="978" spans="1:40" x14ac:dyDescent="0.25">
      <c r="A978" t="s">
        <v>1626</v>
      </c>
      <c r="B978" t="s">
        <v>49</v>
      </c>
      <c r="C978" s="1">
        <v>47</v>
      </c>
      <c r="D978" t="s">
        <v>40</v>
      </c>
      <c r="E978" s="1">
        <v>2</v>
      </c>
      <c r="F978" t="s">
        <v>1627</v>
      </c>
      <c r="G978">
        <v>93523</v>
      </c>
      <c r="H978">
        <v>34.966777</v>
      </c>
      <c r="I978">
        <v>-117.961179</v>
      </c>
      <c r="J978" s="1">
        <v>3</v>
      </c>
      <c r="K978" s="1">
        <v>7</v>
      </c>
      <c r="L978" t="s">
        <v>42</v>
      </c>
      <c r="M978" t="s">
        <v>40</v>
      </c>
      <c r="N978" s="2">
        <v>49.98</v>
      </c>
      <c r="O978" t="s">
        <v>43</v>
      </c>
      <c r="P978" t="s">
        <v>40</v>
      </c>
      <c r="Q978" t="s">
        <v>44</v>
      </c>
      <c r="R978" s="1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 s="3">
        <v>71.349999999999994</v>
      </c>
      <c r="AE978" s="3">
        <v>515.75</v>
      </c>
      <c r="AF978" s="3">
        <v>0</v>
      </c>
      <c r="AG978" s="3">
        <v>0</v>
      </c>
      <c r="AH978" s="3">
        <v>349.86</v>
      </c>
      <c r="AI978" s="3">
        <v>865.61</v>
      </c>
      <c r="AJ978" t="s">
        <v>47</v>
      </c>
      <c r="AK978" t="s">
        <v>8234</v>
      </c>
      <c r="AL978" t="s">
        <v>8234</v>
      </c>
      <c r="AM978">
        <f>IF(Customers[[#This Row],[Customer Status]]="Churned",1,0)</f>
        <v>0</v>
      </c>
      <c r="AN978" t="str">
        <f>IF(Customers[[#This Row],[Monthly Charge]]&gt;=_xlfn.PERCENTILE.INC(Customers[Monthly Charge],0.75),"High-value","Other")</f>
        <v>Other</v>
      </c>
    </row>
    <row r="979" spans="1:40" x14ac:dyDescent="0.25">
      <c r="A979" t="s">
        <v>1628</v>
      </c>
      <c r="B979" t="s">
        <v>49</v>
      </c>
      <c r="C979" s="1">
        <v>45</v>
      </c>
      <c r="D979" t="s">
        <v>40</v>
      </c>
      <c r="E979" s="1">
        <v>0</v>
      </c>
      <c r="F979" t="s">
        <v>1629</v>
      </c>
      <c r="G979">
        <v>94576</v>
      </c>
      <c r="H979">
        <v>38.554383000000001</v>
      </c>
      <c r="I979">
        <v>-122.474773</v>
      </c>
      <c r="J979" s="1">
        <v>3</v>
      </c>
      <c r="K979" s="1">
        <v>70</v>
      </c>
      <c r="L979" t="s">
        <v>72</v>
      </c>
      <c r="M979" t="s">
        <v>40</v>
      </c>
      <c r="N979" s="2">
        <v>1.07</v>
      </c>
      <c r="O979" t="s">
        <v>43</v>
      </c>
      <c r="P979" t="s">
        <v>40</v>
      </c>
      <c r="Q979" t="s">
        <v>55</v>
      </c>
      <c r="R979" s="1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 s="3">
        <v>84.6</v>
      </c>
      <c r="AE979" s="3">
        <v>5706.2</v>
      </c>
      <c r="AF979" s="3">
        <v>0</v>
      </c>
      <c r="AG979" s="3">
        <v>0</v>
      </c>
      <c r="AH979" s="3">
        <v>74.900000000000006</v>
      </c>
      <c r="AI979" s="3">
        <v>5781.1</v>
      </c>
      <c r="AJ979" t="s">
        <v>47</v>
      </c>
      <c r="AK979" t="s">
        <v>8234</v>
      </c>
      <c r="AL979" t="s">
        <v>8234</v>
      </c>
      <c r="AM979">
        <f>IF(Customers[[#This Row],[Customer Status]]="Churned",1,0)</f>
        <v>0</v>
      </c>
      <c r="AN979" t="str">
        <f>IF(Customers[[#This Row],[Monthly Charge]]&gt;=_xlfn.PERCENTILE.INC(Customers[Monthly Charge],0.75),"High-value","Other")</f>
        <v>Other</v>
      </c>
    </row>
    <row r="980" spans="1:40" x14ac:dyDescent="0.25">
      <c r="A980" t="s">
        <v>1630</v>
      </c>
      <c r="B980" t="s">
        <v>39</v>
      </c>
      <c r="C980" s="1">
        <v>68</v>
      </c>
      <c r="D980" t="s">
        <v>43</v>
      </c>
      <c r="E980" s="1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 s="1">
        <v>0</v>
      </c>
      <c r="K980" s="1">
        <v>1</v>
      </c>
      <c r="L980" t="s">
        <v>54</v>
      </c>
      <c r="M980" t="s">
        <v>40</v>
      </c>
      <c r="N980" s="2">
        <v>30.23</v>
      </c>
      <c r="O980" t="s">
        <v>43</v>
      </c>
      <c r="P980" t="s">
        <v>40</v>
      </c>
      <c r="Q980" t="s">
        <v>55</v>
      </c>
      <c r="R980" s="1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 s="3">
        <v>89.3</v>
      </c>
      <c r="AE980" s="3">
        <v>89.3</v>
      </c>
      <c r="AF980" s="3">
        <v>0</v>
      </c>
      <c r="AG980" s="3">
        <v>0</v>
      </c>
      <c r="AH980" s="3">
        <v>30.23</v>
      </c>
      <c r="AI980" s="3">
        <v>119.53</v>
      </c>
      <c r="AJ980" t="s">
        <v>57</v>
      </c>
      <c r="AK980" t="s">
        <v>58</v>
      </c>
      <c r="AL980" t="s">
        <v>59</v>
      </c>
      <c r="AM980">
        <f>IF(Customers[[#This Row],[Customer Status]]="Churned",1,0)</f>
        <v>1</v>
      </c>
      <c r="AN980" t="str">
        <f>IF(Customers[[#This Row],[Monthly Charge]]&gt;=_xlfn.PERCENTILE.INC(Customers[Monthly Charge],0.75),"High-value","Other")</f>
        <v>Other</v>
      </c>
    </row>
    <row r="981" spans="1:40" x14ac:dyDescent="0.25">
      <c r="A981" t="s">
        <v>1631</v>
      </c>
      <c r="B981" t="s">
        <v>49</v>
      </c>
      <c r="C981" s="1">
        <v>75</v>
      </c>
      <c r="D981" t="s">
        <v>40</v>
      </c>
      <c r="E981" s="1">
        <v>0</v>
      </c>
      <c r="F981" t="s">
        <v>1632</v>
      </c>
      <c r="G981">
        <v>93634</v>
      </c>
      <c r="H981">
        <v>37.290605999999997</v>
      </c>
      <c r="I981">
        <v>-119.216328</v>
      </c>
      <c r="J981" s="1">
        <v>6</v>
      </c>
      <c r="K981" s="1">
        <v>30</v>
      </c>
      <c r="L981" t="s">
        <v>42</v>
      </c>
      <c r="M981" t="s">
        <v>40</v>
      </c>
      <c r="N981" s="2">
        <v>33.479999999999997</v>
      </c>
      <c r="O981" t="s">
        <v>40</v>
      </c>
      <c r="P981" t="s">
        <v>40</v>
      </c>
      <c r="Q981" t="s">
        <v>55</v>
      </c>
      <c r="R981" s="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 s="3">
        <v>105.7</v>
      </c>
      <c r="AE981" s="3">
        <v>3181.8</v>
      </c>
      <c r="AF981" s="3">
        <v>0</v>
      </c>
      <c r="AG981" s="3">
        <v>0</v>
      </c>
      <c r="AH981" s="3">
        <v>1004.4</v>
      </c>
      <c r="AI981" s="3">
        <v>4186.2</v>
      </c>
      <c r="AJ981" t="s">
        <v>47</v>
      </c>
      <c r="AK981" t="s">
        <v>8234</v>
      </c>
      <c r="AL981" t="s">
        <v>8234</v>
      </c>
      <c r="AM981">
        <f>IF(Customers[[#This Row],[Customer Status]]="Churned",1,0)</f>
        <v>0</v>
      </c>
      <c r="AN981" t="str">
        <f>IF(Customers[[#This Row],[Monthly Charge]]&gt;=_xlfn.PERCENTILE.INC(Customers[Monthly Charge],0.75),"High-value","Other")</f>
        <v>High-value</v>
      </c>
    </row>
    <row r="982" spans="1:40" x14ac:dyDescent="0.25">
      <c r="A982" t="s">
        <v>1633</v>
      </c>
      <c r="B982" t="s">
        <v>49</v>
      </c>
      <c r="C982" s="1">
        <v>64</v>
      </c>
      <c r="D982" t="s">
        <v>40</v>
      </c>
      <c r="E982" s="1">
        <v>0</v>
      </c>
      <c r="F982" t="s">
        <v>322</v>
      </c>
      <c r="G982">
        <v>95832</v>
      </c>
      <c r="H982">
        <v>38.445939000000003</v>
      </c>
      <c r="I982">
        <v>-121.496855</v>
      </c>
      <c r="J982" s="1">
        <v>4</v>
      </c>
      <c r="K982" s="1">
        <v>32</v>
      </c>
      <c r="L982" t="s">
        <v>42</v>
      </c>
      <c r="M982" t="s">
        <v>40</v>
      </c>
      <c r="N982" s="2">
        <v>43.11</v>
      </c>
      <c r="O982" t="s">
        <v>40</v>
      </c>
      <c r="P982" t="s">
        <v>40</v>
      </c>
      <c r="Q982" t="s">
        <v>55</v>
      </c>
      <c r="R982" s="1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 s="3">
        <v>79.25</v>
      </c>
      <c r="AE982" s="3">
        <v>2619.15</v>
      </c>
      <c r="AF982" s="3">
        <v>16.96</v>
      </c>
      <c r="AG982" s="3">
        <v>0</v>
      </c>
      <c r="AH982" s="3">
        <v>1379.52</v>
      </c>
      <c r="AI982" s="3">
        <v>3981.71</v>
      </c>
      <c r="AJ982" t="s">
        <v>47</v>
      </c>
      <c r="AK982" t="s">
        <v>8234</v>
      </c>
      <c r="AL982" t="s">
        <v>8234</v>
      </c>
      <c r="AM982">
        <f>IF(Customers[[#This Row],[Customer Status]]="Churned",1,0)</f>
        <v>0</v>
      </c>
      <c r="AN982" t="str">
        <f>IF(Customers[[#This Row],[Monthly Charge]]&gt;=_xlfn.PERCENTILE.INC(Customers[Monthly Charge],0.75),"High-value","Other")</f>
        <v>Other</v>
      </c>
    </row>
    <row r="983" spans="1:40" x14ac:dyDescent="0.25">
      <c r="A983" t="s">
        <v>1634</v>
      </c>
      <c r="B983" t="s">
        <v>39</v>
      </c>
      <c r="C983" s="1">
        <v>62</v>
      </c>
      <c r="D983" t="s">
        <v>40</v>
      </c>
      <c r="E983" s="1">
        <v>1</v>
      </c>
      <c r="F983" t="s">
        <v>978</v>
      </c>
      <c r="G983">
        <v>92808</v>
      </c>
      <c r="H983">
        <v>33.850451999999997</v>
      </c>
      <c r="I983">
        <v>-117.726668</v>
      </c>
      <c r="J983" s="1">
        <v>1</v>
      </c>
      <c r="K983" s="1">
        <v>1</v>
      </c>
      <c r="L983" t="s">
        <v>54</v>
      </c>
      <c r="M983" t="s">
        <v>40</v>
      </c>
      <c r="N983" s="2">
        <v>28.28</v>
      </c>
      <c r="O983" t="s">
        <v>43</v>
      </c>
      <c r="P983" t="s">
        <v>43</v>
      </c>
      <c r="Q983" t="s">
        <v>42</v>
      </c>
      <c r="R983" s="1">
        <v>0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51</v>
      </c>
      <c r="AB983" t="s">
        <v>40</v>
      </c>
      <c r="AC983" t="s">
        <v>46</v>
      </c>
      <c r="AD983" s="3">
        <v>19</v>
      </c>
      <c r="AE983" s="3">
        <v>19</v>
      </c>
      <c r="AF983" s="3">
        <v>0</v>
      </c>
      <c r="AG983" s="3">
        <v>0</v>
      </c>
      <c r="AH983" s="3">
        <v>28.28</v>
      </c>
      <c r="AI983" s="3">
        <v>47.28</v>
      </c>
      <c r="AJ983" t="s">
        <v>98</v>
      </c>
      <c r="AK983" t="s">
        <v>8234</v>
      </c>
      <c r="AL983" t="s">
        <v>8234</v>
      </c>
      <c r="AM983">
        <f>IF(Customers[[#This Row],[Customer Status]]="Churned",1,0)</f>
        <v>0</v>
      </c>
      <c r="AN983" t="str">
        <f>IF(Customers[[#This Row],[Monthly Charge]]&gt;=_xlfn.PERCENTILE.INC(Customers[Monthly Charge],0.75),"High-value","Other")</f>
        <v>Other</v>
      </c>
    </row>
    <row r="984" spans="1:40" x14ac:dyDescent="0.25">
      <c r="A984" t="s">
        <v>1635</v>
      </c>
      <c r="B984" t="s">
        <v>39</v>
      </c>
      <c r="C984" s="1">
        <v>62</v>
      </c>
      <c r="D984" t="s">
        <v>40</v>
      </c>
      <c r="E984" s="1">
        <v>0</v>
      </c>
      <c r="F984" t="s">
        <v>1636</v>
      </c>
      <c r="G984">
        <v>96087</v>
      </c>
      <c r="H984">
        <v>40.617614000000003</v>
      </c>
      <c r="I984">
        <v>-122.512861</v>
      </c>
      <c r="J984" s="1">
        <v>3</v>
      </c>
      <c r="K984" s="1">
        <v>56</v>
      </c>
      <c r="L984" t="s">
        <v>76</v>
      </c>
      <c r="M984" t="s">
        <v>40</v>
      </c>
      <c r="N984" s="2">
        <v>7</v>
      </c>
      <c r="O984" t="s">
        <v>43</v>
      </c>
      <c r="P984" t="s">
        <v>40</v>
      </c>
      <c r="Q984" t="s">
        <v>55</v>
      </c>
      <c r="R984" s="1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 s="3">
        <v>98.7</v>
      </c>
      <c r="AE984" s="3">
        <v>5669.5</v>
      </c>
      <c r="AF984" s="3">
        <v>0</v>
      </c>
      <c r="AG984" s="3">
        <v>0</v>
      </c>
      <c r="AH984" s="3">
        <v>392</v>
      </c>
      <c r="AI984" s="3">
        <v>6061.5</v>
      </c>
      <c r="AJ984" t="s">
        <v>47</v>
      </c>
      <c r="AK984" t="s">
        <v>8234</v>
      </c>
      <c r="AL984" t="s">
        <v>8234</v>
      </c>
      <c r="AM984">
        <f>IF(Customers[[#This Row],[Customer Status]]="Churned",1,0)</f>
        <v>0</v>
      </c>
      <c r="AN984" t="str">
        <f>IF(Customers[[#This Row],[Monthly Charge]]&gt;=_xlfn.PERCENTILE.INC(Customers[Monthly Charge],0.75),"High-value","Other")</f>
        <v>High-value</v>
      </c>
    </row>
    <row r="985" spans="1:40" x14ac:dyDescent="0.25">
      <c r="A985" t="s">
        <v>1637</v>
      </c>
      <c r="B985" t="s">
        <v>49</v>
      </c>
      <c r="C985" s="1">
        <v>20</v>
      </c>
      <c r="D985" t="s">
        <v>43</v>
      </c>
      <c r="E985" s="1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 s="1">
        <v>0</v>
      </c>
      <c r="K985" s="1">
        <v>11</v>
      </c>
      <c r="L985" t="s">
        <v>42</v>
      </c>
      <c r="M985" t="s">
        <v>40</v>
      </c>
      <c r="N985" s="2">
        <v>5.4</v>
      </c>
      <c r="O985" t="s">
        <v>43</v>
      </c>
      <c r="P985" t="s">
        <v>40</v>
      </c>
      <c r="Q985" t="s">
        <v>55</v>
      </c>
      <c r="R985" s="1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 s="3">
        <v>74.55</v>
      </c>
      <c r="AE985" s="3">
        <v>824.75</v>
      </c>
      <c r="AF985" s="3">
        <v>0</v>
      </c>
      <c r="AG985" s="3">
        <v>0</v>
      </c>
      <c r="AH985" s="3">
        <v>59.4</v>
      </c>
      <c r="AI985" s="3">
        <v>884.15</v>
      </c>
      <c r="AJ985" t="s">
        <v>57</v>
      </c>
      <c r="AK985" t="s">
        <v>117</v>
      </c>
      <c r="AL985" t="s">
        <v>118</v>
      </c>
      <c r="AM985">
        <f>IF(Customers[[#This Row],[Customer Status]]="Churned",1,0)</f>
        <v>1</v>
      </c>
      <c r="AN985" t="str">
        <f>IF(Customers[[#This Row],[Monthly Charge]]&gt;=_xlfn.PERCENTILE.INC(Customers[Monthly Charge],0.75),"High-value","Other")</f>
        <v>Other</v>
      </c>
    </row>
    <row r="986" spans="1:40" x14ac:dyDescent="0.25">
      <c r="A986" t="s">
        <v>1638</v>
      </c>
      <c r="B986" t="s">
        <v>49</v>
      </c>
      <c r="C986" s="1">
        <v>54</v>
      </c>
      <c r="D986" t="s">
        <v>43</v>
      </c>
      <c r="E986" s="1">
        <v>0</v>
      </c>
      <c r="F986" t="s">
        <v>322</v>
      </c>
      <c r="G986">
        <v>95816</v>
      </c>
      <c r="H986">
        <v>38.574855999999997</v>
      </c>
      <c r="I986">
        <v>-121.46504</v>
      </c>
      <c r="J986" s="1">
        <v>0</v>
      </c>
      <c r="K986" s="1">
        <v>52</v>
      </c>
      <c r="L986" t="s">
        <v>42</v>
      </c>
      <c r="M986" t="s">
        <v>40</v>
      </c>
      <c r="N986" s="2">
        <v>20.8</v>
      </c>
      <c r="O986" t="s">
        <v>40</v>
      </c>
      <c r="P986" t="s">
        <v>40</v>
      </c>
      <c r="Q986" t="s">
        <v>55</v>
      </c>
      <c r="R986" s="1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 s="3">
        <v>109.3</v>
      </c>
      <c r="AE986" s="3">
        <v>5731.4</v>
      </c>
      <c r="AF986" s="3">
        <v>3.85</v>
      </c>
      <c r="AG986" s="3">
        <v>60</v>
      </c>
      <c r="AH986" s="3">
        <v>1081.5999999999999</v>
      </c>
      <c r="AI986" s="3">
        <v>6869.15</v>
      </c>
      <c r="AJ986" t="s">
        <v>47</v>
      </c>
      <c r="AK986" t="s">
        <v>8234</v>
      </c>
      <c r="AL986" t="s">
        <v>8234</v>
      </c>
      <c r="AM986">
        <f>IF(Customers[[#This Row],[Customer Status]]="Churned",1,0)</f>
        <v>0</v>
      </c>
      <c r="AN986" t="str">
        <f>IF(Customers[[#This Row],[Monthly Charge]]&gt;=_xlfn.PERCENTILE.INC(Customers[Monthly Charge],0.75),"High-value","Other")</f>
        <v>High-value</v>
      </c>
    </row>
    <row r="987" spans="1:40" x14ac:dyDescent="0.25">
      <c r="A987" t="s">
        <v>1639</v>
      </c>
      <c r="B987" t="s">
        <v>39</v>
      </c>
      <c r="C987" s="1">
        <v>57</v>
      </c>
      <c r="D987" t="s">
        <v>43</v>
      </c>
      <c r="E987" s="1">
        <v>0</v>
      </c>
      <c r="F987" t="s">
        <v>157</v>
      </c>
      <c r="G987">
        <v>95119</v>
      </c>
      <c r="H987">
        <v>37.233226000000002</v>
      </c>
      <c r="I987">
        <v>-121.78809</v>
      </c>
      <c r="J987" s="1">
        <v>0</v>
      </c>
      <c r="K987" s="1">
        <v>12</v>
      </c>
      <c r="L987" t="s">
        <v>62</v>
      </c>
      <c r="M987" t="s">
        <v>40</v>
      </c>
      <c r="N987" s="2">
        <v>36.65</v>
      </c>
      <c r="O987" t="s">
        <v>43</v>
      </c>
      <c r="P987" t="s">
        <v>43</v>
      </c>
      <c r="Q987" t="s">
        <v>42</v>
      </c>
      <c r="R987" s="1">
        <v>0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45</v>
      </c>
      <c r="AB987" t="s">
        <v>43</v>
      </c>
      <c r="AC987" t="s">
        <v>46</v>
      </c>
      <c r="AD987" s="3">
        <v>19.7</v>
      </c>
      <c r="AE987" s="3">
        <v>260.89999999999998</v>
      </c>
      <c r="AF987" s="3">
        <v>0</v>
      </c>
      <c r="AG987" s="3">
        <v>0</v>
      </c>
      <c r="AH987" s="3">
        <v>439.8</v>
      </c>
      <c r="AI987" s="3">
        <v>700.7</v>
      </c>
      <c r="AJ987" t="s">
        <v>47</v>
      </c>
      <c r="AK987" t="s">
        <v>8234</v>
      </c>
      <c r="AL987" t="s">
        <v>8234</v>
      </c>
      <c r="AM987">
        <f>IF(Customers[[#This Row],[Customer Status]]="Churned",1,0)</f>
        <v>0</v>
      </c>
      <c r="AN987" t="str">
        <f>IF(Customers[[#This Row],[Monthly Charge]]&gt;=_xlfn.PERCENTILE.INC(Customers[Monthly Charge],0.75),"High-value","Other")</f>
        <v>Other</v>
      </c>
    </row>
    <row r="988" spans="1:40" x14ac:dyDescent="0.25">
      <c r="A988" t="s">
        <v>1640</v>
      </c>
      <c r="B988" t="s">
        <v>49</v>
      </c>
      <c r="C988" s="1">
        <v>46</v>
      </c>
      <c r="D988" t="s">
        <v>43</v>
      </c>
      <c r="E988" s="1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 s="1">
        <v>0</v>
      </c>
      <c r="K988" s="1">
        <v>29</v>
      </c>
      <c r="L988" t="s">
        <v>129</v>
      </c>
      <c r="M988" t="s">
        <v>43</v>
      </c>
      <c r="N988" s="2">
        <v>0</v>
      </c>
      <c r="O988" t="s">
        <v>43</v>
      </c>
      <c r="P988" t="s">
        <v>40</v>
      </c>
      <c r="Q988" t="s">
        <v>79</v>
      </c>
      <c r="R988" s="1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 s="3">
        <v>35.6</v>
      </c>
      <c r="AE988" s="3">
        <v>1072.5999999999999</v>
      </c>
      <c r="AF988" s="3">
        <v>0</v>
      </c>
      <c r="AG988" s="3">
        <v>0</v>
      </c>
      <c r="AH988" s="3">
        <v>0</v>
      </c>
      <c r="AI988" s="3">
        <v>1072.5999999999999</v>
      </c>
      <c r="AJ988" t="s">
        <v>47</v>
      </c>
      <c r="AK988" t="s">
        <v>8234</v>
      </c>
      <c r="AL988" t="s">
        <v>8234</v>
      </c>
      <c r="AM988">
        <f>IF(Customers[[#This Row],[Customer Status]]="Churned",1,0)</f>
        <v>0</v>
      </c>
      <c r="AN988" t="str">
        <f>IF(Customers[[#This Row],[Monthly Charge]]&gt;=_xlfn.PERCENTILE.INC(Customers[Monthly Charge],0.75),"High-value","Other")</f>
        <v>Other</v>
      </c>
    </row>
    <row r="989" spans="1:40" x14ac:dyDescent="0.25">
      <c r="A989" t="s">
        <v>1641</v>
      </c>
      <c r="B989" t="s">
        <v>49</v>
      </c>
      <c r="C989" s="1">
        <v>44</v>
      </c>
      <c r="D989" t="s">
        <v>40</v>
      </c>
      <c r="E989" s="1">
        <v>1</v>
      </c>
      <c r="F989" t="s">
        <v>1642</v>
      </c>
      <c r="G989">
        <v>94598</v>
      </c>
      <c r="H989">
        <v>37.916648000000002</v>
      </c>
      <c r="I989">
        <v>-122.008483</v>
      </c>
      <c r="J989" s="1">
        <v>1</v>
      </c>
      <c r="K989" s="1">
        <v>33</v>
      </c>
      <c r="L989" t="s">
        <v>129</v>
      </c>
      <c r="M989" t="s">
        <v>40</v>
      </c>
      <c r="N989" s="2">
        <v>1.62</v>
      </c>
      <c r="O989" t="s">
        <v>43</v>
      </c>
      <c r="P989" t="s">
        <v>40</v>
      </c>
      <c r="Q989" t="s">
        <v>44</v>
      </c>
      <c r="R989" s="1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 s="3">
        <v>82.1</v>
      </c>
      <c r="AE989" s="3">
        <v>2603.1</v>
      </c>
      <c r="AF989" s="3">
        <v>0</v>
      </c>
      <c r="AG989" s="3">
        <v>0</v>
      </c>
      <c r="AH989" s="3">
        <v>53.46</v>
      </c>
      <c r="AI989" s="3">
        <v>2656.56</v>
      </c>
      <c r="AJ989" t="s">
        <v>47</v>
      </c>
      <c r="AK989" t="s">
        <v>8234</v>
      </c>
      <c r="AL989" t="s">
        <v>8234</v>
      </c>
      <c r="AM989">
        <f>IF(Customers[[#This Row],[Customer Status]]="Churned",1,0)</f>
        <v>0</v>
      </c>
      <c r="AN989" t="str">
        <f>IF(Customers[[#This Row],[Monthly Charge]]&gt;=_xlfn.PERCENTILE.INC(Customers[Monthly Charge],0.75),"High-value","Other")</f>
        <v>Other</v>
      </c>
    </row>
    <row r="990" spans="1:40" x14ac:dyDescent="0.25">
      <c r="A990" t="s">
        <v>1643</v>
      </c>
      <c r="B990" t="s">
        <v>39</v>
      </c>
      <c r="C990" s="1">
        <v>35</v>
      </c>
      <c r="D990" t="s">
        <v>40</v>
      </c>
      <c r="E990" s="1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 s="1">
        <v>0</v>
      </c>
      <c r="K990" s="1">
        <v>22</v>
      </c>
      <c r="L990" t="s">
        <v>62</v>
      </c>
      <c r="M990" t="s">
        <v>40</v>
      </c>
      <c r="N990" s="2">
        <v>46.45</v>
      </c>
      <c r="O990" t="s">
        <v>43</v>
      </c>
      <c r="P990" t="s">
        <v>43</v>
      </c>
      <c r="Q990" t="s">
        <v>42</v>
      </c>
      <c r="R990" s="1">
        <v>0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51</v>
      </c>
      <c r="AB990" t="s">
        <v>43</v>
      </c>
      <c r="AC990" t="s">
        <v>56</v>
      </c>
      <c r="AD990" s="3">
        <v>19.05</v>
      </c>
      <c r="AE990" s="3">
        <v>454.05</v>
      </c>
      <c r="AF990" s="3">
        <v>0</v>
      </c>
      <c r="AG990" s="3">
        <v>0</v>
      </c>
      <c r="AH990" s="3">
        <v>1021.9</v>
      </c>
      <c r="AI990" s="3">
        <v>1475.95</v>
      </c>
      <c r="AJ990" t="s">
        <v>47</v>
      </c>
      <c r="AK990" t="s">
        <v>8234</v>
      </c>
      <c r="AL990" t="s">
        <v>8234</v>
      </c>
      <c r="AM990">
        <f>IF(Customers[[#This Row],[Customer Status]]="Churned",1,0)</f>
        <v>0</v>
      </c>
      <c r="AN990" t="str">
        <f>IF(Customers[[#This Row],[Monthly Charge]]&gt;=_xlfn.PERCENTILE.INC(Customers[Monthly Charge],0.75),"High-value","Other")</f>
        <v>Other</v>
      </c>
    </row>
    <row r="991" spans="1:40" x14ac:dyDescent="0.25">
      <c r="A991" t="s">
        <v>1645</v>
      </c>
      <c r="B991" t="s">
        <v>39</v>
      </c>
      <c r="C991" s="1">
        <v>53</v>
      </c>
      <c r="D991" t="s">
        <v>43</v>
      </c>
      <c r="E991" s="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 s="1">
        <v>0</v>
      </c>
      <c r="K991" s="1">
        <v>29</v>
      </c>
      <c r="L991" t="s">
        <v>42</v>
      </c>
      <c r="M991" t="s">
        <v>43</v>
      </c>
      <c r="N991" s="2">
        <v>0</v>
      </c>
      <c r="O991" t="s">
        <v>43</v>
      </c>
      <c r="P991" t="s">
        <v>40</v>
      </c>
      <c r="Q991" t="s">
        <v>79</v>
      </c>
      <c r="R991" s="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 s="3">
        <v>30.6</v>
      </c>
      <c r="AE991" s="3">
        <v>856.35</v>
      </c>
      <c r="AF991" s="3">
        <v>0</v>
      </c>
      <c r="AG991" s="3">
        <v>0</v>
      </c>
      <c r="AH991" s="3">
        <v>0</v>
      </c>
      <c r="AI991" s="3">
        <v>856.35</v>
      </c>
      <c r="AJ991" t="s">
        <v>57</v>
      </c>
      <c r="AK991" t="s">
        <v>63</v>
      </c>
      <c r="AL991" t="s">
        <v>64</v>
      </c>
      <c r="AM991">
        <f>IF(Customers[[#This Row],[Customer Status]]="Churned",1,0)</f>
        <v>1</v>
      </c>
      <c r="AN991" t="str">
        <f>IF(Customers[[#This Row],[Monthly Charge]]&gt;=_xlfn.PERCENTILE.INC(Customers[Monthly Charge],0.75),"High-value","Other")</f>
        <v>Other</v>
      </c>
    </row>
    <row r="992" spans="1:40" x14ac:dyDescent="0.25">
      <c r="A992" t="s">
        <v>1646</v>
      </c>
      <c r="B992" t="s">
        <v>39</v>
      </c>
      <c r="C992" s="1">
        <v>62</v>
      </c>
      <c r="D992" t="s">
        <v>40</v>
      </c>
      <c r="E992" s="1">
        <v>0</v>
      </c>
      <c r="F992" t="s">
        <v>1647</v>
      </c>
      <c r="G992">
        <v>96035</v>
      </c>
      <c r="H992">
        <v>40.031939999999999</v>
      </c>
      <c r="I992">
        <v>-122.176023</v>
      </c>
      <c r="J992" s="1">
        <v>6</v>
      </c>
      <c r="K992" s="1">
        <v>10</v>
      </c>
      <c r="L992" t="s">
        <v>62</v>
      </c>
      <c r="M992" t="s">
        <v>40</v>
      </c>
      <c r="N992" s="2">
        <v>37.08</v>
      </c>
      <c r="O992" t="s">
        <v>43</v>
      </c>
      <c r="P992" t="s">
        <v>40</v>
      </c>
      <c r="Q992" t="s">
        <v>44</v>
      </c>
      <c r="R992" s="1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 s="3">
        <v>67.8</v>
      </c>
      <c r="AE992" s="3">
        <v>653.15</v>
      </c>
      <c r="AF992" s="3">
        <v>0</v>
      </c>
      <c r="AG992" s="3">
        <v>0</v>
      </c>
      <c r="AH992" s="3">
        <v>370.8</v>
      </c>
      <c r="AI992" s="3">
        <v>1023.95</v>
      </c>
      <c r="AJ992" t="s">
        <v>47</v>
      </c>
      <c r="AK992" t="s">
        <v>8234</v>
      </c>
      <c r="AL992" t="s">
        <v>8234</v>
      </c>
      <c r="AM992">
        <f>IF(Customers[[#This Row],[Customer Status]]="Churned",1,0)</f>
        <v>0</v>
      </c>
      <c r="AN992" t="str">
        <f>IF(Customers[[#This Row],[Monthly Charge]]&gt;=_xlfn.PERCENTILE.INC(Customers[Monthly Charge],0.75),"High-value","Other")</f>
        <v>Other</v>
      </c>
    </row>
    <row r="993" spans="1:40" x14ac:dyDescent="0.25">
      <c r="A993" t="s">
        <v>1648</v>
      </c>
      <c r="B993" t="s">
        <v>39</v>
      </c>
      <c r="C993" s="1">
        <v>42</v>
      </c>
      <c r="D993" t="s">
        <v>40</v>
      </c>
      <c r="E993" s="1">
        <v>0</v>
      </c>
      <c r="F993" t="s">
        <v>135</v>
      </c>
      <c r="G993">
        <v>90035</v>
      </c>
      <c r="H993">
        <v>34.051808999999999</v>
      </c>
      <c r="I993">
        <v>-118.383843</v>
      </c>
      <c r="J993" s="1">
        <v>10</v>
      </c>
      <c r="K993" s="1">
        <v>26</v>
      </c>
      <c r="L993" t="s">
        <v>129</v>
      </c>
      <c r="M993" t="s">
        <v>40</v>
      </c>
      <c r="N993" s="2">
        <v>1.75</v>
      </c>
      <c r="O993" t="s">
        <v>43</v>
      </c>
      <c r="P993" t="s">
        <v>43</v>
      </c>
      <c r="Q993" t="s">
        <v>42</v>
      </c>
      <c r="R993" s="1">
        <v>0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45</v>
      </c>
      <c r="AB993" t="s">
        <v>43</v>
      </c>
      <c r="AC993" t="s">
        <v>46</v>
      </c>
      <c r="AD993" s="3">
        <v>-5</v>
      </c>
      <c r="AE993" s="3">
        <v>459.6</v>
      </c>
      <c r="AF993" s="3">
        <v>0</v>
      </c>
      <c r="AG993" s="3">
        <v>0</v>
      </c>
      <c r="AH993" s="3">
        <v>45.5</v>
      </c>
      <c r="AI993" s="3">
        <v>505.1</v>
      </c>
      <c r="AJ993" t="s">
        <v>47</v>
      </c>
      <c r="AK993" t="s">
        <v>8234</v>
      </c>
      <c r="AL993" t="s">
        <v>8234</v>
      </c>
      <c r="AM993">
        <f>IF(Customers[[#This Row],[Customer Status]]="Churned",1,0)</f>
        <v>0</v>
      </c>
      <c r="AN993" t="str">
        <f>IF(Customers[[#This Row],[Monthly Charge]]&gt;=_xlfn.PERCENTILE.INC(Customers[Monthly Charge],0.75),"High-value","Other")</f>
        <v>Other</v>
      </c>
    </row>
    <row r="994" spans="1:40" x14ac:dyDescent="0.25">
      <c r="A994" t="s">
        <v>1649</v>
      </c>
      <c r="B994" t="s">
        <v>39</v>
      </c>
      <c r="C994" s="1">
        <v>33</v>
      </c>
      <c r="D994" t="s">
        <v>43</v>
      </c>
      <c r="E994" s="1">
        <v>0</v>
      </c>
      <c r="F994" t="s">
        <v>1618</v>
      </c>
      <c r="G994">
        <v>90230</v>
      </c>
      <c r="H994">
        <v>33.993991000000001</v>
      </c>
      <c r="I994">
        <v>-118.39704</v>
      </c>
      <c r="J994" s="1">
        <v>0</v>
      </c>
      <c r="K994" s="1">
        <v>13</v>
      </c>
      <c r="L994" t="s">
        <v>42</v>
      </c>
      <c r="M994" t="s">
        <v>43</v>
      </c>
      <c r="N994" s="2">
        <v>0</v>
      </c>
      <c r="O994" t="s">
        <v>43</v>
      </c>
      <c r="P994" t="s">
        <v>40</v>
      </c>
      <c r="Q994" t="s">
        <v>79</v>
      </c>
      <c r="R994" s="1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 s="3">
        <v>29.15</v>
      </c>
      <c r="AE994" s="3">
        <v>357.15</v>
      </c>
      <c r="AF994" s="3">
        <v>0</v>
      </c>
      <c r="AG994" s="3">
        <v>0</v>
      </c>
      <c r="AH994" s="3">
        <v>0</v>
      </c>
      <c r="AI994" s="3">
        <v>357.15</v>
      </c>
      <c r="AJ994" t="s">
        <v>47</v>
      </c>
      <c r="AK994" t="s">
        <v>8234</v>
      </c>
      <c r="AL994" t="s">
        <v>8234</v>
      </c>
      <c r="AM994">
        <f>IF(Customers[[#This Row],[Customer Status]]="Churned",1,0)</f>
        <v>0</v>
      </c>
      <c r="AN994" t="str">
        <f>IF(Customers[[#This Row],[Monthly Charge]]&gt;=_xlfn.PERCENTILE.INC(Customers[Monthly Charge],0.75),"High-value","Other")</f>
        <v>Other</v>
      </c>
    </row>
    <row r="995" spans="1:40" x14ac:dyDescent="0.25">
      <c r="A995" t="s">
        <v>1650</v>
      </c>
      <c r="B995" t="s">
        <v>49</v>
      </c>
      <c r="C995" s="1">
        <v>40</v>
      </c>
      <c r="D995" t="s">
        <v>40</v>
      </c>
      <c r="E995" s="1">
        <v>2</v>
      </c>
      <c r="F995" t="s">
        <v>135</v>
      </c>
      <c r="G995">
        <v>90021</v>
      </c>
      <c r="H995">
        <v>34.029043000000001</v>
      </c>
      <c r="I995">
        <v>-118.239504</v>
      </c>
      <c r="J995" s="1">
        <v>7</v>
      </c>
      <c r="K995" s="1">
        <v>66</v>
      </c>
      <c r="L995" t="s">
        <v>42</v>
      </c>
      <c r="M995" t="s">
        <v>40</v>
      </c>
      <c r="N995" s="2">
        <v>39.450000000000003</v>
      </c>
      <c r="O995" t="s">
        <v>43</v>
      </c>
      <c r="P995" t="s">
        <v>40</v>
      </c>
      <c r="Q995" t="s">
        <v>55</v>
      </c>
      <c r="R995" s="1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 s="3">
        <v>103.15</v>
      </c>
      <c r="AE995" s="3">
        <v>7031.3</v>
      </c>
      <c r="AF995" s="3">
        <v>0</v>
      </c>
      <c r="AG995" s="3">
        <v>0</v>
      </c>
      <c r="AH995" s="3">
        <v>2603.6999999999998</v>
      </c>
      <c r="AI995" s="3">
        <v>9635</v>
      </c>
      <c r="AJ995" t="s">
        <v>47</v>
      </c>
      <c r="AK995" t="s">
        <v>8234</v>
      </c>
      <c r="AL995" t="s">
        <v>8234</v>
      </c>
      <c r="AM995">
        <f>IF(Customers[[#This Row],[Customer Status]]="Churned",1,0)</f>
        <v>0</v>
      </c>
      <c r="AN995" t="str">
        <f>IF(Customers[[#This Row],[Monthly Charge]]&gt;=_xlfn.PERCENTILE.INC(Customers[Monthly Charge],0.75),"High-value","Other")</f>
        <v>High-value</v>
      </c>
    </row>
    <row r="996" spans="1:40" x14ac:dyDescent="0.25">
      <c r="A996" t="s">
        <v>1651</v>
      </c>
      <c r="B996" t="s">
        <v>49</v>
      </c>
      <c r="C996" s="1">
        <v>51</v>
      </c>
      <c r="D996" t="s">
        <v>40</v>
      </c>
      <c r="E996" s="1">
        <v>0</v>
      </c>
      <c r="F996" t="s">
        <v>1130</v>
      </c>
      <c r="G996">
        <v>96055</v>
      </c>
      <c r="H996">
        <v>40.059384999999999</v>
      </c>
      <c r="I996">
        <v>-122.091481</v>
      </c>
      <c r="J996" s="1">
        <v>1</v>
      </c>
      <c r="K996" s="1">
        <v>70</v>
      </c>
      <c r="L996" t="s">
        <v>72</v>
      </c>
      <c r="M996" t="s">
        <v>40</v>
      </c>
      <c r="N996" s="2">
        <v>17.170000000000002</v>
      </c>
      <c r="O996" t="s">
        <v>40</v>
      </c>
      <c r="P996" t="s">
        <v>40</v>
      </c>
      <c r="Q996" t="s">
        <v>55</v>
      </c>
      <c r="R996" s="1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 s="3">
        <v>115.65</v>
      </c>
      <c r="AE996" s="3">
        <v>7968.85</v>
      </c>
      <c r="AF996" s="3">
        <v>0</v>
      </c>
      <c r="AG996" s="3">
        <v>10</v>
      </c>
      <c r="AH996" s="3">
        <v>1201.9000000000001</v>
      </c>
      <c r="AI996" s="3">
        <v>9180.75</v>
      </c>
      <c r="AJ996" t="s">
        <v>57</v>
      </c>
      <c r="AK996" t="s">
        <v>63</v>
      </c>
      <c r="AL996" t="s">
        <v>64</v>
      </c>
      <c r="AM996">
        <f>IF(Customers[[#This Row],[Customer Status]]="Churned",1,0)</f>
        <v>1</v>
      </c>
      <c r="AN996" t="str">
        <f>IF(Customers[[#This Row],[Monthly Charge]]&gt;=_xlfn.PERCENTILE.INC(Customers[Monthly Charge],0.75),"High-value","Other")</f>
        <v>High-value</v>
      </c>
    </row>
    <row r="997" spans="1:40" x14ac:dyDescent="0.25">
      <c r="A997" t="s">
        <v>1652</v>
      </c>
      <c r="B997" t="s">
        <v>49</v>
      </c>
      <c r="C997" s="1">
        <v>54</v>
      </c>
      <c r="D997" t="s">
        <v>40</v>
      </c>
      <c r="E997" s="1">
        <v>0</v>
      </c>
      <c r="F997" t="s">
        <v>135</v>
      </c>
      <c r="G997">
        <v>90062</v>
      </c>
      <c r="H997">
        <v>34.003552999999997</v>
      </c>
      <c r="I997">
        <v>-118.308933</v>
      </c>
      <c r="J997" s="1">
        <v>1</v>
      </c>
      <c r="K997" s="1">
        <v>1</v>
      </c>
      <c r="L997" t="s">
        <v>42</v>
      </c>
      <c r="M997" t="s">
        <v>40</v>
      </c>
      <c r="N997" s="2">
        <v>2.2000000000000002</v>
      </c>
      <c r="O997" t="s">
        <v>43</v>
      </c>
      <c r="P997" t="s">
        <v>40</v>
      </c>
      <c r="Q997" t="s">
        <v>55</v>
      </c>
      <c r="R997" s="1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 s="3">
        <v>69.150000000000006</v>
      </c>
      <c r="AE997" s="3">
        <v>69.150000000000006</v>
      </c>
      <c r="AF997" s="3">
        <v>0</v>
      </c>
      <c r="AG997" s="3">
        <v>0</v>
      </c>
      <c r="AH997" s="3">
        <v>2.2000000000000002</v>
      </c>
      <c r="AI997" s="3">
        <v>71.349999999999994</v>
      </c>
      <c r="AJ997" t="s">
        <v>57</v>
      </c>
      <c r="AK997" t="s">
        <v>58</v>
      </c>
      <c r="AL997" t="s">
        <v>214</v>
      </c>
      <c r="AM997">
        <f>IF(Customers[[#This Row],[Customer Status]]="Churned",1,0)</f>
        <v>1</v>
      </c>
      <c r="AN997" t="str">
        <f>IF(Customers[[#This Row],[Monthly Charge]]&gt;=_xlfn.PERCENTILE.INC(Customers[Monthly Charge],0.75),"High-value","Other")</f>
        <v>Other</v>
      </c>
    </row>
    <row r="998" spans="1:40" x14ac:dyDescent="0.25">
      <c r="A998" t="s">
        <v>1653</v>
      </c>
      <c r="B998" t="s">
        <v>39</v>
      </c>
      <c r="C998" s="1">
        <v>39</v>
      </c>
      <c r="D998" t="s">
        <v>43</v>
      </c>
      <c r="E998" s="1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 s="1">
        <v>0</v>
      </c>
      <c r="K998" s="1">
        <v>57</v>
      </c>
      <c r="L998" t="s">
        <v>42</v>
      </c>
      <c r="M998" t="s">
        <v>40</v>
      </c>
      <c r="N998" s="2">
        <v>17.55</v>
      </c>
      <c r="O998" t="s">
        <v>43</v>
      </c>
      <c r="P998" t="s">
        <v>40</v>
      </c>
      <c r="Q998" t="s">
        <v>55</v>
      </c>
      <c r="R998" s="1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 s="3">
        <v>95.25</v>
      </c>
      <c r="AE998" s="3">
        <v>5464.65</v>
      </c>
      <c r="AF998" s="3">
        <v>0</v>
      </c>
      <c r="AG998" s="3">
        <v>0</v>
      </c>
      <c r="AH998" s="3">
        <v>1000.35</v>
      </c>
      <c r="AI998" s="3">
        <v>6465</v>
      </c>
      <c r="AJ998" t="s">
        <v>57</v>
      </c>
      <c r="AK998" t="s">
        <v>58</v>
      </c>
      <c r="AL998" t="s">
        <v>104</v>
      </c>
      <c r="AM998">
        <f>IF(Customers[[#This Row],[Customer Status]]="Churned",1,0)</f>
        <v>1</v>
      </c>
      <c r="AN998" t="str">
        <f>IF(Customers[[#This Row],[Monthly Charge]]&gt;=_xlfn.PERCENTILE.INC(Customers[Monthly Charge],0.75),"High-value","Other")</f>
        <v>High-value</v>
      </c>
    </row>
    <row r="999" spans="1:40" x14ac:dyDescent="0.25">
      <c r="A999" t="s">
        <v>1654</v>
      </c>
      <c r="B999" t="s">
        <v>39</v>
      </c>
      <c r="C999" s="1">
        <v>61</v>
      </c>
      <c r="D999" t="s">
        <v>40</v>
      </c>
      <c r="E999" s="1">
        <v>3</v>
      </c>
      <c r="F999" t="s">
        <v>1655</v>
      </c>
      <c r="G999">
        <v>92118</v>
      </c>
      <c r="H999">
        <v>32.68674</v>
      </c>
      <c r="I999">
        <v>-117.186612</v>
      </c>
      <c r="J999" s="1">
        <v>2</v>
      </c>
      <c r="K999" s="1">
        <v>58</v>
      </c>
      <c r="L999" t="s">
        <v>42</v>
      </c>
      <c r="M999" t="s">
        <v>40</v>
      </c>
      <c r="N999" s="2">
        <v>43.01</v>
      </c>
      <c r="O999" t="s">
        <v>40</v>
      </c>
      <c r="P999" t="s">
        <v>40</v>
      </c>
      <c r="Q999" t="s">
        <v>55</v>
      </c>
      <c r="R999" s="1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 s="3">
        <v>105.2</v>
      </c>
      <c r="AE999" s="3">
        <v>6225.4</v>
      </c>
      <c r="AF999" s="3">
        <v>34.83</v>
      </c>
      <c r="AG999" s="3">
        <v>0</v>
      </c>
      <c r="AH999" s="3">
        <v>2494.58</v>
      </c>
      <c r="AI999" s="3">
        <v>8685.15</v>
      </c>
      <c r="AJ999" t="s">
        <v>47</v>
      </c>
      <c r="AK999" t="s">
        <v>8234</v>
      </c>
      <c r="AL999" t="s">
        <v>8234</v>
      </c>
      <c r="AM999">
        <f>IF(Customers[[#This Row],[Customer Status]]="Churned",1,0)</f>
        <v>0</v>
      </c>
      <c r="AN999" t="str">
        <f>IF(Customers[[#This Row],[Monthly Charge]]&gt;=_xlfn.PERCENTILE.INC(Customers[Monthly Charge],0.75),"High-value","Other")</f>
        <v>High-value</v>
      </c>
    </row>
    <row r="1000" spans="1:40" x14ac:dyDescent="0.25">
      <c r="A1000" t="s">
        <v>1656</v>
      </c>
      <c r="B1000" t="s">
        <v>49</v>
      </c>
      <c r="C1000" s="1">
        <v>48</v>
      </c>
      <c r="D1000" t="s">
        <v>40</v>
      </c>
      <c r="E1000" s="1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 s="1">
        <v>1</v>
      </c>
      <c r="K1000" s="1">
        <v>1</v>
      </c>
      <c r="L1000" t="s">
        <v>54</v>
      </c>
      <c r="M1000" t="s">
        <v>40</v>
      </c>
      <c r="N1000" s="2">
        <v>35.71</v>
      </c>
      <c r="O1000" t="s">
        <v>43</v>
      </c>
      <c r="P1000" t="s">
        <v>40</v>
      </c>
      <c r="Q1000" t="s">
        <v>44</v>
      </c>
      <c r="R1000" s="1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 s="3">
        <v>80</v>
      </c>
      <c r="AE1000" s="3">
        <v>80</v>
      </c>
      <c r="AF1000" s="3">
        <v>0</v>
      </c>
      <c r="AG1000" s="3">
        <v>0</v>
      </c>
      <c r="AH1000" s="3">
        <v>35.71</v>
      </c>
      <c r="AI1000" s="3">
        <v>115.71</v>
      </c>
      <c r="AJ1000" t="s">
        <v>57</v>
      </c>
      <c r="AK1000" t="s">
        <v>58</v>
      </c>
      <c r="AL1000" t="s">
        <v>59</v>
      </c>
      <c r="AM1000">
        <f>IF(Customers[[#This Row],[Customer Status]]="Churned",1,0)</f>
        <v>1</v>
      </c>
      <c r="AN1000" t="str">
        <f>IF(Customers[[#This Row],[Monthly Charge]]&gt;=_xlfn.PERCENTILE.INC(Customers[Monthly Charge],0.75),"High-value","Other")</f>
        <v>Other</v>
      </c>
    </row>
    <row r="1001" spans="1:40" x14ac:dyDescent="0.25">
      <c r="A1001" t="s">
        <v>1657</v>
      </c>
      <c r="B1001" t="s">
        <v>49</v>
      </c>
      <c r="C1001" s="1">
        <v>33</v>
      </c>
      <c r="D1001" t="s">
        <v>43</v>
      </c>
      <c r="E1001" s="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 s="1">
        <v>0</v>
      </c>
      <c r="K1001" s="1">
        <v>3</v>
      </c>
      <c r="L1001" t="s">
        <v>54</v>
      </c>
      <c r="M1001" t="s">
        <v>40</v>
      </c>
      <c r="N1001" s="2">
        <v>15.12</v>
      </c>
      <c r="O1001" t="s">
        <v>43</v>
      </c>
      <c r="P1001" t="s">
        <v>43</v>
      </c>
      <c r="Q1001" t="s">
        <v>42</v>
      </c>
      <c r="R1001" s="1">
        <v>0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51</v>
      </c>
      <c r="AB1001" t="s">
        <v>40</v>
      </c>
      <c r="AC1001" t="s">
        <v>183</v>
      </c>
      <c r="AD1001" s="3">
        <v>19.8</v>
      </c>
      <c r="AE1001" s="3">
        <v>58.15</v>
      </c>
      <c r="AF1001" s="3">
        <v>0</v>
      </c>
      <c r="AG1001" s="3">
        <v>0</v>
      </c>
      <c r="AH1001" s="3">
        <v>45.36</v>
      </c>
      <c r="AI1001" s="3">
        <v>103.51</v>
      </c>
      <c r="AJ1001" t="s">
        <v>57</v>
      </c>
      <c r="AK1001" t="s">
        <v>117</v>
      </c>
      <c r="AL1001" t="s">
        <v>118</v>
      </c>
      <c r="AM1001">
        <f>IF(Customers[[#This Row],[Customer Status]]="Churned",1,0)</f>
        <v>1</v>
      </c>
      <c r="AN1001" t="str">
        <f>IF(Customers[[#This Row],[Monthly Charge]]&gt;=_xlfn.PERCENTILE.INC(Customers[Monthly Charge],0.75),"High-value","Other")</f>
        <v>Other</v>
      </c>
    </row>
    <row r="1002" spans="1:40" x14ac:dyDescent="0.25">
      <c r="A1002" t="s">
        <v>1659</v>
      </c>
      <c r="B1002" t="s">
        <v>39</v>
      </c>
      <c r="C1002" s="1">
        <v>33</v>
      </c>
      <c r="D1002" t="s">
        <v>43</v>
      </c>
      <c r="E1002" s="1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 s="1">
        <v>0</v>
      </c>
      <c r="K1002" s="1">
        <v>10</v>
      </c>
      <c r="L1002" t="s">
        <v>42</v>
      </c>
      <c r="M1002" t="s">
        <v>40</v>
      </c>
      <c r="N1002" s="2">
        <v>14.53</v>
      </c>
      <c r="O1002" t="s">
        <v>40</v>
      </c>
      <c r="P1002" t="s">
        <v>40</v>
      </c>
      <c r="Q1002" t="s">
        <v>55</v>
      </c>
      <c r="R1002" s="1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 s="3">
        <v>98.5</v>
      </c>
      <c r="AE1002" s="3">
        <v>1058.25</v>
      </c>
      <c r="AF1002" s="3">
        <v>0</v>
      </c>
      <c r="AG1002" s="3">
        <v>110</v>
      </c>
      <c r="AH1002" s="3">
        <v>145.30000000000001</v>
      </c>
      <c r="AI1002" s="3">
        <v>1313.55</v>
      </c>
      <c r="AJ1002" t="s">
        <v>57</v>
      </c>
      <c r="AK1002" t="s">
        <v>58</v>
      </c>
      <c r="AL1002" t="s">
        <v>59</v>
      </c>
      <c r="AM1002">
        <f>IF(Customers[[#This Row],[Customer Status]]="Churned",1,0)</f>
        <v>1</v>
      </c>
      <c r="AN1002" t="str">
        <f>IF(Customers[[#This Row],[Monthly Charge]]&gt;=_xlfn.PERCENTILE.INC(Customers[Monthly Charge],0.75),"High-value","Other")</f>
        <v>High-value</v>
      </c>
    </row>
    <row r="1003" spans="1:40" x14ac:dyDescent="0.25">
      <c r="A1003" t="s">
        <v>1660</v>
      </c>
      <c r="B1003" t="s">
        <v>39</v>
      </c>
      <c r="C1003" s="1">
        <v>22</v>
      </c>
      <c r="D1003" t="s">
        <v>43</v>
      </c>
      <c r="E1003" s="1">
        <v>0</v>
      </c>
      <c r="F1003" t="s">
        <v>1661</v>
      </c>
      <c r="G1003">
        <v>92014</v>
      </c>
      <c r="H1003">
        <v>32.948262</v>
      </c>
      <c r="I1003">
        <v>-117.256086</v>
      </c>
      <c r="J1003" s="1">
        <v>0</v>
      </c>
      <c r="K1003" s="1">
        <v>56</v>
      </c>
      <c r="L1003" t="s">
        <v>42</v>
      </c>
      <c r="M1003" t="s">
        <v>40</v>
      </c>
      <c r="N1003" s="2">
        <v>35.590000000000003</v>
      </c>
      <c r="O1003" t="s">
        <v>43</v>
      </c>
      <c r="P1003" t="s">
        <v>40</v>
      </c>
      <c r="Q1003" t="s">
        <v>55</v>
      </c>
      <c r="R1003" s="1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 s="3">
        <v>73.849999999999994</v>
      </c>
      <c r="AE1003" s="3">
        <v>4092.85</v>
      </c>
      <c r="AF1003" s="3">
        <v>0</v>
      </c>
      <c r="AG1003" s="3">
        <v>0</v>
      </c>
      <c r="AH1003" s="3">
        <v>1993.04</v>
      </c>
      <c r="AI1003" s="3">
        <v>6085.89</v>
      </c>
      <c r="AJ1003" t="s">
        <v>57</v>
      </c>
      <c r="AK1003" t="s">
        <v>121</v>
      </c>
      <c r="AL1003" t="s">
        <v>195</v>
      </c>
      <c r="AM1003">
        <f>IF(Customers[[#This Row],[Customer Status]]="Churned",1,0)</f>
        <v>1</v>
      </c>
      <c r="AN1003" t="str">
        <f>IF(Customers[[#This Row],[Monthly Charge]]&gt;=_xlfn.PERCENTILE.INC(Customers[Monthly Charge],0.75),"High-value","Other")</f>
        <v>Other</v>
      </c>
    </row>
    <row r="1004" spans="1:40" x14ac:dyDescent="0.25">
      <c r="A1004" t="s">
        <v>1662</v>
      </c>
      <c r="B1004" t="s">
        <v>49</v>
      </c>
      <c r="C1004" s="1">
        <v>42</v>
      </c>
      <c r="D1004" t="s">
        <v>43</v>
      </c>
      <c r="E1004" s="1">
        <v>3</v>
      </c>
      <c r="F1004" t="s">
        <v>135</v>
      </c>
      <c r="G1004">
        <v>90007</v>
      </c>
      <c r="H1004">
        <v>34.027337000000003</v>
      </c>
      <c r="I1004">
        <v>-118.28515</v>
      </c>
      <c r="J1004" s="1">
        <v>0</v>
      </c>
      <c r="K1004" s="1">
        <v>22</v>
      </c>
      <c r="L1004" t="s">
        <v>62</v>
      </c>
      <c r="M1004" t="s">
        <v>40</v>
      </c>
      <c r="N1004" s="2">
        <v>29.54</v>
      </c>
      <c r="O1004" t="s">
        <v>40</v>
      </c>
      <c r="P1004" t="s">
        <v>40</v>
      </c>
      <c r="Q1004" t="s">
        <v>55</v>
      </c>
      <c r="R1004" s="1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 s="3">
        <v>89.1</v>
      </c>
      <c r="AE1004" s="3">
        <v>1949.4</v>
      </c>
      <c r="AF1004" s="3">
        <v>0</v>
      </c>
      <c r="AG1004" s="3">
        <v>0</v>
      </c>
      <c r="AH1004" s="3">
        <v>649.88</v>
      </c>
      <c r="AI1004" s="3">
        <v>2599.2800000000002</v>
      </c>
      <c r="AJ1004" t="s">
        <v>47</v>
      </c>
      <c r="AK1004" t="s">
        <v>8234</v>
      </c>
      <c r="AL1004" t="s">
        <v>8234</v>
      </c>
      <c r="AM1004">
        <f>IF(Customers[[#This Row],[Customer Status]]="Churned",1,0)</f>
        <v>0</v>
      </c>
      <c r="AN1004" t="str">
        <f>IF(Customers[[#This Row],[Monthly Charge]]&gt;=_xlfn.PERCENTILE.INC(Customers[Monthly Charge],0.75),"High-value","Other")</f>
        <v>Other</v>
      </c>
    </row>
    <row r="1005" spans="1:40" x14ac:dyDescent="0.25">
      <c r="A1005" t="s">
        <v>1663</v>
      </c>
      <c r="B1005" t="s">
        <v>49</v>
      </c>
      <c r="C1005" s="1">
        <v>31</v>
      </c>
      <c r="D1005" t="s">
        <v>40</v>
      </c>
      <c r="E1005" s="1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 s="1">
        <v>9</v>
      </c>
      <c r="K1005" s="1">
        <v>72</v>
      </c>
      <c r="L1005" t="s">
        <v>72</v>
      </c>
      <c r="M1005" t="s">
        <v>40</v>
      </c>
      <c r="N1005" s="2">
        <v>7.16</v>
      </c>
      <c r="O1005" t="s">
        <v>40</v>
      </c>
      <c r="P1005" t="s">
        <v>40</v>
      </c>
      <c r="Q1005" t="s">
        <v>55</v>
      </c>
      <c r="R1005" s="1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 s="3">
        <v>106.1</v>
      </c>
      <c r="AE1005" s="3">
        <v>7548.6</v>
      </c>
      <c r="AF1005" s="3">
        <v>23.39</v>
      </c>
      <c r="AG1005" s="3">
        <v>0</v>
      </c>
      <c r="AH1005" s="3">
        <v>515.52</v>
      </c>
      <c r="AI1005" s="3">
        <v>8040.73</v>
      </c>
      <c r="AJ1005" t="s">
        <v>47</v>
      </c>
      <c r="AK1005" t="s">
        <v>8234</v>
      </c>
      <c r="AL1005" t="s">
        <v>8234</v>
      </c>
      <c r="AM1005">
        <f>IF(Customers[[#This Row],[Customer Status]]="Churned",1,0)</f>
        <v>0</v>
      </c>
      <c r="AN1005" t="str">
        <f>IF(Customers[[#This Row],[Monthly Charge]]&gt;=_xlfn.PERCENTILE.INC(Customers[Monthly Charge],0.75),"High-value","Other")</f>
        <v>High-value</v>
      </c>
    </row>
    <row r="1006" spans="1:40" x14ac:dyDescent="0.25">
      <c r="A1006" t="s">
        <v>1664</v>
      </c>
      <c r="B1006" t="s">
        <v>49</v>
      </c>
      <c r="C1006" s="1">
        <v>61</v>
      </c>
      <c r="D1006" t="s">
        <v>43</v>
      </c>
      <c r="E1006" s="1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 s="1">
        <v>0</v>
      </c>
      <c r="K1006" s="1">
        <v>1</v>
      </c>
      <c r="L1006" t="s">
        <v>42</v>
      </c>
      <c r="M1006" t="s">
        <v>40</v>
      </c>
      <c r="N1006" s="2">
        <v>4.53</v>
      </c>
      <c r="O1006" t="s">
        <v>40</v>
      </c>
      <c r="P1006" t="s">
        <v>40</v>
      </c>
      <c r="Q1006" t="s">
        <v>55</v>
      </c>
      <c r="R1006" s="1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 s="3">
        <v>75.099999999999994</v>
      </c>
      <c r="AE1006" s="3">
        <v>75.099999999999994</v>
      </c>
      <c r="AF1006" s="3">
        <v>0</v>
      </c>
      <c r="AG1006" s="3">
        <v>0</v>
      </c>
      <c r="AH1006" s="3">
        <v>4.53</v>
      </c>
      <c r="AI1006" s="3">
        <v>79.63</v>
      </c>
      <c r="AJ1006" t="s">
        <v>98</v>
      </c>
      <c r="AK1006" t="s">
        <v>8234</v>
      </c>
      <c r="AL1006" t="s">
        <v>8234</v>
      </c>
      <c r="AM1006">
        <f>IF(Customers[[#This Row],[Customer Status]]="Churned",1,0)</f>
        <v>0</v>
      </c>
      <c r="AN1006" t="str">
        <f>IF(Customers[[#This Row],[Monthly Charge]]&gt;=_xlfn.PERCENTILE.INC(Customers[Monthly Charge],0.75),"High-value","Other")</f>
        <v>Other</v>
      </c>
    </row>
    <row r="1007" spans="1:40" x14ac:dyDescent="0.25">
      <c r="A1007" t="s">
        <v>1665</v>
      </c>
      <c r="B1007" t="s">
        <v>39</v>
      </c>
      <c r="C1007" s="1">
        <v>59</v>
      </c>
      <c r="D1007" t="s">
        <v>40</v>
      </c>
      <c r="E1007" s="1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 s="1">
        <v>3</v>
      </c>
      <c r="K1007" s="1">
        <v>39</v>
      </c>
      <c r="L1007" t="s">
        <v>42</v>
      </c>
      <c r="M1007" t="s">
        <v>40</v>
      </c>
      <c r="N1007" s="2">
        <v>15.06</v>
      </c>
      <c r="O1007" t="s">
        <v>43</v>
      </c>
      <c r="P1007" t="s">
        <v>40</v>
      </c>
      <c r="Q1007" t="s">
        <v>79</v>
      </c>
      <c r="R1007" s="1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 s="3">
        <v>51.05</v>
      </c>
      <c r="AE1007" s="3">
        <v>2066</v>
      </c>
      <c r="AF1007" s="3">
        <v>0</v>
      </c>
      <c r="AG1007" s="3">
        <v>0</v>
      </c>
      <c r="AH1007" s="3">
        <v>587.34</v>
      </c>
      <c r="AI1007" s="3">
        <v>2653.34</v>
      </c>
      <c r="AJ1007" t="s">
        <v>47</v>
      </c>
      <c r="AK1007" t="s">
        <v>8234</v>
      </c>
      <c r="AL1007" t="s">
        <v>8234</v>
      </c>
      <c r="AM1007">
        <f>IF(Customers[[#This Row],[Customer Status]]="Churned",1,0)</f>
        <v>0</v>
      </c>
      <c r="AN1007" t="str">
        <f>IF(Customers[[#This Row],[Monthly Charge]]&gt;=_xlfn.PERCENTILE.INC(Customers[Monthly Charge],0.75),"High-value","Other")</f>
        <v>Other</v>
      </c>
    </row>
    <row r="1008" spans="1:40" x14ac:dyDescent="0.25">
      <c r="A1008" t="s">
        <v>1666</v>
      </c>
      <c r="B1008" t="s">
        <v>39</v>
      </c>
      <c r="C1008" s="1">
        <v>39</v>
      </c>
      <c r="D1008" t="s">
        <v>43</v>
      </c>
      <c r="E1008" s="1">
        <v>3</v>
      </c>
      <c r="F1008" t="s">
        <v>1667</v>
      </c>
      <c r="G1008">
        <v>93608</v>
      </c>
      <c r="H1008">
        <v>36.488056</v>
      </c>
      <c r="I1008">
        <v>-120.407691</v>
      </c>
      <c r="J1008" s="1">
        <v>0</v>
      </c>
      <c r="K1008" s="1">
        <v>1</v>
      </c>
      <c r="L1008" t="s">
        <v>54</v>
      </c>
      <c r="M1008" t="s">
        <v>40</v>
      </c>
      <c r="N1008" s="2">
        <v>9</v>
      </c>
      <c r="O1008" t="s">
        <v>43</v>
      </c>
      <c r="P1008" t="s">
        <v>40</v>
      </c>
      <c r="Q1008" t="s">
        <v>44</v>
      </c>
      <c r="R1008" s="1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 s="3">
        <v>49.9</v>
      </c>
      <c r="AE1008" s="3">
        <v>49.9</v>
      </c>
      <c r="AF1008" s="3">
        <v>0</v>
      </c>
      <c r="AG1008" s="3">
        <v>0</v>
      </c>
      <c r="AH1008" s="3">
        <v>9</v>
      </c>
      <c r="AI1008" s="3">
        <v>58.9</v>
      </c>
      <c r="AJ1008" t="s">
        <v>98</v>
      </c>
      <c r="AK1008" t="s">
        <v>8234</v>
      </c>
      <c r="AL1008" t="s">
        <v>8234</v>
      </c>
      <c r="AM1008">
        <f>IF(Customers[[#This Row],[Customer Status]]="Churned",1,0)</f>
        <v>0</v>
      </c>
      <c r="AN1008" t="str">
        <f>IF(Customers[[#This Row],[Monthly Charge]]&gt;=_xlfn.PERCENTILE.INC(Customers[Monthly Charge],0.75),"High-value","Other")</f>
        <v>Other</v>
      </c>
    </row>
    <row r="1009" spans="1:40" x14ac:dyDescent="0.25">
      <c r="A1009" t="s">
        <v>1668</v>
      </c>
      <c r="B1009" t="s">
        <v>49</v>
      </c>
      <c r="C1009" s="1">
        <v>44</v>
      </c>
      <c r="D1009" t="s">
        <v>43</v>
      </c>
      <c r="E1009" s="1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 s="1">
        <v>0</v>
      </c>
      <c r="K1009" s="1">
        <v>1</v>
      </c>
      <c r="L1009" t="s">
        <v>42</v>
      </c>
      <c r="M1009" t="s">
        <v>40</v>
      </c>
      <c r="N1009" s="2">
        <v>16.059999999999999</v>
      </c>
      <c r="O1009" t="s">
        <v>43</v>
      </c>
      <c r="P1009" t="s">
        <v>40</v>
      </c>
      <c r="Q1009" t="s">
        <v>55</v>
      </c>
      <c r="R1009" s="1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 s="3">
        <v>89.1</v>
      </c>
      <c r="AE1009" s="3">
        <v>89.1</v>
      </c>
      <c r="AF1009" s="3">
        <v>0</v>
      </c>
      <c r="AG1009" s="3">
        <v>0</v>
      </c>
      <c r="AH1009" s="3">
        <v>16.059999999999999</v>
      </c>
      <c r="AI1009" s="3">
        <v>105.16</v>
      </c>
      <c r="AJ1009" t="s">
        <v>57</v>
      </c>
      <c r="AK1009" t="s">
        <v>109</v>
      </c>
      <c r="AL1009" t="s">
        <v>344</v>
      </c>
      <c r="AM1009">
        <f>IF(Customers[[#This Row],[Customer Status]]="Churned",1,0)</f>
        <v>1</v>
      </c>
      <c r="AN1009" t="str">
        <f>IF(Customers[[#This Row],[Monthly Charge]]&gt;=_xlfn.PERCENTILE.INC(Customers[Monthly Charge],0.75),"High-value","Other")</f>
        <v>Other</v>
      </c>
    </row>
    <row r="1010" spans="1:40" x14ac:dyDescent="0.25">
      <c r="A1010" t="s">
        <v>1669</v>
      </c>
      <c r="B1010" t="s">
        <v>49</v>
      </c>
      <c r="C1010" s="1">
        <v>61</v>
      </c>
      <c r="D1010" t="s">
        <v>40</v>
      </c>
      <c r="E1010" s="1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 s="1">
        <v>3</v>
      </c>
      <c r="K1010" s="1">
        <v>52</v>
      </c>
      <c r="L1010" t="s">
        <v>76</v>
      </c>
      <c r="M1010" t="s">
        <v>40</v>
      </c>
      <c r="N1010" s="2">
        <v>18.02</v>
      </c>
      <c r="O1010" t="s">
        <v>40</v>
      </c>
      <c r="P1010" t="s">
        <v>40</v>
      </c>
      <c r="Q1010" t="s">
        <v>55</v>
      </c>
      <c r="R1010" s="1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 s="3">
        <v>91.6</v>
      </c>
      <c r="AE1010" s="3">
        <v>4627.8</v>
      </c>
      <c r="AF1010" s="3">
        <v>0</v>
      </c>
      <c r="AG1010" s="3">
        <v>60</v>
      </c>
      <c r="AH1010" s="3">
        <v>937.04</v>
      </c>
      <c r="AI1010" s="3">
        <v>5624.84</v>
      </c>
      <c r="AJ1010" t="s">
        <v>47</v>
      </c>
      <c r="AK1010" t="s">
        <v>8234</v>
      </c>
      <c r="AL1010" t="s">
        <v>8234</v>
      </c>
      <c r="AM1010">
        <f>IF(Customers[[#This Row],[Customer Status]]="Churned",1,0)</f>
        <v>0</v>
      </c>
      <c r="AN1010" t="str">
        <f>IF(Customers[[#This Row],[Monthly Charge]]&gt;=_xlfn.PERCENTILE.INC(Customers[Monthly Charge],0.75),"High-value","Other")</f>
        <v>High-value</v>
      </c>
    </row>
    <row r="1011" spans="1:40" x14ac:dyDescent="0.25">
      <c r="A1011" t="s">
        <v>1671</v>
      </c>
      <c r="B1011" t="s">
        <v>49</v>
      </c>
      <c r="C1011" s="1">
        <v>35</v>
      </c>
      <c r="D1011" t="s">
        <v>40</v>
      </c>
      <c r="E1011" s="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 s="1">
        <v>1</v>
      </c>
      <c r="K1011" s="1">
        <v>10</v>
      </c>
      <c r="L1011" t="s">
        <v>62</v>
      </c>
      <c r="M1011" t="s">
        <v>40</v>
      </c>
      <c r="N1011" s="2">
        <v>1.0900000000000001</v>
      </c>
      <c r="O1011" t="s">
        <v>40</v>
      </c>
      <c r="P1011" t="s">
        <v>40</v>
      </c>
      <c r="Q1011" t="s">
        <v>55</v>
      </c>
      <c r="R1011" s="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 s="3">
        <v>98.5</v>
      </c>
      <c r="AE1011" s="3">
        <v>1037.75</v>
      </c>
      <c r="AF1011" s="3">
        <v>0</v>
      </c>
      <c r="AG1011" s="3">
        <v>0</v>
      </c>
      <c r="AH1011" s="3">
        <v>10.9</v>
      </c>
      <c r="AI1011" s="3">
        <v>1048.6500000000001</v>
      </c>
      <c r="AJ1011" t="s">
        <v>57</v>
      </c>
      <c r="AK1011" t="s">
        <v>63</v>
      </c>
      <c r="AL1011" t="s">
        <v>559</v>
      </c>
      <c r="AM1011">
        <f>IF(Customers[[#This Row],[Customer Status]]="Churned",1,0)</f>
        <v>1</v>
      </c>
      <c r="AN1011" t="str">
        <f>IF(Customers[[#This Row],[Monthly Charge]]&gt;=_xlfn.PERCENTILE.INC(Customers[Monthly Charge],0.75),"High-value","Other")</f>
        <v>High-value</v>
      </c>
    </row>
    <row r="1012" spans="1:40" x14ac:dyDescent="0.25">
      <c r="A1012" t="s">
        <v>1672</v>
      </c>
      <c r="B1012" t="s">
        <v>49</v>
      </c>
      <c r="C1012" s="1">
        <v>34</v>
      </c>
      <c r="D1012" t="s">
        <v>43</v>
      </c>
      <c r="E1012" s="1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 s="1">
        <v>0</v>
      </c>
      <c r="K1012" s="1">
        <v>4</v>
      </c>
      <c r="L1012" t="s">
        <v>42</v>
      </c>
      <c r="M1012" t="s">
        <v>40</v>
      </c>
      <c r="N1012" s="2">
        <v>38.01</v>
      </c>
      <c r="O1012" t="s">
        <v>43</v>
      </c>
      <c r="P1012" t="s">
        <v>40</v>
      </c>
      <c r="Q1012" t="s">
        <v>44</v>
      </c>
      <c r="R1012" s="1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 s="3">
        <v>49.25</v>
      </c>
      <c r="AE1012" s="3">
        <v>208.45</v>
      </c>
      <c r="AF1012" s="3">
        <v>0</v>
      </c>
      <c r="AG1012" s="3">
        <v>0</v>
      </c>
      <c r="AH1012" s="3">
        <v>152.04</v>
      </c>
      <c r="AI1012" s="3">
        <v>360.49</v>
      </c>
      <c r="AJ1012" t="s">
        <v>47</v>
      </c>
      <c r="AK1012" t="s">
        <v>8234</v>
      </c>
      <c r="AL1012" t="s">
        <v>8234</v>
      </c>
      <c r="AM1012">
        <f>IF(Customers[[#This Row],[Customer Status]]="Churned",1,0)</f>
        <v>0</v>
      </c>
      <c r="AN1012" t="str">
        <f>IF(Customers[[#This Row],[Monthly Charge]]&gt;=_xlfn.PERCENTILE.INC(Customers[Monthly Charge],0.75),"High-value","Other")</f>
        <v>Other</v>
      </c>
    </row>
    <row r="1013" spans="1:40" x14ac:dyDescent="0.25">
      <c r="A1013" t="s">
        <v>1673</v>
      </c>
      <c r="B1013" t="s">
        <v>49</v>
      </c>
      <c r="C1013" s="1">
        <v>21</v>
      </c>
      <c r="D1013" t="s">
        <v>40</v>
      </c>
      <c r="E1013" s="1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 s="1">
        <v>7</v>
      </c>
      <c r="K1013" s="1">
        <v>70</v>
      </c>
      <c r="L1013" t="s">
        <v>72</v>
      </c>
      <c r="M1013" t="s">
        <v>43</v>
      </c>
      <c r="N1013" s="2">
        <v>0</v>
      </c>
      <c r="O1013" t="s">
        <v>43</v>
      </c>
      <c r="P1013" t="s">
        <v>40</v>
      </c>
      <c r="Q1013" t="s">
        <v>79</v>
      </c>
      <c r="R1013" s="1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 s="3">
        <v>59.5</v>
      </c>
      <c r="AE1013" s="3">
        <v>4144.8</v>
      </c>
      <c r="AF1013" s="3">
        <v>23.72</v>
      </c>
      <c r="AG1013" s="3">
        <v>0</v>
      </c>
      <c r="AH1013" s="3">
        <v>0</v>
      </c>
      <c r="AI1013" s="3">
        <v>4121.08</v>
      </c>
      <c r="AJ1013" t="s">
        <v>47</v>
      </c>
      <c r="AK1013" t="s">
        <v>8234</v>
      </c>
      <c r="AL1013" t="s">
        <v>8234</v>
      </c>
      <c r="AM1013">
        <f>IF(Customers[[#This Row],[Customer Status]]="Churned",1,0)</f>
        <v>0</v>
      </c>
      <c r="AN1013" t="str">
        <f>IF(Customers[[#This Row],[Monthly Charge]]&gt;=_xlfn.PERCENTILE.INC(Customers[Monthly Charge],0.75),"High-value","Other")</f>
        <v>Other</v>
      </c>
    </row>
    <row r="1014" spans="1:40" x14ac:dyDescent="0.25">
      <c r="A1014" t="s">
        <v>1674</v>
      </c>
      <c r="B1014" t="s">
        <v>49</v>
      </c>
      <c r="C1014" s="1">
        <v>39</v>
      </c>
      <c r="D1014" t="s">
        <v>40</v>
      </c>
      <c r="E1014" s="1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 s="1">
        <v>7</v>
      </c>
      <c r="K1014" s="1">
        <v>60</v>
      </c>
      <c r="L1014" t="s">
        <v>42</v>
      </c>
      <c r="M1014" t="s">
        <v>40</v>
      </c>
      <c r="N1014" s="2">
        <v>30.14</v>
      </c>
      <c r="O1014" t="s">
        <v>43</v>
      </c>
      <c r="P1014" t="s">
        <v>43</v>
      </c>
      <c r="Q1014" t="s">
        <v>42</v>
      </c>
      <c r="R1014" s="1">
        <v>0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73</v>
      </c>
      <c r="AB1014" t="s">
        <v>43</v>
      </c>
      <c r="AC1014" t="s">
        <v>46</v>
      </c>
      <c r="AD1014" s="3">
        <v>19.95</v>
      </c>
      <c r="AE1014" s="3">
        <v>1258.1500000000001</v>
      </c>
      <c r="AF1014" s="3">
        <v>0</v>
      </c>
      <c r="AG1014" s="3">
        <v>0</v>
      </c>
      <c r="AH1014" s="3">
        <v>1808.4</v>
      </c>
      <c r="AI1014" s="3">
        <v>3066.55</v>
      </c>
      <c r="AJ1014" t="s">
        <v>47</v>
      </c>
      <c r="AK1014" t="s">
        <v>8234</v>
      </c>
      <c r="AL1014" t="s">
        <v>8234</v>
      </c>
      <c r="AM1014">
        <f>IF(Customers[[#This Row],[Customer Status]]="Churned",1,0)</f>
        <v>0</v>
      </c>
      <c r="AN1014" t="str">
        <f>IF(Customers[[#This Row],[Monthly Charge]]&gt;=_xlfn.PERCENTILE.INC(Customers[Monthly Charge],0.75),"High-value","Other")</f>
        <v>Other</v>
      </c>
    </row>
    <row r="1015" spans="1:40" x14ac:dyDescent="0.25">
      <c r="A1015" t="s">
        <v>1676</v>
      </c>
      <c r="B1015" t="s">
        <v>49</v>
      </c>
      <c r="C1015" s="1">
        <v>78</v>
      </c>
      <c r="D1015" t="s">
        <v>40</v>
      </c>
      <c r="E1015" s="1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 s="1">
        <v>7</v>
      </c>
      <c r="K1015" s="1">
        <v>8</v>
      </c>
      <c r="L1015" t="s">
        <v>54</v>
      </c>
      <c r="M1015" t="s">
        <v>40</v>
      </c>
      <c r="N1015" s="2">
        <v>25.57</v>
      </c>
      <c r="O1015" t="s">
        <v>43</v>
      </c>
      <c r="P1015" t="s">
        <v>40</v>
      </c>
      <c r="Q1015" t="s">
        <v>44</v>
      </c>
      <c r="R1015" s="1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 s="3">
        <v>64.400000000000006</v>
      </c>
      <c r="AE1015" s="3">
        <v>581.70000000000005</v>
      </c>
      <c r="AF1015" s="3">
        <v>0</v>
      </c>
      <c r="AG1015" s="3">
        <v>0</v>
      </c>
      <c r="AH1015" s="3">
        <v>204.56</v>
      </c>
      <c r="AI1015" s="3">
        <v>786.26</v>
      </c>
      <c r="AJ1015" t="s">
        <v>47</v>
      </c>
      <c r="AK1015" t="s">
        <v>8234</v>
      </c>
      <c r="AL1015" t="s">
        <v>8234</v>
      </c>
      <c r="AM1015">
        <f>IF(Customers[[#This Row],[Customer Status]]="Churned",1,0)</f>
        <v>0</v>
      </c>
      <c r="AN1015" t="str">
        <f>IF(Customers[[#This Row],[Monthly Charge]]&gt;=_xlfn.PERCENTILE.INC(Customers[Monthly Charge],0.75),"High-value","Other")</f>
        <v>Other</v>
      </c>
    </row>
    <row r="1016" spans="1:40" x14ac:dyDescent="0.25">
      <c r="A1016" t="s">
        <v>1677</v>
      </c>
      <c r="B1016" t="s">
        <v>39</v>
      </c>
      <c r="C1016" s="1">
        <v>31</v>
      </c>
      <c r="D1016" t="s">
        <v>40</v>
      </c>
      <c r="E1016" s="1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 s="1">
        <v>1</v>
      </c>
      <c r="K1016" s="1">
        <v>10</v>
      </c>
      <c r="L1016" t="s">
        <v>42</v>
      </c>
      <c r="M1016" t="s">
        <v>40</v>
      </c>
      <c r="N1016" s="2">
        <v>32.07</v>
      </c>
      <c r="O1016" t="s">
        <v>40</v>
      </c>
      <c r="P1016" t="s">
        <v>40</v>
      </c>
      <c r="Q1016" t="s">
        <v>55</v>
      </c>
      <c r="R1016" s="1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 s="3">
        <v>102.1</v>
      </c>
      <c r="AE1016" s="3">
        <v>1068.8499999999999</v>
      </c>
      <c r="AF1016" s="3">
        <v>0</v>
      </c>
      <c r="AG1016" s="3">
        <v>0</v>
      </c>
      <c r="AH1016" s="3">
        <v>320.7</v>
      </c>
      <c r="AI1016" s="3">
        <v>1389.55</v>
      </c>
      <c r="AJ1016" t="s">
        <v>57</v>
      </c>
      <c r="AK1016" t="s">
        <v>58</v>
      </c>
      <c r="AL1016" t="s">
        <v>203</v>
      </c>
      <c r="AM1016">
        <f>IF(Customers[[#This Row],[Customer Status]]="Churned",1,0)</f>
        <v>1</v>
      </c>
      <c r="AN1016" t="str">
        <f>IF(Customers[[#This Row],[Monthly Charge]]&gt;=_xlfn.PERCENTILE.INC(Customers[Monthly Charge],0.75),"High-value","Other")</f>
        <v>High-value</v>
      </c>
    </row>
    <row r="1017" spans="1:40" x14ac:dyDescent="0.25">
      <c r="A1017" t="s">
        <v>1678</v>
      </c>
      <c r="B1017" t="s">
        <v>39</v>
      </c>
      <c r="C1017" s="1">
        <v>44</v>
      </c>
      <c r="D1017" t="s">
        <v>40</v>
      </c>
      <c r="E1017" s="1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 s="1">
        <v>1</v>
      </c>
      <c r="K1017" s="1">
        <v>3</v>
      </c>
      <c r="L1017" t="s">
        <v>42</v>
      </c>
      <c r="M1017" t="s">
        <v>40</v>
      </c>
      <c r="N1017" s="2">
        <v>30.34</v>
      </c>
      <c r="O1017" t="s">
        <v>43</v>
      </c>
      <c r="P1017" t="s">
        <v>43</v>
      </c>
      <c r="Q1017" t="s">
        <v>42</v>
      </c>
      <c r="R1017" s="1">
        <v>0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51</v>
      </c>
      <c r="AB1017" t="s">
        <v>43</v>
      </c>
      <c r="AC1017" t="s">
        <v>46</v>
      </c>
      <c r="AD1017" s="3">
        <v>19.649999999999999</v>
      </c>
      <c r="AE1017" s="3">
        <v>60.65</v>
      </c>
      <c r="AF1017" s="3">
        <v>0</v>
      </c>
      <c r="AG1017" s="3">
        <v>0</v>
      </c>
      <c r="AH1017" s="3">
        <v>91.02</v>
      </c>
      <c r="AI1017" s="3">
        <v>151.66999999999999</v>
      </c>
      <c r="AJ1017" t="s">
        <v>98</v>
      </c>
      <c r="AK1017" t="s">
        <v>8234</v>
      </c>
      <c r="AL1017" t="s">
        <v>8234</v>
      </c>
      <c r="AM1017">
        <f>IF(Customers[[#This Row],[Customer Status]]="Churned",1,0)</f>
        <v>0</v>
      </c>
      <c r="AN1017" t="str">
        <f>IF(Customers[[#This Row],[Monthly Charge]]&gt;=_xlfn.PERCENTILE.INC(Customers[Monthly Charge],0.75),"High-value","Other")</f>
        <v>Other</v>
      </c>
    </row>
    <row r="1018" spans="1:40" x14ac:dyDescent="0.25">
      <c r="A1018" t="s">
        <v>1679</v>
      </c>
      <c r="B1018" t="s">
        <v>49</v>
      </c>
      <c r="C1018" s="1">
        <v>69</v>
      </c>
      <c r="D1018" t="s">
        <v>40</v>
      </c>
      <c r="E1018" s="1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 s="1">
        <v>9</v>
      </c>
      <c r="K1018" s="1">
        <v>64</v>
      </c>
      <c r="L1018" t="s">
        <v>42</v>
      </c>
      <c r="M1018" t="s">
        <v>40</v>
      </c>
      <c r="N1018" s="2">
        <v>37.090000000000003</v>
      </c>
      <c r="O1018" t="s">
        <v>40</v>
      </c>
      <c r="P1018" t="s">
        <v>43</v>
      </c>
      <c r="Q1018" t="s">
        <v>42</v>
      </c>
      <c r="R1018" s="1">
        <v>0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73</v>
      </c>
      <c r="AB1018" t="s">
        <v>40</v>
      </c>
      <c r="AC1018" t="s">
        <v>56</v>
      </c>
      <c r="AD1018" s="3">
        <v>24.4</v>
      </c>
      <c r="AE1018" s="3">
        <v>1548.65</v>
      </c>
      <c r="AF1018" s="3">
        <v>0</v>
      </c>
      <c r="AG1018" s="3">
        <v>0</v>
      </c>
      <c r="AH1018" s="3">
        <v>2373.7600000000002</v>
      </c>
      <c r="AI1018" s="3">
        <v>3922.41</v>
      </c>
      <c r="AJ1018" t="s">
        <v>47</v>
      </c>
      <c r="AK1018" t="s">
        <v>8234</v>
      </c>
      <c r="AL1018" t="s">
        <v>8234</v>
      </c>
      <c r="AM1018">
        <f>IF(Customers[[#This Row],[Customer Status]]="Churned",1,0)</f>
        <v>0</v>
      </c>
      <c r="AN1018" t="str">
        <f>IF(Customers[[#This Row],[Monthly Charge]]&gt;=_xlfn.PERCENTILE.INC(Customers[Monthly Charge],0.75),"High-value","Other")</f>
        <v>Other</v>
      </c>
    </row>
    <row r="1019" spans="1:40" x14ac:dyDescent="0.25">
      <c r="A1019" t="s">
        <v>1680</v>
      </c>
      <c r="B1019" t="s">
        <v>39</v>
      </c>
      <c r="C1019" s="1">
        <v>39</v>
      </c>
      <c r="D1019" t="s">
        <v>40</v>
      </c>
      <c r="E1019" s="1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 s="1">
        <v>6</v>
      </c>
      <c r="K1019" s="1">
        <v>66</v>
      </c>
      <c r="L1019" t="s">
        <v>72</v>
      </c>
      <c r="M1019" t="s">
        <v>40</v>
      </c>
      <c r="N1019" s="2">
        <v>42.23</v>
      </c>
      <c r="O1019" t="s">
        <v>40</v>
      </c>
      <c r="P1019" t="s">
        <v>40</v>
      </c>
      <c r="Q1019" t="s">
        <v>55</v>
      </c>
      <c r="R1019" s="1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 s="3">
        <v>105.2</v>
      </c>
      <c r="AE1019" s="3">
        <v>6936.85</v>
      </c>
      <c r="AF1019" s="3">
        <v>0</v>
      </c>
      <c r="AG1019" s="3">
        <v>0</v>
      </c>
      <c r="AH1019" s="3">
        <v>2787.18</v>
      </c>
      <c r="AI1019" s="3">
        <v>9724.0300000000007</v>
      </c>
      <c r="AJ1019" t="s">
        <v>47</v>
      </c>
      <c r="AK1019" t="s">
        <v>8234</v>
      </c>
      <c r="AL1019" t="s">
        <v>8234</v>
      </c>
      <c r="AM1019">
        <f>IF(Customers[[#This Row],[Customer Status]]="Churned",1,0)</f>
        <v>0</v>
      </c>
      <c r="AN1019" t="str">
        <f>IF(Customers[[#This Row],[Monthly Charge]]&gt;=_xlfn.PERCENTILE.INC(Customers[Monthly Charge],0.75),"High-value","Other")</f>
        <v>High-value</v>
      </c>
    </row>
    <row r="1020" spans="1:40" x14ac:dyDescent="0.25">
      <c r="A1020" t="s">
        <v>1681</v>
      </c>
      <c r="B1020" t="s">
        <v>49</v>
      </c>
      <c r="C1020" s="1">
        <v>27</v>
      </c>
      <c r="D1020" t="s">
        <v>40</v>
      </c>
      <c r="E1020" s="1">
        <v>2</v>
      </c>
      <c r="F1020" t="s">
        <v>151</v>
      </c>
      <c r="G1020">
        <v>92110</v>
      </c>
      <c r="H1020">
        <v>32.765009999999997</v>
      </c>
      <c r="I1020">
        <v>-117.19938</v>
      </c>
      <c r="J1020" s="1">
        <v>7</v>
      </c>
      <c r="K1020" s="1">
        <v>49</v>
      </c>
      <c r="L1020" t="s">
        <v>42</v>
      </c>
      <c r="M1020" t="s">
        <v>40</v>
      </c>
      <c r="N1020" s="2">
        <v>36.08</v>
      </c>
      <c r="O1020" t="s">
        <v>40</v>
      </c>
      <c r="P1020" t="s">
        <v>40</v>
      </c>
      <c r="Q1020" t="s">
        <v>55</v>
      </c>
      <c r="R1020" s="1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 s="3">
        <v>93.65</v>
      </c>
      <c r="AE1020" s="3">
        <v>4520.1499999999996</v>
      </c>
      <c r="AF1020" s="3">
        <v>33.130000000000003</v>
      </c>
      <c r="AG1020" s="3">
        <v>0</v>
      </c>
      <c r="AH1020" s="3">
        <v>1767.92</v>
      </c>
      <c r="AI1020" s="3">
        <v>6254.94</v>
      </c>
      <c r="AJ1020" t="s">
        <v>47</v>
      </c>
      <c r="AK1020" t="s">
        <v>8234</v>
      </c>
      <c r="AL1020" t="s">
        <v>8234</v>
      </c>
      <c r="AM1020">
        <f>IF(Customers[[#This Row],[Customer Status]]="Churned",1,0)</f>
        <v>0</v>
      </c>
      <c r="AN1020" t="str">
        <f>IF(Customers[[#This Row],[Monthly Charge]]&gt;=_xlfn.PERCENTILE.INC(Customers[Monthly Charge],0.75),"High-value","Other")</f>
        <v>High-value</v>
      </c>
    </row>
    <row r="1021" spans="1:40" x14ac:dyDescent="0.25">
      <c r="A1021" t="s">
        <v>1682</v>
      </c>
      <c r="B1021" t="s">
        <v>39</v>
      </c>
      <c r="C1021" s="1">
        <v>37</v>
      </c>
      <c r="D1021" t="s">
        <v>43</v>
      </c>
      <c r="E1021" s="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 s="1">
        <v>0</v>
      </c>
      <c r="K1021" s="1">
        <v>1</v>
      </c>
      <c r="L1021" t="s">
        <v>42</v>
      </c>
      <c r="M1021" t="s">
        <v>40</v>
      </c>
      <c r="N1021" s="2">
        <v>44.98</v>
      </c>
      <c r="O1021" t="s">
        <v>43</v>
      </c>
      <c r="P1021" t="s">
        <v>40</v>
      </c>
      <c r="Q1021" t="s">
        <v>79</v>
      </c>
      <c r="R1021" s="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 s="3">
        <v>49.95</v>
      </c>
      <c r="AE1021" s="3">
        <v>49.95</v>
      </c>
      <c r="AF1021" s="3">
        <v>0</v>
      </c>
      <c r="AG1021" s="3">
        <v>0</v>
      </c>
      <c r="AH1021" s="3">
        <v>44.98</v>
      </c>
      <c r="AI1021" s="3">
        <v>94.93</v>
      </c>
      <c r="AJ1021" t="s">
        <v>98</v>
      </c>
      <c r="AK1021" t="s">
        <v>8234</v>
      </c>
      <c r="AL1021" t="s">
        <v>8234</v>
      </c>
      <c r="AM1021">
        <f>IF(Customers[[#This Row],[Customer Status]]="Churned",1,0)</f>
        <v>0</v>
      </c>
      <c r="AN1021" t="str">
        <f>IF(Customers[[#This Row],[Monthly Charge]]&gt;=_xlfn.PERCENTILE.INC(Customers[Monthly Charge],0.75),"High-value","Other")</f>
        <v>Other</v>
      </c>
    </row>
    <row r="1022" spans="1:40" x14ac:dyDescent="0.25">
      <c r="A1022" t="s">
        <v>1684</v>
      </c>
      <c r="B1022" t="s">
        <v>49</v>
      </c>
      <c r="C1022" s="1">
        <v>55</v>
      </c>
      <c r="D1022" t="s">
        <v>43</v>
      </c>
      <c r="E1022" s="1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 s="1">
        <v>0</v>
      </c>
      <c r="K1022" s="1">
        <v>36</v>
      </c>
      <c r="L1022" t="s">
        <v>42</v>
      </c>
      <c r="M1022" t="s">
        <v>40</v>
      </c>
      <c r="N1022" s="2">
        <v>21.3</v>
      </c>
      <c r="O1022" t="s">
        <v>43</v>
      </c>
      <c r="P1022" t="s">
        <v>40</v>
      </c>
      <c r="Q1022" t="s">
        <v>55</v>
      </c>
      <c r="R1022" s="1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 s="3">
        <v>94.7</v>
      </c>
      <c r="AE1022" s="3">
        <v>3512.5</v>
      </c>
      <c r="AF1022" s="3">
        <v>0</v>
      </c>
      <c r="AG1022" s="3">
        <v>0</v>
      </c>
      <c r="AH1022" s="3">
        <v>766.8</v>
      </c>
      <c r="AI1022" s="3">
        <v>4279.3</v>
      </c>
      <c r="AJ1022" t="s">
        <v>47</v>
      </c>
      <c r="AK1022" t="s">
        <v>8234</v>
      </c>
      <c r="AL1022" t="s">
        <v>8234</v>
      </c>
      <c r="AM1022">
        <f>IF(Customers[[#This Row],[Customer Status]]="Churned",1,0)</f>
        <v>0</v>
      </c>
      <c r="AN1022" t="str">
        <f>IF(Customers[[#This Row],[Monthly Charge]]&gt;=_xlfn.PERCENTILE.INC(Customers[Monthly Charge],0.75),"High-value","Other")</f>
        <v>High-value</v>
      </c>
    </row>
    <row r="1023" spans="1:40" x14ac:dyDescent="0.25">
      <c r="A1023" t="s">
        <v>1686</v>
      </c>
      <c r="B1023" t="s">
        <v>39</v>
      </c>
      <c r="C1023" s="1">
        <v>24</v>
      </c>
      <c r="D1023" t="s">
        <v>40</v>
      </c>
      <c r="E1023" s="1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 s="1">
        <v>8</v>
      </c>
      <c r="K1023" s="1">
        <v>58</v>
      </c>
      <c r="L1023" t="s">
        <v>42</v>
      </c>
      <c r="M1023" t="s">
        <v>40</v>
      </c>
      <c r="N1023" s="2">
        <v>26.99</v>
      </c>
      <c r="O1023" t="s">
        <v>40</v>
      </c>
      <c r="P1023" t="s">
        <v>40</v>
      </c>
      <c r="Q1023" t="s">
        <v>44</v>
      </c>
      <c r="R1023" s="1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 s="3">
        <v>68.400000000000006</v>
      </c>
      <c r="AE1023" s="3">
        <v>3972.25</v>
      </c>
      <c r="AF1023" s="3">
        <v>0</v>
      </c>
      <c r="AG1023" s="3">
        <v>0</v>
      </c>
      <c r="AH1023" s="3">
        <v>1565.42</v>
      </c>
      <c r="AI1023" s="3">
        <v>5537.67</v>
      </c>
      <c r="AJ1023" t="s">
        <v>47</v>
      </c>
      <c r="AK1023" t="s">
        <v>8234</v>
      </c>
      <c r="AL1023" t="s">
        <v>8234</v>
      </c>
      <c r="AM1023">
        <f>IF(Customers[[#This Row],[Customer Status]]="Churned",1,0)</f>
        <v>0</v>
      </c>
      <c r="AN1023" t="str">
        <f>IF(Customers[[#This Row],[Monthly Charge]]&gt;=_xlfn.PERCENTILE.INC(Customers[Monthly Charge],0.75),"High-value","Other")</f>
        <v>Other</v>
      </c>
    </row>
    <row r="1024" spans="1:40" x14ac:dyDescent="0.25">
      <c r="A1024" t="s">
        <v>1688</v>
      </c>
      <c r="B1024" t="s">
        <v>49</v>
      </c>
      <c r="C1024" s="1">
        <v>55</v>
      </c>
      <c r="D1024" t="s">
        <v>43</v>
      </c>
      <c r="E1024" s="1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 s="1">
        <v>0</v>
      </c>
      <c r="K1024" s="1">
        <v>7</v>
      </c>
      <c r="L1024" t="s">
        <v>54</v>
      </c>
      <c r="M1024" t="s">
        <v>40</v>
      </c>
      <c r="N1024" s="2">
        <v>34.590000000000003</v>
      </c>
      <c r="O1024" t="s">
        <v>43</v>
      </c>
      <c r="P1024" t="s">
        <v>40</v>
      </c>
      <c r="Q1024" t="s">
        <v>55</v>
      </c>
      <c r="R1024" s="1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 s="3">
        <v>74.900000000000006</v>
      </c>
      <c r="AE1024" s="3">
        <v>490.55</v>
      </c>
      <c r="AF1024" s="3">
        <v>0</v>
      </c>
      <c r="AG1024" s="3">
        <v>0</v>
      </c>
      <c r="AH1024" s="3">
        <v>242.13</v>
      </c>
      <c r="AI1024" s="3">
        <v>732.68</v>
      </c>
      <c r="AJ1024" t="s">
        <v>47</v>
      </c>
      <c r="AK1024" t="s">
        <v>8234</v>
      </c>
      <c r="AL1024" t="s">
        <v>8234</v>
      </c>
      <c r="AM1024">
        <f>IF(Customers[[#This Row],[Customer Status]]="Churned",1,0)</f>
        <v>0</v>
      </c>
      <c r="AN1024" t="str">
        <f>IF(Customers[[#This Row],[Monthly Charge]]&gt;=_xlfn.PERCENTILE.INC(Customers[Monthly Charge],0.75),"High-value","Other")</f>
        <v>Other</v>
      </c>
    </row>
    <row r="1025" spans="1:40" x14ac:dyDescent="0.25">
      <c r="A1025" t="s">
        <v>1689</v>
      </c>
      <c r="B1025" t="s">
        <v>39</v>
      </c>
      <c r="C1025" s="1">
        <v>39</v>
      </c>
      <c r="D1025" t="s">
        <v>43</v>
      </c>
      <c r="E1025" s="1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 s="1">
        <v>0</v>
      </c>
      <c r="K1025" s="1">
        <v>1</v>
      </c>
      <c r="L1025" t="s">
        <v>54</v>
      </c>
      <c r="M1025" t="s">
        <v>40</v>
      </c>
      <c r="N1025" s="2">
        <v>37.5</v>
      </c>
      <c r="O1025" t="s">
        <v>43</v>
      </c>
      <c r="P1025" t="s">
        <v>40</v>
      </c>
      <c r="Q1025" t="s">
        <v>79</v>
      </c>
      <c r="R1025" s="1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 s="3">
        <v>43.8</v>
      </c>
      <c r="AE1025" s="3">
        <v>43.8</v>
      </c>
      <c r="AF1025" s="3">
        <v>0</v>
      </c>
      <c r="AG1025" s="3">
        <v>0</v>
      </c>
      <c r="AH1025" s="3">
        <v>37.5</v>
      </c>
      <c r="AI1025" s="3">
        <v>81.3</v>
      </c>
      <c r="AJ1025" t="s">
        <v>98</v>
      </c>
      <c r="AK1025" t="s">
        <v>8234</v>
      </c>
      <c r="AL1025" t="s">
        <v>8234</v>
      </c>
      <c r="AM1025">
        <f>IF(Customers[[#This Row],[Customer Status]]="Churned",1,0)</f>
        <v>0</v>
      </c>
      <c r="AN1025" t="str">
        <f>IF(Customers[[#This Row],[Monthly Charge]]&gt;=_xlfn.PERCENTILE.INC(Customers[Monthly Charge],0.75),"High-value","Other")</f>
        <v>Other</v>
      </c>
    </row>
    <row r="1026" spans="1:40" x14ac:dyDescent="0.25">
      <c r="A1026" t="s">
        <v>1690</v>
      </c>
      <c r="B1026" t="s">
        <v>49</v>
      </c>
      <c r="C1026" s="1">
        <v>75</v>
      </c>
      <c r="D1026" t="s">
        <v>40</v>
      </c>
      <c r="E1026" s="1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 s="1">
        <v>5</v>
      </c>
      <c r="K1026" s="1">
        <v>72</v>
      </c>
      <c r="L1026" t="s">
        <v>72</v>
      </c>
      <c r="M1026" t="s">
        <v>40</v>
      </c>
      <c r="N1026" s="2">
        <v>21.37</v>
      </c>
      <c r="O1026" t="s">
        <v>40</v>
      </c>
      <c r="P1026" t="s">
        <v>40</v>
      </c>
      <c r="Q1026" t="s">
        <v>55</v>
      </c>
      <c r="R1026" s="1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 s="3">
        <v>116.05</v>
      </c>
      <c r="AE1026" s="3">
        <v>8404.9</v>
      </c>
      <c r="AF1026" s="3">
        <v>0</v>
      </c>
      <c r="AG1026" s="3">
        <v>120</v>
      </c>
      <c r="AH1026" s="3">
        <v>1538.64</v>
      </c>
      <c r="AI1026" s="3">
        <v>10063.540000000001</v>
      </c>
      <c r="AJ1026" t="s">
        <v>47</v>
      </c>
      <c r="AK1026" t="s">
        <v>8234</v>
      </c>
      <c r="AL1026" t="s">
        <v>8234</v>
      </c>
      <c r="AM1026">
        <f>IF(Customers[[#This Row],[Customer Status]]="Churned",1,0)</f>
        <v>0</v>
      </c>
      <c r="AN1026" t="str">
        <f>IF(Customers[[#This Row],[Monthly Charge]]&gt;=_xlfn.PERCENTILE.INC(Customers[Monthly Charge],0.75),"High-value","Other")</f>
        <v>High-value</v>
      </c>
    </row>
    <row r="1027" spans="1:40" x14ac:dyDescent="0.25">
      <c r="A1027" t="s">
        <v>1692</v>
      </c>
      <c r="B1027" t="s">
        <v>49</v>
      </c>
      <c r="C1027" s="1">
        <v>76</v>
      </c>
      <c r="D1027" t="s">
        <v>40</v>
      </c>
      <c r="E1027" s="1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 s="1">
        <v>2</v>
      </c>
      <c r="K1027" s="1">
        <v>35</v>
      </c>
      <c r="L1027" t="s">
        <v>42</v>
      </c>
      <c r="M1027" t="s">
        <v>40</v>
      </c>
      <c r="N1027" s="2">
        <v>4.16</v>
      </c>
      <c r="O1027" t="s">
        <v>40</v>
      </c>
      <c r="P1027" t="s">
        <v>40</v>
      </c>
      <c r="Q1027" t="s">
        <v>55</v>
      </c>
      <c r="R1027" s="1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 s="3">
        <v>81.599999999999994</v>
      </c>
      <c r="AE1027" s="3">
        <v>2815.25</v>
      </c>
      <c r="AF1027" s="3">
        <v>0</v>
      </c>
      <c r="AG1027" s="3">
        <v>0</v>
      </c>
      <c r="AH1027" s="3">
        <v>145.6</v>
      </c>
      <c r="AI1027" s="3">
        <v>2960.85</v>
      </c>
      <c r="AJ1027" t="s">
        <v>47</v>
      </c>
      <c r="AK1027" t="s">
        <v>8234</v>
      </c>
      <c r="AL1027" t="s">
        <v>8234</v>
      </c>
      <c r="AM1027">
        <f>IF(Customers[[#This Row],[Customer Status]]="Churned",1,0)</f>
        <v>0</v>
      </c>
      <c r="AN1027" t="str">
        <f>IF(Customers[[#This Row],[Monthly Charge]]&gt;=_xlfn.PERCENTILE.INC(Customers[Monthly Charge],0.75),"High-value","Other")</f>
        <v>Other</v>
      </c>
    </row>
    <row r="1028" spans="1:40" x14ac:dyDescent="0.25">
      <c r="A1028" t="s">
        <v>1693</v>
      </c>
      <c r="B1028" t="s">
        <v>49</v>
      </c>
      <c r="C1028" s="1">
        <v>52</v>
      </c>
      <c r="D1028" t="s">
        <v>43</v>
      </c>
      <c r="E1028" s="1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 s="1">
        <v>0</v>
      </c>
      <c r="K1028" s="1">
        <v>28</v>
      </c>
      <c r="L1028" t="s">
        <v>42</v>
      </c>
      <c r="M1028" t="s">
        <v>40</v>
      </c>
      <c r="N1028" s="2">
        <v>35.520000000000003</v>
      </c>
      <c r="O1028" t="s">
        <v>40</v>
      </c>
      <c r="P1028" t="s">
        <v>40</v>
      </c>
      <c r="Q1028" t="s">
        <v>55</v>
      </c>
      <c r="R1028" s="1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 s="3">
        <v>94.5</v>
      </c>
      <c r="AE1028" s="3">
        <v>2659.4</v>
      </c>
      <c r="AF1028" s="3">
        <v>0</v>
      </c>
      <c r="AG1028" s="3">
        <v>0</v>
      </c>
      <c r="AH1028" s="3">
        <v>994.56</v>
      </c>
      <c r="AI1028" s="3">
        <v>3653.96</v>
      </c>
      <c r="AJ1028" t="s">
        <v>57</v>
      </c>
      <c r="AK1028" t="s">
        <v>63</v>
      </c>
      <c r="AL1028" t="s">
        <v>433</v>
      </c>
      <c r="AM1028">
        <f>IF(Customers[[#This Row],[Customer Status]]="Churned",1,0)</f>
        <v>1</v>
      </c>
      <c r="AN1028" t="str">
        <f>IF(Customers[[#This Row],[Monthly Charge]]&gt;=_xlfn.PERCENTILE.INC(Customers[Monthly Charge],0.75),"High-value","Other")</f>
        <v>High-value</v>
      </c>
    </row>
    <row r="1029" spans="1:40" x14ac:dyDescent="0.25">
      <c r="A1029" t="s">
        <v>1694</v>
      </c>
      <c r="B1029" t="s">
        <v>49</v>
      </c>
      <c r="C1029" s="1">
        <v>45</v>
      </c>
      <c r="D1029" t="s">
        <v>43</v>
      </c>
      <c r="E1029" s="1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 s="1">
        <v>0</v>
      </c>
      <c r="K1029" s="1">
        <v>30</v>
      </c>
      <c r="L1029" t="s">
        <v>129</v>
      </c>
      <c r="M1029" t="s">
        <v>40</v>
      </c>
      <c r="N1029" s="2">
        <v>17.260000000000002</v>
      </c>
      <c r="O1029" t="s">
        <v>40</v>
      </c>
      <c r="P1029" t="s">
        <v>40</v>
      </c>
      <c r="Q1029" t="s">
        <v>55</v>
      </c>
      <c r="R1029" s="1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 s="3">
        <v>100.4</v>
      </c>
      <c r="AE1029" s="3">
        <v>2936.25</v>
      </c>
      <c r="AF1029" s="3">
        <v>0</v>
      </c>
      <c r="AG1029" s="3">
        <v>0</v>
      </c>
      <c r="AH1029" s="3">
        <v>517.79999999999995</v>
      </c>
      <c r="AI1029" s="3">
        <v>3454.05</v>
      </c>
      <c r="AJ1029" t="s">
        <v>47</v>
      </c>
      <c r="AK1029" t="s">
        <v>8234</v>
      </c>
      <c r="AL1029" t="s">
        <v>8234</v>
      </c>
      <c r="AM1029">
        <f>IF(Customers[[#This Row],[Customer Status]]="Churned",1,0)</f>
        <v>0</v>
      </c>
      <c r="AN1029" t="str">
        <f>IF(Customers[[#This Row],[Monthly Charge]]&gt;=_xlfn.PERCENTILE.INC(Customers[Monthly Charge],0.75),"High-value","Other")</f>
        <v>High-value</v>
      </c>
    </row>
    <row r="1030" spans="1:40" x14ac:dyDescent="0.25">
      <c r="A1030" t="s">
        <v>1696</v>
      </c>
      <c r="B1030" t="s">
        <v>49</v>
      </c>
      <c r="C1030" s="1">
        <v>49</v>
      </c>
      <c r="D1030" t="s">
        <v>40</v>
      </c>
      <c r="E1030" s="1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 s="1">
        <v>1</v>
      </c>
      <c r="K1030" s="1">
        <v>52</v>
      </c>
      <c r="L1030" t="s">
        <v>42</v>
      </c>
      <c r="M1030" t="s">
        <v>40</v>
      </c>
      <c r="N1030" s="2">
        <v>11.3</v>
      </c>
      <c r="O1030" t="s">
        <v>40</v>
      </c>
      <c r="P1030" t="s">
        <v>40</v>
      </c>
      <c r="Q1030" t="s">
        <v>55</v>
      </c>
      <c r="R1030" s="1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 s="3">
        <v>93.25</v>
      </c>
      <c r="AE1030" s="3">
        <v>4631.7</v>
      </c>
      <c r="AF1030" s="3">
        <v>0</v>
      </c>
      <c r="AG1030" s="3">
        <v>0</v>
      </c>
      <c r="AH1030" s="3">
        <v>587.6</v>
      </c>
      <c r="AI1030" s="3">
        <v>5219.3</v>
      </c>
      <c r="AJ1030" t="s">
        <v>47</v>
      </c>
      <c r="AK1030" t="s">
        <v>8234</v>
      </c>
      <c r="AL1030" t="s">
        <v>8234</v>
      </c>
      <c r="AM1030">
        <f>IF(Customers[[#This Row],[Customer Status]]="Churned",1,0)</f>
        <v>0</v>
      </c>
      <c r="AN1030" t="str">
        <f>IF(Customers[[#This Row],[Monthly Charge]]&gt;=_xlfn.PERCENTILE.INC(Customers[Monthly Charge],0.75),"High-value","Other")</f>
        <v>High-value</v>
      </c>
    </row>
    <row r="1031" spans="1:40" x14ac:dyDescent="0.25">
      <c r="A1031" t="s">
        <v>1698</v>
      </c>
      <c r="B1031" t="s">
        <v>39</v>
      </c>
      <c r="C1031" s="1">
        <v>63</v>
      </c>
      <c r="D1031" t="s">
        <v>40</v>
      </c>
      <c r="E1031" s="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 s="1">
        <v>1</v>
      </c>
      <c r="K1031" s="1">
        <v>72</v>
      </c>
      <c r="L1031" t="s">
        <v>72</v>
      </c>
      <c r="M1031" t="s">
        <v>40</v>
      </c>
      <c r="N1031" s="2">
        <v>31.83</v>
      </c>
      <c r="O1031" t="s">
        <v>40</v>
      </c>
      <c r="P1031" t="s">
        <v>40</v>
      </c>
      <c r="Q1031" t="s">
        <v>55</v>
      </c>
      <c r="R1031" s="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 s="3">
        <v>116.85</v>
      </c>
      <c r="AE1031" s="3">
        <v>8477.7000000000007</v>
      </c>
      <c r="AF1031" s="3">
        <v>0</v>
      </c>
      <c r="AG1031" s="3">
        <v>0</v>
      </c>
      <c r="AH1031" s="3">
        <v>2291.7600000000002</v>
      </c>
      <c r="AI1031" s="3">
        <v>10769.46</v>
      </c>
      <c r="AJ1031" t="s">
        <v>47</v>
      </c>
      <c r="AK1031" t="s">
        <v>8234</v>
      </c>
      <c r="AL1031" t="s">
        <v>8234</v>
      </c>
      <c r="AM1031">
        <f>IF(Customers[[#This Row],[Customer Status]]="Churned",1,0)</f>
        <v>0</v>
      </c>
      <c r="AN1031" t="str">
        <f>IF(Customers[[#This Row],[Monthly Charge]]&gt;=_xlfn.PERCENTILE.INC(Customers[Monthly Charge],0.75),"High-value","Other")</f>
        <v>High-value</v>
      </c>
    </row>
    <row r="1032" spans="1:40" x14ac:dyDescent="0.25">
      <c r="A1032" t="s">
        <v>1699</v>
      </c>
      <c r="B1032" t="s">
        <v>49</v>
      </c>
      <c r="C1032" s="1">
        <v>31</v>
      </c>
      <c r="D1032" t="s">
        <v>40</v>
      </c>
      <c r="E1032" s="1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 s="1">
        <v>10</v>
      </c>
      <c r="K1032" s="1">
        <v>31</v>
      </c>
      <c r="L1032" t="s">
        <v>42</v>
      </c>
      <c r="M1032" t="s">
        <v>40</v>
      </c>
      <c r="N1032" s="2">
        <v>9.56</v>
      </c>
      <c r="O1032" t="s">
        <v>43</v>
      </c>
      <c r="P1032" t="s">
        <v>43</v>
      </c>
      <c r="Q1032" t="s">
        <v>42</v>
      </c>
      <c r="R1032" s="1">
        <v>0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51</v>
      </c>
      <c r="AB1032" t="s">
        <v>40</v>
      </c>
      <c r="AC1032" t="s">
        <v>56</v>
      </c>
      <c r="AD1032" s="3">
        <v>20.65</v>
      </c>
      <c r="AE1032" s="3">
        <v>702.05</v>
      </c>
      <c r="AF1032" s="3">
        <v>43.76</v>
      </c>
      <c r="AG1032" s="3">
        <v>0</v>
      </c>
      <c r="AH1032" s="3">
        <v>296.36</v>
      </c>
      <c r="AI1032" s="3">
        <v>954.65</v>
      </c>
      <c r="AJ1032" t="s">
        <v>47</v>
      </c>
      <c r="AK1032" t="s">
        <v>8234</v>
      </c>
      <c r="AL1032" t="s">
        <v>8234</v>
      </c>
      <c r="AM1032">
        <f>IF(Customers[[#This Row],[Customer Status]]="Churned",1,0)</f>
        <v>0</v>
      </c>
      <c r="AN1032" t="str">
        <f>IF(Customers[[#This Row],[Monthly Charge]]&gt;=_xlfn.PERCENTILE.INC(Customers[Monthly Charge],0.75),"High-value","Other")</f>
        <v>Other</v>
      </c>
    </row>
    <row r="1033" spans="1:40" x14ac:dyDescent="0.25">
      <c r="A1033" t="s">
        <v>1701</v>
      </c>
      <c r="B1033" t="s">
        <v>49</v>
      </c>
      <c r="C1033" s="1">
        <v>25</v>
      </c>
      <c r="D1033" t="s">
        <v>40</v>
      </c>
      <c r="E1033" s="1">
        <v>1</v>
      </c>
      <c r="F1033" t="s">
        <v>175</v>
      </c>
      <c r="G1033">
        <v>93023</v>
      </c>
      <c r="H1033">
        <v>34.581308</v>
      </c>
      <c r="I1033">
        <v>-118.93194800000001</v>
      </c>
      <c r="J1033" s="1">
        <v>2</v>
      </c>
      <c r="K1033" s="1">
        <v>70</v>
      </c>
      <c r="L1033" t="s">
        <v>72</v>
      </c>
      <c r="M1033" t="s">
        <v>40</v>
      </c>
      <c r="N1033" s="2">
        <v>35.9</v>
      </c>
      <c r="O1033" t="s">
        <v>40</v>
      </c>
      <c r="P1033" t="s">
        <v>40</v>
      </c>
      <c r="Q1033" t="s">
        <v>44</v>
      </c>
      <c r="R1033" s="1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 s="3">
        <v>78.349999999999994</v>
      </c>
      <c r="AE1033" s="3">
        <v>5445.95</v>
      </c>
      <c r="AF1033" s="3">
        <v>0</v>
      </c>
      <c r="AG1033" s="3">
        <v>0</v>
      </c>
      <c r="AH1033" s="3">
        <v>2513</v>
      </c>
      <c r="AI1033" s="3">
        <v>7958.95</v>
      </c>
      <c r="AJ1033" t="s">
        <v>47</v>
      </c>
      <c r="AK1033" t="s">
        <v>8234</v>
      </c>
      <c r="AL1033" t="s">
        <v>8234</v>
      </c>
      <c r="AM1033">
        <f>IF(Customers[[#This Row],[Customer Status]]="Churned",1,0)</f>
        <v>0</v>
      </c>
      <c r="AN1033" t="str">
        <f>IF(Customers[[#This Row],[Monthly Charge]]&gt;=_xlfn.PERCENTILE.INC(Customers[Monthly Charge],0.75),"High-value","Other")</f>
        <v>Other</v>
      </c>
    </row>
    <row r="1034" spans="1:40" x14ac:dyDescent="0.25">
      <c r="A1034" t="s">
        <v>1702</v>
      </c>
      <c r="B1034" t="s">
        <v>49</v>
      </c>
      <c r="C1034" s="1">
        <v>51</v>
      </c>
      <c r="D1034" t="s">
        <v>40</v>
      </c>
      <c r="E1034" s="1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 s="1">
        <v>5</v>
      </c>
      <c r="K1034" s="1">
        <v>53</v>
      </c>
      <c r="L1034" t="s">
        <v>42</v>
      </c>
      <c r="M1034" t="s">
        <v>40</v>
      </c>
      <c r="N1034" s="2">
        <v>26.84</v>
      </c>
      <c r="O1034" t="s">
        <v>40</v>
      </c>
      <c r="P1034" t="s">
        <v>40</v>
      </c>
      <c r="Q1034" t="s">
        <v>44</v>
      </c>
      <c r="R1034" s="1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 s="3">
        <v>85.7</v>
      </c>
      <c r="AE1034" s="3">
        <v>4616.1000000000004</v>
      </c>
      <c r="AF1034" s="3">
        <v>0</v>
      </c>
      <c r="AG1034" s="3">
        <v>0</v>
      </c>
      <c r="AH1034" s="3">
        <v>1422.52</v>
      </c>
      <c r="AI1034" s="3">
        <v>6038.62</v>
      </c>
      <c r="AJ1034" t="s">
        <v>47</v>
      </c>
      <c r="AK1034" t="s">
        <v>8234</v>
      </c>
      <c r="AL1034" t="s">
        <v>8234</v>
      </c>
      <c r="AM1034">
        <f>IF(Customers[[#This Row],[Customer Status]]="Churned",1,0)</f>
        <v>0</v>
      </c>
      <c r="AN1034" t="str">
        <f>IF(Customers[[#This Row],[Monthly Charge]]&gt;=_xlfn.PERCENTILE.INC(Customers[Monthly Charge],0.75),"High-value","Other")</f>
        <v>Other</v>
      </c>
    </row>
    <row r="1035" spans="1:40" x14ac:dyDescent="0.25">
      <c r="A1035" t="s">
        <v>1703</v>
      </c>
      <c r="B1035" t="s">
        <v>49</v>
      </c>
      <c r="C1035" s="1">
        <v>28</v>
      </c>
      <c r="D1035" t="s">
        <v>43</v>
      </c>
      <c r="E1035" s="1">
        <v>0</v>
      </c>
      <c r="F1035" t="s">
        <v>1704</v>
      </c>
      <c r="G1035">
        <v>93235</v>
      </c>
      <c r="H1035">
        <v>36.385818</v>
      </c>
      <c r="I1035">
        <v>-119.224243</v>
      </c>
      <c r="J1035" s="1">
        <v>0</v>
      </c>
      <c r="K1035" s="1">
        <v>1</v>
      </c>
      <c r="L1035" t="s">
        <v>54</v>
      </c>
      <c r="M1035" t="s">
        <v>40</v>
      </c>
      <c r="N1035" s="2">
        <v>10.98</v>
      </c>
      <c r="O1035" t="s">
        <v>43</v>
      </c>
      <c r="P1035" t="s">
        <v>43</v>
      </c>
      <c r="Q1035" t="s">
        <v>42</v>
      </c>
      <c r="R1035" s="1">
        <v>0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51</v>
      </c>
      <c r="AB1035" t="s">
        <v>40</v>
      </c>
      <c r="AC1035" t="s">
        <v>56</v>
      </c>
      <c r="AD1035" s="3">
        <v>20.2</v>
      </c>
      <c r="AE1035" s="3">
        <v>20.2</v>
      </c>
      <c r="AF1035" s="3">
        <v>0</v>
      </c>
      <c r="AG1035" s="3">
        <v>0</v>
      </c>
      <c r="AH1035" s="3">
        <v>10.98</v>
      </c>
      <c r="AI1035" s="3">
        <v>31.18</v>
      </c>
      <c r="AJ1035" t="s">
        <v>57</v>
      </c>
      <c r="AK1035" t="s">
        <v>117</v>
      </c>
      <c r="AL1035" t="s">
        <v>118</v>
      </c>
      <c r="AM1035">
        <f>IF(Customers[[#This Row],[Customer Status]]="Churned",1,0)</f>
        <v>1</v>
      </c>
      <c r="AN1035" t="str">
        <f>IF(Customers[[#This Row],[Monthly Charge]]&gt;=_xlfn.PERCENTILE.INC(Customers[Monthly Charge],0.75),"High-value","Other")</f>
        <v>Other</v>
      </c>
    </row>
    <row r="1036" spans="1:40" x14ac:dyDescent="0.25">
      <c r="A1036" t="s">
        <v>1705</v>
      </c>
      <c r="B1036" t="s">
        <v>39</v>
      </c>
      <c r="C1036" s="1">
        <v>51</v>
      </c>
      <c r="D1036" t="s">
        <v>40</v>
      </c>
      <c r="E1036" s="1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 s="1">
        <v>1</v>
      </c>
      <c r="K1036" s="1">
        <v>10</v>
      </c>
      <c r="L1036" t="s">
        <v>42</v>
      </c>
      <c r="M1036" t="s">
        <v>40</v>
      </c>
      <c r="N1036" s="2">
        <v>18.62</v>
      </c>
      <c r="O1036" t="s">
        <v>43</v>
      </c>
      <c r="P1036" t="s">
        <v>43</v>
      </c>
      <c r="Q1036" t="s">
        <v>42</v>
      </c>
      <c r="R1036" s="1">
        <v>0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73</v>
      </c>
      <c r="AB1036" t="s">
        <v>43</v>
      </c>
      <c r="AC1036" t="s">
        <v>46</v>
      </c>
      <c r="AD1036" s="3">
        <v>20.149999999999999</v>
      </c>
      <c r="AE1036" s="3">
        <v>220.8</v>
      </c>
      <c r="AF1036" s="3">
        <v>0</v>
      </c>
      <c r="AG1036" s="3">
        <v>0</v>
      </c>
      <c r="AH1036" s="3">
        <v>186.2</v>
      </c>
      <c r="AI1036" s="3">
        <v>407</v>
      </c>
      <c r="AJ1036" t="s">
        <v>47</v>
      </c>
      <c r="AK1036" t="s">
        <v>8234</v>
      </c>
      <c r="AL1036" t="s">
        <v>8234</v>
      </c>
      <c r="AM1036">
        <f>IF(Customers[[#This Row],[Customer Status]]="Churned",1,0)</f>
        <v>0</v>
      </c>
      <c r="AN1036" t="str">
        <f>IF(Customers[[#This Row],[Monthly Charge]]&gt;=_xlfn.PERCENTILE.INC(Customers[Monthly Charge],0.75),"High-value","Other")</f>
        <v>Other</v>
      </c>
    </row>
    <row r="1037" spans="1:40" x14ac:dyDescent="0.25">
      <c r="A1037" t="s">
        <v>1707</v>
      </c>
      <c r="B1037" t="s">
        <v>39</v>
      </c>
      <c r="C1037" s="1">
        <v>68</v>
      </c>
      <c r="D1037" t="s">
        <v>43</v>
      </c>
      <c r="E1037" s="1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 s="1">
        <v>0</v>
      </c>
      <c r="K1037" s="1">
        <v>1</v>
      </c>
      <c r="L1037" t="s">
        <v>42</v>
      </c>
      <c r="M1037" t="s">
        <v>43</v>
      </c>
      <c r="N1037" s="2">
        <v>0</v>
      </c>
      <c r="O1037" t="s">
        <v>43</v>
      </c>
      <c r="P1037" t="s">
        <v>40</v>
      </c>
      <c r="Q1037" t="s">
        <v>44</v>
      </c>
      <c r="R1037" s="1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 s="3">
        <v>25.7</v>
      </c>
      <c r="AE1037" s="3">
        <v>25.7</v>
      </c>
      <c r="AF1037" s="3">
        <v>0</v>
      </c>
      <c r="AG1037" s="3">
        <v>0</v>
      </c>
      <c r="AH1037" s="3">
        <v>0</v>
      </c>
      <c r="AI1037" s="3">
        <v>25.7</v>
      </c>
      <c r="AJ1037" t="s">
        <v>57</v>
      </c>
      <c r="AK1037" t="s">
        <v>121</v>
      </c>
      <c r="AL1037" t="s">
        <v>122</v>
      </c>
      <c r="AM1037">
        <f>IF(Customers[[#This Row],[Customer Status]]="Churned",1,0)</f>
        <v>1</v>
      </c>
      <c r="AN1037" t="str">
        <f>IF(Customers[[#This Row],[Monthly Charge]]&gt;=_xlfn.PERCENTILE.INC(Customers[Monthly Charge],0.75),"High-value","Other")</f>
        <v>Other</v>
      </c>
    </row>
    <row r="1038" spans="1:40" x14ac:dyDescent="0.25">
      <c r="A1038" t="s">
        <v>1708</v>
      </c>
      <c r="B1038" t="s">
        <v>39</v>
      </c>
      <c r="C1038" s="1">
        <v>46</v>
      </c>
      <c r="D1038" t="s">
        <v>40</v>
      </c>
      <c r="E1038" s="1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 s="1">
        <v>0</v>
      </c>
      <c r="K1038" s="1">
        <v>29</v>
      </c>
      <c r="L1038" t="s">
        <v>42</v>
      </c>
      <c r="M1038" t="s">
        <v>40</v>
      </c>
      <c r="N1038" s="2">
        <v>5.69</v>
      </c>
      <c r="O1038" t="s">
        <v>43</v>
      </c>
      <c r="P1038" t="s">
        <v>43</v>
      </c>
      <c r="Q1038" t="s">
        <v>42</v>
      </c>
      <c r="R1038" s="1">
        <v>0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51</v>
      </c>
      <c r="AB1038" t="s">
        <v>43</v>
      </c>
      <c r="AC1038" t="s">
        <v>183</v>
      </c>
      <c r="AD1038" s="3">
        <v>19.850000000000001</v>
      </c>
      <c r="AE1038" s="3">
        <v>573.04999999999995</v>
      </c>
      <c r="AF1038" s="3">
        <v>0</v>
      </c>
      <c r="AG1038" s="3">
        <v>0</v>
      </c>
      <c r="AH1038" s="3">
        <v>165.01</v>
      </c>
      <c r="AI1038" s="3">
        <v>738.06</v>
      </c>
      <c r="AJ1038" t="s">
        <v>47</v>
      </c>
      <c r="AK1038" t="s">
        <v>8234</v>
      </c>
      <c r="AL1038" t="s">
        <v>8234</v>
      </c>
      <c r="AM1038">
        <f>IF(Customers[[#This Row],[Customer Status]]="Churned",1,0)</f>
        <v>0</v>
      </c>
      <c r="AN1038" t="str">
        <f>IF(Customers[[#This Row],[Monthly Charge]]&gt;=_xlfn.PERCENTILE.INC(Customers[Monthly Charge],0.75),"High-value","Other")</f>
        <v>Other</v>
      </c>
    </row>
    <row r="1039" spans="1:40" x14ac:dyDescent="0.25">
      <c r="A1039" t="s">
        <v>1709</v>
      </c>
      <c r="B1039" t="s">
        <v>49</v>
      </c>
      <c r="C1039" s="1">
        <v>21</v>
      </c>
      <c r="D1039" t="s">
        <v>40</v>
      </c>
      <c r="E1039" s="1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 s="1">
        <v>4</v>
      </c>
      <c r="K1039" s="1">
        <v>59</v>
      </c>
      <c r="L1039" t="s">
        <v>76</v>
      </c>
      <c r="M1039" t="s">
        <v>40</v>
      </c>
      <c r="N1039" s="2">
        <v>42.37</v>
      </c>
      <c r="O1039" t="s">
        <v>43</v>
      </c>
      <c r="P1039" t="s">
        <v>40</v>
      </c>
      <c r="Q1039" t="s">
        <v>44</v>
      </c>
      <c r="R1039" s="1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 s="3">
        <v>86.75</v>
      </c>
      <c r="AE1039" s="3">
        <v>5186</v>
      </c>
      <c r="AF1039" s="3">
        <v>0</v>
      </c>
      <c r="AG1039" s="3">
        <v>150</v>
      </c>
      <c r="AH1039" s="3">
        <v>2499.83</v>
      </c>
      <c r="AI1039" s="3">
        <v>7835.83</v>
      </c>
      <c r="AJ1039" t="s">
        <v>47</v>
      </c>
      <c r="AK1039" t="s">
        <v>8234</v>
      </c>
      <c r="AL1039" t="s">
        <v>8234</v>
      </c>
      <c r="AM1039">
        <f>IF(Customers[[#This Row],[Customer Status]]="Churned",1,0)</f>
        <v>0</v>
      </c>
      <c r="AN1039" t="str">
        <f>IF(Customers[[#This Row],[Monthly Charge]]&gt;=_xlfn.PERCENTILE.INC(Customers[Monthly Charge],0.75),"High-value","Other")</f>
        <v>Other</v>
      </c>
    </row>
    <row r="1040" spans="1:40" x14ac:dyDescent="0.25">
      <c r="A1040" t="s">
        <v>1711</v>
      </c>
      <c r="B1040" t="s">
        <v>49</v>
      </c>
      <c r="C1040" s="1">
        <v>34</v>
      </c>
      <c r="D1040" t="s">
        <v>43</v>
      </c>
      <c r="E1040" s="1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 s="1">
        <v>0</v>
      </c>
      <c r="K1040" s="1">
        <v>2</v>
      </c>
      <c r="L1040" t="s">
        <v>42</v>
      </c>
      <c r="M1040" t="s">
        <v>40</v>
      </c>
      <c r="N1040" s="2">
        <v>19.52</v>
      </c>
      <c r="O1040" t="s">
        <v>43</v>
      </c>
      <c r="P1040" t="s">
        <v>40</v>
      </c>
      <c r="Q1040" t="s">
        <v>44</v>
      </c>
      <c r="R1040" s="1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 s="3">
        <v>45.85</v>
      </c>
      <c r="AE1040" s="3">
        <v>81</v>
      </c>
      <c r="AF1040" s="3">
        <v>0</v>
      </c>
      <c r="AG1040" s="3">
        <v>0</v>
      </c>
      <c r="AH1040" s="3">
        <v>39.04</v>
      </c>
      <c r="AI1040" s="3">
        <v>120.04</v>
      </c>
      <c r="AJ1040" t="s">
        <v>57</v>
      </c>
      <c r="AK1040" t="s">
        <v>58</v>
      </c>
      <c r="AL1040" t="s">
        <v>104</v>
      </c>
      <c r="AM1040">
        <f>IF(Customers[[#This Row],[Customer Status]]="Churned",1,0)</f>
        <v>1</v>
      </c>
      <c r="AN1040" t="str">
        <f>IF(Customers[[#This Row],[Monthly Charge]]&gt;=_xlfn.PERCENTILE.INC(Customers[Monthly Charge],0.75),"High-value","Other")</f>
        <v>Other</v>
      </c>
    </row>
    <row r="1041" spans="1:40" x14ac:dyDescent="0.25">
      <c r="A1041" t="s">
        <v>1712</v>
      </c>
      <c r="B1041" t="s">
        <v>39</v>
      </c>
      <c r="C1041" s="1">
        <v>57</v>
      </c>
      <c r="D1041" t="s">
        <v>43</v>
      </c>
      <c r="E1041" s="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 s="1">
        <v>0</v>
      </c>
      <c r="K1041" s="1">
        <v>58</v>
      </c>
      <c r="L1041" t="s">
        <v>76</v>
      </c>
      <c r="M1041" t="s">
        <v>40</v>
      </c>
      <c r="N1041" s="2">
        <v>14.99</v>
      </c>
      <c r="O1041" t="s">
        <v>43</v>
      </c>
      <c r="P1041" t="s">
        <v>40</v>
      </c>
      <c r="Q1041" t="s">
        <v>55</v>
      </c>
      <c r="R1041" s="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 s="3">
        <v>106.45</v>
      </c>
      <c r="AE1041" s="3">
        <v>6145.85</v>
      </c>
      <c r="AF1041" s="3">
        <v>0</v>
      </c>
      <c r="AG1041" s="3">
        <v>0</v>
      </c>
      <c r="AH1041" s="3">
        <v>869.42</v>
      </c>
      <c r="AI1041" s="3">
        <v>7015.27</v>
      </c>
      <c r="AJ1041" t="s">
        <v>57</v>
      </c>
      <c r="AK1041" t="s">
        <v>58</v>
      </c>
      <c r="AL1041" t="s">
        <v>203</v>
      </c>
      <c r="AM1041">
        <f>IF(Customers[[#This Row],[Customer Status]]="Churned",1,0)</f>
        <v>1</v>
      </c>
      <c r="AN1041" t="str">
        <f>IF(Customers[[#This Row],[Monthly Charge]]&gt;=_xlfn.PERCENTILE.INC(Customers[Monthly Charge],0.75),"High-value","Other")</f>
        <v>High-value</v>
      </c>
    </row>
    <row r="1042" spans="1:40" x14ac:dyDescent="0.25">
      <c r="A1042" t="s">
        <v>1713</v>
      </c>
      <c r="B1042" t="s">
        <v>49</v>
      </c>
      <c r="C1042" s="1">
        <v>21</v>
      </c>
      <c r="D1042" t="s">
        <v>40</v>
      </c>
      <c r="E1042" s="1">
        <v>1</v>
      </c>
      <c r="F1042" t="s">
        <v>1321</v>
      </c>
      <c r="G1042">
        <v>94561</v>
      </c>
      <c r="H1042">
        <v>37.999406</v>
      </c>
      <c r="I1042">
        <v>-121.686241</v>
      </c>
      <c r="J1042" s="1">
        <v>9</v>
      </c>
      <c r="K1042" s="1">
        <v>45</v>
      </c>
      <c r="L1042" t="s">
        <v>76</v>
      </c>
      <c r="M1042" t="s">
        <v>40</v>
      </c>
      <c r="N1042" s="2">
        <v>25.69</v>
      </c>
      <c r="O1042" t="s">
        <v>40</v>
      </c>
      <c r="P1042" t="s">
        <v>40</v>
      </c>
      <c r="Q1042" t="s">
        <v>79</v>
      </c>
      <c r="R1042" s="1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 s="3">
        <v>73.849999999999994</v>
      </c>
      <c r="AE1042" s="3">
        <v>3371</v>
      </c>
      <c r="AF1042" s="3">
        <v>0</v>
      </c>
      <c r="AG1042" s="3">
        <v>0</v>
      </c>
      <c r="AH1042" s="3">
        <v>1156.05</v>
      </c>
      <c r="AI1042" s="3">
        <v>4527.05</v>
      </c>
      <c r="AJ1042" t="s">
        <v>47</v>
      </c>
      <c r="AK1042" t="s">
        <v>8234</v>
      </c>
      <c r="AL1042" t="s">
        <v>8234</v>
      </c>
      <c r="AM1042">
        <f>IF(Customers[[#This Row],[Customer Status]]="Churned",1,0)</f>
        <v>0</v>
      </c>
      <c r="AN1042" t="str">
        <f>IF(Customers[[#This Row],[Monthly Charge]]&gt;=_xlfn.PERCENTILE.INC(Customers[Monthly Charge],0.75),"High-value","Other")</f>
        <v>Other</v>
      </c>
    </row>
    <row r="1043" spans="1:40" x14ac:dyDescent="0.25">
      <c r="A1043" t="s">
        <v>1714</v>
      </c>
      <c r="B1043" t="s">
        <v>49</v>
      </c>
      <c r="C1043" s="1">
        <v>32</v>
      </c>
      <c r="D1043" t="s">
        <v>43</v>
      </c>
      <c r="E1043" s="1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 s="1">
        <v>0</v>
      </c>
      <c r="K1043" s="1">
        <v>12</v>
      </c>
      <c r="L1043" t="s">
        <v>42</v>
      </c>
      <c r="M1043" t="s">
        <v>40</v>
      </c>
      <c r="N1043" s="2">
        <v>11.04</v>
      </c>
      <c r="O1043" t="s">
        <v>43</v>
      </c>
      <c r="P1043" t="s">
        <v>40</v>
      </c>
      <c r="Q1043" t="s">
        <v>55</v>
      </c>
      <c r="R1043" s="1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 s="3">
        <v>81.45</v>
      </c>
      <c r="AE1043" s="3">
        <v>912</v>
      </c>
      <c r="AF1043" s="3">
        <v>0</v>
      </c>
      <c r="AG1043" s="3">
        <v>0</v>
      </c>
      <c r="AH1043" s="3">
        <v>132.47999999999999</v>
      </c>
      <c r="AI1043" s="3">
        <v>1044.48</v>
      </c>
      <c r="AJ1043" t="s">
        <v>47</v>
      </c>
      <c r="AK1043" t="s">
        <v>8234</v>
      </c>
      <c r="AL1043" t="s">
        <v>8234</v>
      </c>
      <c r="AM1043">
        <f>IF(Customers[[#This Row],[Customer Status]]="Churned",1,0)</f>
        <v>0</v>
      </c>
      <c r="AN1043" t="str">
        <f>IF(Customers[[#This Row],[Monthly Charge]]&gt;=_xlfn.PERCENTILE.INC(Customers[Monthly Charge],0.75),"High-value","Other")</f>
        <v>Other</v>
      </c>
    </row>
    <row r="1044" spans="1:40" x14ac:dyDescent="0.25">
      <c r="A1044" t="s">
        <v>1715</v>
      </c>
      <c r="B1044" t="s">
        <v>39</v>
      </c>
      <c r="C1044" s="1">
        <v>36</v>
      </c>
      <c r="D1044" t="s">
        <v>43</v>
      </c>
      <c r="E1044" s="1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 s="1">
        <v>0</v>
      </c>
      <c r="K1044" s="1">
        <v>12</v>
      </c>
      <c r="L1044" t="s">
        <v>62</v>
      </c>
      <c r="M1044" t="s">
        <v>40</v>
      </c>
      <c r="N1044" s="2">
        <v>17.46</v>
      </c>
      <c r="O1044" t="s">
        <v>43</v>
      </c>
      <c r="P1044" t="s">
        <v>40</v>
      </c>
      <c r="Q1044" t="s">
        <v>55</v>
      </c>
      <c r="R1044" s="1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 s="3">
        <v>89.4</v>
      </c>
      <c r="AE1044" s="3">
        <v>1095.6500000000001</v>
      </c>
      <c r="AF1044" s="3">
        <v>0</v>
      </c>
      <c r="AG1044" s="3">
        <v>0</v>
      </c>
      <c r="AH1044" s="3">
        <v>209.52</v>
      </c>
      <c r="AI1044" s="3">
        <v>1305.17</v>
      </c>
      <c r="AJ1044" t="s">
        <v>57</v>
      </c>
      <c r="AK1044" t="s">
        <v>63</v>
      </c>
      <c r="AL1044" t="s">
        <v>64</v>
      </c>
      <c r="AM1044">
        <f>IF(Customers[[#This Row],[Customer Status]]="Churned",1,0)</f>
        <v>1</v>
      </c>
      <c r="AN1044" t="str">
        <f>IF(Customers[[#This Row],[Monthly Charge]]&gt;=_xlfn.PERCENTILE.INC(Customers[Monthly Charge],0.75),"High-value","Other")</f>
        <v>Other</v>
      </c>
    </row>
    <row r="1045" spans="1:40" x14ac:dyDescent="0.25">
      <c r="A1045" t="s">
        <v>1716</v>
      </c>
      <c r="B1045" t="s">
        <v>49</v>
      </c>
      <c r="C1045" s="1">
        <v>23</v>
      </c>
      <c r="D1045" t="s">
        <v>40</v>
      </c>
      <c r="E1045" s="1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 s="1">
        <v>6</v>
      </c>
      <c r="K1045" s="1">
        <v>33</v>
      </c>
      <c r="L1045" t="s">
        <v>129</v>
      </c>
      <c r="M1045" t="s">
        <v>40</v>
      </c>
      <c r="N1045" s="2">
        <v>48.49</v>
      </c>
      <c r="O1045" t="s">
        <v>43</v>
      </c>
      <c r="P1045" t="s">
        <v>40</v>
      </c>
      <c r="Q1045" t="s">
        <v>79</v>
      </c>
      <c r="R1045" s="1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 s="3">
        <v>44.55</v>
      </c>
      <c r="AE1045" s="3">
        <v>1462.6</v>
      </c>
      <c r="AF1045" s="3">
        <v>0</v>
      </c>
      <c r="AG1045" s="3">
        <v>0</v>
      </c>
      <c r="AH1045" s="3">
        <v>1600.17</v>
      </c>
      <c r="AI1045" s="3">
        <v>3062.77</v>
      </c>
      <c r="AJ1045" t="s">
        <v>47</v>
      </c>
      <c r="AK1045" t="s">
        <v>8234</v>
      </c>
      <c r="AL1045" t="s">
        <v>8234</v>
      </c>
      <c r="AM1045">
        <f>IF(Customers[[#This Row],[Customer Status]]="Churned",1,0)</f>
        <v>0</v>
      </c>
      <c r="AN1045" t="str">
        <f>IF(Customers[[#This Row],[Monthly Charge]]&gt;=_xlfn.PERCENTILE.INC(Customers[Monthly Charge],0.75),"High-value","Other")</f>
        <v>Other</v>
      </c>
    </row>
    <row r="1046" spans="1:40" x14ac:dyDescent="0.25">
      <c r="A1046" t="s">
        <v>1717</v>
      </c>
      <c r="B1046" t="s">
        <v>39</v>
      </c>
      <c r="C1046" s="1">
        <v>31</v>
      </c>
      <c r="D1046" t="s">
        <v>43</v>
      </c>
      <c r="E1046" s="1">
        <v>0</v>
      </c>
      <c r="F1046" t="s">
        <v>245</v>
      </c>
      <c r="G1046">
        <v>92028</v>
      </c>
      <c r="H1046">
        <v>33.362575</v>
      </c>
      <c r="I1046">
        <v>-117.299644</v>
      </c>
      <c r="J1046" s="1">
        <v>0</v>
      </c>
      <c r="K1046" s="1">
        <v>9</v>
      </c>
      <c r="L1046" t="s">
        <v>54</v>
      </c>
      <c r="M1046" t="s">
        <v>40</v>
      </c>
      <c r="N1046" s="2">
        <v>36.43</v>
      </c>
      <c r="O1046" t="s">
        <v>43</v>
      </c>
      <c r="P1046" t="s">
        <v>40</v>
      </c>
      <c r="Q1046" t="s">
        <v>79</v>
      </c>
      <c r="R1046" s="1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 s="3">
        <v>74.650000000000006</v>
      </c>
      <c r="AE1046" s="3">
        <v>703.55</v>
      </c>
      <c r="AF1046" s="3">
        <v>0</v>
      </c>
      <c r="AG1046" s="3">
        <v>0</v>
      </c>
      <c r="AH1046" s="3">
        <v>327.87</v>
      </c>
      <c r="AI1046" s="3">
        <v>1031.42</v>
      </c>
      <c r="AJ1046" t="s">
        <v>57</v>
      </c>
      <c r="AK1046" t="s">
        <v>58</v>
      </c>
      <c r="AL1046" t="s">
        <v>104</v>
      </c>
      <c r="AM1046">
        <f>IF(Customers[[#This Row],[Customer Status]]="Churned",1,0)</f>
        <v>1</v>
      </c>
      <c r="AN1046" t="str">
        <f>IF(Customers[[#This Row],[Monthly Charge]]&gt;=_xlfn.PERCENTILE.INC(Customers[Monthly Charge],0.75),"High-value","Other")</f>
        <v>Other</v>
      </c>
    </row>
    <row r="1047" spans="1:40" x14ac:dyDescent="0.25">
      <c r="A1047" t="s">
        <v>1718</v>
      </c>
      <c r="B1047" t="s">
        <v>49</v>
      </c>
      <c r="C1047" s="1">
        <v>25</v>
      </c>
      <c r="D1047" t="s">
        <v>40</v>
      </c>
      <c r="E1047" s="1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 s="1">
        <v>1</v>
      </c>
      <c r="K1047" s="1">
        <v>7</v>
      </c>
      <c r="L1047" t="s">
        <v>42</v>
      </c>
      <c r="M1047" t="s">
        <v>40</v>
      </c>
      <c r="N1047" s="2">
        <v>19.23</v>
      </c>
      <c r="O1047" t="s">
        <v>43</v>
      </c>
      <c r="P1047" t="s">
        <v>40</v>
      </c>
      <c r="Q1047" t="s">
        <v>55</v>
      </c>
      <c r="R1047" s="1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 s="3">
        <v>89.75</v>
      </c>
      <c r="AE1047" s="3">
        <v>608.79999999999995</v>
      </c>
      <c r="AF1047" s="3">
        <v>26.02</v>
      </c>
      <c r="AG1047" s="3">
        <v>0</v>
      </c>
      <c r="AH1047" s="3">
        <v>134.61000000000001</v>
      </c>
      <c r="AI1047" s="3">
        <v>717.39</v>
      </c>
      <c r="AJ1047" t="s">
        <v>57</v>
      </c>
      <c r="AK1047" t="s">
        <v>63</v>
      </c>
      <c r="AL1047" t="s">
        <v>591</v>
      </c>
      <c r="AM1047">
        <f>IF(Customers[[#This Row],[Customer Status]]="Churned",1,0)</f>
        <v>1</v>
      </c>
      <c r="AN1047" t="str">
        <f>IF(Customers[[#This Row],[Monthly Charge]]&gt;=_xlfn.PERCENTILE.INC(Customers[Monthly Charge],0.75),"High-value","Other")</f>
        <v>High-value</v>
      </c>
    </row>
    <row r="1048" spans="1:40" x14ac:dyDescent="0.25">
      <c r="A1048" t="s">
        <v>1719</v>
      </c>
      <c r="B1048" t="s">
        <v>49</v>
      </c>
      <c r="C1048" s="1">
        <v>34</v>
      </c>
      <c r="D1048" t="s">
        <v>40</v>
      </c>
      <c r="E1048" s="1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 s="1">
        <v>5</v>
      </c>
      <c r="K1048" s="1">
        <v>66</v>
      </c>
      <c r="L1048" t="s">
        <v>42</v>
      </c>
      <c r="M1048" t="s">
        <v>40</v>
      </c>
      <c r="N1048" s="2">
        <v>32.04</v>
      </c>
      <c r="O1048" t="s">
        <v>40</v>
      </c>
      <c r="P1048" t="s">
        <v>40</v>
      </c>
      <c r="Q1048" t="s">
        <v>79</v>
      </c>
      <c r="R1048" s="1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 s="3">
        <v>63.3</v>
      </c>
      <c r="AE1048" s="3">
        <v>4189.7</v>
      </c>
      <c r="AF1048" s="3">
        <v>40.619999999999997</v>
      </c>
      <c r="AG1048" s="3">
        <v>0</v>
      </c>
      <c r="AH1048" s="3">
        <v>2114.64</v>
      </c>
      <c r="AI1048" s="3">
        <v>6263.72</v>
      </c>
      <c r="AJ1048" t="s">
        <v>47</v>
      </c>
      <c r="AK1048" t="s">
        <v>8234</v>
      </c>
      <c r="AL1048" t="s">
        <v>8234</v>
      </c>
      <c r="AM1048">
        <f>IF(Customers[[#This Row],[Customer Status]]="Churned",1,0)</f>
        <v>0</v>
      </c>
      <c r="AN1048" t="str">
        <f>IF(Customers[[#This Row],[Monthly Charge]]&gt;=_xlfn.PERCENTILE.INC(Customers[Monthly Charge],0.75),"High-value","Other")</f>
        <v>Other</v>
      </c>
    </row>
    <row r="1049" spans="1:40" x14ac:dyDescent="0.25">
      <c r="A1049" t="s">
        <v>1720</v>
      </c>
      <c r="B1049" t="s">
        <v>49</v>
      </c>
      <c r="C1049" s="1">
        <v>63</v>
      </c>
      <c r="D1049" t="s">
        <v>40</v>
      </c>
      <c r="E1049" s="1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 s="1">
        <v>1</v>
      </c>
      <c r="K1049" s="1">
        <v>52</v>
      </c>
      <c r="L1049" t="s">
        <v>42</v>
      </c>
      <c r="M1049" t="s">
        <v>40</v>
      </c>
      <c r="N1049" s="2">
        <v>46.59</v>
      </c>
      <c r="O1049" t="s">
        <v>40</v>
      </c>
      <c r="P1049" t="s">
        <v>40</v>
      </c>
      <c r="Q1049" t="s">
        <v>55</v>
      </c>
      <c r="R1049" s="1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 s="3">
        <v>96.25</v>
      </c>
      <c r="AE1049" s="3">
        <v>4990.25</v>
      </c>
      <c r="AF1049" s="3">
        <v>0</v>
      </c>
      <c r="AG1049" s="3">
        <v>120</v>
      </c>
      <c r="AH1049" s="3">
        <v>2422.6799999999998</v>
      </c>
      <c r="AI1049" s="3">
        <v>7532.93</v>
      </c>
      <c r="AJ1049" t="s">
        <v>57</v>
      </c>
      <c r="AK1049" t="s">
        <v>58</v>
      </c>
      <c r="AL1049" t="s">
        <v>104</v>
      </c>
      <c r="AM1049">
        <f>IF(Customers[[#This Row],[Customer Status]]="Churned",1,0)</f>
        <v>1</v>
      </c>
      <c r="AN1049" t="str">
        <f>IF(Customers[[#This Row],[Monthly Charge]]&gt;=_xlfn.PERCENTILE.INC(Customers[Monthly Charge],0.75),"High-value","Other")</f>
        <v>High-value</v>
      </c>
    </row>
    <row r="1050" spans="1:40" x14ac:dyDescent="0.25">
      <c r="A1050" t="s">
        <v>1721</v>
      </c>
      <c r="B1050" t="s">
        <v>39</v>
      </c>
      <c r="C1050" s="1">
        <v>57</v>
      </c>
      <c r="D1050" t="s">
        <v>40</v>
      </c>
      <c r="E1050" s="1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 s="1">
        <v>6</v>
      </c>
      <c r="K1050" s="1">
        <v>49</v>
      </c>
      <c r="L1050" t="s">
        <v>42</v>
      </c>
      <c r="M1050" t="s">
        <v>43</v>
      </c>
      <c r="N1050" s="2">
        <v>0</v>
      </c>
      <c r="O1050" t="s">
        <v>43</v>
      </c>
      <c r="P1050" t="s">
        <v>40</v>
      </c>
      <c r="Q1050" t="s">
        <v>44</v>
      </c>
      <c r="R1050" s="1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 s="3">
        <v>40.65</v>
      </c>
      <c r="AE1050" s="3">
        <v>2070.75</v>
      </c>
      <c r="AF1050" s="3">
        <v>0</v>
      </c>
      <c r="AG1050" s="3">
        <v>0</v>
      </c>
      <c r="AH1050" s="3">
        <v>0</v>
      </c>
      <c r="AI1050" s="3">
        <v>2070.75</v>
      </c>
      <c r="AJ1050" t="s">
        <v>47</v>
      </c>
      <c r="AK1050" t="s">
        <v>8234</v>
      </c>
      <c r="AL1050" t="s">
        <v>8234</v>
      </c>
      <c r="AM1050">
        <f>IF(Customers[[#This Row],[Customer Status]]="Churned",1,0)</f>
        <v>0</v>
      </c>
      <c r="AN1050" t="str">
        <f>IF(Customers[[#This Row],[Monthly Charge]]&gt;=_xlfn.PERCENTILE.INC(Customers[Monthly Charge],0.75),"High-value","Other")</f>
        <v>Other</v>
      </c>
    </row>
    <row r="1051" spans="1:40" x14ac:dyDescent="0.25">
      <c r="A1051" t="s">
        <v>1723</v>
      </c>
      <c r="B1051" t="s">
        <v>39</v>
      </c>
      <c r="C1051" s="1">
        <v>34</v>
      </c>
      <c r="D1051" t="s">
        <v>40</v>
      </c>
      <c r="E1051" s="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 s="1">
        <v>2</v>
      </c>
      <c r="K1051" s="1">
        <v>61</v>
      </c>
      <c r="L1051" t="s">
        <v>76</v>
      </c>
      <c r="M1051" t="s">
        <v>40</v>
      </c>
      <c r="N1051" s="2">
        <v>42.85</v>
      </c>
      <c r="O1051" t="s">
        <v>43</v>
      </c>
      <c r="P1051" t="s">
        <v>40</v>
      </c>
      <c r="Q1051" t="s">
        <v>79</v>
      </c>
      <c r="R1051" s="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 s="3">
        <v>49.7</v>
      </c>
      <c r="AE1051" s="3">
        <v>2961.4</v>
      </c>
      <c r="AF1051" s="3">
        <v>0</v>
      </c>
      <c r="AG1051" s="3">
        <v>0</v>
      </c>
      <c r="AH1051" s="3">
        <v>2613.85</v>
      </c>
      <c r="AI1051" s="3">
        <v>5575.25</v>
      </c>
      <c r="AJ1051" t="s">
        <v>47</v>
      </c>
      <c r="AK1051" t="s">
        <v>8234</v>
      </c>
      <c r="AL1051" t="s">
        <v>8234</v>
      </c>
      <c r="AM1051">
        <f>IF(Customers[[#This Row],[Customer Status]]="Churned",1,0)</f>
        <v>0</v>
      </c>
      <c r="AN1051" t="str">
        <f>IF(Customers[[#This Row],[Monthly Charge]]&gt;=_xlfn.PERCENTILE.INC(Customers[Monthly Charge],0.75),"High-value","Other")</f>
        <v>Other</v>
      </c>
    </row>
    <row r="1052" spans="1:40" x14ac:dyDescent="0.25">
      <c r="A1052" t="s">
        <v>1724</v>
      </c>
      <c r="B1052" t="s">
        <v>39</v>
      </c>
      <c r="C1052" s="1">
        <v>19</v>
      </c>
      <c r="D1052" t="s">
        <v>43</v>
      </c>
      <c r="E1052" s="1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 s="1">
        <v>0</v>
      </c>
      <c r="K1052" s="1">
        <v>24</v>
      </c>
      <c r="L1052" t="s">
        <v>42</v>
      </c>
      <c r="M1052" t="s">
        <v>40</v>
      </c>
      <c r="N1052" s="2">
        <v>26.64</v>
      </c>
      <c r="O1052" t="s">
        <v>40</v>
      </c>
      <c r="P1052" t="s">
        <v>43</v>
      </c>
      <c r="Q1052" t="s">
        <v>42</v>
      </c>
      <c r="R1052" s="1">
        <v>0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73</v>
      </c>
      <c r="AB1052" t="s">
        <v>43</v>
      </c>
      <c r="AC1052" t="s">
        <v>46</v>
      </c>
      <c r="AD1052" s="3">
        <v>25.15</v>
      </c>
      <c r="AE1052" s="3">
        <v>553</v>
      </c>
      <c r="AF1052" s="3">
        <v>0</v>
      </c>
      <c r="AG1052" s="3">
        <v>0</v>
      </c>
      <c r="AH1052" s="3">
        <v>639.36</v>
      </c>
      <c r="AI1052" s="3">
        <v>1192.3599999999999</v>
      </c>
      <c r="AJ1052" t="s">
        <v>47</v>
      </c>
      <c r="AK1052" t="s">
        <v>8234</v>
      </c>
      <c r="AL1052" t="s">
        <v>8234</v>
      </c>
      <c r="AM1052">
        <f>IF(Customers[[#This Row],[Customer Status]]="Churned",1,0)</f>
        <v>0</v>
      </c>
      <c r="AN1052" t="str">
        <f>IF(Customers[[#This Row],[Monthly Charge]]&gt;=_xlfn.PERCENTILE.INC(Customers[Monthly Charge],0.75),"High-value","Other")</f>
        <v>Other</v>
      </c>
    </row>
    <row r="1053" spans="1:40" x14ac:dyDescent="0.25">
      <c r="A1053" t="s">
        <v>1725</v>
      </c>
      <c r="B1053" t="s">
        <v>39</v>
      </c>
      <c r="C1053" s="1">
        <v>33</v>
      </c>
      <c r="D1053" t="s">
        <v>43</v>
      </c>
      <c r="E1053" s="1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 s="1">
        <v>0</v>
      </c>
      <c r="K1053" s="1">
        <v>1</v>
      </c>
      <c r="L1053" t="s">
        <v>42</v>
      </c>
      <c r="M1053" t="s">
        <v>40</v>
      </c>
      <c r="N1053" s="2">
        <v>14.93</v>
      </c>
      <c r="O1053" t="s">
        <v>43</v>
      </c>
      <c r="P1053" t="s">
        <v>40</v>
      </c>
      <c r="Q1053" t="s">
        <v>79</v>
      </c>
      <c r="R1053" s="1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 s="3">
        <v>49.9</v>
      </c>
      <c r="AE1053" s="3">
        <v>49.9</v>
      </c>
      <c r="AF1053" s="3">
        <v>0</v>
      </c>
      <c r="AG1053" s="3">
        <v>0</v>
      </c>
      <c r="AH1053" s="3">
        <v>14.93</v>
      </c>
      <c r="AI1053" s="3">
        <v>64.83</v>
      </c>
      <c r="AJ1053" t="s">
        <v>98</v>
      </c>
      <c r="AK1053" t="s">
        <v>8234</v>
      </c>
      <c r="AL1053" t="s">
        <v>8234</v>
      </c>
      <c r="AM1053">
        <f>IF(Customers[[#This Row],[Customer Status]]="Churned",1,0)</f>
        <v>0</v>
      </c>
      <c r="AN1053" t="str">
        <f>IF(Customers[[#This Row],[Monthly Charge]]&gt;=_xlfn.PERCENTILE.INC(Customers[Monthly Charge],0.75),"High-value","Other")</f>
        <v>Other</v>
      </c>
    </row>
    <row r="1054" spans="1:40" x14ac:dyDescent="0.25">
      <c r="A1054" t="s">
        <v>1727</v>
      </c>
      <c r="B1054" t="s">
        <v>49</v>
      </c>
      <c r="C1054" s="1">
        <v>58</v>
      </c>
      <c r="D1054" t="s">
        <v>40</v>
      </c>
      <c r="E1054" s="1">
        <v>3</v>
      </c>
      <c r="F1054" t="s">
        <v>207</v>
      </c>
      <c r="G1054">
        <v>96084</v>
      </c>
      <c r="H1054">
        <v>40.923558</v>
      </c>
      <c r="I1054">
        <v>-122.059933</v>
      </c>
      <c r="J1054" s="1">
        <v>10</v>
      </c>
      <c r="K1054" s="1">
        <v>17</v>
      </c>
      <c r="L1054" t="s">
        <v>42</v>
      </c>
      <c r="M1054" t="s">
        <v>40</v>
      </c>
      <c r="N1054" s="2">
        <v>32.270000000000003</v>
      </c>
      <c r="O1054" t="s">
        <v>40</v>
      </c>
      <c r="P1054" t="s">
        <v>40</v>
      </c>
      <c r="Q1054" t="s">
        <v>44</v>
      </c>
      <c r="R1054" s="1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 s="3">
        <v>62.1</v>
      </c>
      <c r="AE1054" s="3">
        <v>1096.6500000000001</v>
      </c>
      <c r="AF1054" s="3">
        <v>0</v>
      </c>
      <c r="AG1054" s="3">
        <v>0</v>
      </c>
      <c r="AH1054" s="3">
        <v>548.59</v>
      </c>
      <c r="AI1054" s="3">
        <v>1645.24</v>
      </c>
      <c r="AJ1054" t="s">
        <v>47</v>
      </c>
      <c r="AK1054" t="s">
        <v>8234</v>
      </c>
      <c r="AL1054" t="s">
        <v>8234</v>
      </c>
      <c r="AM1054">
        <f>IF(Customers[[#This Row],[Customer Status]]="Churned",1,0)</f>
        <v>0</v>
      </c>
      <c r="AN1054" t="str">
        <f>IF(Customers[[#This Row],[Monthly Charge]]&gt;=_xlfn.PERCENTILE.INC(Customers[Monthly Charge],0.75),"High-value","Other")</f>
        <v>Other</v>
      </c>
    </row>
    <row r="1055" spans="1:40" x14ac:dyDescent="0.25">
      <c r="A1055" t="s">
        <v>1728</v>
      </c>
      <c r="B1055" t="s">
        <v>39</v>
      </c>
      <c r="C1055" s="1">
        <v>53</v>
      </c>
      <c r="D1055" t="s">
        <v>43</v>
      </c>
      <c r="E1055" s="1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 s="1">
        <v>0</v>
      </c>
      <c r="K1055" s="1">
        <v>12</v>
      </c>
      <c r="L1055" t="s">
        <v>62</v>
      </c>
      <c r="M1055" t="s">
        <v>40</v>
      </c>
      <c r="N1055" s="2">
        <v>23.2</v>
      </c>
      <c r="O1055" t="s">
        <v>43</v>
      </c>
      <c r="P1055" t="s">
        <v>43</v>
      </c>
      <c r="Q1055" t="s">
        <v>42</v>
      </c>
      <c r="R1055" s="1">
        <v>0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51</v>
      </c>
      <c r="AB1055" t="s">
        <v>43</v>
      </c>
      <c r="AC1055" t="s">
        <v>46</v>
      </c>
      <c r="AD1055" s="3">
        <v>20.399999999999999</v>
      </c>
      <c r="AE1055" s="3">
        <v>266.60000000000002</v>
      </c>
      <c r="AF1055" s="3">
        <v>0</v>
      </c>
      <c r="AG1055" s="3">
        <v>0</v>
      </c>
      <c r="AH1055" s="3">
        <v>278.39999999999998</v>
      </c>
      <c r="AI1055" s="3">
        <v>545</v>
      </c>
      <c r="AJ1055" t="s">
        <v>47</v>
      </c>
      <c r="AK1055" t="s">
        <v>8234</v>
      </c>
      <c r="AL1055" t="s">
        <v>8234</v>
      </c>
      <c r="AM1055">
        <f>IF(Customers[[#This Row],[Customer Status]]="Churned",1,0)</f>
        <v>0</v>
      </c>
      <c r="AN1055" t="str">
        <f>IF(Customers[[#This Row],[Monthly Charge]]&gt;=_xlfn.PERCENTILE.INC(Customers[Monthly Charge],0.75),"High-value","Other")</f>
        <v>Other</v>
      </c>
    </row>
    <row r="1056" spans="1:40" x14ac:dyDescent="0.25">
      <c r="A1056" t="s">
        <v>1730</v>
      </c>
      <c r="B1056" t="s">
        <v>49</v>
      </c>
      <c r="C1056" s="1">
        <v>58</v>
      </c>
      <c r="D1056" t="s">
        <v>43</v>
      </c>
      <c r="E1056" s="1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 s="1">
        <v>0</v>
      </c>
      <c r="K1056" s="1">
        <v>1</v>
      </c>
      <c r="L1056" t="s">
        <v>54</v>
      </c>
      <c r="M1056" t="s">
        <v>40</v>
      </c>
      <c r="N1056" s="2">
        <v>47.83</v>
      </c>
      <c r="O1056" t="s">
        <v>40</v>
      </c>
      <c r="P1056" t="s">
        <v>40</v>
      </c>
      <c r="Q1056" t="s">
        <v>79</v>
      </c>
      <c r="R1056" s="1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 s="3">
        <v>62.05</v>
      </c>
      <c r="AE1056" s="3">
        <v>62.05</v>
      </c>
      <c r="AF1056" s="3">
        <v>0</v>
      </c>
      <c r="AG1056" s="3">
        <v>10</v>
      </c>
      <c r="AH1056" s="3">
        <v>47.83</v>
      </c>
      <c r="AI1056" s="3">
        <v>119.88</v>
      </c>
      <c r="AJ1056" t="s">
        <v>57</v>
      </c>
      <c r="AK1056" t="s">
        <v>109</v>
      </c>
      <c r="AL1056" t="s">
        <v>344</v>
      </c>
      <c r="AM1056">
        <f>IF(Customers[[#This Row],[Customer Status]]="Churned",1,0)</f>
        <v>1</v>
      </c>
      <c r="AN1056" t="str">
        <f>IF(Customers[[#This Row],[Monthly Charge]]&gt;=_xlfn.PERCENTILE.INC(Customers[Monthly Charge],0.75),"High-value","Other")</f>
        <v>Other</v>
      </c>
    </row>
    <row r="1057" spans="1:40" x14ac:dyDescent="0.25">
      <c r="A1057" t="s">
        <v>1732</v>
      </c>
      <c r="B1057" t="s">
        <v>49</v>
      </c>
      <c r="C1057" s="1">
        <v>77</v>
      </c>
      <c r="D1057" t="s">
        <v>40</v>
      </c>
      <c r="E1057" s="1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 s="1">
        <v>2</v>
      </c>
      <c r="K1057" s="1">
        <v>61</v>
      </c>
      <c r="L1057" t="s">
        <v>42</v>
      </c>
      <c r="M1057" t="s">
        <v>40</v>
      </c>
      <c r="N1057" s="2">
        <v>2.19</v>
      </c>
      <c r="O1057" t="s">
        <v>40</v>
      </c>
      <c r="P1057" t="s">
        <v>40</v>
      </c>
      <c r="Q1057" t="s">
        <v>55</v>
      </c>
      <c r="R1057" s="1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 s="3">
        <v>98.3</v>
      </c>
      <c r="AE1057" s="3">
        <v>6066.55</v>
      </c>
      <c r="AF1057" s="3">
        <v>0</v>
      </c>
      <c r="AG1057" s="3">
        <v>0</v>
      </c>
      <c r="AH1057" s="3">
        <v>133.59</v>
      </c>
      <c r="AI1057" s="3">
        <v>6200.14</v>
      </c>
      <c r="AJ1057" t="s">
        <v>47</v>
      </c>
      <c r="AK1057" t="s">
        <v>8234</v>
      </c>
      <c r="AL1057" t="s">
        <v>8234</v>
      </c>
      <c r="AM1057">
        <f>IF(Customers[[#This Row],[Customer Status]]="Churned",1,0)</f>
        <v>0</v>
      </c>
      <c r="AN1057" t="str">
        <f>IF(Customers[[#This Row],[Monthly Charge]]&gt;=_xlfn.PERCENTILE.INC(Customers[Monthly Charge],0.75),"High-value","Other")</f>
        <v>High-value</v>
      </c>
    </row>
    <row r="1058" spans="1:40" x14ac:dyDescent="0.25">
      <c r="A1058" t="s">
        <v>1734</v>
      </c>
      <c r="B1058" t="s">
        <v>49</v>
      </c>
      <c r="C1058" s="1">
        <v>19</v>
      </c>
      <c r="D1058" t="s">
        <v>43</v>
      </c>
      <c r="E1058" s="1">
        <v>0</v>
      </c>
      <c r="F1058" t="s">
        <v>157</v>
      </c>
      <c r="G1058">
        <v>95119</v>
      </c>
      <c r="H1058">
        <v>37.233226000000002</v>
      </c>
      <c r="I1058">
        <v>-121.78809</v>
      </c>
      <c r="J1058" s="1">
        <v>0</v>
      </c>
      <c r="K1058" s="1">
        <v>27</v>
      </c>
      <c r="L1058" t="s">
        <v>42</v>
      </c>
      <c r="M1058" t="s">
        <v>40</v>
      </c>
      <c r="N1058" s="2">
        <v>36.39</v>
      </c>
      <c r="O1058" t="s">
        <v>43</v>
      </c>
      <c r="P1058" t="s">
        <v>40</v>
      </c>
      <c r="Q1058" t="s">
        <v>79</v>
      </c>
      <c r="R1058" s="1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 s="3">
        <v>69.349999999999994</v>
      </c>
      <c r="AE1058" s="3">
        <v>1927.3</v>
      </c>
      <c r="AF1058" s="3">
        <v>0</v>
      </c>
      <c r="AG1058" s="3">
        <v>0</v>
      </c>
      <c r="AH1058" s="3">
        <v>982.53</v>
      </c>
      <c r="AI1058" s="3">
        <v>2909.83</v>
      </c>
      <c r="AJ1058" t="s">
        <v>47</v>
      </c>
      <c r="AK1058" t="s">
        <v>8234</v>
      </c>
      <c r="AL1058" t="s">
        <v>8234</v>
      </c>
      <c r="AM1058">
        <f>IF(Customers[[#This Row],[Customer Status]]="Churned",1,0)</f>
        <v>0</v>
      </c>
      <c r="AN1058" t="str">
        <f>IF(Customers[[#This Row],[Monthly Charge]]&gt;=_xlfn.PERCENTILE.INC(Customers[Monthly Charge],0.75),"High-value","Other")</f>
        <v>Other</v>
      </c>
    </row>
    <row r="1059" spans="1:40" x14ac:dyDescent="0.25">
      <c r="A1059" t="s">
        <v>1735</v>
      </c>
      <c r="B1059" t="s">
        <v>39</v>
      </c>
      <c r="C1059" s="1">
        <v>53</v>
      </c>
      <c r="D1059" t="s">
        <v>40</v>
      </c>
      <c r="E1059" s="1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 s="1">
        <v>2</v>
      </c>
      <c r="K1059" s="1">
        <v>48</v>
      </c>
      <c r="L1059" t="s">
        <v>76</v>
      </c>
      <c r="M1059" t="s">
        <v>40</v>
      </c>
      <c r="N1059" s="2">
        <v>36.18</v>
      </c>
      <c r="O1059" t="s">
        <v>43</v>
      </c>
      <c r="P1059" t="s">
        <v>40</v>
      </c>
      <c r="Q1059" t="s">
        <v>55</v>
      </c>
      <c r="R1059" s="1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 s="3">
        <v>99.7</v>
      </c>
      <c r="AE1059" s="3">
        <v>4977.2</v>
      </c>
      <c r="AF1059" s="3">
        <v>0</v>
      </c>
      <c r="AG1059" s="3">
        <v>0</v>
      </c>
      <c r="AH1059" s="3">
        <v>1736.64</v>
      </c>
      <c r="AI1059" s="3">
        <v>6713.84</v>
      </c>
      <c r="AJ1059" t="s">
        <v>47</v>
      </c>
      <c r="AK1059" t="s">
        <v>8234</v>
      </c>
      <c r="AL1059" t="s">
        <v>8234</v>
      </c>
      <c r="AM1059">
        <f>IF(Customers[[#This Row],[Customer Status]]="Churned",1,0)</f>
        <v>0</v>
      </c>
      <c r="AN1059" t="str">
        <f>IF(Customers[[#This Row],[Monthly Charge]]&gt;=_xlfn.PERCENTILE.INC(Customers[Monthly Charge],0.75),"High-value","Other")</f>
        <v>High-value</v>
      </c>
    </row>
    <row r="1060" spans="1:40" x14ac:dyDescent="0.25">
      <c r="A1060" t="s">
        <v>1736</v>
      </c>
      <c r="B1060" t="s">
        <v>49</v>
      </c>
      <c r="C1060" s="1">
        <v>50</v>
      </c>
      <c r="D1060" t="s">
        <v>40</v>
      </c>
      <c r="E1060" s="1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 s="1">
        <v>5</v>
      </c>
      <c r="K1060" s="1">
        <v>71</v>
      </c>
      <c r="L1060" t="s">
        <v>42</v>
      </c>
      <c r="M1060" t="s">
        <v>40</v>
      </c>
      <c r="N1060" s="2">
        <v>44.06</v>
      </c>
      <c r="O1060" t="s">
        <v>40</v>
      </c>
      <c r="P1060" t="s">
        <v>40</v>
      </c>
      <c r="Q1060" t="s">
        <v>55</v>
      </c>
      <c r="R1060" s="1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 s="3">
        <v>99</v>
      </c>
      <c r="AE1060" s="3">
        <v>6994.6</v>
      </c>
      <c r="AF1060" s="3">
        <v>0</v>
      </c>
      <c r="AG1060" s="3">
        <v>40</v>
      </c>
      <c r="AH1060" s="3">
        <v>3128.26</v>
      </c>
      <c r="AI1060" s="3">
        <v>10162.86</v>
      </c>
      <c r="AJ1060" t="s">
        <v>47</v>
      </c>
      <c r="AK1060" t="s">
        <v>8234</v>
      </c>
      <c r="AL1060" t="s">
        <v>8234</v>
      </c>
      <c r="AM1060">
        <f>IF(Customers[[#This Row],[Customer Status]]="Churned",1,0)</f>
        <v>0</v>
      </c>
      <c r="AN1060" t="str">
        <f>IF(Customers[[#This Row],[Monthly Charge]]&gt;=_xlfn.PERCENTILE.INC(Customers[Monthly Charge],0.75),"High-value","Other")</f>
        <v>High-value</v>
      </c>
    </row>
    <row r="1061" spans="1:40" x14ac:dyDescent="0.25">
      <c r="A1061" t="s">
        <v>1737</v>
      </c>
      <c r="B1061" t="s">
        <v>39</v>
      </c>
      <c r="C1061" s="1">
        <v>28</v>
      </c>
      <c r="D1061" t="s">
        <v>40</v>
      </c>
      <c r="E1061" s="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 s="1">
        <v>9</v>
      </c>
      <c r="K1061" s="1">
        <v>4</v>
      </c>
      <c r="L1061" t="s">
        <v>42</v>
      </c>
      <c r="M1061" t="s">
        <v>40</v>
      </c>
      <c r="N1061" s="2">
        <v>35.200000000000003</v>
      </c>
      <c r="O1061" t="s">
        <v>40</v>
      </c>
      <c r="P1061" t="s">
        <v>40</v>
      </c>
      <c r="Q1061" t="s">
        <v>79</v>
      </c>
      <c r="R1061" s="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 s="3">
        <v>58.5</v>
      </c>
      <c r="AE1061" s="3">
        <v>224.85</v>
      </c>
      <c r="AF1061" s="3">
        <v>0</v>
      </c>
      <c r="AG1061" s="3">
        <v>0</v>
      </c>
      <c r="AH1061" s="3">
        <v>140.80000000000001</v>
      </c>
      <c r="AI1061" s="3">
        <v>365.65</v>
      </c>
      <c r="AJ1061" t="s">
        <v>47</v>
      </c>
      <c r="AK1061" t="s">
        <v>8234</v>
      </c>
      <c r="AL1061" t="s">
        <v>8234</v>
      </c>
      <c r="AM1061">
        <f>IF(Customers[[#This Row],[Customer Status]]="Churned",1,0)</f>
        <v>0</v>
      </c>
      <c r="AN1061" t="str">
        <f>IF(Customers[[#This Row],[Monthly Charge]]&gt;=_xlfn.PERCENTILE.INC(Customers[Monthly Charge],0.75),"High-value","Other")</f>
        <v>Other</v>
      </c>
    </row>
    <row r="1062" spans="1:40" x14ac:dyDescent="0.25">
      <c r="A1062" t="s">
        <v>1739</v>
      </c>
      <c r="B1062" t="s">
        <v>49</v>
      </c>
      <c r="C1062" s="1">
        <v>40</v>
      </c>
      <c r="D1062" t="s">
        <v>40</v>
      </c>
      <c r="E1062" s="1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 s="1">
        <v>6</v>
      </c>
      <c r="K1062" s="1">
        <v>61</v>
      </c>
      <c r="L1062" t="s">
        <v>42</v>
      </c>
      <c r="M1062" t="s">
        <v>40</v>
      </c>
      <c r="N1062" s="2">
        <v>27.66</v>
      </c>
      <c r="O1062" t="s">
        <v>40</v>
      </c>
      <c r="P1062" t="s">
        <v>40</v>
      </c>
      <c r="Q1062" t="s">
        <v>55</v>
      </c>
      <c r="R1062" s="1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 s="3">
        <v>106.2</v>
      </c>
      <c r="AE1062" s="3">
        <v>6375.2</v>
      </c>
      <c r="AF1062" s="3">
        <v>0</v>
      </c>
      <c r="AG1062" s="3">
        <v>0</v>
      </c>
      <c r="AH1062" s="3">
        <v>1687.26</v>
      </c>
      <c r="AI1062" s="3">
        <v>8062.46</v>
      </c>
      <c r="AJ1062" t="s">
        <v>47</v>
      </c>
      <c r="AK1062" t="s">
        <v>8234</v>
      </c>
      <c r="AL1062" t="s">
        <v>8234</v>
      </c>
      <c r="AM1062">
        <f>IF(Customers[[#This Row],[Customer Status]]="Churned",1,0)</f>
        <v>0</v>
      </c>
      <c r="AN1062" t="str">
        <f>IF(Customers[[#This Row],[Monthly Charge]]&gt;=_xlfn.PERCENTILE.INC(Customers[Monthly Charge],0.75),"High-value","Other")</f>
        <v>High-value</v>
      </c>
    </row>
    <row r="1063" spans="1:40" x14ac:dyDescent="0.25">
      <c r="A1063" t="s">
        <v>1741</v>
      </c>
      <c r="B1063" t="s">
        <v>39</v>
      </c>
      <c r="C1063" s="1">
        <v>23</v>
      </c>
      <c r="D1063" t="s">
        <v>43</v>
      </c>
      <c r="E1063" s="1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 s="1">
        <v>0</v>
      </c>
      <c r="K1063" s="1">
        <v>31</v>
      </c>
      <c r="L1063" t="s">
        <v>42</v>
      </c>
      <c r="M1063" t="s">
        <v>40</v>
      </c>
      <c r="N1063" s="2">
        <v>45.71</v>
      </c>
      <c r="O1063" t="s">
        <v>40</v>
      </c>
      <c r="P1063" t="s">
        <v>40</v>
      </c>
      <c r="Q1063" t="s">
        <v>55</v>
      </c>
      <c r="R1063" s="1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 s="3">
        <v>104.35</v>
      </c>
      <c r="AE1063" s="3">
        <v>3205.6</v>
      </c>
      <c r="AF1063" s="3">
        <v>0</v>
      </c>
      <c r="AG1063" s="3">
        <v>0</v>
      </c>
      <c r="AH1063" s="3">
        <v>1417.01</v>
      </c>
      <c r="AI1063" s="3">
        <v>4622.6099999999997</v>
      </c>
      <c r="AJ1063" t="s">
        <v>47</v>
      </c>
      <c r="AK1063" t="s">
        <v>8234</v>
      </c>
      <c r="AL1063" t="s">
        <v>8234</v>
      </c>
      <c r="AM1063">
        <f>IF(Customers[[#This Row],[Customer Status]]="Churned",1,0)</f>
        <v>0</v>
      </c>
      <c r="AN1063" t="str">
        <f>IF(Customers[[#This Row],[Monthly Charge]]&gt;=_xlfn.PERCENTILE.INC(Customers[Monthly Charge],0.75),"High-value","Other")</f>
        <v>High-value</v>
      </c>
    </row>
    <row r="1064" spans="1:40" x14ac:dyDescent="0.25">
      <c r="A1064" t="s">
        <v>1742</v>
      </c>
      <c r="B1064" t="s">
        <v>39</v>
      </c>
      <c r="C1064" s="1">
        <v>53</v>
      </c>
      <c r="D1064" t="s">
        <v>40</v>
      </c>
      <c r="E1064" s="1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 s="1">
        <v>1</v>
      </c>
      <c r="K1064" s="1">
        <v>32</v>
      </c>
      <c r="L1064" t="s">
        <v>42</v>
      </c>
      <c r="M1064" t="s">
        <v>40</v>
      </c>
      <c r="N1064" s="2">
        <v>37.479999999999997</v>
      </c>
      <c r="O1064" t="s">
        <v>43</v>
      </c>
      <c r="P1064" t="s">
        <v>40</v>
      </c>
      <c r="Q1064" t="s">
        <v>55</v>
      </c>
      <c r="R1064" s="1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 s="3">
        <v>84.15</v>
      </c>
      <c r="AE1064" s="3">
        <v>2585.9499999999998</v>
      </c>
      <c r="AF1064" s="3">
        <v>0</v>
      </c>
      <c r="AG1064" s="3">
        <v>0</v>
      </c>
      <c r="AH1064" s="3">
        <v>1199.3599999999999</v>
      </c>
      <c r="AI1064" s="3">
        <v>3785.31</v>
      </c>
      <c r="AJ1064" t="s">
        <v>57</v>
      </c>
      <c r="AK1064" t="s">
        <v>63</v>
      </c>
      <c r="AL1064" t="s">
        <v>101</v>
      </c>
      <c r="AM1064">
        <f>IF(Customers[[#This Row],[Customer Status]]="Churned",1,0)</f>
        <v>1</v>
      </c>
      <c r="AN1064" t="str">
        <f>IF(Customers[[#This Row],[Monthly Charge]]&gt;=_xlfn.PERCENTILE.INC(Customers[Monthly Charge],0.75),"High-value","Other")</f>
        <v>Other</v>
      </c>
    </row>
    <row r="1065" spans="1:40" x14ac:dyDescent="0.25">
      <c r="A1065" t="s">
        <v>1743</v>
      </c>
      <c r="B1065" t="s">
        <v>39</v>
      </c>
      <c r="C1065" s="1">
        <v>22</v>
      </c>
      <c r="D1065" t="s">
        <v>43</v>
      </c>
      <c r="E1065" s="1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 s="1">
        <v>0</v>
      </c>
      <c r="K1065" s="1">
        <v>30</v>
      </c>
      <c r="L1065" t="s">
        <v>42</v>
      </c>
      <c r="M1065" t="s">
        <v>40</v>
      </c>
      <c r="N1065" s="2">
        <v>42.49</v>
      </c>
      <c r="O1065" t="s">
        <v>40</v>
      </c>
      <c r="P1065" t="s">
        <v>40</v>
      </c>
      <c r="Q1065" t="s">
        <v>55</v>
      </c>
      <c r="R1065" s="1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 s="3">
        <v>106.4</v>
      </c>
      <c r="AE1065" s="3">
        <v>3211.9</v>
      </c>
      <c r="AF1065" s="3">
        <v>0</v>
      </c>
      <c r="AG1065" s="3">
        <v>60</v>
      </c>
      <c r="AH1065" s="3">
        <v>1274.7</v>
      </c>
      <c r="AI1065" s="3">
        <v>4546.6000000000004</v>
      </c>
      <c r="AJ1065" t="s">
        <v>47</v>
      </c>
      <c r="AK1065" t="s">
        <v>8234</v>
      </c>
      <c r="AL1065" t="s">
        <v>8234</v>
      </c>
      <c r="AM1065">
        <f>IF(Customers[[#This Row],[Customer Status]]="Churned",1,0)</f>
        <v>0</v>
      </c>
      <c r="AN1065" t="str">
        <f>IF(Customers[[#This Row],[Monthly Charge]]&gt;=_xlfn.PERCENTILE.INC(Customers[Monthly Charge],0.75),"High-value","Other")</f>
        <v>High-value</v>
      </c>
    </row>
    <row r="1066" spans="1:40" x14ac:dyDescent="0.25">
      <c r="A1066" t="s">
        <v>1744</v>
      </c>
      <c r="B1066" t="s">
        <v>39</v>
      </c>
      <c r="C1066" s="1">
        <v>31</v>
      </c>
      <c r="D1066" t="s">
        <v>40</v>
      </c>
      <c r="E1066" s="1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 s="1">
        <v>4</v>
      </c>
      <c r="K1066" s="1">
        <v>55</v>
      </c>
      <c r="L1066" t="s">
        <v>76</v>
      </c>
      <c r="M1066" t="s">
        <v>40</v>
      </c>
      <c r="N1066" s="2">
        <v>31.3</v>
      </c>
      <c r="O1066" t="s">
        <v>43</v>
      </c>
      <c r="P1066" t="s">
        <v>43</v>
      </c>
      <c r="Q1066" t="s">
        <v>42</v>
      </c>
      <c r="R1066" s="1">
        <v>0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51</v>
      </c>
      <c r="AB1066" t="s">
        <v>43</v>
      </c>
      <c r="AC1066" t="s">
        <v>46</v>
      </c>
      <c r="AD1066" s="3">
        <v>20</v>
      </c>
      <c r="AE1066" s="3">
        <v>1087.25</v>
      </c>
      <c r="AF1066" s="3">
        <v>0</v>
      </c>
      <c r="AG1066" s="3">
        <v>0</v>
      </c>
      <c r="AH1066" s="3">
        <v>1721.5</v>
      </c>
      <c r="AI1066" s="3">
        <v>2808.75</v>
      </c>
      <c r="AJ1066" t="s">
        <v>47</v>
      </c>
      <c r="AK1066" t="s">
        <v>8234</v>
      </c>
      <c r="AL1066" t="s">
        <v>8234</v>
      </c>
      <c r="AM1066">
        <f>IF(Customers[[#This Row],[Customer Status]]="Churned",1,0)</f>
        <v>0</v>
      </c>
      <c r="AN1066" t="str">
        <f>IF(Customers[[#This Row],[Monthly Charge]]&gt;=_xlfn.PERCENTILE.INC(Customers[Monthly Charge],0.75),"High-value","Other")</f>
        <v>Other</v>
      </c>
    </row>
    <row r="1067" spans="1:40" x14ac:dyDescent="0.25">
      <c r="A1067" t="s">
        <v>1746</v>
      </c>
      <c r="B1067" t="s">
        <v>39</v>
      </c>
      <c r="C1067" s="1">
        <v>37</v>
      </c>
      <c r="D1067" t="s">
        <v>40</v>
      </c>
      <c r="E1067" s="1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 s="1">
        <v>0</v>
      </c>
      <c r="K1067" s="1">
        <v>42</v>
      </c>
      <c r="L1067" t="s">
        <v>76</v>
      </c>
      <c r="M1067" t="s">
        <v>40</v>
      </c>
      <c r="N1067" s="2">
        <v>5.95</v>
      </c>
      <c r="O1067" t="s">
        <v>43</v>
      </c>
      <c r="P1067" t="s">
        <v>43</v>
      </c>
      <c r="Q1067" t="s">
        <v>42</v>
      </c>
      <c r="R1067" s="1">
        <v>0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51</v>
      </c>
      <c r="AB1067" t="s">
        <v>43</v>
      </c>
      <c r="AC1067" t="s">
        <v>46</v>
      </c>
      <c r="AD1067" s="3">
        <v>20.350000000000001</v>
      </c>
      <c r="AE1067" s="3">
        <v>869.9</v>
      </c>
      <c r="AF1067" s="3">
        <v>0</v>
      </c>
      <c r="AG1067" s="3">
        <v>0</v>
      </c>
      <c r="AH1067" s="3">
        <v>249.9</v>
      </c>
      <c r="AI1067" s="3">
        <v>1119.8</v>
      </c>
      <c r="AJ1067" t="s">
        <v>47</v>
      </c>
      <c r="AK1067" t="s">
        <v>8234</v>
      </c>
      <c r="AL1067" t="s">
        <v>8234</v>
      </c>
      <c r="AM1067">
        <f>IF(Customers[[#This Row],[Customer Status]]="Churned",1,0)</f>
        <v>0</v>
      </c>
      <c r="AN1067" t="str">
        <f>IF(Customers[[#This Row],[Monthly Charge]]&gt;=_xlfn.PERCENTILE.INC(Customers[Monthly Charge],0.75),"High-value","Other")</f>
        <v>Other</v>
      </c>
    </row>
    <row r="1068" spans="1:40" x14ac:dyDescent="0.25">
      <c r="A1068" t="s">
        <v>1747</v>
      </c>
      <c r="B1068" t="s">
        <v>39</v>
      </c>
      <c r="C1068" s="1">
        <v>21</v>
      </c>
      <c r="D1068" t="s">
        <v>40</v>
      </c>
      <c r="E1068" s="1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 s="1">
        <v>1</v>
      </c>
      <c r="K1068" s="1">
        <v>70</v>
      </c>
      <c r="L1068" t="s">
        <v>72</v>
      </c>
      <c r="M1068" t="s">
        <v>40</v>
      </c>
      <c r="N1068" s="2">
        <v>16.78</v>
      </c>
      <c r="O1068" t="s">
        <v>40</v>
      </c>
      <c r="P1068" t="s">
        <v>40</v>
      </c>
      <c r="Q1068" t="s">
        <v>55</v>
      </c>
      <c r="R1068" s="1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 s="3">
        <v>114.2</v>
      </c>
      <c r="AE1068" s="3">
        <v>7723.9</v>
      </c>
      <c r="AF1068" s="3">
        <v>48.54</v>
      </c>
      <c r="AG1068" s="3">
        <v>0</v>
      </c>
      <c r="AH1068" s="3">
        <v>1174.5999999999999</v>
      </c>
      <c r="AI1068" s="3">
        <v>8849.9599999999991</v>
      </c>
      <c r="AJ1068" t="s">
        <v>57</v>
      </c>
      <c r="AK1068" t="s">
        <v>117</v>
      </c>
      <c r="AL1068" t="s">
        <v>466</v>
      </c>
      <c r="AM1068">
        <f>IF(Customers[[#This Row],[Customer Status]]="Churned",1,0)</f>
        <v>1</v>
      </c>
      <c r="AN1068" t="str">
        <f>IF(Customers[[#This Row],[Monthly Charge]]&gt;=_xlfn.PERCENTILE.INC(Customers[Monthly Charge],0.75),"High-value","Other")</f>
        <v>High-value</v>
      </c>
    </row>
    <row r="1069" spans="1:40" x14ac:dyDescent="0.25">
      <c r="A1069" t="s">
        <v>1749</v>
      </c>
      <c r="B1069" t="s">
        <v>39</v>
      </c>
      <c r="C1069" s="1">
        <v>25</v>
      </c>
      <c r="D1069" t="s">
        <v>40</v>
      </c>
      <c r="E1069" s="1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 s="1">
        <v>1</v>
      </c>
      <c r="K1069" s="1">
        <v>71</v>
      </c>
      <c r="L1069" t="s">
        <v>72</v>
      </c>
      <c r="M1069" t="s">
        <v>40</v>
      </c>
      <c r="N1069" s="2">
        <v>29.41</v>
      </c>
      <c r="O1069" t="s">
        <v>40</v>
      </c>
      <c r="P1069" t="s">
        <v>43</v>
      </c>
      <c r="Q1069" t="s">
        <v>42</v>
      </c>
      <c r="R1069" s="1">
        <v>0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73</v>
      </c>
      <c r="AB1069" t="s">
        <v>43</v>
      </c>
      <c r="AC1069" t="s">
        <v>46</v>
      </c>
      <c r="AD1069" s="3">
        <v>23.9</v>
      </c>
      <c r="AE1069" s="3">
        <v>1663.5</v>
      </c>
      <c r="AF1069" s="3">
        <v>0</v>
      </c>
      <c r="AG1069" s="3">
        <v>0</v>
      </c>
      <c r="AH1069" s="3">
        <v>2088.11</v>
      </c>
      <c r="AI1069" s="3">
        <v>3751.61</v>
      </c>
      <c r="AJ1069" t="s">
        <v>47</v>
      </c>
      <c r="AK1069" t="s">
        <v>8234</v>
      </c>
      <c r="AL1069" t="s">
        <v>8234</v>
      </c>
      <c r="AM1069">
        <f>IF(Customers[[#This Row],[Customer Status]]="Churned",1,0)</f>
        <v>0</v>
      </c>
      <c r="AN1069" t="str">
        <f>IF(Customers[[#This Row],[Monthly Charge]]&gt;=_xlfn.PERCENTILE.INC(Customers[Monthly Charge],0.75),"High-value","Other")</f>
        <v>Other</v>
      </c>
    </row>
    <row r="1070" spans="1:40" x14ac:dyDescent="0.25">
      <c r="A1070" t="s">
        <v>1750</v>
      </c>
      <c r="B1070" t="s">
        <v>39</v>
      </c>
      <c r="C1070" s="1">
        <v>25</v>
      </c>
      <c r="D1070" t="s">
        <v>43</v>
      </c>
      <c r="E1070" s="1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 s="1">
        <v>0</v>
      </c>
      <c r="K1070" s="1">
        <v>43</v>
      </c>
      <c r="L1070" t="s">
        <v>76</v>
      </c>
      <c r="M1070" t="s">
        <v>40</v>
      </c>
      <c r="N1070" s="2">
        <v>24.85</v>
      </c>
      <c r="O1070" t="s">
        <v>40</v>
      </c>
      <c r="P1070" t="s">
        <v>40</v>
      </c>
      <c r="Q1070" t="s">
        <v>55</v>
      </c>
      <c r="R1070" s="1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 s="3">
        <v>115.05</v>
      </c>
      <c r="AE1070" s="3">
        <v>4895.1000000000004</v>
      </c>
      <c r="AF1070" s="3">
        <v>10.76</v>
      </c>
      <c r="AG1070" s="3">
        <v>0</v>
      </c>
      <c r="AH1070" s="3">
        <v>1068.55</v>
      </c>
      <c r="AI1070" s="3">
        <v>5952.89</v>
      </c>
      <c r="AJ1070" t="s">
        <v>47</v>
      </c>
      <c r="AK1070" t="s">
        <v>8234</v>
      </c>
      <c r="AL1070" t="s">
        <v>8234</v>
      </c>
      <c r="AM1070">
        <f>IF(Customers[[#This Row],[Customer Status]]="Churned",1,0)</f>
        <v>0</v>
      </c>
      <c r="AN1070" t="str">
        <f>IF(Customers[[#This Row],[Monthly Charge]]&gt;=_xlfn.PERCENTILE.INC(Customers[Monthly Charge],0.75),"High-value","Other")</f>
        <v>High-value</v>
      </c>
    </row>
    <row r="1071" spans="1:40" x14ac:dyDescent="0.25">
      <c r="A1071" t="s">
        <v>1752</v>
      </c>
      <c r="B1071" t="s">
        <v>49</v>
      </c>
      <c r="C1071" s="1">
        <v>37</v>
      </c>
      <c r="D1071" t="s">
        <v>43</v>
      </c>
      <c r="E1071" s="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 s="1">
        <v>0</v>
      </c>
      <c r="K1071" s="1">
        <v>19</v>
      </c>
      <c r="L1071" t="s">
        <v>62</v>
      </c>
      <c r="M1071" t="s">
        <v>43</v>
      </c>
      <c r="N1071" s="2">
        <v>0</v>
      </c>
      <c r="O1071" t="s">
        <v>43</v>
      </c>
      <c r="P1071" t="s">
        <v>40</v>
      </c>
      <c r="Q1071" t="s">
        <v>79</v>
      </c>
      <c r="R1071" s="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 s="3">
        <v>25.15</v>
      </c>
      <c r="AE1071" s="3">
        <v>468.35</v>
      </c>
      <c r="AF1071" s="3">
        <v>0</v>
      </c>
      <c r="AG1071" s="3">
        <v>0</v>
      </c>
      <c r="AH1071" s="3">
        <v>0</v>
      </c>
      <c r="AI1071" s="3">
        <v>468.35</v>
      </c>
      <c r="AJ1071" t="s">
        <v>47</v>
      </c>
      <c r="AK1071" t="s">
        <v>8234</v>
      </c>
      <c r="AL1071" t="s">
        <v>8234</v>
      </c>
      <c r="AM1071">
        <f>IF(Customers[[#This Row],[Customer Status]]="Churned",1,0)</f>
        <v>0</v>
      </c>
      <c r="AN1071" t="str">
        <f>IF(Customers[[#This Row],[Monthly Charge]]&gt;=_xlfn.PERCENTILE.INC(Customers[Monthly Charge],0.75),"High-value","Other")</f>
        <v>Other</v>
      </c>
    </row>
    <row r="1072" spans="1:40" x14ac:dyDescent="0.25">
      <c r="A1072" t="s">
        <v>1753</v>
      </c>
      <c r="B1072" t="s">
        <v>49</v>
      </c>
      <c r="C1072" s="1">
        <v>33</v>
      </c>
      <c r="D1072" t="s">
        <v>40</v>
      </c>
      <c r="E1072" s="1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 s="1">
        <v>1</v>
      </c>
      <c r="K1072" s="1">
        <v>19</v>
      </c>
      <c r="L1072" t="s">
        <v>62</v>
      </c>
      <c r="M1072" t="s">
        <v>40</v>
      </c>
      <c r="N1072" s="2">
        <v>13.13</v>
      </c>
      <c r="O1072" t="s">
        <v>43</v>
      </c>
      <c r="P1072" t="s">
        <v>43</v>
      </c>
      <c r="Q1072" t="s">
        <v>42</v>
      </c>
      <c r="R1072" s="1">
        <v>0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45</v>
      </c>
      <c r="AB1072" t="s">
        <v>43</v>
      </c>
      <c r="AC1072" t="s">
        <v>46</v>
      </c>
      <c r="AD1072" s="3">
        <v>19.8</v>
      </c>
      <c r="AE1072" s="3">
        <v>344.5</v>
      </c>
      <c r="AF1072" s="3">
        <v>0</v>
      </c>
      <c r="AG1072" s="3">
        <v>0</v>
      </c>
      <c r="AH1072" s="3">
        <v>249.47</v>
      </c>
      <c r="AI1072" s="3">
        <v>593.97</v>
      </c>
      <c r="AJ1072" t="s">
        <v>47</v>
      </c>
      <c r="AK1072" t="s">
        <v>8234</v>
      </c>
      <c r="AL1072" t="s">
        <v>8234</v>
      </c>
      <c r="AM1072">
        <f>IF(Customers[[#This Row],[Customer Status]]="Churned",1,0)</f>
        <v>0</v>
      </c>
      <c r="AN1072" t="str">
        <f>IF(Customers[[#This Row],[Monthly Charge]]&gt;=_xlfn.PERCENTILE.INC(Customers[Monthly Charge],0.75),"High-value","Other")</f>
        <v>Other</v>
      </c>
    </row>
    <row r="1073" spans="1:40" x14ac:dyDescent="0.25">
      <c r="A1073" t="s">
        <v>1754</v>
      </c>
      <c r="B1073" t="s">
        <v>39</v>
      </c>
      <c r="C1073" s="1">
        <v>43</v>
      </c>
      <c r="D1073" t="s">
        <v>43</v>
      </c>
      <c r="E1073" s="1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 s="1">
        <v>0</v>
      </c>
      <c r="K1073" s="1">
        <v>12</v>
      </c>
      <c r="L1073" t="s">
        <v>42</v>
      </c>
      <c r="M1073" t="s">
        <v>40</v>
      </c>
      <c r="N1073" s="2">
        <v>18.71</v>
      </c>
      <c r="O1073" t="s">
        <v>43</v>
      </c>
      <c r="P1073" t="s">
        <v>43</v>
      </c>
      <c r="Q1073" t="s">
        <v>42</v>
      </c>
      <c r="R1073" s="1">
        <v>0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51</v>
      </c>
      <c r="AB1073" t="s">
        <v>43</v>
      </c>
      <c r="AC1073" t="s">
        <v>46</v>
      </c>
      <c r="AD1073" s="3">
        <v>19.7</v>
      </c>
      <c r="AE1073" s="3">
        <v>220.35</v>
      </c>
      <c r="AF1073" s="3">
        <v>0</v>
      </c>
      <c r="AG1073" s="3">
        <v>0</v>
      </c>
      <c r="AH1073" s="3">
        <v>224.52</v>
      </c>
      <c r="AI1073" s="3">
        <v>444.87</v>
      </c>
      <c r="AJ1073" t="s">
        <v>47</v>
      </c>
      <c r="AK1073" t="s">
        <v>8234</v>
      </c>
      <c r="AL1073" t="s">
        <v>8234</v>
      </c>
      <c r="AM1073">
        <f>IF(Customers[[#This Row],[Customer Status]]="Churned",1,0)</f>
        <v>0</v>
      </c>
      <c r="AN1073" t="str">
        <f>IF(Customers[[#This Row],[Monthly Charge]]&gt;=_xlfn.PERCENTILE.INC(Customers[Monthly Charge],0.75),"High-value","Other")</f>
        <v>Other</v>
      </c>
    </row>
    <row r="1074" spans="1:40" x14ac:dyDescent="0.25">
      <c r="A1074" t="s">
        <v>1756</v>
      </c>
      <c r="B1074" t="s">
        <v>49</v>
      </c>
      <c r="C1074" s="1">
        <v>53</v>
      </c>
      <c r="D1074" t="s">
        <v>43</v>
      </c>
      <c r="E1074" s="1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 s="1">
        <v>0</v>
      </c>
      <c r="K1074" s="1">
        <v>4</v>
      </c>
      <c r="L1074" t="s">
        <v>42</v>
      </c>
      <c r="M1074" t="s">
        <v>40</v>
      </c>
      <c r="N1074" s="2">
        <v>3.03</v>
      </c>
      <c r="O1074" t="s">
        <v>43</v>
      </c>
      <c r="P1074" t="s">
        <v>40</v>
      </c>
      <c r="Q1074" t="s">
        <v>79</v>
      </c>
      <c r="R1074" s="1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 s="3">
        <v>63.75</v>
      </c>
      <c r="AE1074" s="3">
        <v>226.2</v>
      </c>
      <c r="AF1074" s="3">
        <v>0</v>
      </c>
      <c r="AG1074" s="3">
        <v>0</v>
      </c>
      <c r="AH1074" s="3">
        <v>12.12</v>
      </c>
      <c r="AI1074" s="3">
        <v>238.32</v>
      </c>
      <c r="AJ1074" t="s">
        <v>47</v>
      </c>
      <c r="AK1074" t="s">
        <v>8234</v>
      </c>
      <c r="AL1074" t="s">
        <v>8234</v>
      </c>
      <c r="AM1074">
        <f>IF(Customers[[#This Row],[Customer Status]]="Churned",1,0)</f>
        <v>0</v>
      </c>
      <c r="AN1074" t="str">
        <f>IF(Customers[[#This Row],[Monthly Charge]]&gt;=_xlfn.PERCENTILE.INC(Customers[Monthly Charge],0.75),"High-value","Other")</f>
        <v>Other</v>
      </c>
    </row>
    <row r="1075" spans="1:40" x14ac:dyDescent="0.25">
      <c r="A1075" t="s">
        <v>1757</v>
      </c>
      <c r="B1075" t="s">
        <v>39</v>
      </c>
      <c r="C1075" s="1">
        <v>79</v>
      </c>
      <c r="D1075" t="s">
        <v>43</v>
      </c>
      <c r="E1075" s="1">
        <v>0</v>
      </c>
      <c r="F1075" t="s">
        <v>97</v>
      </c>
      <c r="G1075">
        <v>92078</v>
      </c>
      <c r="H1075">
        <v>33.119028</v>
      </c>
      <c r="I1075">
        <v>-117.16603600000001</v>
      </c>
      <c r="J1075" s="1">
        <v>0</v>
      </c>
      <c r="K1075" s="1">
        <v>13</v>
      </c>
      <c r="L1075" t="s">
        <v>42</v>
      </c>
      <c r="M1075" t="s">
        <v>40</v>
      </c>
      <c r="N1075" s="2">
        <v>4.45</v>
      </c>
      <c r="O1075" t="s">
        <v>40</v>
      </c>
      <c r="P1075" t="s">
        <v>40</v>
      </c>
      <c r="Q1075" t="s">
        <v>55</v>
      </c>
      <c r="R1075" s="1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 s="3">
        <v>82</v>
      </c>
      <c r="AE1075" s="3">
        <v>1127.2</v>
      </c>
      <c r="AF1075" s="3">
        <v>0</v>
      </c>
      <c r="AG1075" s="3">
        <v>0</v>
      </c>
      <c r="AH1075" s="3">
        <v>57.85</v>
      </c>
      <c r="AI1075" s="3">
        <v>1185.05</v>
      </c>
      <c r="AJ1075" t="s">
        <v>57</v>
      </c>
      <c r="AK1075" t="s">
        <v>121</v>
      </c>
      <c r="AL1075" t="s">
        <v>195</v>
      </c>
      <c r="AM1075">
        <f>IF(Customers[[#This Row],[Customer Status]]="Churned",1,0)</f>
        <v>1</v>
      </c>
      <c r="AN1075" t="str">
        <f>IF(Customers[[#This Row],[Monthly Charge]]&gt;=_xlfn.PERCENTILE.INC(Customers[Monthly Charge],0.75),"High-value","Other")</f>
        <v>Other</v>
      </c>
    </row>
    <row r="1076" spans="1:40" x14ac:dyDescent="0.25">
      <c r="A1076" t="s">
        <v>1758</v>
      </c>
      <c r="B1076" t="s">
        <v>39</v>
      </c>
      <c r="C1076" s="1">
        <v>21</v>
      </c>
      <c r="D1076" t="s">
        <v>43</v>
      </c>
      <c r="E1076" s="1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 s="1">
        <v>0</v>
      </c>
      <c r="K1076" s="1">
        <v>4</v>
      </c>
      <c r="L1076" t="s">
        <v>42</v>
      </c>
      <c r="M1076" t="s">
        <v>40</v>
      </c>
      <c r="N1076" s="2">
        <v>41.72</v>
      </c>
      <c r="O1076" t="s">
        <v>40</v>
      </c>
      <c r="P1076" t="s">
        <v>40</v>
      </c>
      <c r="Q1076" t="s">
        <v>55</v>
      </c>
      <c r="R1076" s="1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 s="3">
        <v>84.05</v>
      </c>
      <c r="AE1076" s="3">
        <v>333.55</v>
      </c>
      <c r="AF1076" s="3">
        <v>0</v>
      </c>
      <c r="AG1076" s="3">
        <v>0</v>
      </c>
      <c r="AH1076" s="3">
        <v>166.88</v>
      </c>
      <c r="AI1076" s="3">
        <v>500.43</v>
      </c>
      <c r="AJ1076" t="s">
        <v>57</v>
      </c>
      <c r="AK1076" t="s">
        <v>58</v>
      </c>
      <c r="AL1076" t="s">
        <v>203</v>
      </c>
      <c r="AM1076">
        <f>IF(Customers[[#This Row],[Customer Status]]="Churned",1,0)</f>
        <v>1</v>
      </c>
      <c r="AN1076" t="str">
        <f>IF(Customers[[#This Row],[Monthly Charge]]&gt;=_xlfn.PERCENTILE.INC(Customers[Monthly Charge],0.75),"High-value","Other")</f>
        <v>Other</v>
      </c>
    </row>
    <row r="1077" spans="1:40" x14ac:dyDescent="0.25">
      <c r="A1077" t="s">
        <v>1760</v>
      </c>
      <c r="B1077" t="s">
        <v>49</v>
      </c>
      <c r="C1077" s="1">
        <v>59</v>
      </c>
      <c r="D1077" t="s">
        <v>43</v>
      </c>
      <c r="E1077" s="1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 s="1">
        <v>0</v>
      </c>
      <c r="K1077" s="1">
        <v>8</v>
      </c>
      <c r="L1077" t="s">
        <v>42</v>
      </c>
      <c r="M1077" t="s">
        <v>40</v>
      </c>
      <c r="N1077" s="2">
        <v>23.89</v>
      </c>
      <c r="O1077" t="s">
        <v>40</v>
      </c>
      <c r="P1077" t="s">
        <v>40</v>
      </c>
      <c r="Q1077" t="s">
        <v>55</v>
      </c>
      <c r="R1077" s="1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 s="3">
        <v>94</v>
      </c>
      <c r="AE1077" s="3">
        <v>773.65</v>
      </c>
      <c r="AF1077" s="3">
        <v>0</v>
      </c>
      <c r="AG1077" s="3">
        <v>0</v>
      </c>
      <c r="AH1077" s="3">
        <v>191.12</v>
      </c>
      <c r="AI1077" s="3">
        <v>964.77</v>
      </c>
      <c r="AJ1077" t="s">
        <v>57</v>
      </c>
      <c r="AK1077" t="s">
        <v>63</v>
      </c>
      <c r="AL1077" t="s">
        <v>64</v>
      </c>
      <c r="AM1077">
        <f>IF(Customers[[#This Row],[Customer Status]]="Churned",1,0)</f>
        <v>1</v>
      </c>
      <c r="AN1077" t="str">
        <f>IF(Customers[[#This Row],[Monthly Charge]]&gt;=_xlfn.PERCENTILE.INC(Customers[Monthly Charge],0.75),"High-value","Other")</f>
        <v>High-value</v>
      </c>
    </row>
    <row r="1078" spans="1:40" x14ac:dyDescent="0.25">
      <c r="A1078" t="s">
        <v>1761</v>
      </c>
      <c r="B1078" t="s">
        <v>49</v>
      </c>
      <c r="C1078" s="1">
        <v>65</v>
      </c>
      <c r="D1078" t="s">
        <v>40</v>
      </c>
      <c r="E1078" s="1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 s="1">
        <v>7</v>
      </c>
      <c r="K1078" s="1">
        <v>70</v>
      </c>
      <c r="L1078" t="s">
        <v>42</v>
      </c>
      <c r="M1078" t="s">
        <v>40</v>
      </c>
      <c r="N1078" s="2">
        <v>12.07</v>
      </c>
      <c r="O1078" t="s">
        <v>40</v>
      </c>
      <c r="P1078" t="s">
        <v>40</v>
      </c>
      <c r="Q1078" t="s">
        <v>79</v>
      </c>
      <c r="R1078" s="1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 s="3">
        <v>90.05</v>
      </c>
      <c r="AE1078" s="3">
        <v>6333.4</v>
      </c>
      <c r="AF1078" s="3">
        <v>0</v>
      </c>
      <c r="AG1078" s="3">
        <v>0</v>
      </c>
      <c r="AH1078" s="3">
        <v>844.9</v>
      </c>
      <c r="AI1078" s="3">
        <v>7178.3</v>
      </c>
      <c r="AJ1078" t="s">
        <v>47</v>
      </c>
      <c r="AK1078" t="s">
        <v>8234</v>
      </c>
      <c r="AL1078" t="s">
        <v>8234</v>
      </c>
      <c r="AM1078">
        <f>IF(Customers[[#This Row],[Customer Status]]="Churned",1,0)</f>
        <v>0</v>
      </c>
      <c r="AN1078" t="str">
        <f>IF(Customers[[#This Row],[Monthly Charge]]&gt;=_xlfn.PERCENTILE.INC(Customers[Monthly Charge],0.75),"High-value","Other")</f>
        <v>High-value</v>
      </c>
    </row>
    <row r="1079" spans="1:40" x14ac:dyDescent="0.25">
      <c r="A1079" t="s">
        <v>1763</v>
      </c>
      <c r="B1079" t="s">
        <v>49</v>
      </c>
      <c r="C1079" s="1">
        <v>39</v>
      </c>
      <c r="D1079" t="s">
        <v>40</v>
      </c>
      <c r="E1079" s="1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 s="1">
        <v>4</v>
      </c>
      <c r="K1079" s="1">
        <v>68</v>
      </c>
      <c r="L1079" t="s">
        <v>72</v>
      </c>
      <c r="M1079" t="s">
        <v>40</v>
      </c>
      <c r="N1079" s="2">
        <v>38.380000000000003</v>
      </c>
      <c r="O1079" t="s">
        <v>40</v>
      </c>
      <c r="P1079" t="s">
        <v>40</v>
      </c>
      <c r="Q1079" t="s">
        <v>79</v>
      </c>
      <c r="R1079" s="1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 s="3">
        <v>92.2</v>
      </c>
      <c r="AE1079" s="3">
        <v>6392.85</v>
      </c>
      <c r="AF1079" s="3">
        <v>0</v>
      </c>
      <c r="AG1079" s="3">
        <v>0</v>
      </c>
      <c r="AH1079" s="3">
        <v>2609.84</v>
      </c>
      <c r="AI1079" s="3">
        <v>9002.69</v>
      </c>
      <c r="AJ1079" t="s">
        <v>47</v>
      </c>
      <c r="AK1079" t="s">
        <v>8234</v>
      </c>
      <c r="AL1079" t="s">
        <v>8234</v>
      </c>
      <c r="AM1079">
        <f>IF(Customers[[#This Row],[Customer Status]]="Churned",1,0)</f>
        <v>0</v>
      </c>
      <c r="AN1079" t="str">
        <f>IF(Customers[[#This Row],[Monthly Charge]]&gt;=_xlfn.PERCENTILE.INC(Customers[Monthly Charge],0.75),"High-value","Other")</f>
        <v>High-value</v>
      </c>
    </row>
    <row r="1080" spans="1:40" x14ac:dyDescent="0.25">
      <c r="A1080" t="s">
        <v>1764</v>
      </c>
      <c r="B1080" t="s">
        <v>49</v>
      </c>
      <c r="C1080" s="1">
        <v>55</v>
      </c>
      <c r="D1080" t="s">
        <v>40</v>
      </c>
      <c r="E1080" s="1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 s="1">
        <v>1</v>
      </c>
      <c r="K1080" s="1">
        <v>5</v>
      </c>
      <c r="L1080" t="s">
        <v>42</v>
      </c>
      <c r="M1080" t="s">
        <v>40</v>
      </c>
      <c r="N1080" s="2">
        <v>1.1599999999999999</v>
      </c>
      <c r="O1080" t="s">
        <v>40</v>
      </c>
      <c r="P1080" t="s">
        <v>40</v>
      </c>
      <c r="Q1080" t="s">
        <v>55</v>
      </c>
      <c r="R1080" s="1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 s="3">
        <v>78.75</v>
      </c>
      <c r="AE1080" s="3">
        <v>412.1</v>
      </c>
      <c r="AF1080" s="3">
        <v>0</v>
      </c>
      <c r="AG1080" s="3">
        <v>10</v>
      </c>
      <c r="AH1080" s="3">
        <v>5.8</v>
      </c>
      <c r="AI1080" s="3">
        <v>427.9</v>
      </c>
      <c r="AJ1080" t="s">
        <v>57</v>
      </c>
      <c r="AK1080" t="s">
        <v>109</v>
      </c>
      <c r="AL1080" t="s">
        <v>110</v>
      </c>
      <c r="AM1080">
        <f>IF(Customers[[#This Row],[Customer Status]]="Churned",1,0)</f>
        <v>1</v>
      </c>
      <c r="AN1080" t="str">
        <f>IF(Customers[[#This Row],[Monthly Charge]]&gt;=_xlfn.PERCENTILE.INC(Customers[Monthly Charge],0.75),"High-value","Other")</f>
        <v>Other</v>
      </c>
    </row>
    <row r="1081" spans="1:40" x14ac:dyDescent="0.25">
      <c r="A1081" t="s">
        <v>1765</v>
      </c>
      <c r="B1081" t="s">
        <v>49</v>
      </c>
      <c r="C1081" s="1">
        <v>20</v>
      </c>
      <c r="D1081" t="s">
        <v>43</v>
      </c>
      <c r="E1081" s="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 s="1">
        <v>0</v>
      </c>
      <c r="K1081" s="1">
        <v>12</v>
      </c>
      <c r="L1081" t="s">
        <v>42</v>
      </c>
      <c r="M1081" t="s">
        <v>40</v>
      </c>
      <c r="N1081" s="2">
        <v>28.16</v>
      </c>
      <c r="O1081" t="s">
        <v>40</v>
      </c>
      <c r="P1081" t="s">
        <v>40</v>
      </c>
      <c r="Q1081" t="s">
        <v>55</v>
      </c>
      <c r="R1081" s="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 s="3">
        <v>99.95</v>
      </c>
      <c r="AE1081" s="3">
        <v>1132.75</v>
      </c>
      <c r="AF1081" s="3">
        <v>0</v>
      </c>
      <c r="AG1081" s="3">
        <v>120</v>
      </c>
      <c r="AH1081" s="3">
        <v>337.92</v>
      </c>
      <c r="AI1081" s="3">
        <v>1590.67</v>
      </c>
      <c r="AJ1081" t="s">
        <v>57</v>
      </c>
      <c r="AK1081" t="s">
        <v>58</v>
      </c>
      <c r="AL1081" t="s">
        <v>59</v>
      </c>
      <c r="AM1081">
        <f>IF(Customers[[#This Row],[Customer Status]]="Churned",1,0)</f>
        <v>1</v>
      </c>
      <c r="AN1081" t="str">
        <f>IF(Customers[[#This Row],[Monthly Charge]]&gt;=_xlfn.PERCENTILE.INC(Customers[Monthly Charge],0.75),"High-value","Other")</f>
        <v>High-value</v>
      </c>
    </row>
    <row r="1082" spans="1:40" x14ac:dyDescent="0.25">
      <c r="A1082" t="s">
        <v>1767</v>
      </c>
      <c r="B1082" t="s">
        <v>49</v>
      </c>
      <c r="C1082" s="1">
        <v>26</v>
      </c>
      <c r="D1082" t="s">
        <v>40</v>
      </c>
      <c r="E1082" s="1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 s="1">
        <v>1</v>
      </c>
      <c r="K1082" s="1">
        <v>57</v>
      </c>
      <c r="L1082" t="s">
        <v>42</v>
      </c>
      <c r="M1082" t="s">
        <v>40</v>
      </c>
      <c r="N1082" s="2">
        <v>4.18</v>
      </c>
      <c r="O1082" t="s">
        <v>43</v>
      </c>
      <c r="P1082" t="s">
        <v>40</v>
      </c>
      <c r="Q1082" t="s">
        <v>55</v>
      </c>
      <c r="R1082" s="1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 s="3">
        <v>97.55</v>
      </c>
      <c r="AE1082" s="3">
        <v>5598</v>
      </c>
      <c r="AF1082" s="3">
        <v>0</v>
      </c>
      <c r="AG1082" s="3">
        <v>0</v>
      </c>
      <c r="AH1082" s="3">
        <v>238.26</v>
      </c>
      <c r="AI1082" s="3">
        <v>5836.26</v>
      </c>
      <c r="AJ1082" t="s">
        <v>47</v>
      </c>
      <c r="AK1082" t="s">
        <v>8234</v>
      </c>
      <c r="AL1082" t="s">
        <v>8234</v>
      </c>
      <c r="AM1082">
        <f>IF(Customers[[#This Row],[Customer Status]]="Churned",1,0)</f>
        <v>0</v>
      </c>
      <c r="AN1082" t="str">
        <f>IF(Customers[[#This Row],[Monthly Charge]]&gt;=_xlfn.PERCENTILE.INC(Customers[Monthly Charge],0.75),"High-value","Other")</f>
        <v>High-value</v>
      </c>
    </row>
    <row r="1083" spans="1:40" x14ac:dyDescent="0.25">
      <c r="A1083" t="s">
        <v>1769</v>
      </c>
      <c r="B1083" t="s">
        <v>39</v>
      </c>
      <c r="C1083" s="1">
        <v>60</v>
      </c>
      <c r="D1083" t="s">
        <v>40</v>
      </c>
      <c r="E1083" s="1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 s="1">
        <v>10</v>
      </c>
      <c r="K1083" s="1">
        <v>51</v>
      </c>
      <c r="L1083" t="s">
        <v>76</v>
      </c>
      <c r="M1083" t="s">
        <v>40</v>
      </c>
      <c r="N1083" s="2">
        <v>14.54</v>
      </c>
      <c r="O1083" t="s">
        <v>43</v>
      </c>
      <c r="P1083" t="s">
        <v>43</v>
      </c>
      <c r="Q1083" t="s">
        <v>42</v>
      </c>
      <c r="R1083" s="1">
        <v>0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73</v>
      </c>
      <c r="AB1083" t="s">
        <v>43</v>
      </c>
      <c r="AC1083" t="s">
        <v>46</v>
      </c>
      <c r="AD1083" s="3">
        <v>19.95</v>
      </c>
      <c r="AE1083" s="3">
        <v>1028.75</v>
      </c>
      <c r="AF1083" s="3">
        <v>0</v>
      </c>
      <c r="AG1083" s="3">
        <v>0</v>
      </c>
      <c r="AH1083" s="3">
        <v>741.54</v>
      </c>
      <c r="AI1083" s="3">
        <v>1770.29</v>
      </c>
      <c r="AJ1083" t="s">
        <v>47</v>
      </c>
      <c r="AK1083" t="s">
        <v>8234</v>
      </c>
      <c r="AL1083" t="s">
        <v>8234</v>
      </c>
      <c r="AM1083">
        <f>IF(Customers[[#This Row],[Customer Status]]="Churned",1,0)</f>
        <v>0</v>
      </c>
      <c r="AN1083" t="str">
        <f>IF(Customers[[#This Row],[Monthly Charge]]&gt;=_xlfn.PERCENTILE.INC(Customers[Monthly Charge],0.75),"High-value","Other")</f>
        <v>Other</v>
      </c>
    </row>
    <row r="1084" spans="1:40" x14ac:dyDescent="0.25">
      <c r="A1084" t="s">
        <v>1770</v>
      </c>
      <c r="B1084" t="s">
        <v>39</v>
      </c>
      <c r="C1084" s="1">
        <v>64</v>
      </c>
      <c r="D1084" t="s">
        <v>43</v>
      </c>
      <c r="E1084" s="1">
        <v>0</v>
      </c>
      <c r="F1084" t="s">
        <v>817</v>
      </c>
      <c r="G1084">
        <v>95247</v>
      </c>
      <c r="H1084">
        <v>38.147852</v>
      </c>
      <c r="I1084">
        <v>-120.440124</v>
      </c>
      <c r="J1084" s="1">
        <v>0</v>
      </c>
      <c r="K1084" s="1">
        <v>4</v>
      </c>
      <c r="L1084" t="s">
        <v>54</v>
      </c>
      <c r="M1084" t="s">
        <v>40</v>
      </c>
      <c r="N1084" s="2">
        <v>7.49</v>
      </c>
      <c r="O1084" t="s">
        <v>43</v>
      </c>
      <c r="P1084" t="s">
        <v>40</v>
      </c>
      <c r="Q1084" t="s">
        <v>44</v>
      </c>
      <c r="R1084" s="1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 s="3">
        <v>55.2</v>
      </c>
      <c r="AE1084" s="3">
        <v>220.65</v>
      </c>
      <c r="AF1084" s="3">
        <v>0</v>
      </c>
      <c r="AG1084" s="3">
        <v>0</v>
      </c>
      <c r="AH1084" s="3">
        <v>29.96</v>
      </c>
      <c r="AI1084" s="3">
        <v>250.61</v>
      </c>
      <c r="AJ1084" t="s">
        <v>47</v>
      </c>
      <c r="AK1084" t="s">
        <v>8234</v>
      </c>
      <c r="AL1084" t="s">
        <v>8234</v>
      </c>
      <c r="AM1084">
        <f>IF(Customers[[#This Row],[Customer Status]]="Churned",1,0)</f>
        <v>0</v>
      </c>
      <c r="AN1084" t="str">
        <f>IF(Customers[[#This Row],[Monthly Charge]]&gt;=_xlfn.PERCENTILE.INC(Customers[Monthly Charge],0.75),"High-value","Other")</f>
        <v>Other</v>
      </c>
    </row>
    <row r="1085" spans="1:40" x14ac:dyDescent="0.25">
      <c r="A1085" t="s">
        <v>1771</v>
      </c>
      <c r="B1085" t="s">
        <v>49</v>
      </c>
      <c r="C1085" s="1">
        <v>70</v>
      </c>
      <c r="D1085" t="s">
        <v>40</v>
      </c>
      <c r="E1085" s="1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 s="1">
        <v>2</v>
      </c>
      <c r="K1085" s="1">
        <v>70</v>
      </c>
      <c r="L1085" t="s">
        <v>72</v>
      </c>
      <c r="M1085" t="s">
        <v>40</v>
      </c>
      <c r="N1085" s="2">
        <v>14.48</v>
      </c>
      <c r="O1085" t="s">
        <v>43</v>
      </c>
      <c r="P1085" t="s">
        <v>40</v>
      </c>
      <c r="Q1085" t="s">
        <v>55</v>
      </c>
      <c r="R1085" s="1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 s="3">
        <v>105.35</v>
      </c>
      <c r="AE1085" s="3">
        <v>7511.9</v>
      </c>
      <c r="AF1085" s="3">
        <v>0</v>
      </c>
      <c r="AG1085" s="3">
        <v>0</v>
      </c>
      <c r="AH1085" s="3">
        <v>1013.6</v>
      </c>
      <c r="AI1085" s="3">
        <v>8525.5</v>
      </c>
      <c r="AJ1085" t="s">
        <v>47</v>
      </c>
      <c r="AK1085" t="s">
        <v>8234</v>
      </c>
      <c r="AL1085" t="s">
        <v>8234</v>
      </c>
      <c r="AM1085">
        <f>IF(Customers[[#This Row],[Customer Status]]="Churned",1,0)</f>
        <v>0</v>
      </c>
      <c r="AN1085" t="str">
        <f>IF(Customers[[#This Row],[Monthly Charge]]&gt;=_xlfn.PERCENTILE.INC(Customers[Monthly Charge],0.75),"High-value","Other")</f>
        <v>High-value</v>
      </c>
    </row>
    <row r="1086" spans="1:40" x14ac:dyDescent="0.25">
      <c r="A1086" t="s">
        <v>1772</v>
      </c>
      <c r="B1086" t="s">
        <v>39</v>
      </c>
      <c r="C1086" s="1">
        <v>42</v>
      </c>
      <c r="D1086" t="s">
        <v>40</v>
      </c>
      <c r="E1086" s="1">
        <v>0</v>
      </c>
      <c r="F1086" t="s">
        <v>829</v>
      </c>
      <c r="G1086">
        <v>95624</v>
      </c>
      <c r="H1086">
        <v>38.434137999999997</v>
      </c>
      <c r="I1086">
        <v>-121.30587</v>
      </c>
      <c r="J1086" s="1">
        <v>1</v>
      </c>
      <c r="K1086" s="1">
        <v>30</v>
      </c>
      <c r="L1086" t="s">
        <v>42</v>
      </c>
      <c r="M1086" t="s">
        <v>40</v>
      </c>
      <c r="N1086" s="2">
        <v>15.36</v>
      </c>
      <c r="O1086" t="s">
        <v>43</v>
      </c>
      <c r="P1086" t="s">
        <v>43</v>
      </c>
      <c r="Q1086" t="s">
        <v>42</v>
      </c>
      <c r="R1086" s="1">
        <v>0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51</v>
      </c>
      <c r="AB1086" t="s">
        <v>43</v>
      </c>
      <c r="AC1086" t="s">
        <v>56</v>
      </c>
      <c r="AD1086" s="3">
        <v>19.649999999999999</v>
      </c>
      <c r="AE1086" s="3">
        <v>655.85</v>
      </c>
      <c r="AF1086" s="3">
        <v>0</v>
      </c>
      <c r="AG1086" s="3">
        <v>0</v>
      </c>
      <c r="AH1086" s="3">
        <v>460.8</v>
      </c>
      <c r="AI1086" s="3">
        <v>1116.6500000000001</v>
      </c>
      <c r="AJ1086" t="s">
        <v>57</v>
      </c>
      <c r="AK1086" t="s">
        <v>121</v>
      </c>
      <c r="AL1086" t="s">
        <v>195</v>
      </c>
      <c r="AM1086">
        <f>IF(Customers[[#This Row],[Customer Status]]="Churned",1,0)</f>
        <v>1</v>
      </c>
      <c r="AN1086" t="str">
        <f>IF(Customers[[#This Row],[Monthly Charge]]&gt;=_xlfn.PERCENTILE.INC(Customers[Monthly Charge],0.75),"High-value","Other")</f>
        <v>Other</v>
      </c>
    </row>
    <row r="1087" spans="1:40" x14ac:dyDescent="0.25">
      <c r="A1087" t="s">
        <v>1773</v>
      </c>
      <c r="B1087" t="s">
        <v>49</v>
      </c>
      <c r="C1087" s="1">
        <v>31</v>
      </c>
      <c r="D1087" t="s">
        <v>43</v>
      </c>
      <c r="E1087" s="1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 s="1">
        <v>0</v>
      </c>
      <c r="K1087" s="1">
        <v>7</v>
      </c>
      <c r="L1087" t="s">
        <v>54</v>
      </c>
      <c r="M1087" t="s">
        <v>40</v>
      </c>
      <c r="N1087" s="2">
        <v>35.909999999999997</v>
      </c>
      <c r="O1087" t="s">
        <v>40</v>
      </c>
      <c r="P1087" t="s">
        <v>40</v>
      </c>
      <c r="Q1087" t="s">
        <v>55</v>
      </c>
      <c r="R1087" s="1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 s="3">
        <v>90.45</v>
      </c>
      <c r="AE1087" s="3">
        <v>593.45000000000005</v>
      </c>
      <c r="AF1087" s="3">
        <v>0</v>
      </c>
      <c r="AG1087" s="3">
        <v>0</v>
      </c>
      <c r="AH1087" s="3">
        <v>251.37</v>
      </c>
      <c r="AI1087" s="3">
        <v>844.82</v>
      </c>
      <c r="AJ1087" t="s">
        <v>57</v>
      </c>
      <c r="AK1087" t="s">
        <v>58</v>
      </c>
      <c r="AL1087" t="s">
        <v>104</v>
      </c>
      <c r="AM1087">
        <f>IF(Customers[[#This Row],[Customer Status]]="Churned",1,0)</f>
        <v>1</v>
      </c>
      <c r="AN1087" t="str">
        <f>IF(Customers[[#This Row],[Monthly Charge]]&gt;=_xlfn.PERCENTILE.INC(Customers[Monthly Charge],0.75),"High-value","Other")</f>
        <v>High-value</v>
      </c>
    </row>
    <row r="1088" spans="1:40" x14ac:dyDescent="0.25">
      <c r="A1088" t="s">
        <v>1775</v>
      </c>
      <c r="B1088" t="s">
        <v>49</v>
      </c>
      <c r="C1088" s="1">
        <v>66</v>
      </c>
      <c r="D1088" t="s">
        <v>43</v>
      </c>
      <c r="E1088" s="1">
        <v>0</v>
      </c>
      <c r="F1088" t="s">
        <v>1776</v>
      </c>
      <c r="G1088">
        <v>93561</v>
      </c>
      <c r="H1088">
        <v>35.073777</v>
      </c>
      <c r="I1088">
        <v>-118.652112</v>
      </c>
      <c r="J1088" s="1">
        <v>0</v>
      </c>
      <c r="K1088" s="1">
        <v>19</v>
      </c>
      <c r="L1088" t="s">
        <v>42</v>
      </c>
      <c r="M1088" t="s">
        <v>40</v>
      </c>
      <c r="N1088" s="2">
        <v>29.8</v>
      </c>
      <c r="O1088" t="s">
        <v>43</v>
      </c>
      <c r="P1088" t="s">
        <v>40</v>
      </c>
      <c r="Q1088" t="s">
        <v>55</v>
      </c>
      <c r="R1088" s="1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 s="3">
        <v>87.3</v>
      </c>
      <c r="AE1088" s="3">
        <v>1637.3</v>
      </c>
      <c r="AF1088" s="3">
        <v>0</v>
      </c>
      <c r="AG1088" s="3">
        <v>0</v>
      </c>
      <c r="AH1088" s="3">
        <v>566.20000000000005</v>
      </c>
      <c r="AI1088" s="3">
        <v>2203.5</v>
      </c>
      <c r="AJ1088" t="s">
        <v>47</v>
      </c>
      <c r="AK1088" t="s">
        <v>8234</v>
      </c>
      <c r="AL1088" t="s">
        <v>8234</v>
      </c>
      <c r="AM1088">
        <f>IF(Customers[[#This Row],[Customer Status]]="Churned",1,0)</f>
        <v>0</v>
      </c>
      <c r="AN1088" t="str">
        <f>IF(Customers[[#This Row],[Monthly Charge]]&gt;=_xlfn.PERCENTILE.INC(Customers[Monthly Charge],0.75),"High-value","Other")</f>
        <v>Other</v>
      </c>
    </row>
    <row r="1089" spans="1:40" x14ac:dyDescent="0.25">
      <c r="A1089" t="s">
        <v>1777</v>
      </c>
      <c r="B1089" t="s">
        <v>49</v>
      </c>
      <c r="C1089" s="1">
        <v>26</v>
      </c>
      <c r="D1089" t="s">
        <v>43</v>
      </c>
      <c r="E1089" s="1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 s="1">
        <v>0</v>
      </c>
      <c r="K1089" s="1">
        <v>1</v>
      </c>
      <c r="L1089" t="s">
        <v>54</v>
      </c>
      <c r="M1089" t="s">
        <v>40</v>
      </c>
      <c r="N1089" s="2">
        <v>23.63</v>
      </c>
      <c r="O1089" t="s">
        <v>40</v>
      </c>
      <c r="P1089" t="s">
        <v>40</v>
      </c>
      <c r="Q1089" t="s">
        <v>44</v>
      </c>
      <c r="R1089" s="1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 s="3">
        <v>60.1</v>
      </c>
      <c r="AE1089" s="3">
        <v>60.1</v>
      </c>
      <c r="AF1089" s="3">
        <v>0</v>
      </c>
      <c r="AG1089" s="3">
        <v>0</v>
      </c>
      <c r="AH1089" s="3">
        <v>23.63</v>
      </c>
      <c r="AI1089" s="3">
        <v>83.73</v>
      </c>
      <c r="AJ1089" t="s">
        <v>57</v>
      </c>
      <c r="AK1089" t="s">
        <v>58</v>
      </c>
      <c r="AL1089" t="s">
        <v>59</v>
      </c>
      <c r="AM1089">
        <f>IF(Customers[[#This Row],[Customer Status]]="Churned",1,0)</f>
        <v>1</v>
      </c>
      <c r="AN1089" t="str">
        <f>IF(Customers[[#This Row],[Monthly Charge]]&gt;=_xlfn.PERCENTILE.INC(Customers[Monthly Charge],0.75),"High-value","Other")</f>
        <v>Other</v>
      </c>
    </row>
    <row r="1090" spans="1:40" x14ac:dyDescent="0.25">
      <c r="A1090" t="s">
        <v>1778</v>
      </c>
      <c r="B1090" t="s">
        <v>49</v>
      </c>
      <c r="C1090" s="1">
        <v>60</v>
      </c>
      <c r="D1090" t="s">
        <v>43</v>
      </c>
      <c r="E1090" s="1">
        <v>0</v>
      </c>
      <c r="F1090" t="s">
        <v>66</v>
      </c>
      <c r="G1090">
        <v>93010</v>
      </c>
      <c r="H1090">
        <v>34.227846</v>
      </c>
      <c r="I1090">
        <v>-119.079903</v>
      </c>
      <c r="J1090" s="1">
        <v>0</v>
      </c>
      <c r="K1090" s="1">
        <v>12</v>
      </c>
      <c r="L1090" t="s">
        <v>42</v>
      </c>
      <c r="M1090" t="s">
        <v>40</v>
      </c>
      <c r="N1090" s="2">
        <v>16.45</v>
      </c>
      <c r="O1090" t="s">
        <v>40</v>
      </c>
      <c r="P1090" t="s">
        <v>40</v>
      </c>
      <c r="Q1090" t="s">
        <v>44</v>
      </c>
      <c r="R1090" s="1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 s="3">
        <v>112.95</v>
      </c>
      <c r="AE1090" s="3">
        <v>1384.75</v>
      </c>
      <c r="AF1090" s="3">
        <v>0</v>
      </c>
      <c r="AG1090" s="3">
        <v>0</v>
      </c>
      <c r="AH1090" s="3">
        <v>197.4</v>
      </c>
      <c r="AI1090" s="3">
        <v>1582.15</v>
      </c>
      <c r="AJ1090" t="s">
        <v>57</v>
      </c>
      <c r="AK1090" t="s">
        <v>121</v>
      </c>
      <c r="AL1090" t="s">
        <v>195</v>
      </c>
      <c r="AM1090">
        <f>IF(Customers[[#This Row],[Customer Status]]="Churned",1,0)</f>
        <v>1</v>
      </c>
      <c r="AN1090" t="str">
        <f>IF(Customers[[#This Row],[Monthly Charge]]&gt;=_xlfn.PERCENTILE.INC(Customers[Monthly Charge],0.75),"High-value","Other")</f>
        <v>High-value</v>
      </c>
    </row>
    <row r="1091" spans="1:40" x14ac:dyDescent="0.25">
      <c r="A1091" t="s">
        <v>1779</v>
      </c>
      <c r="B1091" t="s">
        <v>49</v>
      </c>
      <c r="C1091" s="1">
        <v>36</v>
      </c>
      <c r="D1091" t="s">
        <v>43</v>
      </c>
      <c r="E1091" s="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 s="1">
        <v>0</v>
      </c>
      <c r="K1091" s="1">
        <v>17</v>
      </c>
      <c r="L1091" t="s">
        <v>62</v>
      </c>
      <c r="M1091" t="s">
        <v>40</v>
      </c>
      <c r="N1091" s="2">
        <v>46.6</v>
      </c>
      <c r="O1091" t="s">
        <v>43</v>
      </c>
      <c r="P1091" t="s">
        <v>40</v>
      </c>
      <c r="Q1091" t="s">
        <v>44</v>
      </c>
      <c r="R1091" s="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 s="3">
        <v>51.5</v>
      </c>
      <c r="AE1091" s="3">
        <v>900.5</v>
      </c>
      <c r="AF1091" s="3">
        <v>35.340000000000003</v>
      </c>
      <c r="AG1091" s="3">
        <v>0</v>
      </c>
      <c r="AH1091" s="3">
        <v>792.2</v>
      </c>
      <c r="AI1091" s="3">
        <v>1657.36</v>
      </c>
      <c r="AJ1091" t="s">
        <v>57</v>
      </c>
      <c r="AK1091" t="s">
        <v>63</v>
      </c>
      <c r="AL1091" t="s">
        <v>559</v>
      </c>
      <c r="AM1091">
        <f>IF(Customers[[#This Row],[Customer Status]]="Churned",1,0)</f>
        <v>1</v>
      </c>
      <c r="AN1091" t="str">
        <f>IF(Customers[[#This Row],[Monthly Charge]]&gt;=_xlfn.PERCENTILE.INC(Customers[Monthly Charge],0.75),"High-value","Other")</f>
        <v>Other</v>
      </c>
    </row>
    <row r="1092" spans="1:40" x14ac:dyDescent="0.25">
      <c r="A1092" t="s">
        <v>1780</v>
      </c>
      <c r="B1092" t="s">
        <v>49</v>
      </c>
      <c r="C1092" s="1">
        <v>79</v>
      </c>
      <c r="D1092" t="s">
        <v>40</v>
      </c>
      <c r="E1092" s="1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 s="1">
        <v>1</v>
      </c>
      <c r="K1092" s="1">
        <v>66</v>
      </c>
      <c r="L1092" t="s">
        <v>72</v>
      </c>
      <c r="M1092" t="s">
        <v>40</v>
      </c>
      <c r="N1092" s="2">
        <v>28.86</v>
      </c>
      <c r="O1092" t="s">
        <v>40</v>
      </c>
      <c r="P1092" t="s">
        <v>40</v>
      </c>
      <c r="Q1092" t="s">
        <v>55</v>
      </c>
      <c r="R1092" s="1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 s="3">
        <v>99.5</v>
      </c>
      <c r="AE1092" s="3">
        <v>6822.15</v>
      </c>
      <c r="AF1092" s="3">
        <v>0</v>
      </c>
      <c r="AG1092" s="3">
        <v>0</v>
      </c>
      <c r="AH1092" s="3">
        <v>1904.76</v>
      </c>
      <c r="AI1092" s="3">
        <v>8726.91</v>
      </c>
      <c r="AJ1092" t="s">
        <v>57</v>
      </c>
      <c r="AK1092" t="s">
        <v>58</v>
      </c>
      <c r="AL1092" t="s">
        <v>59</v>
      </c>
      <c r="AM1092">
        <f>IF(Customers[[#This Row],[Customer Status]]="Churned",1,0)</f>
        <v>1</v>
      </c>
      <c r="AN1092" t="str">
        <f>IF(Customers[[#This Row],[Monthly Charge]]&gt;=_xlfn.PERCENTILE.INC(Customers[Monthly Charge],0.75),"High-value","Other")</f>
        <v>High-value</v>
      </c>
    </row>
    <row r="1093" spans="1:40" x14ac:dyDescent="0.25">
      <c r="A1093" t="s">
        <v>1781</v>
      </c>
      <c r="B1093" t="s">
        <v>49</v>
      </c>
      <c r="C1093" s="1">
        <v>26</v>
      </c>
      <c r="D1093" t="s">
        <v>43</v>
      </c>
      <c r="E1093" s="1">
        <v>0</v>
      </c>
      <c r="F1093" t="s">
        <v>151</v>
      </c>
      <c r="G1093">
        <v>92129</v>
      </c>
      <c r="H1093">
        <v>32.961064</v>
      </c>
      <c r="I1093">
        <v>-117.134917</v>
      </c>
      <c r="J1093" s="1">
        <v>0</v>
      </c>
      <c r="K1093" s="1">
        <v>3</v>
      </c>
      <c r="L1093" t="s">
        <v>42</v>
      </c>
      <c r="M1093" t="s">
        <v>40</v>
      </c>
      <c r="N1093" s="2">
        <v>36.479999999999997</v>
      </c>
      <c r="O1093" t="s">
        <v>43</v>
      </c>
      <c r="P1093" t="s">
        <v>40</v>
      </c>
      <c r="Q1093" t="s">
        <v>79</v>
      </c>
      <c r="R1093" s="1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 s="3">
        <v>45.35</v>
      </c>
      <c r="AE1093" s="3">
        <v>141.5</v>
      </c>
      <c r="AF1093" s="3">
        <v>0</v>
      </c>
      <c r="AG1093" s="3">
        <v>0</v>
      </c>
      <c r="AH1093" s="3">
        <v>109.44</v>
      </c>
      <c r="AI1093" s="3">
        <v>250.94</v>
      </c>
      <c r="AJ1093" t="s">
        <v>57</v>
      </c>
      <c r="AK1093" t="s">
        <v>109</v>
      </c>
      <c r="AL1093" t="s">
        <v>110</v>
      </c>
      <c r="AM1093">
        <f>IF(Customers[[#This Row],[Customer Status]]="Churned",1,0)</f>
        <v>1</v>
      </c>
      <c r="AN1093" t="str">
        <f>IF(Customers[[#This Row],[Monthly Charge]]&gt;=_xlfn.PERCENTILE.INC(Customers[Monthly Charge],0.75),"High-value","Other")</f>
        <v>Other</v>
      </c>
    </row>
    <row r="1094" spans="1:40" x14ac:dyDescent="0.25">
      <c r="A1094" t="s">
        <v>1782</v>
      </c>
      <c r="B1094" t="s">
        <v>49</v>
      </c>
      <c r="C1094" s="1">
        <v>76</v>
      </c>
      <c r="D1094" t="s">
        <v>40</v>
      </c>
      <c r="E1094" s="1">
        <v>0</v>
      </c>
      <c r="F1094" t="s">
        <v>441</v>
      </c>
      <c r="G1094">
        <v>90804</v>
      </c>
      <c r="H1094">
        <v>33.783047000000003</v>
      </c>
      <c r="I1094">
        <v>-118.1486</v>
      </c>
      <c r="J1094" s="1">
        <v>7</v>
      </c>
      <c r="K1094" s="1">
        <v>51</v>
      </c>
      <c r="L1094" t="s">
        <v>76</v>
      </c>
      <c r="M1094" t="s">
        <v>40</v>
      </c>
      <c r="N1094" s="2">
        <v>2.21</v>
      </c>
      <c r="O1094" t="s">
        <v>40</v>
      </c>
      <c r="P1094" t="s">
        <v>40</v>
      </c>
      <c r="Q1094" t="s">
        <v>55</v>
      </c>
      <c r="R1094" s="1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 s="3">
        <v>93.65</v>
      </c>
      <c r="AE1094" s="3">
        <v>4839.1499999999996</v>
      </c>
      <c r="AF1094" s="3">
        <v>0</v>
      </c>
      <c r="AG1094" s="3">
        <v>0</v>
      </c>
      <c r="AH1094" s="3">
        <v>112.71</v>
      </c>
      <c r="AI1094" s="3">
        <v>4951.8599999999997</v>
      </c>
      <c r="AJ1094" t="s">
        <v>47</v>
      </c>
      <c r="AK1094" t="s">
        <v>8234</v>
      </c>
      <c r="AL1094" t="s">
        <v>8234</v>
      </c>
      <c r="AM1094">
        <f>IF(Customers[[#This Row],[Customer Status]]="Churned",1,0)</f>
        <v>0</v>
      </c>
      <c r="AN1094" t="str">
        <f>IF(Customers[[#This Row],[Monthly Charge]]&gt;=_xlfn.PERCENTILE.INC(Customers[Monthly Charge],0.75),"High-value","Other")</f>
        <v>High-value</v>
      </c>
    </row>
    <row r="1095" spans="1:40" x14ac:dyDescent="0.25">
      <c r="A1095" t="s">
        <v>1783</v>
      </c>
      <c r="B1095" t="s">
        <v>49</v>
      </c>
      <c r="C1095" s="1">
        <v>38</v>
      </c>
      <c r="D1095" t="s">
        <v>43</v>
      </c>
      <c r="E1095" s="1">
        <v>0</v>
      </c>
      <c r="F1095" t="s">
        <v>245</v>
      </c>
      <c r="G1095">
        <v>92028</v>
      </c>
      <c r="H1095">
        <v>33.362575</v>
      </c>
      <c r="I1095">
        <v>-117.299644</v>
      </c>
      <c r="J1095" s="1">
        <v>0</v>
      </c>
      <c r="K1095" s="1">
        <v>51</v>
      </c>
      <c r="L1095" t="s">
        <v>42</v>
      </c>
      <c r="M1095" t="s">
        <v>40</v>
      </c>
      <c r="N1095" s="2">
        <v>5.62</v>
      </c>
      <c r="O1095" t="s">
        <v>40</v>
      </c>
      <c r="P1095" t="s">
        <v>40</v>
      </c>
      <c r="Q1095" t="s">
        <v>55</v>
      </c>
      <c r="R1095" s="1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 s="3">
        <v>80</v>
      </c>
      <c r="AE1095" s="3">
        <v>4242.3500000000004</v>
      </c>
      <c r="AF1095" s="3">
        <v>0</v>
      </c>
      <c r="AG1095" s="3">
        <v>0</v>
      </c>
      <c r="AH1095" s="3">
        <v>286.62</v>
      </c>
      <c r="AI1095" s="3">
        <v>4528.97</v>
      </c>
      <c r="AJ1095" t="s">
        <v>57</v>
      </c>
      <c r="AK1095" t="s">
        <v>63</v>
      </c>
      <c r="AL1095" t="s">
        <v>591</v>
      </c>
      <c r="AM1095">
        <f>IF(Customers[[#This Row],[Customer Status]]="Churned",1,0)</f>
        <v>1</v>
      </c>
      <c r="AN1095" t="str">
        <f>IF(Customers[[#This Row],[Monthly Charge]]&gt;=_xlfn.PERCENTILE.INC(Customers[Monthly Charge],0.75),"High-value","Other")</f>
        <v>Other</v>
      </c>
    </row>
    <row r="1096" spans="1:40" x14ac:dyDescent="0.25">
      <c r="A1096" t="s">
        <v>1784</v>
      </c>
      <c r="B1096" t="s">
        <v>39</v>
      </c>
      <c r="C1096" s="1">
        <v>44</v>
      </c>
      <c r="D1096" t="s">
        <v>40</v>
      </c>
      <c r="E1096" s="1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 s="1">
        <v>10</v>
      </c>
      <c r="K1096" s="1">
        <v>71</v>
      </c>
      <c r="L1096" t="s">
        <v>42</v>
      </c>
      <c r="M1096" t="s">
        <v>40</v>
      </c>
      <c r="N1096" s="2">
        <v>18.41</v>
      </c>
      <c r="O1096" t="s">
        <v>43</v>
      </c>
      <c r="P1096" t="s">
        <v>43</v>
      </c>
      <c r="Q1096" t="s">
        <v>42</v>
      </c>
      <c r="R1096" s="1">
        <v>0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73</v>
      </c>
      <c r="AB1096" t="s">
        <v>43</v>
      </c>
      <c r="AC1096" t="s">
        <v>46</v>
      </c>
      <c r="AD1096" s="3">
        <v>19.850000000000001</v>
      </c>
      <c r="AE1096" s="3">
        <v>1379.6</v>
      </c>
      <c r="AF1096" s="3">
        <v>0</v>
      </c>
      <c r="AG1096" s="3">
        <v>0</v>
      </c>
      <c r="AH1096" s="3">
        <v>1307.1099999999999</v>
      </c>
      <c r="AI1096" s="3">
        <v>2686.71</v>
      </c>
      <c r="AJ1096" t="s">
        <v>47</v>
      </c>
      <c r="AK1096" t="s">
        <v>8234</v>
      </c>
      <c r="AL1096" t="s">
        <v>8234</v>
      </c>
      <c r="AM1096">
        <f>IF(Customers[[#This Row],[Customer Status]]="Churned",1,0)</f>
        <v>0</v>
      </c>
      <c r="AN1096" t="str">
        <f>IF(Customers[[#This Row],[Monthly Charge]]&gt;=_xlfn.PERCENTILE.INC(Customers[Monthly Charge],0.75),"High-value","Other")</f>
        <v>Other</v>
      </c>
    </row>
    <row r="1097" spans="1:40" x14ac:dyDescent="0.25">
      <c r="A1097" t="s">
        <v>1785</v>
      </c>
      <c r="B1097" t="s">
        <v>49</v>
      </c>
      <c r="C1097" s="1">
        <v>53</v>
      </c>
      <c r="D1097" t="s">
        <v>43</v>
      </c>
      <c r="E1097" s="1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 s="1">
        <v>0</v>
      </c>
      <c r="K1097" s="1">
        <v>35</v>
      </c>
      <c r="L1097" t="s">
        <v>129</v>
      </c>
      <c r="M1097" t="s">
        <v>40</v>
      </c>
      <c r="N1097" s="2">
        <v>25.04</v>
      </c>
      <c r="O1097" t="s">
        <v>40</v>
      </c>
      <c r="P1097" t="s">
        <v>40</v>
      </c>
      <c r="Q1097" t="s">
        <v>55</v>
      </c>
      <c r="R1097" s="1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 s="3">
        <v>75.349999999999994</v>
      </c>
      <c r="AE1097" s="3">
        <v>2636.05</v>
      </c>
      <c r="AF1097" s="3">
        <v>0</v>
      </c>
      <c r="AG1097" s="3">
        <v>0</v>
      </c>
      <c r="AH1097" s="3">
        <v>876.4</v>
      </c>
      <c r="AI1097" s="3">
        <v>3512.45</v>
      </c>
      <c r="AJ1097" t="s">
        <v>57</v>
      </c>
      <c r="AK1097" t="s">
        <v>63</v>
      </c>
      <c r="AL1097" t="s">
        <v>591</v>
      </c>
      <c r="AM1097">
        <f>IF(Customers[[#This Row],[Customer Status]]="Churned",1,0)</f>
        <v>1</v>
      </c>
      <c r="AN1097" t="str">
        <f>IF(Customers[[#This Row],[Monthly Charge]]&gt;=_xlfn.PERCENTILE.INC(Customers[Monthly Charge],0.75),"High-value","Other")</f>
        <v>Other</v>
      </c>
    </row>
    <row r="1098" spans="1:40" x14ac:dyDescent="0.25">
      <c r="A1098" t="s">
        <v>1786</v>
      </c>
      <c r="B1098" t="s">
        <v>39</v>
      </c>
      <c r="C1098" s="1">
        <v>64</v>
      </c>
      <c r="D1098" t="s">
        <v>43</v>
      </c>
      <c r="E1098" s="1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 s="1">
        <v>0</v>
      </c>
      <c r="K1098" s="1">
        <v>11</v>
      </c>
      <c r="L1098" t="s">
        <v>42</v>
      </c>
      <c r="M1098" t="s">
        <v>40</v>
      </c>
      <c r="N1098" s="2">
        <v>2.95</v>
      </c>
      <c r="O1098" t="s">
        <v>43</v>
      </c>
      <c r="P1098" t="s">
        <v>40</v>
      </c>
      <c r="Q1098" t="s">
        <v>79</v>
      </c>
      <c r="R1098" s="1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 s="3">
        <v>51.1</v>
      </c>
      <c r="AE1098" s="3">
        <v>531.15</v>
      </c>
      <c r="AF1098" s="3">
        <v>0</v>
      </c>
      <c r="AG1098" s="3">
        <v>0</v>
      </c>
      <c r="AH1098" s="3">
        <v>32.450000000000003</v>
      </c>
      <c r="AI1098" s="3">
        <v>563.6</v>
      </c>
      <c r="AJ1098" t="s">
        <v>47</v>
      </c>
      <c r="AK1098" t="s">
        <v>8234</v>
      </c>
      <c r="AL1098" t="s">
        <v>8234</v>
      </c>
      <c r="AM1098">
        <f>IF(Customers[[#This Row],[Customer Status]]="Churned",1,0)</f>
        <v>0</v>
      </c>
      <c r="AN1098" t="str">
        <f>IF(Customers[[#This Row],[Monthly Charge]]&gt;=_xlfn.PERCENTILE.INC(Customers[Monthly Charge],0.75),"High-value","Other")</f>
        <v>Other</v>
      </c>
    </row>
    <row r="1099" spans="1:40" x14ac:dyDescent="0.25">
      <c r="A1099" t="s">
        <v>1787</v>
      </c>
      <c r="B1099" t="s">
        <v>39</v>
      </c>
      <c r="C1099" s="1">
        <v>39</v>
      </c>
      <c r="D1099" t="s">
        <v>43</v>
      </c>
      <c r="E1099" s="1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 s="1">
        <v>0</v>
      </c>
      <c r="K1099" s="1">
        <v>2</v>
      </c>
      <c r="L1099" t="s">
        <v>54</v>
      </c>
      <c r="M1099" t="s">
        <v>40</v>
      </c>
      <c r="N1099" s="2">
        <v>41.64</v>
      </c>
      <c r="O1099" t="s">
        <v>43</v>
      </c>
      <c r="P1099" t="s">
        <v>40</v>
      </c>
      <c r="Q1099" t="s">
        <v>79</v>
      </c>
      <c r="R1099" s="1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 s="3">
        <v>76.400000000000006</v>
      </c>
      <c r="AE1099" s="3">
        <v>160.80000000000001</v>
      </c>
      <c r="AF1099" s="3">
        <v>0</v>
      </c>
      <c r="AG1099" s="3">
        <v>0</v>
      </c>
      <c r="AH1099" s="3">
        <v>83.28</v>
      </c>
      <c r="AI1099" s="3">
        <v>244.08</v>
      </c>
      <c r="AJ1099" t="s">
        <v>57</v>
      </c>
      <c r="AK1099" t="s">
        <v>117</v>
      </c>
      <c r="AL1099" t="s">
        <v>240</v>
      </c>
      <c r="AM1099">
        <f>IF(Customers[[#This Row],[Customer Status]]="Churned",1,0)</f>
        <v>1</v>
      </c>
      <c r="AN1099" t="str">
        <f>IF(Customers[[#This Row],[Monthly Charge]]&gt;=_xlfn.PERCENTILE.INC(Customers[Monthly Charge],0.75),"High-value","Other")</f>
        <v>Other</v>
      </c>
    </row>
    <row r="1100" spans="1:40" x14ac:dyDescent="0.25">
      <c r="A1100" t="s">
        <v>1788</v>
      </c>
      <c r="B1100" t="s">
        <v>39</v>
      </c>
      <c r="C1100" s="1">
        <v>74</v>
      </c>
      <c r="D1100" t="s">
        <v>43</v>
      </c>
      <c r="E1100" s="1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 s="1">
        <v>0</v>
      </c>
      <c r="K1100" s="1">
        <v>26</v>
      </c>
      <c r="L1100" t="s">
        <v>42</v>
      </c>
      <c r="M1100" t="s">
        <v>40</v>
      </c>
      <c r="N1100" s="2">
        <v>47.63</v>
      </c>
      <c r="O1100" t="s">
        <v>40</v>
      </c>
      <c r="P1100" t="s">
        <v>40</v>
      </c>
      <c r="Q1100" t="s">
        <v>55</v>
      </c>
      <c r="R1100" s="1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 s="3">
        <v>95</v>
      </c>
      <c r="AE1100" s="3">
        <v>2497.1999999999998</v>
      </c>
      <c r="AF1100" s="3">
        <v>0</v>
      </c>
      <c r="AG1100" s="3">
        <v>60</v>
      </c>
      <c r="AH1100" s="3">
        <v>1238.3800000000001</v>
      </c>
      <c r="AI1100" s="3">
        <v>3795.58</v>
      </c>
      <c r="AJ1100" t="s">
        <v>57</v>
      </c>
      <c r="AK1100" t="s">
        <v>117</v>
      </c>
      <c r="AL1100" t="s">
        <v>466</v>
      </c>
      <c r="AM1100">
        <f>IF(Customers[[#This Row],[Customer Status]]="Churned",1,0)</f>
        <v>1</v>
      </c>
      <c r="AN1100" t="str">
        <f>IF(Customers[[#This Row],[Monthly Charge]]&gt;=_xlfn.PERCENTILE.INC(Customers[Monthly Charge],0.75),"High-value","Other")</f>
        <v>High-value</v>
      </c>
    </row>
    <row r="1101" spans="1:40" x14ac:dyDescent="0.25">
      <c r="A1101" t="s">
        <v>1789</v>
      </c>
      <c r="B1101" t="s">
        <v>49</v>
      </c>
      <c r="C1101" s="1">
        <v>37</v>
      </c>
      <c r="D1101" t="s">
        <v>40</v>
      </c>
      <c r="E1101" s="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 s="1">
        <v>1</v>
      </c>
      <c r="K1101" s="1">
        <v>60</v>
      </c>
      <c r="L1101" t="s">
        <v>42</v>
      </c>
      <c r="M1101" t="s">
        <v>40</v>
      </c>
      <c r="N1101" s="2">
        <v>28.45</v>
      </c>
      <c r="O1101" t="s">
        <v>40</v>
      </c>
      <c r="P1101" t="s">
        <v>43</v>
      </c>
      <c r="Q1101" t="s">
        <v>42</v>
      </c>
      <c r="R1101" s="1">
        <v>0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43</v>
      </c>
      <c r="AA1101" t="s">
        <v>45</v>
      </c>
      <c r="AB1101" t="s">
        <v>43</v>
      </c>
      <c r="AC1101" t="s">
        <v>46</v>
      </c>
      <c r="AD1101" s="3">
        <v>23.95</v>
      </c>
      <c r="AE1101" s="3">
        <v>1506.4</v>
      </c>
      <c r="AF1101" s="3">
        <v>0</v>
      </c>
      <c r="AG1101" s="3">
        <v>0</v>
      </c>
      <c r="AH1101" s="3">
        <v>1707</v>
      </c>
      <c r="AI1101" s="3">
        <v>3213.4</v>
      </c>
      <c r="AJ1101" t="s">
        <v>47</v>
      </c>
      <c r="AK1101" t="s">
        <v>8234</v>
      </c>
      <c r="AL1101" t="s">
        <v>8234</v>
      </c>
      <c r="AM1101">
        <f>IF(Customers[[#This Row],[Customer Status]]="Churned",1,0)</f>
        <v>0</v>
      </c>
      <c r="AN1101" t="str">
        <f>IF(Customers[[#This Row],[Monthly Charge]]&gt;=_xlfn.PERCENTILE.INC(Customers[Monthly Charge],0.75),"High-value","Other")</f>
        <v>Other</v>
      </c>
    </row>
    <row r="1102" spans="1:40" x14ac:dyDescent="0.25">
      <c r="A1102" t="s">
        <v>1790</v>
      </c>
      <c r="B1102" t="s">
        <v>49</v>
      </c>
      <c r="C1102" s="1">
        <v>27</v>
      </c>
      <c r="D1102" t="s">
        <v>40</v>
      </c>
      <c r="E1102" s="1">
        <v>3</v>
      </c>
      <c r="F1102" t="s">
        <v>1791</v>
      </c>
      <c r="G1102">
        <v>95436</v>
      </c>
      <c r="H1102">
        <v>38.499302</v>
      </c>
      <c r="I1102">
        <v>-122.92444</v>
      </c>
      <c r="J1102" s="1">
        <v>1</v>
      </c>
      <c r="K1102" s="1">
        <v>62</v>
      </c>
      <c r="L1102" t="s">
        <v>42</v>
      </c>
      <c r="M1102" t="s">
        <v>40</v>
      </c>
      <c r="N1102" s="2">
        <v>39.67</v>
      </c>
      <c r="O1102" t="s">
        <v>43</v>
      </c>
      <c r="P1102" t="s">
        <v>40</v>
      </c>
      <c r="Q1102" t="s">
        <v>55</v>
      </c>
      <c r="R1102" s="1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 s="3">
        <v>81.45</v>
      </c>
      <c r="AE1102" s="3">
        <v>4983.05</v>
      </c>
      <c r="AF1102" s="3">
        <v>14.15</v>
      </c>
      <c r="AG1102" s="3">
        <v>0</v>
      </c>
      <c r="AH1102" s="3">
        <v>2459.54</v>
      </c>
      <c r="AI1102" s="3">
        <v>7428.44</v>
      </c>
      <c r="AJ1102" t="s">
        <v>47</v>
      </c>
      <c r="AK1102" t="s">
        <v>8234</v>
      </c>
      <c r="AL1102" t="s">
        <v>8234</v>
      </c>
      <c r="AM1102">
        <f>IF(Customers[[#This Row],[Customer Status]]="Churned",1,0)</f>
        <v>0</v>
      </c>
      <c r="AN1102" t="str">
        <f>IF(Customers[[#This Row],[Monthly Charge]]&gt;=_xlfn.PERCENTILE.INC(Customers[Monthly Charge],0.75),"High-value","Other")</f>
        <v>Other</v>
      </c>
    </row>
    <row r="1103" spans="1:40" x14ac:dyDescent="0.25">
      <c r="A1103" t="s">
        <v>1792</v>
      </c>
      <c r="B1103" t="s">
        <v>39</v>
      </c>
      <c r="C1103" s="1">
        <v>47</v>
      </c>
      <c r="D1103" t="s">
        <v>43</v>
      </c>
      <c r="E1103" s="1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 s="1">
        <v>0</v>
      </c>
      <c r="K1103" s="1">
        <v>12</v>
      </c>
      <c r="L1103" t="s">
        <v>42</v>
      </c>
      <c r="M1103" t="s">
        <v>40</v>
      </c>
      <c r="N1103" s="2">
        <v>36.11</v>
      </c>
      <c r="O1103" t="s">
        <v>43</v>
      </c>
      <c r="P1103" t="s">
        <v>40</v>
      </c>
      <c r="Q1103" t="s">
        <v>79</v>
      </c>
      <c r="R1103" s="1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 s="3">
        <v>45</v>
      </c>
      <c r="AE1103" s="3">
        <v>524.35</v>
      </c>
      <c r="AF1103" s="3">
        <v>0</v>
      </c>
      <c r="AG1103" s="3">
        <v>0</v>
      </c>
      <c r="AH1103" s="3">
        <v>433.32</v>
      </c>
      <c r="AI1103" s="3">
        <v>957.67</v>
      </c>
      <c r="AJ1103" t="s">
        <v>47</v>
      </c>
      <c r="AK1103" t="s">
        <v>8234</v>
      </c>
      <c r="AL1103" t="s">
        <v>8234</v>
      </c>
      <c r="AM1103">
        <f>IF(Customers[[#This Row],[Customer Status]]="Churned",1,0)</f>
        <v>0</v>
      </c>
      <c r="AN1103" t="str">
        <f>IF(Customers[[#This Row],[Monthly Charge]]&gt;=_xlfn.PERCENTILE.INC(Customers[Monthly Charge],0.75),"High-value","Other")</f>
        <v>Other</v>
      </c>
    </row>
    <row r="1104" spans="1:40" x14ac:dyDescent="0.25">
      <c r="A1104" t="s">
        <v>1794</v>
      </c>
      <c r="B1104" t="s">
        <v>39</v>
      </c>
      <c r="C1104" s="1">
        <v>42</v>
      </c>
      <c r="D1104" t="s">
        <v>43</v>
      </c>
      <c r="E1104" s="1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 s="1">
        <v>0</v>
      </c>
      <c r="K1104" s="1">
        <v>4</v>
      </c>
      <c r="L1104" t="s">
        <v>54</v>
      </c>
      <c r="M1104" t="s">
        <v>40</v>
      </c>
      <c r="N1104" s="2">
        <v>29.11</v>
      </c>
      <c r="O1104" t="s">
        <v>40</v>
      </c>
      <c r="P1104" t="s">
        <v>40</v>
      </c>
      <c r="Q1104" t="s">
        <v>55</v>
      </c>
      <c r="R1104" s="1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 s="3">
        <v>75.349999999999994</v>
      </c>
      <c r="AE1104" s="3">
        <v>338.1</v>
      </c>
      <c r="AF1104" s="3">
        <v>0</v>
      </c>
      <c r="AG1104" s="3">
        <v>0</v>
      </c>
      <c r="AH1104" s="3">
        <v>116.44</v>
      </c>
      <c r="AI1104" s="3">
        <v>454.54</v>
      </c>
      <c r="AJ1104" t="s">
        <v>57</v>
      </c>
      <c r="AK1104" t="s">
        <v>58</v>
      </c>
      <c r="AL1104" t="s">
        <v>59</v>
      </c>
      <c r="AM1104">
        <f>IF(Customers[[#This Row],[Customer Status]]="Churned",1,0)</f>
        <v>1</v>
      </c>
      <c r="AN1104" t="str">
        <f>IF(Customers[[#This Row],[Monthly Charge]]&gt;=_xlfn.PERCENTILE.INC(Customers[Monthly Charge],0.75),"High-value","Other")</f>
        <v>Other</v>
      </c>
    </row>
    <row r="1105" spans="1:40" x14ac:dyDescent="0.25">
      <c r="A1105" t="s">
        <v>1795</v>
      </c>
      <c r="B1105" t="s">
        <v>49</v>
      </c>
      <c r="C1105" s="1">
        <v>76</v>
      </c>
      <c r="D1105" t="s">
        <v>43</v>
      </c>
      <c r="E1105" s="1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 s="1">
        <v>0</v>
      </c>
      <c r="K1105" s="1">
        <v>45</v>
      </c>
      <c r="L1105" t="s">
        <v>76</v>
      </c>
      <c r="M1105" t="s">
        <v>40</v>
      </c>
      <c r="N1105" s="2">
        <v>15.65</v>
      </c>
      <c r="O1105" t="s">
        <v>40</v>
      </c>
      <c r="P1105" t="s">
        <v>40</v>
      </c>
      <c r="Q1105" t="s">
        <v>55</v>
      </c>
      <c r="R1105" s="1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 s="3">
        <v>93.9</v>
      </c>
      <c r="AE1105" s="3">
        <v>4200.25</v>
      </c>
      <c r="AF1105" s="3">
        <v>0</v>
      </c>
      <c r="AG1105" s="3">
        <v>0</v>
      </c>
      <c r="AH1105" s="3">
        <v>704.25</v>
      </c>
      <c r="AI1105" s="3">
        <v>4904.5</v>
      </c>
      <c r="AJ1105" t="s">
        <v>47</v>
      </c>
      <c r="AK1105" t="s">
        <v>8234</v>
      </c>
      <c r="AL1105" t="s">
        <v>8234</v>
      </c>
      <c r="AM1105">
        <f>IF(Customers[[#This Row],[Customer Status]]="Churned",1,0)</f>
        <v>0</v>
      </c>
      <c r="AN1105" t="str">
        <f>IF(Customers[[#This Row],[Monthly Charge]]&gt;=_xlfn.PERCENTILE.INC(Customers[Monthly Charge],0.75),"High-value","Other")</f>
        <v>High-value</v>
      </c>
    </row>
    <row r="1106" spans="1:40" x14ac:dyDescent="0.25">
      <c r="A1106" t="s">
        <v>1796</v>
      </c>
      <c r="B1106" t="s">
        <v>39</v>
      </c>
      <c r="C1106" s="1">
        <v>29</v>
      </c>
      <c r="D1106" t="s">
        <v>43</v>
      </c>
      <c r="E1106" s="1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 s="1">
        <v>0</v>
      </c>
      <c r="K1106" s="1">
        <v>1</v>
      </c>
      <c r="L1106" t="s">
        <v>54</v>
      </c>
      <c r="M1106" t="s">
        <v>40</v>
      </c>
      <c r="N1106" s="2">
        <v>30.92</v>
      </c>
      <c r="O1106" t="s">
        <v>43</v>
      </c>
      <c r="P1106" t="s">
        <v>40</v>
      </c>
      <c r="Q1106" t="s">
        <v>79</v>
      </c>
      <c r="R1106" s="1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 s="3">
        <v>45.15</v>
      </c>
      <c r="AE1106" s="3">
        <v>45.15</v>
      </c>
      <c r="AF1106" s="3">
        <v>0</v>
      </c>
      <c r="AG1106" s="3">
        <v>0</v>
      </c>
      <c r="AH1106" s="3">
        <v>30.92</v>
      </c>
      <c r="AI1106" s="3">
        <v>76.069999999999993</v>
      </c>
      <c r="AJ1106" t="s">
        <v>57</v>
      </c>
      <c r="AK1106" t="s">
        <v>121</v>
      </c>
      <c r="AL1106" t="s">
        <v>195</v>
      </c>
      <c r="AM1106">
        <f>IF(Customers[[#This Row],[Customer Status]]="Churned",1,0)</f>
        <v>1</v>
      </c>
      <c r="AN1106" t="str">
        <f>IF(Customers[[#This Row],[Monthly Charge]]&gt;=_xlfn.PERCENTILE.INC(Customers[Monthly Charge],0.75),"High-value","Other")</f>
        <v>Other</v>
      </c>
    </row>
    <row r="1107" spans="1:40" x14ac:dyDescent="0.25">
      <c r="A1107" t="s">
        <v>1797</v>
      </c>
      <c r="B1107" t="s">
        <v>39</v>
      </c>
      <c r="C1107" s="1">
        <v>59</v>
      </c>
      <c r="D1107" t="s">
        <v>43</v>
      </c>
      <c r="E1107" s="1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 s="1">
        <v>0</v>
      </c>
      <c r="K1107" s="1">
        <v>8</v>
      </c>
      <c r="L1107" t="s">
        <v>54</v>
      </c>
      <c r="M1107" t="s">
        <v>40</v>
      </c>
      <c r="N1107" s="2">
        <v>26.47</v>
      </c>
      <c r="O1107" t="s">
        <v>43</v>
      </c>
      <c r="P1107" t="s">
        <v>43</v>
      </c>
      <c r="Q1107" t="s">
        <v>42</v>
      </c>
      <c r="R1107" s="1">
        <v>0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51</v>
      </c>
      <c r="AB1107" t="s">
        <v>40</v>
      </c>
      <c r="AC1107" t="s">
        <v>183</v>
      </c>
      <c r="AD1107" s="3">
        <v>20.7</v>
      </c>
      <c r="AE1107" s="3">
        <v>137.6</v>
      </c>
      <c r="AF1107" s="3">
        <v>0</v>
      </c>
      <c r="AG1107" s="3">
        <v>0</v>
      </c>
      <c r="AH1107" s="3">
        <v>211.76</v>
      </c>
      <c r="AI1107" s="3">
        <v>349.36</v>
      </c>
      <c r="AJ1107" t="s">
        <v>47</v>
      </c>
      <c r="AK1107" t="s">
        <v>8234</v>
      </c>
      <c r="AL1107" t="s">
        <v>8234</v>
      </c>
      <c r="AM1107">
        <f>IF(Customers[[#This Row],[Customer Status]]="Churned",1,0)</f>
        <v>0</v>
      </c>
      <c r="AN1107" t="str">
        <f>IF(Customers[[#This Row],[Monthly Charge]]&gt;=_xlfn.PERCENTILE.INC(Customers[Monthly Charge],0.75),"High-value","Other")</f>
        <v>Other</v>
      </c>
    </row>
    <row r="1108" spans="1:40" x14ac:dyDescent="0.25">
      <c r="A1108" t="s">
        <v>1799</v>
      </c>
      <c r="B1108" t="s">
        <v>39</v>
      </c>
      <c r="C1108" s="1">
        <v>30</v>
      </c>
      <c r="D1108" t="s">
        <v>43</v>
      </c>
      <c r="E1108" s="1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 s="1">
        <v>0</v>
      </c>
      <c r="K1108" s="1">
        <v>2</v>
      </c>
      <c r="L1108" t="s">
        <v>42</v>
      </c>
      <c r="M1108" t="s">
        <v>40</v>
      </c>
      <c r="N1108" s="2">
        <v>26.87</v>
      </c>
      <c r="O1108" t="s">
        <v>40</v>
      </c>
      <c r="P1108" t="s">
        <v>40</v>
      </c>
      <c r="Q1108" t="s">
        <v>55</v>
      </c>
      <c r="R1108" s="1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 s="3">
        <v>75.900000000000006</v>
      </c>
      <c r="AE1108" s="3">
        <v>143.35</v>
      </c>
      <c r="AF1108" s="3">
        <v>0</v>
      </c>
      <c r="AG1108" s="3">
        <v>0</v>
      </c>
      <c r="AH1108" s="3">
        <v>53.74</v>
      </c>
      <c r="AI1108" s="3">
        <v>197.09</v>
      </c>
      <c r="AJ1108" t="s">
        <v>57</v>
      </c>
      <c r="AK1108" t="s">
        <v>109</v>
      </c>
      <c r="AL1108" t="s">
        <v>110</v>
      </c>
      <c r="AM1108">
        <f>IF(Customers[[#This Row],[Customer Status]]="Churned",1,0)</f>
        <v>1</v>
      </c>
      <c r="AN1108" t="str">
        <f>IF(Customers[[#This Row],[Monthly Charge]]&gt;=_xlfn.PERCENTILE.INC(Customers[Monthly Charge],0.75),"High-value","Other")</f>
        <v>Other</v>
      </c>
    </row>
    <row r="1109" spans="1:40" x14ac:dyDescent="0.25">
      <c r="A1109" t="s">
        <v>1801</v>
      </c>
      <c r="B1109" t="s">
        <v>39</v>
      </c>
      <c r="C1109" s="1">
        <v>38</v>
      </c>
      <c r="D1109" t="s">
        <v>40</v>
      </c>
      <c r="E1109" s="1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 s="1">
        <v>2</v>
      </c>
      <c r="K1109" s="1">
        <v>68</v>
      </c>
      <c r="L1109" t="s">
        <v>72</v>
      </c>
      <c r="M1109" t="s">
        <v>40</v>
      </c>
      <c r="N1109" s="2">
        <v>26.64</v>
      </c>
      <c r="O1109" t="s">
        <v>40</v>
      </c>
      <c r="P1109" t="s">
        <v>43</v>
      </c>
      <c r="Q1109" t="s">
        <v>42</v>
      </c>
      <c r="R1109" s="1">
        <v>0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43</v>
      </c>
      <c r="AA1109" t="s">
        <v>73</v>
      </c>
      <c r="AB1109" t="s">
        <v>40</v>
      </c>
      <c r="AC1109" t="s">
        <v>46</v>
      </c>
      <c r="AD1109" s="3">
        <v>24.95</v>
      </c>
      <c r="AE1109" s="3">
        <v>1614.9</v>
      </c>
      <c r="AF1109" s="3">
        <v>0</v>
      </c>
      <c r="AG1109" s="3">
        <v>0</v>
      </c>
      <c r="AH1109" s="3">
        <v>1811.52</v>
      </c>
      <c r="AI1109" s="3">
        <v>3426.42</v>
      </c>
      <c r="AJ1109" t="s">
        <v>47</v>
      </c>
      <c r="AK1109" t="s">
        <v>8234</v>
      </c>
      <c r="AL1109" t="s">
        <v>8234</v>
      </c>
      <c r="AM1109">
        <f>IF(Customers[[#This Row],[Customer Status]]="Churned",1,0)</f>
        <v>0</v>
      </c>
      <c r="AN1109" t="str">
        <f>IF(Customers[[#This Row],[Monthly Charge]]&gt;=_xlfn.PERCENTILE.INC(Customers[Monthly Charge],0.75),"High-value","Other")</f>
        <v>Other</v>
      </c>
    </row>
    <row r="1110" spans="1:40" x14ac:dyDescent="0.25">
      <c r="A1110" t="s">
        <v>1803</v>
      </c>
      <c r="B1110" t="s">
        <v>39</v>
      </c>
      <c r="C1110" s="1">
        <v>54</v>
      </c>
      <c r="D1110" t="s">
        <v>40</v>
      </c>
      <c r="E1110" s="1">
        <v>0</v>
      </c>
      <c r="F1110" t="s">
        <v>322</v>
      </c>
      <c r="G1110">
        <v>95823</v>
      </c>
      <c r="H1110">
        <v>38.475465</v>
      </c>
      <c r="I1110">
        <v>-121.443625</v>
      </c>
      <c r="J1110" s="1">
        <v>4</v>
      </c>
      <c r="K1110" s="1">
        <v>36</v>
      </c>
      <c r="L1110" t="s">
        <v>42</v>
      </c>
      <c r="M1110" t="s">
        <v>40</v>
      </c>
      <c r="N1110" s="2">
        <v>19.239999999999998</v>
      </c>
      <c r="O1110" t="s">
        <v>40</v>
      </c>
      <c r="P1110" t="s">
        <v>40</v>
      </c>
      <c r="Q1110" t="s">
        <v>55</v>
      </c>
      <c r="R1110" s="1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 s="3">
        <v>106.05</v>
      </c>
      <c r="AE1110" s="3">
        <v>3834.4</v>
      </c>
      <c r="AF1110" s="3">
        <v>0</v>
      </c>
      <c r="AG1110" s="3">
        <v>50</v>
      </c>
      <c r="AH1110" s="3">
        <v>692.64</v>
      </c>
      <c r="AI1110" s="3">
        <v>4577.04</v>
      </c>
      <c r="AJ1110" t="s">
        <v>47</v>
      </c>
      <c r="AK1110" t="s">
        <v>8234</v>
      </c>
      <c r="AL1110" t="s">
        <v>8234</v>
      </c>
      <c r="AM1110">
        <f>IF(Customers[[#This Row],[Customer Status]]="Churned",1,0)</f>
        <v>0</v>
      </c>
      <c r="AN1110" t="str">
        <f>IF(Customers[[#This Row],[Monthly Charge]]&gt;=_xlfn.PERCENTILE.INC(Customers[Monthly Charge],0.75),"High-value","Other")</f>
        <v>High-value</v>
      </c>
    </row>
    <row r="1111" spans="1:40" x14ac:dyDescent="0.25">
      <c r="A1111" t="s">
        <v>1804</v>
      </c>
      <c r="B1111" t="s">
        <v>39</v>
      </c>
      <c r="C1111" s="1">
        <v>44</v>
      </c>
      <c r="D1111" t="s">
        <v>43</v>
      </c>
      <c r="E1111" s="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 s="1">
        <v>0</v>
      </c>
      <c r="K1111" s="1">
        <v>1</v>
      </c>
      <c r="L1111" t="s">
        <v>42</v>
      </c>
      <c r="M1111" t="s">
        <v>40</v>
      </c>
      <c r="N1111" s="2">
        <v>10.199999999999999</v>
      </c>
      <c r="O1111" t="s">
        <v>43</v>
      </c>
      <c r="P1111" t="s">
        <v>43</v>
      </c>
      <c r="Q1111" t="s">
        <v>42</v>
      </c>
      <c r="R1111" s="1">
        <v>0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51</v>
      </c>
      <c r="AB1111" t="s">
        <v>40</v>
      </c>
      <c r="AC1111" t="s">
        <v>46</v>
      </c>
      <c r="AD1111" s="3">
        <v>19.55</v>
      </c>
      <c r="AE1111" s="3">
        <v>19.55</v>
      </c>
      <c r="AF1111" s="3">
        <v>0</v>
      </c>
      <c r="AG1111" s="3">
        <v>0</v>
      </c>
      <c r="AH1111" s="3">
        <v>10.199999999999999</v>
      </c>
      <c r="AI1111" s="3">
        <v>29.75</v>
      </c>
      <c r="AJ1111" t="s">
        <v>98</v>
      </c>
      <c r="AK1111" t="s">
        <v>8234</v>
      </c>
      <c r="AL1111" t="s">
        <v>8234</v>
      </c>
      <c r="AM1111">
        <f>IF(Customers[[#This Row],[Customer Status]]="Churned",1,0)</f>
        <v>0</v>
      </c>
      <c r="AN1111" t="str">
        <f>IF(Customers[[#This Row],[Monthly Charge]]&gt;=_xlfn.PERCENTILE.INC(Customers[Monthly Charge],0.75),"High-value","Other")</f>
        <v>Other</v>
      </c>
    </row>
    <row r="1112" spans="1:40" x14ac:dyDescent="0.25">
      <c r="A1112" t="s">
        <v>1806</v>
      </c>
      <c r="B1112" t="s">
        <v>39</v>
      </c>
      <c r="C1112" s="1">
        <v>55</v>
      </c>
      <c r="D1112" t="s">
        <v>40</v>
      </c>
      <c r="E1112" s="1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 s="1">
        <v>1</v>
      </c>
      <c r="K1112" s="1">
        <v>42</v>
      </c>
      <c r="L1112" t="s">
        <v>76</v>
      </c>
      <c r="M1112" t="s">
        <v>43</v>
      </c>
      <c r="N1112" s="2">
        <v>0</v>
      </c>
      <c r="O1112" t="s">
        <v>43</v>
      </c>
      <c r="P1112" t="s">
        <v>40</v>
      </c>
      <c r="Q1112" t="s">
        <v>44</v>
      </c>
      <c r="R1112" s="1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 s="3">
        <v>33.549999999999997</v>
      </c>
      <c r="AE1112" s="3">
        <v>1445.3</v>
      </c>
      <c r="AF1112" s="3">
        <v>0</v>
      </c>
      <c r="AG1112" s="3">
        <v>50</v>
      </c>
      <c r="AH1112" s="3">
        <v>0</v>
      </c>
      <c r="AI1112" s="3">
        <v>1495.3</v>
      </c>
      <c r="AJ1112" t="s">
        <v>57</v>
      </c>
      <c r="AK1112" t="s">
        <v>58</v>
      </c>
      <c r="AL1112" t="s">
        <v>59</v>
      </c>
      <c r="AM1112">
        <f>IF(Customers[[#This Row],[Customer Status]]="Churned",1,0)</f>
        <v>1</v>
      </c>
      <c r="AN1112" t="str">
        <f>IF(Customers[[#This Row],[Monthly Charge]]&gt;=_xlfn.PERCENTILE.INC(Customers[Monthly Charge],0.75),"High-value","Other")</f>
        <v>Other</v>
      </c>
    </row>
    <row r="1113" spans="1:40" x14ac:dyDescent="0.25">
      <c r="A1113" t="s">
        <v>1807</v>
      </c>
      <c r="B1113" t="s">
        <v>49</v>
      </c>
      <c r="C1113" s="1">
        <v>75</v>
      </c>
      <c r="D1113" t="s">
        <v>43</v>
      </c>
      <c r="E1113" s="1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 s="1">
        <v>0</v>
      </c>
      <c r="K1113" s="1">
        <v>5</v>
      </c>
      <c r="L1113" t="s">
        <v>42</v>
      </c>
      <c r="M1113" t="s">
        <v>40</v>
      </c>
      <c r="N1113" s="2">
        <v>36.36</v>
      </c>
      <c r="O1113" t="s">
        <v>40</v>
      </c>
      <c r="P1113" t="s">
        <v>40</v>
      </c>
      <c r="Q1113" t="s">
        <v>55</v>
      </c>
      <c r="R1113" s="1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 s="3">
        <v>89.8</v>
      </c>
      <c r="AE1113" s="3">
        <v>502.6</v>
      </c>
      <c r="AF1113" s="3">
        <v>0</v>
      </c>
      <c r="AG1113" s="3">
        <v>0</v>
      </c>
      <c r="AH1113" s="3">
        <v>181.8</v>
      </c>
      <c r="AI1113" s="3">
        <v>684.4</v>
      </c>
      <c r="AJ1113" t="s">
        <v>57</v>
      </c>
      <c r="AK1113" t="s">
        <v>109</v>
      </c>
      <c r="AL1113" t="s">
        <v>344</v>
      </c>
      <c r="AM1113">
        <f>IF(Customers[[#This Row],[Customer Status]]="Churned",1,0)</f>
        <v>1</v>
      </c>
      <c r="AN1113" t="str">
        <f>IF(Customers[[#This Row],[Monthly Charge]]&gt;=_xlfn.PERCENTILE.INC(Customers[Monthly Charge],0.75),"High-value","Other")</f>
        <v>High-value</v>
      </c>
    </row>
    <row r="1114" spans="1:40" x14ac:dyDescent="0.25">
      <c r="A1114" t="s">
        <v>1808</v>
      </c>
      <c r="B1114" t="s">
        <v>39</v>
      </c>
      <c r="C1114" s="1">
        <v>40</v>
      </c>
      <c r="D1114" t="s">
        <v>43</v>
      </c>
      <c r="E1114" s="1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 s="1">
        <v>0</v>
      </c>
      <c r="K1114" s="1">
        <v>10</v>
      </c>
      <c r="L1114" t="s">
        <v>42</v>
      </c>
      <c r="M1114" t="s">
        <v>40</v>
      </c>
      <c r="N1114" s="2">
        <v>45.69</v>
      </c>
      <c r="O1114" t="s">
        <v>43</v>
      </c>
      <c r="P1114" t="s">
        <v>40</v>
      </c>
      <c r="Q1114" t="s">
        <v>55</v>
      </c>
      <c r="R1114" s="1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 s="3">
        <v>84.7</v>
      </c>
      <c r="AE1114" s="3">
        <v>832.05</v>
      </c>
      <c r="AF1114" s="3">
        <v>12.81</v>
      </c>
      <c r="AG1114" s="3">
        <v>0</v>
      </c>
      <c r="AH1114" s="3">
        <v>456.9</v>
      </c>
      <c r="AI1114" s="3">
        <v>1276.1400000000001</v>
      </c>
      <c r="AJ1114" t="s">
        <v>57</v>
      </c>
      <c r="AK1114" t="s">
        <v>58</v>
      </c>
      <c r="AL1114" t="s">
        <v>59</v>
      </c>
      <c r="AM1114">
        <f>IF(Customers[[#This Row],[Customer Status]]="Churned",1,0)</f>
        <v>1</v>
      </c>
      <c r="AN1114" t="str">
        <f>IF(Customers[[#This Row],[Monthly Charge]]&gt;=_xlfn.PERCENTILE.INC(Customers[Monthly Charge],0.75),"High-value","Other")</f>
        <v>Other</v>
      </c>
    </row>
    <row r="1115" spans="1:40" x14ac:dyDescent="0.25">
      <c r="A1115" t="s">
        <v>1810</v>
      </c>
      <c r="B1115" t="s">
        <v>39</v>
      </c>
      <c r="C1115" s="1">
        <v>42</v>
      </c>
      <c r="D1115" t="s">
        <v>40</v>
      </c>
      <c r="E1115" s="1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 s="1">
        <v>1</v>
      </c>
      <c r="K1115" s="1">
        <v>68</v>
      </c>
      <c r="L1115" t="s">
        <v>42</v>
      </c>
      <c r="M1115" t="s">
        <v>40</v>
      </c>
      <c r="N1115" s="2">
        <v>44.24</v>
      </c>
      <c r="O1115" t="s">
        <v>40</v>
      </c>
      <c r="P1115" t="s">
        <v>40</v>
      </c>
      <c r="Q1115" t="s">
        <v>55</v>
      </c>
      <c r="R1115" s="1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 s="3">
        <v>83</v>
      </c>
      <c r="AE1115" s="3">
        <v>5685.8</v>
      </c>
      <c r="AF1115" s="3">
        <v>0</v>
      </c>
      <c r="AG1115" s="3">
        <v>0</v>
      </c>
      <c r="AH1115" s="3">
        <v>3008.32</v>
      </c>
      <c r="AI1115" s="3">
        <v>8694.1200000000008</v>
      </c>
      <c r="AJ1115" t="s">
        <v>57</v>
      </c>
      <c r="AK1115" t="s">
        <v>63</v>
      </c>
      <c r="AL1115" t="s">
        <v>64</v>
      </c>
      <c r="AM1115">
        <f>IF(Customers[[#This Row],[Customer Status]]="Churned",1,0)</f>
        <v>1</v>
      </c>
      <c r="AN1115" t="str">
        <f>IF(Customers[[#This Row],[Monthly Charge]]&gt;=_xlfn.PERCENTILE.INC(Customers[Monthly Charge],0.75),"High-value","Other")</f>
        <v>Other</v>
      </c>
    </row>
    <row r="1116" spans="1:40" x14ac:dyDescent="0.25">
      <c r="A1116" t="s">
        <v>1811</v>
      </c>
      <c r="B1116" t="s">
        <v>49</v>
      </c>
      <c r="C1116" s="1">
        <v>75</v>
      </c>
      <c r="D1116" t="s">
        <v>40</v>
      </c>
      <c r="E1116" s="1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 s="1">
        <v>7</v>
      </c>
      <c r="K1116" s="1">
        <v>20</v>
      </c>
      <c r="L1116" t="s">
        <v>42</v>
      </c>
      <c r="M1116" t="s">
        <v>40</v>
      </c>
      <c r="N1116" s="2">
        <v>5.31</v>
      </c>
      <c r="O1116" t="s">
        <v>40</v>
      </c>
      <c r="P1116" t="s">
        <v>40</v>
      </c>
      <c r="Q1116" t="s">
        <v>55</v>
      </c>
      <c r="R1116" s="1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 s="3">
        <v>94.55</v>
      </c>
      <c r="AE1116" s="3">
        <v>1899.65</v>
      </c>
      <c r="AF1116" s="3">
        <v>0</v>
      </c>
      <c r="AG1116" s="3">
        <v>0</v>
      </c>
      <c r="AH1116" s="3">
        <v>106.2</v>
      </c>
      <c r="AI1116" s="3">
        <v>2005.85</v>
      </c>
      <c r="AJ1116" t="s">
        <v>57</v>
      </c>
      <c r="AK1116" t="s">
        <v>58</v>
      </c>
      <c r="AL1116" t="s">
        <v>59</v>
      </c>
      <c r="AM1116">
        <f>IF(Customers[[#This Row],[Customer Status]]="Churned",1,0)</f>
        <v>1</v>
      </c>
      <c r="AN1116" t="str">
        <f>IF(Customers[[#This Row],[Monthly Charge]]&gt;=_xlfn.PERCENTILE.INC(Customers[Monthly Charge],0.75),"High-value","Other")</f>
        <v>High-value</v>
      </c>
    </row>
    <row r="1117" spans="1:40" x14ac:dyDescent="0.25">
      <c r="A1117" t="s">
        <v>1813</v>
      </c>
      <c r="B1117" t="s">
        <v>39</v>
      </c>
      <c r="C1117" s="1">
        <v>30</v>
      </c>
      <c r="D1117" t="s">
        <v>43</v>
      </c>
      <c r="E1117" s="1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 s="1">
        <v>0</v>
      </c>
      <c r="K1117" s="1">
        <v>29</v>
      </c>
      <c r="L1117" t="s">
        <v>42</v>
      </c>
      <c r="M1117" t="s">
        <v>40</v>
      </c>
      <c r="N1117" s="2">
        <v>15.06</v>
      </c>
      <c r="O1117" t="s">
        <v>43</v>
      </c>
      <c r="P1117" t="s">
        <v>43</v>
      </c>
      <c r="Q1117" t="s">
        <v>42</v>
      </c>
      <c r="R1117" s="1">
        <v>0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43</v>
      </c>
      <c r="AA1117" t="s">
        <v>73</v>
      </c>
      <c r="AB1117" t="s">
        <v>43</v>
      </c>
      <c r="AC1117" t="s">
        <v>46</v>
      </c>
      <c r="AD1117" s="3">
        <v>19.399999999999999</v>
      </c>
      <c r="AE1117" s="3">
        <v>554.25</v>
      </c>
      <c r="AF1117" s="3">
        <v>0</v>
      </c>
      <c r="AG1117" s="3">
        <v>0</v>
      </c>
      <c r="AH1117" s="3">
        <v>436.74</v>
      </c>
      <c r="AI1117" s="3">
        <v>990.99</v>
      </c>
      <c r="AJ1117" t="s">
        <v>47</v>
      </c>
      <c r="AK1117" t="s">
        <v>8234</v>
      </c>
      <c r="AL1117" t="s">
        <v>8234</v>
      </c>
      <c r="AM1117">
        <f>IF(Customers[[#This Row],[Customer Status]]="Churned",1,0)</f>
        <v>0</v>
      </c>
      <c r="AN1117" t="str">
        <f>IF(Customers[[#This Row],[Monthly Charge]]&gt;=_xlfn.PERCENTILE.INC(Customers[Monthly Charge],0.75),"High-value","Other")</f>
        <v>Other</v>
      </c>
    </row>
    <row r="1118" spans="1:40" x14ac:dyDescent="0.25">
      <c r="A1118" t="s">
        <v>1815</v>
      </c>
      <c r="B1118" t="s">
        <v>49</v>
      </c>
      <c r="C1118" s="1">
        <v>60</v>
      </c>
      <c r="D1118" t="s">
        <v>43</v>
      </c>
      <c r="E1118" s="1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 s="1">
        <v>0</v>
      </c>
      <c r="K1118" s="1">
        <v>1</v>
      </c>
      <c r="L1118" t="s">
        <v>42</v>
      </c>
      <c r="M1118" t="s">
        <v>40</v>
      </c>
      <c r="N1118" s="2">
        <v>15.2</v>
      </c>
      <c r="O1118" t="s">
        <v>43</v>
      </c>
      <c r="P1118" t="s">
        <v>40</v>
      </c>
      <c r="Q1118" t="s">
        <v>55</v>
      </c>
      <c r="R1118" s="1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 s="3">
        <v>85</v>
      </c>
      <c r="AE1118" s="3">
        <v>85</v>
      </c>
      <c r="AF1118" s="3">
        <v>0</v>
      </c>
      <c r="AG1118" s="3">
        <v>0</v>
      </c>
      <c r="AH1118" s="3">
        <v>15.2</v>
      </c>
      <c r="AI1118" s="3">
        <v>100.2</v>
      </c>
      <c r="AJ1118" t="s">
        <v>98</v>
      </c>
      <c r="AK1118" t="s">
        <v>8234</v>
      </c>
      <c r="AL1118" t="s">
        <v>8234</v>
      </c>
      <c r="AM1118">
        <f>IF(Customers[[#This Row],[Customer Status]]="Churned",1,0)</f>
        <v>0</v>
      </c>
      <c r="AN1118" t="str">
        <f>IF(Customers[[#This Row],[Monthly Charge]]&gt;=_xlfn.PERCENTILE.INC(Customers[Monthly Charge],0.75),"High-value","Other")</f>
        <v>Other</v>
      </c>
    </row>
    <row r="1119" spans="1:40" x14ac:dyDescent="0.25">
      <c r="A1119" t="s">
        <v>1817</v>
      </c>
      <c r="B1119" t="s">
        <v>39</v>
      </c>
      <c r="C1119" s="1">
        <v>19</v>
      </c>
      <c r="D1119" t="s">
        <v>43</v>
      </c>
      <c r="E1119" s="1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 s="1">
        <v>0</v>
      </c>
      <c r="K1119" s="1">
        <v>14</v>
      </c>
      <c r="L1119" t="s">
        <v>42</v>
      </c>
      <c r="M1119" t="s">
        <v>40</v>
      </c>
      <c r="N1119" s="2">
        <v>36.22</v>
      </c>
      <c r="O1119" t="s">
        <v>43</v>
      </c>
      <c r="P1119" t="s">
        <v>40</v>
      </c>
      <c r="Q1119" t="s">
        <v>44</v>
      </c>
      <c r="R1119" s="1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 s="3">
        <v>50.1</v>
      </c>
      <c r="AE1119" s="3">
        <v>709.5</v>
      </c>
      <c r="AF1119" s="3">
        <v>0</v>
      </c>
      <c r="AG1119" s="3">
        <v>0</v>
      </c>
      <c r="AH1119" s="3">
        <v>507.08</v>
      </c>
      <c r="AI1119" s="3">
        <v>1216.58</v>
      </c>
      <c r="AJ1119" t="s">
        <v>47</v>
      </c>
      <c r="AK1119" t="s">
        <v>8234</v>
      </c>
      <c r="AL1119" t="s">
        <v>8234</v>
      </c>
      <c r="AM1119">
        <f>IF(Customers[[#This Row],[Customer Status]]="Churned",1,0)</f>
        <v>0</v>
      </c>
      <c r="AN1119" t="str">
        <f>IF(Customers[[#This Row],[Monthly Charge]]&gt;=_xlfn.PERCENTILE.INC(Customers[Monthly Charge],0.75),"High-value","Other")</f>
        <v>Other</v>
      </c>
    </row>
    <row r="1120" spans="1:40" x14ac:dyDescent="0.25">
      <c r="A1120" t="s">
        <v>1818</v>
      </c>
      <c r="B1120" t="s">
        <v>39</v>
      </c>
      <c r="C1120" s="1">
        <v>46</v>
      </c>
      <c r="D1120" t="s">
        <v>43</v>
      </c>
      <c r="E1120" s="1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 s="1">
        <v>0</v>
      </c>
      <c r="K1120" s="1">
        <v>5</v>
      </c>
      <c r="L1120" t="s">
        <v>42</v>
      </c>
      <c r="M1120" t="s">
        <v>40</v>
      </c>
      <c r="N1120" s="2">
        <v>10.99</v>
      </c>
      <c r="O1120" t="s">
        <v>43</v>
      </c>
      <c r="P1120" t="s">
        <v>40</v>
      </c>
      <c r="Q1120" t="s">
        <v>79</v>
      </c>
      <c r="R1120" s="1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 s="3">
        <v>44.05</v>
      </c>
      <c r="AE1120" s="3">
        <v>202.15</v>
      </c>
      <c r="AF1120" s="3">
        <v>0</v>
      </c>
      <c r="AG1120" s="3">
        <v>0</v>
      </c>
      <c r="AH1120" s="3">
        <v>54.95</v>
      </c>
      <c r="AI1120" s="3">
        <v>257.10000000000002</v>
      </c>
      <c r="AJ1120" t="s">
        <v>47</v>
      </c>
      <c r="AK1120" t="s">
        <v>8234</v>
      </c>
      <c r="AL1120" t="s">
        <v>8234</v>
      </c>
      <c r="AM1120">
        <f>IF(Customers[[#This Row],[Customer Status]]="Churned",1,0)</f>
        <v>0</v>
      </c>
      <c r="AN1120" t="str">
        <f>IF(Customers[[#This Row],[Monthly Charge]]&gt;=_xlfn.PERCENTILE.INC(Customers[Monthly Charge],0.75),"High-value","Other")</f>
        <v>Other</v>
      </c>
    </row>
    <row r="1121" spans="1:40" x14ac:dyDescent="0.25">
      <c r="A1121" t="s">
        <v>1820</v>
      </c>
      <c r="B1121" t="s">
        <v>39</v>
      </c>
      <c r="C1121" s="1">
        <v>29</v>
      </c>
      <c r="D1121" t="s">
        <v>43</v>
      </c>
      <c r="E1121" s="1">
        <v>1</v>
      </c>
      <c r="F1121" t="s">
        <v>1821</v>
      </c>
      <c r="G1121">
        <v>96059</v>
      </c>
      <c r="H1121">
        <v>40.426679</v>
      </c>
      <c r="I1121">
        <v>-121.850421</v>
      </c>
      <c r="J1121" s="1">
        <v>0</v>
      </c>
      <c r="K1121" s="1">
        <v>19</v>
      </c>
      <c r="L1121" t="s">
        <v>62</v>
      </c>
      <c r="M1121" t="s">
        <v>40</v>
      </c>
      <c r="N1121" s="2">
        <v>35.450000000000003</v>
      </c>
      <c r="O1121" t="s">
        <v>43</v>
      </c>
      <c r="P1121" t="s">
        <v>43</v>
      </c>
      <c r="Q1121" t="s">
        <v>42</v>
      </c>
      <c r="R1121" s="1">
        <v>0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73</v>
      </c>
      <c r="AB1121" t="s">
        <v>43</v>
      </c>
      <c r="AC1121" t="s">
        <v>46</v>
      </c>
      <c r="AD1121" s="3">
        <v>20.5</v>
      </c>
      <c r="AE1121" s="3">
        <v>398.55</v>
      </c>
      <c r="AF1121" s="3">
        <v>24.07</v>
      </c>
      <c r="AG1121" s="3">
        <v>0</v>
      </c>
      <c r="AH1121" s="3">
        <v>673.55</v>
      </c>
      <c r="AI1121" s="3">
        <v>1048.03</v>
      </c>
      <c r="AJ1121" t="s">
        <v>47</v>
      </c>
      <c r="AK1121" t="s">
        <v>8234</v>
      </c>
      <c r="AL1121" t="s">
        <v>8234</v>
      </c>
      <c r="AM1121">
        <f>IF(Customers[[#This Row],[Customer Status]]="Churned",1,0)</f>
        <v>0</v>
      </c>
      <c r="AN1121" t="str">
        <f>IF(Customers[[#This Row],[Monthly Charge]]&gt;=_xlfn.PERCENTILE.INC(Customers[Monthly Charge],0.75),"High-value","Other")</f>
        <v>Other</v>
      </c>
    </row>
    <row r="1122" spans="1:40" x14ac:dyDescent="0.25">
      <c r="A1122" t="s">
        <v>1822</v>
      </c>
      <c r="B1122" t="s">
        <v>49</v>
      </c>
      <c r="C1122" s="1">
        <v>80</v>
      </c>
      <c r="D1122" t="s">
        <v>40</v>
      </c>
      <c r="E1122" s="1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 s="1">
        <v>3</v>
      </c>
      <c r="K1122" s="1">
        <v>71</v>
      </c>
      <c r="L1122" t="s">
        <v>72</v>
      </c>
      <c r="M1122" t="s">
        <v>40</v>
      </c>
      <c r="N1122" s="2">
        <v>37.25</v>
      </c>
      <c r="O1122" t="s">
        <v>40</v>
      </c>
      <c r="P1122" t="s">
        <v>43</v>
      </c>
      <c r="Q1122" t="s">
        <v>42</v>
      </c>
      <c r="R1122" s="1">
        <v>0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73</v>
      </c>
      <c r="AB1122" t="s">
        <v>43</v>
      </c>
      <c r="AC1122" t="s">
        <v>46</v>
      </c>
      <c r="AD1122" s="3">
        <v>25.45</v>
      </c>
      <c r="AE1122" s="3">
        <v>1789.65</v>
      </c>
      <c r="AF1122" s="3">
        <v>0</v>
      </c>
      <c r="AG1122" s="3">
        <v>0</v>
      </c>
      <c r="AH1122" s="3">
        <v>2644.75</v>
      </c>
      <c r="AI1122" s="3">
        <v>4434.3999999999996</v>
      </c>
      <c r="AJ1122" t="s">
        <v>47</v>
      </c>
      <c r="AK1122" t="s">
        <v>8234</v>
      </c>
      <c r="AL1122" t="s">
        <v>8234</v>
      </c>
      <c r="AM1122">
        <f>IF(Customers[[#This Row],[Customer Status]]="Churned",1,0)</f>
        <v>0</v>
      </c>
      <c r="AN1122" t="str">
        <f>IF(Customers[[#This Row],[Monthly Charge]]&gt;=_xlfn.PERCENTILE.INC(Customers[Monthly Charge],0.75),"High-value","Other")</f>
        <v>Other</v>
      </c>
    </row>
    <row r="1123" spans="1:40" x14ac:dyDescent="0.25">
      <c r="A1123" t="s">
        <v>1823</v>
      </c>
      <c r="B1123" t="s">
        <v>49</v>
      </c>
      <c r="C1123" s="1">
        <v>72</v>
      </c>
      <c r="D1123" t="s">
        <v>43</v>
      </c>
      <c r="E1123" s="1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 s="1">
        <v>0</v>
      </c>
      <c r="K1123" s="1">
        <v>4</v>
      </c>
      <c r="L1123" t="s">
        <v>42</v>
      </c>
      <c r="M1123" t="s">
        <v>43</v>
      </c>
      <c r="N1123" s="2">
        <v>0</v>
      </c>
      <c r="O1123" t="s">
        <v>43</v>
      </c>
      <c r="P1123" t="s">
        <v>40</v>
      </c>
      <c r="Q1123" t="s">
        <v>79</v>
      </c>
      <c r="R1123" s="1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 s="3">
        <v>50.95</v>
      </c>
      <c r="AE1123" s="3">
        <v>207.35</v>
      </c>
      <c r="AF1123" s="3">
        <v>0</v>
      </c>
      <c r="AG1123" s="3">
        <v>0</v>
      </c>
      <c r="AH1123" s="3">
        <v>0</v>
      </c>
      <c r="AI1123" s="3">
        <v>207.35</v>
      </c>
      <c r="AJ1123" t="s">
        <v>47</v>
      </c>
      <c r="AK1123" t="s">
        <v>8234</v>
      </c>
      <c r="AL1123" t="s">
        <v>8234</v>
      </c>
      <c r="AM1123">
        <f>IF(Customers[[#This Row],[Customer Status]]="Churned",1,0)</f>
        <v>0</v>
      </c>
      <c r="AN1123" t="str">
        <f>IF(Customers[[#This Row],[Monthly Charge]]&gt;=_xlfn.PERCENTILE.INC(Customers[Monthly Charge],0.75),"High-value","Other")</f>
        <v>Other</v>
      </c>
    </row>
    <row r="1124" spans="1:40" x14ac:dyDescent="0.25">
      <c r="A1124" t="s">
        <v>1824</v>
      </c>
      <c r="B1124" t="s">
        <v>39</v>
      </c>
      <c r="C1124" s="1">
        <v>20</v>
      </c>
      <c r="D1124" t="s">
        <v>43</v>
      </c>
      <c r="E1124" s="1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 s="1">
        <v>0</v>
      </c>
      <c r="K1124" s="1">
        <v>1</v>
      </c>
      <c r="L1124" t="s">
        <v>42</v>
      </c>
      <c r="M1124" t="s">
        <v>40</v>
      </c>
      <c r="N1124" s="2">
        <v>10.050000000000001</v>
      </c>
      <c r="O1124" t="s">
        <v>43</v>
      </c>
      <c r="P1124" t="s">
        <v>40</v>
      </c>
      <c r="Q1124" t="s">
        <v>55</v>
      </c>
      <c r="R1124" s="1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 s="3">
        <v>70.25</v>
      </c>
      <c r="AE1124" s="3">
        <v>70.25</v>
      </c>
      <c r="AF1124" s="3">
        <v>0</v>
      </c>
      <c r="AG1124" s="3">
        <v>10</v>
      </c>
      <c r="AH1124" s="3">
        <v>10.050000000000001</v>
      </c>
      <c r="AI1124" s="3">
        <v>90.3</v>
      </c>
      <c r="AJ1124" t="s">
        <v>98</v>
      </c>
      <c r="AK1124" t="s">
        <v>8234</v>
      </c>
      <c r="AL1124" t="s">
        <v>8234</v>
      </c>
      <c r="AM1124">
        <f>IF(Customers[[#This Row],[Customer Status]]="Churned",1,0)</f>
        <v>0</v>
      </c>
      <c r="AN1124" t="str">
        <f>IF(Customers[[#This Row],[Monthly Charge]]&gt;=_xlfn.PERCENTILE.INC(Customers[Monthly Charge],0.75),"High-value","Other")</f>
        <v>Other</v>
      </c>
    </row>
    <row r="1125" spans="1:40" x14ac:dyDescent="0.25">
      <c r="A1125" t="s">
        <v>1825</v>
      </c>
      <c r="B1125" t="s">
        <v>49</v>
      </c>
      <c r="C1125" s="1">
        <v>38</v>
      </c>
      <c r="D1125" t="s">
        <v>43</v>
      </c>
      <c r="E1125" s="1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 s="1">
        <v>0</v>
      </c>
      <c r="K1125" s="1">
        <v>6</v>
      </c>
      <c r="L1125" t="s">
        <v>42</v>
      </c>
      <c r="M1125" t="s">
        <v>40</v>
      </c>
      <c r="N1125" s="2">
        <v>16.91</v>
      </c>
      <c r="O1125" t="s">
        <v>43</v>
      </c>
      <c r="P1125" t="s">
        <v>43</v>
      </c>
      <c r="Q1125" t="s">
        <v>42</v>
      </c>
      <c r="R1125" s="1">
        <v>0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A1125" t="s">
        <v>51</v>
      </c>
      <c r="AB1125" t="s">
        <v>40</v>
      </c>
      <c r="AC1125" t="s">
        <v>46</v>
      </c>
      <c r="AD1125" s="3">
        <v>20.2</v>
      </c>
      <c r="AE1125" s="3">
        <v>98.35</v>
      </c>
      <c r="AF1125" s="3">
        <v>0</v>
      </c>
      <c r="AG1125" s="3">
        <v>0</v>
      </c>
      <c r="AH1125" s="3">
        <v>101.46</v>
      </c>
      <c r="AI1125" s="3">
        <v>199.81</v>
      </c>
      <c r="AJ1125" t="s">
        <v>47</v>
      </c>
      <c r="AK1125" t="s">
        <v>8234</v>
      </c>
      <c r="AL1125" t="s">
        <v>8234</v>
      </c>
      <c r="AM1125">
        <f>IF(Customers[[#This Row],[Customer Status]]="Churned",1,0)</f>
        <v>0</v>
      </c>
      <c r="AN1125" t="str">
        <f>IF(Customers[[#This Row],[Monthly Charge]]&gt;=_xlfn.PERCENTILE.INC(Customers[Monthly Charge],0.75),"High-value","Other")</f>
        <v>Other</v>
      </c>
    </row>
    <row r="1126" spans="1:40" x14ac:dyDescent="0.25">
      <c r="A1126" t="s">
        <v>1826</v>
      </c>
      <c r="B1126" t="s">
        <v>39</v>
      </c>
      <c r="C1126" s="1">
        <v>77</v>
      </c>
      <c r="D1126" t="s">
        <v>40</v>
      </c>
      <c r="E1126" s="1">
        <v>2</v>
      </c>
      <c r="F1126" t="s">
        <v>1827</v>
      </c>
      <c r="G1126">
        <v>95254</v>
      </c>
      <c r="H1126">
        <v>38.192608</v>
      </c>
      <c r="I1126">
        <v>-120.957842</v>
      </c>
      <c r="J1126" s="1">
        <v>1</v>
      </c>
      <c r="K1126" s="1">
        <v>32</v>
      </c>
      <c r="L1126" t="s">
        <v>129</v>
      </c>
      <c r="M1126" t="s">
        <v>40</v>
      </c>
      <c r="N1126" s="2">
        <v>49.21</v>
      </c>
      <c r="O1126" t="s">
        <v>40</v>
      </c>
      <c r="P1126" t="s">
        <v>40</v>
      </c>
      <c r="Q1126" t="s">
        <v>55</v>
      </c>
      <c r="R1126" s="1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 s="3">
        <v>100.4</v>
      </c>
      <c r="AE1126" s="3">
        <v>3217.65</v>
      </c>
      <c r="AF1126" s="3">
        <v>0</v>
      </c>
      <c r="AG1126" s="3">
        <v>0</v>
      </c>
      <c r="AH1126" s="3">
        <v>1574.72</v>
      </c>
      <c r="AI1126" s="3">
        <v>4792.37</v>
      </c>
      <c r="AJ1126" t="s">
        <v>47</v>
      </c>
      <c r="AK1126" t="s">
        <v>8234</v>
      </c>
      <c r="AL1126" t="s">
        <v>8234</v>
      </c>
      <c r="AM1126">
        <f>IF(Customers[[#This Row],[Customer Status]]="Churned",1,0)</f>
        <v>0</v>
      </c>
      <c r="AN1126" t="str">
        <f>IF(Customers[[#This Row],[Monthly Charge]]&gt;=_xlfn.PERCENTILE.INC(Customers[Monthly Charge],0.75),"High-value","Other")</f>
        <v>High-value</v>
      </c>
    </row>
    <row r="1127" spans="1:40" x14ac:dyDescent="0.25">
      <c r="A1127" t="s">
        <v>1828</v>
      </c>
      <c r="B1127" t="s">
        <v>39</v>
      </c>
      <c r="C1127" s="1">
        <v>45</v>
      </c>
      <c r="D1127" t="s">
        <v>40</v>
      </c>
      <c r="E1127" s="1">
        <v>0</v>
      </c>
      <c r="F1127" t="s">
        <v>685</v>
      </c>
      <c r="G1127">
        <v>90290</v>
      </c>
      <c r="H1127">
        <v>34.115192</v>
      </c>
      <c r="I1127">
        <v>-118.61017</v>
      </c>
      <c r="J1127" s="1">
        <v>10</v>
      </c>
      <c r="K1127" s="1">
        <v>68</v>
      </c>
      <c r="L1127" t="s">
        <v>72</v>
      </c>
      <c r="M1127" t="s">
        <v>40</v>
      </c>
      <c r="N1127" s="2">
        <v>15.65</v>
      </c>
      <c r="O1127" t="s">
        <v>40</v>
      </c>
      <c r="P1127" t="s">
        <v>40</v>
      </c>
      <c r="Q1127" t="s">
        <v>79</v>
      </c>
      <c r="R1127" s="1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 s="3">
        <v>91.7</v>
      </c>
      <c r="AE1127" s="3">
        <v>6424.7</v>
      </c>
      <c r="AF1127" s="3">
        <v>0</v>
      </c>
      <c r="AG1127" s="3">
        <v>0</v>
      </c>
      <c r="AH1127" s="3">
        <v>1064.2</v>
      </c>
      <c r="AI1127" s="3">
        <v>7488.9</v>
      </c>
      <c r="AJ1127" t="s">
        <v>47</v>
      </c>
      <c r="AK1127" t="s">
        <v>8234</v>
      </c>
      <c r="AL1127" t="s">
        <v>8234</v>
      </c>
      <c r="AM1127">
        <f>IF(Customers[[#This Row],[Customer Status]]="Churned",1,0)</f>
        <v>0</v>
      </c>
      <c r="AN1127" t="str">
        <f>IF(Customers[[#This Row],[Monthly Charge]]&gt;=_xlfn.PERCENTILE.INC(Customers[Monthly Charge],0.75),"High-value","Other")</f>
        <v>High-value</v>
      </c>
    </row>
    <row r="1128" spans="1:40" x14ac:dyDescent="0.25">
      <c r="A1128" t="s">
        <v>1829</v>
      </c>
      <c r="B1128" t="s">
        <v>39</v>
      </c>
      <c r="C1128" s="1">
        <v>48</v>
      </c>
      <c r="D1128" t="s">
        <v>40</v>
      </c>
      <c r="E1128" s="1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 s="1">
        <v>5</v>
      </c>
      <c r="K1128" s="1">
        <v>33</v>
      </c>
      <c r="L1128" t="s">
        <v>42</v>
      </c>
      <c r="M1128" t="s">
        <v>40</v>
      </c>
      <c r="N1128" s="2">
        <v>20.02</v>
      </c>
      <c r="O1128" t="s">
        <v>43</v>
      </c>
      <c r="P1128" t="s">
        <v>40</v>
      </c>
      <c r="Q1128" t="s">
        <v>55</v>
      </c>
      <c r="R1128" s="1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 s="3">
        <v>93.8</v>
      </c>
      <c r="AE1128" s="3">
        <v>3124.5</v>
      </c>
      <c r="AF1128" s="3">
        <v>0</v>
      </c>
      <c r="AG1128" s="3">
        <v>0</v>
      </c>
      <c r="AH1128" s="3">
        <v>660.66</v>
      </c>
      <c r="AI1128" s="3">
        <v>3785.16</v>
      </c>
      <c r="AJ1128" t="s">
        <v>57</v>
      </c>
      <c r="AK1128" t="s">
        <v>121</v>
      </c>
      <c r="AL1128" t="s">
        <v>195</v>
      </c>
      <c r="AM1128">
        <f>IF(Customers[[#This Row],[Customer Status]]="Churned",1,0)</f>
        <v>1</v>
      </c>
      <c r="AN1128" t="str">
        <f>IF(Customers[[#This Row],[Monthly Charge]]&gt;=_xlfn.PERCENTILE.INC(Customers[Monthly Charge],0.75),"High-value","Other")</f>
        <v>High-value</v>
      </c>
    </row>
    <row r="1129" spans="1:40" x14ac:dyDescent="0.25">
      <c r="A1129" t="s">
        <v>1830</v>
      </c>
      <c r="B1129" t="s">
        <v>39</v>
      </c>
      <c r="C1129" s="1">
        <v>40</v>
      </c>
      <c r="D1129" t="s">
        <v>43</v>
      </c>
      <c r="E1129" s="1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 s="1">
        <v>0</v>
      </c>
      <c r="K1129" s="1">
        <v>63</v>
      </c>
      <c r="L1129" t="s">
        <v>76</v>
      </c>
      <c r="M1129" t="s">
        <v>40</v>
      </c>
      <c r="N1129" s="2">
        <v>19.010000000000002</v>
      </c>
      <c r="O1129" t="s">
        <v>40</v>
      </c>
      <c r="P1129" t="s">
        <v>40</v>
      </c>
      <c r="Q1129" t="s">
        <v>55</v>
      </c>
      <c r="R1129" s="1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 s="3">
        <v>109.85</v>
      </c>
      <c r="AE1129" s="3">
        <v>7002.95</v>
      </c>
      <c r="AF1129" s="3">
        <v>0</v>
      </c>
      <c r="AG1129" s="3">
        <v>0</v>
      </c>
      <c r="AH1129" s="3">
        <v>1197.6300000000001</v>
      </c>
      <c r="AI1129" s="3">
        <v>8200.58</v>
      </c>
      <c r="AJ1129" t="s">
        <v>47</v>
      </c>
      <c r="AK1129" t="s">
        <v>8234</v>
      </c>
      <c r="AL1129" t="s">
        <v>8234</v>
      </c>
      <c r="AM1129">
        <f>IF(Customers[[#This Row],[Customer Status]]="Churned",1,0)</f>
        <v>0</v>
      </c>
      <c r="AN1129" t="str">
        <f>IF(Customers[[#This Row],[Monthly Charge]]&gt;=_xlfn.PERCENTILE.INC(Customers[Monthly Charge],0.75),"High-value","Other")</f>
        <v>High-value</v>
      </c>
    </row>
    <row r="1130" spans="1:40" x14ac:dyDescent="0.25">
      <c r="A1130" t="s">
        <v>1831</v>
      </c>
      <c r="B1130" t="s">
        <v>49</v>
      </c>
      <c r="C1130" s="1">
        <v>35</v>
      </c>
      <c r="D1130" t="s">
        <v>40</v>
      </c>
      <c r="E1130" s="1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 s="1">
        <v>8</v>
      </c>
      <c r="K1130" s="1">
        <v>53</v>
      </c>
      <c r="L1130" t="s">
        <v>76</v>
      </c>
      <c r="M1130" t="s">
        <v>40</v>
      </c>
      <c r="N1130" s="2">
        <v>34.46</v>
      </c>
      <c r="O1130" t="s">
        <v>43</v>
      </c>
      <c r="P1130" t="s">
        <v>43</v>
      </c>
      <c r="Q1130" t="s">
        <v>42</v>
      </c>
      <c r="R1130" s="1">
        <v>0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73</v>
      </c>
      <c r="AB1130" t="s">
        <v>43</v>
      </c>
      <c r="AC1130" t="s">
        <v>46</v>
      </c>
      <c r="AD1130" s="3">
        <v>19.899999999999999</v>
      </c>
      <c r="AE1130" s="3">
        <v>1110.05</v>
      </c>
      <c r="AF1130" s="3">
        <v>0</v>
      </c>
      <c r="AG1130" s="3">
        <v>0</v>
      </c>
      <c r="AH1130" s="3">
        <v>1826.38</v>
      </c>
      <c r="AI1130" s="3">
        <v>2936.43</v>
      </c>
      <c r="AJ1130" t="s">
        <v>47</v>
      </c>
      <c r="AK1130" t="s">
        <v>8234</v>
      </c>
      <c r="AL1130" t="s">
        <v>8234</v>
      </c>
      <c r="AM1130">
        <f>IF(Customers[[#This Row],[Customer Status]]="Churned",1,0)</f>
        <v>0</v>
      </c>
      <c r="AN1130" t="str">
        <f>IF(Customers[[#This Row],[Monthly Charge]]&gt;=_xlfn.PERCENTILE.INC(Customers[Monthly Charge],0.75),"High-value","Other")</f>
        <v>Other</v>
      </c>
    </row>
    <row r="1131" spans="1:40" x14ac:dyDescent="0.25">
      <c r="A1131" t="s">
        <v>1832</v>
      </c>
      <c r="B1131" t="s">
        <v>49</v>
      </c>
      <c r="C1131" s="1">
        <v>71</v>
      </c>
      <c r="D1131" t="s">
        <v>43</v>
      </c>
      <c r="E1131" s="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 s="1">
        <v>0</v>
      </c>
      <c r="K1131" s="1">
        <v>18</v>
      </c>
      <c r="L1131" t="s">
        <v>62</v>
      </c>
      <c r="M1131" t="s">
        <v>40</v>
      </c>
      <c r="N1131" s="2">
        <v>11.33</v>
      </c>
      <c r="O1131" t="s">
        <v>40</v>
      </c>
      <c r="P1131" t="s">
        <v>40</v>
      </c>
      <c r="Q1131" t="s">
        <v>55</v>
      </c>
      <c r="R1131" s="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 s="3">
        <v>95.45</v>
      </c>
      <c r="AE1131" s="3">
        <v>1752.55</v>
      </c>
      <c r="AF1131" s="3">
        <v>45.61</v>
      </c>
      <c r="AG1131" s="3">
        <v>0</v>
      </c>
      <c r="AH1131" s="3">
        <v>203.94</v>
      </c>
      <c r="AI1131" s="3">
        <v>1910.88</v>
      </c>
      <c r="AJ1131" t="s">
        <v>57</v>
      </c>
      <c r="AK1131" t="s">
        <v>58</v>
      </c>
      <c r="AL1131" t="s">
        <v>104</v>
      </c>
      <c r="AM1131">
        <f>IF(Customers[[#This Row],[Customer Status]]="Churned",1,0)</f>
        <v>1</v>
      </c>
      <c r="AN1131" t="str">
        <f>IF(Customers[[#This Row],[Monthly Charge]]&gt;=_xlfn.PERCENTILE.INC(Customers[Monthly Charge],0.75),"High-value","Other")</f>
        <v>High-value</v>
      </c>
    </row>
    <row r="1132" spans="1:40" x14ac:dyDescent="0.25">
      <c r="A1132" t="s">
        <v>1833</v>
      </c>
      <c r="B1132" t="s">
        <v>39</v>
      </c>
      <c r="C1132" s="1">
        <v>65</v>
      </c>
      <c r="D1132" t="s">
        <v>43</v>
      </c>
      <c r="E1132" s="1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 s="1">
        <v>0</v>
      </c>
      <c r="K1132" s="1">
        <v>6</v>
      </c>
      <c r="L1132" t="s">
        <v>42</v>
      </c>
      <c r="M1132" t="s">
        <v>40</v>
      </c>
      <c r="N1132" s="2">
        <v>12.67</v>
      </c>
      <c r="O1132" t="s">
        <v>43</v>
      </c>
      <c r="P1132" t="s">
        <v>40</v>
      </c>
      <c r="Q1132" t="s">
        <v>55</v>
      </c>
      <c r="R1132" s="1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 s="3">
        <v>74.099999999999994</v>
      </c>
      <c r="AE1132" s="3">
        <v>450.9</v>
      </c>
      <c r="AF1132" s="3">
        <v>0</v>
      </c>
      <c r="AG1132" s="3">
        <v>0</v>
      </c>
      <c r="AH1132" s="3">
        <v>76.02</v>
      </c>
      <c r="AI1132" s="3">
        <v>526.91999999999996</v>
      </c>
      <c r="AJ1132" t="s">
        <v>47</v>
      </c>
      <c r="AK1132" t="s">
        <v>8234</v>
      </c>
      <c r="AL1132" t="s">
        <v>8234</v>
      </c>
      <c r="AM1132">
        <f>IF(Customers[[#This Row],[Customer Status]]="Churned",1,0)</f>
        <v>0</v>
      </c>
      <c r="AN1132" t="str">
        <f>IF(Customers[[#This Row],[Monthly Charge]]&gt;=_xlfn.PERCENTILE.INC(Customers[Monthly Charge],0.75),"High-value","Other")</f>
        <v>Other</v>
      </c>
    </row>
    <row r="1133" spans="1:40" x14ac:dyDescent="0.25">
      <c r="A1133" t="s">
        <v>1835</v>
      </c>
      <c r="B1133" t="s">
        <v>39</v>
      </c>
      <c r="C1133" s="1">
        <v>75</v>
      </c>
      <c r="D1133" t="s">
        <v>40</v>
      </c>
      <c r="E1133" s="1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 s="1">
        <v>3</v>
      </c>
      <c r="K1133" s="1">
        <v>59</v>
      </c>
      <c r="L1133" t="s">
        <v>42</v>
      </c>
      <c r="M1133" t="s">
        <v>40</v>
      </c>
      <c r="N1133" s="2">
        <v>16.149999999999999</v>
      </c>
      <c r="O1133" t="s">
        <v>40</v>
      </c>
      <c r="P1133" t="s">
        <v>40</v>
      </c>
      <c r="Q1133" t="s">
        <v>55</v>
      </c>
      <c r="R1133" s="1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 s="3">
        <v>88.75</v>
      </c>
      <c r="AE1133" s="3">
        <v>5348.65</v>
      </c>
      <c r="AF1133" s="3">
        <v>0</v>
      </c>
      <c r="AG1133" s="3">
        <v>0</v>
      </c>
      <c r="AH1133" s="3">
        <v>952.85</v>
      </c>
      <c r="AI1133" s="3">
        <v>6301.5</v>
      </c>
      <c r="AJ1133" t="s">
        <v>47</v>
      </c>
      <c r="AK1133" t="s">
        <v>8234</v>
      </c>
      <c r="AL1133" t="s">
        <v>8234</v>
      </c>
      <c r="AM1133">
        <f>IF(Customers[[#This Row],[Customer Status]]="Churned",1,0)</f>
        <v>0</v>
      </c>
      <c r="AN1133" t="str">
        <f>IF(Customers[[#This Row],[Monthly Charge]]&gt;=_xlfn.PERCENTILE.INC(Customers[Monthly Charge],0.75),"High-value","Other")</f>
        <v>Other</v>
      </c>
    </row>
    <row r="1134" spans="1:40" x14ac:dyDescent="0.25">
      <c r="A1134" t="s">
        <v>1836</v>
      </c>
      <c r="B1134" t="s">
        <v>49</v>
      </c>
      <c r="C1134" s="1">
        <v>60</v>
      </c>
      <c r="D1134" t="s">
        <v>43</v>
      </c>
      <c r="E1134" s="1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 s="1">
        <v>0</v>
      </c>
      <c r="K1134" s="1">
        <v>1</v>
      </c>
      <c r="L1134" t="s">
        <v>42</v>
      </c>
      <c r="M1134" t="s">
        <v>40</v>
      </c>
      <c r="N1134" s="2">
        <v>4.18</v>
      </c>
      <c r="O1134" t="s">
        <v>43</v>
      </c>
      <c r="P1134" t="s">
        <v>40</v>
      </c>
      <c r="Q1134" t="s">
        <v>79</v>
      </c>
      <c r="R1134" s="1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 s="3">
        <v>49.65</v>
      </c>
      <c r="AE1134" s="3">
        <v>49.65</v>
      </c>
      <c r="AF1134" s="3">
        <v>0</v>
      </c>
      <c r="AG1134" s="3">
        <v>40</v>
      </c>
      <c r="AH1134" s="3">
        <v>4.18</v>
      </c>
      <c r="AI1134" s="3">
        <v>93.83</v>
      </c>
      <c r="AJ1134" t="s">
        <v>57</v>
      </c>
      <c r="AK1134" t="s">
        <v>63</v>
      </c>
      <c r="AL1134" t="s">
        <v>559</v>
      </c>
      <c r="AM1134">
        <f>IF(Customers[[#This Row],[Customer Status]]="Churned",1,0)</f>
        <v>1</v>
      </c>
      <c r="AN1134" t="str">
        <f>IF(Customers[[#This Row],[Monthly Charge]]&gt;=_xlfn.PERCENTILE.INC(Customers[Monthly Charge],0.75),"High-value","Other")</f>
        <v>Other</v>
      </c>
    </row>
    <row r="1135" spans="1:40" x14ac:dyDescent="0.25">
      <c r="A1135" t="s">
        <v>1837</v>
      </c>
      <c r="B1135" t="s">
        <v>49</v>
      </c>
      <c r="C1135" s="1">
        <v>50</v>
      </c>
      <c r="D1135" t="s">
        <v>43</v>
      </c>
      <c r="E1135" s="1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 s="1">
        <v>0</v>
      </c>
      <c r="K1135" s="1">
        <v>48</v>
      </c>
      <c r="L1135" t="s">
        <v>76</v>
      </c>
      <c r="M1135" t="s">
        <v>40</v>
      </c>
      <c r="N1135" s="2">
        <v>44.76</v>
      </c>
      <c r="O1135" t="s">
        <v>40</v>
      </c>
      <c r="P1135" t="s">
        <v>40</v>
      </c>
      <c r="Q1135" t="s">
        <v>79</v>
      </c>
      <c r="R1135" s="1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 s="3">
        <v>70.95</v>
      </c>
      <c r="AE1135" s="3">
        <v>3629.2</v>
      </c>
      <c r="AF1135" s="3">
        <v>0</v>
      </c>
      <c r="AG1135" s="3">
        <v>0</v>
      </c>
      <c r="AH1135" s="3">
        <v>2148.48</v>
      </c>
      <c r="AI1135" s="3">
        <v>5777.68</v>
      </c>
      <c r="AJ1135" t="s">
        <v>47</v>
      </c>
      <c r="AK1135" t="s">
        <v>8234</v>
      </c>
      <c r="AL1135" t="s">
        <v>8234</v>
      </c>
      <c r="AM1135">
        <f>IF(Customers[[#This Row],[Customer Status]]="Churned",1,0)</f>
        <v>0</v>
      </c>
      <c r="AN1135" t="str">
        <f>IF(Customers[[#This Row],[Monthly Charge]]&gt;=_xlfn.PERCENTILE.INC(Customers[Monthly Charge],0.75),"High-value","Other")</f>
        <v>Other</v>
      </c>
    </row>
    <row r="1136" spans="1:40" x14ac:dyDescent="0.25">
      <c r="A1136" t="s">
        <v>1839</v>
      </c>
      <c r="B1136" t="s">
        <v>49</v>
      </c>
      <c r="C1136" s="1">
        <v>33</v>
      </c>
      <c r="D1136" t="s">
        <v>43</v>
      </c>
      <c r="E1136" s="1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 s="1">
        <v>0</v>
      </c>
      <c r="K1136" s="1">
        <v>1</v>
      </c>
      <c r="L1136" t="s">
        <v>42</v>
      </c>
      <c r="M1136" t="s">
        <v>40</v>
      </c>
      <c r="N1136" s="2">
        <v>35.880000000000003</v>
      </c>
      <c r="O1136" t="s">
        <v>43</v>
      </c>
      <c r="P1136" t="s">
        <v>43</v>
      </c>
      <c r="Q1136" t="s">
        <v>42</v>
      </c>
      <c r="R1136" s="1">
        <v>0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43</v>
      </c>
      <c r="AA1136" t="s">
        <v>51</v>
      </c>
      <c r="AB1136" t="s">
        <v>43</v>
      </c>
      <c r="AC1136" t="s">
        <v>46</v>
      </c>
      <c r="AD1136" s="3">
        <v>19.2</v>
      </c>
      <c r="AE1136" s="3">
        <v>19.2</v>
      </c>
      <c r="AF1136" s="3">
        <v>0</v>
      </c>
      <c r="AG1136" s="3">
        <v>0</v>
      </c>
      <c r="AH1136" s="3">
        <v>35.880000000000003</v>
      </c>
      <c r="AI1136" s="3">
        <v>55.08</v>
      </c>
      <c r="AJ1136" t="s">
        <v>98</v>
      </c>
      <c r="AK1136" t="s">
        <v>8234</v>
      </c>
      <c r="AL1136" t="s">
        <v>8234</v>
      </c>
      <c r="AM1136">
        <f>IF(Customers[[#This Row],[Customer Status]]="Churned",1,0)</f>
        <v>0</v>
      </c>
      <c r="AN1136" t="str">
        <f>IF(Customers[[#This Row],[Monthly Charge]]&gt;=_xlfn.PERCENTILE.INC(Customers[Monthly Charge],0.75),"High-value","Other")</f>
        <v>Other</v>
      </c>
    </row>
    <row r="1137" spans="1:40" x14ac:dyDescent="0.25">
      <c r="A1137" t="s">
        <v>1840</v>
      </c>
      <c r="B1137" t="s">
        <v>39</v>
      </c>
      <c r="C1137" s="1">
        <v>64</v>
      </c>
      <c r="D1137" t="s">
        <v>43</v>
      </c>
      <c r="E1137" s="1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 s="1">
        <v>0</v>
      </c>
      <c r="K1137" s="1">
        <v>37</v>
      </c>
      <c r="L1137" t="s">
        <v>129</v>
      </c>
      <c r="M1137" t="s">
        <v>40</v>
      </c>
      <c r="N1137" s="2">
        <v>17.46</v>
      </c>
      <c r="O1137" t="s">
        <v>40</v>
      </c>
      <c r="P1137" t="s">
        <v>40</v>
      </c>
      <c r="Q1137" t="s">
        <v>55</v>
      </c>
      <c r="R1137" s="1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 s="3">
        <v>100.05</v>
      </c>
      <c r="AE1137" s="3">
        <v>3810.55</v>
      </c>
      <c r="AF1137" s="3">
        <v>0</v>
      </c>
      <c r="AG1137" s="3">
        <v>0</v>
      </c>
      <c r="AH1137" s="3">
        <v>646.02</v>
      </c>
      <c r="AI1137" s="3">
        <v>4456.57</v>
      </c>
      <c r="AJ1137" t="s">
        <v>47</v>
      </c>
      <c r="AK1137" t="s">
        <v>8234</v>
      </c>
      <c r="AL1137" t="s">
        <v>8234</v>
      </c>
      <c r="AM1137">
        <f>IF(Customers[[#This Row],[Customer Status]]="Churned",1,0)</f>
        <v>0</v>
      </c>
      <c r="AN1137" t="str">
        <f>IF(Customers[[#This Row],[Monthly Charge]]&gt;=_xlfn.PERCENTILE.INC(Customers[Monthly Charge],0.75),"High-value","Other")</f>
        <v>High-value</v>
      </c>
    </row>
    <row r="1138" spans="1:40" x14ac:dyDescent="0.25">
      <c r="A1138" t="s">
        <v>1841</v>
      </c>
      <c r="B1138" t="s">
        <v>49</v>
      </c>
      <c r="C1138" s="1">
        <v>61</v>
      </c>
      <c r="D1138" t="s">
        <v>43</v>
      </c>
      <c r="E1138" s="1">
        <v>0</v>
      </c>
      <c r="F1138" t="s">
        <v>1842</v>
      </c>
      <c r="G1138">
        <v>95735</v>
      </c>
      <c r="H1138">
        <v>38.805481</v>
      </c>
      <c r="I1138">
        <v>-120.13287</v>
      </c>
      <c r="J1138" s="1">
        <v>0</v>
      </c>
      <c r="K1138" s="1">
        <v>27</v>
      </c>
      <c r="L1138" t="s">
        <v>42</v>
      </c>
      <c r="M1138" t="s">
        <v>40</v>
      </c>
      <c r="N1138" s="2">
        <v>2.69</v>
      </c>
      <c r="O1138" t="s">
        <v>40</v>
      </c>
      <c r="P1138" t="s">
        <v>40</v>
      </c>
      <c r="Q1138" t="s">
        <v>44</v>
      </c>
      <c r="R1138" s="1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 s="3">
        <v>49</v>
      </c>
      <c r="AE1138" s="3">
        <v>1291.3499999999999</v>
      </c>
      <c r="AF1138" s="3">
        <v>0</v>
      </c>
      <c r="AG1138" s="3">
        <v>0</v>
      </c>
      <c r="AH1138" s="3">
        <v>72.63</v>
      </c>
      <c r="AI1138" s="3">
        <v>1363.98</v>
      </c>
      <c r="AJ1138" t="s">
        <v>47</v>
      </c>
      <c r="AK1138" t="s">
        <v>8234</v>
      </c>
      <c r="AL1138" t="s">
        <v>8234</v>
      </c>
      <c r="AM1138">
        <f>IF(Customers[[#This Row],[Customer Status]]="Churned",1,0)</f>
        <v>0</v>
      </c>
      <c r="AN1138" t="str">
        <f>IF(Customers[[#This Row],[Monthly Charge]]&gt;=_xlfn.PERCENTILE.INC(Customers[Monthly Charge],0.75),"High-value","Other")</f>
        <v>Other</v>
      </c>
    </row>
    <row r="1139" spans="1:40" x14ac:dyDescent="0.25">
      <c r="A1139" t="s">
        <v>1843</v>
      </c>
      <c r="B1139" t="s">
        <v>39</v>
      </c>
      <c r="C1139" s="1">
        <v>57</v>
      </c>
      <c r="D1139" t="s">
        <v>40</v>
      </c>
      <c r="E1139" s="1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 s="1">
        <v>1</v>
      </c>
      <c r="K1139" s="1">
        <v>14</v>
      </c>
      <c r="L1139" t="s">
        <v>62</v>
      </c>
      <c r="M1139" t="s">
        <v>40</v>
      </c>
      <c r="N1139" s="2">
        <v>7.62</v>
      </c>
      <c r="O1139" t="s">
        <v>43</v>
      </c>
      <c r="P1139" t="s">
        <v>40</v>
      </c>
      <c r="Q1139" t="s">
        <v>55</v>
      </c>
      <c r="R1139" s="1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 s="3">
        <v>89.65</v>
      </c>
      <c r="AE1139" s="3">
        <v>1208.3499999999999</v>
      </c>
      <c r="AF1139" s="3">
        <v>0</v>
      </c>
      <c r="AG1139" s="3">
        <v>120</v>
      </c>
      <c r="AH1139" s="3">
        <v>106.68</v>
      </c>
      <c r="AI1139" s="3">
        <v>1435.03</v>
      </c>
      <c r="AJ1139" t="s">
        <v>57</v>
      </c>
      <c r="AK1139" t="s">
        <v>58</v>
      </c>
      <c r="AL1139" t="s">
        <v>59</v>
      </c>
      <c r="AM1139">
        <f>IF(Customers[[#This Row],[Customer Status]]="Churned",1,0)</f>
        <v>1</v>
      </c>
      <c r="AN1139" t="str">
        <f>IF(Customers[[#This Row],[Monthly Charge]]&gt;=_xlfn.PERCENTILE.INC(Customers[Monthly Charge],0.75),"High-value","Other")</f>
        <v>Other</v>
      </c>
    </row>
    <row r="1140" spans="1:40" x14ac:dyDescent="0.25">
      <c r="A1140" t="s">
        <v>1845</v>
      </c>
      <c r="B1140" t="s">
        <v>49</v>
      </c>
      <c r="C1140" s="1">
        <v>32</v>
      </c>
      <c r="D1140" t="s">
        <v>43</v>
      </c>
      <c r="E1140" s="1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 s="1">
        <v>0</v>
      </c>
      <c r="K1140" s="1">
        <v>72</v>
      </c>
      <c r="L1140" t="s">
        <v>72</v>
      </c>
      <c r="M1140" t="s">
        <v>40</v>
      </c>
      <c r="N1140" s="2">
        <v>15.03</v>
      </c>
      <c r="O1140" t="s">
        <v>43</v>
      </c>
      <c r="P1140" t="s">
        <v>40</v>
      </c>
      <c r="Q1140" t="s">
        <v>44</v>
      </c>
      <c r="R1140" s="1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 s="3">
        <v>75.099999999999994</v>
      </c>
      <c r="AE1140" s="3">
        <v>5336.35</v>
      </c>
      <c r="AF1140" s="3">
        <v>0</v>
      </c>
      <c r="AG1140" s="3">
        <v>0</v>
      </c>
      <c r="AH1140" s="3">
        <v>1082.1600000000001</v>
      </c>
      <c r="AI1140" s="3">
        <v>6418.51</v>
      </c>
      <c r="AJ1140" t="s">
        <v>47</v>
      </c>
      <c r="AK1140" t="s">
        <v>8234</v>
      </c>
      <c r="AL1140" t="s">
        <v>8234</v>
      </c>
      <c r="AM1140">
        <f>IF(Customers[[#This Row],[Customer Status]]="Churned",1,0)</f>
        <v>0</v>
      </c>
      <c r="AN1140" t="str">
        <f>IF(Customers[[#This Row],[Monthly Charge]]&gt;=_xlfn.PERCENTILE.INC(Customers[Monthly Charge],0.75),"High-value","Other")</f>
        <v>Other</v>
      </c>
    </row>
    <row r="1141" spans="1:40" x14ac:dyDescent="0.25">
      <c r="A1141" t="s">
        <v>1846</v>
      </c>
      <c r="B1141" t="s">
        <v>39</v>
      </c>
      <c r="C1141" s="1">
        <v>28</v>
      </c>
      <c r="D1141" t="s">
        <v>43</v>
      </c>
      <c r="E1141" s="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 s="1">
        <v>0</v>
      </c>
      <c r="K1141" s="1">
        <v>3</v>
      </c>
      <c r="L1141" t="s">
        <v>54</v>
      </c>
      <c r="M1141" t="s">
        <v>40</v>
      </c>
      <c r="N1141" s="2">
        <v>46.6</v>
      </c>
      <c r="O1141" t="s">
        <v>43</v>
      </c>
      <c r="P1141" t="s">
        <v>40</v>
      </c>
      <c r="Q1141" t="s">
        <v>55</v>
      </c>
      <c r="R1141" s="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 s="3">
        <v>79.400000000000006</v>
      </c>
      <c r="AE1141" s="3">
        <v>244.65</v>
      </c>
      <c r="AF1141" s="3">
        <v>0</v>
      </c>
      <c r="AG1141" s="3">
        <v>0</v>
      </c>
      <c r="AH1141" s="3">
        <v>139.80000000000001</v>
      </c>
      <c r="AI1141" s="3">
        <v>384.45</v>
      </c>
      <c r="AJ1141" t="s">
        <v>57</v>
      </c>
      <c r="AK1141" t="s">
        <v>58</v>
      </c>
      <c r="AL1141" t="s">
        <v>203</v>
      </c>
      <c r="AM1141">
        <f>IF(Customers[[#This Row],[Customer Status]]="Churned",1,0)</f>
        <v>1</v>
      </c>
      <c r="AN1141" t="str">
        <f>IF(Customers[[#This Row],[Monthly Charge]]&gt;=_xlfn.PERCENTILE.INC(Customers[Monthly Charge],0.75),"High-value","Other")</f>
        <v>Other</v>
      </c>
    </row>
    <row r="1142" spans="1:40" x14ac:dyDescent="0.25">
      <c r="A1142" t="s">
        <v>1847</v>
      </c>
      <c r="B1142" t="s">
        <v>39</v>
      </c>
      <c r="C1142" s="1">
        <v>27</v>
      </c>
      <c r="D1142" t="s">
        <v>40</v>
      </c>
      <c r="E1142" s="1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 s="1">
        <v>4</v>
      </c>
      <c r="K1142" s="1">
        <v>70</v>
      </c>
      <c r="L1142" t="s">
        <v>72</v>
      </c>
      <c r="M1142" t="s">
        <v>40</v>
      </c>
      <c r="N1142" s="2">
        <v>5.77</v>
      </c>
      <c r="O1142" t="s">
        <v>40</v>
      </c>
      <c r="P1142" t="s">
        <v>40</v>
      </c>
      <c r="Q1142" t="s">
        <v>55</v>
      </c>
      <c r="R1142" s="1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 s="3">
        <v>108.15</v>
      </c>
      <c r="AE1142" s="3">
        <v>7930.55</v>
      </c>
      <c r="AF1142" s="3">
        <v>0</v>
      </c>
      <c r="AG1142" s="3">
        <v>0</v>
      </c>
      <c r="AH1142" s="3">
        <v>403.9</v>
      </c>
      <c r="AI1142" s="3">
        <v>8334.4500000000007</v>
      </c>
      <c r="AJ1142" t="s">
        <v>47</v>
      </c>
      <c r="AK1142" t="s">
        <v>8234</v>
      </c>
      <c r="AL1142" t="s">
        <v>8234</v>
      </c>
      <c r="AM1142">
        <f>IF(Customers[[#This Row],[Customer Status]]="Churned",1,0)</f>
        <v>0</v>
      </c>
      <c r="AN1142" t="str">
        <f>IF(Customers[[#This Row],[Monthly Charge]]&gt;=_xlfn.PERCENTILE.INC(Customers[Monthly Charge],0.75),"High-value","Other")</f>
        <v>High-value</v>
      </c>
    </row>
    <row r="1143" spans="1:40" x14ac:dyDescent="0.25">
      <c r="A1143" t="s">
        <v>1848</v>
      </c>
      <c r="B1143" t="s">
        <v>49</v>
      </c>
      <c r="C1143" s="1">
        <v>45</v>
      </c>
      <c r="D1143" t="s">
        <v>40</v>
      </c>
      <c r="E1143" s="1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 s="1">
        <v>10</v>
      </c>
      <c r="K1143" s="1">
        <v>12</v>
      </c>
      <c r="L1143" t="s">
        <v>62</v>
      </c>
      <c r="M1143" t="s">
        <v>40</v>
      </c>
      <c r="N1143" s="2">
        <v>11.04</v>
      </c>
      <c r="O1143" t="s">
        <v>43</v>
      </c>
      <c r="P1143" t="s">
        <v>43</v>
      </c>
      <c r="Q1143" t="s">
        <v>42</v>
      </c>
      <c r="R1143" s="1">
        <v>0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45</v>
      </c>
      <c r="AB1143" t="s">
        <v>43</v>
      </c>
      <c r="AC1143" t="s">
        <v>56</v>
      </c>
      <c r="AD1143" s="3">
        <v>19.8</v>
      </c>
      <c r="AE1143" s="3">
        <v>202.25</v>
      </c>
      <c r="AF1143" s="3">
        <v>0</v>
      </c>
      <c r="AG1143" s="3">
        <v>0</v>
      </c>
      <c r="AH1143" s="3">
        <v>132.47999999999999</v>
      </c>
      <c r="AI1143" s="3">
        <v>334.73</v>
      </c>
      <c r="AJ1143" t="s">
        <v>47</v>
      </c>
      <c r="AK1143" t="s">
        <v>8234</v>
      </c>
      <c r="AL1143" t="s">
        <v>8234</v>
      </c>
      <c r="AM1143">
        <f>IF(Customers[[#This Row],[Customer Status]]="Churned",1,0)</f>
        <v>0</v>
      </c>
      <c r="AN1143" t="str">
        <f>IF(Customers[[#This Row],[Monthly Charge]]&gt;=_xlfn.PERCENTILE.INC(Customers[Monthly Charge],0.75),"High-value","Other")</f>
        <v>Other</v>
      </c>
    </row>
    <row r="1144" spans="1:40" x14ac:dyDescent="0.25">
      <c r="A1144" t="s">
        <v>1849</v>
      </c>
      <c r="B1144" t="s">
        <v>49</v>
      </c>
      <c r="C1144" s="1">
        <v>56</v>
      </c>
      <c r="D1144" t="s">
        <v>43</v>
      </c>
      <c r="E1144" s="1">
        <v>0</v>
      </c>
      <c r="F1144" t="s">
        <v>322</v>
      </c>
      <c r="G1144">
        <v>95816</v>
      </c>
      <c r="H1144">
        <v>38.574855999999997</v>
      </c>
      <c r="I1144">
        <v>-121.46504</v>
      </c>
      <c r="J1144" s="1">
        <v>0</v>
      </c>
      <c r="K1144" s="1">
        <v>23</v>
      </c>
      <c r="L1144" t="s">
        <v>62</v>
      </c>
      <c r="M1144" t="s">
        <v>40</v>
      </c>
      <c r="N1144" s="2">
        <v>46.17</v>
      </c>
      <c r="O1144" t="s">
        <v>43</v>
      </c>
      <c r="P1144" t="s">
        <v>43</v>
      </c>
      <c r="Q1144" t="s">
        <v>42</v>
      </c>
      <c r="R1144" s="1">
        <v>0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45</v>
      </c>
      <c r="AB1144" t="s">
        <v>43</v>
      </c>
      <c r="AC1144" t="s">
        <v>46</v>
      </c>
      <c r="AD1144" s="3">
        <v>20.45</v>
      </c>
      <c r="AE1144" s="3">
        <v>481.1</v>
      </c>
      <c r="AF1144" s="3">
        <v>0</v>
      </c>
      <c r="AG1144" s="3">
        <v>0</v>
      </c>
      <c r="AH1144" s="3">
        <v>1061.9100000000001</v>
      </c>
      <c r="AI1144" s="3">
        <v>1543.01</v>
      </c>
      <c r="AJ1144" t="s">
        <v>47</v>
      </c>
      <c r="AK1144" t="s">
        <v>8234</v>
      </c>
      <c r="AL1144" t="s">
        <v>8234</v>
      </c>
      <c r="AM1144">
        <f>IF(Customers[[#This Row],[Customer Status]]="Churned",1,0)</f>
        <v>0</v>
      </c>
      <c r="AN1144" t="str">
        <f>IF(Customers[[#This Row],[Monthly Charge]]&gt;=_xlfn.PERCENTILE.INC(Customers[Monthly Charge],0.75),"High-value","Other")</f>
        <v>Other</v>
      </c>
    </row>
    <row r="1145" spans="1:40" x14ac:dyDescent="0.25">
      <c r="A1145" t="s">
        <v>1850</v>
      </c>
      <c r="B1145" t="s">
        <v>39</v>
      </c>
      <c r="C1145" s="1">
        <v>60</v>
      </c>
      <c r="D1145" t="s">
        <v>40</v>
      </c>
      <c r="E1145" s="1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 s="1">
        <v>6</v>
      </c>
      <c r="K1145" s="1">
        <v>23</v>
      </c>
      <c r="L1145" t="s">
        <v>42</v>
      </c>
      <c r="M1145" t="s">
        <v>40</v>
      </c>
      <c r="N1145" s="2">
        <v>27.49</v>
      </c>
      <c r="O1145" t="s">
        <v>40</v>
      </c>
      <c r="P1145" t="s">
        <v>40</v>
      </c>
      <c r="Q1145" t="s">
        <v>44</v>
      </c>
      <c r="R1145" s="1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 s="3">
        <v>69.5</v>
      </c>
      <c r="AE1145" s="3">
        <v>1652.1</v>
      </c>
      <c r="AF1145" s="3">
        <v>16.89</v>
      </c>
      <c r="AG1145" s="3">
        <v>0</v>
      </c>
      <c r="AH1145" s="3">
        <v>632.27</v>
      </c>
      <c r="AI1145" s="3">
        <v>2267.48</v>
      </c>
      <c r="AJ1145" t="s">
        <v>47</v>
      </c>
      <c r="AK1145" t="s">
        <v>8234</v>
      </c>
      <c r="AL1145" t="s">
        <v>8234</v>
      </c>
      <c r="AM1145">
        <f>IF(Customers[[#This Row],[Customer Status]]="Churned",1,0)</f>
        <v>0</v>
      </c>
      <c r="AN1145" t="str">
        <f>IF(Customers[[#This Row],[Monthly Charge]]&gt;=_xlfn.PERCENTILE.INC(Customers[Monthly Charge],0.75),"High-value","Other")</f>
        <v>Other</v>
      </c>
    </row>
    <row r="1146" spans="1:40" x14ac:dyDescent="0.25">
      <c r="A1146" t="s">
        <v>1851</v>
      </c>
      <c r="B1146" t="s">
        <v>39</v>
      </c>
      <c r="C1146" s="1">
        <v>54</v>
      </c>
      <c r="D1146" t="s">
        <v>43</v>
      </c>
      <c r="E1146" s="1">
        <v>0</v>
      </c>
      <c r="F1146" t="s">
        <v>1852</v>
      </c>
      <c r="G1146">
        <v>92253</v>
      </c>
      <c r="H1146">
        <v>33.695532</v>
      </c>
      <c r="I1146">
        <v>-116.310571</v>
      </c>
      <c r="J1146" s="1">
        <v>0</v>
      </c>
      <c r="K1146" s="1">
        <v>40</v>
      </c>
      <c r="L1146" t="s">
        <v>76</v>
      </c>
      <c r="M1146" t="s">
        <v>40</v>
      </c>
      <c r="N1146" s="2">
        <v>2.83</v>
      </c>
      <c r="O1146" t="s">
        <v>40</v>
      </c>
      <c r="P1146" t="s">
        <v>40</v>
      </c>
      <c r="Q1146" t="s">
        <v>55</v>
      </c>
      <c r="R1146" s="1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 s="3">
        <v>93.4</v>
      </c>
      <c r="AE1146" s="3">
        <v>3756.4</v>
      </c>
      <c r="AF1146" s="3">
        <v>4.18</v>
      </c>
      <c r="AG1146" s="3">
        <v>0</v>
      </c>
      <c r="AH1146" s="3">
        <v>113.2</v>
      </c>
      <c r="AI1146" s="3">
        <v>3865.42</v>
      </c>
      <c r="AJ1146" t="s">
        <v>47</v>
      </c>
      <c r="AK1146" t="s">
        <v>8234</v>
      </c>
      <c r="AL1146" t="s">
        <v>8234</v>
      </c>
      <c r="AM1146">
        <f>IF(Customers[[#This Row],[Customer Status]]="Churned",1,0)</f>
        <v>0</v>
      </c>
      <c r="AN1146" t="str">
        <f>IF(Customers[[#This Row],[Monthly Charge]]&gt;=_xlfn.PERCENTILE.INC(Customers[Monthly Charge],0.75),"High-value","Other")</f>
        <v>High-value</v>
      </c>
    </row>
    <row r="1147" spans="1:40" x14ac:dyDescent="0.25">
      <c r="A1147" t="s">
        <v>1853</v>
      </c>
      <c r="B1147" t="s">
        <v>49</v>
      </c>
      <c r="C1147" s="1">
        <v>44</v>
      </c>
      <c r="D1147" t="s">
        <v>43</v>
      </c>
      <c r="E1147" s="1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 s="1">
        <v>0</v>
      </c>
      <c r="K1147" s="1">
        <v>11</v>
      </c>
      <c r="L1147" t="s">
        <v>62</v>
      </c>
      <c r="M1147" t="s">
        <v>40</v>
      </c>
      <c r="N1147" s="2">
        <v>40.590000000000003</v>
      </c>
      <c r="O1147" t="s">
        <v>43</v>
      </c>
      <c r="P1147" t="s">
        <v>40</v>
      </c>
      <c r="Q1147" t="s">
        <v>79</v>
      </c>
      <c r="R1147" s="1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 s="3">
        <v>45.2</v>
      </c>
      <c r="AE1147" s="3">
        <v>492</v>
      </c>
      <c r="AF1147" s="3">
        <v>0</v>
      </c>
      <c r="AG1147" s="3">
        <v>150</v>
      </c>
      <c r="AH1147" s="3">
        <v>446.49</v>
      </c>
      <c r="AI1147" s="3">
        <v>1088.49</v>
      </c>
      <c r="AJ1147" t="s">
        <v>47</v>
      </c>
      <c r="AK1147" t="s">
        <v>8234</v>
      </c>
      <c r="AL1147" t="s">
        <v>8234</v>
      </c>
      <c r="AM1147">
        <f>IF(Customers[[#This Row],[Customer Status]]="Churned",1,0)</f>
        <v>0</v>
      </c>
      <c r="AN1147" t="str">
        <f>IF(Customers[[#This Row],[Monthly Charge]]&gt;=_xlfn.PERCENTILE.INC(Customers[Monthly Charge],0.75),"High-value","Other")</f>
        <v>Other</v>
      </c>
    </row>
    <row r="1148" spans="1:40" x14ac:dyDescent="0.25">
      <c r="A1148" t="s">
        <v>1855</v>
      </c>
      <c r="B1148" t="s">
        <v>49</v>
      </c>
      <c r="C1148" s="1">
        <v>55</v>
      </c>
      <c r="D1148" t="s">
        <v>43</v>
      </c>
      <c r="E1148" s="1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 s="1">
        <v>0</v>
      </c>
      <c r="K1148" s="1">
        <v>42</v>
      </c>
      <c r="L1148" t="s">
        <v>42</v>
      </c>
      <c r="M1148" t="s">
        <v>40</v>
      </c>
      <c r="N1148" s="2">
        <v>38.74</v>
      </c>
      <c r="O1148" t="s">
        <v>43</v>
      </c>
      <c r="P1148" t="s">
        <v>43</v>
      </c>
      <c r="Q1148" t="s">
        <v>42</v>
      </c>
      <c r="R1148" s="1">
        <v>0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45</v>
      </c>
      <c r="AB1148" t="s">
        <v>43</v>
      </c>
      <c r="AC1148" t="s">
        <v>56</v>
      </c>
      <c r="AD1148" s="3">
        <v>19.8</v>
      </c>
      <c r="AE1148" s="3">
        <v>849.9</v>
      </c>
      <c r="AF1148" s="3">
        <v>0</v>
      </c>
      <c r="AG1148" s="3">
        <v>0</v>
      </c>
      <c r="AH1148" s="3">
        <v>1627.08</v>
      </c>
      <c r="AI1148" s="3">
        <v>2476.98</v>
      </c>
      <c r="AJ1148" t="s">
        <v>47</v>
      </c>
      <c r="AK1148" t="s">
        <v>8234</v>
      </c>
      <c r="AL1148" t="s">
        <v>8234</v>
      </c>
      <c r="AM1148">
        <f>IF(Customers[[#This Row],[Customer Status]]="Churned",1,0)</f>
        <v>0</v>
      </c>
      <c r="AN1148" t="str">
        <f>IF(Customers[[#This Row],[Monthly Charge]]&gt;=_xlfn.PERCENTILE.INC(Customers[Monthly Charge],0.75),"High-value","Other")</f>
        <v>Other</v>
      </c>
    </row>
    <row r="1149" spans="1:40" x14ac:dyDescent="0.25">
      <c r="A1149" t="s">
        <v>1857</v>
      </c>
      <c r="B1149" t="s">
        <v>49</v>
      </c>
      <c r="C1149" s="1">
        <v>36</v>
      </c>
      <c r="D1149" t="s">
        <v>40</v>
      </c>
      <c r="E1149" s="1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 s="1">
        <v>1</v>
      </c>
      <c r="K1149" s="1">
        <v>34</v>
      </c>
      <c r="L1149" t="s">
        <v>42</v>
      </c>
      <c r="M1149" t="s">
        <v>40</v>
      </c>
      <c r="N1149" s="2">
        <v>13.45</v>
      </c>
      <c r="O1149" t="s">
        <v>43</v>
      </c>
      <c r="P1149" t="s">
        <v>40</v>
      </c>
      <c r="Q1149" t="s">
        <v>55</v>
      </c>
      <c r="R1149" s="1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 s="3">
        <v>78.3</v>
      </c>
      <c r="AE1149" s="3">
        <v>2564.3000000000002</v>
      </c>
      <c r="AF1149" s="3">
        <v>0</v>
      </c>
      <c r="AG1149" s="3">
        <v>0</v>
      </c>
      <c r="AH1149" s="3">
        <v>457.3</v>
      </c>
      <c r="AI1149" s="3">
        <v>3021.6</v>
      </c>
      <c r="AJ1149" t="s">
        <v>57</v>
      </c>
      <c r="AK1149" t="s">
        <v>109</v>
      </c>
      <c r="AL1149" t="s">
        <v>110</v>
      </c>
      <c r="AM1149">
        <f>IF(Customers[[#This Row],[Customer Status]]="Churned",1,0)</f>
        <v>1</v>
      </c>
      <c r="AN1149" t="str">
        <f>IF(Customers[[#This Row],[Monthly Charge]]&gt;=_xlfn.PERCENTILE.INC(Customers[Monthly Charge],0.75),"High-value","Other")</f>
        <v>Other</v>
      </c>
    </row>
    <row r="1150" spans="1:40" x14ac:dyDescent="0.25">
      <c r="A1150" t="s">
        <v>1858</v>
      </c>
      <c r="B1150" t="s">
        <v>39</v>
      </c>
      <c r="C1150" s="1">
        <v>43</v>
      </c>
      <c r="D1150" t="s">
        <v>43</v>
      </c>
      <c r="E1150" s="1">
        <v>1</v>
      </c>
      <c r="F1150" t="s">
        <v>330</v>
      </c>
      <c r="G1150">
        <v>95030</v>
      </c>
      <c r="H1150">
        <v>37.222842</v>
      </c>
      <c r="I1150">
        <v>-121.988727</v>
      </c>
      <c r="J1150" s="1">
        <v>0</v>
      </c>
      <c r="K1150" s="1">
        <v>12</v>
      </c>
      <c r="L1150" t="s">
        <v>62</v>
      </c>
      <c r="M1150" t="s">
        <v>40</v>
      </c>
      <c r="N1150" s="2">
        <v>26.13</v>
      </c>
      <c r="O1150" t="s">
        <v>40</v>
      </c>
      <c r="P1150" t="s">
        <v>40</v>
      </c>
      <c r="Q1150" t="s">
        <v>55</v>
      </c>
      <c r="R1150" s="1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 s="3">
        <v>76.599999999999994</v>
      </c>
      <c r="AE1150" s="3">
        <v>893</v>
      </c>
      <c r="AF1150" s="3">
        <v>0</v>
      </c>
      <c r="AG1150" s="3">
        <v>0</v>
      </c>
      <c r="AH1150" s="3">
        <v>313.56</v>
      </c>
      <c r="AI1150" s="3">
        <v>1206.56</v>
      </c>
      <c r="AJ1150" t="s">
        <v>47</v>
      </c>
      <c r="AK1150" t="s">
        <v>8234</v>
      </c>
      <c r="AL1150" t="s">
        <v>8234</v>
      </c>
      <c r="AM1150">
        <f>IF(Customers[[#This Row],[Customer Status]]="Churned",1,0)</f>
        <v>0</v>
      </c>
      <c r="AN1150" t="str">
        <f>IF(Customers[[#This Row],[Monthly Charge]]&gt;=_xlfn.PERCENTILE.INC(Customers[Monthly Charge],0.75),"High-value","Other")</f>
        <v>Other</v>
      </c>
    </row>
    <row r="1151" spans="1:40" x14ac:dyDescent="0.25">
      <c r="A1151" t="s">
        <v>1859</v>
      </c>
      <c r="B1151" t="s">
        <v>39</v>
      </c>
      <c r="C1151" s="1">
        <v>53</v>
      </c>
      <c r="D1151" t="s">
        <v>40</v>
      </c>
      <c r="E1151" s="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 s="1">
        <v>6</v>
      </c>
      <c r="K1151" s="1">
        <v>71</v>
      </c>
      <c r="L1151" t="s">
        <v>72</v>
      </c>
      <c r="M1151" t="s">
        <v>40</v>
      </c>
      <c r="N1151" s="2">
        <v>5.22</v>
      </c>
      <c r="O1151" t="s">
        <v>40</v>
      </c>
      <c r="P1151" t="s">
        <v>40</v>
      </c>
      <c r="Q1151" t="s">
        <v>55</v>
      </c>
      <c r="R1151" s="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 s="3">
        <v>95.65</v>
      </c>
      <c r="AE1151" s="3">
        <v>6856.95</v>
      </c>
      <c r="AF1151" s="3">
        <v>0</v>
      </c>
      <c r="AG1151" s="3">
        <v>0</v>
      </c>
      <c r="AH1151" s="3">
        <v>370.62</v>
      </c>
      <c r="AI1151" s="3">
        <v>7227.57</v>
      </c>
      <c r="AJ1151" t="s">
        <v>47</v>
      </c>
      <c r="AK1151" t="s">
        <v>8234</v>
      </c>
      <c r="AL1151" t="s">
        <v>8234</v>
      </c>
      <c r="AM1151">
        <f>IF(Customers[[#This Row],[Customer Status]]="Churned",1,0)</f>
        <v>0</v>
      </c>
      <c r="AN1151" t="str">
        <f>IF(Customers[[#This Row],[Monthly Charge]]&gt;=_xlfn.PERCENTILE.INC(Customers[Monthly Charge],0.75),"High-value","Other")</f>
        <v>High-value</v>
      </c>
    </row>
    <row r="1152" spans="1:40" x14ac:dyDescent="0.25">
      <c r="A1152" t="s">
        <v>1860</v>
      </c>
      <c r="B1152" t="s">
        <v>49</v>
      </c>
      <c r="C1152" s="1">
        <v>27</v>
      </c>
      <c r="D1152" t="s">
        <v>40</v>
      </c>
      <c r="E1152" s="1">
        <v>0</v>
      </c>
      <c r="F1152" t="s">
        <v>135</v>
      </c>
      <c r="G1152">
        <v>90043</v>
      </c>
      <c r="H1152">
        <v>33.988543</v>
      </c>
      <c r="I1152">
        <v>-118.334081</v>
      </c>
      <c r="J1152" s="1">
        <v>8</v>
      </c>
      <c r="K1152" s="1">
        <v>39</v>
      </c>
      <c r="L1152" t="s">
        <v>42</v>
      </c>
      <c r="M1152" t="s">
        <v>43</v>
      </c>
      <c r="N1152" s="2">
        <v>0</v>
      </c>
      <c r="O1152" t="s">
        <v>43</v>
      </c>
      <c r="P1152" t="s">
        <v>40</v>
      </c>
      <c r="Q1152" t="s">
        <v>79</v>
      </c>
      <c r="R1152" s="1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 s="3">
        <v>25.25</v>
      </c>
      <c r="AE1152" s="3">
        <v>947.75</v>
      </c>
      <c r="AF1152" s="3">
        <v>0</v>
      </c>
      <c r="AG1152" s="3">
        <v>0</v>
      </c>
      <c r="AH1152" s="3">
        <v>0</v>
      </c>
      <c r="AI1152" s="3">
        <v>947.75</v>
      </c>
      <c r="AJ1152" t="s">
        <v>47</v>
      </c>
      <c r="AK1152" t="s">
        <v>8234</v>
      </c>
      <c r="AL1152" t="s">
        <v>8234</v>
      </c>
      <c r="AM1152">
        <f>IF(Customers[[#This Row],[Customer Status]]="Churned",1,0)</f>
        <v>0</v>
      </c>
      <c r="AN1152" t="str">
        <f>IF(Customers[[#This Row],[Monthly Charge]]&gt;=_xlfn.PERCENTILE.INC(Customers[Monthly Charge],0.75),"High-value","Other")</f>
        <v>Other</v>
      </c>
    </row>
    <row r="1153" spans="1:40" x14ac:dyDescent="0.25">
      <c r="A1153" t="s">
        <v>1861</v>
      </c>
      <c r="B1153" t="s">
        <v>39</v>
      </c>
      <c r="C1153" s="1">
        <v>44</v>
      </c>
      <c r="D1153" t="s">
        <v>40</v>
      </c>
      <c r="E1153" s="1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 s="1">
        <v>2</v>
      </c>
      <c r="K1153" s="1">
        <v>58</v>
      </c>
      <c r="L1153" t="s">
        <v>76</v>
      </c>
      <c r="M1153" t="s">
        <v>40</v>
      </c>
      <c r="N1153" s="2">
        <v>44.1</v>
      </c>
      <c r="O1153" t="s">
        <v>40</v>
      </c>
      <c r="P1153" t="s">
        <v>40</v>
      </c>
      <c r="Q1153" t="s">
        <v>79</v>
      </c>
      <c r="R1153" s="1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 s="3">
        <v>66.8</v>
      </c>
      <c r="AE1153" s="3">
        <v>3970.4</v>
      </c>
      <c r="AF1153" s="3">
        <v>0</v>
      </c>
      <c r="AG1153" s="3">
        <v>0</v>
      </c>
      <c r="AH1153" s="3">
        <v>2557.8000000000002</v>
      </c>
      <c r="AI1153" s="3">
        <v>6528.2</v>
      </c>
      <c r="AJ1153" t="s">
        <v>47</v>
      </c>
      <c r="AK1153" t="s">
        <v>8234</v>
      </c>
      <c r="AL1153" t="s">
        <v>8234</v>
      </c>
      <c r="AM1153">
        <f>IF(Customers[[#This Row],[Customer Status]]="Churned",1,0)</f>
        <v>0</v>
      </c>
      <c r="AN1153" t="str">
        <f>IF(Customers[[#This Row],[Monthly Charge]]&gt;=_xlfn.PERCENTILE.INC(Customers[Monthly Charge],0.75),"High-value","Other")</f>
        <v>Other</v>
      </c>
    </row>
    <row r="1154" spans="1:40" x14ac:dyDescent="0.25">
      <c r="A1154" t="s">
        <v>1862</v>
      </c>
      <c r="B1154" t="s">
        <v>39</v>
      </c>
      <c r="C1154" s="1">
        <v>21</v>
      </c>
      <c r="D1154" t="s">
        <v>40</v>
      </c>
      <c r="E1154" s="1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 s="1">
        <v>8</v>
      </c>
      <c r="K1154" s="1">
        <v>61</v>
      </c>
      <c r="L1154" t="s">
        <v>42</v>
      </c>
      <c r="M1154" t="s">
        <v>40</v>
      </c>
      <c r="N1154" s="2">
        <v>42.11</v>
      </c>
      <c r="O1154" t="s">
        <v>43</v>
      </c>
      <c r="P1154" t="s">
        <v>43</v>
      </c>
      <c r="Q1154" t="s">
        <v>42</v>
      </c>
      <c r="R1154" s="1">
        <v>0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45</v>
      </c>
      <c r="AB1154" t="s">
        <v>43</v>
      </c>
      <c r="AC1154" t="s">
        <v>46</v>
      </c>
      <c r="AD1154" s="3">
        <v>19.100000000000001</v>
      </c>
      <c r="AE1154" s="3">
        <v>1143.8</v>
      </c>
      <c r="AF1154" s="3">
        <v>0</v>
      </c>
      <c r="AG1154" s="3">
        <v>0</v>
      </c>
      <c r="AH1154" s="3">
        <v>2568.71</v>
      </c>
      <c r="AI1154" s="3">
        <v>3712.51</v>
      </c>
      <c r="AJ1154" t="s">
        <v>47</v>
      </c>
      <c r="AK1154" t="s">
        <v>8234</v>
      </c>
      <c r="AL1154" t="s">
        <v>8234</v>
      </c>
      <c r="AM1154">
        <f>IF(Customers[[#This Row],[Customer Status]]="Churned",1,0)</f>
        <v>0</v>
      </c>
      <c r="AN1154" t="str">
        <f>IF(Customers[[#This Row],[Monthly Charge]]&gt;=_xlfn.PERCENTILE.INC(Customers[Monthly Charge],0.75),"High-value","Other")</f>
        <v>Other</v>
      </c>
    </row>
    <row r="1155" spans="1:40" x14ac:dyDescent="0.25">
      <c r="A1155" t="s">
        <v>1864</v>
      </c>
      <c r="B1155" t="s">
        <v>49</v>
      </c>
      <c r="C1155" s="1">
        <v>71</v>
      </c>
      <c r="D1155" t="s">
        <v>40</v>
      </c>
      <c r="E1155" s="1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 s="1">
        <v>1</v>
      </c>
      <c r="K1155" s="1">
        <v>19</v>
      </c>
      <c r="L1155" t="s">
        <v>42</v>
      </c>
      <c r="M1155" t="s">
        <v>40</v>
      </c>
      <c r="N1155" s="2">
        <v>30.44</v>
      </c>
      <c r="O1155" t="s">
        <v>43</v>
      </c>
      <c r="P1155" t="s">
        <v>40</v>
      </c>
      <c r="Q1155" t="s">
        <v>79</v>
      </c>
      <c r="R1155" s="1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 s="3">
        <v>66.400000000000006</v>
      </c>
      <c r="AE1155" s="3">
        <v>1286.05</v>
      </c>
      <c r="AF1155" s="3">
        <v>0</v>
      </c>
      <c r="AG1155" s="3">
        <v>0</v>
      </c>
      <c r="AH1155" s="3">
        <v>578.36</v>
      </c>
      <c r="AI1155" s="3">
        <v>1864.41</v>
      </c>
      <c r="AJ1155" t="s">
        <v>47</v>
      </c>
      <c r="AK1155" t="s">
        <v>8234</v>
      </c>
      <c r="AL1155" t="s">
        <v>8234</v>
      </c>
      <c r="AM1155">
        <f>IF(Customers[[#This Row],[Customer Status]]="Churned",1,0)</f>
        <v>0</v>
      </c>
      <c r="AN1155" t="str">
        <f>IF(Customers[[#This Row],[Monthly Charge]]&gt;=_xlfn.PERCENTILE.INC(Customers[Monthly Charge],0.75),"High-value","Other")</f>
        <v>Other</v>
      </c>
    </row>
    <row r="1156" spans="1:40" x14ac:dyDescent="0.25">
      <c r="A1156" t="s">
        <v>1865</v>
      </c>
      <c r="B1156" t="s">
        <v>49</v>
      </c>
      <c r="C1156" s="1">
        <v>30</v>
      </c>
      <c r="D1156" t="s">
        <v>43</v>
      </c>
      <c r="E1156" s="1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 s="1">
        <v>0</v>
      </c>
      <c r="K1156" s="1">
        <v>61</v>
      </c>
      <c r="L1156" t="s">
        <v>76</v>
      </c>
      <c r="M1156" t="s">
        <v>40</v>
      </c>
      <c r="N1156" s="2">
        <v>42.4</v>
      </c>
      <c r="O1156" t="s">
        <v>40</v>
      </c>
      <c r="P1156" t="s">
        <v>40</v>
      </c>
      <c r="Q1156" t="s">
        <v>55</v>
      </c>
      <c r="R1156" s="1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 s="3">
        <v>107.75</v>
      </c>
      <c r="AE1156" s="3">
        <v>6521.9</v>
      </c>
      <c r="AF1156" s="3">
        <v>0</v>
      </c>
      <c r="AG1156" s="3">
        <v>0</v>
      </c>
      <c r="AH1156" s="3">
        <v>2586.4</v>
      </c>
      <c r="AI1156" s="3">
        <v>9108.2999999999993</v>
      </c>
      <c r="AJ1156" t="s">
        <v>47</v>
      </c>
      <c r="AK1156" t="s">
        <v>8234</v>
      </c>
      <c r="AL1156" t="s">
        <v>8234</v>
      </c>
      <c r="AM1156">
        <f>IF(Customers[[#This Row],[Customer Status]]="Churned",1,0)</f>
        <v>0</v>
      </c>
      <c r="AN1156" t="str">
        <f>IF(Customers[[#This Row],[Monthly Charge]]&gt;=_xlfn.PERCENTILE.INC(Customers[Monthly Charge],0.75),"High-value","Other")</f>
        <v>High-value</v>
      </c>
    </row>
    <row r="1157" spans="1:40" x14ac:dyDescent="0.25">
      <c r="A1157" t="s">
        <v>1867</v>
      </c>
      <c r="B1157" t="s">
        <v>49</v>
      </c>
      <c r="C1157" s="1">
        <v>44</v>
      </c>
      <c r="D1157" t="s">
        <v>43</v>
      </c>
      <c r="E1157" s="1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 s="1">
        <v>0</v>
      </c>
      <c r="K1157" s="1">
        <v>12</v>
      </c>
      <c r="L1157" t="s">
        <v>62</v>
      </c>
      <c r="M1157" t="s">
        <v>40</v>
      </c>
      <c r="N1157" s="2">
        <v>9.6</v>
      </c>
      <c r="O1157" t="s">
        <v>43</v>
      </c>
      <c r="P1157" t="s">
        <v>40</v>
      </c>
      <c r="Q1157" t="s">
        <v>44</v>
      </c>
      <c r="R1157" s="1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 s="3">
        <v>59.8</v>
      </c>
      <c r="AE1157" s="3">
        <v>727.8</v>
      </c>
      <c r="AF1157" s="3">
        <v>0</v>
      </c>
      <c r="AG1157" s="3">
        <v>0</v>
      </c>
      <c r="AH1157" s="3">
        <v>115.2</v>
      </c>
      <c r="AI1157" s="3">
        <v>843</v>
      </c>
      <c r="AJ1157" t="s">
        <v>57</v>
      </c>
      <c r="AK1157" t="s">
        <v>58</v>
      </c>
      <c r="AL1157" t="s">
        <v>203</v>
      </c>
      <c r="AM1157">
        <f>IF(Customers[[#This Row],[Customer Status]]="Churned",1,0)</f>
        <v>1</v>
      </c>
      <c r="AN1157" t="str">
        <f>IF(Customers[[#This Row],[Monthly Charge]]&gt;=_xlfn.PERCENTILE.INC(Customers[Monthly Charge],0.75),"High-value","Other")</f>
        <v>Other</v>
      </c>
    </row>
    <row r="1158" spans="1:40" x14ac:dyDescent="0.25">
      <c r="A1158" t="s">
        <v>1868</v>
      </c>
      <c r="B1158" t="s">
        <v>39</v>
      </c>
      <c r="C1158" s="1">
        <v>44</v>
      </c>
      <c r="D1158" t="s">
        <v>40</v>
      </c>
      <c r="E1158" s="1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 s="1">
        <v>10</v>
      </c>
      <c r="K1158" s="1">
        <v>16</v>
      </c>
      <c r="L1158" t="s">
        <v>62</v>
      </c>
      <c r="M1158" t="s">
        <v>40</v>
      </c>
      <c r="N1158" s="2">
        <v>7.14</v>
      </c>
      <c r="O1158" t="s">
        <v>43</v>
      </c>
      <c r="P1158" t="s">
        <v>43</v>
      </c>
      <c r="Q1158" t="s">
        <v>42</v>
      </c>
      <c r="R1158" s="1">
        <v>0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73</v>
      </c>
      <c r="AB1158" t="s">
        <v>43</v>
      </c>
      <c r="AC1158" t="s">
        <v>46</v>
      </c>
      <c r="AD1158" s="3">
        <v>19.7</v>
      </c>
      <c r="AE1158" s="3">
        <v>301.55</v>
      </c>
      <c r="AF1158" s="3">
        <v>0</v>
      </c>
      <c r="AG1158" s="3">
        <v>0</v>
      </c>
      <c r="AH1158" s="3">
        <v>114.24</v>
      </c>
      <c r="AI1158" s="3">
        <v>415.79</v>
      </c>
      <c r="AJ1158" t="s">
        <v>47</v>
      </c>
      <c r="AK1158" t="s">
        <v>8234</v>
      </c>
      <c r="AL1158" t="s">
        <v>8234</v>
      </c>
      <c r="AM1158">
        <f>IF(Customers[[#This Row],[Customer Status]]="Churned",1,0)</f>
        <v>0</v>
      </c>
      <c r="AN1158" t="str">
        <f>IF(Customers[[#This Row],[Monthly Charge]]&gt;=_xlfn.PERCENTILE.INC(Customers[Monthly Charge],0.75),"High-value","Other")</f>
        <v>Other</v>
      </c>
    </row>
    <row r="1159" spans="1:40" x14ac:dyDescent="0.25">
      <c r="A1159" t="s">
        <v>1869</v>
      </c>
      <c r="B1159" t="s">
        <v>49</v>
      </c>
      <c r="C1159" s="1">
        <v>24</v>
      </c>
      <c r="D1159" t="s">
        <v>43</v>
      </c>
      <c r="E1159" s="1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 s="1">
        <v>0</v>
      </c>
      <c r="K1159" s="1">
        <v>60</v>
      </c>
      <c r="L1159" t="s">
        <v>76</v>
      </c>
      <c r="M1159" t="s">
        <v>40</v>
      </c>
      <c r="N1159" s="2">
        <v>30.92</v>
      </c>
      <c r="O1159" t="s">
        <v>43</v>
      </c>
      <c r="P1159" t="s">
        <v>40</v>
      </c>
      <c r="Q1159" t="s">
        <v>79</v>
      </c>
      <c r="R1159" s="1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 s="3">
        <v>61.4</v>
      </c>
      <c r="AE1159" s="3">
        <v>3638.25</v>
      </c>
      <c r="AF1159" s="3">
        <v>0</v>
      </c>
      <c r="AG1159" s="3">
        <v>0</v>
      </c>
      <c r="AH1159" s="3">
        <v>1855.2</v>
      </c>
      <c r="AI1159" s="3">
        <v>5493.45</v>
      </c>
      <c r="AJ1159" t="s">
        <v>47</v>
      </c>
      <c r="AK1159" t="s">
        <v>8234</v>
      </c>
      <c r="AL1159" t="s">
        <v>8234</v>
      </c>
      <c r="AM1159">
        <f>IF(Customers[[#This Row],[Customer Status]]="Churned",1,0)</f>
        <v>0</v>
      </c>
      <c r="AN1159" t="str">
        <f>IF(Customers[[#This Row],[Monthly Charge]]&gt;=_xlfn.PERCENTILE.INC(Customers[Monthly Charge],0.75),"High-value","Other")</f>
        <v>Other</v>
      </c>
    </row>
    <row r="1160" spans="1:40" x14ac:dyDescent="0.25">
      <c r="A1160" t="s">
        <v>1870</v>
      </c>
      <c r="B1160" t="s">
        <v>49</v>
      </c>
      <c r="C1160" s="1">
        <v>39</v>
      </c>
      <c r="D1160" t="s">
        <v>40</v>
      </c>
      <c r="E1160" s="1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 s="1">
        <v>3</v>
      </c>
      <c r="K1160" s="1">
        <v>52</v>
      </c>
      <c r="L1160" t="s">
        <v>42</v>
      </c>
      <c r="M1160" t="s">
        <v>40</v>
      </c>
      <c r="N1160" s="2">
        <v>44.65</v>
      </c>
      <c r="O1160" t="s">
        <v>40</v>
      </c>
      <c r="P1160" t="s">
        <v>40</v>
      </c>
      <c r="Q1160" t="s">
        <v>44</v>
      </c>
      <c r="R1160" s="1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 s="3">
        <v>61.35</v>
      </c>
      <c r="AE1160" s="3">
        <v>3169.55</v>
      </c>
      <c r="AF1160" s="3">
        <v>0</v>
      </c>
      <c r="AG1160" s="3">
        <v>0</v>
      </c>
      <c r="AH1160" s="3">
        <v>2321.8000000000002</v>
      </c>
      <c r="AI1160" s="3">
        <v>5491.35</v>
      </c>
      <c r="AJ1160" t="s">
        <v>47</v>
      </c>
      <c r="AK1160" t="s">
        <v>8234</v>
      </c>
      <c r="AL1160" t="s">
        <v>8234</v>
      </c>
      <c r="AM1160">
        <f>IF(Customers[[#This Row],[Customer Status]]="Churned",1,0)</f>
        <v>0</v>
      </c>
      <c r="AN1160" t="str">
        <f>IF(Customers[[#This Row],[Monthly Charge]]&gt;=_xlfn.PERCENTILE.INC(Customers[Monthly Charge],0.75),"High-value","Other")</f>
        <v>Other</v>
      </c>
    </row>
    <row r="1161" spans="1:40" x14ac:dyDescent="0.25">
      <c r="A1161" t="s">
        <v>1871</v>
      </c>
      <c r="B1161" t="s">
        <v>39</v>
      </c>
      <c r="C1161" s="1">
        <v>53</v>
      </c>
      <c r="D1161" t="s">
        <v>43</v>
      </c>
      <c r="E1161" s="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 s="1">
        <v>0</v>
      </c>
      <c r="K1161" s="1">
        <v>17</v>
      </c>
      <c r="L1161" t="s">
        <v>42</v>
      </c>
      <c r="M1161" t="s">
        <v>40</v>
      </c>
      <c r="N1161" s="2">
        <v>5.49</v>
      </c>
      <c r="O1161" t="s">
        <v>40</v>
      </c>
      <c r="P1161" t="s">
        <v>40</v>
      </c>
      <c r="Q1161" t="s">
        <v>79</v>
      </c>
      <c r="R1161" s="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 s="3">
        <v>69</v>
      </c>
      <c r="AE1161" s="3">
        <v>1108</v>
      </c>
      <c r="AF1161" s="3">
        <v>33.67</v>
      </c>
      <c r="AG1161" s="3">
        <v>0</v>
      </c>
      <c r="AH1161" s="3">
        <v>93.33</v>
      </c>
      <c r="AI1161" s="3">
        <v>1167.6600000000001</v>
      </c>
      <c r="AJ1161" t="s">
        <v>47</v>
      </c>
      <c r="AK1161" t="s">
        <v>8234</v>
      </c>
      <c r="AL1161" t="s">
        <v>8234</v>
      </c>
      <c r="AM1161">
        <f>IF(Customers[[#This Row],[Customer Status]]="Churned",1,0)</f>
        <v>0</v>
      </c>
      <c r="AN1161" t="str">
        <f>IF(Customers[[#This Row],[Monthly Charge]]&gt;=_xlfn.PERCENTILE.INC(Customers[Monthly Charge],0.75),"High-value","Other")</f>
        <v>Other</v>
      </c>
    </row>
    <row r="1162" spans="1:40" x14ac:dyDescent="0.25">
      <c r="A1162" t="s">
        <v>1872</v>
      </c>
      <c r="B1162" t="s">
        <v>39</v>
      </c>
      <c r="C1162" s="1">
        <v>79</v>
      </c>
      <c r="D1162" t="s">
        <v>43</v>
      </c>
      <c r="E1162" s="1">
        <v>0</v>
      </c>
      <c r="F1162" t="s">
        <v>95</v>
      </c>
      <c r="G1162">
        <v>94956</v>
      </c>
      <c r="H1162">
        <v>38.060263999999997</v>
      </c>
      <c r="I1162">
        <v>-122.830646</v>
      </c>
      <c r="J1162" s="1">
        <v>0</v>
      </c>
      <c r="K1162" s="1">
        <v>9</v>
      </c>
      <c r="L1162" t="s">
        <v>42</v>
      </c>
      <c r="M1162" t="s">
        <v>40</v>
      </c>
      <c r="N1162" s="2">
        <v>43.34</v>
      </c>
      <c r="O1162" t="s">
        <v>43</v>
      </c>
      <c r="P1162" t="s">
        <v>40</v>
      </c>
      <c r="Q1162" t="s">
        <v>55</v>
      </c>
      <c r="R1162" s="1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 s="3">
        <v>80.849999999999994</v>
      </c>
      <c r="AE1162" s="3">
        <v>751.65</v>
      </c>
      <c r="AF1162" s="3">
        <v>0</v>
      </c>
      <c r="AG1162" s="3">
        <v>0</v>
      </c>
      <c r="AH1162" s="3">
        <v>390.06</v>
      </c>
      <c r="AI1162" s="3">
        <v>1141.71</v>
      </c>
      <c r="AJ1162" t="s">
        <v>57</v>
      </c>
      <c r="AK1162" t="s">
        <v>121</v>
      </c>
      <c r="AL1162" t="s">
        <v>195</v>
      </c>
      <c r="AM1162">
        <f>IF(Customers[[#This Row],[Customer Status]]="Churned",1,0)</f>
        <v>1</v>
      </c>
      <c r="AN1162" t="str">
        <f>IF(Customers[[#This Row],[Monthly Charge]]&gt;=_xlfn.PERCENTILE.INC(Customers[Monthly Charge],0.75),"High-value","Other")</f>
        <v>Other</v>
      </c>
    </row>
    <row r="1163" spans="1:40" x14ac:dyDescent="0.25">
      <c r="A1163" t="s">
        <v>1873</v>
      </c>
      <c r="B1163" t="s">
        <v>39</v>
      </c>
      <c r="C1163" s="1">
        <v>64</v>
      </c>
      <c r="D1163" t="s">
        <v>43</v>
      </c>
      <c r="E1163" s="1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 s="1">
        <v>0</v>
      </c>
      <c r="K1163" s="1">
        <v>63</v>
      </c>
      <c r="L1163" t="s">
        <v>76</v>
      </c>
      <c r="M1163" t="s">
        <v>40</v>
      </c>
      <c r="N1163" s="2">
        <v>26.74</v>
      </c>
      <c r="O1163" t="s">
        <v>40</v>
      </c>
      <c r="P1163" t="s">
        <v>43</v>
      </c>
      <c r="Q1163" t="s">
        <v>42</v>
      </c>
      <c r="R1163" s="1">
        <v>0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73</v>
      </c>
      <c r="AB1163" t="s">
        <v>43</v>
      </c>
      <c r="AC1163" t="s">
        <v>46</v>
      </c>
      <c r="AD1163" s="3">
        <v>24.2</v>
      </c>
      <c r="AE1163" s="3">
        <v>1618.2</v>
      </c>
      <c r="AF1163" s="3">
        <v>0</v>
      </c>
      <c r="AG1163" s="3">
        <v>0</v>
      </c>
      <c r="AH1163" s="3">
        <v>1684.62</v>
      </c>
      <c r="AI1163" s="3">
        <v>3302.82</v>
      </c>
      <c r="AJ1163" t="s">
        <v>47</v>
      </c>
      <c r="AK1163" t="s">
        <v>8234</v>
      </c>
      <c r="AL1163" t="s">
        <v>8234</v>
      </c>
      <c r="AM1163">
        <f>IF(Customers[[#This Row],[Customer Status]]="Churned",1,0)</f>
        <v>0</v>
      </c>
      <c r="AN1163" t="str">
        <f>IF(Customers[[#This Row],[Monthly Charge]]&gt;=_xlfn.PERCENTILE.INC(Customers[Monthly Charge],0.75),"High-value","Other")</f>
        <v>Other</v>
      </c>
    </row>
    <row r="1164" spans="1:40" x14ac:dyDescent="0.25">
      <c r="A1164" t="s">
        <v>1874</v>
      </c>
      <c r="B1164" t="s">
        <v>39</v>
      </c>
      <c r="C1164" s="1">
        <v>65</v>
      </c>
      <c r="D1164" t="s">
        <v>43</v>
      </c>
      <c r="E1164" s="1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 s="1">
        <v>0</v>
      </c>
      <c r="K1164" s="1">
        <v>46</v>
      </c>
      <c r="L1164" t="s">
        <v>76</v>
      </c>
      <c r="M1164" t="s">
        <v>40</v>
      </c>
      <c r="N1164" s="2">
        <v>11.93</v>
      </c>
      <c r="O1164" t="s">
        <v>43</v>
      </c>
      <c r="P1164" t="s">
        <v>40</v>
      </c>
      <c r="Q1164" t="s">
        <v>55</v>
      </c>
      <c r="R1164" s="1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 s="3">
        <v>91.3</v>
      </c>
      <c r="AE1164" s="3">
        <v>4126.3500000000004</v>
      </c>
      <c r="AF1164" s="3">
        <v>0</v>
      </c>
      <c r="AG1164" s="3">
        <v>0</v>
      </c>
      <c r="AH1164" s="3">
        <v>548.78</v>
      </c>
      <c r="AI1164" s="3">
        <v>4675.13</v>
      </c>
      <c r="AJ1164" t="s">
        <v>47</v>
      </c>
      <c r="AK1164" t="s">
        <v>8234</v>
      </c>
      <c r="AL1164" t="s">
        <v>8234</v>
      </c>
      <c r="AM1164">
        <f>IF(Customers[[#This Row],[Customer Status]]="Churned",1,0)</f>
        <v>0</v>
      </c>
      <c r="AN1164" t="str">
        <f>IF(Customers[[#This Row],[Monthly Charge]]&gt;=_xlfn.PERCENTILE.INC(Customers[Monthly Charge],0.75),"High-value","Other")</f>
        <v>High-value</v>
      </c>
    </row>
    <row r="1165" spans="1:40" x14ac:dyDescent="0.25">
      <c r="A1165" t="s">
        <v>1875</v>
      </c>
      <c r="B1165" t="s">
        <v>39</v>
      </c>
      <c r="C1165" s="1">
        <v>51</v>
      </c>
      <c r="D1165" t="s">
        <v>43</v>
      </c>
      <c r="E1165" s="1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 s="1">
        <v>0</v>
      </c>
      <c r="K1165" s="1">
        <v>42</v>
      </c>
      <c r="L1165" t="s">
        <v>42</v>
      </c>
      <c r="M1165" t="s">
        <v>43</v>
      </c>
      <c r="N1165" s="2">
        <v>0</v>
      </c>
      <c r="O1165" t="s">
        <v>43</v>
      </c>
      <c r="P1165" t="s">
        <v>40</v>
      </c>
      <c r="Q1165" t="s">
        <v>79</v>
      </c>
      <c r="R1165" s="1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 s="3">
        <v>54.75</v>
      </c>
      <c r="AE1165" s="3">
        <v>2348.4499999999998</v>
      </c>
      <c r="AF1165" s="3">
        <v>0</v>
      </c>
      <c r="AG1165" s="3">
        <v>80</v>
      </c>
      <c r="AH1165" s="3">
        <v>0</v>
      </c>
      <c r="AI1165" s="3">
        <v>2428.4499999999998</v>
      </c>
      <c r="AJ1165" t="s">
        <v>47</v>
      </c>
      <c r="AK1165" t="s">
        <v>8234</v>
      </c>
      <c r="AL1165" t="s">
        <v>8234</v>
      </c>
      <c r="AM1165">
        <f>IF(Customers[[#This Row],[Customer Status]]="Churned",1,0)</f>
        <v>0</v>
      </c>
      <c r="AN1165" t="str">
        <f>IF(Customers[[#This Row],[Monthly Charge]]&gt;=_xlfn.PERCENTILE.INC(Customers[Monthly Charge],0.75),"High-value","Other")</f>
        <v>Other</v>
      </c>
    </row>
    <row r="1166" spans="1:40" x14ac:dyDescent="0.25">
      <c r="A1166" t="s">
        <v>1877</v>
      </c>
      <c r="B1166" t="s">
        <v>39</v>
      </c>
      <c r="C1166" s="1">
        <v>33</v>
      </c>
      <c r="D1166" t="s">
        <v>40</v>
      </c>
      <c r="E1166" s="1">
        <v>3</v>
      </c>
      <c r="F1166" t="s">
        <v>391</v>
      </c>
      <c r="G1166">
        <v>94134</v>
      </c>
      <c r="H1166">
        <v>37.721052</v>
      </c>
      <c r="I1166">
        <v>-122.413573</v>
      </c>
      <c r="J1166" s="1">
        <v>10</v>
      </c>
      <c r="K1166" s="1">
        <v>47</v>
      </c>
      <c r="L1166" t="s">
        <v>76</v>
      </c>
      <c r="M1166" t="s">
        <v>40</v>
      </c>
      <c r="N1166" s="2">
        <v>41.54</v>
      </c>
      <c r="O1166" t="s">
        <v>43</v>
      </c>
      <c r="P1166" t="s">
        <v>43</v>
      </c>
      <c r="Q1166" t="s">
        <v>42</v>
      </c>
      <c r="R1166" s="1">
        <v>0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73</v>
      </c>
      <c r="AB1166" t="s">
        <v>43</v>
      </c>
      <c r="AC1166" t="s">
        <v>46</v>
      </c>
      <c r="AD1166" s="3">
        <v>19.75</v>
      </c>
      <c r="AE1166" s="3">
        <v>948.9</v>
      </c>
      <c r="AF1166" s="3">
        <v>0</v>
      </c>
      <c r="AG1166" s="3">
        <v>0</v>
      </c>
      <c r="AH1166" s="3">
        <v>1952.38</v>
      </c>
      <c r="AI1166" s="3">
        <v>2901.28</v>
      </c>
      <c r="AJ1166" t="s">
        <v>47</v>
      </c>
      <c r="AK1166" t="s">
        <v>8234</v>
      </c>
      <c r="AL1166" t="s">
        <v>8234</v>
      </c>
      <c r="AM1166">
        <f>IF(Customers[[#This Row],[Customer Status]]="Churned",1,0)</f>
        <v>0</v>
      </c>
      <c r="AN1166" t="str">
        <f>IF(Customers[[#This Row],[Monthly Charge]]&gt;=_xlfn.PERCENTILE.INC(Customers[Monthly Charge],0.75),"High-value","Other")</f>
        <v>Other</v>
      </c>
    </row>
    <row r="1167" spans="1:40" x14ac:dyDescent="0.25">
      <c r="A1167" t="s">
        <v>1878</v>
      </c>
      <c r="B1167" t="s">
        <v>49</v>
      </c>
      <c r="C1167" s="1">
        <v>53</v>
      </c>
      <c r="D1167" t="s">
        <v>40</v>
      </c>
      <c r="E1167" s="1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 s="1">
        <v>0</v>
      </c>
      <c r="K1167" s="1">
        <v>51</v>
      </c>
      <c r="L1167" t="s">
        <v>42</v>
      </c>
      <c r="M1167" t="s">
        <v>40</v>
      </c>
      <c r="N1167" s="2">
        <v>9.2100000000000009</v>
      </c>
      <c r="O1167" t="s">
        <v>40</v>
      </c>
      <c r="P1167" t="s">
        <v>40</v>
      </c>
      <c r="Q1167" t="s">
        <v>55</v>
      </c>
      <c r="R1167" s="1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 s="3">
        <v>90.35</v>
      </c>
      <c r="AE1167" s="3">
        <v>4614.55</v>
      </c>
      <c r="AF1167" s="3">
        <v>0</v>
      </c>
      <c r="AG1167" s="3">
        <v>0</v>
      </c>
      <c r="AH1167" s="3">
        <v>469.71</v>
      </c>
      <c r="AI1167" s="3">
        <v>5084.26</v>
      </c>
      <c r="AJ1167" t="s">
        <v>47</v>
      </c>
      <c r="AK1167" t="s">
        <v>8234</v>
      </c>
      <c r="AL1167" t="s">
        <v>8234</v>
      </c>
      <c r="AM1167">
        <f>IF(Customers[[#This Row],[Customer Status]]="Churned",1,0)</f>
        <v>0</v>
      </c>
      <c r="AN1167" t="str">
        <f>IF(Customers[[#This Row],[Monthly Charge]]&gt;=_xlfn.PERCENTILE.INC(Customers[Monthly Charge],0.75),"High-value","Other")</f>
        <v>High-value</v>
      </c>
    </row>
    <row r="1168" spans="1:40" x14ac:dyDescent="0.25">
      <c r="A1168" t="s">
        <v>1879</v>
      </c>
      <c r="B1168" t="s">
        <v>49</v>
      </c>
      <c r="C1168" s="1">
        <v>21</v>
      </c>
      <c r="D1168" t="s">
        <v>40</v>
      </c>
      <c r="E1168" s="1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 s="1">
        <v>1</v>
      </c>
      <c r="K1168" s="1">
        <v>45</v>
      </c>
      <c r="L1168" t="s">
        <v>42</v>
      </c>
      <c r="M1168" t="s">
        <v>40</v>
      </c>
      <c r="N1168" s="2">
        <v>45.21</v>
      </c>
      <c r="O1168" t="s">
        <v>43</v>
      </c>
      <c r="P1168" t="s">
        <v>40</v>
      </c>
      <c r="Q1168" t="s">
        <v>44</v>
      </c>
      <c r="R1168" s="1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 s="3">
        <v>54.65</v>
      </c>
      <c r="AE1168" s="3">
        <v>2553.6999999999998</v>
      </c>
      <c r="AF1168" s="3">
        <v>0</v>
      </c>
      <c r="AG1168" s="3">
        <v>0</v>
      </c>
      <c r="AH1168" s="3">
        <v>2034.45</v>
      </c>
      <c r="AI1168" s="3">
        <v>4588.1499999999996</v>
      </c>
      <c r="AJ1168" t="s">
        <v>47</v>
      </c>
      <c r="AK1168" t="s">
        <v>8234</v>
      </c>
      <c r="AL1168" t="s">
        <v>8234</v>
      </c>
      <c r="AM1168">
        <f>IF(Customers[[#This Row],[Customer Status]]="Churned",1,0)</f>
        <v>0</v>
      </c>
      <c r="AN1168" t="str">
        <f>IF(Customers[[#This Row],[Monthly Charge]]&gt;=_xlfn.PERCENTILE.INC(Customers[Monthly Charge],0.75),"High-value","Other")</f>
        <v>Other</v>
      </c>
    </row>
    <row r="1169" spans="1:40" x14ac:dyDescent="0.25">
      <c r="A1169" t="s">
        <v>1880</v>
      </c>
      <c r="B1169" t="s">
        <v>49</v>
      </c>
      <c r="C1169" s="1">
        <v>38</v>
      </c>
      <c r="D1169" t="s">
        <v>40</v>
      </c>
      <c r="E1169" s="1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 s="1">
        <v>1</v>
      </c>
      <c r="K1169" s="1">
        <v>53</v>
      </c>
      <c r="L1169" t="s">
        <v>42</v>
      </c>
      <c r="M1169" t="s">
        <v>40</v>
      </c>
      <c r="N1169" s="2">
        <v>20.440000000000001</v>
      </c>
      <c r="O1169" t="s">
        <v>43</v>
      </c>
      <c r="P1169" t="s">
        <v>43</v>
      </c>
      <c r="Q1169" t="s">
        <v>42</v>
      </c>
      <c r="R1169" s="1">
        <v>0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45</v>
      </c>
      <c r="AB1169" t="s">
        <v>43</v>
      </c>
      <c r="AC1169" t="s">
        <v>46</v>
      </c>
      <c r="AD1169" s="3">
        <v>20.2</v>
      </c>
      <c r="AE1169" s="3">
        <v>1068.1500000000001</v>
      </c>
      <c r="AF1169" s="3">
        <v>0</v>
      </c>
      <c r="AG1169" s="3">
        <v>0</v>
      </c>
      <c r="AH1169" s="3">
        <v>1083.32</v>
      </c>
      <c r="AI1169" s="3">
        <v>2151.4699999999998</v>
      </c>
      <c r="AJ1169" t="s">
        <v>47</v>
      </c>
      <c r="AK1169" t="s">
        <v>8234</v>
      </c>
      <c r="AL1169" t="s">
        <v>8234</v>
      </c>
      <c r="AM1169">
        <f>IF(Customers[[#This Row],[Customer Status]]="Churned",1,0)</f>
        <v>0</v>
      </c>
      <c r="AN1169" t="str">
        <f>IF(Customers[[#This Row],[Monthly Charge]]&gt;=_xlfn.PERCENTILE.INC(Customers[Monthly Charge],0.75),"High-value","Other")</f>
        <v>Other</v>
      </c>
    </row>
    <row r="1170" spans="1:40" x14ac:dyDescent="0.25">
      <c r="A1170" t="s">
        <v>1882</v>
      </c>
      <c r="B1170" t="s">
        <v>49</v>
      </c>
      <c r="C1170" s="1">
        <v>64</v>
      </c>
      <c r="D1170" t="s">
        <v>43</v>
      </c>
      <c r="E1170" s="1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 s="1">
        <v>0</v>
      </c>
      <c r="K1170" s="1">
        <v>42</v>
      </c>
      <c r="L1170" t="s">
        <v>42</v>
      </c>
      <c r="M1170" t="s">
        <v>40</v>
      </c>
      <c r="N1170" s="2">
        <v>18.79</v>
      </c>
      <c r="O1170" t="s">
        <v>40</v>
      </c>
      <c r="P1170" t="s">
        <v>40</v>
      </c>
      <c r="Q1170" t="s">
        <v>55</v>
      </c>
      <c r="R1170" s="1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 s="3">
        <v>101.75</v>
      </c>
      <c r="AE1170" s="3">
        <v>4273.45</v>
      </c>
      <c r="AF1170" s="3">
        <v>0</v>
      </c>
      <c r="AG1170" s="3">
        <v>0</v>
      </c>
      <c r="AH1170" s="3">
        <v>789.18</v>
      </c>
      <c r="AI1170" s="3">
        <v>5062.63</v>
      </c>
      <c r="AJ1170" t="s">
        <v>57</v>
      </c>
      <c r="AK1170" t="s">
        <v>109</v>
      </c>
      <c r="AL1170" t="s">
        <v>110</v>
      </c>
      <c r="AM1170">
        <f>IF(Customers[[#This Row],[Customer Status]]="Churned",1,0)</f>
        <v>1</v>
      </c>
      <c r="AN1170" t="str">
        <f>IF(Customers[[#This Row],[Monthly Charge]]&gt;=_xlfn.PERCENTILE.INC(Customers[Monthly Charge],0.75),"High-value","Other")</f>
        <v>High-value</v>
      </c>
    </row>
    <row r="1171" spans="1:40" x14ac:dyDescent="0.25">
      <c r="A1171" t="s">
        <v>1883</v>
      </c>
      <c r="B1171" t="s">
        <v>49</v>
      </c>
      <c r="C1171" s="1">
        <v>67</v>
      </c>
      <c r="D1171" t="s">
        <v>43</v>
      </c>
      <c r="E1171" s="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 s="1">
        <v>0</v>
      </c>
      <c r="K1171" s="1">
        <v>5</v>
      </c>
      <c r="L1171" t="s">
        <v>42</v>
      </c>
      <c r="M1171" t="s">
        <v>40</v>
      </c>
      <c r="N1171" s="2">
        <v>45.72</v>
      </c>
      <c r="O1171" t="s">
        <v>43</v>
      </c>
      <c r="P1171" t="s">
        <v>40</v>
      </c>
      <c r="Q1171" t="s">
        <v>55</v>
      </c>
      <c r="R1171" s="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 s="3">
        <v>89.5</v>
      </c>
      <c r="AE1171" s="3">
        <v>477.7</v>
      </c>
      <c r="AF1171" s="3">
        <v>0</v>
      </c>
      <c r="AG1171" s="3">
        <v>0</v>
      </c>
      <c r="AH1171" s="3">
        <v>228.6</v>
      </c>
      <c r="AI1171" s="3">
        <v>706.3</v>
      </c>
      <c r="AJ1171" t="s">
        <v>57</v>
      </c>
      <c r="AK1171" t="s">
        <v>121</v>
      </c>
      <c r="AL1171" t="s">
        <v>195</v>
      </c>
      <c r="AM1171">
        <f>IF(Customers[[#This Row],[Customer Status]]="Churned",1,0)</f>
        <v>1</v>
      </c>
      <c r="AN1171" t="str">
        <f>IF(Customers[[#This Row],[Monthly Charge]]&gt;=_xlfn.PERCENTILE.INC(Customers[Monthly Charge],0.75),"High-value","Other")</f>
        <v>Other</v>
      </c>
    </row>
    <row r="1172" spans="1:40" x14ac:dyDescent="0.25">
      <c r="A1172" t="s">
        <v>1884</v>
      </c>
      <c r="B1172" t="s">
        <v>49</v>
      </c>
      <c r="C1172" s="1">
        <v>37</v>
      </c>
      <c r="D1172" t="s">
        <v>43</v>
      </c>
      <c r="E1172" s="1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 s="1">
        <v>0</v>
      </c>
      <c r="K1172" s="1">
        <v>1</v>
      </c>
      <c r="L1172" t="s">
        <v>54</v>
      </c>
      <c r="M1172" t="s">
        <v>40</v>
      </c>
      <c r="N1172" s="2">
        <v>8.66</v>
      </c>
      <c r="O1172" t="s">
        <v>43</v>
      </c>
      <c r="P1172" t="s">
        <v>43</v>
      </c>
      <c r="Q1172" t="s">
        <v>42</v>
      </c>
      <c r="R1172" s="1">
        <v>0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51</v>
      </c>
      <c r="AB1172" t="s">
        <v>40</v>
      </c>
      <c r="AC1172" t="s">
        <v>46</v>
      </c>
      <c r="AD1172" s="3">
        <v>19.3</v>
      </c>
      <c r="AE1172" s="3">
        <v>19.3</v>
      </c>
      <c r="AF1172" s="3">
        <v>0</v>
      </c>
      <c r="AG1172" s="3">
        <v>0</v>
      </c>
      <c r="AH1172" s="3">
        <v>8.66</v>
      </c>
      <c r="AI1172" s="3">
        <v>27.96</v>
      </c>
      <c r="AJ1172" t="s">
        <v>98</v>
      </c>
      <c r="AK1172" t="s">
        <v>8234</v>
      </c>
      <c r="AL1172" t="s">
        <v>8234</v>
      </c>
      <c r="AM1172">
        <f>IF(Customers[[#This Row],[Customer Status]]="Churned",1,0)</f>
        <v>0</v>
      </c>
      <c r="AN1172" t="str">
        <f>IF(Customers[[#This Row],[Monthly Charge]]&gt;=_xlfn.PERCENTILE.INC(Customers[Monthly Charge],0.75),"High-value","Other")</f>
        <v>Other</v>
      </c>
    </row>
    <row r="1173" spans="1:40" x14ac:dyDescent="0.25">
      <c r="A1173" t="s">
        <v>1885</v>
      </c>
      <c r="B1173" t="s">
        <v>49</v>
      </c>
      <c r="C1173" s="1">
        <v>34</v>
      </c>
      <c r="D1173" t="s">
        <v>40</v>
      </c>
      <c r="E1173" s="1">
        <v>0</v>
      </c>
      <c r="F1173" t="s">
        <v>437</v>
      </c>
      <c r="G1173">
        <v>92401</v>
      </c>
      <c r="H1173">
        <v>34.105935000000002</v>
      </c>
      <c r="I1173">
        <v>-117.2914</v>
      </c>
      <c r="J1173" s="1">
        <v>1</v>
      </c>
      <c r="K1173" s="1">
        <v>54</v>
      </c>
      <c r="L1173" t="s">
        <v>42</v>
      </c>
      <c r="M1173" t="s">
        <v>40</v>
      </c>
      <c r="N1173" s="2">
        <v>42.09</v>
      </c>
      <c r="O1173" t="s">
        <v>43</v>
      </c>
      <c r="P1173" t="s">
        <v>40</v>
      </c>
      <c r="Q1173" t="s">
        <v>55</v>
      </c>
      <c r="R1173" s="1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 s="3">
        <v>109.75</v>
      </c>
      <c r="AE1173" s="3">
        <v>6110.2</v>
      </c>
      <c r="AF1173" s="3">
        <v>0</v>
      </c>
      <c r="AG1173" s="3">
        <v>0</v>
      </c>
      <c r="AH1173" s="3">
        <v>2272.86</v>
      </c>
      <c r="AI1173" s="3">
        <v>8383.06</v>
      </c>
      <c r="AJ1173" t="s">
        <v>57</v>
      </c>
      <c r="AK1173" t="s">
        <v>58</v>
      </c>
      <c r="AL1173" t="s">
        <v>59</v>
      </c>
      <c r="AM1173">
        <f>IF(Customers[[#This Row],[Customer Status]]="Churned",1,0)</f>
        <v>1</v>
      </c>
      <c r="AN1173" t="str">
        <f>IF(Customers[[#This Row],[Monthly Charge]]&gt;=_xlfn.PERCENTILE.INC(Customers[Monthly Charge],0.75),"High-value","Other")</f>
        <v>High-value</v>
      </c>
    </row>
    <row r="1174" spans="1:40" x14ac:dyDescent="0.25">
      <c r="A1174" t="s">
        <v>1886</v>
      </c>
      <c r="B1174" t="s">
        <v>49</v>
      </c>
      <c r="C1174" s="1">
        <v>42</v>
      </c>
      <c r="D1174" t="s">
        <v>43</v>
      </c>
      <c r="E1174" s="1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 s="1">
        <v>0</v>
      </c>
      <c r="K1174" s="1">
        <v>1</v>
      </c>
      <c r="L1174" t="s">
        <v>54</v>
      </c>
      <c r="M1174" t="s">
        <v>40</v>
      </c>
      <c r="N1174" s="2">
        <v>48.96</v>
      </c>
      <c r="O1174" t="s">
        <v>43</v>
      </c>
      <c r="P1174" t="s">
        <v>43</v>
      </c>
      <c r="Q1174" t="s">
        <v>42</v>
      </c>
      <c r="R1174" s="1">
        <v>0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51</v>
      </c>
      <c r="AB1174" t="s">
        <v>40</v>
      </c>
      <c r="AC1174" t="s">
        <v>46</v>
      </c>
      <c r="AD1174" s="3">
        <v>19.45</v>
      </c>
      <c r="AE1174" s="3">
        <v>19.45</v>
      </c>
      <c r="AF1174" s="3">
        <v>0</v>
      </c>
      <c r="AG1174" s="3">
        <v>0</v>
      </c>
      <c r="AH1174" s="3">
        <v>48.96</v>
      </c>
      <c r="AI1174" s="3">
        <v>68.41</v>
      </c>
      <c r="AJ1174" t="s">
        <v>57</v>
      </c>
      <c r="AK1174" t="s">
        <v>63</v>
      </c>
      <c r="AL1174" t="s">
        <v>1887</v>
      </c>
      <c r="AM1174">
        <f>IF(Customers[[#This Row],[Customer Status]]="Churned",1,0)</f>
        <v>1</v>
      </c>
      <c r="AN1174" t="str">
        <f>IF(Customers[[#This Row],[Monthly Charge]]&gt;=_xlfn.PERCENTILE.INC(Customers[Monthly Charge],0.75),"High-value","Other")</f>
        <v>Other</v>
      </c>
    </row>
    <row r="1175" spans="1:40" x14ac:dyDescent="0.25">
      <c r="A1175" t="s">
        <v>1888</v>
      </c>
      <c r="B1175" t="s">
        <v>39</v>
      </c>
      <c r="C1175" s="1">
        <v>22</v>
      </c>
      <c r="D1175" t="s">
        <v>43</v>
      </c>
      <c r="E1175" s="1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 s="1">
        <v>0</v>
      </c>
      <c r="K1175" s="1">
        <v>2</v>
      </c>
      <c r="L1175" t="s">
        <v>54</v>
      </c>
      <c r="M1175" t="s">
        <v>40</v>
      </c>
      <c r="N1175" s="2">
        <v>18.7</v>
      </c>
      <c r="O1175" t="s">
        <v>43</v>
      </c>
      <c r="P1175" t="s">
        <v>40</v>
      </c>
      <c r="Q1175" t="s">
        <v>79</v>
      </c>
      <c r="R1175" s="1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 s="3">
        <v>44.45</v>
      </c>
      <c r="AE1175" s="3">
        <v>82.7</v>
      </c>
      <c r="AF1175" s="3">
        <v>0</v>
      </c>
      <c r="AG1175" s="3">
        <v>0</v>
      </c>
      <c r="AH1175" s="3">
        <v>37.4</v>
      </c>
      <c r="AI1175" s="3">
        <v>120.1</v>
      </c>
      <c r="AJ1175" t="s">
        <v>98</v>
      </c>
      <c r="AK1175" t="s">
        <v>8234</v>
      </c>
      <c r="AL1175" t="s">
        <v>8234</v>
      </c>
      <c r="AM1175">
        <f>IF(Customers[[#This Row],[Customer Status]]="Churned",1,0)</f>
        <v>0</v>
      </c>
      <c r="AN1175" t="str">
        <f>IF(Customers[[#This Row],[Monthly Charge]]&gt;=_xlfn.PERCENTILE.INC(Customers[Monthly Charge],0.75),"High-value","Other")</f>
        <v>Other</v>
      </c>
    </row>
    <row r="1176" spans="1:40" x14ac:dyDescent="0.25">
      <c r="A1176" t="s">
        <v>1890</v>
      </c>
      <c r="B1176" t="s">
        <v>49</v>
      </c>
      <c r="C1176" s="1">
        <v>79</v>
      </c>
      <c r="D1176" t="s">
        <v>40</v>
      </c>
      <c r="E1176" s="1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 s="1">
        <v>9</v>
      </c>
      <c r="K1176" s="1">
        <v>64</v>
      </c>
      <c r="L1176" t="s">
        <v>76</v>
      </c>
      <c r="M1176" t="s">
        <v>40</v>
      </c>
      <c r="N1176" s="2">
        <v>23.33</v>
      </c>
      <c r="O1176" t="s">
        <v>40</v>
      </c>
      <c r="P1176" t="s">
        <v>40</v>
      </c>
      <c r="Q1176" t="s">
        <v>55</v>
      </c>
      <c r="R1176" s="1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 s="3">
        <v>94.25</v>
      </c>
      <c r="AE1176" s="3">
        <v>6081.4</v>
      </c>
      <c r="AF1176" s="3">
        <v>0</v>
      </c>
      <c r="AG1176" s="3">
        <v>0</v>
      </c>
      <c r="AH1176" s="3">
        <v>1493.12</v>
      </c>
      <c r="AI1176" s="3">
        <v>7574.52</v>
      </c>
      <c r="AJ1176" t="s">
        <v>47</v>
      </c>
      <c r="AK1176" t="s">
        <v>8234</v>
      </c>
      <c r="AL1176" t="s">
        <v>8234</v>
      </c>
      <c r="AM1176">
        <f>IF(Customers[[#This Row],[Customer Status]]="Churned",1,0)</f>
        <v>0</v>
      </c>
      <c r="AN1176" t="str">
        <f>IF(Customers[[#This Row],[Monthly Charge]]&gt;=_xlfn.PERCENTILE.INC(Customers[Monthly Charge],0.75),"High-value","Other")</f>
        <v>High-value</v>
      </c>
    </row>
    <row r="1177" spans="1:40" x14ac:dyDescent="0.25">
      <c r="A1177" t="s">
        <v>1892</v>
      </c>
      <c r="B1177" t="s">
        <v>39</v>
      </c>
      <c r="C1177" s="1">
        <v>52</v>
      </c>
      <c r="D1177" t="s">
        <v>43</v>
      </c>
      <c r="E1177" s="1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 s="1">
        <v>0</v>
      </c>
      <c r="K1177" s="1">
        <v>10</v>
      </c>
      <c r="L1177" t="s">
        <v>62</v>
      </c>
      <c r="M1177" t="s">
        <v>43</v>
      </c>
      <c r="N1177" s="2">
        <v>0</v>
      </c>
      <c r="O1177" t="s">
        <v>43</v>
      </c>
      <c r="P1177" t="s">
        <v>40</v>
      </c>
      <c r="Q1177" t="s">
        <v>79</v>
      </c>
      <c r="R1177" s="1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 s="3">
        <v>40.25</v>
      </c>
      <c r="AE1177" s="3">
        <v>411.45</v>
      </c>
      <c r="AF1177" s="3">
        <v>17.96</v>
      </c>
      <c r="AG1177" s="3">
        <v>30</v>
      </c>
      <c r="AH1177" s="3">
        <v>0</v>
      </c>
      <c r="AI1177" s="3">
        <v>423.49</v>
      </c>
      <c r="AJ1177" t="s">
        <v>47</v>
      </c>
      <c r="AK1177" t="s">
        <v>8234</v>
      </c>
      <c r="AL1177" t="s">
        <v>8234</v>
      </c>
      <c r="AM1177">
        <f>IF(Customers[[#This Row],[Customer Status]]="Churned",1,0)</f>
        <v>0</v>
      </c>
      <c r="AN1177" t="str">
        <f>IF(Customers[[#This Row],[Monthly Charge]]&gt;=_xlfn.PERCENTILE.INC(Customers[Monthly Charge],0.75),"High-value","Other")</f>
        <v>Other</v>
      </c>
    </row>
    <row r="1178" spans="1:40" x14ac:dyDescent="0.25">
      <c r="A1178" t="s">
        <v>1893</v>
      </c>
      <c r="B1178" t="s">
        <v>39</v>
      </c>
      <c r="C1178" s="1">
        <v>33</v>
      </c>
      <c r="D1178" t="s">
        <v>40</v>
      </c>
      <c r="E1178" s="1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 s="1">
        <v>6</v>
      </c>
      <c r="K1178" s="1">
        <v>34</v>
      </c>
      <c r="L1178" t="s">
        <v>42</v>
      </c>
      <c r="M1178" t="s">
        <v>40</v>
      </c>
      <c r="N1178" s="2">
        <v>40.67</v>
      </c>
      <c r="O1178" t="s">
        <v>43</v>
      </c>
      <c r="P1178" t="s">
        <v>40</v>
      </c>
      <c r="Q1178" t="s">
        <v>79</v>
      </c>
      <c r="R1178" s="1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 s="3">
        <v>50.2</v>
      </c>
      <c r="AE1178" s="3">
        <v>1815.3</v>
      </c>
      <c r="AF1178" s="3">
        <v>0</v>
      </c>
      <c r="AG1178" s="3">
        <v>0</v>
      </c>
      <c r="AH1178" s="3">
        <v>1382.78</v>
      </c>
      <c r="AI1178" s="3">
        <v>3198.08</v>
      </c>
      <c r="AJ1178" t="s">
        <v>47</v>
      </c>
      <c r="AK1178" t="s">
        <v>8234</v>
      </c>
      <c r="AL1178" t="s">
        <v>8234</v>
      </c>
      <c r="AM1178">
        <f>IF(Customers[[#This Row],[Customer Status]]="Churned",1,0)</f>
        <v>0</v>
      </c>
      <c r="AN1178" t="str">
        <f>IF(Customers[[#This Row],[Monthly Charge]]&gt;=_xlfn.PERCENTILE.INC(Customers[Monthly Charge],0.75),"High-value","Other")</f>
        <v>Other</v>
      </c>
    </row>
    <row r="1179" spans="1:40" x14ac:dyDescent="0.25">
      <c r="A1179" t="s">
        <v>1894</v>
      </c>
      <c r="B1179" t="s">
        <v>39</v>
      </c>
      <c r="C1179" s="1">
        <v>74</v>
      </c>
      <c r="D1179" t="s">
        <v>43</v>
      </c>
      <c r="E1179" s="1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 s="1">
        <v>0</v>
      </c>
      <c r="K1179" s="1">
        <v>32</v>
      </c>
      <c r="L1179" t="s">
        <v>42</v>
      </c>
      <c r="M1179" t="s">
        <v>40</v>
      </c>
      <c r="N1179" s="2">
        <v>48.62</v>
      </c>
      <c r="O1179" t="s">
        <v>43</v>
      </c>
      <c r="P1179" t="s">
        <v>40</v>
      </c>
      <c r="Q1179" t="s">
        <v>55</v>
      </c>
      <c r="R1179" s="1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 s="3">
        <v>79.5</v>
      </c>
      <c r="AE1179" s="3">
        <v>2665</v>
      </c>
      <c r="AF1179" s="3">
        <v>0</v>
      </c>
      <c r="AG1179" s="3">
        <v>0</v>
      </c>
      <c r="AH1179" s="3">
        <v>1555.84</v>
      </c>
      <c r="AI1179" s="3">
        <v>4220.84</v>
      </c>
      <c r="AJ1179" t="s">
        <v>47</v>
      </c>
      <c r="AK1179" t="s">
        <v>8234</v>
      </c>
      <c r="AL1179" t="s">
        <v>8234</v>
      </c>
      <c r="AM1179">
        <f>IF(Customers[[#This Row],[Customer Status]]="Churned",1,0)</f>
        <v>0</v>
      </c>
      <c r="AN1179" t="str">
        <f>IF(Customers[[#This Row],[Monthly Charge]]&gt;=_xlfn.PERCENTILE.INC(Customers[Monthly Charge],0.75),"High-value","Other")</f>
        <v>Other</v>
      </c>
    </row>
    <row r="1180" spans="1:40" x14ac:dyDescent="0.25">
      <c r="A1180" t="s">
        <v>1895</v>
      </c>
      <c r="B1180" t="s">
        <v>39</v>
      </c>
      <c r="C1180" s="1">
        <v>47</v>
      </c>
      <c r="D1180" t="s">
        <v>43</v>
      </c>
      <c r="E1180" s="1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 s="1">
        <v>0</v>
      </c>
      <c r="K1180" s="1">
        <v>4</v>
      </c>
      <c r="L1180" t="s">
        <v>54</v>
      </c>
      <c r="M1180" t="s">
        <v>40</v>
      </c>
      <c r="N1180" s="2">
        <v>7.39</v>
      </c>
      <c r="O1180" t="s">
        <v>40</v>
      </c>
      <c r="P1180" t="s">
        <v>40</v>
      </c>
      <c r="Q1180" t="s">
        <v>55</v>
      </c>
      <c r="R1180" s="1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 s="3">
        <v>93.5</v>
      </c>
      <c r="AE1180" s="3">
        <v>362.2</v>
      </c>
      <c r="AF1180" s="3">
        <v>0</v>
      </c>
      <c r="AG1180" s="3">
        <v>0</v>
      </c>
      <c r="AH1180" s="3">
        <v>29.56</v>
      </c>
      <c r="AI1180" s="3">
        <v>391.76</v>
      </c>
      <c r="AJ1180" t="s">
        <v>57</v>
      </c>
      <c r="AK1180" t="s">
        <v>58</v>
      </c>
      <c r="AL1180" t="s">
        <v>104</v>
      </c>
      <c r="AM1180">
        <f>IF(Customers[[#This Row],[Customer Status]]="Churned",1,0)</f>
        <v>1</v>
      </c>
      <c r="AN1180" t="str">
        <f>IF(Customers[[#This Row],[Monthly Charge]]&gt;=_xlfn.PERCENTILE.INC(Customers[Monthly Charge],0.75),"High-value","Other")</f>
        <v>High-value</v>
      </c>
    </row>
    <row r="1181" spans="1:40" x14ac:dyDescent="0.25">
      <c r="A1181" t="s">
        <v>1896</v>
      </c>
      <c r="B1181" t="s">
        <v>39</v>
      </c>
      <c r="C1181" s="1">
        <v>30</v>
      </c>
      <c r="D1181" t="s">
        <v>43</v>
      </c>
      <c r="E1181" s="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 s="1">
        <v>0</v>
      </c>
      <c r="K1181" s="1">
        <v>54</v>
      </c>
      <c r="L1181" t="s">
        <v>76</v>
      </c>
      <c r="M1181" t="s">
        <v>40</v>
      </c>
      <c r="N1181" s="2">
        <v>37.65</v>
      </c>
      <c r="O1181" t="s">
        <v>40</v>
      </c>
      <c r="P1181" t="s">
        <v>40</v>
      </c>
      <c r="Q1181" t="s">
        <v>55</v>
      </c>
      <c r="R1181" s="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 s="3">
        <v>94.75</v>
      </c>
      <c r="AE1181" s="3">
        <v>5121.75</v>
      </c>
      <c r="AF1181" s="3">
        <v>0</v>
      </c>
      <c r="AG1181" s="3">
        <v>70</v>
      </c>
      <c r="AH1181" s="3">
        <v>2033.1</v>
      </c>
      <c r="AI1181" s="3">
        <v>7224.85</v>
      </c>
      <c r="AJ1181" t="s">
        <v>47</v>
      </c>
      <c r="AK1181" t="s">
        <v>8234</v>
      </c>
      <c r="AL1181" t="s">
        <v>8234</v>
      </c>
      <c r="AM1181">
        <f>IF(Customers[[#This Row],[Customer Status]]="Churned",1,0)</f>
        <v>0</v>
      </c>
      <c r="AN1181" t="str">
        <f>IF(Customers[[#This Row],[Monthly Charge]]&gt;=_xlfn.PERCENTILE.INC(Customers[Monthly Charge],0.75),"High-value","Other")</f>
        <v>High-value</v>
      </c>
    </row>
    <row r="1182" spans="1:40" x14ac:dyDescent="0.25">
      <c r="A1182" t="s">
        <v>1897</v>
      </c>
      <c r="B1182" t="s">
        <v>39</v>
      </c>
      <c r="C1182" s="1">
        <v>73</v>
      </c>
      <c r="D1182" t="s">
        <v>40</v>
      </c>
      <c r="E1182" s="1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 s="1">
        <v>1</v>
      </c>
      <c r="K1182" s="1">
        <v>47</v>
      </c>
      <c r="L1182" t="s">
        <v>42</v>
      </c>
      <c r="M1182" t="s">
        <v>40</v>
      </c>
      <c r="N1182" s="2">
        <v>26.95</v>
      </c>
      <c r="O1182" t="s">
        <v>43</v>
      </c>
      <c r="P1182" t="s">
        <v>40</v>
      </c>
      <c r="Q1182" t="s">
        <v>55</v>
      </c>
      <c r="R1182" s="1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 s="3">
        <v>70.55</v>
      </c>
      <c r="AE1182" s="3">
        <v>3309.25</v>
      </c>
      <c r="AF1182" s="3">
        <v>26.99</v>
      </c>
      <c r="AG1182" s="3">
        <v>0</v>
      </c>
      <c r="AH1182" s="3">
        <v>1266.6500000000001</v>
      </c>
      <c r="AI1182" s="3">
        <v>4548.91</v>
      </c>
      <c r="AJ1182" t="s">
        <v>57</v>
      </c>
      <c r="AK1182" t="s">
        <v>58</v>
      </c>
      <c r="AL1182" t="s">
        <v>104</v>
      </c>
      <c r="AM1182">
        <f>IF(Customers[[#This Row],[Customer Status]]="Churned",1,0)</f>
        <v>1</v>
      </c>
      <c r="AN1182" t="str">
        <f>IF(Customers[[#This Row],[Monthly Charge]]&gt;=_xlfn.PERCENTILE.INC(Customers[Monthly Charge],0.75),"High-value","Other")</f>
        <v>Other</v>
      </c>
    </row>
    <row r="1183" spans="1:40" x14ac:dyDescent="0.25">
      <c r="A1183" t="s">
        <v>1898</v>
      </c>
      <c r="B1183" t="s">
        <v>39</v>
      </c>
      <c r="C1183" s="1">
        <v>50</v>
      </c>
      <c r="D1183" t="s">
        <v>40</v>
      </c>
      <c r="E1183" s="1">
        <v>2</v>
      </c>
      <c r="F1183" t="s">
        <v>131</v>
      </c>
      <c r="G1183">
        <v>95501</v>
      </c>
      <c r="H1183">
        <v>40.796621000000002</v>
      </c>
      <c r="I1183">
        <v>-124.15428</v>
      </c>
      <c r="J1183" s="1">
        <v>1</v>
      </c>
      <c r="K1183" s="1">
        <v>11</v>
      </c>
      <c r="L1183" t="s">
        <v>42</v>
      </c>
      <c r="M1183" t="s">
        <v>40</v>
      </c>
      <c r="N1183" s="2">
        <v>15.04</v>
      </c>
      <c r="O1183" t="s">
        <v>40</v>
      </c>
      <c r="P1183" t="s">
        <v>43</v>
      </c>
      <c r="Q1183" t="s">
        <v>42</v>
      </c>
      <c r="R1183" s="1">
        <v>0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73</v>
      </c>
      <c r="AB1183" t="s">
        <v>43</v>
      </c>
      <c r="AC1183" t="s">
        <v>46</v>
      </c>
      <c r="AD1183" s="3">
        <v>25</v>
      </c>
      <c r="AE1183" s="3">
        <v>300.7</v>
      </c>
      <c r="AF1183" s="3">
        <v>0</v>
      </c>
      <c r="AG1183" s="3">
        <v>0</v>
      </c>
      <c r="AH1183" s="3">
        <v>165.44</v>
      </c>
      <c r="AI1183" s="3">
        <v>466.14</v>
      </c>
      <c r="AJ1183" t="s">
        <v>47</v>
      </c>
      <c r="AK1183" t="s">
        <v>8234</v>
      </c>
      <c r="AL1183" t="s">
        <v>8234</v>
      </c>
      <c r="AM1183">
        <f>IF(Customers[[#This Row],[Customer Status]]="Churned",1,0)</f>
        <v>0</v>
      </c>
      <c r="AN1183" t="str">
        <f>IF(Customers[[#This Row],[Monthly Charge]]&gt;=_xlfn.PERCENTILE.INC(Customers[Monthly Charge],0.75),"High-value","Other")</f>
        <v>Other</v>
      </c>
    </row>
    <row r="1184" spans="1:40" x14ac:dyDescent="0.25">
      <c r="A1184" t="s">
        <v>1899</v>
      </c>
      <c r="B1184" t="s">
        <v>49</v>
      </c>
      <c r="C1184" s="1">
        <v>51</v>
      </c>
      <c r="D1184" t="s">
        <v>40</v>
      </c>
      <c r="E1184" s="1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 s="1">
        <v>0</v>
      </c>
      <c r="K1184" s="1">
        <v>8</v>
      </c>
      <c r="L1184" t="s">
        <v>54</v>
      </c>
      <c r="M1184" t="s">
        <v>40</v>
      </c>
      <c r="N1184" s="2">
        <v>34.869999999999997</v>
      </c>
      <c r="O1184" t="s">
        <v>43</v>
      </c>
      <c r="P1184" t="s">
        <v>43</v>
      </c>
      <c r="Q1184" t="s">
        <v>42</v>
      </c>
      <c r="R1184" s="1">
        <v>0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51</v>
      </c>
      <c r="AB1184" t="s">
        <v>40</v>
      </c>
      <c r="AC1184" t="s">
        <v>183</v>
      </c>
      <c r="AD1184" s="3">
        <v>19.350000000000001</v>
      </c>
      <c r="AE1184" s="3">
        <v>152.6</v>
      </c>
      <c r="AF1184" s="3">
        <v>0</v>
      </c>
      <c r="AG1184" s="3">
        <v>0</v>
      </c>
      <c r="AH1184" s="3">
        <v>278.95999999999998</v>
      </c>
      <c r="AI1184" s="3">
        <v>431.56</v>
      </c>
      <c r="AJ1184" t="s">
        <v>47</v>
      </c>
      <c r="AK1184" t="s">
        <v>8234</v>
      </c>
      <c r="AL1184" t="s">
        <v>8234</v>
      </c>
      <c r="AM1184">
        <f>IF(Customers[[#This Row],[Customer Status]]="Churned",1,0)</f>
        <v>0</v>
      </c>
      <c r="AN1184" t="str">
        <f>IF(Customers[[#This Row],[Monthly Charge]]&gt;=_xlfn.PERCENTILE.INC(Customers[Monthly Charge],0.75),"High-value","Other")</f>
        <v>Other</v>
      </c>
    </row>
    <row r="1185" spans="1:40" x14ac:dyDescent="0.25">
      <c r="A1185" t="s">
        <v>1900</v>
      </c>
      <c r="B1185" t="s">
        <v>49</v>
      </c>
      <c r="C1185" s="1">
        <v>53</v>
      </c>
      <c r="D1185" t="s">
        <v>43</v>
      </c>
      <c r="E1185" s="1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 s="1">
        <v>0</v>
      </c>
      <c r="K1185" s="1">
        <v>1</v>
      </c>
      <c r="L1185" t="s">
        <v>42</v>
      </c>
      <c r="M1185" t="s">
        <v>43</v>
      </c>
      <c r="N1185" s="2">
        <v>0</v>
      </c>
      <c r="O1185" t="s">
        <v>43</v>
      </c>
      <c r="P1185" t="s">
        <v>40</v>
      </c>
      <c r="Q1185" t="s">
        <v>79</v>
      </c>
      <c r="R1185" s="1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 s="3">
        <v>35.25</v>
      </c>
      <c r="AE1185" s="3">
        <v>35.25</v>
      </c>
      <c r="AF1185" s="3">
        <v>0</v>
      </c>
      <c r="AG1185" s="3">
        <v>0</v>
      </c>
      <c r="AH1185" s="3">
        <v>0</v>
      </c>
      <c r="AI1185" s="3">
        <v>35.25</v>
      </c>
      <c r="AJ1185" t="s">
        <v>57</v>
      </c>
      <c r="AK1185" t="s">
        <v>117</v>
      </c>
      <c r="AL1185" t="s">
        <v>240</v>
      </c>
      <c r="AM1185">
        <f>IF(Customers[[#This Row],[Customer Status]]="Churned",1,0)</f>
        <v>1</v>
      </c>
      <c r="AN1185" t="str">
        <f>IF(Customers[[#This Row],[Monthly Charge]]&gt;=_xlfn.PERCENTILE.INC(Customers[Monthly Charge],0.75),"High-value","Other")</f>
        <v>Other</v>
      </c>
    </row>
    <row r="1186" spans="1:40" x14ac:dyDescent="0.25">
      <c r="A1186" t="s">
        <v>1902</v>
      </c>
      <c r="B1186" t="s">
        <v>49</v>
      </c>
      <c r="C1186" s="1">
        <v>42</v>
      </c>
      <c r="D1186" t="s">
        <v>40</v>
      </c>
      <c r="E1186" s="1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 s="1">
        <v>8</v>
      </c>
      <c r="K1186" s="1">
        <v>56</v>
      </c>
      <c r="L1186" t="s">
        <v>76</v>
      </c>
      <c r="M1186" t="s">
        <v>40</v>
      </c>
      <c r="N1186" s="2">
        <v>40.86</v>
      </c>
      <c r="O1186" t="s">
        <v>40</v>
      </c>
      <c r="P1186" t="s">
        <v>40</v>
      </c>
      <c r="Q1186" t="s">
        <v>55</v>
      </c>
      <c r="R1186" s="1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 s="3">
        <v>115.85</v>
      </c>
      <c r="AE1186" s="3">
        <v>6567.9</v>
      </c>
      <c r="AF1186" s="3">
        <v>0</v>
      </c>
      <c r="AG1186" s="3">
        <v>0</v>
      </c>
      <c r="AH1186" s="3">
        <v>2288.16</v>
      </c>
      <c r="AI1186" s="3">
        <v>8856.06</v>
      </c>
      <c r="AJ1186" t="s">
        <v>47</v>
      </c>
      <c r="AK1186" t="s">
        <v>8234</v>
      </c>
      <c r="AL1186" t="s">
        <v>8234</v>
      </c>
      <c r="AM1186">
        <f>IF(Customers[[#This Row],[Customer Status]]="Churned",1,0)</f>
        <v>0</v>
      </c>
      <c r="AN1186" t="str">
        <f>IF(Customers[[#This Row],[Monthly Charge]]&gt;=_xlfn.PERCENTILE.INC(Customers[Monthly Charge],0.75),"High-value","Other")</f>
        <v>High-value</v>
      </c>
    </row>
    <row r="1187" spans="1:40" x14ac:dyDescent="0.25">
      <c r="A1187" t="s">
        <v>1904</v>
      </c>
      <c r="B1187" t="s">
        <v>39</v>
      </c>
      <c r="C1187" s="1">
        <v>49</v>
      </c>
      <c r="D1187" t="s">
        <v>40</v>
      </c>
      <c r="E1187" s="1">
        <v>0</v>
      </c>
      <c r="F1187" t="s">
        <v>807</v>
      </c>
      <c r="G1187">
        <v>91105</v>
      </c>
      <c r="H1187">
        <v>34.13946</v>
      </c>
      <c r="I1187">
        <v>-118.16664900000001</v>
      </c>
      <c r="J1187" s="1">
        <v>5</v>
      </c>
      <c r="K1187" s="1">
        <v>34</v>
      </c>
      <c r="L1187" t="s">
        <v>129</v>
      </c>
      <c r="M1187" t="s">
        <v>40</v>
      </c>
      <c r="N1187" s="2">
        <v>11.52</v>
      </c>
      <c r="O1187" t="s">
        <v>40</v>
      </c>
      <c r="P1187" t="s">
        <v>43</v>
      </c>
      <c r="Q1187" t="s">
        <v>42</v>
      </c>
      <c r="R1187" s="1">
        <v>0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51</v>
      </c>
      <c r="AB1187" t="s">
        <v>43</v>
      </c>
      <c r="AC1187" t="s">
        <v>56</v>
      </c>
      <c r="AD1187" s="3">
        <v>24.7</v>
      </c>
      <c r="AE1187" s="3">
        <v>780.2</v>
      </c>
      <c r="AF1187" s="3">
        <v>0</v>
      </c>
      <c r="AG1187" s="3">
        <v>0</v>
      </c>
      <c r="AH1187" s="3">
        <v>391.68</v>
      </c>
      <c r="AI1187" s="3">
        <v>1171.8800000000001</v>
      </c>
      <c r="AJ1187" t="s">
        <v>47</v>
      </c>
      <c r="AK1187" t="s">
        <v>8234</v>
      </c>
      <c r="AL1187" t="s">
        <v>8234</v>
      </c>
      <c r="AM1187">
        <f>IF(Customers[[#This Row],[Customer Status]]="Churned",1,0)</f>
        <v>0</v>
      </c>
      <c r="AN1187" t="str">
        <f>IF(Customers[[#This Row],[Monthly Charge]]&gt;=_xlfn.PERCENTILE.INC(Customers[Monthly Charge],0.75),"High-value","Other")</f>
        <v>Other</v>
      </c>
    </row>
    <row r="1188" spans="1:40" x14ac:dyDescent="0.25">
      <c r="A1188" t="s">
        <v>1905</v>
      </c>
      <c r="B1188" t="s">
        <v>49</v>
      </c>
      <c r="C1188" s="1">
        <v>32</v>
      </c>
      <c r="D1188" t="s">
        <v>40</v>
      </c>
      <c r="E1188" s="1">
        <v>0</v>
      </c>
      <c r="F1188" t="s">
        <v>568</v>
      </c>
      <c r="G1188">
        <v>90604</v>
      </c>
      <c r="H1188">
        <v>33.929704000000001</v>
      </c>
      <c r="I1188">
        <v>-118.01208</v>
      </c>
      <c r="J1188" s="1">
        <v>1</v>
      </c>
      <c r="K1188" s="1">
        <v>1</v>
      </c>
      <c r="L1188" t="s">
        <v>54</v>
      </c>
      <c r="M1188" t="s">
        <v>40</v>
      </c>
      <c r="N1188" s="2">
        <v>38.89</v>
      </c>
      <c r="O1188" t="s">
        <v>43</v>
      </c>
      <c r="P1188" t="s">
        <v>40</v>
      </c>
      <c r="Q1188" t="s">
        <v>55</v>
      </c>
      <c r="R1188" s="1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 s="3">
        <v>75.349999999999994</v>
      </c>
      <c r="AE1188" s="3">
        <v>75.349999999999994</v>
      </c>
      <c r="AF1188" s="3">
        <v>0</v>
      </c>
      <c r="AG1188" s="3">
        <v>0</v>
      </c>
      <c r="AH1188" s="3">
        <v>38.89</v>
      </c>
      <c r="AI1188" s="3">
        <v>114.24</v>
      </c>
      <c r="AJ1188" t="s">
        <v>98</v>
      </c>
      <c r="AK1188" t="s">
        <v>8234</v>
      </c>
      <c r="AL1188" t="s">
        <v>8234</v>
      </c>
      <c r="AM1188">
        <f>IF(Customers[[#This Row],[Customer Status]]="Churned",1,0)</f>
        <v>0</v>
      </c>
      <c r="AN1188" t="str">
        <f>IF(Customers[[#This Row],[Monthly Charge]]&gt;=_xlfn.PERCENTILE.INC(Customers[Monthly Charge],0.75),"High-value","Other")</f>
        <v>Other</v>
      </c>
    </row>
    <row r="1189" spans="1:40" x14ac:dyDescent="0.25">
      <c r="A1189" t="s">
        <v>1906</v>
      </c>
      <c r="B1189" t="s">
        <v>49</v>
      </c>
      <c r="C1189" s="1">
        <v>40</v>
      </c>
      <c r="D1189" t="s">
        <v>43</v>
      </c>
      <c r="E1189" s="1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 s="1">
        <v>0</v>
      </c>
      <c r="K1189" s="1">
        <v>9</v>
      </c>
      <c r="L1189" t="s">
        <v>54</v>
      </c>
      <c r="M1189" t="s">
        <v>40</v>
      </c>
      <c r="N1189" s="2">
        <v>41.02</v>
      </c>
      <c r="O1189" t="s">
        <v>43</v>
      </c>
      <c r="P1189" t="s">
        <v>40</v>
      </c>
      <c r="Q1189" t="s">
        <v>79</v>
      </c>
      <c r="R1189" s="1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 s="3">
        <v>55.35</v>
      </c>
      <c r="AE1189" s="3">
        <v>449.75</v>
      </c>
      <c r="AF1189" s="3">
        <v>0</v>
      </c>
      <c r="AG1189" s="3">
        <v>0</v>
      </c>
      <c r="AH1189" s="3">
        <v>369.18</v>
      </c>
      <c r="AI1189" s="3">
        <v>818.93</v>
      </c>
      <c r="AJ1189" t="s">
        <v>57</v>
      </c>
      <c r="AK1189" t="s">
        <v>58</v>
      </c>
      <c r="AL1189" t="s">
        <v>59</v>
      </c>
      <c r="AM1189">
        <f>IF(Customers[[#This Row],[Customer Status]]="Churned",1,0)</f>
        <v>1</v>
      </c>
      <c r="AN1189" t="str">
        <f>IF(Customers[[#This Row],[Monthly Charge]]&gt;=_xlfn.PERCENTILE.INC(Customers[Monthly Charge],0.75),"High-value","Other")</f>
        <v>Other</v>
      </c>
    </row>
    <row r="1190" spans="1:40" x14ac:dyDescent="0.25">
      <c r="A1190" t="s">
        <v>1907</v>
      </c>
      <c r="B1190" t="s">
        <v>49</v>
      </c>
      <c r="C1190" s="1">
        <v>74</v>
      </c>
      <c r="D1190" t="s">
        <v>40</v>
      </c>
      <c r="E1190" s="1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 s="1">
        <v>6</v>
      </c>
      <c r="K1190" s="1">
        <v>46</v>
      </c>
      <c r="L1190" t="s">
        <v>42</v>
      </c>
      <c r="M1190" t="s">
        <v>40</v>
      </c>
      <c r="N1190" s="2">
        <v>4.2</v>
      </c>
      <c r="O1190" t="s">
        <v>40</v>
      </c>
      <c r="P1190" t="s">
        <v>40</v>
      </c>
      <c r="Q1190" t="s">
        <v>55</v>
      </c>
      <c r="R1190" s="1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 s="3">
        <v>98.85</v>
      </c>
      <c r="AE1190" s="3">
        <v>4564.8999999999996</v>
      </c>
      <c r="AF1190" s="3">
        <v>0</v>
      </c>
      <c r="AG1190" s="3">
        <v>0</v>
      </c>
      <c r="AH1190" s="3">
        <v>193.2</v>
      </c>
      <c r="AI1190" s="3">
        <v>4758.1000000000004</v>
      </c>
      <c r="AJ1190" t="s">
        <v>47</v>
      </c>
      <c r="AK1190" t="s">
        <v>8234</v>
      </c>
      <c r="AL1190" t="s">
        <v>8234</v>
      </c>
      <c r="AM1190">
        <f>IF(Customers[[#This Row],[Customer Status]]="Churned",1,0)</f>
        <v>0</v>
      </c>
      <c r="AN1190" t="str">
        <f>IF(Customers[[#This Row],[Monthly Charge]]&gt;=_xlfn.PERCENTILE.INC(Customers[Monthly Charge],0.75),"High-value","Other")</f>
        <v>High-value</v>
      </c>
    </row>
    <row r="1191" spans="1:40" x14ac:dyDescent="0.25">
      <c r="A1191" t="s">
        <v>1909</v>
      </c>
      <c r="B1191" t="s">
        <v>49</v>
      </c>
      <c r="C1191" s="1">
        <v>39</v>
      </c>
      <c r="D1191" t="s">
        <v>40</v>
      </c>
      <c r="E1191" s="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 s="1">
        <v>6</v>
      </c>
      <c r="K1191" s="1">
        <v>60</v>
      </c>
      <c r="L1191" t="s">
        <v>76</v>
      </c>
      <c r="M1191" t="s">
        <v>40</v>
      </c>
      <c r="N1191" s="2">
        <v>15.24</v>
      </c>
      <c r="O1191" t="s">
        <v>43</v>
      </c>
      <c r="P1191" t="s">
        <v>40</v>
      </c>
      <c r="Q1191" t="s">
        <v>79</v>
      </c>
      <c r="R1191" s="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 s="3">
        <v>59.8</v>
      </c>
      <c r="AE1191" s="3">
        <v>3561.15</v>
      </c>
      <c r="AF1191" s="3">
        <v>0</v>
      </c>
      <c r="AG1191" s="3">
        <v>0</v>
      </c>
      <c r="AH1191" s="3">
        <v>914.4</v>
      </c>
      <c r="AI1191" s="3">
        <v>4475.55</v>
      </c>
      <c r="AJ1191" t="s">
        <v>47</v>
      </c>
      <c r="AK1191" t="s">
        <v>8234</v>
      </c>
      <c r="AL1191" t="s">
        <v>8234</v>
      </c>
      <c r="AM1191">
        <f>IF(Customers[[#This Row],[Customer Status]]="Churned",1,0)</f>
        <v>0</v>
      </c>
      <c r="AN1191" t="str">
        <f>IF(Customers[[#This Row],[Monthly Charge]]&gt;=_xlfn.PERCENTILE.INC(Customers[Monthly Charge],0.75),"High-value","Other")</f>
        <v>Other</v>
      </c>
    </row>
    <row r="1192" spans="1:40" x14ac:dyDescent="0.25">
      <c r="A1192" t="s">
        <v>1910</v>
      </c>
      <c r="B1192" t="s">
        <v>49</v>
      </c>
      <c r="C1192" s="1">
        <v>65</v>
      </c>
      <c r="D1192" t="s">
        <v>40</v>
      </c>
      <c r="E1192" s="1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 s="1">
        <v>8</v>
      </c>
      <c r="K1192" s="1">
        <v>22</v>
      </c>
      <c r="L1192" t="s">
        <v>42</v>
      </c>
      <c r="M1192" t="s">
        <v>40</v>
      </c>
      <c r="N1192" s="2">
        <v>22.38</v>
      </c>
      <c r="O1192" t="s">
        <v>43</v>
      </c>
      <c r="P1192" t="s">
        <v>40</v>
      </c>
      <c r="Q1192" t="s">
        <v>55</v>
      </c>
      <c r="R1192" s="1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 s="3">
        <v>89.75</v>
      </c>
      <c r="AE1192" s="3">
        <v>1938.9</v>
      </c>
      <c r="AF1192" s="3">
        <v>0</v>
      </c>
      <c r="AG1192" s="3">
        <v>0</v>
      </c>
      <c r="AH1192" s="3">
        <v>492.36</v>
      </c>
      <c r="AI1192" s="3">
        <v>2431.2600000000002</v>
      </c>
      <c r="AJ1192" t="s">
        <v>47</v>
      </c>
      <c r="AK1192" t="s">
        <v>8234</v>
      </c>
      <c r="AL1192" t="s">
        <v>8234</v>
      </c>
      <c r="AM1192">
        <f>IF(Customers[[#This Row],[Customer Status]]="Churned",1,0)</f>
        <v>0</v>
      </c>
      <c r="AN1192" t="str">
        <f>IF(Customers[[#This Row],[Monthly Charge]]&gt;=_xlfn.PERCENTILE.INC(Customers[Monthly Charge],0.75),"High-value","Other")</f>
        <v>High-value</v>
      </c>
    </row>
    <row r="1193" spans="1:40" x14ac:dyDescent="0.25">
      <c r="A1193" t="s">
        <v>1911</v>
      </c>
      <c r="B1193" t="s">
        <v>49</v>
      </c>
      <c r="C1193" s="1">
        <v>26</v>
      </c>
      <c r="D1193" t="s">
        <v>43</v>
      </c>
      <c r="E1193" s="1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 s="1">
        <v>0</v>
      </c>
      <c r="K1193" s="1">
        <v>39</v>
      </c>
      <c r="L1193" t="s">
        <v>129</v>
      </c>
      <c r="M1193" t="s">
        <v>40</v>
      </c>
      <c r="N1193" s="2">
        <v>48.02</v>
      </c>
      <c r="O1193" t="s">
        <v>43</v>
      </c>
      <c r="P1193" t="s">
        <v>43</v>
      </c>
      <c r="Q1193" t="s">
        <v>42</v>
      </c>
      <c r="R1193" s="1">
        <v>0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45</v>
      </c>
      <c r="AB1193" t="s">
        <v>43</v>
      </c>
      <c r="AC1193" t="s">
        <v>46</v>
      </c>
      <c r="AD1193" s="3">
        <v>19.899999999999999</v>
      </c>
      <c r="AE1193" s="3">
        <v>791.15</v>
      </c>
      <c r="AF1193" s="3">
        <v>20.170000000000002</v>
      </c>
      <c r="AG1193" s="3">
        <v>0</v>
      </c>
      <c r="AH1193" s="3">
        <v>1872.78</v>
      </c>
      <c r="AI1193" s="3">
        <v>2643.76</v>
      </c>
      <c r="AJ1193" t="s">
        <v>47</v>
      </c>
      <c r="AK1193" t="s">
        <v>8234</v>
      </c>
      <c r="AL1193" t="s">
        <v>8234</v>
      </c>
      <c r="AM1193">
        <f>IF(Customers[[#This Row],[Customer Status]]="Churned",1,0)</f>
        <v>0</v>
      </c>
      <c r="AN1193" t="str">
        <f>IF(Customers[[#This Row],[Monthly Charge]]&gt;=_xlfn.PERCENTILE.INC(Customers[Monthly Charge],0.75),"High-value","Other")</f>
        <v>Other</v>
      </c>
    </row>
    <row r="1194" spans="1:40" x14ac:dyDescent="0.25">
      <c r="A1194" t="s">
        <v>1913</v>
      </c>
      <c r="B1194" t="s">
        <v>49</v>
      </c>
      <c r="C1194" s="1">
        <v>37</v>
      </c>
      <c r="D1194" t="s">
        <v>40</v>
      </c>
      <c r="E1194" s="1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 s="1">
        <v>5</v>
      </c>
      <c r="K1194" s="1">
        <v>2</v>
      </c>
      <c r="L1194" t="s">
        <v>54</v>
      </c>
      <c r="M1194" t="s">
        <v>40</v>
      </c>
      <c r="N1194" s="2">
        <v>7.27</v>
      </c>
      <c r="O1194" t="s">
        <v>43</v>
      </c>
      <c r="P1194" t="s">
        <v>43</v>
      </c>
      <c r="Q1194" t="s">
        <v>42</v>
      </c>
      <c r="R1194" s="1">
        <v>0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51</v>
      </c>
      <c r="AB1194" t="s">
        <v>43</v>
      </c>
      <c r="AC1194" t="s">
        <v>46</v>
      </c>
      <c r="AD1194" s="3">
        <v>20.3</v>
      </c>
      <c r="AE1194" s="3">
        <v>40.25</v>
      </c>
      <c r="AF1194" s="3">
        <v>0</v>
      </c>
      <c r="AG1194" s="3">
        <v>0</v>
      </c>
      <c r="AH1194" s="3">
        <v>14.54</v>
      </c>
      <c r="AI1194" s="3">
        <v>54.79</v>
      </c>
      <c r="AJ1194" t="s">
        <v>98</v>
      </c>
      <c r="AK1194" t="s">
        <v>8234</v>
      </c>
      <c r="AL1194" t="s">
        <v>8234</v>
      </c>
      <c r="AM1194">
        <f>IF(Customers[[#This Row],[Customer Status]]="Churned",1,0)</f>
        <v>0</v>
      </c>
      <c r="AN1194" t="str">
        <f>IF(Customers[[#This Row],[Monthly Charge]]&gt;=_xlfn.PERCENTILE.INC(Customers[Monthly Charge],0.75),"High-value","Other")</f>
        <v>Other</v>
      </c>
    </row>
    <row r="1195" spans="1:40" x14ac:dyDescent="0.25">
      <c r="A1195" t="s">
        <v>1914</v>
      </c>
      <c r="B1195" t="s">
        <v>49</v>
      </c>
      <c r="C1195" s="1">
        <v>24</v>
      </c>
      <c r="D1195" t="s">
        <v>40</v>
      </c>
      <c r="E1195" s="1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 s="1">
        <v>4</v>
      </c>
      <c r="K1195" s="1">
        <v>35</v>
      </c>
      <c r="L1195" t="s">
        <v>129</v>
      </c>
      <c r="M1195" t="s">
        <v>40</v>
      </c>
      <c r="N1195" s="2">
        <v>41.02</v>
      </c>
      <c r="O1195" t="s">
        <v>43</v>
      </c>
      <c r="P1195" t="s">
        <v>43</v>
      </c>
      <c r="Q1195" t="s">
        <v>42</v>
      </c>
      <c r="R1195" s="1">
        <v>0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45</v>
      </c>
      <c r="AB1195" t="s">
        <v>43</v>
      </c>
      <c r="AC1195" t="s">
        <v>56</v>
      </c>
      <c r="AD1195" s="3">
        <v>20.05</v>
      </c>
      <c r="AE1195" s="3">
        <v>746.75</v>
      </c>
      <c r="AF1195" s="3">
        <v>0</v>
      </c>
      <c r="AG1195" s="3">
        <v>0</v>
      </c>
      <c r="AH1195" s="3">
        <v>1435.7</v>
      </c>
      <c r="AI1195" s="3">
        <v>2182.4499999999998</v>
      </c>
      <c r="AJ1195" t="s">
        <v>47</v>
      </c>
      <c r="AK1195" t="s">
        <v>8234</v>
      </c>
      <c r="AL1195" t="s">
        <v>8234</v>
      </c>
      <c r="AM1195">
        <f>IF(Customers[[#This Row],[Customer Status]]="Churned",1,0)</f>
        <v>0</v>
      </c>
      <c r="AN1195" t="str">
        <f>IF(Customers[[#This Row],[Monthly Charge]]&gt;=_xlfn.PERCENTILE.INC(Customers[Monthly Charge],0.75),"High-value","Other")</f>
        <v>Other</v>
      </c>
    </row>
    <row r="1196" spans="1:40" x14ac:dyDescent="0.25">
      <c r="A1196" t="s">
        <v>1915</v>
      </c>
      <c r="B1196" t="s">
        <v>49</v>
      </c>
      <c r="C1196" s="1">
        <v>55</v>
      </c>
      <c r="D1196" t="s">
        <v>43</v>
      </c>
      <c r="E1196" s="1">
        <v>3</v>
      </c>
      <c r="F1196" t="s">
        <v>50</v>
      </c>
      <c r="G1196">
        <v>91202</v>
      </c>
      <c r="H1196">
        <v>34.167926000000001</v>
      </c>
      <c r="I1196">
        <v>-118.267539</v>
      </c>
      <c r="J1196" s="1">
        <v>0</v>
      </c>
      <c r="K1196" s="1">
        <v>25</v>
      </c>
      <c r="L1196" t="s">
        <v>42</v>
      </c>
      <c r="M1196" t="s">
        <v>40</v>
      </c>
      <c r="N1196" s="2">
        <v>3.07</v>
      </c>
      <c r="O1196" t="s">
        <v>43</v>
      </c>
      <c r="P1196" t="s">
        <v>43</v>
      </c>
      <c r="Q1196" t="s">
        <v>42</v>
      </c>
      <c r="R1196" s="1">
        <v>0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51</v>
      </c>
      <c r="AB1196" t="s">
        <v>43</v>
      </c>
      <c r="AC1196" t="s">
        <v>46</v>
      </c>
      <c r="AD1196" s="3">
        <v>20.8</v>
      </c>
      <c r="AE1196" s="3">
        <v>460.2</v>
      </c>
      <c r="AF1196" s="3">
        <v>21.81</v>
      </c>
      <c r="AG1196" s="3">
        <v>0</v>
      </c>
      <c r="AH1196" s="3">
        <v>76.75</v>
      </c>
      <c r="AI1196" s="3">
        <v>515.14</v>
      </c>
      <c r="AJ1196" t="s">
        <v>47</v>
      </c>
      <c r="AK1196" t="s">
        <v>8234</v>
      </c>
      <c r="AL1196" t="s">
        <v>8234</v>
      </c>
      <c r="AM1196">
        <f>IF(Customers[[#This Row],[Customer Status]]="Churned",1,0)</f>
        <v>0</v>
      </c>
      <c r="AN1196" t="str">
        <f>IF(Customers[[#This Row],[Monthly Charge]]&gt;=_xlfn.PERCENTILE.INC(Customers[Monthly Charge],0.75),"High-value","Other")</f>
        <v>Other</v>
      </c>
    </row>
    <row r="1197" spans="1:40" x14ac:dyDescent="0.25">
      <c r="A1197" t="s">
        <v>1916</v>
      </c>
      <c r="B1197" t="s">
        <v>49</v>
      </c>
      <c r="C1197" s="1">
        <v>59</v>
      </c>
      <c r="D1197" t="s">
        <v>43</v>
      </c>
      <c r="E1197" s="1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 s="1">
        <v>0</v>
      </c>
      <c r="K1197" s="1">
        <v>1</v>
      </c>
      <c r="L1197" t="s">
        <v>42</v>
      </c>
      <c r="M1197" t="s">
        <v>40</v>
      </c>
      <c r="N1197" s="2">
        <v>4.04</v>
      </c>
      <c r="O1197" t="s">
        <v>43</v>
      </c>
      <c r="P1197" t="s">
        <v>40</v>
      </c>
      <c r="Q1197" t="s">
        <v>55</v>
      </c>
      <c r="R1197" s="1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 s="3">
        <v>79.55</v>
      </c>
      <c r="AE1197" s="3">
        <v>79.55</v>
      </c>
      <c r="AF1197" s="3">
        <v>0</v>
      </c>
      <c r="AG1197" s="3">
        <v>0</v>
      </c>
      <c r="AH1197" s="3">
        <v>4.04</v>
      </c>
      <c r="AI1197" s="3">
        <v>83.59</v>
      </c>
      <c r="AJ1197" t="s">
        <v>57</v>
      </c>
      <c r="AK1197" t="s">
        <v>109</v>
      </c>
      <c r="AL1197" t="s">
        <v>110</v>
      </c>
      <c r="AM1197">
        <f>IF(Customers[[#This Row],[Customer Status]]="Churned",1,0)</f>
        <v>1</v>
      </c>
      <c r="AN1197" t="str">
        <f>IF(Customers[[#This Row],[Monthly Charge]]&gt;=_xlfn.PERCENTILE.INC(Customers[Monthly Charge],0.75),"High-value","Other")</f>
        <v>Other</v>
      </c>
    </row>
    <row r="1198" spans="1:40" x14ac:dyDescent="0.25">
      <c r="A1198" t="s">
        <v>1917</v>
      </c>
      <c r="B1198" t="s">
        <v>39</v>
      </c>
      <c r="C1198" s="1">
        <v>77</v>
      </c>
      <c r="D1198" t="s">
        <v>43</v>
      </c>
      <c r="E1198" s="1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 s="1">
        <v>0</v>
      </c>
      <c r="K1198" s="1">
        <v>18</v>
      </c>
      <c r="L1198" t="s">
        <v>62</v>
      </c>
      <c r="M1198" t="s">
        <v>40</v>
      </c>
      <c r="N1198" s="2">
        <v>37.53</v>
      </c>
      <c r="O1198" t="s">
        <v>43</v>
      </c>
      <c r="P1198" t="s">
        <v>43</v>
      </c>
      <c r="Q1198" t="s">
        <v>42</v>
      </c>
      <c r="R1198" s="1">
        <v>0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45</v>
      </c>
      <c r="AB1198" t="s">
        <v>43</v>
      </c>
      <c r="AC1198" t="s">
        <v>56</v>
      </c>
      <c r="AD1198" s="3">
        <v>20.350000000000001</v>
      </c>
      <c r="AE1198" s="3">
        <v>369.6</v>
      </c>
      <c r="AF1198" s="3">
        <v>0</v>
      </c>
      <c r="AG1198" s="3">
        <v>0</v>
      </c>
      <c r="AH1198" s="3">
        <v>675.54</v>
      </c>
      <c r="AI1198" s="3">
        <v>1045.1400000000001</v>
      </c>
      <c r="AJ1198" t="s">
        <v>47</v>
      </c>
      <c r="AK1198" t="s">
        <v>8234</v>
      </c>
      <c r="AL1198" t="s">
        <v>8234</v>
      </c>
      <c r="AM1198">
        <f>IF(Customers[[#This Row],[Customer Status]]="Churned",1,0)</f>
        <v>0</v>
      </c>
      <c r="AN1198" t="str">
        <f>IF(Customers[[#This Row],[Monthly Charge]]&gt;=_xlfn.PERCENTILE.INC(Customers[Monthly Charge],0.75),"High-value","Other")</f>
        <v>Other</v>
      </c>
    </row>
    <row r="1199" spans="1:40" x14ac:dyDescent="0.25">
      <c r="A1199" t="s">
        <v>1918</v>
      </c>
      <c r="B1199" t="s">
        <v>49</v>
      </c>
      <c r="C1199" s="1">
        <v>45</v>
      </c>
      <c r="D1199" t="s">
        <v>43</v>
      </c>
      <c r="E1199" s="1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 s="1">
        <v>0</v>
      </c>
      <c r="K1199" s="1">
        <v>3</v>
      </c>
      <c r="L1199" t="s">
        <v>42</v>
      </c>
      <c r="M1199" t="s">
        <v>40</v>
      </c>
      <c r="N1199" s="2">
        <v>26.38</v>
      </c>
      <c r="O1199" t="s">
        <v>43</v>
      </c>
      <c r="P1199" t="s">
        <v>40</v>
      </c>
      <c r="Q1199" t="s">
        <v>79</v>
      </c>
      <c r="R1199" s="1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 s="3">
        <v>50.5</v>
      </c>
      <c r="AE1199" s="3">
        <v>147.75</v>
      </c>
      <c r="AF1199" s="3">
        <v>0</v>
      </c>
      <c r="AG1199" s="3">
        <v>0</v>
      </c>
      <c r="AH1199" s="3">
        <v>79.14</v>
      </c>
      <c r="AI1199" s="3">
        <v>226.89</v>
      </c>
      <c r="AJ1199" t="s">
        <v>98</v>
      </c>
      <c r="AK1199" t="s">
        <v>8234</v>
      </c>
      <c r="AL1199" t="s">
        <v>8234</v>
      </c>
      <c r="AM1199">
        <f>IF(Customers[[#This Row],[Customer Status]]="Churned",1,0)</f>
        <v>0</v>
      </c>
      <c r="AN1199" t="str">
        <f>IF(Customers[[#This Row],[Monthly Charge]]&gt;=_xlfn.PERCENTILE.INC(Customers[Monthly Charge],0.75),"High-value","Other")</f>
        <v>Other</v>
      </c>
    </row>
    <row r="1200" spans="1:40" x14ac:dyDescent="0.25">
      <c r="A1200" t="s">
        <v>1919</v>
      </c>
      <c r="B1200" t="s">
        <v>49</v>
      </c>
      <c r="C1200" s="1">
        <v>63</v>
      </c>
      <c r="D1200" t="s">
        <v>43</v>
      </c>
      <c r="E1200" s="1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 s="1">
        <v>0</v>
      </c>
      <c r="K1200" s="1">
        <v>66</v>
      </c>
      <c r="L1200" t="s">
        <v>42</v>
      </c>
      <c r="M1200" t="s">
        <v>40</v>
      </c>
      <c r="N1200" s="2">
        <v>37.94</v>
      </c>
      <c r="O1200" t="s">
        <v>43</v>
      </c>
      <c r="P1200" t="s">
        <v>43</v>
      </c>
      <c r="Q1200" t="s">
        <v>42</v>
      </c>
      <c r="R1200" s="1">
        <v>0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43</v>
      </c>
      <c r="AA1200" t="s">
        <v>73</v>
      </c>
      <c r="AB1200" t="s">
        <v>43</v>
      </c>
      <c r="AC1200" t="s">
        <v>46</v>
      </c>
      <c r="AD1200" s="3">
        <v>19.95</v>
      </c>
      <c r="AE1200" s="3">
        <v>1269.0999999999999</v>
      </c>
      <c r="AF1200" s="3">
        <v>0</v>
      </c>
      <c r="AG1200" s="3">
        <v>0</v>
      </c>
      <c r="AH1200" s="3">
        <v>2504.04</v>
      </c>
      <c r="AI1200" s="3">
        <v>3773.14</v>
      </c>
      <c r="AJ1200" t="s">
        <v>47</v>
      </c>
      <c r="AK1200" t="s">
        <v>8234</v>
      </c>
      <c r="AL1200" t="s">
        <v>8234</v>
      </c>
      <c r="AM1200">
        <f>IF(Customers[[#This Row],[Customer Status]]="Churned",1,0)</f>
        <v>0</v>
      </c>
      <c r="AN1200" t="str">
        <f>IF(Customers[[#This Row],[Monthly Charge]]&gt;=_xlfn.PERCENTILE.INC(Customers[Monthly Charge],0.75),"High-value","Other")</f>
        <v>Other</v>
      </c>
    </row>
    <row r="1201" spans="1:40" x14ac:dyDescent="0.25">
      <c r="A1201" t="s">
        <v>1920</v>
      </c>
      <c r="B1201" t="s">
        <v>49</v>
      </c>
      <c r="C1201" s="1">
        <v>56</v>
      </c>
      <c r="D1201" t="s">
        <v>43</v>
      </c>
      <c r="E1201" s="1">
        <v>0</v>
      </c>
      <c r="F1201" t="s">
        <v>763</v>
      </c>
      <c r="G1201">
        <v>93307</v>
      </c>
      <c r="H1201">
        <v>35.280113</v>
      </c>
      <c r="I1201">
        <v>-118.962329</v>
      </c>
      <c r="J1201" s="1">
        <v>0</v>
      </c>
      <c r="K1201" s="1">
        <v>29</v>
      </c>
      <c r="L1201" t="s">
        <v>42</v>
      </c>
      <c r="M1201" t="s">
        <v>40</v>
      </c>
      <c r="N1201" s="2">
        <v>9.49</v>
      </c>
      <c r="O1201" t="s">
        <v>40</v>
      </c>
      <c r="P1201" t="s">
        <v>40</v>
      </c>
      <c r="Q1201" t="s">
        <v>55</v>
      </c>
      <c r="R1201" s="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 s="3">
        <v>84.9</v>
      </c>
      <c r="AE1201" s="3">
        <v>2516.1999999999998</v>
      </c>
      <c r="AF1201" s="3">
        <v>47.04</v>
      </c>
      <c r="AG1201" s="3">
        <v>0</v>
      </c>
      <c r="AH1201" s="3">
        <v>275.20999999999998</v>
      </c>
      <c r="AI1201" s="3">
        <v>2744.37</v>
      </c>
      <c r="AJ1201" t="s">
        <v>47</v>
      </c>
      <c r="AK1201" t="s">
        <v>8234</v>
      </c>
      <c r="AL1201" t="s">
        <v>8234</v>
      </c>
      <c r="AM1201">
        <f>IF(Customers[[#This Row],[Customer Status]]="Churned",1,0)</f>
        <v>0</v>
      </c>
      <c r="AN1201" t="str">
        <f>IF(Customers[[#This Row],[Monthly Charge]]&gt;=_xlfn.PERCENTILE.INC(Customers[Monthly Charge],0.75),"High-value","Other")</f>
        <v>Other</v>
      </c>
    </row>
    <row r="1202" spans="1:40" x14ac:dyDescent="0.25">
      <c r="A1202" t="s">
        <v>1921</v>
      </c>
      <c r="B1202" t="s">
        <v>49</v>
      </c>
      <c r="C1202" s="1">
        <v>39</v>
      </c>
      <c r="D1202" t="s">
        <v>43</v>
      </c>
      <c r="E1202" s="1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 s="1">
        <v>0</v>
      </c>
      <c r="K1202" s="1">
        <v>66</v>
      </c>
      <c r="L1202" t="s">
        <v>72</v>
      </c>
      <c r="M1202" t="s">
        <v>40</v>
      </c>
      <c r="N1202" s="2">
        <v>49.13</v>
      </c>
      <c r="O1202" t="s">
        <v>40</v>
      </c>
      <c r="P1202" t="s">
        <v>43</v>
      </c>
      <c r="Q1202" t="s">
        <v>42</v>
      </c>
      <c r="R1202" s="1">
        <v>0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73</v>
      </c>
      <c r="AB1202" t="s">
        <v>43</v>
      </c>
      <c r="AC1202" t="s">
        <v>46</v>
      </c>
      <c r="AD1202" s="3">
        <v>25.1</v>
      </c>
      <c r="AE1202" s="3">
        <v>1697.7</v>
      </c>
      <c r="AF1202" s="3">
        <v>0</v>
      </c>
      <c r="AG1202" s="3">
        <v>0</v>
      </c>
      <c r="AH1202" s="3">
        <v>3242.58</v>
      </c>
      <c r="AI1202" s="3">
        <v>4940.28</v>
      </c>
      <c r="AJ1202" t="s">
        <v>47</v>
      </c>
      <c r="AK1202" t="s">
        <v>8234</v>
      </c>
      <c r="AL1202" t="s">
        <v>8234</v>
      </c>
      <c r="AM1202">
        <f>IF(Customers[[#This Row],[Customer Status]]="Churned",1,0)</f>
        <v>0</v>
      </c>
      <c r="AN1202" t="str">
        <f>IF(Customers[[#This Row],[Monthly Charge]]&gt;=_xlfn.PERCENTILE.INC(Customers[Monthly Charge],0.75),"High-value","Other")</f>
        <v>Other</v>
      </c>
    </row>
    <row r="1203" spans="1:40" x14ac:dyDescent="0.25">
      <c r="A1203" t="s">
        <v>1922</v>
      </c>
      <c r="B1203" t="s">
        <v>39</v>
      </c>
      <c r="C1203" s="1">
        <v>30</v>
      </c>
      <c r="D1203" t="s">
        <v>40</v>
      </c>
      <c r="E1203" s="1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 s="1">
        <v>0</v>
      </c>
      <c r="K1203" s="1">
        <v>8</v>
      </c>
      <c r="L1203" t="s">
        <v>54</v>
      </c>
      <c r="M1203" t="s">
        <v>40</v>
      </c>
      <c r="N1203" s="2">
        <v>5.09</v>
      </c>
      <c r="O1203" t="s">
        <v>43</v>
      </c>
      <c r="P1203" t="s">
        <v>40</v>
      </c>
      <c r="Q1203" t="s">
        <v>79</v>
      </c>
      <c r="R1203" s="1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 s="3">
        <v>45.45</v>
      </c>
      <c r="AE1203" s="3">
        <v>411.75</v>
      </c>
      <c r="AF1203" s="3">
        <v>0</v>
      </c>
      <c r="AG1203" s="3">
        <v>0</v>
      </c>
      <c r="AH1203" s="3">
        <v>40.72</v>
      </c>
      <c r="AI1203" s="3">
        <v>452.47</v>
      </c>
      <c r="AJ1203" t="s">
        <v>47</v>
      </c>
      <c r="AK1203" t="s">
        <v>8234</v>
      </c>
      <c r="AL1203" t="s">
        <v>8234</v>
      </c>
      <c r="AM1203">
        <f>IF(Customers[[#This Row],[Customer Status]]="Churned",1,0)</f>
        <v>0</v>
      </c>
      <c r="AN1203" t="str">
        <f>IF(Customers[[#This Row],[Monthly Charge]]&gt;=_xlfn.PERCENTILE.INC(Customers[Monthly Charge],0.75),"High-value","Other")</f>
        <v>Other</v>
      </c>
    </row>
    <row r="1204" spans="1:40" x14ac:dyDescent="0.25">
      <c r="A1204" t="s">
        <v>1924</v>
      </c>
      <c r="B1204" t="s">
        <v>39</v>
      </c>
      <c r="C1204" s="1">
        <v>80</v>
      </c>
      <c r="D1204" t="s">
        <v>43</v>
      </c>
      <c r="E1204" s="1">
        <v>0</v>
      </c>
      <c r="F1204" t="s">
        <v>940</v>
      </c>
      <c r="G1204">
        <v>94043</v>
      </c>
      <c r="H1204">
        <v>37.419725</v>
      </c>
      <c r="I1204">
        <v>-122.06294699999999</v>
      </c>
      <c r="J1204" s="1">
        <v>0</v>
      </c>
      <c r="K1204" s="1">
        <v>45</v>
      </c>
      <c r="L1204" t="s">
        <v>76</v>
      </c>
      <c r="M1204" t="s">
        <v>40</v>
      </c>
      <c r="N1204" s="2">
        <v>18.46</v>
      </c>
      <c r="O1204" t="s">
        <v>40</v>
      </c>
      <c r="P1204" t="s">
        <v>40</v>
      </c>
      <c r="Q1204" t="s">
        <v>44</v>
      </c>
      <c r="R1204" s="1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 s="3">
        <v>70.05</v>
      </c>
      <c r="AE1204" s="3">
        <v>3062.45</v>
      </c>
      <c r="AF1204" s="3">
        <v>0</v>
      </c>
      <c r="AG1204" s="3">
        <v>0</v>
      </c>
      <c r="AH1204" s="3">
        <v>830.7</v>
      </c>
      <c r="AI1204" s="3">
        <v>3893.15</v>
      </c>
      <c r="AJ1204" t="s">
        <v>47</v>
      </c>
      <c r="AK1204" t="s">
        <v>8234</v>
      </c>
      <c r="AL1204" t="s">
        <v>8234</v>
      </c>
      <c r="AM1204">
        <f>IF(Customers[[#This Row],[Customer Status]]="Churned",1,0)</f>
        <v>0</v>
      </c>
      <c r="AN1204" t="str">
        <f>IF(Customers[[#This Row],[Monthly Charge]]&gt;=_xlfn.PERCENTILE.INC(Customers[Monthly Charge],0.75),"High-value","Other")</f>
        <v>Other</v>
      </c>
    </row>
    <row r="1205" spans="1:40" x14ac:dyDescent="0.25">
      <c r="A1205" t="s">
        <v>1925</v>
      </c>
      <c r="B1205" t="s">
        <v>39</v>
      </c>
      <c r="C1205" s="1">
        <v>74</v>
      </c>
      <c r="D1205" t="s">
        <v>43</v>
      </c>
      <c r="E1205" s="1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 s="1">
        <v>0</v>
      </c>
      <c r="K1205" s="1">
        <v>1</v>
      </c>
      <c r="L1205" t="s">
        <v>42</v>
      </c>
      <c r="M1205" t="s">
        <v>43</v>
      </c>
      <c r="N1205" s="2">
        <v>0</v>
      </c>
      <c r="O1205" t="s">
        <v>43</v>
      </c>
      <c r="P1205" t="s">
        <v>40</v>
      </c>
      <c r="Q1205" t="s">
        <v>44</v>
      </c>
      <c r="R1205" s="1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 s="3">
        <v>25.2</v>
      </c>
      <c r="AE1205" s="3">
        <v>25.2</v>
      </c>
      <c r="AF1205" s="3">
        <v>0</v>
      </c>
      <c r="AG1205" s="3">
        <v>0</v>
      </c>
      <c r="AH1205" s="3">
        <v>0</v>
      </c>
      <c r="AI1205" s="3">
        <v>25.2</v>
      </c>
      <c r="AJ1205" t="s">
        <v>57</v>
      </c>
      <c r="AK1205" t="s">
        <v>58</v>
      </c>
      <c r="AL1205" t="s">
        <v>104</v>
      </c>
      <c r="AM1205">
        <f>IF(Customers[[#This Row],[Customer Status]]="Churned",1,0)</f>
        <v>1</v>
      </c>
      <c r="AN1205" t="str">
        <f>IF(Customers[[#This Row],[Monthly Charge]]&gt;=_xlfn.PERCENTILE.INC(Customers[Monthly Charge],0.75),"High-value","Other")</f>
        <v>Other</v>
      </c>
    </row>
    <row r="1206" spans="1:40" x14ac:dyDescent="0.25">
      <c r="A1206" t="s">
        <v>1926</v>
      </c>
      <c r="B1206" t="s">
        <v>39</v>
      </c>
      <c r="C1206" s="1">
        <v>19</v>
      </c>
      <c r="D1206" t="s">
        <v>43</v>
      </c>
      <c r="E1206" s="1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 s="1">
        <v>0</v>
      </c>
      <c r="K1206" s="1">
        <v>18</v>
      </c>
      <c r="L1206" t="s">
        <v>62</v>
      </c>
      <c r="M1206" t="s">
        <v>40</v>
      </c>
      <c r="N1206" s="2">
        <v>2.76</v>
      </c>
      <c r="O1206" t="s">
        <v>43</v>
      </c>
      <c r="P1206" t="s">
        <v>40</v>
      </c>
      <c r="Q1206" t="s">
        <v>55</v>
      </c>
      <c r="R1206" s="1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 s="3">
        <v>71.099999999999994</v>
      </c>
      <c r="AE1206" s="3">
        <v>1247.75</v>
      </c>
      <c r="AF1206" s="3">
        <v>0</v>
      </c>
      <c r="AG1206" s="3">
        <v>150</v>
      </c>
      <c r="AH1206" s="3">
        <v>49.68</v>
      </c>
      <c r="AI1206" s="3">
        <v>1447.43</v>
      </c>
      <c r="AJ1206" t="s">
        <v>47</v>
      </c>
      <c r="AK1206" t="s">
        <v>8234</v>
      </c>
      <c r="AL1206" t="s">
        <v>8234</v>
      </c>
      <c r="AM1206">
        <f>IF(Customers[[#This Row],[Customer Status]]="Churned",1,0)</f>
        <v>0</v>
      </c>
      <c r="AN1206" t="str">
        <f>IF(Customers[[#This Row],[Monthly Charge]]&gt;=_xlfn.PERCENTILE.INC(Customers[Monthly Charge],0.75),"High-value","Other")</f>
        <v>Other</v>
      </c>
    </row>
    <row r="1207" spans="1:40" x14ac:dyDescent="0.25">
      <c r="A1207" t="s">
        <v>1928</v>
      </c>
      <c r="B1207" t="s">
        <v>49</v>
      </c>
      <c r="C1207" s="1">
        <v>70</v>
      </c>
      <c r="D1207" t="s">
        <v>40</v>
      </c>
      <c r="E1207" s="1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 s="1">
        <v>1</v>
      </c>
      <c r="K1207" s="1">
        <v>29</v>
      </c>
      <c r="L1207" t="s">
        <v>129</v>
      </c>
      <c r="M1207" t="s">
        <v>40</v>
      </c>
      <c r="N1207" s="2">
        <v>35.380000000000003</v>
      </c>
      <c r="O1207" t="s">
        <v>40</v>
      </c>
      <c r="P1207" t="s">
        <v>40</v>
      </c>
      <c r="Q1207" t="s">
        <v>55</v>
      </c>
      <c r="R1207" s="1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 s="3">
        <v>95.9</v>
      </c>
      <c r="AE1207" s="3">
        <v>2745.2</v>
      </c>
      <c r="AF1207" s="3">
        <v>0</v>
      </c>
      <c r="AG1207" s="3">
        <v>50</v>
      </c>
      <c r="AH1207" s="3">
        <v>1026.02</v>
      </c>
      <c r="AI1207" s="3">
        <v>3821.22</v>
      </c>
      <c r="AJ1207" t="s">
        <v>57</v>
      </c>
      <c r="AK1207" t="s">
        <v>117</v>
      </c>
      <c r="AL1207" t="s">
        <v>802</v>
      </c>
      <c r="AM1207">
        <f>IF(Customers[[#This Row],[Customer Status]]="Churned",1,0)</f>
        <v>1</v>
      </c>
      <c r="AN1207" t="str">
        <f>IF(Customers[[#This Row],[Monthly Charge]]&gt;=_xlfn.PERCENTILE.INC(Customers[Monthly Charge],0.75),"High-value","Other")</f>
        <v>High-value</v>
      </c>
    </row>
    <row r="1208" spans="1:40" x14ac:dyDescent="0.25">
      <c r="A1208" t="s">
        <v>1929</v>
      </c>
      <c r="B1208" t="s">
        <v>49</v>
      </c>
      <c r="C1208" s="1">
        <v>41</v>
      </c>
      <c r="D1208" t="s">
        <v>40</v>
      </c>
      <c r="E1208" s="1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 s="1">
        <v>5</v>
      </c>
      <c r="K1208" s="1">
        <v>72</v>
      </c>
      <c r="L1208" t="s">
        <v>42</v>
      </c>
      <c r="M1208" t="s">
        <v>40</v>
      </c>
      <c r="N1208" s="2">
        <v>26.96</v>
      </c>
      <c r="O1208" t="s">
        <v>40</v>
      </c>
      <c r="P1208" t="s">
        <v>40</v>
      </c>
      <c r="Q1208" t="s">
        <v>79</v>
      </c>
      <c r="R1208" s="1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 s="3">
        <v>89.85</v>
      </c>
      <c r="AE1208" s="3">
        <v>6562.9</v>
      </c>
      <c r="AF1208" s="3">
        <v>12.55</v>
      </c>
      <c r="AG1208" s="3">
        <v>0</v>
      </c>
      <c r="AH1208" s="3">
        <v>1941.12</v>
      </c>
      <c r="AI1208" s="3">
        <v>8491.4699999999993</v>
      </c>
      <c r="AJ1208" t="s">
        <v>47</v>
      </c>
      <c r="AK1208" t="s">
        <v>8234</v>
      </c>
      <c r="AL1208" t="s">
        <v>8234</v>
      </c>
      <c r="AM1208">
        <f>IF(Customers[[#This Row],[Customer Status]]="Churned",1,0)</f>
        <v>0</v>
      </c>
      <c r="AN1208" t="str">
        <f>IF(Customers[[#This Row],[Monthly Charge]]&gt;=_xlfn.PERCENTILE.INC(Customers[Monthly Charge],0.75),"High-value","Other")</f>
        <v>High-value</v>
      </c>
    </row>
    <row r="1209" spans="1:40" x14ac:dyDescent="0.25">
      <c r="A1209" t="s">
        <v>1930</v>
      </c>
      <c r="B1209" t="s">
        <v>39</v>
      </c>
      <c r="C1209" s="1">
        <v>43</v>
      </c>
      <c r="D1209" t="s">
        <v>40</v>
      </c>
      <c r="E1209" s="1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 s="1">
        <v>1</v>
      </c>
      <c r="K1209" s="1">
        <v>34</v>
      </c>
      <c r="L1209" t="s">
        <v>129</v>
      </c>
      <c r="M1209" t="s">
        <v>40</v>
      </c>
      <c r="N1209" s="2">
        <v>41.72</v>
      </c>
      <c r="O1209" t="s">
        <v>43</v>
      </c>
      <c r="P1209" t="s">
        <v>43</v>
      </c>
      <c r="Q1209" t="s">
        <v>42</v>
      </c>
      <c r="R1209" s="1">
        <v>0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45</v>
      </c>
      <c r="AB1209" t="s">
        <v>40</v>
      </c>
      <c r="AC1209" t="s">
        <v>56</v>
      </c>
      <c r="AD1209" s="3">
        <v>20.100000000000001</v>
      </c>
      <c r="AE1209" s="3">
        <v>682.1</v>
      </c>
      <c r="AF1209" s="3">
        <v>0</v>
      </c>
      <c r="AG1209" s="3">
        <v>0</v>
      </c>
      <c r="AH1209" s="3">
        <v>1418.48</v>
      </c>
      <c r="AI1209" s="3">
        <v>2100.58</v>
      </c>
      <c r="AJ1209" t="s">
        <v>47</v>
      </c>
      <c r="AK1209" t="s">
        <v>8234</v>
      </c>
      <c r="AL1209" t="s">
        <v>8234</v>
      </c>
      <c r="AM1209">
        <f>IF(Customers[[#This Row],[Customer Status]]="Churned",1,0)</f>
        <v>0</v>
      </c>
      <c r="AN1209" t="str">
        <f>IF(Customers[[#This Row],[Monthly Charge]]&gt;=_xlfn.PERCENTILE.INC(Customers[Monthly Charge],0.75),"High-value","Other")</f>
        <v>Other</v>
      </c>
    </row>
    <row r="1210" spans="1:40" x14ac:dyDescent="0.25">
      <c r="A1210" t="s">
        <v>1931</v>
      </c>
      <c r="B1210" t="s">
        <v>49</v>
      </c>
      <c r="C1210" s="1">
        <v>19</v>
      </c>
      <c r="D1210" t="s">
        <v>43</v>
      </c>
      <c r="E1210" s="1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 s="1">
        <v>0</v>
      </c>
      <c r="K1210" s="1">
        <v>2</v>
      </c>
      <c r="L1210" t="s">
        <v>54</v>
      </c>
      <c r="M1210" t="s">
        <v>43</v>
      </c>
      <c r="N1210" s="2">
        <v>0</v>
      </c>
      <c r="O1210" t="s">
        <v>43</v>
      </c>
      <c r="P1210" t="s">
        <v>40</v>
      </c>
      <c r="Q1210" t="s">
        <v>79</v>
      </c>
      <c r="R1210" s="1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 s="3">
        <v>24.3</v>
      </c>
      <c r="AE1210" s="3">
        <v>38.450000000000003</v>
      </c>
      <c r="AF1210" s="3">
        <v>0</v>
      </c>
      <c r="AG1210" s="3">
        <v>0</v>
      </c>
      <c r="AH1210" s="3">
        <v>0</v>
      </c>
      <c r="AI1210" s="3">
        <v>38.450000000000003</v>
      </c>
      <c r="AJ1210" t="s">
        <v>98</v>
      </c>
      <c r="AK1210" t="s">
        <v>8234</v>
      </c>
      <c r="AL1210" t="s">
        <v>8234</v>
      </c>
      <c r="AM1210">
        <f>IF(Customers[[#This Row],[Customer Status]]="Churned",1,0)</f>
        <v>0</v>
      </c>
      <c r="AN1210" t="str">
        <f>IF(Customers[[#This Row],[Monthly Charge]]&gt;=_xlfn.PERCENTILE.INC(Customers[Monthly Charge],0.75),"High-value","Other")</f>
        <v>Other</v>
      </c>
    </row>
    <row r="1211" spans="1:40" x14ac:dyDescent="0.25">
      <c r="A1211" t="s">
        <v>1932</v>
      </c>
      <c r="B1211" t="s">
        <v>39</v>
      </c>
      <c r="C1211" s="1">
        <v>73</v>
      </c>
      <c r="D1211" t="s">
        <v>40</v>
      </c>
      <c r="E1211" s="1">
        <v>0</v>
      </c>
      <c r="F1211" t="s">
        <v>157</v>
      </c>
      <c r="G1211">
        <v>95139</v>
      </c>
      <c r="H1211">
        <v>37.218705</v>
      </c>
      <c r="I1211">
        <v>-121.762429</v>
      </c>
      <c r="J1211" s="1">
        <v>1</v>
      </c>
      <c r="K1211" s="1">
        <v>72</v>
      </c>
      <c r="L1211" t="s">
        <v>72</v>
      </c>
      <c r="M1211" t="s">
        <v>40</v>
      </c>
      <c r="N1211" s="2">
        <v>4.59</v>
      </c>
      <c r="O1211" t="s">
        <v>40</v>
      </c>
      <c r="P1211" t="s">
        <v>40</v>
      </c>
      <c r="Q1211" t="s">
        <v>55</v>
      </c>
      <c r="R1211" s="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 s="3">
        <v>114.65</v>
      </c>
      <c r="AE1211" s="3">
        <v>8333.9500000000007</v>
      </c>
      <c r="AF1211" s="3">
        <v>0</v>
      </c>
      <c r="AG1211" s="3">
        <v>0</v>
      </c>
      <c r="AH1211" s="3">
        <v>330.48</v>
      </c>
      <c r="AI1211" s="3">
        <v>8664.43</v>
      </c>
      <c r="AJ1211" t="s">
        <v>47</v>
      </c>
      <c r="AK1211" t="s">
        <v>8234</v>
      </c>
      <c r="AL1211" t="s">
        <v>8234</v>
      </c>
      <c r="AM1211">
        <f>IF(Customers[[#This Row],[Customer Status]]="Churned",1,0)</f>
        <v>0</v>
      </c>
      <c r="AN1211" t="str">
        <f>IF(Customers[[#This Row],[Monthly Charge]]&gt;=_xlfn.PERCENTILE.INC(Customers[Monthly Charge],0.75),"High-value","Other")</f>
        <v>High-value</v>
      </c>
    </row>
    <row r="1212" spans="1:40" x14ac:dyDescent="0.25">
      <c r="A1212" t="s">
        <v>1933</v>
      </c>
      <c r="B1212" t="s">
        <v>39</v>
      </c>
      <c r="C1212" s="1">
        <v>63</v>
      </c>
      <c r="D1212" t="s">
        <v>43</v>
      </c>
      <c r="E1212" s="1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 s="1">
        <v>0</v>
      </c>
      <c r="K1212" s="1">
        <v>10</v>
      </c>
      <c r="L1212" t="s">
        <v>42</v>
      </c>
      <c r="M1212" t="s">
        <v>40</v>
      </c>
      <c r="N1212" s="2">
        <v>4.76</v>
      </c>
      <c r="O1212" t="s">
        <v>43</v>
      </c>
      <c r="P1212" t="s">
        <v>43</v>
      </c>
      <c r="Q1212" t="s">
        <v>42</v>
      </c>
      <c r="R1212" s="1">
        <v>0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51</v>
      </c>
      <c r="AB1212" t="s">
        <v>40</v>
      </c>
      <c r="AC1212" t="s">
        <v>183</v>
      </c>
      <c r="AD1212" s="3">
        <v>20.55</v>
      </c>
      <c r="AE1212" s="3">
        <v>187.35</v>
      </c>
      <c r="AF1212" s="3">
        <v>0</v>
      </c>
      <c r="AG1212" s="3">
        <v>0</v>
      </c>
      <c r="AH1212" s="3">
        <v>47.6</v>
      </c>
      <c r="AI1212" s="3">
        <v>234.95</v>
      </c>
      <c r="AJ1212" t="s">
        <v>47</v>
      </c>
      <c r="AK1212" t="s">
        <v>8234</v>
      </c>
      <c r="AL1212" t="s">
        <v>8234</v>
      </c>
      <c r="AM1212">
        <f>IF(Customers[[#This Row],[Customer Status]]="Churned",1,0)</f>
        <v>0</v>
      </c>
      <c r="AN1212" t="str">
        <f>IF(Customers[[#This Row],[Monthly Charge]]&gt;=_xlfn.PERCENTILE.INC(Customers[Monthly Charge],0.75),"High-value","Other")</f>
        <v>Other</v>
      </c>
    </row>
    <row r="1213" spans="1:40" x14ac:dyDescent="0.25">
      <c r="A1213" t="s">
        <v>1934</v>
      </c>
      <c r="B1213" t="s">
        <v>49</v>
      </c>
      <c r="C1213" s="1">
        <v>31</v>
      </c>
      <c r="D1213" t="s">
        <v>40</v>
      </c>
      <c r="E1213" s="1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 s="1">
        <v>3</v>
      </c>
      <c r="K1213" s="1">
        <v>51</v>
      </c>
      <c r="L1213" t="s">
        <v>76</v>
      </c>
      <c r="M1213" t="s">
        <v>40</v>
      </c>
      <c r="N1213" s="2">
        <v>29.4</v>
      </c>
      <c r="O1213" t="s">
        <v>40</v>
      </c>
      <c r="P1213" t="s">
        <v>40</v>
      </c>
      <c r="Q1213" t="s">
        <v>55</v>
      </c>
      <c r="R1213" s="1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 s="3">
        <v>106.8</v>
      </c>
      <c r="AE1213" s="3">
        <v>5498.8</v>
      </c>
      <c r="AF1213" s="3">
        <v>0</v>
      </c>
      <c r="AG1213" s="3">
        <v>140</v>
      </c>
      <c r="AH1213" s="3">
        <v>1499.4</v>
      </c>
      <c r="AI1213" s="3">
        <v>7138.2</v>
      </c>
      <c r="AJ1213" t="s">
        <v>47</v>
      </c>
      <c r="AK1213" t="s">
        <v>8234</v>
      </c>
      <c r="AL1213" t="s">
        <v>8234</v>
      </c>
      <c r="AM1213">
        <f>IF(Customers[[#This Row],[Customer Status]]="Churned",1,0)</f>
        <v>0</v>
      </c>
      <c r="AN1213" t="str">
        <f>IF(Customers[[#This Row],[Monthly Charge]]&gt;=_xlfn.PERCENTILE.INC(Customers[Monthly Charge],0.75),"High-value","Other")</f>
        <v>High-value</v>
      </c>
    </row>
    <row r="1214" spans="1:40" x14ac:dyDescent="0.25">
      <c r="A1214" t="s">
        <v>1935</v>
      </c>
      <c r="B1214" t="s">
        <v>49</v>
      </c>
      <c r="C1214" s="1">
        <v>64</v>
      </c>
      <c r="D1214" t="s">
        <v>40</v>
      </c>
      <c r="E1214" s="1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 s="1">
        <v>6</v>
      </c>
      <c r="K1214" s="1">
        <v>28</v>
      </c>
      <c r="L1214" t="s">
        <v>42</v>
      </c>
      <c r="M1214" t="s">
        <v>40</v>
      </c>
      <c r="N1214" s="2">
        <v>3.18</v>
      </c>
      <c r="O1214" t="s">
        <v>43</v>
      </c>
      <c r="P1214" t="s">
        <v>40</v>
      </c>
      <c r="Q1214" t="s">
        <v>55</v>
      </c>
      <c r="R1214" s="1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 s="3">
        <v>85.45</v>
      </c>
      <c r="AE1214" s="3">
        <v>2289.9</v>
      </c>
      <c r="AF1214" s="3">
        <v>0</v>
      </c>
      <c r="AG1214" s="3">
        <v>0</v>
      </c>
      <c r="AH1214" s="3">
        <v>89.04</v>
      </c>
      <c r="AI1214" s="3">
        <v>2378.94</v>
      </c>
      <c r="AJ1214" t="s">
        <v>47</v>
      </c>
      <c r="AK1214" t="s">
        <v>8234</v>
      </c>
      <c r="AL1214" t="s">
        <v>8234</v>
      </c>
      <c r="AM1214">
        <f>IF(Customers[[#This Row],[Customer Status]]="Churned",1,0)</f>
        <v>0</v>
      </c>
      <c r="AN1214" t="str">
        <f>IF(Customers[[#This Row],[Monthly Charge]]&gt;=_xlfn.PERCENTILE.INC(Customers[Monthly Charge],0.75),"High-value","Other")</f>
        <v>Other</v>
      </c>
    </row>
    <row r="1215" spans="1:40" x14ac:dyDescent="0.25">
      <c r="A1215" t="s">
        <v>1936</v>
      </c>
      <c r="B1215" t="s">
        <v>39</v>
      </c>
      <c r="C1215" s="1">
        <v>23</v>
      </c>
      <c r="D1215" t="s">
        <v>43</v>
      </c>
      <c r="E1215" s="1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 s="1">
        <v>0</v>
      </c>
      <c r="K1215" s="1">
        <v>13</v>
      </c>
      <c r="L1215" t="s">
        <v>42</v>
      </c>
      <c r="M1215" t="s">
        <v>40</v>
      </c>
      <c r="N1215" s="2">
        <v>6.56</v>
      </c>
      <c r="O1215" t="s">
        <v>43</v>
      </c>
      <c r="P1215" t="s">
        <v>43</v>
      </c>
      <c r="Q1215" t="s">
        <v>42</v>
      </c>
      <c r="R1215" s="1">
        <v>0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73</v>
      </c>
      <c r="AB1215" t="s">
        <v>40</v>
      </c>
      <c r="AC1215" t="s">
        <v>46</v>
      </c>
      <c r="AD1215" s="3">
        <v>20.399999999999999</v>
      </c>
      <c r="AE1215" s="3">
        <v>261.3</v>
      </c>
      <c r="AF1215" s="3">
        <v>0</v>
      </c>
      <c r="AG1215" s="3">
        <v>0</v>
      </c>
      <c r="AH1215" s="3">
        <v>85.28</v>
      </c>
      <c r="AI1215" s="3">
        <v>346.58</v>
      </c>
      <c r="AJ1215" t="s">
        <v>47</v>
      </c>
      <c r="AK1215" t="s">
        <v>8234</v>
      </c>
      <c r="AL1215" t="s">
        <v>8234</v>
      </c>
      <c r="AM1215">
        <f>IF(Customers[[#This Row],[Customer Status]]="Churned",1,0)</f>
        <v>0</v>
      </c>
      <c r="AN1215" t="str">
        <f>IF(Customers[[#This Row],[Monthly Charge]]&gt;=_xlfn.PERCENTILE.INC(Customers[Monthly Charge],0.75),"High-value","Other")</f>
        <v>Other</v>
      </c>
    </row>
    <row r="1216" spans="1:40" x14ac:dyDescent="0.25">
      <c r="A1216" t="s">
        <v>1937</v>
      </c>
      <c r="B1216" t="s">
        <v>39</v>
      </c>
      <c r="C1216" s="1">
        <v>28</v>
      </c>
      <c r="D1216" t="s">
        <v>43</v>
      </c>
      <c r="E1216" s="1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 s="1">
        <v>0</v>
      </c>
      <c r="K1216" s="1">
        <v>2</v>
      </c>
      <c r="L1216" t="s">
        <v>54</v>
      </c>
      <c r="M1216" t="s">
        <v>40</v>
      </c>
      <c r="N1216" s="2">
        <v>32.06</v>
      </c>
      <c r="O1216" t="s">
        <v>43</v>
      </c>
      <c r="P1216" t="s">
        <v>40</v>
      </c>
      <c r="Q1216" t="s">
        <v>44</v>
      </c>
      <c r="R1216" s="1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 s="3">
        <v>61.2</v>
      </c>
      <c r="AE1216" s="3">
        <v>125.95</v>
      </c>
      <c r="AF1216" s="3">
        <v>0</v>
      </c>
      <c r="AG1216" s="3">
        <v>0</v>
      </c>
      <c r="AH1216" s="3">
        <v>64.12</v>
      </c>
      <c r="AI1216" s="3">
        <v>190.07</v>
      </c>
      <c r="AJ1216" t="s">
        <v>98</v>
      </c>
      <c r="AK1216" t="s">
        <v>8234</v>
      </c>
      <c r="AL1216" t="s">
        <v>8234</v>
      </c>
      <c r="AM1216">
        <f>IF(Customers[[#This Row],[Customer Status]]="Churned",1,0)</f>
        <v>0</v>
      </c>
      <c r="AN1216" t="str">
        <f>IF(Customers[[#This Row],[Monthly Charge]]&gt;=_xlfn.PERCENTILE.INC(Customers[Monthly Charge],0.75),"High-value","Other")</f>
        <v>Other</v>
      </c>
    </row>
    <row r="1217" spans="1:40" x14ac:dyDescent="0.25">
      <c r="A1217" t="s">
        <v>1938</v>
      </c>
      <c r="B1217" t="s">
        <v>39</v>
      </c>
      <c r="C1217" s="1">
        <v>80</v>
      </c>
      <c r="D1217" t="s">
        <v>43</v>
      </c>
      <c r="E1217" s="1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 s="1">
        <v>0</v>
      </c>
      <c r="K1217" s="1">
        <v>17</v>
      </c>
      <c r="L1217" t="s">
        <v>62</v>
      </c>
      <c r="M1217" t="s">
        <v>40</v>
      </c>
      <c r="N1217" s="2">
        <v>30.37</v>
      </c>
      <c r="O1217" t="s">
        <v>43</v>
      </c>
      <c r="P1217" t="s">
        <v>40</v>
      </c>
      <c r="Q1217" t="s">
        <v>55</v>
      </c>
      <c r="R1217" s="1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 s="3">
        <v>89.15</v>
      </c>
      <c r="AE1217" s="3">
        <v>1496.9</v>
      </c>
      <c r="AF1217" s="3">
        <v>0</v>
      </c>
      <c r="AG1217" s="3">
        <v>0</v>
      </c>
      <c r="AH1217" s="3">
        <v>516.29</v>
      </c>
      <c r="AI1217" s="3">
        <v>2013.19</v>
      </c>
      <c r="AJ1217" t="s">
        <v>57</v>
      </c>
      <c r="AK1217" t="s">
        <v>63</v>
      </c>
      <c r="AL1217" t="s">
        <v>433</v>
      </c>
      <c r="AM1217">
        <f>IF(Customers[[#This Row],[Customer Status]]="Churned",1,0)</f>
        <v>1</v>
      </c>
      <c r="AN1217" t="str">
        <f>IF(Customers[[#This Row],[Monthly Charge]]&gt;=_xlfn.PERCENTILE.INC(Customers[Monthly Charge],0.75),"High-value","Other")</f>
        <v>Other</v>
      </c>
    </row>
    <row r="1218" spans="1:40" x14ac:dyDescent="0.25">
      <c r="A1218" t="s">
        <v>1939</v>
      </c>
      <c r="B1218" t="s">
        <v>39</v>
      </c>
      <c r="C1218" s="1">
        <v>22</v>
      </c>
      <c r="D1218" t="s">
        <v>43</v>
      </c>
      <c r="E1218" s="1">
        <v>0</v>
      </c>
      <c r="F1218" t="s">
        <v>1940</v>
      </c>
      <c r="G1218">
        <v>93212</v>
      </c>
      <c r="H1218">
        <v>36.04533</v>
      </c>
      <c r="I1218">
        <v>-119.53242400000001</v>
      </c>
      <c r="J1218" s="1">
        <v>0</v>
      </c>
      <c r="K1218" s="1">
        <v>1</v>
      </c>
      <c r="L1218" t="s">
        <v>54</v>
      </c>
      <c r="M1218" t="s">
        <v>40</v>
      </c>
      <c r="N1218" s="2">
        <v>6.54</v>
      </c>
      <c r="O1218" t="s">
        <v>43</v>
      </c>
      <c r="P1218" t="s">
        <v>40</v>
      </c>
      <c r="Q1218" t="s">
        <v>44</v>
      </c>
      <c r="R1218" s="1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 s="3">
        <v>48.6</v>
      </c>
      <c r="AE1218" s="3">
        <v>48.6</v>
      </c>
      <c r="AF1218" s="3">
        <v>0</v>
      </c>
      <c r="AG1218" s="3">
        <v>0</v>
      </c>
      <c r="AH1218" s="3">
        <v>6.54</v>
      </c>
      <c r="AI1218" s="3">
        <v>55.14</v>
      </c>
      <c r="AJ1218" t="s">
        <v>57</v>
      </c>
      <c r="AK1218" t="s">
        <v>63</v>
      </c>
      <c r="AL1218" t="s">
        <v>1887</v>
      </c>
      <c r="AM1218">
        <f>IF(Customers[[#This Row],[Customer Status]]="Churned",1,0)</f>
        <v>1</v>
      </c>
      <c r="AN1218" t="str">
        <f>IF(Customers[[#This Row],[Monthly Charge]]&gt;=_xlfn.PERCENTILE.INC(Customers[Monthly Charge],0.75),"High-value","Other")</f>
        <v>Other</v>
      </c>
    </row>
    <row r="1219" spans="1:40" x14ac:dyDescent="0.25">
      <c r="A1219" t="s">
        <v>1941</v>
      </c>
      <c r="B1219" t="s">
        <v>49</v>
      </c>
      <c r="C1219" s="1">
        <v>22</v>
      </c>
      <c r="D1219" t="s">
        <v>40</v>
      </c>
      <c r="E1219" s="1">
        <v>2</v>
      </c>
      <c r="F1219" t="s">
        <v>1942</v>
      </c>
      <c r="G1219">
        <v>96023</v>
      </c>
      <c r="H1219">
        <v>41.949216</v>
      </c>
      <c r="I1219">
        <v>-122.050062</v>
      </c>
      <c r="J1219" s="1">
        <v>6</v>
      </c>
      <c r="K1219" s="1">
        <v>15</v>
      </c>
      <c r="L1219" t="s">
        <v>62</v>
      </c>
      <c r="M1219" t="s">
        <v>40</v>
      </c>
      <c r="N1219" s="2">
        <v>24.36</v>
      </c>
      <c r="O1219" t="s">
        <v>40</v>
      </c>
      <c r="P1219" t="s">
        <v>40</v>
      </c>
      <c r="Q1219" t="s">
        <v>79</v>
      </c>
      <c r="R1219" s="1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 s="3">
        <v>59.65</v>
      </c>
      <c r="AE1219" s="3">
        <v>867.1</v>
      </c>
      <c r="AF1219" s="3">
        <v>32.65</v>
      </c>
      <c r="AG1219" s="3">
        <v>0</v>
      </c>
      <c r="AH1219" s="3">
        <v>365.4</v>
      </c>
      <c r="AI1219" s="3">
        <v>1199.8499999999999</v>
      </c>
      <c r="AJ1219" t="s">
        <v>47</v>
      </c>
      <c r="AK1219" t="s">
        <v>8234</v>
      </c>
      <c r="AL1219" t="s">
        <v>8234</v>
      </c>
      <c r="AM1219">
        <f>IF(Customers[[#This Row],[Customer Status]]="Churned",1,0)</f>
        <v>0</v>
      </c>
      <c r="AN1219" t="str">
        <f>IF(Customers[[#This Row],[Monthly Charge]]&gt;=_xlfn.PERCENTILE.INC(Customers[Monthly Charge],0.75),"High-value","Other")</f>
        <v>Other</v>
      </c>
    </row>
    <row r="1220" spans="1:40" x14ac:dyDescent="0.25">
      <c r="A1220" t="s">
        <v>1943</v>
      </c>
      <c r="B1220" t="s">
        <v>39</v>
      </c>
      <c r="C1220" s="1">
        <v>33</v>
      </c>
      <c r="D1220" t="s">
        <v>43</v>
      </c>
      <c r="E1220" s="1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 s="1">
        <v>0</v>
      </c>
      <c r="K1220" s="1">
        <v>2</v>
      </c>
      <c r="L1220" t="s">
        <v>54</v>
      </c>
      <c r="M1220" t="s">
        <v>40</v>
      </c>
      <c r="N1220" s="2">
        <v>34.57</v>
      </c>
      <c r="O1220" t="s">
        <v>43</v>
      </c>
      <c r="P1220" t="s">
        <v>43</v>
      </c>
      <c r="Q1220" t="s">
        <v>42</v>
      </c>
      <c r="R1220" s="1">
        <v>0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51</v>
      </c>
      <c r="AB1220" t="s">
        <v>43</v>
      </c>
      <c r="AC1220" t="s">
        <v>46</v>
      </c>
      <c r="AD1220" s="3">
        <v>19.95</v>
      </c>
      <c r="AE1220" s="3">
        <v>38.15</v>
      </c>
      <c r="AF1220" s="3">
        <v>0</v>
      </c>
      <c r="AG1220" s="3">
        <v>0</v>
      </c>
      <c r="AH1220" s="3">
        <v>69.14</v>
      </c>
      <c r="AI1220" s="3">
        <v>107.29</v>
      </c>
      <c r="AJ1220" t="s">
        <v>98</v>
      </c>
      <c r="AK1220" t="s">
        <v>8234</v>
      </c>
      <c r="AL1220" t="s">
        <v>8234</v>
      </c>
      <c r="AM1220">
        <f>IF(Customers[[#This Row],[Customer Status]]="Churned",1,0)</f>
        <v>0</v>
      </c>
      <c r="AN1220" t="str">
        <f>IF(Customers[[#This Row],[Monthly Charge]]&gt;=_xlfn.PERCENTILE.INC(Customers[Monthly Charge],0.75),"High-value","Other")</f>
        <v>Other</v>
      </c>
    </row>
    <row r="1221" spans="1:40" x14ac:dyDescent="0.25">
      <c r="A1221" t="s">
        <v>1944</v>
      </c>
      <c r="B1221" t="s">
        <v>39</v>
      </c>
      <c r="C1221" s="1">
        <v>59</v>
      </c>
      <c r="D1221" t="s">
        <v>43</v>
      </c>
      <c r="E1221" s="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 s="1">
        <v>0</v>
      </c>
      <c r="K1221" s="1">
        <v>12</v>
      </c>
      <c r="L1221" t="s">
        <v>62</v>
      </c>
      <c r="M1221" t="s">
        <v>40</v>
      </c>
      <c r="N1221" s="2">
        <v>37.630000000000003</v>
      </c>
      <c r="O1221" t="s">
        <v>43</v>
      </c>
      <c r="P1221" t="s">
        <v>40</v>
      </c>
      <c r="Q1221" t="s">
        <v>79</v>
      </c>
      <c r="R1221" s="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 s="3">
        <v>54.3</v>
      </c>
      <c r="AE1221" s="3">
        <v>654.5</v>
      </c>
      <c r="AF1221" s="3">
        <v>0</v>
      </c>
      <c r="AG1221" s="3">
        <v>130</v>
      </c>
      <c r="AH1221" s="3">
        <v>451.56</v>
      </c>
      <c r="AI1221" s="3">
        <v>1236.06</v>
      </c>
      <c r="AJ1221" t="s">
        <v>47</v>
      </c>
      <c r="AK1221" t="s">
        <v>8234</v>
      </c>
      <c r="AL1221" t="s">
        <v>8234</v>
      </c>
      <c r="AM1221">
        <f>IF(Customers[[#This Row],[Customer Status]]="Churned",1,0)</f>
        <v>0</v>
      </c>
      <c r="AN1221" t="str">
        <f>IF(Customers[[#This Row],[Monthly Charge]]&gt;=_xlfn.PERCENTILE.INC(Customers[Monthly Charge],0.75),"High-value","Other")</f>
        <v>Other</v>
      </c>
    </row>
    <row r="1222" spans="1:40" x14ac:dyDescent="0.25">
      <c r="A1222" t="s">
        <v>1945</v>
      </c>
      <c r="B1222" t="s">
        <v>39</v>
      </c>
      <c r="C1222" s="1">
        <v>56</v>
      </c>
      <c r="D1222" t="s">
        <v>43</v>
      </c>
      <c r="E1222" s="1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 s="1">
        <v>0</v>
      </c>
      <c r="K1222" s="1">
        <v>5</v>
      </c>
      <c r="L1222" t="s">
        <v>42</v>
      </c>
      <c r="M1222" t="s">
        <v>40</v>
      </c>
      <c r="N1222" s="2">
        <v>23.89</v>
      </c>
      <c r="O1222" t="s">
        <v>43</v>
      </c>
      <c r="P1222" t="s">
        <v>40</v>
      </c>
      <c r="Q1222" t="s">
        <v>79</v>
      </c>
      <c r="R1222" s="1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 s="3">
        <v>46</v>
      </c>
      <c r="AE1222" s="3">
        <v>221.7</v>
      </c>
      <c r="AF1222" s="3">
        <v>0</v>
      </c>
      <c r="AG1222" s="3">
        <v>0</v>
      </c>
      <c r="AH1222" s="3">
        <v>119.45</v>
      </c>
      <c r="AI1222" s="3">
        <v>341.15</v>
      </c>
      <c r="AJ1222" t="s">
        <v>57</v>
      </c>
      <c r="AK1222" t="s">
        <v>58</v>
      </c>
      <c r="AL1222" t="s">
        <v>59</v>
      </c>
      <c r="AM1222">
        <f>IF(Customers[[#This Row],[Customer Status]]="Churned",1,0)</f>
        <v>1</v>
      </c>
      <c r="AN1222" t="str">
        <f>IF(Customers[[#This Row],[Monthly Charge]]&gt;=_xlfn.PERCENTILE.INC(Customers[Monthly Charge],0.75),"High-value","Other")</f>
        <v>Other</v>
      </c>
    </row>
    <row r="1223" spans="1:40" x14ac:dyDescent="0.25">
      <c r="A1223" t="s">
        <v>1946</v>
      </c>
      <c r="B1223" t="s">
        <v>49</v>
      </c>
      <c r="C1223" s="1">
        <v>63</v>
      </c>
      <c r="D1223" t="s">
        <v>40</v>
      </c>
      <c r="E1223" s="1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 s="1">
        <v>7</v>
      </c>
      <c r="K1223" s="1">
        <v>51</v>
      </c>
      <c r="L1223" t="s">
        <v>76</v>
      </c>
      <c r="M1223" t="s">
        <v>40</v>
      </c>
      <c r="N1223" s="2">
        <v>35</v>
      </c>
      <c r="O1223" t="s">
        <v>40</v>
      </c>
      <c r="P1223" t="s">
        <v>40</v>
      </c>
      <c r="Q1223" t="s">
        <v>55</v>
      </c>
      <c r="R1223" s="1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 s="3">
        <v>96.4</v>
      </c>
      <c r="AE1223" s="3">
        <v>4911.05</v>
      </c>
      <c r="AF1223" s="3">
        <v>0</v>
      </c>
      <c r="AG1223" s="3">
        <v>0</v>
      </c>
      <c r="AH1223" s="3">
        <v>1785</v>
      </c>
      <c r="AI1223" s="3">
        <v>6696.05</v>
      </c>
      <c r="AJ1223" t="s">
        <v>47</v>
      </c>
      <c r="AK1223" t="s">
        <v>8234</v>
      </c>
      <c r="AL1223" t="s">
        <v>8234</v>
      </c>
      <c r="AM1223">
        <f>IF(Customers[[#This Row],[Customer Status]]="Churned",1,0)</f>
        <v>0</v>
      </c>
      <c r="AN1223" t="str">
        <f>IF(Customers[[#This Row],[Monthly Charge]]&gt;=_xlfn.PERCENTILE.INC(Customers[Monthly Charge],0.75),"High-value","Other")</f>
        <v>High-value</v>
      </c>
    </row>
    <row r="1224" spans="1:40" x14ac:dyDescent="0.25">
      <c r="A1224" t="s">
        <v>1947</v>
      </c>
      <c r="B1224" t="s">
        <v>49</v>
      </c>
      <c r="C1224" s="1">
        <v>31</v>
      </c>
      <c r="D1224" t="s">
        <v>40</v>
      </c>
      <c r="E1224" s="1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 s="1">
        <v>4</v>
      </c>
      <c r="K1224" s="1">
        <v>30</v>
      </c>
      <c r="L1224" t="s">
        <v>129</v>
      </c>
      <c r="M1224" t="s">
        <v>40</v>
      </c>
      <c r="N1224" s="2">
        <v>48.04</v>
      </c>
      <c r="O1224" t="s">
        <v>40</v>
      </c>
      <c r="P1224" t="s">
        <v>40</v>
      </c>
      <c r="Q1224" t="s">
        <v>44</v>
      </c>
      <c r="R1224" s="1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 s="3">
        <v>67.599999999999994</v>
      </c>
      <c r="AE1224" s="3">
        <v>2000.2</v>
      </c>
      <c r="AF1224" s="3">
        <v>0</v>
      </c>
      <c r="AG1224" s="3">
        <v>0</v>
      </c>
      <c r="AH1224" s="3">
        <v>1441.2</v>
      </c>
      <c r="AI1224" s="3">
        <v>3441.4</v>
      </c>
      <c r="AJ1224" t="s">
        <v>47</v>
      </c>
      <c r="AK1224" t="s">
        <v>8234</v>
      </c>
      <c r="AL1224" t="s">
        <v>8234</v>
      </c>
      <c r="AM1224">
        <f>IF(Customers[[#This Row],[Customer Status]]="Churned",1,0)</f>
        <v>0</v>
      </c>
      <c r="AN1224" t="str">
        <f>IF(Customers[[#This Row],[Monthly Charge]]&gt;=_xlfn.PERCENTILE.INC(Customers[Monthly Charge],0.75),"High-value","Other")</f>
        <v>Other</v>
      </c>
    </row>
    <row r="1225" spans="1:40" x14ac:dyDescent="0.25">
      <c r="A1225" t="s">
        <v>1948</v>
      </c>
      <c r="B1225" t="s">
        <v>39</v>
      </c>
      <c r="C1225" s="1">
        <v>47</v>
      </c>
      <c r="D1225" t="s">
        <v>40</v>
      </c>
      <c r="E1225" s="1">
        <v>0</v>
      </c>
      <c r="F1225" t="s">
        <v>476</v>
      </c>
      <c r="G1225">
        <v>92868</v>
      </c>
      <c r="H1225">
        <v>33.787796</v>
      </c>
      <c r="I1225">
        <v>-117.875928</v>
      </c>
      <c r="J1225" s="1">
        <v>7</v>
      </c>
      <c r="K1225" s="1">
        <v>64</v>
      </c>
      <c r="L1225" t="s">
        <v>42</v>
      </c>
      <c r="M1225" t="s">
        <v>40</v>
      </c>
      <c r="N1225" s="2">
        <v>23.25</v>
      </c>
      <c r="O1225" t="s">
        <v>43</v>
      </c>
      <c r="P1225" t="s">
        <v>43</v>
      </c>
      <c r="Q1225" t="s">
        <v>42</v>
      </c>
      <c r="R1225" s="1">
        <v>0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45</v>
      </c>
      <c r="AB1225" t="s">
        <v>43</v>
      </c>
      <c r="AC1225" t="s">
        <v>56</v>
      </c>
      <c r="AD1225" s="3">
        <v>19.8</v>
      </c>
      <c r="AE1225" s="3">
        <v>1336.65</v>
      </c>
      <c r="AF1225" s="3">
        <v>0</v>
      </c>
      <c r="AG1225" s="3">
        <v>0</v>
      </c>
      <c r="AH1225" s="3">
        <v>1488</v>
      </c>
      <c r="AI1225" s="3">
        <v>2824.65</v>
      </c>
      <c r="AJ1225" t="s">
        <v>47</v>
      </c>
      <c r="AK1225" t="s">
        <v>8234</v>
      </c>
      <c r="AL1225" t="s">
        <v>8234</v>
      </c>
      <c r="AM1225">
        <f>IF(Customers[[#This Row],[Customer Status]]="Churned",1,0)</f>
        <v>0</v>
      </c>
      <c r="AN1225" t="str">
        <f>IF(Customers[[#This Row],[Monthly Charge]]&gt;=_xlfn.PERCENTILE.INC(Customers[Monthly Charge],0.75),"High-value","Other")</f>
        <v>Other</v>
      </c>
    </row>
    <row r="1226" spans="1:40" x14ac:dyDescent="0.25">
      <c r="A1226" t="s">
        <v>1949</v>
      </c>
      <c r="B1226" t="s">
        <v>39</v>
      </c>
      <c r="C1226" s="1">
        <v>59</v>
      </c>
      <c r="D1226" t="s">
        <v>40</v>
      </c>
      <c r="E1226" s="1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 s="1">
        <v>4</v>
      </c>
      <c r="K1226" s="1">
        <v>72</v>
      </c>
      <c r="L1226" t="s">
        <v>42</v>
      </c>
      <c r="M1226" t="s">
        <v>40</v>
      </c>
      <c r="N1226" s="2">
        <v>6.23</v>
      </c>
      <c r="O1226" t="s">
        <v>40</v>
      </c>
      <c r="P1226" t="s">
        <v>40</v>
      </c>
      <c r="Q1226" t="s">
        <v>55</v>
      </c>
      <c r="R1226" s="1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 s="3">
        <v>80.45</v>
      </c>
      <c r="AE1226" s="3">
        <v>5737.6</v>
      </c>
      <c r="AF1226" s="3">
        <v>0</v>
      </c>
      <c r="AG1226" s="3">
        <v>130</v>
      </c>
      <c r="AH1226" s="3">
        <v>448.56</v>
      </c>
      <c r="AI1226" s="3">
        <v>6316.16</v>
      </c>
      <c r="AJ1226" t="s">
        <v>47</v>
      </c>
      <c r="AK1226" t="s">
        <v>8234</v>
      </c>
      <c r="AL1226" t="s">
        <v>8234</v>
      </c>
      <c r="AM1226">
        <f>IF(Customers[[#This Row],[Customer Status]]="Churned",1,0)</f>
        <v>0</v>
      </c>
      <c r="AN1226" t="str">
        <f>IF(Customers[[#This Row],[Monthly Charge]]&gt;=_xlfn.PERCENTILE.INC(Customers[Monthly Charge],0.75),"High-value","Other")</f>
        <v>Other</v>
      </c>
    </row>
    <row r="1227" spans="1:40" x14ac:dyDescent="0.25">
      <c r="A1227" t="s">
        <v>1951</v>
      </c>
      <c r="B1227" t="s">
        <v>39</v>
      </c>
      <c r="C1227" s="1">
        <v>63</v>
      </c>
      <c r="D1227" t="s">
        <v>43</v>
      </c>
      <c r="E1227" s="1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 s="1">
        <v>0</v>
      </c>
      <c r="K1227" s="1">
        <v>5</v>
      </c>
      <c r="L1227" t="s">
        <v>42</v>
      </c>
      <c r="M1227" t="s">
        <v>40</v>
      </c>
      <c r="N1227" s="2">
        <v>5.41</v>
      </c>
      <c r="O1227" t="s">
        <v>40</v>
      </c>
      <c r="P1227" t="s">
        <v>43</v>
      </c>
      <c r="Q1227" t="s">
        <v>42</v>
      </c>
      <c r="R1227" s="1">
        <v>0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51</v>
      </c>
      <c r="AB1227" t="s">
        <v>43</v>
      </c>
      <c r="AC1227" t="s">
        <v>46</v>
      </c>
      <c r="AD1227" s="3">
        <v>25.45</v>
      </c>
      <c r="AE1227" s="3">
        <v>134.75</v>
      </c>
      <c r="AF1227" s="3">
        <v>0</v>
      </c>
      <c r="AG1227" s="3">
        <v>0</v>
      </c>
      <c r="AH1227" s="3">
        <v>27.05</v>
      </c>
      <c r="AI1227" s="3">
        <v>161.80000000000001</v>
      </c>
      <c r="AJ1227" t="s">
        <v>47</v>
      </c>
      <c r="AK1227" t="s">
        <v>8234</v>
      </c>
      <c r="AL1227" t="s">
        <v>8234</v>
      </c>
      <c r="AM1227">
        <f>IF(Customers[[#This Row],[Customer Status]]="Churned",1,0)</f>
        <v>0</v>
      </c>
      <c r="AN1227" t="str">
        <f>IF(Customers[[#This Row],[Monthly Charge]]&gt;=_xlfn.PERCENTILE.INC(Customers[Monthly Charge],0.75),"High-value","Other")</f>
        <v>Other</v>
      </c>
    </row>
    <row r="1228" spans="1:40" x14ac:dyDescent="0.25">
      <c r="A1228" t="s">
        <v>1953</v>
      </c>
      <c r="B1228" t="s">
        <v>49</v>
      </c>
      <c r="C1228" s="1">
        <v>53</v>
      </c>
      <c r="D1228" t="s">
        <v>40</v>
      </c>
      <c r="E1228" s="1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 s="1">
        <v>3</v>
      </c>
      <c r="K1228" s="1">
        <v>72</v>
      </c>
      <c r="L1228" t="s">
        <v>42</v>
      </c>
      <c r="M1228" t="s">
        <v>43</v>
      </c>
      <c r="N1228" s="2">
        <v>0</v>
      </c>
      <c r="O1228" t="s">
        <v>43</v>
      </c>
      <c r="P1228" t="s">
        <v>40</v>
      </c>
      <c r="Q1228" t="s">
        <v>79</v>
      </c>
      <c r="R1228" s="1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 s="3">
        <v>48.9</v>
      </c>
      <c r="AE1228" s="3">
        <v>3527</v>
      </c>
      <c r="AF1228" s="3">
        <v>34.44</v>
      </c>
      <c r="AG1228" s="3">
        <v>0</v>
      </c>
      <c r="AH1228" s="3">
        <v>0</v>
      </c>
      <c r="AI1228" s="3">
        <v>3492.56</v>
      </c>
      <c r="AJ1228" t="s">
        <v>47</v>
      </c>
      <c r="AK1228" t="s">
        <v>8234</v>
      </c>
      <c r="AL1228" t="s">
        <v>8234</v>
      </c>
      <c r="AM1228">
        <f>IF(Customers[[#This Row],[Customer Status]]="Churned",1,0)</f>
        <v>0</v>
      </c>
      <c r="AN1228" t="str">
        <f>IF(Customers[[#This Row],[Monthly Charge]]&gt;=_xlfn.PERCENTILE.INC(Customers[Monthly Charge],0.75),"High-value","Other")</f>
        <v>Other</v>
      </c>
    </row>
    <row r="1229" spans="1:40" x14ac:dyDescent="0.25">
      <c r="A1229" t="s">
        <v>1954</v>
      </c>
      <c r="B1229" t="s">
        <v>49</v>
      </c>
      <c r="C1229" s="1">
        <v>34</v>
      </c>
      <c r="D1229" t="s">
        <v>43</v>
      </c>
      <c r="E1229" s="1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 s="1">
        <v>0</v>
      </c>
      <c r="K1229" s="1">
        <v>1</v>
      </c>
      <c r="L1229" t="s">
        <v>42</v>
      </c>
      <c r="M1229" t="s">
        <v>43</v>
      </c>
      <c r="N1229" s="2">
        <v>0</v>
      </c>
      <c r="O1229" t="s">
        <v>43</v>
      </c>
      <c r="P1229" t="s">
        <v>40</v>
      </c>
      <c r="Q1229" t="s">
        <v>79</v>
      </c>
      <c r="R1229" s="1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 s="3">
        <v>29.15</v>
      </c>
      <c r="AE1229" s="3">
        <v>29.15</v>
      </c>
      <c r="AF1229" s="3">
        <v>0</v>
      </c>
      <c r="AG1229" s="3">
        <v>0</v>
      </c>
      <c r="AH1229" s="3">
        <v>0</v>
      </c>
      <c r="AI1229" s="3">
        <v>29.15</v>
      </c>
      <c r="AJ1229" t="s">
        <v>98</v>
      </c>
      <c r="AK1229" t="s">
        <v>8234</v>
      </c>
      <c r="AL1229" t="s">
        <v>8234</v>
      </c>
      <c r="AM1229">
        <f>IF(Customers[[#This Row],[Customer Status]]="Churned",1,0)</f>
        <v>0</v>
      </c>
      <c r="AN1229" t="str">
        <f>IF(Customers[[#This Row],[Monthly Charge]]&gt;=_xlfn.PERCENTILE.INC(Customers[Monthly Charge],0.75),"High-value","Other")</f>
        <v>Other</v>
      </c>
    </row>
    <row r="1230" spans="1:40" x14ac:dyDescent="0.25">
      <c r="A1230" t="s">
        <v>1955</v>
      </c>
      <c r="B1230" t="s">
        <v>39</v>
      </c>
      <c r="C1230" s="1">
        <v>31</v>
      </c>
      <c r="D1230" t="s">
        <v>43</v>
      </c>
      <c r="E1230" s="1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 s="1">
        <v>0</v>
      </c>
      <c r="K1230" s="1">
        <v>27</v>
      </c>
      <c r="L1230" t="s">
        <v>129</v>
      </c>
      <c r="M1230" t="s">
        <v>40</v>
      </c>
      <c r="N1230" s="2">
        <v>39.619999999999997</v>
      </c>
      <c r="O1230" t="s">
        <v>43</v>
      </c>
      <c r="P1230" t="s">
        <v>40</v>
      </c>
      <c r="Q1230" t="s">
        <v>55</v>
      </c>
      <c r="R1230" s="1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 s="3">
        <v>89.2</v>
      </c>
      <c r="AE1230" s="3">
        <v>2383.6</v>
      </c>
      <c r="AF1230" s="3">
        <v>0</v>
      </c>
      <c r="AG1230" s="3">
        <v>0</v>
      </c>
      <c r="AH1230" s="3">
        <v>1069.74</v>
      </c>
      <c r="AI1230" s="3">
        <v>3453.34</v>
      </c>
      <c r="AJ1230" t="s">
        <v>47</v>
      </c>
      <c r="AK1230" t="s">
        <v>8234</v>
      </c>
      <c r="AL1230" t="s">
        <v>8234</v>
      </c>
      <c r="AM1230">
        <f>IF(Customers[[#This Row],[Customer Status]]="Churned",1,0)</f>
        <v>0</v>
      </c>
      <c r="AN1230" t="str">
        <f>IF(Customers[[#This Row],[Monthly Charge]]&gt;=_xlfn.PERCENTILE.INC(Customers[Monthly Charge],0.75),"High-value","Other")</f>
        <v>Other</v>
      </c>
    </row>
    <row r="1231" spans="1:40" x14ac:dyDescent="0.25">
      <c r="A1231" t="s">
        <v>1956</v>
      </c>
      <c r="B1231" t="s">
        <v>39</v>
      </c>
      <c r="C1231" s="1">
        <v>59</v>
      </c>
      <c r="D1231" t="s">
        <v>40</v>
      </c>
      <c r="E1231" s="1">
        <v>3</v>
      </c>
      <c r="F1231" t="s">
        <v>555</v>
      </c>
      <c r="G1231">
        <v>95555</v>
      </c>
      <c r="H1231">
        <v>41.336354</v>
      </c>
      <c r="I1231">
        <v>-124.044354</v>
      </c>
      <c r="J1231" s="1">
        <v>4</v>
      </c>
      <c r="K1231" s="1">
        <v>72</v>
      </c>
      <c r="L1231" t="s">
        <v>42</v>
      </c>
      <c r="M1231" t="s">
        <v>40</v>
      </c>
      <c r="N1231" s="2">
        <v>48.29</v>
      </c>
      <c r="O1231" t="s">
        <v>40</v>
      </c>
      <c r="P1231" t="s">
        <v>43</v>
      </c>
      <c r="Q1231" t="s">
        <v>42</v>
      </c>
      <c r="R1231" s="1">
        <v>0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73</v>
      </c>
      <c r="AB1231" t="s">
        <v>40</v>
      </c>
      <c r="AC1231" t="s">
        <v>56</v>
      </c>
      <c r="AD1231" s="3">
        <v>24.05</v>
      </c>
      <c r="AE1231" s="3">
        <v>1709.15</v>
      </c>
      <c r="AF1231" s="3">
        <v>0</v>
      </c>
      <c r="AG1231" s="3">
        <v>0</v>
      </c>
      <c r="AH1231" s="3">
        <v>3476.88</v>
      </c>
      <c r="AI1231" s="3">
        <v>5186.03</v>
      </c>
      <c r="AJ1231" t="s">
        <v>47</v>
      </c>
      <c r="AK1231" t="s">
        <v>8234</v>
      </c>
      <c r="AL1231" t="s">
        <v>8234</v>
      </c>
      <c r="AM1231">
        <f>IF(Customers[[#This Row],[Customer Status]]="Churned",1,0)</f>
        <v>0</v>
      </c>
      <c r="AN1231" t="str">
        <f>IF(Customers[[#This Row],[Monthly Charge]]&gt;=_xlfn.PERCENTILE.INC(Customers[Monthly Charge],0.75),"High-value","Other")</f>
        <v>Other</v>
      </c>
    </row>
    <row r="1232" spans="1:40" x14ac:dyDescent="0.25">
      <c r="A1232" t="s">
        <v>1957</v>
      </c>
      <c r="B1232" t="s">
        <v>49</v>
      </c>
      <c r="C1232" s="1">
        <v>27</v>
      </c>
      <c r="D1232" t="s">
        <v>43</v>
      </c>
      <c r="E1232" s="1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 s="1">
        <v>0</v>
      </c>
      <c r="K1232" s="1">
        <v>1</v>
      </c>
      <c r="L1232" t="s">
        <v>54</v>
      </c>
      <c r="M1232" t="s">
        <v>40</v>
      </c>
      <c r="N1232" s="2">
        <v>49.43</v>
      </c>
      <c r="O1232" t="s">
        <v>43</v>
      </c>
      <c r="P1232" t="s">
        <v>40</v>
      </c>
      <c r="Q1232" t="s">
        <v>55</v>
      </c>
      <c r="R1232" s="1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 s="3">
        <v>69.55</v>
      </c>
      <c r="AE1232" s="3">
        <v>69.55</v>
      </c>
      <c r="AF1232" s="3">
        <v>0</v>
      </c>
      <c r="AG1232" s="3">
        <v>0</v>
      </c>
      <c r="AH1232" s="3">
        <v>49.43</v>
      </c>
      <c r="AI1232" s="3">
        <v>118.98</v>
      </c>
      <c r="AJ1232" t="s">
        <v>57</v>
      </c>
      <c r="AK1232" t="s">
        <v>121</v>
      </c>
      <c r="AL1232" t="s">
        <v>195</v>
      </c>
      <c r="AM1232">
        <f>IF(Customers[[#This Row],[Customer Status]]="Churned",1,0)</f>
        <v>1</v>
      </c>
      <c r="AN1232" t="str">
        <f>IF(Customers[[#This Row],[Monthly Charge]]&gt;=_xlfn.PERCENTILE.INC(Customers[Monthly Charge],0.75),"High-value","Other")</f>
        <v>Other</v>
      </c>
    </row>
    <row r="1233" spans="1:40" x14ac:dyDescent="0.25">
      <c r="A1233" t="s">
        <v>1958</v>
      </c>
      <c r="B1233" t="s">
        <v>49</v>
      </c>
      <c r="C1233" s="1">
        <v>35</v>
      </c>
      <c r="D1233" t="s">
        <v>43</v>
      </c>
      <c r="E1233" s="1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 s="1">
        <v>0</v>
      </c>
      <c r="K1233" s="1">
        <v>30</v>
      </c>
      <c r="L1233" t="s">
        <v>129</v>
      </c>
      <c r="M1233" t="s">
        <v>40</v>
      </c>
      <c r="N1233" s="2">
        <v>47.06</v>
      </c>
      <c r="O1233" t="s">
        <v>43</v>
      </c>
      <c r="P1233" t="s">
        <v>40</v>
      </c>
      <c r="Q1233" t="s">
        <v>44</v>
      </c>
      <c r="R1233" s="1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 s="3">
        <v>55.65</v>
      </c>
      <c r="AE1233" s="3">
        <v>1653.85</v>
      </c>
      <c r="AF1233" s="3">
        <v>0</v>
      </c>
      <c r="AG1233" s="3">
        <v>0</v>
      </c>
      <c r="AH1233" s="3">
        <v>1411.8</v>
      </c>
      <c r="AI1233" s="3">
        <v>3065.65</v>
      </c>
      <c r="AJ1233" t="s">
        <v>47</v>
      </c>
      <c r="AK1233" t="s">
        <v>8234</v>
      </c>
      <c r="AL1233" t="s">
        <v>8234</v>
      </c>
      <c r="AM1233">
        <f>IF(Customers[[#This Row],[Customer Status]]="Churned",1,0)</f>
        <v>0</v>
      </c>
      <c r="AN1233" t="str">
        <f>IF(Customers[[#This Row],[Monthly Charge]]&gt;=_xlfn.PERCENTILE.INC(Customers[Monthly Charge],0.75),"High-value","Other")</f>
        <v>Other</v>
      </c>
    </row>
    <row r="1234" spans="1:40" x14ac:dyDescent="0.25">
      <c r="A1234" t="s">
        <v>1959</v>
      </c>
      <c r="B1234" t="s">
        <v>49</v>
      </c>
      <c r="C1234" s="1">
        <v>35</v>
      </c>
      <c r="D1234" t="s">
        <v>40</v>
      </c>
      <c r="E1234" s="1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 s="1">
        <v>6</v>
      </c>
      <c r="K1234" s="1">
        <v>65</v>
      </c>
      <c r="L1234" t="s">
        <v>76</v>
      </c>
      <c r="M1234" t="s">
        <v>40</v>
      </c>
      <c r="N1234" s="2">
        <v>19.53</v>
      </c>
      <c r="O1234" t="s">
        <v>40</v>
      </c>
      <c r="P1234" t="s">
        <v>40</v>
      </c>
      <c r="Q1234" t="s">
        <v>55</v>
      </c>
      <c r="R1234" s="1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 s="3">
        <v>94.55</v>
      </c>
      <c r="AE1234" s="3">
        <v>6078.75</v>
      </c>
      <c r="AF1234" s="3">
        <v>0</v>
      </c>
      <c r="AG1234" s="3">
        <v>0</v>
      </c>
      <c r="AH1234" s="3">
        <v>1269.45</v>
      </c>
      <c r="AI1234" s="3">
        <v>7348.2</v>
      </c>
      <c r="AJ1234" t="s">
        <v>47</v>
      </c>
      <c r="AK1234" t="s">
        <v>8234</v>
      </c>
      <c r="AL1234" t="s">
        <v>8234</v>
      </c>
      <c r="AM1234">
        <f>IF(Customers[[#This Row],[Customer Status]]="Churned",1,0)</f>
        <v>0</v>
      </c>
      <c r="AN1234" t="str">
        <f>IF(Customers[[#This Row],[Monthly Charge]]&gt;=_xlfn.PERCENTILE.INC(Customers[Monthly Charge],0.75),"High-value","Other")</f>
        <v>High-value</v>
      </c>
    </row>
    <row r="1235" spans="1:40" x14ac:dyDescent="0.25">
      <c r="A1235" t="s">
        <v>1961</v>
      </c>
      <c r="B1235" t="s">
        <v>39</v>
      </c>
      <c r="C1235" s="1">
        <v>44</v>
      </c>
      <c r="D1235" t="s">
        <v>40</v>
      </c>
      <c r="E1235" s="1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 s="1">
        <v>6</v>
      </c>
      <c r="K1235" s="1">
        <v>61</v>
      </c>
      <c r="L1235" t="s">
        <v>76</v>
      </c>
      <c r="M1235" t="s">
        <v>40</v>
      </c>
      <c r="N1235" s="2">
        <v>25.4</v>
      </c>
      <c r="O1235" t="s">
        <v>43</v>
      </c>
      <c r="P1235" t="s">
        <v>43</v>
      </c>
      <c r="Q1235" t="s">
        <v>42</v>
      </c>
      <c r="R1235" s="1">
        <v>0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43</v>
      </c>
      <c r="AA1235" t="s">
        <v>73</v>
      </c>
      <c r="AB1235" t="s">
        <v>43</v>
      </c>
      <c r="AC1235" t="s">
        <v>46</v>
      </c>
      <c r="AD1235" s="3">
        <v>19.75</v>
      </c>
      <c r="AE1235" s="3">
        <v>1311.6</v>
      </c>
      <c r="AF1235" s="3">
        <v>0</v>
      </c>
      <c r="AG1235" s="3">
        <v>0</v>
      </c>
      <c r="AH1235" s="3">
        <v>1549.4</v>
      </c>
      <c r="AI1235" s="3">
        <v>2861</v>
      </c>
      <c r="AJ1235" t="s">
        <v>47</v>
      </c>
      <c r="AK1235" t="s">
        <v>8234</v>
      </c>
      <c r="AL1235" t="s">
        <v>8234</v>
      </c>
      <c r="AM1235">
        <f>IF(Customers[[#This Row],[Customer Status]]="Churned",1,0)</f>
        <v>0</v>
      </c>
      <c r="AN1235" t="str">
        <f>IF(Customers[[#This Row],[Monthly Charge]]&gt;=_xlfn.PERCENTILE.INC(Customers[Monthly Charge],0.75),"High-value","Other")</f>
        <v>Other</v>
      </c>
    </row>
    <row r="1236" spans="1:40" x14ac:dyDescent="0.25">
      <c r="A1236" t="s">
        <v>1962</v>
      </c>
      <c r="B1236" t="s">
        <v>49</v>
      </c>
      <c r="C1236" s="1">
        <v>23</v>
      </c>
      <c r="D1236" t="s">
        <v>40</v>
      </c>
      <c r="E1236" s="1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 s="1">
        <v>4</v>
      </c>
      <c r="K1236" s="1">
        <v>62</v>
      </c>
      <c r="L1236" t="s">
        <v>76</v>
      </c>
      <c r="M1236" t="s">
        <v>40</v>
      </c>
      <c r="N1236" s="2">
        <v>37.75</v>
      </c>
      <c r="O1236" t="s">
        <v>40</v>
      </c>
      <c r="P1236" t="s">
        <v>40</v>
      </c>
      <c r="Q1236" t="s">
        <v>55</v>
      </c>
      <c r="R1236" s="1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 s="3">
        <v>89.1</v>
      </c>
      <c r="AE1236" s="3">
        <v>5411.65</v>
      </c>
      <c r="AF1236" s="3">
        <v>0</v>
      </c>
      <c r="AG1236" s="3">
        <v>0</v>
      </c>
      <c r="AH1236" s="3">
        <v>2340.5</v>
      </c>
      <c r="AI1236" s="3">
        <v>7752.15</v>
      </c>
      <c r="AJ1236" t="s">
        <v>47</v>
      </c>
      <c r="AK1236" t="s">
        <v>8234</v>
      </c>
      <c r="AL1236" t="s">
        <v>8234</v>
      </c>
      <c r="AM1236">
        <f>IF(Customers[[#This Row],[Customer Status]]="Churned",1,0)</f>
        <v>0</v>
      </c>
      <c r="AN1236" t="str">
        <f>IF(Customers[[#This Row],[Monthly Charge]]&gt;=_xlfn.PERCENTILE.INC(Customers[Monthly Charge],0.75),"High-value","Other")</f>
        <v>Other</v>
      </c>
    </row>
    <row r="1237" spans="1:40" x14ac:dyDescent="0.25">
      <c r="A1237" t="s">
        <v>1963</v>
      </c>
      <c r="B1237" t="s">
        <v>49</v>
      </c>
      <c r="C1237" s="1">
        <v>50</v>
      </c>
      <c r="D1237" t="s">
        <v>40</v>
      </c>
      <c r="E1237" s="1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 s="1">
        <v>0</v>
      </c>
      <c r="K1237" s="1">
        <v>45</v>
      </c>
      <c r="L1237" t="s">
        <v>76</v>
      </c>
      <c r="M1237" t="s">
        <v>40</v>
      </c>
      <c r="N1237" s="2">
        <v>29.81</v>
      </c>
      <c r="O1237" t="s">
        <v>40</v>
      </c>
      <c r="P1237" t="s">
        <v>40</v>
      </c>
      <c r="Q1237" t="s">
        <v>55</v>
      </c>
      <c r="R1237" s="1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 s="3">
        <v>107.75</v>
      </c>
      <c r="AE1237" s="3">
        <v>4882.8</v>
      </c>
      <c r="AF1237" s="3">
        <v>0</v>
      </c>
      <c r="AG1237" s="3">
        <v>0</v>
      </c>
      <c r="AH1237" s="3">
        <v>1341.45</v>
      </c>
      <c r="AI1237" s="3">
        <v>6224.25</v>
      </c>
      <c r="AJ1237" t="s">
        <v>47</v>
      </c>
      <c r="AK1237" t="s">
        <v>8234</v>
      </c>
      <c r="AL1237" t="s">
        <v>8234</v>
      </c>
      <c r="AM1237">
        <f>IF(Customers[[#This Row],[Customer Status]]="Churned",1,0)</f>
        <v>0</v>
      </c>
      <c r="AN1237" t="str">
        <f>IF(Customers[[#This Row],[Monthly Charge]]&gt;=_xlfn.PERCENTILE.INC(Customers[Monthly Charge],0.75),"High-value","Other")</f>
        <v>High-value</v>
      </c>
    </row>
    <row r="1238" spans="1:40" x14ac:dyDescent="0.25">
      <c r="A1238" t="s">
        <v>1964</v>
      </c>
      <c r="B1238" t="s">
        <v>39</v>
      </c>
      <c r="C1238" s="1">
        <v>70</v>
      </c>
      <c r="D1238" t="s">
        <v>43</v>
      </c>
      <c r="E1238" s="1">
        <v>0</v>
      </c>
      <c r="F1238" t="s">
        <v>373</v>
      </c>
      <c r="G1238">
        <v>92570</v>
      </c>
      <c r="H1238">
        <v>33.787298</v>
      </c>
      <c r="I1238">
        <v>-117.32067600000001</v>
      </c>
      <c r="J1238" s="1">
        <v>0</v>
      </c>
      <c r="K1238" s="1">
        <v>1</v>
      </c>
      <c r="L1238" t="s">
        <v>54</v>
      </c>
      <c r="M1238" t="s">
        <v>40</v>
      </c>
      <c r="N1238" s="2">
        <v>48.95</v>
      </c>
      <c r="O1238" t="s">
        <v>40</v>
      </c>
      <c r="P1238" t="s">
        <v>40</v>
      </c>
      <c r="Q1238" t="s">
        <v>55</v>
      </c>
      <c r="R1238" s="1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 s="3">
        <v>74.2</v>
      </c>
      <c r="AE1238" s="3">
        <v>74.2</v>
      </c>
      <c r="AF1238" s="3">
        <v>0</v>
      </c>
      <c r="AG1238" s="3">
        <v>0</v>
      </c>
      <c r="AH1238" s="3">
        <v>48.95</v>
      </c>
      <c r="AI1238" s="3">
        <v>123.15</v>
      </c>
      <c r="AJ1238" t="s">
        <v>57</v>
      </c>
      <c r="AK1238" t="s">
        <v>117</v>
      </c>
      <c r="AL1238" t="s">
        <v>466</v>
      </c>
      <c r="AM1238">
        <f>IF(Customers[[#This Row],[Customer Status]]="Churned",1,0)</f>
        <v>1</v>
      </c>
      <c r="AN1238" t="str">
        <f>IF(Customers[[#This Row],[Monthly Charge]]&gt;=_xlfn.PERCENTILE.INC(Customers[Monthly Charge],0.75),"High-value","Other")</f>
        <v>Other</v>
      </c>
    </row>
    <row r="1239" spans="1:40" x14ac:dyDescent="0.25">
      <c r="A1239" t="s">
        <v>1965</v>
      </c>
      <c r="B1239" t="s">
        <v>39</v>
      </c>
      <c r="C1239" s="1">
        <v>59</v>
      </c>
      <c r="D1239" t="s">
        <v>40</v>
      </c>
      <c r="E1239" s="1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 s="1">
        <v>2</v>
      </c>
      <c r="K1239" s="1">
        <v>52</v>
      </c>
      <c r="L1239" t="s">
        <v>76</v>
      </c>
      <c r="M1239" t="s">
        <v>40</v>
      </c>
      <c r="N1239" s="2">
        <v>10.029999999999999</v>
      </c>
      <c r="O1239" t="s">
        <v>43</v>
      </c>
      <c r="P1239" t="s">
        <v>40</v>
      </c>
      <c r="Q1239" t="s">
        <v>44</v>
      </c>
      <c r="R1239" s="1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 s="3">
        <v>50.95</v>
      </c>
      <c r="AE1239" s="3">
        <v>2610.65</v>
      </c>
      <c r="AF1239" s="3">
        <v>0</v>
      </c>
      <c r="AG1239" s="3">
        <v>0</v>
      </c>
      <c r="AH1239" s="3">
        <v>521.55999999999995</v>
      </c>
      <c r="AI1239" s="3">
        <v>3132.21</v>
      </c>
      <c r="AJ1239" t="s">
        <v>47</v>
      </c>
      <c r="AK1239" t="s">
        <v>8234</v>
      </c>
      <c r="AL1239" t="s">
        <v>8234</v>
      </c>
      <c r="AM1239">
        <f>IF(Customers[[#This Row],[Customer Status]]="Churned",1,0)</f>
        <v>0</v>
      </c>
      <c r="AN1239" t="str">
        <f>IF(Customers[[#This Row],[Monthly Charge]]&gt;=_xlfn.PERCENTILE.INC(Customers[Monthly Charge],0.75),"High-value","Other")</f>
        <v>Other</v>
      </c>
    </row>
    <row r="1240" spans="1:40" x14ac:dyDescent="0.25">
      <c r="A1240" t="s">
        <v>1967</v>
      </c>
      <c r="B1240" t="s">
        <v>49</v>
      </c>
      <c r="C1240" s="1">
        <v>61</v>
      </c>
      <c r="D1240" t="s">
        <v>40</v>
      </c>
      <c r="E1240" s="1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 s="1">
        <v>5</v>
      </c>
      <c r="K1240" s="1">
        <v>24</v>
      </c>
      <c r="L1240" t="s">
        <v>129</v>
      </c>
      <c r="M1240" t="s">
        <v>40</v>
      </c>
      <c r="N1240" s="2">
        <v>40.81</v>
      </c>
      <c r="O1240" t="s">
        <v>43</v>
      </c>
      <c r="P1240" t="s">
        <v>43</v>
      </c>
      <c r="Q1240" t="s">
        <v>42</v>
      </c>
      <c r="R1240" s="1">
        <v>0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45</v>
      </c>
      <c r="AB1240" t="s">
        <v>43</v>
      </c>
      <c r="AC1240" t="s">
        <v>183</v>
      </c>
      <c r="AD1240" s="3">
        <v>20.25</v>
      </c>
      <c r="AE1240" s="3">
        <v>439.75</v>
      </c>
      <c r="AF1240" s="3">
        <v>0</v>
      </c>
      <c r="AG1240" s="3">
        <v>0</v>
      </c>
      <c r="AH1240" s="3">
        <v>979.44</v>
      </c>
      <c r="AI1240" s="3">
        <v>1419.19</v>
      </c>
      <c r="AJ1240" t="s">
        <v>47</v>
      </c>
      <c r="AK1240" t="s">
        <v>8234</v>
      </c>
      <c r="AL1240" t="s">
        <v>8234</v>
      </c>
      <c r="AM1240">
        <f>IF(Customers[[#This Row],[Customer Status]]="Churned",1,0)</f>
        <v>0</v>
      </c>
      <c r="AN1240" t="str">
        <f>IF(Customers[[#This Row],[Monthly Charge]]&gt;=_xlfn.PERCENTILE.INC(Customers[Monthly Charge],0.75),"High-value","Other")</f>
        <v>Other</v>
      </c>
    </row>
    <row r="1241" spans="1:40" x14ac:dyDescent="0.25">
      <c r="A1241" t="s">
        <v>1968</v>
      </c>
      <c r="B1241" t="s">
        <v>39</v>
      </c>
      <c r="C1241" s="1">
        <v>54</v>
      </c>
      <c r="D1241" t="s">
        <v>43</v>
      </c>
      <c r="E1241" s="1">
        <v>0</v>
      </c>
      <c r="F1241" t="s">
        <v>888</v>
      </c>
      <c r="G1241">
        <v>90620</v>
      </c>
      <c r="H1241">
        <v>33.845706</v>
      </c>
      <c r="I1241">
        <v>-118.012204</v>
      </c>
      <c r="J1241" s="1">
        <v>0</v>
      </c>
      <c r="K1241" s="1">
        <v>70</v>
      </c>
      <c r="L1241" t="s">
        <v>72</v>
      </c>
      <c r="M1241" t="s">
        <v>43</v>
      </c>
      <c r="N1241" s="2">
        <v>0</v>
      </c>
      <c r="O1241" t="s">
        <v>43</v>
      </c>
      <c r="P1241" t="s">
        <v>40</v>
      </c>
      <c r="Q1241" t="s">
        <v>79</v>
      </c>
      <c r="R1241" s="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 s="3">
        <v>58.35</v>
      </c>
      <c r="AE1241" s="3">
        <v>4214.25</v>
      </c>
      <c r="AF1241" s="3">
        <v>0</v>
      </c>
      <c r="AG1241" s="3">
        <v>0</v>
      </c>
      <c r="AH1241" s="3">
        <v>0</v>
      </c>
      <c r="AI1241" s="3">
        <v>4214.25</v>
      </c>
      <c r="AJ1241" t="s">
        <v>47</v>
      </c>
      <c r="AK1241" t="s">
        <v>8234</v>
      </c>
      <c r="AL1241" t="s">
        <v>8234</v>
      </c>
      <c r="AM1241">
        <f>IF(Customers[[#This Row],[Customer Status]]="Churned",1,0)</f>
        <v>0</v>
      </c>
      <c r="AN1241" t="str">
        <f>IF(Customers[[#This Row],[Monthly Charge]]&gt;=_xlfn.PERCENTILE.INC(Customers[Monthly Charge],0.75),"High-value","Other")</f>
        <v>Other</v>
      </c>
    </row>
    <row r="1242" spans="1:40" x14ac:dyDescent="0.25">
      <c r="A1242" t="s">
        <v>1969</v>
      </c>
      <c r="B1242" t="s">
        <v>39</v>
      </c>
      <c r="C1242" s="1">
        <v>35</v>
      </c>
      <c r="D1242" t="s">
        <v>40</v>
      </c>
      <c r="E1242" s="1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 s="1">
        <v>3</v>
      </c>
      <c r="K1242" s="1">
        <v>39</v>
      </c>
      <c r="L1242" t="s">
        <v>42</v>
      </c>
      <c r="M1242" t="s">
        <v>40</v>
      </c>
      <c r="N1242" s="2">
        <v>32.57</v>
      </c>
      <c r="O1242" t="s">
        <v>43</v>
      </c>
      <c r="P1242" t="s">
        <v>43</v>
      </c>
      <c r="Q1242" t="s">
        <v>42</v>
      </c>
      <c r="R1242" s="1">
        <v>0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73</v>
      </c>
      <c r="AB1242" t="s">
        <v>40</v>
      </c>
      <c r="AC1242" t="s">
        <v>56</v>
      </c>
      <c r="AD1242" s="3">
        <v>19.850000000000001</v>
      </c>
      <c r="AE1242" s="3">
        <v>854.8</v>
      </c>
      <c r="AF1242" s="3">
        <v>0</v>
      </c>
      <c r="AG1242" s="3">
        <v>0</v>
      </c>
      <c r="AH1242" s="3">
        <v>1270.23</v>
      </c>
      <c r="AI1242" s="3">
        <v>2125.0300000000002</v>
      </c>
      <c r="AJ1242" t="s">
        <v>47</v>
      </c>
      <c r="AK1242" t="s">
        <v>8234</v>
      </c>
      <c r="AL1242" t="s">
        <v>8234</v>
      </c>
      <c r="AM1242">
        <f>IF(Customers[[#This Row],[Customer Status]]="Churned",1,0)</f>
        <v>0</v>
      </c>
      <c r="AN1242" t="str">
        <f>IF(Customers[[#This Row],[Monthly Charge]]&gt;=_xlfn.PERCENTILE.INC(Customers[Monthly Charge],0.75),"High-value","Other")</f>
        <v>Other</v>
      </c>
    </row>
    <row r="1243" spans="1:40" x14ac:dyDescent="0.25">
      <c r="A1243" t="s">
        <v>1970</v>
      </c>
      <c r="B1243" t="s">
        <v>49</v>
      </c>
      <c r="C1243" s="1">
        <v>20</v>
      </c>
      <c r="D1243" t="s">
        <v>43</v>
      </c>
      <c r="E1243" s="1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 s="1">
        <v>0</v>
      </c>
      <c r="K1243" s="1">
        <v>42</v>
      </c>
      <c r="L1243" t="s">
        <v>42</v>
      </c>
      <c r="M1243" t="s">
        <v>40</v>
      </c>
      <c r="N1243" s="2">
        <v>27.64</v>
      </c>
      <c r="O1243" t="s">
        <v>40</v>
      </c>
      <c r="P1243" t="s">
        <v>43</v>
      </c>
      <c r="Q1243" t="s">
        <v>42</v>
      </c>
      <c r="R1243" s="1">
        <v>0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45</v>
      </c>
      <c r="AB1243" t="s">
        <v>43</v>
      </c>
      <c r="AC1243" t="s">
        <v>56</v>
      </c>
      <c r="AD1243" s="3">
        <v>25.05</v>
      </c>
      <c r="AE1243" s="3">
        <v>949.85</v>
      </c>
      <c r="AF1243" s="3">
        <v>0</v>
      </c>
      <c r="AG1243" s="3">
        <v>0</v>
      </c>
      <c r="AH1243" s="3">
        <v>1160.8800000000001</v>
      </c>
      <c r="AI1243" s="3">
        <v>2110.73</v>
      </c>
      <c r="AJ1243" t="s">
        <v>47</v>
      </c>
      <c r="AK1243" t="s">
        <v>8234</v>
      </c>
      <c r="AL1243" t="s">
        <v>8234</v>
      </c>
      <c r="AM1243">
        <f>IF(Customers[[#This Row],[Customer Status]]="Churned",1,0)</f>
        <v>0</v>
      </c>
      <c r="AN1243" t="str">
        <f>IF(Customers[[#This Row],[Monthly Charge]]&gt;=_xlfn.PERCENTILE.INC(Customers[Monthly Charge],0.75),"High-value","Other")</f>
        <v>Other</v>
      </c>
    </row>
    <row r="1244" spans="1:40" x14ac:dyDescent="0.25">
      <c r="A1244" t="s">
        <v>1971</v>
      </c>
      <c r="B1244" t="s">
        <v>49</v>
      </c>
      <c r="C1244" s="1">
        <v>23</v>
      </c>
      <c r="D1244" t="s">
        <v>43</v>
      </c>
      <c r="E1244" s="1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 s="1">
        <v>0</v>
      </c>
      <c r="K1244" s="1">
        <v>20</v>
      </c>
      <c r="L1244" t="s">
        <v>42</v>
      </c>
      <c r="M1244" t="s">
        <v>40</v>
      </c>
      <c r="N1244" s="2">
        <v>32.5</v>
      </c>
      <c r="O1244" t="s">
        <v>40</v>
      </c>
      <c r="P1244" t="s">
        <v>40</v>
      </c>
      <c r="Q1244" t="s">
        <v>79</v>
      </c>
      <c r="R1244" s="1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 s="3">
        <v>68.7</v>
      </c>
      <c r="AE1244" s="3">
        <v>1416.2</v>
      </c>
      <c r="AF1244" s="3">
        <v>0</v>
      </c>
      <c r="AG1244" s="3">
        <v>0</v>
      </c>
      <c r="AH1244" s="3">
        <v>650</v>
      </c>
      <c r="AI1244" s="3">
        <v>2066.1999999999998</v>
      </c>
      <c r="AJ1244" t="s">
        <v>47</v>
      </c>
      <c r="AK1244" t="s">
        <v>8234</v>
      </c>
      <c r="AL1244" t="s">
        <v>8234</v>
      </c>
      <c r="AM1244">
        <f>IF(Customers[[#This Row],[Customer Status]]="Churned",1,0)</f>
        <v>0</v>
      </c>
      <c r="AN1244" t="str">
        <f>IF(Customers[[#This Row],[Monthly Charge]]&gt;=_xlfn.PERCENTILE.INC(Customers[Monthly Charge],0.75),"High-value","Other")</f>
        <v>Other</v>
      </c>
    </row>
    <row r="1245" spans="1:40" x14ac:dyDescent="0.25">
      <c r="A1245" t="s">
        <v>1972</v>
      </c>
      <c r="B1245" t="s">
        <v>49</v>
      </c>
      <c r="C1245" s="1">
        <v>58</v>
      </c>
      <c r="D1245" t="s">
        <v>40</v>
      </c>
      <c r="E1245" s="1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 s="1">
        <v>9</v>
      </c>
      <c r="K1245" s="1">
        <v>72</v>
      </c>
      <c r="L1245" t="s">
        <v>72</v>
      </c>
      <c r="M1245" t="s">
        <v>40</v>
      </c>
      <c r="N1245" s="2">
        <v>40.78</v>
      </c>
      <c r="O1245" t="s">
        <v>40</v>
      </c>
      <c r="P1245" t="s">
        <v>40</v>
      </c>
      <c r="Q1245" t="s">
        <v>55</v>
      </c>
      <c r="R1245" s="1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 s="3">
        <v>109.95</v>
      </c>
      <c r="AE1245" s="3">
        <v>7852.4</v>
      </c>
      <c r="AF1245" s="3">
        <v>0</v>
      </c>
      <c r="AG1245" s="3">
        <v>0</v>
      </c>
      <c r="AH1245" s="3">
        <v>2936.16</v>
      </c>
      <c r="AI1245" s="3">
        <v>10788.56</v>
      </c>
      <c r="AJ1245" t="s">
        <v>47</v>
      </c>
      <c r="AK1245" t="s">
        <v>8234</v>
      </c>
      <c r="AL1245" t="s">
        <v>8234</v>
      </c>
      <c r="AM1245">
        <f>IF(Customers[[#This Row],[Customer Status]]="Churned",1,0)</f>
        <v>0</v>
      </c>
      <c r="AN1245" t="str">
        <f>IF(Customers[[#This Row],[Monthly Charge]]&gt;=_xlfn.PERCENTILE.INC(Customers[Monthly Charge],0.75),"High-value","Other")</f>
        <v>High-value</v>
      </c>
    </row>
    <row r="1246" spans="1:40" x14ac:dyDescent="0.25">
      <c r="A1246" t="s">
        <v>1973</v>
      </c>
      <c r="B1246" t="s">
        <v>49</v>
      </c>
      <c r="C1246" s="1">
        <v>28</v>
      </c>
      <c r="D1246" t="s">
        <v>40</v>
      </c>
      <c r="E1246" s="1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 s="1">
        <v>1</v>
      </c>
      <c r="K1246" s="1">
        <v>50</v>
      </c>
      <c r="L1246" t="s">
        <v>76</v>
      </c>
      <c r="M1246" t="s">
        <v>40</v>
      </c>
      <c r="N1246" s="2">
        <v>34.14</v>
      </c>
      <c r="O1246" t="s">
        <v>40</v>
      </c>
      <c r="P1246" t="s">
        <v>40</v>
      </c>
      <c r="Q1246" t="s">
        <v>55</v>
      </c>
      <c r="R1246" s="1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 s="3">
        <v>103.7</v>
      </c>
      <c r="AE1246" s="3">
        <v>5071.05</v>
      </c>
      <c r="AF1246" s="3">
        <v>36.61</v>
      </c>
      <c r="AG1246" s="3">
        <v>0</v>
      </c>
      <c r="AH1246" s="3">
        <v>1707</v>
      </c>
      <c r="AI1246" s="3">
        <v>6741.44</v>
      </c>
      <c r="AJ1246" t="s">
        <v>57</v>
      </c>
      <c r="AK1246" t="s">
        <v>58</v>
      </c>
      <c r="AL1246" t="s">
        <v>59</v>
      </c>
      <c r="AM1246">
        <f>IF(Customers[[#This Row],[Customer Status]]="Churned",1,0)</f>
        <v>1</v>
      </c>
      <c r="AN1246" t="str">
        <f>IF(Customers[[#This Row],[Monthly Charge]]&gt;=_xlfn.PERCENTILE.INC(Customers[Monthly Charge],0.75),"High-value","Other")</f>
        <v>High-value</v>
      </c>
    </row>
    <row r="1247" spans="1:40" x14ac:dyDescent="0.25">
      <c r="A1247" t="s">
        <v>1974</v>
      </c>
      <c r="B1247" t="s">
        <v>39</v>
      </c>
      <c r="C1247" s="1">
        <v>56</v>
      </c>
      <c r="D1247" t="s">
        <v>40</v>
      </c>
      <c r="E1247" s="1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 s="1">
        <v>6</v>
      </c>
      <c r="K1247" s="1">
        <v>13</v>
      </c>
      <c r="L1247" t="s">
        <v>42</v>
      </c>
      <c r="M1247" t="s">
        <v>40</v>
      </c>
      <c r="N1247" s="2">
        <v>27.62</v>
      </c>
      <c r="O1247" t="s">
        <v>43</v>
      </c>
      <c r="P1247" t="s">
        <v>43</v>
      </c>
      <c r="Q1247" t="s">
        <v>42</v>
      </c>
      <c r="R1247" s="1">
        <v>0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43</v>
      </c>
      <c r="AA1247" t="s">
        <v>73</v>
      </c>
      <c r="AB1247" t="s">
        <v>43</v>
      </c>
      <c r="AC1247" t="s">
        <v>46</v>
      </c>
      <c r="AD1247" s="3">
        <v>20.85</v>
      </c>
      <c r="AE1247" s="3">
        <v>272.35000000000002</v>
      </c>
      <c r="AF1247" s="3">
        <v>0</v>
      </c>
      <c r="AG1247" s="3">
        <v>0</v>
      </c>
      <c r="AH1247" s="3">
        <v>359.06</v>
      </c>
      <c r="AI1247" s="3">
        <v>631.41</v>
      </c>
      <c r="AJ1247" t="s">
        <v>47</v>
      </c>
      <c r="AK1247" t="s">
        <v>8234</v>
      </c>
      <c r="AL1247" t="s">
        <v>8234</v>
      </c>
      <c r="AM1247">
        <f>IF(Customers[[#This Row],[Customer Status]]="Churned",1,0)</f>
        <v>0</v>
      </c>
      <c r="AN1247" t="str">
        <f>IF(Customers[[#This Row],[Monthly Charge]]&gt;=_xlfn.PERCENTILE.INC(Customers[Monthly Charge],0.75),"High-value","Other")</f>
        <v>Other</v>
      </c>
    </row>
    <row r="1248" spans="1:40" x14ac:dyDescent="0.25">
      <c r="A1248" t="s">
        <v>1975</v>
      </c>
      <c r="B1248" t="s">
        <v>39</v>
      </c>
      <c r="C1248" s="1">
        <v>71</v>
      </c>
      <c r="D1248" t="s">
        <v>40</v>
      </c>
      <c r="E1248" s="1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 s="1">
        <v>7</v>
      </c>
      <c r="K1248" s="1">
        <v>22</v>
      </c>
      <c r="L1248" t="s">
        <v>62</v>
      </c>
      <c r="M1248" t="s">
        <v>40</v>
      </c>
      <c r="N1248" s="2">
        <v>40.19</v>
      </c>
      <c r="O1248" t="s">
        <v>40</v>
      </c>
      <c r="P1248" t="s">
        <v>40</v>
      </c>
      <c r="Q1248" t="s">
        <v>55</v>
      </c>
      <c r="R1248" s="1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 s="3">
        <v>85.35</v>
      </c>
      <c r="AE1248" s="3">
        <v>1961.6</v>
      </c>
      <c r="AF1248" s="3">
        <v>0</v>
      </c>
      <c r="AG1248" s="3">
        <v>0</v>
      </c>
      <c r="AH1248" s="3">
        <v>884.18</v>
      </c>
      <c r="AI1248" s="3">
        <v>2845.78</v>
      </c>
      <c r="AJ1248" t="s">
        <v>47</v>
      </c>
      <c r="AK1248" t="s">
        <v>8234</v>
      </c>
      <c r="AL1248" t="s">
        <v>8234</v>
      </c>
      <c r="AM1248">
        <f>IF(Customers[[#This Row],[Customer Status]]="Churned",1,0)</f>
        <v>0</v>
      </c>
      <c r="AN1248" t="str">
        <f>IF(Customers[[#This Row],[Monthly Charge]]&gt;=_xlfn.PERCENTILE.INC(Customers[Monthly Charge],0.75),"High-value","Other")</f>
        <v>Other</v>
      </c>
    </row>
    <row r="1249" spans="1:40" x14ac:dyDescent="0.25">
      <c r="A1249" t="s">
        <v>1977</v>
      </c>
      <c r="B1249" t="s">
        <v>49</v>
      </c>
      <c r="C1249" s="1">
        <v>45</v>
      </c>
      <c r="D1249" t="s">
        <v>43</v>
      </c>
      <c r="E1249" s="1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 s="1">
        <v>0</v>
      </c>
      <c r="K1249" s="1">
        <v>1</v>
      </c>
      <c r="L1249" t="s">
        <v>54</v>
      </c>
      <c r="M1249" t="s">
        <v>40</v>
      </c>
      <c r="N1249" s="2">
        <v>20.3</v>
      </c>
      <c r="O1249" t="s">
        <v>43</v>
      </c>
      <c r="P1249" t="s">
        <v>40</v>
      </c>
      <c r="Q1249" t="s">
        <v>79</v>
      </c>
      <c r="R1249" s="1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 s="3">
        <v>50.15</v>
      </c>
      <c r="AE1249" s="3">
        <v>50.15</v>
      </c>
      <c r="AF1249" s="3">
        <v>0</v>
      </c>
      <c r="AG1249" s="3">
        <v>0</v>
      </c>
      <c r="AH1249" s="3">
        <v>20.3</v>
      </c>
      <c r="AI1249" s="3">
        <v>70.45</v>
      </c>
      <c r="AJ1249" t="s">
        <v>98</v>
      </c>
      <c r="AK1249" t="s">
        <v>8234</v>
      </c>
      <c r="AL1249" t="s">
        <v>8234</v>
      </c>
      <c r="AM1249">
        <f>IF(Customers[[#This Row],[Customer Status]]="Churned",1,0)</f>
        <v>0</v>
      </c>
      <c r="AN1249" t="str">
        <f>IF(Customers[[#This Row],[Monthly Charge]]&gt;=_xlfn.PERCENTILE.INC(Customers[Monthly Charge],0.75),"High-value","Other")</f>
        <v>Other</v>
      </c>
    </row>
    <row r="1250" spans="1:40" x14ac:dyDescent="0.25">
      <c r="A1250" t="s">
        <v>1978</v>
      </c>
      <c r="B1250" t="s">
        <v>39</v>
      </c>
      <c r="C1250" s="1">
        <v>80</v>
      </c>
      <c r="D1250" t="s">
        <v>43</v>
      </c>
      <c r="E1250" s="1">
        <v>0</v>
      </c>
      <c r="F1250" t="s">
        <v>1979</v>
      </c>
      <c r="G1250">
        <v>93426</v>
      </c>
      <c r="H1250">
        <v>35.842889</v>
      </c>
      <c r="I1250">
        <v>-121.004862</v>
      </c>
      <c r="J1250" s="1">
        <v>0</v>
      </c>
      <c r="K1250" s="1">
        <v>1</v>
      </c>
      <c r="L1250" t="s">
        <v>42</v>
      </c>
      <c r="M1250" t="s">
        <v>40</v>
      </c>
      <c r="N1250" s="2">
        <v>47.97</v>
      </c>
      <c r="O1250" t="s">
        <v>43</v>
      </c>
      <c r="P1250" t="s">
        <v>40</v>
      </c>
      <c r="Q1250" t="s">
        <v>55</v>
      </c>
      <c r="R1250" s="1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 s="3">
        <v>70.150000000000006</v>
      </c>
      <c r="AE1250" s="3">
        <v>70.150000000000006</v>
      </c>
      <c r="AF1250" s="3">
        <v>0</v>
      </c>
      <c r="AG1250" s="3">
        <v>0</v>
      </c>
      <c r="AH1250" s="3">
        <v>47.97</v>
      </c>
      <c r="AI1250" s="3">
        <v>118.12</v>
      </c>
      <c r="AJ1250" t="s">
        <v>57</v>
      </c>
      <c r="AK1250" t="s">
        <v>58</v>
      </c>
      <c r="AL1250" t="s">
        <v>104</v>
      </c>
      <c r="AM1250">
        <f>IF(Customers[[#This Row],[Customer Status]]="Churned",1,0)</f>
        <v>1</v>
      </c>
      <c r="AN1250" t="str">
        <f>IF(Customers[[#This Row],[Monthly Charge]]&gt;=_xlfn.PERCENTILE.INC(Customers[Monthly Charge],0.75),"High-value","Other")</f>
        <v>Other</v>
      </c>
    </row>
    <row r="1251" spans="1:40" x14ac:dyDescent="0.25">
      <c r="A1251" t="s">
        <v>1980</v>
      </c>
      <c r="B1251" t="s">
        <v>39</v>
      </c>
      <c r="C1251" s="1">
        <v>19</v>
      </c>
      <c r="D1251" t="s">
        <v>40</v>
      </c>
      <c r="E1251" s="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 s="1">
        <v>7</v>
      </c>
      <c r="K1251" s="1">
        <v>7</v>
      </c>
      <c r="L1251" t="s">
        <v>42</v>
      </c>
      <c r="M1251" t="s">
        <v>40</v>
      </c>
      <c r="N1251" s="2">
        <v>33.24</v>
      </c>
      <c r="O1251" t="s">
        <v>43</v>
      </c>
      <c r="P1251" t="s">
        <v>40</v>
      </c>
      <c r="Q1251" t="s">
        <v>79</v>
      </c>
      <c r="R1251" s="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 s="3">
        <v>50.3</v>
      </c>
      <c r="AE1251" s="3">
        <v>355.1</v>
      </c>
      <c r="AF1251" s="3">
        <v>0</v>
      </c>
      <c r="AG1251" s="3">
        <v>0</v>
      </c>
      <c r="AH1251" s="3">
        <v>232.68</v>
      </c>
      <c r="AI1251" s="3">
        <v>587.78</v>
      </c>
      <c r="AJ1251" t="s">
        <v>47</v>
      </c>
      <c r="AK1251" t="s">
        <v>8234</v>
      </c>
      <c r="AL1251" t="s">
        <v>8234</v>
      </c>
      <c r="AM1251">
        <f>IF(Customers[[#This Row],[Customer Status]]="Churned",1,0)</f>
        <v>0</v>
      </c>
      <c r="AN1251" t="str">
        <f>IF(Customers[[#This Row],[Monthly Charge]]&gt;=_xlfn.PERCENTILE.INC(Customers[Monthly Charge],0.75),"High-value","Other")</f>
        <v>Other</v>
      </c>
    </row>
    <row r="1252" spans="1:40" x14ac:dyDescent="0.25">
      <c r="A1252" t="s">
        <v>1981</v>
      </c>
      <c r="B1252" t="s">
        <v>39</v>
      </c>
      <c r="C1252" s="1">
        <v>43</v>
      </c>
      <c r="D1252" t="s">
        <v>43</v>
      </c>
      <c r="E1252" s="1">
        <v>0</v>
      </c>
      <c r="F1252" t="s">
        <v>85</v>
      </c>
      <c r="G1252">
        <v>94087</v>
      </c>
      <c r="H1252">
        <v>37.351100000000002</v>
      </c>
      <c r="I1252">
        <v>-122.037311</v>
      </c>
      <c r="J1252" s="1">
        <v>0</v>
      </c>
      <c r="K1252" s="1">
        <v>8</v>
      </c>
      <c r="L1252" t="s">
        <v>42</v>
      </c>
      <c r="M1252" t="s">
        <v>40</v>
      </c>
      <c r="N1252" s="2">
        <v>46.78</v>
      </c>
      <c r="O1252" t="s">
        <v>43</v>
      </c>
      <c r="P1252" t="s">
        <v>40</v>
      </c>
      <c r="Q1252" t="s">
        <v>79</v>
      </c>
      <c r="R1252" s="1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 s="3">
        <v>60</v>
      </c>
      <c r="AE1252" s="3">
        <v>487.75</v>
      </c>
      <c r="AF1252" s="3">
        <v>0</v>
      </c>
      <c r="AG1252" s="3">
        <v>0</v>
      </c>
      <c r="AH1252" s="3">
        <v>374.24</v>
      </c>
      <c r="AI1252" s="3">
        <v>861.99</v>
      </c>
      <c r="AJ1252" t="s">
        <v>47</v>
      </c>
      <c r="AK1252" t="s">
        <v>8234</v>
      </c>
      <c r="AL1252" t="s">
        <v>8234</v>
      </c>
      <c r="AM1252">
        <f>IF(Customers[[#This Row],[Customer Status]]="Churned",1,0)</f>
        <v>0</v>
      </c>
      <c r="AN1252" t="str">
        <f>IF(Customers[[#This Row],[Monthly Charge]]&gt;=_xlfn.PERCENTILE.INC(Customers[Monthly Charge],0.75),"High-value","Other")</f>
        <v>Other</v>
      </c>
    </row>
    <row r="1253" spans="1:40" x14ac:dyDescent="0.25">
      <c r="A1253" t="s">
        <v>1982</v>
      </c>
      <c r="B1253" t="s">
        <v>49</v>
      </c>
      <c r="C1253" s="1">
        <v>61</v>
      </c>
      <c r="D1253" t="s">
        <v>43</v>
      </c>
      <c r="E1253" s="1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 s="1">
        <v>0</v>
      </c>
      <c r="K1253" s="1">
        <v>8</v>
      </c>
      <c r="L1253" t="s">
        <v>42</v>
      </c>
      <c r="M1253" t="s">
        <v>40</v>
      </c>
      <c r="N1253" s="2">
        <v>14.37</v>
      </c>
      <c r="O1253" t="s">
        <v>43</v>
      </c>
      <c r="P1253" t="s">
        <v>43</v>
      </c>
      <c r="Q1253" t="s">
        <v>42</v>
      </c>
      <c r="R1253" s="1">
        <v>0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A1253" t="s">
        <v>51</v>
      </c>
      <c r="AB1253" t="s">
        <v>43</v>
      </c>
      <c r="AC1253" t="s">
        <v>46</v>
      </c>
      <c r="AD1253" s="3">
        <v>20.350000000000001</v>
      </c>
      <c r="AE1253" s="3">
        <v>178.7</v>
      </c>
      <c r="AF1253" s="3">
        <v>0</v>
      </c>
      <c r="AG1253" s="3">
        <v>0</v>
      </c>
      <c r="AH1253" s="3">
        <v>114.96</v>
      </c>
      <c r="AI1253" s="3">
        <v>293.66000000000003</v>
      </c>
      <c r="AJ1253" t="s">
        <v>47</v>
      </c>
      <c r="AK1253" t="s">
        <v>8234</v>
      </c>
      <c r="AL1253" t="s">
        <v>8234</v>
      </c>
      <c r="AM1253">
        <f>IF(Customers[[#This Row],[Customer Status]]="Churned",1,0)</f>
        <v>0</v>
      </c>
      <c r="AN1253" t="str">
        <f>IF(Customers[[#This Row],[Monthly Charge]]&gt;=_xlfn.PERCENTILE.INC(Customers[Monthly Charge],0.75),"High-value","Other")</f>
        <v>Other</v>
      </c>
    </row>
    <row r="1254" spans="1:40" x14ac:dyDescent="0.25">
      <c r="A1254" t="s">
        <v>1983</v>
      </c>
      <c r="B1254" t="s">
        <v>49</v>
      </c>
      <c r="C1254" s="1">
        <v>62</v>
      </c>
      <c r="D1254" t="s">
        <v>40</v>
      </c>
      <c r="E1254" s="1">
        <v>1</v>
      </c>
      <c r="F1254" t="s">
        <v>200</v>
      </c>
      <c r="G1254">
        <v>92266</v>
      </c>
      <c r="H1254">
        <v>33.3249</v>
      </c>
      <c r="I1254">
        <v>-114.758334</v>
      </c>
      <c r="J1254" s="1">
        <v>1</v>
      </c>
      <c r="K1254" s="1">
        <v>64</v>
      </c>
      <c r="L1254" t="s">
        <v>42</v>
      </c>
      <c r="M1254" t="s">
        <v>40</v>
      </c>
      <c r="N1254" s="2">
        <v>35.25</v>
      </c>
      <c r="O1254" t="s">
        <v>40</v>
      </c>
      <c r="P1254" t="s">
        <v>43</v>
      </c>
      <c r="Q1254" t="s">
        <v>42</v>
      </c>
      <c r="R1254" s="1">
        <v>0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A1254" t="s">
        <v>73</v>
      </c>
      <c r="AB1254" t="s">
        <v>40</v>
      </c>
      <c r="AC1254" t="s">
        <v>46</v>
      </c>
      <c r="AD1254" s="3">
        <v>24.8</v>
      </c>
      <c r="AE1254" s="3">
        <v>1514.85</v>
      </c>
      <c r="AF1254" s="3">
        <v>0</v>
      </c>
      <c r="AG1254" s="3">
        <v>0</v>
      </c>
      <c r="AH1254" s="3">
        <v>2256</v>
      </c>
      <c r="AI1254" s="3">
        <v>3770.85</v>
      </c>
      <c r="AJ1254" t="s">
        <v>47</v>
      </c>
      <c r="AK1254" t="s">
        <v>8234</v>
      </c>
      <c r="AL1254" t="s">
        <v>8234</v>
      </c>
      <c r="AM1254">
        <f>IF(Customers[[#This Row],[Customer Status]]="Churned",1,0)</f>
        <v>0</v>
      </c>
      <c r="AN1254" t="str">
        <f>IF(Customers[[#This Row],[Monthly Charge]]&gt;=_xlfn.PERCENTILE.INC(Customers[Monthly Charge],0.75),"High-value","Other")</f>
        <v>Other</v>
      </c>
    </row>
    <row r="1255" spans="1:40" x14ac:dyDescent="0.25">
      <c r="A1255" t="s">
        <v>1984</v>
      </c>
      <c r="B1255" t="s">
        <v>49</v>
      </c>
      <c r="C1255" s="1">
        <v>20</v>
      </c>
      <c r="D1255" t="s">
        <v>43</v>
      </c>
      <c r="E1255" s="1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 s="1">
        <v>0</v>
      </c>
      <c r="K1255" s="1">
        <v>22</v>
      </c>
      <c r="L1255" t="s">
        <v>62</v>
      </c>
      <c r="M1255" t="s">
        <v>40</v>
      </c>
      <c r="N1255" s="2">
        <v>43.78</v>
      </c>
      <c r="O1255" t="s">
        <v>40</v>
      </c>
      <c r="P1255" t="s">
        <v>40</v>
      </c>
      <c r="Q1255" t="s">
        <v>79</v>
      </c>
      <c r="R1255" s="1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 s="3">
        <v>65.05</v>
      </c>
      <c r="AE1255" s="3">
        <v>1427.55</v>
      </c>
      <c r="AF1255" s="3">
        <v>0</v>
      </c>
      <c r="AG1255" s="3">
        <v>10</v>
      </c>
      <c r="AH1255" s="3">
        <v>963.16</v>
      </c>
      <c r="AI1255" s="3">
        <v>2400.71</v>
      </c>
      <c r="AJ1255" t="s">
        <v>47</v>
      </c>
      <c r="AK1255" t="s">
        <v>8234</v>
      </c>
      <c r="AL1255" t="s">
        <v>8234</v>
      </c>
      <c r="AM1255">
        <f>IF(Customers[[#This Row],[Customer Status]]="Churned",1,0)</f>
        <v>0</v>
      </c>
      <c r="AN1255" t="str">
        <f>IF(Customers[[#This Row],[Monthly Charge]]&gt;=_xlfn.PERCENTILE.INC(Customers[Monthly Charge],0.75),"High-value","Other")</f>
        <v>Other</v>
      </c>
    </row>
    <row r="1256" spans="1:40" x14ac:dyDescent="0.25">
      <c r="A1256" t="s">
        <v>1985</v>
      </c>
      <c r="B1256" t="s">
        <v>39</v>
      </c>
      <c r="C1256" s="1">
        <v>47</v>
      </c>
      <c r="D1256" t="s">
        <v>43</v>
      </c>
      <c r="E1256" s="1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 s="1">
        <v>0</v>
      </c>
      <c r="K1256" s="1">
        <v>26</v>
      </c>
      <c r="L1256" t="s">
        <v>42</v>
      </c>
      <c r="M1256" t="s">
        <v>43</v>
      </c>
      <c r="N1256" s="2">
        <v>0</v>
      </c>
      <c r="O1256" t="s">
        <v>43</v>
      </c>
      <c r="P1256" t="s">
        <v>40</v>
      </c>
      <c r="Q1256" t="s">
        <v>79</v>
      </c>
      <c r="R1256" s="1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 s="3">
        <v>50.35</v>
      </c>
      <c r="AE1256" s="3">
        <v>1277.5</v>
      </c>
      <c r="AF1256" s="3">
        <v>0</v>
      </c>
      <c r="AG1256" s="3">
        <v>0</v>
      </c>
      <c r="AH1256" s="3">
        <v>0</v>
      </c>
      <c r="AI1256" s="3">
        <v>1277.5</v>
      </c>
      <c r="AJ1256" t="s">
        <v>47</v>
      </c>
      <c r="AK1256" t="s">
        <v>8234</v>
      </c>
      <c r="AL1256" t="s">
        <v>8234</v>
      </c>
      <c r="AM1256">
        <f>IF(Customers[[#This Row],[Customer Status]]="Churned",1,0)</f>
        <v>0</v>
      </c>
      <c r="AN1256" t="str">
        <f>IF(Customers[[#This Row],[Monthly Charge]]&gt;=_xlfn.PERCENTILE.INC(Customers[Monthly Charge],0.75),"High-value","Other")</f>
        <v>Other</v>
      </c>
    </row>
    <row r="1257" spans="1:40" x14ac:dyDescent="0.25">
      <c r="A1257" t="s">
        <v>1987</v>
      </c>
      <c r="B1257" t="s">
        <v>49</v>
      </c>
      <c r="C1257" s="1">
        <v>38</v>
      </c>
      <c r="D1257" t="s">
        <v>40</v>
      </c>
      <c r="E1257" s="1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 s="1">
        <v>1</v>
      </c>
      <c r="K1257" s="1">
        <v>1</v>
      </c>
      <c r="L1257" t="s">
        <v>42</v>
      </c>
      <c r="M1257" t="s">
        <v>40</v>
      </c>
      <c r="N1257" s="2">
        <v>38.799999999999997</v>
      </c>
      <c r="O1257" t="s">
        <v>43</v>
      </c>
      <c r="P1257" t="s">
        <v>40</v>
      </c>
      <c r="Q1257" t="s">
        <v>55</v>
      </c>
      <c r="R1257" s="1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 s="3">
        <v>70</v>
      </c>
      <c r="AE1257" s="3">
        <v>70</v>
      </c>
      <c r="AF1257" s="3">
        <v>0</v>
      </c>
      <c r="AG1257" s="3">
        <v>0</v>
      </c>
      <c r="AH1257" s="3">
        <v>38.799999999999997</v>
      </c>
      <c r="AI1257" s="3">
        <v>108.8</v>
      </c>
      <c r="AJ1257" t="s">
        <v>57</v>
      </c>
      <c r="AK1257" t="s">
        <v>117</v>
      </c>
      <c r="AL1257" t="s">
        <v>466</v>
      </c>
      <c r="AM1257">
        <f>IF(Customers[[#This Row],[Customer Status]]="Churned",1,0)</f>
        <v>1</v>
      </c>
      <c r="AN1257" t="str">
        <f>IF(Customers[[#This Row],[Monthly Charge]]&gt;=_xlfn.PERCENTILE.INC(Customers[Monthly Charge],0.75),"High-value","Other")</f>
        <v>Other</v>
      </c>
    </row>
    <row r="1258" spans="1:40" x14ac:dyDescent="0.25">
      <c r="A1258" t="s">
        <v>1988</v>
      </c>
      <c r="B1258" t="s">
        <v>49</v>
      </c>
      <c r="C1258" s="1">
        <v>27</v>
      </c>
      <c r="D1258" t="s">
        <v>40</v>
      </c>
      <c r="E1258" s="1">
        <v>0</v>
      </c>
      <c r="F1258" t="s">
        <v>702</v>
      </c>
      <c r="G1258">
        <v>90201</v>
      </c>
      <c r="H1258">
        <v>33.970343</v>
      </c>
      <c r="I1258">
        <v>-118.171368</v>
      </c>
      <c r="J1258" s="1">
        <v>2</v>
      </c>
      <c r="K1258" s="1">
        <v>31</v>
      </c>
      <c r="L1258" t="s">
        <v>42</v>
      </c>
      <c r="M1258" t="s">
        <v>40</v>
      </c>
      <c r="N1258" s="2">
        <v>36.69</v>
      </c>
      <c r="O1258" t="s">
        <v>43</v>
      </c>
      <c r="P1258" t="s">
        <v>40</v>
      </c>
      <c r="Q1258" t="s">
        <v>55</v>
      </c>
      <c r="R1258" s="1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 s="3">
        <v>93.8</v>
      </c>
      <c r="AE1258" s="3">
        <v>2939.8</v>
      </c>
      <c r="AF1258" s="3">
        <v>0</v>
      </c>
      <c r="AG1258" s="3">
        <v>0</v>
      </c>
      <c r="AH1258" s="3">
        <v>1137.3900000000001</v>
      </c>
      <c r="AI1258" s="3">
        <v>4077.19</v>
      </c>
      <c r="AJ1258" t="s">
        <v>47</v>
      </c>
      <c r="AK1258" t="s">
        <v>8234</v>
      </c>
      <c r="AL1258" t="s">
        <v>8234</v>
      </c>
      <c r="AM1258">
        <f>IF(Customers[[#This Row],[Customer Status]]="Churned",1,0)</f>
        <v>0</v>
      </c>
      <c r="AN1258" t="str">
        <f>IF(Customers[[#This Row],[Monthly Charge]]&gt;=_xlfn.PERCENTILE.INC(Customers[Monthly Charge],0.75),"High-value","Other")</f>
        <v>High-value</v>
      </c>
    </row>
    <row r="1259" spans="1:40" x14ac:dyDescent="0.25">
      <c r="A1259" t="s">
        <v>1989</v>
      </c>
      <c r="B1259" t="s">
        <v>39</v>
      </c>
      <c r="C1259" s="1">
        <v>65</v>
      </c>
      <c r="D1259" t="s">
        <v>43</v>
      </c>
      <c r="E1259" s="1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 s="1">
        <v>0</v>
      </c>
      <c r="K1259" s="1">
        <v>4</v>
      </c>
      <c r="L1259" t="s">
        <v>42</v>
      </c>
      <c r="M1259" t="s">
        <v>40</v>
      </c>
      <c r="N1259" s="2">
        <v>41.98</v>
      </c>
      <c r="O1259" t="s">
        <v>43</v>
      </c>
      <c r="P1259" t="s">
        <v>43</v>
      </c>
      <c r="Q1259" t="s">
        <v>42</v>
      </c>
      <c r="R1259" s="1">
        <v>0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73</v>
      </c>
      <c r="AB1259" t="s">
        <v>43</v>
      </c>
      <c r="AC1259" t="s">
        <v>46</v>
      </c>
      <c r="AD1259" s="3">
        <v>20.05</v>
      </c>
      <c r="AE1259" s="3">
        <v>91.45</v>
      </c>
      <c r="AF1259" s="3">
        <v>0</v>
      </c>
      <c r="AG1259" s="3">
        <v>0</v>
      </c>
      <c r="AH1259" s="3">
        <v>167.92</v>
      </c>
      <c r="AI1259" s="3">
        <v>259.37</v>
      </c>
      <c r="AJ1259" t="s">
        <v>47</v>
      </c>
      <c r="AK1259" t="s">
        <v>8234</v>
      </c>
      <c r="AL1259" t="s">
        <v>8234</v>
      </c>
      <c r="AM1259">
        <f>IF(Customers[[#This Row],[Customer Status]]="Churned",1,0)</f>
        <v>0</v>
      </c>
      <c r="AN1259" t="str">
        <f>IF(Customers[[#This Row],[Monthly Charge]]&gt;=_xlfn.PERCENTILE.INC(Customers[Monthly Charge],0.75),"High-value","Other")</f>
        <v>Other</v>
      </c>
    </row>
    <row r="1260" spans="1:40" x14ac:dyDescent="0.25">
      <c r="A1260" t="s">
        <v>1990</v>
      </c>
      <c r="B1260" t="s">
        <v>39</v>
      </c>
      <c r="C1260" s="1">
        <v>24</v>
      </c>
      <c r="D1260" t="s">
        <v>40</v>
      </c>
      <c r="E1260" s="1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 s="1">
        <v>10</v>
      </c>
      <c r="K1260" s="1">
        <v>48</v>
      </c>
      <c r="L1260" t="s">
        <v>42</v>
      </c>
      <c r="M1260" t="s">
        <v>40</v>
      </c>
      <c r="N1260" s="2">
        <v>37.96</v>
      </c>
      <c r="O1260" t="s">
        <v>43</v>
      </c>
      <c r="P1260" t="s">
        <v>43</v>
      </c>
      <c r="Q1260" t="s">
        <v>42</v>
      </c>
      <c r="R1260" s="1">
        <v>0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73</v>
      </c>
      <c r="AB1260" t="s">
        <v>43</v>
      </c>
      <c r="AC1260" t="s">
        <v>56</v>
      </c>
      <c r="AD1260" s="3">
        <v>20.65</v>
      </c>
      <c r="AE1260" s="3">
        <v>1057</v>
      </c>
      <c r="AF1260" s="3">
        <v>0</v>
      </c>
      <c r="AG1260" s="3">
        <v>0</v>
      </c>
      <c r="AH1260" s="3">
        <v>1822.08</v>
      </c>
      <c r="AI1260" s="3">
        <v>2879.08</v>
      </c>
      <c r="AJ1260" t="s">
        <v>47</v>
      </c>
      <c r="AK1260" t="s">
        <v>8234</v>
      </c>
      <c r="AL1260" t="s">
        <v>8234</v>
      </c>
      <c r="AM1260">
        <f>IF(Customers[[#This Row],[Customer Status]]="Churned",1,0)</f>
        <v>0</v>
      </c>
      <c r="AN1260" t="str">
        <f>IF(Customers[[#This Row],[Monthly Charge]]&gt;=_xlfn.PERCENTILE.INC(Customers[Monthly Charge],0.75),"High-value","Other")</f>
        <v>Other</v>
      </c>
    </row>
    <row r="1261" spans="1:40" x14ac:dyDescent="0.25">
      <c r="A1261" t="s">
        <v>1992</v>
      </c>
      <c r="B1261" t="s">
        <v>39</v>
      </c>
      <c r="C1261" s="1">
        <v>66</v>
      </c>
      <c r="D1261" t="s">
        <v>40</v>
      </c>
      <c r="E1261" s="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 s="1">
        <v>1</v>
      </c>
      <c r="K1261" s="1">
        <v>40</v>
      </c>
      <c r="L1261" t="s">
        <v>42</v>
      </c>
      <c r="M1261" t="s">
        <v>43</v>
      </c>
      <c r="N1261" s="2">
        <v>0</v>
      </c>
      <c r="O1261" t="s">
        <v>43</v>
      </c>
      <c r="P1261" t="s">
        <v>40</v>
      </c>
      <c r="Q1261" t="s">
        <v>44</v>
      </c>
      <c r="R1261" s="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 s="3">
        <v>39.299999999999997</v>
      </c>
      <c r="AE1261" s="3">
        <v>1637.4</v>
      </c>
      <c r="AF1261" s="3">
        <v>0</v>
      </c>
      <c r="AG1261" s="3">
        <v>0</v>
      </c>
      <c r="AH1261" s="3">
        <v>0</v>
      </c>
      <c r="AI1261" s="3">
        <v>1637.4</v>
      </c>
      <c r="AJ1261" t="s">
        <v>57</v>
      </c>
      <c r="AK1261" t="s">
        <v>58</v>
      </c>
      <c r="AL1261" t="s">
        <v>203</v>
      </c>
      <c r="AM1261">
        <f>IF(Customers[[#This Row],[Customer Status]]="Churned",1,0)</f>
        <v>1</v>
      </c>
      <c r="AN1261" t="str">
        <f>IF(Customers[[#This Row],[Monthly Charge]]&gt;=_xlfn.PERCENTILE.INC(Customers[Monthly Charge],0.75),"High-value","Other")</f>
        <v>Other</v>
      </c>
    </row>
    <row r="1262" spans="1:40" x14ac:dyDescent="0.25">
      <c r="A1262" t="s">
        <v>1993</v>
      </c>
      <c r="B1262" t="s">
        <v>39</v>
      </c>
      <c r="C1262" s="1">
        <v>23</v>
      </c>
      <c r="D1262" t="s">
        <v>40</v>
      </c>
      <c r="E1262" s="1">
        <v>0</v>
      </c>
      <c r="F1262" t="s">
        <v>1791</v>
      </c>
      <c r="G1262">
        <v>95436</v>
      </c>
      <c r="H1262">
        <v>38.499302</v>
      </c>
      <c r="I1262">
        <v>-122.92444</v>
      </c>
      <c r="J1262" s="1">
        <v>10</v>
      </c>
      <c r="K1262" s="1">
        <v>71</v>
      </c>
      <c r="L1262" t="s">
        <v>42</v>
      </c>
      <c r="M1262" t="s">
        <v>43</v>
      </c>
      <c r="N1262" s="2">
        <v>0</v>
      </c>
      <c r="O1262" t="s">
        <v>43</v>
      </c>
      <c r="P1262" t="s">
        <v>40</v>
      </c>
      <c r="Q1262" t="s">
        <v>44</v>
      </c>
      <c r="R1262" s="1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 s="3">
        <v>66.8</v>
      </c>
      <c r="AE1262" s="3">
        <v>4689.1499999999996</v>
      </c>
      <c r="AF1262" s="3">
        <v>0</v>
      </c>
      <c r="AG1262" s="3">
        <v>0</v>
      </c>
      <c r="AH1262" s="3">
        <v>0</v>
      </c>
      <c r="AI1262" s="3">
        <v>4689.1499999999996</v>
      </c>
      <c r="AJ1262" t="s">
        <v>47</v>
      </c>
      <c r="AK1262" t="s">
        <v>8234</v>
      </c>
      <c r="AL1262" t="s">
        <v>8234</v>
      </c>
      <c r="AM1262">
        <f>IF(Customers[[#This Row],[Customer Status]]="Churned",1,0)</f>
        <v>0</v>
      </c>
      <c r="AN1262" t="str">
        <f>IF(Customers[[#This Row],[Monthly Charge]]&gt;=_xlfn.PERCENTILE.INC(Customers[Monthly Charge],0.75),"High-value","Other")</f>
        <v>Other</v>
      </c>
    </row>
    <row r="1263" spans="1:40" x14ac:dyDescent="0.25">
      <c r="A1263" t="s">
        <v>1994</v>
      </c>
      <c r="B1263" t="s">
        <v>39</v>
      </c>
      <c r="C1263" s="1">
        <v>48</v>
      </c>
      <c r="D1263" t="s">
        <v>43</v>
      </c>
      <c r="E1263" s="1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 s="1">
        <v>0</v>
      </c>
      <c r="K1263" s="1">
        <v>36</v>
      </c>
      <c r="L1263" t="s">
        <v>42</v>
      </c>
      <c r="M1263" t="s">
        <v>40</v>
      </c>
      <c r="N1263" s="2">
        <v>32</v>
      </c>
      <c r="O1263" t="s">
        <v>43</v>
      </c>
      <c r="P1263" t="s">
        <v>40</v>
      </c>
      <c r="Q1263" t="s">
        <v>44</v>
      </c>
      <c r="R1263" s="1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 s="3">
        <v>75.55</v>
      </c>
      <c r="AE1263" s="3">
        <v>2680.15</v>
      </c>
      <c r="AF1263" s="3">
        <v>0</v>
      </c>
      <c r="AG1263" s="3">
        <v>100</v>
      </c>
      <c r="AH1263" s="3">
        <v>1152</v>
      </c>
      <c r="AI1263" s="3">
        <v>3932.15</v>
      </c>
      <c r="AJ1263" t="s">
        <v>47</v>
      </c>
      <c r="AK1263" t="s">
        <v>8234</v>
      </c>
      <c r="AL1263" t="s">
        <v>8234</v>
      </c>
      <c r="AM1263">
        <f>IF(Customers[[#This Row],[Customer Status]]="Churned",1,0)</f>
        <v>0</v>
      </c>
      <c r="AN1263" t="str">
        <f>IF(Customers[[#This Row],[Monthly Charge]]&gt;=_xlfn.PERCENTILE.INC(Customers[Monthly Charge],0.75),"High-value","Other")</f>
        <v>Other</v>
      </c>
    </row>
    <row r="1264" spans="1:40" x14ac:dyDescent="0.25">
      <c r="A1264" t="s">
        <v>1995</v>
      </c>
      <c r="B1264" t="s">
        <v>49</v>
      </c>
      <c r="C1264" s="1">
        <v>28</v>
      </c>
      <c r="D1264" t="s">
        <v>40</v>
      </c>
      <c r="E1264" s="1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 s="1">
        <v>5</v>
      </c>
      <c r="K1264" s="1">
        <v>1</v>
      </c>
      <c r="L1264" t="s">
        <v>42</v>
      </c>
      <c r="M1264" t="s">
        <v>40</v>
      </c>
      <c r="N1264" s="2">
        <v>42.99</v>
      </c>
      <c r="O1264" t="s">
        <v>43</v>
      </c>
      <c r="P1264" t="s">
        <v>40</v>
      </c>
      <c r="Q1264" t="s">
        <v>55</v>
      </c>
      <c r="R1264" s="1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 s="3">
        <v>74.599999999999994</v>
      </c>
      <c r="AE1264" s="3">
        <v>74.599999999999994</v>
      </c>
      <c r="AF1264" s="3">
        <v>0</v>
      </c>
      <c r="AG1264" s="3">
        <v>0</v>
      </c>
      <c r="AH1264" s="3">
        <v>42.99</v>
      </c>
      <c r="AI1264" s="3">
        <v>117.59</v>
      </c>
      <c r="AJ1264" t="s">
        <v>98</v>
      </c>
      <c r="AK1264" t="s">
        <v>8234</v>
      </c>
      <c r="AL1264" t="s">
        <v>8234</v>
      </c>
      <c r="AM1264">
        <f>IF(Customers[[#This Row],[Customer Status]]="Churned",1,0)</f>
        <v>0</v>
      </c>
      <c r="AN1264" t="str">
        <f>IF(Customers[[#This Row],[Monthly Charge]]&gt;=_xlfn.PERCENTILE.INC(Customers[Monthly Charge],0.75),"High-value","Other")</f>
        <v>Other</v>
      </c>
    </row>
    <row r="1265" spans="1:40" x14ac:dyDescent="0.25">
      <c r="A1265" t="s">
        <v>1996</v>
      </c>
      <c r="B1265" t="s">
        <v>49</v>
      </c>
      <c r="C1265" s="1">
        <v>77</v>
      </c>
      <c r="D1265" t="s">
        <v>43</v>
      </c>
      <c r="E1265" s="1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 s="1">
        <v>0</v>
      </c>
      <c r="K1265" s="1">
        <v>41</v>
      </c>
      <c r="L1265" t="s">
        <v>76</v>
      </c>
      <c r="M1265" t="s">
        <v>40</v>
      </c>
      <c r="N1265" s="2">
        <v>42.06</v>
      </c>
      <c r="O1265" t="s">
        <v>40</v>
      </c>
      <c r="P1265" t="s">
        <v>40</v>
      </c>
      <c r="Q1265" t="s">
        <v>55</v>
      </c>
      <c r="R1265" s="1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 s="3">
        <v>98.4</v>
      </c>
      <c r="AE1265" s="3">
        <v>4187.75</v>
      </c>
      <c r="AF1265" s="3">
        <v>0</v>
      </c>
      <c r="AG1265" s="3">
        <v>0</v>
      </c>
      <c r="AH1265" s="3">
        <v>1724.46</v>
      </c>
      <c r="AI1265" s="3">
        <v>5912.21</v>
      </c>
      <c r="AJ1265" t="s">
        <v>57</v>
      </c>
      <c r="AK1265" t="s">
        <v>58</v>
      </c>
      <c r="AL1265" t="s">
        <v>59</v>
      </c>
      <c r="AM1265">
        <f>IF(Customers[[#This Row],[Customer Status]]="Churned",1,0)</f>
        <v>1</v>
      </c>
      <c r="AN1265" t="str">
        <f>IF(Customers[[#This Row],[Monthly Charge]]&gt;=_xlfn.PERCENTILE.INC(Customers[Monthly Charge],0.75),"High-value","Other")</f>
        <v>High-value</v>
      </c>
    </row>
    <row r="1266" spans="1:40" x14ac:dyDescent="0.25">
      <c r="A1266" t="s">
        <v>1997</v>
      </c>
      <c r="B1266" t="s">
        <v>49</v>
      </c>
      <c r="C1266" s="1">
        <v>31</v>
      </c>
      <c r="D1266" t="s">
        <v>43</v>
      </c>
      <c r="E1266" s="1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 s="1">
        <v>0</v>
      </c>
      <c r="K1266" s="1">
        <v>21</v>
      </c>
      <c r="L1266" t="s">
        <v>62</v>
      </c>
      <c r="M1266" t="s">
        <v>40</v>
      </c>
      <c r="N1266" s="2">
        <v>32.89</v>
      </c>
      <c r="O1266" t="s">
        <v>43</v>
      </c>
      <c r="P1266" t="s">
        <v>43</v>
      </c>
      <c r="Q1266" t="s">
        <v>42</v>
      </c>
      <c r="R1266" s="1">
        <v>0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51</v>
      </c>
      <c r="AB1266" t="s">
        <v>43</v>
      </c>
      <c r="AC1266" t="s">
        <v>46</v>
      </c>
      <c r="AD1266" s="3">
        <v>20.5</v>
      </c>
      <c r="AE1266" s="3">
        <v>402.85</v>
      </c>
      <c r="AF1266" s="3">
        <v>0</v>
      </c>
      <c r="AG1266" s="3">
        <v>0</v>
      </c>
      <c r="AH1266" s="3">
        <v>690.69</v>
      </c>
      <c r="AI1266" s="3">
        <v>1093.54</v>
      </c>
      <c r="AJ1266" t="s">
        <v>47</v>
      </c>
      <c r="AK1266" t="s">
        <v>8234</v>
      </c>
      <c r="AL1266" t="s">
        <v>8234</v>
      </c>
      <c r="AM1266">
        <f>IF(Customers[[#This Row],[Customer Status]]="Churned",1,0)</f>
        <v>0</v>
      </c>
      <c r="AN1266" t="str">
        <f>IF(Customers[[#This Row],[Monthly Charge]]&gt;=_xlfn.PERCENTILE.INC(Customers[Monthly Charge],0.75),"High-value","Other")</f>
        <v>Other</v>
      </c>
    </row>
    <row r="1267" spans="1:40" x14ac:dyDescent="0.25">
      <c r="A1267" t="s">
        <v>1999</v>
      </c>
      <c r="B1267" t="s">
        <v>49</v>
      </c>
      <c r="C1267" s="1">
        <v>35</v>
      </c>
      <c r="D1267" t="s">
        <v>40</v>
      </c>
      <c r="E1267" s="1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 s="1">
        <v>1</v>
      </c>
      <c r="K1267" s="1">
        <v>11</v>
      </c>
      <c r="L1267" t="s">
        <v>62</v>
      </c>
      <c r="M1267" t="s">
        <v>40</v>
      </c>
      <c r="N1267" s="2">
        <v>9.14</v>
      </c>
      <c r="O1267" t="s">
        <v>40</v>
      </c>
      <c r="P1267" t="s">
        <v>40</v>
      </c>
      <c r="Q1267" t="s">
        <v>55</v>
      </c>
      <c r="R1267" s="1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 s="3">
        <v>74.349999999999994</v>
      </c>
      <c r="AE1267" s="3">
        <v>834.2</v>
      </c>
      <c r="AF1267" s="3">
        <v>0</v>
      </c>
      <c r="AG1267" s="3">
        <v>0</v>
      </c>
      <c r="AH1267" s="3">
        <v>100.54</v>
      </c>
      <c r="AI1267" s="3">
        <v>934.74</v>
      </c>
      <c r="AJ1267" t="s">
        <v>57</v>
      </c>
      <c r="AK1267" t="s">
        <v>58</v>
      </c>
      <c r="AL1267" t="s">
        <v>104</v>
      </c>
      <c r="AM1267">
        <f>IF(Customers[[#This Row],[Customer Status]]="Churned",1,0)</f>
        <v>1</v>
      </c>
      <c r="AN1267" t="str">
        <f>IF(Customers[[#This Row],[Monthly Charge]]&gt;=_xlfn.PERCENTILE.INC(Customers[Monthly Charge],0.75),"High-value","Other")</f>
        <v>Other</v>
      </c>
    </row>
    <row r="1268" spans="1:40" x14ac:dyDescent="0.25">
      <c r="A1268" t="s">
        <v>2000</v>
      </c>
      <c r="B1268" t="s">
        <v>39</v>
      </c>
      <c r="C1268" s="1">
        <v>47</v>
      </c>
      <c r="D1268" t="s">
        <v>43</v>
      </c>
      <c r="E1268" s="1">
        <v>0</v>
      </c>
      <c r="F1268" t="s">
        <v>322</v>
      </c>
      <c r="G1268">
        <v>95817</v>
      </c>
      <c r="H1268">
        <v>38.550722</v>
      </c>
      <c r="I1268">
        <v>-121.457314</v>
      </c>
      <c r="J1268" s="1">
        <v>0</v>
      </c>
      <c r="K1268" s="1">
        <v>58</v>
      </c>
      <c r="L1268" t="s">
        <v>42</v>
      </c>
      <c r="M1268" t="s">
        <v>40</v>
      </c>
      <c r="N1268" s="2">
        <v>22.71</v>
      </c>
      <c r="O1268" t="s">
        <v>40</v>
      </c>
      <c r="P1268" t="s">
        <v>40</v>
      </c>
      <c r="Q1268" t="s">
        <v>55</v>
      </c>
      <c r="R1268" s="1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 s="3">
        <v>79.8</v>
      </c>
      <c r="AE1268" s="3">
        <v>4526.8500000000004</v>
      </c>
      <c r="AF1268" s="3">
        <v>0</v>
      </c>
      <c r="AG1268" s="3">
        <v>0</v>
      </c>
      <c r="AH1268" s="3">
        <v>1317.18</v>
      </c>
      <c r="AI1268" s="3">
        <v>5844.03</v>
      </c>
      <c r="AJ1268" t="s">
        <v>47</v>
      </c>
      <c r="AK1268" t="s">
        <v>8234</v>
      </c>
      <c r="AL1268" t="s">
        <v>8234</v>
      </c>
      <c r="AM1268">
        <f>IF(Customers[[#This Row],[Customer Status]]="Churned",1,0)</f>
        <v>0</v>
      </c>
      <c r="AN1268" t="str">
        <f>IF(Customers[[#This Row],[Monthly Charge]]&gt;=_xlfn.PERCENTILE.INC(Customers[Monthly Charge],0.75),"High-value","Other")</f>
        <v>Other</v>
      </c>
    </row>
    <row r="1269" spans="1:40" x14ac:dyDescent="0.25">
      <c r="A1269" t="s">
        <v>2001</v>
      </c>
      <c r="B1269" t="s">
        <v>49</v>
      </c>
      <c r="C1269" s="1">
        <v>57</v>
      </c>
      <c r="D1269" t="s">
        <v>40</v>
      </c>
      <c r="E1269" s="1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 s="1">
        <v>3</v>
      </c>
      <c r="K1269" s="1">
        <v>12</v>
      </c>
      <c r="L1269" t="s">
        <v>42</v>
      </c>
      <c r="M1269" t="s">
        <v>40</v>
      </c>
      <c r="N1269" s="2">
        <v>18.260000000000002</v>
      </c>
      <c r="O1269" t="s">
        <v>43</v>
      </c>
      <c r="P1269" t="s">
        <v>40</v>
      </c>
      <c r="Q1269" t="s">
        <v>55</v>
      </c>
      <c r="R1269" s="1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 s="3">
        <v>80.849999999999994</v>
      </c>
      <c r="AE1269" s="3">
        <v>866.45</v>
      </c>
      <c r="AF1269" s="3">
        <v>23.72</v>
      </c>
      <c r="AG1269" s="3">
        <v>0</v>
      </c>
      <c r="AH1269" s="3">
        <v>219.12</v>
      </c>
      <c r="AI1269" s="3">
        <v>1061.8499999999999</v>
      </c>
      <c r="AJ1269" t="s">
        <v>57</v>
      </c>
      <c r="AK1269" t="s">
        <v>58</v>
      </c>
      <c r="AL1269" t="s">
        <v>214</v>
      </c>
      <c r="AM1269">
        <f>IF(Customers[[#This Row],[Customer Status]]="Churned",1,0)</f>
        <v>1</v>
      </c>
      <c r="AN1269" t="str">
        <f>IF(Customers[[#This Row],[Monthly Charge]]&gt;=_xlfn.PERCENTILE.INC(Customers[Monthly Charge],0.75),"High-value","Other")</f>
        <v>Other</v>
      </c>
    </row>
    <row r="1270" spans="1:40" x14ac:dyDescent="0.25">
      <c r="A1270" t="s">
        <v>2002</v>
      </c>
      <c r="B1270" t="s">
        <v>39</v>
      </c>
      <c r="C1270" s="1">
        <v>28</v>
      </c>
      <c r="D1270" t="s">
        <v>43</v>
      </c>
      <c r="E1270" s="1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 s="1">
        <v>0</v>
      </c>
      <c r="K1270" s="1">
        <v>29</v>
      </c>
      <c r="L1270" t="s">
        <v>42</v>
      </c>
      <c r="M1270" t="s">
        <v>40</v>
      </c>
      <c r="N1270" s="2">
        <v>21.19</v>
      </c>
      <c r="O1270" t="s">
        <v>43</v>
      </c>
      <c r="P1270" t="s">
        <v>43</v>
      </c>
      <c r="Q1270" t="s">
        <v>42</v>
      </c>
      <c r="R1270" s="1">
        <v>0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45</v>
      </c>
      <c r="AB1270" t="s">
        <v>43</v>
      </c>
      <c r="AC1270" t="s">
        <v>183</v>
      </c>
      <c r="AD1270" s="3">
        <v>20.350000000000001</v>
      </c>
      <c r="AE1270" s="3">
        <v>617.35</v>
      </c>
      <c r="AF1270" s="3">
        <v>0</v>
      </c>
      <c r="AG1270" s="3">
        <v>0</v>
      </c>
      <c r="AH1270" s="3">
        <v>614.51</v>
      </c>
      <c r="AI1270" s="3">
        <v>1231.8599999999999</v>
      </c>
      <c r="AJ1270" t="s">
        <v>47</v>
      </c>
      <c r="AK1270" t="s">
        <v>8234</v>
      </c>
      <c r="AL1270" t="s">
        <v>8234</v>
      </c>
      <c r="AM1270">
        <f>IF(Customers[[#This Row],[Customer Status]]="Churned",1,0)</f>
        <v>0</v>
      </c>
      <c r="AN1270" t="str">
        <f>IF(Customers[[#This Row],[Monthly Charge]]&gt;=_xlfn.PERCENTILE.INC(Customers[Monthly Charge],0.75),"High-value","Other")</f>
        <v>Other</v>
      </c>
    </row>
    <row r="1271" spans="1:40" x14ac:dyDescent="0.25">
      <c r="A1271" t="s">
        <v>2003</v>
      </c>
      <c r="B1271" t="s">
        <v>39</v>
      </c>
      <c r="C1271" s="1">
        <v>26</v>
      </c>
      <c r="D1271" t="s">
        <v>40</v>
      </c>
      <c r="E1271" s="1">
        <v>3</v>
      </c>
      <c r="F1271" t="s">
        <v>159</v>
      </c>
      <c r="G1271">
        <v>91042</v>
      </c>
      <c r="H1271">
        <v>34.296574</v>
      </c>
      <c r="I1271">
        <v>-118.244839</v>
      </c>
      <c r="J1271" s="1">
        <v>1</v>
      </c>
      <c r="K1271" s="1">
        <v>2</v>
      </c>
      <c r="L1271" t="s">
        <v>54</v>
      </c>
      <c r="M1271" t="s">
        <v>40</v>
      </c>
      <c r="N1271" s="2">
        <v>11.51</v>
      </c>
      <c r="O1271" t="s">
        <v>40</v>
      </c>
      <c r="P1271" t="s">
        <v>40</v>
      </c>
      <c r="Q1271" t="s">
        <v>55</v>
      </c>
      <c r="R1271" s="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 s="3">
        <v>104.4</v>
      </c>
      <c r="AE1271" s="3">
        <v>242.8</v>
      </c>
      <c r="AF1271" s="3">
        <v>45.44</v>
      </c>
      <c r="AG1271" s="3">
        <v>0</v>
      </c>
      <c r="AH1271" s="3">
        <v>23.02</v>
      </c>
      <c r="AI1271" s="3">
        <v>220.38</v>
      </c>
      <c r="AJ1271" t="s">
        <v>57</v>
      </c>
      <c r="AK1271" t="s">
        <v>121</v>
      </c>
      <c r="AL1271" t="s">
        <v>195</v>
      </c>
      <c r="AM1271">
        <f>IF(Customers[[#This Row],[Customer Status]]="Churned",1,0)</f>
        <v>1</v>
      </c>
      <c r="AN1271" t="str">
        <f>IF(Customers[[#This Row],[Monthly Charge]]&gt;=_xlfn.PERCENTILE.INC(Customers[Monthly Charge],0.75),"High-value","Other")</f>
        <v>High-value</v>
      </c>
    </row>
    <row r="1272" spans="1:40" x14ac:dyDescent="0.25">
      <c r="A1272" t="s">
        <v>2004</v>
      </c>
      <c r="B1272" t="s">
        <v>39</v>
      </c>
      <c r="C1272" s="1">
        <v>21</v>
      </c>
      <c r="D1272" t="s">
        <v>43</v>
      </c>
      <c r="E1272" s="1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 s="1">
        <v>0</v>
      </c>
      <c r="K1272" s="1">
        <v>11</v>
      </c>
      <c r="L1272" t="s">
        <v>62</v>
      </c>
      <c r="M1272" t="s">
        <v>40</v>
      </c>
      <c r="N1272" s="2">
        <v>1.1599999999999999</v>
      </c>
      <c r="O1272" t="s">
        <v>43</v>
      </c>
      <c r="P1272" t="s">
        <v>40</v>
      </c>
      <c r="Q1272" t="s">
        <v>79</v>
      </c>
      <c r="R1272" s="1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 s="3">
        <v>54.6</v>
      </c>
      <c r="AE1272" s="3">
        <v>617.85</v>
      </c>
      <c r="AF1272" s="3">
        <v>0</v>
      </c>
      <c r="AG1272" s="3">
        <v>0</v>
      </c>
      <c r="AH1272" s="3">
        <v>12.76</v>
      </c>
      <c r="AI1272" s="3">
        <v>630.61</v>
      </c>
      <c r="AJ1272" t="s">
        <v>47</v>
      </c>
      <c r="AK1272" t="s">
        <v>8234</v>
      </c>
      <c r="AL1272" t="s">
        <v>8234</v>
      </c>
      <c r="AM1272">
        <f>IF(Customers[[#This Row],[Customer Status]]="Churned",1,0)</f>
        <v>0</v>
      </c>
      <c r="AN1272" t="str">
        <f>IF(Customers[[#This Row],[Monthly Charge]]&gt;=_xlfn.PERCENTILE.INC(Customers[Monthly Charge],0.75),"High-value","Other")</f>
        <v>Other</v>
      </c>
    </row>
    <row r="1273" spans="1:40" x14ac:dyDescent="0.25">
      <c r="A1273" t="s">
        <v>2006</v>
      </c>
      <c r="B1273" t="s">
        <v>49</v>
      </c>
      <c r="C1273" s="1">
        <v>65</v>
      </c>
      <c r="D1273" t="s">
        <v>40</v>
      </c>
      <c r="E1273" s="1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 s="1">
        <v>1</v>
      </c>
      <c r="K1273" s="1">
        <v>69</v>
      </c>
      <c r="L1273" t="s">
        <v>42</v>
      </c>
      <c r="M1273" t="s">
        <v>40</v>
      </c>
      <c r="N1273" s="2">
        <v>16.34</v>
      </c>
      <c r="O1273" t="s">
        <v>40</v>
      </c>
      <c r="P1273" t="s">
        <v>40</v>
      </c>
      <c r="Q1273" t="s">
        <v>55</v>
      </c>
      <c r="R1273" s="1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 s="3">
        <v>89.95</v>
      </c>
      <c r="AE1273" s="3">
        <v>6143.15</v>
      </c>
      <c r="AF1273" s="3">
        <v>6.79</v>
      </c>
      <c r="AG1273" s="3">
        <v>110</v>
      </c>
      <c r="AH1273" s="3">
        <v>1127.46</v>
      </c>
      <c r="AI1273" s="3">
        <v>7373.82</v>
      </c>
      <c r="AJ1273" t="s">
        <v>57</v>
      </c>
      <c r="AK1273" t="s">
        <v>58</v>
      </c>
      <c r="AL1273" t="s">
        <v>59</v>
      </c>
      <c r="AM1273">
        <f>IF(Customers[[#This Row],[Customer Status]]="Churned",1,0)</f>
        <v>1</v>
      </c>
      <c r="AN1273" t="str">
        <f>IF(Customers[[#This Row],[Monthly Charge]]&gt;=_xlfn.PERCENTILE.INC(Customers[Monthly Charge],0.75),"High-value","Other")</f>
        <v>High-value</v>
      </c>
    </row>
    <row r="1274" spans="1:40" x14ac:dyDescent="0.25">
      <c r="A1274" t="s">
        <v>2008</v>
      </c>
      <c r="B1274" t="s">
        <v>49</v>
      </c>
      <c r="C1274" s="1">
        <v>71</v>
      </c>
      <c r="D1274" t="s">
        <v>40</v>
      </c>
      <c r="E1274" s="1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 s="1">
        <v>9</v>
      </c>
      <c r="K1274" s="1">
        <v>64</v>
      </c>
      <c r="L1274" t="s">
        <v>76</v>
      </c>
      <c r="M1274" t="s">
        <v>40</v>
      </c>
      <c r="N1274" s="2">
        <v>16.329999999999998</v>
      </c>
      <c r="O1274" t="s">
        <v>40</v>
      </c>
      <c r="P1274" t="s">
        <v>40</v>
      </c>
      <c r="Q1274" t="s">
        <v>55</v>
      </c>
      <c r="R1274" s="1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 s="3">
        <v>111.6</v>
      </c>
      <c r="AE1274" s="3">
        <v>7099</v>
      </c>
      <c r="AF1274" s="3">
        <v>0</v>
      </c>
      <c r="AG1274" s="3">
        <v>0</v>
      </c>
      <c r="AH1274" s="3">
        <v>1045.1199999999999</v>
      </c>
      <c r="AI1274" s="3">
        <v>8144.12</v>
      </c>
      <c r="AJ1274" t="s">
        <v>47</v>
      </c>
      <c r="AK1274" t="s">
        <v>8234</v>
      </c>
      <c r="AL1274" t="s">
        <v>8234</v>
      </c>
      <c r="AM1274">
        <f>IF(Customers[[#This Row],[Customer Status]]="Churned",1,0)</f>
        <v>0</v>
      </c>
      <c r="AN1274" t="str">
        <f>IF(Customers[[#This Row],[Monthly Charge]]&gt;=_xlfn.PERCENTILE.INC(Customers[Monthly Charge],0.75),"High-value","Other")</f>
        <v>High-value</v>
      </c>
    </row>
    <row r="1275" spans="1:40" x14ac:dyDescent="0.25">
      <c r="A1275" t="s">
        <v>2009</v>
      </c>
      <c r="B1275" t="s">
        <v>39</v>
      </c>
      <c r="C1275" s="1">
        <v>79</v>
      </c>
      <c r="D1275" t="s">
        <v>40</v>
      </c>
      <c r="E1275" s="1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 s="1">
        <v>1</v>
      </c>
      <c r="K1275" s="1">
        <v>20</v>
      </c>
      <c r="L1275" t="s">
        <v>42</v>
      </c>
      <c r="M1275" t="s">
        <v>40</v>
      </c>
      <c r="N1275" s="2">
        <v>4.7699999999999996</v>
      </c>
      <c r="O1275" t="s">
        <v>40</v>
      </c>
      <c r="P1275" t="s">
        <v>40</v>
      </c>
      <c r="Q1275" t="s">
        <v>55</v>
      </c>
      <c r="R1275" s="1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 s="3">
        <v>90.8</v>
      </c>
      <c r="AE1275" s="3">
        <v>1951</v>
      </c>
      <c r="AF1275" s="3">
        <v>0</v>
      </c>
      <c r="AG1275" s="3">
        <v>0</v>
      </c>
      <c r="AH1275" s="3">
        <v>95.4</v>
      </c>
      <c r="AI1275" s="3">
        <v>2046.4</v>
      </c>
      <c r="AJ1275" t="s">
        <v>57</v>
      </c>
      <c r="AK1275" t="s">
        <v>58</v>
      </c>
      <c r="AL1275" t="s">
        <v>59</v>
      </c>
      <c r="AM1275">
        <f>IF(Customers[[#This Row],[Customer Status]]="Churned",1,0)</f>
        <v>1</v>
      </c>
      <c r="AN1275" t="str">
        <f>IF(Customers[[#This Row],[Monthly Charge]]&gt;=_xlfn.PERCENTILE.INC(Customers[Monthly Charge],0.75),"High-value","Other")</f>
        <v>High-value</v>
      </c>
    </row>
    <row r="1276" spans="1:40" x14ac:dyDescent="0.25">
      <c r="A1276" t="s">
        <v>2011</v>
      </c>
      <c r="B1276" t="s">
        <v>39</v>
      </c>
      <c r="C1276" s="1">
        <v>38</v>
      </c>
      <c r="D1276" t="s">
        <v>43</v>
      </c>
      <c r="E1276" s="1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 s="1">
        <v>0</v>
      </c>
      <c r="K1276" s="1">
        <v>22</v>
      </c>
      <c r="L1276" t="s">
        <v>42</v>
      </c>
      <c r="M1276" t="s">
        <v>40</v>
      </c>
      <c r="N1276" s="2">
        <v>18.010000000000002</v>
      </c>
      <c r="O1276" t="s">
        <v>43</v>
      </c>
      <c r="P1276" t="s">
        <v>40</v>
      </c>
      <c r="Q1276" t="s">
        <v>55</v>
      </c>
      <c r="R1276" s="1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 s="3">
        <v>89.25</v>
      </c>
      <c r="AE1276" s="3">
        <v>1907.85</v>
      </c>
      <c r="AF1276" s="3">
        <v>0</v>
      </c>
      <c r="AG1276" s="3">
        <v>0</v>
      </c>
      <c r="AH1276" s="3">
        <v>396.22</v>
      </c>
      <c r="AI1276" s="3">
        <v>2304.0700000000002</v>
      </c>
      <c r="AJ1276" t="s">
        <v>57</v>
      </c>
      <c r="AK1276" t="s">
        <v>58</v>
      </c>
      <c r="AL1276" t="s">
        <v>59</v>
      </c>
      <c r="AM1276">
        <f>IF(Customers[[#This Row],[Customer Status]]="Churned",1,0)</f>
        <v>1</v>
      </c>
      <c r="AN1276" t="str">
        <f>IF(Customers[[#This Row],[Monthly Charge]]&gt;=_xlfn.PERCENTILE.INC(Customers[Monthly Charge],0.75),"High-value","Other")</f>
        <v>Other</v>
      </c>
    </row>
    <row r="1277" spans="1:40" x14ac:dyDescent="0.25">
      <c r="A1277" t="s">
        <v>2012</v>
      </c>
      <c r="B1277" t="s">
        <v>39</v>
      </c>
      <c r="C1277" s="1">
        <v>38</v>
      </c>
      <c r="D1277" t="s">
        <v>43</v>
      </c>
      <c r="E1277" s="1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 s="1">
        <v>0</v>
      </c>
      <c r="K1277" s="1">
        <v>1</v>
      </c>
      <c r="L1277" t="s">
        <v>42</v>
      </c>
      <c r="M1277" t="s">
        <v>40</v>
      </c>
      <c r="N1277" s="2">
        <v>45.59</v>
      </c>
      <c r="O1277" t="s">
        <v>43</v>
      </c>
      <c r="P1277" t="s">
        <v>40</v>
      </c>
      <c r="Q1277" t="s">
        <v>79</v>
      </c>
      <c r="R1277" s="1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 s="3">
        <v>43.95</v>
      </c>
      <c r="AE1277" s="3">
        <v>43.95</v>
      </c>
      <c r="AF1277" s="3">
        <v>0</v>
      </c>
      <c r="AG1277" s="3">
        <v>0</v>
      </c>
      <c r="AH1277" s="3">
        <v>45.59</v>
      </c>
      <c r="AI1277" s="3">
        <v>89.54</v>
      </c>
      <c r="AJ1277" t="s">
        <v>98</v>
      </c>
      <c r="AK1277" t="s">
        <v>8234</v>
      </c>
      <c r="AL1277" t="s">
        <v>8234</v>
      </c>
      <c r="AM1277">
        <f>IF(Customers[[#This Row],[Customer Status]]="Churned",1,0)</f>
        <v>0</v>
      </c>
      <c r="AN1277" t="str">
        <f>IF(Customers[[#This Row],[Monthly Charge]]&gt;=_xlfn.PERCENTILE.INC(Customers[Monthly Charge],0.75),"High-value","Other")</f>
        <v>Other</v>
      </c>
    </row>
    <row r="1278" spans="1:40" x14ac:dyDescent="0.25">
      <c r="A1278" t="s">
        <v>2013</v>
      </c>
      <c r="B1278" t="s">
        <v>39</v>
      </c>
      <c r="C1278" s="1">
        <v>44</v>
      </c>
      <c r="D1278" t="s">
        <v>40</v>
      </c>
      <c r="E1278" s="1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 s="1">
        <v>3</v>
      </c>
      <c r="K1278" s="1">
        <v>64</v>
      </c>
      <c r="L1278" t="s">
        <v>42</v>
      </c>
      <c r="M1278" t="s">
        <v>40</v>
      </c>
      <c r="N1278" s="2">
        <v>37</v>
      </c>
      <c r="O1278" t="s">
        <v>40</v>
      </c>
      <c r="P1278" t="s">
        <v>40</v>
      </c>
      <c r="Q1278" t="s">
        <v>79</v>
      </c>
      <c r="R1278" s="1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 s="3">
        <v>90.6</v>
      </c>
      <c r="AE1278" s="3">
        <v>5817.45</v>
      </c>
      <c r="AF1278" s="3">
        <v>0</v>
      </c>
      <c r="AG1278" s="3">
        <v>0</v>
      </c>
      <c r="AH1278" s="3">
        <v>2368</v>
      </c>
      <c r="AI1278" s="3">
        <v>8185.45</v>
      </c>
      <c r="AJ1278" t="s">
        <v>47</v>
      </c>
      <c r="AK1278" t="s">
        <v>8234</v>
      </c>
      <c r="AL1278" t="s">
        <v>8234</v>
      </c>
      <c r="AM1278">
        <f>IF(Customers[[#This Row],[Customer Status]]="Churned",1,0)</f>
        <v>0</v>
      </c>
      <c r="AN1278" t="str">
        <f>IF(Customers[[#This Row],[Monthly Charge]]&gt;=_xlfn.PERCENTILE.INC(Customers[Monthly Charge],0.75),"High-value","Other")</f>
        <v>High-value</v>
      </c>
    </row>
    <row r="1279" spans="1:40" x14ac:dyDescent="0.25">
      <c r="A1279" t="s">
        <v>2015</v>
      </c>
      <c r="B1279" t="s">
        <v>39</v>
      </c>
      <c r="C1279" s="1">
        <v>31</v>
      </c>
      <c r="D1279" t="s">
        <v>40</v>
      </c>
      <c r="E1279" s="1">
        <v>2</v>
      </c>
      <c r="F1279" t="s">
        <v>2016</v>
      </c>
      <c r="G1279">
        <v>95468</v>
      </c>
      <c r="H1279">
        <v>38.911299</v>
      </c>
      <c r="I1279">
        <v>-123.609588</v>
      </c>
      <c r="J1279" s="1">
        <v>1</v>
      </c>
      <c r="K1279" s="1">
        <v>39</v>
      </c>
      <c r="L1279" t="s">
        <v>42</v>
      </c>
      <c r="M1279" t="s">
        <v>40</v>
      </c>
      <c r="N1279" s="2">
        <v>5.88</v>
      </c>
      <c r="O1279" t="s">
        <v>40</v>
      </c>
      <c r="P1279" t="s">
        <v>43</v>
      </c>
      <c r="Q1279" t="s">
        <v>42</v>
      </c>
      <c r="R1279" s="1">
        <v>0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45</v>
      </c>
      <c r="AB1279" t="s">
        <v>40</v>
      </c>
      <c r="AC1279" t="s">
        <v>46</v>
      </c>
      <c r="AD1279" s="3">
        <v>24.2</v>
      </c>
      <c r="AE1279" s="3">
        <v>914.6</v>
      </c>
      <c r="AF1279" s="3">
        <v>0</v>
      </c>
      <c r="AG1279" s="3">
        <v>0</v>
      </c>
      <c r="AH1279" s="3">
        <v>229.32</v>
      </c>
      <c r="AI1279" s="3">
        <v>1143.92</v>
      </c>
      <c r="AJ1279" t="s">
        <v>47</v>
      </c>
      <c r="AK1279" t="s">
        <v>8234</v>
      </c>
      <c r="AL1279" t="s">
        <v>8234</v>
      </c>
      <c r="AM1279">
        <f>IF(Customers[[#This Row],[Customer Status]]="Churned",1,0)</f>
        <v>0</v>
      </c>
      <c r="AN1279" t="str">
        <f>IF(Customers[[#This Row],[Monthly Charge]]&gt;=_xlfn.PERCENTILE.INC(Customers[Monthly Charge],0.75),"High-value","Other")</f>
        <v>Other</v>
      </c>
    </row>
    <row r="1280" spans="1:40" x14ac:dyDescent="0.25">
      <c r="A1280" t="s">
        <v>2017</v>
      </c>
      <c r="B1280" t="s">
        <v>39</v>
      </c>
      <c r="C1280" s="1">
        <v>23</v>
      </c>
      <c r="D1280" t="s">
        <v>43</v>
      </c>
      <c r="E1280" s="1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 s="1">
        <v>0</v>
      </c>
      <c r="K1280" s="1">
        <v>39</v>
      </c>
      <c r="L1280" t="s">
        <v>129</v>
      </c>
      <c r="M1280" t="s">
        <v>40</v>
      </c>
      <c r="N1280" s="2">
        <v>48.17</v>
      </c>
      <c r="O1280" t="s">
        <v>43</v>
      </c>
      <c r="P1280" t="s">
        <v>40</v>
      </c>
      <c r="Q1280" t="s">
        <v>79</v>
      </c>
      <c r="R1280" s="1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 s="3">
        <v>58.6</v>
      </c>
      <c r="AE1280" s="3">
        <v>2224.5</v>
      </c>
      <c r="AF1280" s="3">
        <v>0</v>
      </c>
      <c r="AG1280" s="3">
        <v>0</v>
      </c>
      <c r="AH1280" s="3">
        <v>1878.63</v>
      </c>
      <c r="AI1280" s="3">
        <v>4103.13</v>
      </c>
      <c r="AJ1280" t="s">
        <v>47</v>
      </c>
      <c r="AK1280" t="s">
        <v>8234</v>
      </c>
      <c r="AL1280" t="s">
        <v>8234</v>
      </c>
      <c r="AM1280">
        <f>IF(Customers[[#This Row],[Customer Status]]="Churned",1,0)</f>
        <v>0</v>
      </c>
      <c r="AN1280" t="str">
        <f>IF(Customers[[#This Row],[Monthly Charge]]&gt;=_xlfn.PERCENTILE.INC(Customers[Monthly Charge],0.75),"High-value","Other")</f>
        <v>Other</v>
      </c>
    </row>
    <row r="1281" spans="1:40" x14ac:dyDescent="0.25">
      <c r="A1281" t="s">
        <v>2018</v>
      </c>
      <c r="B1281" t="s">
        <v>49</v>
      </c>
      <c r="C1281" s="1">
        <v>55</v>
      </c>
      <c r="D1281" t="s">
        <v>43</v>
      </c>
      <c r="E1281" s="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 s="1">
        <v>0</v>
      </c>
      <c r="K1281" s="1">
        <v>48</v>
      </c>
      <c r="L1281" t="s">
        <v>42</v>
      </c>
      <c r="M1281" t="s">
        <v>40</v>
      </c>
      <c r="N1281" s="2">
        <v>24.73</v>
      </c>
      <c r="O1281" t="s">
        <v>40</v>
      </c>
      <c r="P1281" t="s">
        <v>40</v>
      </c>
      <c r="Q1281" t="s">
        <v>55</v>
      </c>
      <c r="R1281" s="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 s="3">
        <v>106.1</v>
      </c>
      <c r="AE1281" s="3">
        <v>5082.8</v>
      </c>
      <c r="AF1281" s="3">
        <v>0</v>
      </c>
      <c r="AG1281" s="3">
        <v>0</v>
      </c>
      <c r="AH1281" s="3">
        <v>1187.04</v>
      </c>
      <c r="AI1281" s="3">
        <v>6269.84</v>
      </c>
      <c r="AJ1281" t="s">
        <v>57</v>
      </c>
      <c r="AK1281" t="s">
        <v>109</v>
      </c>
      <c r="AL1281" t="s">
        <v>110</v>
      </c>
      <c r="AM1281">
        <f>IF(Customers[[#This Row],[Customer Status]]="Churned",1,0)</f>
        <v>1</v>
      </c>
      <c r="AN1281" t="str">
        <f>IF(Customers[[#This Row],[Monthly Charge]]&gt;=_xlfn.PERCENTILE.INC(Customers[Monthly Charge],0.75),"High-value","Other")</f>
        <v>High-value</v>
      </c>
    </row>
    <row r="1282" spans="1:40" x14ac:dyDescent="0.25">
      <c r="A1282" t="s">
        <v>2019</v>
      </c>
      <c r="B1282" t="s">
        <v>49</v>
      </c>
      <c r="C1282" s="1">
        <v>39</v>
      </c>
      <c r="D1282" t="s">
        <v>43</v>
      </c>
      <c r="E1282" s="1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 s="1">
        <v>0</v>
      </c>
      <c r="K1282" s="1">
        <v>22</v>
      </c>
      <c r="L1282" t="s">
        <v>62</v>
      </c>
      <c r="M1282" t="s">
        <v>40</v>
      </c>
      <c r="N1282" s="2">
        <v>39.58</v>
      </c>
      <c r="O1282" t="s">
        <v>43</v>
      </c>
      <c r="P1282" t="s">
        <v>40</v>
      </c>
      <c r="Q1282" t="s">
        <v>55</v>
      </c>
      <c r="R1282" s="1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 s="3">
        <v>89.4</v>
      </c>
      <c r="AE1282" s="3">
        <v>2001.5</v>
      </c>
      <c r="AF1282" s="3">
        <v>0</v>
      </c>
      <c r="AG1282" s="3">
        <v>0</v>
      </c>
      <c r="AH1282" s="3">
        <v>870.76</v>
      </c>
      <c r="AI1282" s="3">
        <v>2872.26</v>
      </c>
      <c r="AJ1282" t="s">
        <v>57</v>
      </c>
      <c r="AK1282" t="s">
        <v>63</v>
      </c>
      <c r="AL1282" t="s">
        <v>559</v>
      </c>
      <c r="AM1282">
        <f>IF(Customers[[#This Row],[Customer Status]]="Churned",1,0)</f>
        <v>1</v>
      </c>
      <c r="AN1282" t="str">
        <f>IF(Customers[[#This Row],[Monthly Charge]]&gt;=_xlfn.PERCENTILE.INC(Customers[Monthly Charge],0.75),"High-value","Other")</f>
        <v>Other</v>
      </c>
    </row>
    <row r="1283" spans="1:40" x14ac:dyDescent="0.25">
      <c r="A1283" t="s">
        <v>2020</v>
      </c>
      <c r="B1283" t="s">
        <v>39</v>
      </c>
      <c r="C1283" s="1">
        <v>23</v>
      </c>
      <c r="D1283" t="s">
        <v>40</v>
      </c>
      <c r="E1283" s="1">
        <v>3</v>
      </c>
      <c r="F1283" t="s">
        <v>1655</v>
      </c>
      <c r="G1283">
        <v>92118</v>
      </c>
      <c r="H1283">
        <v>32.68674</v>
      </c>
      <c r="I1283">
        <v>-117.186612</v>
      </c>
      <c r="J1283" s="1">
        <v>0</v>
      </c>
      <c r="K1283" s="1">
        <v>24</v>
      </c>
      <c r="L1283" t="s">
        <v>129</v>
      </c>
      <c r="M1283" t="s">
        <v>40</v>
      </c>
      <c r="N1283" s="2">
        <v>46.54</v>
      </c>
      <c r="O1283" t="s">
        <v>40</v>
      </c>
      <c r="P1283" t="s">
        <v>40</v>
      </c>
      <c r="Q1283" t="s">
        <v>79</v>
      </c>
      <c r="R1283" s="1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 s="3">
        <v>64.349999999999994</v>
      </c>
      <c r="AE1283" s="3">
        <v>1558.65</v>
      </c>
      <c r="AF1283" s="3">
        <v>0</v>
      </c>
      <c r="AG1283" s="3">
        <v>0</v>
      </c>
      <c r="AH1283" s="3">
        <v>1116.96</v>
      </c>
      <c r="AI1283" s="3">
        <v>2675.61</v>
      </c>
      <c r="AJ1283" t="s">
        <v>47</v>
      </c>
      <c r="AK1283" t="s">
        <v>8234</v>
      </c>
      <c r="AL1283" t="s">
        <v>8234</v>
      </c>
      <c r="AM1283">
        <f>IF(Customers[[#This Row],[Customer Status]]="Churned",1,0)</f>
        <v>0</v>
      </c>
      <c r="AN1283" t="str">
        <f>IF(Customers[[#This Row],[Monthly Charge]]&gt;=_xlfn.PERCENTILE.INC(Customers[Monthly Charge],0.75),"High-value","Other")</f>
        <v>Other</v>
      </c>
    </row>
    <row r="1284" spans="1:40" x14ac:dyDescent="0.25">
      <c r="A1284" t="s">
        <v>2021</v>
      </c>
      <c r="B1284" t="s">
        <v>39</v>
      </c>
      <c r="C1284" s="1">
        <v>42</v>
      </c>
      <c r="D1284" t="s">
        <v>43</v>
      </c>
      <c r="E1284" s="1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 s="1">
        <v>0</v>
      </c>
      <c r="K1284" s="1">
        <v>1</v>
      </c>
      <c r="L1284" t="s">
        <v>54</v>
      </c>
      <c r="M1284" t="s">
        <v>40</v>
      </c>
      <c r="N1284" s="2">
        <v>20.11</v>
      </c>
      <c r="O1284" t="s">
        <v>43</v>
      </c>
      <c r="P1284" t="s">
        <v>43</v>
      </c>
      <c r="Q1284" t="s">
        <v>42</v>
      </c>
      <c r="R1284" s="1">
        <v>0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51</v>
      </c>
      <c r="AB1284" t="s">
        <v>43</v>
      </c>
      <c r="AC1284" t="s">
        <v>46</v>
      </c>
      <c r="AD1284" s="3">
        <v>19.5</v>
      </c>
      <c r="AE1284" s="3">
        <v>19.5</v>
      </c>
      <c r="AF1284" s="3">
        <v>0</v>
      </c>
      <c r="AG1284" s="3">
        <v>0</v>
      </c>
      <c r="AH1284" s="3">
        <v>20.11</v>
      </c>
      <c r="AI1284" s="3">
        <v>39.61</v>
      </c>
      <c r="AJ1284" t="s">
        <v>98</v>
      </c>
      <c r="AK1284" t="s">
        <v>8234</v>
      </c>
      <c r="AL1284" t="s">
        <v>8234</v>
      </c>
      <c r="AM1284">
        <f>IF(Customers[[#This Row],[Customer Status]]="Churned",1,0)</f>
        <v>0</v>
      </c>
      <c r="AN1284" t="str">
        <f>IF(Customers[[#This Row],[Monthly Charge]]&gt;=_xlfn.PERCENTILE.INC(Customers[Monthly Charge],0.75),"High-value","Other")</f>
        <v>Other</v>
      </c>
    </row>
    <row r="1285" spans="1:40" x14ac:dyDescent="0.25">
      <c r="A1285" t="s">
        <v>2023</v>
      </c>
      <c r="B1285" t="s">
        <v>49</v>
      </c>
      <c r="C1285" s="1">
        <v>69</v>
      </c>
      <c r="D1285" t="s">
        <v>43</v>
      </c>
      <c r="E1285" s="1">
        <v>0</v>
      </c>
      <c r="F1285" t="s">
        <v>391</v>
      </c>
      <c r="G1285">
        <v>94108</v>
      </c>
      <c r="H1285">
        <v>37.791998</v>
      </c>
      <c r="I1285">
        <v>-122.408653</v>
      </c>
      <c r="J1285" s="1">
        <v>0</v>
      </c>
      <c r="K1285" s="1">
        <v>10</v>
      </c>
      <c r="L1285" t="s">
        <v>42</v>
      </c>
      <c r="M1285" t="s">
        <v>40</v>
      </c>
      <c r="N1285" s="2">
        <v>5.46</v>
      </c>
      <c r="O1285" t="s">
        <v>43</v>
      </c>
      <c r="P1285" t="s">
        <v>40</v>
      </c>
      <c r="Q1285" t="s">
        <v>55</v>
      </c>
      <c r="R1285" s="1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 s="3">
        <v>72.849999999999994</v>
      </c>
      <c r="AE1285" s="3">
        <v>688.65</v>
      </c>
      <c r="AF1285" s="3">
        <v>0</v>
      </c>
      <c r="AG1285" s="3">
        <v>30</v>
      </c>
      <c r="AH1285" s="3">
        <v>54.6</v>
      </c>
      <c r="AI1285" s="3">
        <v>773.25</v>
      </c>
      <c r="AJ1285" t="s">
        <v>57</v>
      </c>
      <c r="AK1285" t="s">
        <v>58</v>
      </c>
      <c r="AL1285" t="s">
        <v>59</v>
      </c>
      <c r="AM1285">
        <f>IF(Customers[[#This Row],[Customer Status]]="Churned",1,0)</f>
        <v>1</v>
      </c>
      <c r="AN1285" t="str">
        <f>IF(Customers[[#This Row],[Monthly Charge]]&gt;=_xlfn.PERCENTILE.INC(Customers[Monthly Charge],0.75),"High-value","Other")</f>
        <v>Other</v>
      </c>
    </row>
    <row r="1286" spans="1:40" x14ac:dyDescent="0.25">
      <c r="A1286" t="s">
        <v>2024</v>
      </c>
      <c r="B1286" t="s">
        <v>49</v>
      </c>
      <c r="C1286" s="1">
        <v>47</v>
      </c>
      <c r="D1286" t="s">
        <v>43</v>
      </c>
      <c r="E1286" s="1">
        <v>0</v>
      </c>
      <c r="F1286" t="s">
        <v>2025</v>
      </c>
      <c r="G1286">
        <v>95543</v>
      </c>
      <c r="H1286">
        <v>41.867908</v>
      </c>
      <c r="I1286">
        <v>-123.794144</v>
      </c>
      <c r="J1286" s="1">
        <v>0</v>
      </c>
      <c r="K1286" s="1">
        <v>8</v>
      </c>
      <c r="L1286" t="s">
        <v>42</v>
      </c>
      <c r="M1286" t="s">
        <v>40</v>
      </c>
      <c r="N1286" s="2">
        <v>41.13</v>
      </c>
      <c r="O1286" t="s">
        <v>43</v>
      </c>
      <c r="P1286" t="s">
        <v>40</v>
      </c>
      <c r="Q1286" t="s">
        <v>79</v>
      </c>
      <c r="R1286" s="1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 s="3">
        <v>66.7</v>
      </c>
      <c r="AE1286" s="3">
        <v>579</v>
      </c>
      <c r="AF1286" s="3">
        <v>0</v>
      </c>
      <c r="AG1286" s="3">
        <v>0</v>
      </c>
      <c r="AH1286" s="3">
        <v>329.04</v>
      </c>
      <c r="AI1286" s="3">
        <v>908.04</v>
      </c>
      <c r="AJ1286" t="s">
        <v>47</v>
      </c>
      <c r="AK1286" t="s">
        <v>8234</v>
      </c>
      <c r="AL1286" t="s">
        <v>8234</v>
      </c>
      <c r="AM1286">
        <f>IF(Customers[[#This Row],[Customer Status]]="Churned",1,0)</f>
        <v>0</v>
      </c>
      <c r="AN1286" t="str">
        <f>IF(Customers[[#This Row],[Monthly Charge]]&gt;=_xlfn.PERCENTILE.INC(Customers[Monthly Charge],0.75),"High-value","Other")</f>
        <v>Other</v>
      </c>
    </row>
    <row r="1287" spans="1:40" x14ac:dyDescent="0.25">
      <c r="A1287" t="s">
        <v>2026</v>
      </c>
      <c r="B1287" t="s">
        <v>39</v>
      </c>
      <c r="C1287" s="1">
        <v>59</v>
      </c>
      <c r="D1287" t="s">
        <v>40</v>
      </c>
      <c r="E1287" s="1">
        <v>0</v>
      </c>
      <c r="F1287" t="s">
        <v>966</v>
      </c>
      <c r="G1287">
        <v>92324</v>
      </c>
      <c r="H1287">
        <v>34.030915</v>
      </c>
      <c r="I1287">
        <v>-117.273201</v>
      </c>
      <c r="J1287" s="1">
        <v>8</v>
      </c>
      <c r="K1287" s="1">
        <v>36</v>
      </c>
      <c r="L1287" t="s">
        <v>42</v>
      </c>
      <c r="M1287" t="s">
        <v>40</v>
      </c>
      <c r="N1287" s="2">
        <v>49.33</v>
      </c>
      <c r="O1287" t="s">
        <v>43</v>
      </c>
      <c r="P1287" t="s">
        <v>40</v>
      </c>
      <c r="Q1287" t="s">
        <v>55</v>
      </c>
      <c r="R1287" s="1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 s="3">
        <v>80.400000000000006</v>
      </c>
      <c r="AE1287" s="3">
        <v>2937.65</v>
      </c>
      <c r="AF1287" s="3">
        <v>0</v>
      </c>
      <c r="AG1287" s="3">
        <v>0</v>
      </c>
      <c r="AH1287" s="3">
        <v>1775.88</v>
      </c>
      <c r="AI1287" s="3">
        <v>4713.53</v>
      </c>
      <c r="AJ1287" t="s">
        <v>47</v>
      </c>
      <c r="AK1287" t="s">
        <v>8234</v>
      </c>
      <c r="AL1287" t="s">
        <v>8234</v>
      </c>
      <c r="AM1287">
        <f>IF(Customers[[#This Row],[Customer Status]]="Churned",1,0)</f>
        <v>0</v>
      </c>
      <c r="AN1287" t="str">
        <f>IF(Customers[[#This Row],[Monthly Charge]]&gt;=_xlfn.PERCENTILE.INC(Customers[Monthly Charge],0.75),"High-value","Other")</f>
        <v>Other</v>
      </c>
    </row>
    <row r="1288" spans="1:40" x14ac:dyDescent="0.25">
      <c r="A1288" t="s">
        <v>2027</v>
      </c>
      <c r="B1288" t="s">
        <v>39</v>
      </c>
      <c r="C1288" s="1">
        <v>53</v>
      </c>
      <c r="D1288" t="s">
        <v>43</v>
      </c>
      <c r="E1288" s="1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 s="1">
        <v>0</v>
      </c>
      <c r="K1288" s="1">
        <v>1</v>
      </c>
      <c r="L1288" t="s">
        <v>42</v>
      </c>
      <c r="M1288" t="s">
        <v>40</v>
      </c>
      <c r="N1288" s="2">
        <v>41.39</v>
      </c>
      <c r="O1288" t="s">
        <v>43</v>
      </c>
      <c r="P1288" t="s">
        <v>40</v>
      </c>
      <c r="Q1288" t="s">
        <v>55</v>
      </c>
      <c r="R1288" s="1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 s="3">
        <v>70.5</v>
      </c>
      <c r="AE1288" s="3">
        <v>70.5</v>
      </c>
      <c r="AF1288" s="3">
        <v>0</v>
      </c>
      <c r="AG1288" s="3">
        <v>0</v>
      </c>
      <c r="AH1288" s="3">
        <v>41.39</v>
      </c>
      <c r="AI1288" s="3">
        <v>111.89</v>
      </c>
      <c r="AJ1288" t="s">
        <v>57</v>
      </c>
      <c r="AK1288" t="s">
        <v>58</v>
      </c>
      <c r="AL1288" t="s">
        <v>203</v>
      </c>
      <c r="AM1288">
        <f>IF(Customers[[#This Row],[Customer Status]]="Churned",1,0)</f>
        <v>1</v>
      </c>
      <c r="AN1288" t="str">
        <f>IF(Customers[[#This Row],[Monthly Charge]]&gt;=_xlfn.PERCENTILE.INC(Customers[Monthly Charge],0.75),"High-value","Other")</f>
        <v>Other</v>
      </c>
    </row>
    <row r="1289" spans="1:40" x14ac:dyDescent="0.25">
      <c r="A1289" t="s">
        <v>2029</v>
      </c>
      <c r="B1289" t="s">
        <v>39</v>
      </c>
      <c r="C1289" s="1">
        <v>56</v>
      </c>
      <c r="D1289" t="s">
        <v>43</v>
      </c>
      <c r="E1289" s="1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 s="1">
        <v>0</v>
      </c>
      <c r="K1289" s="1">
        <v>16</v>
      </c>
      <c r="L1289" t="s">
        <v>62</v>
      </c>
      <c r="M1289" t="s">
        <v>40</v>
      </c>
      <c r="N1289" s="2">
        <v>44.05</v>
      </c>
      <c r="O1289" t="s">
        <v>43</v>
      </c>
      <c r="P1289" t="s">
        <v>43</v>
      </c>
      <c r="Q1289" t="s">
        <v>42</v>
      </c>
      <c r="R1289" s="1">
        <v>0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45</v>
      </c>
      <c r="AB1289" t="s">
        <v>40</v>
      </c>
      <c r="AC1289" t="s">
        <v>56</v>
      </c>
      <c r="AD1289" s="3">
        <v>19.3</v>
      </c>
      <c r="AE1289" s="3">
        <v>360.35</v>
      </c>
      <c r="AF1289" s="3">
        <v>0</v>
      </c>
      <c r="AG1289" s="3">
        <v>0</v>
      </c>
      <c r="AH1289" s="3">
        <v>704.8</v>
      </c>
      <c r="AI1289" s="3">
        <v>1065.1500000000001</v>
      </c>
      <c r="AJ1289" t="s">
        <v>47</v>
      </c>
      <c r="AK1289" t="s">
        <v>8234</v>
      </c>
      <c r="AL1289" t="s">
        <v>8234</v>
      </c>
      <c r="AM1289">
        <f>IF(Customers[[#This Row],[Customer Status]]="Churned",1,0)</f>
        <v>0</v>
      </c>
      <c r="AN1289" t="str">
        <f>IF(Customers[[#This Row],[Monthly Charge]]&gt;=_xlfn.PERCENTILE.INC(Customers[Monthly Charge],0.75),"High-value","Other")</f>
        <v>Other</v>
      </c>
    </row>
    <row r="1290" spans="1:40" x14ac:dyDescent="0.25">
      <c r="A1290" t="s">
        <v>2031</v>
      </c>
      <c r="B1290" t="s">
        <v>39</v>
      </c>
      <c r="C1290" s="1">
        <v>48</v>
      </c>
      <c r="D1290" t="s">
        <v>43</v>
      </c>
      <c r="E1290" s="1">
        <v>3</v>
      </c>
      <c r="F1290" t="s">
        <v>50</v>
      </c>
      <c r="G1290">
        <v>91206</v>
      </c>
      <c r="H1290">
        <v>34.162514999999999</v>
      </c>
      <c r="I1290">
        <v>-118.203869</v>
      </c>
      <c r="J1290" s="1">
        <v>0</v>
      </c>
      <c r="K1290" s="1">
        <v>13</v>
      </c>
      <c r="L1290" t="s">
        <v>42</v>
      </c>
      <c r="M1290" t="s">
        <v>40</v>
      </c>
      <c r="N1290" s="2">
        <v>33.54</v>
      </c>
      <c r="O1290" t="s">
        <v>43</v>
      </c>
      <c r="P1290" t="s">
        <v>40</v>
      </c>
      <c r="Q1290" t="s">
        <v>55</v>
      </c>
      <c r="R1290" s="1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 s="3">
        <v>79.25</v>
      </c>
      <c r="AE1290" s="3">
        <v>1111.6500000000001</v>
      </c>
      <c r="AF1290" s="3">
        <v>48.25</v>
      </c>
      <c r="AG1290" s="3">
        <v>0</v>
      </c>
      <c r="AH1290" s="3">
        <v>436.02</v>
      </c>
      <c r="AI1290" s="3">
        <v>1499.42</v>
      </c>
      <c r="AJ1290" t="s">
        <v>57</v>
      </c>
      <c r="AK1290" t="s">
        <v>58</v>
      </c>
      <c r="AL1290" t="s">
        <v>59</v>
      </c>
      <c r="AM1290">
        <f>IF(Customers[[#This Row],[Customer Status]]="Churned",1,0)</f>
        <v>1</v>
      </c>
      <c r="AN1290" t="str">
        <f>IF(Customers[[#This Row],[Monthly Charge]]&gt;=_xlfn.PERCENTILE.INC(Customers[Monthly Charge],0.75),"High-value","Other")</f>
        <v>Other</v>
      </c>
    </row>
    <row r="1291" spans="1:40" x14ac:dyDescent="0.25">
      <c r="A1291" t="s">
        <v>2032</v>
      </c>
      <c r="B1291" t="s">
        <v>49</v>
      </c>
      <c r="C1291" s="1">
        <v>42</v>
      </c>
      <c r="D1291" t="s">
        <v>40</v>
      </c>
      <c r="E1291" s="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 s="1">
        <v>7</v>
      </c>
      <c r="K1291" s="1">
        <v>7</v>
      </c>
      <c r="L1291" t="s">
        <v>54</v>
      </c>
      <c r="M1291" t="s">
        <v>40</v>
      </c>
      <c r="N1291" s="2">
        <v>28.7</v>
      </c>
      <c r="O1291" t="s">
        <v>43</v>
      </c>
      <c r="P1291" t="s">
        <v>40</v>
      </c>
      <c r="Q1291" t="s">
        <v>79</v>
      </c>
      <c r="R1291" s="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 s="3">
        <v>44.75</v>
      </c>
      <c r="AE1291" s="3">
        <v>333.65</v>
      </c>
      <c r="AF1291" s="3">
        <v>0</v>
      </c>
      <c r="AG1291" s="3">
        <v>0</v>
      </c>
      <c r="AH1291" s="3">
        <v>200.9</v>
      </c>
      <c r="AI1291" s="3">
        <v>534.54999999999995</v>
      </c>
      <c r="AJ1291" t="s">
        <v>47</v>
      </c>
      <c r="AK1291" t="s">
        <v>8234</v>
      </c>
      <c r="AL1291" t="s">
        <v>8234</v>
      </c>
      <c r="AM1291">
        <f>IF(Customers[[#This Row],[Customer Status]]="Churned",1,0)</f>
        <v>0</v>
      </c>
      <c r="AN1291" t="str">
        <f>IF(Customers[[#This Row],[Monthly Charge]]&gt;=_xlfn.PERCENTILE.INC(Customers[Monthly Charge],0.75),"High-value","Other")</f>
        <v>Other</v>
      </c>
    </row>
    <row r="1292" spans="1:40" x14ac:dyDescent="0.25">
      <c r="A1292" t="s">
        <v>2033</v>
      </c>
      <c r="B1292" t="s">
        <v>39</v>
      </c>
      <c r="C1292" s="1">
        <v>36</v>
      </c>
      <c r="D1292" t="s">
        <v>43</v>
      </c>
      <c r="E1292" s="1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 s="1">
        <v>0</v>
      </c>
      <c r="K1292" s="1">
        <v>41</v>
      </c>
      <c r="L1292" t="s">
        <v>42</v>
      </c>
      <c r="M1292" t="s">
        <v>40</v>
      </c>
      <c r="N1292" s="2">
        <v>36.93</v>
      </c>
      <c r="O1292" t="s">
        <v>40</v>
      </c>
      <c r="P1292" t="s">
        <v>40</v>
      </c>
      <c r="Q1292" t="s">
        <v>79</v>
      </c>
      <c r="R1292" s="1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 s="3">
        <v>68.599999999999994</v>
      </c>
      <c r="AE1292" s="3">
        <v>2877.05</v>
      </c>
      <c r="AF1292" s="3">
        <v>0</v>
      </c>
      <c r="AG1292" s="3">
        <v>0</v>
      </c>
      <c r="AH1292" s="3">
        <v>1514.13</v>
      </c>
      <c r="AI1292" s="3">
        <v>4391.18</v>
      </c>
      <c r="AJ1292" t="s">
        <v>47</v>
      </c>
      <c r="AK1292" t="s">
        <v>8234</v>
      </c>
      <c r="AL1292" t="s">
        <v>8234</v>
      </c>
      <c r="AM1292">
        <f>IF(Customers[[#This Row],[Customer Status]]="Churned",1,0)</f>
        <v>0</v>
      </c>
      <c r="AN1292" t="str">
        <f>IF(Customers[[#This Row],[Monthly Charge]]&gt;=_xlfn.PERCENTILE.INC(Customers[Monthly Charge],0.75),"High-value","Other")</f>
        <v>Other</v>
      </c>
    </row>
    <row r="1293" spans="1:40" x14ac:dyDescent="0.25">
      <c r="A1293" t="s">
        <v>2034</v>
      </c>
      <c r="B1293" t="s">
        <v>39</v>
      </c>
      <c r="C1293" s="1">
        <v>49</v>
      </c>
      <c r="D1293" t="s">
        <v>43</v>
      </c>
      <c r="E1293" s="1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 s="1">
        <v>0</v>
      </c>
      <c r="K1293" s="1">
        <v>5</v>
      </c>
      <c r="L1293" t="s">
        <v>42</v>
      </c>
      <c r="M1293" t="s">
        <v>40</v>
      </c>
      <c r="N1293" s="2">
        <v>24.53</v>
      </c>
      <c r="O1293" t="s">
        <v>43</v>
      </c>
      <c r="P1293" t="s">
        <v>43</v>
      </c>
      <c r="Q1293" t="s">
        <v>42</v>
      </c>
      <c r="R1293" s="1">
        <v>0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43</v>
      </c>
      <c r="AA1293" t="s">
        <v>51</v>
      </c>
      <c r="AB1293" t="s">
        <v>43</v>
      </c>
      <c r="AC1293" t="s">
        <v>46</v>
      </c>
      <c r="AD1293" s="3">
        <v>20.55</v>
      </c>
      <c r="AE1293" s="3">
        <v>96.1</v>
      </c>
      <c r="AF1293" s="3">
        <v>0</v>
      </c>
      <c r="AG1293" s="3">
        <v>0</v>
      </c>
      <c r="AH1293" s="3">
        <v>122.65</v>
      </c>
      <c r="AI1293" s="3">
        <v>218.75</v>
      </c>
      <c r="AJ1293" t="s">
        <v>47</v>
      </c>
      <c r="AK1293" t="s">
        <v>8234</v>
      </c>
      <c r="AL1293" t="s">
        <v>8234</v>
      </c>
      <c r="AM1293">
        <f>IF(Customers[[#This Row],[Customer Status]]="Churned",1,0)</f>
        <v>0</v>
      </c>
      <c r="AN1293" t="str">
        <f>IF(Customers[[#This Row],[Monthly Charge]]&gt;=_xlfn.PERCENTILE.INC(Customers[Monthly Charge],0.75),"High-value","Other")</f>
        <v>Other</v>
      </c>
    </row>
    <row r="1294" spans="1:40" x14ac:dyDescent="0.25">
      <c r="A1294" t="s">
        <v>2036</v>
      </c>
      <c r="B1294" t="s">
        <v>49</v>
      </c>
      <c r="C1294" s="1">
        <v>71</v>
      </c>
      <c r="D1294" t="s">
        <v>43</v>
      </c>
      <c r="E1294" s="1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 s="1">
        <v>0</v>
      </c>
      <c r="K1294" s="1">
        <v>55</v>
      </c>
      <c r="L1294" t="s">
        <v>42</v>
      </c>
      <c r="M1294" t="s">
        <v>43</v>
      </c>
      <c r="N1294" s="2">
        <v>0</v>
      </c>
      <c r="O1294" t="s">
        <v>43</v>
      </c>
      <c r="P1294" t="s">
        <v>40</v>
      </c>
      <c r="Q1294" t="s">
        <v>79</v>
      </c>
      <c r="R1294" s="1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 s="3">
        <v>50.05</v>
      </c>
      <c r="AE1294" s="3">
        <v>2743.45</v>
      </c>
      <c r="AF1294" s="3">
        <v>0</v>
      </c>
      <c r="AG1294" s="3">
        <v>0</v>
      </c>
      <c r="AH1294" s="3">
        <v>0</v>
      </c>
      <c r="AI1294" s="3">
        <v>2743.45</v>
      </c>
      <c r="AJ1294" t="s">
        <v>47</v>
      </c>
      <c r="AK1294" t="s">
        <v>8234</v>
      </c>
      <c r="AL1294" t="s">
        <v>8234</v>
      </c>
      <c r="AM1294">
        <f>IF(Customers[[#This Row],[Customer Status]]="Churned",1,0)</f>
        <v>0</v>
      </c>
      <c r="AN1294" t="str">
        <f>IF(Customers[[#This Row],[Monthly Charge]]&gt;=_xlfn.PERCENTILE.INC(Customers[Monthly Charge],0.75),"High-value","Other")</f>
        <v>Other</v>
      </c>
    </row>
    <row r="1295" spans="1:40" x14ac:dyDescent="0.25">
      <c r="A1295" t="s">
        <v>2038</v>
      </c>
      <c r="B1295" t="s">
        <v>39</v>
      </c>
      <c r="C1295" s="1">
        <v>62</v>
      </c>
      <c r="D1295" t="s">
        <v>40</v>
      </c>
      <c r="E1295" s="1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 s="1">
        <v>1</v>
      </c>
      <c r="K1295" s="1">
        <v>7</v>
      </c>
      <c r="L1295" t="s">
        <v>42</v>
      </c>
      <c r="M1295" t="s">
        <v>40</v>
      </c>
      <c r="N1295" s="2">
        <v>22.61</v>
      </c>
      <c r="O1295" t="s">
        <v>40</v>
      </c>
      <c r="P1295" t="s">
        <v>40</v>
      </c>
      <c r="Q1295" t="s">
        <v>55</v>
      </c>
      <c r="R1295" s="1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 s="3">
        <v>86.5</v>
      </c>
      <c r="AE1295" s="3">
        <v>582.5</v>
      </c>
      <c r="AF1295" s="3">
        <v>0</v>
      </c>
      <c r="AG1295" s="3">
        <v>20</v>
      </c>
      <c r="AH1295" s="3">
        <v>158.27000000000001</v>
      </c>
      <c r="AI1295" s="3">
        <v>760.77</v>
      </c>
      <c r="AJ1295" t="s">
        <v>57</v>
      </c>
      <c r="AK1295" t="s">
        <v>58</v>
      </c>
      <c r="AL1295" t="s">
        <v>203</v>
      </c>
      <c r="AM1295">
        <f>IF(Customers[[#This Row],[Customer Status]]="Churned",1,0)</f>
        <v>1</v>
      </c>
      <c r="AN1295" t="str">
        <f>IF(Customers[[#This Row],[Monthly Charge]]&gt;=_xlfn.PERCENTILE.INC(Customers[Monthly Charge],0.75),"High-value","Other")</f>
        <v>Other</v>
      </c>
    </row>
    <row r="1296" spans="1:40" x14ac:dyDescent="0.25">
      <c r="A1296" t="s">
        <v>2039</v>
      </c>
      <c r="B1296" t="s">
        <v>39</v>
      </c>
      <c r="C1296" s="1">
        <v>45</v>
      </c>
      <c r="D1296" t="s">
        <v>40</v>
      </c>
      <c r="E1296" s="1">
        <v>0</v>
      </c>
      <c r="F1296" t="s">
        <v>2040</v>
      </c>
      <c r="G1296">
        <v>93923</v>
      </c>
      <c r="H1296">
        <v>36.460611</v>
      </c>
      <c r="I1296">
        <v>-121.852507</v>
      </c>
      <c r="J1296" s="1">
        <v>9</v>
      </c>
      <c r="K1296" s="1">
        <v>72</v>
      </c>
      <c r="L1296" t="s">
        <v>42</v>
      </c>
      <c r="M1296" t="s">
        <v>40</v>
      </c>
      <c r="N1296" s="2">
        <v>49.51</v>
      </c>
      <c r="O1296" t="s">
        <v>40</v>
      </c>
      <c r="P1296" t="s">
        <v>43</v>
      </c>
      <c r="Q1296" t="s">
        <v>42</v>
      </c>
      <c r="R1296" s="1">
        <v>0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73</v>
      </c>
      <c r="AB1296" t="s">
        <v>40</v>
      </c>
      <c r="AC1296" t="s">
        <v>56</v>
      </c>
      <c r="AD1296" s="3">
        <v>25.25</v>
      </c>
      <c r="AE1296" s="3">
        <v>1841.2</v>
      </c>
      <c r="AF1296" s="3">
        <v>0</v>
      </c>
      <c r="AG1296" s="3">
        <v>0</v>
      </c>
      <c r="AH1296" s="3">
        <v>3564.72</v>
      </c>
      <c r="AI1296" s="3">
        <v>5405.92</v>
      </c>
      <c r="AJ1296" t="s">
        <v>47</v>
      </c>
      <c r="AK1296" t="s">
        <v>8234</v>
      </c>
      <c r="AL1296" t="s">
        <v>8234</v>
      </c>
      <c r="AM1296">
        <f>IF(Customers[[#This Row],[Customer Status]]="Churned",1,0)</f>
        <v>0</v>
      </c>
      <c r="AN1296" t="str">
        <f>IF(Customers[[#This Row],[Monthly Charge]]&gt;=_xlfn.PERCENTILE.INC(Customers[Monthly Charge],0.75),"High-value","Other")</f>
        <v>Other</v>
      </c>
    </row>
    <row r="1297" spans="1:40" x14ac:dyDescent="0.25">
      <c r="A1297" t="s">
        <v>2041</v>
      </c>
      <c r="B1297" t="s">
        <v>39</v>
      </c>
      <c r="C1297" s="1">
        <v>51</v>
      </c>
      <c r="D1297" t="s">
        <v>40</v>
      </c>
      <c r="E1297" s="1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 s="1">
        <v>6</v>
      </c>
      <c r="K1297" s="1">
        <v>72</v>
      </c>
      <c r="L1297" t="s">
        <v>72</v>
      </c>
      <c r="M1297" t="s">
        <v>40</v>
      </c>
      <c r="N1297" s="2">
        <v>43.91</v>
      </c>
      <c r="O1297" t="s">
        <v>43</v>
      </c>
      <c r="P1297" t="s">
        <v>43</v>
      </c>
      <c r="Q1297" t="s">
        <v>42</v>
      </c>
      <c r="R1297" s="1">
        <v>0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73</v>
      </c>
      <c r="AB1297" t="s">
        <v>43</v>
      </c>
      <c r="AC1297" t="s">
        <v>46</v>
      </c>
      <c r="AD1297" s="3">
        <v>20.5</v>
      </c>
      <c r="AE1297" s="3">
        <v>1502.25</v>
      </c>
      <c r="AF1297" s="3">
        <v>0</v>
      </c>
      <c r="AG1297" s="3">
        <v>0</v>
      </c>
      <c r="AH1297" s="3">
        <v>3161.52</v>
      </c>
      <c r="AI1297" s="3">
        <v>4663.7700000000004</v>
      </c>
      <c r="AJ1297" t="s">
        <v>47</v>
      </c>
      <c r="AK1297" t="s">
        <v>8234</v>
      </c>
      <c r="AL1297" t="s">
        <v>8234</v>
      </c>
      <c r="AM1297">
        <f>IF(Customers[[#This Row],[Customer Status]]="Churned",1,0)</f>
        <v>0</v>
      </c>
      <c r="AN1297" t="str">
        <f>IF(Customers[[#This Row],[Monthly Charge]]&gt;=_xlfn.PERCENTILE.INC(Customers[Monthly Charge],0.75),"High-value","Other")</f>
        <v>Other</v>
      </c>
    </row>
    <row r="1298" spans="1:40" x14ac:dyDescent="0.25">
      <c r="A1298" t="s">
        <v>2042</v>
      </c>
      <c r="B1298" t="s">
        <v>49</v>
      </c>
      <c r="C1298" s="1">
        <v>47</v>
      </c>
      <c r="D1298" t="s">
        <v>43</v>
      </c>
      <c r="E1298" s="1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 s="1">
        <v>0</v>
      </c>
      <c r="K1298" s="1">
        <v>1</v>
      </c>
      <c r="L1298" t="s">
        <v>54</v>
      </c>
      <c r="M1298" t="s">
        <v>40</v>
      </c>
      <c r="N1298" s="2">
        <v>17.07</v>
      </c>
      <c r="O1298" t="s">
        <v>40</v>
      </c>
      <c r="P1298" t="s">
        <v>40</v>
      </c>
      <c r="Q1298" t="s">
        <v>79</v>
      </c>
      <c r="R1298" s="1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 s="3">
        <v>61.15</v>
      </c>
      <c r="AE1298" s="3">
        <v>61.15</v>
      </c>
      <c r="AF1298" s="3">
        <v>0</v>
      </c>
      <c r="AG1298" s="3">
        <v>0</v>
      </c>
      <c r="AH1298" s="3">
        <v>17.07</v>
      </c>
      <c r="AI1298" s="3">
        <v>78.22</v>
      </c>
      <c r="AJ1298" t="s">
        <v>98</v>
      </c>
      <c r="AK1298" t="s">
        <v>8234</v>
      </c>
      <c r="AL1298" t="s">
        <v>8234</v>
      </c>
      <c r="AM1298">
        <f>IF(Customers[[#This Row],[Customer Status]]="Churned",1,0)</f>
        <v>0</v>
      </c>
      <c r="AN1298" t="str">
        <f>IF(Customers[[#This Row],[Monthly Charge]]&gt;=_xlfn.PERCENTILE.INC(Customers[Monthly Charge],0.75),"High-value","Other")</f>
        <v>Other</v>
      </c>
    </row>
    <row r="1299" spans="1:40" x14ac:dyDescent="0.25">
      <c r="A1299" t="s">
        <v>2044</v>
      </c>
      <c r="B1299" t="s">
        <v>49</v>
      </c>
      <c r="C1299" s="1">
        <v>27</v>
      </c>
      <c r="D1299" t="s">
        <v>40</v>
      </c>
      <c r="E1299" s="1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 s="1">
        <v>7</v>
      </c>
      <c r="K1299" s="1">
        <v>47</v>
      </c>
      <c r="L1299" t="s">
        <v>76</v>
      </c>
      <c r="M1299" t="s">
        <v>43</v>
      </c>
      <c r="N1299" s="2">
        <v>0</v>
      </c>
      <c r="O1299" t="s">
        <v>43</v>
      </c>
      <c r="P1299" t="s">
        <v>40</v>
      </c>
      <c r="Q1299" t="s">
        <v>79</v>
      </c>
      <c r="R1299" s="1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 s="3">
        <v>40.299999999999997</v>
      </c>
      <c r="AE1299" s="3">
        <v>1794.8</v>
      </c>
      <c r="AF1299" s="3">
        <v>0</v>
      </c>
      <c r="AG1299" s="3">
        <v>0</v>
      </c>
      <c r="AH1299" s="3">
        <v>0</v>
      </c>
      <c r="AI1299" s="3">
        <v>1794.8</v>
      </c>
      <c r="AJ1299" t="s">
        <v>47</v>
      </c>
      <c r="AK1299" t="s">
        <v>8234</v>
      </c>
      <c r="AL1299" t="s">
        <v>8234</v>
      </c>
      <c r="AM1299">
        <f>IF(Customers[[#This Row],[Customer Status]]="Churned",1,0)</f>
        <v>0</v>
      </c>
      <c r="AN1299" t="str">
        <f>IF(Customers[[#This Row],[Monthly Charge]]&gt;=_xlfn.PERCENTILE.INC(Customers[Monthly Charge],0.75),"High-value","Other")</f>
        <v>Other</v>
      </c>
    </row>
    <row r="1300" spans="1:40" x14ac:dyDescent="0.25">
      <c r="A1300" t="s">
        <v>2045</v>
      </c>
      <c r="B1300" t="s">
        <v>49</v>
      </c>
      <c r="C1300" s="1">
        <v>31</v>
      </c>
      <c r="D1300" t="s">
        <v>43</v>
      </c>
      <c r="E1300" s="1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 s="1">
        <v>0</v>
      </c>
      <c r="K1300" s="1">
        <v>21</v>
      </c>
      <c r="L1300" t="s">
        <v>42</v>
      </c>
      <c r="M1300" t="s">
        <v>40</v>
      </c>
      <c r="N1300" s="2">
        <v>22.53</v>
      </c>
      <c r="O1300" t="s">
        <v>43</v>
      </c>
      <c r="P1300" t="s">
        <v>43</v>
      </c>
      <c r="Q1300" t="s">
        <v>42</v>
      </c>
      <c r="R1300" s="1">
        <v>0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45</v>
      </c>
      <c r="AB1300" t="s">
        <v>40</v>
      </c>
      <c r="AC1300" t="s">
        <v>46</v>
      </c>
      <c r="AD1300" s="3">
        <v>20.350000000000001</v>
      </c>
      <c r="AE1300" s="3">
        <v>422.7</v>
      </c>
      <c r="AF1300" s="3">
        <v>0</v>
      </c>
      <c r="AG1300" s="3">
        <v>0</v>
      </c>
      <c r="AH1300" s="3">
        <v>473.13</v>
      </c>
      <c r="AI1300" s="3">
        <v>895.83</v>
      </c>
      <c r="AJ1300" t="s">
        <v>47</v>
      </c>
      <c r="AK1300" t="s">
        <v>8234</v>
      </c>
      <c r="AL1300" t="s">
        <v>8234</v>
      </c>
      <c r="AM1300">
        <f>IF(Customers[[#This Row],[Customer Status]]="Churned",1,0)</f>
        <v>0</v>
      </c>
      <c r="AN1300" t="str">
        <f>IF(Customers[[#This Row],[Monthly Charge]]&gt;=_xlfn.PERCENTILE.INC(Customers[Monthly Charge],0.75),"High-value","Other")</f>
        <v>Other</v>
      </c>
    </row>
    <row r="1301" spans="1:40" x14ac:dyDescent="0.25">
      <c r="A1301" t="s">
        <v>2046</v>
      </c>
      <c r="B1301" t="s">
        <v>49</v>
      </c>
      <c r="C1301" s="1">
        <v>31</v>
      </c>
      <c r="D1301" t="s">
        <v>40</v>
      </c>
      <c r="E1301" s="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 s="1">
        <v>3</v>
      </c>
      <c r="K1301" s="1">
        <v>68</v>
      </c>
      <c r="L1301" t="s">
        <v>72</v>
      </c>
      <c r="M1301" t="s">
        <v>40</v>
      </c>
      <c r="N1301" s="2">
        <v>9.2899999999999991</v>
      </c>
      <c r="O1301" t="s">
        <v>43</v>
      </c>
      <c r="P1301" t="s">
        <v>40</v>
      </c>
      <c r="Q1301" t="s">
        <v>55</v>
      </c>
      <c r="R1301" s="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 s="3">
        <v>95.1</v>
      </c>
      <c r="AE1301" s="3">
        <v>6683.4</v>
      </c>
      <c r="AF1301" s="3">
        <v>0</v>
      </c>
      <c r="AG1301" s="3">
        <v>0</v>
      </c>
      <c r="AH1301" s="3">
        <v>631.72</v>
      </c>
      <c r="AI1301" s="3">
        <v>7315.12</v>
      </c>
      <c r="AJ1301" t="s">
        <v>47</v>
      </c>
      <c r="AK1301" t="s">
        <v>8234</v>
      </c>
      <c r="AL1301" t="s">
        <v>8234</v>
      </c>
      <c r="AM1301">
        <f>IF(Customers[[#This Row],[Customer Status]]="Churned",1,0)</f>
        <v>0</v>
      </c>
      <c r="AN1301" t="str">
        <f>IF(Customers[[#This Row],[Monthly Charge]]&gt;=_xlfn.PERCENTILE.INC(Customers[Monthly Charge],0.75),"High-value","Other")</f>
        <v>High-value</v>
      </c>
    </row>
    <row r="1302" spans="1:40" x14ac:dyDescent="0.25">
      <c r="A1302" t="s">
        <v>2047</v>
      </c>
      <c r="B1302" t="s">
        <v>49</v>
      </c>
      <c r="C1302" s="1">
        <v>38</v>
      </c>
      <c r="D1302" t="s">
        <v>40</v>
      </c>
      <c r="E1302" s="1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 s="1">
        <v>1</v>
      </c>
      <c r="K1302" s="1">
        <v>58</v>
      </c>
      <c r="L1302" t="s">
        <v>42</v>
      </c>
      <c r="M1302" t="s">
        <v>40</v>
      </c>
      <c r="N1302" s="2">
        <v>47.69</v>
      </c>
      <c r="O1302" t="s">
        <v>43</v>
      </c>
      <c r="P1302" t="s">
        <v>40</v>
      </c>
      <c r="Q1302" t="s">
        <v>55</v>
      </c>
      <c r="R1302" s="1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 s="3">
        <v>92.85</v>
      </c>
      <c r="AE1302" s="3">
        <v>5305.05</v>
      </c>
      <c r="AF1302" s="3">
        <v>0</v>
      </c>
      <c r="AG1302" s="3">
        <v>0</v>
      </c>
      <c r="AH1302" s="3">
        <v>2766.02</v>
      </c>
      <c r="AI1302" s="3">
        <v>8071.07</v>
      </c>
      <c r="AJ1302" t="s">
        <v>47</v>
      </c>
      <c r="AK1302" t="s">
        <v>8234</v>
      </c>
      <c r="AL1302" t="s">
        <v>8234</v>
      </c>
      <c r="AM1302">
        <f>IF(Customers[[#This Row],[Customer Status]]="Churned",1,0)</f>
        <v>0</v>
      </c>
      <c r="AN1302" t="str">
        <f>IF(Customers[[#This Row],[Monthly Charge]]&gt;=_xlfn.PERCENTILE.INC(Customers[Monthly Charge],0.75),"High-value","Other")</f>
        <v>High-value</v>
      </c>
    </row>
    <row r="1303" spans="1:40" x14ac:dyDescent="0.25">
      <c r="A1303" t="s">
        <v>2048</v>
      </c>
      <c r="B1303" t="s">
        <v>49</v>
      </c>
      <c r="C1303" s="1">
        <v>79</v>
      </c>
      <c r="D1303" t="s">
        <v>40</v>
      </c>
      <c r="E1303" s="1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 s="1">
        <v>6</v>
      </c>
      <c r="K1303" s="1">
        <v>33</v>
      </c>
      <c r="L1303" t="s">
        <v>42</v>
      </c>
      <c r="M1303" t="s">
        <v>40</v>
      </c>
      <c r="N1303" s="2">
        <v>44.1</v>
      </c>
      <c r="O1303" t="s">
        <v>40</v>
      </c>
      <c r="P1303" t="s">
        <v>40</v>
      </c>
      <c r="Q1303" t="s">
        <v>55</v>
      </c>
      <c r="R1303" s="1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 s="3">
        <v>100.6</v>
      </c>
      <c r="AE1303" s="3">
        <v>3270.25</v>
      </c>
      <c r="AF1303" s="3">
        <v>0</v>
      </c>
      <c r="AG1303" s="3">
        <v>0</v>
      </c>
      <c r="AH1303" s="3">
        <v>1455.3</v>
      </c>
      <c r="AI1303" s="3">
        <v>4725.55</v>
      </c>
      <c r="AJ1303" t="s">
        <v>47</v>
      </c>
      <c r="AK1303" t="s">
        <v>8234</v>
      </c>
      <c r="AL1303" t="s">
        <v>8234</v>
      </c>
      <c r="AM1303">
        <f>IF(Customers[[#This Row],[Customer Status]]="Churned",1,0)</f>
        <v>0</v>
      </c>
      <c r="AN1303" t="str">
        <f>IF(Customers[[#This Row],[Monthly Charge]]&gt;=_xlfn.PERCENTILE.INC(Customers[Monthly Charge],0.75),"High-value","Other")</f>
        <v>High-value</v>
      </c>
    </row>
    <row r="1304" spans="1:40" x14ac:dyDescent="0.25">
      <c r="A1304" t="s">
        <v>2050</v>
      </c>
      <c r="B1304" t="s">
        <v>49</v>
      </c>
      <c r="C1304" s="1">
        <v>21</v>
      </c>
      <c r="D1304" t="s">
        <v>40</v>
      </c>
      <c r="E1304" s="1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 s="1">
        <v>3</v>
      </c>
      <c r="K1304" s="1">
        <v>33</v>
      </c>
      <c r="L1304" t="s">
        <v>42</v>
      </c>
      <c r="M1304" t="s">
        <v>40</v>
      </c>
      <c r="N1304" s="2">
        <v>49.37</v>
      </c>
      <c r="O1304" t="s">
        <v>43</v>
      </c>
      <c r="P1304" t="s">
        <v>43</v>
      </c>
      <c r="Q1304" t="s">
        <v>42</v>
      </c>
      <c r="R1304" s="1">
        <v>0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45</v>
      </c>
      <c r="AB1304" t="s">
        <v>43</v>
      </c>
      <c r="AC1304" t="s">
        <v>46</v>
      </c>
      <c r="AD1304" s="3">
        <v>20.100000000000001</v>
      </c>
      <c r="AE1304" s="3">
        <v>620.54999999999995</v>
      </c>
      <c r="AF1304" s="3">
        <v>0</v>
      </c>
      <c r="AG1304" s="3">
        <v>0</v>
      </c>
      <c r="AH1304" s="3">
        <v>1629.21</v>
      </c>
      <c r="AI1304" s="3">
        <v>2249.7600000000002</v>
      </c>
      <c r="AJ1304" t="s">
        <v>47</v>
      </c>
      <c r="AK1304" t="s">
        <v>8234</v>
      </c>
      <c r="AL1304" t="s">
        <v>8234</v>
      </c>
      <c r="AM1304">
        <f>IF(Customers[[#This Row],[Customer Status]]="Churned",1,0)</f>
        <v>0</v>
      </c>
      <c r="AN1304" t="str">
        <f>IF(Customers[[#This Row],[Monthly Charge]]&gt;=_xlfn.PERCENTILE.INC(Customers[Monthly Charge],0.75),"High-value","Other")</f>
        <v>Other</v>
      </c>
    </row>
    <row r="1305" spans="1:40" x14ac:dyDescent="0.25">
      <c r="A1305" t="s">
        <v>2051</v>
      </c>
      <c r="B1305" t="s">
        <v>49</v>
      </c>
      <c r="C1305" s="1">
        <v>35</v>
      </c>
      <c r="D1305" t="s">
        <v>43</v>
      </c>
      <c r="E1305" s="1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 s="1">
        <v>0</v>
      </c>
      <c r="K1305" s="1">
        <v>1</v>
      </c>
      <c r="L1305" t="s">
        <v>54</v>
      </c>
      <c r="M1305" t="s">
        <v>40</v>
      </c>
      <c r="N1305" s="2">
        <v>40.51</v>
      </c>
      <c r="O1305" t="s">
        <v>43</v>
      </c>
      <c r="P1305" t="s">
        <v>43</v>
      </c>
      <c r="Q1305" t="s">
        <v>42</v>
      </c>
      <c r="R1305" s="1">
        <v>0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51</v>
      </c>
      <c r="AB1305" t="s">
        <v>43</v>
      </c>
      <c r="AC1305" t="s">
        <v>46</v>
      </c>
      <c r="AD1305" s="3">
        <v>20.149999999999999</v>
      </c>
      <c r="AE1305" s="3">
        <v>20.149999999999999</v>
      </c>
      <c r="AF1305" s="3">
        <v>0</v>
      </c>
      <c r="AG1305" s="3">
        <v>0</v>
      </c>
      <c r="AH1305" s="3">
        <v>40.51</v>
      </c>
      <c r="AI1305" s="3">
        <v>60.66</v>
      </c>
      <c r="AJ1305" t="s">
        <v>57</v>
      </c>
      <c r="AK1305" t="s">
        <v>117</v>
      </c>
      <c r="AL1305" t="s">
        <v>118</v>
      </c>
      <c r="AM1305">
        <f>IF(Customers[[#This Row],[Customer Status]]="Churned",1,0)</f>
        <v>1</v>
      </c>
      <c r="AN1305" t="str">
        <f>IF(Customers[[#This Row],[Monthly Charge]]&gt;=_xlfn.PERCENTILE.INC(Customers[Monthly Charge],0.75),"High-value","Other")</f>
        <v>Other</v>
      </c>
    </row>
    <row r="1306" spans="1:40" x14ac:dyDescent="0.25">
      <c r="A1306" t="s">
        <v>2053</v>
      </c>
      <c r="B1306" t="s">
        <v>49</v>
      </c>
      <c r="C1306" s="1">
        <v>43</v>
      </c>
      <c r="D1306" t="s">
        <v>40</v>
      </c>
      <c r="E1306" s="1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 s="1">
        <v>1</v>
      </c>
      <c r="K1306" s="1">
        <v>56</v>
      </c>
      <c r="L1306" t="s">
        <v>42</v>
      </c>
      <c r="M1306" t="s">
        <v>40</v>
      </c>
      <c r="N1306" s="2">
        <v>3.79</v>
      </c>
      <c r="O1306" t="s">
        <v>43</v>
      </c>
      <c r="P1306" t="s">
        <v>40</v>
      </c>
      <c r="Q1306" t="s">
        <v>55</v>
      </c>
      <c r="R1306" s="1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 s="3">
        <v>89.7</v>
      </c>
      <c r="AE1306" s="3">
        <v>4952.95</v>
      </c>
      <c r="AF1306" s="3">
        <v>41.66</v>
      </c>
      <c r="AG1306" s="3">
        <v>0</v>
      </c>
      <c r="AH1306" s="3">
        <v>212.24</v>
      </c>
      <c r="AI1306" s="3">
        <v>5123.53</v>
      </c>
      <c r="AJ1306" t="s">
        <v>47</v>
      </c>
      <c r="AK1306" t="s">
        <v>8234</v>
      </c>
      <c r="AL1306" t="s">
        <v>8234</v>
      </c>
      <c r="AM1306">
        <f>IF(Customers[[#This Row],[Customer Status]]="Churned",1,0)</f>
        <v>0</v>
      </c>
      <c r="AN1306" t="str">
        <f>IF(Customers[[#This Row],[Monthly Charge]]&gt;=_xlfn.PERCENTILE.INC(Customers[Monthly Charge],0.75),"High-value","Other")</f>
        <v>Other</v>
      </c>
    </row>
    <row r="1307" spans="1:40" x14ac:dyDescent="0.25">
      <c r="A1307" t="s">
        <v>2054</v>
      </c>
      <c r="B1307" t="s">
        <v>49</v>
      </c>
      <c r="C1307" s="1">
        <v>22</v>
      </c>
      <c r="D1307" t="s">
        <v>40</v>
      </c>
      <c r="E1307" s="1">
        <v>0</v>
      </c>
      <c r="F1307" t="s">
        <v>776</v>
      </c>
      <c r="G1307">
        <v>95444</v>
      </c>
      <c r="H1307">
        <v>38.434362</v>
      </c>
      <c r="I1307">
        <v>-122.86891</v>
      </c>
      <c r="J1307" s="1">
        <v>8</v>
      </c>
      <c r="K1307" s="1">
        <v>49</v>
      </c>
      <c r="L1307" t="s">
        <v>42</v>
      </c>
      <c r="M1307" t="s">
        <v>43</v>
      </c>
      <c r="N1307" s="2">
        <v>0</v>
      </c>
      <c r="O1307" t="s">
        <v>43</v>
      </c>
      <c r="P1307" t="s">
        <v>40</v>
      </c>
      <c r="Q1307" t="s">
        <v>44</v>
      </c>
      <c r="R1307" s="1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 s="3">
        <v>49.65</v>
      </c>
      <c r="AE1307" s="3">
        <v>2409.9</v>
      </c>
      <c r="AF1307" s="3">
        <v>0</v>
      </c>
      <c r="AG1307" s="3">
        <v>0</v>
      </c>
      <c r="AH1307" s="3">
        <v>0</v>
      </c>
      <c r="AI1307" s="3">
        <v>2409.9</v>
      </c>
      <c r="AJ1307" t="s">
        <v>47</v>
      </c>
      <c r="AK1307" t="s">
        <v>8234</v>
      </c>
      <c r="AL1307" t="s">
        <v>8234</v>
      </c>
      <c r="AM1307">
        <f>IF(Customers[[#This Row],[Customer Status]]="Churned",1,0)</f>
        <v>0</v>
      </c>
      <c r="AN1307" t="str">
        <f>IF(Customers[[#This Row],[Monthly Charge]]&gt;=_xlfn.PERCENTILE.INC(Customers[Monthly Charge],0.75),"High-value","Other")</f>
        <v>Other</v>
      </c>
    </row>
    <row r="1308" spans="1:40" x14ac:dyDescent="0.25">
      <c r="A1308" t="s">
        <v>2055</v>
      </c>
      <c r="B1308" t="s">
        <v>39</v>
      </c>
      <c r="C1308" s="1">
        <v>43</v>
      </c>
      <c r="D1308" t="s">
        <v>43</v>
      </c>
      <c r="E1308" s="1">
        <v>0</v>
      </c>
      <c r="F1308" t="s">
        <v>2056</v>
      </c>
      <c r="G1308">
        <v>95666</v>
      </c>
      <c r="H1308">
        <v>38.546999</v>
      </c>
      <c r="I1308">
        <v>-120.271114</v>
      </c>
      <c r="J1308" s="1">
        <v>0</v>
      </c>
      <c r="K1308" s="1">
        <v>68</v>
      </c>
      <c r="L1308" t="s">
        <v>42</v>
      </c>
      <c r="M1308" t="s">
        <v>40</v>
      </c>
      <c r="N1308" s="2">
        <v>48.82</v>
      </c>
      <c r="O1308" t="s">
        <v>40</v>
      </c>
      <c r="P1308" t="s">
        <v>40</v>
      </c>
      <c r="Q1308" t="s">
        <v>55</v>
      </c>
      <c r="R1308" s="1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 s="3">
        <v>110.25</v>
      </c>
      <c r="AE1308" s="3">
        <v>7279.35</v>
      </c>
      <c r="AF1308" s="3">
        <v>0</v>
      </c>
      <c r="AG1308" s="3">
        <v>30</v>
      </c>
      <c r="AH1308" s="3">
        <v>3319.76</v>
      </c>
      <c r="AI1308" s="3">
        <v>10629.11</v>
      </c>
      <c r="AJ1308" t="s">
        <v>47</v>
      </c>
      <c r="AK1308" t="s">
        <v>8234</v>
      </c>
      <c r="AL1308" t="s">
        <v>8234</v>
      </c>
      <c r="AM1308">
        <f>IF(Customers[[#This Row],[Customer Status]]="Churned",1,0)</f>
        <v>0</v>
      </c>
      <c r="AN1308" t="str">
        <f>IF(Customers[[#This Row],[Monthly Charge]]&gt;=_xlfn.PERCENTILE.INC(Customers[Monthly Charge],0.75),"High-value","Other")</f>
        <v>High-value</v>
      </c>
    </row>
    <row r="1309" spans="1:40" x14ac:dyDescent="0.25">
      <c r="A1309" t="s">
        <v>2057</v>
      </c>
      <c r="B1309" t="s">
        <v>39</v>
      </c>
      <c r="C1309" s="1">
        <v>32</v>
      </c>
      <c r="D1309" t="s">
        <v>40</v>
      </c>
      <c r="E1309" s="1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 s="1">
        <v>1</v>
      </c>
      <c r="K1309" s="1">
        <v>72</v>
      </c>
      <c r="L1309" t="s">
        <v>42</v>
      </c>
      <c r="M1309" t="s">
        <v>40</v>
      </c>
      <c r="N1309" s="2">
        <v>25.48</v>
      </c>
      <c r="O1309" t="s">
        <v>40</v>
      </c>
      <c r="P1309" t="s">
        <v>40</v>
      </c>
      <c r="Q1309" t="s">
        <v>55</v>
      </c>
      <c r="R1309" s="1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 s="3">
        <v>98.2</v>
      </c>
      <c r="AE1309" s="3">
        <v>7015.9</v>
      </c>
      <c r="AF1309" s="3">
        <v>0</v>
      </c>
      <c r="AG1309" s="3">
        <v>0</v>
      </c>
      <c r="AH1309" s="3">
        <v>1834.56</v>
      </c>
      <c r="AI1309" s="3">
        <v>8850.4599999999991</v>
      </c>
      <c r="AJ1309" t="s">
        <v>47</v>
      </c>
      <c r="AK1309" t="s">
        <v>8234</v>
      </c>
      <c r="AL1309" t="s">
        <v>8234</v>
      </c>
      <c r="AM1309">
        <f>IF(Customers[[#This Row],[Customer Status]]="Churned",1,0)</f>
        <v>0</v>
      </c>
      <c r="AN1309" t="str">
        <f>IF(Customers[[#This Row],[Monthly Charge]]&gt;=_xlfn.PERCENTILE.INC(Customers[Monthly Charge],0.75),"High-value","Other")</f>
        <v>High-value</v>
      </c>
    </row>
    <row r="1310" spans="1:40" x14ac:dyDescent="0.25">
      <c r="A1310" t="s">
        <v>2058</v>
      </c>
      <c r="B1310" t="s">
        <v>49</v>
      </c>
      <c r="C1310" s="1">
        <v>20</v>
      </c>
      <c r="D1310" t="s">
        <v>40</v>
      </c>
      <c r="E1310" s="1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 s="1">
        <v>1</v>
      </c>
      <c r="K1310" s="1">
        <v>1</v>
      </c>
      <c r="L1310" t="s">
        <v>42</v>
      </c>
      <c r="M1310" t="s">
        <v>40</v>
      </c>
      <c r="N1310" s="2">
        <v>24.33</v>
      </c>
      <c r="O1310" t="s">
        <v>43</v>
      </c>
      <c r="P1310" t="s">
        <v>40</v>
      </c>
      <c r="Q1310" t="s">
        <v>55</v>
      </c>
      <c r="R1310" s="1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 s="3">
        <v>90.1</v>
      </c>
      <c r="AE1310" s="3">
        <v>90.1</v>
      </c>
      <c r="AF1310" s="3">
        <v>0</v>
      </c>
      <c r="AG1310" s="3">
        <v>0</v>
      </c>
      <c r="AH1310" s="3">
        <v>24.33</v>
      </c>
      <c r="AI1310" s="3">
        <v>114.43</v>
      </c>
      <c r="AJ1310" t="s">
        <v>98</v>
      </c>
      <c r="AK1310" t="s">
        <v>8234</v>
      </c>
      <c r="AL1310" t="s">
        <v>8234</v>
      </c>
      <c r="AM1310">
        <f>IF(Customers[[#This Row],[Customer Status]]="Churned",1,0)</f>
        <v>0</v>
      </c>
      <c r="AN1310" t="str">
        <f>IF(Customers[[#This Row],[Monthly Charge]]&gt;=_xlfn.PERCENTILE.INC(Customers[Monthly Charge],0.75),"High-value","Other")</f>
        <v>High-value</v>
      </c>
    </row>
    <row r="1311" spans="1:40" x14ac:dyDescent="0.25">
      <c r="A1311" t="s">
        <v>2059</v>
      </c>
      <c r="B1311" t="s">
        <v>49</v>
      </c>
      <c r="C1311" s="1">
        <v>62</v>
      </c>
      <c r="D1311" t="s">
        <v>43</v>
      </c>
      <c r="E1311" s="1">
        <v>0</v>
      </c>
      <c r="F1311" t="s">
        <v>1490</v>
      </c>
      <c r="G1311">
        <v>94933</v>
      </c>
      <c r="H1311">
        <v>38.010092</v>
      </c>
      <c r="I1311">
        <v>-122.689442</v>
      </c>
      <c r="J1311" s="1">
        <v>0</v>
      </c>
      <c r="K1311" s="1">
        <v>1</v>
      </c>
      <c r="L1311" t="s">
        <v>54</v>
      </c>
      <c r="M1311" t="s">
        <v>40</v>
      </c>
      <c r="N1311" s="2">
        <v>13.4</v>
      </c>
      <c r="O1311" t="s">
        <v>43</v>
      </c>
      <c r="P1311" t="s">
        <v>40</v>
      </c>
      <c r="Q1311" t="s">
        <v>79</v>
      </c>
      <c r="R1311" s="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 s="3">
        <v>44</v>
      </c>
      <c r="AE1311" s="3">
        <v>44</v>
      </c>
      <c r="AF1311" s="3">
        <v>0</v>
      </c>
      <c r="AG1311" s="3">
        <v>0</v>
      </c>
      <c r="AH1311" s="3">
        <v>13.4</v>
      </c>
      <c r="AI1311" s="3">
        <v>57.4</v>
      </c>
      <c r="AJ1311" t="s">
        <v>98</v>
      </c>
      <c r="AK1311" t="s">
        <v>8234</v>
      </c>
      <c r="AL1311" t="s">
        <v>8234</v>
      </c>
      <c r="AM1311">
        <f>IF(Customers[[#This Row],[Customer Status]]="Churned",1,0)</f>
        <v>0</v>
      </c>
      <c r="AN1311" t="str">
        <f>IF(Customers[[#This Row],[Monthly Charge]]&gt;=_xlfn.PERCENTILE.INC(Customers[Monthly Charge],0.75),"High-value","Other")</f>
        <v>Other</v>
      </c>
    </row>
    <row r="1312" spans="1:40" x14ac:dyDescent="0.25">
      <c r="A1312" t="s">
        <v>2060</v>
      </c>
      <c r="B1312" t="s">
        <v>39</v>
      </c>
      <c r="C1312" s="1">
        <v>22</v>
      </c>
      <c r="D1312" t="s">
        <v>40</v>
      </c>
      <c r="E1312" s="1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 s="1">
        <v>4</v>
      </c>
      <c r="K1312" s="1">
        <v>67</v>
      </c>
      <c r="L1312" t="s">
        <v>42</v>
      </c>
      <c r="M1312" t="s">
        <v>40</v>
      </c>
      <c r="N1312" s="2">
        <v>33.01</v>
      </c>
      <c r="O1312" t="s">
        <v>43</v>
      </c>
      <c r="P1312" t="s">
        <v>43</v>
      </c>
      <c r="Q1312" t="s">
        <v>42</v>
      </c>
      <c r="R1312" s="1">
        <v>0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73</v>
      </c>
      <c r="AB1312" t="s">
        <v>43</v>
      </c>
      <c r="AC1312" t="s">
        <v>46</v>
      </c>
      <c r="AD1312" s="3">
        <v>19.649999999999999</v>
      </c>
      <c r="AE1312" s="3">
        <v>1335.2</v>
      </c>
      <c r="AF1312" s="3">
        <v>0</v>
      </c>
      <c r="AG1312" s="3">
        <v>0</v>
      </c>
      <c r="AH1312" s="3">
        <v>2211.67</v>
      </c>
      <c r="AI1312" s="3">
        <v>3546.87</v>
      </c>
      <c r="AJ1312" t="s">
        <v>47</v>
      </c>
      <c r="AK1312" t="s">
        <v>8234</v>
      </c>
      <c r="AL1312" t="s">
        <v>8234</v>
      </c>
      <c r="AM1312">
        <f>IF(Customers[[#This Row],[Customer Status]]="Churned",1,0)</f>
        <v>0</v>
      </c>
      <c r="AN1312" t="str">
        <f>IF(Customers[[#This Row],[Monthly Charge]]&gt;=_xlfn.PERCENTILE.INC(Customers[Monthly Charge],0.75),"High-value","Other")</f>
        <v>Other</v>
      </c>
    </row>
    <row r="1313" spans="1:40" x14ac:dyDescent="0.25">
      <c r="A1313" t="s">
        <v>2061</v>
      </c>
      <c r="B1313" t="s">
        <v>39</v>
      </c>
      <c r="C1313" s="1">
        <v>57</v>
      </c>
      <c r="D1313" t="s">
        <v>40</v>
      </c>
      <c r="E1313" s="1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 s="1">
        <v>1</v>
      </c>
      <c r="K1313" s="1">
        <v>45</v>
      </c>
      <c r="L1313" t="s">
        <v>76</v>
      </c>
      <c r="M1313" t="s">
        <v>40</v>
      </c>
      <c r="N1313" s="2">
        <v>33.54</v>
      </c>
      <c r="O1313" t="s">
        <v>40</v>
      </c>
      <c r="P1313" t="s">
        <v>40</v>
      </c>
      <c r="Q1313" t="s">
        <v>55</v>
      </c>
      <c r="R1313" s="1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 s="3">
        <v>113.3</v>
      </c>
      <c r="AE1313" s="3">
        <v>5032.25</v>
      </c>
      <c r="AF1313" s="3">
        <v>0</v>
      </c>
      <c r="AG1313" s="3">
        <v>0</v>
      </c>
      <c r="AH1313" s="3">
        <v>1509.3</v>
      </c>
      <c r="AI1313" s="3">
        <v>6541.55</v>
      </c>
      <c r="AJ1313" t="s">
        <v>47</v>
      </c>
      <c r="AK1313" t="s">
        <v>8234</v>
      </c>
      <c r="AL1313" t="s">
        <v>8234</v>
      </c>
      <c r="AM1313">
        <f>IF(Customers[[#This Row],[Customer Status]]="Churned",1,0)</f>
        <v>0</v>
      </c>
      <c r="AN1313" t="str">
        <f>IF(Customers[[#This Row],[Monthly Charge]]&gt;=_xlfn.PERCENTILE.INC(Customers[Monthly Charge],0.75),"High-value","Other")</f>
        <v>High-value</v>
      </c>
    </row>
    <row r="1314" spans="1:40" x14ac:dyDescent="0.25">
      <c r="A1314" t="s">
        <v>2062</v>
      </c>
      <c r="B1314" t="s">
        <v>49</v>
      </c>
      <c r="C1314" s="1">
        <v>57</v>
      </c>
      <c r="D1314" t="s">
        <v>40</v>
      </c>
      <c r="E1314" s="1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 s="1">
        <v>1</v>
      </c>
      <c r="K1314" s="1">
        <v>72</v>
      </c>
      <c r="L1314" t="s">
        <v>42</v>
      </c>
      <c r="M1314" t="s">
        <v>40</v>
      </c>
      <c r="N1314" s="2">
        <v>34.97</v>
      </c>
      <c r="O1314" t="s">
        <v>40</v>
      </c>
      <c r="P1314" t="s">
        <v>40</v>
      </c>
      <c r="Q1314" t="s">
        <v>44</v>
      </c>
      <c r="R1314" s="1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 s="3">
        <v>90.6</v>
      </c>
      <c r="AE1314" s="3">
        <v>6441.85</v>
      </c>
      <c r="AF1314" s="3">
        <v>0</v>
      </c>
      <c r="AG1314" s="3">
        <v>0</v>
      </c>
      <c r="AH1314" s="3">
        <v>2517.84</v>
      </c>
      <c r="AI1314" s="3">
        <v>8959.69</v>
      </c>
      <c r="AJ1314" t="s">
        <v>47</v>
      </c>
      <c r="AK1314" t="s">
        <v>8234</v>
      </c>
      <c r="AL1314" t="s">
        <v>8234</v>
      </c>
      <c r="AM1314">
        <f>IF(Customers[[#This Row],[Customer Status]]="Churned",1,0)</f>
        <v>0</v>
      </c>
      <c r="AN1314" t="str">
        <f>IF(Customers[[#This Row],[Monthly Charge]]&gt;=_xlfn.PERCENTILE.INC(Customers[Monthly Charge],0.75),"High-value","Other")</f>
        <v>High-value</v>
      </c>
    </row>
    <row r="1315" spans="1:40" x14ac:dyDescent="0.25">
      <c r="A1315" t="s">
        <v>2063</v>
      </c>
      <c r="B1315" t="s">
        <v>39</v>
      </c>
      <c r="C1315" s="1">
        <v>23</v>
      </c>
      <c r="D1315" t="s">
        <v>40</v>
      </c>
      <c r="E1315" s="1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 s="1">
        <v>4</v>
      </c>
      <c r="K1315" s="1">
        <v>10</v>
      </c>
      <c r="L1315" t="s">
        <v>42</v>
      </c>
      <c r="M1315" t="s">
        <v>40</v>
      </c>
      <c r="N1315" s="2">
        <v>14.04</v>
      </c>
      <c r="O1315" t="s">
        <v>43</v>
      </c>
      <c r="P1315" t="s">
        <v>43</v>
      </c>
      <c r="Q1315" t="s">
        <v>42</v>
      </c>
      <c r="R1315" s="1">
        <v>0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45</v>
      </c>
      <c r="AB1315" t="s">
        <v>43</v>
      </c>
      <c r="AC1315" t="s">
        <v>46</v>
      </c>
      <c r="AD1315" s="3">
        <v>20.100000000000001</v>
      </c>
      <c r="AE1315" s="3">
        <v>184.4</v>
      </c>
      <c r="AF1315" s="3">
        <v>0</v>
      </c>
      <c r="AG1315" s="3">
        <v>0</v>
      </c>
      <c r="AH1315" s="3">
        <v>140.4</v>
      </c>
      <c r="AI1315" s="3">
        <v>324.8</v>
      </c>
      <c r="AJ1315" t="s">
        <v>47</v>
      </c>
      <c r="AK1315" t="s">
        <v>8234</v>
      </c>
      <c r="AL1315" t="s">
        <v>8234</v>
      </c>
      <c r="AM1315">
        <f>IF(Customers[[#This Row],[Customer Status]]="Churned",1,0)</f>
        <v>0</v>
      </c>
      <c r="AN1315" t="str">
        <f>IF(Customers[[#This Row],[Monthly Charge]]&gt;=_xlfn.PERCENTILE.INC(Customers[Monthly Charge],0.75),"High-value","Other")</f>
        <v>Other</v>
      </c>
    </row>
    <row r="1316" spans="1:40" x14ac:dyDescent="0.25">
      <c r="A1316" t="s">
        <v>2064</v>
      </c>
      <c r="B1316" t="s">
        <v>49</v>
      </c>
      <c r="C1316" s="1">
        <v>47</v>
      </c>
      <c r="D1316" t="s">
        <v>43</v>
      </c>
      <c r="E1316" s="1">
        <v>0</v>
      </c>
      <c r="F1316" t="s">
        <v>1490</v>
      </c>
      <c r="G1316">
        <v>94933</v>
      </c>
      <c r="H1316">
        <v>38.010092</v>
      </c>
      <c r="I1316">
        <v>-122.689442</v>
      </c>
      <c r="J1316" s="1">
        <v>0</v>
      </c>
      <c r="K1316" s="1">
        <v>59</v>
      </c>
      <c r="L1316" t="s">
        <v>42</v>
      </c>
      <c r="M1316" t="s">
        <v>40</v>
      </c>
      <c r="N1316" s="2">
        <v>47.17</v>
      </c>
      <c r="O1316" t="s">
        <v>43</v>
      </c>
      <c r="P1316" t="s">
        <v>43</v>
      </c>
      <c r="Q1316" t="s">
        <v>42</v>
      </c>
      <c r="R1316" s="1">
        <v>0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73</v>
      </c>
      <c r="AB1316" t="s">
        <v>40</v>
      </c>
      <c r="AC1316" t="s">
        <v>56</v>
      </c>
      <c r="AD1316" s="3">
        <v>20.2</v>
      </c>
      <c r="AE1316" s="3">
        <v>1192.3</v>
      </c>
      <c r="AF1316" s="3">
        <v>0</v>
      </c>
      <c r="AG1316" s="3">
        <v>0</v>
      </c>
      <c r="AH1316" s="3">
        <v>2783.03</v>
      </c>
      <c r="AI1316" s="3">
        <v>3975.33</v>
      </c>
      <c r="AJ1316" t="s">
        <v>47</v>
      </c>
      <c r="AK1316" t="s">
        <v>8234</v>
      </c>
      <c r="AL1316" t="s">
        <v>8234</v>
      </c>
      <c r="AM1316">
        <f>IF(Customers[[#This Row],[Customer Status]]="Churned",1,0)</f>
        <v>0</v>
      </c>
      <c r="AN1316" t="str">
        <f>IF(Customers[[#This Row],[Monthly Charge]]&gt;=_xlfn.PERCENTILE.INC(Customers[Monthly Charge],0.75),"High-value","Other")</f>
        <v>Other</v>
      </c>
    </row>
    <row r="1317" spans="1:40" x14ac:dyDescent="0.25">
      <c r="A1317" t="s">
        <v>2065</v>
      </c>
      <c r="B1317" t="s">
        <v>49</v>
      </c>
      <c r="C1317" s="1">
        <v>36</v>
      </c>
      <c r="D1317" t="s">
        <v>40</v>
      </c>
      <c r="E1317" s="1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 s="1">
        <v>10</v>
      </c>
      <c r="K1317" s="1">
        <v>22</v>
      </c>
      <c r="L1317" t="s">
        <v>42</v>
      </c>
      <c r="M1317" t="s">
        <v>40</v>
      </c>
      <c r="N1317" s="2">
        <v>9.0500000000000007</v>
      </c>
      <c r="O1317" t="s">
        <v>43</v>
      </c>
      <c r="P1317" t="s">
        <v>40</v>
      </c>
      <c r="Q1317" t="s">
        <v>55</v>
      </c>
      <c r="R1317" s="1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 s="3">
        <v>100.05</v>
      </c>
      <c r="AE1317" s="3">
        <v>2090.25</v>
      </c>
      <c r="AF1317" s="3">
        <v>0</v>
      </c>
      <c r="AG1317" s="3">
        <v>0</v>
      </c>
      <c r="AH1317" s="3">
        <v>199.1</v>
      </c>
      <c r="AI1317" s="3">
        <v>2289.35</v>
      </c>
      <c r="AJ1317" t="s">
        <v>47</v>
      </c>
      <c r="AK1317" t="s">
        <v>8234</v>
      </c>
      <c r="AL1317" t="s">
        <v>8234</v>
      </c>
      <c r="AM1317">
        <f>IF(Customers[[#This Row],[Customer Status]]="Churned",1,0)</f>
        <v>0</v>
      </c>
      <c r="AN1317" t="str">
        <f>IF(Customers[[#This Row],[Monthly Charge]]&gt;=_xlfn.PERCENTILE.INC(Customers[Monthly Charge],0.75),"High-value","Other")</f>
        <v>High-value</v>
      </c>
    </row>
    <row r="1318" spans="1:40" x14ac:dyDescent="0.25">
      <c r="A1318" t="s">
        <v>2067</v>
      </c>
      <c r="B1318" t="s">
        <v>49</v>
      </c>
      <c r="C1318" s="1">
        <v>62</v>
      </c>
      <c r="D1318" t="s">
        <v>40</v>
      </c>
      <c r="E1318" s="1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 s="1">
        <v>4</v>
      </c>
      <c r="K1318" s="1">
        <v>30</v>
      </c>
      <c r="L1318" t="s">
        <v>42</v>
      </c>
      <c r="M1318" t="s">
        <v>40</v>
      </c>
      <c r="N1318" s="2">
        <v>5.56</v>
      </c>
      <c r="O1318" t="s">
        <v>40</v>
      </c>
      <c r="P1318" t="s">
        <v>40</v>
      </c>
      <c r="Q1318" t="s">
        <v>79</v>
      </c>
      <c r="R1318" s="1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 s="3">
        <v>49.9</v>
      </c>
      <c r="AE1318" s="3">
        <v>1441.95</v>
      </c>
      <c r="AF1318" s="3">
        <v>0</v>
      </c>
      <c r="AG1318" s="3">
        <v>100</v>
      </c>
      <c r="AH1318" s="3">
        <v>166.8</v>
      </c>
      <c r="AI1318" s="3">
        <v>1708.75</v>
      </c>
      <c r="AJ1318" t="s">
        <v>47</v>
      </c>
      <c r="AK1318" t="s">
        <v>8234</v>
      </c>
      <c r="AL1318" t="s">
        <v>8234</v>
      </c>
      <c r="AM1318">
        <f>IF(Customers[[#This Row],[Customer Status]]="Churned",1,0)</f>
        <v>0</v>
      </c>
      <c r="AN1318" t="str">
        <f>IF(Customers[[#This Row],[Monthly Charge]]&gt;=_xlfn.PERCENTILE.INC(Customers[Monthly Charge],0.75),"High-value","Other")</f>
        <v>Other</v>
      </c>
    </row>
    <row r="1319" spans="1:40" x14ac:dyDescent="0.25">
      <c r="A1319" t="s">
        <v>2069</v>
      </c>
      <c r="B1319" t="s">
        <v>49</v>
      </c>
      <c r="C1319" s="1">
        <v>61</v>
      </c>
      <c r="D1319" t="s">
        <v>40</v>
      </c>
      <c r="E1319" s="1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 s="1">
        <v>5</v>
      </c>
      <c r="K1319" s="1">
        <v>52</v>
      </c>
      <c r="L1319" t="s">
        <v>42</v>
      </c>
      <c r="M1319" t="s">
        <v>40</v>
      </c>
      <c r="N1319" s="2">
        <v>16.53</v>
      </c>
      <c r="O1319" t="s">
        <v>43</v>
      </c>
      <c r="P1319" t="s">
        <v>40</v>
      </c>
      <c r="Q1319" t="s">
        <v>79</v>
      </c>
      <c r="R1319" s="1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 s="3">
        <v>79.2</v>
      </c>
      <c r="AE1319" s="3">
        <v>4016.3</v>
      </c>
      <c r="AF1319" s="3">
        <v>0</v>
      </c>
      <c r="AG1319" s="3">
        <v>0</v>
      </c>
      <c r="AH1319" s="3">
        <v>859.56</v>
      </c>
      <c r="AI1319" s="3">
        <v>4875.8599999999997</v>
      </c>
      <c r="AJ1319" t="s">
        <v>47</v>
      </c>
      <c r="AK1319" t="s">
        <v>8234</v>
      </c>
      <c r="AL1319" t="s">
        <v>8234</v>
      </c>
      <c r="AM1319">
        <f>IF(Customers[[#This Row],[Customer Status]]="Churned",1,0)</f>
        <v>0</v>
      </c>
      <c r="AN1319" t="str">
        <f>IF(Customers[[#This Row],[Monthly Charge]]&gt;=_xlfn.PERCENTILE.INC(Customers[Monthly Charge],0.75),"High-value","Other")</f>
        <v>Other</v>
      </c>
    </row>
    <row r="1320" spans="1:40" x14ac:dyDescent="0.25">
      <c r="A1320" t="s">
        <v>2070</v>
      </c>
      <c r="B1320" t="s">
        <v>49</v>
      </c>
      <c r="C1320" s="1">
        <v>35</v>
      </c>
      <c r="D1320" t="s">
        <v>43</v>
      </c>
      <c r="E1320" s="1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 s="1">
        <v>0</v>
      </c>
      <c r="K1320" s="1">
        <v>10</v>
      </c>
      <c r="L1320" t="s">
        <v>42</v>
      </c>
      <c r="M1320" t="s">
        <v>40</v>
      </c>
      <c r="N1320" s="2">
        <v>26.43</v>
      </c>
      <c r="O1320" t="s">
        <v>40</v>
      </c>
      <c r="P1320" t="s">
        <v>40</v>
      </c>
      <c r="Q1320" t="s">
        <v>55</v>
      </c>
      <c r="R1320" s="1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 s="3">
        <v>-7</v>
      </c>
      <c r="AE1320" s="3">
        <v>1021.55</v>
      </c>
      <c r="AF1320" s="3">
        <v>0</v>
      </c>
      <c r="AG1320" s="3">
        <v>0</v>
      </c>
      <c r="AH1320" s="3">
        <v>264.3</v>
      </c>
      <c r="AI1320" s="3">
        <v>1285.8499999999999</v>
      </c>
      <c r="AJ1320" t="s">
        <v>47</v>
      </c>
      <c r="AK1320" t="s">
        <v>8234</v>
      </c>
      <c r="AL1320" t="s">
        <v>8234</v>
      </c>
      <c r="AM1320">
        <f>IF(Customers[[#This Row],[Customer Status]]="Churned",1,0)</f>
        <v>0</v>
      </c>
      <c r="AN1320" t="str">
        <f>IF(Customers[[#This Row],[Monthly Charge]]&gt;=_xlfn.PERCENTILE.INC(Customers[Monthly Charge],0.75),"High-value","Other")</f>
        <v>Other</v>
      </c>
    </row>
    <row r="1321" spans="1:40" x14ac:dyDescent="0.25">
      <c r="A1321" t="s">
        <v>2072</v>
      </c>
      <c r="B1321" t="s">
        <v>49</v>
      </c>
      <c r="C1321" s="1">
        <v>59</v>
      </c>
      <c r="D1321" t="s">
        <v>43</v>
      </c>
      <c r="E1321" s="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 s="1">
        <v>0</v>
      </c>
      <c r="K1321" s="1">
        <v>1</v>
      </c>
      <c r="L1321" t="s">
        <v>42</v>
      </c>
      <c r="M1321" t="s">
        <v>40</v>
      </c>
      <c r="N1321" s="2">
        <v>28.37</v>
      </c>
      <c r="O1321" t="s">
        <v>43</v>
      </c>
      <c r="P1321" t="s">
        <v>40</v>
      </c>
      <c r="Q1321" t="s">
        <v>79</v>
      </c>
      <c r="R1321" s="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 s="3">
        <v>45.3</v>
      </c>
      <c r="AE1321" s="3">
        <v>45.3</v>
      </c>
      <c r="AF1321" s="3">
        <v>0</v>
      </c>
      <c r="AG1321" s="3">
        <v>30</v>
      </c>
      <c r="AH1321" s="3">
        <v>28.37</v>
      </c>
      <c r="AI1321" s="3">
        <v>103.67</v>
      </c>
      <c r="AJ1321" t="s">
        <v>57</v>
      </c>
      <c r="AK1321" t="s">
        <v>58</v>
      </c>
      <c r="AL1321" t="s">
        <v>203</v>
      </c>
      <c r="AM1321">
        <f>IF(Customers[[#This Row],[Customer Status]]="Churned",1,0)</f>
        <v>1</v>
      </c>
      <c r="AN1321" t="str">
        <f>IF(Customers[[#This Row],[Monthly Charge]]&gt;=_xlfn.PERCENTILE.INC(Customers[Monthly Charge],0.75),"High-value","Other")</f>
        <v>Other</v>
      </c>
    </row>
    <row r="1322" spans="1:40" x14ac:dyDescent="0.25">
      <c r="A1322" t="s">
        <v>2073</v>
      </c>
      <c r="B1322" t="s">
        <v>39</v>
      </c>
      <c r="C1322" s="1">
        <v>31</v>
      </c>
      <c r="D1322" t="s">
        <v>43</v>
      </c>
      <c r="E1322" s="1">
        <v>0</v>
      </c>
      <c r="F1322" t="s">
        <v>2074</v>
      </c>
      <c r="G1322">
        <v>95720</v>
      </c>
      <c r="H1322">
        <v>38.766036</v>
      </c>
      <c r="I1322">
        <v>-120.209673</v>
      </c>
      <c r="J1322" s="1">
        <v>0</v>
      </c>
      <c r="K1322" s="1">
        <v>1</v>
      </c>
      <c r="L1322" t="s">
        <v>54</v>
      </c>
      <c r="M1322" t="s">
        <v>40</v>
      </c>
      <c r="N1322" s="2">
        <v>22.12</v>
      </c>
      <c r="O1322" t="s">
        <v>43</v>
      </c>
      <c r="P1322" t="s">
        <v>43</v>
      </c>
      <c r="Q1322" t="s">
        <v>42</v>
      </c>
      <c r="R1322" s="1">
        <v>0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51</v>
      </c>
      <c r="AB1322" t="s">
        <v>43</v>
      </c>
      <c r="AC1322" t="s">
        <v>183</v>
      </c>
      <c r="AD1322" s="3">
        <v>20.399999999999999</v>
      </c>
      <c r="AE1322" s="3">
        <v>20.399999999999999</v>
      </c>
      <c r="AF1322" s="3">
        <v>0</v>
      </c>
      <c r="AG1322" s="3">
        <v>0</v>
      </c>
      <c r="AH1322" s="3">
        <v>22.12</v>
      </c>
      <c r="AI1322" s="3">
        <v>42.52</v>
      </c>
      <c r="AJ1322" t="s">
        <v>57</v>
      </c>
      <c r="AK1322" t="s">
        <v>117</v>
      </c>
      <c r="AL1322" t="s">
        <v>118</v>
      </c>
      <c r="AM1322">
        <f>IF(Customers[[#This Row],[Customer Status]]="Churned",1,0)</f>
        <v>1</v>
      </c>
      <c r="AN1322" t="str">
        <f>IF(Customers[[#This Row],[Monthly Charge]]&gt;=_xlfn.PERCENTILE.INC(Customers[Monthly Charge],0.75),"High-value","Other")</f>
        <v>Other</v>
      </c>
    </row>
    <row r="1323" spans="1:40" x14ac:dyDescent="0.25">
      <c r="A1323" t="s">
        <v>2075</v>
      </c>
      <c r="B1323" t="s">
        <v>49</v>
      </c>
      <c r="C1323" s="1">
        <v>59</v>
      </c>
      <c r="D1323" t="s">
        <v>43</v>
      </c>
      <c r="E1323" s="1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 s="1">
        <v>0</v>
      </c>
      <c r="K1323" s="1">
        <v>20</v>
      </c>
      <c r="L1323" t="s">
        <v>62</v>
      </c>
      <c r="M1323" t="s">
        <v>40</v>
      </c>
      <c r="N1323" s="2">
        <v>30.13</v>
      </c>
      <c r="O1323" t="s">
        <v>43</v>
      </c>
      <c r="P1323" t="s">
        <v>43</v>
      </c>
      <c r="Q1323" t="s">
        <v>42</v>
      </c>
      <c r="R1323" s="1">
        <v>0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45</v>
      </c>
      <c r="AB1323" t="s">
        <v>40</v>
      </c>
      <c r="AC1323" t="s">
        <v>183</v>
      </c>
      <c r="AD1323" s="3">
        <v>-1</v>
      </c>
      <c r="AE1323" s="3">
        <v>415.9</v>
      </c>
      <c r="AF1323" s="3">
        <v>0</v>
      </c>
      <c r="AG1323" s="3">
        <v>0</v>
      </c>
      <c r="AH1323" s="3">
        <v>602.6</v>
      </c>
      <c r="AI1323" s="3">
        <v>1018.5</v>
      </c>
      <c r="AJ1323" t="s">
        <v>47</v>
      </c>
      <c r="AK1323" t="s">
        <v>8234</v>
      </c>
      <c r="AL1323" t="s">
        <v>8234</v>
      </c>
      <c r="AM1323">
        <f>IF(Customers[[#This Row],[Customer Status]]="Churned",1,0)</f>
        <v>0</v>
      </c>
      <c r="AN1323" t="str">
        <f>IF(Customers[[#This Row],[Monthly Charge]]&gt;=_xlfn.PERCENTILE.INC(Customers[Monthly Charge],0.75),"High-value","Other")</f>
        <v>Other</v>
      </c>
    </row>
    <row r="1324" spans="1:40" x14ac:dyDescent="0.25">
      <c r="A1324" t="s">
        <v>2076</v>
      </c>
      <c r="B1324" t="s">
        <v>39</v>
      </c>
      <c r="C1324" s="1">
        <v>65</v>
      </c>
      <c r="D1324" t="s">
        <v>43</v>
      </c>
      <c r="E1324" s="1">
        <v>0</v>
      </c>
      <c r="F1324" t="s">
        <v>1347</v>
      </c>
      <c r="G1324">
        <v>94514</v>
      </c>
      <c r="H1324">
        <v>37.83323</v>
      </c>
      <c r="I1324">
        <v>-121.601461</v>
      </c>
      <c r="J1324" s="1">
        <v>0</v>
      </c>
      <c r="K1324" s="1">
        <v>14</v>
      </c>
      <c r="L1324" t="s">
        <v>62</v>
      </c>
      <c r="M1324" t="s">
        <v>40</v>
      </c>
      <c r="N1324" s="2">
        <v>16.36</v>
      </c>
      <c r="O1324" t="s">
        <v>40</v>
      </c>
      <c r="P1324" t="s">
        <v>40</v>
      </c>
      <c r="Q1324" t="s">
        <v>55</v>
      </c>
      <c r="R1324" s="1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 s="3">
        <v>78.95</v>
      </c>
      <c r="AE1324" s="3">
        <v>1101.8499999999999</v>
      </c>
      <c r="AF1324" s="3">
        <v>0</v>
      </c>
      <c r="AG1324" s="3">
        <v>0</v>
      </c>
      <c r="AH1324" s="3">
        <v>229.04</v>
      </c>
      <c r="AI1324" s="3">
        <v>1330.89</v>
      </c>
      <c r="AJ1324" t="s">
        <v>57</v>
      </c>
      <c r="AK1324" t="s">
        <v>58</v>
      </c>
      <c r="AL1324" t="s">
        <v>104</v>
      </c>
      <c r="AM1324">
        <f>IF(Customers[[#This Row],[Customer Status]]="Churned",1,0)</f>
        <v>1</v>
      </c>
      <c r="AN1324" t="str">
        <f>IF(Customers[[#This Row],[Monthly Charge]]&gt;=_xlfn.PERCENTILE.INC(Customers[Monthly Charge],0.75),"High-value","Other")</f>
        <v>Other</v>
      </c>
    </row>
    <row r="1325" spans="1:40" x14ac:dyDescent="0.25">
      <c r="A1325" t="s">
        <v>2077</v>
      </c>
      <c r="B1325" t="s">
        <v>49</v>
      </c>
      <c r="C1325" s="1">
        <v>37</v>
      </c>
      <c r="D1325" t="s">
        <v>43</v>
      </c>
      <c r="E1325" s="1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 s="1">
        <v>0</v>
      </c>
      <c r="K1325" s="1">
        <v>16</v>
      </c>
      <c r="L1325" t="s">
        <v>42</v>
      </c>
      <c r="M1325" t="s">
        <v>40</v>
      </c>
      <c r="N1325" s="2">
        <v>11.96</v>
      </c>
      <c r="O1325" t="s">
        <v>40</v>
      </c>
      <c r="P1325" t="s">
        <v>40</v>
      </c>
      <c r="Q1325" t="s">
        <v>55</v>
      </c>
      <c r="R1325" s="1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 s="3">
        <v>89.05</v>
      </c>
      <c r="AE1325" s="3">
        <v>1448.6</v>
      </c>
      <c r="AF1325" s="3">
        <v>0</v>
      </c>
      <c r="AG1325" s="3">
        <v>0</v>
      </c>
      <c r="AH1325" s="3">
        <v>191.36</v>
      </c>
      <c r="AI1325" s="3">
        <v>1639.96</v>
      </c>
      <c r="AJ1325" t="s">
        <v>57</v>
      </c>
      <c r="AK1325" t="s">
        <v>58</v>
      </c>
      <c r="AL1325" t="s">
        <v>104</v>
      </c>
      <c r="AM1325">
        <f>IF(Customers[[#This Row],[Customer Status]]="Churned",1,0)</f>
        <v>1</v>
      </c>
      <c r="AN1325" t="str">
        <f>IF(Customers[[#This Row],[Monthly Charge]]&gt;=_xlfn.PERCENTILE.INC(Customers[Monthly Charge],0.75),"High-value","Other")</f>
        <v>Other</v>
      </c>
    </row>
    <row r="1326" spans="1:40" x14ac:dyDescent="0.25">
      <c r="A1326" t="s">
        <v>2078</v>
      </c>
      <c r="B1326" t="s">
        <v>39</v>
      </c>
      <c r="C1326" s="1">
        <v>38</v>
      </c>
      <c r="D1326" t="s">
        <v>43</v>
      </c>
      <c r="E1326" s="1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 s="1">
        <v>0</v>
      </c>
      <c r="K1326" s="1">
        <v>35</v>
      </c>
      <c r="L1326" t="s">
        <v>42</v>
      </c>
      <c r="M1326" t="s">
        <v>40</v>
      </c>
      <c r="N1326" s="2">
        <v>6.52</v>
      </c>
      <c r="O1326" t="s">
        <v>40</v>
      </c>
      <c r="P1326" t="s">
        <v>43</v>
      </c>
      <c r="Q1326" t="s">
        <v>42</v>
      </c>
      <c r="R1326" s="1">
        <v>0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73</v>
      </c>
      <c r="AB1326" t="s">
        <v>43</v>
      </c>
      <c r="AC1326" t="s">
        <v>56</v>
      </c>
      <c r="AD1326" s="3">
        <v>23.3</v>
      </c>
      <c r="AE1326" s="3">
        <v>797.1</v>
      </c>
      <c r="AF1326" s="3">
        <v>0</v>
      </c>
      <c r="AG1326" s="3">
        <v>0</v>
      </c>
      <c r="AH1326" s="3">
        <v>228.2</v>
      </c>
      <c r="AI1326" s="3">
        <v>1025.3</v>
      </c>
      <c r="AJ1326" t="s">
        <v>47</v>
      </c>
      <c r="AK1326" t="s">
        <v>8234</v>
      </c>
      <c r="AL1326" t="s">
        <v>8234</v>
      </c>
      <c r="AM1326">
        <f>IF(Customers[[#This Row],[Customer Status]]="Churned",1,0)</f>
        <v>0</v>
      </c>
      <c r="AN1326" t="str">
        <f>IF(Customers[[#This Row],[Monthly Charge]]&gt;=_xlfn.PERCENTILE.INC(Customers[Monthly Charge],0.75),"High-value","Other")</f>
        <v>Other</v>
      </c>
    </row>
    <row r="1327" spans="1:40" x14ac:dyDescent="0.25">
      <c r="A1327" t="s">
        <v>2079</v>
      </c>
      <c r="B1327" t="s">
        <v>39</v>
      </c>
      <c r="C1327" s="1">
        <v>52</v>
      </c>
      <c r="D1327" t="s">
        <v>40</v>
      </c>
      <c r="E1327" s="1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 s="1">
        <v>6</v>
      </c>
      <c r="K1327" s="1">
        <v>72</v>
      </c>
      <c r="L1327" t="s">
        <v>42</v>
      </c>
      <c r="M1327" t="s">
        <v>40</v>
      </c>
      <c r="N1327" s="2">
        <v>42.64</v>
      </c>
      <c r="O1327" t="s">
        <v>40</v>
      </c>
      <c r="P1327" t="s">
        <v>40</v>
      </c>
      <c r="Q1327" t="s">
        <v>79</v>
      </c>
      <c r="R1327" s="1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 s="3">
        <v>90.95</v>
      </c>
      <c r="AE1327" s="3">
        <v>6468.6</v>
      </c>
      <c r="AF1327" s="3">
        <v>0</v>
      </c>
      <c r="AG1327" s="3">
        <v>0</v>
      </c>
      <c r="AH1327" s="3">
        <v>3070.08</v>
      </c>
      <c r="AI1327" s="3">
        <v>9538.68</v>
      </c>
      <c r="AJ1327" t="s">
        <v>47</v>
      </c>
      <c r="AK1327" t="s">
        <v>8234</v>
      </c>
      <c r="AL1327" t="s">
        <v>8234</v>
      </c>
      <c r="AM1327">
        <f>IF(Customers[[#This Row],[Customer Status]]="Churned",1,0)</f>
        <v>0</v>
      </c>
      <c r="AN1327" t="str">
        <f>IF(Customers[[#This Row],[Monthly Charge]]&gt;=_xlfn.PERCENTILE.INC(Customers[Monthly Charge],0.75),"High-value","Other")</f>
        <v>High-value</v>
      </c>
    </row>
    <row r="1328" spans="1:40" x14ac:dyDescent="0.25">
      <c r="A1328" t="s">
        <v>2080</v>
      </c>
      <c r="B1328" t="s">
        <v>39</v>
      </c>
      <c r="C1328" s="1">
        <v>46</v>
      </c>
      <c r="D1328" t="s">
        <v>40</v>
      </c>
      <c r="E1328" s="1">
        <v>0</v>
      </c>
      <c r="F1328" t="s">
        <v>2081</v>
      </c>
      <c r="G1328">
        <v>93641</v>
      </c>
      <c r="H1328">
        <v>36.696759</v>
      </c>
      <c r="I1328">
        <v>-119.024051</v>
      </c>
      <c r="J1328" s="1">
        <v>7</v>
      </c>
      <c r="K1328" s="1">
        <v>65</v>
      </c>
      <c r="L1328" t="s">
        <v>42</v>
      </c>
      <c r="M1328" t="s">
        <v>40</v>
      </c>
      <c r="N1328" s="2">
        <v>10.23</v>
      </c>
      <c r="O1328" t="s">
        <v>43</v>
      </c>
      <c r="P1328" t="s">
        <v>40</v>
      </c>
      <c r="Q1328" t="s">
        <v>44</v>
      </c>
      <c r="R1328" s="1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 s="3">
        <v>59.8</v>
      </c>
      <c r="AE1328" s="3">
        <v>3808.2</v>
      </c>
      <c r="AF1328" s="3">
        <v>0</v>
      </c>
      <c r="AG1328" s="3">
        <v>0</v>
      </c>
      <c r="AH1328" s="3">
        <v>664.95</v>
      </c>
      <c r="AI1328" s="3">
        <v>4473.1499999999996</v>
      </c>
      <c r="AJ1328" t="s">
        <v>47</v>
      </c>
      <c r="AK1328" t="s">
        <v>8234</v>
      </c>
      <c r="AL1328" t="s">
        <v>8234</v>
      </c>
      <c r="AM1328">
        <f>IF(Customers[[#This Row],[Customer Status]]="Churned",1,0)</f>
        <v>0</v>
      </c>
      <c r="AN1328" t="str">
        <f>IF(Customers[[#This Row],[Monthly Charge]]&gt;=_xlfn.PERCENTILE.INC(Customers[Monthly Charge],0.75),"High-value","Other")</f>
        <v>Other</v>
      </c>
    </row>
    <row r="1329" spans="1:40" x14ac:dyDescent="0.25">
      <c r="A1329" t="s">
        <v>2082</v>
      </c>
      <c r="B1329" t="s">
        <v>49</v>
      </c>
      <c r="C1329" s="1">
        <v>47</v>
      </c>
      <c r="D1329" t="s">
        <v>40</v>
      </c>
      <c r="E1329" s="1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 s="1">
        <v>3</v>
      </c>
      <c r="K1329" s="1">
        <v>7</v>
      </c>
      <c r="L1329" t="s">
        <v>54</v>
      </c>
      <c r="M1329" t="s">
        <v>43</v>
      </c>
      <c r="N1329" s="2">
        <v>0</v>
      </c>
      <c r="O1329" t="s">
        <v>43</v>
      </c>
      <c r="P1329" t="s">
        <v>40</v>
      </c>
      <c r="Q1329" t="s">
        <v>79</v>
      </c>
      <c r="R1329" s="1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 s="3">
        <v>34.200000000000003</v>
      </c>
      <c r="AE1329" s="3">
        <v>256.60000000000002</v>
      </c>
      <c r="AF1329" s="3">
        <v>0</v>
      </c>
      <c r="AG1329" s="3">
        <v>0</v>
      </c>
      <c r="AH1329" s="3">
        <v>0</v>
      </c>
      <c r="AI1329" s="3">
        <v>256.60000000000002</v>
      </c>
      <c r="AJ1329" t="s">
        <v>47</v>
      </c>
      <c r="AK1329" t="s">
        <v>8234</v>
      </c>
      <c r="AL1329" t="s">
        <v>8234</v>
      </c>
      <c r="AM1329">
        <f>IF(Customers[[#This Row],[Customer Status]]="Churned",1,0)</f>
        <v>0</v>
      </c>
      <c r="AN1329" t="str">
        <f>IF(Customers[[#This Row],[Monthly Charge]]&gt;=_xlfn.PERCENTILE.INC(Customers[Monthly Charge],0.75),"High-value","Other")</f>
        <v>Other</v>
      </c>
    </row>
    <row r="1330" spans="1:40" x14ac:dyDescent="0.25">
      <c r="A1330" t="s">
        <v>2083</v>
      </c>
      <c r="B1330" t="s">
        <v>39</v>
      </c>
      <c r="C1330" s="1">
        <v>69</v>
      </c>
      <c r="D1330" t="s">
        <v>40</v>
      </c>
      <c r="E1330" s="1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 s="1">
        <v>1</v>
      </c>
      <c r="K1330" s="1">
        <v>1</v>
      </c>
      <c r="L1330" t="s">
        <v>42</v>
      </c>
      <c r="M1330" t="s">
        <v>40</v>
      </c>
      <c r="N1330" s="2">
        <v>7.74</v>
      </c>
      <c r="O1330" t="s">
        <v>43</v>
      </c>
      <c r="P1330" t="s">
        <v>40</v>
      </c>
      <c r="Q1330" t="s">
        <v>79</v>
      </c>
      <c r="R1330" s="1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 s="3">
        <v>46</v>
      </c>
      <c r="AE1330" s="3">
        <v>46</v>
      </c>
      <c r="AF1330" s="3">
        <v>0</v>
      </c>
      <c r="AG1330" s="3">
        <v>0</v>
      </c>
      <c r="AH1330" s="3">
        <v>7.74</v>
      </c>
      <c r="AI1330" s="3">
        <v>53.74</v>
      </c>
      <c r="AJ1330" t="s">
        <v>57</v>
      </c>
      <c r="AK1330" t="s">
        <v>58</v>
      </c>
      <c r="AL1330" t="s">
        <v>59</v>
      </c>
      <c r="AM1330">
        <f>IF(Customers[[#This Row],[Customer Status]]="Churned",1,0)</f>
        <v>1</v>
      </c>
      <c r="AN1330" t="str">
        <f>IF(Customers[[#This Row],[Monthly Charge]]&gt;=_xlfn.PERCENTILE.INC(Customers[Monthly Charge],0.75),"High-value","Other")</f>
        <v>Other</v>
      </c>
    </row>
    <row r="1331" spans="1:40" x14ac:dyDescent="0.25">
      <c r="A1331" t="s">
        <v>2084</v>
      </c>
      <c r="B1331" t="s">
        <v>39</v>
      </c>
      <c r="C1331" s="1">
        <v>72</v>
      </c>
      <c r="D1331" t="s">
        <v>43</v>
      </c>
      <c r="E1331" s="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 s="1">
        <v>0</v>
      </c>
      <c r="K1331" s="1">
        <v>1</v>
      </c>
      <c r="L1331" t="s">
        <v>42</v>
      </c>
      <c r="M1331" t="s">
        <v>40</v>
      </c>
      <c r="N1331" s="2">
        <v>20.55</v>
      </c>
      <c r="O1331" t="s">
        <v>43</v>
      </c>
      <c r="P1331" t="s">
        <v>40</v>
      </c>
      <c r="Q1331" t="s">
        <v>55</v>
      </c>
      <c r="R1331" s="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 s="3">
        <v>73</v>
      </c>
      <c r="AE1331" s="3">
        <v>73</v>
      </c>
      <c r="AF1331" s="3">
        <v>0</v>
      </c>
      <c r="AG1331" s="3">
        <v>0</v>
      </c>
      <c r="AH1331" s="3">
        <v>20.55</v>
      </c>
      <c r="AI1331" s="3">
        <v>93.55</v>
      </c>
      <c r="AJ1331" t="s">
        <v>57</v>
      </c>
      <c r="AK1331" t="s">
        <v>58</v>
      </c>
      <c r="AL1331" t="s">
        <v>214</v>
      </c>
      <c r="AM1331">
        <f>IF(Customers[[#This Row],[Customer Status]]="Churned",1,0)</f>
        <v>1</v>
      </c>
      <c r="AN1331" t="str">
        <f>IF(Customers[[#This Row],[Monthly Charge]]&gt;=_xlfn.PERCENTILE.INC(Customers[Monthly Charge],0.75),"High-value","Other")</f>
        <v>Other</v>
      </c>
    </row>
    <row r="1332" spans="1:40" x14ac:dyDescent="0.25">
      <c r="A1332" t="s">
        <v>2086</v>
      </c>
      <c r="B1332" t="s">
        <v>39</v>
      </c>
      <c r="C1332" s="1">
        <v>68</v>
      </c>
      <c r="D1332" t="s">
        <v>43</v>
      </c>
      <c r="E1332" s="1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 s="1">
        <v>0</v>
      </c>
      <c r="K1332" s="1">
        <v>3</v>
      </c>
      <c r="L1332" t="s">
        <v>42</v>
      </c>
      <c r="M1332" t="s">
        <v>40</v>
      </c>
      <c r="N1332" s="2">
        <v>23.82</v>
      </c>
      <c r="O1332" t="s">
        <v>40</v>
      </c>
      <c r="P1332" t="s">
        <v>40</v>
      </c>
      <c r="Q1332" t="s">
        <v>55</v>
      </c>
      <c r="R1332" s="1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 s="3">
        <v>75.05</v>
      </c>
      <c r="AE1332" s="3">
        <v>256.25</v>
      </c>
      <c r="AF1332" s="3">
        <v>0</v>
      </c>
      <c r="AG1332" s="3">
        <v>0</v>
      </c>
      <c r="AH1332" s="3">
        <v>71.459999999999994</v>
      </c>
      <c r="AI1332" s="3">
        <v>327.71</v>
      </c>
      <c r="AJ1332" t="s">
        <v>57</v>
      </c>
      <c r="AK1332" t="s">
        <v>58</v>
      </c>
      <c r="AL1332" t="s">
        <v>59</v>
      </c>
      <c r="AM1332">
        <f>IF(Customers[[#This Row],[Customer Status]]="Churned",1,0)</f>
        <v>1</v>
      </c>
      <c r="AN1332" t="str">
        <f>IF(Customers[[#This Row],[Monthly Charge]]&gt;=_xlfn.PERCENTILE.INC(Customers[Monthly Charge],0.75),"High-value","Other")</f>
        <v>Other</v>
      </c>
    </row>
    <row r="1333" spans="1:40" x14ac:dyDescent="0.25">
      <c r="A1333" t="s">
        <v>2088</v>
      </c>
      <c r="B1333" t="s">
        <v>39</v>
      </c>
      <c r="C1333" s="1">
        <v>44</v>
      </c>
      <c r="D1333" t="s">
        <v>43</v>
      </c>
      <c r="E1333" s="1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 s="1">
        <v>0</v>
      </c>
      <c r="K1333" s="1">
        <v>2</v>
      </c>
      <c r="L1333" t="s">
        <v>42</v>
      </c>
      <c r="M1333" t="s">
        <v>40</v>
      </c>
      <c r="N1333" s="2">
        <v>8.32</v>
      </c>
      <c r="O1333" t="s">
        <v>43</v>
      </c>
      <c r="P1333" t="s">
        <v>40</v>
      </c>
      <c r="Q1333" t="s">
        <v>55</v>
      </c>
      <c r="R1333" s="1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 s="3">
        <v>79.75</v>
      </c>
      <c r="AE1333" s="3">
        <v>164.5</v>
      </c>
      <c r="AF1333" s="3">
        <v>0</v>
      </c>
      <c r="AG1333" s="3">
        <v>0</v>
      </c>
      <c r="AH1333" s="3">
        <v>16.64</v>
      </c>
      <c r="AI1333" s="3">
        <v>181.14</v>
      </c>
      <c r="AJ1333" t="s">
        <v>57</v>
      </c>
      <c r="AK1333" t="s">
        <v>58</v>
      </c>
      <c r="AL1333" t="s">
        <v>104</v>
      </c>
      <c r="AM1333">
        <f>IF(Customers[[#This Row],[Customer Status]]="Churned",1,0)</f>
        <v>1</v>
      </c>
      <c r="AN1333" t="str">
        <f>IF(Customers[[#This Row],[Monthly Charge]]&gt;=_xlfn.PERCENTILE.INC(Customers[Monthly Charge],0.75),"High-value","Other")</f>
        <v>Other</v>
      </c>
    </row>
    <row r="1334" spans="1:40" x14ac:dyDescent="0.25">
      <c r="A1334" t="s">
        <v>2089</v>
      </c>
      <c r="B1334" t="s">
        <v>39</v>
      </c>
      <c r="C1334" s="1">
        <v>27</v>
      </c>
      <c r="D1334" t="s">
        <v>40</v>
      </c>
      <c r="E1334" s="1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 s="1">
        <v>1</v>
      </c>
      <c r="K1334" s="1">
        <v>23</v>
      </c>
      <c r="L1334" t="s">
        <v>42</v>
      </c>
      <c r="M1334" t="s">
        <v>40</v>
      </c>
      <c r="N1334" s="2">
        <v>25.54</v>
      </c>
      <c r="O1334" t="s">
        <v>40</v>
      </c>
      <c r="P1334" t="s">
        <v>43</v>
      </c>
      <c r="Q1334" t="s">
        <v>42</v>
      </c>
      <c r="R1334" s="1">
        <v>0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73</v>
      </c>
      <c r="AB1334" t="s">
        <v>40</v>
      </c>
      <c r="AC1334" t="s">
        <v>46</v>
      </c>
      <c r="AD1334" s="3">
        <v>25.6</v>
      </c>
      <c r="AE1334" s="3">
        <v>514.75</v>
      </c>
      <c r="AF1334" s="3">
        <v>0</v>
      </c>
      <c r="AG1334" s="3">
        <v>0</v>
      </c>
      <c r="AH1334" s="3">
        <v>587.41999999999996</v>
      </c>
      <c r="AI1334" s="3">
        <v>1102.17</v>
      </c>
      <c r="AJ1334" t="s">
        <v>47</v>
      </c>
      <c r="AK1334" t="s">
        <v>8234</v>
      </c>
      <c r="AL1334" t="s">
        <v>8234</v>
      </c>
      <c r="AM1334">
        <f>IF(Customers[[#This Row],[Customer Status]]="Churned",1,0)</f>
        <v>0</v>
      </c>
      <c r="AN1334" t="str">
        <f>IF(Customers[[#This Row],[Monthly Charge]]&gt;=_xlfn.PERCENTILE.INC(Customers[Monthly Charge],0.75),"High-value","Other")</f>
        <v>Other</v>
      </c>
    </row>
    <row r="1335" spans="1:40" x14ac:dyDescent="0.25">
      <c r="A1335" t="s">
        <v>2090</v>
      </c>
      <c r="B1335" t="s">
        <v>39</v>
      </c>
      <c r="C1335" s="1">
        <v>21</v>
      </c>
      <c r="D1335" t="s">
        <v>40</v>
      </c>
      <c r="E1335" s="1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 s="1">
        <v>1</v>
      </c>
      <c r="K1335" s="1">
        <v>70</v>
      </c>
      <c r="L1335" t="s">
        <v>72</v>
      </c>
      <c r="M1335" t="s">
        <v>40</v>
      </c>
      <c r="N1335" s="2">
        <v>41.88</v>
      </c>
      <c r="O1335" t="s">
        <v>40</v>
      </c>
      <c r="P1335" t="s">
        <v>40</v>
      </c>
      <c r="Q1335" t="s">
        <v>55</v>
      </c>
      <c r="R1335" s="1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 s="3">
        <v>109.5</v>
      </c>
      <c r="AE1335" s="3">
        <v>7674.55</v>
      </c>
      <c r="AF1335" s="3">
        <v>0</v>
      </c>
      <c r="AG1335" s="3">
        <v>150</v>
      </c>
      <c r="AH1335" s="3">
        <v>2931.6</v>
      </c>
      <c r="AI1335" s="3">
        <v>10756.15</v>
      </c>
      <c r="AJ1335" t="s">
        <v>57</v>
      </c>
      <c r="AK1335" t="s">
        <v>121</v>
      </c>
      <c r="AL1335" t="s">
        <v>122</v>
      </c>
      <c r="AM1335">
        <f>IF(Customers[[#This Row],[Customer Status]]="Churned",1,0)</f>
        <v>1</v>
      </c>
      <c r="AN1335" t="str">
        <f>IF(Customers[[#This Row],[Monthly Charge]]&gt;=_xlfn.PERCENTILE.INC(Customers[Monthly Charge],0.75),"High-value","Other")</f>
        <v>High-value</v>
      </c>
    </row>
    <row r="1336" spans="1:40" x14ac:dyDescent="0.25">
      <c r="A1336" t="s">
        <v>2092</v>
      </c>
      <c r="B1336" t="s">
        <v>39</v>
      </c>
      <c r="C1336" s="1">
        <v>47</v>
      </c>
      <c r="D1336" t="s">
        <v>43</v>
      </c>
      <c r="E1336" s="1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 s="1">
        <v>0</v>
      </c>
      <c r="K1336" s="1">
        <v>29</v>
      </c>
      <c r="L1336" t="s">
        <v>42</v>
      </c>
      <c r="M1336" t="s">
        <v>40</v>
      </c>
      <c r="N1336" s="2">
        <v>4.53</v>
      </c>
      <c r="O1336" t="s">
        <v>40</v>
      </c>
      <c r="P1336" t="s">
        <v>43</v>
      </c>
      <c r="Q1336" t="s">
        <v>42</v>
      </c>
      <c r="R1336" s="1">
        <v>0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51</v>
      </c>
      <c r="AB1336" t="s">
        <v>43</v>
      </c>
      <c r="AC1336" t="s">
        <v>56</v>
      </c>
      <c r="AD1336" s="3">
        <v>25.15</v>
      </c>
      <c r="AE1336" s="3">
        <v>702</v>
      </c>
      <c r="AF1336" s="3">
        <v>0</v>
      </c>
      <c r="AG1336" s="3">
        <v>0</v>
      </c>
      <c r="AH1336" s="3">
        <v>131.37</v>
      </c>
      <c r="AI1336" s="3">
        <v>833.37</v>
      </c>
      <c r="AJ1336" t="s">
        <v>47</v>
      </c>
      <c r="AK1336" t="s">
        <v>8234</v>
      </c>
      <c r="AL1336" t="s">
        <v>8234</v>
      </c>
      <c r="AM1336">
        <f>IF(Customers[[#This Row],[Customer Status]]="Churned",1,0)</f>
        <v>0</v>
      </c>
      <c r="AN1336" t="str">
        <f>IF(Customers[[#This Row],[Monthly Charge]]&gt;=_xlfn.PERCENTILE.INC(Customers[Monthly Charge],0.75),"High-value","Other")</f>
        <v>Other</v>
      </c>
    </row>
    <row r="1337" spans="1:40" x14ac:dyDescent="0.25">
      <c r="A1337" t="s">
        <v>2093</v>
      </c>
      <c r="B1337" t="s">
        <v>39</v>
      </c>
      <c r="C1337" s="1">
        <v>44</v>
      </c>
      <c r="D1337" t="s">
        <v>43</v>
      </c>
      <c r="E1337" s="1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 s="1">
        <v>0</v>
      </c>
      <c r="K1337" s="1">
        <v>43</v>
      </c>
      <c r="L1337" t="s">
        <v>76</v>
      </c>
      <c r="M1337" t="s">
        <v>40</v>
      </c>
      <c r="N1337" s="2">
        <v>6.71</v>
      </c>
      <c r="O1337" t="s">
        <v>43</v>
      </c>
      <c r="P1337" t="s">
        <v>43</v>
      </c>
      <c r="Q1337" t="s">
        <v>42</v>
      </c>
      <c r="R1337" s="1">
        <v>0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73</v>
      </c>
      <c r="AB1337" t="s">
        <v>40</v>
      </c>
      <c r="AC1337" t="s">
        <v>56</v>
      </c>
      <c r="AD1337" s="3">
        <v>19.649999999999999</v>
      </c>
      <c r="AE1337" s="3">
        <v>779.25</v>
      </c>
      <c r="AF1337" s="3">
        <v>0</v>
      </c>
      <c r="AG1337" s="3">
        <v>0</v>
      </c>
      <c r="AH1337" s="3">
        <v>288.52999999999997</v>
      </c>
      <c r="AI1337" s="3">
        <v>1067.78</v>
      </c>
      <c r="AJ1337" t="s">
        <v>47</v>
      </c>
      <c r="AK1337" t="s">
        <v>8234</v>
      </c>
      <c r="AL1337" t="s">
        <v>8234</v>
      </c>
      <c r="AM1337">
        <f>IF(Customers[[#This Row],[Customer Status]]="Churned",1,0)</f>
        <v>0</v>
      </c>
      <c r="AN1337" t="str">
        <f>IF(Customers[[#This Row],[Monthly Charge]]&gt;=_xlfn.PERCENTILE.INC(Customers[Monthly Charge],0.75),"High-value","Other")</f>
        <v>Other</v>
      </c>
    </row>
    <row r="1338" spans="1:40" x14ac:dyDescent="0.25">
      <c r="A1338" t="s">
        <v>2095</v>
      </c>
      <c r="B1338" t="s">
        <v>49</v>
      </c>
      <c r="C1338" s="1">
        <v>73</v>
      </c>
      <c r="D1338" t="s">
        <v>43</v>
      </c>
      <c r="E1338" s="1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 s="1">
        <v>0</v>
      </c>
      <c r="K1338" s="1">
        <v>18</v>
      </c>
      <c r="L1338" t="s">
        <v>62</v>
      </c>
      <c r="M1338" t="s">
        <v>40</v>
      </c>
      <c r="N1338" s="2">
        <v>47.34</v>
      </c>
      <c r="O1338" t="s">
        <v>40</v>
      </c>
      <c r="P1338" t="s">
        <v>40</v>
      </c>
      <c r="Q1338" t="s">
        <v>79</v>
      </c>
      <c r="R1338" s="1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 s="3">
        <v>58.4</v>
      </c>
      <c r="AE1338" s="3">
        <v>964.9</v>
      </c>
      <c r="AF1338" s="3">
        <v>0</v>
      </c>
      <c r="AG1338" s="3">
        <v>0</v>
      </c>
      <c r="AH1338" s="3">
        <v>852.12</v>
      </c>
      <c r="AI1338" s="3">
        <v>1817.02</v>
      </c>
      <c r="AJ1338" t="s">
        <v>47</v>
      </c>
      <c r="AK1338" t="s">
        <v>8234</v>
      </c>
      <c r="AL1338" t="s">
        <v>8234</v>
      </c>
      <c r="AM1338">
        <f>IF(Customers[[#This Row],[Customer Status]]="Churned",1,0)</f>
        <v>0</v>
      </c>
      <c r="AN1338" t="str">
        <f>IF(Customers[[#This Row],[Monthly Charge]]&gt;=_xlfn.PERCENTILE.INC(Customers[Monthly Charge],0.75),"High-value","Other")</f>
        <v>Other</v>
      </c>
    </row>
    <row r="1339" spans="1:40" x14ac:dyDescent="0.25">
      <c r="A1339" t="s">
        <v>2097</v>
      </c>
      <c r="B1339" t="s">
        <v>39</v>
      </c>
      <c r="C1339" s="1">
        <v>46</v>
      </c>
      <c r="D1339" t="s">
        <v>40</v>
      </c>
      <c r="E1339" s="1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 s="1">
        <v>0</v>
      </c>
      <c r="K1339" s="1">
        <v>71</v>
      </c>
      <c r="L1339" t="s">
        <v>42</v>
      </c>
      <c r="M1339" t="s">
        <v>40</v>
      </c>
      <c r="N1339" s="2">
        <v>44.84</v>
      </c>
      <c r="O1339" t="s">
        <v>40</v>
      </c>
      <c r="P1339" t="s">
        <v>43</v>
      </c>
      <c r="Q1339" t="s">
        <v>42</v>
      </c>
      <c r="R1339" s="1">
        <v>0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73</v>
      </c>
      <c r="AB1339" t="s">
        <v>43</v>
      </c>
      <c r="AC1339" t="s">
        <v>46</v>
      </c>
      <c r="AD1339" s="3">
        <v>25.05</v>
      </c>
      <c r="AE1339" s="3">
        <v>1873.7</v>
      </c>
      <c r="AF1339" s="3">
        <v>0</v>
      </c>
      <c r="AG1339" s="3">
        <v>0</v>
      </c>
      <c r="AH1339" s="3">
        <v>3183.64</v>
      </c>
      <c r="AI1339" s="3">
        <v>5057.34</v>
      </c>
      <c r="AJ1339" t="s">
        <v>47</v>
      </c>
      <c r="AK1339" t="s">
        <v>8234</v>
      </c>
      <c r="AL1339" t="s">
        <v>8234</v>
      </c>
      <c r="AM1339">
        <f>IF(Customers[[#This Row],[Customer Status]]="Churned",1,0)</f>
        <v>0</v>
      </c>
      <c r="AN1339" t="str">
        <f>IF(Customers[[#This Row],[Monthly Charge]]&gt;=_xlfn.PERCENTILE.INC(Customers[Monthly Charge],0.75),"High-value","Other")</f>
        <v>Other</v>
      </c>
    </row>
    <row r="1340" spans="1:40" x14ac:dyDescent="0.25">
      <c r="A1340" t="s">
        <v>2098</v>
      </c>
      <c r="B1340" t="s">
        <v>49</v>
      </c>
      <c r="C1340" s="1">
        <v>75</v>
      </c>
      <c r="D1340" t="s">
        <v>40</v>
      </c>
      <c r="E1340" s="1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 s="1">
        <v>1</v>
      </c>
      <c r="K1340" s="1">
        <v>27</v>
      </c>
      <c r="L1340" t="s">
        <v>42</v>
      </c>
      <c r="M1340" t="s">
        <v>40</v>
      </c>
      <c r="N1340" s="2">
        <v>10.6</v>
      </c>
      <c r="O1340" t="s">
        <v>40</v>
      </c>
      <c r="P1340" t="s">
        <v>40</v>
      </c>
      <c r="Q1340" t="s">
        <v>55</v>
      </c>
      <c r="R1340" s="1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 s="3">
        <v>75.5</v>
      </c>
      <c r="AE1340" s="3">
        <v>1893.95</v>
      </c>
      <c r="AF1340" s="3">
        <v>0</v>
      </c>
      <c r="AG1340" s="3">
        <v>0</v>
      </c>
      <c r="AH1340" s="3">
        <v>286.2</v>
      </c>
      <c r="AI1340" s="3">
        <v>2180.15</v>
      </c>
      <c r="AJ1340" t="s">
        <v>57</v>
      </c>
      <c r="AK1340" t="s">
        <v>58</v>
      </c>
      <c r="AL1340" t="s">
        <v>59</v>
      </c>
      <c r="AM1340">
        <f>IF(Customers[[#This Row],[Customer Status]]="Churned",1,0)</f>
        <v>1</v>
      </c>
      <c r="AN1340" t="str">
        <f>IF(Customers[[#This Row],[Monthly Charge]]&gt;=_xlfn.PERCENTILE.INC(Customers[Monthly Charge],0.75),"High-value","Other")</f>
        <v>Other</v>
      </c>
    </row>
    <row r="1341" spans="1:40" x14ac:dyDescent="0.25">
      <c r="A1341" t="s">
        <v>2099</v>
      </c>
      <c r="B1341" t="s">
        <v>39</v>
      </c>
      <c r="C1341" s="1">
        <v>45</v>
      </c>
      <c r="D1341" t="s">
        <v>43</v>
      </c>
      <c r="E1341" s="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 s="1">
        <v>0</v>
      </c>
      <c r="K1341" s="1">
        <v>9</v>
      </c>
      <c r="L1341" t="s">
        <v>54</v>
      </c>
      <c r="M1341" t="s">
        <v>40</v>
      </c>
      <c r="N1341" s="2">
        <v>31.28</v>
      </c>
      <c r="O1341" t="s">
        <v>43</v>
      </c>
      <c r="P1341" t="s">
        <v>43</v>
      </c>
      <c r="Q1341" t="s">
        <v>42</v>
      </c>
      <c r="R1341" s="1">
        <v>0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51</v>
      </c>
      <c r="AB1341" t="s">
        <v>43</v>
      </c>
      <c r="AC1341" t="s">
        <v>46</v>
      </c>
      <c r="AD1341" s="3">
        <v>19.05</v>
      </c>
      <c r="AE1341" s="3">
        <v>157.65</v>
      </c>
      <c r="AF1341" s="3">
        <v>0</v>
      </c>
      <c r="AG1341" s="3">
        <v>0</v>
      </c>
      <c r="AH1341" s="3">
        <v>281.52</v>
      </c>
      <c r="AI1341" s="3">
        <v>439.17</v>
      </c>
      <c r="AJ1341" t="s">
        <v>47</v>
      </c>
      <c r="AK1341" t="s">
        <v>8234</v>
      </c>
      <c r="AL1341" t="s">
        <v>8234</v>
      </c>
      <c r="AM1341">
        <f>IF(Customers[[#This Row],[Customer Status]]="Churned",1,0)</f>
        <v>0</v>
      </c>
      <c r="AN1341" t="str">
        <f>IF(Customers[[#This Row],[Monthly Charge]]&gt;=_xlfn.PERCENTILE.INC(Customers[Monthly Charge],0.75),"High-value","Other")</f>
        <v>Other</v>
      </c>
    </row>
    <row r="1342" spans="1:40" x14ac:dyDescent="0.25">
      <c r="A1342" t="s">
        <v>2100</v>
      </c>
      <c r="B1342" t="s">
        <v>39</v>
      </c>
      <c r="C1342" s="1">
        <v>72</v>
      </c>
      <c r="D1342" t="s">
        <v>40</v>
      </c>
      <c r="E1342" s="1">
        <v>0</v>
      </c>
      <c r="F1342" t="s">
        <v>200</v>
      </c>
      <c r="G1342">
        <v>92266</v>
      </c>
      <c r="H1342">
        <v>33.3249</v>
      </c>
      <c r="I1342">
        <v>-114.758334</v>
      </c>
      <c r="J1342" s="1">
        <v>10</v>
      </c>
      <c r="K1342" s="1">
        <v>48</v>
      </c>
      <c r="L1342" t="s">
        <v>42</v>
      </c>
      <c r="M1342" t="s">
        <v>40</v>
      </c>
      <c r="N1342" s="2">
        <v>12.6</v>
      </c>
      <c r="O1342" t="s">
        <v>43</v>
      </c>
      <c r="P1342" t="s">
        <v>40</v>
      </c>
      <c r="Q1342" t="s">
        <v>55</v>
      </c>
      <c r="R1342" s="1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 s="3">
        <v>70.650000000000006</v>
      </c>
      <c r="AE1342" s="3">
        <v>3545.05</v>
      </c>
      <c r="AF1342" s="3">
        <v>0</v>
      </c>
      <c r="AG1342" s="3">
        <v>0</v>
      </c>
      <c r="AH1342" s="3">
        <v>604.79999999999995</v>
      </c>
      <c r="AI1342" s="3">
        <v>4149.8500000000004</v>
      </c>
      <c r="AJ1342" t="s">
        <v>47</v>
      </c>
      <c r="AK1342" t="s">
        <v>8234</v>
      </c>
      <c r="AL1342" t="s">
        <v>8234</v>
      </c>
      <c r="AM1342">
        <f>IF(Customers[[#This Row],[Customer Status]]="Churned",1,0)</f>
        <v>0</v>
      </c>
      <c r="AN1342" t="str">
        <f>IF(Customers[[#This Row],[Monthly Charge]]&gt;=_xlfn.PERCENTILE.INC(Customers[Monthly Charge],0.75),"High-value","Other")</f>
        <v>Other</v>
      </c>
    </row>
    <row r="1343" spans="1:40" x14ac:dyDescent="0.25">
      <c r="A1343" t="s">
        <v>2101</v>
      </c>
      <c r="B1343" t="s">
        <v>39</v>
      </c>
      <c r="C1343" s="1">
        <v>36</v>
      </c>
      <c r="D1343" t="s">
        <v>43</v>
      </c>
      <c r="E1343" s="1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 s="1">
        <v>0</v>
      </c>
      <c r="K1343" s="1">
        <v>27</v>
      </c>
      <c r="L1343" t="s">
        <v>42</v>
      </c>
      <c r="M1343" t="s">
        <v>40</v>
      </c>
      <c r="N1343" s="2">
        <v>20.18</v>
      </c>
      <c r="O1343" t="s">
        <v>43</v>
      </c>
      <c r="P1343" t="s">
        <v>43</v>
      </c>
      <c r="Q1343" t="s">
        <v>42</v>
      </c>
      <c r="R1343" s="1">
        <v>0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45</v>
      </c>
      <c r="AB1343" t="s">
        <v>43</v>
      </c>
      <c r="AC1343" t="s">
        <v>46</v>
      </c>
      <c r="AD1343" s="3">
        <v>19.149999999999999</v>
      </c>
      <c r="AE1343" s="3">
        <v>501.35</v>
      </c>
      <c r="AF1343" s="3">
        <v>0</v>
      </c>
      <c r="AG1343" s="3">
        <v>0</v>
      </c>
      <c r="AH1343" s="3">
        <v>544.86</v>
      </c>
      <c r="AI1343" s="3">
        <v>1046.21</v>
      </c>
      <c r="AJ1343" t="s">
        <v>47</v>
      </c>
      <c r="AK1343" t="s">
        <v>8234</v>
      </c>
      <c r="AL1343" t="s">
        <v>8234</v>
      </c>
      <c r="AM1343">
        <f>IF(Customers[[#This Row],[Customer Status]]="Churned",1,0)</f>
        <v>0</v>
      </c>
      <c r="AN1343" t="str">
        <f>IF(Customers[[#This Row],[Monthly Charge]]&gt;=_xlfn.PERCENTILE.INC(Customers[Monthly Charge],0.75),"High-value","Other")</f>
        <v>Other</v>
      </c>
    </row>
    <row r="1344" spans="1:40" x14ac:dyDescent="0.25">
      <c r="A1344" t="s">
        <v>2102</v>
      </c>
      <c r="B1344" t="s">
        <v>39</v>
      </c>
      <c r="C1344" s="1">
        <v>67</v>
      </c>
      <c r="D1344" t="s">
        <v>40</v>
      </c>
      <c r="E1344" s="1">
        <v>0</v>
      </c>
      <c r="F1344" t="s">
        <v>2103</v>
      </c>
      <c r="G1344">
        <v>94025</v>
      </c>
      <c r="H1344">
        <v>37.449551</v>
      </c>
      <c r="I1344">
        <v>-122.183762</v>
      </c>
      <c r="J1344" s="1">
        <v>1</v>
      </c>
      <c r="K1344" s="1">
        <v>70</v>
      </c>
      <c r="L1344" t="s">
        <v>72</v>
      </c>
      <c r="M1344" t="s">
        <v>40</v>
      </c>
      <c r="N1344" s="2">
        <v>18.670000000000002</v>
      </c>
      <c r="O1344" t="s">
        <v>40</v>
      </c>
      <c r="P1344" t="s">
        <v>40</v>
      </c>
      <c r="Q1344" t="s">
        <v>79</v>
      </c>
      <c r="R1344" s="1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 s="3">
        <v>92.2</v>
      </c>
      <c r="AE1344" s="3">
        <v>6474.45</v>
      </c>
      <c r="AF1344" s="3">
        <v>0</v>
      </c>
      <c r="AG1344" s="3">
        <v>0</v>
      </c>
      <c r="AH1344" s="3">
        <v>1306.9000000000001</v>
      </c>
      <c r="AI1344" s="3">
        <v>7781.35</v>
      </c>
      <c r="AJ1344" t="s">
        <v>47</v>
      </c>
      <c r="AK1344" t="s">
        <v>8234</v>
      </c>
      <c r="AL1344" t="s">
        <v>8234</v>
      </c>
      <c r="AM1344">
        <f>IF(Customers[[#This Row],[Customer Status]]="Churned",1,0)</f>
        <v>0</v>
      </c>
      <c r="AN1344" t="str">
        <f>IF(Customers[[#This Row],[Monthly Charge]]&gt;=_xlfn.PERCENTILE.INC(Customers[Monthly Charge],0.75),"High-value","Other")</f>
        <v>High-value</v>
      </c>
    </row>
    <row r="1345" spans="1:40" x14ac:dyDescent="0.25">
      <c r="A1345" t="s">
        <v>2104</v>
      </c>
      <c r="B1345" t="s">
        <v>39</v>
      </c>
      <c r="C1345" s="1">
        <v>51</v>
      </c>
      <c r="D1345" t="s">
        <v>43</v>
      </c>
      <c r="E1345" s="1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 s="1">
        <v>0</v>
      </c>
      <c r="K1345" s="1">
        <v>58</v>
      </c>
      <c r="L1345" t="s">
        <v>76</v>
      </c>
      <c r="M1345" t="s">
        <v>40</v>
      </c>
      <c r="N1345" s="2">
        <v>46.7</v>
      </c>
      <c r="O1345" t="s">
        <v>40</v>
      </c>
      <c r="P1345" t="s">
        <v>40</v>
      </c>
      <c r="Q1345" t="s">
        <v>55</v>
      </c>
      <c r="R1345" s="1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 s="3">
        <v>107.75</v>
      </c>
      <c r="AE1345" s="3">
        <v>6332.75</v>
      </c>
      <c r="AF1345" s="3">
        <v>0</v>
      </c>
      <c r="AG1345" s="3">
        <v>0</v>
      </c>
      <c r="AH1345" s="3">
        <v>2708.6</v>
      </c>
      <c r="AI1345" s="3">
        <v>9041.35</v>
      </c>
      <c r="AJ1345" t="s">
        <v>47</v>
      </c>
      <c r="AK1345" t="s">
        <v>8234</v>
      </c>
      <c r="AL1345" t="s">
        <v>8234</v>
      </c>
      <c r="AM1345">
        <f>IF(Customers[[#This Row],[Customer Status]]="Churned",1,0)</f>
        <v>0</v>
      </c>
      <c r="AN1345" t="str">
        <f>IF(Customers[[#This Row],[Monthly Charge]]&gt;=_xlfn.PERCENTILE.INC(Customers[Monthly Charge],0.75),"High-value","Other")</f>
        <v>High-value</v>
      </c>
    </row>
    <row r="1346" spans="1:40" x14ac:dyDescent="0.25">
      <c r="A1346" t="s">
        <v>2105</v>
      </c>
      <c r="B1346" t="s">
        <v>39</v>
      </c>
      <c r="C1346" s="1">
        <v>23</v>
      </c>
      <c r="D1346" t="s">
        <v>43</v>
      </c>
      <c r="E1346" s="1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 s="1">
        <v>0</v>
      </c>
      <c r="K1346" s="1">
        <v>60</v>
      </c>
      <c r="L1346" t="s">
        <v>42</v>
      </c>
      <c r="M1346" t="s">
        <v>40</v>
      </c>
      <c r="N1346" s="2">
        <v>35.47</v>
      </c>
      <c r="O1346" t="s">
        <v>40</v>
      </c>
      <c r="P1346" t="s">
        <v>40</v>
      </c>
      <c r="Q1346" t="s">
        <v>55</v>
      </c>
      <c r="R1346" s="1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 s="3">
        <v>104.7</v>
      </c>
      <c r="AE1346" s="3">
        <v>6333.8</v>
      </c>
      <c r="AF1346" s="3">
        <v>0</v>
      </c>
      <c r="AG1346" s="3">
        <v>150</v>
      </c>
      <c r="AH1346" s="3">
        <v>2128.1999999999998</v>
      </c>
      <c r="AI1346" s="3">
        <v>8612</v>
      </c>
      <c r="AJ1346" t="s">
        <v>47</v>
      </c>
      <c r="AK1346" t="s">
        <v>8234</v>
      </c>
      <c r="AL1346" t="s">
        <v>8234</v>
      </c>
      <c r="AM1346">
        <f>IF(Customers[[#This Row],[Customer Status]]="Churned",1,0)</f>
        <v>0</v>
      </c>
      <c r="AN1346" t="str">
        <f>IF(Customers[[#This Row],[Monthly Charge]]&gt;=_xlfn.PERCENTILE.INC(Customers[Monthly Charge],0.75),"High-value","Other")</f>
        <v>High-value</v>
      </c>
    </row>
    <row r="1347" spans="1:40" x14ac:dyDescent="0.25">
      <c r="A1347" t="s">
        <v>2106</v>
      </c>
      <c r="B1347" t="s">
        <v>49</v>
      </c>
      <c r="C1347" s="1">
        <v>51</v>
      </c>
      <c r="D1347" t="s">
        <v>43</v>
      </c>
      <c r="E1347" s="1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 s="1">
        <v>0</v>
      </c>
      <c r="K1347" s="1">
        <v>46</v>
      </c>
      <c r="L1347" t="s">
        <v>42</v>
      </c>
      <c r="M1347" t="s">
        <v>40</v>
      </c>
      <c r="N1347" s="2">
        <v>37.5</v>
      </c>
      <c r="O1347" t="s">
        <v>40</v>
      </c>
      <c r="P1347" t="s">
        <v>40</v>
      </c>
      <c r="Q1347" t="s">
        <v>55</v>
      </c>
      <c r="R1347" s="1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 s="3">
        <v>108.65</v>
      </c>
      <c r="AE1347" s="3">
        <v>4903.2</v>
      </c>
      <c r="AF1347" s="3">
        <v>0</v>
      </c>
      <c r="AG1347" s="3">
        <v>0</v>
      </c>
      <c r="AH1347" s="3">
        <v>1725</v>
      </c>
      <c r="AI1347" s="3">
        <v>6628.2</v>
      </c>
      <c r="AJ1347" t="s">
        <v>47</v>
      </c>
      <c r="AK1347" t="s">
        <v>8234</v>
      </c>
      <c r="AL1347" t="s">
        <v>8234</v>
      </c>
      <c r="AM1347">
        <f>IF(Customers[[#This Row],[Customer Status]]="Churned",1,0)</f>
        <v>0</v>
      </c>
      <c r="AN1347" t="str">
        <f>IF(Customers[[#This Row],[Monthly Charge]]&gt;=_xlfn.PERCENTILE.INC(Customers[Monthly Charge],0.75),"High-value","Other")</f>
        <v>High-value</v>
      </c>
    </row>
    <row r="1348" spans="1:40" x14ac:dyDescent="0.25">
      <c r="A1348" t="s">
        <v>2107</v>
      </c>
      <c r="B1348" t="s">
        <v>39</v>
      </c>
      <c r="C1348" s="1">
        <v>24</v>
      </c>
      <c r="D1348" t="s">
        <v>43</v>
      </c>
      <c r="E1348" s="1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 s="1">
        <v>0</v>
      </c>
      <c r="K1348" s="1">
        <v>1</v>
      </c>
      <c r="L1348" t="s">
        <v>54</v>
      </c>
      <c r="M1348" t="s">
        <v>40</v>
      </c>
      <c r="N1348" s="2">
        <v>26.12</v>
      </c>
      <c r="O1348" t="s">
        <v>43</v>
      </c>
      <c r="P1348" t="s">
        <v>43</v>
      </c>
      <c r="Q1348" t="s">
        <v>42</v>
      </c>
      <c r="R1348" s="1">
        <v>0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51</v>
      </c>
      <c r="AB1348" t="s">
        <v>43</v>
      </c>
      <c r="AC1348" t="s">
        <v>46</v>
      </c>
      <c r="AD1348" s="3">
        <v>20.5</v>
      </c>
      <c r="AE1348" s="3">
        <v>20.5</v>
      </c>
      <c r="AF1348" s="3">
        <v>0</v>
      </c>
      <c r="AG1348" s="3">
        <v>0</v>
      </c>
      <c r="AH1348" s="3">
        <v>26.12</v>
      </c>
      <c r="AI1348" s="3">
        <v>46.62</v>
      </c>
      <c r="AJ1348" t="s">
        <v>57</v>
      </c>
      <c r="AK1348" t="s">
        <v>117</v>
      </c>
      <c r="AL1348" t="s">
        <v>118</v>
      </c>
      <c r="AM1348">
        <f>IF(Customers[[#This Row],[Customer Status]]="Churned",1,0)</f>
        <v>1</v>
      </c>
      <c r="AN1348" t="str">
        <f>IF(Customers[[#This Row],[Monthly Charge]]&gt;=_xlfn.PERCENTILE.INC(Customers[Monthly Charge],0.75),"High-value","Other")</f>
        <v>Other</v>
      </c>
    </row>
    <row r="1349" spans="1:40" x14ac:dyDescent="0.25">
      <c r="A1349" t="s">
        <v>2109</v>
      </c>
      <c r="B1349" t="s">
        <v>49</v>
      </c>
      <c r="C1349" s="1">
        <v>62</v>
      </c>
      <c r="D1349" t="s">
        <v>43</v>
      </c>
      <c r="E1349" s="1">
        <v>0</v>
      </c>
      <c r="F1349" t="s">
        <v>2110</v>
      </c>
      <c r="G1349">
        <v>96047</v>
      </c>
      <c r="H1349">
        <v>40.524535</v>
      </c>
      <c r="I1349">
        <v>-122.647172</v>
      </c>
      <c r="J1349" s="1">
        <v>0</v>
      </c>
      <c r="K1349" s="1">
        <v>66</v>
      </c>
      <c r="L1349" t="s">
        <v>72</v>
      </c>
      <c r="M1349" t="s">
        <v>40</v>
      </c>
      <c r="N1349" s="2">
        <v>25.82</v>
      </c>
      <c r="O1349" t="s">
        <v>43</v>
      </c>
      <c r="P1349" t="s">
        <v>40</v>
      </c>
      <c r="Q1349" t="s">
        <v>44</v>
      </c>
      <c r="R1349" s="1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 s="3">
        <v>99.5</v>
      </c>
      <c r="AE1349" s="3">
        <v>6710.5</v>
      </c>
      <c r="AF1349" s="3">
        <v>0</v>
      </c>
      <c r="AG1349" s="3">
        <v>0</v>
      </c>
      <c r="AH1349" s="3">
        <v>1704.12</v>
      </c>
      <c r="AI1349" s="3">
        <v>8414.6200000000008</v>
      </c>
      <c r="AJ1349" t="s">
        <v>57</v>
      </c>
      <c r="AK1349" t="s">
        <v>109</v>
      </c>
      <c r="AL1349" t="s">
        <v>344</v>
      </c>
      <c r="AM1349">
        <f>IF(Customers[[#This Row],[Customer Status]]="Churned",1,0)</f>
        <v>1</v>
      </c>
      <c r="AN1349" t="str">
        <f>IF(Customers[[#This Row],[Monthly Charge]]&gt;=_xlfn.PERCENTILE.INC(Customers[Monthly Charge],0.75),"High-value","Other")</f>
        <v>High-value</v>
      </c>
    </row>
    <row r="1350" spans="1:40" x14ac:dyDescent="0.25">
      <c r="A1350" t="s">
        <v>2111</v>
      </c>
      <c r="B1350" t="s">
        <v>39</v>
      </c>
      <c r="C1350" s="1">
        <v>44</v>
      </c>
      <c r="D1350" t="s">
        <v>43</v>
      </c>
      <c r="E1350" s="1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 s="1">
        <v>0</v>
      </c>
      <c r="K1350" s="1">
        <v>1</v>
      </c>
      <c r="L1350" t="s">
        <v>54</v>
      </c>
      <c r="M1350" t="s">
        <v>40</v>
      </c>
      <c r="N1350" s="2">
        <v>44.94</v>
      </c>
      <c r="O1350" t="s">
        <v>43</v>
      </c>
      <c r="P1350" t="s">
        <v>40</v>
      </c>
      <c r="Q1350" t="s">
        <v>55</v>
      </c>
      <c r="R1350" s="1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 s="3">
        <v>81.95</v>
      </c>
      <c r="AE1350" s="3">
        <v>81.95</v>
      </c>
      <c r="AF1350" s="3">
        <v>0</v>
      </c>
      <c r="AG1350" s="3">
        <v>0</v>
      </c>
      <c r="AH1350" s="3">
        <v>44.94</v>
      </c>
      <c r="AI1350" s="3">
        <v>126.89</v>
      </c>
      <c r="AJ1350" t="s">
        <v>57</v>
      </c>
      <c r="AK1350" t="s">
        <v>58</v>
      </c>
      <c r="AL1350" t="s">
        <v>59</v>
      </c>
      <c r="AM1350">
        <f>IF(Customers[[#This Row],[Customer Status]]="Churned",1,0)</f>
        <v>1</v>
      </c>
      <c r="AN1350" t="str">
        <f>IF(Customers[[#This Row],[Monthly Charge]]&gt;=_xlfn.PERCENTILE.INC(Customers[Monthly Charge],0.75),"High-value","Other")</f>
        <v>Other</v>
      </c>
    </row>
    <row r="1351" spans="1:40" x14ac:dyDescent="0.25">
      <c r="A1351" t="s">
        <v>2112</v>
      </c>
      <c r="B1351" t="s">
        <v>39</v>
      </c>
      <c r="C1351" s="1">
        <v>26</v>
      </c>
      <c r="D1351" t="s">
        <v>40</v>
      </c>
      <c r="E1351" s="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 s="1">
        <v>1</v>
      </c>
      <c r="K1351" s="1">
        <v>8</v>
      </c>
      <c r="L1351" t="s">
        <v>42</v>
      </c>
      <c r="M1351" t="s">
        <v>40</v>
      </c>
      <c r="N1351" s="2">
        <v>42.67</v>
      </c>
      <c r="O1351" t="s">
        <v>43</v>
      </c>
      <c r="P1351" t="s">
        <v>43</v>
      </c>
      <c r="Q1351" t="s">
        <v>42</v>
      </c>
      <c r="R1351" s="1">
        <v>0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73</v>
      </c>
      <c r="AB1351" t="s">
        <v>43</v>
      </c>
      <c r="AC1351" t="s">
        <v>46</v>
      </c>
      <c r="AD1351" s="3">
        <v>19.05</v>
      </c>
      <c r="AE1351" s="3">
        <v>201.7</v>
      </c>
      <c r="AF1351" s="3">
        <v>0</v>
      </c>
      <c r="AG1351" s="3">
        <v>0</v>
      </c>
      <c r="AH1351" s="3">
        <v>341.36</v>
      </c>
      <c r="AI1351" s="3">
        <v>543.05999999999995</v>
      </c>
      <c r="AJ1351" t="s">
        <v>47</v>
      </c>
      <c r="AK1351" t="s">
        <v>8234</v>
      </c>
      <c r="AL1351" t="s">
        <v>8234</v>
      </c>
      <c r="AM1351">
        <f>IF(Customers[[#This Row],[Customer Status]]="Churned",1,0)</f>
        <v>0</v>
      </c>
      <c r="AN1351" t="str">
        <f>IF(Customers[[#This Row],[Monthly Charge]]&gt;=_xlfn.PERCENTILE.INC(Customers[Monthly Charge],0.75),"High-value","Other")</f>
        <v>Other</v>
      </c>
    </row>
    <row r="1352" spans="1:40" x14ac:dyDescent="0.25">
      <c r="A1352" t="s">
        <v>2113</v>
      </c>
      <c r="B1352" t="s">
        <v>39</v>
      </c>
      <c r="C1352" s="1">
        <v>51</v>
      </c>
      <c r="D1352" t="s">
        <v>40</v>
      </c>
      <c r="E1352" s="1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 s="1">
        <v>10</v>
      </c>
      <c r="K1352" s="1">
        <v>68</v>
      </c>
      <c r="L1352" t="s">
        <v>72</v>
      </c>
      <c r="M1352" t="s">
        <v>40</v>
      </c>
      <c r="N1352" s="2">
        <v>46.61</v>
      </c>
      <c r="O1352" t="s">
        <v>43</v>
      </c>
      <c r="P1352" t="s">
        <v>43</v>
      </c>
      <c r="Q1352" t="s">
        <v>42</v>
      </c>
      <c r="R1352" s="1">
        <v>0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73</v>
      </c>
      <c r="AB1352" t="s">
        <v>40</v>
      </c>
      <c r="AC1352" t="s">
        <v>56</v>
      </c>
      <c r="AD1352" s="3">
        <v>19.350000000000001</v>
      </c>
      <c r="AE1352" s="3">
        <v>1292.6500000000001</v>
      </c>
      <c r="AF1352" s="3">
        <v>0</v>
      </c>
      <c r="AG1352" s="3">
        <v>0</v>
      </c>
      <c r="AH1352" s="3">
        <v>3169.48</v>
      </c>
      <c r="AI1352" s="3">
        <v>4462.13</v>
      </c>
      <c r="AJ1352" t="s">
        <v>47</v>
      </c>
      <c r="AK1352" t="s">
        <v>8234</v>
      </c>
      <c r="AL1352" t="s">
        <v>8234</v>
      </c>
      <c r="AM1352">
        <f>IF(Customers[[#This Row],[Customer Status]]="Churned",1,0)</f>
        <v>0</v>
      </c>
      <c r="AN1352" t="str">
        <f>IF(Customers[[#This Row],[Monthly Charge]]&gt;=_xlfn.PERCENTILE.INC(Customers[Monthly Charge],0.75),"High-value","Other")</f>
        <v>Other</v>
      </c>
    </row>
    <row r="1353" spans="1:40" x14ac:dyDescent="0.25">
      <c r="A1353" t="s">
        <v>2114</v>
      </c>
      <c r="B1353" t="s">
        <v>49</v>
      </c>
      <c r="C1353" s="1">
        <v>59</v>
      </c>
      <c r="D1353" t="s">
        <v>43</v>
      </c>
      <c r="E1353" s="1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 s="1">
        <v>0</v>
      </c>
      <c r="K1353" s="1">
        <v>18</v>
      </c>
      <c r="L1353" t="s">
        <v>62</v>
      </c>
      <c r="M1353" t="s">
        <v>43</v>
      </c>
      <c r="N1353" s="2">
        <v>0</v>
      </c>
      <c r="O1353" t="s">
        <v>43</v>
      </c>
      <c r="P1353" t="s">
        <v>40</v>
      </c>
      <c r="Q1353" t="s">
        <v>79</v>
      </c>
      <c r="R1353" s="1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 s="3">
        <v>33.5</v>
      </c>
      <c r="AE1353" s="3">
        <v>600</v>
      </c>
      <c r="AF1353" s="3">
        <v>0</v>
      </c>
      <c r="AG1353" s="3">
        <v>0</v>
      </c>
      <c r="AH1353" s="3">
        <v>0</v>
      </c>
      <c r="AI1353" s="3">
        <v>600</v>
      </c>
      <c r="AJ1353" t="s">
        <v>57</v>
      </c>
      <c r="AK1353" t="s">
        <v>63</v>
      </c>
      <c r="AL1353" t="s">
        <v>64</v>
      </c>
      <c r="AM1353">
        <f>IF(Customers[[#This Row],[Customer Status]]="Churned",1,0)</f>
        <v>1</v>
      </c>
      <c r="AN1353" t="str">
        <f>IF(Customers[[#This Row],[Monthly Charge]]&gt;=_xlfn.PERCENTILE.INC(Customers[Monthly Charge],0.75),"High-value","Other")</f>
        <v>Other</v>
      </c>
    </row>
    <row r="1354" spans="1:40" x14ac:dyDescent="0.25">
      <c r="A1354" t="s">
        <v>2115</v>
      </c>
      <c r="B1354" t="s">
        <v>39</v>
      </c>
      <c r="C1354" s="1">
        <v>78</v>
      </c>
      <c r="D1354" t="s">
        <v>40</v>
      </c>
      <c r="E1354" s="1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 s="1">
        <v>1</v>
      </c>
      <c r="K1354" s="1">
        <v>11</v>
      </c>
      <c r="L1354" t="s">
        <v>62</v>
      </c>
      <c r="M1354" t="s">
        <v>40</v>
      </c>
      <c r="N1354" s="2">
        <v>1.28</v>
      </c>
      <c r="O1354" t="s">
        <v>40</v>
      </c>
      <c r="P1354" t="s">
        <v>40</v>
      </c>
      <c r="Q1354" t="s">
        <v>55</v>
      </c>
      <c r="R1354" s="1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 s="3">
        <v>99.55</v>
      </c>
      <c r="AE1354" s="3">
        <v>1131.2</v>
      </c>
      <c r="AF1354" s="3">
        <v>0</v>
      </c>
      <c r="AG1354" s="3">
        <v>0</v>
      </c>
      <c r="AH1354" s="3">
        <v>14.08</v>
      </c>
      <c r="AI1354" s="3">
        <v>1145.28</v>
      </c>
      <c r="AJ1354" t="s">
        <v>57</v>
      </c>
      <c r="AK1354" t="s">
        <v>58</v>
      </c>
      <c r="AL1354" t="s">
        <v>104</v>
      </c>
      <c r="AM1354">
        <f>IF(Customers[[#This Row],[Customer Status]]="Churned",1,0)</f>
        <v>1</v>
      </c>
      <c r="AN1354" t="str">
        <f>IF(Customers[[#This Row],[Monthly Charge]]&gt;=_xlfn.PERCENTILE.INC(Customers[Monthly Charge],0.75),"High-value","Other")</f>
        <v>High-value</v>
      </c>
    </row>
    <row r="1355" spans="1:40" x14ac:dyDescent="0.25">
      <c r="A1355" t="s">
        <v>2116</v>
      </c>
      <c r="B1355" t="s">
        <v>39</v>
      </c>
      <c r="C1355" s="1">
        <v>27</v>
      </c>
      <c r="D1355" t="s">
        <v>43</v>
      </c>
      <c r="E1355" s="1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 s="1">
        <v>0</v>
      </c>
      <c r="K1355" s="1">
        <v>1</v>
      </c>
      <c r="L1355" t="s">
        <v>42</v>
      </c>
      <c r="M1355" t="s">
        <v>40</v>
      </c>
      <c r="N1355" s="2">
        <v>1.63</v>
      </c>
      <c r="O1355" t="s">
        <v>43</v>
      </c>
      <c r="P1355" t="s">
        <v>40</v>
      </c>
      <c r="Q1355" t="s">
        <v>55</v>
      </c>
      <c r="R1355" s="1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 s="3">
        <v>84.3</v>
      </c>
      <c r="AE1355" s="3">
        <v>84.3</v>
      </c>
      <c r="AF1355" s="3">
        <v>0</v>
      </c>
      <c r="AG1355" s="3">
        <v>10</v>
      </c>
      <c r="AH1355" s="3">
        <v>1.63</v>
      </c>
      <c r="AI1355" s="3">
        <v>95.93</v>
      </c>
      <c r="AJ1355" t="s">
        <v>57</v>
      </c>
      <c r="AK1355" t="s">
        <v>58</v>
      </c>
      <c r="AL1355" t="s">
        <v>214</v>
      </c>
      <c r="AM1355">
        <f>IF(Customers[[#This Row],[Customer Status]]="Churned",1,0)</f>
        <v>1</v>
      </c>
      <c r="AN1355" t="str">
        <f>IF(Customers[[#This Row],[Monthly Charge]]&gt;=_xlfn.PERCENTILE.INC(Customers[Monthly Charge],0.75),"High-value","Other")</f>
        <v>Other</v>
      </c>
    </row>
    <row r="1356" spans="1:40" x14ac:dyDescent="0.25">
      <c r="A1356" t="s">
        <v>2118</v>
      </c>
      <c r="B1356" t="s">
        <v>39</v>
      </c>
      <c r="C1356" s="1">
        <v>45</v>
      </c>
      <c r="D1356" t="s">
        <v>43</v>
      </c>
      <c r="E1356" s="1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 s="1">
        <v>0</v>
      </c>
      <c r="K1356" s="1">
        <v>46</v>
      </c>
      <c r="L1356" t="s">
        <v>76</v>
      </c>
      <c r="M1356" t="s">
        <v>40</v>
      </c>
      <c r="N1356" s="2">
        <v>27.97</v>
      </c>
      <c r="O1356" t="s">
        <v>40</v>
      </c>
      <c r="P1356" t="s">
        <v>40</v>
      </c>
      <c r="Q1356" t="s">
        <v>55</v>
      </c>
      <c r="R1356" s="1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 s="3">
        <v>101.1</v>
      </c>
      <c r="AE1356" s="3">
        <v>4674.3999999999996</v>
      </c>
      <c r="AF1356" s="3">
        <v>0</v>
      </c>
      <c r="AG1356" s="3">
        <v>0</v>
      </c>
      <c r="AH1356" s="3">
        <v>1286.6199999999999</v>
      </c>
      <c r="AI1356" s="3">
        <v>5961.02</v>
      </c>
      <c r="AJ1356" t="s">
        <v>47</v>
      </c>
      <c r="AK1356" t="s">
        <v>8234</v>
      </c>
      <c r="AL1356" t="s">
        <v>8234</v>
      </c>
      <c r="AM1356">
        <f>IF(Customers[[#This Row],[Customer Status]]="Churned",1,0)</f>
        <v>0</v>
      </c>
      <c r="AN1356" t="str">
        <f>IF(Customers[[#This Row],[Monthly Charge]]&gt;=_xlfn.PERCENTILE.INC(Customers[Monthly Charge],0.75),"High-value","Other")</f>
        <v>High-value</v>
      </c>
    </row>
    <row r="1357" spans="1:40" x14ac:dyDescent="0.25">
      <c r="A1357" t="s">
        <v>2119</v>
      </c>
      <c r="B1357" t="s">
        <v>39</v>
      </c>
      <c r="C1357" s="1">
        <v>55</v>
      </c>
      <c r="D1357" t="s">
        <v>43</v>
      </c>
      <c r="E1357" s="1">
        <v>0</v>
      </c>
      <c r="F1357" t="s">
        <v>2120</v>
      </c>
      <c r="G1357">
        <v>95571</v>
      </c>
      <c r="H1357">
        <v>40.310119</v>
      </c>
      <c r="I1357">
        <v>-123.909449</v>
      </c>
      <c r="J1357" s="1">
        <v>0</v>
      </c>
      <c r="K1357" s="1">
        <v>8</v>
      </c>
      <c r="L1357" t="s">
        <v>42</v>
      </c>
      <c r="M1357" t="s">
        <v>40</v>
      </c>
      <c r="N1357" s="2">
        <v>23.46</v>
      </c>
      <c r="O1357" t="s">
        <v>43</v>
      </c>
      <c r="P1357" t="s">
        <v>43</v>
      </c>
      <c r="Q1357" t="s">
        <v>42</v>
      </c>
      <c r="R1357" s="1">
        <v>0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73</v>
      </c>
      <c r="AB1357" t="s">
        <v>43</v>
      </c>
      <c r="AC1357" t="s">
        <v>46</v>
      </c>
      <c r="AD1357" s="3">
        <v>20</v>
      </c>
      <c r="AE1357" s="3">
        <v>141.6</v>
      </c>
      <c r="AF1357" s="3">
        <v>0</v>
      </c>
      <c r="AG1357" s="3">
        <v>0</v>
      </c>
      <c r="AH1357" s="3">
        <v>187.68</v>
      </c>
      <c r="AI1357" s="3">
        <v>329.28</v>
      </c>
      <c r="AJ1357" t="s">
        <v>47</v>
      </c>
      <c r="AK1357" t="s">
        <v>8234</v>
      </c>
      <c r="AL1357" t="s">
        <v>8234</v>
      </c>
      <c r="AM1357">
        <f>IF(Customers[[#This Row],[Customer Status]]="Churned",1,0)</f>
        <v>0</v>
      </c>
      <c r="AN1357" t="str">
        <f>IF(Customers[[#This Row],[Monthly Charge]]&gt;=_xlfn.PERCENTILE.INC(Customers[Monthly Charge],0.75),"High-value","Other")</f>
        <v>Other</v>
      </c>
    </row>
    <row r="1358" spans="1:40" x14ac:dyDescent="0.25">
      <c r="A1358" t="s">
        <v>2121</v>
      </c>
      <c r="B1358" t="s">
        <v>49</v>
      </c>
      <c r="C1358" s="1">
        <v>32</v>
      </c>
      <c r="D1358" t="s">
        <v>40</v>
      </c>
      <c r="E1358" s="1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 s="1">
        <v>10</v>
      </c>
      <c r="K1358" s="1">
        <v>9</v>
      </c>
      <c r="L1358" t="s">
        <v>54</v>
      </c>
      <c r="M1358" t="s">
        <v>40</v>
      </c>
      <c r="N1358" s="2">
        <v>44.37</v>
      </c>
      <c r="O1358" t="s">
        <v>43</v>
      </c>
      <c r="P1358" t="s">
        <v>40</v>
      </c>
      <c r="Q1358" t="s">
        <v>55</v>
      </c>
      <c r="R1358" s="1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 s="3">
        <v>103.1</v>
      </c>
      <c r="AE1358" s="3">
        <v>970.45</v>
      </c>
      <c r="AF1358" s="3">
        <v>18.62</v>
      </c>
      <c r="AG1358" s="3">
        <v>0</v>
      </c>
      <c r="AH1358" s="3">
        <v>399.33</v>
      </c>
      <c r="AI1358" s="3">
        <v>1351.16</v>
      </c>
      <c r="AJ1358" t="s">
        <v>47</v>
      </c>
      <c r="AK1358" t="s">
        <v>8234</v>
      </c>
      <c r="AL1358" t="s">
        <v>8234</v>
      </c>
      <c r="AM1358">
        <f>IF(Customers[[#This Row],[Customer Status]]="Churned",1,0)</f>
        <v>0</v>
      </c>
      <c r="AN1358" t="str">
        <f>IF(Customers[[#This Row],[Monthly Charge]]&gt;=_xlfn.PERCENTILE.INC(Customers[Monthly Charge],0.75),"High-value","Other")</f>
        <v>High-value</v>
      </c>
    </row>
    <row r="1359" spans="1:40" x14ac:dyDescent="0.25">
      <c r="A1359" t="s">
        <v>2122</v>
      </c>
      <c r="B1359" t="s">
        <v>49</v>
      </c>
      <c r="C1359" s="1">
        <v>19</v>
      </c>
      <c r="D1359" t="s">
        <v>40</v>
      </c>
      <c r="E1359" s="1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 s="1">
        <v>1</v>
      </c>
      <c r="K1359" s="1">
        <v>1</v>
      </c>
      <c r="L1359" t="s">
        <v>42</v>
      </c>
      <c r="M1359" t="s">
        <v>40</v>
      </c>
      <c r="N1359" s="2">
        <v>36.32</v>
      </c>
      <c r="O1359" t="s">
        <v>43</v>
      </c>
      <c r="P1359" t="s">
        <v>40</v>
      </c>
      <c r="Q1359" t="s">
        <v>55</v>
      </c>
      <c r="R1359" s="1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 s="3">
        <v>81.05</v>
      </c>
      <c r="AE1359" s="3">
        <v>81.05</v>
      </c>
      <c r="AF1359" s="3">
        <v>0</v>
      </c>
      <c r="AG1359" s="3">
        <v>0</v>
      </c>
      <c r="AH1359" s="3">
        <v>36.32</v>
      </c>
      <c r="AI1359" s="3">
        <v>117.37</v>
      </c>
      <c r="AJ1359" t="s">
        <v>98</v>
      </c>
      <c r="AK1359" t="s">
        <v>8234</v>
      </c>
      <c r="AL1359" t="s">
        <v>8234</v>
      </c>
      <c r="AM1359">
        <f>IF(Customers[[#This Row],[Customer Status]]="Churned",1,0)</f>
        <v>0</v>
      </c>
      <c r="AN1359" t="str">
        <f>IF(Customers[[#This Row],[Monthly Charge]]&gt;=_xlfn.PERCENTILE.INC(Customers[Monthly Charge],0.75),"High-value","Other")</f>
        <v>Other</v>
      </c>
    </row>
    <row r="1360" spans="1:40" x14ac:dyDescent="0.25">
      <c r="A1360" t="s">
        <v>2124</v>
      </c>
      <c r="B1360" t="s">
        <v>49</v>
      </c>
      <c r="C1360" s="1">
        <v>35</v>
      </c>
      <c r="D1360" t="s">
        <v>40</v>
      </c>
      <c r="E1360" s="1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 s="1">
        <v>4</v>
      </c>
      <c r="K1360" s="1">
        <v>63</v>
      </c>
      <c r="L1360" t="s">
        <v>42</v>
      </c>
      <c r="M1360" t="s">
        <v>40</v>
      </c>
      <c r="N1360" s="2">
        <v>2.72</v>
      </c>
      <c r="O1360" t="s">
        <v>40</v>
      </c>
      <c r="P1360" t="s">
        <v>40</v>
      </c>
      <c r="Q1360" t="s">
        <v>55</v>
      </c>
      <c r="R1360" s="1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 s="3">
        <v>102.6</v>
      </c>
      <c r="AE1360" s="3">
        <v>6296.75</v>
      </c>
      <c r="AF1360" s="3">
        <v>0</v>
      </c>
      <c r="AG1360" s="3">
        <v>0</v>
      </c>
      <c r="AH1360" s="3">
        <v>171.36</v>
      </c>
      <c r="AI1360" s="3">
        <v>6468.11</v>
      </c>
      <c r="AJ1360" t="s">
        <v>47</v>
      </c>
      <c r="AK1360" t="s">
        <v>8234</v>
      </c>
      <c r="AL1360" t="s">
        <v>8234</v>
      </c>
      <c r="AM1360">
        <f>IF(Customers[[#This Row],[Customer Status]]="Churned",1,0)</f>
        <v>0</v>
      </c>
      <c r="AN1360" t="str">
        <f>IF(Customers[[#This Row],[Monthly Charge]]&gt;=_xlfn.PERCENTILE.INC(Customers[Monthly Charge],0.75),"High-value","Other")</f>
        <v>High-value</v>
      </c>
    </row>
    <row r="1361" spans="1:40" x14ac:dyDescent="0.25">
      <c r="A1361" t="s">
        <v>2125</v>
      </c>
      <c r="B1361" t="s">
        <v>49</v>
      </c>
      <c r="C1361" s="1">
        <v>42</v>
      </c>
      <c r="D1361" t="s">
        <v>43</v>
      </c>
      <c r="E1361" s="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 s="1">
        <v>0</v>
      </c>
      <c r="K1361" s="1">
        <v>18</v>
      </c>
      <c r="L1361" t="s">
        <v>62</v>
      </c>
      <c r="M1361" t="s">
        <v>40</v>
      </c>
      <c r="N1361" s="2">
        <v>33.159999999999997</v>
      </c>
      <c r="O1361" t="s">
        <v>43</v>
      </c>
      <c r="P1361" t="s">
        <v>43</v>
      </c>
      <c r="Q1361" t="s">
        <v>42</v>
      </c>
      <c r="R1361" s="1">
        <v>0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51</v>
      </c>
      <c r="AB1361" t="s">
        <v>43</v>
      </c>
      <c r="AC1361" t="s">
        <v>56</v>
      </c>
      <c r="AD1361" s="3">
        <v>19</v>
      </c>
      <c r="AE1361" s="3">
        <v>348.8</v>
      </c>
      <c r="AF1361" s="3">
        <v>0</v>
      </c>
      <c r="AG1361" s="3">
        <v>0</v>
      </c>
      <c r="AH1361" s="3">
        <v>596.88</v>
      </c>
      <c r="AI1361" s="3">
        <v>945.68</v>
      </c>
      <c r="AJ1361" t="s">
        <v>47</v>
      </c>
      <c r="AK1361" t="s">
        <v>8234</v>
      </c>
      <c r="AL1361" t="s">
        <v>8234</v>
      </c>
      <c r="AM1361">
        <f>IF(Customers[[#This Row],[Customer Status]]="Churned",1,0)</f>
        <v>0</v>
      </c>
      <c r="AN1361" t="str">
        <f>IF(Customers[[#This Row],[Monthly Charge]]&gt;=_xlfn.PERCENTILE.INC(Customers[Monthly Charge],0.75),"High-value","Other")</f>
        <v>Other</v>
      </c>
    </row>
    <row r="1362" spans="1:40" x14ac:dyDescent="0.25">
      <c r="A1362" t="s">
        <v>2126</v>
      </c>
      <c r="B1362" t="s">
        <v>39</v>
      </c>
      <c r="C1362" s="1">
        <v>23</v>
      </c>
      <c r="D1362" t="s">
        <v>43</v>
      </c>
      <c r="E1362" s="1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 s="1">
        <v>0</v>
      </c>
      <c r="K1362" s="1">
        <v>1</v>
      </c>
      <c r="L1362" t="s">
        <v>54</v>
      </c>
      <c r="M1362" t="s">
        <v>40</v>
      </c>
      <c r="N1362" s="2">
        <v>22.16</v>
      </c>
      <c r="O1362" t="s">
        <v>43</v>
      </c>
      <c r="P1362" t="s">
        <v>40</v>
      </c>
      <c r="Q1362" t="s">
        <v>55</v>
      </c>
      <c r="R1362" s="1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 s="3">
        <v>74.599999999999994</v>
      </c>
      <c r="AE1362" s="3">
        <v>74.599999999999994</v>
      </c>
      <c r="AF1362" s="3">
        <v>0</v>
      </c>
      <c r="AG1362" s="3">
        <v>10</v>
      </c>
      <c r="AH1362" s="3">
        <v>22.16</v>
      </c>
      <c r="AI1362" s="3">
        <v>106.76</v>
      </c>
      <c r="AJ1362" t="s">
        <v>57</v>
      </c>
      <c r="AK1362" t="s">
        <v>58</v>
      </c>
      <c r="AL1362" t="s">
        <v>214</v>
      </c>
      <c r="AM1362">
        <f>IF(Customers[[#This Row],[Customer Status]]="Churned",1,0)</f>
        <v>1</v>
      </c>
      <c r="AN1362" t="str">
        <f>IF(Customers[[#This Row],[Monthly Charge]]&gt;=_xlfn.PERCENTILE.INC(Customers[Monthly Charge],0.75),"High-value","Other")</f>
        <v>Other</v>
      </c>
    </row>
    <row r="1363" spans="1:40" x14ac:dyDescent="0.25">
      <c r="A1363" t="s">
        <v>2128</v>
      </c>
      <c r="B1363" t="s">
        <v>49</v>
      </c>
      <c r="C1363" s="1">
        <v>31</v>
      </c>
      <c r="D1363" t="s">
        <v>43</v>
      </c>
      <c r="E1363" s="1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 s="1">
        <v>0</v>
      </c>
      <c r="K1363" s="1">
        <v>13</v>
      </c>
      <c r="L1363" t="s">
        <v>42</v>
      </c>
      <c r="M1363" t="s">
        <v>40</v>
      </c>
      <c r="N1363" s="2">
        <v>24.14</v>
      </c>
      <c r="O1363" t="s">
        <v>40</v>
      </c>
      <c r="P1363" t="s">
        <v>40</v>
      </c>
      <c r="Q1363" t="s">
        <v>55</v>
      </c>
      <c r="R1363" s="1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 s="3">
        <v>99</v>
      </c>
      <c r="AE1363" s="3">
        <v>1301.7</v>
      </c>
      <c r="AF1363" s="3">
        <v>0</v>
      </c>
      <c r="AG1363" s="3">
        <v>0</v>
      </c>
      <c r="AH1363" s="3">
        <v>313.82</v>
      </c>
      <c r="AI1363" s="3">
        <v>1615.52</v>
      </c>
      <c r="AJ1363" t="s">
        <v>57</v>
      </c>
      <c r="AK1363" t="s">
        <v>117</v>
      </c>
      <c r="AL1363" t="s">
        <v>240</v>
      </c>
      <c r="AM1363">
        <f>IF(Customers[[#This Row],[Customer Status]]="Churned",1,0)</f>
        <v>1</v>
      </c>
      <c r="AN1363" t="str">
        <f>IF(Customers[[#This Row],[Monthly Charge]]&gt;=_xlfn.PERCENTILE.INC(Customers[Monthly Charge],0.75),"High-value","Other")</f>
        <v>High-value</v>
      </c>
    </row>
    <row r="1364" spans="1:40" x14ac:dyDescent="0.25">
      <c r="A1364" t="s">
        <v>2129</v>
      </c>
      <c r="B1364" t="s">
        <v>39</v>
      </c>
      <c r="C1364" s="1">
        <v>54</v>
      </c>
      <c r="D1364" t="s">
        <v>43</v>
      </c>
      <c r="E1364" s="1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 s="1">
        <v>0</v>
      </c>
      <c r="K1364" s="1">
        <v>7</v>
      </c>
      <c r="L1364" t="s">
        <v>42</v>
      </c>
      <c r="M1364" t="s">
        <v>40</v>
      </c>
      <c r="N1364" s="2">
        <v>19.21</v>
      </c>
      <c r="O1364" t="s">
        <v>43</v>
      </c>
      <c r="P1364" t="s">
        <v>40</v>
      </c>
      <c r="Q1364" t="s">
        <v>55</v>
      </c>
      <c r="R1364" s="1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 s="3">
        <v>79.3</v>
      </c>
      <c r="AE1364" s="3">
        <v>523.15</v>
      </c>
      <c r="AF1364" s="3">
        <v>0</v>
      </c>
      <c r="AG1364" s="3">
        <v>10</v>
      </c>
      <c r="AH1364" s="3">
        <v>134.47</v>
      </c>
      <c r="AI1364" s="3">
        <v>667.62</v>
      </c>
      <c r="AJ1364" t="s">
        <v>57</v>
      </c>
      <c r="AK1364" t="s">
        <v>58</v>
      </c>
      <c r="AL1364" t="s">
        <v>59</v>
      </c>
      <c r="AM1364">
        <f>IF(Customers[[#This Row],[Customer Status]]="Churned",1,0)</f>
        <v>1</v>
      </c>
      <c r="AN1364" t="str">
        <f>IF(Customers[[#This Row],[Monthly Charge]]&gt;=_xlfn.PERCENTILE.INC(Customers[Monthly Charge],0.75),"High-value","Other")</f>
        <v>Other</v>
      </c>
    </row>
    <row r="1365" spans="1:40" x14ac:dyDescent="0.25">
      <c r="A1365" t="s">
        <v>2131</v>
      </c>
      <c r="B1365" t="s">
        <v>49</v>
      </c>
      <c r="C1365" s="1">
        <v>45</v>
      </c>
      <c r="D1365" t="s">
        <v>40</v>
      </c>
      <c r="E1365" s="1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 s="1">
        <v>1</v>
      </c>
      <c r="K1365" s="1">
        <v>18</v>
      </c>
      <c r="L1365" t="s">
        <v>42</v>
      </c>
      <c r="M1365" t="s">
        <v>40</v>
      </c>
      <c r="N1365" s="2">
        <v>28.04</v>
      </c>
      <c r="O1365" t="s">
        <v>43</v>
      </c>
      <c r="P1365" t="s">
        <v>40</v>
      </c>
      <c r="Q1365" t="s">
        <v>55</v>
      </c>
      <c r="R1365" s="1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 s="3">
        <v>85.6</v>
      </c>
      <c r="AE1365" s="3">
        <v>1601.5</v>
      </c>
      <c r="AF1365" s="3">
        <v>0</v>
      </c>
      <c r="AG1365" s="3">
        <v>0</v>
      </c>
      <c r="AH1365" s="3">
        <v>504.72</v>
      </c>
      <c r="AI1365" s="3">
        <v>2106.2199999999998</v>
      </c>
      <c r="AJ1365" t="s">
        <v>47</v>
      </c>
      <c r="AK1365" t="s">
        <v>8234</v>
      </c>
      <c r="AL1365" t="s">
        <v>8234</v>
      </c>
      <c r="AM1365">
        <f>IF(Customers[[#This Row],[Customer Status]]="Churned",1,0)</f>
        <v>0</v>
      </c>
      <c r="AN1365" t="str">
        <f>IF(Customers[[#This Row],[Monthly Charge]]&gt;=_xlfn.PERCENTILE.INC(Customers[Monthly Charge],0.75),"High-value","Other")</f>
        <v>Other</v>
      </c>
    </row>
    <row r="1366" spans="1:40" x14ac:dyDescent="0.25">
      <c r="A1366" t="s">
        <v>2133</v>
      </c>
      <c r="B1366" t="s">
        <v>49</v>
      </c>
      <c r="C1366" s="1">
        <v>28</v>
      </c>
      <c r="D1366" t="s">
        <v>40</v>
      </c>
      <c r="E1366" s="1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 s="1">
        <v>1</v>
      </c>
      <c r="K1366" s="1">
        <v>37</v>
      </c>
      <c r="L1366" t="s">
        <v>42</v>
      </c>
      <c r="M1366" t="s">
        <v>40</v>
      </c>
      <c r="N1366" s="2">
        <v>35.67</v>
      </c>
      <c r="O1366" t="s">
        <v>43</v>
      </c>
      <c r="P1366" t="s">
        <v>40</v>
      </c>
      <c r="Q1366" t="s">
        <v>79</v>
      </c>
      <c r="R1366" s="1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 s="3">
        <v>58.75</v>
      </c>
      <c r="AE1366" s="3">
        <v>2203.1</v>
      </c>
      <c r="AF1366" s="3">
        <v>0</v>
      </c>
      <c r="AG1366" s="3">
        <v>0</v>
      </c>
      <c r="AH1366" s="3">
        <v>1319.79</v>
      </c>
      <c r="AI1366" s="3">
        <v>3522.89</v>
      </c>
      <c r="AJ1366" t="s">
        <v>47</v>
      </c>
      <c r="AK1366" t="s">
        <v>8234</v>
      </c>
      <c r="AL1366" t="s">
        <v>8234</v>
      </c>
      <c r="AM1366">
        <f>IF(Customers[[#This Row],[Customer Status]]="Churned",1,0)</f>
        <v>0</v>
      </c>
      <c r="AN1366" t="str">
        <f>IF(Customers[[#This Row],[Monthly Charge]]&gt;=_xlfn.PERCENTILE.INC(Customers[Monthly Charge],0.75),"High-value","Other")</f>
        <v>Other</v>
      </c>
    </row>
    <row r="1367" spans="1:40" x14ac:dyDescent="0.25">
      <c r="A1367" t="s">
        <v>2134</v>
      </c>
      <c r="B1367" t="s">
        <v>49</v>
      </c>
      <c r="C1367" s="1">
        <v>44</v>
      </c>
      <c r="D1367" t="s">
        <v>43</v>
      </c>
      <c r="E1367" s="1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 s="1">
        <v>0</v>
      </c>
      <c r="K1367" s="1">
        <v>12</v>
      </c>
      <c r="L1367" t="s">
        <v>42</v>
      </c>
      <c r="M1367" t="s">
        <v>40</v>
      </c>
      <c r="N1367" s="2">
        <v>25.19</v>
      </c>
      <c r="O1367" t="s">
        <v>40</v>
      </c>
      <c r="P1367" t="s">
        <v>40</v>
      </c>
      <c r="Q1367" t="s">
        <v>55</v>
      </c>
      <c r="R1367" s="1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 s="3">
        <v>106.7</v>
      </c>
      <c r="AE1367" s="3">
        <v>1253.9000000000001</v>
      </c>
      <c r="AF1367" s="3">
        <v>0</v>
      </c>
      <c r="AG1367" s="3">
        <v>0</v>
      </c>
      <c r="AH1367" s="3">
        <v>302.27999999999997</v>
      </c>
      <c r="AI1367" s="3">
        <v>1556.18</v>
      </c>
      <c r="AJ1367" t="s">
        <v>57</v>
      </c>
      <c r="AK1367" t="s">
        <v>121</v>
      </c>
      <c r="AL1367" t="s">
        <v>195</v>
      </c>
      <c r="AM1367">
        <f>IF(Customers[[#This Row],[Customer Status]]="Churned",1,0)</f>
        <v>1</v>
      </c>
      <c r="AN1367" t="str">
        <f>IF(Customers[[#This Row],[Monthly Charge]]&gt;=_xlfn.PERCENTILE.INC(Customers[Monthly Charge],0.75),"High-value","Other")</f>
        <v>High-value</v>
      </c>
    </row>
    <row r="1368" spans="1:40" x14ac:dyDescent="0.25">
      <c r="A1368" t="s">
        <v>2135</v>
      </c>
      <c r="B1368" t="s">
        <v>39</v>
      </c>
      <c r="C1368" s="1">
        <v>64</v>
      </c>
      <c r="D1368" t="s">
        <v>43</v>
      </c>
      <c r="E1368" s="1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 s="1">
        <v>0</v>
      </c>
      <c r="K1368" s="1">
        <v>43</v>
      </c>
      <c r="L1368" t="s">
        <v>76</v>
      </c>
      <c r="M1368" t="s">
        <v>43</v>
      </c>
      <c r="N1368" s="2">
        <v>0</v>
      </c>
      <c r="O1368" t="s">
        <v>43</v>
      </c>
      <c r="P1368" t="s">
        <v>40</v>
      </c>
      <c r="Q1368" t="s">
        <v>79</v>
      </c>
      <c r="R1368" s="1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 s="3">
        <v>49.05</v>
      </c>
      <c r="AE1368" s="3">
        <v>2076.1999999999998</v>
      </c>
      <c r="AF1368" s="3">
        <v>20.29</v>
      </c>
      <c r="AG1368" s="3">
        <v>0</v>
      </c>
      <c r="AH1368" s="3">
        <v>0</v>
      </c>
      <c r="AI1368" s="3">
        <v>2055.91</v>
      </c>
      <c r="AJ1368" t="s">
        <v>57</v>
      </c>
      <c r="AK1368" t="s">
        <v>58</v>
      </c>
      <c r="AL1368" t="s">
        <v>214</v>
      </c>
      <c r="AM1368">
        <f>IF(Customers[[#This Row],[Customer Status]]="Churned",1,0)</f>
        <v>1</v>
      </c>
      <c r="AN1368" t="str">
        <f>IF(Customers[[#This Row],[Monthly Charge]]&gt;=_xlfn.PERCENTILE.INC(Customers[Monthly Charge],0.75),"High-value","Other")</f>
        <v>Other</v>
      </c>
    </row>
    <row r="1369" spans="1:40" x14ac:dyDescent="0.25">
      <c r="A1369" t="s">
        <v>2137</v>
      </c>
      <c r="B1369" t="s">
        <v>39</v>
      </c>
      <c r="C1369" s="1">
        <v>49</v>
      </c>
      <c r="D1369" t="s">
        <v>40</v>
      </c>
      <c r="E1369" s="1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 s="1">
        <v>10</v>
      </c>
      <c r="K1369" s="1">
        <v>63</v>
      </c>
      <c r="L1369" t="s">
        <v>76</v>
      </c>
      <c r="M1369" t="s">
        <v>40</v>
      </c>
      <c r="N1369" s="2">
        <v>20.37</v>
      </c>
      <c r="O1369" t="s">
        <v>40</v>
      </c>
      <c r="P1369" t="s">
        <v>40</v>
      </c>
      <c r="Q1369" t="s">
        <v>55</v>
      </c>
      <c r="R1369" s="1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 s="3">
        <v>108.75</v>
      </c>
      <c r="AE1369" s="3">
        <v>6871.7</v>
      </c>
      <c r="AF1369" s="3">
        <v>0</v>
      </c>
      <c r="AG1369" s="3">
        <v>0</v>
      </c>
      <c r="AH1369" s="3">
        <v>1283.31</v>
      </c>
      <c r="AI1369" s="3">
        <v>8155.01</v>
      </c>
      <c r="AJ1369" t="s">
        <v>47</v>
      </c>
      <c r="AK1369" t="s">
        <v>8234</v>
      </c>
      <c r="AL1369" t="s">
        <v>8234</v>
      </c>
      <c r="AM1369">
        <f>IF(Customers[[#This Row],[Customer Status]]="Churned",1,0)</f>
        <v>0</v>
      </c>
      <c r="AN1369" t="str">
        <f>IF(Customers[[#This Row],[Monthly Charge]]&gt;=_xlfn.PERCENTILE.INC(Customers[Monthly Charge],0.75),"High-value","Other")</f>
        <v>High-value</v>
      </c>
    </row>
    <row r="1370" spans="1:40" x14ac:dyDescent="0.25">
      <c r="A1370" t="s">
        <v>2138</v>
      </c>
      <c r="B1370" t="s">
        <v>49</v>
      </c>
      <c r="C1370" s="1">
        <v>54</v>
      </c>
      <c r="D1370" t="s">
        <v>40</v>
      </c>
      <c r="E1370" s="1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 s="1">
        <v>1</v>
      </c>
      <c r="K1370" s="1">
        <v>6</v>
      </c>
      <c r="L1370" t="s">
        <v>42</v>
      </c>
      <c r="M1370" t="s">
        <v>40</v>
      </c>
      <c r="N1370" s="2">
        <v>41.36</v>
      </c>
      <c r="O1370" t="s">
        <v>43</v>
      </c>
      <c r="P1370" t="s">
        <v>43</v>
      </c>
      <c r="Q1370" t="s">
        <v>42</v>
      </c>
      <c r="R1370" s="1">
        <v>0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73</v>
      </c>
      <c r="AB1370" t="s">
        <v>40</v>
      </c>
      <c r="AC1370" t="s">
        <v>46</v>
      </c>
      <c r="AD1370" s="3">
        <v>20.399999999999999</v>
      </c>
      <c r="AE1370" s="3">
        <v>107.6</v>
      </c>
      <c r="AF1370" s="3">
        <v>0</v>
      </c>
      <c r="AG1370" s="3">
        <v>0</v>
      </c>
      <c r="AH1370" s="3">
        <v>248.16</v>
      </c>
      <c r="AI1370" s="3">
        <v>355.76</v>
      </c>
      <c r="AJ1370" t="s">
        <v>47</v>
      </c>
      <c r="AK1370" t="s">
        <v>8234</v>
      </c>
      <c r="AL1370" t="s">
        <v>8234</v>
      </c>
      <c r="AM1370">
        <f>IF(Customers[[#This Row],[Customer Status]]="Churned",1,0)</f>
        <v>0</v>
      </c>
      <c r="AN1370" t="str">
        <f>IF(Customers[[#This Row],[Monthly Charge]]&gt;=_xlfn.PERCENTILE.INC(Customers[Monthly Charge],0.75),"High-value","Other")</f>
        <v>Other</v>
      </c>
    </row>
    <row r="1371" spans="1:40" x14ac:dyDescent="0.25">
      <c r="A1371" t="s">
        <v>2140</v>
      </c>
      <c r="B1371" t="s">
        <v>49</v>
      </c>
      <c r="C1371" s="1">
        <v>73</v>
      </c>
      <c r="D1371" t="s">
        <v>43</v>
      </c>
      <c r="E1371" s="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 s="1">
        <v>0</v>
      </c>
      <c r="K1371" s="1">
        <v>24</v>
      </c>
      <c r="L1371" t="s">
        <v>42</v>
      </c>
      <c r="M1371" t="s">
        <v>40</v>
      </c>
      <c r="N1371" s="2">
        <v>3.23</v>
      </c>
      <c r="O1371" t="s">
        <v>40</v>
      </c>
      <c r="P1371" t="s">
        <v>40</v>
      </c>
      <c r="Q1371" t="s">
        <v>55</v>
      </c>
      <c r="R1371" s="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 s="3">
        <v>102.95</v>
      </c>
      <c r="AE1371" s="3">
        <v>2496.6999999999998</v>
      </c>
      <c r="AF1371" s="3">
        <v>0</v>
      </c>
      <c r="AG1371" s="3">
        <v>0</v>
      </c>
      <c r="AH1371" s="3">
        <v>77.52</v>
      </c>
      <c r="AI1371" s="3">
        <v>2574.2199999999998</v>
      </c>
      <c r="AJ1371" t="s">
        <v>57</v>
      </c>
      <c r="AK1371" t="s">
        <v>121</v>
      </c>
      <c r="AL1371" t="s">
        <v>195</v>
      </c>
      <c r="AM1371">
        <f>IF(Customers[[#This Row],[Customer Status]]="Churned",1,0)</f>
        <v>1</v>
      </c>
      <c r="AN1371" t="str">
        <f>IF(Customers[[#This Row],[Monthly Charge]]&gt;=_xlfn.PERCENTILE.INC(Customers[Monthly Charge],0.75),"High-value","Other")</f>
        <v>High-value</v>
      </c>
    </row>
    <row r="1372" spans="1:40" x14ac:dyDescent="0.25">
      <c r="A1372" t="s">
        <v>2141</v>
      </c>
      <c r="B1372" t="s">
        <v>39</v>
      </c>
      <c r="C1372" s="1">
        <v>47</v>
      </c>
      <c r="D1372" t="s">
        <v>43</v>
      </c>
      <c r="E1372" s="1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 s="1">
        <v>0</v>
      </c>
      <c r="K1372" s="1">
        <v>2</v>
      </c>
      <c r="L1372" t="s">
        <v>54</v>
      </c>
      <c r="M1372" t="s">
        <v>40</v>
      </c>
      <c r="N1372" s="2">
        <v>10.53</v>
      </c>
      <c r="O1372" t="s">
        <v>43</v>
      </c>
      <c r="P1372" t="s">
        <v>40</v>
      </c>
      <c r="Q1372" t="s">
        <v>55</v>
      </c>
      <c r="R1372" s="1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 s="3">
        <v>90.4</v>
      </c>
      <c r="AE1372" s="3">
        <v>168.2</v>
      </c>
      <c r="AF1372" s="3">
        <v>0</v>
      </c>
      <c r="AG1372" s="3">
        <v>0</v>
      </c>
      <c r="AH1372" s="3">
        <v>21.06</v>
      </c>
      <c r="AI1372" s="3">
        <v>189.26</v>
      </c>
      <c r="AJ1372" t="s">
        <v>57</v>
      </c>
      <c r="AK1372" t="s">
        <v>109</v>
      </c>
      <c r="AL1372" t="s">
        <v>110</v>
      </c>
      <c r="AM1372">
        <f>IF(Customers[[#This Row],[Customer Status]]="Churned",1,0)</f>
        <v>1</v>
      </c>
      <c r="AN1372" t="str">
        <f>IF(Customers[[#This Row],[Monthly Charge]]&gt;=_xlfn.PERCENTILE.INC(Customers[Monthly Charge],0.75),"High-value","Other")</f>
        <v>High-value</v>
      </c>
    </row>
    <row r="1373" spans="1:40" x14ac:dyDescent="0.25">
      <c r="A1373" t="s">
        <v>2142</v>
      </c>
      <c r="B1373" t="s">
        <v>49</v>
      </c>
      <c r="C1373" s="1">
        <v>25</v>
      </c>
      <c r="D1373" t="s">
        <v>40</v>
      </c>
      <c r="E1373" s="1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 s="1">
        <v>1</v>
      </c>
      <c r="K1373" s="1">
        <v>38</v>
      </c>
      <c r="L1373" t="s">
        <v>42</v>
      </c>
      <c r="M1373" t="s">
        <v>40</v>
      </c>
      <c r="N1373" s="2">
        <v>49.7</v>
      </c>
      <c r="O1373" t="s">
        <v>40</v>
      </c>
      <c r="P1373" t="s">
        <v>40</v>
      </c>
      <c r="Q1373" t="s">
        <v>55</v>
      </c>
      <c r="R1373" s="1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 s="3">
        <v>94.65</v>
      </c>
      <c r="AE1373" s="3">
        <v>3624.3</v>
      </c>
      <c r="AF1373" s="3">
        <v>0</v>
      </c>
      <c r="AG1373" s="3">
        <v>0</v>
      </c>
      <c r="AH1373" s="3">
        <v>1888.6</v>
      </c>
      <c r="AI1373" s="3">
        <v>5512.9</v>
      </c>
      <c r="AJ1373" t="s">
        <v>57</v>
      </c>
      <c r="AK1373" t="s">
        <v>109</v>
      </c>
      <c r="AL1373" t="s">
        <v>110</v>
      </c>
      <c r="AM1373">
        <f>IF(Customers[[#This Row],[Customer Status]]="Churned",1,0)</f>
        <v>1</v>
      </c>
      <c r="AN1373" t="str">
        <f>IF(Customers[[#This Row],[Monthly Charge]]&gt;=_xlfn.PERCENTILE.INC(Customers[Monthly Charge],0.75),"High-value","Other")</f>
        <v>High-value</v>
      </c>
    </row>
    <row r="1374" spans="1:40" x14ac:dyDescent="0.25">
      <c r="A1374" t="s">
        <v>2144</v>
      </c>
      <c r="B1374" t="s">
        <v>49</v>
      </c>
      <c r="C1374" s="1">
        <v>24</v>
      </c>
      <c r="D1374" t="s">
        <v>40</v>
      </c>
      <c r="E1374" s="1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 s="1">
        <v>1</v>
      </c>
      <c r="K1374" s="1">
        <v>33</v>
      </c>
      <c r="L1374" t="s">
        <v>129</v>
      </c>
      <c r="M1374" t="s">
        <v>40</v>
      </c>
      <c r="N1374" s="2">
        <v>41.8</v>
      </c>
      <c r="O1374" t="s">
        <v>43</v>
      </c>
      <c r="P1374" t="s">
        <v>40</v>
      </c>
      <c r="Q1374" t="s">
        <v>55</v>
      </c>
      <c r="R1374" s="1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 s="3">
        <v>95.8</v>
      </c>
      <c r="AE1374" s="3">
        <v>3036.75</v>
      </c>
      <c r="AF1374" s="3">
        <v>0</v>
      </c>
      <c r="AG1374" s="3">
        <v>60</v>
      </c>
      <c r="AH1374" s="3">
        <v>1379.4</v>
      </c>
      <c r="AI1374" s="3">
        <v>4476.1499999999996</v>
      </c>
      <c r="AJ1374" t="s">
        <v>57</v>
      </c>
      <c r="AK1374" t="s">
        <v>58</v>
      </c>
      <c r="AL1374" t="s">
        <v>104</v>
      </c>
      <c r="AM1374">
        <f>IF(Customers[[#This Row],[Customer Status]]="Churned",1,0)</f>
        <v>1</v>
      </c>
      <c r="AN1374" t="str">
        <f>IF(Customers[[#This Row],[Monthly Charge]]&gt;=_xlfn.PERCENTILE.INC(Customers[Monthly Charge],0.75),"High-value","Other")</f>
        <v>High-value</v>
      </c>
    </row>
    <row r="1375" spans="1:40" x14ac:dyDescent="0.25">
      <c r="A1375" t="s">
        <v>2145</v>
      </c>
      <c r="B1375" t="s">
        <v>39</v>
      </c>
      <c r="C1375" s="1">
        <v>35</v>
      </c>
      <c r="D1375" t="s">
        <v>43</v>
      </c>
      <c r="E1375" s="1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 s="1">
        <v>0</v>
      </c>
      <c r="K1375" s="1">
        <v>48</v>
      </c>
      <c r="L1375" t="s">
        <v>42</v>
      </c>
      <c r="M1375" t="s">
        <v>40</v>
      </c>
      <c r="N1375" s="2">
        <v>10.5</v>
      </c>
      <c r="O1375" t="s">
        <v>40</v>
      </c>
      <c r="P1375" t="s">
        <v>40</v>
      </c>
      <c r="Q1375" t="s">
        <v>55</v>
      </c>
      <c r="R1375" s="1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 s="3">
        <v>-4</v>
      </c>
      <c r="AE1375" s="3">
        <v>4946.05</v>
      </c>
      <c r="AF1375" s="3">
        <v>0</v>
      </c>
      <c r="AG1375" s="3">
        <v>0</v>
      </c>
      <c r="AH1375" s="3">
        <v>504</v>
      </c>
      <c r="AI1375" s="3">
        <v>5450.05</v>
      </c>
      <c r="AJ1375" t="s">
        <v>47</v>
      </c>
      <c r="AK1375" t="s">
        <v>8234</v>
      </c>
      <c r="AL1375" t="s">
        <v>8234</v>
      </c>
      <c r="AM1375">
        <f>IF(Customers[[#This Row],[Customer Status]]="Churned",1,0)</f>
        <v>0</v>
      </c>
      <c r="AN1375" t="str">
        <f>IF(Customers[[#This Row],[Monthly Charge]]&gt;=_xlfn.PERCENTILE.INC(Customers[Monthly Charge],0.75),"High-value","Other")</f>
        <v>Other</v>
      </c>
    </row>
    <row r="1376" spans="1:40" x14ac:dyDescent="0.25">
      <c r="A1376" t="s">
        <v>2146</v>
      </c>
      <c r="B1376" t="s">
        <v>49</v>
      </c>
      <c r="C1376" s="1">
        <v>63</v>
      </c>
      <c r="D1376" t="s">
        <v>43</v>
      </c>
      <c r="E1376" s="1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 s="1">
        <v>0</v>
      </c>
      <c r="K1376" s="1">
        <v>4</v>
      </c>
      <c r="L1376" t="s">
        <v>42</v>
      </c>
      <c r="M1376" t="s">
        <v>40</v>
      </c>
      <c r="N1376" s="2">
        <v>44.36</v>
      </c>
      <c r="O1376" t="s">
        <v>43</v>
      </c>
      <c r="P1376" t="s">
        <v>40</v>
      </c>
      <c r="Q1376" t="s">
        <v>55</v>
      </c>
      <c r="R1376" s="1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 s="3">
        <v>86.05</v>
      </c>
      <c r="AE1376" s="3">
        <v>308.10000000000002</v>
      </c>
      <c r="AF1376" s="3">
        <v>0</v>
      </c>
      <c r="AG1376" s="3">
        <v>0</v>
      </c>
      <c r="AH1376" s="3">
        <v>177.44</v>
      </c>
      <c r="AI1376" s="3">
        <v>485.54</v>
      </c>
      <c r="AJ1376" t="s">
        <v>47</v>
      </c>
      <c r="AK1376" t="s">
        <v>8234</v>
      </c>
      <c r="AL1376" t="s">
        <v>8234</v>
      </c>
      <c r="AM1376">
        <f>IF(Customers[[#This Row],[Customer Status]]="Churned",1,0)</f>
        <v>0</v>
      </c>
      <c r="AN1376" t="str">
        <f>IF(Customers[[#This Row],[Monthly Charge]]&gt;=_xlfn.PERCENTILE.INC(Customers[Monthly Charge],0.75),"High-value","Other")</f>
        <v>Other</v>
      </c>
    </row>
    <row r="1377" spans="1:40" x14ac:dyDescent="0.25">
      <c r="A1377" t="s">
        <v>2148</v>
      </c>
      <c r="B1377" t="s">
        <v>39</v>
      </c>
      <c r="C1377" s="1">
        <v>48</v>
      </c>
      <c r="D1377" t="s">
        <v>43</v>
      </c>
      <c r="E1377" s="1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 s="1">
        <v>0</v>
      </c>
      <c r="K1377" s="1">
        <v>29</v>
      </c>
      <c r="L1377" t="s">
        <v>129</v>
      </c>
      <c r="M1377" t="s">
        <v>40</v>
      </c>
      <c r="N1377" s="2">
        <v>13.74</v>
      </c>
      <c r="O1377" t="s">
        <v>40</v>
      </c>
      <c r="P1377" t="s">
        <v>40</v>
      </c>
      <c r="Q1377" t="s">
        <v>79</v>
      </c>
      <c r="R1377" s="1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 s="3">
        <v>67.45</v>
      </c>
      <c r="AE1377" s="3">
        <v>1801.1</v>
      </c>
      <c r="AF1377" s="3">
        <v>0</v>
      </c>
      <c r="AG1377" s="3">
        <v>0</v>
      </c>
      <c r="AH1377" s="3">
        <v>398.46</v>
      </c>
      <c r="AI1377" s="3">
        <v>2199.56</v>
      </c>
      <c r="AJ1377" t="s">
        <v>47</v>
      </c>
      <c r="AK1377" t="s">
        <v>8234</v>
      </c>
      <c r="AL1377" t="s">
        <v>8234</v>
      </c>
      <c r="AM1377">
        <f>IF(Customers[[#This Row],[Customer Status]]="Churned",1,0)</f>
        <v>0</v>
      </c>
      <c r="AN1377" t="str">
        <f>IF(Customers[[#This Row],[Monthly Charge]]&gt;=_xlfn.PERCENTILE.INC(Customers[Monthly Charge],0.75),"High-value","Other")</f>
        <v>Other</v>
      </c>
    </row>
    <row r="1378" spans="1:40" x14ac:dyDescent="0.25">
      <c r="A1378" t="s">
        <v>2149</v>
      </c>
      <c r="B1378" t="s">
        <v>49</v>
      </c>
      <c r="C1378" s="1">
        <v>50</v>
      </c>
      <c r="D1378" t="s">
        <v>43</v>
      </c>
      <c r="E1378" s="1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 s="1">
        <v>0</v>
      </c>
      <c r="K1378" s="1">
        <v>27</v>
      </c>
      <c r="L1378" t="s">
        <v>42</v>
      </c>
      <c r="M1378" t="s">
        <v>40</v>
      </c>
      <c r="N1378" s="2">
        <v>20.29</v>
      </c>
      <c r="O1378" t="s">
        <v>43</v>
      </c>
      <c r="P1378" t="s">
        <v>40</v>
      </c>
      <c r="Q1378" t="s">
        <v>79</v>
      </c>
      <c r="R1378" s="1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 s="3">
        <v>55.45</v>
      </c>
      <c r="AE1378" s="3">
        <v>1477.65</v>
      </c>
      <c r="AF1378" s="3">
        <v>0</v>
      </c>
      <c r="AG1378" s="3">
        <v>0</v>
      </c>
      <c r="AH1378" s="3">
        <v>547.83000000000004</v>
      </c>
      <c r="AI1378" s="3">
        <v>2025.48</v>
      </c>
      <c r="AJ1378" t="s">
        <v>47</v>
      </c>
      <c r="AK1378" t="s">
        <v>8234</v>
      </c>
      <c r="AL1378" t="s">
        <v>8234</v>
      </c>
      <c r="AM1378">
        <f>IF(Customers[[#This Row],[Customer Status]]="Churned",1,0)</f>
        <v>0</v>
      </c>
      <c r="AN1378" t="str">
        <f>IF(Customers[[#This Row],[Monthly Charge]]&gt;=_xlfn.PERCENTILE.INC(Customers[Monthly Charge],0.75),"High-value","Other")</f>
        <v>Other</v>
      </c>
    </row>
    <row r="1379" spans="1:40" x14ac:dyDescent="0.25">
      <c r="A1379" t="s">
        <v>2150</v>
      </c>
      <c r="B1379" t="s">
        <v>49</v>
      </c>
      <c r="C1379" s="1">
        <v>51</v>
      </c>
      <c r="D1379" t="s">
        <v>40</v>
      </c>
      <c r="E1379" s="1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 s="1">
        <v>8</v>
      </c>
      <c r="K1379" s="1">
        <v>65</v>
      </c>
      <c r="L1379" t="s">
        <v>76</v>
      </c>
      <c r="M1379" t="s">
        <v>40</v>
      </c>
      <c r="N1379" s="2">
        <v>41.57</v>
      </c>
      <c r="O1379" t="s">
        <v>40</v>
      </c>
      <c r="P1379" t="s">
        <v>40</v>
      </c>
      <c r="Q1379" t="s">
        <v>79</v>
      </c>
      <c r="R1379" s="1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 s="3">
        <v>84.2</v>
      </c>
      <c r="AE1379" s="3">
        <v>5324.5</v>
      </c>
      <c r="AF1379" s="3">
        <v>0</v>
      </c>
      <c r="AG1379" s="3">
        <v>0</v>
      </c>
      <c r="AH1379" s="3">
        <v>2702.05</v>
      </c>
      <c r="AI1379" s="3">
        <v>8026.55</v>
      </c>
      <c r="AJ1379" t="s">
        <v>47</v>
      </c>
      <c r="AK1379" t="s">
        <v>8234</v>
      </c>
      <c r="AL1379" t="s">
        <v>8234</v>
      </c>
      <c r="AM1379">
        <f>IF(Customers[[#This Row],[Customer Status]]="Churned",1,0)</f>
        <v>0</v>
      </c>
      <c r="AN1379" t="str">
        <f>IF(Customers[[#This Row],[Monthly Charge]]&gt;=_xlfn.PERCENTILE.INC(Customers[Monthly Charge],0.75),"High-value","Other")</f>
        <v>Other</v>
      </c>
    </row>
    <row r="1380" spans="1:40" x14ac:dyDescent="0.25">
      <c r="A1380" t="s">
        <v>2151</v>
      </c>
      <c r="B1380" t="s">
        <v>49</v>
      </c>
      <c r="C1380" s="1">
        <v>24</v>
      </c>
      <c r="D1380" t="s">
        <v>43</v>
      </c>
      <c r="E1380" s="1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 s="1">
        <v>0</v>
      </c>
      <c r="K1380" s="1">
        <v>31</v>
      </c>
      <c r="L1380" t="s">
        <v>42</v>
      </c>
      <c r="M1380" t="s">
        <v>40</v>
      </c>
      <c r="N1380" s="2">
        <v>17.18</v>
      </c>
      <c r="O1380" t="s">
        <v>40</v>
      </c>
      <c r="P1380" t="s">
        <v>40</v>
      </c>
      <c r="Q1380" t="s">
        <v>55</v>
      </c>
      <c r="R1380" s="1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 s="3">
        <v>81.7</v>
      </c>
      <c r="AE1380" s="3">
        <v>2548.65</v>
      </c>
      <c r="AF1380" s="3">
        <v>0</v>
      </c>
      <c r="AG1380" s="3">
        <v>0</v>
      </c>
      <c r="AH1380" s="3">
        <v>532.58000000000004</v>
      </c>
      <c r="AI1380" s="3">
        <v>3081.23</v>
      </c>
      <c r="AJ1380" t="s">
        <v>47</v>
      </c>
      <c r="AK1380" t="s">
        <v>8234</v>
      </c>
      <c r="AL1380" t="s">
        <v>8234</v>
      </c>
      <c r="AM1380">
        <f>IF(Customers[[#This Row],[Customer Status]]="Churned",1,0)</f>
        <v>0</v>
      </c>
      <c r="AN1380" t="str">
        <f>IF(Customers[[#This Row],[Monthly Charge]]&gt;=_xlfn.PERCENTILE.INC(Customers[Monthly Charge],0.75),"High-value","Other")</f>
        <v>Other</v>
      </c>
    </row>
    <row r="1381" spans="1:40" x14ac:dyDescent="0.25">
      <c r="A1381" t="s">
        <v>2152</v>
      </c>
      <c r="B1381" t="s">
        <v>39</v>
      </c>
      <c r="C1381" s="1">
        <v>56</v>
      </c>
      <c r="D1381" t="s">
        <v>40</v>
      </c>
      <c r="E1381" s="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 s="1">
        <v>3</v>
      </c>
      <c r="K1381" s="1">
        <v>49</v>
      </c>
      <c r="L1381" t="s">
        <v>42</v>
      </c>
      <c r="M1381" t="s">
        <v>40</v>
      </c>
      <c r="N1381" s="2">
        <v>44.81</v>
      </c>
      <c r="O1381" t="s">
        <v>40</v>
      </c>
      <c r="P1381" t="s">
        <v>40</v>
      </c>
      <c r="Q1381" t="s">
        <v>55</v>
      </c>
      <c r="R1381" s="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 s="3">
        <v>100.85</v>
      </c>
      <c r="AE1381" s="3">
        <v>4847.3500000000004</v>
      </c>
      <c r="AF1381" s="3">
        <v>0</v>
      </c>
      <c r="AG1381" s="3">
        <v>0</v>
      </c>
      <c r="AH1381" s="3">
        <v>2195.69</v>
      </c>
      <c r="AI1381" s="3">
        <v>7043.04</v>
      </c>
      <c r="AJ1381" t="s">
        <v>47</v>
      </c>
      <c r="AK1381" t="s">
        <v>8234</v>
      </c>
      <c r="AL1381" t="s">
        <v>8234</v>
      </c>
      <c r="AM1381">
        <f>IF(Customers[[#This Row],[Customer Status]]="Churned",1,0)</f>
        <v>0</v>
      </c>
      <c r="AN1381" t="str">
        <f>IF(Customers[[#This Row],[Monthly Charge]]&gt;=_xlfn.PERCENTILE.INC(Customers[Monthly Charge],0.75),"High-value","Other")</f>
        <v>High-value</v>
      </c>
    </row>
    <row r="1382" spans="1:40" x14ac:dyDescent="0.25">
      <c r="A1382" t="s">
        <v>2154</v>
      </c>
      <c r="B1382" t="s">
        <v>49</v>
      </c>
      <c r="C1382" s="1">
        <v>51</v>
      </c>
      <c r="D1382" t="s">
        <v>40</v>
      </c>
      <c r="E1382" s="1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 s="1">
        <v>0</v>
      </c>
      <c r="K1382" s="1">
        <v>72</v>
      </c>
      <c r="L1382" t="s">
        <v>72</v>
      </c>
      <c r="M1382" t="s">
        <v>40</v>
      </c>
      <c r="N1382" s="2">
        <v>24.95</v>
      </c>
      <c r="O1382" t="s">
        <v>40</v>
      </c>
      <c r="P1382" t="s">
        <v>40</v>
      </c>
      <c r="Q1382" t="s">
        <v>55</v>
      </c>
      <c r="R1382" s="1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 s="3">
        <v>114.45</v>
      </c>
      <c r="AE1382" s="3">
        <v>8100.55</v>
      </c>
      <c r="AF1382" s="3">
        <v>0</v>
      </c>
      <c r="AG1382" s="3">
        <v>0</v>
      </c>
      <c r="AH1382" s="3">
        <v>1796.4</v>
      </c>
      <c r="AI1382" s="3">
        <v>9896.9500000000007</v>
      </c>
      <c r="AJ1382" t="s">
        <v>47</v>
      </c>
      <c r="AK1382" t="s">
        <v>8234</v>
      </c>
      <c r="AL1382" t="s">
        <v>8234</v>
      </c>
      <c r="AM1382">
        <f>IF(Customers[[#This Row],[Customer Status]]="Churned",1,0)</f>
        <v>0</v>
      </c>
      <c r="AN1382" t="str">
        <f>IF(Customers[[#This Row],[Monthly Charge]]&gt;=_xlfn.PERCENTILE.INC(Customers[Monthly Charge],0.75),"High-value","Other")</f>
        <v>High-value</v>
      </c>
    </row>
    <row r="1383" spans="1:40" x14ac:dyDescent="0.25">
      <c r="A1383" t="s">
        <v>2155</v>
      </c>
      <c r="B1383" t="s">
        <v>39</v>
      </c>
      <c r="C1383" s="1">
        <v>37</v>
      </c>
      <c r="D1383" t="s">
        <v>43</v>
      </c>
      <c r="E1383" s="1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 s="1">
        <v>0</v>
      </c>
      <c r="K1383" s="1">
        <v>5</v>
      </c>
      <c r="L1383" t="s">
        <v>42</v>
      </c>
      <c r="M1383" t="s">
        <v>40</v>
      </c>
      <c r="N1383" s="2">
        <v>44.78</v>
      </c>
      <c r="O1383" t="s">
        <v>40</v>
      </c>
      <c r="P1383" t="s">
        <v>40</v>
      </c>
      <c r="Q1383" t="s">
        <v>44</v>
      </c>
      <c r="R1383" s="1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 s="3">
        <v>64</v>
      </c>
      <c r="AE1383" s="3">
        <v>370.25</v>
      </c>
      <c r="AF1383" s="3">
        <v>0</v>
      </c>
      <c r="AG1383" s="3">
        <v>0</v>
      </c>
      <c r="AH1383" s="3">
        <v>223.9</v>
      </c>
      <c r="AI1383" s="3">
        <v>594.15</v>
      </c>
      <c r="AJ1383" t="s">
        <v>47</v>
      </c>
      <c r="AK1383" t="s">
        <v>8234</v>
      </c>
      <c r="AL1383" t="s">
        <v>8234</v>
      </c>
      <c r="AM1383">
        <f>IF(Customers[[#This Row],[Customer Status]]="Churned",1,0)</f>
        <v>0</v>
      </c>
      <c r="AN1383" t="str">
        <f>IF(Customers[[#This Row],[Monthly Charge]]&gt;=_xlfn.PERCENTILE.INC(Customers[Monthly Charge],0.75),"High-value","Other")</f>
        <v>Other</v>
      </c>
    </row>
    <row r="1384" spans="1:40" x14ac:dyDescent="0.25">
      <c r="A1384" t="s">
        <v>2156</v>
      </c>
      <c r="B1384" t="s">
        <v>49</v>
      </c>
      <c r="C1384" s="1">
        <v>61</v>
      </c>
      <c r="D1384" t="s">
        <v>40</v>
      </c>
      <c r="E1384" s="1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 s="1">
        <v>10</v>
      </c>
      <c r="K1384" s="1">
        <v>1</v>
      </c>
      <c r="L1384" t="s">
        <v>42</v>
      </c>
      <c r="M1384" t="s">
        <v>40</v>
      </c>
      <c r="N1384" s="2">
        <v>17.68</v>
      </c>
      <c r="O1384" t="s">
        <v>43</v>
      </c>
      <c r="P1384" t="s">
        <v>40</v>
      </c>
      <c r="Q1384" t="s">
        <v>44</v>
      </c>
      <c r="R1384" s="1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 s="3">
        <v>55.7</v>
      </c>
      <c r="AE1384" s="3">
        <v>55.7</v>
      </c>
      <c r="AF1384" s="3">
        <v>0</v>
      </c>
      <c r="AG1384" s="3">
        <v>0</v>
      </c>
      <c r="AH1384" s="3">
        <v>17.68</v>
      </c>
      <c r="AI1384" s="3">
        <v>73.38</v>
      </c>
      <c r="AJ1384" t="s">
        <v>98</v>
      </c>
      <c r="AK1384" t="s">
        <v>8234</v>
      </c>
      <c r="AL1384" t="s">
        <v>8234</v>
      </c>
      <c r="AM1384">
        <f>IF(Customers[[#This Row],[Customer Status]]="Churned",1,0)</f>
        <v>0</v>
      </c>
      <c r="AN1384" t="str">
        <f>IF(Customers[[#This Row],[Monthly Charge]]&gt;=_xlfn.PERCENTILE.INC(Customers[Monthly Charge],0.75),"High-value","Other")</f>
        <v>Other</v>
      </c>
    </row>
    <row r="1385" spans="1:40" x14ac:dyDescent="0.25">
      <c r="A1385" t="s">
        <v>2158</v>
      </c>
      <c r="B1385" t="s">
        <v>39</v>
      </c>
      <c r="C1385" s="1">
        <v>80</v>
      </c>
      <c r="D1385" t="s">
        <v>43</v>
      </c>
      <c r="E1385" s="1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 s="1">
        <v>0</v>
      </c>
      <c r="K1385" s="1">
        <v>33</v>
      </c>
      <c r="L1385" t="s">
        <v>42</v>
      </c>
      <c r="M1385" t="s">
        <v>43</v>
      </c>
      <c r="N1385" s="2">
        <v>0</v>
      </c>
      <c r="O1385" t="s">
        <v>43</v>
      </c>
      <c r="P1385" t="s">
        <v>40</v>
      </c>
      <c r="Q1385" t="s">
        <v>79</v>
      </c>
      <c r="R1385" s="1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 s="3">
        <v>59.45</v>
      </c>
      <c r="AE1385" s="3">
        <v>1884.65</v>
      </c>
      <c r="AF1385" s="3">
        <v>0</v>
      </c>
      <c r="AG1385" s="3">
        <v>0</v>
      </c>
      <c r="AH1385" s="3">
        <v>0</v>
      </c>
      <c r="AI1385" s="3">
        <v>1884.65</v>
      </c>
      <c r="AJ1385" t="s">
        <v>47</v>
      </c>
      <c r="AK1385" t="s">
        <v>8234</v>
      </c>
      <c r="AL1385" t="s">
        <v>8234</v>
      </c>
      <c r="AM1385">
        <f>IF(Customers[[#This Row],[Customer Status]]="Churned",1,0)</f>
        <v>0</v>
      </c>
      <c r="AN1385" t="str">
        <f>IF(Customers[[#This Row],[Monthly Charge]]&gt;=_xlfn.PERCENTILE.INC(Customers[Monthly Charge],0.75),"High-value","Other")</f>
        <v>Other</v>
      </c>
    </row>
    <row r="1386" spans="1:40" x14ac:dyDescent="0.25">
      <c r="A1386" t="s">
        <v>2159</v>
      </c>
      <c r="B1386" t="s">
        <v>39</v>
      </c>
      <c r="C1386" s="1">
        <v>60</v>
      </c>
      <c r="D1386" t="s">
        <v>43</v>
      </c>
      <c r="E1386" s="1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 s="1">
        <v>0</v>
      </c>
      <c r="K1386" s="1">
        <v>1</v>
      </c>
      <c r="L1386" t="s">
        <v>54</v>
      </c>
      <c r="M1386" t="s">
        <v>43</v>
      </c>
      <c r="N1386" s="2">
        <v>0</v>
      </c>
      <c r="O1386" t="s">
        <v>43</v>
      </c>
      <c r="P1386" t="s">
        <v>40</v>
      </c>
      <c r="Q1386" t="s">
        <v>79</v>
      </c>
      <c r="R1386" s="1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 s="3">
        <v>35.9</v>
      </c>
      <c r="AE1386" s="3">
        <v>35.9</v>
      </c>
      <c r="AF1386" s="3">
        <v>0</v>
      </c>
      <c r="AG1386" s="3">
        <v>0</v>
      </c>
      <c r="AH1386" s="3">
        <v>0</v>
      </c>
      <c r="AI1386" s="3">
        <v>35.9</v>
      </c>
      <c r="AJ1386" t="s">
        <v>98</v>
      </c>
      <c r="AK1386" t="s">
        <v>8234</v>
      </c>
      <c r="AL1386" t="s">
        <v>8234</v>
      </c>
      <c r="AM1386">
        <f>IF(Customers[[#This Row],[Customer Status]]="Churned",1,0)</f>
        <v>0</v>
      </c>
      <c r="AN1386" t="str">
        <f>IF(Customers[[#This Row],[Monthly Charge]]&gt;=_xlfn.PERCENTILE.INC(Customers[Monthly Charge],0.75),"High-value","Other")</f>
        <v>Other</v>
      </c>
    </row>
    <row r="1387" spans="1:40" x14ac:dyDescent="0.25">
      <c r="A1387" t="s">
        <v>2161</v>
      </c>
      <c r="B1387" t="s">
        <v>39</v>
      </c>
      <c r="C1387" s="1">
        <v>48</v>
      </c>
      <c r="D1387" t="s">
        <v>40</v>
      </c>
      <c r="E1387" s="1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 s="1">
        <v>7</v>
      </c>
      <c r="K1387" s="1">
        <v>65</v>
      </c>
      <c r="L1387" t="s">
        <v>42</v>
      </c>
      <c r="M1387" t="s">
        <v>40</v>
      </c>
      <c r="N1387" s="2">
        <v>2.95</v>
      </c>
      <c r="O1387" t="s">
        <v>40</v>
      </c>
      <c r="P1387" t="s">
        <v>43</v>
      </c>
      <c r="Q1387" t="s">
        <v>42</v>
      </c>
      <c r="R1387" s="1">
        <v>0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73</v>
      </c>
      <c r="AB1387" t="s">
        <v>43</v>
      </c>
      <c r="AC1387" t="s">
        <v>46</v>
      </c>
      <c r="AD1387" s="3">
        <v>26</v>
      </c>
      <c r="AE1387" s="3">
        <v>1654.85</v>
      </c>
      <c r="AF1387" s="3">
        <v>0</v>
      </c>
      <c r="AG1387" s="3">
        <v>0</v>
      </c>
      <c r="AH1387" s="3">
        <v>191.75</v>
      </c>
      <c r="AI1387" s="3">
        <v>1846.6</v>
      </c>
      <c r="AJ1387" t="s">
        <v>47</v>
      </c>
      <c r="AK1387" t="s">
        <v>8234</v>
      </c>
      <c r="AL1387" t="s">
        <v>8234</v>
      </c>
      <c r="AM1387">
        <f>IF(Customers[[#This Row],[Customer Status]]="Churned",1,0)</f>
        <v>0</v>
      </c>
      <c r="AN1387" t="str">
        <f>IF(Customers[[#This Row],[Monthly Charge]]&gt;=_xlfn.PERCENTILE.INC(Customers[Monthly Charge],0.75),"High-value","Other")</f>
        <v>Other</v>
      </c>
    </row>
    <row r="1388" spans="1:40" x14ac:dyDescent="0.25">
      <c r="A1388" t="s">
        <v>2162</v>
      </c>
      <c r="B1388" t="s">
        <v>39</v>
      </c>
      <c r="C1388" s="1">
        <v>32</v>
      </c>
      <c r="D1388" t="s">
        <v>43</v>
      </c>
      <c r="E1388" s="1">
        <v>0</v>
      </c>
      <c r="F1388" t="s">
        <v>1195</v>
      </c>
      <c r="G1388">
        <v>92881</v>
      </c>
      <c r="H1388">
        <v>33.833686</v>
      </c>
      <c r="I1388">
        <v>-117.513063</v>
      </c>
      <c r="J1388" s="1">
        <v>0</v>
      </c>
      <c r="K1388" s="1">
        <v>60</v>
      </c>
      <c r="L1388" t="s">
        <v>42</v>
      </c>
      <c r="M1388" t="s">
        <v>40</v>
      </c>
      <c r="N1388" s="2">
        <v>16.11</v>
      </c>
      <c r="O1388" t="s">
        <v>40</v>
      </c>
      <c r="P1388" t="s">
        <v>40</v>
      </c>
      <c r="Q1388" t="s">
        <v>44</v>
      </c>
      <c r="R1388" s="1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 s="3">
        <v>80.55</v>
      </c>
      <c r="AE1388" s="3">
        <v>4847.05</v>
      </c>
      <c r="AF1388" s="3">
        <v>0</v>
      </c>
      <c r="AG1388" s="3">
        <v>0</v>
      </c>
      <c r="AH1388" s="3">
        <v>966.6</v>
      </c>
      <c r="AI1388" s="3">
        <v>5813.65</v>
      </c>
      <c r="AJ1388" t="s">
        <v>47</v>
      </c>
      <c r="AK1388" t="s">
        <v>8234</v>
      </c>
      <c r="AL1388" t="s">
        <v>8234</v>
      </c>
      <c r="AM1388">
        <f>IF(Customers[[#This Row],[Customer Status]]="Churned",1,0)</f>
        <v>0</v>
      </c>
      <c r="AN1388" t="str">
        <f>IF(Customers[[#This Row],[Monthly Charge]]&gt;=_xlfn.PERCENTILE.INC(Customers[Monthly Charge],0.75),"High-value","Other")</f>
        <v>Other</v>
      </c>
    </row>
    <row r="1389" spans="1:40" x14ac:dyDescent="0.25">
      <c r="A1389" t="s">
        <v>2163</v>
      </c>
      <c r="B1389" t="s">
        <v>49</v>
      </c>
      <c r="C1389" s="1">
        <v>65</v>
      </c>
      <c r="D1389" t="s">
        <v>40</v>
      </c>
      <c r="E1389" s="1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 s="1">
        <v>1</v>
      </c>
      <c r="K1389" s="1">
        <v>63</v>
      </c>
      <c r="L1389" t="s">
        <v>42</v>
      </c>
      <c r="M1389" t="s">
        <v>40</v>
      </c>
      <c r="N1389" s="2">
        <v>40.65</v>
      </c>
      <c r="O1389" t="s">
        <v>43</v>
      </c>
      <c r="P1389" t="s">
        <v>40</v>
      </c>
      <c r="Q1389" t="s">
        <v>79</v>
      </c>
      <c r="R1389" s="1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 s="3">
        <v>84</v>
      </c>
      <c r="AE1389" s="3">
        <v>5329.55</v>
      </c>
      <c r="AF1389" s="3">
        <v>0</v>
      </c>
      <c r="AG1389" s="3">
        <v>0</v>
      </c>
      <c r="AH1389" s="3">
        <v>2560.9499999999998</v>
      </c>
      <c r="AI1389" s="3">
        <v>7890.5</v>
      </c>
      <c r="AJ1389" t="s">
        <v>47</v>
      </c>
      <c r="AK1389" t="s">
        <v>8234</v>
      </c>
      <c r="AL1389" t="s">
        <v>8234</v>
      </c>
      <c r="AM1389">
        <f>IF(Customers[[#This Row],[Customer Status]]="Churned",1,0)</f>
        <v>0</v>
      </c>
      <c r="AN1389" t="str">
        <f>IF(Customers[[#This Row],[Monthly Charge]]&gt;=_xlfn.PERCENTILE.INC(Customers[Monthly Charge],0.75),"High-value","Other")</f>
        <v>Other</v>
      </c>
    </row>
    <row r="1390" spans="1:40" x14ac:dyDescent="0.25">
      <c r="A1390" t="s">
        <v>2165</v>
      </c>
      <c r="B1390" t="s">
        <v>39</v>
      </c>
      <c r="C1390" s="1">
        <v>71</v>
      </c>
      <c r="D1390" t="s">
        <v>43</v>
      </c>
      <c r="E1390" s="1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 s="1">
        <v>0</v>
      </c>
      <c r="K1390" s="1">
        <v>3</v>
      </c>
      <c r="L1390" t="s">
        <v>54</v>
      </c>
      <c r="M1390" t="s">
        <v>40</v>
      </c>
      <c r="N1390" s="2">
        <v>2.2599999999999998</v>
      </c>
      <c r="O1390" t="s">
        <v>43</v>
      </c>
      <c r="P1390" t="s">
        <v>40</v>
      </c>
      <c r="Q1390" t="s">
        <v>55</v>
      </c>
      <c r="R1390" s="1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 s="3">
        <v>70.400000000000006</v>
      </c>
      <c r="AE1390" s="3">
        <v>204.7</v>
      </c>
      <c r="AF1390" s="3">
        <v>0</v>
      </c>
      <c r="AG1390" s="3">
        <v>0</v>
      </c>
      <c r="AH1390" s="3">
        <v>6.78</v>
      </c>
      <c r="AI1390" s="3">
        <v>211.48</v>
      </c>
      <c r="AJ1390" t="s">
        <v>57</v>
      </c>
      <c r="AK1390" t="s">
        <v>109</v>
      </c>
      <c r="AL1390" t="s">
        <v>110</v>
      </c>
      <c r="AM1390">
        <f>IF(Customers[[#This Row],[Customer Status]]="Churned",1,0)</f>
        <v>1</v>
      </c>
      <c r="AN1390" t="str">
        <f>IF(Customers[[#This Row],[Monthly Charge]]&gt;=_xlfn.PERCENTILE.INC(Customers[Monthly Charge],0.75),"High-value","Other")</f>
        <v>Other</v>
      </c>
    </row>
    <row r="1391" spans="1:40" x14ac:dyDescent="0.25">
      <c r="A1391" t="s">
        <v>2167</v>
      </c>
      <c r="B1391" t="s">
        <v>39</v>
      </c>
      <c r="C1391" s="1">
        <v>75</v>
      </c>
      <c r="D1391" t="s">
        <v>40</v>
      </c>
      <c r="E1391" s="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 s="1">
        <v>5</v>
      </c>
      <c r="K1391" s="1">
        <v>55</v>
      </c>
      <c r="L1391" t="s">
        <v>42</v>
      </c>
      <c r="M1391" t="s">
        <v>40</v>
      </c>
      <c r="N1391" s="2">
        <v>29.53</v>
      </c>
      <c r="O1391" t="s">
        <v>40</v>
      </c>
      <c r="P1391" t="s">
        <v>40</v>
      </c>
      <c r="Q1391" t="s">
        <v>44</v>
      </c>
      <c r="R1391" s="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 s="3">
        <v>51.65</v>
      </c>
      <c r="AE1391" s="3">
        <v>2838.55</v>
      </c>
      <c r="AF1391" s="3">
        <v>0</v>
      </c>
      <c r="AG1391" s="3">
        <v>0</v>
      </c>
      <c r="AH1391" s="3">
        <v>1624.15</v>
      </c>
      <c r="AI1391" s="3">
        <v>4462.7</v>
      </c>
      <c r="AJ1391" t="s">
        <v>47</v>
      </c>
      <c r="AK1391" t="s">
        <v>8234</v>
      </c>
      <c r="AL1391" t="s">
        <v>8234</v>
      </c>
      <c r="AM1391">
        <f>IF(Customers[[#This Row],[Customer Status]]="Churned",1,0)</f>
        <v>0</v>
      </c>
      <c r="AN1391" t="str">
        <f>IF(Customers[[#This Row],[Monthly Charge]]&gt;=_xlfn.PERCENTILE.INC(Customers[Monthly Charge],0.75),"High-value","Other")</f>
        <v>Other</v>
      </c>
    </row>
    <row r="1392" spans="1:40" x14ac:dyDescent="0.25">
      <c r="A1392" t="s">
        <v>2169</v>
      </c>
      <c r="B1392" t="s">
        <v>49</v>
      </c>
      <c r="C1392" s="1">
        <v>56</v>
      </c>
      <c r="D1392" t="s">
        <v>40</v>
      </c>
      <c r="E1392" s="1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 s="1">
        <v>9</v>
      </c>
      <c r="K1392" s="1">
        <v>68</v>
      </c>
      <c r="L1392" t="s">
        <v>42</v>
      </c>
      <c r="M1392" t="s">
        <v>40</v>
      </c>
      <c r="N1392" s="2">
        <v>8.8800000000000008</v>
      </c>
      <c r="O1392" t="s">
        <v>43</v>
      </c>
      <c r="P1392" t="s">
        <v>40</v>
      </c>
      <c r="Q1392" t="s">
        <v>55</v>
      </c>
      <c r="R1392" s="1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 s="3">
        <v>105.75</v>
      </c>
      <c r="AE1392" s="3">
        <v>7322.5</v>
      </c>
      <c r="AF1392" s="3">
        <v>0</v>
      </c>
      <c r="AG1392" s="3">
        <v>0</v>
      </c>
      <c r="AH1392" s="3">
        <v>603.84</v>
      </c>
      <c r="AI1392" s="3">
        <v>7926.34</v>
      </c>
      <c r="AJ1392" t="s">
        <v>47</v>
      </c>
      <c r="AK1392" t="s">
        <v>8234</v>
      </c>
      <c r="AL1392" t="s">
        <v>8234</v>
      </c>
      <c r="AM1392">
        <f>IF(Customers[[#This Row],[Customer Status]]="Churned",1,0)</f>
        <v>0</v>
      </c>
      <c r="AN1392" t="str">
        <f>IF(Customers[[#This Row],[Monthly Charge]]&gt;=_xlfn.PERCENTILE.INC(Customers[Monthly Charge],0.75),"High-value","Other")</f>
        <v>High-value</v>
      </c>
    </row>
    <row r="1393" spans="1:40" x14ac:dyDescent="0.25">
      <c r="A1393" t="s">
        <v>2170</v>
      </c>
      <c r="B1393" t="s">
        <v>39</v>
      </c>
      <c r="C1393" s="1">
        <v>70</v>
      </c>
      <c r="D1393" t="s">
        <v>40</v>
      </c>
      <c r="E1393" s="1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 s="1">
        <v>10</v>
      </c>
      <c r="K1393" s="1">
        <v>72</v>
      </c>
      <c r="L1393" t="s">
        <v>42</v>
      </c>
      <c r="M1393" t="s">
        <v>40</v>
      </c>
      <c r="N1393" s="2">
        <v>28.09</v>
      </c>
      <c r="O1393" t="s">
        <v>40</v>
      </c>
      <c r="P1393" t="s">
        <v>40</v>
      </c>
      <c r="Q1393" t="s">
        <v>55</v>
      </c>
      <c r="R1393" s="1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 s="3">
        <v>96.6</v>
      </c>
      <c r="AE1393" s="3">
        <v>6827.5</v>
      </c>
      <c r="AF1393" s="3">
        <v>0</v>
      </c>
      <c r="AG1393" s="3">
        <v>0</v>
      </c>
      <c r="AH1393" s="3">
        <v>2022.48</v>
      </c>
      <c r="AI1393" s="3">
        <v>8849.98</v>
      </c>
      <c r="AJ1393" t="s">
        <v>47</v>
      </c>
      <c r="AK1393" t="s">
        <v>8234</v>
      </c>
      <c r="AL1393" t="s">
        <v>8234</v>
      </c>
      <c r="AM1393">
        <f>IF(Customers[[#This Row],[Customer Status]]="Churned",1,0)</f>
        <v>0</v>
      </c>
      <c r="AN1393" t="str">
        <f>IF(Customers[[#This Row],[Monthly Charge]]&gt;=_xlfn.PERCENTILE.INC(Customers[Monthly Charge],0.75),"High-value","Other")</f>
        <v>High-value</v>
      </c>
    </row>
    <row r="1394" spans="1:40" x14ac:dyDescent="0.25">
      <c r="A1394" t="s">
        <v>2171</v>
      </c>
      <c r="B1394" t="s">
        <v>39</v>
      </c>
      <c r="C1394" s="1">
        <v>50</v>
      </c>
      <c r="D1394" t="s">
        <v>40</v>
      </c>
      <c r="E1394" s="1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 s="1">
        <v>3</v>
      </c>
      <c r="K1394" s="1">
        <v>21</v>
      </c>
      <c r="L1394" t="s">
        <v>62</v>
      </c>
      <c r="M1394" t="s">
        <v>40</v>
      </c>
      <c r="N1394" s="2">
        <v>42.22</v>
      </c>
      <c r="O1394" t="s">
        <v>40</v>
      </c>
      <c r="P1394" t="s">
        <v>40</v>
      </c>
      <c r="Q1394" t="s">
        <v>55</v>
      </c>
      <c r="R1394" s="1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 s="3">
        <v>86.5</v>
      </c>
      <c r="AE1394" s="3">
        <v>1808.7</v>
      </c>
      <c r="AF1394" s="3">
        <v>0</v>
      </c>
      <c r="AG1394" s="3">
        <v>0</v>
      </c>
      <c r="AH1394" s="3">
        <v>886.62</v>
      </c>
      <c r="AI1394" s="3">
        <v>2695.32</v>
      </c>
      <c r="AJ1394" t="s">
        <v>57</v>
      </c>
      <c r="AK1394" t="s">
        <v>58</v>
      </c>
      <c r="AL1394" t="s">
        <v>214</v>
      </c>
      <c r="AM1394">
        <f>IF(Customers[[#This Row],[Customer Status]]="Churned",1,0)</f>
        <v>1</v>
      </c>
      <c r="AN1394" t="str">
        <f>IF(Customers[[#This Row],[Monthly Charge]]&gt;=_xlfn.PERCENTILE.INC(Customers[Monthly Charge],0.75),"High-value","Other")</f>
        <v>Other</v>
      </c>
    </row>
    <row r="1395" spans="1:40" x14ac:dyDescent="0.25">
      <c r="A1395" t="s">
        <v>2172</v>
      </c>
      <c r="B1395" t="s">
        <v>49</v>
      </c>
      <c r="C1395" s="1">
        <v>32</v>
      </c>
      <c r="D1395" t="s">
        <v>43</v>
      </c>
      <c r="E1395" s="1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 s="1">
        <v>0</v>
      </c>
      <c r="K1395" s="1">
        <v>5</v>
      </c>
      <c r="L1395" t="s">
        <v>54</v>
      </c>
      <c r="M1395" t="s">
        <v>40</v>
      </c>
      <c r="N1395" s="2">
        <v>31.14</v>
      </c>
      <c r="O1395" t="s">
        <v>43</v>
      </c>
      <c r="P1395" t="s">
        <v>40</v>
      </c>
      <c r="Q1395" t="s">
        <v>55</v>
      </c>
      <c r="R1395" s="1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 s="3">
        <v>69.75</v>
      </c>
      <c r="AE1395" s="3">
        <v>324.60000000000002</v>
      </c>
      <c r="AF1395" s="3">
        <v>0</v>
      </c>
      <c r="AG1395" s="3">
        <v>0</v>
      </c>
      <c r="AH1395" s="3">
        <v>155.69999999999999</v>
      </c>
      <c r="AI1395" s="3">
        <v>480.3</v>
      </c>
      <c r="AJ1395" t="s">
        <v>57</v>
      </c>
      <c r="AK1395" t="s">
        <v>58</v>
      </c>
      <c r="AL1395" t="s">
        <v>59</v>
      </c>
      <c r="AM1395">
        <f>IF(Customers[[#This Row],[Customer Status]]="Churned",1,0)</f>
        <v>1</v>
      </c>
      <c r="AN1395" t="str">
        <f>IF(Customers[[#This Row],[Monthly Charge]]&gt;=_xlfn.PERCENTILE.INC(Customers[Monthly Charge],0.75),"High-value","Other")</f>
        <v>Other</v>
      </c>
    </row>
    <row r="1396" spans="1:40" x14ac:dyDescent="0.25">
      <c r="A1396" t="s">
        <v>2173</v>
      </c>
      <c r="B1396" t="s">
        <v>39</v>
      </c>
      <c r="C1396" s="1">
        <v>57</v>
      </c>
      <c r="D1396" t="s">
        <v>40</v>
      </c>
      <c r="E1396" s="1">
        <v>0</v>
      </c>
      <c r="F1396" t="s">
        <v>568</v>
      </c>
      <c r="G1396">
        <v>90606</v>
      </c>
      <c r="H1396">
        <v>33.976678</v>
      </c>
      <c r="I1396">
        <v>-118.06587500000001</v>
      </c>
      <c r="J1396" s="1">
        <v>1</v>
      </c>
      <c r="K1396" s="1">
        <v>37</v>
      </c>
      <c r="L1396" t="s">
        <v>42</v>
      </c>
      <c r="M1396" t="s">
        <v>40</v>
      </c>
      <c r="N1396" s="2">
        <v>45.19</v>
      </c>
      <c r="O1396" t="s">
        <v>43</v>
      </c>
      <c r="P1396" t="s">
        <v>43</v>
      </c>
      <c r="Q1396" t="s">
        <v>42</v>
      </c>
      <c r="R1396" s="1">
        <v>0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51</v>
      </c>
      <c r="AB1396" t="s">
        <v>43</v>
      </c>
      <c r="AC1396" t="s">
        <v>56</v>
      </c>
      <c r="AD1396" s="3">
        <v>19.5</v>
      </c>
      <c r="AE1396" s="3">
        <v>805.2</v>
      </c>
      <c r="AF1396" s="3">
        <v>0</v>
      </c>
      <c r="AG1396" s="3">
        <v>0</v>
      </c>
      <c r="AH1396" s="3">
        <v>1672.03</v>
      </c>
      <c r="AI1396" s="3">
        <v>2477.23</v>
      </c>
      <c r="AJ1396" t="s">
        <v>47</v>
      </c>
      <c r="AK1396" t="s">
        <v>8234</v>
      </c>
      <c r="AL1396" t="s">
        <v>8234</v>
      </c>
      <c r="AM1396">
        <f>IF(Customers[[#This Row],[Customer Status]]="Churned",1,0)</f>
        <v>0</v>
      </c>
      <c r="AN1396" t="str">
        <f>IF(Customers[[#This Row],[Monthly Charge]]&gt;=_xlfn.PERCENTILE.INC(Customers[Monthly Charge],0.75),"High-value","Other")</f>
        <v>Other</v>
      </c>
    </row>
    <row r="1397" spans="1:40" x14ac:dyDescent="0.25">
      <c r="A1397" t="s">
        <v>2174</v>
      </c>
      <c r="B1397" t="s">
        <v>39</v>
      </c>
      <c r="C1397" s="1">
        <v>47</v>
      </c>
      <c r="D1397" t="s">
        <v>43</v>
      </c>
      <c r="E1397" s="1">
        <v>0</v>
      </c>
      <c r="F1397" t="s">
        <v>2175</v>
      </c>
      <c r="G1397">
        <v>95619</v>
      </c>
      <c r="H1397">
        <v>38.683605</v>
      </c>
      <c r="I1397">
        <v>-120.811852</v>
      </c>
      <c r="J1397" s="1">
        <v>0</v>
      </c>
      <c r="K1397" s="1">
        <v>29</v>
      </c>
      <c r="L1397" t="s">
        <v>42</v>
      </c>
      <c r="M1397" t="s">
        <v>40</v>
      </c>
      <c r="N1397" s="2">
        <v>41.38</v>
      </c>
      <c r="O1397" t="s">
        <v>40</v>
      </c>
      <c r="P1397" t="s">
        <v>40</v>
      </c>
      <c r="Q1397" t="s">
        <v>79</v>
      </c>
      <c r="R1397" s="1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 s="3">
        <v>71</v>
      </c>
      <c r="AE1397" s="3">
        <v>2080.1</v>
      </c>
      <c r="AF1397" s="3">
        <v>0</v>
      </c>
      <c r="AG1397" s="3">
        <v>0</v>
      </c>
      <c r="AH1397" s="3">
        <v>1200.02</v>
      </c>
      <c r="AI1397" s="3">
        <v>3280.12</v>
      </c>
      <c r="AJ1397" t="s">
        <v>47</v>
      </c>
      <c r="AK1397" t="s">
        <v>8234</v>
      </c>
      <c r="AL1397" t="s">
        <v>8234</v>
      </c>
      <c r="AM1397">
        <f>IF(Customers[[#This Row],[Customer Status]]="Churned",1,0)</f>
        <v>0</v>
      </c>
      <c r="AN1397" t="str">
        <f>IF(Customers[[#This Row],[Monthly Charge]]&gt;=_xlfn.PERCENTILE.INC(Customers[Monthly Charge],0.75),"High-value","Other")</f>
        <v>Other</v>
      </c>
    </row>
    <row r="1398" spans="1:40" x14ac:dyDescent="0.25">
      <c r="A1398" t="s">
        <v>2176</v>
      </c>
      <c r="B1398" t="s">
        <v>39</v>
      </c>
      <c r="C1398" s="1">
        <v>41</v>
      </c>
      <c r="D1398" t="s">
        <v>40</v>
      </c>
      <c r="E1398" s="1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 s="1">
        <v>4</v>
      </c>
      <c r="K1398" s="1">
        <v>64</v>
      </c>
      <c r="L1398" t="s">
        <v>42</v>
      </c>
      <c r="M1398" t="s">
        <v>40</v>
      </c>
      <c r="N1398" s="2">
        <v>8.6</v>
      </c>
      <c r="O1398" t="s">
        <v>40</v>
      </c>
      <c r="P1398" t="s">
        <v>40</v>
      </c>
      <c r="Q1398" t="s">
        <v>55</v>
      </c>
      <c r="R1398" s="1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 s="3">
        <v>111.15</v>
      </c>
      <c r="AE1398" s="3">
        <v>6953.4</v>
      </c>
      <c r="AF1398" s="3">
        <v>0</v>
      </c>
      <c r="AG1398" s="3">
        <v>0</v>
      </c>
      <c r="AH1398" s="3">
        <v>550.4</v>
      </c>
      <c r="AI1398" s="3">
        <v>7503.8</v>
      </c>
      <c r="AJ1398" t="s">
        <v>47</v>
      </c>
      <c r="AK1398" t="s">
        <v>8234</v>
      </c>
      <c r="AL1398" t="s">
        <v>8234</v>
      </c>
      <c r="AM1398">
        <f>IF(Customers[[#This Row],[Customer Status]]="Churned",1,0)</f>
        <v>0</v>
      </c>
      <c r="AN1398" t="str">
        <f>IF(Customers[[#This Row],[Monthly Charge]]&gt;=_xlfn.PERCENTILE.INC(Customers[Monthly Charge],0.75),"High-value","Other")</f>
        <v>High-value</v>
      </c>
    </row>
    <row r="1399" spans="1:40" x14ac:dyDescent="0.25">
      <c r="A1399" t="s">
        <v>2177</v>
      </c>
      <c r="B1399" t="s">
        <v>49</v>
      </c>
      <c r="C1399" s="1">
        <v>61</v>
      </c>
      <c r="D1399" t="s">
        <v>43</v>
      </c>
      <c r="E1399" s="1">
        <v>0</v>
      </c>
      <c r="F1399" t="s">
        <v>568</v>
      </c>
      <c r="G1399">
        <v>90604</v>
      </c>
      <c r="H1399">
        <v>33.929704000000001</v>
      </c>
      <c r="I1399">
        <v>-118.01208</v>
      </c>
      <c r="J1399" s="1">
        <v>0</v>
      </c>
      <c r="K1399" s="1">
        <v>46</v>
      </c>
      <c r="L1399" t="s">
        <v>76</v>
      </c>
      <c r="M1399" t="s">
        <v>40</v>
      </c>
      <c r="N1399" s="2">
        <v>30.25</v>
      </c>
      <c r="O1399" t="s">
        <v>43</v>
      </c>
      <c r="P1399" t="s">
        <v>43</v>
      </c>
      <c r="Q1399" t="s">
        <v>42</v>
      </c>
      <c r="R1399" s="1">
        <v>0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73</v>
      </c>
      <c r="AB1399" t="s">
        <v>43</v>
      </c>
      <c r="AC1399" t="s">
        <v>56</v>
      </c>
      <c r="AD1399" s="3">
        <v>20.05</v>
      </c>
      <c r="AE1399" s="3">
        <v>902</v>
      </c>
      <c r="AF1399" s="3">
        <v>0</v>
      </c>
      <c r="AG1399" s="3">
        <v>0</v>
      </c>
      <c r="AH1399" s="3">
        <v>1391.5</v>
      </c>
      <c r="AI1399" s="3">
        <v>2293.5</v>
      </c>
      <c r="AJ1399" t="s">
        <v>47</v>
      </c>
      <c r="AK1399" t="s">
        <v>8234</v>
      </c>
      <c r="AL1399" t="s">
        <v>8234</v>
      </c>
      <c r="AM1399">
        <f>IF(Customers[[#This Row],[Customer Status]]="Churned",1,0)</f>
        <v>0</v>
      </c>
      <c r="AN1399" t="str">
        <f>IF(Customers[[#This Row],[Monthly Charge]]&gt;=_xlfn.PERCENTILE.INC(Customers[Monthly Charge],0.75),"High-value","Other")</f>
        <v>Other</v>
      </c>
    </row>
    <row r="1400" spans="1:40" x14ac:dyDescent="0.25">
      <c r="A1400" t="s">
        <v>2178</v>
      </c>
      <c r="B1400" t="s">
        <v>39</v>
      </c>
      <c r="C1400" s="1">
        <v>77</v>
      </c>
      <c r="D1400" t="s">
        <v>43</v>
      </c>
      <c r="E1400" s="1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 s="1">
        <v>0</v>
      </c>
      <c r="K1400" s="1">
        <v>7</v>
      </c>
      <c r="L1400" t="s">
        <v>54</v>
      </c>
      <c r="M1400" t="s">
        <v>40</v>
      </c>
      <c r="N1400" s="2">
        <v>26.95</v>
      </c>
      <c r="O1400" t="s">
        <v>43</v>
      </c>
      <c r="P1400" t="s">
        <v>40</v>
      </c>
      <c r="Q1400" t="s">
        <v>55</v>
      </c>
      <c r="R1400" s="1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 s="3">
        <v>76.45</v>
      </c>
      <c r="AE1400" s="3">
        <v>503.6</v>
      </c>
      <c r="AF1400" s="3">
        <v>11.05</v>
      </c>
      <c r="AG1400" s="3">
        <v>0</v>
      </c>
      <c r="AH1400" s="3">
        <v>188.65</v>
      </c>
      <c r="AI1400" s="3">
        <v>681.2</v>
      </c>
      <c r="AJ1400" t="s">
        <v>57</v>
      </c>
      <c r="AK1400" t="s">
        <v>117</v>
      </c>
      <c r="AL1400" t="s">
        <v>240</v>
      </c>
      <c r="AM1400">
        <f>IF(Customers[[#This Row],[Customer Status]]="Churned",1,0)</f>
        <v>1</v>
      </c>
      <c r="AN1400" t="str">
        <f>IF(Customers[[#This Row],[Monthly Charge]]&gt;=_xlfn.PERCENTILE.INC(Customers[Monthly Charge],0.75),"High-value","Other")</f>
        <v>Other</v>
      </c>
    </row>
    <row r="1401" spans="1:40" x14ac:dyDescent="0.25">
      <c r="A1401" t="s">
        <v>2179</v>
      </c>
      <c r="B1401" t="s">
        <v>39</v>
      </c>
      <c r="C1401" s="1">
        <v>66</v>
      </c>
      <c r="D1401" t="s">
        <v>43</v>
      </c>
      <c r="E1401" s="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 s="1">
        <v>0</v>
      </c>
      <c r="K1401" s="1">
        <v>23</v>
      </c>
      <c r="L1401" t="s">
        <v>42</v>
      </c>
      <c r="M1401" t="s">
        <v>40</v>
      </c>
      <c r="N1401" s="2">
        <v>8.7200000000000006</v>
      </c>
      <c r="O1401" t="s">
        <v>40</v>
      </c>
      <c r="P1401" t="s">
        <v>40</v>
      </c>
      <c r="Q1401" t="s">
        <v>55</v>
      </c>
      <c r="R1401" s="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 s="3">
        <v>79.349999999999994</v>
      </c>
      <c r="AE1401" s="3">
        <v>1835.3</v>
      </c>
      <c r="AF1401" s="3">
        <v>15.41</v>
      </c>
      <c r="AG1401" s="3">
        <v>0</v>
      </c>
      <c r="AH1401" s="3">
        <v>200.56</v>
      </c>
      <c r="AI1401" s="3">
        <v>2020.45</v>
      </c>
      <c r="AJ1401" t="s">
        <v>47</v>
      </c>
      <c r="AK1401" t="s">
        <v>8234</v>
      </c>
      <c r="AL1401" t="s">
        <v>8234</v>
      </c>
      <c r="AM1401">
        <f>IF(Customers[[#This Row],[Customer Status]]="Churned",1,0)</f>
        <v>0</v>
      </c>
      <c r="AN1401" t="str">
        <f>IF(Customers[[#This Row],[Monthly Charge]]&gt;=_xlfn.PERCENTILE.INC(Customers[Monthly Charge],0.75),"High-value","Other")</f>
        <v>Other</v>
      </c>
    </row>
    <row r="1402" spans="1:40" x14ac:dyDescent="0.25">
      <c r="A1402" t="s">
        <v>2180</v>
      </c>
      <c r="B1402" t="s">
        <v>49</v>
      </c>
      <c r="C1402" s="1">
        <v>47</v>
      </c>
      <c r="D1402" t="s">
        <v>40</v>
      </c>
      <c r="E1402" s="1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 s="1">
        <v>5</v>
      </c>
      <c r="K1402" s="1">
        <v>68</v>
      </c>
      <c r="L1402" t="s">
        <v>72</v>
      </c>
      <c r="M1402" t="s">
        <v>40</v>
      </c>
      <c r="N1402" s="2">
        <v>22.83</v>
      </c>
      <c r="O1402" t="s">
        <v>40</v>
      </c>
      <c r="P1402" t="s">
        <v>43</v>
      </c>
      <c r="Q1402" t="s">
        <v>42</v>
      </c>
      <c r="R1402" s="1">
        <v>0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73</v>
      </c>
      <c r="AB1402" t="s">
        <v>43</v>
      </c>
      <c r="AC1402" t="s">
        <v>56</v>
      </c>
      <c r="AD1402" s="3">
        <v>25.25</v>
      </c>
      <c r="AE1402" s="3">
        <v>1728.2</v>
      </c>
      <c r="AF1402" s="3">
        <v>0</v>
      </c>
      <c r="AG1402" s="3">
        <v>0</v>
      </c>
      <c r="AH1402" s="3">
        <v>1552.44</v>
      </c>
      <c r="AI1402" s="3">
        <v>3280.64</v>
      </c>
      <c r="AJ1402" t="s">
        <v>47</v>
      </c>
      <c r="AK1402" t="s">
        <v>8234</v>
      </c>
      <c r="AL1402" t="s">
        <v>8234</v>
      </c>
      <c r="AM1402">
        <f>IF(Customers[[#This Row],[Customer Status]]="Churned",1,0)</f>
        <v>0</v>
      </c>
      <c r="AN1402" t="str">
        <f>IF(Customers[[#This Row],[Monthly Charge]]&gt;=_xlfn.PERCENTILE.INC(Customers[Monthly Charge],0.75),"High-value","Other")</f>
        <v>Other</v>
      </c>
    </row>
    <row r="1403" spans="1:40" x14ac:dyDescent="0.25">
      <c r="A1403" t="s">
        <v>2181</v>
      </c>
      <c r="B1403" t="s">
        <v>39</v>
      </c>
      <c r="C1403" s="1">
        <v>59</v>
      </c>
      <c r="D1403" t="s">
        <v>40</v>
      </c>
      <c r="E1403" s="1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 s="1">
        <v>10</v>
      </c>
      <c r="K1403" s="1">
        <v>41</v>
      </c>
      <c r="L1403" t="s">
        <v>42</v>
      </c>
      <c r="M1403" t="s">
        <v>43</v>
      </c>
      <c r="N1403" s="2">
        <v>0</v>
      </c>
      <c r="O1403" t="s">
        <v>43</v>
      </c>
      <c r="P1403" t="s">
        <v>40</v>
      </c>
      <c r="Q1403" t="s">
        <v>44</v>
      </c>
      <c r="R1403" s="1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 s="3">
        <v>35.450000000000003</v>
      </c>
      <c r="AE1403" s="3">
        <v>1391.65</v>
      </c>
      <c r="AF1403" s="3">
        <v>0</v>
      </c>
      <c r="AG1403" s="3">
        <v>0</v>
      </c>
      <c r="AH1403" s="3">
        <v>0</v>
      </c>
      <c r="AI1403" s="3">
        <v>1391.65</v>
      </c>
      <c r="AJ1403" t="s">
        <v>47</v>
      </c>
      <c r="AK1403" t="s">
        <v>8234</v>
      </c>
      <c r="AL1403" t="s">
        <v>8234</v>
      </c>
      <c r="AM1403">
        <f>IF(Customers[[#This Row],[Customer Status]]="Churned",1,0)</f>
        <v>0</v>
      </c>
      <c r="AN1403" t="str">
        <f>IF(Customers[[#This Row],[Monthly Charge]]&gt;=_xlfn.PERCENTILE.INC(Customers[Monthly Charge],0.75),"High-value","Other")</f>
        <v>Other</v>
      </c>
    </row>
    <row r="1404" spans="1:40" x14ac:dyDescent="0.25">
      <c r="A1404" t="s">
        <v>2182</v>
      </c>
      <c r="B1404" t="s">
        <v>49</v>
      </c>
      <c r="C1404" s="1">
        <v>49</v>
      </c>
      <c r="D1404" t="s">
        <v>40</v>
      </c>
      <c r="E1404" s="1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 s="1">
        <v>1</v>
      </c>
      <c r="K1404" s="1">
        <v>2</v>
      </c>
      <c r="L1404" t="s">
        <v>54</v>
      </c>
      <c r="M1404" t="s">
        <v>40</v>
      </c>
      <c r="N1404" s="2">
        <v>8.86</v>
      </c>
      <c r="O1404" t="s">
        <v>43</v>
      </c>
      <c r="P1404" t="s">
        <v>40</v>
      </c>
      <c r="Q1404" t="s">
        <v>55</v>
      </c>
      <c r="R1404" s="1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 s="3">
        <v>89.55</v>
      </c>
      <c r="AE1404" s="3">
        <v>185.55</v>
      </c>
      <c r="AF1404" s="3">
        <v>0</v>
      </c>
      <c r="AG1404" s="3">
        <v>0</v>
      </c>
      <c r="AH1404" s="3">
        <v>17.72</v>
      </c>
      <c r="AI1404" s="3">
        <v>203.27</v>
      </c>
      <c r="AJ1404" t="s">
        <v>57</v>
      </c>
      <c r="AK1404" t="s">
        <v>58</v>
      </c>
      <c r="AL1404" t="s">
        <v>59</v>
      </c>
      <c r="AM1404">
        <f>IF(Customers[[#This Row],[Customer Status]]="Churned",1,0)</f>
        <v>1</v>
      </c>
      <c r="AN1404" t="str">
        <f>IF(Customers[[#This Row],[Monthly Charge]]&gt;=_xlfn.PERCENTILE.INC(Customers[Monthly Charge],0.75),"High-value","Other")</f>
        <v>Other</v>
      </c>
    </row>
    <row r="1405" spans="1:40" x14ac:dyDescent="0.25">
      <c r="A1405" t="s">
        <v>2183</v>
      </c>
      <c r="B1405" t="s">
        <v>39</v>
      </c>
      <c r="C1405" s="1">
        <v>37</v>
      </c>
      <c r="D1405" t="s">
        <v>43</v>
      </c>
      <c r="E1405" s="1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 s="1">
        <v>0</v>
      </c>
      <c r="K1405" s="1">
        <v>17</v>
      </c>
      <c r="L1405" t="s">
        <v>42</v>
      </c>
      <c r="M1405" t="s">
        <v>40</v>
      </c>
      <c r="N1405" s="2">
        <v>49.78</v>
      </c>
      <c r="O1405" t="s">
        <v>40</v>
      </c>
      <c r="P1405" t="s">
        <v>40</v>
      </c>
      <c r="Q1405" t="s">
        <v>55</v>
      </c>
      <c r="R1405" s="1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 s="3">
        <v>92.7</v>
      </c>
      <c r="AE1405" s="3">
        <v>1556.85</v>
      </c>
      <c r="AF1405" s="3">
        <v>0</v>
      </c>
      <c r="AG1405" s="3">
        <v>0</v>
      </c>
      <c r="AH1405" s="3">
        <v>846.26</v>
      </c>
      <c r="AI1405" s="3">
        <v>2403.11</v>
      </c>
      <c r="AJ1405" t="s">
        <v>47</v>
      </c>
      <c r="AK1405" t="s">
        <v>8234</v>
      </c>
      <c r="AL1405" t="s">
        <v>8234</v>
      </c>
      <c r="AM1405">
        <f>IF(Customers[[#This Row],[Customer Status]]="Churned",1,0)</f>
        <v>0</v>
      </c>
      <c r="AN1405" t="str">
        <f>IF(Customers[[#This Row],[Monthly Charge]]&gt;=_xlfn.PERCENTILE.INC(Customers[Monthly Charge],0.75),"High-value","Other")</f>
        <v>High-value</v>
      </c>
    </row>
    <row r="1406" spans="1:40" x14ac:dyDescent="0.25">
      <c r="A1406" t="s">
        <v>2185</v>
      </c>
      <c r="B1406" t="s">
        <v>49</v>
      </c>
      <c r="C1406" s="1">
        <v>46</v>
      </c>
      <c r="D1406" t="s">
        <v>40</v>
      </c>
      <c r="E1406" s="1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 s="1">
        <v>2</v>
      </c>
      <c r="K1406" s="1">
        <v>55</v>
      </c>
      <c r="L1406" t="s">
        <v>42</v>
      </c>
      <c r="M1406" t="s">
        <v>40</v>
      </c>
      <c r="N1406" s="2">
        <v>24.7</v>
      </c>
      <c r="O1406" t="s">
        <v>43</v>
      </c>
      <c r="P1406" t="s">
        <v>43</v>
      </c>
      <c r="Q1406" t="s">
        <v>42</v>
      </c>
      <c r="R1406" s="1">
        <v>0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73</v>
      </c>
      <c r="AB1406" t="s">
        <v>43</v>
      </c>
      <c r="AC1406" t="s">
        <v>56</v>
      </c>
      <c r="AD1406" s="3">
        <v>19.350000000000001</v>
      </c>
      <c r="AE1406" s="3">
        <v>1153.25</v>
      </c>
      <c r="AF1406" s="3">
        <v>0</v>
      </c>
      <c r="AG1406" s="3">
        <v>0</v>
      </c>
      <c r="AH1406" s="3">
        <v>1358.5</v>
      </c>
      <c r="AI1406" s="3">
        <v>2511.75</v>
      </c>
      <c r="AJ1406" t="s">
        <v>47</v>
      </c>
      <c r="AK1406" t="s">
        <v>8234</v>
      </c>
      <c r="AL1406" t="s">
        <v>8234</v>
      </c>
      <c r="AM1406">
        <f>IF(Customers[[#This Row],[Customer Status]]="Churned",1,0)</f>
        <v>0</v>
      </c>
      <c r="AN1406" t="str">
        <f>IF(Customers[[#This Row],[Monthly Charge]]&gt;=_xlfn.PERCENTILE.INC(Customers[Monthly Charge],0.75),"High-value","Other")</f>
        <v>Other</v>
      </c>
    </row>
    <row r="1407" spans="1:40" x14ac:dyDescent="0.25">
      <c r="A1407" t="s">
        <v>2187</v>
      </c>
      <c r="B1407" t="s">
        <v>39</v>
      </c>
      <c r="C1407" s="1">
        <v>54</v>
      </c>
      <c r="D1407" t="s">
        <v>40</v>
      </c>
      <c r="E1407" s="1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 s="1">
        <v>3</v>
      </c>
      <c r="K1407" s="1">
        <v>5</v>
      </c>
      <c r="L1407" t="s">
        <v>42</v>
      </c>
      <c r="M1407" t="s">
        <v>40</v>
      </c>
      <c r="N1407" s="2">
        <v>47.06</v>
      </c>
      <c r="O1407" t="s">
        <v>43</v>
      </c>
      <c r="P1407" t="s">
        <v>40</v>
      </c>
      <c r="Q1407" t="s">
        <v>44</v>
      </c>
      <c r="R1407" s="1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 s="3">
        <v>49.4</v>
      </c>
      <c r="AE1407" s="3">
        <v>232.55</v>
      </c>
      <c r="AF1407" s="3">
        <v>0</v>
      </c>
      <c r="AG1407" s="3">
        <v>10</v>
      </c>
      <c r="AH1407" s="3">
        <v>235.3</v>
      </c>
      <c r="AI1407" s="3">
        <v>477.85</v>
      </c>
      <c r="AJ1407" t="s">
        <v>47</v>
      </c>
      <c r="AK1407" t="s">
        <v>8234</v>
      </c>
      <c r="AL1407" t="s">
        <v>8234</v>
      </c>
      <c r="AM1407">
        <f>IF(Customers[[#This Row],[Customer Status]]="Churned",1,0)</f>
        <v>0</v>
      </c>
      <c r="AN1407" t="str">
        <f>IF(Customers[[#This Row],[Monthly Charge]]&gt;=_xlfn.PERCENTILE.INC(Customers[Monthly Charge],0.75),"High-value","Other")</f>
        <v>Other</v>
      </c>
    </row>
    <row r="1408" spans="1:40" x14ac:dyDescent="0.25">
      <c r="A1408" t="s">
        <v>2189</v>
      </c>
      <c r="B1408" t="s">
        <v>39</v>
      </c>
      <c r="C1408" s="1">
        <v>48</v>
      </c>
      <c r="D1408" t="s">
        <v>40</v>
      </c>
      <c r="E1408" s="1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 s="1">
        <v>2</v>
      </c>
      <c r="K1408" s="1">
        <v>68</v>
      </c>
      <c r="L1408" t="s">
        <v>42</v>
      </c>
      <c r="M1408" t="s">
        <v>40</v>
      </c>
      <c r="N1408" s="2">
        <v>27.41</v>
      </c>
      <c r="O1408" t="s">
        <v>40</v>
      </c>
      <c r="P1408" t="s">
        <v>40</v>
      </c>
      <c r="Q1408" t="s">
        <v>79</v>
      </c>
      <c r="R1408" s="1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 s="3">
        <v>70.900000000000006</v>
      </c>
      <c r="AE1408" s="3">
        <v>4911.3500000000004</v>
      </c>
      <c r="AF1408" s="3">
        <v>49.37</v>
      </c>
      <c r="AG1408" s="3">
        <v>0</v>
      </c>
      <c r="AH1408" s="3">
        <v>1863.88</v>
      </c>
      <c r="AI1408" s="3">
        <v>6725.86</v>
      </c>
      <c r="AJ1408" t="s">
        <v>47</v>
      </c>
      <c r="AK1408" t="s">
        <v>8234</v>
      </c>
      <c r="AL1408" t="s">
        <v>8234</v>
      </c>
      <c r="AM1408">
        <f>IF(Customers[[#This Row],[Customer Status]]="Churned",1,0)</f>
        <v>0</v>
      </c>
      <c r="AN1408" t="str">
        <f>IF(Customers[[#This Row],[Monthly Charge]]&gt;=_xlfn.PERCENTILE.INC(Customers[Monthly Charge],0.75),"High-value","Other")</f>
        <v>Other</v>
      </c>
    </row>
    <row r="1409" spans="1:40" x14ac:dyDescent="0.25">
      <c r="A1409" t="s">
        <v>2191</v>
      </c>
      <c r="B1409" t="s">
        <v>49</v>
      </c>
      <c r="C1409" s="1">
        <v>80</v>
      </c>
      <c r="D1409" t="s">
        <v>40</v>
      </c>
      <c r="E1409" s="1">
        <v>0</v>
      </c>
      <c r="F1409" t="s">
        <v>2103</v>
      </c>
      <c r="G1409">
        <v>94025</v>
      </c>
      <c r="H1409">
        <v>37.449551</v>
      </c>
      <c r="I1409">
        <v>-122.183762</v>
      </c>
      <c r="J1409" s="1">
        <v>2</v>
      </c>
      <c r="K1409" s="1">
        <v>7</v>
      </c>
      <c r="L1409" t="s">
        <v>42</v>
      </c>
      <c r="M1409" t="s">
        <v>40</v>
      </c>
      <c r="N1409" s="2">
        <v>21.37</v>
      </c>
      <c r="O1409" t="s">
        <v>40</v>
      </c>
      <c r="P1409" t="s">
        <v>40</v>
      </c>
      <c r="Q1409" t="s">
        <v>55</v>
      </c>
      <c r="R1409" s="1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 s="3">
        <v>-10</v>
      </c>
      <c r="AE1409" s="3">
        <v>533.04999999999995</v>
      </c>
      <c r="AF1409" s="3">
        <v>0</v>
      </c>
      <c r="AG1409" s="3">
        <v>0</v>
      </c>
      <c r="AH1409" s="3">
        <v>149.59</v>
      </c>
      <c r="AI1409" s="3">
        <v>682.64</v>
      </c>
      <c r="AJ1409" t="s">
        <v>47</v>
      </c>
      <c r="AK1409" t="s">
        <v>8234</v>
      </c>
      <c r="AL1409" t="s">
        <v>8234</v>
      </c>
      <c r="AM1409">
        <f>IF(Customers[[#This Row],[Customer Status]]="Churned",1,0)</f>
        <v>0</v>
      </c>
      <c r="AN1409" t="str">
        <f>IF(Customers[[#This Row],[Monthly Charge]]&gt;=_xlfn.PERCENTILE.INC(Customers[Monthly Charge],0.75),"High-value","Other")</f>
        <v>Other</v>
      </c>
    </row>
    <row r="1410" spans="1:40" x14ac:dyDescent="0.25">
      <c r="A1410" t="s">
        <v>2192</v>
      </c>
      <c r="B1410" t="s">
        <v>39</v>
      </c>
      <c r="C1410" s="1">
        <v>50</v>
      </c>
      <c r="D1410" t="s">
        <v>43</v>
      </c>
      <c r="E1410" s="1">
        <v>0</v>
      </c>
      <c r="F1410" t="s">
        <v>87</v>
      </c>
      <c r="G1410">
        <v>95843</v>
      </c>
      <c r="H1410">
        <v>38.715497999999997</v>
      </c>
      <c r="I1410">
        <v>-121.363411</v>
      </c>
      <c r="J1410" s="1">
        <v>0</v>
      </c>
      <c r="K1410" s="1">
        <v>6</v>
      </c>
      <c r="L1410" t="s">
        <v>42</v>
      </c>
      <c r="M1410" t="s">
        <v>40</v>
      </c>
      <c r="N1410" s="2">
        <v>39.36</v>
      </c>
      <c r="O1410" t="s">
        <v>43</v>
      </c>
      <c r="P1410" t="s">
        <v>40</v>
      </c>
      <c r="Q1410" t="s">
        <v>55</v>
      </c>
      <c r="R1410" s="1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 s="3">
        <v>69.25</v>
      </c>
      <c r="AE1410" s="3">
        <v>418.4</v>
      </c>
      <c r="AF1410" s="3">
        <v>0</v>
      </c>
      <c r="AG1410" s="3">
        <v>0</v>
      </c>
      <c r="AH1410" s="3">
        <v>236.16</v>
      </c>
      <c r="AI1410" s="3">
        <v>654.55999999999995</v>
      </c>
      <c r="AJ1410" t="s">
        <v>57</v>
      </c>
      <c r="AK1410" t="s">
        <v>58</v>
      </c>
      <c r="AL1410" t="s">
        <v>104</v>
      </c>
      <c r="AM1410">
        <f>IF(Customers[[#This Row],[Customer Status]]="Churned",1,0)</f>
        <v>1</v>
      </c>
      <c r="AN1410" t="str">
        <f>IF(Customers[[#This Row],[Monthly Charge]]&gt;=_xlfn.PERCENTILE.INC(Customers[Monthly Charge],0.75),"High-value","Other")</f>
        <v>Other</v>
      </c>
    </row>
    <row r="1411" spans="1:40" x14ac:dyDescent="0.25">
      <c r="A1411" t="s">
        <v>2193</v>
      </c>
      <c r="B1411" t="s">
        <v>39</v>
      </c>
      <c r="C1411" s="1">
        <v>78</v>
      </c>
      <c r="D1411" t="s">
        <v>43</v>
      </c>
      <c r="E1411" s="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 s="1">
        <v>0</v>
      </c>
      <c r="K1411" s="1">
        <v>41</v>
      </c>
      <c r="L1411" t="s">
        <v>76</v>
      </c>
      <c r="M1411" t="s">
        <v>40</v>
      </c>
      <c r="N1411" s="2">
        <v>6.33</v>
      </c>
      <c r="O1411" t="s">
        <v>40</v>
      </c>
      <c r="P1411" t="s">
        <v>40</v>
      </c>
      <c r="Q1411" t="s">
        <v>55</v>
      </c>
      <c r="R1411" s="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 s="3">
        <v>104.4</v>
      </c>
      <c r="AE1411" s="3">
        <v>4133.95</v>
      </c>
      <c r="AF1411" s="3">
        <v>0</v>
      </c>
      <c r="AG1411" s="3">
        <v>0</v>
      </c>
      <c r="AH1411" s="3">
        <v>259.52999999999997</v>
      </c>
      <c r="AI1411" s="3">
        <v>4393.4799999999996</v>
      </c>
      <c r="AJ1411" t="s">
        <v>47</v>
      </c>
      <c r="AK1411" t="s">
        <v>8234</v>
      </c>
      <c r="AL1411" t="s">
        <v>8234</v>
      </c>
      <c r="AM1411">
        <f>IF(Customers[[#This Row],[Customer Status]]="Churned",1,0)</f>
        <v>0</v>
      </c>
      <c r="AN1411" t="str">
        <f>IF(Customers[[#This Row],[Monthly Charge]]&gt;=_xlfn.PERCENTILE.INC(Customers[Monthly Charge],0.75),"High-value","Other")</f>
        <v>High-value</v>
      </c>
    </row>
    <row r="1412" spans="1:40" x14ac:dyDescent="0.25">
      <c r="A1412" t="s">
        <v>2194</v>
      </c>
      <c r="B1412" t="s">
        <v>49</v>
      </c>
      <c r="C1412" s="1">
        <v>54</v>
      </c>
      <c r="D1412" t="s">
        <v>43</v>
      </c>
      <c r="E1412" s="1">
        <v>0</v>
      </c>
      <c r="F1412" t="s">
        <v>2195</v>
      </c>
      <c r="G1412">
        <v>94806</v>
      </c>
      <c r="H1412">
        <v>37.980269</v>
      </c>
      <c r="I1412">
        <v>-122.342635</v>
      </c>
      <c r="J1412" s="1">
        <v>0</v>
      </c>
      <c r="K1412" s="1">
        <v>2</v>
      </c>
      <c r="L1412" t="s">
        <v>42</v>
      </c>
      <c r="M1412" t="s">
        <v>40</v>
      </c>
      <c r="N1412" s="2">
        <v>3.76</v>
      </c>
      <c r="O1412" t="s">
        <v>43</v>
      </c>
      <c r="P1412" t="s">
        <v>40</v>
      </c>
      <c r="Q1412" t="s">
        <v>55</v>
      </c>
      <c r="R1412" s="1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 s="3">
        <v>74.95</v>
      </c>
      <c r="AE1412" s="3">
        <v>151.75</v>
      </c>
      <c r="AF1412" s="3">
        <v>0</v>
      </c>
      <c r="AG1412" s="3">
        <v>0</v>
      </c>
      <c r="AH1412" s="3">
        <v>7.52</v>
      </c>
      <c r="AI1412" s="3">
        <v>159.27000000000001</v>
      </c>
      <c r="AJ1412" t="s">
        <v>98</v>
      </c>
      <c r="AK1412" t="s">
        <v>8234</v>
      </c>
      <c r="AL1412" t="s">
        <v>8234</v>
      </c>
      <c r="AM1412">
        <f>IF(Customers[[#This Row],[Customer Status]]="Churned",1,0)</f>
        <v>0</v>
      </c>
      <c r="AN1412" t="str">
        <f>IF(Customers[[#This Row],[Monthly Charge]]&gt;=_xlfn.PERCENTILE.INC(Customers[Monthly Charge],0.75),"High-value","Other")</f>
        <v>Other</v>
      </c>
    </row>
    <row r="1413" spans="1:40" x14ac:dyDescent="0.25">
      <c r="A1413" t="s">
        <v>2196</v>
      </c>
      <c r="B1413" t="s">
        <v>39</v>
      </c>
      <c r="C1413" s="1">
        <v>21</v>
      </c>
      <c r="D1413" t="s">
        <v>43</v>
      </c>
      <c r="E1413" s="1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 s="1">
        <v>0</v>
      </c>
      <c r="K1413" s="1">
        <v>1</v>
      </c>
      <c r="L1413" t="s">
        <v>54</v>
      </c>
      <c r="M1413" t="s">
        <v>40</v>
      </c>
      <c r="N1413" s="2">
        <v>32.729999999999997</v>
      </c>
      <c r="O1413" t="s">
        <v>40</v>
      </c>
      <c r="P1413" t="s">
        <v>43</v>
      </c>
      <c r="Q1413" t="s">
        <v>42</v>
      </c>
      <c r="R1413" s="1">
        <v>0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51</v>
      </c>
      <c r="AB1413" t="s">
        <v>43</v>
      </c>
      <c r="AC1413" t="s">
        <v>183</v>
      </c>
      <c r="AD1413" s="3">
        <v>25.4</v>
      </c>
      <c r="AE1413" s="3">
        <v>25.4</v>
      </c>
      <c r="AF1413" s="3">
        <v>0</v>
      </c>
      <c r="AG1413" s="3">
        <v>0</v>
      </c>
      <c r="AH1413" s="3">
        <v>32.729999999999997</v>
      </c>
      <c r="AI1413" s="3">
        <v>58.13</v>
      </c>
      <c r="AJ1413" t="s">
        <v>98</v>
      </c>
      <c r="AK1413" t="s">
        <v>8234</v>
      </c>
      <c r="AL1413" t="s">
        <v>8234</v>
      </c>
      <c r="AM1413">
        <f>IF(Customers[[#This Row],[Customer Status]]="Churned",1,0)</f>
        <v>0</v>
      </c>
      <c r="AN1413" t="str">
        <f>IF(Customers[[#This Row],[Monthly Charge]]&gt;=_xlfn.PERCENTILE.INC(Customers[Monthly Charge],0.75),"High-value","Other")</f>
        <v>Other</v>
      </c>
    </row>
    <row r="1414" spans="1:40" x14ac:dyDescent="0.25">
      <c r="A1414" t="s">
        <v>2198</v>
      </c>
      <c r="B1414" t="s">
        <v>49</v>
      </c>
      <c r="C1414" s="1">
        <v>25</v>
      </c>
      <c r="D1414" t="s">
        <v>43</v>
      </c>
      <c r="E1414" s="1">
        <v>0</v>
      </c>
      <c r="F1414" t="s">
        <v>2199</v>
      </c>
      <c r="G1414">
        <v>95641</v>
      </c>
      <c r="H1414">
        <v>38.154823</v>
      </c>
      <c r="I1414">
        <v>-121.601358</v>
      </c>
      <c r="J1414" s="1">
        <v>0</v>
      </c>
      <c r="K1414" s="1">
        <v>1</v>
      </c>
      <c r="L1414" t="s">
        <v>42</v>
      </c>
      <c r="M1414" t="s">
        <v>40</v>
      </c>
      <c r="N1414" s="2">
        <v>42.96</v>
      </c>
      <c r="O1414" t="s">
        <v>43</v>
      </c>
      <c r="P1414" t="s">
        <v>43</v>
      </c>
      <c r="Q1414" t="s">
        <v>42</v>
      </c>
      <c r="R1414" s="1">
        <v>0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51</v>
      </c>
      <c r="AB1414" t="s">
        <v>40</v>
      </c>
      <c r="AC1414" t="s">
        <v>46</v>
      </c>
      <c r="AD1414" s="3">
        <v>20.25</v>
      </c>
      <c r="AE1414" s="3">
        <v>20.25</v>
      </c>
      <c r="AF1414" s="3">
        <v>0</v>
      </c>
      <c r="AG1414" s="3">
        <v>0</v>
      </c>
      <c r="AH1414" s="3">
        <v>42.96</v>
      </c>
      <c r="AI1414" s="3">
        <v>63.21</v>
      </c>
      <c r="AJ1414" t="s">
        <v>98</v>
      </c>
      <c r="AK1414" t="s">
        <v>8234</v>
      </c>
      <c r="AL1414" t="s">
        <v>8234</v>
      </c>
      <c r="AM1414">
        <f>IF(Customers[[#This Row],[Customer Status]]="Churned",1,0)</f>
        <v>0</v>
      </c>
      <c r="AN1414" t="str">
        <f>IF(Customers[[#This Row],[Monthly Charge]]&gt;=_xlfn.PERCENTILE.INC(Customers[Monthly Charge],0.75),"High-value","Other")</f>
        <v>Other</v>
      </c>
    </row>
    <row r="1415" spans="1:40" x14ac:dyDescent="0.25">
      <c r="A1415" t="s">
        <v>2200</v>
      </c>
      <c r="B1415" t="s">
        <v>49</v>
      </c>
      <c r="C1415" s="1">
        <v>42</v>
      </c>
      <c r="D1415" t="s">
        <v>43</v>
      </c>
      <c r="E1415" s="1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 s="1">
        <v>0</v>
      </c>
      <c r="K1415" s="1">
        <v>3</v>
      </c>
      <c r="L1415" t="s">
        <v>54</v>
      </c>
      <c r="M1415" t="s">
        <v>40</v>
      </c>
      <c r="N1415" s="2">
        <v>12.66</v>
      </c>
      <c r="O1415" t="s">
        <v>43</v>
      </c>
      <c r="P1415" t="s">
        <v>40</v>
      </c>
      <c r="Q1415" t="s">
        <v>55</v>
      </c>
      <c r="R1415" s="1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 s="3">
        <v>107.95</v>
      </c>
      <c r="AE1415" s="3">
        <v>318.60000000000002</v>
      </c>
      <c r="AF1415" s="3">
        <v>0</v>
      </c>
      <c r="AG1415" s="3">
        <v>0</v>
      </c>
      <c r="AH1415" s="3">
        <v>37.979999999999997</v>
      </c>
      <c r="AI1415" s="3">
        <v>356.58</v>
      </c>
      <c r="AJ1415" t="s">
        <v>98</v>
      </c>
      <c r="AK1415" t="s">
        <v>8234</v>
      </c>
      <c r="AL1415" t="s">
        <v>8234</v>
      </c>
      <c r="AM1415">
        <f>IF(Customers[[#This Row],[Customer Status]]="Churned",1,0)</f>
        <v>0</v>
      </c>
      <c r="AN1415" t="str">
        <f>IF(Customers[[#This Row],[Monthly Charge]]&gt;=_xlfn.PERCENTILE.INC(Customers[Monthly Charge],0.75),"High-value","Other")</f>
        <v>High-value</v>
      </c>
    </row>
    <row r="1416" spans="1:40" x14ac:dyDescent="0.25">
      <c r="A1416" t="s">
        <v>2202</v>
      </c>
      <c r="B1416" t="s">
        <v>49</v>
      </c>
      <c r="C1416" s="1">
        <v>31</v>
      </c>
      <c r="D1416" t="s">
        <v>43</v>
      </c>
      <c r="E1416" s="1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 s="1">
        <v>0</v>
      </c>
      <c r="K1416" s="1">
        <v>1</v>
      </c>
      <c r="L1416" t="s">
        <v>54</v>
      </c>
      <c r="M1416" t="s">
        <v>40</v>
      </c>
      <c r="N1416" s="2">
        <v>11.73</v>
      </c>
      <c r="O1416" t="s">
        <v>43</v>
      </c>
      <c r="P1416" t="s">
        <v>40</v>
      </c>
      <c r="Q1416" t="s">
        <v>79</v>
      </c>
      <c r="R1416" s="1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 s="3">
        <v>45.6</v>
      </c>
      <c r="AE1416" s="3">
        <v>45.6</v>
      </c>
      <c r="AF1416" s="3">
        <v>0</v>
      </c>
      <c r="AG1416" s="3">
        <v>0</v>
      </c>
      <c r="AH1416" s="3">
        <v>11.73</v>
      </c>
      <c r="AI1416" s="3">
        <v>57.33</v>
      </c>
      <c r="AJ1416" t="s">
        <v>57</v>
      </c>
      <c r="AK1416" t="s">
        <v>58</v>
      </c>
      <c r="AL1416" t="s">
        <v>104</v>
      </c>
      <c r="AM1416">
        <f>IF(Customers[[#This Row],[Customer Status]]="Churned",1,0)</f>
        <v>1</v>
      </c>
      <c r="AN1416" t="str">
        <f>IF(Customers[[#This Row],[Monthly Charge]]&gt;=_xlfn.PERCENTILE.INC(Customers[Monthly Charge],0.75),"High-value","Other")</f>
        <v>Other</v>
      </c>
    </row>
    <row r="1417" spans="1:40" x14ac:dyDescent="0.25">
      <c r="A1417" t="s">
        <v>2203</v>
      </c>
      <c r="B1417" t="s">
        <v>49</v>
      </c>
      <c r="C1417" s="1">
        <v>25</v>
      </c>
      <c r="D1417" t="s">
        <v>40</v>
      </c>
      <c r="E1417" s="1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 s="1">
        <v>1</v>
      </c>
      <c r="K1417" s="1">
        <v>29</v>
      </c>
      <c r="L1417" t="s">
        <v>42</v>
      </c>
      <c r="M1417" t="s">
        <v>40</v>
      </c>
      <c r="N1417" s="2">
        <v>4</v>
      </c>
      <c r="O1417" t="s">
        <v>40</v>
      </c>
      <c r="P1417" t="s">
        <v>40</v>
      </c>
      <c r="Q1417" t="s">
        <v>55</v>
      </c>
      <c r="R1417" s="1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 s="3">
        <v>89.2</v>
      </c>
      <c r="AE1417" s="3">
        <v>2698.35</v>
      </c>
      <c r="AF1417" s="3">
        <v>0</v>
      </c>
      <c r="AG1417" s="3">
        <v>0</v>
      </c>
      <c r="AH1417" s="3">
        <v>116</v>
      </c>
      <c r="AI1417" s="3">
        <v>2814.35</v>
      </c>
      <c r="AJ1417" t="s">
        <v>57</v>
      </c>
      <c r="AK1417" t="s">
        <v>58</v>
      </c>
      <c r="AL1417" t="s">
        <v>104</v>
      </c>
      <c r="AM1417">
        <f>IF(Customers[[#This Row],[Customer Status]]="Churned",1,0)</f>
        <v>1</v>
      </c>
      <c r="AN1417" t="str">
        <f>IF(Customers[[#This Row],[Monthly Charge]]&gt;=_xlfn.PERCENTILE.INC(Customers[Monthly Charge],0.75),"High-value","Other")</f>
        <v>Other</v>
      </c>
    </row>
    <row r="1418" spans="1:40" x14ac:dyDescent="0.25">
      <c r="A1418" t="s">
        <v>2204</v>
      </c>
      <c r="B1418" t="s">
        <v>49</v>
      </c>
      <c r="C1418" s="1">
        <v>33</v>
      </c>
      <c r="D1418" t="s">
        <v>40</v>
      </c>
      <c r="E1418" s="1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 s="1">
        <v>1</v>
      </c>
      <c r="K1418" s="1">
        <v>17</v>
      </c>
      <c r="L1418" t="s">
        <v>62</v>
      </c>
      <c r="M1418" t="s">
        <v>40</v>
      </c>
      <c r="N1418" s="2">
        <v>28.83</v>
      </c>
      <c r="O1418" t="s">
        <v>43</v>
      </c>
      <c r="P1418" t="s">
        <v>40</v>
      </c>
      <c r="Q1418" t="s">
        <v>55</v>
      </c>
      <c r="R1418" s="1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 s="3">
        <v>96.65</v>
      </c>
      <c r="AE1418" s="3">
        <v>1588.25</v>
      </c>
      <c r="AF1418" s="3">
        <v>0</v>
      </c>
      <c r="AG1418" s="3">
        <v>0</v>
      </c>
      <c r="AH1418" s="3">
        <v>490.11</v>
      </c>
      <c r="AI1418" s="3">
        <v>2078.36</v>
      </c>
      <c r="AJ1418" t="s">
        <v>47</v>
      </c>
      <c r="AK1418" t="s">
        <v>8234</v>
      </c>
      <c r="AL1418" t="s">
        <v>8234</v>
      </c>
      <c r="AM1418">
        <f>IF(Customers[[#This Row],[Customer Status]]="Churned",1,0)</f>
        <v>0</v>
      </c>
      <c r="AN1418" t="str">
        <f>IF(Customers[[#This Row],[Monthly Charge]]&gt;=_xlfn.PERCENTILE.INC(Customers[Monthly Charge],0.75),"High-value","Other")</f>
        <v>High-value</v>
      </c>
    </row>
    <row r="1419" spans="1:40" x14ac:dyDescent="0.25">
      <c r="A1419" t="s">
        <v>2205</v>
      </c>
      <c r="B1419" t="s">
        <v>49</v>
      </c>
      <c r="C1419" s="1">
        <v>56</v>
      </c>
      <c r="D1419" t="s">
        <v>40</v>
      </c>
      <c r="E1419" s="1">
        <v>0</v>
      </c>
      <c r="F1419" t="s">
        <v>1704</v>
      </c>
      <c r="G1419">
        <v>93235</v>
      </c>
      <c r="H1419">
        <v>36.385818</v>
      </c>
      <c r="I1419">
        <v>-119.224243</v>
      </c>
      <c r="J1419" s="1">
        <v>3</v>
      </c>
      <c r="K1419" s="1">
        <v>37</v>
      </c>
      <c r="L1419" t="s">
        <v>42</v>
      </c>
      <c r="M1419" t="s">
        <v>40</v>
      </c>
      <c r="N1419" s="2">
        <v>2.15</v>
      </c>
      <c r="O1419" t="s">
        <v>43</v>
      </c>
      <c r="P1419" t="s">
        <v>43</v>
      </c>
      <c r="Q1419" t="s">
        <v>42</v>
      </c>
      <c r="R1419" s="1">
        <v>0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51</v>
      </c>
      <c r="AB1419" t="s">
        <v>43</v>
      </c>
      <c r="AC1419" t="s">
        <v>56</v>
      </c>
      <c r="AD1419" s="3">
        <v>20.350000000000001</v>
      </c>
      <c r="AE1419" s="3">
        <v>697.65</v>
      </c>
      <c r="AF1419" s="3">
        <v>45.07</v>
      </c>
      <c r="AG1419" s="3">
        <v>0</v>
      </c>
      <c r="AH1419" s="3">
        <v>79.55</v>
      </c>
      <c r="AI1419" s="3">
        <v>732.13</v>
      </c>
      <c r="AJ1419" t="s">
        <v>47</v>
      </c>
      <c r="AK1419" t="s">
        <v>8234</v>
      </c>
      <c r="AL1419" t="s">
        <v>8234</v>
      </c>
      <c r="AM1419">
        <f>IF(Customers[[#This Row],[Customer Status]]="Churned",1,0)</f>
        <v>0</v>
      </c>
      <c r="AN1419" t="str">
        <f>IF(Customers[[#This Row],[Monthly Charge]]&gt;=_xlfn.PERCENTILE.INC(Customers[Monthly Charge],0.75),"High-value","Other")</f>
        <v>Other</v>
      </c>
    </row>
    <row r="1420" spans="1:40" x14ac:dyDescent="0.25">
      <c r="A1420" t="s">
        <v>2206</v>
      </c>
      <c r="B1420" t="s">
        <v>39</v>
      </c>
      <c r="C1420" s="1">
        <v>60</v>
      </c>
      <c r="D1420" t="s">
        <v>40</v>
      </c>
      <c r="E1420" s="1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 s="1">
        <v>1</v>
      </c>
      <c r="K1420" s="1">
        <v>22</v>
      </c>
      <c r="L1420" t="s">
        <v>62</v>
      </c>
      <c r="M1420" t="s">
        <v>40</v>
      </c>
      <c r="N1420" s="2">
        <v>39.83</v>
      </c>
      <c r="O1420" t="s">
        <v>43</v>
      </c>
      <c r="P1420" t="s">
        <v>40</v>
      </c>
      <c r="Q1420" t="s">
        <v>44</v>
      </c>
      <c r="R1420" s="1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 s="3">
        <v>54.7</v>
      </c>
      <c r="AE1420" s="3">
        <v>1178.75</v>
      </c>
      <c r="AF1420" s="3">
        <v>0</v>
      </c>
      <c r="AG1420" s="3">
        <v>0</v>
      </c>
      <c r="AH1420" s="3">
        <v>876.26</v>
      </c>
      <c r="AI1420" s="3">
        <v>2055.0100000000002</v>
      </c>
      <c r="AJ1420" t="s">
        <v>47</v>
      </c>
      <c r="AK1420" t="s">
        <v>8234</v>
      </c>
      <c r="AL1420" t="s">
        <v>8234</v>
      </c>
      <c r="AM1420">
        <f>IF(Customers[[#This Row],[Customer Status]]="Churned",1,0)</f>
        <v>0</v>
      </c>
      <c r="AN1420" t="str">
        <f>IF(Customers[[#This Row],[Monthly Charge]]&gt;=_xlfn.PERCENTILE.INC(Customers[Monthly Charge],0.75),"High-value","Other")</f>
        <v>Other</v>
      </c>
    </row>
    <row r="1421" spans="1:40" x14ac:dyDescent="0.25">
      <c r="A1421" t="s">
        <v>2207</v>
      </c>
      <c r="B1421" t="s">
        <v>39</v>
      </c>
      <c r="C1421" s="1">
        <v>63</v>
      </c>
      <c r="D1421" t="s">
        <v>43</v>
      </c>
      <c r="E1421" s="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 s="1">
        <v>0</v>
      </c>
      <c r="K1421" s="1">
        <v>68</v>
      </c>
      <c r="L1421" t="s">
        <v>42</v>
      </c>
      <c r="M1421" t="s">
        <v>40</v>
      </c>
      <c r="N1421" s="2">
        <v>21.82</v>
      </c>
      <c r="O1421" t="s">
        <v>40</v>
      </c>
      <c r="P1421" t="s">
        <v>40</v>
      </c>
      <c r="Q1421" t="s">
        <v>79</v>
      </c>
      <c r="R1421" s="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 s="3">
        <v>88.15</v>
      </c>
      <c r="AE1421" s="3">
        <v>6148.45</v>
      </c>
      <c r="AF1421" s="3">
        <v>36.29</v>
      </c>
      <c r="AG1421" s="3">
        <v>0</v>
      </c>
      <c r="AH1421" s="3">
        <v>1483.76</v>
      </c>
      <c r="AI1421" s="3">
        <v>7595.92</v>
      </c>
      <c r="AJ1421" t="s">
        <v>47</v>
      </c>
      <c r="AK1421" t="s">
        <v>8234</v>
      </c>
      <c r="AL1421" t="s">
        <v>8234</v>
      </c>
      <c r="AM1421">
        <f>IF(Customers[[#This Row],[Customer Status]]="Churned",1,0)</f>
        <v>0</v>
      </c>
      <c r="AN1421" t="str">
        <f>IF(Customers[[#This Row],[Monthly Charge]]&gt;=_xlfn.PERCENTILE.INC(Customers[Monthly Charge],0.75),"High-value","Other")</f>
        <v>Other</v>
      </c>
    </row>
    <row r="1422" spans="1:40" x14ac:dyDescent="0.25">
      <c r="A1422" t="s">
        <v>2208</v>
      </c>
      <c r="B1422" t="s">
        <v>39</v>
      </c>
      <c r="C1422" s="1">
        <v>56</v>
      </c>
      <c r="D1422" t="s">
        <v>40</v>
      </c>
      <c r="E1422" s="1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 s="1">
        <v>10</v>
      </c>
      <c r="K1422" s="1">
        <v>72</v>
      </c>
      <c r="L1422" t="s">
        <v>72</v>
      </c>
      <c r="M1422" t="s">
        <v>40</v>
      </c>
      <c r="N1422" s="2">
        <v>26.04</v>
      </c>
      <c r="O1422" t="s">
        <v>40</v>
      </c>
      <c r="P1422" t="s">
        <v>40</v>
      </c>
      <c r="Q1422" t="s">
        <v>44</v>
      </c>
      <c r="R1422" s="1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 s="3">
        <v>78.95</v>
      </c>
      <c r="AE1422" s="3">
        <v>5730.15</v>
      </c>
      <c r="AF1422" s="3">
        <v>0</v>
      </c>
      <c r="AG1422" s="3">
        <v>0</v>
      </c>
      <c r="AH1422" s="3">
        <v>1874.88</v>
      </c>
      <c r="AI1422" s="3">
        <v>7605.03</v>
      </c>
      <c r="AJ1422" t="s">
        <v>47</v>
      </c>
      <c r="AK1422" t="s">
        <v>8234</v>
      </c>
      <c r="AL1422" t="s">
        <v>8234</v>
      </c>
      <c r="AM1422">
        <f>IF(Customers[[#This Row],[Customer Status]]="Churned",1,0)</f>
        <v>0</v>
      </c>
      <c r="AN1422" t="str">
        <f>IF(Customers[[#This Row],[Monthly Charge]]&gt;=_xlfn.PERCENTILE.INC(Customers[Monthly Charge],0.75),"High-value","Other")</f>
        <v>Other</v>
      </c>
    </row>
    <row r="1423" spans="1:40" x14ac:dyDescent="0.25">
      <c r="A1423" t="s">
        <v>2210</v>
      </c>
      <c r="B1423" t="s">
        <v>39</v>
      </c>
      <c r="C1423" s="1">
        <v>57</v>
      </c>
      <c r="D1423" t="s">
        <v>40</v>
      </c>
      <c r="E1423" s="1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 s="1">
        <v>1</v>
      </c>
      <c r="K1423" s="1">
        <v>30</v>
      </c>
      <c r="L1423" t="s">
        <v>42</v>
      </c>
      <c r="M1423" t="s">
        <v>43</v>
      </c>
      <c r="N1423" s="2">
        <v>0</v>
      </c>
      <c r="O1423" t="s">
        <v>43</v>
      </c>
      <c r="P1423" t="s">
        <v>40</v>
      </c>
      <c r="Q1423" t="s">
        <v>79</v>
      </c>
      <c r="R1423" s="1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 s="3">
        <v>51.2</v>
      </c>
      <c r="AE1423" s="3">
        <v>1561.5</v>
      </c>
      <c r="AF1423" s="3">
        <v>0</v>
      </c>
      <c r="AG1423" s="3">
        <v>0</v>
      </c>
      <c r="AH1423" s="3">
        <v>0</v>
      </c>
      <c r="AI1423" s="3">
        <v>1561.5</v>
      </c>
      <c r="AJ1423" t="s">
        <v>57</v>
      </c>
      <c r="AK1423" t="s">
        <v>63</v>
      </c>
      <c r="AL1423" t="s">
        <v>67</v>
      </c>
      <c r="AM1423">
        <f>IF(Customers[[#This Row],[Customer Status]]="Churned",1,0)</f>
        <v>1</v>
      </c>
      <c r="AN1423" t="str">
        <f>IF(Customers[[#This Row],[Monthly Charge]]&gt;=_xlfn.PERCENTILE.INC(Customers[Monthly Charge],0.75),"High-value","Other")</f>
        <v>Other</v>
      </c>
    </row>
    <row r="1424" spans="1:40" x14ac:dyDescent="0.25">
      <c r="A1424" t="s">
        <v>2211</v>
      </c>
      <c r="B1424" t="s">
        <v>39</v>
      </c>
      <c r="C1424" s="1">
        <v>70</v>
      </c>
      <c r="D1424" t="s">
        <v>43</v>
      </c>
      <c r="E1424" s="1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 s="1">
        <v>0</v>
      </c>
      <c r="K1424" s="1">
        <v>31</v>
      </c>
      <c r="L1424" t="s">
        <v>42</v>
      </c>
      <c r="M1424" t="s">
        <v>40</v>
      </c>
      <c r="N1424" s="2">
        <v>15.43</v>
      </c>
      <c r="O1424" t="s">
        <v>40</v>
      </c>
      <c r="P1424" t="s">
        <v>40</v>
      </c>
      <c r="Q1424" t="s">
        <v>55</v>
      </c>
      <c r="R1424" s="1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 s="3">
        <v>73.900000000000006</v>
      </c>
      <c r="AE1424" s="3">
        <v>2217.15</v>
      </c>
      <c r="AF1424" s="3">
        <v>0</v>
      </c>
      <c r="AG1424" s="3">
        <v>0</v>
      </c>
      <c r="AH1424" s="3">
        <v>478.33</v>
      </c>
      <c r="AI1424" s="3">
        <v>2695.48</v>
      </c>
      <c r="AJ1424" t="s">
        <v>57</v>
      </c>
      <c r="AK1424" t="s">
        <v>121</v>
      </c>
      <c r="AL1424" t="s">
        <v>195</v>
      </c>
      <c r="AM1424">
        <f>IF(Customers[[#This Row],[Customer Status]]="Churned",1,0)</f>
        <v>1</v>
      </c>
      <c r="AN1424" t="str">
        <f>IF(Customers[[#This Row],[Monthly Charge]]&gt;=_xlfn.PERCENTILE.INC(Customers[Monthly Charge],0.75),"High-value","Other")</f>
        <v>Other</v>
      </c>
    </row>
    <row r="1425" spans="1:40" x14ac:dyDescent="0.25">
      <c r="A1425" t="s">
        <v>2213</v>
      </c>
      <c r="B1425" t="s">
        <v>39</v>
      </c>
      <c r="C1425" s="1">
        <v>40</v>
      </c>
      <c r="D1425" t="s">
        <v>40</v>
      </c>
      <c r="E1425" s="1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 s="1">
        <v>10</v>
      </c>
      <c r="K1425" s="1">
        <v>16</v>
      </c>
      <c r="L1425" t="s">
        <v>42</v>
      </c>
      <c r="M1425" t="s">
        <v>40</v>
      </c>
      <c r="N1425" s="2">
        <v>12.82</v>
      </c>
      <c r="O1425" t="s">
        <v>43</v>
      </c>
      <c r="P1425" t="s">
        <v>43</v>
      </c>
      <c r="Q1425" t="s">
        <v>42</v>
      </c>
      <c r="R1425" s="1">
        <v>0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51</v>
      </c>
      <c r="AB1425" t="s">
        <v>43</v>
      </c>
      <c r="AC1425" t="s">
        <v>46</v>
      </c>
      <c r="AD1425" s="3">
        <v>19.350000000000001</v>
      </c>
      <c r="AE1425" s="3">
        <v>275.89999999999998</v>
      </c>
      <c r="AF1425" s="3">
        <v>33.24</v>
      </c>
      <c r="AG1425" s="3">
        <v>0</v>
      </c>
      <c r="AH1425" s="3">
        <v>205.12</v>
      </c>
      <c r="AI1425" s="3">
        <v>447.78</v>
      </c>
      <c r="AJ1425" t="s">
        <v>47</v>
      </c>
      <c r="AK1425" t="s">
        <v>8234</v>
      </c>
      <c r="AL1425" t="s">
        <v>8234</v>
      </c>
      <c r="AM1425">
        <f>IF(Customers[[#This Row],[Customer Status]]="Churned",1,0)</f>
        <v>0</v>
      </c>
      <c r="AN1425" t="str">
        <f>IF(Customers[[#This Row],[Monthly Charge]]&gt;=_xlfn.PERCENTILE.INC(Customers[Monthly Charge],0.75),"High-value","Other")</f>
        <v>Other</v>
      </c>
    </row>
    <row r="1426" spans="1:40" x14ac:dyDescent="0.25">
      <c r="A1426" t="s">
        <v>2215</v>
      </c>
      <c r="B1426" t="s">
        <v>49</v>
      </c>
      <c r="C1426" s="1">
        <v>56</v>
      </c>
      <c r="D1426" t="s">
        <v>43</v>
      </c>
      <c r="E1426" s="1">
        <v>0</v>
      </c>
      <c r="F1426" t="s">
        <v>2216</v>
      </c>
      <c r="G1426">
        <v>95448</v>
      </c>
      <c r="H1426">
        <v>38.618347</v>
      </c>
      <c r="I1426">
        <v>-122.908422</v>
      </c>
      <c r="J1426" s="1">
        <v>0</v>
      </c>
      <c r="K1426" s="1">
        <v>65</v>
      </c>
      <c r="L1426" t="s">
        <v>42</v>
      </c>
      <c r="M1426" t="s">
        <v>40</v>
      </c>
      <c r="N1426" s="2">
        <v>4.9000000000000004</v>
      </c>
      <c r="O1426" t="s">
        <v>40</v>
      </c>
      <c r="P1426" t="s">
        <v>43</v>
      </c>
      <c r="Q1426" t="s">
        <v>42</v>
      </c>
      <c r="R1426" s="1">
        <v>0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73</v>
      </c>
      <c r="AB1426" t="s">
        <v>43</v>
      </c>
      <c r="AC1426" t="s">
        <v>46</v>
      </c>
      <c r="AD1426" s="3">
        <v>25.75</v>
      </c>
      <c r="AE1426" s="3">
        <v>1654.75</v>
      </c>
      <c r="AF1426" s="3">
        <v>41.74</v>
      </c>
      <c r="AG1426" s="3">
        <v>0</v>
      </c>
      <c r="AH1426" s="3">
        <v>318.5</v>
      </c>
      <c r="AI1426" s="3">
        <v>1931.51</v>
      </c>
      <c r="AJ1426" t="s">
        <v>47</v>
      </c>
      <c r="AK1426" t="s">
        <v>8234</v>
      </c>
      <c r="AL1426" t="s">
        <v>8234</v>
      </c>
      <c r="AM1426">
        <f>IF(Customers[[#This Row],[Customer Status]]="Churned",1,0)</f>
        <v>0</v>
      </c>
      <c r="AN1426" t="str">
        <f>IF(Customers[[#This Row],[Monthly Charge]]&gt;=_xlfn.PERCENTILE.INC(Customers[Monthly Charge],0.75),"High-value","Other")</f>
        <v>Other</v>
      </c>
    </row>
    <row r="1427" spans="1:40" x14ac:dyDescent="0.25">
      <c r="A1427" t="s">
        <v>2217</v>
      </c>
      <c r="B1427" t="s">
        <v>39</v>
      </c>
      <c r="C1427" s="1">
        <v>39</v>
      </c>
      <c r="D1427" t="s">
        <v>40</v>
      </c>
      <c r="E1427" s="1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 s="1">
        <v>1</v>
      </c>
      <c r="K1427" s="1">
        <v>5</v>
      </c>
      <c r="L1427" t="s">
        <v>42</v>
      </c>
      <c r="M1427" t="s">
        <v>40</v>
      </c>
      <c r="N1427" s="2">
        <v>14.9</v>
      </c>
      <c r="O1427" t="s">
        <v>40</v>
      </c>
      <c r="P1427" t="s">
        <v>40</v>
      </c>
      <c r="Q1427" t="s">
        <v>79</v>
      </c>
      <c r="R1427" s="1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 s="3">
        <v>67.95</v>
      </c>
      <c r="AE1427" s="3">
        <v>350.3</v>
      </c>
      <c r="AF1427" s="3">
        <v>0</v>
      </c>
      <c r="AG1427" s="3">
        <v>20</v>
      </c>
      <c r="AH1427" s="3">
        <v>74.5</v>
      </c>
      <c r="AI1427" s="3">
        <v>444.8</v>
      </c>
      <c r="AJ1427" t="s">
        <v>57</v>
      </c>
      <c r="AK1427" t="s">
        <v>117</v>
      </c>
      <c r="AL1427" t="s">
        <v>466</v>
      </c>
      <c r="AM1427">
        <f>IF(Customers[[#This Row],[Customer Status]]="Churned",1,0)</f>
        <v>1</v>
      </c>
      <c r="AN1427" t="str">
        <f>IF(Customers[[#This Row],[Monthly Charge]]&gt;=_xlfn.PERCENTILE.INC(Customers[Monthly Charge],0.75),"High-value","Other")</f>
        <v>Other</v>
      </c>
    </row>
    <row r="1428" spans="1:40" x14ac:dyDescent="0.25">
      <c r="A1428" t="s">
        <v>2219</v>
      </c>
      <c r="B1428" t="s">
        <v>39</v>
      </c>
      <c r="C1428" s="1">
        <v>50</v>
      </c>
      <c r="D1428" t="s">
        <v>43</v>
      </c>
      <c r="E1428" s="1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 s="1">
        <v>0</v>
      </c>
      <c r="K1428" s="1">
        <v>55</v>
      </c>
      <c r="L1428" t="s">
        <v>42</v>
      </c>
      <c r="M1428" t="s">
        <v>40</v>
      </c>
      <c r="N1428" s="2">
        <v>8.93</v>
      </c>
      <c r="O1428" t="s">
        <v>40</v>
      </c>
      <c r="P1428" t="s">
        <v>40</v>
      </c>
      <c r="Q1428" t="s">
        <v>55</v>
      </c>
      <c r="R1428" s="1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 s="3">
        <v>73.099999999999994</v>
      </c>
      <c r="AE1428" s="3">
        <v>4144.8999999999996</v>
      </c>
      <c r="AF1428" s="3">
        <v>0</v>
      </c>
      <c r="AG1428" s="3">
        <v>0</v>
      </c>
      <c r="AH1428" s="3">
        <v>491.15</v>
      </c>
      <c r="AI1428" s="3">
        <v>4636.05</v>
      </c>
      <c r="AJ1428" t="s">
        <v>47</v>
      </c>
      <c r="AK1428" t="s">
        <v>8234</v>
      </c>
      <c r="AL1428" t="s">
        <v>8234</v>
      </c>
      <c r="AM1428">
        <f>IF(Customers[[#This Row],[Customer Status]]="Churned",1,0)</f>
        <v>0</v>
      </c>
      <c r="AN1428" t="str">
        <f>IF(Customers[[#This Row],[Monthly Charge]]&gt;=_xlfn.PERCENTILE.INC(Customers[Monthly Charge],0.75),"High-value","Other")</f>
        <v>Other</v>
      </c>
    </row>
    <row r="1429" spans="1:40" x14ac:dyDescent="0.25">
      <c r="A1429" t="s">
        <v>2220</v>
      </c>
      <c r="B1429" t="s">
        <v>49</v>
      </c>
      <c r="C1429" s="1">
        <v>19</v>
      </c>
      <c r="D1429" t="s">
        <v>43</v>
      </c>
      <c r="E1429" s="1">
        <v>0</v>
      </c>
      <c r="F1429" t="s">
        <v>1852</v>
      </c>
      <c r="G1429">
        <v>92253</v>
      </c>
      <c r="H1429">
        <v>33.695532</v>
      </c>
      <c r="I1429">
        <v>-116.310571</v>
      </c>
      <c r="J1429" s="1">
        <v>0</v>
      </c>
      <c r="K1429" s="1">
        <v>1</v>
      </c>
      <c r="L1429" t="s">
        <v>42</v>
      </c>
      <c r="M1429" t="s">
        <v>40</v>
      </c>
      <c r="N1429" s="2">
        <v>24.66</v>
      </c>
      <c r="O1429" t="s">
        <v>40</v>
      </c>
      <c r="P1429" t="s">
        <v>40</v>
      </c>
      <c r="Q1429" t="s">
        <v>79</v>
      </c>
      <c r="R1429" s="1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 s="3">
        <v>50.75</v>
      </c>
      <c r="AE1429" s="3">
        <v>50.75</v>
      </c>
      <c r="AF1429" s="3">
        <v>0</v>
      </c>
      <c r="AG1429" s="3">
        <v>0</v>
      </c>
      <c r="AH1429" s="3">
        <v>24.66</v>
      </c>
      <c r="AI1429" s="3">
        <v>75.41</v>
      </c>
      <c r="AJ1429" t="s">
        <v>98</v>
      </c>
      <c r="AK1429" t="s">
        <v>8234</v>
      </c>
      <c r="AL1429" t="s">
        <v>8234</v>
      </c>
      <c r="AM1429">
        <f>IF(Customers[[#This Row],[Customer Status]]="Churned",1,0)</f>
        <v>0</v>
      </c>
      <c r="AN1429" t="str">
        <f>IF(Customers[[#This Row],[Monthly Charge]]&gt;=_xlfn.PERCENTILE.INC(Customers[Monthly Charge],0.75),"High-value","Other")</f>
        <v>Other</v>
      </c>
    </row>
    <row r="1430" spans="1:40" x14ac:dyDescent="0.25">
      <c r="A1430" t="s">
        <v>2221</v>
      </c>
      <c r="B1430" t="s">
        <v>39</v>
      </c>
      <c r="C1430" s="1">
        <v>41</v>
      </c>
      <c r="D1430" t="s">
        <v>40</v>
      </c>
      <c r="E1430" s="1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 s="1">
        <v>1</v>
      </c>
      <c r="K1430" s="1">
        <v>33</v>
      </c>
      <c r="L1430" t="s">
        <v>42</v>
      </c>
      <c r="M1430" t="s">
        <v>40</v>
      </c>
      <c r="N1430" s="2">
        <v>10.34</v>
      </c>
      <c r="O1430" t="s">
        <v>40</v>
      </c>
      <c r="P1430" t="s">
        <v>40</v>
      </c>
      <c r="Q1430" t="s">
        <v>55</v>
      </c>
      <c r="R1430" s="1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 s="3">
        <v>95</v>
      </c>
      <c r="AE1430" s="3">
        <v>3008.15</v>
      </c>
      <c r="AF1430" s="3">
        <v>0</v>
      </c>
      <c r="AG1430" s="3">
        <v>60</v>
      </c>
      <c r="AH1430" s="3">
        <v>341.22</v>
      </c>
      <c r="AI1430" s="3">
        <v>3409.37</v>
      </c>
      <c r="AJ1430" t="s">
        <v>47</v>
      </c>
      <c r="AK1430" t="s">
        <v>8234</v>
      </c>
      <c r="AL1430" t="s">
        <v>8234</v>
      </c>
      <c r="AM1430">
        <f>IF(Customers[[#This Row],[Customer Status]]="Churned",1,0)</f>
        <v>0</v>
      </c>
      <c r="AN1430" t="str">
        <f>IF(Customers[[#This Row],[Monthly Charge]]&gt;=_xlfn.PERCENTILE.INC(Customers[Monthly Charge],0.75),"High-value","Other")</f>
        <v>High-value</v>
      </c>
    </row>
    <row r="1431" spans="1:40" x14ac:dyDescent="0.25">
      <c r="A1431" t="s">
        <v>2223</v>
      </c>
      <c r="B1431" t="s">
        <v>39</v>
      </c>
      <c r="C1431" s="1">
        <v>80</v>
      </c>
      <c r="D1431" t="s">
        <v>43</v>
      </c>
      <c r="E1431" s="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 s="1">
        <v>0</v>
      </c>
      <c r="K1431" s="1">
        <v>30</v>
      </c>
      <c r="L1431" t="s">
        <v>42</v>
      </c>
      <c r="M1431" t="s">
        <v>40</v>
      </c>
      <c r="N1431" s="2">
        <v>41.93</v>
      </c>
      <c r="O1431" t="s">
        <v>40</v>
      </c>
      <c r="P1431" t="s">
        <v>40</v>
      </c>
      <c r="Q1431" t="s">
        <v>55</v>
      </c>
      <c r="R1431" s="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 s="3">
        <v>104.1</v>
      </c>
      <c r="AE1431" s="3">
        <v>3121.1</v>
      </c>
      <c r="AF1431" s="3">
        <v>0</v>
      </c>
      <c r="AG1431" s="3">
        <v>0</v>
      </c>
      <c r="AH1431" s="3">
        <v>1257.9000000000001</v>
      </c>
      <c r="AI1431" s="3">
        <v>4379</v>
      </c>
      <c r="AJ1431" t="s">
        <v>47</v>
      </c>
      <c r="AK1431" t="s">
        <v>8234</v>
      </c>
      <c r="AL1431" t="s">
        <v>8234</v>
      </c>
      <c r="AM1431">
        <f>IF(Customers[[#This Row],[Customer Status]]="Churned",1,0)</f>
        <v>0</v>
      </c>
      <c r="AN1431" t="str">
        <f>IF(Customers[[#This Row],[Monthly Charge]]&gt;=_xlfn.PERCENTILE.INC(Customers[Monthly Charge],0.75),"High-value","Other")</f>
        <v>High-value</v>
      </c>
    </row>
    <row r="1432" spans="1:40" x14ac:dyDescent="0.25">
      <c r="A1432" t="s">
        <v>2225</v>
      </c>
      <c r="B1432" t="s">
        <v>49</v>
      </c>
      <c r="C1432" s="1">
        <v>49</v>
      </c>
      <c r="D1432" t="s">
        <v>40</v>
      </c>
      <c r="E1432" s="1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 s="1">
        <v>7</v>
      </c>
      <c r="K1432" s="1">
        <v>25</v>
      </c>
      <c r="L1432" t="s">
        <v>129</v>
      </c>
      <c r="M1432" t="s">
        <v>40</v>
      </c>
      <c r="N1432" s="2">
        <v>11.6</v>
      </c>
      <c r="O1432" t="s">
        <v>40</v>
      </c>
      <c r="P1432" t="s">
        <v>40</v>
      </c>
      <c r="Q1432" t="s">
        <v>79</v>
      </c>
      <c r="R1432" s="1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 s="3">
        <v>55.55</v>
      </c>
      <c r="AE1432" s="3">
        <v>1405.3</v>
      </c>
      <c r="AF1432" s="3">
        <v>0</v>
      </c>
      <c r="AG1432" s="3">
        <v>0</v>
      </c>
      <c r="AH1432" s="3">
        <v>290</v>
      </c>
      <c r="AI1432" s="3">
        <v>1695.3</v>
      </c>
      <c r="AJ1432" t="s">
        <v>47</v>
      </c>
      <c r="AK1432" t="s">
        <v>8234</v>
      </c>
      <c r="AL1432" t="s">
        <v>8234</v>
      </c>
      <c r="AM1432">
        <f>IF(Customers[[#This Row],[Customer Status]]="Churned",1,0)</f>
        <v>0</v>
      </c>
      <c r="AN1432" t="str">
        <f>IF(Customers[[#This Row],[Monthly Charge]]&gt;=_xlfn.PERCENTILE.INC(Customers[Monthly Charge],0.75),"High-value","Other")</f>
        <v>Other</v>
      </c>
    </row>
    <row r="1433" spans="1:40" x14ac:dyDescent="0.25">
      <c r="A1433" t="s">
        <v>2226</v>
      </c>
      <c r="B1433" t="s">
        <v>49</v>
      </c>
      <c r="C1433" s="1">
        <v>29</v>
      </c>
      <c r="D1433" t="s">
        <v>43</v>
      </c>
      <c r="E1433" s="1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 s="1">
        <v>0</v>
      </c>
      <c r="K1433" s="1">
        <v>3</v>
      </c>
      <c r="L1433" t="s">
        <v>42</v>
      </c>
      <c r="M1433" t="s">
        <v>43</v>
      </c>
      <c r="N1433" s="2">
        <v>0</v>
      </c>
      <c r="O1433" t="s">
        <v>43</v>
      </c>
      <c r="P1433" t="s">
        <v>40</v>
      </c>
      <c r="Q1433" t="s">
        <v>79</v>
      </c>
      <c r="R1433" s="1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 s="3">
        <v>35.450000000000003</v>
      </c>
      <c r="AE1433" s="3">
        <v>106.85</v>
      </c>
      <c r="AF1433" s="3">
        <v>0</v>
      </c>
      <c r="AG1433" s="3">
        <v>0</v>
      </c>
      <c r="AH1433" s="3">
        <v>0</v>
      </c>
      <c r="AI1433" s="3">
        <v>106.85</v>
      </c>
      <c r="AJ1433" t="s">
        <v>57</v>
      </c>
      <c r="AK1433" t="s">
        <v>109</v>
      </c>
      <c r="AL1433" t="s">
        <v>344</v>
      </c>
      <c r="AM1433">
        <f>IF(Customers[[#This Row],[Customer Status]]="Churned",1,0)</f>
        <v>1</v>
      </c>
      <c r="AN1433" t="str">
        <f>IF(Customers[[#This Row],[Monthly Charge]]&gt;=_xlfn.PERCENTILE.INC(Customers[Monthly Charge],0.75),"High-value","Other")</f>
        <v>Other</v>
      </c>
    </row>
    <row r="1434" spans="1:40" x14ac:dyDescent="0.25">
      <c r="A1434" t="s">
        <v>2228</v>
      </c>
      <c r="B1434" t="s">
        <v>39</v>
      </c>
      <c r="C1434" s="1">
        <v>42</v>
      </c>
      <c r="D1434" t="s">
        <v>43</v>
      </c>
      <c r="E1434" s="1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 s="1">
        <v>0</v>
      </c>
      <c r="K1434" s="1">
        <v>4</v>
      </c>
      <c r="L1434" t="s">
        <v>42</v>
      </c>
      <c r="M1434" t="s">
        <v>40</v>
      </c>
      <c r="N1434" s="2">
        <v>9.81</v>
      </c>
      <c r="O1434" t="s">
        <v>43</v>
      </c>
      <c r="P1434" t="s">
        <v>40</v>
      </c>
      <c r="Q1434" t="s">
        <v>79</v>
      </c>
      <c r="R1434" s="1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 s="3">
        <v>50.7</v>
      </c>
      <c r="AE1434" s="3">
        <v>151.30000000000001</v>
      </c>
      <c r="AF1434" s="3">
        <v>0</v>
      </c>
      <c r="AG1434" s="3">
        <v>0</v>
      </c>
      <c r="AH1434" s="3">
        <v>39.24</v>
      </c>
      <c r="AI1434" s="3">
        <v>190.54</v>
      </c>
      <c r="AJ1434" t="s">
        <v>57</v>
      </c>
      <c r="AK1434" t="s">
        <v>109</v>
      </c>
      <c r="AL1434" t="s">
        <v>110</v>
      </c>
      <c r="AM1434">
        <f>IF(Customers[[#This Row],[Customer Status]]="Churned",1,0)</f>
        <v>1</v>
      </c>
      <c r="AN1434" t="str">
        <f>IF(Customers[[#This Row],[Monthly Charge]]&gt;=_xlfn.PERCENTILE.INC(Customers[Monthly Charge],0.75),"High-value","Other")</f>
        <v>Other</v>
      </c>
    </row>
    <row r="1435" spans="1:40" x14ac:dyDescent="0.25">
      <c r="A1435" t="s">
        <v>2229</v>
      </c>
      <c r="B1435" t="s">
        <v>49</v>
      </c>
      <c r="C1435" s="1">
        <v>31</v>
      </c>
      <c r="D1435" t="s">
        <v>43</v>
      </c>
      <c r="E1435" s="1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 s="1">
        <v>0</v>
      </c>
      <c r="K1435" s="1">
        <v>1</v>
      </c>
      <c r="L1435" t="s">
        <v>42</v>
      </c>
      <c r="M1435" t="s">
        <v>40</v>
      </c>
      <c r="N1435" s="2">
        <v>18.809999999999999</v>
      </c>
      <c r="O1435" t="s">
        <v>43</v>
      </c>
      <c r="P1435" t="s">
        <v>43</v>
      </c>
      <c r="Q1435" t="s">
        <v>42</v>
      </c>
      <c r="R1435" s="1">
        <v>0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51</v>
      </c>
      <c r="AB1435" t="s">
        <v>43</v>
      </c>
      <c r="AC1435" t="s">
        <v>46</v>
      </c>
      <c r="AD1435" s="3">
        <v>21.1</v>
      </c>
      <c r="AE1435" s="3">
        <v>21.1</v>
      </c>
      <c r="AF1435" s="3">
        <v>0</v>
      </c>
      <c r="AG1435" s="3">
        <v>0</v>
      </c>
      <c r="AH1435" s="3">
        <v>18.809999999999999</v>
      </c>
      <c r="AI1435" s="3">
        <v>39.909999999999997</v>
      </c>
      <c r="AJ1435" t="s">
        <v>98</v>
      </c>
      <c r="AK1435" t="s">
        <v>8234</v>
      </c>
      <c r="AL1435" t="s">
        <v>8234</v>
      </c>
      <c r="AM1435">
        <f>IF(Customers[[#This Row],[Customer Status]]="Churned",1,0)</f>
        <v>0</v>
      </c>
      <c r="AN1435" t="str">
        <f>IF(Customers[[#This Row],[Monthly Charge]]&gt;=_xlfn.PERCENTILE.INC(Customers[Monthly Charge],0.75),"High-value","Other")</f>
        <v>Other</v>
      </c>
    </row>
    <row r="1436" spans="1:40" x14ac:dyDescent="0.25">
      <c r="A1436" t="s">
        <v>2230</v>
      </c>
      <c r="B1436" t="s">
        <v>39</v>
      </c>
      <c r="C1436" s="1">
        <v>57</v>
      </c>
      <c r="D1436" t="s">
        <v>43</v>
      </c>
      <c r="E1436" s="1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 s="1">
        <v>0</v>
      </c>
      <c r="K1436" s="1">
        <v>14</v>
      </c>
      <c r="L1436" t="s">
        <v>62</v>
      </c>
      <c r="M1436" t="s">
        <v>40</v>
      </c>
      <c r="N1436" s="2">
        <v>10.3</v>
      </c>
      <c r="O1436" t="s">
        <v>43</v>
      </c>
      <c r="P1436" t="s">
        <v>40</v>
      </c>
      <c r="Q1436" t="s">
        <v>55</v>
      </c>
      <c r="R1436" s="1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 s="3">
        <v>89.8</v>
      </c>
      <c r="AE1436" s="3">
        <v>1129.0999999999999</v>
      </c>
      <c r="AF1436" s="3">
        <v>0</v>
      </c>
      <c r="AG1436" s="3">
        <v>0</v>
      </c>
      <c r="AH1436" s="3">
        <v>144.19999999999999</v>
      </c>
      <c r="AI1436" s="3">
        <v>1273.3</v>
      </c>
      <c r="AJ1436" t="s">
        <v>57</v>
      </c>
      <c r="AK1436" t="s">
        <v>121</v>
      </c>
      <c r="AL1436" t="s">
        <v>195</v>
      </c>
      <c r="AM1436">
        <f>IF(Customers[[#This Row],[Customer Status]]="Churned",1,0)</f>
        <v>1</v>
      </c>
      <c r="AN1436" t="str">
        <f>IF(Customers[[#This Row],[Monthly Charge]]&gt;=_xlfn.PERCENTILE.INC(Customers[Monthly Charge],0.75),"High-value","Other")</f>
        <v>High-value</v>
      </c>
    </row>
    <row r="1437" spans="1:40" x14ac:dyDescent="0.25">
      <c r="A1437" t="s">
        <v>2232</v>
      </c>
      <c r="B1437" t="s">
        <v>49</v>
      </c>
      <c r="C1437" s="1">
        <v>52</v>
      </c>
      <c r="D1437" t="s">
        <v>43</v>
      </c>
      <c r="E1437" s="1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 s="1">
        <v>0</v>
      </c>
      <c r="K1437" s="1">
        <v>25</v>
      </c>
      <c r="L1437" t="s">
        <v>42</v>
      </c>
      <c r="M1437" t="s">
        <v>40</v>
      </c>
      <c r="N1437" s="2">
        <v>24.91</v>
      </c>
      <c r="O1437" t="s">
        <v>43</v>
      </c>
      <c r="P1437" t="s">
        <v>40</v>
      </c>
      <c r="Q1437" t="s">
        <v>55</v>
      </c>
      <c r="R1437" s="1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 s="3">
        <v>70.95</v>
      </c>
      <c r="AE1437" s="3">
        <v>1767.35</v>
      </c>
      <c r="AF1437" s="3">
        <v>0</v>
      </c>
      <c r="AG1437" s="3">
        <v>20</v>
      </c>
      <c r="AH1437" s="3">
        <v>622.75</v>
      </c>
      <c r="AI1437" s="3">
        <v>2410.1</v>
      </c>
      <c r="AJ1437" t="s">
        <v>57</v>
      </c>
      <c r="AK1437" t="s">
        <v>63</v>
      </c>
      <c r="AL1437" t="s">
        <v>64</v>
      </c>
      <c r="AM1437">
        <f>IF(Customers[[#This Row],[Customer Status]]="Churned",1,0)</f>
        <v>1</v>
      </c>
      <c r="AN1437" t="str">
        <f>IF(Customers[[#This Row],[Monthly Charge]]&gt;=_xlfn.PERCENTILE.INC(Customers[Monthly Charge],0.75),"High-value","Other")</f>
        <v>Other</v>
      </c>
    </row>
    <row r="1438" spans="1:40" x14ac:dyDescent="0.25">
      <c r="A1438" t="s">
        <v>2233</v>
      </c>
      <c r="B1438" t="s">
        <v>49</v>
      </c>
      <c r="C1438" s="1">
        <v>43</v>
      </c>
      <c r="D1438" t="s">
        <v>43</v>
      </c>
      <c r="E1438" s="1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 s="1">
        <v>0</v>
      </c>
      <c r="K1438" s="1">
        <v>25</v>
      </c>
      <c r="L1438" t="s">
        <v>129</v>
      </c>
      <c r="M1438" t="s">
        <v>40</v>
      </c>
      <c r="N1438" s="2">
        <v>17.64</v>
      </c>
      <c r="O1438" t="s">
        <v>43</v>
      </c>
      <c r="P1438" t="s">
        <v>43</v>
      </c>
      <c r="Q1438" t="s">
        <v>42</v>
      </c>
      <c r="R1438" s="1">
        <v>0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51</v>
      </c>
      <c r="AB1438" t="s">
        <v>40</v>
      </c>
      <c r="AC1438" t="s">
        <v>183</v>
      </c>
      <c r="AD1438" s="3">
        <v>20.149999999999999</v>
      </c>
      <c r="AE1438" s="3">
        <v>536.35</v>
      </c>
      <c r="AF1438" s="3">
        <v>0</v>
      </c>
      <c r="AG1438" s="3">
        <v>0</v>
      </c>
      <c r="AH1438" s="3">
        <v>441</v>
      </c>
      <c r="AI1438" s="3">
        <v>977.35</v>
      </c>
      <c r="AJ1438" t="s">
        <v>47</v>
      </c>
      <c r="AK1438" t="s">
        <v>8234</v>
      </c>
      <c r="AL1438" t="s">
        <v>8234</v>
      </c>
      <c r="AM1438">
        <f>IF(Customers[[#This Row],[Customer Status]]="Churned",1,0)</f>
        <v>0</v>
      </c>
      <c r="AN1438" t="str">
        <f>IF(Customers[[#This Row],[Monthly Charge]]&gt;=_xlfn.PERCENTILE.INC(Customers[Monthly Charge],0.75),"High-value","Other")</f>
        <v>Other</v>
      </c>
    </row>
    <row r="1439" spans="1:40" x14ac:dyDescent="0.25">
      <c r="A1439" t="s">
        <v>2234</v>
      </c>
      <c r="B1439" t="s">
        <v>39</v>
      </c>
      <c r="C1439" s="1">
        <v>23</v>
      </c>
      <c r="D1439" t="s">
        <v>40</v>
      </c>
      <c r="E1439" s="1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 s="1">
        <v>1</v>
      </c>
      <c r="K1439" s="1">
        <v>72</v>
      </c>
      <c r="L1439" t="s">
        <v>42</v>
      </c>
      <c r="M1439" t="s">
        <v>40</v>
      </c>
      <c r="N1439" s="2">
        <v>1.67</v>
      </c>
      <c r="O1439" t="s">
        <v>40</v>
      </c>
      <c r="P1439" t="s">
        <v>40</v>
      </c>
      <c r="Q1439" t="s">
        <v>55</v>
      </c>
      <c r="R1439" s="1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 s="3">
        <v>115.55</v>
      </c>
      <c r="AE1439" s="3">
        <v>8312.4</v>
      </c>
      <c r="AF1439" s="3">
        <v>0</v>
      </c>
      <c r="AG1439" s="3">
        <v>0</v>
      </c>
      <c r="AH1439" s="3">
        <v>120.24</v>
      </c>
      <c r="AI1439" s="3">
        <v>8432.64</v>
      </c>
      <c r="AJ1439" t="s">
        <v>47</v>
      </c>
      <c r="AK1439" t="s">
        <v>8234</v>
      </c>
      <c r="AL1439" t="s">
        <v>8234</v>
      </c>
      <c r="AM1439">
        <f>IF(Customers[[#This Row],[Customer Status]]="Churned",1,0)</f>
        <v>0</v>
      </c>
      <c r="AN1439" t="str">
        <f>IF(Customers[[#This Row],[Monthly Charge]]&gt;=_xlfn.PERCENTILE.INC(Customers[Monthly Charge],0.75),"High-value","Other")</f>
        <v>High-value</v>
      </c>
    </row>
    <row r="1440" spans="1:40" x14ac:dyDescent="0.25">
      <c r="A1440" t="s">
        <v>2236</v>
      </c>
      <c r="B1440" t="s">
        <v>49</v>
      </c>
      <c r="C1440" s="1">
        <v>60</v>
      </c>
      <c r="D1440" t="s">
        <v>43</v>
      </c>
      <c r="E1440" s="1">
        <v>0</v>
      </c>
      <c r="F1440" t="s">
        <v>322</v>
      </c>
      <c r="G1440">
        <v>95834</v>
      </c>
      <c r="H1440">
        <v>38.646208999999999</v>
      </c>
      <c r="I1440">
        <v>-121.52446</v>
      </c>
      <c r="J1440" s="1">
        <v>0</v>
      </c>
      <c r="K1440" s="1">
        <v>44</v>
      </c>
      <c r="L1440" t="s">
        <v>42</v>
      </c>
      <c r="M1440" t="s">
        <v>40</v>
      </c>
      <c r="N1440" s="2">
        <v>18.14</v>
      </c>
      <c r="O1440" t="s">
        <v>43</v>
      </c>
      <c r="P1440" t="s">
        <v>43</v>
      </c>
      <c r="Q1440" t="s">
        <v>42</v>
      </c>
      <c r="R1440" s="1">
        <v>0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45</v>
      </c>
      <c r="AB1440" t="s">
        <v>43</v>
      </c>
      <c r="AC1440" t="s">
        <v>46</v>
      </c>
      <c r="AD1440" s="3">
        <v>19.5</v>
      </c>
      <c r="AE1440" s="3">
        <v>835.5</v>
      </c>
      <c r="AF1440" s="3">
        <v>0</v>
      </c>
      <c r="AG1440" s="3">
        <v>0</v>
      </c>
      <c r="AH1440" s="3">
        <v>798.16</v>
      </c>
      <c r="AI1440" s="3">
        <v>1633.66</v>
      </c>
      <c r="AJ1440" t="s">
        <v>47</v>
      </c>
      <c r="AK1440" t="s">
        <v>8234</v>
      </c>
      <c r="AL1440" t="s">
        <v>8234</v>
      </c>
      <c r="AM1440">
        <f>IF(Customers[[#This Row],[Customer Status]]="Churned",1,0)</f>
        <v>0</v>
      </c>
      <c r="AN1440" t="str">
        <f>IF(Customers[[#This Row],[Monthly Charge]]&gt;=_xlfn.PERCENTILE.INC(Customers[Monthly Charge],0.75),"High-value","Other")</f>
        <v>Other</v>
      </c>
    </row>
    <row r="1441" spans="1:40" x14ac:dyDescent="0.25">
      <c r="A1441" t="s">
        <v>2237</v>
      </c>
      <c r="B1441" t="s">
        <v>39</v>
      </c>
      <c r="C1441" s="1">
        <v>44</v>
      </c>
      <c r="D1441" t="s">
        <v>43</v>
      </c>
      <c r="E1441" s="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 s="1">
        <v>0</v>
      </c>
      <c r="K1441" s="1">
        <v>18</v>
      </c>
      <c r="L1441" t="s">
        <v>62</v>
      </c>
      <c r="M1441" t="s">
        <v>40</v>
      </c>
      <c r="N1441" s="2">
        <v>15.01</v>
      </c>
      <c r="O1441" t="s">
        <v>43</v>
      </c>
      <c r="P1441" t="s">
        <v>40</v>
      </c>
      <c r="Q1441" t="s">
        <v>55</v>
      </c>
      <c r="R1441" s="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 s="3">
        <v>75.400000000000006</v>
      </c>
      <c r="AE1441" s="3">
        <v>1380.4</v>
      </c>
      <c r="AF1441" s="3">
        <v>0</v>
      </c>
      <c r="AG1441" s="3">
        <v>0</v>
      </c>
      <c r="AH1441" s="3">
        <v>270.18</v>
      </c>
      <c r="AI1441" s="3">
        <v>1650.58</v>
      </c>
      <c r="AJ1441" t="s">
        <v>47</v>
      </c>
      <c r="AK1441" t="s">
        <v>8234</v>
      </c>
      <c r="AL1441" t="s">
        <v>8234</v>
      </c>
      <c r="AM1441">
        <f>IF(Customers[[#This Row],[Customer Status]]="Churned",1,0)</f>
        <v>0</v>
      </c>
      <c r="AN1441" t="str">
        <f>IF(Customers[[#This Row],[Monthly Charge]]&gt;=_xlfn.PERCENTILE.INC(Customers[Monthly Charge],0.75),"High-value","Other")</f>
        <v>Other</v>
      </c>
    </row>
    <row r="1442" spans="1:40" x14ac:dyDescent="0.25">
      <c r="A1442" t="s">
        <v>2238</v>
      </c>
      <c r="B1442" t="s">
        <v>39</v>
      </c>
      <c r="C1442" s="1">
        <v>66</v>
      </c>
      <c r="D1442" t="s">
        <v>43</v>
      </c>
      <c r="E1442" s="1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 s="1">
        <v>0</v>
      </c>
      <c r="K1442" s="1">
        <v>7</v>
      </c>
      <c r="L1442" t="s">
        <v>54</v>
      </c>
      <c r="M1442" t="s">
        <v>40</v>
      </c>
      <c r="N1442" s="2">
        <v>26.29</v>
      </c>
      <c r="O1442" t="s">
        <v>43</v>
      </c>
      <c r="P1442" t="s">
        <v>40</v>
      </c>
      <c r="Q1442" t="s">
        <v>55</v>
      </c>
      <c r="R1442" s="1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 s="3">
        <v>84.35</v>
      </c>
      <c r="AE1442" s="3">
        <v>609.65</v>
      </c>
      <c r="AF1442" s="3">
        <v>29.17</v>
      </c>
      <c r="AG1442" s="3">
        <v>10</v>
      </c>
      <c r="AH1442" s="3">
        <v>184.03</v>
      </c>
      <c r="AI1442" s="3">
        <v>774.51</v>
      </c>
      <c r="AJ1442" t="s">
        <v>47</v>
      </c>
      <c r="AK1442" t="s">
        <v>8234</v>
      </c>
      <c r="AL1442" t="s">
        <v>8234</v>
      </c>
      <c r="AM1442">
        <f>IF(Customers[[#This Row],[Customer Status]]="Churned",1,0)</f>
        <v>0</v>
      </c>
      <c r="AN1442" t="str">
        <f>IF(Customers[[#This Row],[Monthly Charge]]&gt;=_xlfn.PERCENTILE.INC(Customers[Monthly Charge],0.75),"High-value","Other")</f>
        <v>Other</v>
      </c>
    </row>
    <row r="1443" spans="1:40" x14ac:dyDescent="0.25">
      <c r="A1443" t="s">
        <v>2240</v>
      </c>
      <c r="B1443" t="s">
        <v>39</v>
      </c>
      <c r="C1443" s="1">
        <v>39</v>
      </c>
      <c r="D1443" t="s">
        <v>40</v>
      </c>
      <c r="E1443" s="1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 s="1">
        <v>9</v>
      </c>
      <c r="K1443" s="1">
        <v>59</v>
      </c>
      <c r="L1443" t="s">
        <v>42</v>
      </c>
      <c r="M1443" t="s">
        <v>40</v>
      </c>
      <c r="N1443" s="2">
        <v>24.81</v>
      </c>
      <c r="O1443" t="s">
        <v>40</v>
      </c>
      <c r="P1443" t="s">
        <v>40</v>
      </c>
      <c r="Q1443" t="s">
        <v>44</v>
      </c>
      <c r="R1443" s="1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 s="3">
        <v>72.099999999999994</v>
      </c>
      <c r="AE1443" s="3">
        <v>4194.8500000000004</v>
      </c>
      <c r="AF1443" s="3">
        <v>0</v>
      </c>
      <c r="AG1443" s="3">
        <v>0</v>
      </c>
      <c r="AH1443" s="3">
        <v>1463.79</v>
      </c>
      <c r="AI1443" s="3">
        <v>5658.64</v>
      </c>
      <c r="AJ1443" t="s">
        <v>47</v>
      </c>
      <c r="AK1443" t="s">
        <v>8234</v>
      </c>
      <c r="AL1443" t="s">
        <v>8234</v>
      </c>
      <c r="AM1443">
        <f>IF(Customers[[#This Row],[Customer Status]]="Churned",1,0)</f>
        <v>0</v>
      </c>
      <c r="AN1443" t="str">
        <f>IF(Customers[[#This Row],[Monthly Charge]]&gt;=_xlfn.PERCENTILE.INC(Customers[Monthly Charge],0.75),"High-value","Other")</f>
        <v>Other</v>
      </c>
    </row>
    <row r="1444" spans="1:40" x14ac:dyDescent="0.25">
      <c r="A1444" t="s">
        <v>2241</v>
      </c>
      <c r="B1444" t="s">
        <v>39</v>
      </c>
      <c r="C1444" s="1">
        <v>53</v>
      </c>
      <c r="D1444" t="s">
        <v>40</v>
      </c>
      <c r="E1444" s="1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 s="1">
        <v>7</v>
      </c>
      <c r="K1444" s="1">
        <v>70</v>
      </c>
      <c r="L1444" t="s">
        <v>42</v>
      </c>
      <c r="M1444" t="s">
        <v>40</v>
      </c>
      <c r="N1444" s="2">
        <v>9.2799999999999994</v>
      </c>
      <c r="O1444" t="s">
        <v>40</v>
      </c>
      <c r="P1444" t="s">
        <v>40</v>
      </c>
      <c r="Q1444" t="s">
        <v>79</v>
      </c>
      <c r="R1444" s="1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 s="3">
        <v>84.8</v>
      </c>
      <c r="AE1444" s="3">
        <v>5917.55</v>
      </c>
      <c r="AF1444" s="3">
        <v>0</v>
      </c>
      <c r="AG1444" s="3">
        <v>120</v>
      </c>
      <c r="AH1444" s="3">
        <v>649.6</v>
      </c>
      <c r="AI1444" s="3">
        <v>6687.15</v>
      </c>
      <c r="AJ1444" t="s">
        <v>47</v>
      </c>
      <c r="AK1444" t="s">
        <v>8234</v>
      </c>
      <c r="AL1444" t="s">
        <v>8234</v>
      </c>
      <c r="AM1444">
        <f>IF(Customers[[#This Row],[Customer Status]]="Churned",1,0)</f>
        <v>0</v>
      </c>
      <c r="AN1444" t="str">
        <f>IF(Customers[[#This Row],[Monthly Charge]]&gt;=_xlfn.PERCENTILE.INC(Customers[Monthly Charge],0.75),"High-value","Other")</f>
        <v>Other</v>
      </c>
    </row>
    <row r="1445" spans="1:40" x14ac:dyDescent="0.25">
      <c r="A1445" t="s">
        <v>2242</v>
      </c>
      <c r="B1445" t="s">
        <v>39</v>
      </c>
      <c r="C1445" s="1">
        <v>49</v>
      </c>
      <c r="D1445" t="s">
        <v>40</v>
      </c>
      <c r="E1445" s="1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 s="1">
        <v>5</v>
      </c>
      <c r="K1445" s="1">
        <v>40</v>
      </c>
      <c r="L1445" t="s">
        <v>42</v>
      </c>
      <c r="M1445" t="s">
        <v>40</v>
      </c>
      <c r="N1445" s="2">
        <v>49.22</v>
      </c>
      <c r="O1445" t="s">
        <v>40</v>
      </c>
      <c r="P1445" t="s">
        <v>43</v>
      </c>
      <c r="Q1445" t="s">
        <v>42</v>
      </c>
      <c r="R1445" s="1">
        <v>0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51</v>
      </c>
      <c r="AB1445" t="s">
        <v>40</v>
      </c>
      <c r="AC1445" t="s">
        <v>56</v>
      </c>
      <c r="AD1445" s="3">
        <v>26.2</v>
      </c>
      <c r="AE1445" s="3">
        <v>1077.5</v>
      </c>
      <c r="AF1445" s="3">
        <v>0</v>
      </c>
      <c r="AG1445" s="3">
        <v>0</v>
      </c>
      <c r="AH1445" s="3">
        <v>1968.8</v>
      </c>
      <c r="AI1445" s="3">
        <v>3046.3</v>
      </c>
      <c r="AJ1445" t="s">
        <v>47</v>
      </c>
      <c r="AK1445" t="s">
        <v>8234</v>
      </c>
      <c r="AL1445" t="s">
        <v>8234</v>
      </c>
      <c r="AM1445">
        <f>IF(Customers[[#This Row],[Customer Status]]="Churned",1,0)</f>
        <v>0</v>
      </c>
      <c r="AN1445" t="str">
        <f>IF(Customers[[#This Row],[Monthly Charge]]&gt;=_xlfn.PERCENTILE.INC(Customers[Monthly Charge],0.75),"High-value","Other")</f>
        <v>Other</v>
      </c>
    </row>
    <row r="1446" spans="1:40" x14ac:dyDescent="0.25">
      <c r="A1446" t="s">
        <v>2244</v>
      </c>
      <c r="B1446" t="s">
        <v>39</v>
      </c>
      <c r="C1446" s="1">
        <v>47</v>
      </c>
      <c r="D1446" t="s">
        <v>43</v>
      </c>
      <c r="E1446" s="1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 s="1">
        <v>0</v>
      </c>
      <c r="K1446" s="1">
        <v>34</v>
      </c>
      <c r="L1446" t="s">
        <v>42</v>
      </c>
      <c r="M1446" t="s">
        <v>40</v>
      </c>
      <c r="N1446" s="2">
        <v>32.94</v>
      </c>
      <c r="O1446" t="s">
        <v>43</v>
      </c>
      <c r="P1446" t="s">
        <v>40</v>
      </c>
      <c r="Q1446" t="s">
        <v>55</v>
      </c>
      <c r="R1446" s="1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 s="3">
        <v>105.35</v>
      </c>
      <c r="AE1446" s="3">
        <v>3688.6</v>
      </c>
      <c r="AF1446" s="3">
        <v>0</v>
      </c>
      <c r="AG1446" s="3">
        <v>110</v>
      </c>
      <c r="AH1446" s="3">
        <v>1119.96</v>
      </c>
      <c r="AI1446" s="3">
        <v>4918.5600000000004</v>
      </c>
      <c r="AJ1446" t="s">
        <v>47</v>
      </c>
      <c r="AK1446" t="s">
        <v>8234</v>
      </c>
      <c r="AL1446" t="s">
        <v>8234</v>
      </c>
      <c r="AM1446">
        <f>IF(Customers[[#This Row],[Customer Status]]="Churned",1,0)</f>
        <v>0</v>
      </c>
      <c r="AN1446" t="str">
        <f>IF(Customers[[#This Row],[Monthly Charge]]&gt;=_xlfn.PERCENTILE.INC(Customers[Monthly Charge],0.75),"High-value","Other")</f>
        <v>High-value</v>
      </c>
    </row>
    <row r="1447" spans="1:40" x14ac:dyDescent="0.25">
      <c r="A1447" t="s">
        <v>2245</v>
      </c>
      <c r="B1447" t="s">
        <v>39</v>
      </c>
      <c r="C1447" s="1">
        <v>37</v>
      </c>
      <c r="D1447" t="s">
        <v>43</v>
      </c>
      <c r="E1447" s="1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 s="1">
        <v>0</v>
      </c>
      <c r="K1447" s="1">
        <v>5</v>
      </c>
      <c r="L1447" t="s">
        <v>54</v>
      </c>
      <c r="M1447" t="s">
        <v>40</v>
      </c>
      <c r="N1447" s="2">
        <v>45.74</v>
      </c>
      <c r="O1447" t="s">
        <v>43</v>
      </c>
      <c r="P1447" t="s">
        <v>40</v>
      </c>
      <c r="Q1447" t="s">
        <v>55</v>
      </c>
      <c r="R1447" s="1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 s="3">
        <v>85.3</v>
      </c>
      <c r="AE1447" s="3">
        <v>420.45</v>
      </c>
      <c r="AF1447" s="3">
        <v>0</v>
      </c>
      <c r="AG1447" s="3">
        <v>10</v>
      </c>
      <c r="AH1447" s="3">
        <v>228.7</v>
      </c>
      <c r="AI1447" s="3">
        <v>659.15</v>
      </c>
      <c r="AJ1447" t="s">
        <v>47</v>
      </c>
      <c r="AK1447" t="s">
        <v>8234</v>
      </c>
      <c r="AL1447" t="s">
        <v>8234</v>
      </c>
      <c r="AM1447">
        <f>IF(Customers[[#This Row],[Customer Status]]="Churned",1,0)</f>
        <v>0</v>
      </c>
      <c r="AN1447" t="str">
        <f>IF(Customers[[#This Row],[Monthly Charge]]&gt;=_xlfn.PERCENTILE.INC(Customers[Monthly Charge],0.75),"High-value","Other")</f>
        <v>Other</v>
      </c>
    </row>
    <row r="1448" spans="1:40" x14ac:dyDescent="0.25">
      <c r="A1448" t="s">
        <v>2246</v>
      </c>
      <c r="B1448" t="s">
        <v>49</v>
      </c>
      <c r="C1448" s="1">
        <v>63</v>
      </c>
      <c r="D1448" t="s">
        <v>43</v>
      </c>
      <c r="E1448" s="1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 s="1">
        <v>0</v>
      </c>
      <c r="K1448" s="1">
        <v>1</v>
      </c>
      <c r="L1448" t="s">
        <v>54</v>
      </c>
      <c r="M1448" t="s">
        <v>40</v>
      </c>
      <c r="N1448" s="2">
        <v>14.12</v>
      </c>
      <c r="O1448" t="s">
        <v>43</v>
      </c>
      <c r="P1448" t="s">
        <v>40</v>
      </c>
      <c r="Q1448" t="s">
        <v>44</v>
      </c>
      <c r="R1448" s="1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 s="3">
        <v>45.65</v>
      </c>
      <c r="AE1448" s="3">
        <v>45.65</v>
      </c>
      <c r="AF1448" s="3">
        <v>0</v>
      </c>
      <c r="AG1448" s="3">
        <v>0</v>
      </c>
      <c r="AH1448" s="3">
        <v>14.12</v>
      </c>
      <c r="AI1448" s="3">
        <v>59.77</v>
      </c>
      <c r="AJ1448" t="s">
        <v>57</v>
      </c>
      <c r="AK1448" t="s">
        <v>58</v>
      </c>
      <c r="AL1448" t="s">
        <v>59</v>
      </c>
      <c r="AM1448">
        <f>IF(Customers[[#This Row],[Customer Status]]="Churned",1,0)</f>
        <v>1</v>
      </c>
      <c r="AN1448" t="str">
        <f>IF(Customers[[#This Row],[Monthly Charge]]&gt;=_xlfn.PERCENTILE.INC(Customers[Monthly Charge],0.75),"High-value","Other")</f>
        <v>Other</v>
      </c>
    </row>
    <row r="1449" spans="1:40" x14ac:dyDescent="0.25">
      <c r="A1449" t="s">
        <v>2247</v>
      </c>
      <c r="B1449" t="s">
        <v>49</v>
      </c>
      <c r="C1449" s="1">
        <v>39</v>
      </c>
      <c r="D1449" t="s">
        <v>40</v>
      </c>
      <c r="E1449" s="1">
        <v>2</v>
      </c>
      <c r="F1449" t="s">
        <v>989</v>
      </c>
      <c r="G1449">
        <v>92780</v>
      </c>
      <c r="H1449">
        <v>33.735802</v>
      </c>
      <c r="I1449">
        <v>-117.818805</v>
      </c>
      <c r="J1449" s="1">
        <v>1</v>
      </c>
      <c r="K1449" s="1">
        <v>68</v>
      </c>
      <c r="L1449" t="s">
        <v>72</v>
      </c>
      <c r="M1449" t="s">
        <v>43</v>
      </c>
      <c r="N1449" s="2">
        <v>0</v>
      </c>
      <c r="O1449" t="s">
        <v>43</v>
      </c>
      <c r="P1449" t="s">
        <v>40</v>
      </c>
      <c r="Q1449" t="s">
        <v>79</v>
      </c>
      <c r="R1449" s="1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 s="3">
        <v>44.8</v>
      </c>
      <c r="AE1449" s="3">
        <v>2983.65</v>
      </c>
      <c r="AF1449" s="3">
        <v>0</v>
      </c>
      <c r="AG1449" s="3">
        <v>0</v>
      </c>
      <c r="AH1449" s="3">
        <v>0</v>
      </c>
      <c r="AI1449" s="3">
        <v>2983.65</v>
      </c>
      <c r="AJ1449" t="s">
        <v>47</v>
      </c>
      <c r="AK1449" t="s">
        <v>8234</v>
      </c>
      <c r="AL1449" t="s">
        <v>8234</v>
      </c>
      <c r="AM1449">
        <f>IF(Customers[[#This Row],[Customer Status]]="Churned",1,0)</f>
        <v>0</v>
      </c>
      <c r="AN1449" t="str">
        <f>IF(Customers[[#This Row],[Monthly Charge]]&gt;=_xlfn.PERCENTILE.INC(Customers[Monthly Charge],0.75),"High-value","Other")</f>
        <v>Other</v>
      </c>
    </row>
    <row r="1450" spans="1:40" x14ac:dyDescent="0.25">
      <c r="A1450" t="s">
        <v>2248</v>
      </c>
      <c r="B1450" t="s">
        <v>39</v>
      </c>
      <c r="C1450" s="1">
        <v>40</v>
      </c>
      <c r="D1450" t="s">
        <v>40</v>
      </c>
      <c r="E1450" s="1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 s="1">
        <v>8</v>
      </c>
      <c r="K1450" s="1">
        <v>14</v>
      </c>
      <c r="L1450" t="s">
        <v>62</v>
      </c>
      <c r="M1450" t="s">
        <v>40</v>
      </c>
      <c r="N1450" s="2">
        <v>15.33</v>
      </c>
      <c r="O1450" t="s">
        <v>43</v>
      </c>
      <c r="P1450" t="s">
        <v>43</v>
      </c>
      <c r="Q1450" t="s">
        <v>42</v>
      </c>
      <c r="R1450" s="1">
        <v>0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73</v>
      </c>
      <c r="AB1450" t="s">
        <v>40</v>
      </c>
      <c r="AC1450" t="s">
        <v>46</v>
      </c>
      <c r="AD1450" s="3">
        <v>19.7</v>
      </c>
      <c r="AE1450" s="3">
        <v>263.64999999999998</v>
      </c>
      <c r="AF1450" s="3">
        <v>0</v>
      </c>
      <c r="AG1450" s="3">
        <v>0</v>
      </c>
      <c r="AH1450" s="3">
        <v>214.62</v>
      </c>
      <c r="AI1450" s="3">
        <v>478.27</v>
      </c>
      <c r="AJ1450" t="s">
        <v>47</v>
      </c>
      <c r="AK1450" t="s">
        <v>8234</v>
      </c>
      <c r="AL1450" t="s">
        <v>8234</v>
      </c>
      <c r="AM1450">
        <f>IF(Customers[[#This Row],[Customer Status]]="Churned",1,0)</f>
        <v>0</v>
      </c>
      <c r="AN1450" t="str">
        <f>IF(Customers[[#This Row],[Monthly Charge]]&gt;=_xlfn.PERCENTILE.INC(Customers[Monthly Charge],0.75),"High-value","Other")</f>
        <v>Other</v>
      </c>
    </row>
    <row r="1451" spans="1:40" x14ac:dyDescent="0.25">
      <c r="A1451" t="s">
        <v>2249</v>
      </c>
      <c r="B1451" t="s">
        <v>49</v>
      </c>
      <c r="C1451" s="1">
        <v>49</v>
      </c>
      <c r="D1451" t="s">
        <v>43</v>
      </c>
      <c r="E1451" s="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 s="1">
        <v>0</v>
      </c>
      <c r="K1451" s="1">
        <v>19</v>
      </c>
      <c r="L1451" t="s">
        <v>62</v>
      </c>
      <c r="M1451" t="s">
        <v>40</v>
      </c>
      <c r="N1451" s="2">
        <v>9.5500000000000007</v>
      </c>
      <c r="O1451" t="s">
        <v>43</v>
      </c>
      <c r="P1451" t="s">
        <v>40</v>
      </c>
      <c r="Q1451" t="s">
        <v>55</v>
      </c>
      <c r="R1451" s="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 s="3">
        <v>89.95</v>
      </c>
      <c r="AE1451" s="3">
        <v>1682.4</v>
      </c>
      <c r="AF1451" s="3">
        <v>29.64</v>
      </c>
      <c r="AG1451" s="3">
        <v>0</v>
      </c>
      <c r="AH1451" s="3">
        <v>181.45</v>
      </c>
      <c r="AI1451" s="3">
        <v>1834.21</v>
      </c>
      <c r="AJ1451" t="s">
        <v>47</v>
      </c>
      <c r="AK1451" t="s">
        <v>8234</v>
      </c>
      <c r="AL1451" t="s">
        <v>8234</v>
      </c>
      <c r="AM1451">
        <f>IF(Customers[[#This Row],[Customer Status]]="Churned",1,0)</f>
        <v>0</v>
      </c>
      <c r="AN1451" t="str">
        <f>IF(Customers[[#This Row],[Monthly Charge]]&gt;=_xlfn.PERCENTILE.INC(Customers[Monthly Charge],0.75),"High-value","Other")</f>
        <v>High-value</v>
      </c>
    </row>
    <row r="1452" spans="1:40" x14ac:dyDescent="0.25">
      <c r="A1452" t="s">
        <v>2250</v>
      </c>
      <c r="B1452" t="s">
        <v>39</v>
      </c>
      <c r="C1452" s="1">
        <v>51</v>
      </c>
      <c r="D1452" t="s">
        <v>43</v>
      </c>
      <c r="E1452" s="1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 s="1">
        <v>0</v>
      </c>
      <c r="K1452" s="1">
        <v>4</v>
      </c>
      <c r="L1452" t="s">
        <v>54</v>
      </c>
      <c r="M1452" t="s">
        <v>40</v>
      </c>
      <c r="N1452" s="2">
        <v>10.64</v>
      </c>
      <c r="O1452" t="s">
        <v>43</v>
      </c>
      <c r="P1452" t="s">
        <v>40</v>
      </c>
      <c r="Q1452" t="s">
        <v>79</v>
      </c>
      <c r="R1452" s="1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 s="3">
        <v>68.650000000000006</v>
      </c>
      <c r="AE1452" s="3">
        <v>261.25</v>
      </c>
      <c r="AF1452" s="3">
        <v>0</v>
      </c>
      <c r="AG1452" s="3">
        <v>0</v>
      </c>
      <c r="AH1452" s="3">
        <v>42.56</v>
      </c>
      <c r="AI1452" s="3">
        <v>303.81</v>
      </c>
      <c r="AJ1452" t="s">
        <v>57</v>
      </c>
      <c r="AK1452" t="s">
        <v>63</v>
      </c>
      <c r="AL1452" t="s">
        <v>591</v>
      </c>
      <c r="AM1452">
        <f>IF(Customers[[#This Row],[Customer Status]]="Churned",1,0)</f>
        <v>1</v>
      </c>
      <c r="AN1452" t="str">
        <f>IF(Customers[[#This Row],[Monthly Charge]]&gt;=_xlfn.PERCENTILE.INC(Customers[Monthly Charge],0.75),"High-value","Other")</f>
        <v>Other</v>
      </c>
    </row>
    <row r="1453" spans="1:40" x14ac:dyDescent="0.25">
      <c r="A1453" t="s">
        <v>2252</v>
      </c>
      <c r="B1453" t="s">
        <v>39</v>
      </c>
      <c r="C1453" s="1">
        <v>55</v>
      </c>
      <c r="D1453" t="s">
        <v>40</v>
      </c>
      <c r="E1453" s="1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 s="1">
        <v>1</v>
      </c>
      <c r="K1453" s="1">
        <v>67</v>
      </c>
      <c r="L1453" t="s">
        <v>42</v>
      </c>
      <c r="M1453" t="s">
        <v>40</v>
      </c>
      <c r="N1453" s="2">
        <v>35.340000000000003</v>
      </c>
      <c r="O1453" t="s">
        <v>40</v>
      </c>
      <c r="P1453" t="s">
        <v>43</v>
      </c>
      <c r="Q1453" t="s">
        <v>42</v>
      </c>
      <c r="R1453" s="1">
        <v>0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73</v>
      </c>
      <c r="AB1453" t="s">
        <v>40</v>
      </c>
      <c r="AC1453" t="s">
        <v>46</v>
      </c>
      <c r="AD1453" s="3">
        <v>25.25</v>
      </c>
      <c r="AE1453" s="3">
        <v>1733.15</v>
      </c>
      <c r="AF1453" s="3">
        <v>0</v>
      </c>
      <c r="AG1453" s="3">
        <v>0</v>
      </c>
      <c r="AH1453" s="3">
        <v>2367.7800000000002</v>
      </c>
      <c r="AI1453" s="3">
        <v>4100.93</v>
      </c>
      <c r="AJ1453" t="s">
        <v>47</v>
      </c>
      <c r="AK1453" t="s">
        <v>8234</v>
      </c>
      <c r="AL1453" t="s">
        <v>8234</v>
      </c>
      <c r="AM1453">
        <f>IF(Customers[[#This Row],[Customer Status]]="Churned",1,0)</f>
        <v>0</v>
      </c>
      <c r="AN1453" t="str">
        <f>IF(Customers[[#This Row],[Monthly Charge]]&gt;=_xlfn.PERCENTILE.INC(Customers[Monthly Charge],0.75),"High-value","Other")</f>
        <v>Other</v>
      </c>
    </row>
    <row r="1454" spans="1:40" x14ac:dyDescent="0.25">
      <c r="A1454" t="s">
        <v>2253</v>
      </c>
      <c r="B1454" t="s">
        <v>39</v>
      </c>
      <c r="C1454" s="1">
        <v>70</v>
      </c>
      <c r="D1454" t="s">
        <v>40</v>
      </c>
      <c r="E1454" s="1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 s="1">
        <v>1</v>
      </c>
      <c r="K1454" s="1">
        <v>50</v>
      </c>
      <c r="L1454" t="s">
        <v>76</v>
      </c>
      <c r="M1454" t="s">
        <v>40</v>
      </c>
      <c r="N1454" s="2">
        <v>9.18</v>
      </c>
      <c r="O1454" t="s">
        <v>40</v>
      </c>
      <c r="P1454" t="s">
        <v>40</v>
      </c>
      <c r="Q1454" t="s">
        <v>55</v>
      </c>
      <c r="R1454" s="1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 s="3">
        <v>108.75</v>
      </c>
      <c r="AE1454" s="3">
        <v>5431.9</v>
      </c>
      <c r="AF1454" s="3">
        <v>0</v>
      </c>
      <c r="AG1454" s="3">
        <v>0</v>
      </c>
      <c r="AH1454" s="3">
        <v>459</v>
      </c>
      <c r="AI1454" s="3">
        <v>5890.9</v>
      </c>
      <c r="AJ1454" t="s">
        <v>47</v>
      </c>
      <c r="AK1454" t="s">
        <v>8234</v>
      </c>
      <c r="AL1454" t="s">
        <v>8234</v>
      </c>
      <c r="AM1454">
        <f>IF(Customers[[#This Row],[Customer Status]]="Churned",1,0)</f>
        <v>0</v>
      </c>
      <c r="AN1454" t="str">
        <f>IF(Customers[[#This Row],[Monthly Charge]]&gt;=_xlfn.PERCENTILE.INC(Customers[Monthly Charge],0.75),"High-value","Other")</f>
        <v>High-value</v>
      </c>
    </row>
    <row r="1455" spans="1:40" x14ac:dyDescent="0.25">
      <c r="A1455" t="s">
        <v>2254</v>
      </c>
      <c r="B1455" t="s">
        <v>49</v>
      </c>
      <c r="C1455" s="1">
        <v>47</v>
      </c>
      <c r="D1455" t="s">
        <v>43</v>
      </c>
      <c r="E1455" s="1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 s="1">
        <v>0</v>
      </c>
      <c r="K1455" s="1">
        <v>43</v>
      </c>
      <c r="L1455" t="s">
        <v>42</v>
      </c>
      <c r="M1455" t="s">
        <v>43</v>
      </c>
      <c r="N1455" s="2">
        <v>0</v>
      </c>
      <c r="O1455" t="s">
        <v>43</v>
      </c>
      <c r="P1455" t="s">
        <v>40</v>
      </c>
      <c r="Q1455" t="s">
        <v>44</v>
      </c>
      <c r="R1455" s="1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 s="3">
        <v>35.200000000000003</v>
      </c>
      <c r="AE1455" s="3">
        <v>1463.7</v>
      </c>
      <c r="AF1455" s="3">
        <v>0</v>
      </c>
      <c r="AG1455" s="3">
        <v>0</v>
      </c>
      <c r="AH1455" s="3">
        <v>0</v>
      </c>
      <c r="AI1455" s="3">
        <v>1463.7</v>
      </c>
      <c r="AJ1455" t="s">
        <v>47</v>
      </c>
      <c r="AK1455" t="s">
        <v>8234</v>
      </c>
      <c r="AL1455" t="s">
        <v>8234</v>
      </c>
      <c r="AM1455">
        <f>IF(Customers[[#This Row],[Customer Status]]="Churned",1,0)</f>
        <v>0</v>
      </c>
      <c r="AN1455" t="str">
        <f>IF(Customers[[#This Row],[Monthly Charge]]&gt;=_xlfn.PERCENTILE.INC(Customers[Monthly Charge],0.75),"High-value","Other")</f>
        <v>Other</v>
      </c>
    </row>
    <row r="1456" spans="1:40" x14ac:dyDescent="0.25">
      <c r="A1456" t="s">
        <v>2255</v>
      </c>
      <c r="B1456" t="s">
        <v>49</v>
      </c>
      <c r="C1456" s="1">
        <v>33</v>
      </c>
      <c r="D1456" t="s">
        <v>40</v>
      </c>
      <c r="E1456" s="1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 s="1">
        <v>3</v>
      </c>
      <c r="K1456" s="1">
        <v>59</v>
      </c>
      <c r="L1456" t="s">
        <v>76</v>
      </c>
      <c r="M1456" t="s">
        <v>40</v>
      </c>
      <c r="N1456" s="2">
        <v>25.57</v>
      </c>
      <c r="O1456" t="s">
        <v>43</v>
      </c>
      <c r="P1456" t="s">
        <v>43</v>
      </c>
      <c r="Q1456" t="s">
        <v>42</v>
      </c>
      <c r="R1456" s="1">
        <v>0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73</v>
      </c>
      <c r="AB1456" t="s">
        <v>43</v>
      </c>
      <c r="AC1456" t="s">
        <v>46</v>
      </c>
      <c r="AD1456" s="3">
        <v>19.3</v>
      </c>
      <c r="AE1456" s="3">
        <v>1192.7</v>
      </c>
      <c r="AF1456" s="3">
        <v>0</v>
      </c>
      <c r="AG1456" s="3">
        <v>0</v>
      </c>
      <c r="AH1456" s="3">
        <v>1508.63</v>
      </c>
      <c r="AI1456" s="3">
        <v>2701.33</v>
      </c>
      <c r="AJ1456" t="s">
        <v>47</v>
      </c>
      <c r="AK1456" t="s">
        <v>8234</v>
      </c>
      <c r="AL1456" t="s">
        <v>8234</v>
      </c>
      <c r="AM1456">
        <f>IF(Customers[[#This Row],[Customer Status]]="Churned",1,0)</f>
        <v>0</v>
      </c>
      <c r="AN1456" t="str">
        <f>IF(Customers[[#This Row],[Monthly Charge]]&gt;=_xlfn.PERCENTILE.INC(Customers[Monthly Charge],0.75),"High-value","Other")</f>
        <v>Other</v>
      </c>
    </row>
    <row r="1457" spans="1:40" x14ac:dyDescent="0.25">
      <c r="A1457" t="s">
        <v>2257</v>
      </c>
      <c r="B1457" t="s">
        <v>49</v>
      </c>
      <c r="C1457" s="1">
        <v>31</v>
      </c>
      <c r="D1457" t="s">
        <v>43</v>
      </c>
      <c r="E1457" s="1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 s="1">
        <v>0</v>
      </c>
      <c r="K1457" s="1">
        <v>27</v>
      </c>
      <c r="L1457" t="s">
        <v>42</v>
      </c>
      <c r="M1457" t="s">
        <v>40</v>
      </c>
      <c r="N1457" s="2">
        <v>33.4</v>
      </c>
      <c r="O1457" t="s">
        <v>43</v>
      </c>
      <c r="P1457" t="s">
        <v>43</v>
      </c>
      <c r="Q1457" t="s">
        <v>42</v>
      </c>
      <c r="R1457" s="1">
        <v>0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45</v>
      </c>
      <c r="AB1457" t="s">
        <v>43</v>
      </c>
      <c r="AC1457" t="s">
        <v>56</v>
      </c>
      <c r="AD1457" s="3">
        <v>20.100000000000001</v>
      </c>
      <c r="AE1457" s="3">
        <v>562.6</v>
      </c>
      <c r="AF1457" s="3">
        <v>0</v>
      </c>
      <c r="AG1457" s="3">
        <v>0</v>
      </c>
      <c r="AH1457" s="3">
        <v>901.8</v>
      </c>
      <c r="AI1457" s="3">
        <v>1464.4</v>
      </c>
      <c r="AJ1457" t="s">
        <v>47</v>
      </c>
      <c r="AK1457" t="s">
        <v>8234</v>
      </c>
      <c r="AL1457" t="s">
        <v>8234</v>
      </c>
      <c r="AM1457">
        <f>IF(Customers[[#This Row],[Customer Status]]="Churned",1,0)</f>
        <v>0</v>
      </c>
      <c r="AN1457" t="str">
        <f>IF(Customers[[#This Row],[Monthly Charge]]&gt;=_xlfn.PERCENTILE.INC(Customers[Monthly Charge],0.75),"High-value","Other")</f>
        <v>Other</v>
      </c>
    </row>
    <row r="1458" spans="1:40" x14ac:dyDescent="0.25">
      <c r="A1458" t="s">
        <v>2258</v>
      </c>
      <c r="B1458" t="s">
        <v>39</v>
      </c>
      <c r="C1458" s="1">
        <v>21</v>
      </c>
      <c r="D1458" t="s">
        <v>40</v>
      </c>
      <c r="E1458" s="1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 s="1">
        <v>1</v>
      </c>
      <c r="K1458" s="1">
        <v>22</v>
      </c>
      <c r="L1458" t="s">
        <v>62</v>
      </c>
      <c r="M1458" t="s">
        <v>40</v>
      </c>
      <c r="N1458" s="2">
        <v>42.98</v>
      </c>
      <c r="O1458" t="s">
        <v>43</v>
      </c>
      <c r="P1458" t="s">
        <v>40</v>
      </c>
      <c r="Q1458" t="s">
        <v>79</v>
      </c>
      <c r="R1458" s="1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 s="3">
        <v>61.15</v>
      </c>
      <c r="AE1458" s="3">
        <v>1422.05</v>
      </c>
      <c r="AF1458" s="3">
        <v>0</v>
      </c>
      <c r="AG1458" s="3">
        <v>80</v>
      </c>
      <c r="AH1458" s="3">
        <v>945.56</v>
      </c>
      <c r="AI1458" s="3">
        <v>2447.61</v>
      </c>
      <c r="AJ1458" t="s">
        <v>57</v>
      </c>
      <c r="AK1458" t="s">
        <v>63</v>
      </c>
      <c r="AL1458" t="s">
        <v>433</v>
      </c>
      <c r="AM1458">
        <f>IF(Customers[[#This Row],[Customer Status]]="Churned",1,0)</f>
        <v>1</v>
      </c>
      <c r="AN1458" t="str">
        <f>IF(Customers[[#This Row],[Monthly Charge]]&gt;=_xlfn.PERCENTILE.INC(Customers[Monthly Charge],0.75),"High-value","Other")</f>
        <v>Other</v>
      </c>
    </row>
    <row r="1459" spans="1:40" x14ac:dyDescent="0.25">
      <c r="A1459" t="s">
        <v>2259</v>
      </c>
      <c r="B1459" t="s">
        <v>39</v>
      </c>
      <c r="C1459" s="1">
        <v>27</v>
      </c>
      <c r="D1459" t="s">
        <v>40</v>
      </c>
      <c r="E1459" s="1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 s="1">
        <v>4</v>
      </c>
      <c r="K1459" s="1">
        <v>40</v>
      </c>
      <c r="L1459" t="s">
        <v>76</v>
      </c>
      <c r="M1459" t="s">
        <v>40</v>
      </c>
      <c r="N1459" s="2">
        <v>42.1</v>
      </c>
      <c r="O1459" t="s">
        <v>40</v>
      </c>
      <c r="P1459" t="s">
        <v>40</v>
      </c>
      <c r="Q1459" t="s">
        <v>79</v>
      </c>
      <c r="R1459" s="1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 s="3">
        <v>63.9</v>
      </c>
      <c r="AE1459" s="3">
        <v>2635</v>
      </c>
      <c r="AF1459" s="3">
        <v>0</v>
      </c>
      <c r="AG1459" s="3">
        <v>0</v>
      </c>
      <c r="AH1459" s="3">
        <v>1684</v>
      </c>
      <c r="AI1459" s="3">
        <v>4319</v>
      </c>
      <c r="AJ1459" t="s">
        <v>47</v>
      </c>
      <c r="AK1459" t="s">
        <v>8234</v>
      </c>
      <c r="AL1459" t="s">
        <v>8234</v>
      </c>
      <c r="AM1459">
        <f>IF(Customers[[#This Row],[Customer Status]]="Churned",1,0)</f>
        <v>0</v>
      </c>
      <c r="AN1459" t="str">
        <f>IF(Customers[[#This Row],[Monthly Charge]]&gt;=_xlfn.PERCENTILE.INC(Customers[Monthly Charge],0.75),"High-value","Other")</f>
        <v>Other</v>
      </c>
    </row>
    <row r="1460" spans="1:40" x14ac:dyDescent="0.25">
      <c r="A1460" t="s">
        <v>2260</v>
      </c>
      <c r="B1460" t="s">
        <v>39</v>
      </c>
      <c r="C1460" s="1">
        <v>55</v>
      </c>
      <c r="D1460" t="s">
        <v>40</v>
      </c>
      <c r="E1460" s="1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 s="1">
        <v>1</v>
      </c>
      <c r="K1460" s="1">
        <v>37</v>
      </c>
      <c r="L1460" t="s">
        <v>42</v>
      </c>
      <c r="M1460" t="s">
        <v>40</v>
      </c>
      <c r="N1460" s="2">
        <v>30.16</v>
      </c>
      <c r="O1460" t="s">
        <v>40</v>
      </c>
      <c r="P1460" t="s">
        <v>40</v>
      </c>
      <c r="Q1460" t="s">
        <v>55</v>
      </c>
      <c r="R1460" s="1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 s="3">
        <v>99.2</v>
      </c>
      <c r="AE1460" s="3">
        <v>3754.6</v>
      </c>
      <c r="AF1460" s="3">
        <v>0</v>
      </c>
      <c r="AG1460" s="3">
        <v>0</v>
      </c>
      <c r="AH1460" s="3">
        <v>1115.92</v>
      </c>
      <c r="AI1460" s="3">
        <v>4870.5200000000004</v>
      </c>
      <c r="AJ1460" t="s">
        <v>57</v>
      </c>
      <c r="AK1460" t="s">
        <v>121</v>
      </c>
      <c r="AL1460" t="s">
        <v>195</v>
      </c>
      <c r="AM1460">
        <f>IF(Customers[[#This Row],[Customer Status]]="Churned",1,0)</f>
        <v>1</v>
      </c>
      <c r="AN1460" t="str">
        <f>IF(Customers[[#This Row],[Monthly Charge]]&gt;=_xlfn.PERCENTILE.INC(Customers[Monthly Charge],0.75),"High-value","Other")</f>
        <v>High-value</v>
      </c>
    </row>
    <row r="1461" spans="1:40" x14ac:dyDescent="0.25">
      <c r="A1461" t="s">
        <v>2261</v>
      </c>
      <c r="B1461" t="s">
        <v>39</v>
      </c>
      <c r="C1461" s="1">
        <v>42</v>
      </c>
      <c r="D1461" t="s">
        <v>43</v>
      </c>
      <c r="E1461" s="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 s="1">
        <v>0</v>
      </c>
      <c r="K1461" s="1">
        <v>15</v>
      </c>
      <c r="L1461" t="s">
        <v>62</v>
      </c>
      <c r="M1461" t="s">
        <v>40</v>
      </c>
      <c r="N1461" s="2">
        <v>42.83</v>
      </c>
      <c r="O1461" t="s">
        <v>40</v>
      </c>
      <c r="P1461" t="s">
        <v>40</v>
      </c>
      <c r="Q1461" t="s">
        <v>55</v>
      </c>
      <c r="R1461" s="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 s="3">
        <v>79.75</v>
      </c>
      <c r="AE1461" s="3">
        <v>1111.8499999999999</v>
      </c>
      <c r="AF1461" s="3">
        <v>0</v>
      </c>
      <c r="AG1461" s="3">
        <v>0</v>
      </c>
      <c r="AH1461" s="3">
        <v>642.45000000000005</v>
      </c>
      <c r="AI1461" s="3">
        <v>1754.3</v>
      </c>
      <c r="AJ1461" t="s">
        <v>57</v>
      </c>
      <c r="AK1461" t="s">
        <v>63</v>
      </c>
      <c r="AL1461" t="s">
        <v>101</v>
      </c>
      <c r="AM1461">
        <f>IF(Customers[[#This Row],[Customer Status]]="Churned",1,0)</f>
        <v>1</v>
      </c>
      <c r="AN1461" t="str">
        <f>IF(Customers[[#This Row],[Monthly Charge]]&gt;=_xlfn.PERCENTILE.INC(Customers[Monthly Charge],0.75),"High-value","Other")</f>
        <v>Other</v>
      </c>
    </row>
    <row r="1462" spans="1:40" x14ac:dyDescent="0.25">
      <c r="A1462" t="s">
        <v>2262</v>
      </c>
      <c r="B1462" t="s">
        <v>39</v>
      </c>
      <c r="C1462" s="1">
        <v>37</v>
      </c>
      <c r="D1462" t="s">
        <v>43</v>
      </c>
      <c r="E1462" s="1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 s="1">
        <v>0</v>
      </c>
      <c r="K1462" s="1">
        <v>28</v>
      </c>
      <c r="L1462" t="s">
        <v>42</v>
      </c>
      <c r="M1462" t="s">
        <v>40</v>
      </c>
      <c r="N1462" s="2">
        <v>3.25</v>
      </c>
      <c r="O1462" t="s">
        <v>40</v>
      </c>
      <c r="P1462" t="s">
        <v>40</v>
      </c>
      <c r="Q1462" t="s">
        <v>44</v>
      </c>
      <c r="R1462" s="1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 s="3">
        <v>54.9</v>
      </c>
      <c r="AE1462" s="3">
        <v>1505.15</v>
      </c>
      <c r="AF1462" s="3">
        <v>0</v>
      </c>
      <c r="AG1462" s="3">
        <v>0</v>
      </c>
      <c r="AH1462" s="3">
        <v>91</v>
      </c>
      <c r="AI1462" s="3">
        <v>1596.15</v>
      </c>
      <c r="AJ1462" t="s">
        <v>47</v>
      </c>
      <c r="AK1462" t="s">
        <v>8234</v>
      </c>
      <c r="AL1462" t="s">
        <v>8234</v>
      </c>
      <c r="AM1462">
        <f>IF(Customers[[#This Row],[Customer Status]]="Churned",1,0)</f>
        <v>0</v>
      </c>
      <c r="AN1462" t="str">
        <f>IF(Customers[[#This Row],[Monthly Charge]]&gt;=_xlfn.PERCENTILE.INC(Customers[Monthly Charge],0.75),"High-value","Other")</f>
        <v>Other</v>
      </c>
    </row>
    <row r="1463" spans="1:40" x14ac:dyDescent="0.25">
      <c r="A1463" t="s">
        <v>2264</v>
      </c>
      <c r="B1463" t="s">
        <v>49</v>
      </c>
      <c r="C1463" s="1">
        <v>20</v>
      </c>
      <c r="D1463" t="s">
        <v>40</v>
      </c>
      <c r="E1463" s="1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 s="1">
        <v>1</v>
      </c>
      <c r="K1463" s="1">
        <v>13</v>
      </c>
      <c r="L1463" t="s">
        <v>62</v>
      </c>
      <c r="M1463" t="s">
        <v>40</v>
      </c>
      <c r="N1463" s="2">
        <v>41.22</v>
      </c>
      <c r="O1463" t="s">
        <v>40</v>
      </c>
      <c r="P1463" t="s">
        <v>40</v>
      </c>
      <c r="Q1463" t="s">
        <v>44</v>
      </c>
      <c r="R1463" s="1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 s="3">
        <v>75.3</v>
      </c>
      <c r="AE1463" s="3">
        <v>989.45</v>
      </c>
      <c r="AF1463" s="3">
        <v>0</v>
      </c>
      <c r="AG1463" s="3">
        <v>0</v>
      </c>
      <c r="AH1463" s="3">
        <v>535.86</v>
      </c>
      <c r="AI1463" s="3">
        <v>1525.31</v>
      </c>
      <c r="AJ1463" t="s">
        <v>57</v>
      </c>
      <c r="AK1463" t="s">
        <v>63</v>
      </c>
      <c r="AL1463" t="s">
        <v>67</v>
      </c>
      <c r="AM1463">
        <f>IF(Customers[[#This Row],[Customer Status]]="Churned",1,0)</f>
        <v>1</v>
      </c>
      <c r="AN1463" t="str">
        <f>IF(Customers[[#This Row],[Monthly Charge]]&gt;=_xlfn.PERCENTILE.INC(Customers[Monthly Charge],0.75),"High-value","Other")</f>
        <v>Other</v>
      </c>
    </row>
    <row r="1464" spans="1:40" x14ac:dyDescent="0.25">
      <c r="A1464" t="s">
        <v>2265</v>
      </c>
      <c r="B1464" t="s">
        <v>49</v>
      </c>
      <c r="C1464" s="1">
        <v>26</v>
      </c>
      <c r="D1464" t="s">
        <v>43</v>
      </c>
      <c r="E1464" s="1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 s="1">
        <v>0</v>
      </c>
      <c r="K1464" s="1">
        <v>5</v>
      </c>
      <c r="L1464" t="s">
        <v>42</v>
      </c>
      <c r="M1464" t="s">
        <v>40</v>
      </c>
      <c r="N1464" s="2">
        <v>22.16</v>
      </c>
      <c r="O1464" t="s">
        <v>43</v>
      </c>
      <c r="P1464" t="s">
        <v>43</v>
      </c>
      <c r="Q1464" t="s">
        <v>42</v>
      </c>
      <c r="R1464" s="1">
        <v>0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51</v>
      </c>
      <c r="AB1464" t="s">
        <v>43</v>
      </c>
      <c r="AC1464" t="s">
        <v>46</v>
      </c>
      <c r="AD1464" s="3">
        <v>20.05</v>
      </c>
      <c r="AE1464" s="3">
        <v>95.55</v>
      </c>
      <c r="AF1464" s="3">
        <v>0</v>
      </c>
      <c r="AG1464" s="3">
        <v>0</v>
      </c>
      <c r="AH1464" s="3">
        <v>110.8</v>
      </c>
      <c r="AI1464" s="3">
        <v>206.35</v>
      </c>
      <c r="AJ1464" t="s">
        <v>47</v>
      </c>
      <c r="AK1464" t="s">
        <v>8234</v>
      </c>
      <c r="AL1464" t="s">
        <v>8234</v>
      </c>
      <c r="AM1464">
        <f>IF(Customers[[#This Row],[Customer Status]]="Churned",1,0)</f>
        <v>0</v>
      </c>
      <c r="AN1464" t="str">
        <f>IF(Customers[[#This Row],[Monthly Charge]]&gt;=_xlfn.PERCENTILE.INC(Customers[Monthly Charge],0.75),"High-value","Other")</f>
        <v>Other</v>
      </c>
    </row>
    <row r="1465" spans="1:40" x14ac:dyDescent="0.25">
      <c r="A1465" t="s">
        <v>2267</v>
      </c>
      <c r="B1465" t="s">
        <v>49</v>
      </c>
      <c r="C1465" s="1">
        <v>25</v>
      </c>
      <c r="D1465" t="s">
        <v>40</v>
      </c>
      <c r="E1465" s="1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 s="1">
        <v>1</v>
      </c>
      <c r="K1465" s="1">
        <v>54</v>
      </c>
      <c r="L1465" t="s">
        <v>76</v>
      </c>
      <c r="M1465" t="s">
        <v>40</v>
      </c>
      <c r="N1465" s="2">
        <v>24.59</v>
      </c>
      <c r="O1465" t="s">
        <v>40</v>
      </c>
      <c r="P1465" t="s">
        <v>40</v>
      </c>
      <c r="Q1465" t="s">
        <v>79</v>
      </c>
      <c r="R1465" s="1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 s="3">
        <v>65.650000000000006</v>
      </c>
      <c r="AE1465" s="3">
        <v>3566.7</v>
      </c>
      <c r="AF1465" s="3">
        <v>0</v>
      </c>
      <c r="AG1465" s="3">
        <v>0</v>
      </c>
      <c r="AH1465" s="3">
        <v>1327.86</v>
      </c>
      <c r="AI1465" s="3">
        <v>4894.5600000000004</v>
      </c>
      <c r="AJ1465" t="s">
        <v>47</v>
      </c>
      <c r="AK1465" t="s">
        <v>8234</v>
      </c>
      <c r="AL1465" t="s">
        <v>8234</v>
      </c>
      <c r="AM1465">
        <f>IF(Customers[[#This Row],[Customer Status]]="Churned",1,0)</f>
        <v>0</v>
      </c>
      <c r="AN1465" t="str">
        <f>IF(Customers[[#This Row],[Monthly Charge]]&gt;=_xlfn.PERCENTILE.INC(Customers[Monthly Charge],0.75),"High-value","Other")</f>
        <v>Other</v>
      </c>
    </row>
    <row r="1466" spans="1:40" x14ac:dyDescent="0.25">
      <c r="A1466" t="s">
        <v>2268</v>
      </c>
      <c r="B1466" t="s">
        <v>49</v>
      </c>
      <c r="C1466" s="1">
        <v>45</v>
      </c>
      <c r="D1466" t="s">
        <v>40</v>
      </c>
      <c r="E1466" s="1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 s="1">
        <v>7</v>
      </c>
      <c r="K1466" s="1">
        <v>63</v>
      </c>
      <c r="L1466" t="s">
        <v>76</v>
      </c>
      <c r="M1466" t="s">
        <v>43</v>
      </c>
      <c r="N1466" s="2">
        <v>0</v>
      </c>
      <c r="O1466" t="s">
        <v>43</v>
      </c>
      <c r="P1466" t="s">
        <v>40</v>
      </c>
      <c r="Q1466" t="s">
        <v>79</v>
      </c>
      <c r="R1466" s="1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 s="3">
        <v>39.35</v>
      </c>
      <c r="AE1466" s="3">
        <v>2395.0500000000002</v>
      </c>
      <c r="AF1466" s="3">
        <v>0</v>
      </c>
      <c r="AG1466" s="3">
        <v>0</v>
      </c>
      <c r="AH1466" s="3">
        <v>0</v>
      </c>
      <c r="AI1466" s="3">
        <v>2395.0500000000002</v>
      </c>
      <c r="AJ1466" t="s">
        <v>47</v>
      </c>
      <c r="AK1466" t="s">
        <v>8234</v>
      </c>
      <c r="AL1466" t="s">
        <v>8234</v>
      </c>
      <c r="AM1466">
        <f>IF(Customers[[#This Row],[Customer Status]]="Churned",1,0)</f>
        <v>0</v>
      </c>
      <c r="AN1466" t="str">
        <f>IF(Customers[[#This Row],[Monthly Charge]]&gt;=_xlfn.PERCENTILE.INC(Customers[Monthly Charge],0.75),"High-value","Other")</f>
        <v>Other</v>
      </c>
    </row>
    <row r="1467" spans="1:40" x14ac:dyDescent="0.25">
      <c r="A1467" t="s">
        <v>2269</v>
      </c>
      <c r="B1467" t="s">
        <v>39</v>
      </c>
      <c r="C1467" s="1">
        <v>31</v>
      </c>
      <c r="D1467" t="s">
        <v>40</v>
      </c>
      <c r="E1467" s="1">
        <v>2</v>
      </c>
      <c r="F1467" t="s">
        <v>135</v>
      </c>
      <c r="G1467">
        <v>90043</v>
      </c>
      <c r="H1467">
        <v>33.988543</v>
      </c>
      <c r="I1467">
        <v>-118.334081</v>
      </c>
      <c r="J1467" s="1">
        <v>10</v>
      </c>
      <c r="K1467" s="1">
        <v>20</v>
      </c>
      <c r="L1467" t="s">
        <v>42</v>
      </c>
      <c r="M1467" t="s">
        <v>40</v>
      </c>
      <c r="N1467" s="2">
        <v>14.79</v>
      </c>
      <c r="O1467" t="s">
        <v>43</v>
      </c>
      <c r="P1467" t="s">
        <v>43</v>
      </c>
      <c r="Q1467" t="s">
        <v>42</v>
      </c>
      <c r="R1467" s="1">
        <v>0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51</v>
      </c>
      <c r="AB1467" t="s">
        <v>43</v>
      </c>
      <c r="AC1467" t="s">
        <v>46</v>
      </c>
      <c r="AD1467" s="3">
        <v>20.05</v>
      </c>
      <c r="AE1467" s="3">
        <v>406.05</v>
      </c>
      <c r="AF1467" s="3">
        <v>0</v>
      </c>
      <c r="AG1467" s="3">
        <v>0</v>
      </c>
      <c r="AH1467" s="3">
        <v>295.8</v>
      </c>
      <c r="AI1467" s="3">
        <v>701.85</v>
      </c>
      <c r="AJ1467" t="s">
        <v>47</v>
      </c>
      <c r="AK1467" t="s">
        <v>8234</v>
      </c>
      <c r="AL1467" t="s">
        <v>8234</v>
      </c>
      <c r="AM1467">
        <f>IF(Customers[[#This Row],[Customer Status]]="Churned",1,0)</f>
        <v>0</v>
      </c>
      <c r="AN1467" t="str">
        <f>IF(Customers[[#This Row],[Monthly Charge]]&gt;=_xlfn.PERCENTILE.INC(Customers[Monthly Charge],0.75),"High-value","Other")</f>
        <v>Other</v>
      </c>
    </row>
    <row r="1468" spans="1:40" x14ac:dyDescent="0.25">
      <c r="A1468" t="s">
        <v>2270</v>
      </c>
      <c r="B1468" t="s">
        <v>39</v>
      </c>
      <c r="C1468" s="1">
        <v>23</v>
      </c>
      <c r="D1468" t="s">
        <v>43</v>
      </c>
      <c r="E1468" s="1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 s="1">
        <v>0</v>
      </c>
      <c r="K1468" s="1">
        <v>46</v>
      </c>
      <c r="L1468" t="s">
        <v>42</v>
      </c>
      <c r="M1468" t="s">
        <v>40</v>
      </c>
      <c r="N1468" s="2">
        <v>43.04</v>
      </c>
      <c r="O1468" t="s">
        <v>43</v>
      </c>
      <c r="P1468" t="s">
        <v>40</v>
      </c>
      <c r="Q1468" t="s">
        <v>55</v>
      </c>
      <c r="R1468" s="1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 s="3">
        <v>105.2</v>
      </c>
      <c r="AE1468" s="3">
        <v>4822.8500000000004</v>
      </c>
      <c r="AF1468" s="3">
        <v>0</v>
      </c>
      <c r="AG1468" s="3">
        <v>0</v>
      </c>
      <c r="AH1468" s="3">
        <v>1979.84</v>
      </c>
      <c r="AI1468" s="3">
        <v>6802.69</v>
      </c>
      <c r="AJ1468" t="s">
        <v>57</v>
      </c>
      <c r="AK1468" t="s">
        <v>109</v>
      </c>
      <c r="AL1468" t="s">
        <v>110</v>
      </c>
      <c r="AM1468">
        <f>IF(Customers[[#This Row],[Customer Status]]="Churned",1,0)</f>
        <v>1</v>
      </c>
      <c r="AN1468" t="str">
        <f>IF(Customers[[#This Row],[Monthly Charge]]&gt;=_xlfn.PERCENTILE.INC(Customers[Monthly Charge],0.75),"High-value","Other")</f>
        <v>High-value</v>
      </c>
    </row>
    <row r="1469" spans="1:40" x14ac:dyDescent="0.25">
      <c r="A1469" t="s">
        <v>2271</v>
      </c>
      <c r="B1469" t="s">
        <v>39</v>
      </c>
      <c r="C1469" s="1">
        <v>20</v>
      </c>
      <c r="D1469" t="s">
        <v>40</v>
      </c>
      <c r="E1469" s="1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 s="1">
        <v>8</v>
      </c>
      <c r="K1469" s="1">
        <v>72</v>
      </c>
      <c r="L1469" t="s">
        <v>42</v>
      </c>
      <c r="M1469" t="s">
        <v>40</v>
      </c>
      <c r="N1469" s="2">
        <v>37.450000000000003</v>
      </c>
      <c r="O1469" t="s">
        <v>40</v>
      </c>
      <c r="P1469" t="s">
        <v>40</v>
      </c>
      <c r="Q1469" t="s">
        <v>79</v>
      </c>
      <c r="R1469" s="1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 s="3">
        <v>92.4</v>
      </c>
      <c r="AE1469" s="3">
        <v>6786.1</v>
      </c>
      <c r="AF1469" s="3">
        <v>0</v>
      </c>
      <c r="AG1469" s="3">
        <v>150</v>
      </c>
      <c r="AH1469" s="3">
        <v>2696.4</v>
      </c>
      <c r="AI1469" s="3">
        <v>9632.5</v>
      </c>
      <c r="AJ1469" t="s">
        <v>47</v>
      </c>
      <c r="AK1469" t="s">
        <v>8234</v>
      </c>
      <c r="AL1469" t="s">
        <v>8234</v>
      </c>
      <c r="AM1469">
        <f>IF(Customers[[#This Row],[Customer Status]]="Churned",1,0)</f>
        <v>0</v>
      </c>
      <c r="AN1469" t="str">
        <f>IF(Customers[[#This Row],[Monthly Charge]]&gt;=_xlfn.PERCENTILE.INC(Customers[Monthly Charge],0.75),"High-value","Other")</f>
        <v>High-value</v>
      </c>
    </row>
    <row r="1470" spans="1:40" x14ac:dyDescent="0.25">
      <c r="A1470" t="s">
        <v>2272</v>
      </c>
      <c r="B1470" t="s">
        <v>39</v>
      </c>
      <c r="C1470" s="1">
        <v>48</v>
      </c>
      <c r="D1470" t="s">
        <v>40</v>
      </c>
      <c r="E1470" s="1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 s="1">
        <v>3</v>
      </c>
      <c r="K1470" s="1">
        <v>71</v>
      </c>
      <c r="L1470" t="s">
        <v>42</v>
      </c>
      <c r="M1470" t="s">
        <v>40</v>
      </c>
      <c r="N1470" s="2">
        <v>11.18</v>
      </c>
      <c r="O1470" t="s">
        <v>40</v>
      </c>
      <c r="P1470" t="s">
        <v>43</v>
      </c>
      <c r="Q1470" t="s">
        <v>42</v>
      </c>
      <c r="R1470" s="1">
        <v>0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73</v>
      </c>
      <c r="AB1470" t="s">
        <v>43</v>
      </c>
      <c r="AC1470" t="s">
        <v>46</v>
      </c>
      <c r="AD1470" s="3">
        <v>25.6</v>
      </c>
      <c r="AE1470" s="3">
        <v>1888.25</v>
      </c>
      <c r="AF1470" s="3">
        <v>0</v>
      </c>
      <c r="AG1470" s="3">
        <v>0</v>
      </c>
      <c r="AH1470" s="3">
        <v>793.78</v>
      </c>
      <c r="AI1470" s="3">
        <v>2682.03</v>
      </c>
      <c r="AJ1470" t="s">
        <v>47</v>
      </c>
      <c r="AK1470" t="s">
        <v>8234</v>
      </c>
      <c r="AL1470" t="s">
        <v>8234</v>
      </c>
      <c r="AM1470">
        <f>IF(Customers[[#This Row],[Customer Status]]="Churned",1,0)</f>
        <v>0</v>
      </c>
      <c r="AN1470" t="str">
        <f>IF(Customers[[#This Row],[Monthly Charge]]&gt;=_xlfn.PERCENTILE.INC(Customers[Monthly Charge],0.75),"High-value","Other")</f>
        <v>Other</v>
      </c>
    </row>
    <row r="1471" spans="1:40" x14ac:dyDescent="0.25">
      <c r="A1471" t="s">
        <v>2273</v>
      </c>
      <c r="B1471" t="s">
        <v>49</v>
      </c>
      <c r="C1471" s="1">
        <v>22</v>
      </c>
      <c r="D1471" t="s">
        <v>40</v>
      </c>
      <c r="E1471" s="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 s="1">
        <v>5</v>
      </c>
      <c r="K1471" s="1">
        <v>32</v>
      </c>
      <c r="L1471" t="s">
        <v>129</v>
      </c>
      <c r="M1471" t="s">
        <v>40</v>
      </c>
      <c r="N1471" s="2">
        <v>35.049999999999997</v>
      </c>
      <c r="O1471" t="s">
        <v>43</v>
      </c>
      <c r="P1471" t="s">
        <v>43</v>
      </c>
      <c r="Q1471" t="s">
        <v>42</v>
      </c>
      <c r="R1471" s="1">
        <v>0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51</v>
      </c>
      <c r="AB1471" t="s">
        <v>40</v>
      </c>
      <c r="AC1471" t="s">
        <v>46</v>
      </c>
      <c r="AD1471" s="3">
        <v>19.45</v>
      </c>
      <c r="AE1471" s="3">
        <v>674.55</v>
      </c>
      <c r="AF1471" s="3">
        <v>0</v>
      </c>
      <c r="AG1471" s="3">
        <v>0</v>
      </c>
      <c r="AH1471" s="3">
        <v>1121.5999999999999</v>
      </c>
      <c r="AI1471" s="3">
        <v>1796.15</v>
      </c>
      <c r="AJ1471" t="s">
        <v>47</v>
      </c>
      <c r="AK1471" t="s">
        <v>8234</v>
      </c>
      <c r="AL1471" t="s">
        <v>8234</v>
      </c>
      <c r="AM1471">
        <f>IF(Customers[[#This Row],[Customer Status]]="Churned",1,0)</f>
        <v>0</v>
      </c>
      <c r="AN1471" t="str">
        <f>IF(Customers[[#This Row],[Monthly Charge]]&gt;=_xlfn.PERCENTILE.INC(Customers[Monthly Charge],0.75),"High-value","Other")</f>
        <v>Other</v>
      </c>
    </row>
    <row r="1472" spans="1:40" x14ac:dyDescent="0.25">
      <c r="A1472" t="s">
        <v>2274</v>
      </c>
      <c r="B1472" t="s">
        <v>39</v>
      </c>
      <c r="C1472" s="1">
        <v>65</v>
      </c>
      <c r="D1472" t="s">
        <v>43</v>
      </c>
      <c r="E1472" s="1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 s="1">
        <v>0</v>
      </c>
      <c r="K1472" s="1">
        <v>71</v>
      </c>
      <c r="L1472" t="s">
        <v>42</v>
      </c>
      <c r="M1472" t="s">
        <v>40</v>
      </c>
      <c r="N1472" s="2">
        <v>25.61</v>
      </c>
      <c r="O1472" t="s">
        <v>40</v>
      </c>
      <c r="P1472" t="s">
        <v>40</v>
      </c>
      <c r="Q1472" t="s">
        <v>55</v>
      </c>
      <c r="R1472" s="1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 s="3">
        <v>105.9</v>
      </c>
      <c r="AE1472" s="3">
        <v>7521.95</v>
      </c>
      <c r="AF1472" s="3">
        <v>6.65</v>
      </c>
      <c r="AG1472" s="3">
        <v>100</v>
      </c>
      <c r="AH1472" s="3">
        <v>1818.31</v>
      </c>
      <c r="AI1472" s="3">
        <v>9433.61</v>
      </c>
      <c r="AJ1472" t="s">
        <v>47</v>
      </c>
      <c r="AK1472" t="s">
        <v>8234</v>
      </c>
      <c r="AL1472" t="s">
        <v>8234</v>
      </c>
      <c r="AM1472">
        <f>IF(Customers[[#This Row],[Customer Status]]="Churned",1,0)</f>
        <v>0</v>
      </c>
      <c r="AN1472" t="str">
        <f>IF(Customers[[#This Row],[Monthly Charge]]&gt;=_xlfn.PERCENTILE.INC(Customers[Monthly Charge],0.75),"High-value","Other")</f>
        <v>High-value</v>
      </c>
    </row>
    <row r="1473" spans="1:40" x14ac:dyDescent="0.25">
      <c r="A1473" t="s">
        <v>2275</v>
      </c>
      <c r="B1473" t="s">
        <v>39</v>
      </c>
      <c r="C1473" s="1">
        <v>69</v>
      </c>
      <c r="D1473" t="s">
        <v>43</v>
      </c>
      <c r="E1473" s="1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 s="1">
        <v>0</v>
      </c>
      <c r="K1473" s="1">
        <v>71</v>
      </c>
      <c r="L1473" t="s">
        <v>72</v>
      </c>
      <c r="M1473" t="s">
        <v>40</v>
      </c>
      <c r="N1473" s="2">
        <v>37.39</v>
      </c>
      <c r="O1473" t="s">
        <v>40</v>
      </c>
      <c r="P1473" t="s">
        <v>40</v>
      </c>
      <c r="Q1473" t="s">
        <v>79</v>
      </c>
      <c r="R1473" s="1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 s="3">
        <v>89.85</v>
      </c>
      <c r="AE1473" s="3">
        <v>6293.45</v>
      </c>
      <c r="AF1473" s="3">
        <v>0</v>
      </c>
      <c r="AG1473" s="3">
        <v>140</v>
      </c>
      <c r="AH1473" s="3">
        <v>2654.69</v>
      </c>
      <c r="AI1473" s="3">
        <v>9088.14</v>
      </c>
      <c r="AJ1473" t="s">
        <v>47</v>
      </c>
      <c r="AK1473" t="s">
        <v>8234</v>
      </c>
      <c r="AL1473" t="s">
        <v>8234</v>
      </c>
      <c r="AM1473">
        <f>IF(Customers[[#This Row],[Customer Status]]="Churned",1,0)</f>
        <v>0</v>
      </c>
      <c r="AN1473" t="str">
        <f>IF(Customers[[#This Row],[Monthly Charge]]&gt;=_xlfn.PERCENTILE.INC(Customers[Monthly Charge],0.75),"High-value","Other")</f>
        <v>High-value</v>
      </c>
    </row>
    <row r="1474" spans="1:40" x14ac:dyDescent="0.25">
      <c r="A1474" t="s">
        <v>2276</v>
      </c>
      <c r="B1474" t="s">
        <v>49</v>
      </c>
      <c r="C1474" s="1">
        <v>29</v>
      </c>
      <c r="D1474" t="s">
        <v>40</v>
      </c>
      <c r="E1474" s="1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 s="1">
        <v>2</v>
      </c>
      <c r="K1474" s="1">
        <v>71</v>
      </c>
      <c r="L1474" t="s">
        <v>72</v>
      </c>
      <c r="M1474" t="s">
        <v>40</v>
      </c>
      <c r="N1474" s="2">
        <v>40.630000000000003</v>
      </c>
      <c r="O1474" t="s">
        <v>40</v>
      </c>
      <c r="P1474" t="s">
        <v>40</v>
      </c>
      <c r="Q1474" t="s">
        <v>79</v>
      </c>
      <c r="R1474" s="1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 s="3">
        <v>65.150000000000006</v>
      </c>
      <c r="AE1474" s="3">
        <v>4681.75</v>
      </c>
      <c r="AF1474" s="3">
        <v>4.7</v>
      </c>
      <c r="AG1474" s="3">
        <v>0</v>
      </c>
      <c r="AH1474" s="3">
        <v>2884.73</v>
      </c>
      <c r="AI1474" s="3">
        <v>7561.78</v>
      </c>
      <c r="AJ1474" t="s">
        <v>47</v>
      </c>
      <c r="AK1474" t="s">
        <v>8234</v>
      </c>
      <c r="AL1474" t="s">
        <v>8234</v>
      </c>
      <c r="AM1474">
        <f>IF(Customers[[#This Row],[Customer Status]]="Churned",1,0)</f>
        <v>0</v>
      </c>
      <c r="AN1474" t="str">
        <f>IF(Customers[[#This Row],[Monthly Charge]]&gt;=_xlfn.PERCENTILE.INC(Customers[Monthly Charge],0.75),"High-value","Other")</f>
        <v>Other</v>
      </c>
    </row>
    <row r="1475" spans="1:40" x14ac:dyDescent="0.25">
      <c r="A1475" t="s">
        <v>2277</v>
      </c>
      <c r="B1475" t="s">
        <v>49</v>
      </c>
      <c r="C1475" s="1">
        <v>22</v>
      </c>
      <c r="D1475" t="s">
        <v>43</v>
      </c>
      <c r="E1475" s="1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 s="1">
        <v>0</v>
      </c>
      <c r="K1475" s="1">
        <v>22</v>
      </c>
      <c r="L1475" t="s">
        <v>62</v>
      </c>
      <c r="M1475" t="s">
        <v>40</v>
      </c>
      <c r="N1475" s="2">
        <v>15.77</v>
      </c>
      <c r="O1475" t="s">
        <v>43</v>
      </c>
      <c r="P1475" t="s">
        <v>40</v>
      </c>
      <c r="Q1475" t="s">
        <v>55</v>
      </c>
      <c r="R1475" s="1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 s="3">
        <v>69.7</v>
      </c>
      <c r="AE1475" s="3">
        <v>1490.4</v>
      </c>
      <c r="AF1475" s="3">
        <v>0</v>
      </c>
      <c r="AG1475" s="3">
        <v>0</v>
      </c>
      <c r="AH1475" s="3">
        <v>346.94</v>
      </c>
      <c r="AI1475" s="3">
        <v>1837.34</v>
      </c>
      <c r="AJ1475" t="s">
        <v>47</v>
      </c>
      <c r="AK1475" t="s">
        <v>8234</v>
      </c>
      <c r="AL1475" t="s">
        <v>8234</v>
      </c>
      <c r="AM1475">
        <f>IF(Customers[[#This Row],[Customer Status]]="Churned",1,0)</f>
        <v>0</v>
      </c>
      <c r="AN1475" t="str">
        <f>IF(Customers[[#This Row],[Monthly Charge]]&gt;=_xlfn.PERCENTILE.INC(Customers[Monthly Charge],0.75),"High-value","Other")</f>
        <v>Other</v>
      </c>
    </row>
    <row r="1476" spans="1:40" x14ac:dyDescent="0.25">
      <c r="A1476" t="s">
        <v>2278</v>
      </c>
      <c r="B1476" t="s">
        <v>39</v>
      </c>
      <c r="C1476" s="1">
        <v>46</v>
      </c>
      <c r="D1476" t="s">
        <v>43</v>
      </c>
      <c r="E1476" s="1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 s="1">
        <v>0</v>
      </c>
      <c r="K1476" s="1">
        <v>12</v>
      </c>
      <c r="L1476" t="s">
        <v>42</v>
      </c>
      <c r="M1476" t="s">
        <v>40</v>
      </c>
      <c r="N1476" s="2">
        <v>25.54</v>
      </c>
      <c r="O1476" t="s">
        <v>43</v>
      </c>
      <c r="P1476" t="s">
        <v>40</v>
      </c>
      <c r="Q1476" t="s">
        <v>55</v>
      </c>
      <c r="R1476" s="1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 s="3">
        <v>96</v>
      </c>
      <c r="AE1476" s="3">
        <v>1062.0999999999999</v>
      </c>
      <c r="AF1476" s="3">
        <v>0</v>
      </c>
      <c r="AG1476" s="3">
        <v>0</v>
      </c>
      <c r="AH1476" s="3">
        <v>306.48</v>
      </c>
      <c r="AI1476" s="3">
        <v>1368.58</v>
      </c>
      <c r="AJ1476" t="s">
        <v>57</v>
      </c>
      <c r="AK1476" t="s">
        <v>63</v>
      </c>
      <c r="AL1476" t="s">
        <v>64</v>
      </c>
      <c r="AM1476">
        <f>IF(Customers[[#This Row],[Customer Status]]="Churned",1,0)</f>
        <v>1</v>
      </c>
      <c r="AN1476" t="str">
        <f>IF(Customers[[#This Row],[Monthly Charge]]&gt;=_xlfn.PERCENTILE.INC(Customers[Monthly Charge],0.75),"High-value","Other")</f>
        <v>High-value</v>
      </c>
    </row>
    <row r="1477" spans="1:40" x14ac:dyDescent="0.25">
      <c r="A1477" t="s">
        <v>2279</v>
      </c>
      <c r="B1477" t="s">
        <v>49</v>
      </c>
      <c r="C1477" s="1">
        <v>47</v>
      </c>
      <c r="D1477" t="s">
        <v>40</v>
      </c>
      <c r="E1477" s="1">
        <v>3</v>
      </c>
      <c r="F1477" t="s">
        <v>128</v>
      </c>
      <c r="G1477">
        <v>95442</v>
      </c>
      <c r="H1477">
        <v>38.368744</v>
      </c>
      <c r="I1477">
        <v>-122.522642</v>
      </c>
      <c r="J1477" s="1">
        <v>4</v>
      </c>
      <c r="K1477" s="1">
        <v>68</v>
      </c>
      <c r="L1477" t="s">
        <v>72</v>
      </c>
      <c r="M1477" t="s">
        <v>40</v>
      </c>
      <c r="N1477" s="2">
        <v>19.75</v>
      </c>
      <c r="O1477" t="s">
        <v>43</v>
      </c>
      <c r="P1477" t="s">
        <v>43</v>
      </c>
      <c r="Q1477" t="s">
        <v>42</v>
      </c>
      <c r="R1477" s="1">
        <v>0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73</v>
      </c>
      <c r="AB1477" t="s">
        <v>40</v>
      </c>
      <c r="AC1477" t="s">
        <v>56</v>
      </c>
      <c r="AD1477" s="3">
        <v>19.95</v>
      </c>
      <c r="AE1477" s="3">
        <v>1303.25</v>
      </c>
      <c r="AF1477" s="3">
        <v>0</v>
      </c>
      <c r="AG1477" s="3">
        <v>0</v>
      </c>
      <c r="AH1477" s="3">
        <v>1343</v>
      </c>
      <c r="AI1477" s="3">
        <v>2646.25</v>
      </c>
      <c r="AJ1477" t="s">
        <v>47</v>
      </c>
      <c r="AK1477" t="s">
        <v>8234</v>
      </c>
      <c r="AL1477" t="s">
        <v>8234</v>
      </c>
      <c r="AM1477">
        <f>IF(Customers[[#This Row],[Customer Status]]="Churned",1,0)</f>
        <v>0</v>
      </c>
      <c r="AN1477" t="str">
        <f>IF(Customers[[#This Row],[Monthly Charge]]&gt;=_xlfn.PERCENTILE.INC(Customers[Monthly Charge],0.75),"High-value","Other")</f>
        <v>Other</v>
      </c>
    </row>
    <row r="1478" spans="1:40" x14ac:dyDescent="0.25">
      <c r="A1478" t="s">
        <v>2280</v>
      </c>
      <c r="B1478" t="s">
        <v>49</v>
      </c>
      <c r="C1478" s="1">
        <v>30</v>
      </c>
      <c r="D1478" t="s">
        <v>43</v>
      </c>
      <c r="E1478" s="1">
        <v>0</v>
      </c>
      <c r="F1478" t="s">
        <v>1275</v>
      </c>
      <c r="G1478">
        <v>92305</v>
      </c>
      <c r="H1478">
        <v>34.1678</v>
      </c>
      <c r="I1478">
        <v>-116.86433</v>
      </c>
      <c r="J1478" s="1">
        <v>0</v>
      </c>
      <c r="K1478" s="1">
        <v>2</v>
      </c>
      <c r="L1478" t="s">
        <v>42</v>
      </c>
      <c r="M1478" t="s">
        <v>40</v>
      </c>
      <c r="N1478" s="2">
        <v>12.59</v>
      </c>
      <c r="O1478" t="s">
        <v>43</v>
      </c>
      <c r="P1478" t="s">
        <v>40</v>
      </c>
      <c r="Q1478" t="s">
        <v>44</v>
      </c>
      <c r="R1478" s="1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 s="3">
        <v>53.45</v>
      </c>
      <c r="AE1478" s="3">
        <v>119.5</v>
      </c>
      <c r="AF1478" s="3">
        <v>0</v>
      </c>
      <c r="AG1478" s="3">
        <v>0</v>
      </c>
      <c r="AH1478" s="3">
        <v>25.18</v>
      </c>
      <c r="AI1478" s="3">
        <v>144.68</v>
      </c>
      <c r="AJ1478" t="s">
        <v>98</v>
      </c>
      <c r="AK1478" t="s">
        <v>8234</v>
      </c>
      <c r="AL1478" t="s">
        <v>8234</v>
      </c>
      <c r="AM1478">
        <f>IF(Customers[[#This Row],[Customer Status]]="Churned",1,0)</f>
        <v>0</v>
      </c>
      <c r="AN1478" t="str">
        <f>IF(Customers[[#This Row],[Monthly Charge]]&gt;=_xlfn.PERCENTILE.INC(Customers[Monthly Charge],0.75),"High-value","Other")</f>
        <v>Other</v>
      </c>
    </row>
    <row r="1479" spans="1:40" x14ac:dyDescent="0.25">
      <c r="A1479" t="s">
        <v>2281</v>
      </c>
      <c r="B1479" t="s">
        <v>39</v>
      </c>
      <c r="C1479" s="1">
        <v>68</v>
      </c>
      <c r="D1479" t="s">
        <v>43</v>
      </c>
      <c r="E1479" s="1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 s="1">
        <v>0</v>
      </c>
      <c r="K1479" s="1">
        <v>29</v>
      </c>
      <c r="L1479" t="s">
        <v>129</v>
      </c>
      <c r="M1479" t="s">
        <v>40</v>
      </c>
      <c r="N1479" s="2">
        <v>8.8800000000000008</v>
      </c>
      <c r="O1479" t="s">
        <v>40</v>
      </c>
      <c r="P1479" t="s">
        <v>40</v>
      </c>
      <c r="Q1479" t="s">
        <v>79</v>
      </c>
      <c r="R1479" s="1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 s="3">
        <v>58.55</v>
      </c>
      <c r="AE1479" s="3">
        <v>1718.95</v>
      </c>
      <c r="AF1479" s="3">
        <v>33.1</v>
      </c>
      <c r="AG1479" s="3">
        <v>0</v>
      </c>
      <c r="AH1479" s="3">
        <v>257.52</v>
      </c>
      <c r="AI1479" s="3">
        <v>1943.37</v>
      </c>
      <c r="AJ1479" t="s">
        <v>47</v>
      </c>
      <c r="AK1479" t="s">
        <v>8234</v>
      </c>
      <c r="AL1479" t="s">
        <v>8234</v>
      </c>
      <c r="AM1479">
        <f>IF(Customers[[#This Row],[Customer Status]]="Churned",1,0)</f>
        <v>0</v>
      </c>
      <c r="AN1479" t="str">
        <f>IF(Customers[[#This Row],[Monthly Charge]]&gt;=_xlfn.PERCENTILE.INC(Customers[Monthly Charge],0.75),"High-value","Other")</f>
        <v>Other</v>
      </c>
    </row>
    <row r="1480" spans="1:40" x14ac:dyDescent="0.25">
      <c r="A1480" t="s">
        <v>2283</v>
      </c>
      <c r="B1480" t="s">
        <v>39</v>
      </c>
      <c r="C1480" s="1">
        <v>36</v>
      </c>
      <c r="D1480" t="s">
        <v>43</v>
      </c>
      <c r="E1480" s="1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 s="1">
        <v>0</v>
      </c>
      <c r="K1480" s="1">
        <v>7</v>
      </c>
      <c r="L1480" t="s">
        <v>42</v>
      </c>
      <c r="M1480" t="s">
        <v>43</v>
      </c>
      <c r="N1480" s="2">
        <v>0</v>
      </c>
      <c r="O1480" t="s">
        <v>43</v>
      </c>
      <c r="P1480" t="s">
        <v>40</v>
      </c>
      <c r="Q1480" t="s">
        <v>79</v>
      </c>
      <c r="R1480" s="1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 s="3">
        <v>40.1</v>
      </c>
      <c r="AE1480" s="3">
        <v>293.3</v>
      </c>
      <c r="AF1480" s="3">
        <v>0</v>
      </c>
      <c r="AG1480" s="3">
        <v>0</v>
      </c>
      <c r="AH1480" s="3">
        <v>0</v>
      </c>
      <c r="AI1480" s="3">
        <v>293.3</v>
      </c>
      <c r="AJ1480" t="s">
        <v>57</v>
      </c>
      <c r="AK1480" t="s">
        <v>121</v>
      </c>
      <c r="AL1480" t="s">
        <v>122</v>
      </c>
      <c r="AM1480">
        <f>IF(Customers[[#This Row],[Customer Status]]="Churned",1,0)</f>
        <v>1</v>
      </c>
      <c r="AN1480" t="str">
        <f>IF(Customers[[#This Row],[Monthly Charge]]&gt;=_xlfn.PERCENTILE.INC(Customers[Monthly Charge],0.75),"High-value","Other")</f>
        <v>Other</v>
      </c>
    </row>
    <row r="1481" spans="1:40" x14ac:dyDescent="0.25">
      <c r="A1481" t="s">
        <v>2284</v>
      </c>
      <c r="B1481" t="s">
        <v>49</v>
      </c>
      <c r="C1481" s="1">
        <v>23</v>
      </c>
      <c r="D1481" t="s">
        <v>43</v>
      </c>
      <c r="E1481" s="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 s="1">
        <v>0</v>
      </c>
      <c r="K1481" s="1">
        <v>12</v>
      </c>
      <c r="L1481" t="s">
        <v>42</v>
      </c>
      <c r="M1481" t="s">
        <v>40</v>
      </c>
      <c r="N1481" s="2">
        <v>40.06</v>
      </c>
      <c r="O1481" t="s">
        <v>43</v>
      </c>
      <c r="P1481" t="s">
        <v>40</v>
      </c>
      <c r="Q1481" t="s">
        <v>55</v>
      </c>
      <c r="R1481" s="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 s="3">
        <v>79.95</v>
      </c>
      <c r="AE1481" s="3">
        <v>1043.4000000000001</v>
      </c>
      <c r="AF1481" s="3">
        <v>0</v>
      </c>
      <c r="AG1481" s="3">
        <v>0</v>
      </c>
      <c r="AH1481" s="3">
        <v>480.72</v>
      </c>
      <c r="AI1481" s="3">
        <v>1524.12</v>
      </c>
      <c r="AJ1481" t="s">
        <v>47</v>
      </c>
      <c r="AK1481" t="s">
        <v>8234</v>
      </c>
      <c r="AL1481" t="s">
        <v>8234</v>
      </c>
      <c r="AM1481">
        <f>IF(Customers[[#This Row],[Customer Status]]="Churned",1,0)</f>
        <v>0</v>
      </c>
      <c r="AN1481" t="str">
        <f>IF(Customers[[#This Row],[Monthly Charge]]&gt;=_xlfn.PERCENTILE.INC(Customers[Monthly Charge],0.75),"High-value","Other")</f>
        <v>Other</v>
      </c>
    </row>
    <row r="1482" spans="1:40" x14ac:dyDescent="0.25">
      <c r="A1482" t="s">
        <v>2285</v>
      </c>
      <c r="B1482" t="s">
        <v>39</v>
      </c>
      <c r="C1482" s="1">
        <v>31</v>
      </c>
      <c r="D1482" t="s">
        <v>43</v>
      </c>
      <c r="E1482" s="1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 s="1">
        <v>0</v>
      </c>
      <c r="K1482" s="1">
        <v>34</v>
      </c>
      <c r="L1482" t="s">
        <v>129</v>
      </c>
      <c r="M1482" t="s">
        <v>40</v>
      </c>
      <c r="N1482" s="2">
        <v>43.17</v>
      </c>
      <c r="O1482" t="s">
        <v>43</v>
      </c>
      <c r="P1482" t="s">
        <v>40</v>
      </c>
      <c r="Q1482" t="s">
        <v>79</v>
      </c>
      <c r="R1482" s="1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 s="3">
        <v>55</v>
      </c>
      <c r="AE1482" s="3">
        <v>1885.15</v>
      </c>
      <c r="AF1482" s="3">
        <v>0</v>
      </c>
      <c r="AG1482" s="3">
        <v>0</v>
      </c>
      <c r="AH1482" s="3">
        <v>1467.78</v>
      </c>
      <c r="AI1482" s="3">
        <v>3352.93</v>
      </c>
      <c r="AJ1482" t="s">
        <v>47</v>
      </c>
      <c r="AK1482" t="s">
        <v>8234</v>
      </c>
      <c r="AL1482" t="s">
        <v>8234</v>
      </c>
      <c r="AM1482">
        <f>IF(Customers[[#This Row],[Customer Status]]="Churned",1,0)</f>
        <v>0</v>
      </c>
      <c r="AN1482" t="str">
        <f>IF(Customers[[#This Row],[Monthly Charge]]&gt;=_xlfn.PERCENTILE.INC(Customers[Monthly Charge],0.75),"High-value","Other")</f>
        <v>Other</v>
      </c>
    </row>
    <row r="1483" spans="1:40" x14ac:dyDescent="0.25">
      <c r="A1483" t="s">
        <v>2287</v>
      </c>
      <c r="B1483" t="s">
        <v>39</v>
      </c>
      <c r="C1483" s="1">
        <v>27</v>
      </c>
      <c r="D1483" t="s">
        <v>40</v>
      </c>
      <c r="E1483" s="1">
        <v>0</v>
      </c>
      <c r="F1483" t="s">
        <v>1852</v>
      </c>
      <c r="G1483">
        <v>92253</v>
      </c>
      <c r="H1483">
        <v>33.695532</v>
      </c>
      <c r="I1483">
        <v>-116.310571</v>
      </c>
      <c r="J1483" s="1">
        <v>1</v>
      </c>
      <c r="K1483" s="1">
        <v>22</v>
      </c>
      <c r="L1483" t="s">
        <v>42</v>
      </c>
      <c r="M1483" t="s">
        <v>40</v>
      </c>
      <c r="N1483" s="2">
        <v>13.11</v>
      </c>
      <c r="O1483" t="s">
        <v>40</v>
      </c>
      <c r="P1483" t="s">
        <v>40</v>
      </c>
      <c r="Q1483" t="s">
        <v>79</v>
      </c>
      <c r="R1483" s="1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 s="3">
        <v>79.2</v>
      </c>
      <c r="AE1483" s="3">
        <v>1742.75</v>
      </c>
      <c r="AF1483" s="3">
        <v>0</v>
      </c>
      <c r="AG1483" s="3">
        <v>0</v>
      </c>
      <c r="AH1483" s="3">
        <v>288.42</v>
      </c>
      <c r="AI1483" s="3">
        <v>2031.17</v>
      </c>
      <c r="AJ1483" t="s">
        <v>57</v>
      </c>
      <c r="AK1483" t="s">
        <v>63</v>
      </c>
      <c r="AL1483" t="s">
        <v>64</v>
      </c>
      <c r="AM1483">
        <f>IF(Customers[[#This Row],[Customer Status]]="Churned",1,0)</f>
        <v>1</v>
      </c>
      <c r="AN1483" t="str">
        <f>IF(Customers[[#This Row],[Monthly Charge]]&gt;=_xlfn.PERCENTILE.INC(Customers[Monthly Charge],0.75),"High-value","Other")</f>
        <v>Other</v>
      </c>
    </row>
    <row r="1484" spans="1:40" x14ac:dyDescent="0.25">
      <c r="A1484" t="s">
        <v>2288</v>
      </c>
      <c r="B1484" t="s">
        <v>39</v>
      </c>
      <c r="C1484" s="1">
        <v>37</v>
      </c>
      <c r="D1484" t="s">
        <v>43</v>
      </c>
      <c r="E1484" s="1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 s="1">
        <v>0</v>
      </c>
      <c r="K1484" s="1">
        <v>15</v>
      </c>
      <c r="L1484" t="s">
        <v>42</v>
      </c>
      <c r="M1484" t="s">
        <v>40</v>
      </c>
      <c r="N1484" s="2">
        <v>24.63</v>
      </c>
      <c r="O1484" t="s">
        <v>43</v>
      </c>
      <c r="P1484" t="s">
        <v>40</v>
      </c>
      <c r="Q1484" t="s">
        <v>55</v>
      </c>
      <c r="R1484" s="1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 s="3">
        <v>85.9</v>
      </c>
      <c r="AE1484" s="3">
        <v>1269.55</v>
      </c>
      <c r="AF1484" s="3">
        <v>0</v>
      </c>
      <c r="AG1484" s="3">
        <v>0</v>
      </c>
      <c r="AH1484" s="3">
        <v>369.45</v>
      </c>
      <c r="AI1484" s="3">
        <v>1639</v>
      </c>
      <c r="AJ1484" t="s">
        <v>57</v>
      </c>
      <c r="AK1484" t="s">
        <v>109</v>
      </c>
      <c r="AL1484" t="s">
        <v>110</v>
      </c>
      <c r="AM1484">
        <f>IF(Customers[[#This Row],[Customer Status]]="Churned",1,0)</f>
        <v>1</v>
      </c>
      <c r="AN1484" t="str">
        <f>IF(Customers[[#This Row],[Monthly Charge]]&gt;=_xlfn.PERCENTILE.INC(Customers[Monthly Charge],0.75),"High-value","Other")</f>
        <v>Other</v>
      </c>
    </row>
    <row r="1485" spans="1:40" x14ac:dyDescent="0.25">
      <c r="A1485" t="s">
        <v>2289</v>
      </c>
      <c r="B1485" t="s">
        <v>39</v>
      </c>
      <c r="C1485" s="1">
        <v>61</v>
      </c>
      <c r="D1485" t="s">
        <v>40</v>
      </c>
      <c r="E1485" s="1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 s="1">
        <v>10</v>
      </c>
      <c r="K1485" s="1">
        <v>40</v>
      </c>
      <c r="L1485" t="s">
        <v>42</v>
      </c>
      <c r="M1485" t="s">
        <v>40</v>
      </c>
      <c r="N1485" s="2">
        <v>39.97</v>
      </c>
      <c r="O1485" t="s">
        <v>40</v>
      </c>
      <c r="P1485" t="s">
        <v>40</v>
      </c>
      <c r="Q1485" t="s">
        <v>55</v>
      </c>
      <c r="R1485" s="1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 s="3">
        <v>78.849999999999994</v>
      </c>
      <c r="AE1485" s="3">
        <v>3126.85</v>
      </c>
      <c r="AF1485" s="3">
        <v>0</v>
      </c>
      <c r="AG1485" s="3">
        <v>0</v>
      </c>
      <c r="AH1485" s="3">
        <v>1598.8</v>
      </c>
      <c r="AI1485" s="3">
        <v>4725.6499999999996</v>
      </c>
      <c r="AJ1485" t="s">
        <v>47</v>
      </c>
      <c r="AK1485" t="s">
        <v>8234</v>
      </c>
      <c r="AL1485" t="s">
        <v>8234</v>
      </c>
      <c r="AM1485">
        <f>IF(Customers[[#This Row],[Customer Status]]="Churned",1,0)</f>
        <v>0</v>
      </c>
      <c r="AN1485" t="str">
        <f>IF(Customers[[#This Row],[Monthly Charge]]&gt;=_xlfn.PERCENTILE.INC(Customers[Monthly Charge],0.75),"High-value","Other")</f>
        <v>Other</v>
      </c>
    </row>
    <row r="1486" spans="1:40" x14ac:dyDescent="0.25">
      <c r="A1486" t="s">
        <v>2290</v>
      </c>
      <c r="B1486" t="s">
        <v>39</v>
      </c>
      <c r="C1486" s="1">
        <v>22</v>
      </c>
      <c r="D1486" t="s">
        <v>40</v>
      </c>
      <c r="E1486" s="1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 s="1">
        <v>5</v>
      </c>
      <c r="K1486" s="1">
        <v>72</v>
      </c>
      <c r="L1486" t="s">
        <v>72</v>
      </c>
      <c r="M1486" t="s">
        <v>40</v>
      </c>
      <c r="N1486" s="2">
        <v>22.74</v>
      </c>
      <c r="O1486" t="s">
        <v>40</v>
      </c>
      <c r="P1486" t="s">
        <v>40</v>
      </c>
      <c r="Q1486" t="s">
        <v>55</v>
      </c>
      <c r="R1486" s="1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 s="3">
        <v>94.45</v>
      </c>
      <c r="AE1486" s="3">
        <v>6921.7</v>
      </c>
      <c r="AF1486" s="3">
        <v>0</v>
      </c>
      <c r="AG1486" s="3">
        <v>0</v>
      </c>
      <c r="AH1486" s="3">
        <v>1637.28</v>
      </c>
      <c r="AI1486" s="3">
        <v>8558.98</v>
      </c>
      <c r="AJ1486" t="s">
        <v>47</v>
      </c>
      <c r="AK1486" t="s">
        <v>8234</v>
      </c>
      <c r="AL1486" t="s">
        <v>8234</v>
      </c>
      <c r="AM1486">
        <f>IF(Customers[[#This Row],[Customer Status]]="Churned",1,0)</f>
        <v>0</v>
      </c>
      <c r="AN1486" t="str">
        <f>IF(Customers[[#This Row],[Monthly Charge]]&gt;=_xlfn.PERCENTILE.INC(Customers[Monthly Charge],0.75),"High-value","Other")</f>
        <v>High-value</v>
      </c>
    </row>
    <row r="1487" spans="1:40" x14ac:dyDescent="0.25">
      <c r="A1487" t="s">
        <v>2292</v>
      </c>
      <c r="B1487" t="s">
        <v>39</v>
      </c>
      <c r="C1487" s="1">
        <v>57</v>
      </c>
      <c r="D1487" t="s">
        <v>40</v>
      </c>
      <c r="E1487" s="1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 s="1">
        <v>2</v>
      </c>
      <c r="K1487" s="1">
        <v>72</v>
      </c>
      <c r="L1487" t="s">
        <v>72</v>
      </c>
      <c r="M1487" t="s">
        <v>43</v>
      </c>
      <c r="N1487" s="2">
        <v>0</v>
      </c>
      <c r="O1487" t="s">
        <v>43</v>
      </c>
      <c r="P1487" t="s">
        <v>40</v>
      </c>
      <c r="Q1487" t="s">
        <v>79</v>
      </c>
      <c r="R1487" s="1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 s="3">
        <v>49.2</v>
      </c>
      <c r="AE1487" s="3">
        <v>3580.95</v>
      </c>
      <c r="AF1487" s="3">
        <v>0</v>
      </c>
      <c r="AG1487" s="3">
        <v>0</v>
      </c>
      <c r="AH1487" s="3">
        <v>0</v>
      </c>
      <c r="AI1487" s="3">
        <v>3580.95</v>
      </c>
      <c r="AJ1487" t="s">
        <v>47</v>
      </c>
      <c r="AK1487" t="s">
        <v>8234</v>
      </c>
      <c r="AL1487" t="s">
        <v>8234</v>
      </c>
      <c r="AM1487">
        <f>IF(Customers[[#This Row],[Customer Status]]="Churned",1,0)</f>
        <v>0</v>
      </c>
      <c r="AN1487" t="str">
        <f>IF(Customers[[#This Row],[Monthly Charge]]&gt;=_xlfn.PERCENTILE.INC(Customers[Monthly Charge],0.75),"High-value","Other")</f>
        <v>Other</v>
      </c>
    </row>
    <row r="1488" spans="1:40" x14ac:dyDescent="0.25">
      <c r="A1488" t="s">
        <v>2293</v>
      </c>
      <c r="B1488" t="s">
        <v>39</v>
      </c>
      <c r="C1488" s="1">
        <v>60</v>
      </c>
      <c r="D1488" t="s">
        <v>43</v>
      </c>
      <c r="E1488" s="1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 s="1">
        <v>0</v>
      </c>
      <c r="K1488" s="1">
        <v>45</v>
      </c>
      <c r="L1488" t="s">
        <v>76</v>
      </c>
      <c r="M1488" t="s">
        <v>40</v>
      </c>
      <c r="N1488" s="2">
        <v>44.29</v>
      </c>
      <c r="O1488" t="s">
        <v>40</v>
      </c>
      <c r="P1488" t="s">
        <v>40</v>
      </c>
      <c r="Q1488" t="s">
        <v>79</v>
      </c>
      <c r="R1488" s="1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 s="3">
        <v>73.55</v>
      </c>
      <c r="AE1488" s="3">
        <v>3349.1</v>
      </c>
      <c r="AF1488" s="3">
        <v>0</v>
      </c>
      <c r="AG1488" s="3">
        <v>0</v>
      </c>
      <c r="AH1488" s="3">
        <v>1993.05</v>
      </c>
      <c r="AI1488" s="3">
        <v>5342.15</v>
      </c>
      <c r="AJ1488" t="s">
        <v>47</v>
      </c>
      <c r="AK1488" t="s">
        <v>8234</v>
      </c>
      <c r="AL1488" t="s">
        <v>8234</v>
      </c>
      <c r="AM1488">
        <f>IF(Customers[[#This Row],[Customer Status]]="Churned",1,0)</f>
        <v>0</v>
      </c>
      <c r="AN1488" t="str">
        <f>IF(Customers[[#This Row],[Monthly Charge]]&gt;=_xlfn.PERCENTILE.INC(Customers[Monthly Charge],0.75),"High-value","Other")</f>
        <v>Other</v>
      </c>
    </row>
    <row r="1489" spans="1:40" x14ac:dyDescent="0.25">
      <c r="A1489" t="s">
        <v>2294</v>
      </c>
      <c r="B1489" t="s">
        <v>49</v>
      </c>
      <c r="C1489" s="1">
        <v>47</v>
      </c>
      <c r="D1489" t="s">
        <v>40</v>
      </c>
      <c r="E1489" s="1">
        <v>1</v>
      </c>
      <c r="F1489" t="s">
        <v>2295</v>
      </c>
      <c r="G1489">
        <v>94903</v>
      </c>
      <c r="H1489">
        <v>38.018065</v>
      </c>
      <c r="I1489">
        <v>-122.546024</v>
      </c>
      <c r="J1489" s="1">
        <v>9</v>
      </c>
      <c r="K1489" s="1">
        <v>72</v>
      </c>
      <c r="L1489" t="s">
        <v>42</v>
      </c>
      <c r="M1489" t="s">
        <v>40</v>
      </c>
      <c r="N1489" s="2">
        <v>24.08</v>
      </c>
      <c r="O1489" t="s">
        <v>43</v>
      </c>
      <c r="P1489" t="s">
        <v>40</v>
      </c>
      <c r="Q1489" t="s">
        <v>55</v>
      </c>
      <c r="R1489" s="1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 s="3">
        <v>111.95</v>
      </c>
      <c r="AE1489" s="3">
        <v>8033.1</v>
      </c>
      <c r="AF1489" s="3">
        <v>0</v>
      </c>
      <c r="AG1489" s="3">
        <v>0</v>
      </c>
      <c r="AH1489" s="3">
        <v>1733.76</v>
      </c>
      <c r="AI1489" s="3">
        <v>9766.86</v>
      </c>
      <c r="AJ1489" t="s">
        <v>47</v>
      </c>
      <c r="AK1489" t="s">
        <v>8234</v>
      </c>
      <c r="AL1489" t="s">
        <v>8234</v>
      </c>
      <c r="AM1489">
        <f>IF(Customers[[#This Row],[Customer Status]]="Churned",1,0)</f>
        <v>0</v>
      </c>
      <c r="AN1489" t="str">
        <f>IF(Customers[[#This Row],[Monthly Charge]]&gt;=_xlfn.PERCENTILE.INC(Customers[Monthly Charge],0.75),"High-value","Other")</f>
        <v>High-value</v>
      </c>
    </row>
    <row r="1490" spans="1:40" x14ac:dyDescent="0.25">
      <c r="A1490" t="s">
        <v>2296</v>
      </c>
      <c r="B1490" t="s">
        <v>39</v>
      </c>
      <c r="C1490" s="1">
        <v>38</v>
      </c>
      <c r="D1490" t="s">
        <v>40</v>
      </c>
      <c r="E1490" s="1">
        <v>0</v>
      </c>
      <c r="F1490" t="s">
        <v>85</v>
      </c>
      <c r="G1490">
        <v>94087</v>
      </c>
      <c r="H1490">
        <v>37.351100000000002</v>
      </c>
      <c r="I1490">
        <v>-122.037311</v>
      </c>
      <c r="J1490" s="1">
        <v>7</v>
      </c>
      <c r="K1490" s="1">
        <v>71</v>
      </c>
      <c r="L1490" t="s">
        <v>72</v>
      </c>
      <c r="M1490" t="s">
        <v>40</v>
      </c>
      <c r="N1490" s="2">
        <v>19.899999999999999</v>
      </c>
      <c r="O1490" t="s">
        <v>40</v>
      </c>
      <c r="P1490" t="s">
        <v>40</v>
      </c>
      <c r="Q1490" t="s">
        <v>79</v>
      </c>
      <c r="R1490" s="1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 s="3">
        <v>89.3</v>
      </c>
      <c r="AE1490" s="3">
        <v>6388.65</v>
      </c>
      <c r="AF1490" s="3">
        <v>0</v>
      </c>
      <c r="AG1490" s="3">
        <v>0</v>
      </c>
      <c r="AH1490" s="3">
        <v>1412.9</v>
      </c>
      <c r="AI1490" s="3">
        <v>7801.55</v>
      </c>
      <c r="AJ1490" t="s">
        <v>47</v>
      </c>
      <c r="AK1490" t="s">
        <v>8234</v>
      </c>
      <c r="AL1490" t="s">
        <v>8234</v>
      </c>
      <c r="AM1490">
        <f>IF(Customers[[#This Row],[Customer Status]]="Churned",1,0)</f>
        <v>0</v>
      </c>
      <c r="AN1490" t="str">
        <f>IF(Customers[[#This Row],[Monthly Charge]]&gt;=_xlfn.PERCENTILE.INC(Customers[Monthly Charge],0.75),"High-value","Other")</f>
        <v>Other</v>
      </c>
    </row>
    <row r="1491" spans="1:40" x14ac:dyDescent="0.25">
      <c r="A1491" t="s">
        <v>2297</v>
      </c>
      <c r="B1491" t="s">
        <v>49</v>
      </c>
      <c r="C1491" s="1">
        <v>74</v>
      </c>
      <c r="D1491" t="s">
        <v>40</v>
      </c>
      <c r="E1491" s="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 s="1">
        <v>6</v>
      </c>
      <c r="K1491" s="1">
        <v>18</v>
      </c>
      <c r="L1491" t="s">
        <v>42</v>
      </c>
      <c r="M1491" t="s">
        <v>40</v>
      </c>
      <c r="N1491" s="2">
        <v>5.73</v>
      </c>
      <c r="O1491" t="s">
        <v>43</v>
      </c>
      <c r="P1491" t="s">
        <v>40</v>
      </c>
      <c r="Q1491" t="s">
        <v>79</v>
      </c>
      <c r="R1491" s="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 s="3">
        <v>59.1</v>
      </c>
      <c r="AE1491" s="3">
        <v>1011.05</v>
      </c>
      <c r="AF1491" s="3">
        <v>31.05</v>
      </c>
      <c r="AG1491" s="3">
        <v>0</v>
      </c>
      <c r="AH1491" s="3">
        <v>103.14</v>
      </c>
      <c r="AI1491" s="3">
        <v>1083.1400000000001</v>
      </c>
      <c r="AJ1491" t="s">
        <v>47</v>
      </c>
      <c r="AK1491" t="s">
        <v>8234</v>
      </c>
      <c r="AL1491" t="s">
        <v>8234</v>
      </c>
      <c r="AM1491">
        <f>IF(Customers[[#This Row],[Customer Status]]="Churned",1,0)</f>
        <v>0</v>
      </c>
      <c r="AN1491" t="str">
        <f>IF(Customers[[#This Row],[Monthly Charge]]&gt;=_xlfn.PERCENTILE.INC(Customers[Monthly Charge],0.75),"High-value","Other")</f>
        <v>Other</v>
      </c>
    </row>
    <row r="1492" spans="1:40" x14ac:dyDescent="0.25">
      <c r="A1492" t="s">
        <v>2298</v>
      </c>
      <c r="B1492" t="s">
        <v>39</v>
      </c>
      <c r="C1492" s="1">
        <v>40</v>
      </c>
      <c r="D1492" t="s">
        <v>40</v>
      </c>
      <c r="E1492" s="1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 s="1">
        <v>1</v>
      </c>
      <c r="K1492" s="1">
        <v>47</v>
      </c>
      <c r="L1492" t="s">
        <v>42</v>
      </c>
      <c r="M1492" t="s">
        <v>40</v>
      </c>
      <c r="N1492" s="2">
        <v>44.26</v>
      </c>
      <c r="O1492" t="s">
        <v>43</v>
      </c>
      <c r="P1492" t="s">
        <v>40</v>
      </c>
      <c r="Q1492" t="s">
        <v>44</v>
      </c>
      <c r="R1492" s="1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 s="3">
        <v>85.3</v>
      </c>
      <c r="AE1492" s="3">
        <v>4045.65</v>
      </c>
      <c r="AF1492" s="3">
        <v>0</v>
      </c>
      <c r="AG1492" s="3">
        <v>0</v>
      </c>
      <c r="AH1492" s="3">
        <v>2080.2199999999998</v>
      </c>
      <c r="AI1492" s="3">
        <v>6125.87</v>
      </c>
      <c r="AJ1492" t="s">
        <v>57</v>
      </c>
      <c r="AK1492" t="s">
        <v>109</v>
      </c>
      <c r="AL1492" t="s">
        <v>110</v>
      </c>
      <c r="AM1492">
        <f>IF(Customers[[#This Row],[Customer Status]]="Churned",1,0)</f>
        <v>1</v>
      </c>
      <c r="AN1492" t="str">
        <f>IF(Customers[[#This Row],[Monthly Charge]]&gt;=_xlfn.PERCENTILE.INC(Customers[Monthly Charge],0.75),"High-value","Other")</f>
        <v>Other</v>
      </c>
    </row>
    <row r="1493" spans="1:40" x14ac:dyDescent="0.25">
      <c r="A1493" t="s">
        <v>2299</v>
      </c>
      <c r="B1493" t="s">
        <v>39</v>
      </c>
      <c r="C1493" s="1">
        <v>65</v>
      </c>
      <c r="D1493" t="s">
        <v>40</v>
      </c>
      <c r="E1493" s="1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 s="1">
        <v>4</v>
      </c>
      <c r="K1493" s="1">
        <v>68</v>
      </c>
      <c r="L1493" t="s">
        <v>42</v>
      </c>
      <c r="M1493" t="s">
        <v>43</v>
      </c>
      <c r="N1493" s="2">
        <v>0</v>
      </c>
      <c r="O1493" t="s">
        <v>43</v>
      </c>
      <c r="P1493" t="s">
        <v>40</v>
      </c>
      <c r="Q1493" t="s">
        <v>79</v>
      </c>
      <c r="R1493" s="1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 s="3">
        <v>53</v>
      </c>
      <c r="AE1493" s="3">
        <v>3656.25</v>
      </c>
      <c r="AF1493" s="3">
        <v>0</v>
      </c>
      <c r="AG1493" s="3">
        <v>0</v>
      </c>
      <c r="AH1493" s="3">
        <v>0</v>
      </c>
      <c r="AI1493" s="3">
        <v>3656.25</v>
      </c>
      <c r="AJ1493" t="s">
        <v>47</v>
      </c>
      <c r="AK1493" t="s">
        <v>8234</v>
      </c>
      <c r="AL1493" t="s">
        <v>8234</v>
      </c>
      <c r="AM1493">
        <f>IF(Customers[[#This Row],[Customer Status]]="Churned",1,0)</f>
        <v>0</v>
      </c>
      <c r="AN1493" t="str">
        <f>IF(Customers[[#This Row],[Monthly Charge]]&gt;=_xlfn.PERCENTILE.INC(Customers[Monthly Charge],0.75),"High-value","Other")</f>
        <v>Other</v>
      </c>
    </row>
    <row r="1494" spans="1:40" x14ac:dyDescent="0.25">
      <c r="A1494" t="s">
        <v>2300</v>
      </c>
      <c r="B1494" t="s">
        <v>39</v>
      </c>
      <c r="C1494" s="1">
        <v>52</v>
      </c>
      <c r="D1494" t="s">
        <v>43</v>
      </c>
      <c r="E1494" s="1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 s="1">
        <v>0</v>
      </c>
      <c r="K1494" s="1">
        <v>68</v>
      </c>
      <c r="L1494" t="s">
        <v>42</v>
      </c>
      <c r="M1494" t="s">
        <v>40</v>
      </c>
      <c r="N1494" s="2">
        <v>20.3</v>
      </c>
      <c r="O1494" t="s">
        <v>40</v>
      </c>
      <c r="P1494" t="s">
        <v>40</v>
      </c>
      <c r="Q1494" t="s">
        <v>79</v>
      </c>
      <c r="R1494" s="1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 s="3">
        <v>80.650000000000006</v>
      </c>
      <c r="AE1494" s="3">
        <v>5330.2</v>
      </c>
      <c r="AF1494" s="3">
        <v>0</v>
      </c>
      <c r="AG1494" s="3">
        <v>90</v>
      </c>
      <c r="AH1494" s="3">
        <v>1380.4</v>
      </c>
      <c r="AI1494" s="3">
        <v>6800.6</v>
      </c>
      <c r="AJ1494" t="s">
        <v>47</v>
      </c>
      <c r="AK1494" t="s">
        <v>8234</v>
      </c>
      <c r="AL1494" t="s">
        <v>8234</v>
      </c>
      <c r="AM1494">
        <f>IF(Customers[[#This Row],[Customer Status]]="Churned",1,0)</f>
        <v>0</v>
      </c>
      <c r="AN1494" t="str">
        <f>IF(Customers[[#This Row],[Monthly Charge]]&gt;=_xlfn.PERCENTILE.INC(Customers[Monthly Charge],0.75),"High-value","Other")</f>
        <v>Other</v>
      </c>
    </row>
    <row r="1495" spans="1:40" x14ac:dyDescent="0.25">
      <c r="A1495" t="s">
        <v>2301</v>
      </c>
      <c r="B1495" t="s">
        <v>49</v>
      </c>
      <c r="C1495" s="1">
        <v>25</v>
      </c>
      <c r="D1495" t="s">
        <v>43</v>
      </c>
      <c r="E1495" s="1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 s="1">
        <v>0</v>
      </c>
      <c r="K1495" s="1">
        <v>1</v>
      </c>
      <c r="L1495" t="s">
        <v>42</v>
      </c>
      <c r="M1495" t="s">
        <v>40</v>
      </c>
      <c r="N1495" s="2">
        <v>36.07</v>
      </c>
      <c r="O1495" t="s">
        <v>43</v>
      </c>
      <c r="P1495" t="s">
        <v>40</v>
      </c>
      <c r="Q1495" t="s">
        <v>55</v>
      </c>
      <c r="R1495" s="1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 s="3">
        <v>84.85</v>
      </c>
      <c r="AE1495" s="3">
        <v>84.85</v>
      </c>
      <c r="AF1495" s="3">
        <v>0</v>
      </c>
      <c r="AG1495" s="3">
        <v>0</v>
      </c>
      <c r="AH1495" s="3">
        <v>36.07</v>
      </c>
      <c r="AI1495" s="3">
        <v>120.92</v>
      </c>
      <c r="AJ1495" t="s">
        <v>57</v>
      </c>
      <c r="AK1495" t="s">
        <v>58</v>
      </c>
      <c r="AL1495" t="s">
        <v>59</v>
      </c>
      <c r="AM1495">
        <f>IF(Customers[[#This Row],[Customer Status]]="Churned",1,0)</f>
        <v>1</v>
      </c>
      <c r="AN1495" t="str">
        <f>IF(Customers[[#This Row],[Monthly Charge]]&gt;=_xlfn.PERCENTILE.INC(Customers[Monthly Charge],0.75),"High-value","Other")</f>
        <v>Other</v>
      </c>
    </row>
    <row r="1496" spans="1:40" x14ac:dyDescent="0.25">
      <c r="A1496" t="s">
        <v>2303</v>
      </c>
      <c r="B1496" t="s">
        <v>39</v>
      </c>
      <c r="C1496" s="1">
        <v>59</v>
      </c>
      <c r="D1496" t="s">
        <v>40</v>
      </c>
      <c r="E1496" s="1">
        <v>0</v>
      </c>
      <c r="F1496" t="s">
        <v>2304</v>
      </c>
      <c r="G1496">
        <v>93609</v>
      </c>
      <c r="H1496">
        <v>36.5276</v>
      </c>
      <c r="I1496">
        <v>-119.865999</v>
      </c>
      <c r="J1496" s="1">
        <v>5</v>
      </c>
      <c r="K1496" s="1">
        <v>34</v>
      </c>
      <c r="L1496" t="s">
        <v>42</v>
      </c>
      <c r="M1496" t="s">
        <v>40</v>
      </c>
      <c r="N1496" s="2">
        <v>12.3</v>
      </c>
      <c r="O1496" t="s">
        <v>40</v>
      </c>
      <c r="P1496" t="s">
        <v>40</v>
      </c>
      <c r="Q1496" t="s">
        <v>79</v>
      </c>
      <c r="R1496" s="1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 s="3">
        <v>60.85</v>
      </c>
      <c r="AE1496" s="3">
        <v>2003.6</v>
      </c>
      <c r="AF1496" s="3">
        <v>0</v>
      </c>
      <c r="AG1496" s="3">
        <v>0</v>
      </c>
      <c r="AH1496" s="3">
        <v>418.2</v>
      </c>
      <c r="AI1496" s="3">
        <v>2421.8000000000002</v>
      </c>
      <c r="AJ1496" t="s">
        <v>47</v>
      </c>
      <c r="AK1496" t="s">
        <v>8234</v>
      </c>
      <c r="AL1496" t="s">
        <v>8234</v>
      </c>
      <c r="AM1496">
        <f>IF(Customers[[#This Row],[Customer Status]]="Churned",1,0)</f>
        <v>0</v>
      </c>
      <c r="AN1496" t="str">
        <f>IF(Customers[[#This Row],[Monthly Charge]]&gt;=_xlfn.PERCENTILE.INC(Customers[Monthly Charge],0.75),"High-value","Other")</f>
        <v>Other</v>
      </c>
    </row>
    <row r="1497" spans="1:40" x14ac:dyDescent="0.25">
      <c r="A1497" t="s">
        <v>2305</v>
      </c>
      <c r="B1497" t="s">
        <v>39</v>
      </c>
      <c r="C1497" s="1">
        <v>24</v>
      </c>
      <c r="D1497" t="s">
        <v>40</v>
      </c>
      <c r="E1497" s="1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 s="1">
        <v>2</v>
      </c>
      <c r="K1497" s="1">
        <v>24</v>
      </c>
      <c r="L1497" t="s">
        <v>42</v>
      </c>
      <c r="M1497" t="s">
        <v>40</v>
      </c>
      <c r="N1497" s="2">
        <v>44.93</v>
      </c>
      <c r="O1497" t="s">
        <v>40</v>
      </c>
      <c r="P1497" t="s">
        <v>40</v>
      </c>
      <c r="Q1497" t="s">
        <v>55</v>
      </c>
      <c r="R1497" s="1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 s="3">
        <v>79.650000000000006</v>
      </c>
      <c r="AE1497" s="3">
        <v>1928.7</v>
      </c>
      <c r="AF1497" s="3">
        <v>0</v>
      </c>
      <c r="AG1497" s="3">
        <v>0</v>
      </c>
      <c r="AH1497" s="3">
        <v>1078.32</v>
      </c>
      <c r="AI1497" s="3">
        <v>3007.02</v>
      </c>
      <c r="AJ1497" t="s">
        <v>47</v>
      </c>
      <c r="AK1497" t="s">
        <v>8234</v>
      </c>
      <c r="AL1497" t="s">
        <v>8234</v>
      </c>
      <c r="AM1497">
        <f>IF(Customers[[#This Row],[Customer Status]]="Churned",1,0)</f>
        <v>0</v>
      </c>
      <c r="AN1497" t="str">
        <f>IF(Customers[[#This Row],[Monthly Charge]]&gt;=_xlfn.PERCENTILE.INC(Customers[Monthly Charge],0.75),"High-value","Other")</f>
        <v>Other</v>
      </c>
    </row>
    <row r="1498" spans="1:40" x14ac:dyDescent="0.25">
      <c r="A1498" t="s">
        <v>2306</v>
      </c>
      <c r="B1498" t="s">
        <v>49</v>
      </c>
      <c r="C1498" s="1">
        <v>71</v>
      </c>
      <c r="D1498" t="s">
        <v>40</v>
      </c>
      <c r="E1498" s="1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 s="1">
        <v>1</v>
      </c>
      <c r="K1498" s="1">
        <v>58</v>
      </c>
      <c r="L1498" t="s">
        <v>76</v>
      </c>
      <c r="M1498" t="s">
        <v>40</v>
      </c>
      <c r="N1498" s="2">
        <v>18.43</v>
      </c>
      <c r="O1498" t="s">
        <v>40</v>
      </c>
      <c r="P1498" t="s">
        <v>40</v>
      </c>
      <c r="Q1498" t="s">
        <v>55</v>
      </c>
      <c r="R1498" s="1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 s="3">
        <v>89.85</v>
      </c>
      <c r="AE1498" s="3">
        <v>5125.75</v>
      </c>
      <c r="AF1498" s="3">
        <v>0</v>
      </c>
      <c r="AG1498" s="3">
        <v>130</v>
      </c>
      <c r="AH1498" s="3">
        <v>1068.94</v>
      </c>
      <c r="AI1498" s="3">
        <v>6324.69</v>
      </c>
      <c r="AJ1498" t="s">
        <v>47</v>
      </c>
      <c r="AK1498" t="s">
        <v>8234</v>
      </c>
      <c r="AL1498" t="s">
        <v>8234</v>
      </c>
      <c r="AM1498">
        <f>IF(Customers[[#This Row],[Customer Status]]="Churned",1,0)</f>
        <v>0</v>
      </c>
      <c r="AN1498" t="str">
        <f>IF(Customers[[#This Row],[Monthly Charge]]&gt;=_xlfn.PERCENTILE.INC(Customers[Monthly Charge],0.75),"High-value","Other")</f>
        <v>High-value</v>
      </c>
    </row>
    <row r="1499" spans="1:40" x14ac:dyDescent="0.25">
      <c r="A1499" t="s">
        <v>2307</v>
      </c>
      <c r="B1499" t="s">
        <v>49</v>
      </c>
      <c r="C1499" s="1">
        <v>75</v>
      </c>
      <c r="D1499" t="s">
        <v>43</v>
      </c>
      <c r="E1499" s="1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 s="1">
        <v>0</v>
      </c>
      <c r="K1499" s="1">
        <v>7</v>
      </c>
      <c r="L1499" t="s">
        <v>42</v>
      </c>
      <c r="M1499" t="s">
        <v>40</v>
      </c>
      <c r="N1499" s="2">
        <v>39.51</v>
      </c>
      <c r="O1499" t="s">
        <v>40</v>
      </c>
      <c r="P1499" t="s">
        <v>40</v>
      </c>
      <c r="Q1499" t="s">
        <v>55</v>
      </c>
      <c r="R1499" s="1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 s="3">
        <v>84.8</v>
      </c>
      <c r="AE1499" s="3">
        <v>546.95000000000005</v>
      </c>
      <c r="AF1499" s="3">
        <v>0</v>
      </c>
      <c r="AG1499" s="3">
        <v>0</v>
      </c>
      <c r="AH1499" s="3">
        <v>276.57</v>
      </c>
      <c r="AI1499" s="3">
        <v>823.52</v>
      </c>
      <c r="AJ1499" t="s">
        <v>57</v>
      </c>
      <c r="AK1499" t="s">
        <v>58</v>
      </c>
      <c r="AL1499" t="s">
        <v>104</v>
      </c>
      <c r="AM1499">
        <f>IF(Customers[[#This Row],[Customer Status]]="Churned",1,0)</f>
        <v>1</v>
      </c>
      <c r="AN1499" t="str">
        <f>IF(Customers[[#This Row],[Monthly Charge]]&gt;=_xlfn.PERCENTILE.INC(Customers[Monthly Charge],0.75),"High-value","Other")</f>
        <v>Other</v>
      </c>
    </row>
    <row r="1500" spans="1:40" x14ac:dyDescent="0.25">
      <c r="A1500" t="s">
        <v>2308</v>
      </c>
      <c r="B1500" t="s">
        <v>49</v>
      </c>
      <c r="C1500" s="1">
        <v>58</v>
      </c>
      <c r="D1500" t="s">
        <v>43</v>
      </c>
      <c r="E1500" s="1">
        <v>0</v>
      </c>
      <c r="F1500" t="s">
        <v>2040</v>
      </c>
      <c r="G1500">
        <v>93923</v>
      </c>
      <c r="H1500">
        <v>36.460611</v>
      </c>
      <c r="I1500">
        <v>-121.852507</v>
      </c>
      <c r="J1500" s="1">
        <v>0</v>
      </c>
      <c r="K1500" s="1">
        <v>1</v>
      </c>
      <c r="L1500" t="s">
        <v>54</v>
      </c>
      <c r="M1500" t="s">
        <v>40</v>
      </c>
      <c r="N1500" s="2">
        <v>1.28</v>
      </c>
      <c r="O1500" t="s">
        <v>43</v>
      </c>
      <c r="P1500" t="s">
        <v>40</v>
      </c>
      <c r="Q1500" t="s">
        <v>79</v>
      </c>
      <c r="R1500" s="1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 s="3">
        <v>50.8</v>
      </c>
      <c r="AE1500" s="3">
        <v>50.8</v>
      </c>
      <c r="AF1500" s="3">
        <v>0</v>
      </c>
      <c r="AG1500" s="3">
        <v>0</v>
      </c>
      <c r="AH1500" s="3">
        <v>1.28</v>
      </c>
      <c r="AI1500" s="3">
        <v>52.08</v>
      </c>
      <c r="AJ1500" t="s">
        <v>57</v>
      </c>
      <c r="AK1500" t="s">
        <v>58</v>
      </c>
      <c r="AL1500" t="s">
        <v>59</v>
      </c>
      <c r="AM1500">
        <f>IF(Customers[[#This Row],[Customer Status]]="Churned",1,0)</f>
        <v>1</v>
      </c>
      <c r="AN1500" t="str">
        <f>IF(Customers[[#This Row],[Monthly Charge]]&gt;=_xlfn.PERCENTILE.INC(Customers[Monthly Charge],0.75),"High-value","Other")</f>
        <v>Other</v>
      </c>
    </row>
    <row r="1501" spans="1:40" x14ac:dyDescent="0.25">
      <c r="A1501" t="s">
        <v>2309</v>
      </c>
      <c r="B1501" t="s">
        <v>49</v>
      </c>
      <c r="C1501" s="1">
        <v>56</v>
      </c>
      <c r="D1501" t="s">
        <v>43</v>
      </c>
      <c r="E1501" s="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 s="1">
        <v>0</v>
      </c>
      <c r="K1501" s="1">
        <v>7</v>
      </c>
      <c r="L1501" t="s">
        <v>42</v>
      </c>
      <c r="M1501" t="s">
        <v>40</v>
      </c>
      <c r="N1501" s="2">
        <v>34.49</v>
      </c>
      <c r="O1501" t="s">
        <v>43</v>
      </c>
      <c r="P1501" t="s">
        <v>40</v>
      </c>
      <c r="Q1501" t="s">
        <v>44</v>
      </c>
      <c r="R1501" s="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 s="3">
        <v>51</v>
      </c>
      <c r="AE1501" s="3">
        <v>354.05</v>
      </c>
      <c r="AF1501" s="3">
        <v>0</v>
      </c>
      <c r="AG1501" s="3">
        <v>0</v>
      </c>
      <c r="AH1501" s="3">
        <v>241.43</v>
      </c>
      <c r="AI1501" s="3">
        <v>595.48</v>
      </c>
      <c r="AJ1501" t="s">
        <v>57</v>
      </c>
      <c r="AK1501" t="s">
        <v>121</v>
      </c>
      <c r="AL1501" t="s">
        <v>122</v>
      </c>
      <c r="AM1501">
        <f>IF(Customers[[#This Row],[Customer Status]]="Churned",1,0)</f>
        <v>1</v>
      </c>
      <c r="AN1501" t="str">
        <f>IF(Customers[[#This Row],[Monthly Charge]]&gt;=_xlfn.PERCENTILE.INC(Customers[Monthly Charge],0.75),"High-value","Other")</f>
        <v>Other</v>
      </c>
    </row>
    <row r="1502" spans="1:40" x14ac:dyDescent="0.25">
      <c r="A1502" t="s">
        <v>2310</v>
      </c>
      <c r="B1502" t="s">
        <v>39</v>
      </c>
      <c r="C1502" s="1">
        <v>66</v>
      </c>
      <c r="D1502" t="s">
        <v>40</v>
      </c>
      <c r="E1502" s="1">
        <v>0</v>
      </c>
      <c r="F1502" t="s">
        <v>1448</v>
      </c>
      <c r="G1502">
        <v>95568</v>
      </c>
      <c r="H1502">
        <v>41.444606</v>
      </c>
      <c r="I1502">
        <v>-123.471895</v>
      </c>
      <c r="J1502" s="1">
        <v>8</v>
      </c>
      <c r="K1502" s="1">
        <v>37</v>
      </c>
      <c r="L1502" t="s">
        <v>42</v>
      </c>
      <c r="M1502" t="s">
        <v>40</v>
      </c>
      <c r="N1502" s="2">
        <v>15.6</v>
      </c>
      <c r="O1502" t="s">
        <v>43</v>
      </c>
      <c r="P1502" t="s">
        <v>40</v>
      </c>
      <c r="Q1502" t="s">
        <v>55</v>
      </c>
      <c r="R1502" s="1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 s="3">
        <v>90</v>
      </c>
      <c r="AE1502" s="3">
        <v>3371.75</v>
      </c>
      <c r="AF1502" s="3">
        <v>0</v>
      </c>
      <c r="AG1502" s="3">
        <v>0</v>
      </c>
      <c r="AH1502" s="3">
        <v>577.20000000000005</v>
      </c>
      <c r="AI1502" s="3">
        <v>3948.95</v>
      </c>
      <c r="AJ1502" t="s">
        <v>47</v>
      </c>
      <c r="AK1502" t="s">
        <v>8234</v>
      </c>
      <c r="AL1502" t="s">
        <v>8234</v>
      </c>
      <c r="AM1502">
        <f>IF(Customers[[#This Row],[Customer Status]]="Churned",1,0)</f>
        <v>0</v>
      </c>
      <c r="AN1502" t="str">
        <f>IF(Customers[[#This Row],[Monthly Charge]]&gt;=_xlfn.PERCENTILE.INC(Customers[Monthly Charge],0.75),"High-value","Other")</f>
        <v>High-value</v>
      </c>
    </row>
    <row r="1503" spans="1:40" x14ac:dyDescent="0.25">
      <c r="A1503" t="s">
        <v>2311</v>
      </c>
      <c r="B1503" t="s">
        <v>49</v>
      </c>
      <c r="C1503" s="1">
        <v>34</v>
      </c>
      <c r="D1503" t="s">
        <v>40</v>
      </c>
      <c r="E1503" s="1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 s="1">
        <v>6</v>
      </c>
      <c r="K1503" s="1">
        <v>52</v>
      </c>
      <c r="L1503" t="s">
        <v>76</v>
      </c>
      <c r="M1503" t="s">
        <v>40</v>
      </c>
      <c r="N1503" s="2">
        <v>29.55</v>
      </c>
      <c r="O1503" t="s">
        <v>40</v>
      </c>
      <c r="P1503" t="s">
        <v>43</v>
      </c>
      <c r="Q1503" t="s">
        <v>42</v>
      </c>
      <c r="R1503" s="1">
        <v>0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73</v>
      </c>
      <c r="AB1503" t="s">
        <v>43</v>
      </c>
      <c r="AC1503" t="s">
        <v>46</v>
      </c>
      <c r="AD1503" s="3">
        <v>24.55</v>
      </c>
      <c r="AE1503" s="3">
        <v>1331.05</v>
      </c>
      <c r="AF1503" s="3">
        <v>0</v>
      </c>
      <c r="AG1503" s="3">
        <v>0</v>
      </c>
      <c r="AH1503" s="3">
        <v>1536.6</v>
      </c>
      <c r="AI1503" s="3">
        <v>2867.65</v>
      </c>
      <c r="AJ1503" t="s">
        <v>47</v>
      </c>
      <c r="AK1503" t="s">
        <v>8234</v>
      </c>
      <c r="AL1503" t="s">
        <v>8234</v>
      </c>
      <c r="AM1503">
        <f>IF(Customers[[#This Row],[Customer Status]]="Churned",1,0)</f>
        <v>0</v>
      </c>
      <c r="AN1503" t="str">
        <f>IF(Customers[[#This Row],[Monthly Charge]]&gt;=_xlfn.PERCENTILE.INC(Customers[Monthly Charge],0.75),"High-value","Other")</f>
        <v>Other</v>
      </c>
    </row>
    <row r="1504" spans="1:40" x14ac:dyDescent="0.25">
      <c r="A1504" t="s">
        <v>2312</v>
      </c>
      <c r="B1504" t="s">
        <v>39</v>
      </c>
      <c r="C1504" s="1">
        <v>42</v>
      </c>
      <c r="D1504" t="s">
        <v>40</v>
      </c>
      <c r="E1504" s="1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 s="1">
        <v>9</v>
      </c>
      <c r="K1504" s="1">
        <v>45</v>
      </c>
      <c r="L1504" t="s">
        <v>42</v>
      </c>
      <c r="M1504" t="s">
        <v>40</v>
      </c>
      <c r="N1504" s="2">
        <v>21.73</v>
      </c>
      <c r="O1504" t="s">
        <v>43</v>
      </c>
      <c r="P1504" t="s">
        <v>43</v>
      </c>
      <c r="Q1504" t="s">
        <v>42</v>
      </c>
      <c r="R1504" s="1">
        <v>0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73</v>
      </c>
      <c r="AB1504" t="s">
        <v>40</v>
      </c>
      <c r="AC1504" t="s">
        <v>56</v>
      </c>
      <c r="AD1504" s="3">
        <v>20</v>
      </c>
      <c r="AE1504" s="3">
        <v>886.4</v>
      </c>
      <c r="AF1504" s="3">
        <v>0</v>
      </c>
      <c r="AG1504" s="3">
        <v>0</v>
      </c>
      <c r="AH1504" s="3">
        <v>977.85</v>
      </c>
      <c r="AI1504" s="3">
        <v>1864.25</v>
      </c>
      <c r="AJ1504" t="s">
        <v>47</v>
      </c>
      <c r="AK1504" t="s">
        <v>8234</v>
      </c>
      <c r="AL1504" t="s">
        <v>8234</v>
      </c>
      <c r="AM1504">
        <f>IF(Customers[[#This Row],[Customer Status]]="Churned",1,0)</f>
        <v>0</v>
      </c>
      <c r="AN1504" t="str">
        <f>IF(Customers[[#This Row],[Monthly Charge]]&gt;=_xlfn.PERCENTILE.INC(Customers[Monthly Charge],0.75),"High-value","Other")</f>
        <v>Other</v>
      </c>
    </row>
    <row r="1505" spans="1:40" x14ac:dyDescent="0.25">
      <c r="A1505" t="s">
        <v>2313</v>
      </c>
      <c r="B1505" t="s">
        <v>49</v>
      </c>
      <c r="C1505" s="1">
        <v>60</v>
      </c>
      <c r="D1505" t="s">
        <v>40</v>
      </c>
      <c r="E1505" s="1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 s="1">
        <v>4</v>
      </c>
      <c r="K1505" s="1">
        <v>43</v>
      </c>
      <c r="L1505" t="s">
        <v>42</v>
      </c>
      <c r="M1505" t="s">
        <v>40</v>
      </c>
      <c r="N1505" s="2">
        <v>2.81</v>
      </c>
      <c r="O1505" t="s">
        <v>40</v>
      </c>
      <c r="P1505" t="s">
        <v>43</v>
      </c>
      <c r="Q1505" t="s">
        <v>42</v>
      </c>
      <c r="R1505" s="1">
        <v>0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73</v>
      </c>
      <c r="AB1505" t="s">
        <v>43</v>
      </c>
      <c r="AC1505" t="s">
        <v>46</v>
      </c>
      <c r="AD1505" s="3">
        <v>24.25</v>
      </c>
      <c r="AE1505" s="3">
        <v>1077.95</v>
      </c>
      <c r="AF1505" s="3">
        <v>0</v>
      </c>
      <c r="AG1505" s="3">
        <v>0</v>
      </c>
      <c r="AH1505" s="3">
        <v>120.83</v>
      </c>
      <c r="AI1505" s="3">
        <v>1198.78</v>
      </c>
      <c r="AJ1505" t="s">
        <v>47</v>
      </c>
      <c r="AK1505" t="s">
        <v>8234</v>
      </c>
      <c r="AL1505" t="s">
        <v>8234</v>
      </c>
      <c r="AM1505">
        <f>IF(Customers[[#This Row],[Customer Status]]="Churned",1,0)</f>
        <v>0</v>
      </c>
      <c r="AN1505" t="str">
        <f>IF(Customers[[#This Row],[Monthly Charge]]&gt;=_xlfn.PERCENTILE.INC(Customers[Monthly Charge],0.75),"High-value","Other")</f>
        <v>Other</v>
      </c>
    </row>
    <row r="1506" spans="1:40" x14ac:dyDescent="0.25">
      <c r="A1506" t="s">
        <v>2314</v>
      </c>
      <c r="B1506" t="s">
        <v>39</v>
      </c>
      <c r="C1506" s="1">
        <v>23</v>
      </c>
      <c r="D1506" t="s">
        <v>40</v>
      </c>
      <c r="E1506" s="1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 s="1">
        <v>10</v>
      </c>
      <c r="K1506" s="1">
        <v>26</v>
      </c>
      <c r="L1506" t="s">
        <v>42</v>
      </c>
      <c r="M1506" t="s">
        <v>40</v>
      </c>
      <c r="N1506" s="2">
        <v>42.95</v>
      </c>
      <c r="O1506" t="s">
        <v>43</v>
      </c>
      <c r="P1506" t="s">
        <v>40</v>
      </c>
      <c r="Q1506" t="s">
        <v>55</v>
      </c>
      <c r="R1506" s="1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 s="3">
        <v>81.95</v>
      </c>
      <c r="AE1506" s="3">
        <v>2070.0500000000002</v>
      </c>
      <c r="AF1506" s="3">
        <v>0</v>
      </c>
      <c r="AG1506" s="3">
        <v>0</v>
      </c>
      <c r="AH1506" s="3">
        <v>1116.7</v>
      </c>
      <c r="AI1506" s="3">
        <v>3186.75</v>
      </c>
      <c r="AJ1506" t="s">
        <v>47</v>
      </c>
      <c r="AK1506" t="s">
        <v>8234</v>
      </c>
      <c r="AL1506" t="s">
        <v>8234</v>
      </c>
      <c r="AM1506">
        <f>IF(Customers[[#This Row],[Customer Status]]="Churned",1,0)</f>
        <v>0</v>
      </c>
      <c r="AN1506" t="str">
        <f>IF(Customers[[#This Row],[Monthly Charge]]&gt;=_xlfn.PERCENTILE.INC(Customers[Monthly Charge],0.75),"High-value","Other")</f>
        <v>Other</v>
      </c>
    </row>
    <row r="1507" spans="1:40" x14ac:dyDescent="0.25">
      <c r="A1507" t="s">
        <v>2315</v>
      </c>
      <c r="B1507" t="s">
        <v>49</v>
      </c>
      <c r="C1507" s="1">
        <v>62</v>
      </c>
      <c r="D1507" t="s">
        <v>43</v>
      </c>
      <c r="E1507" s="1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 s="1">
        <v>0</v>
      </c>
      <c r="K1507" s="1">
        <v>56</v>
      </c>
      <c r="L1507" t="s">
        <v>76</v>
      </c>
      <c r="M1507" t="s">
        <v>40</v>
      </c>
      <c r="N1507" s="2">
        <v>10.99</v>
      </c>
      <c r="O1507" t="s">
        <v>40</v>
      </c>
      <c r="P1507" t="s">
        <v>40</v>
      </c>
      <c r="Q1507" t="s">
        <v>55</v>
      </c>
      <c r="R1507" s="1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 s="3">
        <v>98.6</v>
      </c>
      <c r="AE1507" s="3">
        <v>5581.05</v>
      </c>
      <c r="AF1507" s="3">
        <v>0</v>
      </c>
      <c r="AG1507" s="3">
        <v>0</v>
      </c>
      <c r="AH1507" s="3">
        <v>615.44000000000005</v>
      </c>
      <c r="AI1507" s="3">
        <v>6196.49</v>
      </c>
      <c r="AJ1507" t="s">
        <v>47</v>
      </c>
      <c r="AK1507" t="s">
        <v>8234</v>
      </c>
      <c r="AL1507" t="s">
        <v>8234</v>
      </c>
      <c r="AM1507">
        <f>IF(Customers[[#This Row],[Customer Status]]="Churned",1,0)</f>
        <v>0</v>
      </c>
      <c r="AN1507" t="str">
        <f>IF(Customers[[#This Row],[Monthly Charge]]&gt;=_xlfn.PERCENTILE.INC(Customers[Monthly Charge],0.75),"High-value","Other")</f>
        <v>High-value</v>
      </c>
    </row>
    <row r="1508" spans="1:40" x14ac:dyDescent="0.25">
      <c r="A1508" t="s">
        <v>2316</v>
      </c>
      <c r="B1508" t="s">
        <v>39</v>
      </c>
      <c r="C1508" s="1">
        <v>40</v>
      </c>
      <c r="D1508" t="s">
        <v>43</v>
      </c>
      <c r="E1508" s="1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 s="1">
        <v>0</v>
      </c>
      <c r="K1508" s="1">
        <v>1</v>
      </c>
      <c r="L1508" t="s">
        <v>54</v>
      </c>
      <c r="M1508" t="s">
        <v>43</v>
      </c>
      <c r="N1508" s="2">
        <v>0</v>
      </c>
      <c r="O1508" t="s">
        <v>43</v>
      </c>
      <c r="P1508" t="s">
        <v>40</v>
      </c>
      <c r="Q1508" t="s">
        <v>79</v>
      </c>
      <c r="R1508" s="1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 s="3">
        <v>25.25</v>
      </c>
      <c r="AE1508" s="3">
        <v>25.25</v>
      </c>
      <c r="AF1508" s="3">
        <v>0</v>
      </c>
      <c r="AG1508" s="3">
        <v>10</v>
      </c>
      <c r="AH1508" s="3">
        <v>0</v>
      </c>
      <c r="AI1508" s="3">
        <v>35.25</v>
      </c>
      <c r="AJ1508" t="s">
        <v>98</v>
      </c>
      <c r="AK1508" t="s">
        <v>8234</v>
      </c>
      <c r="AL1508" t="s">
        <v>8234</v>
      </c>
      <c r="AM1508">
        <f>IF(Customers[[#This Row],[Customer Status]]="Churned",1,0)</f>
        <v>0</v>
      </c>
      <c r="AN1508" t="str">
        <f>IF(Customers[[#This Row],[Monthly Charge]]&gt;=_xlfn.PERCENTILE.INC(Customers[Monthly Charge],0.75),"High-value","Other")</f>
        <v>Other</v>
      </c>
    </row>
    <row r="1509" spans="1:40" x14ac:dyDescent="0.25">
      <c r="A1509" t="s">
        <v>2318</v>
      </c>
      <c r="B1509" t="s">
        <v>39</v>
      </c>
      <c r="C1509" s="1">
        <v>36</v>
      </c>
      <c r="D1509" t="s">
        <v>40</v>
      </c>
      <c r="E1509" s="1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 s="1">
        <v>1</v>
      </c>
      <c r="K1509" s="1">
        <v>68</v>
      </c>
      <c r="L1509" t="s">
        <v>42</v>
      </c>
      <c r="M1509" t="s">
        <v>40</v>
      </c>
      <c r="N1509" s="2">
        <v>25.16</v>
      </c>
      <c r="O1509" t="s">
        <v>40</v>
      </c>
      <c r="P1509" t="s">
        <v>40</v>
      </c>
      <c r="Q1509" t="s">
        <v>44</v>
      </c>
      <c r="R1509" s="1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 s="3">
        <v>85.3</v>
      </c>
      <c r="AE1509" s="3">
        <v>5560</v>
      </c>
      <c r="AF1509" s="3">
        <v>0</v>
      </c>
      <c r="AG1509" s="3">
        <v>0</v>
      </c>
      <c r="AH1509" s="3">
        <v>1710.88</v>
      </c>
      <c r="AI1509" s="3">
        <v>7270.88</v>
      </c>
      <c r="AJ1509" t="s">
        <v>47</v>
      </c>
      <c r="AK1509" t="s">
        <v>8234</v>
      </c>
      <c r="AL1509" t="s">
        <v>8234</v>
      </c>
      <c r="AM1509">
        <f>IF(Customers[[#This Row],[Customer Status]]="Churned",1,0)</f>
        <v>0</v>
      </c>
      <c r="AN1509" t="str">
        <f>IF(Customers[[#This Row],[Monthly Charge]]&gt;=_xlfn.PERCENTILE.INC(Customers[Monthly Charge],0.75),"High-value","Other")</f>
        <v>Other</v>
      </c>
    </row>
    <row r="1510" spans="1:40" x14ac:dyDescent="0.25">
      <c r="A1510" t="s">
        <v>2320</v>
      </c>
      <c r="B1510" t="s">
        <v>49</v>
      </c>
      <c r="C1510" s="1">
        <v>25</v>
      </c>
      <c r="D1510" t="s">
        <v>40</v>
      </c>
      <c r="E1510" s="1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 s="1">
        <v>3</v>
      </c>
      <c r="K1510" s="1">
        <v>27</v>
      </c>
      <c r="L1510" t="s">
        <v>42</v>
      </c>
      <c r="M1510" t="s">
        <v>43</v>
      </c>
      <c r="N1510" s="2">
        <v>0</v>
      </c>
      <c r="O1510" t="s">
        <v>43</v>
      </c>
      <c r="P1510" t="s">
        <v>40</v>
      </c>
      <c r="Q1510" t="s">
        <v>79</v>
      </c>
      <c r="R1510" s="1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 s="3">
        <v>45.85</v>
      </c>
      <c r="AE1510" s="3">
        <v>1246.4000000000001</v>
      </c>
      <c r="AF1510" s="3">
        <v>0</v>
      </c>
      <c r="AG1510" s="3">
        <v>30</v>
      </c>
      <c r="AH1510" s="3">
        <v>0</v>
      </c>
      <c r="AI1510" s="3">
        <v>1276.4000000000001</v>
      </c>
      <c r="AJ1510" t="s">
        <v>47</v>
      </c>
      <c r="AK1510" t="s">
        <v>8234</v>
      </c>
      <c r="AL1510" t="s">
        <v>8234</v>
      </c>
      <c r="AM1510">
        <f>IF(Customers[[#This Row],[Customer Status]]="Churned",1,0)</f>
        <v>0</v>
      </c>
      <c r="AN1510" t="str">
        <f>IF(Customers[[#This Row],[Monthly Charge]]&gt;=_xlfn.PERCENTILE.INC(Customers[Monthly Charge],0.75),"High-value","Other")</f>
        <v>Other</v>
      </c>
    </row>
    <row r="1511" spans="1:40" x14ac:dyDescent="0.25">
      <c r="A1511" t="s">
        <v>2322</v>
      </c>
      <c r="B1511" t="s">
        <v>49</v>
      </c>
      <c r="C1511" s="1">
        <v>35</v>
      </c>
      <c r="D1511" t="s">
        <v>43</v>
      </c>
      <c r="E1511" s="1">
        <v>0</v>
      </c>
      <c r="F1511" t="s">
        <v>89</v>
      </c>
      <c r="G1511">
        <v>91942</v>
      </c>
      <c r="H1511">
        <v>32.782501000000003</v>
      </c>
      <c r="I1511">
        <v>-117.01611</v>
      </c>
      <c r="J1511" s="1">
        <v>0</v>
      </c>
      <c r="K1511" s="1">
        <v>9</v>
      </c>
      <c r="L1511" t="s">
        <v>54</v>
      </c>
      <c r="M1511" t="s">
        <v>40</v>
      </c>
      <c r="N1511" s="2">
        <v>11.5</v>
      </c>
      <c r="O1511" t="s">
        <v>40</v>
      </c>
      <c r="P1511" t="s">
        <v>40</v>
      </c>
      <c r="Q1511" t="s">
        <v>55</v>
      </c>
      <c r="R1511" s="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 s="3">
        <v>85.5</v>
      </c>
      <c r="AE1511" s="3">
        <v>791.7</v>
      </c>
      <c r="AF1511" s="3">
        <v>0</v>
      </c>
      <c r="AG1511" s="3">
        <v>0</v>
      </c>
      <c r="AH1511" s="3">
        <v>103.5</v>
      </c>
      <c r="AI1511" s="3">
        <v>895.2</v>
      </c>
      <c r="AJ1511" t="s">
        <v>47</v>
      </c>
      <c r="AK1511" t="s">
        <v>8234</v>
      </c>
      <c r="AL1511" t="s">
        <v>8234</v>
      </c>
      <c r="AM1511">
        <f>IF(Customers[[#This Row],[Customer Status]]="Churned",1,0)</f>
        <v>0</v>
      </c>
      <c r="AN1511" t="str">
        <f>IF(Customers[[#This Row],[Monthly Charge]]&gt;=_xlfn.PERCENTILE.INC(Customers[Monthly Charge],0.75),"High-value","Other")</f>
        <v>Other</v>
      </c>
    </row>
    <row r="1512" spans="1:40" x14ac:dyDescent="0.25">
      <c r="A1512" t="s">
        <v>2323</v>
      </c>
      <c r="B1512" t="s">
        <v>49</v>
      </c>
      <c r="C1512" s="1">
        <v>59</v>
      </c>
      <c r="D1512" t="s">
        <v>43</v>
      </c>
      <c r="E1512" s="1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 s="1">
        <v>0</v>
      </c>
      <c r="K1512" s="1">
        <v>8</v>
      </c>
      <c r="L1512" t="s">
        <v>42</v>
      </c>
      <c r="M1512" t="s">
        <v>40</v>
      </c>
      <c r="N1512" s="2">
        <v>35.53</v>
      </c>
      <c r="O1512" t="s">
        <v>43</v>
      </c>
      <c r="P1512" t="s">
        <v>40</v>
      </c>
      <c r="Q1512" t="s">
        <v>44</v>
      </c>
      <c r="R1512" s="1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 s="3">
        <v>45.15</v>
      </c>
      <c r="AE1512" s="3">
        <v>438.4</v>
      </c>
      <c r="AF1512" s="3">
        <v>0</v>
      </c>
      <c r="AG1512" s="3">
        <v>0</v>
      </c>
      <c r="AH1512" s="3">
        <v>284.24</v>
      </c>
      <c r="AI1512" s="3">
        <v>722.64</v>
      </c>
      <c r="AJ1512" t="s">
        <v>57</v>
      </c>
      <c r="AK1512" t="s">
        <v>109</v>
      </c>
      <c r="AL1512" t="s">
        <v>110</v>
      </c>
      <c r="AM1512">
        <f>IF(Customers[[#This Row],[Customer Status]]="Churned",1,0)</f>
        <v>1</v>
      </c>
      <c r="AN1512" t="str">
        <f>IF(Customers[[#This Row],[Monthly Charge]]&gt;=_xlfn.PERCENTILE.INC(Customers[Monthly Charge],0.75),"High-value","Other")</f>
        <v>Other</v>
      </c>
    </row>
    <row r="1513" spans="1:40" x14ac:dyDescent="0.25">
      <c r="A1513" t="s">
        <v>2324</v>
      </c>
      <c r="B1513" t="s">
        <v>39</v>
      </c>
      <c r="C1513" s="1">
        <v>49</v>
      </c>
      <c r="D1513" t="s">
        <v>43</v>
      </c>
      <c r="E1513" s="1">
        <v>0</v>
      </c>
      <c r="F1513" t="s">
        <v>126</v>
      </c>
      <c r="G1513">
        <v>95356</v>
      </c>
      <c r="H1513">
        <v>37.716186</v>
      </c>
      <c r="I1513">
        <v>-121.025836</v>
      </c>
      <c r="J1513" s="1">
        <v>0</v>
      </c>
      <c r="K1513" s="1">
        <v>1</v>
      </c>
      <c r="L1513" t="s">
        <v>42</v>
      </c>
      <c r="M1513" t="s">
        <v>40</v>
      </c>
      <c r="N1513" s="2">
        <v>2.85</v>
      </c>
      <c r="O1513" t="s">
        <v>43</v>
      </c>
      <c r="P1513" t="s">
        <v>43</v>
      </c>
      <c r="Q1513" t="s">
        <v>42</v>
      </c>
      <c r="R1513" s="1">
        <v>0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51</v>
      </c>
      <c r="AB1513" t="s">
        <v>43</v>
      </c>
      <c r="AC1513" t="s">
        <v>46</v>
      </c>
      <c r="AD1513" s="3">
        <v>19.399999999999999</v>
      </c>
      <c r="AE1513" s="3">
        <v>19.399999999999999</v>
      </c>
      <c r="AF1513" s="3">
        <v>0</v>
      </c>
      <c r="AG1513" s="3">
        <v>0</v>
      </c>
      <c r="AH1513" s="3">
        <v>2.85</v>
      </c>
      <c r="AI1513" s="3">
        <v>22.25</v>
      </c>
      <c r="AJ1513" t="s">
        <v>98</v>
      </c>
      <c r="AK1513" t="s">
        <v>8234</v>
      </c>
      <c r="AL1513" t="s">
        <v>8234</v>
      </c>
      <c r="AM1513">
        <f>IF(Customers[[#This Row],[Customer Status]]="Churned",1,0)</f>
        <v>0</v>
      </c>
      <c r="AN1513" t="str">
        <f>IF(Customers[[#This Row],[Monthly Charge]]&gt;=_xlfn.PERCENTILE.INC(Customers[Monthly Charge],0.75),"High-value","Other")</f>
        <v>Other</v>
      </c>
    </row>
    <row r="1514" spans="1:40" x14ac:dyDescent="0.25">
      <c r="A1514" t="s">
        <v>2325</v>
      </c>
      <c r="B1514" t="s">
        <v>49</v>
      </c>
      <c r="C1514" s="1">
        <v>41</v>
      </c>
      <c r="D1514" t="s">
        <v>40</v>
      </c>
      <c r="E1514" s="1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 s="1">
        <v>5</v>
      </c>
      <c r="K1514" s="1">
        <v>71</v>
      </c>
      <c r="L1514" t="s">
        <v>72</v>
      </c>
      <c r="M1514" t="s">
        <v>40</v>
      </c>
      <c r="N1514" s="2">
        <v>26.38</v>
      </c>
      <c r="O1514" t="s">
        <v>40</v>
      </c>
      <c r="P1514" t="s">
        <v>40</v>
      </c>
      <c r="Q1514" t="s">
        <v>55</v>
      </c>
      <c r="R1514" s="1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 s="3">
        <v>116.05</v>
      </c>
      <c r="AE1514" s="3">
        <v>8297.5</v>
      </c>
      <c r="AF1514" s="3">
        <v>42.57</v>
      </c>
      <c r="AG1514" s="3">
        <v>110</v>
      </c>
      <c r="AH1514" s="3">
        <v>1872.98</v>
      </c>
      <c r="AI1514" s="3">
        <v>10237.91</v>
      </c>
      <c r="AJ1514" t="s">
        <v>47</v>
      </c>
      <c r="AK1514" t="s">
        <v>8234</v>
      </c>
      <c r="AL1514" t="s">
        <v>8234</v>
      </c>
      <c r="AM1514">
        <f>IF(Customers[[#This Row],[Customer Status]]="Churned",1,0)</f>
        <v>0</v>
      </c>
      <c r="AN1514" t="str">
        <f>IF(Customers[[#This Row],[Monthly Charge]]&gt;=_xlfn.PERCENTILE.INC(Customers[Monthly Charge],0.75),"High-value","Other")</f>
        <v>High-value</v>
      </c>
    </row>
    <row r="1515" spans="1:40" x14ac:dyDescent="0.25">
      <c r="A1515" t="s">
        <v>2327</v>
      </c>
      <c r="B1515" t="s">
        <v>39</v>
      </c>
      <c r="C1515" s="1">
        <v>47</v>
      </c>
      <c r="D1515" t="s">
        <v>43</v>
      </c>
      <c r="E1515" s="1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 s="1">
        <v>0</v>
      </c>
      <c r="K1515" s="1">
        <v>15</v>
      </c>
      <c r="L1515" t="s">
        <v>62</v>
      </c>
      <c r="M1515" t="s">
        <v>40</v>
      </c>
      <c r="N1515" s="2">
        <v>33.14</v>
      </c>
      <c r="O1515" t="s">
        <v>43</v>
      </c>
      <c r="P1515" t="s">
        <v>43</v>
      </c>
      <c r="Q1515" t="s">
        <v>42</v>
      </c>
      <c r="R1515" s="1">
        <v>0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51</v>
      </c>
      <c r="AB1515" t="s">
        <v>43</v>
      </c>
      <c r="AC1515" t="s">
        <v>56</v>
      </c>
      <c r="AD1515" s="3">
        <v>19.399999999999999</v>
      </c>
      <c r="AE1515" s="3">
        <v>289.3</v>
      </c>
      <c r="AF1515" s="3">
        <v>0</v>
      </c>
      <c r="AG1515" s="3">
        <v>0</v>
      </c>
      <c r="AH1515" s="3">
        <v>497.1</v>
      </c>
      <c r="AI1515" s="3">
        <v>786.4</v>
      </c>
      <c r="AJ1515" t="s">
        <v>57</v>
      </c>
      <c r="AK1515" t="s">
        <v>117</v>
      </c>
      <c r="AL1515" t="s">
        <v>118</v>
      </c>
      <c r="AM1515">
        <f>IF(Customers[[#This Row],[Customer Status]]="Churned",1,0)</f>
        <v>1</v>
      </c>
      <c r="AN1515" t="str">
        <f>IF(Customers[[#This Row],[Monthly Charge]]&gt;=_xlfn.PERCENTILE.INC(Customers[Monthly Charge],0.75),"High-value","Other")</f>
        <v>Other</v>
      </c>
    </row>
    <row r="1516" spans="1:40" x14ac:dyDescent="0.25">
      <c r="A1516" t="s">
        <v>2328</v>
      </c>
      <c r="B1516" t="s">
        <v>39</v>
      </c>
      <c r="C1516" s="1">
        <v>38</v>
      </c>
      <c r="D1516" t="s">
        <v>40</v>
      </c>
      <c r="E1516" s="1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 s="1">
        <v>1</v>
      </c>
      <c r="K1516" s="1">
        <v>70</v>
      </c>
      <c r="L1516" t="s">
        <v>72</v>
      </c>
      <c r="M1516" t="s">
        <v>40</v>
      </c>
      <c r="N1516" s="2">
        <v>5.48</v>
      </c>
      <c r="O1516" t="s">
        <v>40</v>
      </c>
      <c r="P1516" t="s">
        <v>40</v>
      </c>
      <c r="Q1516" t="s">
        <v>55</v>
      </c>
      <c r="R1516" s="1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 s="3">
        <v>93.9</v>
      </c>
      <c r="AE1516" s="3">
        <v>6579.05</v>
      </c>
      <c r="AF1516" s="3">
        <v>0</v>
      </c>
      <c r="AG1516" s="3">
        <v>0</v>
      </c>
      <c r="AH1516" s="3">
        <v>383.6</v>
      </c>
      <c r="AI1516" s="3">
        <v>6962.65</v>
      </c>
      <c r="AJ1516" t="s">
        <v>57</v>
      </c>
      <c r="AK1516" t="s">
        <v>117</v>
      </c>
      <c r="AL1516" t="s">
        <v>118</v>
      </c>
      <c r="AM1516">
        <f>IF(Customers[[#This Row],[Customer Status]]="Churned",1,0)</f>
        <v>1</v>
      </c>
      <c r="AN1516" t="str">
        <f>IF(Customers[[#This Row],[Monthly Charge]]&gt;=_xlfn.PERCENTILE.INC(Customers[Monthly Charge],0.75),"High-value","Other")</f>
        <v>High-value</v>
      </c>
    </row>
    <row r="1517" spans="1:40" x14ac:dyDescent="0.25">
      <c r="A1517" t="s">
        <v>2330</v>
      </c>
      <c r="B1517" t="s">
        <v>39</v>
      </c>
      <c r="C1517" s="1">
        <v>39</v>
      </c>
      <c r="D1517" t="s">
        <v>40</v>
      </c>
      <c r="E1517" s="1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 s="1">
        <v>9</v>
      </c>
      <c r="K1517" s="1">
        <v>72</v>
      </c>
      <c r="L1517" t="s">
        <v>42</v>
      </c>
      <c r="M1517" t="s">
        <v>40</v>
      </c>
      <c r="N1517" s="2">
        <v>10.87</v>
      </c>
      <c r="O1517" t="s">
        <v>40</v>
      </c>
      <c r="P1517" t="s">
        <v>40</v>
      </c>
      <c r="Q1517" t="s">
        <v>79</v>
      </c>
      <c r="R1517" s="1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 s="3">
        <v>85.9</v>
      </c>
      <c r="AE1517" s="3">
        <v>6110.75</v>
      </c>
      <c r="AF1517" s="3">
        <v>0</v>
      </c>
      <c r="AG1517" s="3">
        <v>0</v>
      </c>
      <c r="AH1517" s="3">
        <v>782.64</v>
      </c>
      <c r="AI1517" s="3">
        <v>6893.39</v>
      </c>
      <c r="AJ1517" t="s">
        <v>47</v>
      </c>
      <c r="AK1517" t="s">
        <v>8234</v>
      </c>
      <c r="AL1517" t="s">
        <v>8234</v>
      </c>
      <c r="AM1517">
        <f>IF(Customers[[#This Row],[Customer Status]]="Churned",1,0)</f>
        <v>0</v>
      </c>
      <c r="AN1517" t="str">
        <f>IF(Customers[[#This Row],[Monthly Charge]]&gt;=_xlfn.PERCENTILE.INC(Customers[Monthly Charge],0.75),"High-value","Other")</f>
        <v>Other</v>
      </c>
    </row>
    <row r="1518" spans="1:40" x14ac:dyDescent="0.25">
      <c r="A1518" t="s">
        <v>2332</v>
      </c>
      <c r="B1518" t="s">
        <v>39</v>
      </c>
      <c r="C1518" s="1">
        <v>22</v>
      </c>
      <c r="D1518" t="s">
        <v>43</v>
      </c>
      <c r="E1518" s="1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 s="1">
        <v>0</v>
      </c>
      <c r="K1518" s="1">
        <v>21</v>
      </c>
      <c r="L1518" t="s">
        <v>62</v>
      </c>
      <c r="M1518" t="s">
        <v>40</v>
      </c>
      <c r="N1518" s="2">
        <v>6.12</v>
      </c>
      <c r="O1518" t="s">
        <v>43</v>
      </c>
      <c r="P1518" t="s">
        <v>40</v>
      </c>
      <c r="Q1518" t="s">
        <v>55</v>
      </c>
      <c r="R1518" s="1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 s="3">
        <v>99.15</v>
      </c>
      <c r="AE1518" s="3">
        <v>1956.4</v>
      </c>
      <c r="AF1518" s="3">
        <v>0</v>
      </c>
      <c r="AG1518" s="3">
        <v>0</v>
      </c>
      <c r="AH1518" s="3">
        <v>128.52000000000001</v>
      </c>
      <c r="AI1518" s="3">
        <v>2084.92</v>
      </c>
      <c r="AJ1518" t="s">
        <v>47</v>
      </c>
      <c r="AK1518" t="s">
        <v>8234</v>
      </c>
      <c r="AL1518" t="s">
        <v>8234</v>
      </c>
      <c r="AM1518">
        <f>IF(Customers[[#This Row],[Customer Status]]="Churned",1,0)</f>
        <v>0</v>
      </c>
      <c r="AN1518" t="str">
        <f>IF(Customers[[#This Row],[Monthly Charge]]&gt;=_xlfn.PERCENTILE.INC(Customers[Monthly Charge],0.75),"High-value","Other")</f>
        <v>High-value</v>
      </c>
    </row>
    <row r="1519" spans="1:40" x14ac:dyDescent="0.25">
      <c r="A1519" t="s">
        <v>2333</v>
      </c>
      <c r="B1519" t="s">
        <v>39</v>
      </c>
      <c r="C1519" s="1">
        <v>45</v>
      </c>
      <c r="D1519" t="s">
        <v>43</v>
      </c>
      <c r="E1519" s="1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 s="1">
        <v>0</v>
      </c>
      <c r="K1519" s="1">
        <v>54</v>
      </c>
      <c r="L1519" t="s">
        <v>76</v>
      </c>
      <c r="M1519" t="s">
        <v>40</v>
      </c>
      <c r="N1519" s="2">
        <v>26.25</v>
      </c>
      <c r="O1519" t="s">
        <v>43</v>
      </c>
      <c r="P1519" t="s">
        <v>43</v>
      </c>
      <c r="Q1519" t="s">
        <v>42</v>
      </c>
      <c r="R1519" s="1">
        <v>0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73</v>
      </c>
      <c r="AB1519" t="s">
        <v>43</v>
      </c>
      <c r="AC1519" t="s">
        <v>46</v>
      </c>
      <c r="AD1519" s="3">
        <v>20.100000000000001</v>
      </c>
      <c r="AE1519" s="3">
        <v>1079.45</v>
      </c>
      <c r="AF1519" s="3">
        <v>0</v>
      </c>
      <c r="AG1519" s="3">
        <v>0</v>
      </c>
      <c r="AH1519" s="3">
        <v>1417.5</v>
      </c>
      <c r="AI1519" s="3">
        <v>2496.9499999999998</v>
      </c>
      <c r="AJ1519" t="s">
        <v>47</v>
      </c>
      <c r="AK1519" t="s">
        <v>8234</v>
      </c>
      <c r="AL1519" t="s">
        <v>8234</v>
      </c>
      <c r="AM1519">
        <f>IF(Customers[[#This Row],[Customer Status]]="Churned",1,0)</f>
        <v>0</v>
      </c>
      <c r="AN1519" t="str">
        <f>IF(Customers[[#This Row],[Monthly Charge]]&gt;=_xlfn.PERCENTILE.INC(Customers[Monthly Charge],0.75),"High-value","Other")</f>
        <v>Other</v>
      </c>
    </row>
    <row r="1520" spans="1:40" x14ac:dyDescent="0.25">
      <c r="A1520" t="s">
        <v>2334</v>
      </c>
      <c r="B1520" t="s">
        <v>39</v>
      </c>
      <c r="C1520" s="1">
        <v>19</v>
      </c>
      <c r="D1520" t="s">
        <v>40</v>
      </c>
      <c r="E1520" s="1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 s="1">
        <v>10</v>
      </c>
      <c r="K1520" s="1">
        <v>8</v>
      </c>
      <c r="L1520" t="s">
        <v>42</v>
      </c>
      <c r="M1520" t="s">
        <v>40</v>
      </c>
      <c r="N1520" s="2">
        <v>13.21</v>
      </c>
      <c r="O1520" t="s">
        <v>43</v>
      </c>
      <c r="P1520" t="s">
        <v>43</v>
      </c>
      <c r="Q1520" t="s">
        <v>42</v>
      </c>
      <c r="R1520" s="1">
        <v>0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73</v>
      </c>
      <c r="AB1520" t="s">
        <v>43</v>
      </c>
      <c r="AC1520" t="s">
        <v>46</v>
      </c>
      <c r="AD1520" s="3">
        <v>19.5</v>
      </c>
      <c r="AE1520" s="3">
        <v>162.15</v>
      </c>
      <c r="AF1520" s="3">
        <v>0</v>
      </c>
      <c r="AG1520" s="3">
        <v>0</v>
      </c>
      <c r="AH1520" s="3">
        <v>105.68</v>
      </c>
      <c r="AI1520" s="3">
        <v>267.83</v>
      </c>
      <c r="AJ1520" t="s">
        <v>47</v>
      </c>
      <c r="AK1520" t="s">
        <v>8234</v>
      </c>
      <c r="AL1520" t="s">
        <v>8234</v>
      </c>
      <c r="AM1520">
        <f>IF(Customers[[#This Row],[Customer Status]]="Churned",1,0)</f>
        <v>0</v>
      </c>
      <c r="AN1520" t="str">
        <f>IF(Customers[[#This Row],[Monthly Charge]]&gt;=_xlfn.PERCENTILE.INC(Customers[Monthly Charge],0.75),"High-value","Other")</f>
        <v>Other</v>
      </c>
    </row>
    <row r="1521" spans="1:40" x14ac:dyDescent="0.25">
      <c r="A1521" t="s">
        <v>2336</v>
      </c>
      <c r="B1521" t="s">
        <v>39</v>
      </c>
      <c r="C1521" s="1">
        <v>34</v>
      </c>
      <c r="D1521" t="s">
        <v>43</v>
      </c>
      <c r="E1521" s="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 s="1">
        <v>0</v>
      </c>
      <c r="K1521" s="1">
        <v>24</v>
      </c>
      <c r="L1521" t="s">
        <v>42</v>
      </c>
      <c r="M1521" t="s">
        <v>40</v>
      </c>
      <c r="N1521" s="2">
        <v>4.82</v>
      </c>
      <c r="O1521" t="s">
        <v>43</v>
      </c>
      <c r="P1521" t="s">
        <v>40</v>
      </c>
      <c r="Q1521" t="s">
        <v>79</v>
      </c>
      <c r="R1521" s="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 s="3">
        <v>49.3</v>
      </c>
      <c r="AE1521" s="3">
        <v>1233.25</v>
      </c>
      <c r="AF1521" s="3">
        <v>0</v>
      </c>
      <c r="AG1521" s="3">
        <v>0</v>
      </c>
      <c r="AH1521" s="3">
        <v>115.68</v>
      </c>
      <c r="AI1521" s="3">
        <v>1348.93</v>
      </c>
      <c r="AJ1521" t="s">
        <v>47</v>
      </c>
      <c r="AK1521" t="s">
        <v>8234</v>
      </c>
      <c r="AL1521" t="s">
        <v>8234</v>
      </c>
      <c r="AM1521">
        <f>IF(Customers[[#This Row],[Customer Status]]="Churned",1,0)</f>
        <v>0</v>
      </c>
      <c r="AN1521" t="str">
        <f>IF(Customers[[#This Row],[Monthly Charge]]&gt;=_xlfn.PERCENTILE.INC(Customers[Monthly Charge],0.75),"High-value","Other")</f>
        <v>Other</v>
      </c>
    </row>
    <row r="1522" spans="1:40" x14ac:dyDescent="0.25">
      <c r="A1522" t="s">
        <v>2338</v>
      </c>
      <c r="B1522" t="s">
        <v>39</v>
      </c>
      <c r="C1522" s="1">
        <v>20</v>
      </c>
      <c r="D1522" t="s">
        <v>40</v>
      </c>
      <c r="E1522" s="1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 s="1">
        <v>3</v>
      </c>
      <c r="K1522" s="1">
        <v>48</v>
      </c>
      <c r="L1522" t="s">
        <v>76</v>
      </c>
      <c r="M1522" t="s">
        <v>40</v>
      </c>
      <c r="N1522" s="2">
        <v>13.26</v>
      </c>
      <c r="O1522" t="s">
        <v>43</v>
      </c>
      <c r="P1522" t="s">
        <v>43</v>
      </c>
      <c r="Q1522" t="s">
        <v>42</v>
      </c>
      <c r="R1522" s="1">
        <v>0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73</v>
      </c>
      <c r="AB1522" t="s">
        <v>43</v>
      </c>
      <c r="AC1522" t="s">
        <v>46</v>
      </c>
      <c r="AD1522" s="3">
        <v>19.55</v>
      </c>
      <c r="AE1522" s="3">
        <v>883.35</v>
      </c>
      <c r="AF1522" s="3">
        <v>0</v>
      </c>
      <c r="AG1522" s="3">
        <v>0</v>
      </c>
      <c r="AH1522" s="3">
        <v>636.48</v>
      </c>
      <c r="AI1522" s="3">
        <v>1519.83</v>
      </c>
      <c r="AJ1522" t="s">
        <v>47</v>
      </c>
      <c r="AK1522" t="s">
        <v>8234</v>
      </c>
      <c r="AL1522" t="s">
        <v>8234</v>
      </c>
      <c r="AM1522">
        <f>IF(Customers[[#This Row],[Customer Status]]="Churned",1,0)</f>
        <v>0</v>
      </c>
      <c r="AN1522" t="str">
        <f>IF(Customers[[#This Row],[Monthly Charge]]&gt;=_xlfn.PERCENTILE.INC(Customers[Monthly Charge],0.75),"High-value","Other")</f>
        <v>Other</v>
      </c>
    </row>
    <row r="1523" spans="1:40" x14ac:dyDescent="0.25">
      <c r="A1523" t="s">
        <v>2339</v>
      </c>
      <c r="B1523" t="s">
        <v>39</v>
      </c>
      <c r="C1523" s="1">
        <v>22</v>
      </c>
      <c r="D1523" t="s">
        <v>40</v>
      </c>
      <c r="E1523" s="1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 s="1">
        <v>0</v>
      </c>
      <c r="K1523" s="1">
        <v>1</v>
      </c>
      <c r="L1523" t="s">
        <v>42</v>
      </c>
      <c r="M1523" t="s">
        <v>40</v>
      </c>
      <c r="N1523" s="2">
        <v>35.6</v>
      </c>
      <c r="O1523" t="s">
        <v>43</v>
      </c>
      <c r="P1523" t="s">
        <v>40</v>
      </c>
      <c r="Q1523" t="s">
        <v>79</v>
      </c>
      <c r="R1523" s="1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 s="3">
        <v>55.2</v>
      </c>
      <c r="AE1523" s="3">
        <v>55.2</v>
      </c>
      <c r="AF1523" s="3">
        <v>0</v>
      </c>
      <c r="AG1523" s="3">
        <v>0</v>
      </c>
      <c r="AH1523" s="3">
        <v>35.6</v>
      </c>
      <c r="AI1523" s="3">
        <v>90.8</v>
      </c>
      <c r="AJ1523" t="s">
        <v>57</v>
      </c>
      <c r="AK1523" t="s">
        <v>63</v>
      </c>
      <c r="AL1523" t="s">
        <v>591</v>
      </c>
      <c r="AM1523">
        <f>IF(Customers[[#This Row],[Customer Status]]="Churned",1,0)</f>
        <v>1</v>
      </c>
      <c r="AN1523" t="str">
        <f>IF(Customers[[#This Row],[Monthly Charge]]&gt;=_xlfn.PERCENTILE.INC(Customers[Monthly Charge],0.75),"High-value","Other")</f>
        <v>Other</v>
      </c>
    </row>
    <row r="1524" spans="1:40" x14ac:dyDescent="0.25">
      <c r="A1524" t="s">
        <v>2340</v>
      </c>
      <c r="B1524" t="s">
        <v>39</v>
      </c>
      <c r="C1524" s="1">
        <v>41</v>
      </c>
      <c r="D1524" t="s">
        <v>40</v>
      </c>
      <c r="E1524" s="1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 s="1">
        <v>6</v>
      </c>
      <c r="K1524" s="1">
        <v>5</v>
      </c>
      <c r="L1524" t="s">
        <v>42</v>
      </c>
      <c r="M1524" t="s">
        <v>40</v>
      </c>
      <c r="N1524" s="2">
        <v>6.7</v>
      </c>
      <c r="O1524" t="s">
        <v>40</v>
      </c>
      <c r="P1524" t="s">
        <v>43</v>
      </c>
      <c r="Q1524" t="s">
        <v>42</v>
      </c>
      <c r="R1524" s="1">
        <v>0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51</v>
      </c>
      <c r="AB1524" t="s">
        <v>40</v>
      </c>
      <c r="AC1524" t="s">
        <v>46</v>
      </c>
      <c r="AD1524" s="3">
        <v>24.3</v>
      </c>
      <c r="AE1524" s="3">
        <v>132.25</v>
      </c>
      <c r="AF1524" s="3">
        <v>0</v>
      </c>
      <c r="AG1524" s="3">
        <v>0</v>
      </c>
      <c r="AH1524" s="3">
        <v>33.5</v>
      </c>
      <c r="AI1524" s="3">
        <v>165.75</v>
      </c>
      <c r="AJ1524" t="s">
        <v>47</v>
      </c>
      <c r="AK1524" t="s">
        <v>8234</v>
      </c>
      <c r="AL1524" t="s">
        <v>8234</v>
      </c>
      <c r="AM1524">
        <f>IF(Customers[[#This Row],[Customer Status]]="Churned",1,0)</f>
        <v>0</v>
      </c>
      <c r="AN1524" t="str">
        <f>IF(Customers[[#This Row],[Monthly Charge]]&gt;=_xlfn.PERCENTILE.INC(Customers[Monthly Charge],0.75),"High-value","Other")</f>
        <v>Other</v>
      </c>
    </row>
    <row r="1525" spans="1:40" x14ac:dyDescent="0.25">
      <c r="A1525" t="s">
        <v>2342</v>
      </c>
      <c r="B1525" t="s">
        <v>49</v>
      </c>
      <c r="C1525" s="1">
        <v>20</v>
      </c>
      <c r="D1525" t="s">
        <v>40</v>
      </c>
      <c r="E1525" s="1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 s="1">
        <v>1</v>
      </c>
      <c r="K1525" s="1">
        <v>17</v>
      </c>
      <c r="L1525" t="s">
        <v>42</v>
      </c>
      <c r="M1525" t="s">
        <v>43</v>
      </c>
      <c r="N1525" s="2">
        <v>0</v>
      </c>
      <c r="O1525" t="s">
        <v>43</v>
      </c>
      <c r="P1525" t="s">
        <v>40</v>
      </c>
      <c r="Q1525" t="s">
        <v>79</v>
      </c>
      <c r="R1525" s="1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 s="3">
        <v>44.45</v>
      </c>
      <c r="AE1525" s="3">
        <v>792.15</v>
      </c>
      <c r="AF1525" s="3">
        <v>0</v>
      </c>
      <c r="AG1525" s="3">
        <v>0</v>
      </c>
      <c r="AH1525" s="3">
        <v>0</v>
      </c>
      <c r="AI1525" s="3">
        <v>792.15</v>
      </c>
      <c r="AJ1525" t="s">
        <v>47</v>
      </c>
      <c r="AK1525" t="s">
        <v>8234</v>
      </c>
      <c r="AL1525" t="s">
        <v>8234</v>
      </c>
      <c r="AM1525">
        <f>IF(Customers[[#This Row],[Customer Status]]="Churned",1,0)</f>
        <v>0</v>
      </c>
      <c r="AN1525" t="str">
        <f>IF(Customers[[#This Row],[Monthly Charge]]&gt;=_xlfn.PERCENTILE.INC(Customers[Monthly Charge],0.75),"High-value","Other")</f>
        <v>Other</v>
      </c>
    </row>
    <row r="1526" spans="1:40" x14ac:dyDescent="0.25">
      <c r="A1526" t="s">
        <v>2343</v>
      </c>
      <c r="B1526" t="s">
        <v>49</v>
      </c>
      <c r="C1526" s="1">
        <v>48</v>
      </c>
      <c r="D1526" t="s">
        <v>40</v>
      </c>
      <c r="E1526" s="1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 s="1">
        <v>2</v>
      </c>
      <c r="K1526" s="1">
        <v>72</v>
      </c>
      <c r="L1526" t="s">
        <v>42</v>
      </c>
      <c r="M1526" t="s">
        <v>40</v>
      </c>
      <c r="N1526" s="2">
        <v>29.8</v>
      </c>
      <c r="O1526" t="s">
        <v>43</v>
      </c>
      <c r="P1526" t="s">
        <v>40</v>
      </c>
      <c r="Q1526" t="s">
        <v>79</v>
      </c>
      <c r="R1526" s="1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 s="3">
        <v>79.349999999999994</v>
      </c>
      <c r="AE1526" s="3">
        <v>5753.25</v>
      </c>
      <c r="AF1526" s="3">
        <v>0</v>
      </c>
      <c r="AG1526" s="3">
        <v>40</v>
      </c>
      <c r="AH1526" s="3">
        <v>2145.6</v>
      </c>
      <c r="AI1526" s="3">
        <v>7938.85</v>
      </c>
      <c r="AJ1526" t="s">
        <v>47</v>
      </c>
      <c r="AK1526" t="s">
        <v>8234</v>
      </c>
      <c r="AL1526" t="s">
        <v>8234</v>
      </c>
      <c r="AM1526">
        <f>IF(Customers[[#This Row],[Customer Status]]="Churned",1,0)</f>
        <v>0</v>
      </c>
      <c r="AN1526" t="str">
        <f>IF(Customers[[#This Row],[Monthly Charge]]&gt;=_xlfn.PERCENTILE.INC(Customers[Monthly Charge],0.75),"High-value","Other")</f>
        <v>Other</v>
      </c>
    </row>
    <row r="1527" spans="1:40" x14ac:dyDescent="0.25">
      <c r="A1527" t="s">
        <v>2344</v>
      </c>
      <c r="B1527" t="s">
        <v>39</v>
      </c>
      <c r="C1527" s="1">
        <v>30</v>
      </c>
      <c r="D1527" t="s">
        <v>40</v>
      </c>
      <c r="E1527" s="1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 s="1">
        <v>4</v>
      </c>
      <c r="K1527" s="1">
        <v>72</v>
      </c>
      <c r="L1527" t="s">
        <v>42</v>
      </c>
      <c r="M1527" t="s">
        <v>40</v>
      </c>
      <c r="N1527" s="2">
        <v>29.66</v>
      </c>
      <c r="O1527" t="s">
        <v>40</v>
      </c>
      <c r="P1527" t="s">
        <v>40</v>
      </c>
      <c r="Q1527" t="s">
        <v>55</v>
      </c>
      <c r="R1527" s="1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 s="3">
        <v>103.2</v>
      </c>
      <c r="AE1527" s="3">
        <v>7362.9</v>
      </c>
      <c r="AF1527" s="3">
        <v>45.38</v>
      </c>
      <c r="AG1527" s="3">
        <v>0</v>
      </c>
      <c r="AH1527" s="3">
        <v>2135.52</v>
      </c>
      <c r="AI1527" s="3">
        <v>9453.0400000000009</v>
      </c>
      <c r="AJ1527" t="s">
        <v>47</v>
      </c>
      <c r="AK1527" t="s">
        <v>8234</v>
      </c>
      <c r="AL1527" t="s">
        <v>8234</v>
      </c>
      <c r="AM1527">
        <f>IF(Customers[[#This Row],[Customer Status]]="Churned",1,0)</f>
        <v>0</v>
      </c>
      <c r="AN1527" t="str">
        <f>IF(Customers[[#This Row],[Monthly Charge]]&gt;=_xlfn.PERCENTILE.INC(Customers[Monthly Charge],0.75),"High-value","Other")</f>
        <v>High-value</v>
      </c>
    </row>
    <row r="1528" spans="1:40" x14ac:dyDescent="0.25">
      <c r="A1528" t="s">
        <v>2346</v>
      </c>
      <c r="B1528" t="s">
        <v>39</v>
      </c>
      <c r="C1528" s="1">
        <v>75</v>
      </c>
      <c r="D1528" t="s">
        <v>43</v>
      </c>
      <c r="E1528" s="1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 s="1">
        <v>0</v>
      </c>
      <c r="K1528" s="1">
        <v>6</v>
      </c>
      <c r="L1528" t="s">
        <v>42</v>
      </c>
      <c r="M1528" t="s">
        <v>43</v>
      </c>
      <c r="N1528" s="2">
        <v>0</v>
      </c>
      <c r="O1528" t="s">
        <v>43</v>
      </c>
      <c r="P1528" t="s">
        <v>40</v>
      </c>
      <c r="Q1528" t="s">
        <v>79</v>
      </c>
      <c r="R1528" s="1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 s="3">
        <v>44.4</v>
      </c>
      <c r="AE1528" s="3">
        <v>263.05</v>
      </c>
      <c r="AF1528" s="3">
        <v>0</v>
      </c>
      <c r="AG1528" s="3">
        <v>0</v>
      </c>
      <c r="AH1528" s="3">
        <v>0</v>
      </c>
      <c r="AI1528" s="3">
        <v>263.05</v>
      </c>
      <c r="AJ1528" t="s">
        <v>47</v>
      </c>
      <c r="AK1528" t="s">
        <v>8234</v>
      </c>
      <c r="AL1528" t="s">
        <v>8234</v>
      </c>
      <c r="AM1528">
        <f>IF(Customers[[#This Row],[Customer Status]]="Churned",1,0)</f>
        <v>0</v>
      </c>
      <c r="AN1528" t="str">
        <f>IF(Customers[[#This Row],[Monthly Charge]]&gt;=_xlfn.PERCENTILE.INC(Customers[Monthly Charge],0.75),"High-value","Other")</f>
        <v>Other</v>
      </c>
    </row>
    <row r="1529" spans="1:40" x14ac:dyDescent="0.25">
      <c r="A1529" t="s">
        <v>2347</v>
      </c>
      <c r="B1529" t="s">
        <v>39</v>
      </c>
      <c r="C1529" s="1">
        <v>21</v>
      </c>
      <c r="D1529" t="s">
        <v>40</v>
      </c>
      <c r="E1529" s="1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 s="1">
        <v>9</v>
      </c>
      <c r="K1529" s="1">
        <v>72</v>
      </c>
      <c r="L1529" t="s">
        <v>72</v>
      </c>
      <c r="M1529" t="s">
        <v>40</v>
      </c>
      <c r="N1529" s="2">
        <v>22.41</v>
      </c>
      <c r="O1529" t="s">
        <v>40</v>
      </c>
      <c r="P1529" t="s">
        <v>40</v>
      </c>
      <c r="Q1529" t="s">
        <v>79</v>
      </c>
      <c r="R1529" s="1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 s="3">
        <v>-4</v>
      </c>
      <c r="AE1529" s="3">
        <v>5401.9</v>
      </c>
      <c r="AF1529" s="3">
        <v>0</v>
      </c>
      <c r="AG1529" s="3">
        <v>20</v>
      </c>
      <c r="AH1529" s="3">
        <v>1613.52</v>
      </c>
      <c r="AI1529" s="3">
        <v>7035.42</v>
      </c>
      <c r="AJ1529" t="s">
        <v>47</v>
      </c>
      <c r="AK1529" t="s">
        <v>8234</v>
      </c>
      <c r="AL1529" t="s">
        <v>8234</v>
      </c>
      <c r="AM1529">
        <f>IF(Customers[[#This Row],[Customer Status]]="Churned",1,0)</f>
        <v>0</v>
      </c>
      <c r="AN1529" t="str">
        <f>IF(Customers[[#This Row],[Monthly Charge]]&gt;=_xlfn.PERCENTILE.INC(Customers[Monthly Charge],0.75),"High-value","Other")</f>
        <v>Other</v>
      </c>
    </row>
    <row r="1530" spans="1:40" x14ac:dyDescent="0.25">
      <c r="A1530" t="s">
        <v>2348</v>
      </c>
      <c r="B1530" t="s">
        <v>39</v>
      </c>
      <c r="C1530" s="1">
        <v>36</v>
      </c>
      <c r="D1530" t="s">
        <v>40</v>
      </c>
      <c r="E1530" s="1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 s="1">
        <v>1</v>
      </c>
      <c r="K1530" s="1">
        <v>4</v>
      </c>
      <c r="L1530" t="s">
        <v>42</v>
      </c>
      <c r="M1530" t="s">
        <v>40</v>
      </c>
      <c r="N1530" s="2">
        <v>12.88</v>
      </c>
      <c r="O1530" t="s">
        <v>40</v>
      </c>
      <c r="P1530" t="s">
        <v>40</v>
      </c>
      <c r="Q1530" t="s">
        <v>44</v>
      </c>
      <c r="R1530" s="1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 s="3">
        <v>50.85</v>
      </c>
      <c r="AE1530" s="3">
        <v>239.55</v>
      </c>
      <c r="AF1530" s="3">
        <v>0</v>
      </c>
      <c r="AG1530" s="3">
        <v>0</v>
      </c>
      <c r="AH1530" s="3">
        <v>51.52</v>
      </c>
      <c r="AI1530" s="3">
        <v>291.07</v>
      </c>
      <c r="AJ1530" t="s">
        <v>57</v>
      </c>
      <c r="AK1530" t="s">
        <v>63</v>
      </c>
      <c r="AL1530" t="s">
        <v>64</v>
      </c>
      <c r="AM1530">
        <f>IF(Customers[[#This Row],[Customer Status]]="Churned",1,0)</f>
        <v>1</v>
      </c>
      <c r="AN1530" t="str">
        <f>IF(Customers[[#This Row],[Monthly Charge]]&gt;=_xlfn.PERCENTILE.INC(Customers[Monthly Charge],0.75),"High-value","Other")</f>
        <v>Other</v>
      </c>
    </row>
    <row r="1531" spans="1:40" x14ac:dyDescent="0.25">
      <c r="A1531" t="s">
        <v>2349</v>
      </c>
      <c r="B1531" t="s">
        <v>49</v>
      </c>
      <c r="C1531" s="1">
        <v>55</v>
      </c>
      <c r="D1531" t="s">
        <v>40</v>
      </c>
      <c r="E1531" s="1">
        <v>2</v>
      </c>
      <c r="F1531" t="s">
        <v>1243</v>
      </c>
      <c r="G1531">
        <v>94544</v>
      </c>
      <c r="H1531">
        <v>37.639215</v>
      </c>
      <c r="I1531">
        <v>-122.037554</v>
      </c>
      <c r="J1531" s="1">
        <v>9</v>
      </c>
      <c r="K1531" s="1">
        <v>62</v>
      </c>
      <c r="L1531" t="s">
        <v>76</v>
      </c>
      <c r="M1531" t="s">
        <v>40</v>
      </c>
      <c r="N1531" s="2">
        <v>11.15</v>
      </c>
      <c r="O1531" t="s">
        <v>43</v>
      </c>
      <c r="P1531" t="s">
        <v>43</v>
      </c>
      <c r="Q1531" t="s">
        <v>42</v>
      </c>
      <c r="R1531" s="1">
        <v>0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73</v>
      </c>
      <c r="AB1531" t="s">
        <v>43</v>
      </c>
      <c r="AC1531" t="s">
        <v>46</v>
      </c>
      <c r="AD1531" s="3">
        <v>20.65</v>
      </c>
      <c r="AE1531" s="3">
        <v>1218.45</v>
      </c>
      <c r="AF1531" s="3">
        <v>0</v>
      </c>
      <c r="AG1531" s="3">
        <v>0</v>
      </c>
      <c r="AH1531" s="3">
        <v>691.3</v>
      </c>
      <c r="AI1531" s="3">
        <v>1909.75</v>
      </c>
      <c r="AJ1531" t="s">
        <v>47</v>
      </c>
      <c r="AK1531" t="s">
        <v>8234</v>
      </c>
      <c r="AL1531" t="s">
        <v>8234</v>
      </c>
      <c r="AM1531">
        <f>IF(Customers[[#This Row],[Customer Status]]="Churned",1,0)</f>
        <v>0</v>
      </c>
      <c r="AN1531" t="str">
        <f>IF(Customers[[#This Row],[Monthly Charge]]&gt;=_xlfn.PERCENTILE.INC(Customers[Monthly Charge],0.75),"High-value","Other")</f>
        <v>Other</v>
      </c>
    </row>
    <row r="1532" spans="1:40" x14ac:dyDescent="0.25">
      <c r="A1532" t="s">
        <v>2350</v>
      </c>
      <c r="B1532" t="s">
        <v>39</v>
      </c>
      <c r="C1532" s="1">
        <v>29</v>
      </c>
      <c r="D1532" t="s">
        <v>43</v>
      </c>
      <c r="E1532" s="1">
        <v>0</v>
      </c>
      <c r="F1532" t="s">
        <v>412</v>
      </c>
      <c r="G1532">
        <v>93656</v>
      </c>
      <c r="H1532">
        <v>36.452210999999998</v>
      </c>
      <c r="I1532">
        <v>-119.94575</v>
      </c>
      <c r="J1532" s="1">
        <v>0</v>
      </c>
      <c r="K1532" s="1">
        <v>39</v>
      </c>
      <c r="L1532" t="s">
        <v>129</v>
      </c>
      <c r="M1532" t="s">
        <v>40</v>
      </c>
      <c r="N1532" s="2">
        <v>4.4800000000000004</v>
      </c>
      <c r="O1532" t="s">
        <v>43</v>
      </c>
      <c r="P1532" t="s">
        <v>40</v>
      </c>
      <c r="Q1532" t="s">
        <v>55</v>
      </c>
      <c r="R1532" s="1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 s="3">
        <v>95.55</v>
      </c>
      <c r="AE1532" s="3">
        <v>3692.85</v>
      </c>
      <c r="AF1532" s="3">
        <v>0</v>
      </c>
      <c r="AG1532" s="3">
        <v>0</v>
      </c>
      <c r="AH1532" s="3">
        <v>174.72</v>
      </c>
      <c r="AI1532" s="3">
        <v>3867.57</v>
      </c>
      <c r="AJ1532" t="s">
        <v>57</v>
      </c>
      <c r="AK1532" t="s">
        <v>121</v>
      </c>
      <c r="AL1532" t="s">
        <v>122</v>
      </c>
      <c r="AM1532">
        <f>IF(Customers[[#This Row],[Customer Status]]="Churned",1,0)</f>
        <v>1</v>
      </c>
      <c r="AN1532" t="str">
        <f>IF(Customers[[#This Row],[Monthly Charge]]&gt;=_xlfn.PERCENTILE.INC(Customers[Monthly Charge],0.75),"High-value","Other")</f>
        <v>High-value</v>
      </c>
    </row>
    <row r="1533" spans="1:40" x14ac:dyDescent="0.25">
      <c r="A1533" t="s">
        <v>2351</v>
      </c>
      <c r="B1533" t="s">
        <v>49</v>
      </c>
      <c r="C1533" s="1">
        <v>27</v>
      </c>
      <c r="D1533" t="s">
        <v>40</v>
      </c>
      <c r="E1533" s="1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 s="1">
        <v>3</v>
      </c>
      <c r="K1533" s="1">
        <v>1</v>
      </c>
      <c r="L1533" t="s">
        <v>42</v>
      </c>
      <c r="M1533" t="s">
        <v>40</v>
      </c>
      <c r="N1533" s="2">
        <v>27.5</v>
      </c>
      <c r="O1533" t="s">
        <v>43</v>
      </c>
      <c r="P1533" t="s">
        <v>43</v>
      </c>
      <c r="Q1533" t="s">
        <v>42</v>
      </c>
      <c r="R1533" s="1">
        <v>0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45</v>
      </c>
      <c r="AB1533" t="s">
        <v>43</v>
      </c>
      <c r="AC1533" t="s">
        <v>46</v>
      </c>
      <c r="AD1533" s="3">
        <v>20.399999999999999</v>
      </c>
      <c r="AE1533" s="3">
        <v>20.399999999999999</v>
      </c>
      <c r="AF1533" s="3">
        <v>0</v>
      </c>
      <c r="AG1533" s="3">
        <v>0</v>
      </c>
      <c r="AH1533" s="3">
        <v>27.5</v>
      </c>
      <c r="AI1533" s="3">
        <v>47.9</v>
      </c>
      <c r="AJ1533" t="s">
        <v>98</v>
      </c>
      <c r="AK1533" t="s">
        <v>8234</v>
      </c>
      <c r="AL1533" t="s">
        <v>8234</v>
      </c>
      <c r="AM1533">
        <f>IF(Customers[[#This Row],[Customer Status]]="Churned",1,0)</f>
        <v>0</v>
      </c>
      <c r="AN1533" t="str">
        <f>IF(Customers[[#This Row],[Monthly Charge]]&gt;=_xlfn.PERCENTILE.INC(Customers[Monthly Charge],0.75),"High-value","Other")</f>
        <v>Other</v>
      </c>
    </row>
    <row r="1534" spans="1:40" x14ac:dyDescent="0.25">
      <c r="A1534" t="s">
        <v>2352</v>
      </c>
      <c r="B1534" t="s">
        <v>39</v>
      </c>
      <c r="C1534" s="1">
        <v>56</v>
      </c>
      <c r="D1534" t="s">
        <v>40</v>
      </c>
      <c r="E1534" s="1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 s="1">
        <v>4</v>
      </c>
      <c r="K1534" s="1">
        <v>51</v>
      </c>
      <c r="L1534" t="s">
        <v>76</v>
      </c>
      <c r="M1534" t="s">
        <v>40</v>
      </c>
      <c r="N1534" s="2">
        <v>47.18</v>
      </c>
      <c r="O1534" t="s">
        <v>43</v>
      </c>
      <c r="P1534" t="s">
        <v>40</v>
      </c>
      <c r="Q1534" t="s">
        <v>44</v>
      </c>
      <c r="R1534" s="1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 s="3">
        <v>60.5</v>
      </c>
      <c r="AE1534" s="3">
        <v>3145.15</v>
      </c>
      <c r="AF1534" s="3">
        <v>0</v>
      </c>
      <c r="AG1534" s="3">
        <v>0</v>
      </c>
      <c r="AH1534" s="3">
        <v>2406.1799999999998</v>
      </c>
      <c r="AI1534" s="3">
        <v>5551.33</v>
      </c>
      <c r="AJ1534" t="s">
        <v>47</v>
      </c>
      <c r="AK1534" t="s">
        <v>8234</v>
      </c>
      <c r="AL1534" t="s">
        <v>8234</v>
      </c>
      <c r="AM1534">
        <f>IF(Customers[[#This Row],[Customer Status]]="Churned",1,0)</f>
        <v>0</v>
      </c>
      <c r="AN1534" t="str">
        <f>IF(Customers[[#This Row],[Monthly Charge]]&gt;=_xlfn.PERCENTILE.INC(Customers[Monthly Charge],0.75),"High-value","Other")</f>
        <v>Other</v>
      </c>
    </row>
    <row r="1535" spans="1:40" x14ac:dyDescent="0.25">
      <c r="A1535" t="s">
        <v>2353</v>
      </c>
      <c r="B1535" t="s">
        <v>49</v>
      </c>
      <c r="C1535" s="1">
        <v>20</v>
      </c>
      <c r="D1535" t="s">
        <v>43</v>
      </c>
      <c r="E1535" s="1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 s="1">
        <v>0</v>
      </c>
      <c r="K1535" s="1">
        <v>58</v>
      </c>
      <c r="L1535" t="s">
        <v>76</v>
      </c>
      <c r="M1535" t="s">
        <v>40</v>
      </c>
      <c r="N1535" s="2">
        <v>44.5</v>
      </c>
      <c r="O1535" t="s">
        <v>40</v>
      </c>
      <c r="P1535" t="s">
        <v>40</v>
      </c>
      <c r="Q1535" t="s">
        <v>55</v>
      </c>
      <c r="R1535" s="1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 s="3">
        <v>103.25</v>
      </c>
      <c r="AE1535" s="3">
        <v>6017.65</v>
      </c>
      <c r="AF1535" s="3">
        <v>0</v>
      </c>
      <c r="AG1535" s="3">
        <v>0</v>
      </c>
      <c r="AH1535" s="3">
        <v>2581</v>
      </c>
      <c r="AI1535" s="3">
        <v>8598.65</v>
      </c>
      <c r="AJ1535" t="s">
        <v>57</v>
      </c>
      <c r="AK1535" t="s">
        <v>58</v>
      </c>
      <c r="AL1535" t="s">
        <v>104</v>
      </c>
      <c r="AM1535">
        <f>IF(Customers[[#This Row],[Customer Status]]="Churned",1,0)</f>
        <v>1</v>
      </c>
      <c r="AN1535" t="str">
        <f>IF(Customers[[#This Row],[Monthly Charge]]&gt;=_xlfn.PERCENTILE.INC(Customers[Monthly Charge],0.75),"High-value","Other")</f>
        <v>High-value</v>
      </c>
    </row>
    <row r="1536" spans="1:40" x14ac:dyDescent="0.25">
      <c r="A1536" t="s">
        <v>2354</v>
      </c>
      <c r="B1536" t="s">
        <v>49</v>
      </c>
      <c r="C1536" s="1">
        <v>44</v>
      </c>
      <c r="D1536" t="s">
        <v>43</v>
      </c>
      <c r="E1536" s="1">
        <v>2</v>
      </c>
      <c r="F1536" t="s">
        <v>89</v>
      </c>
      <c r="G1536">
        <v>91942</v>
      </c>
      <c r="H1536">
        <v>32.782501000000003</v>
      </c>
      <c r="I1536">
        <v>-117.01611</v>
      </c>
      <c r="J1536" s="1">
        <v>0</v>
      </c>
      <c r="K1536" s="1">
        <v>38</v>
      </c>
      <c r="L1536" t="s">
        <v>42</v>
      </c>
      <c r="M1536" t="s">
        <v>40</v>
      </c>
      <c r="N1536" s="2">
        <v>1.27</v>
      </c>
      <c r="O1536" t="s">
        <v>40</v>
      </c>
      <c r="P1536" t="s">
        <v>40</v>
      </c>
      <c r="Q1536" t="s">
        <v>55</v>
      </c>
      <c r="R1536" s="1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 s="3">
        <v>81.849999999999994</v>
      </c>
      <c r="AE1536" s="3">
        <v>3141.7</v>
      </c>
      <c r="AF1536" s="3">
        <v>0</v>
      </c>
      <c r="AG1536" s="3">
        <v>0</v>
      </c>
      <c r="AH1536" s="3">
        <v>48.26</v>
      </c>
      <c r="AI1536" s="3">
        <v>3189.96</v>
      </c>
      <c r="AJ1536" t="s">
        <v>47</v>
      </c>
      <c r="AK1536" t="s">
        <v>8234</v>
      </c>
      <c r="AL1536" t="s">
        <v>8234</v>
      </c>
      <c r="AM1536">
        <f>IF(Customers[[#This Row],[Customer Status]]="Churned",1,0)</f>
        <v>0</v>
      </c>
      <c r="AN1536" t="str">
        <f>IF(Customers[[#This Row],[Monthly Charge]]&gt;=_xlfn.PERCENTILE.INC(Customers[Monthly Charge],0.75),"High-value","Other")</f>
        <v>Other</v>
      </c>
    </row>
    <row r="1537" spans="1:40" x14ac:dyDescent="0.25">
      <c r="A1537" t="s">
        <v>2355</v>
      </c>
      <c r="B1537" t="s">
        <v>49</v>
      </c>
      <c r="C1537" s="1">
        <v>29</v>
      </c>
      <c r="D1537" t="s">
        <v>43</v>
      </c>
      <c r="E1537" s="1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 s="1">
        <v>0</v>
      </c>
      <c r="K1537" s="1">
        <v>33</v>
      </c>
      <c r="L1537" t="s">
        <v>42</v>
      </c>
      <c r="M1537" t="s">
        <v>40</v>
      </c>
      <c r="N1537" s="2">
        <v>25.71</v>
      </c>
      <c r="O1537" t="s">
        <v>40</v>
      </c>
      <c r="P1537" t="s">
        <v>40</v>
      </c>
      <c r="Q1537" t="s">
        <v>55</v>
      </c>
      <c r="R1537" s="1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 s="3">
        <v>80.099999999999994</v>
      </c>
      <c r="AE1537" s="3">
        <v>2603.3000000000002</v>
      </c>
      <c r="AF1537" s="3">
        <v>0</v>
      </c>
      <c r="AG1537" s="3">
        <v>0</v>
      </c>
      <c r="AH1537" s="3">
        <v>848.43</v>
      </c>
      <c r="AI1537" s="3">
        <v>3451.73</v>
      </c>
      <c r="AJ1537" t="s">
        <v>47</v>
      </c>
      <c r="AK1537" t="s">
        <v>8234</v>
      </c>
      <c r="AL1537" t="s">
        <v>8234</v>
      </c>
      <c r="AM1537">
        <f>IF(Customers[[#This Row],[Customer Status]]="Churned",1,0)</f>
        <v>0</v>
      </c>
      <c r="AN1537" t="str">
        <f>IF(Customers[[#This Row],[Monthly Charge]]&gt;=_xlfn.PERCENTILE.INC(Customers[Monthly Charge],0.75),"High-value","Other")</f>
        <v>Other</v>
      </c>
    </row>
    <row r="1538" spans="1:40" x14ac:dyDescent="0.25">
      <c r="A1538" t="s">
        <v>2356</v>
      </c>
      <c r="B1538" t="s">
        <v>49</v>
      </c>
      <c r="C1538" s="1">
        <v>20</v>
      </c>
      <c r="D1538" t="s">
        <v>43</v>
      </c>
      <c r="E1538" s="1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 s="1">
        <v>0</v>
      </c>
      <c r="K1538" s="1">
        <v>20</v>
      </c>
      <c r="L1538" t="s">
        <v>62</v>
      </c>
      <c r="M1538" t="s">
        <v>40</v>
      </c>
      <c r="N1538" s="2">
        <v>31.02</v>
      </c>
      <c r="O1538" t="s">
        <v>43</v>
      </c>
      <c r="P1538" t="s">
        <v>43</v>
      </c>
      <c r="Q1538" t="s">
        <v>42</v>
      </c>
      <c r="R1538" s="1">
        <v>0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51</v>
      </c>
      <c r="AB1538" t="s">
        <v>43</v>
      </c>
      <c r="AC1538" t="s">
        <v>46</v>
      </c>
      <c r="AD1538" s="3">
        <v>19.399999999999999</v>
      </c>
      <c r="AE1538" s="3">
        <v>415.4</v>
      </c>
      <c r="AF1538" s="3">
        <v>0</v>
      </c>
      <c r="AG1538" s="3">
        <v>0</v>
      </c>
      <c r="AH1538" s="3">
        <v>620.4</v>
      </c>
      <c r="AI1538" s="3">
        <v>1035.8</v>
      </c>
      <c r="AJ1538" t="s">
        <v>47</v>
      </c>
      <c r="AK1538" t="s">
        <v>8234</v>
      </c>
      <c r="AL1538" t="s">
        <v>8234</v>
      </c>
      <c r="AM1538">
        <f>IF(Customers[[#This Row],[Customer Status]]="Churned",1,0)</f>
        <v>0</v>
      </c>
      <c r="AN1538" t="str">
        <f>IF(Customers[[#This Row],[Monthly Charge]]&gt;=_xlfn.PERCENTILE.INC(Customers[Monthly Charge],0.75),"High-value","Other")</f>
        <v>Other</v>
      </c>
    </row>
    <row r="1539" spans="1:40" x14ac:dyDescent="0.25">
      <c r="A1539" t="s">
        <v>2357</v>
      </c>
      <c r="B1539" t="s">
        <v>39</v>
      </c>
      <c r="C1539" s="1">
        <v>58</v>
      </c>
      <c r="D1539" t="s">
        <v>40</v>
      </c>
      <c r="E1539" s="1">
        <v>0</v>
      </c>
      <c r="F1539" t="s">
        <v>2358</v>
      </c>
      <c r="G1539">
        <v>96017</v>
      </c>
      <c r="H1539">
        <v>41.121108</v>
      </c>
      <c r="I1539">
        <v>-122.336613</v>
      </c>
      <c r="J1539" s="1">
        <v>9</v>
      </c>
      <c r="K1539" s="1">
        <v>31</v>
      </c>
      <c r="L1539" t="s">
        <v>129</v>
      </c>
      <c r="M1539" t="s">
        <v>40</v>
      </c>
      <c r="N1539" s="2">
        <v>28.52</v>
      </c>
      <c r="O1539" t="s">
        <v>40</v>
      </c>
      <c r="P1539" t="s">
        <v>40</v>
      </c>
      <c r="Q1539" t="s">
        <v>79</v>
      </c>
      <c r="R1539" s="1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 s="3">
        <v>80.55</v>
      </c>
      <c r="AE1539" s="3">
        <v>2471.6</v>
      </c>
      <c r="AF1539" s="3">
        <v>0</v>
      </c>
      <c r="AG1539" s="3">
        <v>0</v>
      </c>
      <c r="AH1539" s="3">
        <v>884.12</v>
      </c>
      <c r="AI1539" s="3">
        <v>3355.72</v>
      </c>
      <c r="AJ1539" t="s">
        <v>47</v>
      </c>
      <c r="AK1539" t="s">
        <v>8234</v>
      </c>
      <c r="AL1539" t="s">
        <v>8234</v>
      </c>
      <c r="AM1539">
        <f>IF(Customers[[#This Row],[Customer Status]]="Churned",1,0)</f>
        <v>0</v>
      </c>
      <c r="AN1539" t="str">
        <f>IF(Customers[[#This Row],[Monthly Charge]]&gt;=_xlfn.PERCENTILE.INC(Customers[Monthly Charge],0.75),"High-value","Other")</f>
        <v>Other</v>
      </c>
    </row>
    <row r="1540" spans="1:40" x14ac:dyDescent="0.25">
      <c r="A1540" t="s">
        <v>2359</v>
      </c>
      <c r="B1540" t="s">
        <v>39</v>
      </c>
      <c r="C1540" s="1">
        <v>57</v>
      </c>
      <c r="D1540" t="s">
        <v>40</v>
      </c>
      <c r="E1540" s="1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 s="1">
        <v>3</v>
      </c>
      <c r="K1540" s="1">
        <v>20</v>
      </c>
      <c r="L1540" t="s">
        <v>42</v>
      </c>
      <c r="M1540" t="s">
        <v>40</v>
      </c>
      <c r="N1540" s="2">
        <v>28.79</v>
      </c>
      <c r="O1540" t="s">
        <v>40</v>
      </c>
      <c r="P1540" t="s">
        <v>40</v>
      </c>
      <c r="Q1540" t="s">
        <v>55</v>
      </c>
      <c r="R1540" s="1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 s="3">
        <v>105.85</v>
      </c>
      <c r="AE1540" s="3">
        <v>2239.65</v>
      </c>
      <c r="AF1540" s="3">
        <v>0</v>
      </c>
      <c r="AG1540" s="3">
        <v>0</v>
      </c>
      <c r="AH1540" s="3">
        <v>575.79999999999995</v>
      </c>
      <c r="AI1540" s="3">
        <v>2815.45</v>
      </c>
      <c r="AJ1540" t="s">
        <v>57</v>
      </c>
      <c r="AK1540" t="s">
        <v>63</v>
      </c>
      <c r="AL1540" t="s">
        <v>433</v>
      </c>
      <c r="AM1540">
        <f>IF(Customers[[#This Row],[Customer Status]]="Churned",1,0)</f>
        <v>1</v>
      </c>
      <c r="AN1540" t="str">
        <f>IF(Customers[[#This Row],[Monthly Charge]]&gt;=_xlfn.PERCENTILE.INC(Customers[Monthly Charge],0.75),"High-value","Other")</f>
        <v>High-value</v>
      </c>
    </row>
    <row r="1541" spans="1:40" x14ac:dyDescent="0.25">
      <c r="A1541" t="s">
        <v>2360</v>
      </c>
      <c r="B1541" t="s">
        <v>49</v>
      </c>
      <c r="C1541" s="1">
        <v>47</v>
      </c>
      <c r="D1541" t="s">
        <v>40</v>
      </c>
      <c r="E1541" s="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 s="1">
        <v>4</v>
      </c>
      <c r="K1541" s="1">
        <v>64</v>
      </c>
      <c r="L1541" t="s">
        <v>42</v>
      </c>
      <c r="M1541" t="s">
        <v>40</v>
      </c>
      <c r="N1541" s="2">
        <v>49.49</v>
      </c>
      <c r="O1541" t="s">
        <v>43</v>
      </c>
      <c r="P1541" t="s">
        <v>40</v>
      </c>
      <c r="Q1541" t="s">
        <v>55</v>
      </c>
      <c r="R1541" s="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 s="3">
        <v>81.05</v>
      </c>
      <c r="AE1541" s="3">
        <v>5135.3500000000004</v>
      </c>
      <c r="AF1541" s="3">
        <v>0</v>
      </c>
      <c r="AG1541" s="3">
        <v>0</v>
      </c>
      <c r="AH1541" s="3">
        <v>3167.36</v>
      </c>
      <c r="AI1541" s="3">
        <v>8302.7099999999991</v>
      </c>
      <c r="AJ1541" t="s">
        <v>47</v>
      </c>
      <c r="AK1541" t="s">
        <v>8234</v>
      </c>
      <c r="AL1541" t="s">
        <v>8234</v>
      </c>
      <c r="AM1541">
        <f>IF(Customers[[#This Row],[Customer Status]]="Churned",1,0)</f>
        <v>0</v>
      </c>
      <c r="AN1541" t="str">
        <f>IF(Customers[[#This Row],[Monthly Charge]]&gt;=_xlfn.PERCENTILE.INC(Customers[Monthly Charge],0.75),"High-value","Other")</f>
        <v>Other</v>
      </c>
    </row>
    <row r="1542" spans="1:40" x14ac:dyDescent="0.25">
      <c r="A1542" t="s">
        <v>2361</v>
      </c>
      <c r="B1542" t="s">
        <v>49</v>
      </c>
      <c r="C1542" s="1">
        <v>34</v>
      </c>
      <c r="D1542" t="s">
        <v>40</v>
      </c>
      <c r="E1542" s="1">
        <v>0</v>
      </c>
      <c r="F1542" t="s">
        <v>972</v>
      </c>
      <c r="G1542">
        <v>92315</v>
      </c>
      <c r="H1542">
        <v>34.242058</v>
      </c>
      <c r="I1542">
        <v>-116.89802</v>
      </c>
      <c r="J1542" s="1">
        <v>3</v>
      </c>
      <c r="K1542" s="1">
        <v>72</v>
      </c>
      <c r="L1542" t="s">
        <v>72</v>
      </c>
      <c r="M1542" t="s">
        <v>40</v>
      </c>
      <c r="N1542" s="2">
        <v>45.05</v>
      </c>
      <c r="O1542" t="s">
        <v>40</v>
      </c>
      <c r="P1542" t="s">
        <v>40</v>
      </c>
      <c r="Q1542" t="s">
        <v>44</v>
      </c>
      <c r="R1542" s="1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 s="3">
        <v>79.55</v>
      </c>
      <c r="AE1542" s="3">
        <v>5810.9</v>
      </c>
      <c r="AF1542" s="3">
        <v>0</v>
      </c>
      <c r="AG1542" s="3">
        <v>0</v>
      </c>
      <c r="AH1542" s="3">
        <v>3243.6</v>
      </c>
      <c r="AI1542" s="3">
        <v>9054.5</v>
      </c>
      <c r="AJ1542" t="s">
        <v>47</v>
      </c>
      <c r="AK1542" t="s">
        <v>8234</v>
      </c>
      <c r="AL1542" t="s">
        <v>8234</v>
      </c>
      <c r="AM1542">
        <f>IF(Customers[[#This Row],[Customer Status]]="Churned",1,0)</f>
        <v>0</v>
      </c>
      <c r="AN1542" t="str">
        <f>IF(Customers[[#This Row],[Monthly Charge]]&gt;=_xlfn.PERCENTILE.INC(Customers[Monthly Charge],0.75),"High-value","Other")</f>
        <v>Other</v>
      </c>
    </row>
    <row r="1543" spans="1:40" x14ac:dyDescent="0.25">
      <c r="A1543" t="s">
        <v>2362</v>
      </c>
      <c r="B1543" t="s">
        <v>49</v>
      </c>
      <c r="C1543" s="1">
        <v>22</v>
      </c>
      <c r="D1543" t="s">
        <v>40</v>
      </c>
      <c r="E1543" s="1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 s="1">
        <v>9</v>
      </c>
      <c r="K1543" s="1">
        <v>9</v>
      </c>
      <c r="L1543" t="s">
        <v>54</v>
      </c>
      <c r="M1543" t="s">
        <v>40</v>
      </c>
      <c r="N1543" s="2">
        <v>30.46</v>
      </c>
      <c r="O1543" t="s">
        <v>40</v>
      </c>
      <c r="P1543" t="s">
        <v>40</v>
      </c>
      <c r="Q1543" t="s">
        <v>55</v>
      </c>
      <c r="R1543" s="1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 s="3">
        <v>-10</v>
      </c>
      <c r="AE1543" s="3">
        <v>767.9</v>
      </c>
      <c r="AF1543" s="3">
        <v>0</v>
      </c>
      <c r="AG1543" s="3">
        <v>0</v>
      </c>
      <c r="AH1543" s="3">
        <v>274.14</v>
      </c>
      <c r="AI1543" s="3">
        <v>1042.04</v>
      </c>
      <c r="AJ1543" t="s">
        <v>47</v>
      </c>
      <c r="AK1543" t="s">
        <v>8234</v>
      </c>
      <c r="AL1543" t="s">
        <v>8234</v>
      </c>
      <c r="AM1543">
        <f>IF(Customers[[#This Row],[Customer Status]]="Churned",1,0)</f>
        <v>0</v>
      </c>
      <c r="AN1543" t="str">
        <f>IF(Customers[[#This Row],[Monthly Charge]]&gt;=_xlfn.PERCENTILE.INC(Customers[Monthly Charge],0.75),"High-value","Other")</f>
        <v>Other</v>
      </c>
    </row>
    <row r="1544" spans="1:40" x14ac:dyDescent="0.25">
      <c r="A1544" t="s">
        <v>2363</v>
      </c>
      <c r="B1544" t="s">
        <v>49</v>
      </c>
      <c r="C1544" s="1">
        <v>24</v>
      </c>
      <c r="D1544" t="s">
        <v>43</v>
      </c>
      <c r="E1544" s="1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 s="1">
        <v>0</v>
      </c>
      <c r="K1544" s="1">
        <v>61</v>
      </c>
      <c r="L1544" t="s">
        <v>76</v>
      </c>
      <c r="M1544" t="s">
        <v>40</v>
      </c>
      <c r="N1544" s="2">
        <v>45.69</v>
      </c>
      <c r="O1544" t="s">
        <v>40</v>
      </c>
      <c r="P1544" t="s">
        <v>40</v>
      </c>
      <c r="Q1544" t="s">
        <v>55</v>
      </c>
      <c r="R1544" s="1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 s="3">
        <v>104</v>
      </c>
      <c r="AE1544" s="3">
        <v>6363.45</v>
      </c>
      <c r="AF1544" s="3">
        <v>0</v>
      </c>
      <c r="AG1544" s="3">
        <v>0</v>
      </c>
      <c r="AH1544" s="3">
        <v>2787.09</v>
      </c>
      <c r="AI1544" s="3">
        <v>9150.5400000000009</v>
      </c>
      <c r="AJ1544" t="s">
        <v>47</v>
      </c>
      <c r="AK1544" t="s">
        <v>8234</v>
      </c>
      <c r="AL1544" t="s">
        <v>8234</v>
      </c>
      <c r="AM1544">
        <f>IF(Customers[[#This Row],[Customer Status]]="Churned",1,0)</f>
        <v>0</v>
      </c>
      <c r="AN1544" t="str">
        <f>IF(Customers[[#This Row],[Monthly Charge]]&gt;=_xlfn.PERCENTILE.INC(Customers[Monthly Charge],0.75),"High-value","Other")</f>
        <v>High-value</v>
      </c>
    </row>
    <row r="1545" spans="1:40" x14ac:dyDescent="0.25">
      <c r="A1545" t="s">
        <v>2364</v>
      </c>
      <c r="B1545" t="s">
        <v>49</v>
      </c>
      <c r="C1545" s="1">
        <v>63</v>
      </c>
      <c r="D1545" t="s">
        <v>43</v>
      </c>
      <c r="E1545" s="1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 s="1">
        <v>0</v>
      </c>
      <c r="K1545" s="1">
        <v>52</v>
      </c>
      <c r="L1545" t="s">
        <v>42</v>
      </c>
      <c r="M1545" t="s">
        <v>40</v>
      </c>
      <c r="N1545" s="2">
        <v>32.020000000000003</v>
      </c>
      <c r="O1545" t="s">
        <v>40</v>
      </c>
      <c r="P1545" t="s">
        <v>40</v>
      </c>
      <c r="Q1545" t="s">
        <v>79</v>
      </c>
      <c r="R1545" s="1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 s="3">
        <v>85.15</v>
      </c>
      <c r="AE1545" s="3">
        <v>4461.8500000000004</v>
      </c>
      <c r="AF1545" s="3">
        <v>0</v>
      </c>
      <c r="AG1545" s="3">
        <v>0</v>
      </c>
      <c r="AH1545" s="3">
        <v>1665.04</v>
      </c>
      <c r="AI1545" s="3">
        <v>6126.89</v>
      </c>
      <c r="AJ1545" t="s">
        <v>47</v>
      </c>
      <c r="AK1545" t="s">
        <v>8234</v>
      </c>
      <c r="AL1545" t="s">
        <v>8234</v>
      </c>
      <c r="AM1545">
        <f>IF(Customers[[#This Row],[Customer Status]]="Churned",1,0)</f>
        <v>0</v>
      </c>
      <c r="AN1545" t="str">
        <f>IF(Customers[[#This Row],[Monthly Charge]]&gt;=_xlfn.PERCENTILE.INC(Customers[Monthly Charge],0.75),"High-value","Other")</f>
        <v>Other</v>
      </c>
    </row>
    <row r="1546" spans="1:40" x14ac:dyDescent="0.25">
      <c r="A1546" t="s">
        <v>2365</v>
      </c>
      <c r="B1546" t="s">
        <v>39</v>
      </c>
      <c r="C1546" s="1">
        <v>29</v>
      </c>
      <c r="D1546" t="s">
        <v>40</v>
      </c>
      <c r="E1546" s="1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 s="1">
        <v>10</v>
      </c>
      <c r="K1546" s="1">
        <v>69</v>
      </c>
      <c r="L1546" t="s">
        <v>42</v>
      </c>
      <c r="M1546" t="s">
        <v>43</v>
      </c>
      <c r="N1546" s="2">
        <v>0</v>
      </c>
      <c r="O1546" t="s">
        <v>43</v>
      </c>
      <c r="P1546" t="s">
        <v>40</v>
      </c>
      <c r="Q1546" t="s">
        <v>79</v>
      </c>
      <c r="R1546" s="1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 s="3">
        <v>46.25</v>
      </c>
      <c r="AE1546" s="3">
        <v>3121.4</v>
      </c>
      <c r="AF1546" s="3">
        <v>0</v>
      </c>
      <c r="AG1546" s="3">
        <v>0</v>
      </c>
      <c r="AH1546" s="3">
        <v>0</v>
      </c>
      <c r="AI1546" s="3">
        <v>3121.4</v>
      </c>
      <c r="AJ1546" t="s">
        <v>47</v>
      </c>
      <c r="AK1546" t="s">
        <v>8234</v>
      </c>
      <c r="AL1546" t="s">
        <v>8234</v>
      </c>
      <c r="AM1546">
        <f>IF(Customers[[#This Row],[Customer Status]]="Churned",1,0)</f>
        <v>0</v>
      </c>
      <c r="AN1546" t="str">
        <f>IF(Customers[[#This Row],[Monthly Charge]]&gt;=_xlfn.PERCENTILE.INC(Customers[Monthly Charge],0.75),"High-value","Other")</f>
        <v>Other</v>
      </c>
    </row>
    <row r="1547" spans="1:40" x14ac:dyDescent="0.25">
      <c r="A1547" t="s">
        <v>2367</v>
      </c>
      <c r="B1547" t="s">
        <v>39</v>
      </c>
      <c r="C1547" s="1">
        <v>33</v>
      </c>
      <c r="D1547" t="s">
        <v>43</v>
      </c>
      <c r="E1547" s="1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 s="1">
        <v>0</v>
      </c>
      <c r="K1547" s="1">
        <v>1</v>
      </c>
      <c r="L1547" t="s">
        <v>54</v>
      </c>
      <c r="M1547" t="s">
        <v>40</v>
      </c>
      <c r="N1547" s="2">
        <v>18</v>
      </c>
      <c r="O1547" t="s">
        <v>40</v>
      </c>
      <c r="P1547" t="s">
        <v>40</v>
      </c>
      <c r="Q1547" t="s">
        <v>55</v>
      </c>
      <c r="R1547" s="1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 s="3">
        <v>79.150000000000006</v>
      </c>
      <c r="AE1547" s="3">
        <v>79.150000000000006</v>
      </c>
      <c r="AF1547" s="3">
        <v>0</v>
      </c>
      <c r="AG1547" s="3">
        <v>60</v>
      </c>
      <c r="AH1547" s="3">
        <v>18</v>
      </c>
      <c r="AI1547" s="3">
        <v>157.15</v>
      </c>
      <c r="AJ1547" t="s">
        <v>98</v>
      </c>
      <c r="AK1547" t="s">
        <v>8234</v>
      </c>
      <c r="AL1547" t="s">
        <v>8234</v>
      </c>
      <c r="AM1547">
        <f>IF(Customers[[#This Row],[Customer Status]]="Churned",1,0)</f>
        <v>0</v>
      </c>
      <c r="AN1547" t="str">
        <f>IF(Customers[[#This Row],[Monthly Charge]]&gt;=_xlfn.PERCENTILE.INC(Customers[Monthly Charge],0.75),"High-value","Other")</f>
        <v>Other</v>
      </c>
    </row>
    <row r="1548" spans="1:40" x14ac:dyDescent="0.25">
      <c r="A1548" t="s">
        <v>2368</v>
      </c>
      <c r="B1548" t="s">
        <v>49</v>
      </c>
      <c r="C1548" s="1">
        <v>45</v>
      </c>
      <c r="D1548" t="s">
        <v>40</v>
      </c>
      <c r="E1548" s="1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 s="1">
        <v>4</v>
      </c>
      <c r="K1548" s="1">
        <v>68</v>
      </c>
      <c r="L1548" t="s">
        <v>42</v>
      </c>
      <c r="M1548" t="s">
        <v>40</v>
      </c>
      <c r="N1548" s="2">
        <v>34.130000000000003</v>
      </c>
      <c r="O1548" t="s">
        <v>43</v>
      </c>
      <c r="P1548" t="s">
        <v>40</v>
      </c>
      <c r="Q1548" t="s">
        <v>79</v>
      </c>
      <c r="R1548" s="1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 s="3">
        <v>72.95</v>
      </c>
      <c r="AE1548" s="3">
        <v>4953.25</v>
      </c>
      <c r="AF1548" s="3">
        <v>0</v>
      </c>
      <c r="AG1548" s="3">
        <v>0</v>
      </c>
      <c r="AH1548" s="3">
        <v>2320.84</v>
      </c>
      <c r="AI1548" s="3">
        <v>7274.09</v>
      </c>
      <c r="AJ1548" t="s">
        <v>47</v>
      </c>
      <c r="AK1548" t="s">
        <v>8234</v>
      </c>
      <c r="AL1548" t="s">
        <v>8234</v>
      </c>
      <c r="AM1548">
        <f>IF(Customers[[#This Row],[Customer Status]]="Churned",1,0)</f>
        <v>0</v>
      </c>
      <c r="AN1548" t="str">
        <f>IF(Customers[[#This Row],[Monthly Charge]]&gt;=_xlfn.PERCENTILE.INC(Customers[Monthly Charge],0.75),"High-value","Other")</f>
        <v>Other</v>
      </c>
    </row>
    <row r="1549" spans="1:40" x14ac:dyDescent="0.25">
      <c r="A1549" t="s">
        <v>2369</v>
      </c>
      <c r="B1549" t="s">
        <v>49</v>
      </c>
      <c r="C1549" s="1">
        <v>48</v>
      </c>
      <c r="D1549" t="s">
        <v>40</v>
      </c>
      <c r="E1549" s="1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 s="1">
        <v>3</v>
      </c>
      <c r="K1549" s="1">
        <v>14</v>
      </c>
      <c r="L1549" t="s">
        <v>42</v>
      </c>
      <c r="M1549" t="s">
        <v>40</v>
      </c>
      <c r="N1549" s="2">
        <v>22.14</v>
      </c>
      <c r="O1549" t="s">
        <v>40</v>
      </c>
      <c r="P1549" t="s">
        <v>40</v>
      </c>
      <c r="Q1549" t="s">
        <v>79</v>
      </c>
      <c r="R1549" s="1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 s="3">
        <v>66.599999999999994</v>
      </c>
      <c r="AE1549" s="3">
        <v>979.5</v>
      </c>
      <c r="AF1549" s="3">
        <v>0</v>
      </c>
      <c r="AG1549" s="3">
        <v>0</v>
      </c>
      <c r="AH1549" s="3">
        <v>309.95999999999998</v>
      </c>
      <c r="AI1549" s="3">
        <v>1289.46</v>
      </c>
      <c r="AJ1549" t="s">
        <v>47</v>
      </c>
      <c r="AK1549" t="s">
        <v>8234</v>
      </c>
      <c r="AL1549" t="s">
        <v>8234</v>
      </c>
      <c r="AM1549">
        <f>IF(Customers[[#This Row],[Customer Status]]="Churned",1,0)</f>
        <v>0</v>
      </c>
      <c r="AN1549" t="str">
        <f>IF(Customers[[#This Row],[Monthly Charge]]&gt;=_xlfn.PERCENTILE.INC(Customers[Monthly Charge],0.75),"High-value","Other")</f>
        <v>Other</v>
      </c>
    </row>
    <row r="1550" spans="1:40" x14ac:dyDescent="0.25">
      <c r="A1550" t="s">
        <v>2371</v>
      </c>
      <c r="B1550" t="s">
        <v>49</v>
      </c>
      <c r="C1550" s="1">
        <v>28</v>
      </c>
      <c r="D1550" t="s">
        <v>43</v>
      </c>
      <c r="E1550" s="1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 s="1">
        <v>0</v>
      </c>
      <c r="K1550" s="1">
        <v>7</v>
      </c>
      <c r="L1550" t="s">
        <v>54</v>
      </c>
      <c r="M1550" t="s">
        <v>43</v>
      </c>
      <c r="N1550" s="2">
        <v>0</v>
      </c>
      <c r="O1550" t="s">
        <v>43</v>
      </c>
      <c r="P1550" t="s">
        <v>40</v>
      </c>
      <c r="Q1550" t="s">
        <v>79</v>
      </c>
      <c r="R1550" s="1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 s="3">
        <v>35.5</v>
      </c>
      <c r="AE1550" s="3">
        <v>249.55</v>
      </c>
      <c r="AF1550" s="3">
        <v>0</v>
      </c>
      <c r="AG1550" s="3">
        <v>0</v>
      </c>
      <c r="AH1550" s="3">
        <v>0</v>
      </c>
      <c r="AI1550" s="3">
        <v>249.55</v>
      </c>
      <c r="AJ1550" t="s">
        <v>47</v>
      </c>
      <c r="AK1550" t="s">
        <v>8234</v>
      </c>
      <c r="AL1550" t="s">
        <v>8234</v>
      </c>
      <c r="AM1550">
        <f>IF(Customers[[#This Row],[Customer Status]]="Churned",1,0)</f>
        <v>0</v>
      </c>
      <c r="AN1550" t="str">
        <f>IF(Customers[[#This Row],[Monthly Charge]]&gt;=_xlfn.PERCENTILE.INC(Customers[Monthly Charge],0.75),"High-value","Other")</f>
        <v>Other</v>
      </c>
    </row>
    <row r="1551" spans="1:40" x14ac:dyDescent="0.25">
      <c r="A1551" t="s">
        <v>2372</v>
      </c>
      <c r="B1551" t="s">
        <v>39</v>
      </c>
      <c r="C1551" s="1">
        <v>75</v>
      </c>
      <c r="D1551" t="s">
        <v>43</v>
      </c>
      <c r="E1551" s="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 s="1">
        <v>0</v>
      </c>
      <c r="K1551" s="1">
        <v>2</v>
      </c>
      <c r="L1551" t="s">
        <v>42</v>
      </c>
      <c r="M1551" t="s">
        <v>40</v>
      </c>
      <c r="N1551" s="2">
        <v>9.5500000000000007</v>
      </c>
      <c r="O1551" t="s">
        <v>43</v>
      </c>
      <c r="P1551" t="s">
        <v>40</v>
      </c>
      <c r="Q1551" t="s">
        <v>55</v>
      </c>
      <c r="R1551" s="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 s="3">
        <v>70.2</v>
      </c>
      <c r="AE1551" s="3">
        <v>115.95</v>
      </c>
      <c r="AF1551" s="3">
        <v>0</v>
      </c>
      <c r="AG1551" s="3">
        <v>0</v>
      </c>
      <c r="AH1551" s="3">
        <v>19.100000000000001</v>
      </c>
      <c r="AI1551" s="3">
        <v>135.05000000000001</v>
      </c>
      <c r="AJ1551" t="s">
        <v>57</v>
      </c>
      <c r="AK1551" t="s">
        <v>58</v>
      </c>
      <c r="AL1551" t="s">
        <v>214</v>
      </c>
      <c r="AM1551">
        <f>IF(Customers[[#This Row],[Customer Status]]="Churned",1,0)</f>
        <v>1</v>
      </c>
      <c r="AN1551" t="str">
        <f>IF(Customers[[#This Row],[Monthly Charge]]&gt;=_xlfn.PERCENTILE.INC(Customers[Monthly Charge],0.75),"High-value","Other")</f>
        <v>Other</v>
      </c>
    </row>
    <row r="1552" spans="1:40" x14ac:dyDescent="0.25">
      <c r="A1552" t="s">
        <v>2374</v>
      </c>
      <c r="B1552" t="s">
        <v>39</v>
      </c>
      <c r="C1552" s="1">
        <v>53</v>
      </c>
      <c r="D1552" t="s">
        <v>43</v>
      </c>
      <c r="E1552" s="1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 s="1">
        <v>0</v>
      </c>
      <c r="K1552" s="1">
        <v>1</v>
      </c>
      <c r="L1552" t="s">
        <v>42</v>
      </c>
      <c r="M1552" t="s">
        <v>40</v>
      </c>
      <c r="N1552" s="2">
        <v>1.1499999999999999</v>
      </c>
      <c r="O1552" t="s">
        <v>43</v>
      </c>
      <c r="P1552" t="s">
        <v>40</v>
      </c>
      <c r="Q1552" t="s">
        <v>55</v>
      </c>
      <c r="R1552" s="1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 s="3">
        <v>70.099999999999994</v>
      </c>
      <c r="AE1552" s="3">
        <v>70.099999999999994</v>
      </c>
      <c r="AF1552" s="3">
        <v>0</v>
      </c>
      <c r="AG1552" s="3">
        <v>0</v>
      </c>
      <c r="AH1552" s="3">
        <v>1.1499999999999999</v>
      </c>
      <c r="AI1552" s="3">
        <v>71.25</v>
      </c>
      <c r="AJ1552" t="s">
        <v>98</v>
      </c>
      <c r="AK1552" t="s">
        <v>8234</v>
      </c>
      <c r="AL1552" t="s">
        <v>8234</v>
      </c>
      <c r="AM1552">
        <f>IF(Customers[[#This Row],[Customer Status]]="Churned",1,0)</f>
        <v>0</v>
      </c>
      <c r="AN1552" t="str">
        <f>IF(Customers[[#This Row],[Monthly Charge]]&gt;=_xlfn.PERCENTILE.INC(Customers[Monthly Charge],0.75),"High-value","Other")</f>
        <v>Other</v>
      </c>
    </row>
    <row r="1553" spans="1:40" x14ac:dyDescent="0.25">
      <c r="A1553" t="s">
        <v>2376</v>
      </c>
      <c r="B1553" t="s">
        <v>49</v>
      </c>
      <c r="C1553" s="1">
        <v>46</v>
      </c>
      <c r="D1553" t="s">
        <v>40</v>
      </c>
      <c r="E1553" s="1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 s="1">
        <v>7</v>
      </c>
      <c r="K1553" s="1">
        <v>51</v>
      </c>
      <c r="L1553" t="s">
        <v>42</v>
      </c>
      <c r="M1553" t="s">
        <v>40</v>
      </c>
      <c r="N1553" s="2">
        <v>16.850000000000001</v>
      </c>
      <c r="O1553" t="s">
        <v>40</v>
      </c>
      <c r="P1553" t="s">
        <v>43</v>
      </c>
      <c r="Q1553" t="s">
        <v>42</v>
      </c>
      <c r="R1553" s="1">
        <v>0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73</v>
      </c>
      <c r="AB1553" t="s">
        <v>40</v>
      </c>
      <c r="AC1553" t="s">
        <v>46</v>
      </c>
      <c r="AD1553" s="3">
        <v>24.95</v>
      </c>
      <c r="AE1553" s="3">
        <v>1222.25</v>
      </c>
      <c r="AF1553" s="3">
        <v>0</v>
      </c>
      <c r="AG1553" s="3">
        <v>0</v>
      </c>
      <c r="AH1553" s="3">
        <v>859.35</v>
      </c>
      <c r="AI1553" s="3">
        <v>2081.6</v>
      </c>
      <c r="AJ1553" t="s">
        <v>47</v>
      </c>
      <c r="AK1553" t="s">
        <v>8234</v>
      </c>
      <c r="AL1553" t="s">
        <v>8234</v>
      </c>
      <c r="AM1553">
        <f>IF(Customers[[#This Row],[Customer Status]]="Churned",1,0)</f>
        <v>0</v>
      </c>
      <c r="AN1553" t="str">
        <f>IF(Customers[[#This Row],[Monthly Charge]]&gt;=_xlfn.PERCENTILE.INC(Customers[Monthly Charge],0.75),"High-value","Other")</f>
        <v>Other</v>
      </c>
    </row>
    <row r="1554" spans="1:40" x14ac:dyDescent="0.25">
      <c r="A1554" t="s">
        <v>2377</v>
      </c>
      <c r="B1554" t="s">
        <v>39</v>
      </c>
      <c r="C1554" s="1">
        <v>68</v>
      </c>
      <c r="D1554" t="s">
        <v>40</v>
      </c>
      <c r="E1554" s="1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 s="1">
        <v>1</v>
      </c>
      <c r="K1554" s="1">
        <v>4</v>
      </c>
      <c r="L1554" t="s">
        <v>42</v>
      </c>
      <c r="M1554" t="s">
        <v>40</v>
      </c>
      <c r="N1554" s="2">
        <v>18.91</v>
      </c>
      <c r="O1554" t="s">
        <v>40</v>
      </c>
      <c r="P1554" t="s">
        <v>40</v>
      </c>
      <c r="Q1554" t="s">
        <v>55</v>
      </c>
      <c r="R1554" s="1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 s="3">
        <v>99.6</v>
      </c>
      <c r="AE1554" s="3">
        <v>347.65</v>
      </c>
      <c r="AF1554" s="3">
        <v>25.79</v>
      </c>
      <c r="AG1554" s="3">
        <v>0</v>
      </c>
      <c r="AH1554" s="3">
        <v>75.64</v>
      </c>
      <c r="AI1554" s="3">
        <v>397.5</v>
      </c>
      <c r="AJ1554" t="s">
        <v>57</v>
      </c>
      <c r="AK1554" t="s">
        <v>63</v>
      </c>
      <c r="AL1554" t="s">
        <v>67</v>
      </c>
      <c r="AM1554">
        <f>IF(Customers[[#This Row],[Customer Status]]="Churned",1,0)</f>
        <v>1</v>
      </c>
      <c r="AN1554" t="str">
        <f>IF(Customers[[#This Row],[Monthly Charge]]&gt;=_xlfn.PERCENTILE.INC(Customers[Monthly Charge],0.75),"High-value","Other")</f>
        <v>High-value</v>
      </c>
    </row>
    <row r="1555" spans="1:40" x14ac:dyDescent="0.25">
      <c r="A1555" t="s">
        <v>2378</v>
      </c>
      <c r="B1555" t="s">
        <v>49</v>
      </c>
      <c r="C1555" s="1">
        <v>19</v>
      </c>
      <c r="D1555" t="s">
        <v>40</v>
      </c>
      <c r="E1555" s="1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 s="1">
        <v>2</v>
      </c>
      <c r="K1555" s="1">
        <v>15</v>
      </c>
      <c r="L1555" t="s">
        <v>42</v>
      </c>
      <c r="M1555" t="s">
        <v>40</v>
      </c>
      <c r="N1555" s="2">
        <v>46.47</v>
      </c>
      <c r="O1555" t="s">
        <v>43</v>
      </c>
      <c r="P1555" t="s">
        <v>43</v>
      </c>
      <c r="Q1555" t="s">
        <v>42</v>
      </c>
      <c r="R1555" s="1">
        <v>0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73</v>
      </c>
      <c r="AB1555" t="s">
        <v>43</v>
      </c>
      <c r="AC1555" t="s">
        <v>46</v>
      </c>
      <c r="AD1555" s="3">
        <v>19.350000000000001</v>
      </c>
      <c r="AE1555" s="3">
        <v>278.85000000000002</v>
      </c>
      <c r="AF1555" s="3">
        <v>0</v>
      </c>
      <c r="AG1555" s="3">
        <v>0</v>
      </c>
      <c r="AH1555" s="3">
        <v>697.05</v>
      </c>
      <c r="AI1555" s="3">
        <v>975.9</v>
      </c>
      <c r="AJ1555" t="s">
        <v>47</v>
      </c>
      <c r="AK1555" t="s">
        <v>8234</v>
      </c>
      <c r="AL1555" t="s">
        <v>8234</v>
      </c>
      <c r="AM1555">
        <f>IF(Customers[[#This Row],[Customer Status]]="Churned",1,0)</f>
        <v>0</v>
      </c>
      <c r="AN1555" t="str">
        <f>IF(Customers[[#This Row],[Monthly Charge]]&gt;=_xlfn.PERCENTILE.INC(Customers[Monthly Charge],0.75),"High-value","Other")</f>
        <v>Other</v>
      </c>
    </row>
    <row r="1556" spans="1:40" x14ac:dyDescent="0.25">
      <c r="A1556" t="s">
        <v>2379</v>
      </c>
      <c r="B1556" t="s">
        <v>39</v>
      </c>
      <c r="C1556" s="1">
        <v>21</v>
      </c>
      <c r="D1556" t="s">
        <v>40</v>
      </c>
      <c r="E1556" s="1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 s="1">
        <v>2</v>
      </c>
      <c r="K1556" s="1">
        <v>72</v>
      </c>
      <c r="L1556" t="s">
        <v>72</v>
      </c>
      <c r="M1556" t="s">
        <v>40</v>
      </c>
      <c r="N1556" s="2">
        <v>11.85</v>
      </c>
      <c r="O1556" t="s">
        <v>40</v>
      </c>
      <c r="P1556" t="s">
        <v>40</v>
      </c>
      <c r="Q1556" t="s">
        <v>55</v>
      </c>
      <c r="R1556" s="1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 s="3">
        <v>109.15</v>
      </c>
      <c r="AE1556" s="3">
        <v>7789.6</v>
      </c>
      <c r="AF1556" s="3">
        <v>0</v>
      </c>
      <c r="AG1556" s="3">
        <v>0</v>
      </c>
      <c r="AH1556" s="3">
        <v>853.2</v>
      </c>
      <c r="AI1556" s="3">
        <v>8642.7999999999993</v>
      </c>
      <c r="AJ1556" t="s">
        <v>47</v>
      </c>
      <c r="AK1556" t="s">
        <v>8234</v>
      </c>
      <c r="AL1556" t="s">
        <v>8234</v>
      </c>
      <c r="AM1556">
        <f>IF(Customers[[#This Row],[Customer Status]]="Churned",1,0)</f>
        <v>0</v>
      </c>
      <c r="AN1556" t="str">
        <f>IF(Customers[[#This Row],[Monthly Charge]]&gt;=_xlfn.PERCENTILE.INC(Customers[Monthly Charge],0.75),"High-value","Other")</f>
        <v>High-value</v>
      </c>
    </row>
    <row r="1557" spans="1:40" x14ac:dyDescent="0.25">
      <c r="A1557" t="s">
        <v>2380</v>
      </c>
      <c r="B1557" t="s">
        <v>49</v>
      </c>
      <c r="C1557" s="1">
        <v>27</v>
      </c>
      <c r="D1557" t="s">
        <v>40</v>
      </c>
      <c r="E1557" s="1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 s="1">
        <v>1</v>
      </c>
      <c r="K1557" s="1">
        <v>50</v>
      </c>
      <c r="L1557" t="s">
        <v>76</v>
      </c>
      <c r="M1557" t="s">
        <v>40</v>
      </c>
      <c r="N1557" s="2">
        <v>17.579999999999998</v>
      </c>
      <c r="O1557" t="s">
        <v>40</v>
      </c>
      <c r="P1557" t="s">
        <v>40</v>
      </c>
      <c r="Q1557" t="s">
        <v>55</v>
      </c>
      <c r="R1557" s="1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 s="3">
        <v>94.4</v>
      </c>
      <c r="AE1557" s="3">
        <v>4914.8999999999996</v>
      </c>
      <c r="AF1557" s="3">
        <v>0</v>
      </c>
      <c r="AG1557" s="3">
        <v>0</v>
      </c>
      <c r="AH1557" s="3">
        <v>879</v>
      </c>
      <c r="AI1557" s="3">
        <v>5793.9</v>
      </c>
      <c r="AJ1557" t="s">
        <v>47</v>
      </c>
      <c r="AK1557" t="s">
        <v>8234</v>
      </c>
      <c r="AL1557" t="s">
        <v>8234</v>
      </c>
      <c r="AM1557">
        <f>IF(Customers[[#This Row],[Customer Status]]="Churned",1,0)</f>
        <v>0</v>
      </c>
      <c r="AN1557" t="str">
        <f>IF(Customers[[#This Row],[Monthly Charge]]&gt;=_xlfn.PERCENTILE.INC(Customers[Monthly Charge],0.75),"High-value","Other")</f>
        <v>High-value</v>
      </c>
    </row>
    <row r="1558" spans="1:40" x14ac:dyDescent="0.25">
      <c r="A1558" t="s">
        <v>2382</v>
      </c>
      <c r="B1558" t="s">
        <v>39</v>
      </c>
      <c r="C1558" s="1">
        <v>77</v>
      </c>
      <c r="D1558" t="s">
        <v>40</v>
      </c>
      <c r="E1558" s="1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 s="1">
        <v>1</v>
      </c>
      <c r="K1558" s="1">
        <v>57</v>
      </c>
      <c r="L1558" t="s">
        <v>42</v>
      </c>
      <c r="M1558" t="s">
        <v>40</v>
      </c>
      <c r="N1558" s="2">
        <v>23.05</v>
      </c>
      <c r="O1558" t="s">
        <v>40</v>
      </c>
      <c r="P1558" t="s">
        <v>40</v>
      </c>
      <c r="Q1558" t="s">
        <v>55</v>
      </c>
      <c r="R1558" s="1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 s="3">
        <v>94</v>
      </c>
      <c r="AE1558" s="3">
        <v>5438.95</v>
      </c>
      <c r="AF1558" s="3">
        <v>0</v>
      </c>
      <c r="AG1558" s="3">
        <v>0</v>
      </c>
      <c r="AH1558" s="3">
        <v>1313.85</v>
      </c>
      <c r="AI1558" s="3">
        <v>6752.8</v>
      </c>
      <c r="AJ1558" t="s">
        <v>47</v>
      </c>
      <c r="AK1558" t="s">
        <v>8234</v>
      </c>
      <c r="AL1558" t="s">
        <v>8234</v>
      </c>
      <c r="AM1558">
        <f>IF(Customers[[#This Row],[Customer Status]]="Churned",1,0)</f>
        <v>0</v>
      </c>
      <c r="AN1558" t="str">
        <f>IF(Customers[[#This Row],[Monthly Charge]]&gt;=_xlfn.PERCENTILE.INC(Customers[Monthly Charge],0.75),"High-value","Other")</f>
        <v>High-value</v>
      </c>
    </row>
    <row r="1559" spans="1:40" x14ac:dyDescent="0.25">
      <c r="A1559" t="s">
        <v>2384</v>
      </c>
      <c r="B1559" t="s">
        <v>39</v>
      </c>
      <c r="C1559" s="1">
        <v>46</v>
      </c>
      <c r="D1559" t="s">
        <v>40</v>
      </c>
      <c r="E1559" s="1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 s="1">
        <v>10</v>
      </c>
      <c r="K1559" s="1">
        <v>44</v>
      </c>
      <c r="L1559" t="s">
        <v>76</v>
      </c>
      <c r="M1559" t="s">
        <v>40</v>
      </c>
      <c r="N1559" s="2">
        <v>32.72</v>
      </c>
      <c r="O1559" t="s">
        <v>40</v>
      </c>
      <c r="P1559" t="s">
        <v>40</v>
      </c>
      <c r="Q1559" t="s">
        <v>55</v>
      </c>
      <c r="R1559" s="1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 s="3">
        <v>95.1</v>
      </c>
      <c r="AE1559" s="3">
        <v>4060.55</v>
      </c>
      <c r="AF1559" s="3">
        <v>0</v>
      </c>
      <c r="AG1559" s="3">
        <v>0</v>
      </c>
      <c r="AH1559" s="3">
        <v>1439.68</v>
      </c>
      <c r="AI1559" s="3">
        <v>5500.23</v>
      </c>
      <c r="AJ1559" t="s">
        <v>47</v>
      </c>
      <c r="AK1559" t="s">
        <v>8234</v>
      </c>
      <c r="AL1559" t="s">
        <v>8234</v>
      </c>
      <c r="AM1559">
        <f>IF(Customers[[#This Row],[Customer Status]]="Churned",1,0)</f>
        <v>0</v>
      </c>
      <c r="AN1559" t="str">
        <f>IF(Customers[[#This Row],[Monthly Charge]]&gt;=_xlfn.PERCENTILE.INC(Customers[Monthly Charge],0.75),"High-value","Other")</f>
        <v>High-value</v>
      </c>
    </row>
    <row r="1560" spans="1:40" x14ac:dyDescent="0.25">
      <c r="A1560" t="s">
        <v>2385</v>
      </c>
      <c r="B1560" t="s">
        <v>39</v>
      </c>
      <c r="C1560" s="1">
        <v>42</v>
      </c>
      <c r="D1560" t="s">
        <v>40</v>
      </c>
      <c r="E1560" s="1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 s="1">
        <v>5</v>
      </c>
      <c r="K1560" s="1">
        <v>62</v>
      </c>
      <c r="L1560" t="s">
        <v>76</v>
      </c>
      <c r="M1560" t="s">
        <v>40</v>
      </c>
      <c r="N1560" s="2">
        <v>13.25</v>
      </c>
      <c r="O1560" t="s">
        <v>40</v>
      </c>
      <c r="P1560" t="s">
        <v>40</v>
      </c>
      <c r="Q1560" t="s">
        <v>55</v>
      </c>
      <c r="R1560" s="1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 s="3">
        <v>110.8</v>
      </c>
      <c r="AE1560" s="3">
        <v>6840.95</v>
      </c>
      <c r="AF1560" s="3">
        <v>0</v>
      </c>
      <c r="AG1560" s="3">
        <v>0</v>
      </c>
      <c r="AH1560" s="3">
        <v>821.5</v>
      </c>
      <c r="AI1560" s="3">
        <v>7662.45</v>
      </c>
      <c r="AJ1560" t="s">
        <v>47</v>
      </c>
      <c r="AK1560" t="s">
        <v>8234</v>
      </c>
      <c r="AL1560" t="s">
        <v>8234</v>
      </c>
      <c r="AM1560">
        <f>IF(Customers[[#This Row],[Customer Status]]="Churned",1,0)</f>
        <v>0</v>
      </c>
      <c r="AN1560" t="str">
        <f>IF(Customers[[#This Row],[Monthly Charge]]&gt;=_xlfn.PERCENTILE.INC(Customers[Monthly Charge],0.75),"High-value","Other")</f>
        <v>High-value</v>
      </c>
    </row>
    <row r="1561" spans="1:40" x14ac:dyDescent="0.25">
      <c r="A1561" t="s">
        <v>2387</v>
      </c>
      <c r="B1561" t="s">
        <v>39</v>
      </c>
      <c r="C1561" s="1">
        <v>75</v>
      </c>
      <c r="D1561" t="s">
        <v>43</v>
      </c>
      <c r="E1561" s="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 s="1">
        <v>0</v>
      </c>
      <c r="K1561" s="1">
        <v>14</v>
      </c>
      <c r="L1561" t="s">
        <v>42</v>
      </c>
      <c r="M1561" t="s">
        <v>40</v>
      </c>
      <c r="N1561" s="2">
        <v>35.07</v>
      </c>
      <c r="O1561" t="s">
        <v>40</v>
      </c>
      <c r="P1561" t="s">
        <v>40</v>
      </c>
      <c r="Q1561" t="s">
        <v>55</v>
      </c>
      <c r="R1561" s="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 s="3">
        <v>74.3</v>
      </c>
      <c r="AE1561" s="3">
        <v>1096.25</v>
      </c>
      <c r="AF1561" s="3">
        <v>0</v>
      </c>
      <c r="AG1561" s="3">
        <v>0</v>
      </c>
      <c r="AH1561" s="3">
        <v>490.98</v>
      </c>
      <c r="AI1561" s="3">
        <v>1587.23</v>
      </c>
      <c r="AJ1561" t="s">
        <v>57</v>
      </c>
      <c r="AK1561" t="s">
        <v>63</v>
      </c>
      <c r="AL1561" t="s">
        <v>433</v>
      </c>
      <c r="AM1561">
        <f>IF(Customers[[#This Row],[Customer Status]]="Churned",1,0)</f>
        <v>1</v>
      </c>
      <c r="AN1561" t="str">
        <f>IF(Customers[[#This Row],[Monthly Charge]]&gt;=_xlfn.PERCENTILE.INC(Customers[Monthly Charge],0.75),"High-value","Other")</f>
        <v>Other</v>
      </c>
    </row>
    <row r="1562" spans="1:40" x14ac:dyDescent="0.25">
      <c r="A1562" t="s">
        <v>2388</v>
      </c>
      <c r="B1562" t="s">
        <v>39</v>
      </c>
      <c r="C1562" s="1">
        <v>44</v>
      </c>
      <c r="D1562" t="s">
        <v>43</v>
      </c>
      <c r="E1562" s="1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 s="1">
        <v>0</v>
      </c>
      <c r="K1562" s="1">
        <v>7</v>
      </c>
      <c r="L1562" t="s">
        <v>54</v>
      </c>
      <c r="M1562" t="s">
        <v>40</v>
      </c>
      <c r="N1562" s="2">
        <v>3.34</v>
      </c>
      <c r="O1562" t="s">
        <v>43</v>
      </c>
      <c r="P1562" t="s">
        <v>40</v>
      </c>
      <c r="Q1562" t="s">
        <v>44</v>
      </c>
      <c r="R1562" s="1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 s="3">
        <v>78.5</v>
      </c>
      <c r="AE1562" s="3">
        <v>571.04999999999995</v>
      </c>
      <c r="AF1562" s="3">
        <v>0</v>
      </c>
      <c r="AG1562" s="3">
        <v>0</v>
      </c>
      <c r="AH1562" s="3">
        <v>23.38</v>
      </c>
      <c r="AI1562" s="3">
        <v>594.42999999999995</v>
      </c>
      <c r="AJ1562" t="s">
        <v>47</v>
      </c>
      <c r="AK1562" t="s">
        <v>8234</v>
      </c>
      <c r="AL1562" t="s">
        <v>8234</v>
      </c>
      <c r="AM1562">
        <f>IF(Customers[[#This Row],[Customer Status]]="Churned",1,0)</f>
        <v>0</v>
      </c>
      <c r="AN1562" t="str">
        <f>IF(Customers[[#This Row],[Monthly Charge]]&gt;=_xlfn.PERCENTILE.INC(Customers[Monthly Charge],0.75),"High-value","Other")</f>
        <v>Other</v>
      </c>
    </row>
    <row r="1563" spans="1:40" x14ac:dyDescent="0.25">
      <c r="A1563" t="s">
        <v>2389</v>
      </c>
      <c r="B1563" t="s">
        <v>39</v>
      </c>
      <c r="C1563" s="1">
        <v>48</v>
      </c>
      <c r="D1563" t="s">
        <v>40</v>
      </c>
      <c r="E1563" s="1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 s="1">
        <v>1</v>
      </c>
      <c r="K1563" s="1">
        <v>72</v>
      </c>
      <c r="L1563" t="s">
        <v>42</v>
      </c>
      <c r="M1563" t="s">
        <v>40</v>
      </c>
      <c r="N1563" s="2">
        <v>39.74</v>
      </c>
      <c r="O1563" t="s">
        <v>40</v>
      </c>
      <c r="P1563" t="s">
        <v>40</v>
      </c>
      <c r="Q1563" t="s">
        <v>55</v>
      </c>
      <c r="R1563" s="1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 s="3">
        <v>110.75</v>
      </c>
      <c r="AE1563" s="3">
        <v>7751.7</v>
      </c>
      <c r="AF1563" s="3">
        <v>0</v>
      </c>
      <c r="AG1563" s="3">
        <v>0</v>
      </c>
      <c r="AH1563" s="3">
        <v>2861.28</v>
      </c>
      <c r="AI1563" s="3">
        <v>10612.98</v>
      </c>
      <c r="AJ1563" t="s">
        <v>47</v>
      </c>
      <c r="AK1563" t="s">
        <v>8234</v>
      </c>
      <c r="AL1563" t="s">
        <v>8234</v>
      </c>
      <c r="AM1563">
        <f>IF(Customers[[#This Row],[Customer Status]]="Churned",1,0)</f>
        <v>0</v>
      </c>
      <c r="AN1563" t="str">
        <f>IF(Customers[[#This Row],[Monthly Charge]]&gt;=_xlfn.PERCENTILE.INC(Customers[Monthly Charge],0.75),"High-value","Other")</f>
        <v>High-value</v>
      </c>
    </row>
    <row r="1564" spans="1:40" x14ac:dyDescent="0.25">
      <c r="A1564" t="s">
        <v>2390</v>
      </c>
      <c r="B1564" t="s">
        <v>49</v>
      </c>
      <c r="C1564" s="1">
        <v>39</v>
      </c>
      <c r="D1564" t="s">
        <v>43</v>
      </c>
      <c r="E1564" s="1">
        <v>0</v>
      </c>
      <c r="F1564" t="s">
        <v>1618</v>
      </c>
      <c r="G1564">
        <v>90232</v>
      </c>
      <c r="H1564">
        <v>34.019323</v>
      </c>
      <c r="I1564">
        <v>-118.391902</v>
      </c>
      <c r="J1564" s="1">
        <v>0</v>
      </c>
      <c r="K1564" s="1">
        <v>1</v>
      </c>
      <c r="L1564" t="s">
        <v>42</v>
      </c>
      <c r="M1564" t="s">
        <v>40</v>
      </c>
      <c r="N1564" s="2">
        <v>25.77</v>
      </c>
      <c r="O1564" t="s">
        <v>43</v>
      </c>
      <c r="P1564" t="s">
        <v>40</v>
      </c>
      <c r="Q1564" t="s">
        <v>44</v>
      </c>
      <c r="R1564" s="1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 s="3">
        <v>49.05</v>
      </c>
      <c r="AE1564" s="3">
        <v>49.05</v>
      </c>
      <c r="AF1564" s="3">
        <v>0</v>
      </c>
      <c r="AG1564" s="3">
        <v>0</v>
      </c>
      <c r="AH1564" s="3">
        <v>25.77</v>
      </c>
      <c r="AI1564" s="3">
        <v>74.819999999999993</v>
      </c>
      <c r="AJ1564" t="s">
        <v>98</v>
      </c>
      <c r="AK1564" t="s">
        <v>8234</v>
      </c>
      <c r="AL1564" t="s">
        <v>8234</v>
      </c>
      <c r="AM1564">
        <f>IF(Customers[[#This Row],[Customer Status]]="Churned",1,0)</f>
        <v>0</v>
      </c>
      <c r="AN1564" t="str">
        <f>IF(Customers[[#This Row],[Monthly Charge]]&gt;=_xlfn.PERCENTILE.INC(Customers[Monthly Charge],0.75),"High-value","Other")</f>
        <v>Other</v>
      </c>
    </row>
    <row r="1565" spans="1:40" x14ac:dyDescent="0.25">
      <c r="A1565" t="s">
        <v>2391</v>
      </c>
      <c r="B1565" t="s">
        <v>49</v>
      </c>
      <c r="C1565" s="1">
        <v>78</v>
      </c>
      <c r="D1565" t="s">
        <v>40</v>
      </c>
      <c r="E1565" s="1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 s="1">
        <v>8</v>
      </c>
      <c r="K1565" s="1">
        <v>72</v>
      </c>
      <c r="L1565" t="s">
        <v>72</v>
      </c>
      <c r="M1565" t="s">
        <v>43</v>
      </c>
      <c r="N1565" s="2">
        <v>0</v>
      </c>
      <c r="O1565" t="s">
        <v>43</v>
      </c>
      <c r="P1565" t="s">
        <v>40</v>
      </c>
      <c r="Q1565" t="s">
        <v>44</v>
      </c>
      <c r="R1565" s="1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 s="3">
        <v>63.1</v>
      </c>
      <c r="AE1565" s="3">
        <v>4685.55</v>
      </c>
      <c r="AF1565" s="3">
        <v>0</v>
      </c>
      <c r="AG1565" s="3">
        <v>0</v>
      </c>
      <c r="AH1565" s="3">
        <v>0</v>
      </c>
      <c r="AI1565" s="3">
        <v>4685.55</v>
      </c>
      <c r="AJ1565" t="s">
        <v>47</v>
      </c>
      <c r="AK1565" t="s">
        <v>8234</v>
      </c>
      <c r="AL1565" t="s">
        <v>8234</v>
      </c>
      <c r="AM1565">
        <f>IF(Customers[[#This Row],[Customer Status]]="Churned",1,0)</f>
        <v>0</v>
      </c>
      <c r="AN1565" t="str">
        <f>IF(Customers[[#This Row],[Monthly Charge]]&gt;=_xlfn.PERCENTILE.INC(Customers[Monthly Charge],0.75),"High-value","Other")</f>
        <v>Other</v>
      </c>
    </row>
    <row r="1566" spans="1:40" x14ac:dyDescent="0.25">
      <c r="A1566" t="s">
        <v>2393</v>
      </c>
      <c r="B1566" t="s">
        <v>39</v>
      </c>
      <c r="C1566" s="1">
        <v>38</v>
      </c>
      <c r="D1566" t="s">
        <v>43</v>
      </c>
      <c r="E1566" s="1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 s="1">
        <v>0</v>
      </c>
      <c r="K1566" s="1">
        <v>1</v>
      </c>
      <c r="L1566" t="s">
        <v>54</v>
      </c>
      <c r="M1566" t="s">
        <v>40</v>
      </c>
      <c r="N1566" s="2">
        <v>49.33</v>
      </c>
      <c r="O1566" t="s">
        <v>43</v>
      </c>
      <c r="P1566" t="s">
        <v>40</v>
      </c>
      <c r="Q1566" t="s">
        <v>79</v>
      </c>
      <c r="R1566" s="1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 s="3">
        <v>45.4</v>
      </c>
      <c r="AE1566" s="3">
        <v>45.4</v>
      </c>
      <c r="AF1566" s="3">
        <v>0</v>
      </c>
      <c r="AG1566" s="3">
        <v>0</v>
      </c>
      <c r="AH1566" s="3">
        <v>49.33</v>
      </c>
      <c r="AI1566" s="3">
        <v>94.73</v>
      </c>
      <c r="AJ1566" t="s">
        <v>98</v>
      </c>
      <c r="AK1566" t="s">
        <v>8234</v>
      </c>
      <c r="AL1566" t="s">
        <v>8234</v>
      </c>
      <c r="AM1566">
        <f>IF(Customers[[#This Row],[Customer Status]]="Churned",1,0)</f>
        <v>0</v>
      </c>
      <c r="AN1566" t="str">
        <f>IF(Customers[[#This Row],[Monthly Charge]]&gt;=_xlfn.PERCENTILE.INC(Customers[Monthly Charge],0.75),"High-value","Other")</f>
        <v>Other</v>
      </c>
    </row>
    <row r="1567" spans="1:40" x14ac:dyDescent="0.25">
      <c r="A1567" t="s">
        <v>2394</v>
      </c>
      <c r="B1567" t="s">
        <v>39</v>
      </c>
      <c r="C1567" s="1">
        <v>63</v>
      </c>
      <c r="D1567" t="s">
        <v>43</v>
      </c>
      <c r="E1567" s="1">
        <v>0</v>
      </c>
      <c r="F1567" t="s">
        <v>151</v>
      </c>
      <c r="G1567">
        <v>92129</v>
      </c>
      <c r="H1567">
        <v>32.961064</v>
      </c>
      <c r="I1567">
        <v>-117.134917</v>
      </c>
      <c r="J1567" s="1">
        <v>0</v>
      </c>
      <c r="K1567" s="1">
        <v>3</v>
      </c>
      <c r="L1567" t="s">
        <v>54</v>
      </c>
      <c r="M1567" t="s">
        <v>40</v>
      </c>
      <c r="N1567" s="2">
        <v>26.52</v>
      </c>
      <c r="O1567" t="s">
        <v>40</v>
      </c>
      <c r="P1567" t="s">
        <v>40</v>
      </c>
      <c r="Q1567" t="s">
        <v>55</v>
      </c>
      <c r="R1567" s="1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 s="3">
        <v>75.099999999999994</v>
      </c>
      <c r="AE1567" s="3">
        <v>270.7</v>
      </c>
      <c r="AF1567" s="3">
        <v>0</v>
      </c>
      <c r="AG1567" s="3">
        <v>0</v>
      </c>
      <c r="AH1567" s="3">
        <v>79.56</v>
      </c>
      <c r="AI1567" s="3">
        <v>350.26</v>
      </c>
      <c r="AJ1567" t="s">
        <v>57</v>
      </c>
      <c r="AK1567" t="s">
        <v>58</v>
      </c>
      <c r="AL1567" t="s">
        <v>104</v>
      </c>
      <c r="AM1567">
        <f>IF(Customers[[#This Row],[Customer Status]]="Churned",1,0)</f>
        <v>1</v>
      </c>
      <c r="AN1567" t="str">
        <f>IF(Customers[[#This Row],[Monthly Charge]]&gt;=_xlfn.PERCENTILE.INC(Customers[Monthly Charge],0.75),"High-value","Other")</f>
        <v>Other</v>
      </c>
    </row>
    <row r="1568" spans="1:40" x14ac:dyDescent="0.25">
      <c r="A1568" t="s">
        <v>2395</v>
      </c>
      <c r="B1568" t="s">
        <v>39</v>
      </c>
      <c r="C1568" s="1">
        <v>46</v>
      </c>
      <c r="D1568" t="s">
        <v>43</v>
      </c>
      <c r="E1568" s="1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 s="1">
        <v>0</v>
      </c>
      <c r="K1568" s="1">
        <v>32</v>
      </c>
      <c r="L1568" t="s">
        <v>42</v>
      </c>
      <c r="M1568" t="s">
        <v>40</v>
      </c>
      <c r="N1568" s="2">
        <v>43.8</v>
      </c>
      <c r="O1568" t="s">
        <v>43</v>
      </c>
      <c r="P1568" t="s">
        <v>43</v>
      </c>
      <c r="Q1568" t="s">
        <v>42</v>
      </c>
      <c r="R1568" s="1">
        <v>0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45</v>
      </c>
      <c r="AB1568" t="s">
        <v>43</v>
      </c>
      <c r="AC1568" t="s">
        <v>56</v>
      </c>
      <c r="AD1568" s="3">
        <v>19.75</v>
      </c>
      <c r="AE1568" s="3">
        <v>624.15</v>
      </c>
      <c r="AF1568" s="3">
        <v>0</v>
      </c>
      <c r="AG1568" s="3">
        <v>0</v>
      </c>
      <c r="AH1568" s="3">
        <v>1401.6</v>
      </c>
      <c r="AI1568" s="3">
        <v>2025.75</v>
      </c>
      <c r="AJ1568" t="s">
        <v>47</v>
      </c>
      <c r="AK1568" t="s">
        <v>8234</v>
      </c>
      <c r="AL1568" t="s">
        <v>8234</v>
      </c>
      <c r="AM1568">
        <f>IF(Customers[[#This Row],[Customer Status]]="Churned",1,0)</f>
        <v>0</v>
      </c>
      <c r="AN1568" t="str">
        <f>IF(Customers[[#This Row],[Monthly Charge]]&gt;=_xlfn.PERCENTILE.INC(Customers[Monthly Charge],0.75),"High-value","Other")</f>
        <v>Other</v>
      </c>
    </row>
    <row r="1569" spans="1:40" x14ac:dyDescent="0.25">
      <c r="A1569" t="s">
        <v>2396</v>
      </c>
      <c r="B1569" t="s">
        <v>39</v>
      </c>
      <c r="C1569" s="1">
        <v>70</v>
      </c>
      <c r="D1569" t="s">
        <v>40</v>
      </c>
      <c r="E1569" s="1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 s="1">
        <v>6</v>
      </c>
      <c r="K1569" s="1">
        <v>71</v>
      </c>
      <c r="L1569" t="s">
        <v>42</v>
      </c>
      <c r="M1569" t="s">
        <v>40</v>
      </c>
      <c r="N1569" s="2">
        <v>22</v>
      </c>
      <c r="O1569" t="s">
        <v>43</v>
      </c>
      <c r="P1569" t="s">
        <v>40</v>
      </c>
      <c r="Q1569" t="s">
        <v>55</v>
      </c>
      <c r="R1569" s="1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 s="3">
        <v>99.2</v>
      </c>
      <c r="AE1569" s="3">
        <v>7213.75</v>
      </c>
      <c r="AF1569" s="3">
        <v>0</v>
      </c>
      <c r="AG1569" s="3">
        <v>0</v>
      </c>
      <c r="AH1569" s="3">
        <v>1562</v>
      </c>
      <c r="AI1569" s="3">
        <v>8775.75</v>
      </c>
      <c r="AJ1569" t="s">
        <v>47</v>
      </c>
      <c r="AK1569" t="s">
        <v>8234</v>
      </c>
      <c r="AL1569" t="s">
        <v>8234</v>
      </c>
      <c r="AM1569">
        <f>IF(Customers[[#This Row],[Customer Status]]="Churned",1,0)</f>
        <v>0</v>
      </c>
      <c r="AN1569" t="str">
        <f>IF(Customers[[#This Row],[Monthly Charge]]&gt;=_xlfn.PERCENTILE.INC(Customers[Monthly Charge],0.75),"High-value","Other")</f>
        <v>High-value</v>
      </c>
    </row>
    <row r="1570" spans="1:40" x14ac:dyDescent="0.25">
      <c r="A1570" t="s">
        <v>2398</v>
      </c>
      <c r="B1570" t="s">
        <v>49</v>
      </c>
      <c r="C1570" s="1">
        <v>69</v>
      </c>
      <c r="D1570" t="s">
        <v>40</v>
      </c>
      <c r="E1570" s="1">
        <v>0</v>
      </c>
      <c r="F1570" t="s">
        <v>1476</v>
      </c>
      <c r="G1570">
        <v>95329</v>
      </c>
      <c r="H1570">
        <v>37.666587</v>
      </c>
      <c r="I1570">
        <v>-120.411517</v>
      </c>
      <c r="J1570" s="1">
        <v>5</v>
      </c>
      <c r="K1570" s="1">
        <v>60</v>
      </c>
      <c r="L1570" t="s">
        <v>76</v>
      </c>
      <c r="M1570" t="s">
        <v>40</v>
      </c>
      <c r="N1570" s="2">
        <v>10.4</v>
      </c>
      <c r="O1570" t="s">
        <v>40</v>
      </c>
      <c r="P1570" t="s">
        <v>40</v>
      </c>
      <c r="Q1570" t="s">
        <v>55</v>
      </c>
      <c r="R1570" s="1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 s="3">
        <v>99</v>
      </c>
      <c r="AE1570" s="3">
        <v>6017.9</v>
      </c>
      <c r="AF1570" s="3">
        <v>0</v>
      </c>
      <c r="AG1570" s="3">
        <v>150</v>
      </c>
      <c r="AH1570" s="3">
        <v>624</v>
      </c>
      <c r="AI1570" s="3">
        <v>6791.9</v>
      </c>
      <c r="AJ1570" t="s">
        <v>47</v>
      </c>
      <c r="AK1570" t="s">
        <v>8234</v>
      </c>
      <c r="AL1570" t="s">
        <v>8234</v>
      </c>
      <c r="AM1570">
        <f>IF(Customers[[#This Row],[Customer Status]]="Churned",1,0)</f>
        <v>0</v>
      </c>
      <c r="AN1570" t="str">
        <f>IF(Customers[[#This Row],[Monthly Charge]]&gt;=_xlfn.PERCENTILE.INC(Customers[Monthly Charge],0.75),"High-value","Other")</f>
        <v>High-value</v>
      </c>
    </row>
    <row r="1571" spans="1:40" x14ac:dyDescent="0.25">
      <c r="A1571" t="s">
        <v>2399</v>
      </c>
      <c r="B1571" t="s">
        <v>39</v>
      </c>
      <c r="C1571" s="1">
        <v>65</v>
      </c>
      <c r="D1571" t="s">
        <v>43</v>
      </c>
      <c r="E1571" s="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 s="1">
        <v>0</v>
      </c>
      <c r="K1571" s="1">
        <v>4</v>
      </c>
      <c r="L1571" t="s">
        <v>42</v>
      </c>
      <c r="M1571" t="s">
        <v>40</v>
      </c>
      <c r="N1571" s="2">
        <v>31.13</v>
      </c>
      <c r="O1571" t="s">
        <v>40</v>
      </c>
      <c r="P1571" t="s">
        <v>40</v>
      </c>
      <c r="Q1571" t="s">
        <v>79</v>
      </c>
      <c r="R1571" s="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 s="3">
        <v>48.75</v>
      </c>
      <c r="AE1571" s="3">
        <v>179.85</v>
      </c>
      <c r="AF1571" s="3">
        <v>0</v>
      </c>
      <c r="AG1571" s="3">
        <v>0</v>
      </c>
      <c r="AH1571" s="3">
        <v>124.52</v>
      </c>
      <c r="AI1571" s="3">
        <v>304.37</v>
      </c>
      <c r="AJ1571" t="s">
        <v>47</v>
      </c>
      <c r="AK1571" t="s">
        <v>8234</v>
      </c>
      <c r="AL1571" t="s">
        <v>8234</v>
      </c>
      <c r="AM1571">
        <f>IF(Customers[[#This Row],[Customer Status]]="Churned",1,0)</f>
        <v>0</v>
      </c>
      <c r="AN1571" t="str">
        <f>IF(Customers[[#This Row],[Monthly Charge]]&gt;=_xlfn.PERCENTILE.INC(Customers[Monthly Charge],0.75),"High-value","Other")</f>
        <v>Other</v>
      </c>
    </row>
    <row r="1572" spans="1:40" x14ac:dyDescent="0.25">
      <c r="A1572" t="s">
        <v>2400</v>
      </c>
      <c r="B1572" t="s">
        <v>49</v>
      </c>
      <c r="C1572" s="1">
        <v>27</v>
      </c>
      <c r="D1572" t="s">
        <v>40</v>
      </c>
      <c r="E1572" s="1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 s="1">
        <v>1</v>
      </c>
      <c r="K1572" s="1">
        <v>52</v>
      </c>
      <c r="L1572" t="s">
        <v>42</v>
      </c>
      <c r="M1572" t="s">
        <v>40</v>
      </c>
      <c r="N1572" s="2">
        <v>8.94</v>
      </c>
      <c r="O1572" t="s">
        <v>40</v>
      </c>
      <c r="P1572" t="s">
        <v>40</v>
      </c>
      <c r="Q1572" t="s">
        <v>55</v>
      </c>
      <c r="R1572" s="1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 s="3">
        <v>95.65</v>
      </c>
      <c r="AE1572" s="3">
        <v>5088.3999999999996</v>
      </c>
      <c r="AF1572" s="3">
        <v>11.8</v>
      </c>
      <c r="AG1572" s="3">
        <v>0</v>
      </c>
      <c r="AH1572" s="3">
        <v>464.88</v>
      </c>
      <c r="AI1572" s="3">
        <v>5541.48</v>
      </c>
      <c r="AJ1572" t="s">
        <v>47</v>
      </c>
      <c r="AK1572" t="s">
        <v>8234</v>
      </c>
      <c r="AL1572" t="s">
        <v>8234</v>
      </c>
      <c r="AM1572">
        <f>IF(Customers[[#This Row],[Customer Status]]="Churned",1,0)</f>
        <v>0</v>
      </c>
      <c r="AN1572" t="str">
        <f>IF(Customers[[#This Row],[Monthly Charge]]&gt;=_xlfn.PERCENTILE.INC(Customers[Monthly Charge],0.75),"High-value","Other")</f>
        <v>High-value</v>
      </c>
    </row>
    <row r="1573" spans="1:40" x14ac:dyDescent="0.25">
      <c r="A1573" t="s">
        <v>2401</v>
      </c>
      <c r="B1573" t="s">
        <v>39</v>
      </c>
      <c r="C1573" s="1">
        <v>42</v>
      </c>
      <c r="D1573" t="s">
        <v>43</v>
      </c>
      <c r="E1573" s="1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 s="1">
        <v>0</v>
      </c>
      <c r="K1573" s="1">
        <v>29</v>
      </c>
      <c r="L1573" t="s">
        <v>42</v>
      </c>
      <c r="M1573" t="s">
        <v>40</v>
      </c>
      <c r="N1573" s="2">
        <v>14.46</v>
      </c>
      <c r="O1573" t="s">
        <v>43</v>
      </c>
      <c r="P1573" t="s">
        <v>40</v>
      </c>
      <c r="Q1573" t="s">
        <v>79</v>
      </c>
      <c r="R1573" s="1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 s="3">
        <v>58</v>
      </c>
      <c r="AE1573" s="3">
        <v>1734.5</v>
      </c>
      <c r="AF1573" s="3">
        <v>0</v>
      </c>
      <c r="AG1573" s="3">
        <v>0</v>
      </c>
      <c r="AH1573" s="3">
        <v>419.34</v>
      </c>
      <c r="AI1573" s="3">
        <v>2153.84</v>
      </c>
      <c r="AJ1573" t="s">
        <v>47</v>
      </c>
      <c r="AK1573" t="s">
        <v>8234</v>
      </c>
      <c r="AL1573" t="s">
        <v>8234</v>
      </c>
      <c r="AM1573">
        <f>IF(Customers[[#This Row],[Customer Status]]="Churned",1,0)</f>
        <v>0</v>
      </c>
      <c r="AN1573" t="str">
        <f>IF(Customers[[#This Row],[Monthly Charge]]&gt;=_xlfn.PERCENTILE.INC(Customers[Monthly Charge],0.75),"High-value","Other")</f>
        <v>Other</v>
      </c>
    </row>
    <row r="1574" spans="1:40" x14ac:dyDescent="0.25">
      <c r="A1574" t="s">
        <v>2402</v>
      </c>
      <c r="B1574" t="s">
        <v>49</v>
      </c>
      <c r="C1574" s="1">
        <v>23</v>
      </c>
      <c r="D1574" t="s">
        <v>40</v>
      </c>
      <c r="E1574" s="1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 s="1">
        <v>4</v>
      </c>
      <c r="K1574" s="1">
        <v>49</v>
      </c>
      <c r="L1574" t="s">
        <v>76</v>
      </c>
      <c r="M1574" t="s">
        <v>40</v>
      </c>
      <c r="N1574" s="2">
        <v>33.93</v>
      </c>
      <c r="O1574" t="s">
        <v>43</v>
      </c>
      <c r="P1574" t="s">
        <v>40</v>
      </c>
      <c r="Q1574" t="s">
        <v>55</v>
      </c>
      <c r="R1574" s="1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 s="3">
        <v>99.25</v>
      </c>
      <c r="AE1574" s="3">
        <v>4920.8</v>
      </c>
      <c r="AF1574" s="3">
        <v>0</v>
      </c>
      <c r="AG1574" s="3">
        <v>0</v>
      </c>
      <c r="AH1574" s="3">
        <v>1662.57</v>
      </c>
      <c r="AI1574" s="3">
        <v>6583.37</v>
      </c>
      <c r="AJ1574" t="s">
        <v>47</v>
      </c>
      <c r="AK1574" t="s">
        <v>8234</v>
      </c>
      <c r="AL1574" t="s">
        <v>8234</v>
      </c>
      <c r="AM1574">
        <f>IF(Customers[[#This Row],[Customer Status]]="Churned",1,0)</f>
        <v>0</v>
      </c>
      <c r="AN1574" t="str">
        <f>IF(Customers[[#This Row],[Monthly Charge]]&gt;=_xlfn.PERCENTILE.INC(Customers[Monthly Charge],0.75),"High-value","Other")</f>
        <v>High-value</v>
      </c>
    </row>
    <row r="1575" spans="1:40" x14ac:dyDescent="0.25">
      <c r="A1575" t="s">
        <v>2404</v>
      </c>
      <c r="B1575" t="s">
        <v>49</v>
      </c>
      <c r="C1575" s="1">
        <v>19</v>
      </c>
      <c r="D1575" t="s">
        <v>40</v>
      </c>
      <c r="E1575" s="1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 s="1">
        <v>3</v>
      </c>
      <c r="K1575" s="1">
        <v>40</v>
      </c>
      <c r="L1575" t="s">
        <v>42</v>
      </c>
      <c r="M1575" t="s">
        <v>43</v>
      </c>
      <c r="N1575" s="2">
        <v>0</v>
      </c>
      <c r="O1575" t="s">
        <v>43</v>
      </c>
      <c r="P1575" t="s">
        <v>40</v>
      </c>
      <c r="Q1575" t="s">
        <v>79</v>
      </c>
      <c r="R1575" s="1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 s="3">
        <v>60.3</v>
      </c>
      <c r="AE1575" s="3">
        <v>2448.5</v>
      </c>
      <c r="AF1575" s="3">
        <v>0</v>
      </c>
      <c r="AG1575" s="3">
        <v>0</v>
      </c>
      <c r="AH1575" s="3">
        <v>0</v>
      </c>
      <c r="AI1575" s="3">
        <v>2448.5</v>
      </c>
      <c r="AJ1575" t="s">
        <v>47</v>
      </c>
      <c r="AK1575" t="s">
        <v>8234</v>
      </c>
      <c r="AL1575" t="s">
        <v>8234</v>
      </c>
      <c r="AM1575">
        <f>IF(Customers[[#This Row],[Customer Status]]="Churned",1,0)</f>
        <v>0</v>
      </c>
      <c r="AN1575" t="str">
        <f>IF(Customers[[#This Row],[Monthly Charge]]&gt;=_xlfn.PERCENTILE.INC(Customers[Monthly Charge],0.75),"High-value","Other")</f>
        <v>Other</v>
      </c>
    </row>
    <row r="1576" spans="1:40" x14ac:dyDescent="0.25">
      <c r="A1576" t="s">
        <v>2406</v>
      </c>
      <c r="B1576" t="s">
        <v>39</v>
      </c>
      <c r="C1576" s="1">
        <v>39</v>
      </c>
      <c r="D1576" t="s">
        <v>40</v>
      </c>
      <c r="E1576" s="1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 s="1">
        <v>5</v>
      </c>
      <c r="K1576" s="1">
        <v>57</v>
      </c>
      <c r="L1576" t="s">
        <v>76</v>
      </c>
      <c r="M1576" t="s">
        <v>40</v>
      </c>
      <c r="N1576" s="2">
        <v>3.72</v>
      </c>
      <c r="O1576" t="s">
        <v>40</v>
      </c>
      <c r="P1576" t="s">
        <v>40</v>
      </c>
      <c r="Q1576" t="s">
        <v>55</v>
      </c>
      <c r="R1576" s="1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 s="3">
        <v>100.75</v>
      </c>
      <c r="AE1576" s="3">
        <v>5985</v>
      </c>
      <c r="AF1576" s="3">
        <v>0</v>
      </c>
      <c r="AG1576" s="3">
        <v>0</v>
      </c>
      <c r="AH1576" s="3">
        <v>212.04</v>
      </c>
      <c r="AI1576" s="3">
        <v>6197.04</v>
      </c>
      <c r="AJ1576" t="s">
        <v>47</v>
      </c>
      <c r="AK1576" t="s">
        <v>8234</v>
      </c>
      <c r="AL1576" t="s">
        <v>8234</v>
      </c>
      <c r="AM1576">
        <f>IF(Customers[[#This Row],[Customer Status]]="Churned",1,0)</f>
        <v>0</v>
      </c>
      <c r="AN1576" t="str">
        <f>IF(Customers[[#This Row],[Monthly Charge]]&gt;=_xlfn.PERCENTILE.INC(Customers[Monthly Charge],0.75),"High-value","Other")</f>
        <v>High-value</v>
      </c>
    </row>
    <row r="1577" spans="1:40" x14ac:dyDescent="0.25">
      <c r="A1577" t="s">
        <v>2407</v>
      </c>
      <c r="B1577" t="s">
        <v>39</v>
      </c>
      <c r="C1577" s="1">
        <v>25</v>
      </c>
      <c r="D1577" t="s">
        <v>40</v>
      </c>
      <c r="E1577" s="1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 s="1">
        <v>9</v>
      </c>
      <c r="K1577" s="1">
        <v>62</v>
      </c>
      <c r="L1577" t="s">
        <v>42</v>
      </c>
      <c r="M1577" t="s">
        <v>40</v>
      </c>
      <c r="N1577" s="2">
        <v>36.54</v>
      </c>
      <c r="O1577" t="s">
        <v>40</v>
      </c>
      <c r="P1577" t="s">
        <v>40</v>
      </c>
      <c r="Q1577" t="s">
        <v>79</v>
      </c>
      <c r="R1577" s="1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 s="3">
        <v>70.45</v>
      </c>
      <c r="AE1577" s="3">
        <v>4300.45</v>
      </c>
      <c r="AF1577" s="3">
        <v>0</v>
      </c>
      <c r="AG1577" s="3">
        <v>0</v>
      </c>
      <c r="AH1577" s="3">
        <v>2265.48</v>
      </c>
      <c r="AI1577" s="3">
        <v>6565.93</v>
      </c>
      <c r="AJ1577" t="s">
        <v>47</v>
      </c>
      <c r="AK1577" t="s">
        <v>8234</v>
      </c>
      <c r="AL1577" t="s">
        <v>8234</v>
      </c>
      <c r="AM1577">
        <f>IF(Customers[[#This Row],[Customer Status]]="Churned",1,0)</f>
        <v>0</v>
      </c>
      <c r="AN1577" t="str">
        <f>IF(Customers[[#This Row],[Monthly Charge]]&gt;=_xlfn.PERCENTILE.INC(Customers[Monthly Charge],0.75),"High-value","Other")</f>
        <v>Other</v>
      </c>
    </row>
    <row r="1578" spans="1:40" x14ac:dyDescent="0.25">
      <c r="A1578" t="s">
        <v>2409</v>
      </c>
      <c r="B1578" t="s">
        <v>49</v>
      </c>
      <c r="C1578" s="1">
        <v>51</v>
      </c>
      <c r="D1578" t="s">
        <v>40</v>
      </c>
      <c r="E1578" s="1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 s="1">
        <v>2</v>
      </c>
      <c r="K1578" s="1">
        <v>23</v>
      </c>
      <c r="L1578" t="s">
        <v>62</v>
      </c>
      <c r="M1578" t="s">
        <v>40</v>
      </c>
      <c r="N1578" s="2">
        <v>16.63</v>
      </c>
      <c r="O1578" t="s">
        <v>43</v>
      </c>
      <c r="P1578" t="s">
        <v>40</v>
      </c>
      <c r="Q1578" t="s">
        <v>55</v>
      </c>
      <c r="R1578" s="1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 s="3">
        <v>86.8</v>
      </c>
      <c r="AE1578" s="3">
        <v>1940.8</v>
      </c>
      <c r="AF1578" s="3">
        <v>0</v>
      </c>
      <c r="AG1578" s="3">
        <v>90</v>
      </c>
      <c r="AH1578" s="3">
        <v>382.49</v>
      </c>
      <c r="AI1578" s="3">
        <v>2413.29</v>
      </c>
      <c r="AJ1578" t="s">
        <v>47</v>
      </c>
      <c r="AK1578" t="s">
        <v>8234</v>
      </c>
      <c r="AL1578" t="s">
        <v>8234</v>
      </c>
      <c r="AM1578">
        <f>IF(Customers[[#This Row],[Customer Status]]="Churned",1,0)</f>
        <v>0</v>
      </c>
      <c r="AN1578" t="str">
        <f>IF(Customers[[#This Row],[Monthly Charge]]&gt;=_xlfn.PERCENTILE.INC(Customers[Monthly Charge],0.75),"High-value","Other")</f>
        <v>Other</v>
      </c>
    </row>
    <row r="1579" spans="1:40" x14ac:dyDescent="0.25">
      <c r="A1579" t="s">
        <v>2410</v>
      </c>
      <c r="B1579" t="s">
        <v>39</v>
      </c>
      <c r="C1579" s="1">
        <v>25</v>
      </c>
      <c r="D1579" t="s">
        <v>40</v>
      </c>
      <c r="E1579" s="1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 s="1">
        <v>1</v>
      </c>
      <c r="K1579" s="1">
        <v>65</v>
      </c>
      <c r="L1579" t="s">
        <v>76</v>
      </c>
      <c r="M1579" t="s">
        <v>40</v>
      </c>
      <c r="N1579" s="2">
        <v>1.29</v>
      </c>
      <c r="O1579" t="s">
        <v>43</v>
      </c>
      <c r="P1579" t="s">
        <v>40</v>
      </c>
      <c r="Q1579" t="s">
        <v>79</v>
      </c>
      <c r="R1579" s="1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 s="3">
        <v>71</v>
      </c>
      <c r="AE1579" s="3">
        <v>4386.2</v>
      </c>
      <c r="AF1579" s="3">
        <v>0</v>
      </c>
      <c r="AG1579" s="3">
        <v>0</v>
      </c>
      <c r="AH1579" s="3">
        <v>83.85</v>
      </c>
      <c r="AI1579" s="3">
        <v>4470.05</v>
      </c>
      <c r="AJ1579" t="s">
        <v>47</v>
      </c>
      <c r="AK1579" t="s">
        <v>8234</v>
      </c>
      <c r="AL1579" t="s">
        <v>8234</v>
      </c>
      <c r="AM1579">
        <f>IF(Customers[[#This Row],[Customer Status]]="Churned",1,0)</f>
        <v>0</v>
      </c>
      <c r="AN1579" t="str">
        <f>IF(Customers[[#This Row],[Monthly Charge]]&gt;=_xlfn.PERCENTILE.INC(Customers[Monthly Charge],0.75),"High-value","Other")</f>
        <v>Other</v>
      </c>
    </row>
    <row r="1580" spans="1:40" x14ac:dyDescent="0.25">
      <c r="A1580" t="s">
        <v>2411</v>
      </c>
      <c r="B1580" t="s">
        <v>39</v>
      </c>
      <c r="C1580" s="1">
        <v>33</v>
      </c>
      <c r="D1580" t="s">
        <v>43</v>
      </c>
      <c r="E1580" s="1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 s="1">
        <v>0</v>
      </c>
      <c r="K1580" s="1">
        <v>38</v>
      </c>
      <c r="L1580" t="s">
        <v>129</v>
      </c>
      <c r="M1580" t="s">
        <v>40</v>
      </c>
      <c r="N1580" s="2">
        <v>41.63</v>
      </c>
      <c r="O1580" t="s">
        <v>43</v>
      </c>
      <c r="P1580" t="s">
        <v>43</v>
      </c>
      <c r="Q1580" t="s">
        <v>42</v>
      </c>
      <c r="R1580" s="1">
        <v>0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73</v>
      </c>
      <c r="AB1580" t="s">
        <v>43</v>
      </c>
      <c r="AC1580" t="s">
        <v>46</v>
      </c>
      <c r="AD1580" s="3">
        <v>20.05</v>
      </c>
      <c r="AE1580" s="3">
        <v>741.5</v>
      </c>
      <c r="AF1580" s="3">
        <v>0</v>
      </c>
      <c r="AG1580" s="3">
        <v>0</v>
      </c>
      <c r="AH1580" s="3">
        <v>1581.94</v>
      </c>
      <c r="AI1580" s="3">
        <v>2323.44</v>
      </c>
      <c r="AJ1580" t="s">
        <v>47</v>
      </c>
      <c r="AK1580" t="s">
        <v>8234</v>
      </c>
      <c r="AL1580" t="s">
        <v>8234</v>
      </c>
      <c r="AM1580">
        <f>IF(Customers[[#This Row],[Customer Status]]="Churned",1,0)</f>
        <v>0</v>
      </c>
      <c r="AN1580" t="str">
        <f>IF(Customers[[#This Row],[Monthly Charge]]&gt;=_xlfn.PERCENTILE.INC(Customers[Monthly Charge],0.75),"High-value","Other")</f>
        <v>Other</v>
      </c>
    </row>
    <row r="1581" spans="1:40" x14ac:dyDescent="0.25">
      <c r="A1581" t="s">
        <v>2412</v>
      </c>
      <c r="B1581" t="s">
        <v>39</v>
      </c>
      <c r="C1581" s="1">
        <v>76</v>
      </c>
      <c r="D1581" t="s">
        <v>40</v>
      </c>
      <c r="E1581" s="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 s="1">
        <v>9</v>
      </c>
      <c r="K1581" s="1">
        <v>48</v>
      </c>
      <c r="L1581" t="s">
        <v>42</v>
      </c>
      <c r="M1581" t="s">
        <v>40</v>
      </c>
      <c r="N1581" s="2">
        <v>43.04</v>
      </c>
      <c r="O1581" t="s">
        <v>40</v>
      </c>
      <c r="P1581" t="s">
        <v>40</v>
      </c>
      <c r="Q1581" t="s">
        <v>55</v>
      </c>
      <c r="R1581" s="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 s="3">
        <v>117.45</v>
      </c>
      <c r="AE1581" s="3">
        <v>5438.9</v>
      </c>
      <c r="AF1581" s="3">
        <v>0</v>
      </c>
      <c r="AG1581" s="3">
        <v>0</v>
      </c>
      <c r="AH1581" s="3">
        <v>2065.92</v>
      </c>
      <c r="AI1581" s="3">
        <v>7504.82</v>
      </c>
      <c r="AJ1581" t="s">
        <v>57</v>
      </c>
      <c r="AK1581" t="s">
        <v>58</v>
      </c>
      <c r="AL1581" t="s">
        <v>214</v>
      </c>
      <c r="AM1581">
        <f>IF(Customers[[#This Row],[Customer Status]]="Churned",1,0)</f>
        <v>1</v>
      </c>
      <c r="AN1581" t="str">
        <f>IF(Customers[[#This Row],[Monthly Charge]]&gt;=_xlfn.PERCENTILE.INC(Customers[Monthly Charge],0.75),"High-value","Other")</f>
        <v>High-value</v>
      </c>
    </row>
    <row r="1582" spans="1:40" x14ac:dyDescent="0.25">
      <c r="A1582" t="s">
        <v>2414</v>
      </c>
      <c r="B1582" t="s">
        <v>49</v>
      </c>
      <c r="C1582" s="1">
        <v>62</v>
      </c>
      <c r="D1582" t="s">
        <v>40</v>
      </c>
      <c r="E1582" s="1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 s="1">
        <v>5</v>
      </c>
      <c r="K1582" s="1">
        <v>72</v>
      </c>
      <c r="L1582" t="s">
        <v>72</v>
      </c>
      <c r="M1582" t="s">
        <v>40</v>
      </c>
      <c r="N1582" s="2">
        <v>22.01</v>
      </c>
      <c r="O1582" t="s">
        <v>40</v>
      </c>
      <c r="P1582" t="s">
        <v>40</v>
      </c>
      <c r="Q1582" t="s">
        <v>79</v>
      </c>
      <c r="R1582" s="1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 s="3">
        <v>82.15</v>
      </c>
      <c r="AE1582" s="3">
        <v>5784.3</v>
      </c>
      <c r="AF1582" s="3">
        <v>0</v>
      </c>
      <c r="AG1582" s="3">
        <v>0</v>
      </c>
      <c r="AH1582" s="3">
        <v>1584.72</v>
      </c>
      <c r="AI1582" s="3">
        <v>7369.02</v>
      </c>
      <c r="AJ1582" t="s">
        <v>47</v>
      </c>
      <c r="AK1582" t="s">
        <v>8234</v>
      </c>
      <c r="AL1582" t="s">
        <v>8234</v>
      </c>
      <c r="AM1582">
        <f>IF(Customers[[#This Row],[Customer Status]]="Churned",1,0)</f>
        <v>0</v>
      </c>
      <c r="AN1582" t="str">
        <f>IF(Customers[[#This Row],[Monthly Charge]]&gt;=_xlfn.PERCENTILE.INC(Customers[Monthly Charge],0.75),"High-value","Other")</f>
        <v>Other</v>
      </c>
    </row>
    <row r="1583" spans="1:40" x14ac:dyDescent="0.25">
      <c r="A1583" t="s">
        <v>2415</v>
      </c>
      <c r="B1583" t="s">
        <v>39</v>
      </c>
      <c r="C1583" s="1">
        <v>27</v>
      </c>
      <c r="D1583" t="s">
        <v>40</v>
      </c>
      <c r="E1583" s="1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 s="1">
        <v>8</v>
      </c>
      <c r="K1583" s="1">
        <v>2</v>
      </c>
      <c r="L1583" t="s">
        <v>54</v>
      </c>
      <c r="M1583" t="s">
        <v>40</v>
      </c>
      <c r="N1583" s="2">
        <v>36.049999999999997</v>
      </c>
      <c r="O1583" t="s">
        <v>43</v>
      </c>
      <c r="P1583" t="s">
        <v>43</v>
      </c>
      <c r="Q1583" t="s">
        <v>42</v>
      </c>
      <c r="R1583" s="1">
        <v>0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51</v>
      </c>
      <c r="AB1583" t="s">
        <v>43</v>
      </c>
      <c r="AC1583" t="s">
        <v>56</v>
      </c>
      <c r="AD1583" s="3">
        <v>19.850000000000001</v>
      </c>
      <c r="AE1583" s="3">
        <v>52</v>
      </c>
      <c r="AF1583" s="3">
        <v>0</v>
      </c>
      <c r="AG1583" s="3">
        <v>0</v>
      </c>
      <c r="AH1583" s="3">
        <v>72.099999999999994</v>
      </c>
      <c r="AI1583" s="3">
        <v>124.1</v>
      </c>
      <c r="AJ1583" t="s">
        <v>98</v>
      </c>
      <c r="AK1583" t="s">
        <v>8234</v>
      </c>
      <c r="AL1583" t="s">
        <v>8234</v>
      </c>
      <c r="AM1583">
        <f>IF(Customers[[#This Row],[Customer Status]]="Churned",1,0)</f>
        <v>0</v>
      </c>
      <c r="AN1583" t="str">
        <f>IF(Customers[[#This Row],[Monthly Charge]]&gt;=_xlfn.PERCENTILE.INC(Customers[Monthly Charge],0.75),"High-value","Other")</f>
        <v>Other</v>
      </c>
    </row>
    <row r="1584" spans="1:40" x14ac:dyDescent="0.25">
      <c r="A1584" t="s">
        <v>2416</v>
      </c>
      <c r="B1584" t="s">
        <v>49</v>
      </c>
      <c r="C1584" s="1">
        <v>31</v>
      </c>
      <c r="D1584" t="s">
        <v>40</v>
      </c>
      <c r="E1584" s="1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 s="1">
        <v>10</v>
      </c>
      <c r="K1584" s="1">
        <v>28</v>
      </c>
      <c r="L1584" t="s">
        <v>42</v>
      </c>
      <c r="M1584" t="s">
        <v>40</v>
      </c>
      <c r="N1584" s="2">
        <v>21.91</v>
      </c>
      <c r="O1584" t="s">
        <v>43</v>
      </c>
      <c r="P1584" t="s">
        <v>40</v>
      </c>
      <c r="Q1584" t="s">
        <v>55</v>
      </c>
      <c r="R1584" s="1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 s="3">
        <v>76.55</v>
      </c>
      <c r="AE1584" s="3">
        <v>2065.4</v>
      </c>
      <c r="AF1584" s="3">
        <v>0</v>
      </c>
      <c r="AG1584" s="3">
        <v>0</v>
      </c>
      <c r="AH1584" s="3">
        <v>613.48</v>
      </c>
      <c r="AI1584" s="3">
        <v>2678.88</v>
      </c>
      <c r="AJ1584" t="s">
        <v>47</v>
      </c>
      <c r="AK1584" t="s">
        <v>8234</v>
      </c>
      <c r="AL1584" t="s">
        <v>8234</v>
      </c>
      <c r="AM1584">
        <f>IF(Customers[[#This Row],[Customer Status]]="Churned",1,0)</f>
        <v>0</v>
      </c>
      <c r="AN1584" t="str">
        <f>IF(Customers[[#This Row],[Monthly Charge]]&gt;=_xlfn.PERCENTILE.INC(Customers[Monthly Charge],0.75),"High-value","Other")</f>
        <v>Other</v>
      </c>
    </row>
    <row r="1585" spans="1:40" x14ac:dyDescent="0.25">
      <c r="A1585" t="s">
        <v>2417</v>
      </c>
      <c r="B1585" t="s">
        <v>49</v>
      </c>
      <c r="C1585" s="1">
        <v>67</v>
      </c>
      <c r="D1585" t="s">
        <v>43</v>
      </c>
      <c r="E1585" s="1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 s="1">
        <v>0</v>
      </c>
      <c r="K1585" s="1">
        <v>65</v>
      </c>
      <c r="L1585" t="s">
        <v>42</v>
      </c>
      <c r="M1585" t="s">
        <v>40</v>
      </c>
      <c r="N1585" s="2">
        <v>4.4000000000000004</v>
      </c>
      <c r="O1585" t="s">
        <v>40</v>
      </c>
      <c r="P1585" t="s">
        <v>40</v>
      </c>
      <c r="Q1585" t="s">
        <v>55</v>
      </c>
      <c r="R1585" s="1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 s="3">
        <v>109.05</v>
      </c>
      <c r="AE1585" s="3">
        <v>7108.2</v>
      </c>
      <c r="AF1585" s="3">
        <v>34.67</v>
      </c>
      <c r="AG1585" s="3">
        <v>0</v>
      </c>
      <c r="AH1585" s="3">
        <v>286</v>
      </c>
      <c r="AI1585" s="3">
        <v>7359.53</v>
      </c>
      <c r="AJ1585" t="s">
        <v>47</v>
      </c>
      <c r="AK1585" t="s">
        <v>8234</v>
      </c>
      <c r="AL1585" t="s">
        <v>8234</v>
      </c>
      <c r="AM1585">
        <f>IF(Customers[[#This Row],[Customer Status]]="Churned",1,0)</f>
        <v>0</v>
      </c>
      <c r="AN1585" t="str">
        <f>IF(Customers[[#This Row],[Monthly Charge]]&gt;=_xlfn.PERCENTILE.INC(Customers[Monthly Charge],0.75),"High-value","Other")</f>
        <v>High-value</v>
      </c>
    </row>
    <row r="1586" spans="1:40" x14ac:dyDescent="0.25">
      <c r="A1586" t="s">
        <v>2418</v>
      </c>
      <c r="B1586" t="s">
        <v>39</v>
      </c>
      <c r="C1586" s="1">
        <v>58</v>
      </c>
      <c r="D1586" t="s">
        <v>43</v>
      </c>
      <c r="E1586" s="1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 s="1">
        <v>0</v>
      </c>
      <c r="K1586" s="1">
        <v>2</v>
      </c>
      <c r="L1586" t="s">
        <v>42</v>
      </c>
      <c r="M1586" t="s">
        <v>40</v>
      </c>
      <c r="N1586" s="2">
        <v>6.65</v>
      </c>
      <c r="O1586" t="s">
        <v>43</v>
      </c>
      <c r="P1586" t="s">
        <v>43</v>
      </c>
      <c r="Q1586" t="s">
        <v>42</v>
      </c>
      <c r="R1586" s="1">
        <v>0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51</v>
      </c>
      <c r="AB1586" t="s">
        <v>43</v>
      </c>
      <c r="AC1586" t="s">
        <v>46</v>
      </c>
      <c r="AD1586" s="3">
        <v>19.399999999999999</v>
      </c>
      <c r="AE1586" s="3">
        <v>61.05</v>
      </c>
      <c r="AF1586" s="3">
        <v>0</v>
      </c>
      <c r="AG1586" s="3">
        <v>0</v>
      </c>
      <c r="AH1586" s="3">
        <v>13.3</v>
      </c>
      <c r="AI1586" s="3">
        <v>74.349999999999994</v>
      </c>
      <c r="AJ1586" t="s">
        <v>98</v>
      </c>
      <c r="AK1586" t="s">
        <v>8234</v>
      </c>
      <c r="AL1586" t="s">
        <v>8234</v>
      </c>
      <c r="AM1586">
        <f>IF(Customers[[#This Row],[Customer Status]]="Churned",1,0)</f>
        <v>0</v>
      </c>
      <c r="AN1586" t="str">
        <f>IF(Customers[[#This Row],[Monthly Charge]]&gt;=_xlfn.PERCENTILE.INC(Customers[Monthly Charge],0.75),"High-value","Other")</f>
        <v>Other</v>
      </c>
    </row>
    <row r="1587" spans="1:40" x14ac:dyDescent="0.25">
      <c r="A1587" t="s">
        <v>2419</v>
      </c>
      <c r="B1587" t="s">
        <v>49</v>
      </c>
      <c r="C1587" s="1">
        <v>42</v>
      </c>
      <c r="D1587" t="s">
        <v>43</v>
      </c>
      <c r="E1587" s="1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 s="1">
        <v>0</v>
      </c>
      <c r="K1587" s="1">
        <v>10</v>
      </c>
      <c r="L1587" t="s">
        <v>42</v>
      </c>
      <c r="M1587" t="s">
        <v>43</v>
      </c>
      <c r="N1587" s="2">
        <v>0</v>
      </c>
      <c r="O1587" t="s">
        <v>43</v>
      </c>
      <c r="P1587" t="s">
        <v>40</v>
      </c>
      <c r="Q1587" t="s">
        <v>79</v>
      </c>
      <c r="R1587" s="1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 s="3">
        <v>33.9</v>
      </c>
      <c r="AE1587" s="3">
        <v>298.45</v>
      </c>
      <c r="AF1587" s="3">
        <v>0</v>
      </c>
      <c r="AG1587" s="3">
        <v>0</v>
      </c>
      <c r="AH1587" s="3">
        <v>0</v>
      </c>
      <c r="AI1587" s="3">
        <v>298.45</v>
      </c>
      <c r="AJ1587" t="s">
        <v>57</v>
      </c>
      <c r="AK1587" t="s">
        <v>121</v>
      </c>
      <c r="AL1587" t="s">
        <v>195</v>
      </c>
      <c r="AM1587">
        <f>IF(Customers[[#This Row],[Customer Status]]="Churned",1,0)</f>
        <v>1</v>
      </c>
      <c r="AN1587" t="str">
        <f>IF(Customers[[#This Row],[Monthly Charge]]&gt;=_xlfn.PERCENTILE.INC(Customers[Monthly Charge],0.75),"High-value","Other")</f>
        <v>Other</v>
      </c>
    </row>
    <row r="1588" spans="1:40" x14ac:dyDescent="0.25">
      <c r="A1588" t="s">
        <v>2420</v>
      </c>
      <c r="B1588" t="s">
        <v>39</v>
      </c>
      <c r="C1588" s="1">
        <v>41</v>
      </c>
      <c r="D1588" t="s">
        <v>40</v>
      </c>
      <c r="E1588" s="1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 s="1">
        <v>1</v>
      </c>
      <c r="K1588" s="1">
        <v>16</v>
      </c>
      <c r="L1588" t="s">
        <v>42</v>
      </c>
      <c r="M1588" t="s">
        <v>40</v>
      </c>
      <c r="N1588" s="2">
        <v>31.73</v>
      </c>
      <c r="O1588" t="s">
        <v>43</v>
      </c>
      <c r="P1588" t="s">
        <v>40</v>
      </c>
      <c r="Q1588" t="s">
        <v>55</v>
      </c>
      <c r="R1588" s="1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 s="3">
        <v>89.45</v>
      </c>
      <c r="AE1588" s="3">
        <v>1430.25</v>
      </c>
      <c r="AF1588" s="3">
        <v>0</v>
      </c>
      <c r="AG1588" s="3">
        <v>0</v>
      </c>
      <c r="AH1588" s="3">
        <v>507.68</v>
      </c>
      <c r="AI1588" s="3">
        <v>1937.93</v>
      </c>
      <c r="AJ1588" t="s">
        <v>57</v>
      </c>
      <c r="AK1588" t="s">
        <v>121</v>
      </c>
      <c r="AL1588" t="s">
        <v>195</v>
      </c>
      <c r="AM1588">
        <f>IF(Customers[[#This Row],[Customer Status]]="Churned",1,0)</f>
        <v>1</v>
      </c>
      <c r="AN1588" t="str">
        <f>IF(Customers[[#This Row],[Monthly Charge]]&gt;=_xlfn.PERCENTILE.INC(Customers[Monthly Charge],0.75),"High-value","Other")</f>
        <v>Other</v>
      </c>
    </row>
    <row r="1589" spans="1:40" x14ac:dyDescent="0.25">
      <c r="A1589" t="s">
        <v>2421</v>
      </c>
      <c r="B1589" t="s">
        <v>39</v>
      </c>
      <c r="C1589" s="1">
        <v>28</v>
      </c>
      <c r="D1589" t="s">
        <v>40</v>
      </c>
      <c r="E1589" s="1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 s="1">
        <v>1</v>
      </c>
      <c r="K1589" s="1">
        <v>72</v>
      </c>
      <c r="L1589" t="s">
        <v>72</v>
      </c>
      <c r="M1589" t="s">
        <v>43</v>
      </c>
      <c r="N1589" s="2">
        <v>0</v>
      </c>
      <c r="O1589" t="s">
        <v>43</v>
      </c>
      <c r="P1589" t="s">
        <v>40</v>
      </c>
      <c r="Q1589" t="s">
        <v>44</v>
      </c>
      <c r="R1589" s="1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 s="3">
        <v>55.65</v>
      </c>
      <c r="AE1589" s="3">
        <v>3880.05</v>
      </c>
      <c r="AF1589" s="3">
        <v>0</v>
      </c>
      <c r="AG1589" s="3">
        <v>0</v>
      </c>
      <c r="AH1589" s="3">
        <v>0</v>
      </c>
      <c r="AI1589" s="3">
        <v>3880.05</v>
      </c>
      <c r="AJ1589" t="s">
        <v>47</v>
      </c>
      <c r="AK1589" t="s">
        <v>8234</v>
      </c>
      <c r="AL1589" t="s">
        <v>8234</v>
      </c>
      <c r="AM1589">
        <f>IF(Customers[[#This Row],[Customer Status]]="Churned",1,0)</f>
        <v>0</v>
      </c>
      <c r="AN1589" t="str">
        <f>IF(Customers[[#This Row],[Monthly Charge]]&gt;=_xlfn.PERCENTILE.INC(Customers[Monthly Charge],0.75),"High-value","Other")</f>
        <v>Other</v>
      </c>
    </row>
    <row r="1590" spans="1:40" x14ac:dyDescent="0.25">
      <c r="A1590" t="s">
        <v>2423</v>
      </c>
      <c r="B1590" t="s">
        <v>39</v>
      </c>
      <c r="C1590" s="1">
        <v>54</v>
      </c>
      <c r="D1590" t="s">
        <v>40</v>
      </c>
      <c r="E1590" s="1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 s="1">
        <v>7</v>
      </c>
      <c r="K1590" s="1">
        <v>12</v>
      </c>
      <c r="L1590" t="s">
        <v>42</v>
      </c>
      <c r="M1590" t="s">
        <v>43</v>
      </c>
      <c r="N1590" s="2">
        <v>0</v>
      </c>
      <c r="O1590" t="s">
        <v>43</v>
      </c>
      <c r="P1590" t="s">
        <v>40</v>
      </c>
      <c r="Q1590" t="s">
        <v>79</v>
      </c>
      <c r="R1590" s="1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 s="3">
        <v>33.15</v>
      </c>
      <c r="AE1590" s="3">
        <v>444.75</v>
      </c>
      <c r="AF1590" s="3">
        <v>0</v>
      </c>
      <c r="AG1590" s="3">
        <v>0</v>
      </c>
      <c r="AH1590" s="3">
        <v>0</v>
      </c>
      <c r="AI1590" s="3">
        <v>444.75</v>
      </c>
      <c r="AJ1590" t="s">
        <v>47</v>
      </c>
      <c r="AK1590" t="s">
        <v>8234</v>
      </c>
      <c r="AL1590" t="s">
        <v>8234</v>
      </c>
      <c r="AM1590">
        <f>IF(Customers[[#This Row],[Customer Status]]="Churned",1,0)</f>
        <v>0</v>
      </c>
      <c r="AN1590" t="str">
        <f>IF(Customers[[#This Row],[Monthly Charge]]&gt;=_xlfn.PERCENTILE.INC(Customers[Monthly Charge],0.75),"High-value","Other")</f>
        <v>Other</v>
      </c>
    </row>
    <row r="1591" spans="1:40" x14ac:dyDescent="0.25">
      <c r="A1591" t="s">
        <v>2424</v>
      </c>
      <c r="B1591" t="s">
        <v>39</v>
      </c>
      <c r="C1591" s="1">
        <v>33</v>
      </c>
      <c r="D1591" t="s">
        <v>40</v>
      </c>
      <c r="E1591" s="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 s="1">
        <v>1</v>
      </c>
      <c r="K1591" s="1">
        <v>1</v>
      </c>
      <c r="L1591" t="s">
        <v>42</v>
      </c>
      <c r="M1591" t="s">
        <v>40</v>
      </c>
      <c r="N1591" s="2">
        <v>7.49</v>
      </c>
      <c r="O1591" t="s">
        <v>43</v>
      </c>
      <c r="P1591" t="s">
        <v>43</v>
      </c>
      <c r="Q1591" t="s">
        <v>42</v>
      </c>
      <c r="R1591" s="1">
        <v>0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51</v>
      </c>
      <c r="AB1591" t="s">
        <v>40</v>
      </c>
      <c r="AC1591" t="s">
        <v>56</v>
      </c>
      <c r="AD1591" s="3">
        <v>19.899999999999999</v>
      </c>
      <c r="AE1591" s="3">
        <v>19.899999999999999</v>
      </c>
      <c r="AF1591" s="3">
        <v>0</v>
      </c>
      <c r="AG1591" s="3">
        <v>0</v>
      </c>
      <c r="AH1591" s="3">
        <v>7.49</v>
      </c>
      <c r="AI1591" s="3">
        <v>27.39</v>
      </c>
      <c r="AJ1591" t="s">
        <v>57</v>
      </c>
      <c r="AK1591" t="s">
        <v>121</v>
      </c>
      <c r="AL1591" t="s">
        <v>122</v>
      </c>
      <c r="AM1591">
        <f>IF(Customers[[#This Row],[Customer Status]]="Churned",1,0)</f>
        <v>1</v>
      </c>
      <c r="AN1591" t="str">
        <f>IF(Customers[[#This Row],[Monthly Charge]]&gt;=_xlfn.PERCENTILE.INC(Customers[Monthly Charge],0.75),"High-value","Other")</f>
        <v>Other</v>
      </c>
    </row>
    <row r="1592" spans="1:40" x14ac:dyDescent="0.25">
      <c r="A1592" t="s">
        <v>2425</v>
      </c>
      <c r="B1592" t="s">
        <v>39</v>
      </c>
      <c r="C1592" s="1">
        <v>46</v>
      </c>
      <c r="D1592" t="s">
        <v>43</v>
      </c>
      <c r="E1592" s="1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 s="1">
        <v>0</v>
      </c>
      <c r="K1592" s="1">
        <v>26</v>
      </c>
      <c r="L1592" t="s">
        <v>42</v>
      </c>
      <c r="M1592" t="s">
        <v>43</v>
      </c>
      <c r="N1592" s="2">
        <v>0</v>
      </c>
      <c r="O1592" t="s">
        <v>43</v>
      </c>
      <c r="P1592" t="s">
        <v>40</v>
      </c>
      <c r="Q1592" t="s">
        <v>44</v>
      </c>
      <c r="R1592" s="1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 s="3">
        <v>44.45</v>
      </c>
      <c r="AE1592" s="3">
        <v>1183.8</v>
      </c>
      <c r="AF1592" s="3">
        <v>0</v>
      </c>
      <c r="AG1592" s="3">
        <v>0</v>
      </c>
      <c r="AH1592" s="3">
        <v>0</v>
      </c>
      <c r="AI1592" s="3">
        <v>1183.8</v>
      </c>
      <c r="AJ1592" t="s">
        <v>47</v>
      </c>
      <c r="AK1592" t="s">
        <v>8234</v>
      </c>
      <c r="AL1592" t="s">
        <v>8234</v>
      </c>
      <c r="AM1592">
        <f>IF(Customers[[#This Row],[Customer Status]]="Churned",1,0)</f>
        <v>0</v>
      </c>
      <c r="AN1592" t="str">
        <f>IF(Customers[[#This Row],[Monthly Charge]]&gt;=_xlfn.PERCENTILE.INC(Customers[Monthly Charge],0.75),"High-value","Other")</f>
        <v>Other</v>
      </c>
    </row>
    <row r="1593" spans="1:40" x14ac:dyDescent="0.25">
      <c r="A1593" t="s">
        <v>2427</v>
      </c>
      <c r="B1593" t="s">
        <v>39</v>
      </c>
      <c r="C1593" s="1">
        <v>38</v>
      </c>
      <c r="D1593" t="s">
        <v>43</v>
      </c>
      <c r="E1593" s="1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 s="1">
        <v>0</v>
      </c>
      <c r="K1593" s="1">
        <v>20</v>
      </c>
      <c r="L1593" t="s">
        <v>42</v>
      </c>
      <c r="M1593" t="s">
        <v>40</v>
      </c>
      <c r="N1593" s="2">
        <v>38.74</v>
      </c>
      <c r="O1593" t="s">
        <v>43</v>
      </c>
      <c r="P1593" t="s">
        <v>43</v>
      </c>
      <c r="Q1593" t="s">
        <v>42</v>
      </c>
      <c r="R1593" s="1">
        <v>0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45</v>
      </c>
      <c r="AB1593" t="s">
        <v>43</v>
      </c>
      <c r="AC1593" t="s">
        <v>46</v>
      </c>
      <c r="AD1593" s="3">
        <v>19.5</v>
      </c>
      <c r="AE1593" s="3">
        <v>403.15</v>
      </c>
      <c r="AF1593" s="3">
        <v>0</v>
      </c>
      <c r="AG1593" s="3">
        <v>0</v>
      </c>
      <c r="AH1593" s="3">
        <v>774.8</v>
      </c>
      <c r="AI1593" s="3">
        <v>1177.95</v>
      </c>
      <c r="AJ1593" t="s">
        <v>47</v>
      </c>
      <c r="AK1593" t="s">
        <v>8234</v>
      </c>
      <c r="AL1593" t="s">
        <v>8234</v>
      </c>
      <c r="AM1593">
        <f>IF(Customers[[#This Row],[Customer Status]]="Churned",1,0)</f>
        <v>0</v>
      </c>
      <c r="AN1593" t="str">
        <f>IF(Customers[[#This Row],[Monthly Charge]]&gt;=_xlfn.PERCENTILE.INC(Customers[Monthly Charge],0.75),"High-value","Other")</f>
        <v>Other</v>
      </c>
    </row>
    <row r="1594" spans="1:40" x14ac:dyDescent="0.25">
      <c r="A1594" t="s">
        <v>2429</v>
      </c>
      <c r="B1594" t="s">
        <v>39</v>
      </c>
      <c r="C1594" s="1">
        <v>51</v>
      </c>
      <c r="D1594" t="s">
        <v>43</v>
      </c>
      <c r="E1594" s="1">
        <v>0</v>
      </c>
      <c r="F1594" t="s">
        <v>997</v>
      </c>
      <c r="G1594">
        <v>96038</v>
      </c>
      <c r="H1594">
        <v>41.599978</v>
      </c>
      <c r="I1594">
        <v>-122.53938100000001</v>
      </c>
      <c r="J1594" s="1">
        <v>0</v>
      </c>
      <c r="K1594" s="1">
        <v>7</v>
      </c>
      <c r="L1594" t="s">
        <v>42</v>
      </c>
      <c r="M1594" t="s">
        <v>40</v>
      </c>
      <c r="N1594" s="2">
        <v>7.32</v>
      </c>
      <c r="O1594" t="s">
        <v>43</v>
      </c>
      <c r="P1594" t="s">
        <v>43</v>
      </c>
      <c r="Q1594" t="s">
        <v>42</v>
      </c>
      <c r="R1594" s="1">
        <v>0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51</v>
      </c>
      <c r="AB1594" t="s">
        <v>43</v>
      </c>
      <c r="AC1594" t="s">
        <v>46</v>
      </c>
      <c r="AD1594" s="3">
        <v>19.3</v>
      </c>
      <c r="AE1594" s="3">
        <v>144.94999999999999</v>
      </c>
      <c r="AF1594" s="3">
        <v>0</v>
      </c>
      <c r="AG1594" s="3">
        <v>0</v>
      </c>
      <c r="AH1594" s="3">
        <v>51.24</v>
      </c>
      <c r="AI1594" s="3">
        <v>196.19</v>
      </c>
      <c r="AJ1594" t="s">
        <v>47</v>
      </c>
      <c r="AK1594" t="s">
        <v>8234</v>
      </c>
      <c r="AL1594" t="s">
        <v>8234</v>
      </c>
      <c r="AM1594">
        <f>IF(Customers[[#This Row],[Customer Status]]="Churned",1,0)</f>
        <v>0</v>
      </c>
      <c r="AN1594" t="str">
        <f>IF(Customers[[#This Row],[Monthly Charge]]&gt;=_xlfn.PERCENTILE.INC(Customers[Monthly Charge],0.75),"High-value","Other")</f>
        <v>Other</v>
      </c>
    </row>
    <row r="1595" spans="1:40" x14ac:dyDescent="0.25">
      <c r="A1595" t="s">
        <v>2430</v>
      </c>
      <c r="B1595" t="s">
        <v>39</v>
      </c>
      <c r="C1595" s="1">
        <v>55</v>
      </c>
      <c r="D1595" t="s">
        <v>40</v>
      </c>
      <c r="E1595" s="1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 s="1">
        <v>1</v>
      </c>
      <c r="K1595" s="1">
        <v>38</v>
      </c>
      <c r="L1595" t="s">
        <v>129</v>
      </c>
      <c r="M1595" t="s">
        <v>40</v>
      </c>
      <c r="N1595" s="2">
        <v>42.14</v>
      </c>
      <c r="O1595" t="s">
        <v>43</v>
      </c>
      <c r="P1595" t="s">
        <v>40</v>
      </c>
      <c r="Q1595" t="s">
        <v>79</v>
      </c>
      <c r="R1595" s="1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 s="3">
        <v>80.3</v>
      </c>
      <c r="AE1595" s="3">
        <v>3058.65</v>
      </c>
      <c r="AF1595" s="3">
        <v>0</v>
      </c>
      <c r="AG1595" s="3">
        <v>0</v>
      </c>
      <c r="AH1595" s="3">
        <v>1601.32</v>
      </c>
      <c r="AI1595" s="3">
        <v>4659.97</v>
      </c>
      <c r="AJ1595" t="s">
        <v>57</v>
      </c>
      <c r="AK1595" t="s">
        <v>109</v>
      </c>
      <c r="AL1595" t="s">
        <v>110</v>
      </c>
      <c r="AM1595">
        <f>IF(Customers[[#This Row],[Customer Status]]="Churned",1,0)</f>
        <v>1</v>
      </c>
      <c r="AN1595" t="str">
        <f>IF(Customers[[#This Row],[Monthly Charge]]&gt;=_xlfn.PERCENTILE.INC(Customers[Monthly Charge],0.75),"High-value","Other")</f>
        <v>Other</v>
      </c>
    </row>
    <row r="1596" spans="1:40" x14ac:dyDescent="0.25">
      <c r="A1596" t="s">
        <v>2431</v>
      </c>
      <c r="B1596" t="s">
        <v>49</v>
      </c>
      <c r="C1596" s="1">
        <v>70</v>
      </c>
      <c r="D1596" t="s">
        <v>40</v>
      </c>
      <c r="E1596" s="1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 s="1">
        <v>3</v>
      </c>
      <c r="K1596" s="1">
        <v>23</v>
      </c>
      <c r="L1596" t="s">
        <v>62</v>
      </c>
      <c r="M1596" t="s">
        <v>40</v>
      </c>
      <c r="N1596" s="2">
        <v>31.53</v>
      </c>
      <c r="O1596" t="s">
        <v>43</v>
      </c>
      <c r="P1596" t="s">
        <v>40</v>
      </c>
      <c r="Q1596" t="s">
        <v>55</v>
      </c>
      <c r="R1596" s="1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 s="3">
        <v>90</v>
      </c>
      <c r="AE1596" s="3">
        <v>2024.1</v>
      </c>
      <c r="AF1596" s="3">
        <v>0</v>
      </c>
      <c r="AG1596" s="3">
        <v>0</v>
      </c>
      <c r="AH1596" s="3">
        <v>725.19</v>
      </c>
      <c r="AI1596" s="3">
        <v>2749.29</v>
      </c>
      <c r="AJ1596" t="s">
        <v>47</v>
      </c>
      <c r="AK1596" t="s">
        <v>8234</v>
      </c>
      <c r="AL1596" t="s">
        <v>8234</v>
      </c>
      <c r="AM1596">
        <f>IF(Customers[[#This Row],[Customer Status]]="Churned",1,0)</f>
        <v>0</v>
      </c>
      <c r="AN1596" t="str">
        <f>IF(Customers[[#This Row],[Monthly Charge]]&gt;=_xlfn.PERCENTILE.INC(Customers[Monthly Charge],0.75),"High-value","Other")</f>
        <v>High-value</v>
      </c>
    </row>
    <row r="1597" spans="1:40" x14ac:dyDescent="0.25">
      <c r="A1597" t="s">
        <v>2432</v>
      </c>
      <c r="B1597" t="s">
        <v>49</v>
      </c>
      <c r="C1597" s="1">
        <v>51</v>
      </c>
      <c r="D1597" t="s">
        <v>40</v>
      </c>
      <c r="E1597" s="1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 s="1">
        <v>8</v>
      </c>
      <c r="K1597" s="1">
        <v>67</v>
      </c>
      <c r="L1597" t="s">
        <v>42</v>
      </c>
      <c r="M1597" t="s">
        <v>40</v>
      </c>
      <c r="N1597" s="2">
        <v>46.89</v>
      </c>
      <c r="O1597" t="s">
        <v>43</v>
      </c>
      <c r="P1597" t="s">
        <v>40</v>
      </c>
      <c r="Q1597" t="s">
        <v>55</v>
      </c>
      <c r="R1597" s="1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 s="3">
        <v>111.05</v>
      </c>
      <c r="AE1597" s="3">
        <v>7321.05</v>
      </c>
      <c r="AF1597" s="3">
        <v>0</v>
      </c>
      <c r="AG1597" s="3">
        <v>0</v>
      </c>
      <c r="AH1597" s="3">
        <v>3141.63</v>
      </c>
      <c r="AI1597" s="3">
        <v>10462.68</v>
      </c>
      <c r="AJ1597" t="s">
        <v>47</v>
      </c>
      <c r="AK1597" t="s">
        <v>8234</v>
      </c>
      <c r="AL1597" t="s">
        <v>8234</v>
      </c>
      <c r="AM1597">
        <f>IF(Customers[[#This Row],[Customer Status]]="Churned",1,0)</f>
        <v>0</v>
      </c>
      <c r="AN1597" t="str">
        <f>IF(Customers[[#This Row],[Monthly Charge]]&gt;=_xlfn.PERCENTILE.INC(Customers[Monthly Charge],0.75),"High-value","Other")</f>
        <v>High-value</v>
      </c>
    </row>
    <row r="1598" spans="1:40" x14ac:dyDescent="0.25">
      <c r="A1598" t="s">
        <v>2433</v>
      </c>
      <c r="B1598" t="s">
        <v>39</v>
      </c>
      <c r="C1598" s="1">
        <v>63</v>
      </c>
      <c r="D1598" t="s">
        <v>43</v>
      </c>
      <c r="E1598" s="1">
        <v>0</v>
      </c>
      <c r="F1598" t="s">
        <v>2434</v>
      </c>
      <c r="G1598">
        <v>93257</v>
      </c>
      <c r="H1598">
        <v>36.008958</v>
      </c>
      <c r="I1598">
        <v>-118.891593</v>
      </c>
      <c r="J1598" s="1">
        <v>0</v>
      </c>
      <c r="K1598" s="1">
        <v>48</v>
      </c>
      <c r="L1598" t="s">
        <v>76</v>
      </c>
      <c r="M1598" t="s">
        <v>40</v>
      </c>
      <c r="N1598" s="2">
        <v>23.76</v>
      </c>
      <c r="O1598" t="s">
        <v>40</v>
      </c>
      <c r="P1598" t="s">
        <v>43</v>
      </c>
      <c r="Q1598" t="s">
        <v>42</v>
      </c>
      <c r="R1598" s="1">
        <v>0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45</v>
      </c>
      <c r="AB1598" t="s">
        <v>43</v>
      </c>
      <c r="AC1598" t="s">
        <v>56</v>
      </c>
      <c r="AD1598" s="3">
        <v>24.55</v>
      </c>
      <c r="AE1598" s="3">
        <v>1203.95</v>
      </c>
      <c r="AF1598" s="3">
        <v>36.04</v>
      </c>
      <c r="AG1598" s="3">
        <v>0</v>
      </c>
      <c r="AH1598" s="3">
        <v>1140.48</v>
      </c>
      <c r="AI1598" s="3">
        <v>2308.39</v>
      </c>
      <c r="AJ1598" t="s">
        <v>47</v>
      </c>
      <c r="AK1598" t="s">
        <v>8234</v>
      </c>
      <c r="AL1598" t="s">
        <v>8234</v>
      </c>
      <c r="AM1598">
        <f>IF(Customers[[#This Row],[Customer Status]]="Churned",1,0)</f>
        <v>0</v>
      </c>
      <c r="AN1598" t="str">
        <f>IF(Customers[[#This Row],[Monthly Charge]]&gt;=_xlfn.PERCENTILE.INC(Customers[Monthly Charge],0.75),"High-value","Other")</f>
        <v>Other</v>
      </c>
    </row>
    <row r="1599" spans="1:40" x14ac:dyDescent="0.25">
      <c r="A1599" t="s">
        <v>2435</v>
      </c>
      <c r="B1599" t="s">
        <v>49</v>
      </c>
      <c r="C1599" s="1">
        <v>37</v>
      </c>
      <c r="D1599" t="s">
        <v>43</v>
      </c>
      <c r="E1599" s="1">
        <v>0</v>
      </c>
      <c r="F1599" t="s">
        <v>352</v>
      </c>
      <c r="G1599">
        <v>94609</v>
      </c>
      <c r="H1599">
        <v>37.834341000000002</v>
      </c>
      <c r="I1599">
        <v>-122.26437</v>
      </c>
      <c r="J1599" s="1">
        <v>0</v>
      </c>
      <c r="K1599" s="1">
        <v>64</v>
      </c>
      <c r="L1599" t="s">
        <v>42</v>
      </c>
      <c r="M1599" t="s">
        <v>40</v>
      </c>
      <c r="N1599" s="2">
        <v>45.82</v>
      </c>
      <c r="O1599" t="s">
        <v>40</v>
      </c>
      <c r="P1599" t="s">
        <v>40</v>
      </c>
      <c r="Q1599" t="s">
        <v>55</v>
      </c>
      <c r="R1599" s="1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 s="3">
        <v>104.4</v>
      </c>
      <c r="AE1599" s="3">
        <v>6692.65</v>
      </c>
      <c r="AF1599" s="3">
        <v>0</v>
      </c>
      <c r="AG1599" s="3">
        <v>0</v>
      </c>
      <c r="AH1599" s="3">
        <v>2932.48</v>
      </c>
      <c r="AI1599" s="3">
        <v>9625.1299999999992</v>
      </c>
      <c r="AJ1599" t="s">
        <v>47</v>
      </c>
      <c r="AK1599" t="s">
        <v>8234</v>
      </c>
      <c r="AL1599" t="s">
        <v>8234</v>
      </c>
      <c r="AM1599">
        <f>IF(Customers[[#This Row],[Customer Status]]="Churned",1,0)</f>
        <v>0</v>
      </c>
      <c r="AN1599" t="str">
        <f>IF(Customers[[#This Row],[Monthly Charge]]&gt;=_xlfn.PERCENTILE.INC(Customers[Monthly Charge],0.75),"High-value","Other")</f>
        <v>High-value</v>
      </c>
    </row>
    <row r="1600" spans="1:40" x14ac:dyDescent="0.25">
      <c r="A1600" t="s">
        <v>2436</v>
      </c>
      <c r="B1600" t="s">
        <v>39</v>
      </c>
      <c r="C1600" s="1">
        <v>20</v>
      </c>
      <c r="D1600" t="s">
        <v>43</v>
      </c>
      <c r="E1600" s="1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 s="1">
        <v>0</v>
      </c>
      <c r="K1600" s="1">
        <v>3</v>
      </c>
      <c r="L1600" t="s">
        <v>42</v>
      </c>
      <c r="M1600" t="s">
        <v>40</v>
      </c>
      <c r="N1600" s="2">
        <v>10.1</v>
      </c>
      <c r="O1600" t="s">
        <v>43</v>
      </c>
      <c r="P1600" t="s">
        <v>40</v>
      </c>
      <c r="Q1600" t="s">
        <v>55</v>
      </c>
      <c r="R1600" s="1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 s="3">
        <v>74.55</v>
      </c>
      <c r="AE1600" s="3">
        <v>233.65</v>
      </c>
      <c r="AF1600" s="3">
        <v>0</v>
      </c>
      <c r="AG1600" s="3">
        <v>0</v>
      </c>
      <c r="AH1600" s="3">
        <v>30.3</v>
      </c>
      <c r="AI1600" s="3">
        <v>263.95</v>
      </c>
      <c r="AJ1600" t="s">
        <v>98</v>
      </c>
      <c r="AK1600" t="s">
        <v>8234</v>
      </c>
      <c r="AL1600" t="s">
        <v>8234</v>
      </c>
      <c r="AM1600">
        <f>IF(Customers[[#This Row],[Customer Status]]="Churned",1,0)</f>
        <v>0</v>
      </c>
      <c r="AN1600" t="str">
        <f>IF(Customers[[#This Row],[Monthly Charge]]&gt;=_xlfn.PERCENTILE.INC(Customers[Monthly Charge],0.75),"High-value","Other")</f>
        <v>Other</v>
      </c>
    </row>
    <row r="1601" spans="1:40" x14ac:dyDescent="0.25">
      <c r="A1601" t="s">
        <v>2437</v>
      </c>
      <c r="B1601" t="s">
        <v>39</v>
      </c>
      <c r="C1601" s="1">
        <v>44</v>
      </c>
      <c r="D1601" t="s">
        <v>43</v>
      </c>
      <c r="E1601" s="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 s="1">
        <v>0</v>
      </c>
      <c r="K1601" s="1">
        <v>32</v>
      </c>
      <c r="L1601" t="s">
        <v>42</v>
      </c>
      <c r="M1601" t="s">
        <v>40</v>
      </c>
      <c r="N1601" s="2">
        <v>14.21</v>
      </c>
      <c r="O1601" t="s">
        <v>40</v>
      </c>
      <c r="P1601" t="s">
        <v>40</v>
      </c>
      <c r="Q1601" t="s">
        <v>55</v>
      </c>
      <c r="R1601" s="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 s="3">
        <v>104.05</v>
      </c>
      <c r="AE1601" s="3">
        <v>3416.85</v>
      </c>
      <c r="AF1601" s="3">
        <v>0</v>
      </c>
      <c r="AG1601" s="3">
        <v>0</v>
      </c>
      <c r="AH1601" s="3">
        <v>454.72</v>
      </c>
      <c r="AI1601" s="3">
        <v>3871.57</v>
      </c>
      <c r="AJ1601" t="s">
        <v>47</v>
      </c>
      <c r="AK1601" t="s">
        <v>8234</v>
      </c>
      <c r="AL1601" t="s">
        <v>8234</v>
      </c>
      <c r="AM1601">
        <f>IF(Customers[[#This Row],[Customer Status]]="Churned",1,0)</f>
        <v>0</v>
      </c>
      <c r="AN1601" t="str">
        <f>IF(Customers[[#This Row],[Monthly Charge]]&gt;=_xlfn.PERCENTILE.INC(Customers[Monthly Charge],0.75),"High-value","Other")</f>
        <v>High-value</v>
      </c>
    </row>
    <row r="1602" spans="1:40" x14ac:dyDescent="0.25">
      <c r="A1602" t="s">
        <v>2439</v>
      </c>
      <c r="B1602" t="s">
        <v>39</v>
      </c>
      <c r="C1602" s="1">
        <v>46</v>
      </c>
      <c r="D1602" t="s">
        <v>40</v>
      </c>
      <c r="E1602" s="1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 s="1">
        <v>1</v>
      </c>
      <c r="K1602" s="1">
        <v>57</v>
      </c>
      <c r="L1602" t="s">
        <v>76</v>
      </c>
      <c r="M1602" t="s">
        <v>40</v>
      </c>
      <c r="N1602" s="2">
        <v>36.65</v>
      </c>
      <c r="O1602" t="s">
        <v>43</v>
      </c>
      <c r="P1602" t="s">
        <v>40</v>
      </c>
      <c r="Q1602" t="s">
        <v>79</v>
      </c>
      <c r="R1602" s="1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 s="3">
        <v>70.099999999999994</v>
      </c>
      <c r="AE1602" s="3">
        <v>3913.3</v>
      </c>
      <c r="AF1602" s="3">
        <v>0</v>
      </c>
      <c r="AG1602" s="3">
        <v>0</v>
      </c>
      <c r="AH1602" s="3">
        <v>2089.0500000000002</v>
      </c>
      <c r="AI1602" s="3">
        <v>6002.35</v>
      </c>
      <c r="AJ1602" t="s">
        <v>57</v>
      </c>
      <c r="AK1602" t="s">
        <v>63</v>
      </c>
      <c r="AL1602" t="s">
        <v>67</v>
      </c>
      <c r="AM1602">
        <f>IF(Customers[[#This Row],[Customer Status]]="Churned",1,0)</f>
        <v>1</v>
      </c>
      <c r="AN1602" t="str">
        <f>IF(Customers[[#This Row],[Monthly Charge]]&gt;=_xlfn.PERCENTILE.INC(Customers[Monthly Charge],0.75),"High-value","Other")</f>
        <v>Other</v>
      </c>
    </row>
    <row r="1603" spans="1:40" x14ac:dyDescent="0.25">
      <c r="A1603" t="s">
        <v>2440</v>
      </c>
      <c r="B1603" t="s">
        <v>49</v>
      </c>
      <c r="C1603" s="1">
        <v>36</v>
      </c>
      <c r="D1603" t="s">
        <v>40</v>
      </c>
      <c r="E1603" s="1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 s="1">
        <v>6</v>
      </c>
      <c r="K1603" s="1">
        <v>51</v>
      </c>
      <c r="L1603" t="s">
        <v>42</v>
      </c>
      <c r="M1603" t="s">
        <v>40</v>
      </c>
      <c r="N1603" s="2">
        <v>9.5</v>
      </c>
      <c r="O1603" t="s">
        <v>40</v>
      </c>
      <c r="P1603" t="s">
        <v>40</v>
      </c>
      <c r="Q1603" t="s">
        <v>55</v>
      </c>
      <c r="R1603" s="1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 s="3">
        <v>84.2</v>
      </c>
      <c r="AE1603" s="3">
        <v>4299.75</v>
      </c>
      <c r="AF1603" s="3">
        <v>39.68</v>
      </c>
      <c r="AG1603" s="3">
        <v>0</v>
      </c>
      <c r="AH1603" s="3">
        <v>484.5</v>
      </c>
      <c r="AI1603" s="3">
        <v>4744.57</v>
      </c>
      <c r="AJ1603" t="s">
        <v>47</v>
      </c>
      <c r="AK1603" t="s">
        <v>8234</v>
      </c>
      <c r="AL1603" t="s">
        <v>8234</v>
      </c>
      <c r="AM1603">
        <f>IF(Customers[[#This Row],[Customer Status]]="Churned",1,0)</f>
        <v>0</v>
      </c>
      <c r="AN1603" t="str">
        <f>IF(Customers[[#This Row],[Monthly Charge]]&gt;=_xlfn.PERCENTILE.INC(Customers[Monthly Charge],0.75),"High-value","Other")</f>
        <v>Other</v>
      </c>
    </row>
    <row r="1604" spans="1:40" x14ac:dyDescent="0.25">
      <c r="A1604" t="s">
        <v>2442</v>
      </c>
      <c r="B1604" t="s">
        <v>49</v>
      </c>
      <c r="C1604" s="1">
        <v>35</v>
      </c>
      <c r="D1604" t="s">
        <v>43</v>
      </c>
      <c r="E1604" s="1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 s="1">
        <v>0</v>
      </c>
      <c r="K1604" s="1">
        <v>16</v>
      </c>
      <c r="L1604" t="s">
        <v>62</v>
      </c>
      <c r="M1604" t="s">
        <v>40</v>
      </c>
      <c r="N1604" s="2">
        <v>5.74</v>
      </c>
      <c r="O1604" t="s">
        <v>43</v>
      </c>
      <c r="P1604" t="s">
        <v>43</v>
      </c>
      <c r="Q1604" t="s">
        <v>42</v>
      </c>
      <c r="R1604" s="1">
        <v>0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51</v>
      </c>
      <c r="AB1604" t="s">
        <v>40</v>
      </c>
      <c r="AC1604" t="s">
        <v>46</v>
      </c>
      <c r="AD1604" s="3">
        <v>19.7</v>
      </c>
      <c r="AE1604" s="3">
        <v>342.4</v>
      </c>
      <c r="AF1604" s="3">
        <v>0</v>
      </c>
      <c r="AG1604" s="3">
        <v>0</v>
      </c>
      <c r="AH1604" s="3">
        <v>91.84</v>
      </c>
      <c r="AI1604" s="3">
        <v>434.24</v>
      </c>
      <c r="AJ1604" t="s">
        <v>57</v>
      </c>
      <c r="AK1604" t="s">
        <v>117</v>
      </c>
      <c r="AL1604" t="s">
        <v>118</v>
      </c>
      <c r="AM1604">
        <f>IF(Customers[[#This Row],[Customer Status]]="Churned",1,0)</f>
        <v>1</v>
      </c>
      <c r="AN1604" t="str">
        <f>IF(Customers[[#This Row],[Monthly Charge]]&gt;=_xlfn.PERCENTILE.INC(Customers[Monthly Charge],0.75),"High-value","Other")</f>
        <v>Other</v>
      </c>
    </row>
    <row r="1605" spans="1:40" x14ac:dyDescent="0.25">
      <c r="A1605" t="s">
        <v>2443</v>
      </c>
      <c r="B1605" t="s">
        <v>39</v>
      </c>
      <c r="C1605" s="1">
        <v>44</v>
      </c>
      <c r="D1605" t="s">
        <v>43</v>
      </c>
      <c r="E1605" s="1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 s="1">
        <v>0</v>
      </c>
      <c r="K1605" s="1">
        <v>48</v>
      </c>
      <c r="L1605" t="s">
        <v>76</v>
      </c>
      <c r="M1605" t="s">
        <v>40</v>
      </c>
      <c r="N1605" s="2">
        <v>34.96</v>
      </c>
      <c r="O1605" t="s">
        <v>40</v>
      </c>
      <c r="P1605" t="s">
        <v>43</v>
      </c>
      <c r="Q1605" t="s">
        <v>42</v>
      </c>
      <c r="R1605" s="1">
        <v>0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45</v>
      </c>
      <c r="AB1605" t="s">
        <v>43</v>
      </c>
      <c r="AC1605" t="s">
        <v>46</v>
      </c>
      <c r="AD1605" s="3">
        <v>25.05</v>
      </c>
      <c r="AE1605" s="3">
        <v>1171.5</v>
      </c>
      <c r="AF1605" s="3">
        <v>16.38</v>
      </c>
      <c r="AG1605" s="3">
        <v>0</v>
      </c>
      <c r="AH1605" s="3">
        <v>1678.08</v>
      </c>
      <c r="AI1605" s="3">
        <v>2833.2</v>
      </c>
      <c r="AJ1605" t="s">
        <v>47</v>
      </c>
      <c r="AK1605" t="s">
        <v>8234</v>
      </c>
      <c r="AL1605" t="s">
        <v>8234</v>
      </c>
      <c r="AM1605">
        <f>IF(Customers[[#This Row],[Customer Status]]="Churned",1,0)</f>
        <v>0</v>
      </c>
      <c r="AN1605" t="str">
        <f>IF(Customers[[#This Row],[Monthly Charge]]&gt;=_xlfn.PERCENTILE.INC(Customers[Monthly Charge],0.75),"High-value","Other")</f>
        <v>Other</v>
      </c>
    </row>
    <row r="1606" spans="1:40" x14ac:dyDescent="0.25">
      <c r="A1606" t="s">
        <v>2444</v>
      </c>
      <c r="B1606" t="s">
        <v>49</v>
      </c>
      <c r="C1606" s="1">
        <v>64</v>
      </c>
      <c r="D1606" t="s">
        <v>43</v>
      </c>
      <c r="E1606" s="1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 s="1">
        <v>0</v>
      </c>
      <c r="K1606" s="1">
        <v>18</v>
      </c>
      <c r="L1606" t="s">
        <v>42</v>
      </c>
      <c r="M1606" t="s">
        <v>40</v>
      </c>
      <c r="N1606" s="2">
        <v>26.26</v>
      </c>
      <c r="O1606" t="s">
        <v>43</v>
      </c>
      <c r="P1606" t="s">
        <v>43</v>
      </c>
      <c r="Q1606" t="s">
        <v>42</v>
      </c>
      <c r="R1606" s="1">
        <v>0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73</v>
      </c>
      <c r="AB1606" t="s">
        <v>43</v>
      </c>
      <c r="AC1606" t="s">
        <v>46</v>
      </c>
      <c r="AD1606" s="3">
        <v>20.05</v>
      </c>
      <c r="AE1606" s="3">
        <v>388.6</v>
      </c>
      <c r="AF1606" s="3">
        <v>0</v>
      </c>
      <c r="AG1606" s="3">
        <v>0</v>
      </c>
      <c r="AH1606" s="3">
        <v>472.68</v>
      </c>
      <c r="AI1606" s="3">
        <v>861.28</v>
      </c>
      <c r="AJ1606" t="s">
        <v>47</v>
      </c>
      <c r="AK1606" t="s">
        <v>8234</v>
      </c>
      <c r="AL1606" t="s">
        <v>8234</v>
      </c>
      <c r="AM1606">
        <f>IF(Customers[[#This Row],[Customer Status]]="Churned",1,0)</f>
        <v>0</v>
      </c>
      <c r="AN1606" t="str">
        <f>IF(Customers[[#This Row],[Monthly Charge]]&gt;=_xlfn.PERCENTILE.INC(Customers[Monthly Charge],0.75),"High-value","Other")</f>
        <v>Other</v>
      </c>
    </row>
    <row r="1607" spans="1:40" x14ac:dyDescent="0.25">
      <c r="A1607" t="s">
        <v>2445</v>
      </c>
      <c r="B1607" t="s">
        <v>49</v>
      </c>
      <c r="C1607" s="1">
        <v>36</v>
      </c>
      <c r="D1607" t="s">
        <v>43</v>
      </c>
      <c r="E1607" s="1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 s="1">
        <v>0</v>
      </c>
      <c r="K1607" s="1">
        <v>23</v>
      </c>
      <c r="L1607" t="s">
        <v>42</v>
      </c>
      <c r="M1607" t="s">
        <v>43</v>
      </c>
      <c r="N1607" s="2">
        <v>0</v>
      </c>
      <c r="O1607" t="s">
        <v>43</v>
      </c>
      <c r="P1607" t="s">
        <v>40</v>
      </c>
      <c r="Q1607" t="s">
        <v>79</v>
      </c>
      <c r="R1607" s="1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 s="3">
        <v>40.1</v>
      </c>
      <c r="AE1607" s="3">
        <v>857.75</v>
      </c>
      <c r="AF1607" s="3">
        <v>0</v>
      </c>
      <c r="AG1607" s="3">
        <v>0</v>
      </c>
      <c r="AH1607" s="3">
        <v>0</v>
      </c>
      <c r="AI1607" s="3">
        <v>857.75</v>
      </c>
      <c r="AJ1607" t="s">
        <v>47</v>
      </c>
      <c r="AK1607" t="s">
        <v>8234</v>
      </c>
      <c r="AL1607" t="s">
        <v>8234</v>
      </c>
      <c r="AM1607">
        <f>IF(Customers[[#This Row],[Customer Status]]="Churned",1,0)</f>
        <v>0</v>
      </c>
      <c r="AN1607" t="str">
        <f>IF(Customers[[#This Row],[Monthly Charge]]&gt;=_xlfn.PERCENTILE.INC(Customers[Monthly Charge],0.75),"High-value","Other")</f>
        <v>Other</v>
      </c>
    </row>
    <row r="1608" spans="1:40" x14ac:dyDescent="0.25">
      <c r="A1608" t="s">
        <v>2446</v>
      </c>
      <c r="B1608" t="s">
        <v>39</v>
      </c>
      <c r="C1608" s="1">
        <v>38</v>
      </c>
      <c r="D1608" t="s">
        <v>43</v>
      </c>
      <c r="E1608" s="1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 s="1">
        <v>0</v>
      </c>
      <c r="K1608" s="1">
        <v>55</v>
      </c>
      <c r="L1608" t="s">
        <v>76</v>
      </c>
      <c r="M1608" t="s">
        <v>40</v>
      </c>
      <c r="N1608" s="2">
        <v>3.62</v>
      </c>
      <c r="O1608" t="s">
        <v>43</v>
      </c>
      <c r="P1608" t="s">
        <v>40</v>
      </c>
      <c r="Q1608" t="s">
        <v>79</v>
      </c>
      <c r="R1608" s="1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 s="3">
        <v>50.55</v>
      </c>
      <c r="AE1608" s="3">
        <v>2832.75</v>
      </c>
      <c r="AF1608" s="3">
        <v>0</v>
      </c>
      <c r="AG1608" s="3">
        <v>0</v>
      </c>
      <c r="AH1608" s="3">
        <v>199.1</v>
      </c>
      <c r="AI1608" s="3">
        <v>3031.85</v>
      </c>
      <c r="AJ1608" t="s">
        <v>47</v>
      </c>
      <c r="AK1608" t="s">
        <v>8234</v>
      </c>
      <c r="AL1608" t="s">
        <v>8234</v>
      </c>
      <c r="AM1608">
        <f>IF(Customers[[#This Row],[Customer Status]]="Churned",1,0)</f>
        <v>0</v>
      </c>
      <c r="AN1608" t="str">
        <f>IF(Customers[[#This Row],[Monthly Charge]]&gt;=_xlfn.PERCENTILE.INC(Customers[Monthly Charge],0.75),"High-value","Other")</f>
        <v>Other</v>
      </c>
    </row>
    <row r="1609" spans="1:40" x14ac:dyDescent="0.25">
      <c r="A1609" t="s">
        <v>2447</v>
      </c>
      <c r="B1609" t="s">
        <v>39</v>
      </c>
      <c r="C1609" s="1">
        <v>39</v>
      </c>
      <c r="D1609" t="s">
        <v>43</v>
      </c>
      <c r="E1609" s="1">
        <v>0</v>
      </c>
      <c r="F1609" t="s">
        <v>2448</v>
      </c>
      <c r="G1609">
        <v>96110</v>
      </c>
      <c r="H1609">
        <v>41.280341</v>
      </c>
      <c r="I1609">
        <v>-120.150381</v>
      </c>
      <c r="J1609" s="1">
        <v>0</v>
      </c>
      <c r="K1609" s="1">
        <v>2</v>
      </c>
      <c r="L1609" t="s">
        <v>42</v>
      </c>
      <c r="M1609" t="s">
        <v>40</v>
      </c>
      <c r="N1609" s="2">
        <v>12.68</v>
      </c>
      <c r="O1609" t="s">
        <v>43</v>
      </c>
      <c r="P1609" t="s">
        <v>43</v>
      </c>
      <c r="Q1609" t="s">
        <v>42</v>
      </c>
      <c r="R1609" s="1">
        <v>0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51</v>
      </c>
      <c r="AB1609" t="s">
        <v>43</v>
      </c>
      <c r="AC1609" t="s">
        <v>46</v>
      </c>
      <c r="AD1609" s="3">
        <v>20.3</v>
      </c>
      <c r="AE1609" s="3">
        <v>41.2</v>
      </c>
      <c r="AF1609" s="3">
        <v>0</v>
      </c>
      <c r="AG1609" s="3">
        <v>0</v>
      </c>
      <c r="AH1609" s="3">
        <v>25.36</v>
      </c>
      <c r="AI1609" s="3">
        <v>66.56</v>
      </c>
      <c r="AJ1609" t="s">
        <v>98</v>
      </c>
      <c r="AK1609" t="s">
        <v>8234</v>
      </c>
      <c r="AL1609" t="s">
        <v>8234</v>
      </c>
      <c r="AM1609">
        <f>IF(Customers[[#This Row],[Customer Status]]="Churned",1,0)</f>
        <v>0</v>
      </c>
      <c r="AN1609" t="str">
        <f>IF(Customers[[#This Row],[Monthly Charge]]&gt;=_xlfn.PERCENTILE.INC(Customers[Monthly Charge],0.75),"High-value","Other")</f>
        <v>Other</v>
      </c>
    </row>
    <row r="1610" spans="1:40" x14ac:dyDescent="0.25">
      <c r="A1610" t="s">
        <v>2449</v>
      </c>
      <c r="B1610" t="s">
        <v>49</v>
      </c>
      <c r="C1610" s="1">
        <v>54</v>
      </c>
      <c r="D1610" t="s">
        <v>40</v>
      </c>
      <c r="E1610" s="1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 s="1">
        <v>1</v>
      </c>
      <c r="K1610" s="1">
        <v>9</v>
      </c>
      <c r="L1610" t="s">
        <v>42</v>
      </c>
      <c r="M1610" t="s">
        <v>40</v>
      </c>
      <c r="N1610" s="2">
        <v>17.47</v>
      </c>
      <c r="O1610" t="s">
        <v>43</v>
      </c>
      <c r="P1610" t="s">
        <v>40</v>
      </c>
      <c r="Q1610" t="s">
        <v>55</v>
      </c>
      <c r="R1610" s="1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 s="3">
        <v>94.85</v>
      </c>
      <c r="AE1610" s="3">
        <v>890.6</v>
      </c>
      <c r="AF1610" s="3">
        <v>0</v>
      </c>
      <c r="AG1610" s="3">
        <v>0</v>
      </c>
      <c r="AH1610" s="3">
        <v>157.22999999999999</v>
      </c>
      <c r="AI1610" s="3">
        <v>1047.83</v>
      </c>
      <c r="AJ1610" t="s">
        <v>57</v>
      </c>
      <c r="AK1610" t="s">
        <v>109</v>
      </c>
      <c r="AL1610" t="s">
        <v>110</v>
      </c>
      <c r="AM1610">
        <f>IF(Customers[[#This Row],[Customer Status]]="Churned",1,0)</f>
        <v>1</v>
      </c>
      <c r="AN1610" t="str">
        <f>IF(Customers[[#This Row],[Monthly Charge]]&gt;=_xlfn.PERCENTILE.INC(Customers[Monthly Charge],0.75),"High-value","Other")</f>
        <v>High-value</v>
      </c>
    </row>
    <row r="1611" spans="1:40" x14ac:dyDescent="0.25">
      <c r="A1611" t="s">
        <v>2451</v>
      </c>
      <c r="B1611" t="s">
        <v>49</v>
      </c>
      <c r="C1611" s="1">
        <v>42</v>
      </c>
      <c r="D1611" t="s">
        <v>43</v>
      </c>
      <c r="E1611" s="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 s="1">
        <v>0</v>
      </c>
      <c r="K1611" s="1">
        <v>27</v>
      </c>
      <c r="L1611" t="s">
        <v>129</v>
      </c>
      <c r="M1611" t="s">
        <v>40</v>
      </c>
      <c r="N1611" s="2">
        <v>39.770000000000003</v>
      </c>
      <c r="O1611" t="s">
        <v>43</v>
      </c>
      <c r="P1611" t="s">
        <v>43</v>
      </c>
      <c r="Q1611" t="s">
        <v>42</v>
      </c>
      <c r="R1611" s="1">
        <v>0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73</v>
      </c>
      <c r="AB1611" t="s">
        <v>43</v>
      </c>
      <c r="AC1611" t="s">
        <v>46</v>
      </c>
      <c r="AD1611" s="3">
        <v>20.350000000000001</v>
      </c>
      <c r="AE1611" s="3">
        <v>531.6</v>
      </c>
      <c r="AF1611" s="3">
        <v>0</v>
      </c>
      <c r="AG1611" s="3">
        <v>0</v>
      </c>
      <c r="AH1611" s="3">
        <v>1073.79</v>
      </c>
      <c r="AI1611" s="3">
        <v>1605.39</v>
      </c>
      <c r="AJ1611" t="s">
        <v>47</v>
      </c>
      <c r="AK1611" t="s">
        <v>8234</v>
      </c>
      <c r="AL1611" t="s">
        <v>8234</v>
      </c>
      <c r="AM1611">
        <f>IF(Customers[[#This Row],[Customer Status]]="Churned",1,0)</f>
        <v>0</v>
      </c>
      <c r="AN1611" t="str">
        <f>IF(Customers[[#This Row],[Monthly Charge]]&gt;=_xlfn.PERCENTILE.INC(Customers[Monthly Charge],0.75),"High-value","Other")</f>
        <v>Other</v>
      </c>
    </row>
    <row r="1612" spans="1:40" x14ac:dyDescent="0.25">
      <c r="A1612" t="s">
        <v>2452</v>
      </c>
      <c r="B1612" t="s">
        <v>39</v>
      </c>
      <c r="C1612" s="1">
        <v>54</v>
      </c>
      <c r="D1612" t="s">
        <v>43</v>
      </c>
      <c r="E1612" s="1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 s="1">
        <v>0</v>
      </c>
      <c r="K1612" s="1">
        <v>35</v>
      </c>
      <c r="L1612" t="s">
        <v>42</v>
      </c>
      <c r="M1612" t="s">
        <v>43</v>
      </c>
      <c r="N1612" s="2">
        <v>0</v>
      </c>
      <c r="O1612" t="s">
        <v>43</v>
      </c>
      <c r="P1612" t="s">
        <v>40</v>
      </c>
      <c r="Q1612" t="s">
        <v>79</v>
      </c>
      <c r="R1612" s="1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 s="3">
        <v>24.15</v>
      </c>
      <c r="AE1612" s="3">
        <v>812.5</v>
      </c>
      <c r="AF1612" s="3">
        <v>0</v>
      </c>
      <c r="AG1612" s="3">
        <v>40</v>
      </c>
      <c r="AH1612" s="3">
        <v>0</v>
      </c>
      <c r="AI1612" s="3">
        <v>852.5</v>
      </c>
      <c r="AJ1612" t="s">
        <v>47</v>
      </c>
      <c r="AK1612" t="s">
        <v>8234</v>
      </c>
      <c r="AL1612" t="s">
        <v>8234</v>
      </c>
      <c r="AM1612">
        <f>IF(Customers[[#This Row],[Customer Status]]="Churned",1,0)</f>
        <v>0</v>
      </c>
      <c r="AN1612" t="str">
        <f>IF(Customers[[#This Row],[Monthly Charge]]&gt;=_xlfn.PERCENTILE.INC(Customers[Monthly Charge],0.75),"High-value","Other")</f>
        <v>Other</v>
      </c>
    </row>
    <row r="1613" spans="1:40" x14ac:dyDescent="0.25">
      <c r="A1613" t="s">
        <v>2453</v>
      </c>
      <c r="B1613" t="s">
        <v>39</v>
      </c>
      <c r="C1613" s="1">
        <v>52</v>
      </c>
      <c r="D1613" t="s">
        <v>40</v>
      </c>
      <c r="E1613" s="1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 s="1">
        <v>10</v>
      </c>
      <c r="K1613" s="1">
        <v>58</v>
      </c>
      <c r="L1613" t="s">
        <v>42</v>
      </c>
      <c r="M1613" t="s">
        <v>40</v>
      </c>
      <c r="N1613" s="2">
        <v>25.86</v>
      </c>
      <c r="O1613" t="s">
        <v>43</v>
      </c>
      <c r="P1613" t="s">
        <v>43</v>
      </c>
      <c r="Q1613" t="s">
        <v>42</v>
      </c>
      <c r="R1613" s="1">
        <v>0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73</v>
      </c>
      <c r="AB1613" t="s">
        <v>43</v>
      </c>
      <c r="AC1613" t="s">
        <v>46</v>
      </c>
      <c r="AD1613" s="3">
        <v>20.5</v>
      </c>
      <c r="AE1613" s="3">
        <v>1191.4000000000001</v>
      </c>
      <c r="AF1613" s="3">
        <v>36.92</v>
      </c>
      <c r="AG1613" s="3">
        <v>0</v>
      </c>
      <c r="AH1613" s="3">
        <v>1499.88</v>
      </c>
      <c r="AI1613" s="3">
        <v>2654.36</v>
      </c>
      <c r="AJ1613" t="s">
        <v>47</v>
      </c>
      <c r="AK1613" t="s">
        <v>8234</v>
      </c>
      <c r="AL1613" t="s">
        <v>8234</v>
      </c>
      <c r="AM1613">
        <f>IF(Customers[[#This Row],[Customer Status]]="Churned",1,0)</f>
        <v>0</v>
      </c>
      <c r="AN1613" t="str">
        <f>IF(Customers[[#This Row],[Monthly Charge]]&gt;=_xlfn.PERCENTILE.INC(Customers[Monthly Charge],0.75),"High-value","Other")</f>
        <v>Other</v>
      </c>
    </row>
    <row r="1614" spans="1:40" x14ac:dyDescent="0.25">
      <c r="A1614" t="s">
        <v>2455</v>
      </c>
      <c r="B1614" t="s">
        <v>49</v>
      </c>
      <c r="C1614" s="1">
        <v>52</v>
      </c>
      <c r="D1614" t="s">
        <v>40</v>
      </c>
      <c r="E1614" s="1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 s="1">
        <v>9</v>
      </c>
      <c r="K1614" s="1">
        <v>42</v>
      </c>
      <c r="L1614" t="s">
        <v>42</v>
      </c>
      <c r="M1614" t="s">
        <v>40</v>
      </c>
      <c r="N1614" s="2">
        <v>41.16</v>
      </c>
      <c r="O1614" t="s">
        <v>40</v>
      </c>
      <c r="P1614" t="s">
        <v>40</v>
      </c>
      <c r="Q1614" t="s">
        <v>55</v>
      </c>
      <c r="R1614" s="1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 s="3">
        <v>94.4</v>
      </c>
      <c r="AE1614" s="3">
        <v>4014.6</v>
      </c>
      <c r="AF1614" s="3">
        <v>0</v>
      </c>
      <c r="AG1614" s="3">
        <v>0</v>
      </c>
      <c r="AH1614" s="3">
        <v>1728.72</v>
      </c>
      <c r="AI1614" s="3">
        <v>5743.32</v>
      </c>
      <c r="AJ1614" t="s">
        <v>47</v>
      </c>
      <c r="AK1614" t="s">
        <v>8234</v>
      </c>
      <c r="AL1614" t="s">
        <v>8234</v>
      </c>
      <c r="AM1614">
        <f>IF(Customers[[#This Row],[Customer Status]]="Churned",1,0)</f>
        <v>0</v>
      </c>
      <c r="AN1614" t="str">
        <f>IF(Customers[[#This Row],[Monthly Charge]]&gt;=_xlfn.PERCENTILE.INC(Customers[Monthly Charge],0.75),"High-value","Other")</f>
        <v>High-value</v>
      </c>
    </row>
    <row r="1615" spans="1:40" x14ac:dyDescent="0.25">
      <c r="A1615" t="s">
        <v>2456</v>
      </c>
      <c r="B1615" t="s">
        <v>39</v>
      </c>
      <c r="C1615" s="1">
        <v>60</v>
      </c>
      <c r="D1615" t="s">
        <v>40</v>
      </c>
      <c r="E1615" s="1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 s="1">
        <v>8</v>
      </c>
      <c r="K1615" s="1">
        <v>44</v>
      </c>
      <c r="L1615" t="s">
        <v>76</v>
      </c>
      <c r="M1615" t="s">
        <v>40</v>
      </c>
      <c r="N1615" s="2">
        <v>44.87</v>
      </c>
      <c r="O1615" t="s">
        <v>43</v>
      </c>
      <c r="P1615" t="s">
        <v>40</v>
      </c>
      <c r="Q1615" t="s">
        <v>44</v>
      </c>
      <c r="R1615" s="1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 s="3">
        <v>61.5</v>
      </c>
      <c r="AE1615" s="3">
        <v>2722.2</v>
      </c>
      <c r="AF1615" s="3">
        <v>0</v>
      </c>
      <c r="AG1615" s="3">
        <v>150</v>
      </c>
      <c r="AH1615" s="3">
        <v>1974.28</v>
      </c>
      <c r="AI1615" s="3">
        <v>4846.4799999999996</v>
      </c>
      <c r="AJ1615" t="s">
        <v>47</v>
      </c>
      <c r="AK1615" t="s">
        <v>8234</v>
      </c>
      <c r="AL1615" t="s">
        <v>8234</v>
      </c>
      <c r="AM1615">
        <f>IF(Customers[[#This Row],[Customer Status]]="Churned",1,0)</f>
        <v>0</v>
      </c>
      <c r="AN1615" t="str">
        <f>IF(Customers[[#This Row],[Monthly Charge]]&gt;=_xlfn.PERCENTILE.INC(Customers[Monthly Charge],0.75),"High-value","Other")</f>
        <v>Other</v>
      </c>
    </row>
    <row r="1616" spans="1:40" x14ac:dyDescent="0.25">
      <c r="A1616" t="s">
        <v>2457</v>
      </c>
      <c r="B1616" t="s">
        <v>39</v>
      </c>
      <c r="C1616" s="1">
        <v>30</v>
      </c>
      <c r="D1616" t="s">
        <v>40</v>
      </c>
      <c r="E1616" s="1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 s="1">
        <v>10</v>
      </c>
      <c r="K1616" s="1">
        <v>43</v>
      </c>
      <c r="L1616" t="s">
        <v>42</v>
      </c>
      <c r="M1616" t="s">
        <v>40</v>
      </c>
      <c r="N1616" s="2">
        <v>29.98</v>
      </c>
      <c r="O1616" t="s">
        <v>43</v>
      </c>
      <c r="P1616" t="s">
        <v>40</v>
      </c>
      <c r="Q1616" t="s">
        <v>44</v>
      </c>
      <c r="R1616" s="1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 s="3">
        <v>75.2</v>
      </c>
      <c r="AE1616" s="3">
        <v>3254.35</v>
      </c>
      <c r="AF1616" s="3">
        <v>0</v>
      </c>
      <c r="AG1616" s="3">
        <v>0</v>
      </c>
      <c r="AH1616" s="3">
        <v>1289.1400000000001</v>
      </c>
      <c r="AI1616" s="3">
        <v>4543.49</v>
      </c>
      <c r="AJ1616" t="s">
        <v>47</v>
      </c>
      <c r="AK1616" t="s">
        <v>8234</v>
      </c>
      <c r="AL1616" t="s">
        <v>8234</v>
      </c>
      <c r="AM1616">
        <f>IF(Customers[[#This Row],[Customer Status]]="Churned",1,0)</f>
        <v>0</v>
      </c>
      <c r="AN1616" t="str">
        <f>IF(Customers[[#This Row],[Monthly Charge]]&gt;=_xlfn.PERCENTILE.INC(Customers[Monthly Charge],0.75),"High-value","Other")</f>
        <v>Other</v>
      </c>
    </row>
    <row r="1617" spans="1:40" x14ac:dyDescent="0.25">
      <c r="A1617" t="s">
        <v>2458</v>
      </c>
      <c r="B1617" t="s">
        <v>39</v>
      </c>
      <c r="C1617" s="1">
        <v>20</v>
      </c>
      <c r="D1617" t="s">
        <v>40</v>
      </c>
      <c r="E1617" s="1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 s="1">
        <v>2</v>
      </c>
      <c r="K1617" s="1">
        <v>7</v>
      </c>
      <c r="L1617" t="s">
        <v>54</v>
      </c>
      <c r="M1617" t="s">
        <v>40</v>
      </c>
      <c r="N1617" s="2">
        <v>41.64</v>
      </c>
      <c r="O1617" t="s">
        <v>43</v>
      </c>
      <c r="P1617" t="s">
        <v>43</v>
      </c>
      <c r="Q1617" t="s">
        <v>42</v>
      </c>
      <c r="R1617" s="1">
        <v>0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45</v>
      </c>
      <c r="AB1617" t="s">
        <v>43</v>
      </c>
      <c r="AC1617" t="s">
        <v>183</v>
      </c>
      <c r="AD1617" s="3">
        <v>-2</v>
      </c>
      <c r="AE1617" s="3">
        <v>134.05000000000001</v>
      </c>
      <c r="AF1617" s="3">
        <v>0</v>
      </c>
      <c r="AG1617" s="3">
        <v>0</v>
      </c>
      <c r="AH1617" s="3">
        <v>291.48</v>
      </c>
      <c r="AI1617" s="3">
        <v>425.53</v>
      </c>
      <c r="AJ1617" t="s">
        <v>47</v>
      </c>
      <c r="AK1617" t="s">
        <v>8234</v>
      </c>
      <c r="AL1617" t="s">
        <v>8234</v>
      </c>
      <c r="AM1617">
        <f>IF(Customers[[#This Row],[Customer Status]]="Churned",1,0)</f>
        <v>0</v>
      </c>
      <c r="AN1617" t="str">
        <f>IF(Customers[[#This Row],[Monthly Charge]]&gt;=_xlfn.PERCENTILE.INC(Customers[Monthly Charge],0.75),"High-value","Other")</f>
        <v>Other</v>
      </c>
    </row>
    <row r="1618" spans="1:40" x14ac:dyDescent="0.25">
      <c r="A1618" t="s">
        <v>2459</v>
      </c>
      <c r="B1618" t="s">
        <v>39</v>
      </c>
      <c r="C1618" s="1">
        <v>79</v>
      </c>
      <c r="D1618" t="s">
        <v>43</v>
      </c>
      <c r="E1618" s="1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 s="1">
        <v>0</v>
      </c>
      <c r="K1618" s="1">
        <v>28</v>
      </c>
      <c r="L1618" t="s">
        <v>42</v>
      </c>
      <c r="M1618" t="s">
        <v>40</v>
      </c>
      <c r="N1618" s="2">
        <v>28.14</v>
      </c>
      <c r="O1618" t="s">
        <v>40</v>
      </c>
      <c r="P1618" t="s">
        <v>40</v>
      </c>
      <c r="Q1618" t="s">
        <v>55</v>
      </c>
      <c r="R1618" s="1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 s="3">
        <v>103.3</v>
      </c>
      <c r="AE1618" s="3">
        <v>2890.65</v>
      </c>
      <c r="AF1618" s="3">
        <v>0</v>
      </c>
      <c r="AG1618" s="3">
        <v>0</v>
      </c>
      <c r="AH1618" s="3">
        <v>787.92</v>
      </c>
      <c r="AI1618" s="3">
        <v>3678.57</v>
      </c>
      <c r="AJ1618" t="s">
        <v>57</v>
      </c>
      <c r="AK1618" t="s">
        <v>58</v>
      </c>
      <c r="AL1618" t="s">
        <v>104</v>
      </c>
      <c r="AM1618">
        <f>IF(Customers[[#This Row],[Customer Status]]="Churned",1,0)</f>
        <v>1</v>
      </c>
      <c r="AN1618" t="str">
        <f>IF(Customers[[#This Row],[Monthly Charge]]&gt;=_xlfn.PERCENTILE.INC(Customers[Monthly Charge],0.75),"High-value","Other")</f>
        <v>High-value</v>
      </c>
    </row>
    <row r="1619" spans="1:40" x14ac:dyDescent="0.25">
      <c r="A1619" t="s">
        <v>2460</v>
      </c>
      <c r="B1619" t="s">
        <v>39</v>
      </c>
      <c r="C1619" s="1">
        <v>25</v>
      </c>
      <c r="D1619" t="s">
        <v>40</v>
      </c>
      <c r="E1619" s="1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 s="1">
        <v>2</v>
      </c>
      <c r="K1619" s="1">
        <v>41</v>
      </c>
      <c r="L1619" t="s">
        <v>42</v>
      </c>
      <c r="M1619" t="s">
        <v>40</v>
      </c>
      <c r="N1619" s="2">
        <v>43.19</v>
      </c>
      <c r="O1619" t="s">
        <v>43</v>
      </c>
      <c r="P1619" t="s">
        <v>40</v>
      </c>
      <c r="Q1619" t="s">
        <v>55</v>
      </c>
      <c r="R1619" s="1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 s="3">
        <v>94.9</v>
      </c>
      <c r="AE1619" s="3">
        <v>3848</v>
      </c>
      <c r="AF1619" s="3">
        <v>0</v>
      </c>
      <c r="AG1619" s="3">
        <v>0</v>
      </c>
      <c r="AH1619" s="3">
        <v>1770.79</v>
      </c>
      <c r="AI1619" s="3">
        <v>5618.79</v>
      </c>
      <c r="AJ1619" t="s">
        <v>47</v>
      </c>
      <c r="AK1619" t="s">
        <v>8234</v>
      </c>
      <c r="AL1619" t="s">
        <v>8234</v>
      </c>
      <c r="AM1619">
        <f>IF(Customers[[#This Row],[Customer Status]]="Churned",1,0)</f>
        <v>0</v>
      </c>
      <c r="AN1619" t="str">
        <f>IF(Customers[[#This Row],[Monthly Charge]]&gt;=_xlfn.PERCENTILE.INC(Customers[Monthly Charge],0.75),"High-value","Other")</f>
        <v>High-value</v>
      </c>
    </row>
    <row r="1620" spans="1:40" x14ac:dyDescent="0.25">
      <c r="A1620" t="s">
        <v>2462</v>
      </c>
      <c r="B1620" t="s">
        <v>49</v>
      </c>
      <c r="C1620" s="1">
        <v>52</v>
      </c>
      <c r="D1620" t="s">
        <v>43</v>
      </c>
      <c r="E1620" s="1">
        <v>0</v>
      </c>
      <c r="F1620" t="s">
        <v>2463</v>
      </c>
      <c r="G1620">
        <v>92382</v>
      </c>
      <c r="H1620">
        <v>34.186211</v>
      </c>
      <c r="I1620">
        <v>-117.07683</v>
      </c>
      <c r="J1620" s="1">
        <v>0</v>
      </c>
      <c r="K1620" s="1">
        <v>24</v>
      </c>
      <c r="L1620" t="s">
        <v>129</v>
      </c>
      <c r="M1620" t="s">
        <v>40</v>
      </c>
      <c r="N1620" s="2">
        <v>49.3</v>
      </c>
      <c r="O1620" t="s">
        <v>40</v>
      </c>
      <c r="P1620" t="s">
        <v>40</v>
      </c>
      <c r="Q1620" t="s">
        <v>55</v>
      </c>
      <c r="R1620" s="1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 s="3">
        <v>80.25</v>
      </c>
      <c r="AE1620" s="3">
        <v>1861.5</v>
      </c>
      <c r="AF1620" s="3">
        <v>0</v>
      </c>
      <c r="AG1620" s="3">
        <v>0</v>
      </c>
      <c r="AH1620" s="3">
        <v>1183.2</v>
      </c>
      <c r="AI1620" s="3">
        <v>3044.7</v>
      </c>
      <c r="AJ1620" t="s">
        <v>57</v>
      </c>
      <c r="AK1620" t="s">
        <v>58</v>
      </c>
      <c r="AL1620" t="s">
        <v>59</v>
      </c>
      <c r="AM1620">
        <f>IF(Customers[[#This Row],[Customer Status]]="Churned",1,0)</f>
        <v>1</v>
      </c>
      <c r="AN1620" t="str">
        <f>IF(Customers[[#This Row],[Monthly Charge]]&gt;=_xlfn.PERCENTILE.INC(Customers[Monthly Charge],0.75),"High-value","Other")</f>
        <v>Other</v>
      </c>
    </row>
    <row r="1621" spans="1:40" x14ac:dyDescent="0.25">
      <c r="A1621" t="s">
        <v>2464</v>
      </c>
      <c r="B1621" t="s">
        <v>39</v>
      </c>
      <c r="C1621" s="1">
        <v>35</v>
      </c>
      <c r="D1621" t="s">
        <v>40</v>
      </c>
      <c r="E1621" s="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 s="1">
        <v>1</v>
      </c>
      <c r="K1621" s="1">
        <v>39</v>
      </c>
      <c r="L1621" t="s">
        <v>42</v>
      </c>
      <c r="M1621" t="s">
        <v>40</v>
      </c>
      <c r="N1621" s="2">
        <v>9.51</v>
      </c>
      <c r="O1621" t="s">
        <v>43</v>
      </c>
      <c r="P1621" t="s">
        <v>40</v>
      </c>
      <c r="Q1621" t="s">
        <v>55</v>
      </c>
      <c r="R1621" s="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 s="3">
        <v>104.7</v>
      </c>
      <c r="AE1621" s="3">
        <v>4134.8500000000004</v>
      </c>
      <c r="AF1621" s="3">
        <v>0</v>
      </c>
      <c r="AG1621" s="3">
        <v>0</v>
      </c>
      <c r="AH1621" s="3">
        <v>370.89</v>
      </c>
      <c r="AI1621" s="3">
        <v>4505.74</v>
      </c>
      <c r="AJ1621" t="s">
        <v>57</v>
      </c>
      <c r="AK1621" t="s">
        <v>58</v>
      </c>
      <c r="AL1621" t="s">
        <v>104</v>
      </c>
      <c r="AM1621">
        <f>IF(Customers[[#This Row],[Customer Status]]="Churned",1,0)</f>
        <v>1</v>
      </c>
      <c r="AN1621" t="str">
        <f>IF(Customers[[#This Row],[Monthly Charge]]&gt;=_xlfn.PERCENTILE.INC(Customers[Monthly Charge],0.75),"High-value","Other")</f>
        <v>High-value</v>
      </c>
    </row>
    <row r="1622" spans="1:40" x14ac:dyDescent="0.25">
      <c r="A1622" t="s">
        <v>2465</v>
      </c>
      <c r="B1622" t="s">
        <v>49</v>
      </c>
      <c r="C1622" s="1">
        <v>48</v>
      </c>
      <c r="D1622" t="s">
        <v>40</v>
      </c>
      <c r="E1622" s="1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 s="1">
        <v>4</v>
      </c>
      <c r="K1622" s="1">
        <v>65</v>
      </c>
      <c r="L1622" t="s">
        <v>42</v>
      </c>
      <c r="M1622" t="s">
        <v>40</v>
      </c>
      <c r="N1622" s="2">
        <v>41.2</v>
      </c>
      <c r="O1622" t="s">
        <v>40</v>
      </c>
      <c r="P1622" t="s">
        <v>40</v>
      </c>
      <c r="Q1622" t="s">
        <v>55</v>
      </c>
      <c r="R1622" s="1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 s="3">
        <v>104.25</v>
      </c>
      <c r="AE1622" s="3">
        <v>6812.95</v>
      </c>
      <c r="AF1622" s="3">
        <v>0</v>
      </c>
      <c r="AG1622" s="3">
        <v>0</v>
      </c>
      <c r="AH1622" s="3">
        <v>2678</v>
      </c>
      <c r="AI1622" s="3">
        <v>9490.9500000000007</v>
      </c>
      <c r="AJ1622" t="s">
        <v>47</v>
      </c>
      <c r="AK1622" t="s">
        <v>8234</v>
      </c>
      <c r="AL1622" t="s">
        <v>8234</v>
      </c>
      <c r="AM1622">
        <f>IF(Customers[[#This Row],[Customer Status]]="Churned",1,0)</f>
        <v>0</v>
      </c>
      <c r="AN1622" t="str">
        <f>IF(Customers[[#This Row],[Monthly Charge]]&gt;=_xlfn.PERCENTILE.INC(Customers[Monthly Charge],0.75),"High-value","Other")</f>
        <v>High-value</v>
      </c>
    </row>
    <row r="1623" spans="1:40" x14ac:dyDescent="0.25">
      <c r="A1623" t="s">
        <v>2467</v>
      </c>
      <c r="B1623" t="s">
        <v>49</v>
      </c>
      <c r="C1623" s="1">
        <v>55</v>
      </c>
      <c r="D1623" t="s">
        <v>43</v>
      </c>
      <c r="E1623" s="1">
        <v>0</v>
      </c>
      <c r="F1623" t="s">
        <v>852</v>
      </c>
      <c r="G1623">
        <v>91737</v>
      </c>
      <c r="H1623">
        <v>34.245289</v>
      </c>
      <c r="I1623">
        <v>-117.642503</v>
      </c>
      <c r="J1623" s="1">
        <v>0</v>
      </c>
      <c r="K1623" s="1">
        <v>40</v>
      </c>
      <c r="L1623" t="s">
        <v>42</v>
      </c>
      <c r="M1623" t="s">
        <v>43</v>
      </c>
      <c r="N1623" s="2">
        <v>0</v>
      </c>
      <c r="O1623" t="s">
        <v>43</v>
      </c>
      <c r="P1623" t="s">
        <v>40</v>
      </c>
      <c r="Q1623" t="s">
        <v>44</v>
      </c>
      <c r="R1623" s="1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 s="3">
        <v>36</v>
      </c>
      <c r="AE1623" s="3">
        <v>1382.9</v>
      </c>
      <c r="AF1623" s="3">
        <v>0</v>
      </c>
      <c r="AG1623" s="3">
        <v>130</v>
      </c>
      <c r="AH1623" s="3">
        <v>0</v>
      </c>
      <c r="AI1623" s="3">
        <v>1512.9</v>
      </c>
      <c r="AJ1623" t="s">
        <v>47</v>
      </c>
      <c r="AK1623" t="s">
        <v>8234</v>
      </c>
      <c r="AL1623" t="s">
        <v>8234</v>
      </c>
      <c r="AM1623">
        <f>IF(Customers[[#This Row],[Customer Status]]="Churned",1,0)</f>
        <v>0</v>
      </c>
      <c r="AN1623" t="str">
        <f>IF(Customers[[#This Row],[Monthly Charge]]&gt;=_xlfn.PERCENTILE.INC(Customers[Monthly Charge],0.75),"High-value","Other")</f>
        <v>Other</v>
      </c>
    </row>
    <row r="1624" spans="1:40" x14ac:dyDescent="0.25">
      <c r="A1624" t="s">
        <v>2468</v>
      </c>
      <c r="B1624" t="s">
        <v>39</v>
      </c>
      <c r="C1624" s="1">
        <v>45</v>
      </c>
      <c r="D1624" t="s">
        <v>40</v>
      </c>
      <c r="E1624" s="1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 s="1">
        <v>6</v>
      </c>
      <c r="K1624" s="1">
        <v>46</v>
      </c>
      <c r="L1624" t="s">
        <v>42</v>
      </c>
      <c r="M1624" t="s">
        <v>40</v>
      </c>
      <c r="N1624" s="2">
        <v>44.75</v>
      </c>
      <c r="O1624" t="s">
        <v>43</v>
      </c>
      <c r="P1624" t="s">
        <v>40</v>
      </c>
      <c r="Q1624" t="s">
        <v>79</v>
      </c>
      <c r="R1624" s="1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 s="3">
        <v>70.599999999999994</v>
      </c>
      <c r="AE1624" s="3">
        <v>3231.05</v>
      </c>
      <c r="AF1624" s="3">
        <v>0</v>
      </c>
      <c r="AG1624" s="3">
        <v>0</v>
      </c>
      <c r="AH1624" s="3">
        <v>2058.5</v>
      </c>
      <c r="AI1624" s="3">
        <v>5289.55</v>
      </c>
      <c r="AJ1624" t="s">
        <v>47</v>
      </c>
      <c r="AK1624" t="s">
        <v>8234</v>
      </c>
      <c r="AL1624" t="s">
        <v>8234</v>
      </c>
      <c r="AM1624">
        <f>IF(Customers[[#This Row],[Customer Status]]="Churned",1,0)</f>
        <v>0</v>
      </c>
      <c r="AN1624" t="str">
        <f>IF(Customers[[#This Row],[Monthly Charge]]&gt;=_xlfn.PERCENTILE.INC(Customers[Monthly Charge],0.75),"High-value","Other")</f>
        <v>Other</v>
      </c>
    </row>
    <row r="1625" spans="1:40" x14ac:dyDescent="0.25">
      <c r="A1625" t="s">
        <v>2469</v>
      </c>
      <c r="B1625" t="s">
        <v>49</v>
      </c>
      <c r="C1625" s="1">
        <v>22</v>
      </c>
      <c r="D1625" t="s">
        <v>43</v>
      </c>
      <c r="E1625" s="1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 s="1">
        <v>0</v>
      </c>
      <c r="K1625" s="1">
        <v>36</v>
      </c>
      <c r="L1625" t="s">
        <v>129</v>
      </c>
      <c r="M1625" t="s">
        <v>40</v>
      </c>
      <c r="N1625" s="2">
        <v>43.97</v>
      </c>
      <c r="O1625" t="s">
        <v>40</v>
      </c>
      <c r="P1625" t="s">
        <v>40</v>
      </c>
      <c r="Q1625" t="s">
        <v>55</v>
      </c>
      <c r="R1625" s="1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 s="3">
        <v>84.75</v>
      </c>
      <c r="AE1625" s="3">
        <v>3050.15</v>
      </c>
      <c r="AF1625" s="3">
        <v>0</v>
      </c>
      <c r="AG1625" s="3">
        <v>0</v>
      </c>
      <c r="AH1625" s="3">
        <v>1582.92</v>
      </c>
      <c r="AI1625" s="3">
        <v>4633.07</v>
      </c>
      <c r="AJ1625" t="s">
        <v>57</v>
      </c>
      <c r="AK1625" t="s">
        <v>58</v>
      </c>
      <c r="AL1625" t="s">
        <v>104</v>
      </c>
      <c r="AM1625">
        <f>IF(Customers[[#This Row],[Customer Status]]="Churned",1,0)</f>
        <v>1</v>
      </c>
      <c r="AN1625" t="str">
        <f>IF(Customers[[#This Row],[Monthly Charge]]&gt;=_xlfn.PERCENTILE.INC(Customers[Monthly Charge],0.75),"High-value","Other")</f>
        <v>Other</v>
      </c>
    </row>
    <row r="1626" spans="1:40" x14ac:dyDescent="0.25">
      <c r="A1626" t="s">
        <v>2470</v>
      </c>
      <c r="B1626" t="s">
        <v>49</v>
      </c>
      <c r="C1626" s="1">
        <v>49</v>
      </c>
      <c r="D1626" t="s">
        <v>43</v>
      </c>
      <c r="E1626" s="1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 s="1">
        <v>0</v>
      </c>
      <c r="K1626" s="1">
        <v>62</v>
      </c>
      <c r="L1626" t="s">
        <v>76</v>
      </c>
      <c r="M1626" t="s">
        <v>40</v>
      </c>
      <c r="N1626" s="2">
        <v>48.72</v>
      </c>
      <c r="O1626" t="s">
        <v>43</v>
      </c>
      <c r="P1626" t="s">
        <v>40</v>
      </c>
      <c r="Q1626" t="s">
        <v>79</v>
      </c>
      <c r="R1626" s="1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 s="3">
        <v>80.400000000000006</v>
      </c>
      <c r="AE1626" s="3">
        <v>4981.1499999999996</v>
      </c>
      <c r="AF1626" s="3">
        <v>0</v>
      </c>
      <c r="AG1626" s="3">
        <v>0</v>
      </c>
      <c r="AH1626" s="3">
        <v>3020.64</v>
      </c>
      <c r="AI1626" s="3">
        <v>8001.79</v>
      </c>
      <c r="AJ1626" t="s">
        <v>47</v>
      </c>
      <c r="AK1626" t="s">
        <v>8234</v>
      </c>
      <c r="AL1626" t="s">
        <v>8234</v>
      </c>
      <c r="AM1626">
        <f>IF(Customers[[#This Row],[Customer Status]]="Churned",1,0)</f>
        <v>0</v>
      </c>
      <c r="AN1626" t="str">
        <f>IF(Customers[[#This Row],[Monthly Charge]]&gt;=_xlfn.PERCENTILE.INC(Customers[Monthly Charge],0.75),"High-value","Other")</f>
        <v>Other</v>
      </c>
    </row>
    <row r="1627" spans="1:40" x14ac:dyDescent="0.25">
      <c r="A1627" t="s">
        <v>2472</v>
      </c>
      <c r="B1627" t="s">
        <v>49</v>
      </c>
      <c r="C1627" s="1">
        <v>47</v>
      </c>
      <c r="D1627" t="s">
        <v>43</v>
      </c>
      <c r="E1627" s="1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 s="1">
        <v>0</v>
      </c>
      <c r="K1627" s="1">
        <v>30</v>
      </c>
      <c r="L1627" t="s">
        <v>42</v>
      </c>
      <c r="M1627" t="s">
        <v>40</v>
      </c>
      <c r="N1627" s="2">
        <v>32.409999999999997</v>
      </c>
      <c r="O1627" t="s">
        <v>43</v>
      </c>
      <c r="P1627" t="s">
        <v>40</v>
      </c>
      <c r="Q1627" t="s">
        <v>44</v>
      </c>
      <c r="R1627" s="1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 s="3">
        <v>70.400000000000006</v>
      </c>
      <c r="AE1627" s="3">
        <v>2044.75</v>
      </c>
      <c r="AF1627" s="3">
        <v>0</v>
      </c>
      <c r="AG1627" s="3">
        <v>0</v>
      </c>
      <c r="AH1627" s="3">
        <v>972.3</v>
      </c>
      <c r="AI1627" s="3">
        <v>3017.05</v>
      </c>
      <c r="AJ1627" t="s">
        <v>47</v>
      </c>
      <c r="AK1627" t="s">
        <v>8234</v>
      </c>
      <c r="AL1627" t="s">
        <v>8234</v>
      </c>
      <c r="AM1627">
        <f>IF(Customers[[#This Row],[Customer Status]]="Churned",1,0)</f>
        <v>0</v>
      </c>
      <c r="AN1627" t="str">
        <f>IF(Customers[[#This Row],[Monthly Charge]]&gt;=_xlfn.PERCENTILE.INC(Customers[Monthly Charge],0.75),"High-value","Other")</f>
        <v>Other</v>
      </c>
    </row>
    <row r="1628" spans="1:40" x14ac:dyDescent="0.25">
      <c r="A1628" t="s">
        <v>2473</v>
      </c>
      <c r="B1628" t="s">
        <v>39</v>
      </c>
      <c r="C1628" s="1">
        <v>28</v>
      </c>
      <c r="D1628" t="s">
        <v>43</v>
      </c>
      <c r="E1628" s="1">
        <v>0</v>
      </c>
      <c r="F1628" t="s">
        <v>2474</v>
      </c>
      <c r="G1628">
        <v>91342</v>
      </c>
      <c r="H1628">
        <v>34.321621</v>
      </c>
      <c r="I1628">
        <v>-118.399841</v>
      </c>
      <c r="J1628" s="1">
        <v>0</v>
      </c>
      <c r="K1628" s="1">
        <v>70</v>
      </c>
      <c r="L1628" t="s">
        <v>72</v>
      </c>
      <c r="M1628" t="s">
        <v>40</v>
      </c>
      <c r="N1628" s="2">
        <v>17.32</v>
      </c>
      <c r="O1628" t="s">
        <v>40</v>
      </c>
      <c r="P1628" t="s">
        <v>40</v>
      </c>
      <c r="Q1628" t="s">
        <v>55</v>
      </c>
      <c r="R1628" s="1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 s="3">
        <v>113.65</v>
      </c>
      <c r="AE1628" s="3">
        <v>7939.25</v>
      </c>
      <c r="AF1628" s="3">
        <v>0</v>
      </c>
      <c r="AG1628" s="3">
        <v>0</v>
      </c>
      <c r="AH1628" s="3">
        <v>1212.4000000000001</v>
      </c>
      <c r="AI1628" s="3">
        <v>9151.65</v>
      </c>
      <c r="AJ1628" t="s">
        <v>47</v>
      </c>
      <c r="AK1628" t="s">
        <v>8234</v>
      </c>
      <c r="AL1628" t="s">
        <v>8234</v>
      </c>
      <c r="AM1628">
        <f>IF(Customers[[#This Row],[Customer Status]]="Churned",1,0)</f>
        <v>0</v>
      </c>
      <c r="AN1628" t="str">
        <f>IF(Customers[[#This Row],[Monthly Charge]]&gt;=_xlfn.PERCENTILE.INC(Customers[Monthly Charge],0.75),"High-value","Other")</f>
        <v>High-value</v>
      </c>
    </row>
    <row r="1629" spans="1:40" x14ac:dyDescent="0.25">
      <c r="A1629" t="s">
        <v>2475</v>
      </c>
      <c r="B1629" t="s">
        <v>49</v>
      </c>
      <c r="C1629" s="1">
        <v>36</v>
      </c>
      <c r="D1629" t="s">
        <v>43</v>
      </c>
      <c r="E1629" s="1">
        <v>0</v>
      </c>
      <c r="F1629" t="s">
        <v>441</v>
      </c>
      <c r="G1629">
        <v>90806</v>
      </c>
      <c r="H1629">
        <v>33.802664</v>
      </c>
      <c r="I1629">
        <v>-118.17997099999999</v>
      </c>
      <c r="J1629" s="1">
        <v>0</v>
      </c>
      <c r="K1629" s="1">
        <v>1</v>
      </c>
      <c r="L1629" t="s">
        <v>42</v>
      </c>
      <c r="M1629" t="s">
        <v>40</v>
      </c>
      <c r="N1629" s="2">
        <v>7.76</v>
      </c>
      <c r="O1629" t="s">
        <v>43</v>
      </c>
      <c r="P1629" t="s">
        <v>43</v>
      </c>
      <c r="Q1629" t="s">
        <v>42</v>
      </c>
      <c r="R1629" s="1">
        <v>0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51</v>
      </c>
      <c r="AB1629" t="s">
        <v>40</v>
      </c>
      <c r="AC1629" t="s">
        <v>46</v>
      </c>
      <c r="AD1629" s="3">
        <v>19.899999999999999</v>
      </c>
      <c r="AE1629" s="3">
        <v>19.899999999999999</v>
      </c>
      <c r="AF1629" s="3">
        <v>0</v>
      </c>
      <c r="AG1629" s="3">
        <v>0</v>
      </c>
      <c r="AH1629" s="3">
        <v>7.76</v>
      </c>
      <c r="AI1629" s="3">
        <v>27.66</v>
      </c>
      <c r="AJ1629" t="s">
        <v>98</v>
      </c>
      <c r="AK1629" t="s">
        <v>8234</v>
      </c>
      <c r="AL1629" t="s">
        <v>8234</v>
      </c>
      <c r="AM1629">
        <f>IF(Customers[[#This Row],[Customer Status]]="Churned",1,0)</f>
        <v>0</v>
      </c>
      <c r="AN1629" t="str">
        <f>IF(Customers[[#This Row],[Monthly Charge]]&gt;=_xlfn.PERCENTILE.INC(Customers[Monthly Charge],0.75),"High-value","Other")</f>
        <v>Other</v>
      </c>
    </row>
    <row r="1630" spans="1:40" x14ac:dyDescent="0.25">
      <c r="A1630" t="s">
        <v>2476</v>
      </c>
      <c r="B1630" t="s">
        <v>49</v>
      </c>
      <c r="C1630" s="1">
        <v>43</v>
      </c>
      <c r="D1630" t="s">
        <v>43</v>
      </c>
      <c r="E1630" s="1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 s="1">
        <v>0</v>
      </c>
      <c r="K1630" s="1">
        <v>5</v>
      </c>
      <c r="L1630" t="s">
        <v>54</v>
      </c>
      <c r="M1630" t="s">
        <v>40</v>
      </c>
      <c r="N1630" s="2">
        <v>38.89</v>
      </c>
      <c r="O1630" t="s">
        <v>40</v>
      </c>
      <c r="P1630" t="s">
        <v>40</v>
      </c>
      <c r="Q1630" t="s">
        <v>55</v>
      </c>
      <c r="R1630" s="1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 s="3">
        <v>104.1</v>
      </c>
      <c r="AE1630" s="3">
        <v>541.9</v>
      </c>
      <c r="AF1630" s="3">
        <v>0</v>
      </c>
      <c r="AG1630" s="3">
        <v>0</v>
      </c>
      <c r="AH1630" s="3">
        <v>194.45</v>
      </c>
      <c r="AI1630" s="3">
        <v>736.35</v>
      </c>
      <c r="AJ1630" t="s">
        <v>57</v>
      </c>
      <c r="AK1630" t="s">
        <v>109</v>
      </c>
      <c r="AL1630" t="s">
        <v>344</v>
      </c>
      <c r="AM1630">
        <f>IF(Customers[[#This Row],[Customer Status]]="Churned",1,0)</f>
        <v>1</v>
      </c>
      <c r="AN1630" t="str">
        <f>IF(Customers[[#This Row],[Monthly Charge]]&gt;=_xlfn.PERCENTILE.INC(Customers[Monthly Charge],0.75),"High-value","Other")</f>
        <v>High-value</v>
      </c>
    </row>
    <row r="1631" spans="1:40" x14ac:dyDescent="0.25">
      <c r="A1631" t="s">
        <v>2477</v>
      </c>
      <c r="B1631" t="s">
        <v>49</v>
      </c>
      <c r="C1631" s="1">
        <v>54</v>
      </c>
      <c r="D1631" t="s">
        <v>40</v>
      </c>
      <c r="E1631" s="1">
        <v>0</v>
      </c>
      <c r="F1631" t="s">
        <v>763</v>
      </c>
      <c r="G1631">
        <v>93307</v>
      </c>
      <c r="H1631">
        <v>35.280113</v>
      </c>
      <c r="I1631">
        <v>-118.962329</v>
      </c>
      <c r="J1631" s="1">
        <v>7</v>
      </c>
      <c r="K1631" s="1">
        <v>24</v>
      </c>
      <c r="L1631" t="s">
        <v>42</v>
      </c>
      <c r="M1631" t="s">
        <v>40</v>
      </c>
      <c r="N1631" s="2">
        <v>46.91</v>
      </c>
      <c r="O1631" t="s">
        <v>40</v>
      </c>
      <c r="P1631" t="s">
        <v>40</v>
      </c>
      <c r="Q1631" t="s">
        <v>55</v>
      </c>
      <c r="R1631" s="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 s="3">
        <v>93</v>
      </c>
      <c r="AE1631" s="3">
        <v>2248.0500000000002</v>
      </c>
      <c r="AF1631" s="3">
        <v>0</v>
      </c>
      <c r="AG1631" s="3">
        <v>40</v>
      </c>
      <c r="AH1631" s="3">
        <v>1125.8399999999999</v>
      </c>
      <c r="AI1631" s="3">
        <v>3413.89</v>
      </c>
      <c r="AJ1631" t="s">
        <v>47</v>
      </c>
      <c r="AK1631" t="s">
        <v>8234</v>
      </c>
      <c r="AL1631" t="s">
        <v>8234</v>
      </c>
      <c r="AM1631">
        <f>IF(Customers[[#This Row],[Customer Status]]="Churned",1,0)</f>
        <v>0</v>
      </c>
      <c r="AN1631" t="str">
        <f>IF(Customers[[#This Row],[Monthly Charge]]&gt;=_xlfn.PERCENTILE.INC(Customers[Monthly Charge],0.75),"High-value","Other")</f>
        <v>High-value</v>
      </c>
    </row>
    <row r="1632" spans="1:40" x14ac:dyDescent="0.25">
      <c r="A1632" t="s">
        <v>2478</v>
      </c>
      <c r="B1632" t="s">
        <v>49</v>
      </c>
      <c r="C1632" s="1">
        <v>46</v>
      </c>
      <c r="D1632" t="s">
        <v>43</v>
      </c>
      <c r="E1632" s="1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 s="1">
        <v>0</v>
      </c>
      <c r="K1632" s="1">
        <v>11</v>
      </c>
      <c r="L1632" t="s">
        <v>62</v>
      </c>
      <c r="M1632" t="s">
        <v>40</v>
      </c>
      <c r="N1632" s="2">
        <v>28.62</v>
      </c>
      <c r="O1632" t="s">
        <v>43</v>
      </c>
      <c r="P1632" t="s">
        <v>43</v>
      </c>
      <c r="Q1632" t="s">
        <v>42</v>
      </c>
      <c r="R1632" s="1">
        <v>0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51</v>
      </c>
      <c r="AB1632" t="s">
        <v>43</v>
      </c>
      <c r="AC1632" t="s">
        <v>46</v>
      </c>
      <c r="AD1632" s="3">
        <v>20.25</v>
      </c>
      <c r="AE1632" s="3">
        <v>208</v>
      </c>
      <c r="AF1632" s="3">
        <v>0</v>
      </c>
      <c r="AG1632" s="3">
        <v>0</v>
      </c>
      <c r="AH1632" s="3">
        <v>314.82</v>
      </c>
      <c r="AI1632" s="3">
        <v>522.82000000000005</v>
      </c>
      <c r="AJ1632" t="s">
        <v>47</v>
      </c>
      <c r="AK1632" t="s">
        <v>8234</v>
      </c>
      <c r="AL1632" t="s">
        <v>8234</v>
      </c>
      <c r="AM1632">
        <f>IF(Customers[[#This Row],[Customer Status]]="Churned",1,0)</f>
        <v>0</v>
      </c>
      <c r="AN1632" t="str">
        <f>IF(Customers[[#This Row],[Monthly Charge]]&gt;=_xlfn.PERCENTILE.INC(Customers[Monthly Charge],0.75),"High-value","Other")</f>
        <v>Other</v>
      </c>
    </row>
    <row r="1633" spans="1:40" x14ac:dyDescent="0.25">
      <c r="A1633" t="s">
        <v>2479</v>
      </c>
      <c r="B1633" t="s">
        <v>49</v>
      </c>
      <c r="C1633" s="1">
        <v>54</v>
      </c>
      <c r="D1633" t="s">
        <v>43</v>
      </c>
      <c r="E1633" s="1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 s="1">
        <v>0</v>
      </c>
      <c r="K1633" s="1">
        <v>58</v>
      </c>
      <c r="L1633" t="s">
        <v>76</v>
      </c>
      <c r="M1633" t="s">
        <v>40</v>
      </c>
      <c r="N1633" s="2">
        <v>32.67</v>
      </c>
      <c r="O1633" t="s">
        <v>43</v>
      </c>
      <c r="P1633" t="s">
        <v>40</v>
      </c>
      <c r="Q1633" t="s">
        <v>55</v>
      </c>
      <c r="R1633" s="1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 s="3">
        <v>99.15</v>
      </c>
      <c r="AE1633" s="3">
        <v>5720.95</v>
      </c>
      <c r="AF1633" s="3">
        <v>0</v>
      </c>
      <c r="AG1633" s="3">
        <v>0</v>
      </c>
      <c r="AH1633" s="3">
        <v>1894.86</v>
      </c>
      <c r="AI1633" s="3">
        <v>7615.81</v>
      </c>
      <c r="AJ1633" t="s">
        <v>47</v>
      </c>
      <c r="AK1633" t="s">
        <v>8234</v>
      </c>
      <c r="AL1633" t="s">
        <v>8234</v>
      </c>
      <c r="AM1633">
        <f>IF(Customers[[#This Row],[Customer Status]]="Churned",1,0)</f>
        <v>0</v>
      </c>
      <c r="AN1633" t="str">
        <f>IF(Customers[[#This Row],[Monthly Charge]]&gt;=_xlfn.PERCENTILE.INC(Customers[Monthly Charge],0.75),"High-value","Other")</f>
        <v>High-value</v>
      </c>
    </row>
    <row r="1634" spans="1:40" x14ac:dyDescent="0.25">
      <c r="A1634" t="s">
        <v>2480</v>
      </c>
      <c r="B1634" t="s">
        <v>49</v>
      </c>
      <c r="C1634" s="1">
        <v>45</v>
      </c>
      <c r="D1634" t="s">
        <v>43</v>
      </c>
      <c r="E1634" s="1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 s="1">
        <v>0</v>
      </c>
      <c r="K1634" s="1">
        <v>2</v>
      </c>
      <c r="L1634" t="s">
        <v>54</v>
      </c>
      <c r="M1634" t="s">
        <v>40</v>
      </c>
      <c r="N1634" s="2">
        <v>46.84</v>
      </c>
      <c r="O1634" t="s">
        <v>43</v>
      </c>
      <c r="P1634" t="s">
        <v>40</v>
      </c>
      <c r="Q1634" t="s">
        <v>79</v>
      </c>
      <c r="R1634" s="1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 s="3">
        <v>44.35</v>
      </c>
      <c r="AE1634" s="3">
        <v>81.25</v>
      </c>
      <c r="AF1634" s="3">
        <v>0</v>
      </c>
      <c r="AG1634" s="3">
        <v>0</v>
      </c>
      <c r="AH1634" s="3">
        <v>93.68</v>
      </c>
      <c r="AI1634" s="3">
        <v>174.93</v>
      </c>
      <c r="AJ1634" t="s">
        <v>57</v>
      </c>
      <c r="AK1634" t="s">
        <v>109</v>
      </c>
      <c r="AL1634" t="s">
        <v>110</v>
      </c>
      <c r="AM1634">
        <f>IF(Customers[[#This Row],[Customer Status]]="Churned",1,0)</f>
        <v>1</v>
      </c>
      <c r="AN1634" t="str">
        <f>IF(Customers[[#This Row],[Monthly Charge]]&gt;=_xlfn.PERCENTILE.INC(Customers[Monthly Charge],0.75),"High-value","Other")</f>
        <v>Other</v>
      </c>
    </row>
    <row r="1635" spans="1:40" x14ac:dyDescent="0.25">
      <c r="A1635" t="s">
        <v>2481</v>
      </c>
      <c r="B1635" t="s">
        <v>49</v>
      </c>
      <c r="C1635" s="1">
        <v>40</v>
      </c>
      <c r="D1635" t="s">
        <v>43</v>
      </c>
      <c r="E1635" s="1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 s="1">
        <v>0</v>
      </c>
      <c r="K1635" s="1">
        <v>8</v>
      </c>
      <c r="L1635" t="s">
        <v>54</v>
      </c>
      <c r="M1635" t="s">
        <v>40</v>
      </c>
      <c r="N1635" s="2">
        <v>25.72</v>
      </c>
      <c r="O1635" t="s">
        <v>43</v>
      </c>
      <c r="P1635" t="s">
        <v>40</v>
      </c>
      <c r="Q1635" t="s">
        <v>44</v>
      </c>
      <c r="R1635" s="1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 s="3">
        <v>66.25</v>
      </c>
      <c r="AE1635" s="3">
        <v>546.45000000000005</v>
      </c>
      <c r="AF1635" s="3">
        <v>0</v>
      </c>
      <c r="AG1635" s="3">
        <v>0</v>
      </c>
      <c r="AH1635" s="3">
        <v>205.76</v>
      </c>
      <c r="AI1635" s="3">
        <v>752.21</v>
      </c>
      <c r="AJ1635" t="s">
        <v>47</v>
      </c>
      <c r="AK1635" t="s">
        <v>8234</v>
      </c>
      <c r="AL1635" t="s">
        <v>8234</v>
      </c>
      <c r="AM1635">
        <f>IF(Customers[[#This Row],[Customer Status]]="Churned",1,0)</f>
        <v>0</v>
      </c>
      <c r="AN1635" t="str">
        <f>IF(Customers[[#This Row],[Monthly Charge]]&gt;=_xlfn.PERCENTILE.INC(Customers[Monthly Charge],0.75),"High-value","Other")</f>
        <v>Other</v>
      </c>
    </row>
    <row r="1636" spans="1:40" x14ac:dyDescent="0.25">
      <c r="A1636" t="s">
        <v>2482</v>
      </c>
      <c r="B1636" t="s">
        <v>49</v>
      </c>
      <c r="C1636" s="1">
        <v>78</v>
      </c>
      <c r="D1636" t="s">
        <v>43</v>
      </c>
      <c r="E1636" s="1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 s="1">
        <v>0</v>
      </c>
      <c r="K1636" s="1">
        <v>35</v>
      </c>
      <c r="L1636" t="s">
        <v>42</v>
      </c>
      <c r="M1636" t="s">
        <v>40</v>
      </c>
      <c r="N1636" s="2">
        <v>26.19</v>
      </c>
      <c r="O1636" t="s">
        <v>40</v>
      </c>
      <c r="P1636" t="s">
        <v>40</v>
      </c>
      <c r="Q1636" t="s">
        <v>55</v>
      </c>
      <c r="R1636" s="1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 s="3">
        <v>91</v>
      </c>
      <c r="AE1636" s="3">
        <v>3180.5</v>
      </c>
      <c r="AF1636" s="3">
        <v>0</v>
      </c>
      <c r="AG1636" s="3">
        <v>40</v>
      </c>
      <c r="AH1636" s="3">
        <v>916.65</v>
      </c>
      <c r="AI1636" s="3">
        <v>4137.1499999999996</v>
      </c>
      <c r="AJ1636" t="s">
        <v>47</v>
      </c>
      <c r="AK1636" t="s">
        <v>8234</v>
      </c>
      <c r="AL1636" t="s">
        <v>8234</v>
      </c>
      <c r="AM1636">
        <f>IF(Customers[[#This Row],[Customer Status]]="Churned",1,0)</f>
        <v>0</v>
      </c>
      <c r="AN1636" t="str">
        <f>IF(Customers[[#This Row],[Monthly Charge]]&gt;=_xlfn.PERCENTILE.INC(Customers[Monthly Charge],0.75),"High-value","Other")</f>
        <v>High-value</v>
      </c>
    </row>
    <row r="1637" spans="1:40" x14ac:dyDescent="0.25">
      <c r="A1637" t="s">
        <v>2483</v>
      </c>
      <c r="B1637" t="s">
        <v>49</v>
      </c>
      <c r="C1637" s="1">
        <v>76</v>
      </c>
      <c r="D1637" t="s">
        <v>40</v>
      </c>
      <c r="E1637" s="1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 s="1">
        <v>9</v>
      </c>
      <c r="K1637" s="1">
        <v>65</v>
      </c>
      <c r="L1637" t="s">
        <v>76</v>
      </c>
      <c r="M1637" t="s">
        <v>40</v>
      </c>
      <c r="N1637" s="2">
        <v>8.59</v>
      </c>
      <c r="O1637" t="s">
        <v>40</v>
      </c>
      <c r="P1637" t="s">
        <v>40</v>
      </c>
      <c r="Q1637" t="s">
        <v>55</v>
      </c>
      <c r="R1637" s="1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 s="3">
        <v>104.35</v>
      </c>
      <c r="AE1637" s="3">
        <v>6578.55</v>
      </c>
      <c r="AF1637" s="3">
        <v>0</v>
      </c>
      <c r="AG1637" s="3">
        <v>0</v>
      </c>
      <c r="AH1637" s="3">
        <v>558.35</v>
      </c>
      <c r="AI1637" s="3">
        <v>7136.9</v>
      </c>
      <c r="AJ1637" t="s">
        <v>47</v>
      </c>
      <c r="AK1637" t="s">
        <v>8234</v>
      </c>
      <c r="AL1637" t="s">
        <v>8234</v>
      </c>
      <c r="AM1637">
        <f>IF(Customers[[#This Row],[Customer Status]]="Churned",1,0)</f>
        <v>0</v>
      </c>
      <c r="AN1637" t="str">
        <f>IF(Customers[[#This Row],[Monthly Charge]]&gt;=_xlfn.PERCENTILE.INC(Customers[Monthly Charge],0.75),"High-value","Other")</f>
        <v>High-value</v>
      </c>
    </row>
    <row r="1638" spans="1:40" x14ac:dyDescent="0.25">
      <c r="A1638" t="s">
        <v>2484</v>
      </c>
      <c r="B1638" t="s">
        <v>39</v>
      </c>
      <c r="C1638" s="1">
        <v>61</v>
      </c>
      <c r="D1638" t="s">
        <v>40</v>
      </c>
      <c r="E1638" s="1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 s="1">
        <v>7</v>
      </c>
      <c r="K1638" s="1">
        <v>68</v>
      </c>
      <c r="L1638" t="s">
        <v>42</v>
      </c>
      <c r="M1638" t="s">
        <v>40</v>
      </c>
      <c r="N1638" s="2">
        <v>6.28</v>
      </c>
      <c r="O1638" t="s">
        <v>43</v>
      </c>
      <c r="P1638" t="s">
        <v>40</v>
      </c>
      <c r="Q1638" t="s">
        <v>79</v>
      </c>
      <c r="R1638" s="1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 s="3">
        <v>85</v>
      </c>
      <c r="AE1638" s="3">
        <v>5607.75</v>
      </c>
      <c r="AF1638" s="3">
        <v>0</v>
      </c>
      <c r="AG1638" s="3">
        <v>130</v>
      </c>
      <c r="AH1638" s="3">
        <v>427.04</v>
      </c>
      <c r="AI1638" s="3">
        <v>6164.79</v>
      </c>
      <c r="AJ1638" t="s">
        <v>47</v>
      </c>
      <c r="AK1638" t="s">
        <v>8234</v>
      </c>
      <c r="AL1638" t="s">
        <v>8234</v>
      </c>
      <c r="AM1638">
        <f>IF(Customers[[#This Row],[Customer Status]]="Churned",1,0)</f>
        <v>0</v>
      </c>
      <c r="AN1638" t="str">
        <f>IF(Customers[[#This Row],[Monthly Charge]]&gt;=_xlfn.PERCENTILE.INC(Customers[Monthly Charge],0.75),"High-value","Other")</f>
        <v>Other</v>
      </c>
    </row>
    <row r="1639" spans="1:40" x14ac:dyDescent="0.25">
      <c r="A1639" t="s">
        <v>2485</v>
      </c>
      <c r="B1639" t="s">
        <v>49</v>
      </c>
      <c r="C1639" s="1">
        <v>61</v>
      </c>
      <c r="D1639" t="s">
        <v>43</v>
      </c>
      <c r="E1639" s="1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 s="1">
        <v>0</v>
      </c>
      <c r="K1639" s="1">
        <v>6</v>
      </c>
      <c r="L1639" t="s">
        <v>54</v>
      </c>
      <c r="M1639" t="s">
        <v>40</v>
      </c>
      <c r="N1639" s="2">
        <v>39.32</v>
      </c>
      <c r="O1639" t="s">
        <v>43</v>
      </c>
      <c r="P1639" t="s">
        <v>40</v>
      </c>
      <c r="Q1639" t="s">
        <v>55</v>
      </c>
      <c r="R1639" s="1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 s="3">
        <v>84.85</v>
      </c>
      <c r="AE1639" s="3">
        <v>523.5</v>
      </c>
      <c r="AF1639" s="3">
        <v>0</v>
      </c>
      <c r="AG1639" s="3">
        <v>0</v>
      </c>
      <c r="AH1639" s="3">
        <v>235.92</v>
      </c>
      <c r="AI1639" s="3">
        <v>759.42</v>
      </c>
      <c r="AJ1639" t="s">
        <v>57</v>
      </c>
      <c r="AK1639" t="s">
        <v>58</v>
      </c>
      <c r="AL1639" t="s">
        <v>104</v>
      </c>
      <c r="AM1639">
        <f>IF(Customers[[#This Row],[Customer Status]]="Churned",1,0)</f>
        <v>1</v>
      </c>
      <c r="AN1639" t="str">
        <f>IF(Customers[[#This Row],[Monthly Charge]]&gt;=_xlfn.PERCENTILE.INC(Customers[Monthly Charge],0.75),"High-value","Other")</f>
        <v>Other</v>
      </c>
    </row>
    <row r="1640" spans="1:40" x14ac:dyDescent="0.25">
      <c r="A1640" t="s">
        <v>2486</v>
      </c>
      <c r="B1640" t="s">
        <v>49</v>
      </c>
      <c r="C1640" s="1">
        <v>31</v>
      </c>
      <c r="D1640" t="s">
        <v>43</v>
      </c>
      <c r="E1640" s="1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 s="1">
        <v>0</v>
      </c>
      <c r="K1640" s="1">
        <v>46</v>
      </c>
      <c r="L1640" t="s">
        <v>42</v>
      </c>
      <c r="M1640" t="s">
        <v>40</v>
      </c>
      <c r="N1640" s="2">
        <v>22.13</v>
      </c>
      <c r="O1640" t="s">
        <v>40</v>
      </c>
      <c r="P1640" t="s">
        <v>40</v>
      </c>
      <c r="Q1640" t="s">
        <v>55</v>
      </c>
      <c r="R1640" s="1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 s="3">
        <v>94.9</v>
      </c>
      <c r="AE1640" s="3">
        <v>4422.95</v>
      </c>
      <c r="AF1640" s="3">
        <v>24.08</v>
      </c>
      <c r="AG1640" s="3">
        <v>0</v>
      </c>
      <c r="AH1640" s="3">
        <v>1017.98</v>
      </c>
      <c r="AI1640" s="3">
        <v>5416.85</v>
      </c>
      <c r="AJ1640" t="s">
        <v>47</v>
      </c>
      <c r="AK1640" t="s">
        <v>8234</v>
      </c>
      <c r="AL1640" t="s">
        <v>8234</v>
      </c>
      <c r="AM1640">
        <f>IF(Customers[[#This Row],[Customer Status]]="Churned",1,0)</f>
        <v>0</v>
      </c>
      <c r="AN1640" t="str">
        <f>IF(Customers[[#This Row],[Monthly Charge]]&gt;=_xlfn.PERCENTILE.INC(Customers[Monthly Charge],0.75),"High-value","Other")</f>
        <v>High-value</v>
      </c>
    </row>
    <row r="1641" spans="1:40" x14ac:dyDescent="0.25">
      <c r="A1641" t="s">
        <v>2487</v>
      </c>
      <c r="B1641" t="s">
        <v>39</v>
      </c>
      <c r="C1641" s="1">
        <v>63</v>
      </c>
      <c r="D1641" t="s">
        <v>40</v>
      </c>
      <c r="E1641" s="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 s="1">
        <v>10</v>
      </c>
      <c r="K1641" s="1">
        <v>72</v>
      </c>
      <c r="L1641" t="s">
        <v>42</v>
      </c>
      <c r="M1641" t="s">
        <v>40</v>
      </c>
      <c r="N1641" s="2">
        <v>40.590000000000003</v>
      </c>
      <c r="O1641" t="s">
        <v>40</v>
      </c>
      <c r="P1641" t="s">
        <v>40</v>
      </c>
      <c r="Q1641" t="s">
        <v>55</v>
      </c>
      <c r="R1641" s="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 s="3">
        <v>115.15</v>
      </c>
      <c r="AE1641" s="3">
        <v>8349.7000000000007</v>
      </c>
      <c r="AF1641" s="3">
        <v>0</v>
      </c>
      <c r="AG1641" s="3">
        <v>0</v>
      </c>
      <c r="AH1641" s="3">
        <v>2922.48</v>
      </c>
      <c r="AI1641" s="3">
        <v>11272.18</v>
      </c>
      <c r="AJ1641" t="s">
        <v>47</v>
      </c>
      <c r="AK1641" t="s">
        <v>8234</v>
      </c>
      <c r="AL1641" t="s">
        <v>8234</v>
      </c>
      <c r="AM1641">
        <f>IF(Customers[[#This Row],[Customer Status]]="Churned",1,0)</f>
        <v>0</v>
      </c>
      <c r="AN1641" t="str">
        <f>IF(Customers[[#This Row],[Monthly Charge]]&gt;=_xlfn.PERCENTILE.INC(Customers[Monthly Charge],0.75),"High-value","Other")</f>
        <v>High-value</v>
      </c>
    </row>
    <row r="1642" spans="1:40" x14ac:dyDescent="0.25">
      <c r="A1642" t="s">
        <v>2488</v>
      </c>
      <c r="B1642" t="s">
        <v>39</v>
      </c>
      <c r="C1642" s="1">
        <v>41</v>
      </c>
      <c r="D1642" t="s">
        <v>43</v>
      </c>
      <c r="E1642" s="1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 s="1">
        <v>0</v>
      </c>
      <c r="K1642" s="1">
        <v>62</v>
      </c>
      <c r="L1642" t="s">
        <v>76</v>
      </c>
      <c r="M1642" t="s">
        <v>40</v>
      </c>
      <c r="N1642" s="2">
        <v>32.58</v>
      </c>
      <c r="O1642" t="s">
        <v>40</v>
      </c>
      <c r="P1642" t="s">
        <v>40</v>
      </c>
      <c r="Q1642" t="s">
        <v>55</v>
      </c>
      <c r="R1642" s="1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 s="3">
        <v>100.15</v>
      </c>
      <c r="AE1642" s="3">
        <v>6413.65</v>
      </c>
      <c r="AF1642" s="3">
        <v>0</v>
      </c>
      <c r="AG1642" s="3">
        <v>0</v>
      </c>
      <c r="AH1642" s="3">
        <v>2019.96</v>
      </c>
      <c r="AI1642" s="3">
        <v>8433.61</v>
      </c>
      <c r="AJ1642" t="s">
        <v>57</v>
      </c>
      <c r="AK1642" t="s">
        <v>58</v>
      </c>
      <c r="AL1642" t="s">
        <v>104</v>
      </c>
      <c r="AM1642">
        <f>IF(Customers[[#This Row],[Customer Status]]="Churned",1,0)</f>
        <v>1</v>
      </c>
      <c r="AN1642" t="str">
        <f>IF(Customers[[#This Row],[Monthly Charge]]&gt;=_xlfn.PERCENTILE.INC(Customers[Monthly Charge],0.75),"High-value","Other")</f>
        <v>High-value</v>
      </c>
    </row>
    <row r="1643" spans="1:40" x14ac:dyDescent="0.25">
      <c r="A1643" t="s">
        <v>2489</v>
      </c>
      <c r="B1643" t="s">
        <v>39</v>
      </c>
      <c r="C1643" s="1">
        <v>65</v>
      </c>
      <c r="D1643" t="s">
        <v>43</v>
      </c>
      <c r="E1643" s="1">
        <v>0</v>
      </c>
      <c r="F1643" t="s">
        <v>2304</v>
      </c>
      <c r="G1643">
        <v>93609</v>
      </c>
      <c r="H1643">
        <v>36.5276</v>
      </c>
      <c r="I1643">
        <v>-119.865999</v>
      </c>
      <c r="J1643" s="1">
        <v>0</v>
      </c>
      <c r="K1643" s="1">
        <v>38</v>
      </c>
      <c r="L1643" t="s">
        <v>42</v>
      </c>
      <c r="M1643" t="s">
        <v>40</v>
      </c>
      <c r="N1643" s="2">
        <v>4.09</v>
      </c>
      <c r="O1643" t="s">
        <v>43</v>
      </c>
      <c r="P1643" t="s">
        <v>43</v>
      </c>
      <c r="Q1643" t="s">
        <v>42</v>
      </c>
      <c r="R1643" s="1">
        <v>0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73</v>
      </c>
      <c r="AB1643" t="s">
        <v>43</v>
      </c>
      <c r="AC1643" t="s">
        <v>183</v>
      </c>
      <c r="AD1643" s="3">
        <v>20.2</v>
      </c>
      <c r="AE1643" s="3">
        <v>735.9</v>
      </c>
      <c r="AF1643" s="3">
        <v>0</v>
      </c>
      <c r="AG1643" s="3">
        <v>0</v>
      </c>
      <c r="AH1643" s="3">
        <v>155.41999999999999</v>
      </c>
      <c r="AI1643" s="3">
        <v>891.32</v>
      </c>
      <c r="AJ1643" t="s">
        <v>47</v>
      </c>
      <c r="AK1643" t="s">
        <v>8234</v>
      </c>
      <c r="AL1643" t="s">
        <v>8234</v>
      </c>
      <c r="AM1643">
        <f>IF(Customers[[#This Row],[Customer Status]]="Churned",1,0)</f>
        <v>0</v>
      </c>
      <c r="AN1643" t="str">
        <f>IF(Customers[[#This Row],[Monthly Charge]]&gt;=_xlfn.PERCENTILE.INC(Customers[Monthly Charge],0.75),"High-value","Other")</f>
        <v>Other</v>
      </c>
    </row>
    <row r="1644" spans="1:40" x14ac:dyDescent="0.25">
      <c r="A1644" t="s">
        <v>2490</v>
      </c>
      <c r="B1644" t="s">
        <v>49</v>
      </c>
      <c r="C1644" s="1">
        <v>22</v>
      </c>
      <c r="D1644" t="s">
        <v>43</v>
      </c>
      <c r="E1644" s="1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 s="1">
        <v>0</v>
      </c>
      <c r="K1644" s="1">
        <v>1</v>
      </c>
      <c r="L1644" t="s">
        <v>42</v>
      </c>
      <c r="M1644" t="s">
        <v>40</v>
      </c>
      <c r="N1644" s="2">
        <v>14.58</v>
      </c>
      <c r="O1644" t="s">
        <v>43</v>
      </c>
      <c r="P1644" t="s">
        <v>40</v>
      </c>
      <c r="Q1644" t="s">
        <v>79</v>
      </c>
      <c r="R1644" s="1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 s="3">
        <v>53.5</v>
      </c>
      <c r="AE1644" s="3">
        <v>53.5</v>
      </c>
      <c r="AF1644" s="3">
        <v>0</v>
      </c>
      <c r="AG1644" s="3">
        <v>0</v>
      </c>
      <c r="AH1644" s="3">
        <v>14.58</v>
      </c>
      <c r="AI1644" s="3">
        <v>68.08</v>
      </c>
      <c r="AJ1644" t="s">
        <v>57</v>
      </c>
      <c r="AK1644" t="s">
        <v>63</v>
      </c>
      <c r="AL1644" t="s">
        <v>64</v>
      </c>
      <c r="AM1644">
        <f>IF(Customers[[#This Row],[Customer Status]]="Churned",1,0)</f>
        <v>1</v>
      </c>
      <c r="AN1644" t="str">
        <f>IF(Customers[[#This Row],[Monthly Charge]]&gt;=_xlfn.PERCENTILE.INC(Customers[Monthly Charge],0.75),"High-value","Other")</f>
        <v>Other</v>
      </c>
    </row>
    <row r="1645" spans="1:40" x14ac:dyDescent="0.25">
      <c r="A1645" t="s">
        <v>2492</v>
      </c>
      <c r="B1645" t="s">
        <v>39</v>
      </c>
      <c r="C1645" s="1">
        <v>20</v>
      </c>
      <c r="D1645" t="s">
        <v>43</v>
      </c>
      <c r="E1645" s="1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 s="1">
        <v>0</v>
      </c>
      <c r="K1645" s="1">
        <v>58</v>
      </c>
      <c r="L1645" t="s">
        <v>42</v>
      </c>
      <c r="M1645" t="s">
        <v>40</v>
      </c>
      <c r="N1645" s="2">
        <v>35.549999999999997</v>
      </c>
      <c r="O1645" t="s">
        <v>43</v>
      </c>
      <c r="P1645" t="s">
        <v>40</v>
      </c>
      <c r="Q1645" t="s">
        <v>55</v>
      </c>
      <c r="R1645" s="1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 s="3">
        <v>95.3</v>
      </c>
      <c r="AE1645" s="3">
        <v>5817.7</v>
      </c>
      <c r="AF1645" s="3">
        <v>0</v>
      </c>
      <c r="AG1645" s="3">
        <v>0</v>
      </c>
      <c r="AH1645" s="3">
        <v>2061.9</v>
      </c>
      <c r="AI1645" s="3">
        <v>7879.6</v>
      </c>
      <c r="AJ1645" t="s">
        <v>47</v>
      </c>
      <c r="AK1645" t="s">
        <v>8234</v>
      </c>
      <c r="AL1645" t="s">
        <v>8234</v>
      </c>
      <c r="AM1645">
        <f>IF(Customers[[#This Row],[Customer Status]]="Churned",1,0)</f>
        <v>0</v>
      </c>
      <c r="AN1645" t="str">
        <f>IF(Customers[[#This Row],[Monthly Charge]]&gt;=_xlfn.PERCENTILE.INC(Customers[Monthly Charge],0.75),"High-value","Other")</f>
        <v>High-value</v>
      </c>
    </row>
    <row r="1646" spans="1:40" x14ac:dyDescent="0.25">
      <c r="A1646" t="s">
        <v>2494</v>
      </c>
      <c r="B1646" t="s">
        <v>49</v>
      </c>
      <c r="C1646" s="1">
        <v>46</v>
      </c>
      <c r="D1646" t="s">
        <v>43</v>
      </c>
      <c r="E1646" s="1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 s="1">
        <v>0</v>
      </c>
      <c r="K1646" s="1">
        <v>17</v>
      </c>
      <c r="L1646" t="s">
        <v>42</v>
      </c>
      <c r="M1646" t="s">
        <v>40</v>
      </c>
      <c r="N1646" s="2">
        <v>31.6</v>
      </c>
      <c r="O1646" t="s">
        <v>43</v>
      </c>
      <c r="P1646" t="s">
        <v>43</v>
      </c>
      <c r="Q1646" t="s">
        <v>42</v>
      </c>
      <c r="R1646" s="1">
        <v>0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45</v>
      </c>
      <c r="AB1646" t="s">
        <v>40</v>
      </c>
      <c r="AC1646" t="s">
        <v>46</v>
      </c>
      <c r="AD1646" s="3">
        <v>20.100000000000001</v>
      </c>
      <c r="AE1646" s="3">
        <v>279.5</v>
      </c>
      <c r="AF1646" s="3">
        <v>0</v>
      </c>
      <c r="AG1646" s="3">
        <v>0</v>
      </c>
      <c r="AH1646" s="3">
        <v>537.20000000000005</v>
      </c>
      <c r="AI1646" s="3">
        <v>816.7</v>
      </c>
      <c r="AJ1646" t="s">
        <v>47</v>
      </c>
      <c r="AK1646" t="s">
        <v>8234</v>
      </c>
      <c r="AL1646" t="s">
        <v>8234</v>
      </c>
      <c r="AM1646">
        <f>IF(Customers[[#This Row],[Customer Status]]="Churned",1,0)</f>
        <v>0</v>
      </c>
      <c r="AN1646" t="str">
        <f>IF(Customers[[#This Row],[Monthly Charge]]&gt;=_xlfn.PERCENTILE.INC(Customers[Monthly Charge],0.75),"High-value","Other")</f>
        <v>Other</v>
      </c>
    </row>
    <row r="1647" spans="1:40" x14ac:dyDescent="0.25">
      <c r="A1647" t="s">
        <v>2495</v>
      </c>
      <c r="B1647" t="s">
        <v>39</v>
      </c>
      <c r="C1647" s="1">
        <v>74</v>
      </c>
      <c r="D1647" t="s">
        <v>40</v>
      </c>
      <c r="E1647" s="1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 s="1">
        <v>3</v>
      </c>
      <c r="K1647" s="1">
        <v>72</v>
      </c>
      <c r="L1647" t="s">
        <v>72</v>
      </c>
      <c r="M1647" t="s">
        <v>40</v>
      </c>
      <c r="N1647" s="2">
        <v>28.72</v>
      </c>
      <c r="O1647" t="s">
        <v>40</v>
      </c>
      <c r="P1647" t="s">
        <v>40</v>
      </c>
      <c r="Q1647" t="s">
        <v>55</v>
      </c>
      <c r="R1647" s="1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 s="3">
        <v>114.85</v>
      </c>
      <c r="AE1647" s="3">
        <v>8317.9500000000007</v>
      </c>
      <c r="AF1647" s="3">
        <v>0</v>
      </c>
      <c r="AG1647" s="3">
        <v>0</v>
      </c>
      <c r="AH1647" s="3">
        <v>2067.84</v>
      </c>
      <c r="AI1647" s="3">
        <v>10385.790000000001</v>
      </c>
      <c r="AJ1647" t="s">
        <v>47</v>
      </c>
      <c r="AK1647" t="s">
        <v>8234</v>
      </c>
      <c r="AL1647" t="s">
        <v>8234</v>
      </c>
      <c r="AM1647">
        <f>IF(Customers[[#This Row],[Customer Status]]="Churned",1,0)</f>
        <v>0</v>
      </c>
      <c r="AN1647" t="str">
        <f>IF(Customers[[#This Row],[Monthly Charge]]&gt;=_xlfn.PERCENTILE.INC(Customers[Monthly Charge],0.75),"High-value","Other")</f>
        <v>High-value</v>
      </c>
    </row>
    <row r="1648" spans="1:40" x14ac:dyDescent="0.25">
      <c r="A1648" t="s">
        <v>2496</v>
      </c>
      <c r="B1648" t="s">
        <v>49</v>
      </c>
      <c r="C1648" s="1">
        <v>25</v>
      </c>
      <c r="D1648" t="s">
        <v>40</v>
      </c>
      <c r="E1648" s="1">
        <v>0</v>
      </c>
      <c r="F1648" t="s">
        <v>1940</v>
      </c>
      <c r="G1648">
        <v>93212</v>
      </c>
      <c r="H1648">
        <v>36.04533</v>
      </c>
      <c r="I1648">
        <v>-119.53242400000001</v>
      </c>
      <c r="J1648" s="1">
        <v>6</v>
      </c>
      <c r="K1648" s="1">
        <v>50</v>
      </c>
      <c r="L1648" t="s">
        <v>76</v>
      </c>
      <c r="M1648" t="s">
        <v>40</v>
      </c>
      <c r="N1648" s="2">
        <v>14.32</v>
      </c>
      <c r="O1648" t="s">
        <v>40</v>
      </c>
      <c r="P1648" t="s">
        <v>40</v>
      </c>
      <c r="Q1648" t="s">
        <v>44</v>
      </c>
      <c r="R1648" s="1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 s="3">
        <v>69.650000000000006</v>
      </c>
      <c r="AE1648" s="3">
        <v>3442.15</v>
      </c>
      <c r="AF1648" s="3">
        <v>0</v>
      </c>
      <c r="AG1648" s="3">
        <v>0</v>
      </c>
      <c r="AH1648" s="3">
        <v>716</v>
      </c>
      <c r="AI1648" s="3">
        <v>4158.1499999999996</v>
      </c>
      <c r="AJ1648" t="s">
        <v>47</v>
      </c>
      <c r="AK1648" t="s">
        <v>8234</v>
      </c>
      <c r="AL1648" t="s">
        <v>8234</v>
      </c>
      <c r="AM1648">
        <f>IF(Customers[[#This Row],[Customer Status]]="Churned",1,0)</f>
        <v>0</v>
      </c>
      <c r="AN1648" t="str">
        <f>IF(Customers[[#This Row],[Monthly Charge]]&gt;=_xlfn.PERCENTILE.INC(Customers[Monthly Charge],0.75),"High-value","Other")</f>
        <v>Other</v>
      </c>
    </row>
    <row r="1649" spans="1:40" x14ac:dyDescent="0.25">
      <c r="A1649" t="s">
        <v>2497</v>
      </c>
      <c r="B1649" t="s">
        <v>49</v>
      </c>
      <c r="C1649" s="1">
        <v>40</v>
      </c>
      <c r="D1649" t="s">
        <v>43</v>
      </c>
      <c r="E1649" s="1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 s="1">
        <v>0</v>
      </c>
      <c r="K1649" s="1">
        <v>4</v>
      </c>
      <c r="L1649" t="s">
        <v>54</v>
      </c>
      <c r="M1649" t="s">
        <v>40</v>
      </c>
      <c r="N1649" s="2">
        <v>26.04</v>
      </c>
      <c r="O1649" t="s">
        <v>43</v>
      </c>
      <c r="P1649" t="s">
        <v>40</v>
      </c>
      <c r="Q1649" t="s">
        <v>79</v>
      </c>
      <c r="R1649" s="1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 s="3">
        <v>49.35</v>
      </c>
      <c r="AE1649" s="3">
        <v>219.65</v>
      </c>
      <c r="AF1649" s="3">
        <v>0</v>
      </c>
      <c r="AG1649" s="3">
        <v>0</v>
      </c>
      <c r="AH1649" s="3">
        <v>104.16</v>
      </c>
      <c r="AI1649" s="3">
        <v>323.81</v>
      </c>
      <c r="AJ1649" t="s">
        <v>57</v>
      </c>
      <c r="AK1649" t="s">
        <v>63</v>
      </c>
      <c r="AL1649" t="s">
        <v>559</v>
      </c>
      <c r="AM1649">
        <f>IF(Customers[[#This Row],[Customer Status]]="Churned",1,0)</f>
        <v>1</v>
      </c>
      <c r="AN1649" t="str">
        <f>IF(Customers[[#This Row],[Monthly Charge]]&gt;=_xlfn.PERCENTILE.INC(Customers[Monthly Charge],0.75),"High-value","Other")</f>
        <v>Other</v>
      </c>
    </row>
    <row r="1650" spans="1:40" x14ac:dyDescent="0.25">
      <c r="A1650" t="s">
        <v>2499</v>
      </c>
      <c r="B1650" t="s">
        <v>39</v>
      </c>
      <c r="C1650" s="1">
        <v>40</v>
      </c>
      <c r="D1650" t="s">
        <v>43</v>
      </c>
      <c r="E1650" s="1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 s="1">
        <v>0</v>
      </c>
      <c r="K1650" s="1">
        <v>3</v>
      </c>
      <c r="L1650" t="s">
        <v>54</v>
      </c>
      <c r="M1650" t="s">
        <v>40</v>
      </c>
      <c r="N1650" s="2">
        <v>15.37</v>
      </c>
      <c r="O1650" t="s">
        <v>43</v>
      </c>
      <c r="P1650" t="s">
        <v>43</v>
      </c>
      <c r="Q1650" t="s">
        <v>42</v>
      </c>
      <c r="R1650" s="1">
        <v>0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51</v>
      </c>
      <c r="AB1650" t="s">
        <v>40</v>
      </c>
      <c r="AC1650" t="s">
        <v>46</v>
      </c>
      <c r="AD1650" s="3">
        <v>20</v>
      </c>
      <c r="AE1650" s="3">
        <v>61.7</v>
      </c>
      <c r="AF1650" s="3">
        <v>0</v>
      </c>
      <c r="AG1650" s="3">
        <v>0</v>
      </c>
      <c r="AH1650" s="3">
        <v>46.11</v>
      </c>
      <c r="AI1650" s="3">
        <v>107.81</v>
      </c>
      <c r="AJ1650" t="s">
        <v>98</v>
      </c>
      <c r="AK1650" t="s">
        <v>8234</v>
      </c>
      <c r="AL1650" t="s">
        <v>8234</v>
      </c>
      <c r="AM1650">
        <f>IF(Customers[[#This Row],[Customer Status]]="Churned",1,0)</f>
        <v>0</v>
      </c>
      <c r="AN1650" t="str">
        <f>IF(Customers[[#This Row],[Monthly Charge]]&gt;=_xlfn.PERCENTILE.INC(Customers[Monthly Charge],0.75),"High-value","Other")</f>
        <v>Other</v>
      </c>
    </row>
    <row r="1651" spans="1:40" x14ac:dyDescent="0.25">
      <c r="A1651" t="s">
        <v>2500</v>
      </c>
      <c r="B1651" t="s">
        <v>49</v>
      </c>
      <c r="C1651" s="1">
        <v>67</v>
      </c>
      <c r="D1651" t="s">
        <v>40</v>
      </c>
      <c r="E1651" s="1">
        <v>0</v>
      </c>
      <c r="F1651" t="s">
        <v>2295</v>
      </c>
      <c r="G1651">
        <v>94901</v>
      </c>
      <c r="H1651">
        <v>37.972662</v>
      </c>
      <c r="I1651">
        <v>-122.491452</v>
      </c>
      <c r="J1651" s="1">
        <v>2</v>
      </c>
      <c r="K1651" s="1">
        <v>8</v>
      </c>
      <c r="L1651" t="s">
        <v>42</v>
      </c>
      <c r="M1651" t="s">
        <v>40</v>
      </c>
      <c r="N1651" s="2">
        <v>26.99</v>
      </c>
      <c r="O1651" t="s">
        <v>43</v>
      </c>
      <c r="P1651" t="s">
        <v>40</v>
      </c>
      <c r="Q1651" t="s">
        <v>55</v>
      </c>
      <c r="R1651" s="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 s="3">
        <v>80.45</v>
      </c>
      <c r="AE1651" s="3">
        <v>583.45000000000005</v>
      </c>
      <c r="AF1651" s="3">
        <v>0</v>
      </c>
      <c r="AG1651" s="3">
        <v>0</v>
      </c>
      <c r="AH1651" s="3">
        <v>215.92</v>
      </c>
      <c r="AI1651" s="3">
        <v>799.37</v>
      </c>
      <c r="AJ1651" t="s">
        <v>57</v>
      </c>
      <c r="AK1651" t="s">
        <v>109</v>
      </c>
      <c r="AL1651" t="s">
        <v>110</v>
      </c>
      <c r="AM1651">
        <f>IF(Customers[[#This Row],[Customer Status]]="Churned",1,0)</f>
        <v>1</v>
      </c>
      <c r="AN1651" t="str">
        <f>IF(Customers[[#This Row],[Monthly Charge]]&gt;=_xlfn.PERCENTILE.INC(Customers[Monthly Charge],0.75),"High-value","Other")</f>
        <v>Other</v>
      </c>
    </row>
    <row r="1652" spans="1:40" x14ac:dyDescent="0.25">
      <c r="A1652" t="s">
        <v>2501</v>
      </c>
      <c r="B1652" t="s">
        <v>39</v>
      </c>
      <c r="C1652" s="1">
        <v>77</v>
      </c>
      <c r="D1652" t="s">
        <v>40</v>
      </c>
      <c r="E1652" s="1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 s="1">
        <v>2</v>
      </c>
      <c r="K1652" s="1">
        <v>13</v>
      </c>
      <c r="L1652" t="s">
        <v>42</v>
      </c>
      <c r="M1652" t="s">
        <v>40</v>
      </c>
      <c r="N1652" s="2">
        <v>37.86</v>
      </c>
      <c r="O1652" t="s">
        <v>43</v>
      </c>
      <c r="P1652" t="s">
        <v>40</v>
      </c>
      <c r="Q1652" t="s">
        <v>55</v>
      </c>
      <c r="R1652" s="1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 s="3">
        <v>70.150000000000006</v>
      </c>
      <c r="AE1652" s="3">
        <v>916.75</v>
      </c>
      <c r="AF1652" s="3">
        <v>0</v>
      </c>
      <c r="AG1652" s="3">
        <v>90</v>
      </c>
      <c r="AH1652" s="3">
        <v>492.18</v>
      </c>
      <c r="AI1652" s="3">
        <v>1498.93</v>
      </c>
      <c r="AJ1652" t="s">
        <v>57</v>
      </c>
      <c r="AK1652" t="s">
        <v>63</v>
      </c>
      <c r="AL1652" t="s">
        <v>591</v>
      </c>
      <c r="AM1652">
        <f>IF(Customers[[#This Row],[Customer Status]]="Churned",1,0)</f>
        <v>1</v>
      </c>
      <c r="AN1652" t="str">
        <f>IF(Customers[[#This Row],[Monthly Charge]]&gt;=_xlfn.PERCENTILE.INC(Customers[Monthly Charge],0.75),"High-value","Other")</f>
        <v>Other</v>
      </c>
    </row>
    <row r="1653" spans="1:40" x14ac:dyDescent="0.25">
      <c r="A1653" t="s">
        <v>2503</v>
      </c>
      <c r="B1653" t="s">
        <v>49</v>
      </c>
      <c r="C1653" s="1">
        <v>57</v>
      </c>
      <c r="D1653" t="s">
        <v>40</v>
      </c>
      <c r="E1653" s="1">
        <v>3</v>
      </c>
      <c r="F1653" t="s">
        <v>997</v>
      </c>
      <c r="G1653">
        <v>96038</v>
      </c>
      <c r="H1653">
        <v>41.599978</v>
      </c>
      <c r="I1653">
        <v>-122.53938100000001</v>
      </c>
      <c r="J1653" s="1">
        <v>1</v>
      </c>
      <c r="K1653" s="1">
        <v>55</v>
      </c>
      <c r="L1653" t="s">
        <v>76</v>
      </c>
      <c r="M1653" t="s">
        <v>40</v>
      </c>
      <c r="N1653" s="2">
        <v>40.94</v>
      </c>
      <c r="O1653" t="s">
        <v>43</v>
      </c>
      <c r="P1653" t="s">
        <v>43</v>
      </c>
      <c r="Q1653" t="s">
        <v>42</v>
      </c>
      <c r="R1653" s="1">
        <v>0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73</v>
      </c>
      <c r="AB1653" t="s">
        <v>43</v>
      </c>
      <c r="AC1653" t="s">
        <v>46</v>
      </c>
      <c r="AD1653" s="3">
        <v>20.5</v>
      </c>
      <c r="AE1653" s="3">
        <v>1177.95</v>
      </c>
      <c r="AF1653" s="3">
        <v>5.83</v>
      </c>
      <c r="AG1653" s="3">
        <v>0</v>
      </c>
      <c r="AH1653" s="3">
        <v>2251.6999999999998</v>
      </c>
      <c r="AI1653" s="3">
        <v>3423.82</v>
      </c>
      <c r="AJ1653" t="s">
        <v>47</v>
      </c>
      <c r="AK1653" t="s">
        <v>8234</v>
      </c>
      <c r="AL1653" t="s">
        <v>8234</v>
      </c>
      <c r="AM1653">
        <f>IF(Customers[[#This Row],[Customer Status]]="Churned",1,0)</f>
        <v>0</v>
      </c>
      <c r="AN1653" t="str">
        <f>IF(Customers[[#This Row],[Monthly Charge]]&gt;=_xlfn.PERCENTILE.INC(Customers[Monthly Charge],0.75),"High-value","Other")</f>
        <v>Other</v>
      </c>
    </row>
    <row r="1654" spans="1:40" x14ac:dyDescent="0.25">
      <c r="A1654" t="s">
        <v>2504</v>
      </c>
      <c r="B1654" t="s">
        <v>39</v>
      </c>
      <c r="C1654" s="1">
        <v>30</v>
      </c>
      <c r="D1654" t="s">
        <v>40</v>
      </c>
      <c r="E1654" s="1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 s="1">
        <v>2</v>
      </c>
      <c r="K1654" s="1">
        <v>71</v>
      </c>
      <c r="L1654" t="s">
        <v>42</v>
      </c>
      <c r="M1654" t="s">
        <v>40</v>
      </c>
      <c r="N1654" s="2">
        <v>22.33</v>
      </c>
      <c r="O1654" t="s">
        <v>40</v>
      </c>
      <c r="P1654" t="s">
        <v>40</v>
      </c>
      <c r="Q1654" t="s">
        <v>44</v>
      </c>
      <c r="R1654" s="1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 s="3">
        <v>90.1</v>
      </c>
      <c r="AE1654" s="3">
        <v>6310.9</v>
      </c>
      <c r="AF1654" s="3">
        <v>0</v>
      </c>
      <c r="AG1654" s="3">
        <v>0</v>
      </c>
      <c r="AH1654" s="3">
        <v>1585.43</v>
      </c>
      <c r="AI1654" s="3">
        <v>7896.33</v>
      </c>
      <c r="AJ1654" t="s">
        <v>47</v>
      </c>
      <c r="AK1654" t="s">
        <v>8234</v>
      </c>
      <c r="AL1654" t="s">
        <v>8234</v>
      </c>
      <c r="AM1654">
        <f>IF(Customers[[#This Row],[Customer Status]]="Churned",1,0)</f>
        <v>0</v>
      </c>
      <c r="AN1654" t="str">
        <f>IF(Customers[[#This Row],[Monthly Charge]]&gt;=_xlfn.PERCENTILE.INC(Customers[Monthly Charge],0.75),"High-value","Other")</f>
        <v>High-value</v>
      </c>
    </row>
    <row r="1655" spans="1:40" x14ac:dyDescent="0.25">
      <c r="A1655" t="s">
        <v>2506</v>
      </c>
      <c r="B1655" t="s">
        <v>39</v>
      </c>
      <c r="C1655" s="1">
        <v>48</v>
      </c>
      <c r="D1655" t="s">
        <v>43</v>
      </c>
      <c r="E1655" s="1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 s="1">
        <v>0</v>
      </c>
      <c r="K1655" s="1">
        <v>37</v>
      </c>
      <c r="L1655" t="s">
        <v>42</v>
      </c>
      <c r="M1655" t="s">
        <v>40</v>
      </c>
      <c r="N1655" s="2">
        <v>9.61</v>
      </c>
      <c r="O1655" t="s">
        <v>43</v>
      </c>
      <c r="P1655" t="s">
        <v>40</v>
      </c>
      <c r="Q1655" t="s">
        <v>55</v>
      </c>
      <c r="R1655" s="1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 s="3">
        <v>80.05</v>
      </c>
      <c r="AE1655" s="3">
        <v>3019.1</v>
      </c>
      <c r="AF1655" s="3">
        <v>0</v>
      </c>
      <c r="AG1655" s="3">
        <v>0</v>
      </c>
      <c r="AH1655" s="3">
        <v>355.57</v>
      </c>
      <c r="AI1655" s="3">
        <v>3374.67</v>
      </c>
      <c r="AJ1655" t="s">
        <v>47</v>
      </c>
      <c r="AK1655" t="s">
        <v>8234</v>
      </c>
      <c r="AL1655" t="s">
        <v>8234</v>
      </c>
      <c r="AM1655">
        <f>IF(Customers[[#This Row],[Customer Status]]="Churned",1,0)</f>
        <v>0</v>
      </c>
      <c r="AN1655" t="str">
        <f>IF(Customers[[#This Row],[Monthly Charge]]&gt;=_xlfn.PERCENTILE.INC(Customers[Monthly Charge],0.75),"High-value","Other")</f>
        <v>Other</v>
      </c>
    </row>
    <row r="1656" spans="1:40" x14ac:dyDescent="0.25">
      <c r="A1656" t="s">
        <v>2507</v>
      </c>
      <c r="B1656" t="s">
        <v>49</v>
      </c>
      <c r="C1656" s="1">
        <v>66</v>
      </c>
      <c r="D1656" t="s">
        <v>40</v>
      </c>
      <c r="E1656" s="1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 s="1">
        <v>1</v>
      </c>
      <c r="K1656" s="1">
        <v>41</v>
      </c>
      <c r="L1656" t="s">
        <v>76</v>
      </c>
      <c r="M1656" t="s">
        <v>40</v>
      </c>
      <c r="N1656" s="2">
        <v>45.04</v>
      </c>
      <c r="O1656" t="s">
        <v>40</v>
      </c>
      <c r="P1656" t="s">
        <v>40</v>
      </c>
      <c r="Q1656" t="s">
        <v>44</v>
      </c>
      <c r="R1656" s="1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 s="3">
        <v>111.95</v>
      </c>
      <c r="AE1656" s="3">
        <v>4534.8999999999996</v>
      </c>
      <c r="AF1656" s="3">
        <v>0</v>
      </c>
      <c r="AG1656" s="3">
        <v>0</v>
      </c>
      <c r="AH1656" s="3">
        <v>1846.64</v>
      </c>
      <c r="AI1656" s="3">
        <v>6381.54</v>
      </c>
      <c r="AJ1656" t="s">
        <v>57</v>
      </c>
      <c r="AK1656" t="s">
        <v>109</v>
      </c>
      <c r="AL1656" t="s">
        <v>110</v>
      </c>
      <c r="AM1656">
        <f>IF(Customers[[#This Row],[Customer Status]]="Churned",1,0)</f>
        <v>1</v>
      </c>
      <c r="AN1656" t="str">
        <f>IF(Customers[[#This Row],[Monthly Charge]]&gt;=_xlfn.PERCENTILE.INC(Customers[Monthly Charge],0.75),"High-value","Other")</f>
        <v>High-value</v>
      </c>
    </row>
    <row r="1657" spans="1:40" x14ac:dyDescent="0.25">
      <c r="A1657" t="s">
        <v>2508</v>
      </c>
      <c r="B1657" t="s">
        <v>39</v>
      </c>
      <c r="C1657" s="1">
        <v>37</v>
      </c>
      <c r="D1657" t="s">
        <v>40</v>
      </c>
      <c r="E1657" s="1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 s="1">
        <v>1</v>
      </c>
      <c r="K1657" s="1">
        <v>55</v>
      </c>
      <c r="L1657" t="s">
        <v>42</v>
      </c>
      <c r="M1657" t="s">
        <v>40</v>
      </c>
      <c r="N1657" s="2">
        <v>8.39</v>
      </c>
      <c r="O1657" t="s">
        <v>40</v>
      </c>
      <c r="P1657" t="s">
        <v>40</v>
      </c>
      <c r="Q1657" t="s">
        <v>79</v>
      </c>
      <c r="R1657" s="1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 s="3">
        <v>85.1</v>
      </c>
      <c r="AE1657" s="3">
        <v>4657.95</v>
      </c>
      <c r="AF1657" s="3">
        <v>0</v>
      </c>
      <c r="AG1657" s="3">
        <v>0</v>
      </c>
      <c r="AH1657" s="3">
        <v>461.45</v>
      </c>
      <c r="AI1657" s="3">
        <v>5119.3999999999996</v>
      </c>
      <c r="AJ1657" t="s">
        <v>47</v>
      </c>
      <c r="AK1657" t="s">
        <v>8234</v>
      </c>
      <c r="AL1657" t="s">
        <v>8234</v>
      </c>
      <c r="AM1657">
        <f>IF(Customers[[#This Row],[Customer Status]]="Churned",1,0)</f>
        <v>0</v>
      </c>
      <c r="AN1657" t="str">
        <f>IF(Customers[[#This Row],[Monthly Charge]]&gt;=_xlfn.PERCENTILE.INC(Customers[Monthly Charge],0.75),"High-value","Other")</f>
        <v>Other</v>
      </c>
    </row>
    <row r="1658" spans="1:40" x14ac:dyDescent="0.25">
      <c r="A1658" t="s">
        <v>2509</v>
      </c>
      <c r="B1658" t="s">
        <v>39</v>
      </c>
      <c r="C1658" s="1">
        <v>25</v>
      </c>
      <c r="D1658" t="s">
        <v>40</v>
      </c>
      <c r="E1658" s="1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 s="1">
        <v>1</v>
      </c>
      <c r="K1658" s="1">
        <v>61</v>
      </c>
      <c r="L1658" t="s">
        <v>76</v>
      </c>
      <c r="M1658" t="s">
        <v>43</v>
      </c>
      <c r="N1658" s="2">
        <v>0</v>
      </c>
      <c r="O1658" t="s">
        <v>43</v>
      </c>
      <c r="P1658" t="s">
        <v>40</v>
      </c>
      <c r="Q1658" t="s">
        <v>79</v>
      </c>
      <c r="R1658" s="1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 s="3">
        <v>50.7</v>
      </c>
      <c r="AE1658" s="3">
        <v>3088.75</v>
      </c>
      <c r="AF1658" s="3">
        <v>0</v>
      </c>
      <c r="AG1658" s="3">
        <v>20</v>
      </c>
      <c r="AH1658" s="3">
        <v>0</v>
      </c>
      <c r="AI1658" s="3">
        <v>3108.75</v>
      </c>
      <c r="AJ1658" t="s">
        <v>47</v>
      </c>
      <c r="AK1658" t="s">
        <v>8234</v>
      </c>
      <c r="AL1658" t="s">
        <v>8234</v>
      </c>
      <c r="AM1658">
        <f>IF(Customers[[#This Row],[Customer Status]]="Churned",1,0)</f>
        <v>0</v>
      </c>
      <c r="AN1658" t="str">
        <f>IF(Customers[[#This Row],[Monthly Charge]]&gt;=_xlfn.PERCENTILE.INC(Customers[Monthly Charge],0.75),"High-value","Other")</f>
        <v>Other</v>
      </c>
    </row>
    <row r="1659" spans="1:40" x14ac:dyDescent="0.25">
      <c r="A1659" t="s">
        <v>2510</v>
      </c>
      <c r="B1659" t="s">
        <v>49</v>
      </c>
      <c r="C1659" s="1">
        <v>41</v>
      </c>
      <c r="D1659" t="s">
        <v>40</v>
      </c>
      <c r="E1659" s="1">
        <v>3</v>
      </c>
      <c r="F1659" t="s">
        <v>866</v>
      </c>
      <c r="G1659">
        <v>91709</v>
      </c>
      <c r="H1659">
        <v>33.942895</v>
      </c>
      <c r="I1659">
        <v>-117.725644</v>
      </c>
      <c r="J1659" s="1">
        <v>1</v>
      </c>
      <c r="K1659" s="1">
        <v>44</v>
      </c>
      <c r="L1659" t="s">
        <v>42</v>
      </c>
      <c r="M1659" t="s">
        <v>40</v>
      </c>
      <c r="N1659" s="2">
        <v>37.68</v>
      </c>
      <c r="O1659" t="s">
        <v>43</v>
      </c>
      <c r="P1659" t="s">
        <v>40</v>
      </c>
      <c r="Q1659" t="s">
        <v>79</v>
      </c>
      <c r="R1659" s="1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 s="3">
        <v>-7</v>
      </c>
      <c r="AE1659" s="3">
        <v>2924.05</v>
      </c>
      <c r="AF1659" s="3">
        <v>0</v>
      </c>
      <c r="AG1659" s="3">
        <v>0</v>
      </c>
      <c r="AH1659" s="3">
        <v>1657.92</v>
      </c>
      <c r="AI1659" s="3">
        <v>4581.97</v>
      </c>
      <c r="AJ1659" t="s">
        <v>47</v>
      </c>
      <c r="AK1659" t="s">
        <v>8234</v>
      </c>
      <c r="AL1659" t="s">
        <v>8234</v>
      </c>
      <c r="AM1659">
        <f>IF(Customers[[#This Row],[Customer Status]]="Churned",1,0)</f>
        <v>0</v>
      </c>
      <c r="AN1659" t="str">
        <f>IF(Customers[[#This Row],[Monthly Charge]]&gt;=_xlfn.PERCENTILE.INC(Customers[Monthly Charge],0.75),"High-value","Other")</f>
        <v>Other</v>
      </c>
    </row>
    <row r="1660" spans="1:40" x14ac:dyDescent="0.25">
      <c r="A1660" t="s">
        <v>2511</v>
      </c>
      <c r="B1660" t="s">
        <v>49</v>
      </c>
      <c r="C1660" s="1">
        <v>43</v>
      </c>
      <c r="D1660" t="s">
        <v>40</v>
      </c>
      <c r="E1660" s="1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 s="1">
        <v>1</v>
      </c>
      <c r="K1660" s="1">
        <v>59</v>
      </c>
      <c r="L1660" t="s">
        <v>76</v>
      </c>
      <c r="M1660" t="s">
        <v>40</v>
      </c>
      <c r="N1660" s="2">
        <v>22.71</v>
      </c>
      <c r="O1660" t="s">
        <v>40</v>
      </c>
      <c r="P1660" t="s">
        <v>40</v>
      </c>
      <c r="Q1660" t="s">
        <v>55</v>
      </c>
      <c r="R1660" s="1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 s="3">
        <v>110.15</v>
      </c>
      <c r="AE1660" s="3">
        <v>6448.05</v>
      </c>
      <c r="AF1660" s="3">
        <v>0</v>
      </c>
      <c r="AG1660" s="3">
        <v>0</v>
      </c>
      <c r="AH1660" s="3">
        <v>1339.89</v>
      </c>
      <c r="AI1660" s="3">
        <v>7787.94</v>
      </c>
      <c r="AJ1660" t="s">
        <v>57</v>
      </c>
      <c r="AK1660" t="s">
        <v>63</v>
      </c>
      <c r="AL1660" t="s">
        <v>67</v>
      </c>
      <c r="AM1660">
        <f>IF(Customers[[#This Row],[Customer Status]]="Churned",1,0)</f>
        <v>1</v>
      </c>
      <c r="AN1660" t="str">
        <f>IF(Customers[[#This Row],[Monthly Charge]]&gt;=_xlfn.PERCENTILE.INC(Customers[Monthly Charge],0.75),"High-value","Other")</f>
        <v>High-value</v>
      </c>
    </row>
    <row r="1661" spans="1:40" x14ac:dyDescent="0.25">
      <c r="A1661" t="s">
        <v>2512</v>
      </c>
      <c r="B1661" t="s">
        <v>39</v>
      </c>
      <c r="C1661" s="1">
        <v>67</v>
      </c>
      <c r="D1661" t="s">
        <v>43</v>
      </c>
      <c r="E1661" s="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 s="1">
        <v>0</v>
      </c>
      <c r="K1661" s="1">
        <v>10</v>
      </c>
      <c r="L1661" t="s">
        <v>62</v>
      </c>
      <c r="M1661" t="s">
        <v>43</v>
      </c>
      <c r="N1661" s="2">
        <v>0</v>
      </c>
      <c r="O1661" t="s">
        <v>43</v>
      </c>
      <c r="P1661" t="s">
        <v>40</v>
      </c>
      <c r="Q1661" t="s">
        <v>79</v>
      </c>
      <c r="R1661" s="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 s="3">
        <v>34.700000000000003</v>
      </c>
      <c r="AE1661" s="3">
        <v>329.8</v>
      </c>
      <c r="AF1661" s="3">
        <v>0</v>
      </c>
      <c r="AG1661" s="3">
        <v>0</v>
      </c>
      <c r="AH1661" s="3">
        <v>0</v>
      </c>
      <c r="AI1661" s="3">
        <v>329.8</v>
      </c>
      <c r="AJ1661" t="s">
        <v>57</v>
      </c>
      <c r="AK1661" t="s">
        <v>109</v>
      </c>
      <c r="AL1661" t="s">
        <v>288</v>
      </c>
      <c r="AM1661">
        <f>IF(Customers[[#This Row],[Customer Status]]="Churned",1,0)</f>
        <v>1</v>
      </c>
      <c r="AN1661" t="str">
        <f>IF(Customers[[#This Row],[Monthly Charge]]&gt;=_xlfn.PERCENTILE.INC(Customers[Monthly Charge],0.75),"High-value","Other")</f>
        <v>Other</v>
      </c>
    </row>
    <row r="1662" spans="1:40" x14ac:dyDescent="0.25">
      <c r="A1662" t="s">
        <v>2513</v>
      </c>
      <c r="B1662" t="s">
        <v>49</v>
      </c>
      <c r="C1662" s="1">
        <v>42</v>
      </c>
      <c r="D1662" t="s">
        <v>43</v>
      </c>
      <c r="E1662" s="1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 s="1">
        <v>0</v>
      </c>
      <c r="K1662" s="1">
        <v>2</v>
      </c>
      <c r="L1662" t="s">
        <v>42</v>
      </c>
      <c r="M1662" t="s">
        <v>40</v>
      </c>
      <c r="N1662" s="2">
        <v>49.53</v>
      </c>
      <c r="O1662" t="s">
        <v>43</v>
      </c>
      <c r="P1662" t="s">
        <v>43</v>
      </c>
      <c r="Q1662" t="s">
        <v>42</v>
      </c>
      <c r="R1662" s="1">
        <v>0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51</v>
      </c>
      <c r="AB1662" t="s">
        <v>43</v>
      </c>
      <c r="AC1662" t="s">
        <v>183</v>
      </c>
      <c r="AD1662" s="3">
        <v>20.399999999999999</v>
      </c>
      <c r="AE1662" s="3">
        <v>42.9</v>
      </c>
      <c r="AF1662" s="3">
        <v>0</v>
      </c>
      <c r="AG1662" s="3">
        <v>0</v>
      </c>
      <c r="AH1662" s="3">
        <v>99.06</v>
      </c>
      <c r="AI1662" s="3">
        <v>141.96</v>
      </c>
      <c r="AJ1662" t="s">
        <v>98</v>
      </c>
      <c r="AK1662" t="s">
        <v>8234</v>
      </c>
      <c r="AL1662" t="s">
        <v>8234</v>
      </c>
      <c r="AM1662">
        <f>IF(Customers[[#This Row],[Customer Status]]="Churned",1,0)</f>
        <v>0</v>
      </c>
      <c r="AN1662" t="str">
        <f>IF(Customers[[#This Row],[Monthly Charge]]&gt;=_xlfn.PERCENTILE.INC(Customers[Monthly Charge],0.75),"High-value","Other")</f>
        <v>Other</v>
      </c>
    </row>
    <row r="1663" spans="1:40" x14ac:dyDescent="0.25">
      <c r="A1663" t="s">
        <v>2514</v>
      </c>
      <c r="B1663" t="s">
        <v>39</v>
      </c>
      <c r="C1663" s="1">
        <v>58</v>
      </c>
      <c r="D1663" t="s">
        <v>40</v>
      </c>
      <c r="E1663" s="1">
        <v>1</v>
      </c>
      <c r="F1663" t="s">
        <v>685</v>
      </c>
      <c r="G1663">
        <v>90290</v>
      </c>
      <c r="H1663">
        <v>34.115192</v>
      </c>
      <c r="I1663">
        <v>-118.61017</v>
      </c>
      <c r="J1663" s="1">
        <v>2</v>
      </c>
      <c r="K1663" s="1">
        <v>56</v>
      </c>
      <c r="L1663" t="s">
        <v>76</v>
      </c>
      <c r="M1663" t="s">
        <v>40</v>
      </c>
      <c r="N1663" s="2">
        <v>48.56</v>
      </c>
      <c r="O1663" t="s">
        <v>43</v>
      </c>
      <c r="P1663" t="s">
        <v>43</v>
      </c>
      <c r="Q1663" t="s">
        <v>42</v>
      </c>
      <c r="R1663" s="1">
        <v>0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73</v>
      </c>
      <c r="AB1663" t="s">
        <v>40</v>
      </c>
      <c r="AC1663" t="s">
        <v>46</v>
      </c>
      <c r="AD1663" s="3">
        <v>19.8</v>
      </c>
      <c r="AE1663" s="3">
        <v>1119.9000000000001</v>
      </c>
      <c r="AF1663" s="3">
        <v>0</v>
      </c>
      <c r="AG1663" s="3">
        <v>0</v>
      </c>
      <c r="AH1663" s="3">
        <v>2719.36</v>
      </c>
      <c r="AI1663" s="3">
        <v>3839.26</v>
      </c>
      <c r="AJ1663" t="s">
        <v>47</v>
      </c>
      <c r="AK1663" t="s">
        <v>8234</v>
      </c>
      <c r="AL1663" t="s">
        <v>8234</v>
      </c>
      <c r="AM1663">
        <f>IF(Customers[[#This Row],[Customer Status]]="Churned",1,0)</f>
        <v>0</v>
      </c>
      <c r="AN1663" t="str">
        <f>IF(Customers[[#This Row],[Monthly Charge]]&gt;=_xlfn.PERCENTILE.INC(Customers[Monthly Charge],0.75),"High-value","Other")</f>
        <v>Other</v>
      </c>
    </row>
    <row r="1664" spans="1:40" x14ac:dyDescent="0.25">
      <c r="A1664" t="s">
        <v>2515</v>
      </c>
      <c r="B1664" t="s">
        <v>49</v>
      </c>
      <c r="C1664" s="1">
        <v>29</v>
      </c>
      <c r="D1664" t="s">
        <v>40</v>
      </c>
      <c r="E1664" s="1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 s="1">
        <v>8</v>
      </c>
      <c r="K1664" s="1">
        <v>72</v>
      </c>
      <c r="L1664" t="s">
        <v>72</v>
      </c>
      <c r="M1664" t="s">
        <v>40</v>
      </c>
      <c r="N1664" s="2">
        <v>10.68</v>
      </c>
      <c r="O1664" t="s">
        <v>40</v>
      </c>
      <c r="P1664" t="s">
        <v>40</v>
      </c>
      <c r="Q1664" t="s">
        <v>55</v>
      </c>
      <c r="R1664" s="1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 s="3">
        <v>108.4</v>
      </c>
      <c r="AE1664" s="3">
        <v>7719.5</v>
      </c>
      <c r="AF1664" s="3">
        <v>0</v>
      </c>
      <c r="AG1664" s="3">
        <v>0</v>
      </c>
      <c r="AH1664" s="3">
        <v>768.96</v>
      </c>
      <c r="AI1664" s="3">
        <v>8488.4599999999991</v>
      </c>
      <c r="AJ1664" t="s">
        <v>47</v>
      </c>
      <c r="AK1664" t="s">
        <v>8234</v>
      </c>
      <c r="AL1664" t="s">
        <v>8234</v>
      </c>
      <c r="AM1664">
        <f>IF(Customers[[#This Row],[Customer Status]]="Churned",1,0)</f>
        <v>0</v>
      </c>
      <c r="AN1664" t="str">
        <f>IF(Customers[[#This Row],[Monthly Charge]]&gt;=_xlfn.PERCENTILE.INC(Customers[Monthly Charge],0.75),"High-value","Other")</f>
        <v>High-value</v>
      </c>
    </row>
    <row r="1665" spans="1:40" x14ac:dyDescent="0.25">
      <c r="A1665" t="s">
        <v>2516</v>
      </c>
      <c r="B1665" t="s">
        <v>49</v>
      </c>
      <c r="C1665" s="1">
        <v>79</v>
      </c>
      <c r="D1665" t="s">
        <v>43</v>
      </c>
      <c r="E1665" s="1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 s="1">
        <v>0</v>
      </c>
      <c r="K1665" s="1">
        <v>1</v>
      </c>
      <c r="L1665" t="s">
        <v>42</v>
      </c>
      <c r="M1665" t="s">
        <v>40</v>
      </c>
      <c r="N1665" s="2">
        <v>27.65</v>
      </c>
      <c r="O1665" t="s">
        <v>43</v>
      </c>
      <c r="P1665" t="s">
        <v>40</v>
      </c>
      <c r="Q1665" t="s">
        <v>55</v>
      </c>
      <c r="R1665" s="1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 s="3">
        <v>74.7</v>
      </c>
      <c r="AE1665" s="3">
        <v>74.7</v>
      </c>
      <c r="AF1665" s="3">
        <v>0</v>
      </c>
      <c r="AG1665" s="3">
        <v>0</v>
      </c>
      <c r="AH1665" s="3">
        <v>27.65</v>
      </c>
      <c r="AI1665" s="3">
        <v>102.35</v>
      </c>
      <c r="AJ1665" t="s">
        <v>98</v>
      </c>
      <c r="AK1665" t="s">
        <v>8234</v>
      </c>
      <c r="AL1665" t="s">
        <v>8234</v>
      </c>
      <c r="AM1665">
        <f>IF(Customers[[#This Row],[Customer Status]]="Churned",1,0)</f>
        <v>0</v>
      </c>
      <c r="AN1665" t="str">
        <f>IF(Customers[[#This Row],[Monthly Charge]]&gt;=_xlfn.PERCENTILE.INC(Customers[Monthly Charge],0.75),"High-value","Other")</f>
        <v>Other</v>
      </c>
    </row>
    <row r="1666" spans="1:40" x14ac:dyDescent="0.25">
      <c r="A1666" t="s">
        <v>2518</v>
      </c>
      <c r="B1666" t="s">
        <v>49</v>
      </c>
      <c r="C1666" s="1">
        <v>74</v>
      </c>
      <c r="D1666" t="s">
        <v>40</v>
      </c>
      <c r="E1666" s="1">
        <v>0</v>
      </c>
      <c r="F1666" t="s">
        <v>391</v>
      </c>
      <c r="G1666">
        <v>94109</v>
      </c>
      <c r="H1666">
        <v>37.794486999999997</v>
      </c>
      <c r="I1666">
        <v>-122.42227</v>
      </c>
      <c r="J1666" s="1">
        <v>4</v>
      </c>
      <c r="K1666" s="1">
        <v>44</v>
      </c>
      <c r="L1666" t="s">
        <v>42</v>
      </c>
      <c r="M1666" t="s">
        <v>40</v>
      </c>
      <c r="N1666" s="2">
        <v>1.89</v>
      </c>
      <c r="O1666" t="s">
        <v>43</v>
      </c>
      <c r="P1666" t="s">
        <v>43</v>
      </c>
      <c r="Q1666" t="s">
        <v>42</v>
      </c>
      <c r="R1666" s="1">
        <v>0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73</v>
      </c>
      <c r="AB1666" t="s">
        <v>40</v>
      </c>
      <c r="AC1666" t="s">
        <v>46</v>
      </c>
      <c r="AD1666" s="3">
        <v>19.350000000000001</v>
      </c>
      <c r="AE1666" s="3">
        <v>847.25</v>
      </c>
      <c r="AF1666" s="3">
        <v>0</v>
      </c>
      <c r="AG1666" s="3">
        <v>0</v>
      </c>
      <c r="AH1666" s="3">
        <v>83.16</v>
      </c>
      <c r="AI1666" s="3">
        <v>930.41</v>
      </c>
      <c r="AJ1666" t="s">
        <v>47</v>
      </c>
      <c r="AK1666" t="s">
        <v>8234</v>
      </c>
      <c r="AL1666" t="s">
        <v>8234</v>
      </c>
      <c r="AM1666">
        <f>IF(Customers[[#This Row],[Customer Status]]="Churned",1,0)</f>
        <v>0</v>
      </c>
      <c r="AN1666" t="str">
        <f>IF(Customers[[#This Row],[Monthly Charge]]&gt;=_xlfn.PERCENTILE.INC(Customers[Monthly Charge],0.75),"High-value","Other")</f>
        <v>Other</v>
      </c>
    </row>
    <row r="1667" spans="1:40" x14ac:dyDescent="0.25">
      <c r="A1667" t="s">
        <v>2519</v>
      </c>
      <c r="B1667" t="s">
        <v>49</v>
      </c>
      <c r="C1667" s="1">
        <v>24</v>
      </c>
      <c r="D1667" t="s">
        <v>43</v>
      </c>
      <c r="E1667" s="1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 s="1">
        <v>0</v>
      </c>
      <c r="K1667" s="1">
        <v>10</v>
      </c>
      <c r="L1667" t="s">
        <v>62</v>
      </c>
      <c r="M1667" t="s">
        <v>40</v>
      </c>
      <c r="N1667" s="2">
        <v>20.29</v>
      </c>
      <c r="O1667" t="s">
        <v>43</v>
      </c>
      <c r="P1667" t="s">
        <v>43</v>
      </c>
      <c r="Q1667" t="s">
        <v>42</v>
      </c>
      <c r="R1667" s="1">
        <v>0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51</v>
      </c>
      <c r="AB1667" t="s">
        <v>43</v>
      </c>
      <c r="AC1667" t="s">
        <v>46</v>
      </c>
      <c r="AD1667" s="3">
        <v>19.75</v>
      </c>
      <c r="AE1667" s="3">
        <v>208.25</v>
      </c>
      <c r="AF1667" s="3">
        <v>0</v>
      </c>
      <c r="AG1667" s="3">
        <v>0</v>
      </c>
      <c r="AH1667" s="3">
        <v>202.9</v>
      </c>
      <c r="AI1667" s="3">
        <v>411.15</v>
      </c>
      <c r="AJ1667" t="s">
        <v>47</v>
      </c>
      <c r="AK1667" t="s">
        <v>8234</v>
      </c>
      <c r="AL1667" t="s">
        <v>8234</v>
      </c>
      <c r="AM1667">
        <f>IF(Customers[[#This Row],[Customer Status]]="Churned",1,0)</f>
        <v>0</v>
      </c>
      <c r="AN1667" t="str">
        <f>IF(Customers[[#This Row],[Monthly Charge]]&gt;=_xlfn.PERCENTILE.INC(Customers[Monthly Charge],0.75),"High-value","Other")</f>
        <v>Other</v>
      </c>
    </row>
    <row r="1668" spans="1:40" x14ac:dyDescent="0.25">
      <c r="A1668" t="s">
        <v>2520</v>
      </c>
      <c r="B1668" t="s">
        <v>49</v>
      </c>
      <c r="C1668" s="1">
        <v>52</v>
      </c>
      <c r="D1668" t="s">
        <v>43</v>
      </c>
      <c r="E1668" s="1">
        <v>0</v>
      </c>
      <c r="F1668" t="s">
        <v>140</v>
      </c>
      <c r="G1668">
        <v>96003</v>
      </c>
      <c r="H1668">
        <v>40.677649000000002</v>
      </c>
      <c r="I1668">
        <v>-122.29467</v>
      </c>
      <c r="J1668" s="1">
        <v>0</v>
      </c>
      <c r="K1668" s="1">
        <v>72</v>
      </c>
      <c r="L1668" t="s">
        <v>72</v>
      </c>
      <c r="M1668" t="s">
        <v>40</v>
      </c>
      <c r="N1668" s="2">
        <v>3.43</v>
      </c>
      <c r="O1668" t="s">
        <v>43</v>
      </c>
      <c r="P1668" t="s">
        <v>43</v>
      </c>
      <c r="Q1668" t="s">
        <v>42</v>
      </c>
      <c r="R1668" s="1">
        <v>0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73</v>
      </c>
      <c r="AB1668" t="s">
        <v>43</v>
      </c>
      <c r="AC1668" t="s">
        <v>56</v>
      </c>
      <c r="AD1668" s="3">
        <v>19.850000000000001</v>
      </c>
      <c r="AE1668" s="3">
        <v>1434.1</v>
      </c>
      <c r="AF1668" s="3">
        <v>0</v>
      </c>
      <c r="AG1668" s="3">
        <v>0</v>
      </c>
      <c r="AH1668" s="3">
        <v>246.96</v>
      </c>
      <c r="AI1668" s="3">
        <v>1681.06</v>
      </c>
      <c r="AJ1668" t="s">
        <v>47</v>
      </c>
      <c r="AK1668" t="s">
        <v>8234</v>
      </c>
      <c r="AL1668" t="s">
        <v>8234</v>
      </c>
      <c r="AM1668">
        <f>IF(Customers[[#This Row],[Customer Status]]="Churned",1,0)</f>
        <v>0</v>
      </c>
      <c r="AN1668" t="str">
        <f>IF(Customers[[#This Row],[Monthly Charge]]&gt;=_xlfn.PERCENTILE.INC(Customers[Monthly Charge],0.75),"High-value","Other")</f>
        <v>Other</v>
      </c>
    </row>
    <row r="1669" spans="1:40" x14ac:dyDescent="0.25">
      <c r="A1669" t="s">
        <v>2521</v>
      </c>
      <c r="B1669" t="s">
        <v>49</v>
      </c>
      <c r="C1669" s="1">
        <v>32</v>
      </c>
      <c r="D1669" t="s">
        <v>43</v>
      </c>
      <c r="E1669" s="1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 s="1">
        <v>0</v>
      </c>
      <c r="K1669" s="1">
        <v>66</v>
      </c>
      <c r="L1669" t="s">
        <v>72</v>
      </c>
      <c r="M1669" t="s">
        <v>40</v>
      </c>
      <c r="N1669" s="2">
        <v>11.56</v>
      </c>
      <c r="O1669" t="s">
        <v>43</v>
      </c>
      <c r="P1669" t="s">
        <v>40</v>
      </c>
      <c r="Q1669" t="s">
        <v>79</v>
      </c>
      <c r="R1669" s="1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 s="3">
        <v>54.8</v>
      </c>
      <c r="AE1669" s="3">
        <v>3465.7</v>
      </c>
      <c r="AF1669" s="3">
        <v>0</v>
      </c>
      <c r="AG1669" s="3">
        <v>0</v>
      </c>
      <c r="AH1669" s="3">
        <v>762.96</v>
      </c>
      <c r="AI1669" s="3">
        <v>4228.66</v>
      </c>
      <c r="AJ1669" t="s">
        <v>47</v>
      </c>
      <c r="AK1669" t="s">
        <v>8234</v>
      </c>
      <c r="AL1669" t="s">
        <v>8234</v>
      </c>
      <c r="AM1669">
        <f>IF(Customers[[#This Row],[Customer Status]]="Churned",1,0)</f>
        <v>0</v>
      </c>
      <c r="AN1669" t="str">
        <f>IF(Customers[[#This Row],[Monthly Charge]]&gt;=_xlfn.PERCENTILE.INC(Customers[Monthly Charge],0.75),"High-value","Other")</f>
        <v>Other</v>
      </c>
    </row>
    <row r="1670" spans="1:40" x14ac:dyDescent="0.25">
      <c r="A1670" t="s">
        <v>2522</v>
      </c>
      <c r="B1670" t="s">
        <v>49</v>
      </c>
      <c r="C1670" s="1">
        <v>44</v>
      </c>
      <c r="D1670" t="s">
        <v>40</v>
      </c>
      <c r="E1670" s="1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 s="1">
        <v>1</v>
      </c>
      <c r="K1670" s="1">
        <v>24</v>
      </c>
      <c r="L1670" t="s">
        <v>42</v>
      </c>
      <c r="M1670" t="s">
        <v>40</v>
      </c>
      <c r="N1670" s="2">
        <v>34.619999999999997</v>
      </c>
      <c r="O1670" t="s">
        <v>40</v>
      </c>
      <c r="P1670" t="s">
        <v>40</v>
      </c>
      <c r="Q1670" t="s">
        <v>55</v>
      </c>
      <c r="R1670" s="1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 s="3">
        <v>-1</v>
      </c>
      <c r="AE1670" s="3">
        <v>2391.8000000000002</v>
      </c>
      <c r="AF1670" s="3">
        <v>0</v>
      </c>
      <c r="AG1670" s="3">
        <v>0</v>
      </c>
      <c r="AH1670" s="3">
        <v>830.88</v>
      </c>
      <c r="AI1670" s="3">
        <v>3222.68</v>
      </c>
      <c r="AJ1670" t="s">
        <v>57</v>
      </c>
      <c r="AK1670" t="s">
        <v>117</v>
      </c>
      <c r="AL1670" t="s">
        <v>240</v>
      </c>
      <c r="AM1670">
        <f>IF(Customers[[#This Row],[Customer Status]]="Churned",1,0)</f>
        <v>1</v>
      </c>
      <c r="AN1670" t="str">
        <f>IF(Customers[[#This Row],[Monthly Charge]]&gt;=_xlfn.PERCENTILE.INC(Customers[Monthly Charge],0.75),"High-value","Other")</f>
        <v>Other</v>
      </c>
    </row>
    <row r="1671" spans="1:40" x14ac:dyDescent="0.25">
      <c r="A1671" t="s">
        <v>2524</v>
      </c>
      <c r="B1671" t="s">
        <v>49</v>
      </c>
      <c r="C1671" s="1">
        <v>43</v>
      </c>
      <c r="D1671" t="s">
        <v>43</v>
      </c>
      <c r="E1671" s="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 s="1">
        <v>0</v>
      </c>
      <c r="K1671" s="1">
        <v>18</v>
      </c>
      <c r="L1671" t="s">
        <v>42</v>
      </c>
      <c r="M1671" t="s">
        <v>40</v>
      </c>
      <c r="N1671" s="2">
        <v>34.78</v>
      </c>
      <c r="O1671" t="s">
        <v>40</v>
      </c>
      <c r="P1671" t="s">
        <v>40</v>
      </c>
      <c r="Q1671" t="s">
        <v>55</v>
      </c>
      <c r="R1671" s="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 s="3">
        <v>89.6</v>
      </c>
      <c r="AE1671" s="3">
        <v>1633</v>
      </c>
      <c r="AF1671" s="3">
        <v>0</v>
      </c>
      <c r="AG1671" s="3">
        <v>0</v>
      </c>
      <c r="AH1671" s="3">
        <v>626.04</v>
      </c>
      <c r="AI1671" s="3">
        <v>2259.04</v>
      </c>
      <c r="AJ1671" t="s">
        <v>47</v>
      </c>
      <c r="AK1671" t="s">
        <v>8234</v>
      </c>
      <c r="AL1671" t="s">
        <v>8234</v>
      </c>
      <c r="AM1671">
        <f>IF(Customers[[#This Row],[Customer Status]]="Churned",1,0)</f>
        <v>0</v>
      </c>
      <c r="AN1671" t="str">
        <f>IF(Customers[[#This Row],[Monthly Charge]]&gt;=_xlfn.PERCENTILE.INC(Customers[Monthly Charge],0.75),"High-value","Other")</f>
        <v>Other</v>
      </c>
    </row>
    <row r="1672" spans="1:40" x14ac:dyDescent="0.25">
      <c r="A1672" t="s">
        <v>2526</v>
      </c>
      <c r="B1672" t="s">
        <v>49</v>
      </c>
      <c r="C1672" s="1">
        <v>62</v>
      </c>
      <c r="D1672" t="s">
        <v>43</v>
      </c>
      <c r="E1672" s="1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 s="1">
        <v>0</v>
      </c>
      <c r="K1672" s="1">
        <v>22</v>
      </c>
      <c r="L1672" t="s">
        <v>62</v>
      </c>
      <c r="M1672" t="s">
        <v>40</v>
      </c>
      <c r="N1672" s="2">
        <v>7.28</v>
      </c>
      <c r="O1672" t="s">
        <v>40</v>
      </c>
      <c r="P1672" t="s">
        <v>40</v>
      </c>
      <c r="Q1672" t="s">
        <v>79</v>
      </c>
      <c r="R1672" s="1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 s="3">
        <v>54.45</v>
      </c>
      <c r="AE1672" s="3">
        <v>1127.3499999999999</v>
      </c>
      <c r="AF1672" s="3">
        <v>0</v>
      </c>
      <c r="AG1672" s="3">
        <v>0</v>
      </c>
      <c r="AH1672" s="3">
        <v>160.16</v>
      </c>
      <c r="AI1672" s="3">
        <v>1287.51</v>
      </c>
      <c r="AJ1672" t="s">
        <v>57</v>
      </c>
      <c r="AK1672" t="s">
        <v>109</v>
      </c>
      <c r="AL1672" t="s">
        <v>110</v>
      </c>
      <c r="AM1672">
        <f>IF(Customers[[#This Row],[Customer Status]]="Churned",1,0)</f>
        <v>1</v>
      </c>
      <c r="AN1672" t="str">
        <f>IF(Customers[[#This Row],[Monthly Charge]]&gt;=_xlfn.PERCENTILE.INC(Customers[Monthly Charge],0.75),"High-value","Other")</f>
        <v>Other</v>
      </c>
    </row>
    <row r="1673" spans="1:40" x14ac:dyDescent="0.25">
      <c r="A1673" t="s">
        <v>2527</v>
      </c>
      <c r="B1673" t="s">
        <v>39</v>
      </c>
      <c r="C1673" s="1">
        <v>45</v>
      </c>
      <c r="D1673" t="s">
        <v>40</v>
      </c>
      <c r="E1673" s="1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 s="1">
        <v>7</v>
      </c>
      <c r="K1673" s="1">
        <v>64</v>
      </c>
      <c r="L1673" t="s">
        <v>76</v>
      </c>
      <c r="M1673" t="s">
        <v>40</v>
      </c>
      <c r="N1673" s="2">
        <v>1.27</v>
      </c>
      <c r="O1673" t="s">
        <v>40</v>
      </c>
      <c r="P1673" t="s">
        <v>40</v>
      </c>
      <c r="Q1673" t="s">
        <v>55</v>
      </c>
      <c r="R1673" s="1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 s="3">
        <v>94.6</v>
      </c>
      <c r="AE1673" s="3">
        <v>5948.7</v>
      </c>
      <c r="AF1673" s="3">
        <v>0</v>
      </c>
      <c r="AG1673" s="3">
        <v>0</v>
      </c>
      <c r="AH1673" s="3">
        <v>81.28</v>
      </c>
      <c r="AI1673" s="3">
        <v>6029.98</v>
      </c>
      <c r="AJ1673" t="s">
        <v>47</v>
      </c>
      <c r="AK1673" t="s">
        <v>8234</v>
      </c>
      <c r="AL1673" t="s">
        <v>8234</v>
      </c>
      <c r="AM1673">
        <f>IF(Customers[[#This Row],[Customer Status]]="Churned",1,0)</f>
        <v>0</v>
      </c>
      <c r="AN1673" t="str">
        <f>IF(Customers[[#This Row],[Monthly Charge]]&gt;=_xlfn.PERCENTILE.INC(Customers[Monthly Charge],0.75),"High-value","Other")</f>
        <v>High-value</v>
      </c>
    </row>
    <row r="1674" spans="1:40" x14ac:dyDescent="0.25">
      <c r="A1674" t="s">
        <v>2529</v>
      </c>
      <c r="B1674" t="s">
        <v>39</v>
      </c>
      <c r="C1674" s="1">
        <v>53</v>
      </c>
      <c r="D1674" t="s">
        <v>40</v>
      </c>
      <c r="E1674" s="1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 s="1">
        <v>4</v>
      </c>
      <c r="K1674" s="1">
        <v>22</v>
      </c>
      <c r="L1674" t="s">
        <v>42</v>
      </c>
      <c r="M1674" t="s">
        <v>43</v>
      </c>
      <c r="N1674" s="2">
        <v>0</v>
      </c>
      <c r="O1674" t="s">
        <v>43</v>
      </c>
      <c r="P1674" t="s">
        <v>40</v>
      </c>
      <c r="Q1674" t="s">
        <v>79</v>
      </c>
      <c r="R1674" s="1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 s="3">
        <v>39.200000000000003</v>
      </c>
      <c r="AE1674" s="3">
        <v>849.9</v>
      </c>
      <c r="AF1674" s="3">
        <v>0</v>
      </c>
      <c r="AG1674" s="3">
        <v>50</v>
      </c>
      <c r="AH1674" s="3">
        <v>0</v>
      </c>
      <c r="AI1674" s="3">
        <v>899.9</v>
      </c>
      <c r="AJ1674" t="s">
        <v>47</v>
      </c>
      <c r="AK1674" t="s">
        <v>8234</v>
      </c>
      <c r="AL1674" t="s">
        <v>8234</v>
      </c>
      <c r="AM1674">
        <f>IF(Customers[[#This Row],[Customer Status]]="Churned",1,0)</f>
        <v>0</v>
      </c>
      <c r="AN1674" t="str">
        <f>IF(Customers[[#This Row],[Monthly Charge]]&gt;=_xlfn.PERCENTILE.INC(Customers[Monthly Charge],0.75),"High-value","Other")</f>
        <v>Other</v>
      </c>
    </row>
    <row r="1675" spans="1:40" x14ac:dyDescent="0.25">
      <c r="A1675" t="s">
        <v>2530</v>
      </c>
      <c r="B1675" t="s">
        <v>49</v>
      </c>
      <c r="C1675" s="1">
        <v>79</v>
      </c>
      <c r="D1675" t="s">
        <v>40</v>
      </c>
      <c r="E1675" s="1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 s="1">
        <v>7</v>
      </c>
      <c r="K1675" s="1">
        <v>38</v>
      </c>
      <c r="L1675" t="s">
        <v>129</v>
      </c>
      <c r="M1675" t="s">
        <v>40</v>
      </c>
      <c r="N1675" s="2">
        <v>4.75</v>
      </c>
      <c r="O1675" t="s">
        <v>40</v>
      </c>
      <c r="P1675" t="s">
        <v>40</v>
      </c>
      <c r="Q1675" t="s">
        <v>55</v>
      </c>
      <c r="R1675" s="1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 s="3">
        <v>102.6</v>
      </c>
      <c r="AE1675" s="3">
        <v>4009.2</v>
      </c>
      <c r="AF1675" s="3">
        <v>45.81</v>
      </c>
      <c r="AG1675" s="3">
        <v>0</v>
      </c>
      <c r="AH1675" s="3">
        <v>180.5</v>
      </c>
      <c r="AI1675" s="3">
        <v>4143.8900000000003</v>
      </c>
      <c r="AJ1675" t="s">
        <v>47</v>
      </c>
      <c r="AK1675" t="s">
        <v>8234</v>
      </c>
      <c r="AL1675" t="s">
        <v>8234</v>
      </c>
      <c r="AM1675">
        <f>IF(Customers[[#This Row],[Customer Status]]="Churned",1,0)</f>
        <v>0</v>
      </c>
      <c r="AN1675" t="str">
        <f>IF(Customers[[#This Row],[Monthly Charge]]&gt;=_xlfn.PERCENTILE.INC(Customers[Monthly Charge],0.75),"High-value","Other")</f>
        <v>High-value</v>
      </c>
    </row>
    <row r="1676" spans="1:40" x14ac:dyDescent="0.25">
      <c r="A1676" t="s">
        <v>2531</v>
      </c>
      <c r="B1676" t="s">
        <v>49</v>
      </c>
      <c r="C1676" s="1">
        <v>31</v>
      </c>
      <c r="D1676" t="s">
        <v>43</v>
      </c>
      <c r="E1676" s="1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 s="1">
        <v>0</v>
      </c>
      <c r="K1676" s="1">
        <v>5</v>
      </c>
      <c r="L1676" t="s">
        <v>42</v>
      </c>
      <c r="M1676" t="s">
        <v>40</v>
      </c>
      <c r="N1676" s="2">
        <v>7.83</v>
      </c>
      <c r="O1676" t="s">
        <v>43</v>
      </c>
      <c r="P1676" t="s">
        <v>43</v>
      </c>
      <c r="Q1676" t="s">
        <v>42</v>
      </c>
      <c r="R1676" s="1">
        <v>0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51</v>
      </c>
      <c r="AB1676" t="s">
        <v>43</v>
      </c>
      <c r="AC1676" t="s">
        <v>46</v>
      </c>
      <c r="AD1676" s="3">
        <v>20.25</v>
      </c>
      <c r="AE1676" s="3">
        <v>109.8</v>
      </c>
      <c r="AF1676" s="3">
        <v>0</v>
      </c>
      <c r="AG1676" s="3">
        <v>0</v>
      </c>
      <c r="AH1676" s="3">
        <v>39.15</v>
      </c>
      <c r="AI1676" s="3">
        <v>148.94999999999999</v>
      </c>
      <c r="AJ1676" t="s">
        <v>47</v>
      </c>
      <c r="AK1676" t="s">
        <v>8234</v>
      </c>
      <c r="AL1676" t="s">
        <v>8234</v>
      </c>
      <c r="AM1676">
        <f>IF(Customers[[#This Row],[Customer Status]]="Churned",1,0)</f>
        <v>0</v>
      </c>
      <c r="AN1676" t="str">
        <f>IF(Customers[[#This Row],[Monthly Charge]]&gt;=_xlfn.PERCENTILE.INC(Customers[Monthly Charge],0.75),"High-value","Other")</f>
        <v>Other</v>
      </c>
    </row>
    <row r="1677" spans="1:40" x14ac:dyDescent="0.25">
      <c r="A1677" t="s">
        <v>2532</v>
      </c>
      <c r="B1677" t="s">
        <v>39</v>
      </c>
      <c r="C1677" s="1">
        <v>79</v>
      </c>
      <c r="D1677" t="s">
        <v>43</v>
      </c>
      <c r="E1677" s="1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 s="1">
        <v>0</v>
      </c>
      <c r="K1677" s="1">
        <v>6</v>
      </c>
      <c r="L1677" t="s">
        <v>42</v>
      </c>
      <c r="M1677" t="s">
        <v>40</v>
      </c>
      <c r="N1677" s="2">
        <v>47.35</v>
      </c>
      <c r="O1677" t="s">
        <v>40</v>
      </c>
      <c r="P1677" t="s">
        <v>40</v>
      </c>
      <c r="Q1677" t="s">
        <v>55</v>
      </c>
      <c r="R1677" s="1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 s="3">
        <v>98.25</v>
      </c>
      <c r="AE1677" s="3">
        <v>560.6</v>
      </c>
      <c r="AF1677" s="3">
        <v>0</v>
      </c>
      <c r="AG1677" s="3">
        <v>0</v>
      </c>
      <c r="AH1677" s="3">
        <v>284.10000000000002</v>
      </c>
      <c r="AI1677" s="3">
        <v>844.7</v>
      </c>
      <c r="AJ1677" t="s">
        <v>57</v>
      </c>
      <c r="AK1677" t="s">
        <v>121</v>
      </c>
      <c r="AL1677" t="s">
        <v>195</v>
      </c>
      <c r="AM1677">
        <f>IF(Customers[[#This Row],[Customer Status]]="Churned",1,0)</f>
        <v>1</v>
      </c>
      <c r="AN1677" t="str">
        <f>IF(Customers[[#This Row],[Monthly Charge]]&gt;=_xlfn.PERCENTILE.INC(Customers[Monthly Charge],0.75),"High-value","Other")</f>
        <v>High-value</v>
      </c>
    </row>
    <row r="1678" spans="1:40" x14ac:dyDescent="0.25">
      <c r="A1678" t="s">
        <v>2533</v>
      </c>
      <c r="B1678" t="s">
        <v>49</v>
      </c>
      <c r="C1678" s="1">
        <v>32</v>
      </c>
      <c r="D1678" t="s">
        <v>43</v>
      </c>
      <c r="E1678" s="1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 s="1">
        <v>0</v>
      </c>
      <c r="K1678" s="1">
        <v>1</v>
      </c>
      <c r="L1678" t="s">
        <v>54</v>
      </c>
      <c r="M1678" t="s">
        <v>40</v>
      </c>
      <c r="N1678" s="2">
        <v>5.67</v>
      </c>
      <c r="O1678" t="s">
        <v>43</v>
      </c>
      <c r="P1678" t="s">
        <v>40</v>
      </c>
      <c r="Q1678" t="s">
        <v>55</v>
      </c>
      <c r="R1678" s="1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 s="3">
        <v>70.3</v>
      </c>
      <c r="AE1678" s="3">
        <v>70.3</v>
      </c>
      <c r="AF1678" s="3">
        <v>0</v>
      </c>
      <c r="AG1678" s="3">
        <v>0</v>
      </c>
      <c r="AH1678" s="3">
        <v>5.67</v>
      </c>
      <c r="AI1678" s="3">
        <v>75.97</v>
      </c>
      <c r="AJ1678" t="s">
        <v>57</v>
      </c>
      <c r="AK1678" t="s">
        <v>109</v>
      </c>
      <c r="AL1678" t="s">
        <v>110</v>
      </c>
      <c r="AM1678">
        <f>IF(Customers[[#This Row],[Customer Status]]="Churned",1,0)</f>
        <v>1</v>
      </c>
      <c r="AN1678" t="str">
        <f>IF(Customers[[#This Row],[Monthly Charge]]&gt;=_xlfn.PERCENTILE.INC(Customers[Monthly Charge],0.75),"High-value","Other")</f>
        <v>Other</v>
      </c>
    </row>
    <row r="1679" spans="1:40" x14ac:dyDescent="0.25">
      <c r="A1679" t="s">
        <v>2535</v>
      </c>
      <c r="B1679" t="s">
        <v>49</v>
      </c>
      <c r="C1679" s="1">
        <v>19</v>
      </c>
      <c r="D1679" t="s">
        <v>40</v>
      </c>
      <c r="E1679" s="1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 s="1">
        <v>5</v>
      </c>
      <c r="K1679" s="1">
        <v>18</v>
      </c>
      <c r="L1679" t="s">
        <v>42</v>
      </c>
      <c r="M1679" t="s">
        <v>40</v>
      </c>
      <c r="N1679" s="2">
        <v>1.28</v>
      </c>
      <c r="O1679" t="s">
        <v>40</v>
      </c>
      <c r="P1679" t="s">
        <v>40</v>
      </c>
      <c r="Q1679" t="s">
        <v>79</v>
      </c>
      <c r="R1679" s="1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 s="3">
        <v>56.8</v>
      </c>
      <c r="AE1679" s="3">
        <v>1074.6500000000001</v>
      </c>
      <c r="AF1679" s="3">
        <v>0</v>
      </c>
      <c r="AG1679" s="3">
        <v>0</v>
      </c>
      <c r="AH1679" s="3">
        <v>23.04</v>
      </c>
      <c r="AI1679" s="3">
        <v>1097.69</v>
      </c>
      <c r="AJ1679" t="s">
        <v>47</v>
      </c>
      <c r="AK1679" t="s">
        <v>8234</v>
      </c>
      <c r="AL1679" t="s">
        <v>8234</v>
      </c>
      <c r="AM1679">
        <f>IF(Customers[[#This Row],[Customer Status]]="Churned",1,0)</f>
        <v>0</v>
      </c>
      <c r="AN1679" t="str">
        <f>IF(Customers[[#This Row],[Monthly Charge]]&gt;=_xlfn.PERCENTILE.INC(Customers[Monthly Charge],0.75),"High-value","Other")</f>
        <v>Other</v>
      </c>
    </row>
    <row r="1680" spans="1:40" x14ac:dyDescent="0.25">
      <c r="A1680" t="s">
        <v>2536</v>
      </c>
      <c r="B1680" t="s">
        <v>39</v>
      </c>
      <c r="C1680" s="1">
        <v>33</v>
      </c>
      <c r="D1680" t="s">
        <v>43</v>
      </c>
      <c r="E1680" s="1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 s="1">
        <v>0</v>
      </c>
      <c r="K1680" s="1">
        <v>11</v>
      </c>
      <c r="L1680" t="s">
        <v>62</v>
      </c>
      <c r="M1680" t="s">
        <v>40</v>
      </c>
      <c r="N1680" s="2">
        <v>7.42</v>
      </c>
      <c r="O1680" t="s">
        <v>43</v>
      </c>
      <c r="P1680" t="s">
        <v>40</v>
      </c>
      <c r="Q1680" t="s">
        <v>79</v>
      </c>
      <c r="R1680" s="1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 s="3">
        <v>53.8</v>
      </c>
      <c r="AE1680" s="3">
        <v>651.54999999999995</v>
      </c>
      <c r="AF1680" s="3">
        <v>0</v>
      </c>
      <c r="AG1680" s="3">
        <v>0</v>
      </c>
      <c r="AH1680" s="3">
        <v>81.62</v>
      </c>
      <c r="AI1680" s="3">
        <v>733.17</v>
      </c>
      <c r="AJ1680" t="s">
        <v>47</v>
      </c>
      <c r="AK1680" t="s">
        <v>8234</v>
      </c>
      <c r="AL1680" t="s">
        <v>8234</v>
      </c>
      <c r="AM1680">
        <f>IF(Customers[[#This Row],[Customer Status]]="Churned",1,0)</f>
        <v>0</v>
      </c>
      <c r="AN1680" t="str">
        <f>IF(Customers[[#This Row],[Monthly Charge]]&gt;=_xlfn.PERCENTILE.INC(Customers[Monthly Charge],0.75),"High-value","Other")</f>
        <v>Other</v>
      </c>
    </row>
    <row r="1681" spans="1:40" x14ac:dyDescent="0.25">
      <c r="A1681" t="s">
        <v>2538</v>
      </c>
      <c r="B1681" t="s">
        <v>49</v>
      </c>
      <c r="C1681" s="1">
        <v>79</v>
      </c>
      <c r="D1681" t="s">
        <v>43</v>
      </c>
      <c r="E1681" s="1">
        <v>0</v>
      </c>
      <c r="F1681" t="s">
        <v>794</v>
      </c>
      <c r="G1681">
        <v>92084</v>
      </c>
      <c r="H1681">
        <v>33.22784</v>
      </c>
      <c r="I1681">
        <v>-117.200024</v>
      </c>
      <c r="J1681" s="1">
        <v>0</v>
      </c>
      <c r="K1681" s="1">
        <v>67</v>
      </c>
      <c r="L1681" t="s">
        <v>72</v>
      </c>
      <c r="M1681" t="s">
        <v>40</v>
      </c>
      <c r="N1681" s="2">
        <v>28.88</v>
      </c>
      <c r="O1681" t="s">
        <v>40</v>
      </c>
      <c r="P1681" t="s">
        <v>40</v>
      </c>
      <c r="Q1681" t="s">
        <v>79</v>
      </c>
      <c r="R1681" s="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 s="3">
        <v>64.55</v>
      </c>
      <c r="AE1681" s="3">
        <v>4250.1000000000004</v>
      </c>
      <c r="AF1681" s="3">
        <v>0</v>
      </c>
      <c r="AG1681" s="3">
        <v>0</v>
      </c>
      <c r="AH1681" s="3">
        <v>1934.96</v>
      </c>
      <c r="AI1681" s="3">
        <v>6185.06</v>
      </c>
      <c r="AJ1681" t="s">
        <v>47</v>
      </c>
      <c r="AK1681" t="s">
        <v>8234</v>
      </c>
      <c r="AL1681" t="s">
        <v>8234</v>
      </c>
      <c r="AM1681">
        <f>IF(Customers[[#This Row],[Customer Status]]="Churned",1,0)</f>
        <v>0</v>
      </c>
      <c r="AN1681" t="str">
        <f>IF(Customers[[#This Row],[Monthly Charge]]&gt;=_xlfn.PERCENTILE.INC(Customers[Monthly Charge],0.75),"High-value","Other")</f>
        <v>Other</v>
      </c>
    </row>
    <row r="1682" spans="1:40" x14ac:dyDescent="0.25">
      <c r="A1682" t="s">
        <v>2539</v>
      </c>
      <c r="B1682" t="s">
        <v>49</v>
      </c>
      <c r="C1682" s="1">
        <v>76</v>
      </c>
      <c r="D1682" t="s">
        <v>43</v>
      </c>
      <c r="E1682" s="1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 s="1">
        <v>0</v>
      </c>
      <c r="K1682" s="1">
        <v>67</v>
      </c>
      <c r="L1682" t="s">
        <v>42</v>
      </c>
      <c r="M1682" t="s">
        <v>40</v>
      </c>
      <c r="N1682" s="2">
        <v>38.85</v>
      </c>
      <c r="O1682" t="s">
        <v>40</v>
      </c>
      <c r="P1682" t="s">
        <v>40</v>
      </c>
      <c r="Q1682" t="s">
        <v>55</v>
      </c>
      <c r="R1682" s="1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 s="3">
        <v>101.4</v>
      </c>
      <c r="AE1682" s="3">
        <v>6841.05</v>
      </c>
      <c r="AF1682" s="3">
        <v>0</v>
      </c>
      <c r="AG1682" s="3">
        <v>0</v>
      </c>
      <c r="AH1682" s="3">
        <v>2602.9499999999998</v>
      </c>
      <c r="AI1682" s="3">
        <v>9444</v>
      </c>
      <c r="AJ1682" t="s">
        <v>47</v>
      </c>
      <c r="AK1682" t="s">
        <v>8234</v>
      </c>
      <c r="AL1682" t="s">
        <v>8234</v>
      </c>
      <c r="AM1682">
        <f>IF(Customers[[#This Row],[Customer Status]]="Churned",1,0)</f>
        <v>0</v>
      </c>
      <c r="AN1682" t="str">
        <f>IF(Customers[[#This Row],[Monthly Charge]]&gt;=_xlfn.PERCENTILE.INC(Customers[Monthly Charge],0.75),"High-value","Other")</f>
        <v>High-value</v>
      </c>
    </row>
    <row r="1683" spans="1:40" x14ac:dyDescent="0.25">
      <c r="A1683" t="s">
        <v>2540</v>
      </c>
      <c r="B1683" t="s">
        <v>39</v>
      </c>
      <c r="C1683" s="1">
        <v>70</v>
      </c>
      <c r="D1683" t="s">
        <v>40</v>
      </c>
      <c r="E1683" s="1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 s="1">
        <v>9</v>
      </c>
      <c r="K1683" s="1">
        <v>72</v>
      </c>
      <c r="L1683" t="s">
        <v>42</v>
      </c>
      <c r="M1683" t="s">
        <v>40</v>
      </c>
      <c r="N1683" s="2">
        <v>8.48</v>
      </c>
      <c r="O1683" t="s">
        <v>40</v>
      </c>
      <c r="P1683" t="s">
        <v>43</v>
      </c>
      <c r="Q1683" t="s">
        <v>42</v>
      </c>
      <c r="R1683" s="1">
        <v>0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73</v>
      </c>
      <c r="AB1683" t="s">
        <v>40</v>
      </c>
      <c r="AC1683" t="s">
        <v>46</v>
      </c>
      <c r="AD1683" s="3">
        <v>25.7</v>
      </c>
      <c r="AE1683" s="3">
        <v>1937.4</v>
      </c>
      <c r="AF1683" s="3">
        <v>0</v>
      </c>
      <c r="AG1683" s="3">
        <v>0</v>
      </c>
      <c r="AH1683" s="3">
        <v>610.55999999999995</v>
      </c>
      <c r="AI1683" s="3">
        <v>2547.96</v>
      </c>
      <c r="AJ1683" t="s">
        <v>47</v>
      </c>
      <c r="AK1683" t="s">
        <v>8234</v>
      </c>
      <c r="AL1683" t="s">
        <v>8234</v>
      </c>
      <c r="AM1683">
        <f>IF(Customers[[#This Row],[Customer Status]]="Churned",1,0)</f>
        <v>0</v>
      </c>
      <c r="AN1683" t="str">
        <f>IF(Customers[[#This Row],[Monthly Charge]]&gt;=_xlfn.PERCENTILE.INC(Customers[Monthly Charge],0.75),"High-value","Other")</f>
        <v>Other</v>
      </c>
    </row>
    <row r="1684" spans="1:40" x14ac:dyDescent="0.25">
      <c r="A1684" t="s">
        <v>2541</v>
      </c>
      <c r="B1684" t="s">
        <v>39</v>
      </c>
      <c r="C1684" s="1">
        <v>19</v>
      </c>
      <c r="D1684" t="s">
        <v>43</v>
      </c>
      <c r="E1684" s="1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 s="1">
        <v>0</v>
      </c>
      <c r="K1684" s="1">
        <v>47</v>
      </c>
      <c r="L1684" t="s">
        <v>42</v>
      </c>
      <c r="M1684" t="s">
        <v>40</v>
      </c>
      <c r="N1684" s="2">
        <v>48.03</v>
      </c>
      <c r="O1684" t="s">
        <v>43</v>
      </c>
      <c r="P1684" t="s">
        <v>40</v>
      </c>
      <c r="Q1684" t="s">
        <v>55</v>
      </c>
      <c r="R1684" s="1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 s="3">
        <v>75.45</v>
      </c>
      <c r="AE1684" s="3">
        <v>3545.1</v>
      </c>
      <c r="AF1684" s="3">
        <v>0</v>
      </c>
      <c r="AG1684" s="3">
        <v>0</v>
      </c>
      <c r="AH1684" s="3">
        <v>2257.41</v>
      </c>
      <c r="AI1684" s="3">
        <v>5802.51</v>
      </c>
      <c r="AJ1684" t="s">
        <v>47</v>
      </c>
      <c r="AK1684" t="s">
        <v>8234</v>
      </c>
      <c r="AL1684" t="s">
        <v>8234</v>
      </c>
      <c r="AM1684">
        <f>IF(Customers[[#This Row],[Customer Status]]="Churned",1,0)</f>
        <v>0</v>
      </c>
      <c r="AN1684" t="str">
        <f>IF(Customers[[#This Row],[Monthly Charge]]&gt;=_xlfn.PERCENTILE.INC(Customers[Monthly Charge],0.75),"High-value","Other")</f>
        <v>Other</v>
      </c>
    </row>
    <row r="1685" spans="1:40" x14ac:dyDescent="0.25">
      <c r="A1685" t="s">
        <v>2543</v>
      </c>
      <c r="B1685" t="s">
        <v>39</v>
      </c>
      <c r="C1685" s="1">
        <v>68</v>
      </c>
      <c r="D1685" t="s">
        <v>43</v>
      </c>
      <c r="E1685" s="1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 s="1">
        <v>0</v>
      </c>
      <c r="K1685" s="1">
        <v>54</v>
      </c>
      <c r="L1685" t="s">
        <v>76</v>
      </c>
      <c r="M1685" t="s">
        <v>40</v>
      </c>
      <c r="N1685" s="2">
        <v>45.43</v>
      </c>
      <c r="O1685" t="s">
        <v>40</v>
      </c>
      <c r="P1685" t="s">
        <v>40</v>
      </c>
      <c r="Q1685" t="s">
        <v>44</v>
      </c>
      <c r="R1685" s="1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 s="3">
        <v>72.099999999999994</v>
      </c>
      <c r="AE1685" s="3">
        <v>3886.05</v>
      </c>
      <c r="AF1685" s="3">
        <v>0</v>
      </c>
      <c r="AG1685" s="3">
        <v>0</v>
      </c>
      <c r="AH1685" s="3">
        <v>2453.2199999999998</v>
      </c>
      <c r="AI1685" s="3">
        <v>6339.27</v>
      </c>
      <c r="AJ1685" t="s">
        <v>47</v>
      </c>
      <c r="AK1685" t="s">
        <v>8234</v>
      </c>
      <c r="AL1685" t="s">
        <v>8234</v>
      </c>
      <c r="AM1685">
        <f>IF(Customers[[#This Row],[Customer Status]]="Churned",1,0)</f>
        <v>0</v>
      </c>
      <c r="AN1685" t="str">
        <f>IF(Customers[[#This Row],[Monthly Charge]]&gt;=_xlfn.PERCENTILE.INC(Customers[Monthly Charge],0.75),"High-value","Other")</f>
        <v>Other</v>
      </c>
    </row>
    <row r="1686" spans="1:40" x14ac:dyDescent="0.25">
      <c r="A1686" t="s">
        <v>2544</v>
      </c>
      <c r="B1686" t="s">
        <v>39</v>
      </c>
      <c r="C1686" s="1">
        <v>67</v>
      </c>
      <c r="D1686" t="s">
        <v>40</v>
      </c>
      <c r="E1686" s="1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 s="1">
        <v>1</v>
      </c>
      <c r="K1686" s="1">
        <v>12</v>
      </c>
      <c r="L1686" t="s">
        <v>62</v>
      </c>
      <c r="M1686" t="s">
        <v>40</v>
      </c>
      <c r="N1686" s="2">
        <v>30.63</v>
      </c>
      <c r="O1686" t="s">
        <v>40</v>
      </c>
      <c r="P1686" t="s">
        <v>40</v>
      </c>
      <c r="Q1686" t="s">
        <v>55</v>
      </c>
      <c r="R1686" s="1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 s="3">
        <v>98.1</v>
      </c>
      <c r="AE1686" s="3">
        <v>1060.2</v>
      </c>
      <c r="AF1686" s="3">
        <v>49.06</v>
      </c>
      <c r="AG1686" s="3">
        <v>0</v>
      </c>
      <c r="AH1686" s="3">
        <v>367.56</v>
      </c>
      <c r="AI1686" s="3">
        <v>1378.7</v>
      </c>
      <c r="AJ1686" t="s">
        <v>57</v>
      </c>
      <c r="AK1686" t="s">
        <v>63</v>
      </c>
      <c r="AL1686" t="s">
        <v>433</v>
      </c>
      <c r="AM1686">
        <f>IF(Customers[[#This Row],[Customer Status]]="Churned",1,0)</f>
        <v>1</v>
      </c>
      <c r="AN1686" t="str">
        <f>IF(Customers[[#This Row],[Monthly Charge]]&gt;=_xlfn.PERCENTILE.INC(Customers[Monthly Charge],0.75),"High-value","Other")</f>
        <v>High-value</v>
      </c>
    </row>
    <row r="1687" spans="1:40" x14ac:dyDescent="0.25">
      <c r="A1687" t="s">
        <v>2546</v>
      </c>
      <c r="B1687" t="s">
        <v>39</v>
      </c>
      <c r="C1687" s="1">
        <v>30</v>
      </c>
      <c r="D1687" t="s">
        <v>43</v>
      </c>
      <c r="E1687" s="1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 s="1">
        <v>0</v>
      </c>
      <c r="K1687" s="1">
        <v>31</v>
      </c>
      <c r="L1687" t="s">
        <v>129</v>
      </c>
      <c r="M1687" t="s">
        <v>40</v>
      </c>
      <c r="N1687" s="2">
        <v>24.21</v>
      </c>
      <c r="O1687" t="s">
        <v>40</v>
      </c>
      <c r="P1687" t="s">
        <v>40</v>
      </c>
      <c r="Q1687" t="s">
        <v>55</v>
      </c>
      <c r="R1687" s="1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 s="3">
        <v>84.75</v>
      </c>
      <c r="AE1687" s="3">
        <v>2613.4</v>
      </c>
      <c r="AF1687" s="3">
        <v>0</v>
      </c>
      <c r="AG1687" s="3">
        <v>0</v>
      </c>
      <c r="AH1687" s="3">
        <v>750.51</v>
      </c>
      <c r="AI1687" s="3">
        <v>3363.91</v>
      </c>
      <c r="AJ1687" t="s">
        <v>47</v>
      </c>
      <c r="AK1687" t="s">
        <v>8234</v>
      </c>
      <c r="AL1687" t="s">
        <v>8234</v>
      </c>
      <c r="AM1687">
        <f>IF(Customers[[#This Row],[Customer Status]]="Churned",1,0)</f>
        <v>0</v>
      </c>
      <c r="AN1687" t="str">
        <f>IF(Customers[[#This Row],[Monthly Charge]]&gt;=_xlfn.PERCENTILE.INC(Customers[Monthly Charge],0.75),"High-value","Other")</f>
        <v>Other</v>
      </c>
    </row>
    <row r="1688" spans="1:40" x14ac:dyDescent="0.25">
      <c r="A1688" t="s">
        <v>2547</v>
      </c>
      <c r="B1688" t="s">
        <v>39</v>
      </c>
      <c r="C1688" s="1">
        <v>19</v>
      </c>
      <c r="D1688" t="s">
        <v>43</v>
      </c>
      <c r="E1688" s="1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 s="1">
        <v>0</v>
      </c>
      <c r="K1688" s="1">
        <v>11</v>
      </c>
      <c r="L1688" t="s">
        <v>62</v>
      </c>
      <c r="M1688" t="s">
        <v>40</v>
      </c>
      <c r="N1688" s="2">
        <v>40.96</v>
      </c>
      <c r="O1688" t="s">
        <v>43</v>
      </c>
      <c r="P1688" t="s">
        <v>40</v>
      </c>
      <c r="Q1688" t="s">
        <v>79</v>
      </c>
      <c r="R1688" s="1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 s="3">
        <v>64.05</v>
      </c>
      <c r="AE1688" s="3">
        <v>733.95</v>
      </c>
      <c r="AF1688" s="3">
        <v>0</v>
      </c>
      <c r="AG1688" s="3">
        <v>90</v>
      </c>
      <c r="AH1688" s="3">
        <v>450.56</v>
      </c>
      <c r="AI1688" s="3">
        <v>1274.51</v>
      </c>
      <c r="AJ1688" t="s">
        <v>47</v>
      </c>
      <c r="AK1688" t="s">
        <v>8234</v>
      </c>
      <c r="AL1688" t="s">
        <v>8234</v>
      </c>
      <c r="AM1688">
        <f>IF(Customers[[#This Row],[Customer Status]]="Churned",1,0)</f>
        <v>0</v>
      </c>
      <c r="AN1688" t="str">
        <f>IF(Customers[[#This Row],[Monthly Charge]]&gt;=_xlfn.PERCENTILE.INC(Customers[Monthly Charge],0.75),"High-value","Other")</f>
        <v>Other</v>
      </c>
    </row>
    <row r="1689" spans="1:40" x14ac:dyDescent="0.25">
      <c r="A1689" t="s">
        <v>2548</v>
      </c>
      <c r="B1689" t="s">
        <v>39</v>
      </c>
      <c r="C1689" s="1">
        <v>72</v>
      </c>
      <c r="D1689" t="s">
        <v>43</v>
      </c>
      <c r="E1689" s="1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 s="1">
        <v>0</v>
      </c>
      <c r="K1689" s="1">
        <v>40</v>
      </c>
      <c r="L1689" t="s">
        <v>42</v>
      </c>
      <c r="M1689" t="s">
        <v>43</v>
      </c>
      <c r="N1689" s="2">
        <v>0</v>
      </c>
      <c r="O1689" t="s">
        <v>43</v>
      </c>
      <c r="P1689" t="s">
        <v>40</v>
      </c>
      <c r="Q1689" t="s">
        <v>44</v>
      </c>
      <c r="R1689" s="1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 s="3">
        <v>55.8</v>
      </c>
      <c r="AE1689" s="3">
        <v>2109.35</v>
      </c>
      <c r="AF1689" s="3">
        <v>0</v>
      </c>
      <c r="AG1689" s="3">
        <v>80</v>
      </c>
      <c r="AH1689" s="3">
        <v>0</v>
      </c>
      <c r="AI1689" s="3">
        <v>2189.35</v>
      </c>
      <c r="AJ1689" t="s">
        <v>57</v>
      </c>
      <c r="AK1689" t="s">
        <v>121</v>
      </c>
      <c r="AL1689" t="s">
        <v>195</v>
      </c>
      <c r="AM1689">
        <f>IF(Customers[[#This Row],[Customer Status]]="Churned",1,0)</f>
        <v>1</v>
      </c>
      <c r="AN1689" t="str">
        <f>IF(Customers[[#This Row],[Monthly Charge]]&gt;=_xlfn.PERCENTILE.INC(Customers[Monthly Charge],0.75),"High-value","Other")</f>
        <v>Other</v>
      </c>
    </row>
    <row r="1690" spans="1:40" x14ac:dyDescent="0.25">
      <c r="A1690" t="s">
        <v>2549</v>
      </c>
      <c r="B1690" t="s">
        <v>49</v>
      </c>
      <c r="C1690" s="1">
        <v>65</v>
      </c>
      <c r="D1690" t="s">
        <v>40</v>
      </c>
      <c r="E1690" s="1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 s="1">
        <v>8</v>
      </c>
      <c r="K1690" s="1">
        <v>11</v>
      </c>
      <c r="L1690" t="s">
        <v>42</v>
      </c>
      <c r="M1690" t="s">
        <v>40</v>
      </c>
      <c r="N1690" s="2">
        <v>28.64</v>
      </c>
      <c r="O1690" t="s">
        <v>40</v>
      </c>
      <c r="P1690" t="s">
        <v>40</v>
      </c>
      <c r="Q1690" t="s">
        <v>55</v>
      </c>
      <c r="R1690" s="1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 s="3">
        <v>75.2</v>
      </c>
      <c r="AE1690" s="3">
        <v>775.3</v>
      </c>
      <c r="AF1690" s="3">
        <v>0</v>
      </c>
      <c r="AG1690" s="3">
        <v>0</v>
      </c>
      <c r="AH1690" s="3">
        <v>315.04000000000002</v>
      </c>
      <c r="AI1690" s="3">
        <v>1090.3399999999999</v>
      </c>
      <c r="AJ1690" t="s">
        <v>47</v>
      </c>
      <c r="AK1690" t="s">
        <v>8234</v>
      </c>
      <c r="AL1690" t="s">
        <v>8234</v>
      </c>
      <c r="AM1690">
        <f>IF(Customers[[#This Row],[Customer Status]]="Churned",1,0)</f>
        <v>0</v>
      </c>
      <c r="AN1690" t="str">
        <f>IF(Customers[[#This Row],[Monthly Charge]]&gt;=_xlfn.PERCENTILE.INC(Customers[Monthly Charge],0.75),"High-value","Other")</f>
        <v>Other</v>
      </c>
    </row>
    <row r="1691" spans="1:40" x14ac:dyDescent="0.25">
      <c r="A1691" t="s">
        <v>2550</v>
      </c>
      <c r="B1691" t="s">
        <v>49</v>
      </c>
      <c r="C1691" s="1">
        <v>33</v>
      </c>
      <c r="D1691" t="s">
        <v>43</v>
      </c>
      <c r="E1691" s="1">
        <v>0</v>
      </c>
      <c r="F1691" t="s">
        <v>2551</v>
      </c>
      <c r="G1691">
        <v>95553</v>
      </c>
      <c r="H1691">
        <v>40.210895000000001</v>
      </c>
      <c r="I1691">
        <v>-123.86</v>
      </c>
      <c r="J1691" s="1">
        <v>0</v>
      </c>
      <c r="K1691" s="1">
        <v>5</v>
      </c>
      <c r="L1691" t="s">
        <v>42</v>
      </c>
      <c r="M1691" t="s">
        <v>40</v>
      </c>
      <c r="N1691" s="2">
        <v>3.25</v>
      </c>
      <c r="O1691" t="s">
        <v>40</v>
      </c>
      <c r="P1691" t="s">
        <v>40</v>
      </c>
      <c r="Q1691" t="s">
        <v>55</v>
      </c>
      <c r="R1691" s="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 s="3">
        <v>92.5</v>
      </c>
      <c r="AE1691" s="3">
        <v>452.7</v>
      </c>
      <c r="AF1691" s="3">
        <v>0</v>
      </c>
      <c r="AG1691" s="3">
        <v>0</v>
      </c>
      <c r="AH1691" s="3">
        <v>16.25</v>
      </c>
      <c r="AI1691" s="3">
        <v>468.95</v>
      </c>
      <c r="AJ1691" t="s">
        <v>57</v>
      </c>
      <c r="AK1691" t="s">
        <v>58</v>
      </c>
      <c r="AL1691" t="s">
        <v>214</v>
      </c>
      <c r="AM1691">
        <f>IF(Customers[[#This Row],[Customer Status]]="Churned",1,0)</f>
        <v>1</v>
      </c>
      <c r="AN1691" t="str">
        <f>IF(Customers[[#This Row],[Monthly Charge]]&gt;=_xlfn.PERCENTILE.INC(Customers[Monthly Charge],0.75),"High-value","Other")</f>
        <v>High-value</v>
      </c>
    </row>
    <row r="1692" spans="1:40" x14ac:dyDescent="0.25">
      <c r="A1692" t="s">
        <v>2552</v>
      </c>
      <c r="B1692" t="s">
        <v>49</v>
      </c>
      <c r="C1692" s="1">
        <v>31</v>
      </c>
      <c r="D1692" t="s">
        <v>43</v>
      </c>
      <c r="E1692" s="1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 s="1">
        <v>0</v>
      </c>
      <c r="K1692" s="1">
        <v>1</v>
      </c>
      <c r="L1692" t="s">
        <v>54</v>
      </c>
      <c r="M1692" t="s">
        <v>40</v>
      </c>
      <c r="N1692" s="2">
        <v>10.220000000000001</v>
      </c>
      <c r="O1692" t="s">
        <v>43</v>
      </c>
      <c r="P1692" t="s">
        <v>43</v>
      </c>
      <c r="Q1692" t="s">
        <v>42</v>
      </c>
      <c r="R1692" s="1">
        <v>0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51</v>
      </c>
      <c r="AB1692" t="s">
        <v>40</v>
      </c>
      <c r="AC1692" t="s">
        <v>46</v>
      </c>
      <c r="AD1692" s="3">
        <v>19.75</v>
      </c>
      <c r="AE1692" s="3">
        <v>19.75</v>
      </c>
      <c r="AF1692" s="3">
        <v>0</v>
      </c>
      <c r="AG1692" s="3">
        <v>0</v>
      </c>
      <c r="AH1692" s="3">
        <v>10.220000000000001</v>
      </c>
      <c r="AI1692" s="3">
        <v>29.97</v>
      </c>
      <c r="AJ1692" t="s">
        <v>98</v>
      </c>
      <c r="AK1692" t="s">
        <v>8234</v>
      </c>
      <c r="AL1692" t="s">
        <v>8234</v>
      </c>
      <c r="AM1692">
        <f>IF(Customers[[#This Row],[Customer Status]]="Churned",1,0)</f>
        <v>0</v>
      </c>
      <c r="AN1692" t="str">
        <f>IF(Customers[[#This Row],[Monthly Charge]]&gt;=_xlfn.PERCENTILE.INC(Customers[Monthly Charge],0.75),"High-value","Other")</f>
        <v>Other</v>
      </c>
    </row>
    <row r="1693" spans="1:40" x14ac:dyDescent="0.25">
      <c r="A1693" t="s">
        <v>2553</v>
      </c>
      <c r="B1693" t="s">
        <v>39</v>
      </c>
      <c r="C1693" s="1">
        <v>50</v>
      </c>
      <c r="D1693" t="s">
        <v>40</v>
      </c>
      <c r="E1693" s="1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 s="1">
        <v>7</v>
      </c>
      <c r="K1693" s="1">
        <v>20</v>
      </c>
      <c r="L1693" t="s">
        <v>42</v>
      </c>
      <c r="M1693" t="s">
        <v>40</v>
      </c>
      <c r="N1693" s="2">
        <v>7.31</v>
      </c>
      <c r="O1693" t="s">
        <v>43</v>
      </c>
      <c r="P1693" t="s">
        <v>43</v>
      </c>
      <c r="Q1693" t="s">
        <v>42</v>
      </c>
      <c r="R1693" s="1">
        <v>0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45</v>
      </c>
      <c r="AB1693" t="s">
        <v>43</v>
      </c>
      <c r="AC1693" t="s">
        <v>56</v>
      </c>
      <c r="AD1693" s="3">
        <v>-4</v>
      </c>
      <c r="AE1693" s="3">
        <v>395.6</v>
      </c>
      <c r="AF1693" s="3">
        <v>0</v>
      </c>
      <c r="AG1693" s="3">
        <v>0</v>
      </c>
      <c r="AH1693" s="3">
        <v>146.19999999999999</v>
      </c>
      <c r="AI1693" s="3">
        <v>541.79999999999995</v>
      </c>
      <c r="AJ1693" t="s">
        <v>47</v>
      </c>
      <c r="AK1693" t="s">
        <v>8234</v>
      </c>
      <c r="AL1693" t="s">
        <v>8234</v>
      </c>
      <c r="AM1693">
        <f>IF(Customers[[#This Row],[Customer Status]]="Churned",1,0)</f>
        <v>0</v>
      </c>
      <c r="AN1693" t="str">
        <f>IF(Customers[[#This Row],[Monthly Charge]]&gt;=_xlfn.PERCENTILE.INC(Customers[Monthly Charge],0.75),"High-value","Other")</f>
        <v>Other</v>
      </c>
    </row>
    <row r="1694" spans="1:40" x14ac:dyDescent="0.25">
      <c r="A1694" t="s">
        <v>2555</v>
      </c>
      <c r="B1694" t="s">
        <v>49</v>
      </c>
      <c r="C1694" s="1">
        <v>58</v>
      </c>
      <c r="D1694" t="s">
        <v>40</v>
      </c>
      <c r="E1694" s="1">
        <v>3</v>
      </c>
      <c r="F1694" t="s">
        <v>605</v>
      </c>
      <c r="G1694">
        <v>94922</v>
      </c>
      <c r="H1694">
        <v>38.343282000000002</v>
      </c>
      <c r="I1694">
        <v>-122.9755</v>
      </c>
      <c r="J1694" s="1">
        <v>6</v>
      </c>
      <c r="K1694" s="1">
        <v>8</v>
      </c>
      <c r="L1694" t="s">
        <v>54</v>
      </c>
      <c r="M1694" t="s">
        <v>40</v>
      </c>
      <c r="N1694" s="2">
        <v>26.17</v>
      </c>
      <c r="O1694" t="s">
        <v>43</v>
      </c>
      <c r="P1694" t="s">
        <v>43</v>
      </c>
      <c r="Q1694" t="s">
        <v>42</v>
      </c>
      <c r="R1694" s="1">
        <v>0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51</v>
      </c>
      <c r="AB1694" t="s">
        <v>43</v>
      </c>
      <c r="AC1694" t="s">
        <v>46</v>
      </c>
      <c r="AD1694" s="3">
        <v>19.649999999999999</v>
      </c>
      <c r="AE1694" s="3">
        <v>169.75</v>
      </c>
      <c r="AF1694" s="3">
        <v>0</v>
      </c>
      <c r="AG1694" s="3">
        <v>0</v>
      </c>
      <c r="AH1694" s="3">
        <v>209.36</v>
      </c>
      <c r="AI1694" s="3">
        <v>379.11</v>
      </c>
      <c r="AJ1694" t="s">
        <v>47</v>
      </c>
      <c r="AK1694" t="s">
        <v>8234</v>
      </c>
      <c r="AL1694" t="s">
        <v>8234</v>
      </c>
      <c r="AM1694">
        <f>IF(Customers[[#This Row],[Customer Status]]="Churned",1,0)</f>
        <v>0</v>
      </c>
      <c r="AN1694" t="str">
        <f>IF(Customers[[#This Row],[Monthly Charge]]&gt;=_xlfn.PERCENTILE.INC(Customers[Monthly Charge],0.75),"High-value","Other")</f>
        <v>Other</v>
      </c>
    </row>
    <row r="1695" spans="1:40" x14ac:dyDescent="0.25">
      <c r="A1695" t="s">
        <v>2556</v>
      </c>
      <c r="B1695" t="s">
        <v>49</v>
      </c>
      <c r="C1695" s="1">
        <v>37</v>
      </c>
      <c r="D1695" t="s">
        <v>43</v>
      </c>
      <c r="E1695" s="1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 s="1">
        <v>0</v>
      </c>
      <c r="K1695" s="1">
        <v>1</v>
      </c>
      <c r="L1695" t="s">
        <v>42</v>
      </c>
      <c r="M1695" t="s">
        <v>40</v>
      </c>
      <c r="N1695" s="2">
        <v>39.549999999999997</v>
      </c>
      <c r="O1695" t="s">
        <v>43</v>
      </c>
      <c r="P1695" t="s">
        <v>40</v>
      </c>
      <c r="Q1695" t="s">
        <v>55</v>
      </c>
      <c r="R1695" s="1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 s="3">
        <v>74.3</v>
      </c>
      <c r="AE1695" s="3">
        <v>74.3</v>
      </c>
      <c r="AF1695" s="3">
        <v>0</v>
      </c>
      <c r="AG1695" s="3">
        <v>0</v>
      </c>
      <c r="AH1695" s="3">
        <v>39.549999999999997</v>
      </c>
      <c r="AI1695" s="3">
        <v>113.85</v>
      </c>
      <c r="AJ1695" t="s">
        <v>98</v>
      </c>
      <c r="AK1695" t="s">
        <v>8234</v>
      </c>
      <c r="AL1695" t="s">
        <v>8234</v>
      </c>
      <c r="AM1695">
        <f>IF(Customers[[#This Row],[Customer Status]]="Churned",1,0)</f>
        <v>0</v>
      </c>
      <c r="AN1695" t="str">
        <f>IF(Customers[[#This Row],[Monthly Charge]]&gt;=_xlfn.PERCENTILE.INC(Customers[Monthly Charge],0.75),"High-value","Other")</f>
        <v>Other</v>
      </c>
    </row>
    <row r="1696" spans="1:40" x14ac:dyDescent="0.25">
      <c r="A1696" t="s">
        <v>2557</v>
      </c>
      <c r="B1696" t="s">
        <v>39</v>
      </c>
      <c r="C1696" s="1">
        <v>72</v>
      </c>
      <c r="D1696" t="s">
        <v>43</v>
      </c>
      <c r="E1696" s="1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 s="1">
        <v>0</v>
      </c>
      <c r="K1696" s="1">
        <v>72</v>
      </c>
      <c r="L1696" t="s">
        <v>72</v>
      </c>
      <c r="M1696" t="s">
        <v>40</v>
      </c>
      <c r="N1696" s="2">
        <v>44.81</v>
      </c>
      <c r="O1696" t="s">
        <v>40</v>
      </c>
      <c r="P1696" t="s">
        <v>40</v>
      </c>
      <c r="Q1696" t="s">
        <v>55</v>
      </c>
      <c r="R1696" s="1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 s="3">
        <v>111.65</v>
      </c>
      <c r="AE1696" s="3">
        <v>7943.45</v>
      </c>
      <c r="AF1696" s="3">
        <v>0</v>
      </c>
      <c r="AG1696" s="3">
        <v>0</v>
      </c>
      <c r="AH1696" s="3">
        <v>3226.32</v>
      </c>
      <c r="AI1696" s="3">
        <v>11169.77</v>
      </c>
      <c r="AJ1696" t="s">
        <v>47</v>
      </c>
      <c r="AK1696" t="s">
        <v>8234</v>
      </c>
      <c r="AL1696" t="s">
        <v>8234</v>
      </c>
      <c r="AM1696">
        <f>IF(Customers[[#This Row],[Customer Status]]="Churned",1,0)</f>
        <v>0</v>
      </c>
      <c r="AN1696" t="str">
        <f>IF(Customers[[#This Row],[Monthly Charge]]&gt;=_xlfn.PERCENTILE.INC(Customers[Monthly Charge],0.75),"High-value","Other")</f>
        <v>High-value</v>
      </c>
    </row>
    <row r="1697" spans="1:40" x14ac:dyDescent="0.25">
      <c r="A1697" t="s">
        <v>2558</v>
      </c>
      <c r="B1697" t="s">
        <v>49</v>
      </c>
      <c r="C1697" s="1">
        <v>39</v>
      </c>
      <c r="D1697" t="s">
        <v>40</v>
      </c>
      <c r="E1697" s="1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 s="1">
        <v>5</v>
      </c>
      <c r="K1697" s="1">
        <v>6</v>
      </c>
      <c r="L1697" t="s">
        <v>42</v>
      </c>
      <c r="M1697" t="s">
        <v>40</v>
      </c>
      <c r="N1697" s="2">
        <v>42.08</v>
      </c>
      <c r="O1697" t="s">
        <v>43</v>
      </c>
      <c r="P1697" t="s">
        <v>40</v>
      </c>
      <c r="Q1697" t="s">
        <v>55</v>
      </c>
      <c r="R1697" s="1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 s="3">
        <v>91</v>
      </c>
      <c r="AE1697" s="3">
        <v>531</v>
      </c>
      <c r="AF1697" s="3">
        <v>0</v>
      </c>
      <c r="AG1697" s="3">
        <v>0</v>
      </c>
      <c r="AH1697" s="3">
        <v>252.48</v>
      </c>
      <c r="AI1697" s="3">
        <v>783.48</v>
      </c>
      <c r="AJ1697" t="s">
        <v>57</v>
      </c>
      <c r="AK1697" t="s">
        <v>63</v>
      </c>
      <c r="AL1697" t="s">
        <v>433</v>
      </c>
      <c r="AM1697">
        <f>IF(Customers[[#This Row],[Customer Status]]="Churned",1,0)</f>
        <v>1</v>
      </c>
      <c r="AN1697" t="str">
        <f>IF(Customers[[#This Row],[Monthly Charge]]&gt;=_xlfn.PERCENTILE.INC(Customers[Monthly Charge],0.75),"High-value","Other")</f>
        <v>High-value</v>
      </c>
    </row>
    <row r="1698" spans="1:40" x14ac:dyDescent="0.25">
      <c r="A1698" t="s">
        <v>2560</v>
      </c>
      <c r="B1698" t="s">
        <v>49</v>
      </c>
      <c r="C1698" s="1">
        <v>76</v>
      </c>
      <c r="D1698" t="s">
        <v>40</v>
      </c>
      <c r="E1698" s="1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 s="1">
        <v>1</v>
      </c>
      <c r="K1698" s="1">
        <v>40</v>
      </c>
      <c r="L1698" t="s">
        <v>42</v>
      </c>
      <c r="M1698" t="s">
        <v>40</v>
      </c>
      <c r="N1698" s="2">
        <v>2.85</v>
      </c>
      <c r="O1698" t="s">
        <v>40</v>
      </c>
      <c r="P1698" t="s">
        <v>40</v>
      </c>
      <c r="Q1698" t="s">
        <v>55</v>
      </c>
      <c r="R1698" s="1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 s="3">
        <v>101.85</v>
      </c>
      <c r="AE1698" s="3">
        <v>4086.3</v>
      </c>
      <c r="AF1698" s="3">
        <v>0</v>
      </c>
      <c r="AG1698" s="3">
        <v>0</v>
      </c>
      <c r="AH1698" s="3">
        <v>114</v>
      </c>
      <c r="AI1698" s="3">
        <v>4200.3</v>
      </c>
      <c r="AJ1698" t="s">
        <v>57</v>
      </c>
      <c r="AK1698" t="s">
        <v>109</v>
      </c>
      <c r="AL1698" t="s">
        <v>110</v>
      </c>
      <c r="AM1698">
        <f>IF(Customers[[#This Row],[Customer Status]]="Churned",1,0)</f>
        <v>1</v>
      </c>
      <c r="AN1698" t="str">
        <f>IF(Customers[[#This Row],[Monthly Charge]]&gt;=_xlfn.PERCENTILE.INC(Customers[Monthly Charge],0.75),"High-value","Other")</f>
        <v>High-value</v>
      </c>
    </row>
    <row r="1699" spans="1:40" x14ac:dyDescent="0.25">
      <c r="A1699" t="s">
        <v>2561</v>
      </c>
      <c r="B1699" t="s">
        <v>39</v>
      </c>
      <c r="C1699" s="1">
        <v>20</v>
      </c>
      <c r="D1699" t="s">
        <v>40</v>
      </c>
      <c r="E1699" s="1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 s="1">
        <v>5</v>
      </c>
      <c r="K1699" s="1">
        <v>23</v>
      </c>
      <c r="L1699" t="s">
        <v>62</v>
      </c>
      <c r="M1699" t="s">
        <v>40</v>
      </c>
      <c r="N1699" s="2">
        <v>14.53</v>
      </c>
      <c r="O1699" t="s">
        <v>40</v>
      </c>
      <c r="P1699" t="s">
        <v>40</v>
      </c>
      <c r="Q1699" t="s">
        <v>44</v>
      </c>
      <c r="R1699" s="1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 s="3">
        <v>73.650000000000006</v>
      </c>
      <c r="AE1699" s="3">
        <v>1642.75</v>
      </c>
      <c r="AF1699" s="3">
        <v>0</v>
      </c>
      <c r="AG1699" s="3">
        <v>0</v>
      </c>
      <c r="AH1699" s="3">
        <v>334.19</v>
      </c>
      <c r="AI1699" s="3">
        <v>1976.94</v>
      </c>
      <c r="AJ1699" t="s">
        <v>47</v>
      </c>
      <c r="AK1699" t="s">
        <v>8234</v>
      </c>
      <c r="AL1699" t="s">
        <v>8234</v>
      </c>
      <c r="AM1699">
        <f>IF(Customers[[#This Row],[Customer Status]]="Churned",1,0)</f>
        <v>0</v>
      </c>
      <c r="AN1699" t="str">
        <f>IF(Customers[[#This Row],[Monthly Charge]]&gt;=_xlfn.PERCENTILE.INC(Customers[Monthly Charge],0.75),"High-value","Other")</f>
        <v>Other</v>
      </c>
    </row>
    <row r="1700" spans="1:40" x14ac:dyDescent="0.25">
      <c r="A1700" t="s">
        <v>2562</v>
      </c>
      <c r="B1700" t="s">
        <v>49</v>
      </c>
      <c r="C1700" s="1">
        <v>36</v>
      </c>
      <c r="D1700" t="s">
        <v>43</v>
      </c>
      <c r="E1700" s="1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 s="1">
        <v>0</v>
      </c>
      <c r="K1700" s="1">
        <v>30</v>
      </c>
      <c r="L1700" t="s">
        <v>129</v>
      </c>
      <c r="M1700" t="s">
        <v>40</v>
      </c>
      <c r="N1700" s="2">
        <v>2.87</v>
      </c>
      <c r="O1700" t="s">
        <v>40</v>
      </c>
      <c r="P1700" t="s">
        <v>40</v>
      </c>
      <c r="Q1700" t="s">
        <v>55</v>
      </c>
      <c r="R1700" s="1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 s="3">
        <v>95</v>
      </c>
      <c r="AE1700" s="3">
        <v>2852.4</v>
      </c>
      <c r="AF1700" s="3">
        <v>0</v>
      </c>
      <c r="AG1700" s="3">
        <v>0</v>
      </c>
      <c r="AH1700" s="3">
        <v>86.1</v>
      </c>
      <c r="AI1700" s="3">
        <v>2938.5</v>
      </c>
      <c r="AJ1700" t="s">
        <v>47</v>
      </c>
      <c r="AK1700" t="s">
        <v>8234</v>
      </c>
      <c r="AL1700" t="s">
        <v>8234</v>
      </c>
      <c r="AM1700">
        <f>IF(Customers[[#This Row],[Customer Status]]="Churned",1,0)</f>
        <v>0</v>
      </c>
      <c r="AN1700" t="str">
        <f>IF(Customers[[#This Row],[Monthly Charge]]&gt;=_xlfn.PERCENTILE.INC(Customers[Monthly Charge],0.75),"High-value","Other")</f>
        <v>High-value</v>
      </c>
    </row>
    <row r="1701" spans="1:40" x14ac:dyDescent="0.25">
      <c r="A1701" t="s">
        <v>2564</v>
      </c>
      <c r="B1701" t="s">
        <v>39</v>
      </c>
      <c r="C1701" s="1">
        <v>24</v>
      </c>
      <c r="D1701" t="s">
        <v>43</v>
      </c>
      <c r="E1701" s="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 s="1">
        <v>0</v>
      </c>
      <c r="K1701" s="1">
        <v>29</v>
      </c>
      <c r="L1701" t="s">
        <v>42</v>
      </c>
      <c r="M1701" t="s">
        <v>40</v>
      </c>
      <c r="N1701" s="2">
        <v>7.01</v>
      </c>
      <c r="O1701" t="s">
        <v>40</v>
      </c>
      <c r="P1701" t="s">
        <v>40</v>
      </c>
      <c r="Q1701" t="s">
        <v>55</v>
      </c>
      <c r="R1701" s="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 s="3">
        <v>76</v>
      </c>
      <c r="AE1701" s="3">
        <v>2215.25</v>
      </c>
      <c r="AF1701" s="3">
        <v>0</v>
      </c>
      <c r="AG1701" s="3">
        <v>0</v>
      </c>
      <c r="AH1701" s="3">
        <v>203.29</v>
      </c>
      <c r="AI1701" s="3">
        <v>2418.54</v>
      </c>
      <c r="AJ1701" t="s">
        <v>47</v>
      </c>
      <c r="AK1701" t="s">
        <v>8234</v>
      </c>
      <c r="AL1701" t="s">
        <v>8234</v>
      </c>
      <c r="AM1701">
        <f>IF(Customers[[#This Row],[Customer Status]]="Churned",1,0)</f>
        <v>0</v>
      </c>
      <c r="AN1701" t="str">
        <f>IF(Customers[[#This Row],[Monthly Charge]]&gt;=_xlfn.PERCENTILE.INC(Customers[Monthly Charge],0.75),"High-value","Other")</f>
        <v>Other</v>
      </c>
    </row>
    <row r="1702" spans="1:40" x14ac:dyDescent="0.25">
      <c r="A1702" t="s">
        <v>2565</v>
      </c>
      <c r="B1702" t="s">
        <v>49</v>
      </c>
      <c r="C1702" s="1">
        <v>21</v>
      </c>
      <c r="D1702" t="s">
        <v>40</v>
      </c>
      <c r="E1702" s="1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 s="1">
        <v>1</v>
      </c>
      <c r="K1702" s="1">
        <v>59</v>
      </c>
      <c r="L1702" t="s">
        <v>76</v>
      </c>
      <c r="M1702" t="s">
        <v>43</v>
      </c>
      <c r="N1702" s="2">
        <v>0</v>
      </c>
      <c r="O1702" t="s">
        <v>43</v>
      </c>
      <c r="P1702" t="s">
        <v>40</v>
      </c>
      <c r="Q1702" t="s">
        <v>79</v>
      </c>
      <c r="R1702" s="1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 s="3">
        <v>44.3</v>
      </c>
      <c r="AE1702" s="3">
        <v>2666.75</v>
      </c>
      <c r="AF1702" s="3">
        <v>0</v>
      </c>
      <c r="AG1702" s="3">
        <v>20</v>
      </c>
      <c r="AH1702" s="3">
        <v>0</v>
      </c>
      <c r="AI1702" s="3">
        <v>2686.75</v>
      </c>
      <c r="AJ1702" t="s">
        <v>47</v>
      </c>
      <c r="AK1702" t="s">
        <v>8234</v>
      </c>
      <c r="AL1702" t="s">
        <v>8234</v>
      </c>
      <c r="AM1702">
        <f>IF(Customers[[#This Row],[Customer Status]]="Churned",1,0)</f>
        <v>0</v>
      </c>
      <c r="AN1702" t="str">
        <f>IF(Customers[[#This Row],[Monthly Charge]]&gt;=_xlfn.PERCENTILE.INC(Customers[Monthly Charge],0.75),"High-value","Other")</f>
        <v>Other</v>
      </c>
    </row>
    <row r="1703" spans="1:40" x14ac:dyDescent="0.25">
      <c r="A1703" t="s">
        <v>2566</v>
      </c>
      <c r="B1703" t="s">
        <v>49</v>
      </c>
      <c r="C1703" s="1">
        <v>74</v>
      </c>
      <c r="D1703" t="s">
        <v>40</v>
      </c>
      <c r="E1703" s="1">
        <v>0</v>
      </c>
      <c r="F1703" t="s">
        <v>817</v>
      </c>
      <c r="G1703">
        <v>95247</v>
      </c>
      <c r="H1703">
        <v>38.147852</v>
      </c>
      <c r="I1703">
        <v>-120.440124</v>
      </c>
      <c r="J1703" s="1">
        <v>1</v>
      </c>
      <c r="K1703" s="1">
        <v>41</v>
      </c>
      <c r="L1703" t="s">
        <v>76</v>
      </c>
      <c r="M1703" t="s">
        <v>40</v>
      </c>
      <c r="N1703" s="2">
        <v>45.84</v>
      </c>
      <c r="O1703" t="s">
        <v>40</v>
      </c>
      <c r="P1703" t="s">
        <v>40</v>
      </c>
      <c r="Q1703" t="s">
        <v>55</v>
      </c>
      <c r="R1703" s="1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 s="3">
        <v>83.75</v>
      </c>
      <c r="AE1703" s="3">
        <v>3273.55</v>
      </c>
      <c r="AF1703" s="3">
        <v>0</v>
      </c>
      <c r="AG1703" s="3">
        <v>0</v>
      </c>
      <c r="AH1703" s="3">
        <v>1879.44</v>
      </c>
      <c r="AI1703" s="3">
        <v>5152.99</v>
      </c>
      <c r="AJ1703" t="s">
        <v>57</v>
      </c>
      <c r="AK1703" t="s">
        <v>58</v>
      </c>
      <c r="AL1703" t="s">
        <v>214</v>
      </c>
      <c r="AM1703">
        <f>IF(Customers[[#This Row],[Customer Status]]="Churned",1,0)</f>
        <v>1</v>
      </c>
      <c r="AN1703" t="str">
        <f>IF(Customers[[#This Row],[Monthly Charge]]&gt;=_xlfn.PERCENTILE.INC(Customers[Monthly Charge],0.75),"High-value","Other")</f>
        <v>Other</v>
      </c>
    </row>
    <row r="1704" spans="1:40" x14ac:dyDescent="0.25">
      <c r="A1704" t="s">
        <v>2567</v>
      </c>
      <c r="B1704" t="s">
        <v>39</v>
      </c>
      <c r="C1704" s="1">
        <v>66</v>
      </c>
      <c r="D1704" t="s">
        <v>40</v>
      </c>
      <c r="E1704" s="1">
        <v>0</v>
      </c>
      <c r="F1704" t="s">
        <v>2386</v>
      </c>
      <c r="G1704">
        <v>95747</v>
      </c>
      <c r="H1704">
        <v>38.784329</v>
      </c>
      <c r="I1704">
        <v>-121.373245</v>
      </c>
      <c r="J1704" s="1">
        <v>5</v>
      </c>
      <c r="K1704" s="1">
        <v>58</v>
      </c>
      <c r="L1704" t="s">
        <v>76</v>
      </c>
      <c r="M1704" t="s">
        <v>40</v>
      </c>
      <c r="N1704" s="2">
        <v>45.37</v>
      </c>
      <c r="O1704" t="s">
        <v>40</v>
      </c>
      <c r="P1704" t="s">
        <v>40</v>
      </c>
      <c r="Q1704" t="s">
        <v>55</v>
      </c>
      <c r="R1704" s="1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 s="3">
        <v>97.8</v>
      </c>
      <c r="AE1704" s="3">
        <v>5458.8</v>
      </c>
      <c r="AF1704" s="3">
        <v>0</v>
      </c>
      <c r="AG1704" s="3">
        <v>0</v>
      </c>
      <c r="AH1704" s="3">
        <v>2631.46</v>
      </c>
      <c r="AI1704" s="3">
        <v>8090.26</v>
      </c>
      <c r="AJ1704" t="s">
        <v>47</v>
      </c>
      <c r="AK1704" t="s">
        <v>8234</v>
      </c>
      <c r="AL1704" t="s">
        <v>8234</v>
      </c>
      <c r="AM1704">
        <f>IF(Customers[[#This Row],[Customer Status]]="Churned",1,0)</f>
        <v>0</v>
      </c>
      <c r="AN1704" t="str">
        <f>IF(Customers[[#This Row],[Monthly Charge]]&gt;=_xlfn.PERCENTILE.INC(Customers[Monthly Charge],0.75),"High-value","Other")</f>
        <v>High-value</v>
      </c>
    </row>
    <row r="1705" spans="1:40" x14ac:dyDescent="0.25">
      <c r="A1705" t="s">
        <v>2568</v>
      </c>
      <c r="B1705" t="s">
        <v>39</v>
      </c>
      <c r="C1705" s="1">
        <v>64</v>
      </c>
      <c r="D1705" t="s">
        <v>40</v>
      </c>
      <c r="E1705" s="1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 s="1">
        <v>8</v>
      </c>
      <c r="K1705" s="1">
        <v>1</v>
      </c>
      <c r="L1705" t="s">
        <v>42</v>
      </c>
      <c r="M1705" t="s">
        <v>40</v>
      </c>
      <c r="N1705" s="2">
        <v>35.24</v>
      </c>
      <c r="O1705" t="s">
        <v>43</v>
      </c>
      <c r="P1705" t="s">
        <v>43</v>
      </c>
      <c r="Q1705" t="s">
        <v>42</v>
      </c>
      <c r="R1705" s="1">
        <v>0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51</v>
      </c>
      <c r="AB1705" t="s">
        <v>40</v>
      </c>
      <c r="AC1705" t="s">
        <v>46</v>
      </c>
      <c r="AD1705" s="3">
        <v>20.65</v>
      </c>
      <c r="AE1705" s="3">
        <v>20.65</v>
      </c>
      <c r="AF1705" s="3">
        <v>0</v>
      </c>
      <c r="AG1705" s="3">
        <v>0</v>
      </c>
      <c r="AH1705" s="3">
        <v>35.24</v>
      </c>
      <c r="AI1705" s="3">
        <v>55.89</v>
      </c>
      <c r="AJ1705" t="s">
        <v>98</v>
      </c>
      <c r="AK1705" t="s">
        <v>8234</v>
      </c>
      <c r="AL1705" t="s">
        <v>8234</v>
      </c>
      <c r="AM1705">
        <f>IF(Customers[[#This Row],[Customer Status]]="Churned",1,0)</f>
        <v>0</v>
      </c>
      <c r="AN1705" t="str">
        <f>IF(Customers[[#This Row],[Monthly Charge]]&gt;=_xlfn.PERCENTILE.INC(Customers[Monthly Charge],0.75),"High-value","Other")</f>
        <v>Other</v>
      </c>
    </row>
    <row r="1706" spans="1:40" x14ac:dyDescent="0.25">
      <c r="A1706" t="s">
        <v>2570</v>
      </c>
      <c r="B1706" t="s">
        <v>49</v>
      </c>
      <c r="C1706" s="1">
        <v>40</v>
      </c>
      <c r="D1706" t="s">
        <v>40</v>
      </c>
      <c r="E1706" s="1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 s="1">
        <v>1</v>
      </c>
      <c r="K1706" s="1">
        <v>4</v>
      </c>
      <c r="L1706" t="s">
        <v>54</v>
      </c>
      <c r="M1706" t="s">
        <v>40</v>
      </c>
      <c r="N1706" s="2">
        <v>25.9</v>
      </c>
      <c r="O1706" t="s">
        <v>43</v>
      </c>
      <c r="P1706" t="s">
        <v>40</v>
      </c>
      <c r="Q1706" t="s">
        <v>79</v>
      </c>
      <c r="R1706" s="1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 s="3">
        <v>44.8</v>
      </c>
      <c r="AE1706" s="3">
        <v>169.65</v>
      </c>
      <c r="AF1706" s="3">
        <v>0</v>
      </c>
      <c r="AG1706" s="3">
        <v>0</v>
      </c>
      <c r="AH1706" s="3">
        <v>103.6</v>
      </c>
      <c r="AI1706" s="3">
        <v>273.25</v>
      </c>
      <c r="AJ1706" t="s">
        <v>47</v>
      </c>
      <c r="AK1706" t="s">
        <v>8234</v>
      </c>
      <c r="AL1706" t="s">
        <v>8234</v>
      </c>
      <c r="AM1706">
        <f>IF(Customers[[#This Row],[Customer Status]]="Churned",1,0)</f>
        <v>0</v>
      </c>
      <c r="AN1706" t="str">
        <f>IF(Customers[[#This Row],[Monthly Charge]]&gt;=_xlfn.PERCENTILE.INC(Customers[Monthly Charge],0.75),"High-value","Other")</f>
        <v>Other</v>
      </c>
    </row>
    <row r="1707" spans="1:40" x14ac:dyDescent="0.25">
      <c r="A1707" t="s">
        <v>2571</v>
      </c>
      <c r="B1707" t="s">
        <v>39</v>
      </c>
      <c r="C1707" s="1">
        <v>62</v>
      </c>
      <c r="D1707" t="s">
        <v>43</v>
      </c>
      <c r="E1707" s="1">
        <v>1</v>
      </c>
      <c r="F1707" t="s">
        <v>437</v>
      </c>
      <c r="G1707">
        <v>92405</v>
      </c>
      <c r="H1707">
        <v>34.142747</v>
      </c>
      <c r="I1707">
        <v>-117.300864</v>
      </c>
      <c r="J1707" s="1">
        <v>0</v>
      </c>
      <c r="K1707" s="1">
        <v>61</v>
      </c>
      <c r="L1707" t="s">
        <v>76</v>
      </c>
      <c r="M1707" t="s">
        <v>40</v>
      </c>
      <c r="N1707" s="2">
        <v>32.049999999999997</v>
      </c>
      <c r="O1707" t="s">
        <v>40</v>
      </c>
      <c r="P1707" t="s">
        <v>43</v>
      </c>
      <c r="Q1707" t="s">
        <v>42</v>
      </c>
      <c r="R1707" s="1">
        <v>0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73</v>
      </c>
      <c r="AB1707" t="s">
        <v>40</v>
      </c>
      <c r="AC1707" t="s">
        <v>46</v>
      </c>
      <c r="AD1707" s="3">
        <v>25</v>
      </c>
      <c r="AE1707" s="3">
        <v>1498.35</v>
      </c>
      <c r="AF1707" s="3">
        <v>0</v>
      </c>
      <c r="AG1707" s="3">
        <v>0</v>
      </c>
      <c r="AH1707" s="3">
        <v>1955.05</v>
      </c>
      <c r="AI1707" s="3">
        <v>3453.4</v>
      </c>
      <c r="AJ1707" t="s">
        <v>47</v>
      </c>
      <c r="AK1707" t="s">
        <v>8234</v>
      </c>
      <c r="AL1707" t="s">
        <v>8234</v>
      </c>
      <c r="AM1707">
        <f>IF(Customers[[#This Row],[Customer Status]]="Churned",1,0)</f>
        <v>0</v>
      </c>
      <c r="AN1707" t="str">
        <f>IF(Customers[[#This Row],[Monthly Charge]]&gt;=_xlfn.PERCENTILE.INC(Customers[Monthly Charge],0.75),"High-value","Other")</f>
        <v>Other</v>
      </c>
    </row>
    <row r="1708" spans="1:40" x14ac:dyDescent="0.25">
      <c r="A1708" t="s">
        <v>2572</v>
      </c>
      <c r="B1708" t="s">
        <v>49</v>
      </c>
      <c r="C1708" s="1">
        <v>41</v>
      </c>
      <c r="D1708" t="s">
        <v>43</v>
      </c>
      <c r="E1708" s="1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 s="1">
        <v>0</v>
      </c>
      <c r="K1708" s="1">
        <v>10</v>
      </c>
      <c r="L1708" t="s">
        <v>42</v>
      </c>
      <c r="M1708" t="s">
        <v>40</v>
      </c>
      <c r="N1708" s="2">
        <v>27.28</v>
      </c>
      <c r="O1708" t="s">
        <v>43</v>
      </c>
      <c r="P1708" t="s">
        <v>40</v>
      </c>
      <c r="Q1708" t="s">
        <v>55</v>
      </c>
      <c r="R1708" s="1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 s="3">
        <v>70</v>
      </c>
      <c r="AE1708" s="3">
        <v>740</v>
      </c>
      <c r="AF1708" s="3">
        <v>0</v>
      </c>
      <c r="AG1708" s="3">
        <v>0</v>
      </c>
      <c r="AH1708" s="3">
        <v>272.8</v>
      </c>
      <c r="AI1708" s="3">
        <v>1012.8</v>
      </c>
      <c r="AJ1708" t="s">
        <v>57</v>
      </c>
      <c r="AK1708" t="s">
        <v>58</v>
      </c>
      <c r="AL1708" t="s">
        <v>59</v>
      </c>
      <c r="AM1708">
        <f>IF(Customers[[#This Row],[Customer Status]]="Churned",1,0)</f>
        <v>1</v>
      </c>
      <c r="AN1708" t="str">
        <f>IF(Customers[[#This Row],[Monthly Charge]]&gt;=_xlfn.PERCENTILE.INC(Customers[Monthly Charge],0.75),"High-value","Other")</f>
        <v>Other</v>
      </c>
    </row>
    <row r="1709" spans="1:40" x14ac:dyDescent="0.25">
      <c r="A1709" t="s">
        <v>2573</v>
      </c>
      <c r="B1709" t="s">
        <v>39</v>
      </c>
      <c r="C1709" s="1">
        <v>22</v>
      </c>
      <c r="D1709" t="s">
        <v>43</v>
      </c>
      <c r="E1709" s="1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 s="1">
        <v>0</v>
      </c>
      <c r="K1709" s="1">
        <v>39</v>
      </c>
      <c r="L1709" t="s">
        <v>42</v>
      </c>
      <c r="M1709" t="s">
        <v>40</v>
      </c>
      <c r="N1709" s="2">
        <v>25.33</v>
      </c>
      <c r="O1709" t="s">
        <v>43</v>
      </c>
      <c r="P1709" t="s">
        <v>40</v>
      </c>
      <c r="Q1709" t="s">
        <v>79</v>
      </c>
      <c r="R1709" s="1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 s="3">
        <v>47.85</v>
      </c>
      <c r="AE1709" s="3">
        <v>1886.4</v>
      </c>
      <c r="AF1709" s="3">
        <v>0</v>
      </c>
      <c r="AG1709" s="3">
        <v>70</v>
      </c>
      <c r="AH1709" s="3">
        <v>987.87</v>
      </c>
      <c r="AI1709" s="3">
        <v>2944.27</v>
      </c>
      <c r="AJ1709" t="s">
        <v>47</v>
      </c>
      <c r="AK1709" t="s">
        <v>8234</v>
      </c>
      <c r="AL1709" t="s">
        <v>8234</v>
      </c>
      <c r="AM1709">
        <f>IF(Customers[[#This Row],[Customer Status]]="Churned",1,0)</f>
        <v>0</v>
      </c>
      <c r="AN1709" t="str">
        <f>IF(Customers[[#This Row],[Monthly Charge]]&gt;=_xlfn.PERCENTILE.INC(Customers[Monthly Charge],0.75),"High-value","Other")</f>
        <v>Other</v>
      </c>
    </row>
    <row r="1710" spans="1:40" x14ac:dyDescent="0.25">
      <c r="A1710" t="s">
        <v>2575</v>
      </c>
      <c r="B1710" t="s">
        <v>39</v>
      </c>
      <c r="C1710" s="1">
        <v>45</v>
      </c>
      <c r="D1710" t="s">
        <v>40</v>
      </c>
      <c r="E1710" s="1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 s="1">
        <v>1</v>
      </c>
      <c r="K1710" s="1">
        <v>31</v>
      </c>
      <c r="L1710" t="s">
        <v>42</v>
      </c>
      <c r="M1710" t="s">
        <v>40</v>
      </c>
      <c r="N1710" s="2">
        <v>30.07</v>
      </c>
      <c r="O1710" t="s">
        <v>43</v>
      </c>
      <c r="P1710" t="s">
        <v>43</v>
      </c>
      <c r="Q1710" t="s">
        <v>42</v>
      </c>
      <c r="R1710" s="1">
        <v>0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51</v>
      </c>
      <c r="AB1710" t="s">
        <v>40</v>
      </c>
      <c r="AC1710" t="s">
        <v>46</v>
      </c>
      <c r="AD1710" s="3">
        <v>19.55</v>
      </c>
      <c r="AE1710" s="3">
        <v>658.95</v>
      </c>
      <c r="AF1710" s="3">
        <v>0</v>
      </c>
      <c r="AG1710" s="3">
        <v>0</v>
      </c>
      <c r="AH1710" s="3">
        <v>932.17</v>
      </c>
      <c r="AI1710" s="3">
        <v>1591.12</v>
      </c>
      <c r="AJ1710" t="s">
        <v>57</v>
      </c>
      <c r="AK1710" t="s">
        <v>121</v>
      </c>
      <c r="AL1710" t="s">
        <v>195</v>
      </c>
      <c r="AM1710">
        <f>IF(Customers[[#This Row],[Customer Status]]="Churned",1,0)</f>
        <v>1</v>
      </c>
      <c r="AN1710" t="str">
        <f>IF(Customers[[#This Row],[Monthly Charge]]&gt;=_xlfn.PERCENTILE.INC(Customers[Monthly Charge],0.75),"High-value","Other")</f>
        <v>Other</v>
      </c>
    </row>
    <row r="1711" spans="1:40" x14ac:dyDescent="0.25">
      <c r="A1711" t="s">
        <v>2576</v>
      </c>
      <c r="B1711" t="s">
        <v>39</v>
      </c>
      <c r="C1711" s="1">
        <v>36</v>
      </c>
      <c r="D1711" t="s">
        <v>40</v>
      </c>
      <c r="E1711" s="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 s="1">
        <v>1</v>
      </c>
      <c r="K1711" s="1">
        <v>2</v>
      </c>
      <c r="L1711" t="s">
        <v>54</v>
      </c>
      <c r="M1711" t="s">
        <v>43</v>
      </c>
      <c r="N1711" s="2">
        <v>0</v>
      </c>
      <c r="O1711" t="s">
        <v>43</v>
      </c>
      <c r="P1711" t="s">
        <v>40</v>
      </c>
      <c r="Q1711" t="s">
        <v>79</v>
      </c>
      <c r="R1711" s="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 s="3">
        <v>35.1</v>
      </c>
      <c r="AE1711" s="3">
        <v>68.75</v>
      </c>
      <c r="AF1711" s="3">
        <v>0</v>
      </c>
      <c r="AG1711" s="3">
        <v>10</v>
      </c>
      <c r="AH1711" s="3">
        <v>0</v>
      </c>
      <c r="AI1711" s="3">
        <v>78.75</v>
      </c>
      <c r="AJ1711" t="s">
        <v>57</v>
      </c>
      <c r="AK1711" t="s">
        <v>121</v>
      </c>
      <c r="AL1711" t="s">
        <v>195</v>
      </c>
      <c r="AM1711">
        <f>IF(Customers[[#This Row],[Customer Status]]="Churned",1,0)</f>
        <v>1</v>
      </c>
      <c r="AN1711" t="str">
        <f>IF(Customers[[#This Row],[Monthly Charge]]&gt;=_xlfn.PERCENTILE.INC(Customers[Monthly Charge],0.75),"High-value","Other")</f>
        <v>Other</v>
      </c>
    </row>
    <row r="1712" spans="1:40" x14ac:dyDescent="0.25">
      <c r="A1712" t="s">
        <v>2577</v>
      </c>
      <c r="B1712" t="s">
        <v>49</v>
      </c>
      <c r="C1712" s="1">
        <v>47</v>
      </c>
      <c r="D1712" t="s">
        <v>40</v>
      </c>
      <c r="E1712" s="1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 s="1">
        <v>1</v>
      </c>
      <c r="K1712" s="1">
        <v>31</v>
      </c>
      <c r="L1712" t="s">
        <v>42</v>
      </c>
      <c r="M1712" t="s">
        <v>40</v>
      </c>
      <c r="N1712" s="2">
        <v>3.12</v>
      </c>
      <c r="O1712" t="s">
        <v>40</v>
      </c>
      <c r="P1712" t="s">
        <v>40</v>
      </c>
      <c r="Q1712" t="s">
        <v>79</v>
      </c>
      <c r="R1712" s="1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 s="3">
        <v>79.3</v>
      </c>
      <c r="AE1712" s="3">
        <v>2484</v>
      </c>
      <c r="AF1712" s="3">
        <v>0</v>
      </c>
      <c r="AG1712" s="3">
        <v>0</v>
      </c>
      <c r="AH1712" s="3">
        <v>96.72</v>
      </c>
      <c r="AI1712" s="3">
        <v>2580.7199999999998</v>
      </c>
      <c r="AJ1712" t="s">
        <v>47</v>
      </c>
      <c r="AK1712" t="s">
        <v>8234</v>
      </c>
      <c r="AL1712" t="s">
        <v>8234</v>
      </c>
      <c r="AM1712">
        <f>IF(Customers[[#This Row],[Customer Status]]="Churned",1,0)</f>
        <v>0</v>
      </c>
      <c r="AN1712" t="str">
        <f>IF(Customers[[#This Row],[Monthly Charge]]&gt;=_xlfn.PERCENTILE.INC(Customers[Monthly Charge],0.75),"High-value","Other")</f>
        <v>Other</v>
      </c>
    </row>
    <row r="1713" spans="1:40" x14ac:dyDescent="0.25">
      <c r="A1713" t="s">
        <v>2578</v>
      </c>
      <c r="B1713" t="s">
        <v>49</v>
      </c>
      <c r="C1713" s="1">
        <v>44</v>
      </c>
      <c r="D1713" t="s">
        <v>43</v>
      </c>
      <c r="E1713" s="1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 s="1">
        <v>0</v>
      </c>
      <c r="K1713" s="1">
        <v>4</v>
      </c>
      <c r="L1713" t="s">
        <v>54</v>
      </c>
      <c r="M1713" t="s">
        <v>43</v>
      </c>
      <c r="N1713" s="2">
        <v>0</v>
      </c>
      <c r="O1713" t="s">
        <v>43</v>
      </c>
      <c r="P1713" t="s">
        <v>40</v>
      </c>
      <c r="Q1713" t="s">
        <v>44</v>
      </c>
      <c r="R1713" s="1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 s="3">
        <v>44.55</v>
      </c>
      <c r="AE1713" s="3">
        <v>174.3</v>
      </c>
      <c r="AF1713" s="3">
        <v>0</v>
      </c>
      <c r="AG1713" s="3">
        <v>10</v>
      </c>
      <c r="AH1713" s="3">
        <v>0</v>
      </c>
      <c r="AI1713" s="3">
        <v>184.3</v>
      </c>
      <c r="AJ1713" t="s">
        <v>57</v>
      </c>
      <c r="AK1713" t="s">
        <v>121</v>
      </c>
      <c r="AL1713" t="s">
        <v>122</v>
      </c>
      <c r="AM1713">
        <f>IF(Customers[[#This Row],[Customer Status]]="Churned",1,0)</f>
        <v>1</v>
      </c>
      <c r="AN1713" t="str">
        <f>IF(Customers[[#This Row],[Monthly Charge]]&gt;=_xlfn.PERCENTILE.INC(Customers[Monthly Charge],0.75),"High-value","Other")</f>
        <v>Other</v>
      </c>
    </row>
    <row r="1714" spans="1:40" x14ac:dyDescent="0.25">
      <c r="A1714" t="s">
        <v>2580</v>
      </c>
      <c r="B1714" t="s">
        <v>39</v>
      </c>
      <c r="C1714" s="1">
        <v>26</v>
      </c>
      <c r="D1714" t="s">
        <v>43</v>
      </c>
      <c r="E1714" s="1">
        <v>0</v>
      </c>
      <c r="F1714" t="s">
        <v>89</v>
      </c>
      <c r="G1714">
        <v>91942</v>
      </c>
      <c r="H1714">
        <v>32.782501000000003</v>
      </c>
      <c r="I1714">
        <v>-117.01611</v>
      </c>
      <c r="J1714" s="1">
        <v>0</v>
      </c>
      <c r="K1714" s="1">
        <v>33</v>
      </c>
      <c r="L1714" t="s">
        <v>42</v>
      </c>
      <c r="M1714" t="s">
        <v>40</v>
      </c>
      <c r="N1714" s="2">
        <v>16.760000000000002</v>
      </c>
      <c r="O1714" t="s">
        <v>40</v>
      </c>
      <c r="P1714" t="s">
        <v>40</v>
      </c>
      <c r="Q1714" t="s">
        <v>55</v>
      </c>
      <c r="R1714" s="1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 s="3">
        <v>90.65</v>
      </c>
      <c r="AE1714" s="3">
        <v>2989.6</v>
      </c>
      <c r="AF1714" s="3">
        <v>0</v>
      </c>
      <c r="AG1714" s="3">
        <v>0</v>
      </c>
      <c r="AH1714" s="3">
        <v>553.08000000000004</v>
      </c>
      <c r="AI1714" s="3">
        <v>3542.68</v>
      </c>
      <c r="AJ1714" t="s">
        <v>47</v>
      </c>
      <c r="AK1714" t="s">
        <v>8234</v>
      </c>
      <c r="AL1714" t="s">
        <v>8234</v>
      </c>
      <c r="AM1714">
        <f>IF(Customers[[#This Row],[Customer Status]]="Churned",1,0)</f>
        <v>0</v>
      </c>
      <c r="AN1714" t="str">
        <f>IF(Customers[[#This Row],[Monthly Charge]]&gt;=_xlfn.PERCENTILE.INC(Customers[Monthly Charge],0.75),"High-value","Other")</f>
        <v>High-value</v>
      </c>
    </row>
    <row r="1715" spans="1:40" x14ac:dyDescent="0.25">
      <c r="A1715" t="s">
        <v>2581</v>
      </c>
      <c r="B1715" t="s">
        <v>39</v>
      </c>
      <c r="C1715" s="1">
        <v>52</v>
      </c>
      <c r="D1715" t="s">
        <v>43</v>
      </c>
      <c r="E1715" s="1">
        <v>1</v>
      </c>
      <c r="F1715" t="s">
        <v>1852</v>
      </c>
      <c r="G1715">
        <v>92253</v>
      </c>
      <c r="H1715">
        <v>33.695532</v>
      </c>
      <c r="I1715">
        <v>-116.310571</v>
      </c>
      <c r="J1715" s="1">
        <v>0</v>
      </c>
      <c r="K1715" s="1">
        <v>4</v>
      </c>
      <c r="L1715" t="s">
        <v>42</v>
      </c>
      <c r="M1715" t="s">
        <v>40</v>
      </c>
      <c r="N1715" s="2">
        <v>32.15</v>
      </c>
      <c r="O1715" t="s">
        <v>43</v>
      </c>
      <c r="P1715" t="s">
        <v>43</v>
      </c>
      <c r="Q1715" t="s">
        <v>42</v>
      </c>
      <c r="R1715" s="1">
        <v>0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45</v>
      </c>
      <c r="AB1715" t="s">
        <v>40</v>
      </c>
      <c r="AC1715" t="s">
        <v>46</v>
      </c>
      <c r="AD1715" s="3">
        <v>20.399999999999999</v>
      </c>
      <c r="AE1715" s="3">
        <v>84.75</v>
      </c>
      <c r="AF1715" s="3">
        <v>0</v>
      </c>
      <c r="AG1715" s="3">
        <v>0</v>
      </c>
      <c r="AH1715" s="3">
        <v>128.6</v>
      </c>
      <c r="AI1715" s="3">
        <v>213.35</v>
      </c>
      <c r="AJ1715" t="s">
        <v>47</v>
      </c>
      <c r="AK1715" t="s">
        <v>8234</v>
      </c>
      <c r="AL1715" t="s">
        <v>8234</v>
      </c>
      <c r="AM1715">
        <f>IF(Customers[[#This Row],[Customer Status]]="Churned",1,0)</f>
        <v>0</v>
      </c>
      <c r="AN1715" t="str">
        <f>IF(Customers[[#This Row],[Monthly Charge]]&gt;=_xlfn.PERCENTILE.INC(Customers[Monthly Charge],0.75),"High-value","Other")</f>
        <v>Other</v>
      </c>
    </row>
    <row r="1716" spans="1:40" x14ac:dyDescent="0.25">
      <c r="A1716" t="s">
        <v>2582</v>
      </c>
      <c r="B1716" t="s">
        <v>39</v>
      </c>
      <c r="C1716" s="1">
        <v>26</v>
      </c>
      <c r="D1716" t="s">
        <v>40</v>
      </c>
      <c r="E1716" s="1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 s="1">
        <v>1</v>
      </c>
      <c r="K1716" s="1">
        <v>32</v>
      </c>
      <c r="L1716" t="s">
        <v>42</v>
      </c>
      <c r="M1716" t="s">
        <v>40</v>
      </c>
      <c r="N1716" s="2">
        <v>19.760000000000002</v>
      </c>
      <c r="O1716" t="s">
        <v>43</v>
      </c>
      <c r="P1716" t="s">
        <v>40</v>
      </c>
      <c r="Q1716" t="s">
        <v>79</v>
      </c>
      <c r="R1716" s="1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 s="3">
        <v>73.599999999999994</v>
      </c>
      <c r="AE1716" s="3">
        <v>2316.85</v>
      </c>
      <c r="AF1716" s="3">
        <v>12.66</v>
      </c>
      <c r="AG1716" s="3">
        <v>0</v>
      </c>
      <c r="AH1716" s="3">
        <v>632.32000000000005</v>
      </c>
      <c r="AI1716" s="3">
        <v>2936.51</v>
      </c>
      <c r="AJ1716" t="s">
        <v>47</v>
      </c>
      <c r="AK1716" t="s">
        <v>8234</v>
      </c>
      <c r="AL1716" t="s">
        <v>8234</v>
      </c>
      <c r="AM1716">
        <f>IF(Customers[[#This Row],[Customer Status]]="Churned",1,0)</f>
        <v>0</v>
      </c>
      <c r="AN1716" t="str">
        <f>IF(Customers[[#This Row],[Monthly Charge]]&gt;=_xlfn.PERCENTILE.INC(Customers[Monthly Charge],0.75),"High-value","Other")</f>
        <v>Other</v>
      </c>
    </row>
    <row r="1717" spans="1:40" x14ac:dyDescent="0.25">
      <c r="A1717" t="s">
        <v>2583</v>
      </c>
      <c r="B1717" t="s">
        <v>39</v>
      </c>
      <c r="C1717" s="1">
        <v>69</v>
      </c>
      <c r="D1717" t="s">
        <v>40</v>
      </c>
      <c r="E1717" s="1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 s="1">
        <v>8</v>
      </c>
      <c r="K1717" s="1">
        <v>72</v>
      </c>
      <c r="L1717" t="s">
        <v>72</v>
      </c>
      <c r="M1717" t="s">
        <v>40</v>
      </c>
      <c r="N1717" s="2">
        <v>15.85</v>
      </c>
      <c r="O1717" t="s">
        <v>40</v>
      </c>
      <c r="P1717" t="s">
        <v>40</v>
      </c>
      <c r="Q1717" t="s">
        <v>55</v>
      </c>
      <c r="R1717" s="1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 s="3">
        <v>110.8</v>
      </c>
      <c r="AE1717" s="3">
        <v>7882.25</v>
      </c>
      <c r="AF1717" s="3">
        <v>0</v>
      </c>
      <c r="AG1717" s="3">
        <v>0</v>
      </c>
      <c r="AH1717" s="3">
        <v>1141.2</v>
      </c>
      <c r="AI1717" s="3">
        <v>9023.4500000000007</v>
      </c>
      <c r="AJ1717" t="s">
        <v>47</v>
      </c>
      <c r="AK1717" t="s">
        <v>8234</v>
      </c>
      <c r="AL1717" t="s">
        <v>8234</v>
      </c>
      <c r="AM1717">
        <f>IF(Customers[[#This Row],[Customer Status]]="Churned",1,0)</f>
        <v>0</v>
      </c>
      <c r="AN1717" t="str">
        <f>IF(Customers[[#This Row],[Monthly Charge]]&gt;=_xlfn.PERCENTILE.INC(Customers[Monthly Charge],0.75),"High-value","Other")</f>
        <v>High-value</v>
      </c>
    </row>
    <row r="1718" spans="1:40" x14ac:dyDescent="0.25">
      <c r="A1718" t="s">
        <v>2585</v>
      </c>
      <c r="B1718" t="s">
        <v>49</v>
      </c>
      <c r="C1718" s="1">
        <v>51</v>
      </c>
      <c r="D1718" t="s">
        <v>43</v>
      </c>
      <c r="E1718" s="1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 s="1">
        <v>0</v>
      </c>
      <c r="K1718" s="1">
        <v>11</v>
      </c>
      <c r="L1718" t="s">
        <v>42</v>
      </c>
      <c r="M1718" t="s">
        <v>40</v>
      </c>
      <c r="N1718" s="2">
        <v>1.01</v>
      </c>
      <c r="O1718" t="s">
        <v>43</v>
      </c>
      <c r="P1718" t="s">
        <v>40</v>
      </c>
      <c r="Q1718" t="s">
        <v>55</v>
      </c>
      <c r="R1718" s="1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 s="3">
        <v>70.2</v>
      </c>
      <c r="AE1718" s="3">
        <v>760.05</v>
      </c>
      <c r="AF1718" s="3">
        <v>0</v>
      </c>
      <c r="AG1718" s="3">
        <v>0</v>
      </c>
      <c r="AH1718" s="3">
        <v>11.11</v>
      </c>
      <c r="AI1718" s="3">
        <v>771.16</v>
      </c>
      <c r="AJ1718" t="s">
        <v>47</v>
      </c>
      <c r="AK1718" t="s">
        <v>8234</v>
      </c>
      <c r="AL1718" t="s">
        <v>8234</v>
      </c>
      <c r="AM1718">
        <f>IF(Customers[[#This Row],[Customer Status]]="Churned",1,0)</f>
        <v>0</v>
      </c>
      <c r="AN1718" t="str">
        <f>IF(Customers[[#This Row],[Monthly Charge]]&gt;=_xlfn.PERCENTILE.INC(Customers[Monthly Charge],0.75),"High-value","Other")</f>
        <v>Other</v>
      </c>
    </row>
    <row r="1719" spans="1:40" x14ac:dyDescent="0.25">
      <c r="A1719" t="s">
        <v>2586</v>
      </c>
      <c r="B1719" t="s">
        <v>49</v>
      </c>
      <c r="C1719" s="1">
        <v>66</v>
      </c>
      <c r="D1719" t="s">
        <v>40</v>
      </c>
      <c r="E1719" s="1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 s="1">
        <v>1</v>
      </c>
      <c r="K1719" s="1">
        <v>23</v>
      </c>
      <c r="L1719" t="s">
        <v>42</v>
      </c>
      <c r="M1719" t="s">
        <v>40</v>
      </c>
      <c r="N1719" s="2">
        <v>42.59</v>
      </c>
      <c r="O1719" t="s">
        <v>40</v>
      </c>
      <c r="P1719" t="s">
        <v>40</v>
      </c>
      <c r="Q1719" t="s">
        <v>55</v>
      </c>
      <c r="R1719" s="1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 s="3">
        <v>86.8</v>
      </c>
      <c r="AE1719" s="3">
        <v>1975.85</v>
      </c>
      <c r="AF1719" s="3">
        <v>0</v>
      </c>
      <c r="AG1719" s="3">
        <v>0</v>
      </c>
      <c r="AH1719" s="3">
        <v>979.57</v>
      </c>
      <c r="AI1719" s="3">
        <v>2955.42</v>
      </c>
      <c r="AJ1719" t="s">
        <v>47</v>
      </c>
      <c r="AK1719" t="s">
        <v>8234</v>
      </c>
      <c r="AL1719" t="s">
        <v>8234</v>
      </c>
      <c r="AM1719">
        <f>IF(Customers[[#This Row],[Customer Status]]="Churned",1,0)</f>
        <v>0</v>
      </c>
      <c r="AN1719" t="str">
        <f>IF(Customers[[#This Row],[Monthly Charge]]&gt;=_xlfn.PERCENTILE.INC(Customers[Monthly Charge],0.75),"High-value","Other")</f>
        <v>Other</v>
      </c>
    </row>
    <row r="1720" spans="1:40" x14ac:dyDescent="0.25">
      <c r="A1720" t="s">
        <v>2588</v>
      </c>
      <c r="B1720" t="s">
        <v>39</v>
      </c>
      <c r="C1720" s="1">
        <v>20</v>
      </c>
      <c r="D1720" t="s">
        <v>43</v>
      </c>
      <c r="E1720" s="1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 s="1">
        <v>0</v>
      </c>
      <c r="K1720" s="1">
        <v>6</v>
      </c>
      <c r="L1720" t="s">
        <v>54</v>
      </c>
      <c r="M1720" t="s">
        <v>40</v>
      </c>
      <c r="N1720" s="2">
        <v>20.260000000000002</v>
      </c>
      <c r="O1720" t="s">
        <v>43</v>
      </c>
      <c r="P1720" t="s">
        <v>40</v>
      </c>
      <c r="Q1720" t="s">
        <v>55</v>
      </c>
      <c r="R1720" s="1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 s="3">
        <v>98.15</v>
      </c>
      <c r="AE1720" s="3">
        <v>567.45000000000005</v>
      </c>
      <c r="AF1720" s="3">
        <v>0</v>
      </c>
      <c r="AG1720" s="3">
        <v>0</v>
      </c>
      <c r="AH1720" s="3">
        <v>121.56</v>
      </c>
      <c r="AI1720" s="3">
        <v>689.01</v>
      </c>
      <c r="AJ1720" t="s">
        <v>57</v>
      </c>
      <c r="AK1720" t="s">
        <v>121</v>
      </c>
      <c r="AL1720" t="s">
        <v>195</v>
      </c>
      <c r="AM1720">
        <f>IF(Customers[[#This Row],[Customer Status]]="Churned",1,0)</f>
        <v>1</v>
      </c>
      <c r="AN1720" t="str">
        <f>IF(Customers[[#This Row],[Monthly Charge]]&gt;=_xlfn.PERCENTILE.INC(Customers[Monthly Charge],0.75),"High-value","Other")</f>
        <v>High-value</v>
      </c>
    </row>
    <row r="1721" spans="1:40" x14ac:dyDescent="0.25">
      <c r="A1721" t="s">
        <v>2589</v>
      </c>
      <c r="B1721" t="s">
        <v>39</v>
      </c>
      <c r="C1721" s="1">
        <v>76</v>
      </c>
      <c r="D1721" t="s">
        <v>40</v>
      </c>
      <c r="E1721" s="1">
        <v>0</v>
      </c>
      <c r="F1721" t="s">
        <v>543</v>
      </c>
      <c r="G1721">
        <v>92509</v>
      </c>
      <c r="H1721">
        <v>34.004379</v>
      </c>
      <c r="I1721">
        <v>-117.447864</v>
      </c>
      <c r="J1721" s="1">
        <v>1</v>
      </c>
      <c r="K1721" s="1">
        <v>1</v>
      </c>
      <c r="L1721" t="s">
        <v>42</v>
      </c>
      <c r="M1721" t="s">
        <v>40</v>
      </c>
      <c r="N1721" s="2">
        <v>12.46</v>
      </c>
      <c r="O1721" t="s">
        <v>43</v>
      </c>
      <c r="P1721" t="s">
        <v>40</v>
      </c>
      <c r="Q1721" t="s">
        <v>55</v>
      </c>
      <c r="R1721" s="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 s="3">
        <v>69.55</v>
      </c>
      <c r="AE1721" s="3">
        <v>69.55</v>
      </c>
      <c r="AF1721" s="3">
        <v>0</v>
      </c>
      <c r="AG1721" s="3">
        <v>0</v>
      </c>
      <c r="AH1721" s="3">
        <v>12.46</v>
      </c>
      <c r="AI1721" s="3">
        <v>82.01</v>
      </c>
      <c r="AJ1721" t="s">
        <v>57</v>
      </c>
      <c r="AK1721" t="s">
        <v>63</v>
      </c>
      <c r="AL1721" t="s">
        <v>67</v>
      </c>
      <c r="AM1721">
        <f>IF(Customers[[#This Row],[Customer Status]]="Churned",1,0)</f>
        <v>1</v>
      </c>
      <c r="AN1721" t="str">
        <f>IF(Customers[[#This Row],[Monthly Charge]]&gt;=_xlfn.PERCENTILE.INC(Customers[Monthly Charge],0.75),"High-value","Other")</f>
        <v>Other</v>
      </c>
    </row>
    <row r="1722" spans="1:40" x14ac:dyDescent="0.25">
      <c r="A1722" t="s">
        <v>2590</v>
      </c>
      <c r="B1722" t="s">
        <v>49</v>
      </c>
      <c r="C1722" s="1">
        <v>24</v>
      </c>
      <c r="D1722" t="s">
        <v>43</v>
      </c>
      <c r="E1722" s="1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 s="1">
        <v>0</v>
      </c>
      <c r="K1722" s="1">
        <v>15</v>
      </c>
      <c r="L1722" t="s">
        <v>42</v>
      </c>
      <c r="M1722" t="s">
        <v>40</v>
      </c>
      <c r="N1722" s="2">
        <v>9.9700000000000006</v>
      </c>
      <c r="O1722" t="s">
        <v>40</v>
      </c>
      <c r="P1722" t="s">
        <v>40</v>
      </c>
      <c r="Q1722" t="s">
        <v>55</v>
      </c>
      <c r="R1722" s="1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 s="3">
        <v>95.7</v>
      </c>
      <c r="AE1722" s="3">
        <v>1451.1</v>
      </c>
      <c r="AF1722" s="3">
        <v>0</v>
      </c>
      <c r="AG1722" s="3">
        <v>0</v>
      </c>
      <c r="AH1722" s="3">
        <v>149.55000000000001</v>
      </c>
      <c r="AI1722" s="3">
        <v>1600.65</v>
      </c>
      <c r="AJ1722" t="s">
        <v>47</v>
      </c>
      <c r="AK1722" t="s">
        <v>8234</v>
      </c>
      <c r="AL1722" t="s">
        <v>8234</v>
      </c>
      <c r="AM1722">
        <f>IF(Customers[[#This Row],[Customer Status]]="Churned",1,0)</f>
        <v>0</v>
      </c>
      <c r="AN1722" t="str">
        <f>IF(Customers[[#This Row],[Monthly Charge]]&gt;=_xlfn.PERCENTILE.INC(Customers[Monthly Charge],0.75),"High-value","Other")</f>
        <v>High-value</v>
      </c>
    </row>
    <row r="1723" spans="1:40" x14ac:dyDescent="0.25">
      <c r="A1723" t="s">
        <v>2591</v>
      </c>
      <c r="B1723" t="s">
        <v>49</v>
      </c>
      <c r="C1723" s="1">
        <v>62</v>
      </c>
      <c r="D1723" t="s">
        <v>40</v>
      </c>
      <c r="E1723" s="1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 s="1">
        <v>1</v>
      </c>
      <c r="K1723" s="1">
        <v>72</v>
      </c>
      <c r="L1723" t="s">
        <v>42</v>
      </c>
      <c r="M1723" t="s">
        <v>40</v>
      </c>
      <c r="N1723" s="2">
        <v>40.04</v>
      </c>
      <c r="O1723" t="s">
        <v>40</v>
      </c>
      <c r="P1723" t="s">
        <v>43</v>
      </c>
      <c r="Q1723" t="s">
        <v>42</v>
      </c>
      <c r="R1723" s="1">
        <v>0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73</v>
      </c>
      <c r="AB1723" t="s">
        <v>43</v>
      </c>
      <c r="AC1723" t="s">
        <v>46</v>
      </c>
      <c r="AD1723" s="3">
        <v>25.75</v>
      </c>
      <c r="AE1723" s="3">
        <v>1864.2</v>
      </c>
      <c r="AF1723" s="3">
        <v>0</v>
      </c>
      <c r="AG1723" s="3">
        <v>0</v>
      </c>
      <c r="AH1723" s="3">
        <v>2882.88</v>
      </c>
      <c r="AI1723" s="3">
        <v>4747.08</v>
      </c>
      <c r="AJ1723" t="s">
        <v>47</v>
      </c>
      <c r="AK1723" t="s">
        <v>8234</v>
      </c>
      <c r="AL1723" t="s">
        <v>8234</v>
      </c>
      <c r="AM1723">
        <f>IF(Customers[[#This Row],[Customer Status]]="Churned",1,0)</f>
        <v>0</v>
      </c>
      <c r="AN1723" t="str">
        <f>IF(Customers[[#This Row],[Monthly Charge]]&gt;=_xlfn.PERCENTILE.INC(Customers[Monthly Charge],0.75),"High-value","Other")</f>
        <v>Other</v>
      </c>
    </row>
    <row r="1724" spans="1:40" x14ac:dyDescent="0.25">
      <c r="A1724" t="s">
        <v>2592</v>
      </c>
      <c r="B1724" t="s">
        <v>39</v>
      </c>
      <c r="C1724" s="1">
        <v>38</v>
      </c>
      <c r="D1724" t="s">
        <v>40</v>
      </c>
      <c r="E1724" s="1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 s="1">
        <v>5</v>
      </c>
      <c r="K1724" s="1">
        <v>35</v>
      </c>
      <c r="L1724" t="s">
        <v>42</v>
      </c>
      <c r="M1724" t="s">
        <v>40</v>
      </c>
      <c r="N1724" s="2">
        <v>18.86</v>
      </c>
      <c r="O1724" t="s">
        <v>40</v>
      </c>
      <c r="P1724" t="s">
        <v>43</v>
      </c>
      <c r="Q1724" t="s">
        <v>42</v>
      </c>
      <c r="R1724" s="1">
        <v>0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73</v>
      </c>
      <c r="AB1724" t="s">
        <v>43</v>
      </c>
      <c r="AC1724" t="s">
        <v>56</v>
      </c>
      <c r="AD1724" s="3">
        <v>24.3</v>
      </c>
      <c r="AE1724" s="3">
        <v>821.6</v>
      </c>
      <c r="AF1724" s="3">
        <v>0</v>
      </c>
      <c r="AG1724" s="3">
        <v>0</v>
      </c>
      <c r="AH1724" s="3">
        <v>660.1</v>
      </c>
      <c r="AI1724" s="3">
        <v>1481.7</v>
      </c>
      <c r="AJ1724" t="s">
        <v>47</v>
      </c>
      <c r="AK1724" t="s">
        <v>8234</v>
      </c>
      <c r="AL1724" t="s">
        <v>8234</v>
      </c>
      <c r="AM1724">
        <f>IF(Customers[[#This Row],[Customer Status]]="Churned",1,0)</f>
        <v>0</v>
      </c>
      <c r="AN1724" t="str">
        <f>IF(Customers[[#This Row],[Monthly Charge]]&gt;=_xlfn.PERCENTILE.INC(Customers[Monthly Charge],0.75),"High-value","Other")</f>
        <v>Other</v>
      </c>
    </row>
    <row r="1725" spans="1:40" x14ac:dyDescent="0.25">
      <c r="A1725" t="s">
        <v>2593</v>
      </c>
      <c r="B1725" t="s">
        <v>49</v>
      </c>
      <c r="C1725" s="1">
        <v>46</v>
      </c>
      <c r="D1725" t="s">
        <v>40</v>
      </c>
      <c r="E1725" s="1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 s="1">
        <v>4</v>
      </c>
      <c r="K1725" s="1">
        <v>50</v>
      </c>
      <c r="L1725" t="s">
        <v>76</v>
      </c>
      <c r="M1725" t="s">
        <v>40</v>
      </c>
      <c r="N1725" s="2">
        <v>10.33</v>
      </c>
      <c r="O1725" t="s">
        <v>40</v>
      </c>
      <c r="P1725" t="s">
        <v>40</v>
      </c>
      <c r="Q1725" t="s">
        <v>79</v>
      </c>
      <c r="R1725" s="1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 s="3">
        <v>54.9</v>
      </c>
      <c r="AE1725" s="3">
        <v>2614.1</v>
      </c>
      <c r="AF1725" s="3">
        <v>0</v>
      </c>
      <c r="AG1725" s="3">
        <v>0</v>
      </c>
      <c r="AH1725" s="3">
        <v>516.5</v>
      </c>
      <c r="AI1725" s="3">
        <v>3130.6</v>
      </c>
      <c r="AJ1725" t="s">
        <v>47</v>
      </c>
      <c r="AK1725" t="s">
        <v>8234</v>
      </c>
      <c r="AL1725" t="s">
        <v>8234</v>
      </c>
      <c r="AM1725">
        <f>IF(Customers[[#This Row],[Customer Status]]="Churned",1,0)</f>
        <v>0</v>
      </c>
      <c r="AN1725" t="str">
        <f>IF(Customers[[#This Row],[Monthly Charge]]&gt;=_xlfn.PERCENTILE.INC(Customers[Monthly Charge],0.75),"High-value","Other")</f>
        <v>Other</v>
      </c>
    </row>
    <row r="1726" spans="1:40" x14ac:dyDescent="0.25">
      <c r="A1726" t="s">
        <v>2594</v>
      </c>
      <c r="B1726" t="s">
        <v>49</v>
      </c>
      <c r="C1726" s="1">
        <v>60</v>
      </c>
      <c r="D1726" t="s">
        <v>43</v>
      </c>
      <c r="E1726" s="1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 s="1">
        <v>0</v>
      </c>
      <c r="K1726" s="1">
        <v>1</v>
      </c>
      <c r="L1726" t="s">
        <v>54</v>
      </c>
      <c r="M1726" t="s">
        <v>40</v>
      </c>
      <c r="N1726" s="2">
        <v>48.97</v>
      </c>
      <c r="O1726" t="s">
        <v>43</v>
      </c>
      <c r="P1726" t="s">
        <v>40</v>
      </c>
      <c r="Q1726" t="s">
        <v>55</v>
      </c>
      <c r="R1726" s="1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 s="3">
        <v>79.5</v>
      </c>
      <c r="AE1726" s="3">
        <v>79.5</v>
      </c>
      <c r="AF1726" s="3">
        <v>0</v>
      </c>
      <c r="AG1726" s="3">
        <v>0</v>
      </c>
      <c r="AH1726" s="3">
        <v>48.97</v>
      </c>
      <c r="AI1726" s="3">
        <v>128.47</v>
      </c>
      <c r="AJ1726" t="s">
        <v>57</v>
      </c>
      <c r="AK1726" t="s">
        <v>121</v>
      </c>
      <c r="AL1726" t="s">
        <v>122</v>
      </c>
      <c r="AM1726">
        <f>IF(Customers[[#This Row],[Customer Status]]="Churned",1,0)</f>
        <v>1</v>
      </c>
      <c r="AN1726" t="str">
        <f>IF(Customers[[#This Row],[Monthly Charge]]&gt;=_xlfn.PERCENTILE.INC(Customers[Monthly Charge],0.75),"High-value","Other")</f>
        <v>Other</v>
      </c>
    </row>
    <row r="1727" spans="1:40" x14ac:dyDescent="0.25">
      <c r="A1727" t="s">
        <v>2595</v>
      </c>
      <c r="B1727" t="s">
        <v>39</v>
      </c>
      <c r="C1727" s="1">
        <v>77</v>
      </c>
      <c r="D1727" t="s">
        <v>43</v>
      </c>
      <c r="E1727" s="1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 s="1">
        <v>0</v>
      </c>
      <c r="K1727" s="1">
        <v>2</v>
      </c>
      <c r="L1727" t="s">
        <v>42</v>
      </c>
      <c r="M1727" t="s">
        <v>40</v>
      </c>
      <c r="N1727" s="2">
        <v>23.46</v>
      </c>
      <c r="O1727" t="s">
        <v>40</v>
      </c>
      <c r="P1727" t="s">
        <v>40</v>
      </c>
      <c r="Q1727" t="s">
        <v>55</v>
      </c>
      <c r="R1727" s="1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 s="3">
        <v>75.45</v>
      </c>
      <c r="AE1727" s="3">
        <v>158.4</v>
      </c>
      <c r="AF1727" s="3">
        <v>0</v>
      </c>
      <c r="AG1727" s="3">
        <v>0</v>
      </c>
      <c r="AH1727" s="3">
        <v>46.92</v>
      </c>
      <c r="AI1727" s="3">
        <v>205.32</v>
      </c>
      <c r="AJ1727" t="s">
        <v>57</v>
      </c>
      <c r="AK1727" t="s">
        <v>117</v>
      </c>
      <c r="AL1727" t="s">
        <v>118</v>
      </c>
      <c r="AM1727">
        <f>IF(Customers[[#This Row],[Customer Status]]="Churned",1,0)</f>
        <v>1</v>
      </c>
      <c r="AN1727" t="str">
        <f>IF(Customers[[#This Row],[Monthly Charge]]&gt;=_xlfn.PERCENTILE.INC(Customers[Monthly Charge],0.75),"High-value","Other")</f>
        <v>Other</v>
      </c>
    </row>
    <row r="1728" spans="1:40" x14ac:dyDescent="0.25">
      <c r="A1728" t="s">
        <v>2596</v>
      </c>
      <c r="B1728" t="s">
        <v>39</v>
      </c>
      <c r="C1728" s="1">
        <v>20</v>
      </c>
      <c r="D1728" t="s">
        <v>40</v>
      </c>
      <c r="E1728" s="1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 s="1">
        <v>1</v>
      </c>
      <c r="K1728" s="1">
        <v>41</v>
      </c>
      <c r="L1728" t="s">
        <v>42</v>
      </c>
      <c r="M1728" t="s">
        <v>40</v>
      </c>
      <c r="N1728" s="2">
        <v>32.29</v>
      </c>
      <c r="O1728" t="s">
        <v>43</v>
      </c>
      <c r="P1728" t="s">
        <v>40</v>
      </c>
      <c r="Q1728" t="s">
        <v>79</v>
      </c>
      <c r="R1728" s="1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 s="3">
        <v>78.45</v>
      </c>
      <c r="AE1728" s="3">
        <v>3126.45</v>
      </c>
      <c r="AF1728" s="3">
        <v>0</v>
      </c>
      <c r="AG1728" s="3">
        <v>0</v>
      </c>
      <c r="AH1728" s="3">
        <v>1323.89</v>
      </c>
      <c r="AI1728" s="3">
        <v>4450.34</v>
      </c>
      <c r="AJ1728" t="s">
        <v>47</v>
      </c>
      <c r="AK1728" t="s">
        <v>8234</v>
      </c>
      <c r="AL1728" t="s">
        <v>8234</v>
      </c>
      <c r="AM1728">
        <f>IF(Customers[[#This Row],[Customer Status]]="Churned",1,0)</f>
        <v>0</v>
      </c>
      <c r="AN1728" t="str">
        <f>IF(Customers[[#This Row],[Monthly Charge]]&gt;=_xlfn.PERCENTILE.INC(Customers[Monthly Charge],0.75),"High-value","Other")</f>
        <v>Other</v>
      </c>
    </row>
    <row r="1729" spans="1:40" x14ac:dyDescent="0.25">
      <c r="A1729" t="s">
        <v>2597</v>
      </c>
      <c r="B1729" t="s">
        <v>49</v>
      </c>
      <c r="C1729" s="1">
        <v>74</v>
      </c>
      <c r="D1729" t="s">
        <v>43</v>
      </c>
      <c r="E1729" s="1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 s="1">
        <v>0</v>
      </c>
      <c r="K1729" s="1">
        <v>33</v>
      </c>
      <c r="L1729" t="s">
        <v>129</v>
      </c>
      <c r="M1729" t="s">
        <v>43</v>
      </c>
      <c r="N1729" s="2">
        <v>0</v>
      </c>
      <c r="O1729" t="s">
        <v>43</v>
      </c>
      <c r="P1729" t="s">
        <v>40</v>
      </c>
      <c r="Q1729" t="s">
        <v>44</v>
      </c>
      <c r="R1729" s="1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 s="3">
        <v>54.6</v>
      </c>
      <c r="AE1729" s="3">
        <v>1803.7</v>
      </c>
      <c r="AF1729" s="3">
        <v>0</v>
      </c>
      <c r="AG1729" s="3">
        <v>0</v>
      </c>
      <c r="AH1729" s="3">
        <v>0</v>
      </c>
      <c r="AI1729" s="3">
        <v>1803.7</v>
      </c>
      <c r="AJ1729" t="s">
        <v>47</v>
      </c>
      <c r="AK1729" t="s">
        <v>8234</v>
      </c>
      <c r="AL1729" t="s">
        <v>8234</v>
      </c>
      <c r="AM1729">
        <f>IF(Customers[[#This Row],[Customer Status]]="Churned",1,0)</f>
        <v>0</v>
      </c>
      <c r="AN1729" t="str">
        <f>IF(Customers[[#This Row],[Monthly Charge]]&gt;=_xlfn.PERCENTILE.INC(Customers[Monthly Charge],0.75),"High-value","Other")</f>
        <v>Other</v>
      </c>
    </row>
    <row r="1730" spans="1:40" x14ac:dyDescent="0.25">
      <c r="A1730" t="s">
        <v>2598</v>
      </c>
      <c r="B1730" t="s">
        <v>49</v>
      </c>
      <c r="C1730" s="1">
        <v>30</v>
      </c>
      <c r="D1730" t="s">
        <v>43</v>
      </c>
      <c r="E1730" s="1">
        <v>0</v>
      </c>
      <c r="F1730" t="s">
        <v>1776</v>
      </c>
      <c r="G1730">
        <v>93561</v>
      </c>
      <c r="H1730">
        <v>35.073777</v>
      </c>
      <c r="I1730">
        <v>-118.652112</v>
      </c>
      <c r="J1730" s="1">
        <v>0</v>
      </c>
      <c r="K1730" s="1">
        <v>38</v>
      </c>
      <c r="L1730" t="s">
        <v>129</v>
      </c>
      <c r="M1730" t="s">
        <v>40</v>
      </c>
      <c r="N1730" s="2">
        <v>31.27</v>
      </c>
      <c r="O1730" t="s">
        <v>40</v>
      </c>
      <c r="P1730" t="s">
        <v>40</v>
      </c>
      <c r="Q1730" t="s">
        <v>55</v>
      </c>
      <c r="R1730" s="1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 s="3">
        <v>99.25</v>
      </c>
      <c r="AE1730" s="3">
        <v>3777.15</v>
      </c>
      <c r="AF1730" s="3">
        <v>0</v>
      </c>
      <c r="AG1730" s="3">
        <v>0</v>
      </c>
      <c r="AH1730" s="3">
        <v>1188.26</v>
      </c>
      <c r="AI1730" s="3">
        <v>4965.41</v>
      </c>
      <c r="AJ1730" t="s">
        <v>57</v>
      </c>
      <c r="AK1730" t="s">
        <v>58</v>
      </c>
      <c r="AL1730" t="s">
        <v>59</v>
      </c>
      <c r="AM1730">
        <f>IF(Customers[[#This Row],[Customer Status]]="Churned",1,0)</f>
        <v>1</v>
      </c>
      <c r="AN1730" t="str">
        <f>IF(Customers[[#This Row],[Monthly Charge]]&gt;=_xlfn.PERCENTILE.INC(Customers[Monthly Charge],0.75),"High-value","Other")</f>
        <v>High-value</v>
      </c>
    </row>
    <row r="1731" spans="1:40" x14ac:dyDescent="0.25">
      <c r="A1731" t="s">
        <v>2599</v>
      </c>
      <c r="B1731" t="s">
        <v>49</v>
      </c>
      <c r="C1731" s="1">
        <v>80</v>
      </c>
      <c r="D1731" t="s">
        <v>40</v>
      </c>
      <c r="E1731" s="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 s="1">
        <v>2</v>
      </c>
      <c r="K1731" s="1">
        <v>60</v>
      </c>
      <c r="L1731" t="s">
        <v>42</v>
      </c>
      <c r="M1731" t="s">
        <v>40</v>
      </c>
      <c r="N1731" s="2">
        <v>22.95</v>
      </c>
      <c r="O1731" t="s">
        <v>40</v>
      </c>
      <c r="P1731" t="s">
        <v>40</v>
      </c>
      <c r="Q1731" t="s">
        <v>55</v>
      </c>
      <c r="R1731" s="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 s="3">
        <v>104.35</v>
      </c>
      <c r="AE1731" s="3">
        <v>6339.45</v>
      </c>
      <c r="AF1731" s="3">
        <v>41.23</v>
      </c>
      <c r="AG1731" s="3">
        <v>0</v>
      </c>
      <c r="AH1731" s="3">
        <v>1377</v>
      </c>
      <c r="AI1731" s="3">
        <v>7675.22</v>
      </c>
      <c r="AJ1731" t="s">
        <v>47</v>
      </c>
      <c r="AK1731" t="s">
        <v>8234</v>
      </c>
      <c r="AL1731" t="s">
        <v>8234</v>
      </c>
      <c r="AM1731">
        <f>IF(Customers[[#This Row],[Customer Status]]="Churned",1,0)</f>
        <v>0</v>
      </c>
      <c r="AN1731" t="str">
        <f>IF(Customers[[#This Row],[Monthly Charge]]&gt;=_xlfn.PERCENTILE.INC(Customers[Monthly Charge],0.75),"High-value","Other")</f>
        <v>High-value</v>
      </c>
    </row>
    <row r="1732" spans="1:40" x14ac:dyDescent="0.25">
      <c r="A1732" t="s">
        <v>2600</v>
      </c>
      <c r="B1732" t="s">
        <v>49</v>
      </c>
      <c r="C1732" s="1">
        <v>34</v>
      </c>
      <c r="D1732" t="s">
        <v>40</v>
      </c>
      <c r="E1732" s="1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 s="1">
        <v>2</v>
      </c>
      <c r="K1732" s="1">
        <v>25</v>
      </c>
      <c r="L1732" t="s">
        <v>42</v>
      </c>
      <c r="M1732" t="s">
        <v>40</v>
      </c>
      <c r="N1732" s="2">
        <v>47.1</v>
      </c>
      <c r="O1732" t="s">
        <v>40</v>
      </c>
      <c r="P1732" t="s">
        <v>40</v>
      </c>
      <c r="Q1732" t="s">
        <v>79</v>
      </c>
      <c r="R1732" s="1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 s="3">
        <v>55.1</v>
      </c>
      <c r="AE1732" s="3">
        <v>1466.1</v>
      </c>
      <c r="AF1732" s="3">
        <v>0</v>
      </c>
      <c r="AG1732" s="3">
        <v>0</v>
      </c>
      <c r="AH1732" s="3">
        <v>1177.5</v>
      </c>
      <c r="AI1732" s="3">
        <v>2643.6</v>
      </c>
      <c r="AJ1732" t="s">
        <v>47</v>
      </c>
      <c r="AK1732" t="s">
        <v>8234</v>
      </c>
      <c r="AL1732" t="s">
        <v>8234</v>
      </c>
      <c r="AM1732">
        <f>IF(Customers[[#This Row],[Customer Status]]="Churned",1,0)</f>
        <v>0</v>
      </c>
      <c r="AN1732" t="str">
        <f>IF(Customers[[#This Row],[Monthly Charge]]&gt;=_xlfn.PERCENTILE.INC(Customers[Monthly Charge],0.75),"High-value","Other")</f>
        <v>Other</v>
      </c>
    </row>
    <row r="1733" spans="1:40" x14ac:dyDescent="0.25">
      <c r="A1733" t="s">
        <v>2602</v>
      </c>
      <c r="B1733" t="s">
        <v>39</v>
      </c>
      <c r="C1733" s="1">
        <v>23</v>
      </c>
      <c r="D1733" t="s">
        <v>40</v>
      </c>
      <c r="E1733" s="1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 s="1">
        <v>4</v>
      </c>
      <c r="K1733" s="1">
        <v>10</v>
      </c>
      <c r="L1733" t="s">
        <v>54</v>
      </c>
      <c r="M1733" t="s">
        <v>40</v>
      </c>
      <c r="N1733" s="2">
        <v>20.05</v>
      </c>
      <c r="O1733" t="s">
        <v>43</v>
      </c>
      <c r="P1733" t="s">
        <v>43</v>
      </c>
      <c r="Q1733" t="s">
        <v>42</v>
      </c>
      <c r="R1733" s="1">
        <v>0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73</v>
      </c>
      <c r="AB1733" t="s">
        <v>43</v>
      </c>
      <c r="AC1733" t="s">
        <v>46</v>
      </c>
      <c r="AD1733" s="3">
        <v>20</v>
      </c>
      <c r="AE1733" s="3">
        <v>200</v>
      </c>
      <c r="AF1733" s="3">
        <v>0</v>
      </c>
      <c r="AG1733" s="3">
        <v>0</v>
      </c>
      <c r="AH1733" s="3">
        <v>200.5</v>
      </c>
      <c r="AI1733" s="3">
        <v>400.5</v>
      </c>
      <c r="AJ1733" t="s">
        <v>47</v>
      </c>
      <c r="AK1733" t="s">
        <v>8234</v>
      </c>
      <c r="AL1733" t="s">
        <v>8234</v>
      </c>
      <c r="AM1733">
        <f>IF(Customers[[#This Row],[Customer Status]]="Churned",1,0)</f>
        <v>0</v>
      </c>
      <c r="AN1733" t="str">
        <f>IF(Customers[[#This Row],[Monthly Charge]]&gt;=_xlfn.PERCENTILE.INC(Customers[Monthly Charge],0.75),"High-value","Other")</f>
        <v>Other</v>
      </c>
    </row>
    <row r="1734" spans="1:40" x14ac:dyDescent="0.25">
      <c r="A1734" t="s">
        <v>2604</v>
      </c>
      <c r="B1734" t="s">
        <v>49</v>
      </c>
      <c r="C1734" s="1">
        <v>26</v>
      </c>
      <c r="D1734" t="s">
        <v>40</v>
      </c>
      <c r="E1734" s="1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 s="1">
        <v>9</v>
      </c>
      <c r="K1734" s="1">
        <v>70</v>
      </c>
      <c r="L1734" t="s">
        <v>72</v>
      </c>
      <c r="M1734" t="s">
        <v>40</v>
      </c>
      <c r="N1734" s="2">
        <v>41.05</v>
      </c>
      <c r="O1734" t="s">
        <v>43</v>
      </c>
      <c r="P1734" t="s">
        <v>40</v>
      </c>
      <c r="Q1734" t="s">
        <v>55</v>
      </c>
      <c r="R1734" s="1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 s="3">
        <v>101</v>
      </c>
      <c r="AE1734" s="3">
        <v>7085.5</v>
      </c>
      <c r="AF1734" s="3">
        <v>0</v>
      </c>
      <c r="AG1734" s="3">
        <v>0</v>
      </c>
      <c r="AH1734" s="3">
        <v>2873.5</v>
      </c>
      <c r="AI1734" s="3">
        <v>9959</v>
      </c>
      <c r="AJ1734" t="s">
        <v>47</v>
      </c>
      <c r="AK1734" t="s">
        <v>8234</v>
      </c>
      <c r="AL1734" t="s">
        <v>8234</v>
      </c>
      <c r="AM1734">
        <f>IF(Customers[[#This Row],[Customer Status]]="Churned",1,0)</f>
        <v>0</v>
      </c>
      <c r="AN1734" t="str">
        <f>IF(Customers[[#This Row],[Monthly Charge]]&gt;=_xlfn.PERCENTILE.INC(Customers[Monthly Charge],0.75),"High-value","Other")</f>
        <v>High-value</v>
      </c>
    </row>
    <row r="1735" spans="1:40" x14ac:dyDescent="0.25">
      <c r="A1735" t="s">
        <v>2606</v>
      </c>
      <c r="B1735" t="s">
        <v>49</v>
      </c>
      <c r="C1735" s="1">
        <v>36</v>
      </c>
      <c r="D1735" t="s">
        <v>40</v>
      </c>
      <c r="E1735" s="1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 s="1">
        <v>6</v>
      </c>
      <c r="K1735" s="1">
        <v>60</v>
      </c>
      <c r="L1735" t="s">
        <v>42</v>
      </c>
      <c r="M1735" t="s">
        <v>40</v>
      </c>
      <c r="N1735" s="2">
        <v>4.59</v>
      </c>
      <c r="O1735" t="s">
        <v>40</v>
      </c>
      <c r="P1735" t="s">
        <v>40</v>
      </c>
      <c r="Q1735" t="s">
        <v>55</v>
      </c>
      <c r="R1735" s="1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 s="3">
        <v>109.45</v>
      </c>
      <c r="AE1735" s="3">
        <v>6572.85</v>
      </c>
      <c r="AF1735" s="3">
        <v>0</v>
      </c>
      <c r="AG1735" s="3">
        <v>0</v>
      </c>
      <c r="AH1735" s="3">
        <v>275.39999999999998</v>
      </c>
      <c r="AI1735" s="3">
        <v>6848.25</v>
      </c>
      <c r="AJ1735" t="s">
        <v>47</v>
      </c>
      <c r="AK1735" t="s">
        <v>8234</v>
      </c>
      <c r="AL1735" t="s">
        <v>8234</v>
      </c>
      <c r="AM1735">
        <f>IF(Customers[[#This Row],[Customer Status]]="Churned",1,0)</f>
        <v>0</v>
      </c>
      <c r="AN1735" t="str">
        <f>IF(Customers[[#This Row],[Monthly Charge]]&gt;=_xlfn.PERCENTILE.INC(Customers[Monthly Charge],0.75),"High-value","Other")</f>
        <v>High-value</v>
      </c>
    </row>
    <row r="1736" spans="1:40" x14ac:dyDescent="0.25">
      <c r="A1736" t="s">
        <v>2607</v>
      </c>
      <c r="B1736" t="s">
        <v>39</v>
      </c>
      <c r="C1736" s="1">
        <v>74</v>
      </c>
      <c r="D1736" t="s">
        <v>40</v>
      </c>
      <c r="E1736" s="1">
        <v>0</v>
      </c>
      <c r="F1736" t="s">
        <v>91</v>
      </c>
      <c r="G1736">
        <v>93441</v>
      </c>
      <c r="H1736">
        <v>34.704340000000002</v>
      </c>
      <c r="I1736">
        <v>-120.02609</v>
      </c>
      <c r="J1736" s="1">
        <v>2</v>
      </c>
      <c r="K1736" s="1">
        <v>34</v>
      </c>
      <c r="L1736" t="s">
        <v>42</v>
      </c>
      <c r="M1736" t="s">
        <v>40</v>
      </c>
      <c r="N1736" s="2">
        <v>12.33</v>
      </c>
      <c r="O1736" t="s">
        <v>43</v>
      </c>
      <c r="P1736" t="s">
        <v>40</v>
      </c>
      <c r="Q1736" t="s">
        <v>44</v>
      </c>
      <c r="R1736" s="1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 s="3">
        <v>64.2</v>
      </c>
      <c r="AE1736" s="3">
        <v>2106.3000000000002</v>
      </c>
      <c r="AF1736" s="3">
        <v>0</v>
      </c>
      <c r="AG1736" s="3">
        <v>0</v>
      </c>
      <c r="AH1736" s="3">
        <v>419.22</v>
      </c>
      <c r="AI1736" s="3">
        <v>2525.52</v>
      </c>
      <c r="AJ1736" t="s">
        <v>47</v>
      </c>
      <c r="AK1736" t="s">
        <v>8234</v>
      </c>
      <c r="AL1736" t="s">
        <v>8234</v>
      </c>
      <c r="AM1736">
        <f>IF(Customers[[#This Row],[Customer Status]]="Churned",1,0)</f>
        <v>0</v>
      </c>
      <c r="AN1736" t="str">
        <f>IF(Customers[[#This Row],[Monthly Charge]]&gt;=_xlfn.PERCENTILE.INC(Customers[Monthly Charge],0.75),"High-value","Other")</f>
        <v>Other</v>
      </c>
    </row>
    <row r="1737" spans="1:40" x14ac:dyDescent="0.25">
      <c r="A1737" t="s">
        <v>2608</v>
      </c>
      <c r="B1737" t="s">
        <v>39</v>
      </c>
      <c r="C1737" s="1">
        <v>26</v>
      </c>
      <c r="D1737" t="s">
        <v>40</v>
      </c>
      <c r="E1737" s="1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 s="1">
        <v>0</v>
      </c>
      <c r="K1737" s="1">
        <v>27</v>
      </c>
      <c r="L1737" t="s">
        <v>129</v>
      </c>
      <c r="M1737" t="s">
        <v>40</v>
      </c>
      <c r="N1737" s="2">
        <v>39.67</v>
      </c>
      <c r="O1737" t="s">
        <v>43</v>
      </c>
      <c r="P1737" t="s">
        <v>40</v>
      </c>
      <c r="Q1737" t="s">
        <v>55</v>
      </c>
      <c r="R1737" s="1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 s="3">
        <v>76.099999999999994</v>
      </c>
      <c r="AE1737" s="3">
        <v>2093.4</v>
      </c>
      <c r="AF1737" s="3">
        <v>30.14</v>
      </c>
      <c r="AG1737" s="3">
        <v>0</v>
      </c>
      <c r="AH1737" s="3">
        <v>1071.0899999999999</v>
      </c>
      <c r="AI1737" s="3">
        <v>3134.35</v>
      </c>
      <c r="AJ1737" t="s">
        <v>47</v>
      </c>
      <c r="AK1737" t="s">
        <v>8234</v>
      </c>
      <c r="AL1737" t="s">
        <v>8234</v>
      </c>
      <c r="AM1737">
        <f>IF(Customers[[#This Row],[Customer Status]]="Churned",1,0)</f>
        <v>0</v>
      </c>
      <c r="AN1737" t="str">
        <f>IF(Customers[[#This Row],[Monthly Charge]]&gt;=_xlfn.PERCENTILE.INC(Customers[Monthly Charge],0.75),"High-value","Other")</f>
        <v>Other</v>
      </c>
    </row>
    <row r="1738" spans="1:40" x14ac:dyDescent="0.25">
      <c r="A1738" t="s">
        <v>2610</v>
      </c>
      <c r="B1738" t="s">
        <v>39</v>
      </c>
      <c r="C1738" s="1">
        <v>60</v>
      </c>
      <c r="D1738" t="s">
        <v>43</v>
      </c>
      <c r="E1738" s="1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 s="1">
        <v>0</v>
      </c>
      <c r="K1738" s="1">
        <v>60</v>
      </c>
      <c r="L1738" t="s">
        <v>76</v>
      </c>
      <c r="M1738" t="s">
        <v>40</v>
      </c>
      <c r="N1738" s="2">
        <v>47.07</v>
      </c>
      <c r="O1738" t="s">
        <v>43</v>
      </c>
      <c r="P1738" t="s">
        <v>43</v>
      </c>
      <c r="Q1738" t="s">
        <v>42</v>
      </c>
      <c r="R1738" s="1">
        <v>0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73</v>
      </c>
      <c r="AB1738" t="s">
        <v>43</v>
      </c>
      <c r="AC1738" t="s">
        <v>46</v>
      </c>
      <c r="AD1738" s="3">
        <v>20.6</v>
      </c>
      <c r="AE1738" s="3">
        <v>1093</v>
      </c>
      <c r="AF1738" s="3">
        <v>0</v>
      </c>
      <c r="AG1738" s="3">
        <v>0</v>
      </c>
      <c r="AH1738" s="3">
        <v>2824.2</v>
      </c>
      <c r="AI1738" s="3">
        <v>3917.2</v>
      </c>
      <c r="AJ1738" t="s">
        <v>47</v>
      </c>
      <c r="AK1738" t="s">
        <v>8234</v>
      </c>
      <c r="AL1738" t="s">
        <v>8234</v>
      </c>
      <c r="AM1738">
        <f>IF(Customers[[#This Row],[Customer Status]]="Churned",1,0)</f>
        <v>0</v>
      </c>
      <c r="AN1738" t="str">
        <f>IF(Customers[[#This Row],[Monthly Charge]]&gt;=_xlfn.PERCENTILE.INC(Customers[Monthly Charge],0.75),"High-value","Other")</f>
        <v>Other</v>
      </c>
    </row>
    <row r="1739" spans="1:40" x14ac:dyDescent="0.25">
      <c r="A1739" t="s">
        <v>2611</v>
      </c>
      <c r="B1739" t="s">
        <v>49</v>
      </c>
      <c r="C1739" s="1">
        <v>66</v>
      </c>
      <c r="D1739" t="s">
        <v>40</v>
      </c>
      <c r="E1739" s="1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 s="1">
        <v>2</v>
      </c>
      <c r="K1739" s="1">
        <v>17</v>
      </c>
      <c r="L1739" t="s">
        <v>42</v>
      </c>
      <c r="M1739" t="s">
        <v>40</v>
      </c>
      <c r="N1739" s="2">
        <v>1.05</v>
      </c>
      <c r="O1739" t="s">
        <v>43</v>
      </c>
      <c r="P1739" t="s">
        <v>40</v>
      </c>
      <c r="Q1739" t="s">
        <v>55</v>
      </c>
      <c r="R1739" s="1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 s="3">
        <v>76.45</v>
      </c>
      <c r="AE1739" s="3">
        <v>1233.4000000000001</v>
      </c>
      <c r="AF1739" s="3">
        <v>0</v>
      </c>
      <c r="AG1739" s="3">
        <v>0</v>
      </c>
      <c r="AH1739" s="3">
        <v>17.850000000000001</v>
      </c>
      <c r="AI1739" s="3">
        <v>1251.25</v>
      </c>
      <c r="AJ1739" t="s">
        <v>57</v>
      </c>
      <c r="AK1739" t="s">
        <v>58</v>
      </c>
      <c r="AL1739" t="s">
        <v>59</v>
      </c>
      <c r="AM1739">
        <f>IF(Customers[[#This Row],[Customer Status]]="Churned",1,0)</f>
        <v>1</v>
      </c>
      <c r="AN1739" t="str">
        <f>IF(Customers[[#This Row],[Monthly Charge]]&gt;=_xlfn.PERCENTILE.INC(Customers[Monthly Charge],0.75),"High-value","Other")</f>
        <v>Other</v>
      </c>
    </row>
    <row r="1740" spans="1:40" x14ac:dyDescent="0.25">
      <c r="A1740" t="s">
        <v>2612</v>
      </c>
      <c r="B1740" t="s">
        <v>39</v>
      </c>
      <c r="C1740" s="1">
        <v>55</v>
      </c>
      <c r="D1740" t="s">
        <v>40</v>
      </c>
      <c r="E1740" s="1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 s="1">
        <v>2</v>
      </c>
      <c r="K1740" s="1">
        <v>71</v>
      </c>
      <c r="L1740" t="s">
        <v>72</v>
      </c>
      <c r="M1740" t="s">
        <v>40</v>
      </c>
      <c r="N1740" s="2">
        <v>40.520000000000003</v>
      </c>
      <c r="O1740" t="s">
        <v>40</v>
      </c>
      <c r="P1740" t="s">
        <v>40</v>
      </c>
      <c r="Q1740" t="s">
        <v>55</v>
      </c>
      <c r="R1740" s="1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 s="3">
        <v>93.7</v>
      </c>
      <c r="AE1740" s="3">
        <v>6585.35</v>
      </c>
      <c r="AF1740" s="3">
        <v>0</v>
      </c>
      <c r="AG1740" s="3">
        <v>0</v>
      </c>
      <c r="AH1740" s="3">
        <v>2876.92</v>
      </c>
      <c r="AI1740" s="3">
        <v>9462.27</v>
      </c>
      <c r="AJ1740" t="s">
        <v>57</v>
      </c>
      <c r="AK1740" t="s">
        <v>58</v>
      </c>
      <c r="AL1740" t="s">
        <v>214</v>
      </c>
      <c r="AM1740">
        <f>IF(Customers[[#This Row],[Customer Status]]="Churned",1,0)</f>
        <v>1</v>
      </c>
      <c r="AN1740" t="str">
        <f>IF(Customers[[#This Row],[Monthly Charge]]&gt;=_xlfn.PERCENTILE.INC(Customers[Monthly Charge],0.75),"High-value","Other")</f>
        <v>High-value</v>
      </c>
    </row>
    <row r="1741" spans="1:40" x14ac:dyDescent="0.25">
      <c r="A1741" t="s">
        <v>2613</v>
      </c>
      <c r="B1741" t="s">
        <v>49</v>
      </c>
      <c r="C1741" s="1">
        <v>38</v>
      </c>
      <c r="D1741" t="s">
        <v>40</v>
      </c>
      <c r="E1741" s="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 s="1">
        <v>3</v>
      </c>
      <c r="K1741" s="1">
        <v>56</v>
      </c>
      <c r="L1741" t="s">
        <v>76</v>
      </c>
      <c r="M1741" t="s">
        <v>40</v>
      </c>
      <c r="N1741" s="2">
        <v>42.16</v>
      </c>
      <c r="O1741" t="s">
        <v>40</v>
      </c>
      <c r="P1741" t="s">
        <v>40</v>
      </c>
      <c r="Q1741" t="s">
        <v>55</v>
      </c>
      <c r="R1741" s="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 s="3">
        <v>103.2</v>
      </c>
      <c r="AE1741" s="3">
        <v>5873.75</v>
      </c>
      <c r="AF1741" s="3">
        <v>0</v>
      </c>
      <c r="AG1741" s="3">
        <v>0</v>
      </c>
      <c r="AH1741" s="3">
        <v>2360.96</v>
      </c>
      <c r="AI1741" s="3">
        <v>8234.7099999999991</v>
      </c>
      <c r="AJ1741" t="s">
        <v>47</v>
      </c>
      <c r="AK1741" t="s">
        <v>8234</v>
      </c>
      <c r="AL1741" t="s">
        <v>8234</v>
      </c>
      <c r="AM1741">
        <f>IF(Customers[[#This Row],[Customer Status]]="Churned",1,0)</f>
        <v>0</v>
      </c>
      <c r="AN1741" t="str">
        <f>IF(Customers[[#This Row],[Monthly Charge]]&gt;=_xlfn.PERCENTILE.INC(Customers[Monthly Charge],0.75),"High-value","Other")</f>
        <v>High-value</v>
      </c>
    </row>
    <row r="1742" spans="1:40" x14ac:dyDescent="0.25">
      <c r="A1742" t="s">
        <v>2614</v>
      </c>
      <c r="B1742" t="s">
        <v>49</v>
      </c>
      <c r="C1742" s="1">
        <v>46</v>
      </c>
      <c r="D1742" t="s">
        <v>40</v>
      </c>
      <c r="E1742" s="1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 s="1">
        <v>9</v>
      </c>
      <c r="K1742" s="1">
        <v>61</v>
      </c>
      <c r="L1742" t="s">
        <v>76</v>
      </c>
      <c r="M1742" t="s">
        <v>40</v>
      </c>
      <c r="N1742" s="2">
        <v>26.94</v>
      </c>
      <c r="O1742" t="s">
        <v>40</v>
      </c>
      <c r="P1742" t="s">
        <v>40</v>
      </c>
      <c r="Q1742" t="s">
        <v>55</v>
      </c>
      <c r="R1742" s="1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 s="3">
        <v>94.1</v>
      </c>
      <c r="AE1742" s="3">
        <v>5638.3</v>
      </c>
      <c r="AF1742" s="3">
        <v>0</v>
      </c>
      <c r="AG1742" s="3">
        <v>0</v>
      </c>
      <c r="AH1742" s="3">
        <v>1643.34</v>
      </c>
      <c r="AI1742" s="3">
        <v>7281.64</v>
      </c>
      <c r="AJ1742" t="s">
        <v>57</v>
      </c>
      <c r="AK1742" t="s">
        <v>58</v>
      </c>
      <c r="AL1742" t="s">
        <v>214</v>
      </c>
      <c r="AM1742">
        <f>IF(Customers[[#This Row],[Customer Status]]="Churned",1,0)</f>
        <v>1</v>
      </c>
      <c r="AN1742" t="str">
        <f>IF(Customers[[#This Row],[Monthly Charge]]&gt;=_xlfn.PERCENTILE.INC(Customers[Monthly Charge],0.75),"High-value","Other")</f>
        <v>High-value</v>
      </c>
    </row>
    <row r="1743" spans="1:40" x14ac:dyDescent="0.25">
      <c r="A1743" t="s">
        <v>2616</v>
      </c>
      <c r="B1743" t="s">
        <v>49</v>
      </c>
      <c r="C1743" s="1">
        <v>59</v>
      </c>
      <c r="D1743" t="s">
        <v>40</v>
      </c>
      <c r="E1743" s="1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 s="1">
        <v>8</v>
      </c>
      <c r="K1743" s="1">
        <v>15</v>
      </c>
      <c r="L1743" t="s">
        <v>42</v>
      </c>
      <c r="M1743" t="s">
        <v>43</v>
      </c>
      <c r="N1743" s="2">
        <v>0</v>
      </c>
      <c r="O1743" t="s">
        <v>43</v>
      </c>
      <c r="P1743" t="s">
        <v>40</v>
      </c>
      <c r="Q1743" t="s">
        <v>44</v>
      </c>
      <c r="R1743" s="1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 s="3">
        <v>30.2</v>
      </c>
      <c r="AE1743" s="3">
        <v>469.65</v>
      </c>
      <c r="AF1743" s="3">
        <v>0</v>
      </c>
      <c r="AG1743" s="3">
        <v>0</v>
      </c>
      <c r="AH1743" s="3">
        <v>0</v>
      </c>
      <c r="AI1743" s="3">
        <v>469.65</v>
      </c>
      <c r="AJ1743" t="s">
        <v>47</v>
      </c>
      <c r="AK1743" t="s">
        <v>8234</v>
      </c>
      <c r="AL1743" t="s">
        <v>8234</v>
      </c>
      <c r="AM1743">
        <f>IF(Customers[[#This Row],[Customer Status]]="Churned",1,0)</f>
        <v>0</v>
      </c>
      <c r="AN1743" t="str">
        <f>IF(Customers[[#This Row],[Monthly Charge]]&gt;=_xlfn.PERCENTILE.INC(Customers[Monthly Charge],0.75),"High-value","Other")</f>
        <v>Other</v>
      </c>
    </row>
    <row r="1744" spans="1:40" x14ac:dyDescent="0.25">
      <c r="A1744" t="s">
        <v>2617</v>
      </c>
      <c r="B1744" t="s">
        <v>39</v>
      </c>
      <c r="C1744" s="1">
        <v>21</v>
      </c>
      <c r="D1744" t="s">
        <v>40</v>
      </c>
      <c r="E1744" s="1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 s="1">
        <v>5</v>
      </c>
      <c r="K1744" s="1">
        <v>70</v>
      </c>
      <c r="L1744" t="s">
        <v>72</v>
      </c>
      <c r="M1744" t="s">
        <v>43</v>
      </c>
      <c r="N1744" s="2">
        <v>0</v>
      </c>
      <c r="O1744" t="s">
        <v>43</v>
      </c>
      <c r="P1744" t="s">
        <v>40</v>
      </c>
      <c r="Q1744" t="s">
        <v>44</v>
      </c>
      <c r="R1744" s="1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 s="3">
        <v>64.55</v>
      </c>
      <c r="AE1744" s="3">
        <v>4504.8999999999996</v>
      </c>
      <c r="AF1744" s="3">
        <v>46.06</v>
      </c>
      <c r="AG1744" s="3">
        <v>0</v>
      </c>
      <c r="AH1744" s="3">
        <v>0</v>
      </c>
      <c r="AI1744" s="3">
        <v>4458.84</v>
      </c>
      <c r="AJ1744" t="s">
        <v>47</v>
      </c>
      <c r="AK1744" t="s">
        <v>8234</v>
      </c>
      <c r="AL1744" t="s">
        <v>8234</v>
      </c>
      <c r="AM1744">
        <f>IF(Customers[[#This Row],[Customer Status]]="Churned",1,0)</f>
        <v>0</v>
      </c>
      <c r="AN1744" t="str">
        <f>IF(Customers[[#This Row],[Monthly Charge]]&gt;=_xlfn.PERCENTILE.INC(Customers[Monthly Charge],0.75),"High-value","Other")</f>
        <v>Other</v>
      </c>
    </row>
    <row r="1745" spans="1:40" x14ac:dyDescent="0.25">
      <c r="A1745" t="s">
        <v>2618</v>
      </c>
      <c r="B1745" t="s">
        <v>39</v>
      </c>
      <c r="C1745" s="1">
        <v>29</v>
      </c>
      <c r="D1745" t="s">
        <v>43</v>
      </c>
      <c r="E1745" s="1">
        <v>1</v>
      </c>
      <c r="F1745" t="s">
        <v>1382</v>
      </c>
      <c r="G1745">
        <v>92234</v>
      </c>
      <c r="H1745">
        <v>33.829583</v>
      </c>
      <c r="I1745">
        <v>-116.474131</v>
      </c>
      <c r="J1745" s="1">
        <v>0</v>
      </c>
      <c r="K1745" s="1">
        <v>1</v>
      </c>
      <c r="L1745" t="s">
        <v>54</v>
      </c>
      <c r="M1745" t="s">
        <v>43</v>
      </c>
      <c r="N1745" s="2">
        <v>0</v>
      </c>
      <c r="O1745" t="s">
        <v>43</v>
      </c>
      <c r="P1745" t="s">
        <v>40</v>
      </c>
      <c r="Q1745" t="s">
        <v>44</v>
      </c>
      <c r="R1745" s="1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 s="3">
        <v>24.7</v>
      </c>
      <c r="AE1745" s="3">
        <v>24.7</v>
      </c>
      <c r="AF1745" s="3">
        <v>0</v>
      </c>
      <c r="AG1745" s="3">
        <v>70</v>
      </c>
      <c r="AH1745" s="3">
        <v>0</v>
      </c>
      <c r="AI1745" s="3">
        <v>94.7</v>
      </c>
      <c r="AJ1745" t="s">
        <v>98</v>
      </c>
      <c r="AK1745" t="s">
        <v>8234</v>
      </c>
      <c r="AL1745" t="s">
        <v>8234</v>
      </c>
      <c r="AM1745">
        <f>IF(Customers[[#This Row],[Customer Status]]="Churned",1,0)</f>
        <v>0</v>
      </c>
      <c r="AN1745" t="str">
        <f>IF(Customers[[#This Row],[Monthly Charge]]&gt;=_xlfn.PERCENTILE.INC(Customers[Monthly Charge],0.75),"High-value","Other")</f>
        <v>Other</v>
      </c>
    </row>
    <row r="1746" spans="1:40" x14ac:dyDescent="0.25">
      <c r="A1746" t="s">
        <v>2619</v>
      </c>
      <c r="B1746" t="s">
        <v>49</v>
      </c>
      <c r="C1746" s="1">
        <v>29</v>
      </c>
      <c r="D1746" t="s">
        <v>40</v>
      </c>
      <c r="E1746" s="1">
        <v>3</v>
      </c>
      <c r="F1746" t="s">
        <v>2620</v>
      </c>
      <c r="G1746">
        <v>93244</v>
      </c>
      <c r="H1746">
        <v>36.462671</v>
      </c>
      <c r="I1746">
        <v>-118.997291</v>
      </c>
      <c r="J1746" s="1">
        <v>10</v>
      </c>
      <c r="K1746" s="1">
        <v>42</v>
      </c>
      <c r="L1746" t="s">
        <v>42</v>
      </c>
      <c r="M1746" t="s">
        <v>40</v>
      </c>
      <c r="N1746" s="2">
        <v>44.95</v>
      </c>
      <c r="O1746" t="s">
        <v>43</v>
      </c>
      <c r="P1746" t="s">
        <v>40</v>
      </c>
      <c r="Q1746" t="s">
        <v>79</v>
      </c>
      <c r="R1746" s="1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 s="3">
        <v>63.7</v>
      </c>
      <c r="AE1746" s="3">
        <v>2763.35</v>
      </c>
      <c r="AF1746" s="3">
        <v>0</v>
      </c>
      <c r="AG1746" s="3">
        <v>0</v>
      </c>
      <c r="AH1746" s="3">
        <v>1887.9</v>
      </c>
      <c r="AI1746" s="3">
        <v>4651.25</v>
      </c>
      <c r="AJ1746" t="s">
        <v>47</v>
      </c>
      <c r="AK1746" t="s">
        <v>8234</v>
      </c>
      <c r="AL1746" t="s">
        <v>8234</v>
      </c>
      <c r="AM1746">
        <f>IF(Customers[[#This Row],[Customer Status]]="Churned",1,0)</f>
        <v>0</v>
      </c>
      <c r="AN1746" t="str">
        <f>IF(Customers[[#This Row],[Monthly Charge]]&gt;=_xlfn.PERCENTILE.INC(Customers[Monthly Charge],0.75),"High-value","Other")</f>
        <v>Other</v>
      </c>
    </row>
    <row r="1747" spans="1:40" x14ac:dyDescent="0.25">
      <c r="A1747" t="s">
        <v>2621</v>
      </c>
      <c r="B1747" t="s">
        <v>39</v>
      </c>
      <c r="C1747" s="1">
        <v>58</v>
      </c>
      <c r="D1747" t="s">
        <v>43</v>
      </c>
      <c r="E1747" s="1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 s="1">
        <v>0</v>
      </c>
      <c r="K1747" s="1">
        <v>1</v>
      </c>
      <c r="L1747" t="s">
        <v>42</v>
      </c>
      <c r="M1747" t="s">
        <v>40</v>
      </c>
      <c r="N1747" s="2">
        <v>38.840000000000003</v>
      </c>
      <c r="O1747" t="s">
        <v>43</v>
      </c>
      <c r="P1747" t="s">
        <v>43</v>
      </c>
      <c r="Q1747" t="s">
        <v>42</v>
      </c>
      <c r="R1747" s="1">
        <v>0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51</v>
      </c>
      <c r="AB1747" t="s">
        <v>43</v>
      </c>
      <c r="AC1747" t="s">
        <v>46</v>
      </c>
      <c r="AD1747" s="3">
        <v>19.95</v>
      </c>
      <c r="AE1747" s="3">
        <v>19.95</v>
      </c>
      <c r="AF1747" s="3">
        <v>0</v>
      </c>
      <c r="AG1747" s="3">
        <v>0</v>
      </c>
      <c r="AH1747" s="3">
        <v>38.840000000000003</v>
      </c>
      <c r="AI1747" s="3">
        <v>58.79</v>
      </c>
      <c r="AJ1747" t="s">
        <v>98</v>
      </c>
      <c r="AK1747" t="s">
        <v>8234</v>
      </c>
      <c r="AL1747" t="s">
        <v>8234</v>
      </c>
      <c r="AM1747">
        <f>IF(Customers[[#This Row],[Customer Status]]="Churned",1,0)</f>
        <v>0</v>
      </c>
      <c r="AN1747" t="str">
        <f>IF(Customers[[#This Row],[Monthly Charge]]&gt;=_xlfn.PERCENTILE.INC(Customers[Monthly Charge],0.75),"High-value","Other")</f>
        <v>Other</v>
      </c>
    </row>
    <row r="1748" spans="1:40" x14ac:dyDescent="0.25">
      <c r="A1748" t="s">
        <v>2622</v>
      </c>
      <c r="B1748" t="s">
        <v>39</v>
      </c>
      <c r="C1748" s="1">
        <v>70</v>
      </c>
      <c r="D1748" t="s">
        <v>43</v>
      </c>
      <c r="E1748" s="1">
        <v>0</v>
      </c>
      <c r="F1748" t="s">
        <v>135</v>
      </c>
      <c r="G1748">
        <v>90045</v>
      </c>
      <c r="H1748">
        <v>33.954017</v>
      </c>
      <c r="I1748">
        <v>-118.402447</v>
      </c>
      <c r="J1748" s="1">
        <v>0</v>
      </c>
      <c r="K1748" s="1">
        <v>2</v>
      </c>
      <c r="L1748" t="s">
        <v>54</v>
      </c>
      <c r="M1748" t="s">
        <v>40</v>
      </c>
      <c r="N1748" s="2">
        <v>21.9</v>
      </c>
      <c r="O1748" t="s">
        <v>40</v>
      </c>
      <c r="P1748" t="s">
        <v>40</v>
      </c>
      <c r="Q1748" t="s">
        <v>55</v>
      </c>
      <c r="R1748" s="1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 s="3">
        <v>84.05</v>
      </c>
      <c r="AE1748" s="3">
        <v>186.05</v>
      </c>
      <c r="AF1748" s="3">
        <v>0</v>
      </c>
      <c r="AG1748" s="3">
        <v>0</v>
      </c>
      <c r="AH1748" s="3">
        <v>43.8</v>
      </c>
      <c r="AI1748" s="3">
        <v>229.85</v>
      </c>
      <c r="AJ1748" t="s">
        <v>98</v>
      </c>
      <c r="AK1748" t="s">
        <v>8234</v>
      </c>
      <c r="AL1748" t="s">
        <v>8234</v>
      </c>
      <c r="AM1748">
        <f>IF(Customers[[#This Row],[Customer Status]]="Churned",1,0)</f>
        <v>0</v>
      </c>
      <c r="AN1748" t="str">
        <f>IF(Customers[[#This Row],[Monthly Charge]]&gt;=_xlfn.PERCENTILE.INC(Customers[Monthly Charge],0.75),"High-value","Other")</f>
        <v>Other</v>
      </c>
    </row>
    <row r="1749" spans="1:40" x14ac:dyDescent="0.25">
      <c r="A1749" t="s">
        <v>2623</v>
      </c>
      <c r="B1749" t="s">
        <v>49</v>
      </c>
      <c r="C1749" s="1">
        <v>19</v>
      </c>
      <c r="D1749" t="s">
        <v>40</v>
      </c>
      <c r="E1749" s="1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 s="1">
        <v>1</v>
      </c>
      <c r="K1749" s="1">
        <v>72</v>
      </c>
      <c r="L1749" t="s">
        <v>72</v>
      </c>
      <c r="M1749" t="s">
        <v>40</v>
      </c>
      <c r="N1749" s="2">
        <v>21.72</v>
      </c>
      <c r="O1749" t="s">
        <v>43</v>
      </c>
      <c r="P1749" t="s">
        <v>43</v>
      </c>
      <c r="Q1749" t="s">
        <v>42</v>
      </c>
      <c r="R1749" s="1">
        <v>0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73</v>
      </c>
      <c r="AB1749" t="s">
        <v>43</v>
      </c>
      <c r="AC1749" t="s">
        <v>56</v>
      </c>
      <c r="AD1749" s="3">
        <v>20.7</v>
      </c>
      <c r="AE1749" s="3">
        <v>1492.1</v>
      </c>
      <c r="AF1749" s="3">
        <v>0</v>
      </c>
      <c r="AG1749" s="3">
        <v>0</v>
      </c>
      <c r="AH1749" s="3">
        <v>1563.84</v>
      </c>
      <c r="AI1749" s="3">
        <v>3055.94</v>
      </c>
      <c r="AJ1749" t="s">
        <v>47</v>
      </c>
      <c r="AK1749" t="s">
        <v>8234</v>
      </c>
      <c r="AL1749" t="s">
        <v>8234</v>
      </c>
      <c r="AM1749">
        <f>IF(Customers[[#This Row],[Customer Status]]="Churned",1,0)</f>
        <v>0</v>
      </c>
      <c r="AN1749" t="str">
        <f>IF(Customers[[#This Row],[Monthly Charge]]&gt;=_xlfn.PERCENTILE.INC(Customers[Monthly Charge],0.75),"High-value","Other")</f>
        <v>Other</v>
      </c>
    </row>
    <row r="1750" spans="1:40" x14ac:dyDescent="0.25">
      <c r="A1750" t="s">
        <v>2625</v>
      </c>
      <c r="B1750" t="s">
        <v>49</v>
      </c>
      <c r="C1750" s="1">
        <v>28</v>
      </c>
      <c r="D1750" t="s">
        <v>40</v>
      </c>
      <c r="E1750" s="1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 s="1">
        <v>9</v>
      </c>
      <c r="K1750" s="1">
        <v>52</v>
      </c>
      <c r="L1750" t="s">
        <v>42</v>
      </c>
      <c r="M1750" t="s">
        <v>40</v>
      </c>
      <c r="N1750" s="2">
        <v>10.4</v>
      </c>
      <c r="O1750" t="s">
        <v>43</v>
      </c>
      <c r="P1750" t="s">
        <v>40</v>
      </c>
      <c r="Q1750" t="s">
        <v>79</v>
      </c>
      <c r="R1750" s="1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 s="3">
        <v>75.400000000000006</v>
      </c>
      <c r="AE1750" s="3">
        <v>3865.45</v>
      </c>
      <c r="AF1750" s="3">
        <v>0</v>
      </c>
      <c r="AG1750" s="3">
        <v>0</v>
      </c>
      <c r="AH1750" s="3">
        <v>540.79999999999995</v>
      </c>
      <c r="AI1750" s="3">
        <v>4406.25</v>
      </c>
      <c r="AJ1750" t="s">
        <v>47</v>
      </c>
      <c r="AK1750" t="s">
        <v>8234</v>
      </c>
      <c r="AL1750" t="s">
        <v>8234</v>
      </c>
      <c r="AM1750">
        <f>IF(Customers[[#This Row],[Customer Status]]="Churned",1,0)</f>
        <v>0</v>
      </c>
      <c r="AN1750" t="str">
        <f>IF(Customers[[#This Row],[Monthly Charge]]&gt;=_xlfn.PERCENTILE.INC(Customers[Monthly Charge],0.75),"High-value","Other")</f>
        <v>Other</v>
      </c>
    </row>
    <row r="1751" spans="1:40" x14ac:dyDescent="0.25">
      <c r="A1751" t="s">
        <v>2626</v>
      </c>
      <c r="B1751" t="s">
        <v>39</v>
      </c>
      <c r="C1751" s="1">
        <v>33</v>
      </c>
      <c r="D1751" t="s">
        <v>40</v>
      </c>
      <c r="E1751" s="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 s="1">
        <v>1</v>
      </c>
      <c r="K1751" s="1">
        <v>57</v>
      </c>
      <c r="L1751" t="s">
        <v>42</v>
      </c>
      <c r="M1751" t="s">
        <v>40</v>
      </c>
      <c r="N1751" s="2">
        <v>17.010000000000002</v>
      </c>
      <c r="O1751" t="s">
        <v>43</v>
      </c>
      <c r="P1751" t="s">
        <v>40</v>
      </c>
      <c r="Q1751" t="s">
        <v>79</v>
      </c>
      <c r="R1751" s="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 s="3">
        <v>53.45</v>
      </c>
      <c r="AE1751" s="3">
        <v>3053</v>
      </c>
      <c r="AF1751" s="3">
        <v>0</v>
      </c>
      <c r="AG1751" s="3">
        <v>0</v>
      </c>
      <c r="AH1751" s="3">
        <v>969.57</v>
      </c>
      <c r="AI1751" s="3">
        <v>4022.57</v>
      </c>
      <c r="AJ1751" t="s">
        <v>47</v>
      </c>
      <c r="AK1751" t="s">
        <v>8234</v>
      </c>
      <c r="AL1751" t="s">
        <v>8234</v>
      </c>
      <c r="AM1751">
        <f>IF(Customers[[#This Row],[Customer Status]]="Churned",1,0)</f>
        <v>0</v>
      </c>
      <c r="AN1751" t="str">
        <f>IF(Customers[[#This Row],[Monthly Charge]]&gt;=_xlfn.PERCENTILE.INC(Customers[Monthly Charge],0.75),"High-value","Other")</f>
        <v>Other</v>
      </c>
    </row>
    <row r="1752" spans="1:40" x14ac:dyDescent="0.25">
      <c r="A1752" t="s">
        <v>2627</v>
      </c>
      <c r="B1752" t="s">
        <v>49</v>
      </c>
      <c r="C1752" s="1">
        <v>48</v>
      </c>
      <c r="D1752" t="s">
        <v>43</v>
      </c>
      <c r="E1752" s="1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 s="1">
        <v>0</v>
      </c>
      <c r="K1752" s="1">
        <v>7</v>
      </c>
      <c r="L1752" t="s">
        <v>54</v>
      </c>
      <c r="M1752" t="s">
        <v>40</v>
      </c>
      <c r="N1752" s="2">
        <v>30.58</v>
      </c>
      <c r="O1752" t="s">
        <v>43</v>
      </c>
      <c r="P1752" t="s">
        <v>43</v>
      </c>
      <c r="Q1752" t="s">
        <v>42</v>
      </c>
      <c r="R1752" s="1">
        <v>0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45</v>
      </c>
      <c r="AB1752" t="s">
        <v>43</v>
      </c>
      <c r="AC1752" t="s">
        <v>46</v>
      </c>
      <c r="AD1752" s="3">
        <v>19.5</v>
      </c>
      <c r="AE1752" s="3">
        <v>128.6</v>
      </c>
      <c r="AF1752" s="3">
        <v>0</v>
      </c>
      <c r="AG1752" s="3">
        <v>0</v>
      </c>
      <c r="AH1752" s="3">
        <v>214.06</v>
      </c>
      <c r="AI1752" s="3">
        <v>342.66</v>
      </c>
      <c r="AJ1752" t="s">
        <v>47</v>
      </c>
      <c r="AK1752" t="s">
        <v>8234</v>
      </c>
      <c r="AL1752" t="s">
        <v>8234</v>
      </c>
      <c r="AM1752">
        <f>IF(Customers[[#This Row],[Customer Status]]="Churned",1,0)</f>
        <v>0</v>
      </c>
      <c r="AN1752" t="str">
        <f>IF(Customers[[#This Row],[Monthly Charge]]&gt;=_xlfn.PERCENTILE.INC(Customers[Monthly Charge],0.75),"High-value","Other")</f>
        <v>Other</v>
      </c>
    </row>
    <row r="1753" spans="1:40" x14ac:dyDescent="0.25">
      <c r="A1753" t="s">
        <v>2628</v>
      </c>
      <c r="B1753" t="s">
        <v>49</v>
      </c>
      <c r="C1753" s="1">
        <v>51</v>
      </c>
      <c r="D1753" t="s">
        <v>43</v>
      </c>
      <c r="E1753" s="1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 s="1">
        <v>0</v>
      </c>
      <c r="K1753" s="1">
        <v>47</v>
      </c>
      <c r="L1753" t="s">
        <v>76</v>
      </c>
      <c r="M1753" t="s">
        <v>40</v>
      </c>
      <c r="N1753" s="2">
        <v>40.25</v>
      </c>
      <c r="O1753" t="s">
        <v>40</v>
      </c>
      <c r="P1753" t="s">
        <v>40</v>
      </c>
      <c r="Q1753" t="s">
        <v>55</v>
      </c>
      <c r="R1753" s="1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 s="3">
        <v>94.8</v>
      </c>
      <c r="AE1753" s="3">
        <v>4535.8500000000004</v>
      </c>
      <c r="AF1753" s="3">
        <v>3.34</v>
      </c>
      <c r="AG1753" s="3">
        <v>0</v>
      </c>
      <c r="AH1753" s="3">
        <v>1891.75</v>
      </c>
      <c r="AI1753" s="3">
        <v>6424.26</v>
      </c>
      <c r="AJ1753" t="s">
        <v>47</v>
      </c>
      <c r="AK1753" t="s">
        <v>8234</v>
      </c>
      <c r="AL1753" t="s">
        <v>8234</v>
      </c>
      <c r="AM1753">
        <f>IF(Customers[[#This Row],[Customer Status]]="Churned",1,0)</f>
        <v>0</v>
      </c>
      <c r="AN1753" t="str">
        <f>IF(Customers[[#This Row],[Monthly Charge]]&gt;=_xlfn.PERCENTILE.INC(Customers[Monthly Charge],0.75),"High-value","Other")</f>
        <v>High-value</v>
      </c>
    </row>
    <row r="1754" spans="1:40" x14ac:dyDescent="0.25">
      <c r="A1754" t="s">
        <v>2629</v>
      </c>
      <c r="B1754" t="s">
        <v>39</v>
      </c>
      <c r="C1754" s="1">
        <v>22</v>
      </c>
      <c r="D1754" t="s">
        <v>43</v>
      </c>
      <c r="E1754" s="1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 s="1">
        <v>0</v>
      </c>
      <c r="K1754" s="1">
        <v>65</v>
      </c>
      <c r="L1754" t="s">
        <v>42</v>
      </c>
      <c r="M1754" t="s">
        <v>40</v>
      </c>
      <c r="N1754" s="2">
        <v>26.83</v>
      </c>
      <c r="O1754" t="s">
        <v>40</v>
      </c>
      <c r="P1754" t="s">
        <v>40</v>
      </c>
      <c r="Q1754" t="s">
        <v>55</v>
      </c>
      <c r="R1754" s="1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 s="3">
        <v>105.05</v>
      </c>
      <c r="AE1754" s="3">
        <v>6744.25</v>
      </c>
      <c r="AF1754" s="3">
        <v>0</v>
      </c>
      <c r="AG1754" s="3">
        <v>0</v>
      </c>
      <c r="AH1754" s="3">
        <v>1743.95</v>
      </c>
      <c r="AI1754" s="3">
        <v>8488.2000000000007</v>
      </c>
      <c r="AJ1754" t="s">
        <v>47</v>
      </c>
      <c r="AK1754" t="s">
        <v>8234</v>
      </c>
      <c r="AL1754" t="s">
        <v>8234</v>
      </c>
      <c r="AM1754">
        <f>IF(Customers[[#This Row],[Customer Status]]="Churned",1,0)</f>
        <v>0</v>
      </c>
      <c r="AN1754" t="str">
        <f>IF(Customers[[#This Row],[Monthly Charge]]&gt;=_xlfn.PERCENTILE.INC(Customers[Monthly Charge],0.75),"High-value","Other")</f>
        <v>High-value</v>
      </c>
    </row>
    <row r="1755" spans="1:40" x14ac:dyDescent="0.25">
      <c r="A1755" t="s">
        <v>2630</v>
      </c>
      <c r="B1755" t="s">
        <v>39</v>
      </c>
      <c r="C1755" s="1">
        <v>26</v>
      </c>
      <c r="D1755" t="s">
        <v>40</v>
      </c>
      <c r="E1755" s="1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 s="1">
        <v>6</v>
      </c>
      <c r="K1755" s="1">
        <v>72</v>
      </c>
      <c r="L1755" t="s">
        <v>42</v>
      </c>
      <c r="M1755" t="s">
        <v>40</v>
      </c>
      <c r="N1755" s="2">
        <v>18.14</v>
      </c>
      <c r="O1755" t="s">
        <v>40</v>
      </c>
      <c r="P1755" t="s">
        <v>43</v>
      </c>
      <c r="Q1755" t="s">
        <v>42</v>
      </c>
      <c r="R1755" s="1">
        <v>0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45</v>
      </c>
      <c r="AB1755" t="s">
        <v>40</v>
      </c>
      <c r="AC1755" t="s">
        <v>56</v>
      </c>
      <c r="AD1755" s="3">
        <v>23.3</v>
      </c>
      <c r="AE1755" s="3">
        <v>1623.15</v>
      </c>
      <c r="AF1755" s="3">
        <v>0</v>
      </c>
      <c r="AG1755" s="3">
        <v>0</v>
      </c>
      <c r="AH1755" s="3">
        <v>1306.08</v>
      </c>
      <c r="AI1755" s="3">
        <v>2929.23</v>
      </c>
      <c r="AJ1755" t="s">
        <v>47</v>
      </c>
      <c r="AK1755" t="s">
        <v>8234</v>
      </c>
      <c r="AL1755" t="s">
        <v>8234</v>
      </c>
      <c r="AM1755">
        <f>IF(Customers[[#This Row],[Customer Status]]="Churned",1,0)</f>
        <v>0</v>
      </c>
      <c r="AN1755" t="str">
        <f>IF(Customers[[#This Row],[Monthly Charge]]&gt;=_xlfn.PERCENTILE.INC(Customers[Monthly Charge],0.75),"High-value","Other")</f>
        <v>Other</v>
      </c>
    </row>
    <row r="1756" spans="1:40" x14ac:dyDescent="0.25">
      <c r="A1756" t="s">
        <v>2631</v>
      </c>
      <c r="B1756" t="s">
        <v>49</v>
      </c>
      <c r="C1756" s="1">
        <v>45</v>
      </c>
      <c r="D1756" t="s">
        <v>43</v>
      </c>
      <c r="E1756" s="1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 s="1">
        <v>0</v>
      </c>
      <c r="K1756" s="1">
        <v>68</v>
      </c>
      <c r="L1756" t="s">
        <v>42</v>
      </c>
      <c r="M1756" t="s">
        <v>40</v>
      </c>
      <c r="N1756" s="2">
        <v>37.79</v>
      </c>
      <c r="O1756" t="s">
        <v>40</v>
      </c>
      <c r="P1756" t="s">
        <v>43</v>
      </c>
      <c r="Q1756" t="s">
        <v>42</v>
      </c>
      <c r="R1756" s="1">
        <v>0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73</v>
      </c>
      <c r="AB1756" t="s">
        <v>40</v>
      </c>
      <c r="AC1756" t="s">
        <v>56</v>
      </c>
      <c r="AD1756" s="3">
        <v>24.15</v>
      </c>
      <c r="AE1756" s="3">
        <v>1498.85</v>
      </c>
      <c r="AF1756" s="3">
        <v>0</v>
      </c>
      <c r="AG1756" s="3">
        <v>0</v>
      </c>
      <c r="AH1756" s="3">
        <v>2569.7199999999998</v>
      </c>
      <c r="AI1756" s="3">
        <v>4068.57</v>
      </c>
      <c r="AJ1756" t="s">
        <v>47</v>
      </c>
      <c r="AK1756" t="s">
        <v>8234</v>
      </c>
      <c r="AL1756" t="s">
        <v>8234</v>
      </c>
      <c r="AM1756">
        <f>IF(Customers[[#This Row],[Customer Status]]="Churned",1,0)</f>
        <v>0</v>
      </c>
      <c r="AN1756" t="str">
        <f>IF(Customers[[#This Row],[Monthly Charge]]&gt;=_xlfn.PERCENTILE.INC(Customers[Monthly Charge],0.75),"High-value","Other")</f>
        <v>Other</v>
      </c>
    </row>
    <row r="1757" spans="1:40" x14ac:dyDescent="0.25">
      <c r="A1757" t="s">
        <v>2632</v>
      </c>
      <c r="B1757" t="s">
        <v>49</v>
      </c>
      <c r="C1757" s="1">
        <v>21</v>
      </c>
      <c r="D1757" t="s">
        <v>43</v>
      </c>
      <c r="E1757" s="1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 s="1">
        <v>0</v>
      </c>
      <c r="K1757" s="1">
        <v>1</v>
      </c>
      <c r="L1757" t="s">
        <v>42</v>
      </c>
      <c r="M1757" t="s">
        <v>40</v>
      </c>
      <c r="N1757" s="2">
        <v>20.260000000000002</v>
      </c>
      <c r="O1757" t="s">
        <v>40</v>
      </c>
      <c r="P1757" t="s">
        <v>43</v>
      </c>
      <c r="Q1757" t="s">
        <v>42</v>
      </c>
      <c r="R1757" s="1">
        <v>0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51</v>
      </c>
      <c r="AB1757" t="s">
        <v>40</v>
      </c>
      <c r="AC1757" t="s">
        <v>183</v>
      </c>
      <c r="AD1757" s="3">
        <v>24.05</v>
      </c>
      <c r="AE1757" s="3">
        <v>24.05</v>
      </c>
      <c r="AF1757" s="3">
        <v>0</v>
      </c>
      <c r="AG1757" s="3">
        <v>0</v>
      </c>
      <c r="AH1757" s="3">
        <v>20.260000000000002</v>
      </c>
      <c r="AI1757" s="3">
        <v>44.31</v>
      </c>
      <c r="AJ1757" t="s">
        <v>57</v>
      </c>
      <c r="AK1757" t="s">
        <v>117</v>
      </c>
      <c r="AL1757" t="s">
        <v>466</v>
      </c>
      <c r="AM1757">
        <f>IF(Customers[[#This Row],[Customer Status]]="Churned",1,0)</f>
        <v>1</v>
      </c>
      <c r="AN1757" t="str">
        <f>IF(Customers[[#This Row],[Monthly Charge]]&gt;=_xlfn.PERCENTILE.INC(Customers[Monthly Charge],0.75),"High-value","Other")</f>
        <v>Other</v>
      </c>
    </row>
    <row r="1758" spans="1:40" x14ac:dyDescent="0.25">
      <c r="A1758" t="s">
        <v>2633</v>
      </c>
      <c r="B1758" t="s">
        <v>49</v>
      </c>
      <c r="C1758" s="1">
        <v>43</v>
      </c>
      <c r="D1758" t="s">
        <v>43</v>
      </c>
      <c r="E1758" s="1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 s="1">
        <v>0</v>
      </c>
      <c r="K1758" s="1">
        <v>4</v>
      </c>
      <c r="L1758" t="s">
        <v>42</v>
      </c>
      <c r="M1758" t="s">
        <v>40</v>
      </c>
      <c r="N1758" s="2">
        <v>13.02</v>
      </c>
      <c r="O1758" t="s">
        <v>43</v>
      </c>
      <c r="P1758" t="s">
        <v>40</v>
      </c>
      <c r="Q1758" t="s">
        <v>55</v>
      </c>
      <c r="R1758" s="1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 s="3">
        <v>70.2</v>
      </c>
      <c r="AE1758" s="3">
        <v>237.95</v>
      </c>
      <c r="AF1758" s="3">
        <v>0</v>
      </c>
      <c r="AG1758" s="3">
        <v>0</v>
      </c>
      <c r="AH1758" s="3">
        <v>52.08</v>
      </c>
      <c r="AI1758" s="3">
        <v>290.02999999999997</v>
      </c>
      <c r="AJ1758" t="s">
        <v>57</v>
      </c>
      <c r="AK1758" t="s">
        <v>58</v>
      </c>
      <c r="AL1758" t="s">
        <v>59</v>
      </c>
      <c r="AM1758">
        <f>IF(Customers[[#This Row],[Customer Status]]="Churned",1,0)</f>
        <v>1</v>
      </c>
      <c r="AN1758" t="str">
        <f>IF(Customers[[#This Row],[Monthly Charge]]&gt;=_xlfn.PERCENTILE.INC(Customers[Monthly Charge],0.75),"High-value","Other")</f>
        <v>Other</v>
      </c>
    </row>
    <row r="1759" spans="1:40" x14ac:dyDescent="0.25">
      <c r="A1759" t="s">
        <v>2634</v>
      </c>
      <c r="B1759" t="s">
        <v>39</v>
      </c>
      <c r="C1759" s="1">
        <v>26</v>
      </c>
      <c r="D1759" t="s">
        <v>40</v>
      </c>
      <c r="E1759" s="1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 s="1">
        <v>1</v>
      </c>
      <c r="K1759" s="1">
        <v>37</v>
      </c>
      <c r="L1759" t="s">
        <v>42</v>
      </c>
      <c r="M1759" t="s">
        <v>40</v>
      </c>
      <c r="N1759" s="2">
        <v>36.29</v>
      </c>
      <c r="O1759" t="s">
        <v>40</v>
      </c>
      <c r="P1759" t="s">
        <v>40</v>
      </c>
      <c r="Q1759" t="s">
        <v>55</v>
      </c>
      <c r="R1759" s="1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 s="3">
        <v>99.5</v>
      </c>
      <c r="AE1759" s="3">
        <v>3762</v>
      </c>
      <c r="AF1759" s="3">
        <v>0</v>
      </c>
      <c r="AG1759" s="3">
        <v>0</v>
      </c>
      <c r="AH1759" s="3">
        <v>1342.73</v>
      </c>
      <c r="AI1759" s="3">
        <v>5104.7299999999996</v>
      </c>
      <c r="AJ1759" t="s">
        <v>57</v>
      </c>
      <c r="AK1759" t="s">
        <v>58</v>
      </c>
      <c r="AL1759" t="s">
        <v>104</v>
      </c>
      <c r="AM1759">
        <f>IF(Customers[[#This Row],[Customer Status]]="Churned",1,0)</f>
        <v>1</v>
      </c>
      <c r="AN1759" t="str">
        <f>IF(Customers[[#This Row],[Monthly Charge]]&gt;=_xlfn.PERCENTILE.INC(Customers[Monthly Charge],0.75),"High-value","Other")</f>
        <v>High-value</v>
      </c>
    </row>
    <row r="1760" spans="1:40" x14ac:dyDescent="0.25">
      <c r="A1760" t="s">
        <v>2635</v>
      </c>
      <c r="B1760" t="s">
        <v>39</v>
      </c>
      <c r="C1760" s="1">
        <v>30</v>
      </c>
      <c r="D1760" t="s">
        <v>43</v>
      </c>
      <c r="E1760" s="1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 s="1">
        <v>0</v>
      </c>
      <c r="K1760" s="1">
        <v>72</v>
      </c>
      <c r="L1760" t="s">
        <v>42</v>
      </c>
      <c r="M1760" t="s">
        <v>40</v>
      </c>
      <c r="N1760" s="2">
        <v>22.77</v>
      </c>
      <c r="O1760" t="s">
        <v>43</v>
      </c>
      <c r="P1760" t="s">
        <v>43</v>
      </c>
      <c r="Q1760" t="s">
        <v>42</v>
      </c>
      <c r="R1760" s="1">
        <v>0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73</v>
      </c>
      <c r="AB1760" t="s">
        <v>40</v>
      </c>
      <c r="AC1760" t="s">
        <v>56</v>
      </c>
      <c r="AD1760" s="3">
        <v>21.15</v>
      </c>
      <c r="AE1760" s="3">
        <v>1419.4</v>
      </c>
      <c r="AF1760" s="3">
        <v>19.309999999999999</v>
      </c>
      <c r="AG1760" s="3">
        <v>0</v>
      </c>
      <c r="AH1760" s="3">
        <v>1639.44</v>
      </c>
      <c r="AI1760" s="3">
        <v>3039.53</v>
      </c>
      <c r="AJ1760" t="s">
        <v>47</v>
      </c>
      <c r="AK1760" t="s">
        <v>8234</v>
      </c>
      <c r="AL1760" t="s">
        <v>8234</v>
      </c>
      <c r="AM1760">
        <f>IF(Customers[[#This Row],[Customer Status]]="Churned",1,0)</f>
        <v>0</v>
      </c>
      <c r="AN1760" t="str">
        <f>IF(Customers[[#This Row],[Monthly Charge]]&gt;=_xlfn.PERCENTILE.INC(Customers[Monthly Charge],0.75),"High-value","Other")</f>
        <v>Other</v>
      </c>
    </row>
    <row r="1761" spans="1:40" x14ac:dyDescent="0.25">
      <c r="A1761" t="s">
        <v>2636</v>
      </c>
      <c r="B1761" t="s">
        <v>49</v>
      </c>
      <c r="C1761" s="1">
        <v>65</v>
      </c>
      <c r="D1761" t="s">
        <v>40</v>
      </c>
      <c r="E1761" s="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 s="1">
        <v>1</v>
      </c>
      <c r="K1761" s="1">
        <v>48</v>
      </c>
      <c r="L1761" t="s">
        <v>42</v>
      </c>
      <c r="M1761" t="s">
        <v>40</v>
      </c>
      <c r="N1761" s="2">
        <v>25.19</v>
      </c>
      <c r="O1761" t="s">
        <v>40</v>
      </c>
      <c r="P1761" t="s">
        <v>40</v>
      </c>
      <c r="Q1761" t="s">
        <v>55</v>
      </c>
      <c r="R1761" s="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 s="3">
        <v>91.05</v>
      </c>
      <c r="AE1761" s="3">
        <v>4370.75</v>
      </c>
      <c r="AF1761" s="3">
        <v>0</v>
      </c>
      <c r="AG1761" s="3">
        <v>0</v>
      </c>
      <c r="AH1761" s="3">
        <v>1209.1199999999999</v>
      </c>
      <c r="AI1761" s="3">
        <v>5579.87</v>
      </c>
      <c r="AJ1761" t="s">
        <v>47</v>
      </c>
      <c r="AK1761" t="s">
        <v>8234</v>
      </c>
      <c r="AL1761" t="s">
        <v>8234</v>
      </c>
      <c r="AM1761">
        <f>IF(Customers[[#This Row],[Customer Status]]="Churned",1,0)</f>
        <v>0</v>
      </c>
      <c r="AN1761" t="str">
        <f>IF(Customers[[#This Row],[Monthly Charge]]&gt;=_xlfn.PERCENTILE.INC(Customers[Monthly Charge],0.75),"High-value","Other")</f>
        <v>High-value</v>
      </c>
    </row>
    <row r="1762" spans="1:40" x14ac:dyDescent="0.25">
      <c r="A1762" t="s">
        <v>2637</v>
      </c>
      <c r="B1762" t="s">
        <v>39</v>
      </c>
      <c r="C1762" s="1">
        <v>25</v>
      </c>
      <c r="D1762" t="s">
        <v>40</v>
      </c>
      <c r="E1762" s="1">
        <v>0</v>
      </c>
      <c r="F1762" t="s">
        <v>776</v>
      </c>
      <c r="G1762">
        <v>95444</v>
      </c>
      <c r="H1762">
        <v>38.434362</v>
      </c>
      <c r="I1762">
        <v>-122.86891</v>
      </c>
      <c r="J1762" s="1">
        <v>1</v>
      </c>
      <c r="K1762" s="1">
        <v>7</v>
      </c>
      <c r="L1762" t="s">
        <v>54</v>
      </c>
      <c r="M1762" t="s">
        <v>40</v>
      </c>
      <c r="N1762" s="2">
        <v>8.9499999999999993</v>
      </c>
      <c r="O1762" t="s">
        <v>43</v>
      </c>
      <c r="P1762" t="s">
        <v>40</v>
      </c>
      <c r="Q1762" t="s">
        <v>55</v>
      </c>
      <c r="R1762" s="1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 s="3">
        <v>69</v>
      </c>
      <c r="AE1762" s="3">
        <v>506.9</v>
      </c>
      <c r="AF1762" s="3">
        <v>0</v>
      </c>
      <c r="AG1762" s="3">
        <v>0</v>
      </c>
      <c r="AH1762" s="3">
        <v>62.65</v>
      </c>
      <c r="AI1762" s="3">
        <v>569.54999999999995</v>
      </c>
      <c r="AJ1762" t="s">
        <v>57</v>
      </c>
      <c r="AK1762" t="s">
        <v>121</v>
      </c>
      <c r="AL1762" t="s">
        <v>122</v>
      </c>
      <c r="AM1762">
        <f>IF(Customers[[#This Row],[Customer Status]]="Churned",1,0)</f>
        <v>1</v>
      </c>
      <c r="AN1762" t="str">
        <f>IF(Customers[[#This Row],[Monthly Charge]]&gt;=_xlfn.PERCENTILE.INC(Customers[Monthly Charge],0.75),"High-value","Other")</f>
        <v>Other</v>
      </c>
    </row>
    <row r="1763" spans="1:40" x14ac:dyDescent="0.25">
      <c r="A1763" t="s">
        <v>2638</v>
      </c>
      <c r="B1763" t="s">
        <v>39</v>
      </c>
      <c r="C1763" s="1">
        <v>30</v>
      </c>
      <c r="D1763" t="s">
        <v>43</v>
      </c>
      <c r="E1763" s="1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 s="1">
        <v>0</v>
      </c>
      <c r="K1763" s="1">
        <v>1</v>
      </c>
      <c r="L1763" t="s">
        <v>42</v>
      </c>
      <c r="M1763" t="s">
        <v>40</v>
      </c>
      <c r="N1763" s="2">
        <v>8.23</v>
      </c>
      <c r="O1763" t="s">
        <v>43</v>
      </c>
      <c r="P1763" t="s">
        <v>43</v>
      </c>
      <c r="Q1763" t="s">
        <v>42</v>
      </c>
      <c r="R1763" s="1">
        <v>0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51</v>
      </c>
      <c r="AB1763" t="s">
        <v>43</v>
      </c>
      <c r="AC1763" t="s">
        <v>46</v>
      </c>
      <c r="AD1763" s="3">
        <v>19.55</v>
      </c>
      <c r="AE1763" s="3">
        <v>19.55</v>
      </c>
      <c r="AF1763" s="3">
        <v>0</v>
      </c>
      <c r="AG1763" s="3">
        <v>0</v>
      </c>
      <c r="AH1763" s="3">
        <v>8.23</v>
      </c>
      <c r="AI1763" s="3">
        <v>27.78</v>
      </c>
      <c r="AJ1763" t="s">
        <v>98</v>
      </c>
      <c r="AK1763" t="s">
        <v>8234</v>
      </c>
      <c r="AL1763" t="s">
        <v>8234</v>
      </c>
      <c r="AM1763">
        <f>IF(Customers[[#This Row],[Customer Status]]="Churned",1,0)</f>
        <v>0</v>
      </c>
      <c r="AN1763" t="str">
        <f>IF(Customers[[#This Row],[Monthly Charge]]&gt;=_xlfn.PERCENTILE.INC(Customers[Monthly Charge],0.75),"High-value","Other")</f>
        <v>Other</v>
      </c>
    </row>
    <row r="1764" spans="1:40" x14ac:dyDescent="0.25">
      <c r="A1764" t="s">
        <v>2639</v>
      </c>
      <c r="B1764" t="s">
        <v>49</v>
      </c>
      <c r="C1764" s="1">
        <v>61</v>
      </c>
      <c r="D1764" t="s">
        <v>40</v>
      </c>
      <c r="E1764" s="1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 s="1">
        <v>10</v>
      </c>
      <c r="K1764" s="1">
        <v>35</v>
      </c>
      <c r="L1764" t="s">
        <v>42</v>
      </c>
      <c r="M1764" t="s">
        <v>40</v>
      </c>
      <c r="N1764" s="2">
        <v>13.39</v>
      </c>
      <c r="O1764" t="s">
        <v>40</v>
      </c>
      <c r="P1764" t="s">
        <v>40</v>
      </c>
      <c r="Q1764" t="s">
        <v>79</v>
      </c>
      <c r="R1764" s="1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 s="3">
        <v>73.45</v>
      </c>
      <c r="AE1764" s="3">
        <v>2661.1</v>
      </c>
      <c r="AF1764" s="3">
        <v>0</v>
      </c>
      <c r="AG1764" s="3">
        <v>0</v>
      </c>
      <c r="AH1764" s="3">
        <v>468.65</v>
      </c>
      <c r="AI1764" s="3">
        <v>3129.75</v>
      </c>
      <c r="AJ1764" t="s">
        <v>47</v>
      </c>
      <c r="AK1764" t="s">
        <v>8234</v>
      </c>
      <c r="AL1764" t="s">
        <v>8234</v>
      </c>
      <c r="AM1764">
        <f>IF(Customers[[#This Row],[Customer Status]]="Churned",1,0)</f>
        <v>0</v>
      </c>
      <c r="AN1764" t="str">
        <f>IF(Customers[[#This Row],[Monthly Charge]]&gt;=_xlfn.PERCENTILE.INC(Customers[Monthly Charge],0.75),"High-value","Other")</f>
        <v>Other</v>
      </c>
    </row>
    <row r="1765" spans="1:40" x14ac:dyDescent="0.25">
      <c r="A1765" t="s">
        <v>2641</v>
      </c>
      <c r="B1765" t="s">
        <v>49</v>
      </c>
      <c r="C1765" s="1">
        <v>30</v>
      </c>
      <c r="D1765" t="s">
        <v>43</v>
      </c>
      <c r="E1765" s="1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 s="1">
        <v>0</v>
      </c>
      <c r="K1765" s="1">
        <v>44</v>
      </c>
      <c r="L1765" t="s">
        <v>76</v>
      </c>
      <c r="M1765" t="s">
        <v>40</v>
      </c>
      <c r="N1765" s="2">
        <v>48.95</v>
      </c>
      <c r="O1765" t="s">
        <v>43</v>
      </c>
      <c r="P1765" t="s">
        <v>40</v>
      </c>
      <c r="Q1765" t="s">
        <v>55</v>
      </c>
      <c r="R1765" s="1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 s="3">
        <v>100.1</v>
      </c>
      <c r="AE1765" s="3">
        <v>4378.3500000000004</v>
      </c>
      <c r="AF1765" s="3">
        <v>0</v>
      </c>
      <c r="AG1765" s="3">
        <v>0</v>
      </c>
      <c r="AH1765" s="3">
        <v>2153.8000000000002</v>
      </c>
      <c r="AI1765" s="3">
        <v>6532.15</v>
      </c>
      <c r="AJ1765" t="s">
        <v>47</v>
      </c>
      <c r="AK1765" t="s">
        <v>8234</v>
      </c>
      <c r="AL1765" t="s">
        <v>8234</v>
      </c>
      <c r="AM1765">
        <f>IF(Customers[[#This Row],[Customer Status]]="Churned",1,0)</f>
        <v>0</v>
      </c>
      <c r="AN1765" t="str">
        <f>IF(Customers[[#This Row],[Monthly Charge]]&gt;=_xlfn.PERCENTILE.INC(Customers[Monthly Charge],0.75),"High-value","Other")</f>
        <v>High-value</v>
      </c>
    </row>
    <row r="1766" spans="1:40" x14ac:dyDescent="0.25">
      <c r="A1766" t="s">
        <v>2643</v>
      </c>
      <c r="B1766" t="s">
        <v>39</v>
      </c>
      <c r="C1766" s="1">
        <v>23</v>
      </c>
      <c r="D1766" t="s">
        <v>40</v>
      </c>
      <c r="E1766" s="1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 s="1">
        <v>1</v>
      </c>
      <c r="K1766" s="1">
        <v>37</v>
      </c>
      <c r="L1766" t="s">
        <v>42</v>
      </c>
      <c r="M1766" t="s">
        <v>43</v>
      </c>
      <c r="N1766" s="2">
        <v>0</v>
      </c>
      <c r="O1766" t="s">
        <v>43</v>
      </c>
      <c r="P1766" t="s">
        <v>40</v>
      </c>
      <c r="Q1766" t="s">
        <v>79</v>
      </c>
      <c r="R1766" s="1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 s="3">
        <v>45.4</v>
      </c>
      <c r="AE1766" s="3">
        <v>1593.1</v>
      </c>
      <c r="AF1766" s="3">
        <v>44.13</v>
      </c>
      <c r="AG1766" s="3">
        <v>0</v>
      </c>
      <c r="AH1766" s="3">
        <v>0</v>
      </c>
      <c r="AI1766" s="3">
        <v>1548.97</v>
      </c>
      <c r="AJ1766" t="s">
        <v>47</v>
      </c>
      <c r="AK1766" t="s">
        <v>8234</v>
      </c>
      <c r="AL1766" t="s">
        <v>8234</v>
      </c>
      <c r="AM1766">
        <f>IF(Customers[[#This Row],[Customer Status]]="Churned",1,0)</f>
        <v>0</v>
      </c>
      <c r="AN1766" t="str">
        <f>IF(Customers[[#This Row],[Monthly Charge]]&gt;=_xlfn.PERCENTILE.INC(Customers[Monthly Charge],0.75),"High-value","Other")</f>
        <v>Other</v>
      </c>
    </row>
    <row r="1767" spans="1:40" x14ac:dyDescent="0.25">
      <c r="A1767" t="s">
        <v>2644</v>
      </c>
      <c r="B1767" t="s">
        <v>39</v>
      </c>
      <c r="C1767" s="1">
        <v>55</v>
      </c>
      <c r="D1767" t="s">
        <v>40</v>
      </c>
      <c r="E1767" s="1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 s="1">
        <v>0</v>
      </c>
      <c r="K1767" s="1">
        <v>65</v>
      </c>
      <c r="L1767" t="s">
        <v>76</v>
      </c>
      <c r="M1767" t="s">
        <v>40</v>
      </c>
      <c r="N1767" s="2">
        <v>19.25</v>
      </c>
      <c r="O1767" t="s">
        <v>43</v>
      </c>
      <c r="P1767" t="s">
        <v>40</v>
      </c>
      <c r="Q1767" t="s">
        <v>79</v>
      </c>
      <c r="R1767" s="1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 s="3">
        <v>61.35</v>
      </c>
      <c r="AE1767" s="3">
        <v>3874.1</v>
      </c>
      <c r="AF1767" s="3">
        <v>0</v>
      </c>
      <c r="AG1767" s="3">
        <v>0</v>
      </c>
      <c r="AH1767" s="3">
        <v>1251.25</v>
      </c>
      <c r="AI1767" s="3">
        <v>5125.3500000000004</v>
      </c>
      <c r="AJ1767" t="s">
        <v>47</v>
      </c>
      <c r="AK1767" t="s">
        <v>8234</v>
      </c>
      <c r="AL1767" t="s">
        <v>8234</v>
      </c>
      <c r="AM1767">
        <f>IF(Customers[[#This Row],[Customer Status]]="Churned",1,0)</f>
        <v>0</v>
      </c>
      <c r="AN1767" t="str">
        <f>IF(Customers[[#This Row],[Monthly Charge]]&gt;=_xlfn.PERCENTILE.INC(Customers[Monthly Charge],0.75),"High-value","Other")</f>
        <v>Other</v>
      </c>
    </row>
    <row r="1768" spans="1:40" x14ac:dyDescent="0.25">
      <c r="A1768" t="s">
        <v>2645</v>
      </c>
      <c r="B1768" t="s">
        <v>39</v>
      </c>
      <c r="C1768" s="1">
        <v>57</v>
      </c>
      <c r="D1768" t="s">
        <v>40</v>
      </c>
      <c r="E1768" s="1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 s="1">
        <v>6</v>
      </c>
      <c r="K1768" s="1">
        <v>59</v>
      </c>
      <c r="L1768" t="s">
        <v>42</v>
      </c>
      <c r="M1768" t="s">
        <v>40</v>
      </c>
      <c r="N1768" s="2">
        <v>14.49</v>
      </c>
      <c r="O1768" t="s">
        <v>40</v>
      </c>
      <c r="P1768" t="s">
        <v>40</v>
      </c>
      <c r="Q1768" t="s">
        <v>44</v>
      </c>
      <c r="R1768" s="1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 s="3">
        <v>65.5</v>
      </c>
      <c r="AE1768" s="3">
        <v>3801.3</v>
      </c>
      <c r="AF1768" s="3">
        <v>0</v>
      </c>
      <c r="AG1768" s="3">
        <v>0</v>
      </c>
      <c r="AH1768" s="3">
        <v>854.91</v>
      </c>
      <c r="AI1768" s="3">
        <v>4656.21</v>
      </c>
      <c r="AJ1768" t="s">
        <v>47</v>
      </c>
      <c r="AK1768" t="s">
        <v>8234</v>
      </c>
      <c r="AL1768" t="s">
        <v>8234</v>
      </c>
      <c r="AM1768">
        <f>IF(Customers[[#This Row],[Customer Status]]="Churned",1,0)</f>
        <v>0</v>
      </c>
      <c r="AN1768" t="str">
        <f>IF(Customers[[#This Row],[Monthly Charge]]&gt;=_xlfn.PERCENTILE.INC(Customers[Monthly Charge],0.75),"High-value","Other")</f>
        <v>Other</v>
      </c>
    </row>
    <row r="1769" spans="1:40" x14ac:dyDescent="0.25">
      <c r="A1769" t="s">
        <v>2646</v>
      </c>
      <c r="B1769" t="s">
        <v>39</v>
      </c>
      <c r="C1769" s="1">
        <v>34</v>
      </c>
      <c r="D1769" t="s">
        <v>43</v>
      </c>
      <c r="E1769" s="1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 s="1">
        <v>0</v>
      </c>
      <c r="K1769" s="1">
        <v>22</v>
      </c>
      <c r="L1769" t="s">
        <v>42</v>
      </c>
      <c r="M1769" t="s">
        <v>43</v>
      </c>
      <c r="N1769" s="2">
        <v>0</v>
      </c>
      <c r="O1769" t="s">
        <v>43</v>
      </c>
      <c r="P1769" t="s">
        <v>40</v>
      </c>
      <c r="Q1769" t="s">
        <v>79</v>
      </c>
      <c r="R1769" s="1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 s="3">
        <v>50.6</v>
      </c>
      <c r="AE1769" s="3">
        <v>1073.3</v>
      </c>
      <c r="AF1769" s="3">
        <v>0</v>
      </c>
      <c r="AG1769" s="3">
        <v>0</v>
      </c>
      <c r="AH1769" s="3">
        <v>0</v>
      </c>
      <c r="AI1769" s="3">
        <v>1073.3</v>
      </c>
      <c r="AJ1769" t="s">
        <v>47</v>
      </c>
      <c r="AK1769" t="s">
        <v>8234</v>
      </c>
      <c r="AL1769" t="s">
        <v>8234</v>
      </c>
      <c r="AM1769">
        <f>IF(Customers[[#This Row],[Customer Status]]="Churned",1,0)</f>
        <v>0</v>
      </c>
      <c r="AN1769" t="str">
        <f>IF(Customers[[#This Row],[Monthly Charge]]&gt;=_xlfn.PERCENTILE.INC(Customers[Monthly Charge],0.75),"High-value","Other")</f>
        <v>Other</v>
      </c>
    </row>
    <row r="1770" spans="1:40" x14ac:dyDescent="0.25">
      <c r="A1770" t="s">
        <v>2647</v>
      </c>
      <c r="B1770" t="s">
        <v>49</v>
      </c>
      <c r="C1770" s="1">
        <v>61</v>
      </c>
      <c r="D1770" t="s">
        <v>43</v>
      </c>
      <c r="E1770" s="1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 s="1">
        <v>0</v>
      </c>
      <c r="K1770" s="1">
        <v>1</v>
      </c>
      <c r="L1770" t="s">
        <v>42</v>
      </c>
      <c r="M1770" t="s">
        <v>40</v>
      </c>
      <c r="N1770" s="2">
        <v>20.100000000000001</v>
      </c>
      <c r="O1770" t="s">
        <v>43</v>
      </c>
      <c r="P1770" t="s">
        <v>40</v>
      </c>
      <c r="Q1770" t="s">
        <v>44</v>
      </c>
      <c r="R1770" s="1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 s="3">
        <v>70.45</v>
      </c>
      <c r="AE1770" s="3">
        <v>70.45</v>
      </c>
      <c r="AF1770" s="3">
        <v>0</v>
      </c>
      <c r="AG1770" s="3">
        <v>0</v>
      </c>
      <c r="AH1770" s="3">
        <v>20.100000000000001</v>
      </c>
      <c r="AI1770" s="3">
        <v>90.55</v>
      </c>
      <c r="AJ1770" t="s">
        <v>98</v>
      </c>
      <c r="AK1770" t="s">
        <v>8234</v>
      </c>
      <c r="AL1770" t="s">
        <v>8234</v>
      </c>
      <c r="AM1770">
        <f>IF(Customers[[#This Row],[Customer Status]]="Churned",1,0)</f>
        <v>0</v>
      </c>
      <c r="AN1770" t="str">
        <f>IF(Customers[[#This Row],[Monthly Charge]]&gt;=_xlfn.PERCENTILE.INC(Customers[Monthly Charge],0.75),"High-value","Other")</f>
        <v>Other</v>
      </c>
    </row>
    <row r="1771" spans="1:40" x14ac:dyDescent="0.25">
      <c r="A1771" t="s">
        <v>2648</v>
      </c>
      <c r="B1771" t="s">
        <v>49</v>
      </c>
      <c r="C1771" s="1">
        <v>45</v>
      </c>
      <c r="D1771" t="s">
        <v>40</v>
      </c>
      <c r="E1771" s="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 s="1">
        <v>9</v>
      </c>
      <c r="K1771" s="1">
        <v>54</v>
      </c>
      <c r="L1771" t="s">
        <v>76</v>
      </c>
      <c r="M1771" t="s">
        <v>43</v>
      </c>
      <c r="N1771" s="2">
        <v>0</v>
      </c>
      <c r="O1771" t="s">
        <v>43</v>
      </c>
      <c r="P1771" t="s">
        <v>40</v>
      </c>
      <c r="Q1771" t="s">
        <v>44</v>
      </c>
      <c r="R1771" s="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 s="3">
        <v>30.4</v>
      </c>
      <c r="AE1771" s="3">
        <v>1621.35</v>
      </c>
      <c r="AF1771" s="3">
        <v>0</v>
      </c>
      <c r="AG1771" s="3">
        <v>0</v>
      </c>
      <c r="AH1771" s="3">
        <v>0</v>
      </c>
      <c r="AI1771" s="3">
        <v>1621.35</v>
      </c>
      <c r="AJ1771" t="s">
        <v>47</v>
      </c>
      <c r="AK1771" t="s">
        <v>8234</v>
      </c>
      <c r="AL1771" t="s">
        <v>8234</v>
      </c>
      <c r="AM1771">
        <f>IF(Customers[[#This Row],[Customer Status]]="Churned",1,0)</f>
        <v>0</v>
      </c>
      <c r="AN1771" t="str">
        <f>IF(Customers[[#This Row],[Monthly Charge]]&gt;=_xlfn.PERCENTILE.INC(Customers[Monthly Charge],0.75),"High-value","Other")</f>
        <v>Other</v>
      </c>
    </row>
    <row r="1772" spans="1:40" x14ac:dyDescent="0.25">
      <c r="A1772" t="s">
        <v>2650</v>
      </c>
      <c r="B1772" t="s">
        <v>49</v>
      </c>
      <c r="C1772" s="1">
        <v>48</v>
      </c>
      <c r="D1772" t="s">
        <v>43</v>
      </c>
      <c r="E1772" s="1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 s="1">
        <v>0</v>
      </c>
      <c r="K1772" s="1">
        <v>44</v>
      </c>
      <c r="L1772" t="s">
        <v>76</v>
      </c>
      <c r="M1772" t="s">
        <v>40</v>
      </c>
      <c r="N1772" s="2">
        <v>44.45</v>
      </c>
      <c r="O1772" t="s">
        <v>40</v>
      </c>
      <c r="P1772" t="s">
        <v>40</v>
      </c>
      <c r="Q1772" t="s">
        <v>55</v>
      </c>
      <c r="R1772" s="1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 s="3">
        <v>111.5</v>
      </c>
      <c r="AE1772" s="3">
        <v>4915.1499999999996</v>
      </c>
      <c r="AF1772" s="3">
        <v>0</v>
      </c>
      <c r="AG1772" s="3">
        <v>0</v>
      </c>
      <c r="AH1772" s="3">
        <v>1955.8</v>
      </c>
      <c r="AI1772" s="3">
        <v>6870.95</v>
      </c>
      <c r="AJ1772" t="s">
        <v>47</v>
      </c>
      <c r="AK1772" t="s">
        <v>8234</v>
      </c>
      <c r="AL1772" t="s">
        <v>8234</v>
      </c>
      <c r="AM1772">
        <f>IF(Customers[[#This Row],[Customer Status]]="Churned",1,0)</f>
        <v>0</v>
      </c>
      <c r="AN1772" t="str">
        <f>IF(Customers[[#This Row],[Monthly Charge]]&gt;=_xlfn.PERCENTILE.INC(Customers[Monthly Charge],0.75),"High-value","Other")</f>
        <v>High-value</v>
      </c>
    </row>
    <row r="1773" spans="1:40" x14ac:dyDescent="0.25">
      <c r="A1773" t="s">
        <v>2651</v>
      </c>
      <c r="B1773" t="s">
        <v>39</v>
      </c>
      <c r="C1773" s="1">
        <v>52</v>
      </c>
      <c r="D1773" t="s">
        <v>40</v>
      </c>
      <c r="E1773" s="1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 s="1">
        <v>4</v>
      </c>
      <c r="K1773" s="1">
        <v>6</v>
      </c>
      <c r="L1773" t="s">
        <v>54</v>
      </c>
      <c r="M1773" t="s">
        <v>40</v>
      </c>
      <c r="N1773" s="2">
        <v>25.05</v>
      </c>
      <c r="O1773" t="s">
        <v>43</v>
      </c>
      <c r="P1773" t="s">
        <v>43</v>
      </c>
      <c r="Q1773" t="s">
        <v>42</v>
      </c>
      <c r="R1773" s="1">
        <v>0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73</v>
      </c>
      <c r="AB1773" t="s">
        <v>43</v>
      </c>
      <c r="AC1773" t="s">
        <v>46</v>
      </c>
      <c r="AD1773" s="3">
        <v>20.100000000000001</v>
      </c>
      <c r="AE1773" s="3">
        <v>100.35</v>
      </c>
      <c r="AF1773" s="3">
        <v>0</v>
      </c>
      <c r="AG1773" s="3">
        <v>0</v>
      </c>
      <c r="AH1773" s="3">
        <v>150.30000000000001</v>
      </c>
      <c r="AI1773" s="3">
        <v>250.65</v>
      </c>
      <c r="AJ1773" t="s">
        <v>47</v>
      </c>
      <c r="AK1773" t="s">
        <v>8234</v>
      </c>
      <c r="AL1773" t="s">
        <v>8234</v>
      </c>
      <c r="AM1773">
        <f>IF(Customers[[#This Row],[Customer Status]]="Churned",1,0)</f>
        <v>0</v>
      </c>
      <c r="AN1773" t="str">
        <f>IF(Customers[[#This Row],[Monthly Charge]]&gt;=_xlfn.PERCENTILE.INC(Customers[Monthly Charge],0.75),"High-value","Other")</f>
        <v>Other</v>
      </c>
    </row>
    <row r="1774" spans="1:40" x14ac:dyDescent="0.25">
      <c r="A1774" t="s">
        <v>2652</v>
      </c>
      <c r="B1774" t="s">
        <v>39</v>
      </c>
      <c r="C1774" s="1">
        <v>63</v>
      </c>
      <c r="D1774" t="s">
        <v>43</v>
      </c>
      <c r="E1774" s="1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 s="1">
        <v>0</v>
      </c>
      <c r="K1774" s="1">
        <v>50</v>
      </c>
      <c r="L1774" t="s">
        <v>76</v>
      </c>
      <c r="M1774" t="s">
        <v>40</v>
      </c>
      <c r="N1774" s="2">
        <v>37.950000000000003</v>
      </c>
      <c r="O1774" t="s">
        <v>43</v>
      </c>
      <c r="P1774" t="s">
        <v>43</v>
      </c>
      <c r="Q1774" t="s">
        <v>42</v>
      </c>
      <c r="R1774" s="1">
        <v>0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45</v>
      </c>
      <c r="AB1774" t="s">
        <v>43</v>
      </c>
      <c r="AC1774" t="s">
        <v>56</v>
      </c>
      <c r="AD1774" s="3">
        <v>19.75</v>
      </c>
      <c r="AE1774" s="3">
        <v>989.05</v>
      </c>
      <c r="AF1774" s="3">
        <v>0</v>
      </c>
      <c r="AG1774" s="3">
        <v>0</v>
      </c>
      <c r="AH1774" s="3">
        <v>1897.5</v>
      </c>
      <c r="AI1774" s="3">
        <v>2886.55</v>
      </c>
      <c r="AJ1774" t="s">
        <v>47</v>
      </c>
      <c r="AK1774" t="s">
        <v>8234</v>
      </c>
      <c r="AL1774" t="s">
        <v>8234</v>
      </c>
      <c r="AM1774">
        <f>IF(Customers[[#This Row],[Customer Status]]="Churned",1,0)</f>
        <v>0</v>
      </c>
      <c r="AN1774" t="str">
        <f>IF(Customers[[#This Row],[Monthly Charge]]&gt;=_xlfn.PERCENTILE.INC(Customers[Monthly Charge],0.75),"High-value","Other")</f>
        <v>Other</v>
      </c>
    </row>
    <row r="1775" spans="1:40" x14ac:dyDescent="0.25">
      <c r="A1775" t="s">
        <v>2653</v>
      </c>
      <c r="B1775" t="s">
        <v>49</v>
      </c>
      <c r="C1775" s="1">
        <v>44</v>
      </c>
      <c r="D1775" t="s">
        <v>43</v>
      </c>
      <c r="E1775" s="1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 s="1">
        <v>0</v>
      </c>
      <c r="K1775" s="1">
        <v>13</v>
      </c>
      <c r="L1775" t="s">
        <v>62</v>
      </c>
      <c r="M1775" t="s">
        <v>40</v>
      </c>
      <c r="N1775" s="2">
        <v>45.03</v>
      </c>
      <c r="O1775" t="s">
        <v>43</v>
      </c>
      <c r="P1775" t="s">
        <v>43</v>
      </c>
      <c r="Q1775" t="s">
        <v>42</v>
      </c>
      <c r="R1775" s="1">
        <v>0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45</v>
      </c>
      <c r="AB1775" t="s">
        <v>43</v>
      </c>
      <c r="AC1775" t="s">
        <v>46</v>
      </c>
      <c r="AD1775" s="3">
        <v>19.3</v>
      </c>
      <c r="AE1775" s="3">
        <v>259.64999999999998</v>
      </c>
      <c r="AF1775" s="3">
        <v>35.28</v>
      </c>
      <c r="AG1775" s="3">
        <v>0</v>
      </c>
      <c r="AH1775" s="3">
        <v>585.39</v>
      </c>
      <c r="AI1775" s="3">
        <v>809.76</v>
      </c>
      <c r="AJ1775" t="s">
        <v>47</v>
      </c>
      <c r="AK1775" t="s">
        <v>8234</v>
      </c>
      <c r="AL1775" t="s">
        <v>8234</v>
      </c>
      <c r="AM1775">
        <f>IF(Customers[[#This Row],[Customer Status]]="Churned",1,0)</f>
        <v>0</v>
      </c>
      <c r="AN1775" t="str">
        <f>IF(Customers[[#This Row],[Monthly Charge]]&gt;=_xlfn.PERCENTILE.INC(Customers[Monthly Charge],0.75),"High-value","Other")</f>
        <v>Other</v>
      </c>
    </row>
    <row r="1776" spans="1:40" x14ac:dyDescent="0.25">
      <c r="A1776" t="s">
        <v>2654</v>
      </c>
      <c r="B1776" t="s">
        <v>49</v>
      </c>
      <c r="C1776" s="1">
        <v>36</v>
      </c>
      <c r="D1776" t="s">
        <v>43</v>
      </c>
      <c r="E1776" s="1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 s="1">
        <v>0</v>
      </c>
      <c r="K1776" s="1">
        <v>3</v>
      </c>
      <c r="L1776" t="s">
        <v>42</v>
      </c>
      <c r="M1776" t="s">
        <v>43</v>
      </c>
      <c r="N1776" s="2">
        <v>0</v>
      </c>
      <c r="O1776" t="s">
        <v>43</v>
      </c>
      <c r="P1776" t="s">
        <v>40</v>
      </c>
      <c r="Q1776" t="s">
        <v>79</v>
      </c>
      <c r="R1776" s="1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 s="3">
        <v>24.75</v>
      </c>
      <c r="AE1776" s="3">
        <v>66.95</v>
      </c>
      <c r="AF1776" s="3">
        <v>0</v>
      </c>
      <c r="AG1776" s="3">
        <v>0</v>
      </c>
      <c r="AH1776" s="3">
        <v>0</v>
      </c>
      <c r="AI1776" s="3">
        <v>66.95</v>
      </c>
      <c r="AJ1776" t="s">
        <v>57</v>
      </c>
      <c r="AK1776" t="s">
        <v>58</v>
      </c>
      <c r="AL1776" t="s">
        <v>203</v>
      </c>
      <c r="AM1776">
        <f>IF(Customers[[#This Row],[Customer Status]]="Churned",1,0)</f>
        <v>1</v>
      </c>
      <c r="AN1776" t="str">
        <f>IF(Customers[[#This Row],[Monthly Charge]]&gt;=_xlfn.PERCENTILE.INC(Customers[Monthly Charge],0.75),"High-value","Other")</f>
        <v>Other</v>
      </c>
    </row>
    <row r="1777" spans="1:40" x14ac:dyDescent="0.25">
      <c r="A1777" t="s">
        <v>2655</v>
      </c>
      <c r="B1777" t="s">
        <v>39</v>
      </c>
      <c r="C1777" s="1">
        <v>47</v>
      </c>
      <c r="D1777" t="s">
        <v>43</v>
      </c>
      <c r="E1777" s="1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 s="1">
        <v>0</v>
      </c>
      <c r="K1777" s="1">
        <v>1</v>
      </c>
      <c r="L1777" t="s">
        <v>42</v>
      </c>
      <c r="M1777" t="s">
        <v>40</v>
      </c>
      <c r="N1777" s="2">
        <v>44.09</v>
      </c>
      <c r="O1777" t="s">
        <v>43</v>
      </c>
      <c r="P1777" t="s">
        <v>43</v>
      </c>
      <c r="Q1777" t="s">
        <v>42</v>
      </c>
      <c r="R1777" s="1">
        <v>0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51</v>
      </c>
      <c r="AB1777" t="s">
        <v>43</v>
      </c>
      <c r="AC1777" t="s">
        <v>46</v>
      </c>
      <c r="AD1777" s="3">
        <v>20.350000000000001</v>
      </c>
      <c r="AE1777" s="3">
        <v>20.350000000000001</v>
      </c>
      <c r="AF1777" s="3">
        <v>0</v>
      </c>
      <c r="AG1777" s="3">
        <v>0</v>
      </c>
      <c r="AH1777" s="3">
        <v>44.09</v>
      </c>
      <c r="AI1777" s="3">
        <v>64.44</v>
      </c>
      <c r="AJ1777" t="s">
        <v>98</v>
      </c>
      <c r="AK1777" t="s">
        <v>8234</v>
      </c>
      <c r="AL1777" t="s">
        <v>8234</v>
      </c>
      <c r="AM1777">
        <f>IF(Customers[[#This Row],[Customer Status]]="Churned",1,0)</f>
        <v>0</v>
      </c>
      <c r="AN1777" t="str">
        <f>IF(Customers[[#This Row],[Monthly Charge]]&gt;=_xlfn.PERCENTILE.INC(Customers[Monthly Charge],0.75),"High-value","Other")</f>
        <v>Other</v>
      </c>
    </row>
    <row r="1778" spans="1:40" x14ac:dyDescent="0.25">
      <c r="A1778" t="s">
        <v>2656</v>
      </c>
      <c r="B1778" t="s">
        <v>49</v>
      </c>
      <c r="C1778" s="1">
        <v>48</v>
      </c>
      <c r="D1778" t="s">
        <v>43</v>
      </c>
      <c r="E1778" s="1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 s="1">
        <v>0</v>
      </c>
      <c r="K1778" s="1">
        <v>27</v>
      </c>
      <c r="L1778" t="s">
        <v>129</v>
      </c>
      <c r="M1778" t="s">
        <v>40</v>
      </c>
      <c r="N1778" s="2">
        <v>32.28</v>
      </c>
      <c r="O1778" t="s">
        <v>43</v>
      </c>
      <c r="P1778" t="s">
        <v>43</v>
      </c>
      <c r="Q1778" t="s">
        <v>42</v>
      </c>
      <c r="R1778" s="1">
        <v>0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73</v>
      </c>
      <c r="AB1778" t="s">
        <v>43</v>
      </c>
      <c r="AC1778" t="s">
        <v>46</v>
      </c>
      <c r="AD1778" s="3">
        <v>19.7</v>
      </c>
      <c r="AE1778" s="3">
        <v>509.3</v>
      </c>
      <c r="AF1778" s="3">
        <v>0</v>
      </c>
      <c r="AG1778" s="3">
        <v>0</v>
      </c>
      <c r="AH1778" s="3">
        <v>871.56</v>
      </c>
      <c r="AI1778" s="3">
        <v>1380.86</v>
      </c>
      <c r="AJ1778" t="s">
        <v>47</v>
      </c>
      <c r="AK1778" t="s">
        <v>8234</v>
      </c>
      <c r="AL1778" t="s">
        <v>8234</v>
      </c>
      <c r="AM1778">
        <f>IF(Customers[[#This Row],[Customer Status]]="Churned",1,0)</f>
        <v>0</v>
      </c>
      <c r="AN1778" t="str">
        <f>IF(Customers[[#This Row],[Monthly Charge]]&gt;=_xlfn.PERCENTILE.INC(Customers[Monthly Charge],0.75),"High-value","Other")</f>
        <v>Other</v>
      </c>
    </row>
    <row r="1779" spans="1:40" x14ac:dyDescent="0.25">
      <c r="A1779" t="s">
        <v>2657</v>
      </c>
      <c r="B1779" t="s">
        <v>49</v>
      </c>
      <c r="C1779" s="1">
        <v>36</v>
      </c>
      <c r="D1779" t="s">
        <v>40</v>
      </c>
      <c r="E1779" s="1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 s="1">
        <v>4</v>
      </c>
      <c r="K1779" s="1">
        <v>71</v>
      </c>
      <c r="L1779" t="s">
        <v>42</v>
      </c>
      <c r="M1779" t="s">
        <v>40</v>
      </c>
      <c r="N1779" s="2">
        <v>28.47</v>
      </c>
      <c r="O1779" t="s">
        <v>43</v>
      </c>
      <c r="P1779" t="s">
        <v>40</v>
      </c>
      <c r="Q1779" t="s">
        <v>55</v>
      </c>
      <c r="R1779" s="1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 s="3">
        <v>109.3</v>
      </c>
      <c r="AE1779" s="3">
        <v>7782.85</v>
      </c>
      <c r="AF1779" s="3">
        <v>0</v>
      </c>
      <c r="AG1779" s="3">
        <v>70</v>
      </c>
      <c r="AH1779" s="3">
        <v>2021.37</v>
      </c>
      <c r="AI1779" s="3">
        <v>9874.2199999999993</v>
      </c>
      <c r="AJ1779" t="s">
        <v>47</v>
      </c>
      <c r="AK1779" t="s">
        <v>8234</v>
      </c>
      <c r="AL1779" t="s">
        <v>8234</v>
      </c>
      <c r="AM1779">
        <f>IF(Customers[[#This Row],[Customer Status]]="Churned",1,0)</f>
        <v>0</v>
      </c>
      <c r="AN1779" t="str">
        <f>IF(Customers[[#This Row],[Monthly Charge]]&gt;=_xlfn.PERCENTILE.INC(Customers[Monthly Charge],0.75),"High-value","Other")</f>
        <v>High-value</v>
      </c>
    </row>
    <row r="1780" spans="1:40" x14ac:dyDescent="0.25">
      <c r="A1780" t="s">
        <v>2658</v>
      </c>
      <c r="B1780" t="s">
        <v>49</v>
      </c>
      <c r="C1780" s="1">
        <v>57</v>
      </c>
      <c r="D1780" t="s">
        <v>40</v>
      </c>
      <c r="E1780" s="1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 s="1">
        <v>1</v>
      </c>
      <c r="K1780" s="1">
        <v>14</v>
      </c>
      <c r="L1780" t="s">
        <v>62</v>
      </c>
      <c r="M1780" t="s">
        <v>40</v>
      </c>
      <c r="N1780" s="2">
        <v>44.95</v>
      </c>
      <c r="O1780" t="s">
        <v>43</v>
      </c>
      <c r="P1780" t="s">
        <v>40</v>
      </c>
      <c r="Q1780" t="s">
        <v>79</v>
      </c>
      <c r="R1780" s="1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 s="3">
        <v>44.6</v>
      </c>
      <c r="AE1780" s="3">
        <v>641.25</v>
      </c>
      <c r="AF1780" s="3">
        <v>0</v>
      </c>
      <c r="AG1780" s="3">
        <v>0</v>
      </c>
      <c r="AH1780" s="3">
        <v>629.29999999999995</v>
      </c>
      <c r="AI1780" s="3">
        <v>1270.55</v>
      </c>
      <c r="AJ1780" t="s">
        <v>47</v>
      </c>
      <c r="AK1780" t="s">
        <v>8234</v>
      </c>
      <c r="AL1780" t="s">
        <v>8234</v>
      </c>
      <c r="AM1780">
        <f>IF(Customers[[#This Row],[Customer Status]]="Churned",1,0)</f>
        <v>0</v>
      </c>
      <c r="AN1780" t="str">
        <f>IF(Customers[[#This Row],[Monthly Charge]]&gt;=_xlfn.PERCENTILE.INC(Customers[Monthly Charge],0.75),"High-value","Other")</f>
        <v>Other</v>
      </c>
    </row>
    <row r="1781" spans="1:40" x14ac:dyDescent="0.25">
      <c r="A1781" t="s">
        <v>2660</v>
      </c>
      <c r="B1781" t="s">
        <v>49</v>
      </c>
      <c r="C1781" s="1">
        <v>20</v>
      </c>
      <c r="D1781" t="s">
        <v>43</v>
      </c>
      <c r="E1781" s="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 s="1">
        <v>0</v>
      </c>
      <c r="K1781" s="1">
        <v>31</v>
      </c>
      <c r="L1781" t="s">
        <v>129</v>
      </c>
      <c r="M1781" t="s">
        <v>40</v>
      </c>
      <c r="N1781" s="2">
        <v>19.38</v>
      </c>
      <c r="O1781" t="s">
        <v>43</v>
      </c>
      <c r="P1781" t="s">
        <v>40</v>
      </c>
      <c r="Q1781" t="s">
        <v>55</v>
      </c>
      <c r="R1781" s="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 s="3">
        <v>101.4</v>
      </c>
      <c r="AE1781" s="3">
        <v>3143.65</v>
      </c>
      <c r="AF1781" s="3">
        <v>0</v>
      </c>
      <c r="AG1781" s="3">
        <v>0</v>
      </c>
      <c r="AH1781" s="3">
        <v>600.78</v>
      </c>
      <c r="AI1781" s="3">
        <v>3744.43</v>
      </c>
      <c r="AJ1781" t="s">
        <v>47</v>
      </c>
      <c r="AK1781" t="s">
        <v>8234</v>
      </c>
      <c r="AL1781" t="s">
        <v>8234</v>
      </c>
      <c r="AM1781">
        <f>IF(Customers[[#This Row],[Customer Status]]="Churned",1,0)</f>
        <v>0</v>
      </c>
      <c r="AN1781" t="str">
        <f>IF(Customers[[#This Row],[Monthly Charge]]&gt;=_xlfn.PERCENTILE.INC(Customers[Monthly Charge],0.75),"High-value","Other")</f>
        <v>High-value</v>
      </c>
    </row>
    <row r="1782" spans="1:40" x14ac:dyDescent="0.25">
      <c r="A1782" t="s">
        <v>2661</v>
      </c>
      <c r="B1782" t="s">
        <v>39</v>
      </c>
      <c r="C1782" s="1">
        <v>32</v>
      </c>
      <c r="D1782" t="s">
        <v>40</v>
      </c>
      <c r="E1782" s="1">
        <v>0</v>
      </c>
      <c r="F1782" t="s">
        <v>583</v>
      </c>
      <c r="G1782">
        <v>91316</v>
      </c>
      <c r="H1782">
        <v>34.150354</v>
      </c>
      <c r="I1782">
        <v>-118.518292</v>
      </c>
      <c r="J1782" s="1">
        <v>0</v>
      </c>
      <c r="K1782" s="1">
        <v>20</v>
      </c>
      <c r="L1782" t="s">
        <v>62</v>
      </c>
      <c r="M1782" t="s">
        <v>40</v>
      </c>
      <c r="N1782" s="2">
        <v>28.57</v>
      </c>
      <c r="O1782" t="s">
        <v>43</v>
      </c>
      <c r="P1782" t="s">
        <v>40</v>
      </c>
      <c r="Q1782" t="s">
        <v>55</v>
      </c>
      <c r="R1782" s="1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 s="3">
        <v>96.55</v>
      </c>
      <c r="AE1782" s="3">
        <v>1901.65</v>
      </c>
      <c r="AF1782" s="3">
        <v>0</v>
      </c>
      <c r="AG1782" s="3">
        <v>0</v>
      </c>
      <c r="AH1782" s="3">
        <v>571.4</v>
      </c>
      <c r="AI1782" s="3">
        <v>2473.0500000000002</v>
      </c>
      <c r="AJ1782" t="s">
        <v>47</v>
      </c>
      <c r="AK1782" t="s">
        <v>8234</v>
      </c>
      <c r="AL1782" t="s">
        <v>8234</v>
      </c>
      <c r="AM1782">
        <f>IF(Customers[[#This Row],[Customer Status]]="Churned",1,0)</f>
        <v>0</v>
      </c>
      <c r="AN1782" t="str">
        <f>IF(Customers[[#This Row],[Monthly Charge]]&gt;=_xlfn.PERCENTILE.INC(Customers[Monthly Charge],0.75),"High-value","Other")</f>
        <v>High-value</v>
      </c>
    </row>
    <row r="1783" spans="1:40" x14ac:dyDescent="0.25">
      <c r="A1783" t="s">
        <v>2662</v>
      </c>
      <c r="B1783" t="s">
        <v>39</v>
      </c>
      <c r="C1783" s="1">
        <v>54</v>
      </c>
      <c r="D1783" t="s">
        <v>43</v>
      </c>
      <c r="E1783" s="1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 s="1">
        <v>0</v>
      </c>
      <c r="K1783" s="1">
        <v>12</v>
      </c>
      <c r="L1783" t="s">
        <v>62</v>
      </c>
      <c r="M1783" t="s">
        <v>40</v>
      </c>
      <c r="N1783" s="2">
        <v>6.56</v>
      </c>
      <c r="O1783" t="s">
        <v>43</v>
      </c>
      <c r="P1783" t="s">
        <v>40</v>
      </c>
      <c r="Q1783" t="s">
        <v>79</v>
      </c>
      <c r="R1783" s="1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 s="3">
        <v>43.8</v>
      </c>
      <c r="AE1783" s="3">
        <v>540.95000000000005</v>
      </c>
      <c r="AF1783" s="3">
        <v>0</v>
      </c>
      <c r="AG1783" s="3">
        <v>0</v>
      </c>
      <c r="AH1783" s="3">
        <v>78.72</v>
      </c>
      <c r="AI1783" s="3">
        <v>619.66999999999996</v>
      </c>
      <c r="AJ1783" t="s">
        <v>47</v>
      </c>
      <c r="AK1783" t="s">
        <v>8234</v>
      </c>
      <c r="AL1783" t="s">
        <v>8234</v>
      </c>
      <c r="AM1783">
        <f>IF(Customers[[#This Row],[Customer Status]]="Churned",1,0)</f>
        <v>0</v>
      </c>
      <c r="AN1783" t="str">
        <f>IF(Customers[[#This Row],[Monthly Charge]]&gt;=_xlfn.PERCENTILE.INC(Customers[Monthly Charge],0.75),"High-value","Other")</f>
        <v>Other</v>
      </c>
    </row>
    <row r="1784" spans="1:40" x14ac:dyDescent="0.25">
      <c r="A1784" t="s">
        <v>2664</v>
      </c>
      <c r="B1784" t="s">
        <v>49</v>
      </c>
      <c r="C1784" s="1">
        <v>62</v>
      </c>
      <c r="D1784" t="s">
        <v>43</v>
      </c>
      <c r="E1784" s="1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 s="1">
        <v>0</v>
      </c>
      <c r="K1784" s="1">
        <v>40</v>
      </c>
      <c r="L1784" t="s">
        <v>42</v>
      </c>
      <c r="M1784" t="s">
        <v>43</v>
      </c>
      <c r="N1784" s="2">
        <v>0</v>
      </c>
      <c r="O1784" t="s">
        <v>43</v>
      </c>
      <c r="P1784" t="s">
        <v>40</v>
      </c>
      <c r="Q1784" t="s">
        <v>44</v>
      </c>
      <c r="R1784" s="1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 s="3">
        <v>40.25</v>
      </c>
      <c r="AE1784" s="3">
        <v>1564.05</v>
      </c>
      <c r="AF1784" s="3">
        <v>0</v>
      </c>
      <c r="AG1784" s="3">
        <v>0</v>
      </c>
      <c r="AH1784" s="3">
        <v>0</v>
      </c>
      <c r="AI1784" s="3">
        <v>1564.05</v>
      </c>
      <c r="AJ1784" t="s">
        <v>47</v>
      </c>
      <c r="AK1784" t="s">
        <v>8234</v>
      </c>
      <c r="AL1784" t="s">
        <v>8234</v>
      </c>
      <c r="AM1784">
        <f>IF(Customers[[#This Row],[Customer Status]]="Churned",1,0)</f>
        <v>0</v>
      </c>
      <c r="AN1784" t="str">
        <f>IF(Customers[[#This Row],[Monthly Charge]]&gt;=_xlfn.PERCENTILE.INC(Customers[Monthly Charge],0.75),"High-value","Other")</f>
        <v>Other</v>
      </c>
    </row>
    <row r="1785" spans="1:40" x14ac:dyDescent="0.25">
      <c r="A1785" t="s">
        <v>2666</v>
      </c>
      <c r="B1785" t="s">
        <v>49</v>
      </c>
      <c r="C1785" s="1">
        <v>47</v>
      </c>
      <c r="D1785" t="s">
        <v>43</v>
      </c>
      <c r="E1785" s="1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 s="1">
        <v>0</v>
      </c>
      <c r="K1785" s="1">
        <v>6</v>
      </c>
      <c r="L1785" t="s">
        <v>54</v>
      </c>
      <c r="M1785" t="s">
        <v>43</v>
      </c>
      <c r="N1785" s="2">
        <v>0</v>
      </c>
      <c r="O1785" t="s">
        <v>43</v>
      </c>
      <c r="P1785" t="s">
        <v>40</v>
      </c>
      <c r="Q1785" t="s">
        <v>79</v>
      </c>
      <c r="R1785" s="1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 s="3">
        <v>30.5</v>
      </c>
      <c r="AE1785" s="3">
        <v>208.7</v>
      </c>
      <c r="AF1785" s="3">
        <v>0</v>
      </c>
      <c r="AG1785" s="3">
        <v>0</v>
      </c>
      <c r="AH1785" s="3">
        <v>0</v>
      </c>
      <c r="AI1785" s="3">
        <v>208.7</v>
      </c>
      <c r="AJ1785" t="s">
        <v>57</v>
      </c>
      <c r="AK1785" t="s">
        <v>58</v>
      </c>
      <c r="AL1785" t="s">
        <v>59</v>
      </c>
      <c r="AM1785">
        <f>IF(Customers[[#This Row],[Customer Status]]="Churned",1,0)</f>
        <v>1</v>
      </c>
      <c r="AN1785" t="str">
        <f>IF(Customers[[#This Row],[Monthly Charge]]&gt;=_xlfn.PERCENTILE.INC(Customers[Monthly Charge],0.75),"High-value","Other")</f>
        <v>Other</v>
      </c>
    </row>
    <row r="1786" spans="1:40" x14ac:dyDescent="0.25">
      <c r="A1786" t="s">
        <v>2667</v>
      </c>
      <c r="B1786" t="s">
        <v>49</v>
      </c>
      <c r="C1786" s="1">
        <v>54</v>
      </c>
      <c r="D1786" t="s">
        <v>40</v>
      </c>
      <c r="E1786" s="1">
        <v>2</v>
      </c>
      <c r="F1786" t="s">
        <v>763</v>
      </c>
      <c r="G1786">
        <v>93307</v>
      </c>
      <c r="H1786">
        <v>35.280113</v>
      </c>
      <c r="I1786">
        <v>-118.962329</v>
      </c>
      <c r="J1786" s="1">
        <v>10</v>
      </c>
      <c r="K1786" s="1">
        <v>72</v>
      </c>
      <c r="L1786" t="s">
        <v>42</v>
      </c>
      <c r="M1786" t="s">
        <v>40</v>
      </c>
      <c r="N1786" s="2">
        <v>38.840000000000003</v>
      </c>
      <c r="O1786" t="s">
        <v>43</v>
      </c>
      <c r="P1786" t="s">
        <v>43</v>
      </c>
      <c r="Q1786" t="s">
        <v>42</v>
      </c>
      <c r="R1786" s="1">
        <v>0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73</v>
      </c>
      <c r="AB1786" t="s">
        <v>40</v>
      </c>
      <c r="AC1786" t="s">
        <v>46</v>
      </c>
      <c r="AD1786" s="3">
        <v>19.8</v>
      </c>
      <c r="AE1786" s="3">
        <v>1414.65</v>
      </c>
      <c r="AF1786" s="3">
        <v>0</v>
      </c>
      <c r="AG1786" s="3">
        <v>0</v>
      </c>
      <c r="AH1786" s="3">
        <v>2796.48</v>
      </c>
      <c r="AI1786" s="3">
        <v>4211.13</v>
      </c>
      <c r="AJ1786" t="s">
        <v>47</v>
      </c>
      <c r="AK1786" t="s">
        <v>8234</v>
      </c>
      <c r="AL1786" t="s">
        <v>8234</v>
      </c>
      <c r="AM1786">
        <f>IF(Customers[[#This Row],[Customer Status]]="Churned",1,0)</f>
        <v>0</v>
      </c>
      <c r="AN1786" t="str">
        <f>IF(Customers[[#This Row],[Monthly Charge]]&gt;=_xlfn.PERCENTILE.INC(Customers[Monthly Charge],0.75),"High-value","Other")</f>
        <v>Other</v>
      </c>
    </row>
    <row r="1787" spans="1:40" x14ac:dyDescent="0.25">
      <c r="A1787" t="s">
        <v>2668</v>
      </c>
      <c r="B1787" t="s">
        <v>49</v>
      </c>
      <c r="C1787" s="1">
        <v>32</v>
      </c>
      <c r="D1787" t="s">
        <v>43</v>
      </c>
      <c r="E1787" s="1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 s="1">
        <v>0</v>
      </c>
      <c r="K1787" s="1">
        <v>1</v>
      </c>
      <c r="L1787" t="s">
        <v>42</v>
      </c>
      <c r="M1787" t="s">
        <v>40</v>
      </c>
      <c r="N1787" s="2">
        <v>49.19</v>
      </c>
      <c r="O1787" t="s">
        <v>43</v>
      </c>
      <c r="P1787" t="s">
        <v>40</v>
      </c>
      <c r="Q1787" t="s">
        <v>79</v>
      </c>
      <c r="R1787" s="1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 s="3">
        <v>49</v>
      </c>
      <c r="AE1787" s="3">
        <v>49</v>
      </c>
      <c r="AF1787" s="3">
        <v>0</v>
      </c>
      <c r="AG1787" s="3">
        <v>0</v>
      </c>
      <c r="AH1787" s="3">
        <v>49.19</v>
      </c>
      <c r="AI1787" s="3">
        <v>98.19</v>
      </c>
      <c r="AJ1787" t="s">
        <v>98</v>
      </c>
      <c r="AK1787" t="s">
        <v>8234</v>
      </c>
      <c r="AL1787" t="s">
        <v>8234</v>
      </c>
      <c r="AM1787">
        <f>IF(Customers[[#This Row],[Customer Status]]="Churned",1,0)</f>
        <v>0</v>
      </c>
      <c r="AN1787" t="str">
        <f>IF(Customers[[#This Row],[Monthly Charge]]&gt;=_xlfn.PERCENTILE.INC(Customers[Monthly Charge],0.75),"High-value","Other")</f>
        <v>Other</v>
      </c>
    </row>
    <row r="1788" spans="1:40" x14ac:dyDescent="0.25">
      <c r="A1788" t="s">
        <v>2669</v>
      </c>
      <c r="B1788" t="s">
        <v>39</v>
      </c>
      <c r="C1788" s="1">
        <v>46</v>
      </c>
      <c r="D1788" t="s">
        <v>43</v>
      </c>
      <c r="E1788" s="1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 s="1">
        <v>0</v>
      </c>
      <c r="K1788" s="1">
        <v>4</v>
      </c>
      <c r="L1788" t="s">
        <v>42</v>
      </c>
      <c r="M1788" t="s">
        <v>40</v>
      </c>
      <c r="N1788" s="2">
        <v>12.58</v>
      </c>
      <c r="O1788" t="s">
        <v>43</v>
      </c>
      <c r="P1788" t="s">
        <v>40</v>
      </c>
      <c r="Q1788" t="s">
        <v>55</v>
      </c>
      <c r="R1788" s="1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 s="3">
        <v>70.05</v>
      </c>
      <c r="AE1788" s="3">
        <v>266.89999999999998</v>
      </c>
      <c r="AF1788" s="3">
        <v>0</v>
      </c>
      <c r="AG1788" s="3">
        <v>0</v>
      </c>
      <c r="AH1788" s="3">
        <v>50.32</v>
      </c>
      <c r="AI1788" s="3">
        <v>317.22000000000003</v>
      </c>
      <c r="AJ1788" t="s">
        <v>57</v>
      </c>
      <c r="AK1788" t="s">
        <v>58</v>
      </c>
      <c r="AL1788" t="s">
        <v>59</v>
      </c>
      <c r="AM1788">
        <f>IF(Customers[[#This Row],[Customer Status]]="Churned",1,0)</f>
        <v>1</v>
      </c>
      <c r="AN1788" t="str">
        <f>IF(Customers[[#This Row],[Monthly Charge]]&gt;=_xlfn.PERCENTILE.INC(Customers[Monthly Charge],0.75),"High-value","Other")</f>
        <v>Other</v>
      </c>
    </row>
    <row r="1789" spans="1:40" x14ac:dyDescent="0.25">
      <c r="A1789" t="s">
        <v>2670</v>
      </c>
      <c r="B1789" t="s">
        <v>39</v>
      </c>
      <c r="C1789" s="1">
        <v>32</v>
      </c>
      <c r="D1789" t="s">
        <v>43</v>
      </c>
      <c r="E1789" s="1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 s="1">
        <v>0</v>
      </c>
      <c r="K1789" s="1">
        <v>1</v>
      </c>
      <c r="L1789" t="s">
        <v>42</v>
      </c>
      <c r="M1789" t="s">
        <v>40</v>
      </c>
      <c r="N1789" s="2">
        <v>27.7</v>
      </c>
      <c r="O1789" t="s">
        <v>40</v>
      </c>
      <c r="P1789" t="s">
        <v>40</v>
      </c>
      <c r="Q1789" t="s">
        <v>55</v>
      </c>
      <c r="R1789" s="1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 s="3">
        <v>77.150000000000006</v>
      </c>
      <c r="AE1789" s="3">
        <v>77.150000000000006</v>
      </c>
      <c r="AF1789" s="3">
        <v>0</v>
      </c>
      <c r="AG1789" s="3">
        <v>10</v>
      </c>
      <c r="AH1789" s="3">
        <v>27.7</v>
      </c>
      <c r="AI1789" s="3">
        <v>114.85</v>
      </c>
      <c r="AJ1789" t="s">
        <v>57</v>
      </c>
      <c r="AK1789" t="s">
        <v>63</v>
      </c>
      <c r="AL1789" t="s">
        <v>101</v>
      </c>
      <c r="AM1789">
        <f>IF(Customers[[#This Row],[Customer Status]]="Churned",1,0)</f>
        <v>1</v>
      </c>
      <c r="AN1789" t="str">
        <f>IF(Customers[[#This Row],[Monthly Charge]]&gt;=_xlfn.PERCENTILE.INC(Customers[Monthly Charge],0.75),"High-value","Other")</f>
        <v>Other</v>
      </c>
    </row>
    <row r="1790" spans="1:40" x14ac:dyDescent="0.25">
      <c r="A1790" t="s">
        <v>2671</v>
      </c>
      <c r="B1790" t="s">
        <v>49</v>
      </c>
      <c r="C1790" s="1">
        <v>47</v>
      </c>
      <c r="D1790" t="s">
        <v>40</v>
      </c>
      <c r="E1790" s="1">
        <v>0</v>
      </c>
      <c r="F1790" t="s">
        <v>776</v>
      </c>
      <c r="G1790">
        <v>95444</v>
      </c>
      <c r="H1790">
        <v>38.434362</v>
      </c>
      <c r="I1790">
        <v>-122.86891</v>
      </c>
      <c r="J1790" s="1">
        <v>4</v>
      </c>
      <c r="K1790" s="1">
        <v>64</v>
      </c>
      <c r="L1790" t="s">
        <v>42</v>
      </c>
      <c r="M1790" t="s">
        <v>40</v>
      </c>
      <c r="N1790" s="2">
        <v>6.59</v>
      </c>
      <c r="O1790" t="s">
        <v>40</v>
      </c>
      <c r="P1790" t="s">
        <v>40</v>
      </c>
      <c r="Q1790" t="s">
        <v>44</v>
      </c>
      <c r="R1790" s="1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 s="3">
        <v>76.099999999999994</v>
      </c>
      <c r="AE1790" s="3">
        <v>4818.8</v>
      </c>
      <c r="AF1790" s="3">
        <v>0</v>
      </c>
      <c r="AG1790" s="3">
        <v>0</v>
      </c>
      <c r="AH1790" s="3">
        <v>421.76</v>
      </c>
      <c r="AI1790" s="3">
        <v>5240.5600000000004</v>
      </c>
      <c r="AJ1790" t="s">
        <v>47</v>
      </c>
      <c r="AK1790" t="s">
        <v>8234</v>
      </c>
      <c r="AL1790" t="s">
        <v>8234</v>
      </c>
      <c r="AM1790">
        <f>IF(Customers[[#This Row],[Customer Status]]="Churned",1,0)</f>
        <v>0</v>
      </c>
      <c r="AN1790" t="str">
        <f>IF(Customers[[#This Row],[Monthly Charge]]&gt;=_xlfn.PERCENTILE.INC(Customers[Monthly Charge],0.75),"High-value","Other")</f>
        <v>Other</v>
      </c>
    </row>
    <row r="1791" spans="1:40" x14ac:dyDescent="0.25">
      <c r="A1791" t="s">
        <v>2672</v>
      </c>
      <c r="B1791" t="s">
        <v>39</v>
      </c>
      <c r="C1791" s="1">
        <v>24</v>
      </c>
      <c r="D1791" t="s">
        <v>43</v>
      </c>
      <c r="E1791" s="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 s="1">
        <v>0</v>
      </c>
      <c r="K1791" s="1">
        <v>12</v>
      </c>
      <c r="L1791" t="s">
        <v>62</v>
      </c>
      <c r="M1791" t="s">
        <v>40</v>
      </c>
      <c r="N1791" s="2">
        <v>30.54</v>
      </c>
      <c r="O1791" t="s">
        <v>40</v>
      </c>
      <c r="P1791" t="s">
        <v>40</v>
      </c>
      <c r="Q1791" t="s">
        <v>55</v>
      </c>
      <c r="R1791" s="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 s="3">
        <v>100.15</v>
      </c>
      <c r="AE1791" s="3">
        <v>1164.3</v>
      </c>
      <c r="AF1791" s="3">
        <v>0</v>
      </c>
      <c r="AG1791" s="3">
        <v>0</v>
      </c>
      <c r="AH1791" s="3">
        <v>366.48</v>
      </c>
      <c r="AI1791" s="3">
        <v>1530.78</v>
      </c>
      <c r="AJ1791" t="s">
        <v>57</v>
      </c>
      <c r="AK1791" t="s">
        <v>117</v>
      </c>
      <c r="AL1791" t="s">
        <v>466</v>
      </c>
      <c r="AM1791">
        <f>IF(Customers[[#This Row],[Customer Status]]="Churned",1,0)</f>
        <v>1</v>
      </c>
      <c r="AN1791" t="str">
        <f>IF(Customers[[#This Row],[Monthly Charge]]&gt;=_xlfn.PERCENTILE.INC(Customers[Monthly Charge],0.75),"High-value","Other")</f>
        <v>High-value</v>
      </c>
    </row>
    <row r="1792" spans="1:40" x14ac:dyDescent="0.25">
      <c r="A1792" t="s">
        <v>2674</v>
      </c>
      <c r="B1792" t="s">
        <v>49</v>
      </c>
      <c r="C1792" s="1">
        <v>25</v>
      </c>
      <c r="D1792" t="s">
        <v>43</v>
      </c>
      <c r="E1792" s="1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 s="1">
        <v>0</v>
      </c>
      <c r="K1792" s="1">
        <v>4</v>
      </c>
      <c r="L1792" t="s">
        <v>54</v>
      </c>
      <c r="M1792" t="s">
        <v>40</v>
      </c>
      <c r="N1792" s="2">
        <v>21.62</v>
      </c>
      <c r="O1792" t="s">
        <v>43</v>
      </c>
      <c r="P1792" t="s">
        <v>40</v>
      </c>
      <c r="Q1792" t="s">
        <v>55</v>
      </c>
      <c r="R1792" s="1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 s="3">
        <v>81</v>
      </c>
      <c r="AE1792" s="3">
        <v>340.85</v>
      </c>
      <c r="AF1792" s="3">
        <v>0</v>
      </c>
      <c r="AG1792" s="3">
        <v>50</v>
      </c>
      <c r="AH1792" s="3">
        <v>86.48</v>
      </c>
      <c r="AI1792" s="3">
        <v>477.33</v>
      </c>
      <c r="AJ1792" t="s">
        <v>57</v>
      </c>
      <c r="AK1792" t="s">
        <v>63</v>
      </c>
      <c r="AL1792" t="s">
        <v>101</v>
      </c>
      <c r="AM1792">
        <f>IF(Customers[[#This Row],[Customer Status]]="Churned",1,0)</f>
        <v>1</v>
      </c>
      <c r="AN1792" t="str">
        <f>IF(Customers[[#This Row],[Monthly Charge]]&gt;=_xlfn.PERCENTILE.INC(Customers[Monthly Charge],0.75),"High-value","Other")</f>
        <v>Other</v>
      </c>
    </row>
    <row r="1793" spans="1:40" x14ac:dyDescent="0.25">
      <c r="A1793" t="s">
        <v>2675</v>
      </c>
      <c r="B1793" t="s">
        <v>49</v>
      </c>
      <c r="C1793" s="1">
        <v>68</v>
      </c>
      <c r="D1793" t="s">
        <v>40</v>
      </c>
      <c r="E1793" s="1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 s="1">
        <v>7</v>
      </c>
      <c r="K1793" s="1">
        <v>71</v>
      </c>
      <c r="L1793" t="s">
        <v>42</v>
      </c>
      <c r="M1793" t="s">
        <v>40</v>
      </c>
      <c r="N1793" s="2">
        <v>30.59</v>
      </c>
      <c r="O1793" t="s">
        <v>40</v>
      </c>
      <c r="P1793" t="s">
        <v>40</v>
      </c>
      <c r="Q1793" t="s">
        <v>55</v>
      </c>
      <c r="R1793" s="1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 s="3">
        <v>107.5</v>
      </c>
      <c r="AE1793" s="3">
        <v>7713.55</v>
      </c>
      <c r="AF1793" s="3">
        <v>0</v>
      </c>
      <c r="AG1793" s="3">
        <v>140</v>
      </c>
      <c r="AH1793" s="3">
        <v>2171.89</v>
      </c>
      <c r="AI1793" s="3">
        <v>10025.44</v>
      </c>
      <c r="AJ1793" t="s">
        <v>47</v>
      </c>
      <c r="AK1793" t="s">
        <v>8234</v>
      </c>
      <c r="AL1793" t="s">
        <v>8234</v>
      </c>
      <c r="AM1793">
        <f>IF(Customers[[#This Row],[Customer Status]]="Churned",1,0)</f>
        <v>0</v>
      </c>
      <c r="AN1793" t="str">
        <f>IF(Customers[[#This Row],[Monthly Charge]]&gt;=_xlfn.PERCENTILE.INC(Customers[Monthly Charge],0.75),"High-value","Other")</f>
        <v>High-value</v>
      </c>
    </row>
    <row r="1794" spans="1:40" x14ac:dyDescent="0.25">
      <c r="A1794" t="s">
        <v>2676</v>
      </c>
      <c r="B1794" t="s">
        <v>49</v>
      </c>
      <c r="C1794" s="1">
        <v>42</v>
      </c>
      <c r="D1794" t="s">
        <v>43</v>
      </c>
      <c r="E1794" s="1">
        <v>0</v>
      </c>
      <c r="F1794" t="s">
        <v>2016</v>
      </c>
      <c r="G1794">
        <v>95468</v>
      </c>
      <c r="H1794">
        <v>38.911299</v>
      </c>
      <c r="I1794">
        <v>-123.609588</v>
      </c>
      <c r="J1794" s="1">
        <v>0</v>
      </c>
      <c r="K1794" s="1">
        <v>64</v>
      </c>
      <c r="L1794" t="s">
        <v>42</v>
      </c>
      <c r="M1794" t="s">
        <v>40</v>
      </c>
      <c r="N1794" s="2">
        <v>38.96</v>
      </c>
      <c r="O1794" t="s">
        <v>43</v>
      </c>
      <c r="P1794" t="s">
        <v>43</v>
      </c>
      <c r="Q1794" t="s">
        <v>42</v>
      </c>
      <c r="R1794" s="1">
        <v>0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73</v>
      </c>
      <c r="AB1794" t="s">
        <v>43</v>
      </c>
      <c r="AC1794" t="s">
        <v>46</v>
      </c>
      <c r="AD1794" s="3">
        <v>19.55</v>
      </c>
      <c r="AE1794" s="3">
        <v>1240.1500000000001</v>
      </c>
      <c r="AF1794" s="3">
        <v>0</v>
      </c>
      <c r="AG1794" s="3">
        <v>0</v>
      </c>
      <c r="AH1794" s="3">
        <v>2493.44</v>
      </c>
      <c r="AI1794" s="3">
        <v>3733.59</v>
      </c>
      <c r="AJ1794" t="s">
        <v>47</v>
      </c>
      <c r="AK1794" t="s">
        <v>8234</v>
      </c>
      <c r="AL1794" t="s">
        <v>8234</v>
      </c>
      <c r="AM1794">
        <f>IF(Customers[[#This Row],[Customer Status]]="Churned",1,0)</f>
        <v>0</v>
      </c>
      <c r="AN1794" t="str">
        <f>IF(Customers[[#This Row],[Monthly Charge]]&gt;=_xlfn.PERCENTILE.INC(Customers[Monthly Charge],0.75),"High-value","Other")</f>
        <v>Other</v>
      </c>
    </row>
    <row r="1795" spans="1:40" x14ac:dyDescent="0.25">
      <c r="A1795" t="s">
        <v>2677</v>
      </c>
      <c r="B1795" t="s">
        <v>49</v>
      </c>
      <c r="C1795" s="1">
        <v>54</v>
      </c>
      <c r="D1795" t="s">
        <v>40</v>
      </c>
      <c r="E1795" s="1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 s="1">
        <v>1</v>
      </c>
      <c r="K1795" s="1">
        <v>33</v>
      </c>
      <c r="L1795" t="s">
        <v>42</v>
      </c>
      <c r="M1795" t="s">
        <v>40</v>
      </c>
      <c r="N1795" s="2">
        <v>19.11</v>
      </c>
      <c r="O1795" t="s">
        <v>40</v>
      </c>
      <c r="P1795" t="s">
        <v>40</v>
      </c>
      <c r="Q1795" t="s">
        <v>79</v>
      </c>
      <c r="R1795" s="1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 s="3">
        <v>72.75</v>
      </c>
      <c r="AE1795" s="3">
        <v>2447.4499999999998</v>
      </c>
      <c r="AF1795" s="3">
        <v>0</v>
      </c>
      <c r="AG1795" s="3">
        <v>0</v>
      </c>
      <c r="AH1795" s="3">
        <v>630.63</v>
      </c>
      <c r="AI1795" s="3">
        <v>3078.08</v>
      </c>
      <c r="AJ1795" t="s">
        <v>47</v>
      </c>
      <c r="AK1795" t="s">
        <v>8234</v>
      </c>
      <c r="AL1795" t="s">
        <v>8234</v>
      </c>
      <c r="AM1795">
        <f>IF(Customers[[#This Row],[Customer Status]]="Churned",1,0)</f>
        <v>0</v>
      </c>
      <c r="AN1795" t="str">
        <f>IF(Customers[[#This Row],[Monthly Charge]]&gt;=_xlfn.PERCENTILE.INC(Customers[Monthly Charge],0.75),"High-value","Other")</f>
        <v>Other</v>
      </c>
    </row>
    <row r="1796" spans="1:40" x14ac:dyDescent="0.25">
      <c r="A1796" t="s">
        <v>2678</v>
      </c>
      <c r="B1796" t="s">
        <v>39</v>
      </c>
      <c r="C1796" s="1">
        <v>34</v>
      </c>
      <c r="D1796" t="s">
        <v>43</v>
      </c>
      <c r="E1796" s="1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 s="1">
        <v>0</v>
      </c>
      <c r="K1796" s="1">
        <v>1</v>
      </c>
      <c r="L1796" t="s">
        <v>42</v>
      </c>
      <c r="M1796" t="s">
        <v>40</v>
      </c>
      <c r="N1796" s="2">
        <v>2.2400000000000002</v>
      </c>
      <c r="O1796" t="s">
        <v>43</v>
      </c>
      <c r="P1796" t="s">
        <v>40</v>
      </c>
      <c r="Q1796" t="s">
        <v>55</v>
      </c>
      <c r="R1796" s="1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 s="3">
        <v>70.150000000000006</v>
      </c>
      <c r="AE1796" s="3">
        <v>70.150000000000006</v>
      </c>
      <c r="AF1796" s="3">
        <v>0</v>
      </c>
      <c r="AG1796" s="3">
        <v>0</v>
      </c>
      <c r="AH1796" s="3">
        <v>2.2400000000000002</v>
      </c>
      <c r="AI1796" s="3">
        <v>72.39</v>
      </c>
      <c r="AJ1796" t="s">
        <v>57</v>
      </c>
      <c r="AK1796" t="s">
        <v>58</v>
      </c>
      <c r="AL1796" t="s">
        <v>203</v>
      </c>
      <c r="AM1796">
        <f>IF(Customers[[#This Row],[Customer Status]]="Churned",1,0)</f>
        <v>1</v>
      </c>
      <c r="AN1796" t="str">
        <f>IF(Customers[[#This Row],[Monthly Charge]]&gt;=_xlfn.PERCENTILE.INC(Customers[Monthly Charge],0.75),"High-value","Other")</f>
        <v>Other</v>
      </c>
    </row>
    <row r="1797" spans="1:40" x14ac:dyDescent="0.25">
      <c r="A1797" t="s">
        <v>2679</v>
      </c>
      <c r="B1797" t="s">
        <v>39</v>
      </c>
      <c r="C1797" s="1">
        <v>35</v>
      </c>
      <c r="D1797" t="s">
        <v>40</v>
      </c>
      <c r="E1797" s="1">
        <v>0</v>
      </c>
      <c r="F1797" t="s">
        <v>391</v>
      </c>
      <c r="G1797">
        <v>94107</v>
      </c>
      <c r="H1797">
        <v>37.768881</v>
      </c>
      <c r="I1797">
        <v>-122.395521</v>
      </c>
      <c r="J1797" s="1">
        <v>9</v>
      </c>
      <c r="K1797" s="1">
        <v>3</v>
      </c>
      <c r="L1797" t="s">
        <v>42</v>
      </c>
      <c r="M1797" t="s">
        <v>40</v>
      </c>
      <c r="N1797" s="2">
        <v>11.77</v>
      </c>
      <c r="O1797" t="s">
        <v>43</v>
      </c>
      <c r="P1797" t="s">
        <v>43</v>
      </c>
      <c r="Q1797" t="s">
        <v>42</v>
      </c>
      <c r="R1797" s="1">
        <v>0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51</v>
      </c>
      <c r="AB1797" t="s">
        <v>43</v>
      </c>
      <c r="AC1797" t="s">
        <v>46</v>
      </c>
      <c r="AD1797" s="3">
        <v>20.85</v>
      </c>
      <c r="AE1797" s="3">
        <v>72</v>
      </c>
      <c r="AF1797" s="3">
        <v>0</v>
      </c>
      <c r="AG1797" s="3">
        <v>0</v>
      </c>
      <c r="AH1797" s="3">
        <v>35.31</v>
      </c>
      <c r="AI1797" s="3">
        <v>107.31</v>
      </c>
      <c r="AJ1797" t="s">
        <v>98</v>
      </c>
      <c r="AK1797" t="s">
        <v>8234</v>
      </c>
      <c r="AL1797" t="s">
        <v>8234</v>
      </c>
      <c r="AM1797">
        <f>IF(Customers[[#This Row],[Customer Status]]="Churned",1,0)</f>
        <v>0</v>
      </c>
      <c r="AN1797" t="str">
        <f>IF(Customers[[#This Row],[Monthly Charge]]&gt;=_xlfn.PERCENTILE.INC(Customers[Monthly Charge],0.75),"High-value","Other")</f>
        <v>Other</v>
      </c>
    </row>
    <row r="1798" spans="1:40" x14ac:dyDescent="0.25">
      <c r="A1798" t="s">
        <v>2680</v>
      </c>
      <c r="B1798" t="s">
        <v>39</v>
      </c>
      <c r="C1798" s="1">
        <v>19</v>
      </c>
      <c r="D1798" t="s">
        <v>40</v>
      </c>
      <c r="E1798" s="1">
        <v>0</v>
      </c>
      <c r="F1798" t="s">
        <v>706</v>
      </c>
      <c r="G1798">
        <v>91935</v>
      </c>
      <c r="H1798">
        <v>32.695681</v>
      </c>
      <c r="I1798">
        <v>-116.79838599999999</v>
      </c>
      <c r="J1798" s="1">
        <v>0</v>
      </c>
      <c r="K1798" s="1">
        <v>70</v>
      </c>
      <c r="L1798" t="s">
        <v>42</v>
      </c>
      <c r="M1798" t="s">
        <v>40</v>
      </c>
      <c r="N1798" s="2">
        <v>19.88</v>
      </c>
      <c r="O1798" t="s">
        <v>40</v>
      </c>
      <c r="P1798" t="s">
        <v>40</v>
      </c>
      <c r="Q1798" t="s">
        <v>55</v>
      </c>
      <c r="R1798" s="1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 s="3">
        <v>101.75</v>
      </c>
      <c r="AE1798" s="3">
        <v>7069.3</v>
      </c>
      <c r="AF1798" s="3">
        <v>0</v>
      </c>
      <c r="AG1798" s="3">
        <v>0</v>
      </c>
      <c r="AH1798" s="3">
        <v>1391.6</v>
      </c>
      <c r="AI1798" s="3">
        <v>8460.9</v>
      </c>
      <c r="AJ1798" t="s">
        <v>47</v>
      </c>
      <c r="AK1798" t="s">
        <v>8234</v>
      </c>
      <c r="AL1798" t="s">
        <v>8234</v>
      </c>
      <c r="AM1798">
        <f>IF(Customers[[#This Row],[Customer Status]]="Churned",1,0)</f>
        <v>0</v>
      </c>
      <c r="AN1798" t="str">
        <f>IF(Customers[[#This Row],[Monthly Charge]]&gt;=_xlfn.PERCENTILE.INC(Customers[Monthly Charge],0.75),"High-value","Other")</f>
        <v>High-value</v>
      </c>
    </row>
    <row r="1799" spans="1:40" x14ac:dyDescent="0.25">
      <c r="A1799" t="s">
        <v>2681</v>
      </c>
      <c r="B1799" t="s">
        <v>39</v>
      </c>
      <c r="C1799" s="1">
        <v>21</v>
      </c>
      <c r="D1799" t="s">
        <v>40</v>
      </c>
      <c r="E1799" s="1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 s="1">
        <v>0</v>
      </c>
      <c r="K1799" s="1">
        <v>51</v>
      </c>
      <c r="L1799" t="s">
        <v>76</v>
      </c>
      <c r="M1799" t="s">
        <v>43</v>
      </c>
      <c r="N1799" s="2">
        <v>0</v>
      </c>
      <c r="O1799" t="s">
        <v>43</v>
      </c>
      <c r="P1799" t="s">
        <v>40</v>
      </c>
      <c r="Q1799" t="s">
        <v>79</v>
      </c>
      <c r="R1799" s="1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 s="3">
        <v>49.65</v>
      </c>
      <c r="AE1799" s="3">
        <v>2553.35</v>
      </c>
      <c r="AF1799" s="3">
        <v>0</v>
      </c>
      <c r="AG1799" s="3">
        <v>0</v>
      </c>
      <c r="AH1799" s="3">
        <v>0</v>
      </c>
      <c r="AI1799" s="3">
        <v>2553.35</v>
      </c>
      <c r="AJ1799" t="s">
        <v>47</v>
      </c>
      <c r="AK1799" t="s">
        <v>8234</v>
      </c>
      <c r="AL1799" t="s">
        <v>8234</v>
      </c>
      <c r="AM1799">
        <f>IF(Customers[[#This Row],[Customer Status]]="Churned",1,0)</f>
        <v>0</v>
      </c>
      <c r="AN1799" t="str">
        <f>IF(Customers[[#This Row],[Monthly Charge]]&gt;=_xlfn.PERCENTILE.INC(Customers[Monthly Charge],0.75),"High-value","Other")</f>
        <v>Other</v>
      </c>
    </row>
    <row r="1800" spans="1:40" x14ac:dyDescent="0.25">
      <c r="A1800" t="s">
        <v>2682</v>
      </c>
      <c r="B1800" t="s">
        <v>49</v>
      </c>
      <c r="C1800" s="1">
        <v>55</v>
      </c>
      <c r="D1800" t="s">
        <v>40</v>
      </c>
      <c r="E1800" s="1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 s="1">
        <v>1</v>
      </c>
      <c r="K1800" s="1">
        <v>4</v>
      </c>
      <c r="L1800" t="s">
        <v>54</v>
      </c>
      <c r="M1800" t="s">
        <v>40</v>
      </c>
      <c r="N1800" s="2">
        <v>8.58</v>
      </c>
      <c r="O1800" t="s">
        <v>40</v>
      </c>
      <c r="P1800" t="s">
        <v>40</v>
      </c>
      <c r="Q1800" t="s">
        <v>79</v>
      </c>
      <c r="R1800" s="1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 s="3">
        <v>50.9</v>
      </c>
      <c r="AE1800" s="3">
        <v>225.6</v>
      </c>
      <c r="AF1800" s="3">
        <v>0</v>
      </c>
      <c r="AG1800" s="3">
        <v>0</v>
      </c>
      <c r="AH1800" s="3">
        <v>34.32</v>
      </c>
      <c r="AI1800" s="3">
        <v>259.92</v>
      </c>
      <c r="AJ1800" t="s">
        <v>57</v>
      </c>
      <c r="AK1800" t="s">
        <v>63</v>
      </c>
      <c r="AL1800" t="s">
        <v>67</v>
      </c>
      <c r="AM1800">
        <f>IF(Customers[[#This Row],[Customer Status]]="Churned",1,0)</f>
        <v>1</v>
      </c>
      <c r="AN1800" t="str">
        <f>IF(Customers[[#This Row],[Monthly Charge]]&gt;=_xlfn.PERCENTILE.INC(Customers[Monthly Charge],0.75),"High-value","Other")</f>
        <v>Other</v>
      </c>
    </row>
    <row r="1801" spans="1:40" x14ac:dyDescent="0.25">
      <c r="A1801" t="s">
        <v>2684</v>
      </c>
      <c r="B1801" t="s">
        <v>49</v>
      </c>
      <c r="C1801" s="1">
        <v>48</v>
      </c>
      <c r="D1801" t="s">
        <v>40</v>
      </c>
      <c r="E1801" s="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 s="1">
        <v>6</v>
      </c>
      <c r="K1801" s="1">
        <v>67</v>
      </c>
      <c r="L1801" t="s">
        <v>42</v>
      </c>
      <c r="M1801" t="s">
        <v>40</v>
      </c>
      <c r="N1801" s="2">
        <v>5.48</v>
      </c>
      <c r="O1801" t="s">
        <v>43</v>
      </c>
      <c r="P1801" t="s">
        <v>43</v>
      </c>
      <c r="Q1801" t="s">
        <v>42</v>
      </c>
      <c r="R1801" s="1">
        <v>0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73</v>
      </c>
      <c r="AB1801" t="s">
        <v>40</v>
      </c>
      <c r="AC1801" t="s">
        <v>46</v>
      </c>
      <c r="AD1801" s="3">
        <v>19.399999999999999</v>
      </c>
      <c r="AE1801" s="3">
        <v>1284.2</v>
      </c>
      <c r="AF1801" s="3">
        <v>0</v>
      </c>
      <c r="AG1801" s="3">
        <v>0</v>
      </c>
      <c r="AH1801" s="3">
        <v>367.16</v>
      </c>
      <c r="AI1801" s="3">
        <v>1651.36</v>
      </c>
      <c r="AJ1801" t="s">
        <v>47</v>
      </c>
      <c r="AK1801" t="s">
        <v>8234</v>
      </c>
      <c r="AL1801" t="s">
        <v>8234</v>
      </c>
      <c r="AM1801">
        <f>IF(Customers[[#This Row],[Customer Status]]="Churned",1,0)</f>
        <v>0</v>
      </c>
      <c r="AN1801" t="str">
        <f>IF(Customers[[#This Row],[Monthly Charge]]&gt;=_xlfn.PERCENTILE.INC(Customers[Monthly Charge],0.75),"High-value","Other")</f>
        <v>Other</v>
      </c>
    </row>
    <row r="1802" spans="1:40" x14ac:dyDescent="0.25">
      <c r="A1802" t="s">
        <v>2685</v>
      </c>
      <c r="B1802" t="s">
        <v>39</v>
      </c>
      <c r="C1802" s="1">
        <v>40</v>
      </c>
      <c r="D1802" t="s">
        <v>40</v>
      </c>
      <c r="E1802" s="1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 s="1">
        <v>3</v>
      </c>
      <c r="K1802" s="1">
        <v>68</v>
      </c>
      <c r="L1802" t="s">
        <v>42</v>
      </c>
      <c r="M1802" t="s">
        <v>40</v>
      </c>
      <c r="N1802" s="2">
        <v>14.11</v>
      </c>
      <c r="O1802" t="s">
        <v>40</v>
      </c>
      <c r="P1802" t="s">
        <v>40</v>
      </c>
      <c r="Q1802" t="s">
        <v>55</v>
      </c>
      <c r="R1802" s="1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 s="3">
        <v>111.75</v>
      </c>
      <c r="AE1802" s="3">
        <v>7511.3</v>
      </c>
      <c r="AF1802" s="3">
        <v>0</v>
      </c>
      <c r="AG1802" s="3">
        <v>0</v>
      </c>
      <c r="AH1802" s="3">
        <v>959.48</v>
      </c>
      <c r="AI1802" s="3">
        <v>8470.7800000000007</v>
      </c>
      <c r="AJ1802" t="s">
        <v>47</v>
      </c>
      <c r="AK1802" t="s">
        <v>8234</v>
      </c>
      <c r="AL1802" t="s">
        <v>8234</v>
      </c>
      <c r="AM1802">
        <f>IF(Customers[[#This Row],[Customer Status]]="Churned",1,0)</f>
        <v>0</v>
      </c>
      <c r="AN1802" t="str">
        <f>IF(Customers[[#This Row],[Monthly Charge]]&gt;=_xlfn.PERCENTILE.INC(Customers[Monthly Charge],0.75),"High-value","Other")</f>
        <v>High-value</v>
      </c>
    </row>
    <row r="1803" spans="1:40" x14ac:dyDescent="0.25">
      <c r="A1803" t="s">
        <v>2687</v>
      </c>
      <c r="B1803" t="s">
        <v>39</v>
      </c>
      <c r="C1803" s="1">
        <v>49</v>
      </c>
      <c r="D1803" t="s">
        <v>40</v>
      </c>
      <c r="E1803" s="1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 s="1">
        <v>4</v>
      </c>
      <c r="K1803" s="1">
        <v>62</v>
      </c>
      <c r="L1803" t="s">
        <v>42</v>
      </c>
      <c r="M1803" t="s">
        <v>40</v>
      </c>
      <c r="N1803" s="2">
        <v>8.91</v>
      </c>
      <c r="O1803" t="s">
        <v>40</v>
      </c>
      <c r="P1803" t="s">
        <v>43</v>
      </c>
      <c r="Q1803" t="s">
        <v>42</v>
      </c>
      <c r="R1803" s="1">
        <v>0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73</v>
      </c>
      <c r="AB1803" t="s">
        <v>43</v>
      </c>
      <c r="AC1803" t="s">
        <v>56</v>
      </c>
      <c r="AD1803" s="3">
        <v>23.65</v>
      </c>
      <c r="AE1803" s="3">
        <v>1416.75</v>
      </c>
      <c r="AF1803" s="3">
        <v>0</v>
      </c>
      <c r="AG1803" s="3">
        <v>0</v>
      </c>
      <c r="AH1803" s="3">
        <v>552.41999999999996</v>
      </c>
      <c r="AI1803" s="3">
        <v>1969.17</v>
      </c>
      <c r="AJ1803" t="s">
        <v>47</v>
      </c>
      <c r="AK1803" t="s">
        <v>8234</v>
      </c>
      <c r="AL1803" t="s">
        <v>8234</v>
      </c>
      <c r="AM1803">
        <f>IF(Customers[[#This Row],[Customer Status]]="Churned",1,0)</f>
        <v>0</v>
      </c>
      <c r="AN1803" t="str">
        <f>IF(Customers[[#This Row],[Monthly Charge]]&gt;=_xlfn.PERCENTILE.INC(Customers[Monthly Charge],0.75),"High-value","Other")</f>
        <v>Other</v>
      </c>
    </row>
    <row r="1804" spans="1:40" x14ac:dyDescent="0.25">
      <c r="A1804" t="s">
        <v>2688</v>
      </c>
      <c r="B1804" t="s">
        <v>49</v>
      </c>
      <c r="C1804" s="1">
        <v>71</v>
      </c>
      <c r="D1804" t="s">
        <v>40</v>
      </c>
      <c r="E1804" s="1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 s="1">
        <v>6</v>
      </c>
      <c r="K1804" s="1">
        <v>66</v>
      </c>
      <c r="L1804" t="s">
        <v>42</v>
      </c>
      <c r="M1804" t="s">
        <v>40</v>
      </c>
      <c r="N1804" s="2">
        <v>49.85</v>
      </c>
      <c r="O1804" t="s">
        <v>40</v>
      </c>
      <c r="P1804" t="s">
        <v>40</v>
      </c>
      <c r="Q1804" t="s">
        <v>55</v>
      </c>
      <c r="R1804" s="1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 s="3">
        <v>100.05</v>
      </c>
      <c r="AE1804" s="3">
        <v>6871.9</v>
      </c>
      <c r="AF1804" s="3">
        <v>0</v>
      </c>
      <c r="AG1804" s="3">
        <v>0</v>
      </c>
      <c r="AH1804" s="3">
        <v>3290.1</v>
      </c>
      <c r="AI1804" s="3">
        <v>10162</v>
      </c>
      <c r="AJ1804" t="s">
        <v>57</v>
      </c>
      <c r="AK1804" t="s">
        <v>117</v>
      </c>
      <c r="AL1804" t="s">
        <v>802</v>
      </c>
      <c r="AM1804">
        <f>IF(Customers[[#This Row],[Customer Status]]="Churned",1,0)</f>
        <v>1</v>
      </c>
      <c r="AN1804" t="str">
        <f>IF(Customers[[#This Row],[Monthly Charge]]&gt;=_xlfn.PERCENTILE.INC(Customers[Monthly Charge],0.75),"High-value","Other")</f>
        <v>High-value</v>
      </c>
    </row>
    <row r="1805" spans="1:40" x14ac:dyDescent="0.25">
      <c r="A1805" t="s">
        <v>2689</v>
      </c>
      <c r="B1805" t="s">
        <v>49</v>
      </c>
      <c r="C1805" s="1">
        <v>71</v>
      </c>
      <c r="D1805" t="s">
        <v>40</v>
      </c>
      <c r="E1805" s="1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 s="1">
        <v>1</v>
      </c>
      <c r="K1805" s="1">
        <v>53</v>
      </c>
      <c r="L1805" t="s">
        <v>42</v>
      </c>
      <c r="M1805" t="s">
        <v>40</v>
      </c>
      <c r="N1805" s="2">
        <v>21.67</v>
      </c>
      <c r="O1805" t="s">
        <v>40</v>
      </c>
      <c r="P1805" t="s">
        <v>40</v>
      </c>
      <c r="Q1805" t="s">
        <v>44</v>
      </c>
      <c r="R1805" s="1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 s="3">
        <v>60.05</v>
      </c>
      <c r="AE1805" s="3">
        <v>3229.65</v>
      </c>
      <c r="AF1805" s="3">
        <v>0</v>
      </c>
      <c r="AG1805" s="3">
        <v>100</v>
      </c>
      <c r="AH1805" s="3">
        <v>1148.51</v>
      </c>
      <c r="AI1805" s="3">
        <v>4478.16</v>
      </c>
      <c r="AJ1805" t="s">
        <v>57</v>
      </c>
      <c r="AK1805" t="s">
        <v>109</v>
      </c>
      <c r="AL1805" t="s">
        <v>344</v>
      </c>
      <c r="AM1805">
        <f>IF(Customers[[#This Row],[Customer Status]]="Churned",1,0)</f>
        <v>1</v>
      </c>
      <c r="AN1805" t="str">
        <f>IF(Customers[[#This Row],[Monthly Charge]]&gt;=_xlfn.PERCENTILE.INC(Customers[Monthly Charge],0.75),"High-value","Other")</f>
        <v>Other</v>
      </c>
    </row>
    <row r="1806" spans="1:40" x14ac:dyDescent="0.25">
      <c r="A1806" t="s">
        <v>2690</v>
      </c>
      <c r="B1806" t="s">
        <v>39</v>
      </c>
      <c r="C1806" s="1">
        <v>68</v>
      </c>
      <c r="D1806" t="s">
        <v>43</v>
      </c>
      <c r="E1806" s="1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 s="1">
        <v>0</v>
      </c>
      <c r="K1806" s="1">
        <v>1</v>
      </c>
      <c r="L1806" t="s">
        <v>54</v>
      </c>
      <c r="M1806" t="s">
        <v>40</v>
      </c>
      <c r="N1806" s="2">
        <v>45.8</v>
      </c>
      <c r="O1806" t="s">
        <v>43</v>
      </c>
      <c r="P1806" t="s">
        <v>40</v>
      </c>
      <c r="Q1806" t="s">
        <v>55</v>
      </c>
      <c r="R1806" s="1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 s="3">
        <v>69.599999999999994</v>
      </c>
      <c r="AE1806" s="3">
        <v>69.599999999999994</v>
      </c>
      <c r="AF1806" s="3">
        <v>0</v>
      </c>
      <c r="AG1806" s="3">
        <v>0</v>
      </c>
      <c r="AH1806" s="3">
        <v>45.8</v>
      </c>
      <c r="AI1806" s="3">
        <v>115.4</v>
      </c>
      <c r="AJ1806" t="s">
        <v>57</v>
      </c>
      <c r="AK1806" t="s">
        <v>63</v>
      </c>
      <c r="AL1806" t="s">
        <v>591</v>
      </c>
      <c r="AM1806">
        <f>IF(Customers[[#This Row],[Customer Status]]="Churned",1,0)</f>
        <v>1</v>
      </c>
      <c r="AN1806" t="str">
        <f>IF(Customers[[#This Row],[Monthly Charge]]&gt;=_xlfn.PERCENTILE.INC(Customers[Monthly Charge],0.75),"High-value","Other")</f>
        <v>Other</v>
      </c>
    </row>
    <row r="1807" spans="1:40" x14ac:dyDescent="0.25">
      <c r="A1807" t="s">
        <v>2691</v>
      </c>
      <c r="B1807" t="s">
        <v>49</v>
      </c>
      <c r="C1807" s="1">
        <v>26</v>
      </c>
      <c r="D1807" t="s">
        <v>40</v>
      </c>
      <c r="E1807" s="1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 s="1">
        <v>4</v>
      </c>
      <c r="K1807" s="1">
        <v>4</v>
      </c>
      <c r="L1807" t="s">
        <v>42</v>
      </c>
      <c r="M1807" t="s">
        <v>43</v>
      </c>
      <c r="N1807" s="2">
        <v>0</v>
      </c>
      <c r="O1807" t="s">
        <v>43</v>
      </c>
      <c r="P1807" t="s">
        <v>40</v>
      </c>
      <c r="Q1807" t="s">
        <v>79</v>
      </c>
      <c r="R1807" s="1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 s="3">
        <v>48.55</v>
      </c>
      <c r="AE1807" s="3">
        <v>201</v>
      </c>
      <c r="AF1807" s="3">
        <v>0</v>
      </c>
      <c r="AG1807" s="3">
        <v>0</v>
      </c>
      <c r="AH1807" s="3">
        <v>0</v>
      </c>
      <c r="AI1807" s="3">
        <v>201</v>
      </c>
      <c r="AJ1807" t="s">
        <v>57</v>
      </c>
      <c r="AK1807" t="s">
        <v>117</v>
      </c>
      <c r="AL1807" t="s">
        <v>118</v>
      </c>
      <c r="AM1807">
        <f>IF(Customers[[#This Row],[Customer Status]]="Churned",1,0)</f>
        <v>1</v>
      </c>
      <c r="AN1807" t="str">
        <f>IF(Customers[[#This Row],[Monthly Charge]]&gt;=_xlfn.PERCENTILE.INC(Customers[Monthly Charge],0.75),"High-value","Other")</f>
        <v>Other</v>
      </c>
    </row>
    <row r="1808" spans="1:40" x14ac:dyDescent="0.25">
      <c r="A1808" t="s">
        <v>2693</v>
      </c>
      <c r="B1808" t="s">
        <v>49</v>
      </c>
      <c r="C1808" s="1">
        <v>34</v>
      </c>
      <c r="D1808" t="s">
        <v>43</v>
      </c>
      <c r="E1808" s="1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 s="1">
        <v>0</v>
      </c>
      <c r="K1808" s="1">
        <v>64</v>
      </c>
      <c r="L1808" t="s">
        <v>42</v>
      </c>
      <c r="M1808" t="s">
        <v>40</v>
      </c>
      <c r="N1808" s="2">
        <v>30.27</v>
      </c>
      <c r="O1808" t="s">
        <v>40</v>
      </c>
      <c r="P1808" t="s">
        <v>40</v>
      </c>
      <c r="Q1808" t="s">
        <v>55</v>
      </c>
      <c r="R1808" s="1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 s="3">
        <v>84.3</v>
      </c>
      <c r="AE1808" s="3">
        <v>5289.05</v>
      </c>
      <c r="AF1808" s="3">
        <v>0</v>
      </c>
      <c r="AG1808" s="3">
        <v>0</v>
      </c>
      <c r="AH1808" s="3">
        <v>1937.28</v>
      </c>
      <c r="AI1808" s="3">
        <v>7226.33</v>
      </c>
      <c r="AJ1808" t="s">
        <v>47</v>
      </c>
      <c r="AK1808" t="s">
        <v>8234</v>
      </c>
      <c r="AL1808" t="s">
        <v>8234</v>
      </c>
      <c r="AM1808">
        <f>IF(Customers[[#This Row],[Customer Status]]="Churned",1,0)</f>
        <v>0</v>
      </c>
      <c r="AN1808" t="str">
        <f>IF(Customers[[#This Row],[Monthly Charge]]&gt;=_xlfn.PERCENTILE.INC(Customers[Monthly Charge],0.75),"High-value","Other")</f>
        <v>Other</v>
      </c>
    </row>
    <row r="1809" spans="1:40" x14ac:dyDescent="0.25">
      <c r="A1809" t="s">
        <v>2694</v>
      </c>
      <c r="B1809" t="s">
        <v>39</v>
      </c>
      <c r="C1809" s="1">
        <v>61</v>
      </c>
      <c r="D1809" t="s">
        <v>40</v>
      </c>
      <c r="E1809" s="1">
        <v>0</v>
      </c>
      <c r="F1809" t="s">
        <v>804</v>
      </c>
      <c r="G1809">
        <v>93280</v>
      </c>
      <c r="H1809">
        <v>35.652242000000001</v>
      </c>
      <c r="I1809">
        <v>-119.4464</v>
      </c>
      <c r="J1809" s="1">
        <v>2</v>
      </c>
      <c r="K1809" s="1">
        <v>3</v>
      </c>
      <c r="L1809" t="s">
        <v>42</v>
      </c>
      <c r="M1809" t="s">
        <v>40</v>
      </c>
      <c r="N1809" s="2">
        <v>2.66</v>
      </c>
      <c r="O1809" t="s">
        <v>43</v>
      </c>
      <c r="P1809" t="s">
        <v>40</v>
      </c>
      <c r="Q1809" t="s">
        <v>79</v>
      </c>
      <c r="R1809" s="1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 s="3">
        <v>46.1</v>
      </c>
      <c r="AE1809" s="3">
        <v>130.15</v>
      </c>
      <c r="AF1809" s="3">
        <v>0</v>
      </c>
      <c r="AG1809" s="3">
        <v>0</v>
      </c>
      <c r="AH1809" s="3">
        <v>7.98</v>
      </c>
      <c r="AI1809" s="3">
        <v>138.13</v>
      </c>
      <c r="AJ1809" t="s">
        <v>98</v>
      </c>
      <c r="AK1809" t="s">
        <v>8234</v>
      </c>
      <c r="AL1809" t="s">
        <v>8234</v>
      </c>
      <c r="AM1809">
        <f>IF(Customers[[#This Row],[Customer Status]]="Churned",1,0)</f>
        <v>0</v>
      </c>
      <c r="AN1809" t="str">
        <f>IF(Customers[[#This Row],[Monthly Charge]]&gt;=_xlfn.PERCENTILE.INC(Customers[Monthly Charge],0.75),"High-value","Other")</f>
        <v>Other</v>
      </c>
    </row>
    <row r="1810" spans="1:40" x14ac:dyDescent="0.25">
      <c r="A1810" t="s">
        <v>2695</v>
      </c>
      <c r="B1810" t="s">
        <v>49</v>
      </c>
      <c r="C1810" s="1">
        <v>73</v>
      </c>
      <c r="D1810" t="s">
        <v>43</v>
      </c>
      <c r="E1810" s="1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 s="1">
        <v>0</v>
      </c>
      <c r="K1810" s="1">
        <v>71</v>
      </c>
      <c r="L1810" t="s">
        <v>72</v>
      </c>
      <c r="M1810" t="s">
        <v>43</v>
      </c>
      <c r="N1810" s="2">
        <v>0</v>
      </c>
      <c r="O1810" t="s">
        <v>43</v>
      </c>
      <c r="P1810" t="s">
        <v>40</v>
      </c>
      <c r="Q1810" t="s">
        <v>79</v>
      </c>
      <c r="R1810" s="1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 s="3">
        <v>56.45</v>
      </c>
      <c r="AE1810" s="3">
        <v>3985.35</v>
      </c>
      <c r="AF1810" s="3">
        <v>0</v>
      </c>
      <c r="AG1810" s="3">
        <v>0</v>
      </c>
      <c r="AH1810" s="3">
        <v>0</v>
      </c>
      <c r="AI1810" s="3">
        <v>3985.35</v>
      </c>
      <c r="AJ1810" t="s">
        <v>47</v>
      </c>
      <c r="AK1810" t="s">
        <v>8234</v>
      </c>
      <c r="AL1810" t="s">
        <v>8234</v>
      </c>
      <c r="AM1810">
        <f>IF(Customers[[#This Row],[Customer Status]]="Churned",1,0)</f>
        <v>0</v>
      </c>
      <c r="AN1810" t="str">
        <f>IF(Customers[[#This Row],[Monthly Charge]]&gt;=_xlfn.PERCENTILE.INC(Customers[Monthly Charge],0.75),"High-value","Other")</f>
        <v>Other</v>
      </c>
    </row>
    <row r="1811" spans="1:40" x14ac:dyDescent="0.25">
      <c r="A1811" t="s">
        <v>2696</v>
      </c>
      <c r="B1811" t="s">
        <v>49</v>
      </c>
      <c r="C1811" s="1">
        <v>59</v>
      </c>
      <c r="D1811" t="s">
        <v>43</v>
      </c>
      <c r="E1811" s="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 s="1">
        <v>0</v>
      </c>
      <c r="K1811" s="1">
        <v>2</v>
      </c>
      <c r="L1811" t="s">
        <v>54</v>
      </c>
      <c r="M1811" t="s">
        <v>40</v>
      </c>
      <c r="N1811" s="2">
        <v>9.61</v>
      </c>
      <c r="O1811" t="s">
        <v>43</v>
      </c>
      <c r="P1811" t="s">
        <v>43</v>
      </c>
      <c r="Q1811" t="s">
        <v>42</v>
      </c>
      <c r="R1811" s="1">
        <v>0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51</v>
      </c>
      <c r="AB1811" t="s">
        <v>40</v>
      </c>
      <c r="AC1811" t="s">
        <v>46</v>
      </c>
      <c r="AD1811" s="3">
        <v>19.649999999999999</v>
      </c>
      <c r="AE1811" s="3">
        <v>38.799999999999997</v>
      </c>
      <c r="AF1811" s="3">
        <v>0</v>
      </c>
      <c r="AG1811" s="3">
        <v>0</v>
      </c>
      <c r="AH1811" s="3">
        <v>19.22</v>
      </c>
      <c r="AI1811" s="3">
        <v>58.02</v>
      </c>
      <c r="AJ1811" t="s">
        <v>98</v>
      </c>
      <c r="AK1811" t="s">
        <v>8234</v>
      </c>
      <c r="AL1811" t="s">
        <v>8234</v>
      </c>
      <c r="AM1811">
        <f>IF(Customers[[#This Row],[Customer Status]]="Churned",1,0)</f>
        <v>0</v>
      </c>
      <c r="AN1811" t="str">
        <f>IF(Customers[[#This Row],[Monthly Charge]]&gt;=_xlfn.PERCENTILE.INC(Customers[Monthly Charge],0.75),"High-value","Other")</f>
        <v>Other</v>
      </c>
    </row>
    <row r="1812" spans="1:40" x14ac:dyDescent="0.25">
      <c r="A1812" t="s">
        <v>2697</v>
      </c>
      <c r="B1812" t="s">
        <v>49</v>
      </c>
      <c r="C1812" s="1">
        <v>35</v>
      </c>
      <c r="D1812" t="s">
        <v>43</v>
      </c>
      <c r="E1812" s="1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 s="1">
        <v>0</v>
      </c>
      <c r="K1812" s="1">
        <v>27</v>
      </c>
      <c r="L1812" t="s">
        <v>42</v>
      </c>
      <c r="M1812" t="s">
        <v>40</v>
      </c>
      <c r="N1812" s="2">
        <v>24.72</v>
      </c>
      <c r="O1812" t="s">
        <v>40</v>
      </c>
      <c r="P1812" t="s">
        <v>40</v>
      </c>
      <c r="Q1812" t="s">
        <v>55</v>
      </c>
      <c r="R1812" s="1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 s="3">
        <v>79.5</v>
      </c>
      <c r="AE1812" s="3">
        <v>2180.5500000000002</v>
      </c>
      <c r="AF1812" s="3">
        <v>0</v>
      </c>
      <c r="AG1812" s="3">
        <v>0</v>
      </c>
      <c r="AH1812" s="3">
        <v>667.44</v>
      </c>
      <c r="AI1812" s="3">
        <v>2847.99</v>
      </c>
      <c r="AJ1812" t="s">
        <v>57</v>
      </c>
      <c r="AK1812" t="s">
        <v>117</v>
      </c>
      <c r="AL1812" t="s">
        <v>240</v>
      </c>
      <c r="AM1812">
        <f>IF(Customers[[#This Row],[Customer Status]]="Churned",1,0)</f>
        <v>1</v>
      </c>
      <c r="AN1812" t="str">
        <f>IF(Customers[[#This Row],[Monthly Charge]]&gt;=_xlfn.PERCENTILE.INC(Customers[Monthly Charge],0.75),"High-value","Other")</f>
        <v>Other</v>
      </c>
    </row>
    <row r="1813" spans="1:40" x14ac:dyDescent="0.25">
      <c r="A1813" t="s">
        <v>2698</v>
      </c>
      <c r="B1813" t="s">
        <v>49</v>
      </c>
      <c r="C1813" s="1">
        <v>68</v>
      </c>
      <c r="D1813" t="s">
        <v>43</v>
      </c>
      <c r="E1813" s="1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 s="1">
        <v>0</v>
      </c>
      <c r="K1813" s="1">
        <v>9</v>
      </c>
      <c r="L1813" t="s">
        <v>54</v>
      </c>
      <c r="M1813" t="s">
        <v>40</v>
      </c>
      <c r="N1813" s="2">
        <v>12.18</v>
      </c>
      <c r="O1813" t="s">
        <v>40</v>
      </c>
      <c r="P1813" t="s">
        <v>40</v>
      </c>
      <c r="Q1813" t="s">
        <v>55</v>
      </c>
      <c r="R1813" s="1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 s="3">
        <v>85.05</v>
      </c>
      <c r="AE1813" s="3">
        <v>746.5</v>
      </c>
      <c r="AF1813" s="3">
        <v>0</v>
      </c>
      <c r="AG1813" s="3">
        <v>30</v>
      </c>
      <c r="AH1813" s="3">
        <v>109.62</v>
      </c>
      <c r="AI1813" s="3">
        <v>886.12</v>
      </c>
      <c r="AJ1813" t="s">
        <v>57</v>
      </c>
      <c r="AK1813" t="s">
        <v>121</v>
      </c>
      <c r="AL1813" t="s">
        <v>122</v>
      </c>
      <c r="AM1813">
        <f>IF(Customers[[#This Row],[Customer Status]]="Churned",1,0)</f>
        <v>1</v>
      </c>
      <c r="AN1813" t="str">
        <f>IF(Customers[[#This Row],[Monthly Charge]]&gt;=_xlfn.PERCENTILE.INC(Customers[Monthly Charge],0.75),"High-value","Other")</f>
        <v>Other</v>
      </c>
    </row>
    <row r="1814" spans="1:40" x14ac:dyDescent="0.25">
      <c r="A1814" t="s">
        <v>2700</v>
      </c>
      <c r="B1814" t="s">
        <v>39</v>
      </c>
      <c r="C1814" s="1">
        <v>26</v>
      </c>
      <c r="D1814" t="s">
        <v>40</v>
      </c>
      <c r="E1814" s="1">
        <v>2</v>
      </c>
      <c r="F1814" t="s">
        <v>2103</v>
      </c>
      <c r="G1814">
        <v>94025</v>
      </c>
      <c r="H1814">
        <v>37.449551</v>
      </c>
      <c r="I1814">
        <v>-122.183762</v>
      </c>
      <c r="J1814" s="1">
        <v>8</v>
      </c>
      <c r="K1814" s="1">
        <v>36</v>
      </c>
      <c r="L1814" t="s">
        <v>129</v>
      </c>
      <c r="M1814" t="s">
        <v>40</v>
      </c>
      <c r="N1814" s="2">
        <v>42.51</v>
      </c>
      <c r="O1814" t="s">
        <v>43</v>
      </c>
      <c r="P1814" t="s">
        <v>43</v>
      </c>
      <c r="Q1814" t="s">
        <v>42</v>
      </c>
      <c r="R1814" s="1">
        <v>0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73</v>
      </c>
      <c r="AB1814" t="s">
        <v>43</v>
      </c>
      <c r="AC1814" t="s">
        <v>56</v>
      </c>
      <c r="AD1814" s="3">
        <v>20.25</v>
      </c>
      <c r="AE1814" s="3">
        <v>717.95</v>
      </c>
      <c r="AF1814" s="3">
        <v>0</v>
      </c>
      <c r="AG1814" s="3">
        <v>0</v>
      </c>
      <c r="AH1814" s="3">
        <v>1530.36</v>
      </c>
      <c r="AI1814" s="3">
        <v>2248.31</v>
      </c>
      <c r="AJ1814" t="s">
        <v>47</v>
      </c>
      <c r="AK1814" t="s">
        <v>8234</v>
      </c>
      <c r="AL1814" t="s">
        <v>8234</v>
      </c>
      <c r="AM1814">
        <f>IF(Customers[[#This Row],[Customer Status]]="Churned",1,0)</f>
        <v>0</v>
      </c>
      <c r="AN1814" t="str">
        <f>IF(Customers[[#This Row],[Monthly Charge]]&gt;=_xlfn.PERCENTILE.INC(Customers[Monthly Charge],0.75),"High-value","Other")</f>
        <v>Other</v>
      </c>
    </row>
    <row r="1815" spans="1:40" x14ac:dyDescent="0.25">
      <c r="A1815" t="s">
        <v>2701</v>
      </c>
      <c r="B1815" t="s">
        <v>49</v>
      </c>
      <c r="C1815" s="1">
        <v>22</v>
      </c>
      <c r="D1815" t="s">
        <v>43</v>
      </c>
      <c r="E1815" s="1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 s="1">
        <v>0</v>
      </c>
      <c r="K1815" s="1">
        <v>7</v>
      </c>
      <c r="L1815" t="s">
        <v>54</v>
      </c>
      <c r="M1815" t="s">
        <v>40</v>
      </c>
      <c r="N1815" s="2">
        <v>12.05</v>
      </c>
      <c r="O1815" t="s">
        <v>43</v>
      </c>
      <c r="P1815" t="s">
        <v>40</v>
      </c>
      <c r="Q1815" t="s">
        <v>55</v>
      </c>
      <c r="R1815" s="1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 s="3">
        <v>94.25</v>
      </c>
      <c r="AE1815" s="3">
        <v>669</v>
      </c>
      <c r="AF1815" s="3">
        <v>0</v>
      </c>
      <c r="AG1815" s="3">
        <v>0</v>
      </c>
      <c r="AH1815" s="3">
        <v>84.35</v>
      </c>
      <c r="AI1815" s="3">
        <v>753.35</v>
      </c>
      <c r="AJ1815" t="s">
        <v>57</v>
      </c>
      <c r="AK1815" t="s">
        <v>63</v>
      </c>
      <c r="AL1815" t="s">
        <v>67</v>
      </c>
      <c r="AM1815">
        <f>IF(Customers[[#This Row],[Customer Status]]="Churned",1,0)</f>
        <v>1</v>
      </c>
      <c r="AN1815" t="str">
        <f>IF(Customers[[#This Row],[Monthly Charge]]&gt;=_xlfn.PERCENTILE.INC(Customers[Monthly Charge],0.75),"High-value","Other")</f>
        <v>High-value</v>
      </c>
    </row>
    <row r="1816" spans="1:40" x14ac:dyDescent="0.25">
      <c r="A1816" t="s">
        <v>2703</v>
      </c>
      <c r="B1816" t="s">
        <v>49</v>
      </c>
      <c r="C1816" s="1">
        <v>45</v>
      </c>
      <c r="D1816" t="s">
        <v>40</v>
      </c>
      <c r="E1816" s="1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 s="1">
        <v>2</v>
      </c>
      <c r="K1816" s="1">
        <v>65</v>
      </c>
      <c r="L1816" t="s">
        <v>76</v>
      </c>
      <c r="M1816" t="s">
        <v>40</v>
      </c>
      <c r="N1816" s="2">
        <v>21.58</v>
      </c>
      <c r="O1816" t="s">
        <v>40</v>
      </c>
      <c r="P1816" t="s">
        <v>40</v>
      </c>
      <c r="Q1816" t="s">
        <v>79</v>
      </c>
      <c r="R1816" s="1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 s="3">
        <v>76.150000000000006</v>
      </c>
      <c r="AE1816" s="3">
        <v>4929.55</v>
      </c>
      <c r="AF1816" s="3">
        <v>0</v>
      </c>
      <c r="AG1816" s="3">
        <v>0</v>
      </c>
      <c r="AH1816" s="3">
        <v>1402.7</v>
      </c>
      <c r="AI1816" s="3">
        <v>6332.25</v>
      </c>
      <c r="AJ1816" t="s">
        <v>47</v>
      </c>
      <c r="AK1816" t="s">
        <v>8234</v>
      </c>
      <c r="AL1816" t="s">
        <v>8234</v>
      </c>
      <c r="AM1816">
        <f>IF(Customers[[#This Row],[Customer Status]]="Churned",1,0)</f>
        <v>0</v>
      </c>
      <c r="AN1816" t="str">
        <f>IF(Customers[[#This Row],[Monthly Charge]]&gt;=_xlfn.PERCENTILE.INC(Customers[Monthly Charge],0.75),"High-value","Other")</f>
        <v>Other</v>
      </c>
    </row>
    <row r="1817" spans="1:40" x14ac:dyDescent="0.25">
      <c r="A1817" t="s">
        <v>2704</v>
      </c>
      <c r="B1817" t="s">
        <v>49</v>
      </c>
      <c r="C1817" s="1">
        <v>25</v>
      </c>
      <c r="D1817" t="s">
        <v>40</v>
      </c>
      <c r="E1817" s="1">
        <v>1</v>
      </c>
      <c r="F1817" t="s">
        <v>2705</v>
      </c>
      <c r="G1817">
        <v>93630</v>
      </c>
      <c r="H1817">
        <v>36.727418</v>
      </c>
      <c r="I1817">
        <v>-120.123526</v>
      </c>
      <c r="J1817" s="1">
        <v>6</v>
      </c>
      <c r="K1817" s="1">
        <v>33</v>
      </c>
      <c r="L1817" t="s">
        <v>42</v>
      </c>
      <c r="M1817" t="s">
        <v>40</v>
      </c>
      <c r="N1817" s="2">
        <v>5.86</v>
      </c>
      <c r="O1817" t="s">
        <v>43</v>
      </c>
      <c r="P1817" t="s">
        <v>43</v>
      </c>
      <c r="Q1817" t="s">
        <v>42</v>
      </c>
      <c r="R1817" s="1">
        <v>0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45</v>
      </c>
      <c r="AB1817" t="s">
        <v>40</v>
      </c>
      <c r="AC1817" t="s">
        <v>56</v>
      </c>
      <c r="AD1817" s="3">
        <v>19.45</v>
      </c>
      <c r="AE1817" s="3">
        <v>600.25</v>
      </c>
      <c r="AF1817" s="3">
        <v>0</v>
      </c>
      <c r="AG1817" s="3">
        <v>0</v>
      </c>
      <c r="AH1817" s="3">
        <v>193.38</v>
      </c>
      <c r="AI1817" s="3">
        <v>793.63</v>
      </c>
      <c r="AJ1817" t="s">
        <v>47</v>
      </c>
      <c r="AK1817" t="s">
        <v>8234</v>
      </c>
      <c r="AL1817" t="s">
        <v>8234</v>
      </c>
      <c r="AM1817">
        <f>IF(Customers[[#This Row],[Customer Status]]="Churned",1,0)</f>
        <v>0</v>
      </c>
      <c r="AN1817" t="str">
        <f>IF(Customers[[#This Row],[Monthly Charge]]&gt;=_xlfn.PERCENTILE.INC(Customers[Monthly Charge],0.75),"High-value","Other")</f>
        <v>Other</v>
      </c>
    </row>
    <row r="1818" spans="1:40" x14ac:dyDescent="0.25">
      <c r="A1818" t="s">
        <v>2706</v>
      </c>
      <c r="B1818" t="s">
        <v>49</v>
      </c>
      <c r="C1818" s="1">
        <v>49</v>
      </c>
      <c r="D1818" t="s">
        <v>43</v>
      </c>
      <c r="E1818" s="1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 s="1">
        <v>0</v>
      </c>
      <c r="K1818" s="1">
        <v>54</v>
      </c>
      <c r="L1818" t="s">
        <v>76</v>
      </c>
      <c r="M1818" t="s">
        <v>40</v>
      </c>
      <c r="N1818" s="2">
        <v>17.760000000000002</v>
      </c>
      <c r="O1818" t="s">
        <v>40</v>
      </c>
      <c r="P1818" t="s">
        <v>40</v>
      </c>
      <c r="Q1818" t="s">
        <v>55</v>
      </c>
      <c r="R1818" s="1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 s="3">
        <v>108</v>
      </c>
      <c r="AE1818" s="3">
        <v>5760.65</v>
      </c>
      <c r="AF1818" s="3">
        <v>0</v>
      </c>
      <c r="AG1818" s="3">
        <v>0</v>
      </c>
      <c r="AH1818" s="3">
        <v>959.04</v>
      </c>
      <c r="AI1818" s="3">
        <v>6719.69</v>
      </c>
      <c r="AJ1818" t="s">
        <v>47</v>
      </c>
      <c r="AK1818" t="s">
        <v>8234</v>
      </c>
      <c r="AL1818" t="s">
        <v>8234</v>
      </c>
      <c r="AM1818">
        <f>IF(Customers[[#This Row],[Customer Status]]="Churned",1,0)</f>
        <v>0</v>
      </c>
      <c r="AN1818" t="str">
        <f>IF(Customers[[#This Row],[Monthly Charge]]&gt;=_xlfn.PERCENTILE.INC(Customers[Monthly Charge],0.75),"High-value","Other")</f>
        <v>High-value</v>
      </c>
    </row>
    <row r="1819" spans="1:40" x14ac:dyDescent="0.25">
      <c r="A1819" t="s">
        <v>2707</v>
      </c>
      <c r="B1819" t="s">
        <v>39</v>
      </c>
      <c r="C1819" s="1">
        <v>22</v>
      </c>
      <c r="D1819" t="s">
        <v>43</v>
      </c>
      <c r="E1819" s="1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 s="1">
        <v>0</v>
      </c>
      <c r="K1819" s="1">
        <v>1</v>
      </c>
      <c r="L1819" t="s">
        <v>42</v>
      </c>
      <c r="M1819" t="s">
        <v>40</v>
      </c>
      <c r="N1819" s="2">
        <v>11.83</v>
      </c>
      <c r="O1819" t="s">
        <v>43</v>
      </c>
      <c r="P1819" t="s">
        <v>43</v>
      </c>
      <c r="Q1819" t="s">
        <v>42</v>
      </c>
      <c r="R1819" s="1">
        <v>0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51</v>
      </c>
      <c r="AB1819" t="s">
        <v>43</v>
      </c>
      <c r="AC1819" t="s">
        <v>56</v>
      </c>
      <c r="AD1819" s="3">
        <v>19.899999999999999</v>
      </c>
      <c r="AE1819" s="3">
        <v>19.899999999999999</v>
      </c>
      <c r="AF1819" s="3">
        <v>0</v>
      </c>
      <c r="AG1819" s="3">
        <v>0</v>
      </c>
      <c r="AH1819" s="3">
        <v>11.83</v>
      </c>
      <c r="AI1819" s="3">
        <v>31.73</v>
      </c>
      <c r="AJ1819" t="s">
        <v>98</v>
      </c>
      <c r="AK1819" t="s">
        <v>8234</v>
      </c>
      <c r="AL1819" t="s">
        <v>8234</v>
      </c>
      <c r="AM1819">
        <f>IF(Customers[[#This Row],[Customer Status]]="Churned",1,0)</f>
        <v>0</v>
      </c>
      <c r="AN1819" t="str">
        <f>IF(Customers[[#This Row],[Monthly Charge]]&gt;=_xlfn.PERCENTILE.INC(Customers[Monthly Charge],0.75),"High-value","Other")</f>
        <v>Other</v>
      </c>
    </row>
    <row r="1820" spans="1:40" x14ac:dyDescent="0.25">
      <c r="A1820" t="s">
        <v>2708</v>
      </c>
      <c r="B1820" t="s">
        <v>39</v>
      </c>
      <c r="C1820" s="1">
        <v>70</v>
      </c>
      <c r="D1820" t="s">
        <v>43</v>
      </c>
      <c r="E1820" s="1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 s="1">
        <v>0</v>
      </c>
      <c r="K1820" s="1">
        <v>15</v>
      </c>
      <c r="L1820" t="s">
        <v>62</v>
      </c>
      <c r="M1820" t="s">
        <v>40</v>
      </c>
      <c r="N1820" s="2">
        <v>44.07</v>
      </c>
      <c r="O1820" t="s">
        <v>40</v>
      </c>
      <c r="P1820" t="s">
        <v>40</v>
      </c>
      <c r="Q1820" t="s">
        <v>55</v>
      </c>
      <c r="R1820" s="1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 s="3">
        <v>74.45</v>
      </c>
      <c r="AE1820" s="3">
        <v>1145.7</v>
      </c>
      <c r="AF1820" s="3">
        <v>0</v>
      </c>
      <c r="AG1820" s="3">
        <v>0</v>
      </c>
      <c r="AH1820" s="3">
        <v>661.05</v>
      </c>
      <c r="AI1820" s="3">
        <v>1806.75</v>
      </c>
      <c r="AJ1820" t="s">
        <v>57</v>
      </c>
      <c r="AK1820" t="s">
        <v>63</v>
      </c>
      <c r="AL1820" t="s">
        <v>101</v>
      </c>
      <c r="AM1820">
        <f>IF(Customers[[#This Row],[Customer Status]]="Churned",1,0)</f>
        <v>1</v>
      </c>
      <c r="AN1820" t="str">
        <f>IF(Customers[[#This Row],[Monthly Charge]]&gt;=_xlfn.PERCENTILE.INC(Customers[Monthly Charge],0.75),"High-value","Other")</f>
        <v>Other</v>
      </c>
    </row>
    <row r="1821" spans="1:40" x14ac:dyDescent="0.25">
      <c r="A1821" t="s">
        <v>2709</v>
      </c>
      <c r="B1821" t="s">
        <v>49</v>
      </c>
      <c r="C1821" s="1">
        <v>57</v>
      </c>
      <c r="D1821" t="s">
        <v>40</v>
      </c>
      <c r="E1821" s="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 s="1">
        <v>1</v>
      </c>
      <c r="K1821" s="1">
        <v>4</v>
      </c>
      <c r="L1821" t="s">
        <v>42</v>
      </c>
      <c r="M1821" t="s">
        <v>40</v>
      </c>
      <c r="N1821" s="2">
        <v>28.22</v>
      </c>
      <c r="O1821" t="s">
        <v>40</v>
      </c>
      <c r="P1821" t="s">
        <v>40</v>
      </c>
      <c r="Q1821" t="s">
        <v>55</v>
      </c>
      <c r="R1821" s="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 s="3">
        <v>100.2</v>
      </c>
      <c r="AE1821" s="3">
        <v>420.2</v>
      </c>
      <c r="AF1821" s="3">
        <v>0</v>
      </c>
      <c r="AG1821" s="3">
        <v>0</v>
      </c>
      <c r="AH1821" s="3">
        <v>112.88</v>
      </c>
      <c r="AI1821" s="3">
        <v>533.08000000000004</v>
      </c>
      <c r="AJ1821" t="s">
        <v>57</v>
      </c>
      <c r="AK1821" t="s">
        <v>63</v>
      </c>
      <c r="AL1821" t="s">
        <v>433</v>
      </c>
      <c r="AM1821">
        <f>IF(Customers[[#This Row],[Customer Status]]="Churned",1,0)</f>
        <v>1</v>
      </c>
      <c r="AN1821" t="str">
        <f>IF(Customers[[#This Row],[Monthly Charge]]&gt;=_xlfn.PERCENTILE.INC(Customers[Monthly Charge],0.75),"High-value","Other")</f>
        <v>High-value</v>
      </c>
    </row>
    <row r="1822" spans="1:40" x14ac:dyDescent="0.25">
      <c r="A1822" t="s">
        <v>2710</v>
      </c>
      <c r="B1822" t="s">
        <v>39</v>
      </c>
      <c r="C1822" s="1">
        <v>65</v>
      </c>
      <c r="D1822" t="s">
        <v>40</v>
      </c>
      <c r="E1822" s="1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 s="1">
        <v>1</v>
      </c>
      <c r="K1822" s="1">
        <v>26</v>
      </c>
      <c r="L1822" t="s">
        <v>129</v>
      </c>
      <c r="M1822" t="s">
        <v>40</v>
      </c>
      <c r="N1822" s="2">
        <v>18.260000000000002</v>
      </c>
      <c r="O1822" t="s">
        <v>43</v>
      </c>
      <c r="P1822" t="s">
        <v>40</v>
      </c>
      <c r="Q1822" t="s">
        <v>55</v>
      </c>
      <c r="R1822" s="1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 s="3">
        <v>84.95</v>
      </c>
      <c r="AE1822" s="3">
        <v>2169.75</v>
      </c>
      <c r="AF1822" s="3">
        <v>0</v>
      </c>
      <c r="AG1822" s="3">
        <v>0</v>
      </c>
      <c r="AH1822" s="3">
        <v>474.76</v>
      </c>
      <c r="AI1822" s="3">
        <v>2644.51</v>
      </c>
      <c r="AJ1822" t="s">
        <v>57</v>
      </c>
      <c r="AK1822" t="s">
        <v>117</v>
      </c>
      <c r="AL1822" t="s">
        <v>466</v>
      </c>
      <c r="AM1822">
        <f>IF(Customers[[#This Row],[Customer Status]]="Churned",1,0)</f>
        <v>1</v>
      </c>
      <c r="AN1822" t="str">
        <f>IF(Customers[[#This Row],[Monthly Charge]]&gt;=_xlfn.PERCENTILE.INC(Customers[Monthly Charge],0.75),"High-value","Other")</f>
        <v>Other</v>
      </c>
    </row>
    <row r="1823" spans="1:40" x14ac:dyDescent="0.25">
      <c r="A1823" t="s">
        <v>2711</v>
      </c>
      <c r="B1823" t="s">
        <v>39</v>
      </c>
      <c r="C1823" s="1">
        <v>45</v>
      </c>
      <c r="D1823" t="s">
        <v>40</v>
      </c>
      <c r="E1823" s="1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 s="1">
        <v>8</v>
      </c>
      <c r="K1823" s="1">
        <v>10</v>
      </c>
      <c r="L1823" t="s">
        <v>42</v>
      </c>
      <c r="M1823" t="s">
        <v>40</v>
      </c>
      <c r="N1823" s="2">
        <v>32.76</v>
      </c>
      <c r="O1823" t="s">
        <v>43</v>
      </c>
      <c r="P1823" t="s">
        <v>40</v>
      </c>
      <c r="Q1823" t="s">
        <v>55</v>
      </c>
      <c r="R1823" s="1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 s="3">
        <v>88.85</v>
      </c>
      <c r="AE1823" s="3">
        <v>929.45</v>
      </c>
      <c r="AF1823" s="3">
        <v>0</v>
      </c>
      <c r="AG1823" s="3">
        <v>0</v>
      </c>
      <c r="AH1823" s="3">
        <v>327.60000000000002</v>
      </c>
      <c r="AI1823" s="3">
        <v>1257.05</v>
      </c>
      <c r="AJ1823" t="s">
        <v>47</v>
      </c>
      <c r="AK1823" t="s">
        <v>8234</v>
      </c>
      <c r="AL1823" t="s">
        <v>8234</v>
      </c>
      <c r="AM1823">
        <f>IF(Customers[[#This Row],[Customer Status]]="Churned",1,0)</f>
        <v>0</v>
      </c>
      <c r="AN1823" t="str">
        <f>IF(Customers[[#This Row],[Monthly Charge]]&gt;=_xlfn.PERCENTILE.INC(Customers[Monthly Charge],0.75),"High-value","Other")</f>
        <v>Other</v>
      </c>
    </row>
    <row r="1824" spans="1:40" x14ac:dyDescent="0.25">
      <c r="A1824" t="s">
        <v>2712</v>
      </c>
      <c r="B1824" t="s">
        <v>49</v>
      </c>
      <c r="C1824" s="1">
        <v>58</v>
      </c>
      <c r="D1824" t="s">
        <v>40</v>
      </c>
      <c r="E1824" s="1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 s="1">
        <v>0</v>
      </c>
      <c r="K1824" s="1">
        <v>67</v>
      </c>
      <c r="L1824" t="s">
        <v>72</v>
      </c>
      <c r="M1824" t="s">
        <v>40</v>
      </c>
      <c r="N1824" s="2">
        <v>29.24</v>
      </c>
      <c r="O1824" t="s">
        <v>40</v>
      </c>
      <c r="P1824" t="s">
        <v>40</v>
      </c>
      <c r="Q1824" t="s">
        <v>55</v>
      </c>
      <c r="R1824" s="1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 s="3">
        <v>111.3</v>
      </c>
      <c r="AE1824" s="3">
        <v>7482.1</v>
      </c>
      <c r="AF1824" s="3">
        <v>0</v>
      </c>
      <c r="AG1824" s="3">
        <v>0</v>
      </c>
      <c r="AH1824" s="3">
        <v>1959.08</v>
      </c>
      <c r="AI1824" s="3">
        <v>9441.18</v>
      </c>
      <c r="AJ1824" t="s">
        <v>57</v>
      </c>
      <c r="AK1824" t="s">
        <v>121</v>
      </c>
      <c r="AL1824" t="s">
        <v>195</v>
      </c>
      <c r="AM1824">
        <f>IF(Customers[[#This Row],[Customer Status]]="Churned",1,0)</f>
        <v>1</v>
      </c>
      <c r="AN1824" t="str">
        <f>IF(Customers[[#This Row],[Monthly Charge]]&gt;=_xlfn.PERCENTILE.INC(Customers[Monthly Charge],0.75),"High-value","Other")</f>
        <v>High-value</v>
      </c>
    </row>
    <row r="1825" spans="1:40" x14ac:dyDescent="0.25">
      <c r="A1825" t="s">
        <v>2713</v>
      </c>
      <c r="B1825" t="s">
        <v>49</v>
      </c>
      <c r="C1825" s="1">
        <v>71</v>
      </c>
      <c r="D1825" t="s">
        <v>43</v>
      </c>
      <c r="E1825" s="1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 s="1">
        <v>0</v>
      </c>
      <c r="K1825" s="1">
        <v>10</v>
      </c>
      <c r="L1825" t="s">
        <v>62</v>
      </c>
      <c r="M1825" t="s">
        <v>40</v>
      </c>
      <c r="N1825" s="2">
        <v>41.37</v>
      </c>
      <c r="O1825" t="s">
        <v>40</v>
      </c>
      <c r="P1825" t="s">
        <v>40</v>
      </c>
      <c r="Q1825" t="s">
        <v>55</v>
      </c>
      <c r="R1825" s="1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 s="3">
        <v>95.35</v>
      </c>
      <c r="AE1825" s="3">
        <v>898.35</v>
      </c>
      <c r="AF1825" s="3">
        <v>0</v>
      </c>
      <c r="AG1825" s="3">
        <v>0</v>
      </c>
      <c r="AH1825" s="3">
        <v>413.7</v>
      </c>
      <c r="AI1825" s="3">
        <v>1312.05</v>
      </c>
      <c r="AJ1825" t="s">
        <v>57</v>
      </c>
      <c r="AK1825" t="s">
        <v>58</v>
      </c>
      <c r="AL1825" t="s">
        <v>104</v>
      </c>
      <c r="AM1825">
        <f>IF(Customers[[#This Row],[Customer Status]]="Churned",1,0)</f>
        <v>1</v>
      </c>
      <c r="AN1825" t="str">
        <f>IF(Customers[[#This Row],[Monthly Charge]]&gt;=_xlfn.PERCENTILE.INC(Customers[Monthly Charge],0.75),"High-value","Other")</f>
        <v>High-value</v>
      </c>
    </row>
    <row r="1826" spans="1:40" x14ac:dyDescent="0.25">
      <c r="A1826" t="s">
        <v>2714</v>
      </c>
      <c r="B1826" t="s">
        <v>49</v>
      </c>
      <c r="C1826" s="1">
        <v>39</v>
      </c>
      <c r="D1826" t="s">
        <v>40</v>
      </c>
      <c r="E1826" s="1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 s="1">
        <v>7</v>
      </c>
      <c r="K1826" s="1">
        <v>60</v>
      </c>
      <c r="L1826" t="s">
        <v>42</v>
      </c>
      <c r="M1826" t="s">
        <v>40</v>
      </c>
      <c r="N1826" s="2">
        <v>27.2</v>
      </c>
      <c r="O1826" t="s">
        <v>43</v>
      </c>
      <c r="P1826" t="s">
        <v>40</v>
      </c>
      <c r="Q1826" t="s">
        <v>79</v>
      </c>
      <c r="R1826" s="1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 s="3">
        <v>76.95</v>
      </c>
      <c r="AE1826" s="3">
        <v>4543.95</v>
      </c>
      <c r="AF1826" s="3">
        <v>0</v>
      </c>
      <c r="AG1826" s="3">
        <v>0</v>
      </c>
      <c r="AH1826" s="3">
        <v>1632</v>
      </c>
      <c r="AI1826" s="3">
        <v>6175.95</v>
      </c>
      <c r="AJ1826" t="s">
        <v>47</v>
      </c>
      <c r="AK1826" t="s">
        <v>8234</v>
      </c>
      <c r="AL1826" t="s">
        <v>8234</v>
      </c>
      <c r="AM1826">
        <f>IF(Customers[[#This Row],[Customer Status]]="Churned",1,0)</f>
        <v>0</v>
      </c>
      <c r="AN1826" t="str">
        <f>IF(Customers[[#This Row],[Monthly Charge]]&gt;=_xlfn.PERCENTILE.INC(Customers[Monthly Charge],0.75),"High-value","Other")</f>
        <v>Other</v>
      </c>
    </row>
    <row r="1827" spans="1:40" x14ac:dyDescent="0.25">
      <c r="A1827" t="s">
        <v>2715</v>
      </c>
      <c r="B1827" t="s">
        <v>49</v>
      </c>
      <c r="C1827" s="1">
        <v>50</v>
      </c>
      <c r="D1827" t="s">
        <v>43</v>
      </c>
      <c r="E1827" s="1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 s="1">
        <v>0</v>
      </c>
      <c r="K1827" s="1">
        <v>65</v>
      </c>
      <c r="L1827" t="s">
        <v>76</v>
      </c>
      <c r="M1827" t="s">
        <v>40</v>
      </c>
      <c r="N1827" s="2">
        <v>45.87</v>
      </c>
      <c r="O1827" t="s">
        <v>40</v>
      </c>
      <c r="P1827" t="s">
        <v>43</v>
      </c>
      <c r="Q1827" t="s">
        <v>42</v>
      </c>
      <c r="R1827" s="1">
        <v>0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45</v>
      </c>
      <c r="AB1827" t="s">
        <v>43</v>
      </c>
      <c r="AC1827" t="s">
        <v>46</v>
      </c>
      <c r="AD1827" s="3">
        <v>24.8</v>
      </c>
      <c r="AE1827" s="3">
        <v>1600.95</v>
      </c>
      <c r="AF1827" s="3">
        <v>0</v>
      </c>
      <c r="AG1827" s="3">
        <v>0</v>
      </c>
      <c r="AH1827" s="3">
        <v>2981.55</v>
      </c>
      <c r="AI1827" s="3">
        <v>4582.5</v>
      </c>
      <c r="AJ1827" t="s">
        <v>47</v>
      </c>
      <c r="AK1827" t="s">
        <v>8234</v>
      </c>
      <c r="AL1827" t="s">
        <v>8234</v>
      </c>
      <c r="AM1827">
        <f>IF(Customers[[#This Row],[Customer Status]]="Churned",1,0)</f>
        <v>0</v>
      </c>
      <c r="AN1827" t="str">
        <f>IF(Customers[[#This Row],[Monthly Charge]]&gt;=_xlfn.PERCENTILE.INC(Customers[Monthly Charge],0.75),"High-value","Other")</f>
        <v>Other</v>
      </c>
    </row>
    <row r="1828" spans="1:40" x14ac:dyDescent="0.25">
      <c r="A1828" t="s">
        <v>2716</v>
      </c>
      <c r="B1828" t="s">
        <v>49</v>
      </c>
      <c r="C1828" s="1">
        <v>43</v>
      </c>
      <c r="D1828" t="s">
        <v>40</v>
      </c>
      <c r="E1828" s="1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 s="1">
        <v>5</v>
      </c>
      <c r="K1828" s="1">
        <v>72</v>
      </c>
      <c r="L1828" t="s">
        <v>72</v>
      </c>
      <c r="M1828" t="s">
        <v>40</v>
      </c>
      <c r="N1828" s="2">
        <v>6.95</v>
      </c>
      <c r="O1828" t="s">
        <v>43</v>
      </c>
      <c r="P1828" t="s">
        <v>40</v>
      </c>
      <c r="Q1828" t="s">
        <v>55</v>
      </c>
      <c r="R1828" s="1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 s="3">
        <v>104.9</v>
      </c>
      <c r="AE1828" s="3">
        <v>7559.55</v>
      </c>
      <c r="AF1828" s="3">
        <v>0</v>
      </c>
      <c r="AG1828" s="3">
        <v>0</v>
      </c>
      <c r="AH1828" s="3">
        <v>500.4</v>
      </c>
      <c r="AI1828" s="3">
        <v>8059.95</v>
      </c>
      <c r="AJ1828" t="s">
        <v>47</v>
      </c>
      <c r="AK1828" t="s">
        <v>8234</v>
      </c>
      <c r="AL1828" t="s">
        <v>8234</v>
      </c>
      <c r="AM1828">
        <f>IF(Customers[[#This Row],[Customer Status]]="Churned",1,0)</f>
        <v>0</v>
      </c>
      <c r="AN1828" t="str">
        <f>IF(Customers[[#This Row],[Monthly Charge]]&gt;=_xlfn.PERCENTILE.INC(Customers[Monthly Charge],0.75),"High-value","Other")</f>
        <v>High-value</v>
      </c>
    </row>
    <row r="1829" spans="1:40" x14ac:dyDescent="0.25">
      <c r="A1829" t="s">
        <v>2717</v>
      </c>
      <c r="B1829" t="s">
        <v>39</v>
      </c>
      <c r="C1829" s="1">
        <v>79</v>
      </c>
      <c r="D1829" t="s">
        <v>40</v>
      </c>
      <c r="E1829" s="1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 s="1">
        <v>8</v>
      </c>
      <c r="K1829" s="1">
        <v>26</v>
      </c>
      <c r="L1829" t="s">
        <v>129</v>
      </c>
      <c r="M1829" t="s">
        <v>40</v>
      </c>
      <c r="N1829" s="2">
        <v>18.66</v>
      </c>
      <c r="O1829" t="s">
        <v>40</v>
      </c>
      <c r="P1829" t="s">
        <v>40</v>
      </c>
      <c r="Q1829" t="s">
        <v>55</v>
      </c>
      <c r="R1829" s="1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 s="3">
        <v>98.1</v>
      </c>
      <c r="AE1829" s="3">
        <v>2510.6999999999998</v>
      </c>
      <c r="AF1829" s="3">
        <v>44.17</v>
      </c>
      <c r="AG1829" s="3">
        <v>0</v>
      </c>
      <c r="AH1829" s="3">
        <v>485.16</v>
      </c>
      <c r="AI1829" s="3">
        <v>2951.69</v>
      </c>
      <c r="AJ1829" t="s">
        <v>47</v>
      </c>
      <c r="AK1829" t="s">
        <v>8234</v>
      </c>
      <c r="AL1829" t="s">
        <v>8234</v>
      </c>
      <c r="AM1829">
        <f>IF(Customers[[#This Row],[Customer Status]]="Churned",1,0)</f>
        <v>0</v>
      </c>
      <c r="AN1829" t="str">
        <f>IF(Customers[[#This Row],[Monthly Charge]]&gt;=_xlfn.PERCENTILE.INC(Customers[Monthly Charge],0.75),"High-value","Other")</f>
        <v>High-value</v>
      </c>
    </row>
    <row r="1830" spans="1:40" x14ac:dyDescent="0.25">
      <c r="A1830" t="s">
        <v>2718</v>
      </c>
      <c r="B1830" t="s">
        <v>39</v>
      </c>
      <c r="C1830" s="1">
        <v>44</v>
      </c>
      <c r="D1830" t="s">
        <v>40</v>
      </c>
      <c r="E1830" s="1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 s="1">
        <v>1</v>
      </c>
      <c r="K1830" s="1">
        <v>8</v>
      </c>
      <c r="L1830" t="s">
        <v>54</v>
      </c>
      <c r="M1830" t="s">
        <v>40</v>
      </c>
      <c r="N1830" s="2">
        <v>46.13</v>
      </c>
      <c r="O1830" t="s">
        <v>43</v>
      </c>
      <c r="P1830" t="s">
        <v>43</v>
      </c>
      <c r="Q1830" t="s">
        <v>42</v>
      </c>
      <c r="R1830" s="1">
        <v>0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45</v>
      </c>
      <c r="AB1830" t="s">
        <v>40</v>
      </c>
      <c r="AC1830" t="s">
        <v>46</v>
      </c>
      <c r="AD1830" s="3">
        <v>19.75</v>
      </c>
      <c r="AE1830" s="3">
        <v>145</v>
      </c>
      <c r="AF1830" s="3">
        <v>0</v>
      </c>
      <c r="AG1830" s="3">
        <v>0</v>
      </c>
      <c r="AH1830" s="3">
        <v>369.04</v>
      </c>
      <c r="AI1830" s="3">
        <v>514.04</v>
      </c>
      <c r="AJ1830" t="s">
        <v>57</v>
      </c>
      <c r="AK1830" t="s">
        <v>117</v>
      </c>
      <c r="AL1830" t="s">
        <v>118</v>
      </c>
      <c r="AM1830">
        <f>IF(Customers[[#This Row],[Customer Status]]="Churned",1,0)</f>
        <v>1</v>
      </c>
      <c r="AN1830" t="str">
        <f>IF(Customers[[#This Row],[Monthly Charge]]&gt;=_xlfn.PERCENTILE.INC(Customers[Monthly Charge],0.75),"High-value","Other")</f>
        <v>Other</v>
      </c>
    </row>
    <row r="1831" spans="1:40" x14ac:dyDescent="0.25">
      <c r="A1831" t="s">
        <v>2720</v>
      </c>
      <c r="B1831" t="s">
        <v>49</v>
      </c>
      <c r="C1831" s="1">
        <v>32</v>
      </c>
      <c r="D1831" t="s">
        <v>43</v>
      </c>
      <c r="E1831" s="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 s="1">
        <v>0</v>
      </c>
      <c r="K1831" s="1">
        <v>1</v>
      </c>
      <c r="L1831" t="s">
        <v>42</v>
      </c>
      <c r="M1831" t="s">
        <v>40</v>
      </c>
      <c r="N1831" s="2">
        <v>39.61</v>
      </c>
      <c r="O1831" t="s">
        <v>43</v>
      </c>
      <c r="P1831" t="s">
        <v>43</v>
      </c>
      <c r="Q1831" t="s">
        <v>42</v>
      </c>
      <c r="R1831" s="1">
        <v>0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51</v>
      </c>
      <c r="AB1831" t="s">
        <v>43</v>
      </c>
      <c r="AC1831" t="s">
        <v>183</v>
      </c>
      <c r="AD1831" s="3">
        <v>20.45</v>
      </c>
      <c r="AE1831" s="3">
        <v>20.45</v>
      </c>
      <c r="AF1831" s="3">
        <v>0</v>
      </c>
      <c r="AG1831" s="3">
        <v>0</v>
      </c>
      <c r="AH1831" s="3">
        <v>39.61</v>
      </c>
      <c r="AI1831" s="3">
        <v>60.06</v>
      </c>
      <c r="AJ1831" t="s">
        <v>98</v>
      </c>
      <c r="AK1831" t="s">
        <v>8234</v>
      </c>
      <c r="AL1831" t="s">
        <v>8234</v>
      </c>
      <c r="AM1831">
        <f>IF(Customers[[#This Row],[Customer Status]]="Churned",1,0)</f>
        <v>0</v>
      </c>
      <c r="AN1831" t="str">
        <f>IF(Customers[[#This Row],[Monthly Charge]]&gt;=_xlfn.PERCENTILE.INC(Customers[Monthly Charge],0.75),"High-value","Other")</f>
        <v>Other</v>
      </c>
    </row>
    <row r="1832" spans="1:40" x14ac:dyDescent="0.25">
      <c r="A1832" t="s">
        <v>2721</v>
      </c>
      <c r="B1832" t="s">
        <v>39</v>
      </c>
      <c r="C1832" s="1">
        <v>58</v>
      </c>
      <c r="D1832" t="s">
        <v>40</v>
      </c>
      <c r="E1832" s="1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 s="1">
        <v>3</v>
      </c>
      <c r="K1832" s="1">
        <v>48</v>
      </c>
      <c r="L1832" t="s">
        <v>76</v>
      </c>
      <c r="M1832" t="s">
        <v>40</v>
      </c>
      <c r="N1832" s="2">
        <v>1.02</v>
      </c>
      <c r="O1832" t="s">
        <v>43</v>
      </c>
      <c r="P1832" t="s">
        <v>40</v>
      </c>
      <c r="Q1832" t="s">
        <v>55</v>
      </c>
      <c r="R1832" s="1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 s="3">
        <v>100.05</v>
      </c>
      <c r="AE1832" s="3">
        <v>4834</v>
      </c>
      <c r="AF1832" s="3">
        <v>37.450000000000003</v>
      </c>
      <c r="AG1832" s="3">
        <v>0</v>
      </c>
      <c r="AH1832" s="3">
        <v>48.96</v>
      </c>
      <c r="AI1832" s="3">
        <v>4845.51</v>
      </c>
      <c r="AJ1832" t="s">
        <v>47</v>
      </c>
      <c r="AK1832" t="s">
        <v>8234</v>
      </c>
      <c r="AL1832" t="s">
        <v>8234</v>
      </c>
      <c r="AM1832">
        <f>IF(Customers[[#This Row],[Customer Status]]="Churned",1,0)</f>
        <v>0</v>
      </c>
      <c r="AN1832" t="str">
        <f>IF(Customers[[#This Row],[Monthly Charge]]&gt;=_xlfn.PERCENTILE.INC(Customers[Monthly Charge],0.75),"High-value","Other")</f>
        <v>High-value</v>
      </c>
    </row>
    <row r="1833" spans="1:40" x14ac:dyDescent="0.25">
      <c r="A1833" t="s">
        <v>2722</v>
      </c>
      <c r="B1833" t="s">
        <v>39</v>
      </c>
      <c r="C1833" s="1">
        <v>32</v>
      </c>
      <c r="D1833" t="s">
        <v>43</v>
      </c>
      <c r="E1833" s="1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 s="1">
        <v>0</v>
      </c>
      <c r="K1833" s="1">
        <v>41</v>
      </c>
      <c r="L1833" t="s">
        <v>42</v>
      </c>
      <c r="M1833" t="s">
        <v>40</v>
      </c>
      <c r="N1833" s="2">
        <v>7.83</v>
      </c>
      <c r="O1833" t="s">
        <v>40</v>
      </c>
      <c r="P1833" t="s">
        <v>40</v>
      </c>
      <c r="Q1833" t="s">
        <v>55</v>
      </c>
      <c r="R1833" s="1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 s="3">
        <v>81.3</v>
      </c>
      <c r="AE1833" s="3">
        <v>3190.65</v>
      </c>
      <c r="AF1833" s="3">
        <v>0</v>
      </c>
      <c r="AG1833" s="3">
        <v>0</v>
      </c>
      <c r="AH1833" s="3">
        <v>321.02999999999997</v>
      </c>
      <c r="AI1833" s="3">
        <v>3511.68</v>
      </c>
      <c r="AJ1833" t="s">
        <v>47</v>
      </c>
      <c r="AK1833" t="s">
        <v>8234</v>
      </c>
      <c r="AL1833" t="s">
        <v>8234</v>
      </c>
      <c r="AM1833">
        <f>IF(Customers[[#This Row],[Customer Status]]="Churned",1,0)</f>
        <v>0</v>
      </c>
      <c r="AN1833" t="str">
        <f>IF(Customers[[#This Row],[Monthly Charge]]&gt;=_xlfn.PERCENTILE.INC(Customers[Monthly Charge],0.75),"High-value","Other")</f>
        <v>Other</v>
      </c>
    </row>
    <row r="1834" spans="1:40" x14ac:dyDescent="0.25">
      <c r="A1834" t="s">
        <v>2723</v>
      </c>
      <c r="B1834" t="s">
        <v>49</v>
      </c>
      <c r="C1834" s="1">
        <v>46</v>
      </c>
      <c r="D1834" t="s">
        <v>43</v>
      </c>
      <c r="E1834" s="1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 s="1">
        <v>0</v>
      </c>
      <c r="K1834" s="1">
        <v>1</v>
      </c>
      <c r="L1834" t="s">
        <v>54</v>
      </c>
      <c r="M1834" t="s">
        <v>43</v>
      </c>
      <c r="N1834" s="2">
        <v>0</v>
      </c>
      <c r="O1834" t="s">
        <v>43</v>
      </c>
      <c r="P1834" t="s">
        <v>40</v>
      </c>
      <c r="Q1834" t="s">
        <v>79</v>
      </c>
      <c r="R1834" s="1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 s="3">
        <v>25.15</v>
      </c>
      <c r="AE1834" s="3">
        <v>25.15</v>
      </c>
      <c r="AF1834" s="3">
        <v>0</v>
      </c>
      <c r="AG1834" s="3">
        <v>0</v>
      </c>
      <c r="AH1834" s="3">
        <v>0</v>
      </c>
      <c r="AI1834" s="3">
        <v>25.15</v>
      </c>
      <c r="AJ1834" t="s">
        <v>57</v>
      </c>
      <c r="AK1834" t="s">
        <v>58</v>
      </c>
      <c r="AL1834" t="s">
        <v>59</v>
      </c>
      <c r="AM1834">
        <f>IF(Customers[[#This Row],[Customer Status]]="Churned",1,0)</f>
        <v>1</v>
      </c>
      <c r="AN1834" t="str">
        <f>IF(Customers[[#This Row],[Monthly Charge]]&gt;=_xlfn.PERCENTILE.INC(Customers[Monthly Charge],0.75),"High-value","Other")</f>
        <v>Other</v>
      </c>
    </row>
    <row r="1835" spans="1:40" x14ac:dyDescent="0.25">
      <c r="A1835" t="s">
        <v>2724</v>
      </c>
      <c r="B1835" t="s">
        <v>39</v>
      </c>
      <c r="C1835" s="1">
        <v>53</v>
      </c>
      <c r="D1835" t="s">
        <v>43</v>
      </c>
      <c r="E1835" s="1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 s="1">
        <v>0</v>
      </c>
      <c r="K1835" s="1">
        <v>6</v>
      </c>
      <c r="L1835" t="s">
        <v>42</v>
      </c>
      <c r="M1835" t="s">
        <v>40</v>
      </c>
      <c r="N1835" s="2">
        <v>11.81</v>
      </c>
      <c r="O1835" t="s">
        <v>43</v>
      </c>
      <c r="P1835" t="s">
        <v>40</v>
      </c>
      <c r="Q1835" t="s">
        <v>55</v>
      </c>
      <c r="R1835" s="1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 s="3">
        <v>91.1</v>
      </c>
      <c r="AE1835" s="3">
        <v>455.3</v>
      </c>
      <c r="AF1835" s="3">
        <v>0</v>
      </c>
      <c r="AG1835" s="3">
        <v>0</v>
      </c>
      <c r="AH1835" s="3">
        <v>70.86</v>
      </c>
      <c r="AI1835" s="3">
        <v>526.16</v>
      </c>
      <c r="AJ1835" t="s">
        <v>57</v>
      </c>
      <c r="AK1835" t="s">
        <v>117</v>
      </c>
      <c r="AL1835" t="s">
        <v>118</v>
      </c>
      <c r="AM1835">
        <f>IF(Customers[[#This Row],[Customer Status]]="Churned",1,0)</f>
        <v>1</v>
      </c>
      <c r="AN1835" t="str">
        <f>IF(Customers[[#This Row],[Monthly Charge]]&gt;=_xlfn.PERCENTILE.INC(Customers[Monthly Charge],0.75),"High-value","Other")</f>
        <v>High-value</v>
      </c>
    </row>
    <row r="1836" spans="1:40" x14ac:dyDescent="0.25">
      <c r="A1836" t="s">
        <v>2725</v>
      </c>
      <c r="B1836" t="s">
        <v>39</v>
      </c>
      <c r="C1836" s="1">
        <v>35</v>
      </c>
      <c r="D1836" t="s">
        <v>43</v>
      </c>
      <c r="E1836" s="1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 s="1">
        <v>0</v>
      </c>
      <c r="K1836" s="1">
        <v>1</v>
      </c>
      <c r="L1836" t="s">
        <v>42</v>
      </c>
      <c r="M1836" t="s">
        <v>40</v>
      </c>
      <c r="N1836" s="2">
        <v>40.869999999999997</v>
      </c>
      <c r="O1836" t="s">
        <v>43</v>
      </c>
      <c r="P1836" t="s">
        <v>40</v>
      </c>
      <c r="Q1836" t="s">
        <v>44</v>
      </c>
      <c r="R1836" s="1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 s="3">
        <v>44.75</v>
      </c>
      <c r="AE1836" s="3">
        <v>44.75</v>
      </c>
      <c r="AF1836" s="3">
        <v>0</v>
      </c>
      <c r="AG1836" s="3">
        <v>0</v>
      </c>
      <c r="AH1836" s="3">
        <v>40.869999999999997</v>
      </c>
      <c r="AI1836" s="3">
        <v>85.62</v>
      </c>
      <c r="AJ1836" t="s">
        <v>98</v>
      </c>
      <c r="AK1836" t="s">
        <v>8234</v>
      </c>
      <c r="AL1836" t="s">
        <v>8234</v>
      </c>
      <c r="AM1836">
        <f>IF(Customers[[#This Row],[Customer Status]]="Churned",1,0)</f>
        <v>0</v>
      </c>
      <c r="AN1836" t="str">
        <f>IF(Customers[[#This Row],[Monthly Charge]]&gt;=_xlfn.PERCENTILE.INC(Customers[Monthly Charge],0.75),"High-value","Other")</f>
        <v>Other</v>
      </c>
    </row>
    <row r="1837" spans="1:40" x14ac:dyDescent="0.25">
      <c r="A1837" t="s">
        <v>2726</v>
      </c>
      <c r="B1837" t="s">
        <v>39</v>
      </c>
      <c r="C1837" s="1">
        <v>33</v>
      </c>
      <c r="D1837" t="s">
        <v>40</v>
      </c>
      <c r="E1837" s="1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 s="1">
        <v>3</v>
      </c>
      <c r="K1837" s="1">
        <v>37</v>
      </c>
      <c r="L1837" t="s">
        <v>129</v>
      </c>
      <c r="M1837" t="s">
        <v>40</v>
      </c>
      <c r="N1837" s="2">
        <v>1.08</v>
      </c>
      <c r="O1837" t="s">
        <v>40</v>
      </c>
      <c r="P1837" t="s">
        <v>40</v>
      </c>
      <c r="Q1837" t="s">
        <v>55</v>
      </c>
      <c r="R1837" s="1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 s="3">
        <v>88.8</v>
      </c>
      <c r="AE1837" s="3">
        <v>3340.55</v>
      </c>
      <c r="AF1837" s="3">
        <v>0</v>
      </c>
      <c r="AG1837" s="3">
        <v>0</v>
      </c>
      <c r="AH1837" s="3">
        <v>39.96</v>
      </c>
      <c r="AI1837" s="3">
        <v>3380.51</v>
      </c>
      <c r="AJ1837" t="s">
        <v>47</v>
      </c>
      <c r="AK1837" t="s">
        <v>8234</v>
      </c>
      <c r="AL1837" t="s">
        <v>8234</v>
      </c>
      <c r="AM1837">
        <f>IF(Customers[[#This Row],[Customer Status]]="Churned",1,0)</f>
        <v>0</v>
      </c>
      <c r="AN1837" t="str">
        <f>IF(Customers[[#This Row],[Monthly Charge]]&gt;=_xlfn.PERCENTILE.INC(Customers[Monthly Charge],0.75),"High-value","Other")</f>
        <v>Other</v>
      </c>
    </row>
    <row r="1838" spans="1:40" x14ac:dyDescent="0.25">
      <c r="A1838" t="s">
        <v>2728</v>
      </c>
      <c r="B1838" t="s">
        <v>39</v>
      </c>
      <c r="C1838" s="1">
        <v>73</v>
      </c>
      <c r="D1838" t="s">
        <v>43</v>
      </c>
      <c r="E1838" s="1">
        <v>0</v>
      </c>
      <c r="F1838" t="s">
        <v>425</v>
      </c>
      <c r="G1838">
        <v>90247</v>
      </c>
      <c r="H1838">
        <v>33.890853</v>
      </c>
      <c r="I1838">
        <v>-118.297967</v>
      </c>
      <c r="J1838" s="1">
        <v>0</v>
      </c>
      <c r="K1838" s="1">
        <v>56</v>
      </c>
      <c r="L1838" t="s">
        <v>42</v>
      </c>
      <c r="M1838" t="s">
        <v>40</v>
      </c>
      <c r="N1838" s="2">
        <v>47.13</v>
      </c>
      <c r="O1838" t="s">
        <v>40</v>
      </c>
      <c r="P1838" t="s">
        <v>40</v>
      </c>
      <c r="Q1838" t="s">
        <v>55</v>
      </c>
      <c r="R1838" s="1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 s="3">
        <v>110.5</v>
      </c>
      <c r="AE1838" s="3">
        <v>6139.5</v>
      </c>
      <c r="AF1838" s="3">
        <v>0</v>
      </c>
      <c r="AG1838" s="3">
        <v>0</v>
      </c>
      <c r="AH1838" s="3">
        <v>2639.28</v>
      </c>
      <c r="AI1838" s="3">
        <v>8778.7800000000007</v>
      </c>
      <c r="AJ1838" t="s">
        <v>47</v>
      </c>
      <c r="AK1838" t="s">
        <v>8234</v>
      </c>
      <c r="AL1838" t="s">
        <v>8234</v>
      </c>
      <c r="AM1838">
        <f>IF(Customers[[#This Row],[Customer Status]]="Churned",1,0)</f>
        <v>0</v>
      </c>
      <c r="AN1838" t="str">
        <f>IF(Customers[[#This Row],[Monthly Charge]]&gt;=_xlfn.PERCENTILE.INC(Customers[Monthly Charge],0.75),"High-value","Other")</f>
        <v>High-value</v>
      </c>
    </row>
    <row r="1839" spans="1:40" x14ac:dyDescent="0.25">
      <c r="A1839" t="s">
        <v>2729</v>
      </c>
      <c r="B1839" t="s">
        <v>39</v>
      </c>
      <c r="C1839" s="1">
        <v>29</v>
      </c>
      <c r="D1839" t="s">
        <v>43</v>
      </c>
      <c r="E1839" s="1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 s="1">
        <v>0</v>
      </c>
      <c r="K1839" s="1">
        <v>7</v>
      </c>
      <c r="L1839" t="s">
        <v>54</v>
      </c>
      <c r="M1839" t="s">
        <v>40</v>
      </c>
      <c r="N1839" s="2">
        <v>16.2</v>
      </c>
      <c r="O1839" t="s">
        <v>43</v>
      </c>
      <c r="P1839" t="s">
        <v>43</v>
      </c>
      <c r="Q1839" t="s">
        <v>42</v>
      </c>
      <c r="R1839" s="1">
        <v>0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45</v>
      </c>
      <c r="AB1839" t="s">
        <v>43</v>
      </c>
      <c r="AC1839" t="s">
        <v>46</v>
      </c>
      <c r="AD1839" s="3">
        <v>19.899999999999999</v>
      </c>
      <c r="AE1839" s="3">
        <v>173.15</v>
      </c>
      <c r="AF1839" s="3">
        <v>0</v>
      </c>
      <c r="AG1839" s="3">
        <v>0</v>
      </c>
      <c r="AH1839" s="3">
        <v>113.4</v>
      </c>
      <c r="AI1839" s="3">
        <v>286.55</v>
      </c>
      <c r="AJ1839" t="s">
        <v>47</v>
      </c>
      <c r="AK1839" t="s">
        <v>8234</v>
      </c>
      <c r="AL1839" t="s">
        <v>8234</v>
      </c>
      <c r="AM1839">
        <f>IF(Customers[[#This Row],[Customer Status]]="Churned",1,0)</f>
        <v>0</v>
      </c>
      <c r="AN1839" t="str">
        <f>IF(Customers[[#This Row],[Monthly Charge]]&gt;=_xlfn.PERCENTILE.INC(Customers[Monthly Charge],0.75),"High-value","Other")</f>
        <v>Other</v>
      </c>
    </row>
    <row r="1840" spans="1:40" x14ac:dyDescent="0.25">
      <c r="A1840" t="s">
        <v>2731</v>
      </c>
      <c r="B1840" t="s">
        <v>39</v>
      </c>
      <c r="C1840" s="1">
        <v>26</v>
      </c>
      <c r="D1840" t="s">
        <v>43</v>
      </c>
      <c r="E1840" s="1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 s="1">
        <v>0</v>
      </c>
      <c r="K1840" s="1">
        <v>4</v>
      </c>
      <c r="L1840" t="s">
        <v>42</v>
      </c>
      <c r="M1840" t="s">
        <v>40</v>
      </c>
      <c r="N1840" s="2">
        <v>38.74</v>
      </c>
      <c r="O1840" t="s">
        <v>40</v>
      </c>
      <c r="P1840" t="s">
        <v>40</v>
      </c>
      <c r="Q1840" t="s">
        <v>55</v>
      </c>
      <c r="R1840" s="1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 s="3">
        <v>80.3</v>
      </c>
      <c r="AE1840" s="3">
        <v>324.2</v>
      </c>
      <c r="AF1840" s="3">
        <v>0</v>
      </c>
      <c r="AG1840" s="3">
        <v>0</v>
      </c>
      <c r="AH1840" s="3">
        <v>154.96</v>
      </c>
      <c r="AI1840" s="3">
        <v>479.16</v>
      </c>
      <c r="AJ1840" t="s">
        <v>47</v>
      </c>
      <c r="AK1840" t="s">
        <v>8234</v>
      </c>
      <c r="AL1840" t="s">
        <v>8234</v>
      </c>
      <c r="AM1840">
        <f>IF(Customers[[#This Row],[Customer Status]]="Churned",1,0)</f>
        <v>0</v>
      </c>
      <c r="AN1840" t="str">
        <f>IF(Customers[[#This Row],[Monthly Charge]]&gt;=_xlfn.PERCENTILE.INC(Customers[Monthly Charge],0.75),"High-value","Other")</f>
        <v>Other</v>
      </c>
    </row>
    <row r="1841" spans="1:40" x14ac:dyDescent="0.25">
      <c r="A1841" t="s">
        <v>2732</v>
      </c>
      <c r="B1841" t="s">
        <v>39</v>
      </c>
      <c r="C1841" s="1">
        <v>73</v>
      </c>
      <c r="D1841" t="s">
        <v>43</v>
      </c>
      <c r="E1841" s="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 s="1">
        <v>0</v>
      </c>
      <c r="K1841" s="1">
        <v>71</v>
      </c>
      <c r="L1841" t="s">
        <v>72</v>
      </c>
      <c r="M1841" t="s">
        <v>40</v>
      </c>
      <c r="N1841" s="2">
        <v>34.36</v>
      </c>
      <c r="O1841" t="s">
        <v>40</v>
      </c>
      <c r="P1841" t="s">
        <v>40</v>
      </c>
      <c r="Q1841" t="s">
        <v>55</v>
      </c>
      <c r="R1841" s="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 s="3">
        <v>99.65</v>
      </c>
      <c r="AE1841" s="3">
        <v>6951.15</v>
      </c>
      <c r="AF1841" s="3">
        <v>3.33</v>
      </c>
      <c r="AG1841" s="3">
        <v>0</v>
      </c>
      <c r="AH1841" s="3">
        <v>2439.56</v>
      </c>
      <c r="AI1841" s="3">
        <v>9387.3799999999992</v>
      </c>
      <c r="AJ1841" t="s">
        <v>47</v>
      </c>
      <c r="AK1841" t="s">
        <v>8234</v>
      </c>
      <c r="AL1841" t="s">
        <v>8234</v>
      </c>
      <c r="AM1841">
        <f>IF(Customers[[#This Row],[Customer Status]]="Churned",1,0)</f>
        <v>0</v>
      </c>
      <c r="AN1841" t="str">
        <f>IF(Customers[[#This Row],[Monthly Charge]]&gt;=_xlfn.PERCENTILE.INC(Customers[Monthly Charge],0.75),"High-value","Other")</f>
        <v>High-value</v>
      </c>
    </row>
    <row r="1842" spans="1:40" x14ac:dyDescent="0.25">
      <c r="A1842" t="s">
        <v>2733</v>
      </c>
      <c r="B1842" t="s">
        <v>49</v>
      </c>
      <c r="C1842" s="1">
        <v>80</v>
      </c>
      <c r="D1842" t="s">
        <v>40</v>
      </c>
      <c r="E1842" s="1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 s="1">
        <v>8</v>
      </c>
      <c r="K1842" s="1">
        <v>58</v>
      </c>
      <c r="L1842" t="s">
        <v>42</v>
      </c>
      <c r="M1842" t="s">
        <v>40</v>
      </c>
      <c r="N1842" s="2">
        <v>31.11</v>
      </c>
      <c r="O1842" t="s">
        <v>40</v>
      </c>
      <c r="P1842" t="s">
        <v>40</v>
      </c>
      <c r="Q1842" t="s">
        <v>55</v>
      </c>
      <c r="R1842" s="1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 s="3">
        <v>98.9</v>
      </c>
      <c r="AE1842" s="3">
        <v>5780.7</v>
      </c>
      <c r="AF1842" s="3">
        <v>0</v>
      </c>
      <c r="AG1842" s="3">
        <v>0</v>
      </c>
      <c r="AH1842" s="3">
        <v>1804.38</v>
      </c>
      <c r="AI1842" s="3">
        <v>7585.08</v>
      </c>
      <c r="AJ1842" t="s">
        <v>47</v>
      </c>
      <c r="AK1842" t="s">
        <v>8234</v>
      </c>
      <c r="AL1842" t="s">
        <v>8234</v>
      </c>
      <c r="AM1842">
        <f>IF(Customers[[#This Row],[Customer Status]]="Churned",1,0)</f>
        <v>0</v>
      </c>
      <c r="AN1842" t="str">
        <f>IF(Customers[[#This Row],[Monthly Charge]]&gt;=_xlfn.PERCENTILE.INC(Customers[Monthly Charge],0.75),"High-value","Other")</f>
        <v>High-value</v>
      </c>
    </row>
    <row r="1843" spans="1:40" x14ac:dyDescent="0.25">
      <c r="A1843" t="s">
        <v>2735</v>
      </c>
      <c r="B1843" t="s">
        <v>49</v>
      </c>
      <c r="C1843" s="1">
        <v>62</v>
      </c>
      <c r="D1843" t="s">
        <v>43</v>
      </c>
      <c r="E1843" s="1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 s="1">
        <v>0</v>
      </c>
      <c r="K1843" s="1">
        <v>53</v>
      </c>
      <c r="L1843" t="s">
        <v>42</v>
      </c>
      <c r="M1843" t="s">
        <v>40</v>
      </c>
      <c r="N1843" s="2">
        <v>23.17</v>
      </c>
      <c r="O1843" t="s">
        <v>43</v>
      </c>
      <c r="P1843" t="s">
        <v>43</v>
      </c>
      <c r="Q1843" t="s">
        <v>42</v>
      </c>
      <c r="R1843" s="1">
        <v>0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73</v>
      </c>
      <c r="AB1843" t="s">
        <v>43</v>
      </c>
      <c r="AC1843" t="s">
        <v>56</v>
      </c>
      <c r="AD1843" s="3">
        <v>19.649999999999999</v>
      </c>
      <c r="AE1843" s="3">
        <v>978</v>
      </c>
      <c r="AF1843" s="3">
        <v>0</v>
      </c>
      <c r="AG1843" s="3">
        <v>0</v>
      </c>
      <c r="AH1843" s="3">
        <v>1228.01</v>
      </c>
      <c r="AI1843" s="3">
        <v>2206.0100000000002</v>
      </c>
      <c r="AJ1843" t="s">
        <v>47</v>
      </c>
      <c r="AK1843" t="s">
        <v>8234</v>
      </c>
      <c r="AL1843" t="s">
        <v>8234</v>
      </c>
      <c r="AM1843">
        <f>IF(Customers[[#This Row],[Customer Status]]="Churned",1,0)</f>
        <v>0</v>
      </c>
      <c r="AN1843" t="str">
        <f>IF(Customers[[#This Row],[Monthly Charge]]&gt;=_xlfn.PERCENTILE.INC(Customers[Monthly Charge],0.75),"High-value","Other")</f>
        <v>Other</v>
      </c>
    </row>
    <row r="1844" spans="1:40" x14ac:dyDescent="0.25">
      <c r="A1844" t="s">
        <v>2736</v>
      </c>
      <c r="B1844" t="s">
        <v>49</v>
      </c>
      <c r="C1844" s="1">
        <v>76</v>
      </c>
      <c r="D1844" t="s">
        <v>40</v>
      </c>
      <c r="E1844" s="1">
        <v>0</v>
      </c>
      <c r="F1844" t="s">
        <v>522</v>
      </c>
      <c r="G1844">
        <v>94945</v>
      </c>
      <c r="H1844">
        <v>38.135897</v>
      </c>
      <c r="I1844">
        <v>-122.563683</v>
      </c>
      <c r="J1844" s="1">
        <v>5</v>
      </c>
      <c r="K1844" s="1">
        <v>31</v>
      </c>
      <c r="L1844" t="s">
        <v>129</v>
      </c>
      <c r="M1844" t="s">
        <v>40</v>
      </c>
      <c r="N1844" s="2">
        <v>46.06</v>
      </c>
      <c r="O1844" t="s">
        <v>40</v>
      </c>
      <c r="P1844" t="s">
        <v>40</v>
      </c>
      <c r="Q1844" t="s">
        <v>55</v>
      </c>
      <c r="R1844" s="1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 s="3">
        <v>89.45</v>
      </c>
      <c r="AE1844" s="3">
        <v>2807.65</v>
      </c>
      <c r="AF1844" s="3">
        <v>31.58</v>
      </c>
      <c r="AG1844" s="3">
        <v>0</v>
      </c>
      <c r="AH1844" s="3">
        <v>1427.86</v>
      </c>
      <c r="AI1844" s="3">
        <v>4203.93</v>
      </c>
      <c r="AJ1844" t="s">
        <v>47</v>
      </c>
      <c r="AK1844" t="s">
        <v>8234</v>
      </c>
      <c r="AL1844" t="s">
        <v>8234</v>
      </c>
      <c r="AM1844">
        <f>IF(Customers[[#This Row],[Customer Status]]="Churned",1,0)</f>
        <v>0</v>
      </c>
      <c r="AN1844" t="str">
        <f>IF(Customers[[#This Row],[Monthly Charge]]&gt;=_xlfn.PERCENTILE.INC(Customers[Monthly Charge],0.75),"High-value","Other")</f>
        <v>Other</v>
      </c>
    </row>
    <row r="1845" spans="1:40" x14ac:dyDescent="0.25">
      <c r="A1845" t="s">
        <v>2737</v>
      </c>
      <c r="B1845" t="s">
        <v>49</v>
      </c>
      <c r="C1845" s="1">
        <v>22</v>
      </c>
      <c r="D1845" t="s">
        <v>43</v>
      </c>
      <c r="E1845" s="1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 s="1">
        <v>0</v>
      </c>
      <c r="K1845" s="1">
        <v>1</v>
      </c>
      <c r="L1845" t="s">
        <v>42</v>
      </c>
      <c r="M1845" t="s">
        <v>40</v>
      </c>
      <c r="N1845" s="2">
        <v>29.19</v>
      </c>
      <c r="O1845" t="s">
        <v>43</v>
      </c>
      <c r="P1845" t="s">
        <v>43</v>
      </c>
      <c r="Q1845" t="s">
        <v>42</v>
      </c>
      <c r="R1845" s="1">
        <v>0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51</v>
      </c>
      <c r="AB1845" t="s">
        <v>43</v>
      </c>
      <c r="AC1845" t="s">
        <v>46</v>
      </c>
      <c r="AD1845" s="3">
        <v>20.3</v>
      </c>
      <c r="AE1845" s="3">
        <v>20.3</v>
      </c>
      <c r="AF1845" s="3">
        <v>0</v>
      </c>
      <c r="AG1845" s="3">
        <v>0</v>
      </c>
      <c r="AH1845" s="3">
        <v>29.19</v>
      </c>
      <c r="AI1845" s="3">
        <v>49.49</v>
      </c>
      <c r="AJ1845" t="s">
        <v>98</v>
      </c>
      <c r="AK1845" t="s">
        <v>8234</v>
      </c>
      <c r="AL1845" t="s">
        <v>8234</v>
      </c>
      <c r="AM1845">
        <f>IF(Customers[[#This Row],[Customer Status]]="Churned",1,0)</f>
        <v>0</v>
      </c>
      <c r="AN1845" t="str">
        <f>IF(Customers[[#This Row],[Monthly Charge]]&gt;=_xlfn.PERCENTILE.INC(Customers[Monthly Charge],0.75),"High-value","Other")</f>
        <v>Other</v>
      </c>
    </row>
    <row r="1846" spans="1:40" x14ac:dyDescent="0.25">
      <c r="A1846" t="s">
        <v>2738</v>
      </c>
      <c r="B1846" t="s">
        <v>49</v>
      </c>
      <c r="C1846" s="1">
        <v>22</v>
      </c>
      <c r="D1846" t="s">
        <v>43</v>
      </c>
      <c r="E1846" s="1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 s="1">
        <v>0</v>
      </c>
      <c r="K1846" s="1">
        <v>6</v>
      </c>
      <c r="L1846" t="s">
        <v>42</v>
      </c>
      <c r="M1846" t="s">
        <v>40</v>
      </c>
      <c r="N1846" s="2">
        <v>3.16</v>
      </c>
      <c r="O1846" t="s">
        <v>43</v>
      </c>
      <c r="P1846" t="s">
        <v>40</v>
      </c>
      <c r="Q1846" t="s">
        <v>79</v>
      </c>
      <c r="R1846" s="1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 s="3">
        <v>55.7</v>
      </c>
      <c r="AE1846" s="3">
        <v>335.65</v>
      </c>
      <c r="AF1846" s="3">
        <v>0</v>
      </c>
      <c r="AG1846" s="3">
        <v>0</v>
      </c>
      <c r="AH1846" s="3">
        <v>18.96</v>
      </c>
      <c r="AI1846" s="3">
        <v>354.61</v>
      </c>
      <c r="AJ1846" t="s">
        <v>47</v>
      </c>
      <c r="AK1846" t="s">
        <v>8234</v>
      </c>
      <c r="AL1846" t="s">
        <v>8234</v>
      </c>
      <c r="AM1846">
        <f>IF(Customers[[#This Row],[Customer Status]]="Churned",1,0)</f>
        <v>0</v>
      </c>
      <c r="AN1846" t="str">
        <f>IF(Customers[[#This Row],[Monthly Charge]]&gt;=_xlfn.PERCENTILE.INC(Customers[Monthly Charge],0.75),"High-value","Other")</f>
        <v>Other</v>
      </c>
    </row>
    <row r="1847" spans="1:40" x14ac:dyDescent="0.25">
      <c r="A1847" t="s">
        <v>2739</v>
      </c>
      <c r="B1847" t="s">
        <v>49</v>
      </c>
      <c r="C1847" s="1">
        <v>49</v>
      </c>
      <c r="D1847" t="s">
        <v>43</v>
      </c>
      <c r="E1847" s="1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 s="1">
        <v>0</v>
      </c>
      <c r="K1847" s="1">
        <v>49</v>
      </c>
      <c r="L1847" t="s">
        <v>42</v>
      </c>
      <c r="M1847" t="s">
        <v>40</v>
      </c>
      <c r="N1847" s="2">
        <v>17.77</v>
      </c>
      <c r="O1847" t="s">
        <v>40</v>
      </c>
      <c r="P1847" t="s">
        <v>40</v>
      </c>
      <c r="Q1847" t="s">
        <v>79</v>
      </c>
      <c r="R1847" s="1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 s="3">
        <v>66.150000000000006</v>
      </c>
      <c r="AE1847" s="3">
        <v>3199</v>
      </c>
      <c r="AF1847" s="3">
        <v>0</v>
      </c>
      <c r="AG1847" s="3">
        <v>0</v>
      </c>
      <c r="AH1847" s="3">
        <v>870.73</v>
      </c>
      <c r="AI1847" s="3">
        <v>4069.73</v>
      </c>
      <c r="AJ1847" t="s">
        <v>47</v>
      </c>
      <c r="AK1847" t="s">
        <v>8234</v>
      </c>
      <c r="AL1847" t="s">
        <v>8234</v>
      </c>
      <c r="AM1847">
        <f>IF(Customers[[#This Row],[Customer Status]]="Churned",1,0)</f>
        <v>0</v>
      </c>
      <c r="AN1847" t="str">
        <f>IF(Customers[[#This Row],[Monthly Charge]]&gt;=_xlfn.PERCENTILE.INC(Customers[Monthly Charge],0.75),"High-value","Other")</f>
        <v>Other</v>
      </c>
    </row>
    <row r="1848" spans="1:40" x14ac:dyDescent="0.25">
      <c r="A1848" t="s">
        <v>2740</v>
      </c>
      <c r="B1848" t="s">
        <v>39</v>
      </c>
      <c r="C1848" s="1">
        <v>60</v>
      </c>
      <c r="D1848" t="s">
        <v>43</v>
      </c>
      <c r="E1848" s="1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 s="1">
        <v>0</v>
      </c>
      <c r="K1848" s="1">
        <v>8</v>
      </c>
      <c r="L1848" t="s">
        <v>42</v>
      </c>
      <c r="M1848" t="s">
        <v>40</v>
      </c>
      <c r="N1848" s="2">
        <v>17.52</v>
      </c>
      <c r="O1848" t="s">
        <v>43</v>
      </c>
      <c r="P1848" t="s">
        <v>40</v>
      </c>
      <c r="Q1848" t="s">
        <v>79</v>
      </c>
      <c r="R1848" s="1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 s="3">
        <v>58.2</v>
      </c>
      <c r="AE1848" s="3">
        <v>469.25</v>
      </c>
      <c r="AF1848" s="3">
        <v>0</v>
      </c>
      <c r="AG1848" s="3">
        <v>30</v>
      </c>
      <c r="AH1848" s="3">
        <v>140.16</v>
      </c>
      <c r="AI1848" s="3">
        <v>639.41</v>
      </c>
      <c r="AJ1848" t="s">
        <v>47</v>
      </c>
      <c r="AK1848" t="s">
        <v>8234</v>
      </c>
      <c r="AL1848" t="s">
        <v>8234</v>
      </c>
      <c r="AM1848">
        <f>IF(Customers[[#This Row],[Customer Status]]="Churned",1,0)</f>
        <v>0</v>
      </c>
      <c r="AN1848" t="str">
        <f>IF(Customers[[#This Row],[Monthly Charge]]&gt;=_xlfn.PERCENTILE.INC(Customers[Monthly Charge],0.75),"High-value","Other")</f>
        <v>Other</v>
      </c>
    </row>
    <row r="1849" spans="1:40" x14ac:dyDescent="0.25">
      <c r="A1849" t="s">
        <v>2741</v>
      </c>
      <c r="B1849" t="s">
        <v>39</v>
      </c>
      <c r="C1849" s="1">
        <v>65</v>
      </c>
      <c r="D1849" t="s">
        <v>43</v>
      </c>
      <c r="E1849" s="1">
        <v>0</v>
      </c>
      <c r="F1849" t="s">
        <v>93</v>
      </c>
      <c r="G1849">
        <v>93286</v>
      </c>
      <c r="H1849">
        <v>36.464635000000001</v>
      </c>
      <c r="I1849">
        <v>-119.094348</v>
      </c>
      <c r="J1849" s="1">
        <v>0</v>
      </c>
      <c r="K1849" s="1">
        <v>22</v>
      </c>
      <c r="L1849" t="s">
        <v>42</v>
      </c>
      <c r="M1849" t="s">
        <v>40</v>
      </c>
      <c r="N1849" s="2">
        <v>34.39</v>
      </c>
      <c r="O1849" t="s">
        <v>43</v>
      </c>
      <c r="P1849" t="s">
        <v>43</v>
      </c>
      <c r="Q1849" t="s">
        <v>42</v>
      </c>
      <c r="R1849" s="1">
        <v>0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45</v>
      </c>
      <c r="AB1849" t="s">
        <v>40</v>
      </c>
      <c r="AC1849" t="s">
        <v>46</v>
      </c>
      <c r="AD1849" s="3">
        <v>20.05</v>
      </c>
      <c r="AE1849" s="3">
        <v>417</v>
      </c>
      <c r="AF1849" s="3">
        <v>0</v>
      </c>
      <c r="AG1849" s="3">
        <v>0</v>
      </c>
      <c r="AH1849" s="3">
        <v>756.58</v>
      </c>
      <c r="AI1849" s="3">
        <v>1173.58</v>
      </c>
      <c r="AJ1849" t="s">
        <v>47</v>
      </c>
      <c r="AK1849" t="s">
        <v>8234</v>
      </c>
      <c r="AL1849" t="s">
        <v>8234</v>
      </c>
      <c r="AM1849">
        <f>IF(Customers[[#This Row],[Customer Status]]="Churned",1,0)</f>
        <v>0</v>
      </c>
      <c r="AN1849" t="str">
        <f>IF(Customers[[#This Row],[Monthly Charge]]&gt;=_xlfn.PERCENTILE.INC(Customers[Monthly Charge],0.75),"High-value","Other")</f>
        <v>Other</v>
      </c>
    </row>
    <row r="1850" spans="1:40" x14ac:dyDescent="0.25">
      <c r="A1850" t="s">
        <v>2742</v>
      </c>
      <c r="B1850" t="s">
        <v>49</v>
      </c>
      <c r="C1850" s="1">
        <v>37</v>
      </c>
      <c r="D1850" t="s">
        <v>40</v>
      </c>
      <c r="E1850" s="1">
        <v>0</v>
      </c>
      <c r="F1850" t="s">
        <v>1347</v>
      </c>
      <c r="G1850">
        <v>94514</v>
      </c>
      <c r="H1850">
        <v>37.83323</v>
      </c>
      <c r="I1850">
        <v>-121.601461</v>
      </c>
      <c r="J1850" s="1">
        <v>0</v>
      </c>
      <c r="K1850" s="1">
        <v>29</v>
      </c>
      <c r="L1850" t="s">
        <v>42</v>
      </c>
      <c r="M1850" t="s">
        <v>40</v>
      </c>
      <c r="N1850" s="2">
        <v>28.37</v>
      </c>
      <c r="O1850" t="s">
        <v>40</v>
      </c>
      <c r="P1850" t="s">
        <v>40</v>
      </c>
      <c r="Q1850" t="s">
        <v>55</v>
      </c>
      <c r="R1850" s="1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 s="3">
        <v>84.45</v>
      </c>
      <c r="AE1850" s="3">
        <v>2467.1</v>
      </c>
      <c r="AF1850" s="3">
        <v>0</v>
      </c>
      <c r="AG1850" s="3">
        <v>0</v>
      </c>
      <c r="AH1850" s="3">
        <v>822.73</v>
      </c>
      <c r="AI1850" s="3">
        <v>3289.83</v>
      </c>
      <c r="AJ1850" t="s">
        <v>57</v>
      </c>
      <c r="AK1850" t="s">
        <v>63</v>
      </c>
      <c r="AL1850" t="s">
        <v>559</v>
      </c>
      <c r="AM1850">
        <f>IF(Customers[[#This Row],[Customer Status]]="Churned",1,0)</f>
        <v>1</v>
      </c>
      <c r="AN1850" t="str">
        <f>IF(Customers[[#This Row],[Monthly Charge]]&gt;=_xlfn.PERCENTILE.INC(Customers[Monthly Charge],0.75),"High-value","Other")</f>
        <v>Other</v>
      </c>
    </row>
    <row r="1851" spans="1:40" x14ac:dyDescent="0.25">
      <c r="A1851" t="s">
        <v>2743</v>
      </c>
      <c r="B1851" t="s">
        <v>49</v>
      </c>
      <c r="C1851" s="1">
        <v>24</v>
      </c>
      <c r="D1851" t="s">
        <v>40</v>
      </c>
      <c r="E1851" s="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 s="1">
        <v>3</v>
      </c>
      <c r="K1851" s="1">
        <v>61</v>
      </c>
      <c r="L1851" t="s">
        <v>42</v>
      </c>
      <c r="M1851" t="s">
        <v>43</v>
      </c>
      <c r="N1851" s="2">
        <v>0</v>
      </c>
      <c r="O1851" t="s">
        <v>43</v>
      </c>
      <c r="P1851" t="s">
        <v>40</v>
      </c>
      <c r="Q1851" t="s">
        <v>79</v>
      </c>
      <c r="R1851" s="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 s="3">
        <v>33.6</v>
      </c>
      <c r="AE1851" s="3">
        <v>2117.1999999999998</v>
      </c>
      <c r="AF1851" s="3">
        <v>0</v>
      </c>
      <c r="AG1851" s="3">
        <v>110</v>
      </c>
      <c r="AH1851" s="3">
        <v>0</v>
      </c>
      <c r="AI1851" s="3">
        <v>2227.1999999999998</v>
      </c>
      <c r="AJ1851" t="s">
        <v>47</v>
      </c>
      <c r="AK1851" t="s">
        <v>8234</v>
      </c>
      <c r="AL1851" t="s">
        <v>8234</v>
      </c>
      <c r="AM1851">
        <f>IF(Customers[[#This Row],[Customer Status]]="Churned",1,0)</f>
        <v>0</v>
      </c>
      <c r="AN1851" t="str">
        <f>IF(Customers[[#This Row],[Monthly Charge]]&gt;=_xlfn.PERCENTILE.INC(Customers[Monthly Charge],0.75),"High-value","Other")</f>
        <v>Other</v>
      </c>
    </row>
    <row r="1852" spans="1:40" x14ac:dyDescent="0.25">
      <c r="A1852" t="s">
        <v>2744</v>
      </c>
      <c r="B1852" t="s">
        <v>39</v>
      </c>
      <c r="C1852" s="1">
        <v>69</v>
      </c>
      <c r="D1852" t="s">
        <v>43</v>
      </c>
      <c r="E1852" s="1">
        <v>0</v>
      </c>
      <c r="F1852" t="s">
        <v>151</v>
      </c>
      <c r="G1852">
        <v>92129</v>
      </c>
      <c r="H1852">
        <v>32.961064</v>
      </c>
      <c r="I1852">
        <v>-117.134917</v>
      </c>
      <c r="J1852" s="1">
        <v>0</v>
      </c>
      <c r="K1852" s="1">
        <v>30</v>
      </c>
      <c r="L1852" t="s">
        <v>42</v>
      </c>
      <c r="M1852" t="s">
        <v>40</v>
      </c>
      <c r="N1852" s="2">
        <v>45.88</v>
      </c>
      <c r="O1852" t="s">
        <v>40</v>
      </c>
      <c r="P1852" t="s">
        <v>40</v>
      </c>
      <c r="Q1852" t="s">
        <v>55</v>
      </c>
      <c r="R1852" s="1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 s="3">
        <v>91.7</v>
      </c>
      <c r="AE1852" s="3">
        <v>2758.15</v>
      </c>
      <c r="AF1852" s="3">
        <v>0</v>
      </c>
      <c r="AG1852" s="3">
        <v>0</v>
      </c>
      <c r="AH1852" s="3">
        <v>1376.4</v>
      </c>
      <c r="AI1852" s="3">
        <v>4134.55</v>
      </c>
      <c r="AJ1852" t="s">
        <v>57</v>
      </c>
      <c r="AK1852" t="s">
        <v>58</v>
      </c>
      <c r="AL1852" t="s">
        <v>104</v>
      </c>
      <c r="AM1852">
        <f>IF(Customers[[#This Row],[Customer Status]]="Churned",1,0)</f>
        <v>1</v>
      </c>
      <c r="AN1852" t="str">
        <f>IF(Customers[[#This Row],[Monthly Charge]]&gt;=_xlfn.PERCENTILE.INC(Customers[Monthly Charge],0.75),"High-value","Other")</f>
        <v>High-value</v>
      </c>
    </row>
    <row r="1853" spans="1:40" x14ac:dyDescent="0.25">
      <c r="A1853" t="s">
        <v>2745</v>
      </c>
      <c r="B1853" t="s">
        <v>39</v>
      </c>
      <c r="C1853" s="1">
        <v>36</v>
      </c>
      <c r="D1853" t="s">
        <v>40</v>
      </c>
      <c r="E1853" s="1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 s="1">
        <v>1</v>
      </c>
      <c r="K1853" s="1">
        <v>25</v>
      </c>
      <c r="L1853" t="s">
        <v>42</v>
      </c>
      <c r="M1853" t="s">
        <v>40</v>
      </c>
      <c r="N1853" s="2">
        <v>23.24</v>
      </c>
      <c r="O1853" t="s">
        <v>40</v>
      </c>
      <c r="P1853" t="s">
        <v>40</v>
      </c>
      <c r="Q1853" t="s">
        <v>55</v>
      </c>
      <c r="R1853" s="1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 s="3">
        <v>89.1</v>
      </c>
      <c r="AE1853" s="3">
        <v>2368.4</v>
      </c>
      <c r="AF1853" s="3">
        <v>0</v>
      </c>
      <c r="AG1853" s="3">
        <v>0</v>
      </c>
      <c r="AH1853" s="3">
        <v>581</v>
      </c>
      <c r="AI1853" s="3">
        <v>2949.4</v>
      </c>
      <c r="AJ1853" t="s">
        <v>57</v>
      </c>
      <c r="AK1853" t="s">
        <v>58</v>
      </c>
      <c r="AL1853" t="s">
        <v>59</v>
      </c>
      <c r="AM1853">
        <f>IF(Customers[[#This Row],[Customer Status]]="Churned",1,0)</f>
        <v>1</v>
      </c>
      <c r="AN1853" t="str">
        <f>IF(Customers[[#This Row],[Monthly Charge]]&gt;=_xlfn.PERCENTILE.INC(Customers[Monthly Charge],0.75),"High-value","Other")</f>
        <v>Other</v>
      </c>
    </row>
    <row r="1854" spans="1:40" x14ac:dyDescent="0.25">
      <c r="A1854" t="s">
        <v>2746</v>
      </c>
      <c r="B1854" t="s">
        <v>49</v>
      </c>
      <c r="C1854" s="1">
        <v>73</v>
      </c>
      <c r="D1854" t="s">
        <v>43</v>
      </c>
      <c r="E1854" s="1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 s="1">
        <v>0</v>
      </c>
      <c r="K1854" s="1">
        <v>9</v>
      </c>
      <c r="L1854" t="s">
        <v>54</v>
      </c>
      <c r="M1854" t="s">
        <v>40</v>
      </c>
      <c r="N1854" s="2">
        <v>24.85</v>
      </c>
      <c r="O1854" t="s">
        <v>43</v>
      </c>
      <c r="P1854" t="s">
        <v>40</v>
      </c>
      <c r="Q1854" t="s">
        <v>55</v>
      </c>
      <c r="R1854" s="1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 s="3">
        <v>79.55</v>
      </c>
      <c r="AE1854" s="3">
        <v>718.55</v>
      </c>
      <c r="AF1854" s="3">
        <v>0</v>
      </c>
      <c r="AG1854" s="3">
        <v>10</v>
      </c>
      <c r="AH1854" s="3">
        <v>223.65</v>
      </c>
      <c r="AI1854" s="3">
        <v>952.2</v>
      </c>
      <c r="AJ1854" t="s">
        <v>47</v>
      </c>
      <c r="AK1854" t="s">
        <v>8234</v>
      </c>
      <c r="AL1854" t="s">
        <v>8234</v>
      </c>
      <c r="AM1854">
        <f>IF(Customers[[#This Row],[Customer Status]]="Churned",1,0)</f>
        <v>0</v>
      </c>
      <c r="AN1854" t="str">
        <f>IF(Customers[[#This Row],[Monthly Charge]]&gt;=_xlfn.PERCENTILE.INC(Customers[Monthly Charge],0.75),"High-value","Other")</f>
        <v>Other</v>
      </c>
    </row>
    <row r="1855" spans="1:40" x14ac:dyDescent="0.25">
      <c r="A1855" t="s">
        <v>2748</v>
      </c>
      <c r="B1855" t="s">
        <v>49</v>
      </c>
      <c r="C1855" s="1">
        <v>27</v>
      </c>
      <c r="D1855" t="s">
        <v>40</v>
      </c>
      <c r="E1855" s="1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 s="1">
        <v>1</v>
      </c>
      <c r="K1855" s="1">
        <v>5</v>
      </c>
      <c r="L1855" t="s">
        <v>42</v>
      </c>
      <c r="M1855" t="s">
        <v>40</v>
      </c>
      <c r="N1855" s="2">
        <v>41.21</v>
      </c>
      <c r="O1855" t="s">
        <v>43</v>
      </c>
      <c r="P1855" t="s">
        <v>43</v>
      </c>
      <c r="Q1855" t="s">
        <v>42</v>
      </c>
      <c r="R1855" s="1">
        <v>0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A1855" t="s">
        <v>45</v>
      </c>
      <c r="AB1855" t="s">
        <v>43</v>
      </c>
      <c r="AC1855" t="s">
        <v>56</v>
      </c>
      <c r="AD1855" s="3">
        <v>20.55</v>
      </c>
      <c r="AE1855" s="3">
        <v>99.45</v>
      </c>
      <c r="AF1855" s="3">
        <v>0</v>
      </c>
      <c r="AG1855" s="3">
        <v>0</v>
      </c>
      <c r="AH1855" s="3">
        <v>206.05</v>
      </c>
      <c r="AI1855" s="3">
        <v>305.5</v>
      </c>
      <c r="AJ1855" t="s">
        <v>47</v>
      </c>
      <c r="AK1855" t="s">
        <v>8234</v>
      </c>
      <c r="AL1855" t="s">
        <v>8234</v>
      </c>
      <c r="AM1855">
        <f>IF(Customers[[#This Row],[Customer Status]]="Churned",1,0)</f>
        <v>0</v>
      </c>
      <c r="AN1855" t="str">
        <f>IF(Customers[[#This Row],[Monthly Charge]]&gt;=_xlfn.PERCENTILE.INC(Customers[Monthly Charge],0.75),"High-value","Other")</f>
        <v>Other</v>
      </c>
    </row>
    <row r="1856" spans="1:40" x14ac:dyDescent="0.25">
      <c r="A1856" t="s">
        <v>2749</v>
      </c>
      <c r="B1856" t="s">
        <v>49</v>
      </c>
      <c r="C1856" s="1">
        <v>28</v>
      </c>
      <c r="D1856" t="s">
        <v>43</v>
      </c>
      <c r="E1856" s="1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 s="1">
        <v>0</v>
      </c>
      <c r="K1856" s="1">
        <v>9</v>
      </c>
      <c r="L1856" t="s">
        <v>54</v>
      </c>
      <c r="M1856" t="s">
        <v>40</v>
      </c>
      <c r="N1856" s="2">
        <v>49.14</v>
      </c>
      <c r="O1856" t="s">
        <v>40</v>
      </c>
      <c r="P1856" t="s">
        <v>40</v>
      </c>
      <c r="Q1856" t="s">
        <v>55</v>
      </c>
      <c r="R1856" s="1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 s="3">
        <v>85.35</v>
      </c>
      <c r="AE1856" s="3">
        <v>758.6</v>
      </c>
      <c r="AF1856" s="3">
        <v>0</v>
      </c>
      <c r="AG1856" s="3">
        <v>0</v>
      </c>
      <c r="AH1856" s="3">
        <v>442.26</v>
      </c>
      <c r="AI1856" s="3">
        <v>1200.8599999999999</v>
      </c>
      <c r="AJ1856" t="s">
        <v>57</v>
      </c>
      <c r="AK1856" t="s">
        <v>58</v>
      </c>
      <c r="AL1856" t="s">
        <v>203</v>
      </c>
      <c r="AM1856">
        <f>IF(Customers[[#This Row],[Customer Status]]="Churned",1,0)</f>
        <v>1</v>
      </c>
      <c r="AN1856" t="str">
        <f>IF(Customers[[#This Row],[Monthly Charge]]&gt;=_xlfn.PERCENTILE.INC(Customers[Monthly Charge],0.75),"High-value","Other")</f>
        <v>Other</v>
      </c>
    </row>
    <row r="1857" spans="1:40" x14ac:dyDescent="0.25">
      <c r="A1857" t="s">
        <v>2750</v>
      </c>
      <c r="B1857" t="s">
        <v>39</v>
      </c>
      <c r="C1857" s="1">
        <v>32</v>
      </c>
      <c r="D1857" t="s">
        <v>40</v>
      </c>
      <c r="E1857" s="1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 s="1">
        <v>6</v>
      </c>
      <c r="K1857" s="1">
        <v>65</v>
      </c>
      <c r="L1857" t="s">
        <v>76</v>
      </c>
      <c r="M1857" t="s">
        <v>40</v>
      </c>
      <c r="N1857" s="2">
        <v>41.34</v>
      </c>
      <c r="O1857" t="s">
        <v>40</v>
      </c>
      <c r="P1857" t="s">
        <v>40</v>
      </c>
      <c r="Q1857" t="s">
        <v>55</v>
      </c>
      <c r="R1857" s="1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 s="3">
        <v>108.05</v>
      </c>
      <c r="AE1857" s="3">
        <v>7118.9</v>
      </c>
      <c r="AF1857" s="3">
        <v>0</v>
      </c>
      <c r="AG1857" s="3">
        <v>0</v>
      </c>
      <c r="AH1857" s="3">
        <v>2687.1</v>
      </c>
      <c r="AI1857" s="3">
        <v>9806</v>
      </c>
      <c r="AJ1857" t="s">
        <v>47</v>
      </c>
      <c r="AK1857" t="s">
        <v>8234</v>
      </c>
      <c r="AL1857" t="s">
        <v>8234</v>
      </c>
      <c r="AM1857">
        <f>IF(Customers[[#This Row],[Customer Status]]="Churned",1,0)</f>
        <v>0</v>
      </c>
      <c r="AN1857" t="str">
        <f>IF(Customers[[#This Row],[Monthly Charge]]&gt;=_xlfn.PERCENTILE.INC(Customers[Monthly Charge],0.75),"High-value","Other")</f>
        <v>High-value</v>
      </c>
    </row>
    <row r="1858" spans="1:40" x14ac:dyDescent="0.25">
      <c r="A1858" t="s">
        <v>2751</v>
      </c>
      <c r="B1858" t="s">
        <v>49</v>
      </c>
      <c r="C1858" s="1">
        <v>79</v>
      </c>
      <c r="D1858" t="s">
        <v>43</v>
      </c>
      <c r="E1858" s="1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 s="1">
        <v>0</v>
      </c>
      <c r="K1858" s="1">
        <v>29</v>
      </c>
      <c r="L1858" t="s">
        <v>129</v>
      </c>
      <c r="M1858" t="s">
        <v>40</v>
      </c>
      <c r="N1858" s="2">
        <v>6.59</v>
      </c>
      <c r="O1858" t="s">
        <v>43</v>
      </c>
      <c r="P1858" t="s">
        <v>40</v>
      </c>
      <c r="Q1858" t="s">
        <v>55</v>
      </c>
      <c r="R1858" s="1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 s="3">
        <v>101.45</v>
      </c>
      <c r="AE1858" s="3">
        <v>2948.6</v>
      </c>
      <c r="AF1858" s="3">
        <v>0</v>
      </c>
      <c r="AG1858" s="3">
        <v>60</v>
      </c>
      <c r="AH1858" s="3">
        <v>191.11</v>
      </c>
      <c r="AI1858" s="3">
        <v>3199.71</v>
      </c>
      <c r="AJ1858" t="s">
        <v>47</v>
      </c>
      <c r="AK1858" t="s">
        <v>8234</v>
      </c>
      <c r="AL1858" t="s">
        <v>8234</v>
      </c>
      <c r="AM1858">
        <f>IF(Customers[[#This Row],[Customer Status]]="Churned",1,0)</f>
        <v>0</v>
      </c>
      <c r="AN1858" t="str">
        <f>IF(Customers[[#This Row],[Monthly Charge]]&gt;=_xlfn.PERCENTILE.INC(Customers[Monthly Charge],0.75),"High-value","Other")</f>
        <v>High-value</v>
      </c>
    </row>
    <row r="1859" spans="1:40" x14ac:dyDescent="0.25">
      <c r="A1859" t="s">
        <v>2752</v>
      </c>
      <c r="B1859" t="s">
        <v>39</v>
      </c>
      <c r="C1859" s="1">
        <v>23</v>
      </c>
      <c r="D1859" t="s">
        <v>43</v>
      </c>
      <c r="E1859" s="1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 s="1">
        <v>0</v>
      </c>
      <c r="K1859" s="1">
        <v>1</v>
      </c>
      <c r="L1859" t="s">
        <v>42</v>
      </c>
      <c r="M1859" t="s">
        <v>40</v>
      </c>
      <c r="N1859" s="2">
        <v>15.22</v>
      </c>
      <c r="O1859" t="s">
        <v>40</v>
      </c>
      <c r="P1859" t="s">
        <v>43</v>
      </c>
      <c r="Q1859" t="s">
        <v>42</v>
      </c>
      <c r="R1859" s="1">
        <v>0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43</v>
      </c>
      <c r="AA1859" t="s">
        <v>51</v>
      </c>
      <c r="AB1859" t="s">
        <v>40</v>
      </c>
      <c r="AC1859" t="s">
        <v>46</v>
      </c>
      <c r="AD1859" s="3">
        <v>-8</v>
      </c>
      <c r="AE1859" s="3">
        <v>25.75</v>
      </c>
      <c r="AF1859" s="3">
        <v>0</v>
      </c>
      <c r="AG1859" s="3">
        <v>0</v>
      </c>
      <c r="AH1859" s="3">
        <v>15.22</v>
      </c>
      <c r="AI1859" s="3">
        <v>40.97</v>
      </c>
      <c r="AJ1859" t="s">
        <v>98</v>
      </c>
      <c r="AK1859" t="s">
        <v>8234</v>
      </c>
      <c r="AL1859" t="s">
        <v>8234</v>
      </c>
      <c r="AM1859">
        <f>IF(Customers[[#This Row],[Customer Status]]="Churned",1,0)</f>
        <v>0</v>
      </c>
      <c r="AN1859" t="str">
        <f>IF(Customers[[#This Row],[Monthly Charge]]&gt;=_xlfn.PERCENTILE.INC(Customers[Monthly Charge],0.75),"High-value","Other")</f>
        <v>Other</v>
      </c>
    </row>
    <row r="1860" spans="1:40" x14ac:dyDescent="0.25">
      <c r="A1860" t="s">
        <v>2754</v>
      </c>
      <c r="B1860" t="s">
        <v>39</v>
      </c>
      <c r="C1860" s="1">
        <v>47</v>
      </c>
      <c r="D1860" t="s">
        <v>43</v>
      </c>
      <c r="E1860" s="1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 s="1">
        <v>0</v>
      </c>
      <c r="K1860" s="1">
        <v>12</v>
      </c>
      <c r="L1860" t="s">
        <v>62</v>
      </c>
      <c r="M1860" t="s">
        <v>40</v>
      </c>
      <c r="N1860" s="2">
        <v>21.93</v>
      </c>
      <c r="O1860" t="s">
        <v>40</v>
      </c>
      <c r="P1860" t="s">
        <v>40</v>
      </c>
      <c r="Q1860" t="s">
        <v>55</v>
      </c>
      <c r="R1860" s="1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 s="3">
        <v>79.55</v>
      </c>
      <c r="AE1860" s="3">
        <v>958.25</v>
      </c>
      <c r="AF1860" s="3">
        <v>0</v>
      </c>
      <c r="AG1860" s="3">
        <v>0</v>
      </c>
      <c r="AH1860" s="3">
        <v>263.16000000000003</v>
      </c>
      <c r="AI1860" s="3">
        <v>1221.4100000000001</v>
      </c>
      <c r="AJ1860" t="s">
        <v>47</v>
      </c>
      <c r="AK1860" t="s">
        <v>8234</v>
      </c>
      <c r="AL1860" t="s">
        <v>8234</v>
      </c>
      <c r="AM1860">
        <f>IF(Customers[[#This Row],[Customer Status]]="Churned",1,0)</f>
        <v>0</v>
      </c>
      <c r="AN1860" t="str">
        <f>IF(Customers[[#This Row],[Monthly Charge]]&gt;=_xlfn.PERCENTILE.INC(Customers[Monthly Charge],0.75),"High-value","Other")</f>
        <v>Other</v>
      </c>
    </row>
    <row r="1861" spans="1:40" x14ac:dyDescent="0.25">
      <c r="A1861" t="s">
        <v>2755</v>
      </c>
      <c r="B1861" t="s">
        <v>39</v>
      </c>
      <c r="C1861" s="1">
        <v>34</v>
      </c>
      <c r="D1861" t="s">
        <v>40</v>
      </c>
      <c r="E1861" s="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 s="1">
        <v>6</v>
      </c>
      <c r="K1861" s="1">
        <v>55</v>
      </c>
      <c r="L1861" t="s">
        <v>76</v>
      </c>
      <c r="M1861" t="s">
        <v>40</v>
      </c>
      <c r="N1861" s="2">
        <v>41.18</v>
      </c>
      <c r="O1861" t="s">
        <v>40</v>
      </c>
      <c r="P1861" t="s">
        <v>40</v>
      </c>
      <c r="Q1861" t="s">
        <v>55</v>
      </c>
      <c r="R1861" s="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 s="3">
        <v>100.9</v>
      </c>
      <c r="AE1861" s="3">
        <v>5448.6</v>
      </c>
      <c r="AF1861" s="3">
        <v>0</v>
      </c>
      <c r="AG1861" s="3">
        <v>0</v>
      </c>
      <c r="AH1861" s="3">
        <v>2264.9</v>
      </c>
      <c r="AI1861" s="3">
        <v>7713.5</v>
      </c>
      <c r="AJ1861" t="s">
        <v>47</v>
      </c>
      <c r="AK1861" t="s">
        <v>8234</v>
      </c>
      <c r="AL1861" t="s">
        <v>8234</v>
      </c>
      <c r="AM1861">
        <f>IF(Customers[[#This Row],[Customer Status]]="Churned",1,0)</f>
        <v>0</v>
      </c>
      <c r="AN1861" t="str">
        <f>IF(Customers[[#This Row],[Monthly Charge]]&gt;=_xlfn.PERCENTILE.INC(Customers[Monthly Charge],0.75),"High-value","Other")</f>
        <v>High-value</v>
      </c>
    </row>
    <row r="1862" spans="1:40" x14ac:dyDescent="0.25">
      <c r="A1862" t="s">
        <v>2756</v>
      </c>
      <c r="B1862" t="s">
        <v>49</v>
      </c>
      <c r="C1862" s="1">
        <v>40</v>
      </c>
      <c r="D1862" t="s">
        <v>43</v>
      </c>
      <c r="E1862" s="1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 s="1">
        <v>0</v>
      </c>
      <c r="K1862" s="1">
        <v>11</v>
      </c>
      <c r="L1862" t="s">
        <v>42</v>
      </c>
      <c r="M1862" t="s">
        <v>40</v>
      </c>
      <c r="N1862" s="2">
        <v>44.94</v>
      </c>
      <c r="O1862" t="s">
        <v>43</v>
      </c>
      <c r="P1862" t="s">
        <v>40</v>
      </c>
      <c r="Q1862" t="s">
        <v>55</v>
      </c>
      <c r="R1862" s="1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 s="3">
        <v>73.849999999999994</v>
      </c>
      <c r="AE1862" s="3">
        <v>926.25</v>
      </c>
      <c r="AF1862" s="3">
        <v>0</v>
      </c>
      <c r="AG1862" s="3">
        <v>0</v>
      </c>
      <c r="AH1862" s="3">
        <v>494.34</v>
      </c>
      <c r="AI1862" s="3">
        <v>1420.59</v>
      </c>
      <c r="AJ1862" t="s">
        <v>57</v>
      </c>
      <c r="AK1862" t="s">
        <v>109</v>
      </c>
      <c r="AL1862" t="s">
        <v>344</v>
      </c>
      <c r="AM1862">
        <f>IF(Customers[[#This Row],[Customer Status]]="Churned",1,0)</f>
        <v>1</v>
      </c>
      <c r="AN1862" t="str">
        <f>IF(Customers[[#This Row],[Monthly Charge]]&gt;=_xlfn.PERCENTILE.INC(Customers[Monthly Charge],0.75),"High-value","Other")</f>
        <v>Other</v>
      </c>
    </row>
    <row r="1863" spans="1:40" x14ac:dyDescent="0.25">
      <c r="A1863" t="s">
        <v>2757</v>
      </c>
      <c r="B1863" t="s">
        <v>49</v>
      </c>
      <c r="C1863" s="1">
        <v>19</v>
      </c>
      <c r="D1863" t="s">
        <v>40</v>
      </c>
      <c r="E1863" s="1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 s="1">
        <v>4</v>
      </c>
      <c r="K1863" s="1">
        <v>68</v>
      </c>
      <c r="L1863" t="s">
        <v>72</v>
      </c>
      <c r="M1863" t="s">
        <v>40</v>
      </c>
      <c r="N1863" s="2">
        <v>25.19</v>
      </c>
      <c r="O1863" t="s">
        <v>40</v>
      </c>
      <c r="P1863" t="s">
        <v>43</v>
      </c>
      <c r="Q1863" t="s">
        <v>42</v>
      </c>
      <c r="R1863" s="1">
        <v>0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73</v>
      </c>
      <c r="AB1863" t="s">
        <v>43</v>
      </c>
      <c r="AC1863" t="s">
        <v>46</v>
      </c>
      <c r="AD1863" s="3">
        <v>25.05</v>
      </c>
      <c r="AE1863" s="3">
        <v>1629.2</v>
      </c>
      <c r="AF1863" s="3">
        <v>0</v>
      </c>
      <c r="AG1863" s="3">
        <v>0</v>
      </c>
      <c r="AH1863" s="3">
        <v>1712.92</v>
      </c>
      <c r="AI1863" s="3">
        <v>3342.12</v>
      </c>
      <c r="AJ1863" t="s">
        <v>47</v>
      </c>
      <c r="AK1863" t="s">
        <v>8234</v>
      </c>
      <c r="AL1863" t="s">
        <v>8234</v>
      </c>
      <c r="AM1863">
        <f>IF(Customers[[#This Row],[Customer Status]]="Churned",1,0)</f>
        <v>0</v>
      </c>
      <c r="AN1863" t="str">
        <f>IF(Customers[[#This Row],[Monthly Charge]]&gt;=_xlfn.PERCENTILE.INC(Customers[Monthly Charge],0.75),"High-value","Other")</f>
        <v>Other</v>
      </c>
    </row>
    <row r="1864" spans="1:40" x14ac:dyDescent="0.25">
      <c r="A1864" t="s">
        <v>2758</v>
      </c>
      <c r="B1864" t="s">
        <v>49</v>
      </c>
      <c r="C1864" s="1">
        <v>51</v>
      </c>
      <c r="D1864" t="s">
        <v>43</v>
      </c>
      <c r="E1864" s="1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 s="1">
        <v>0</v>
      </c>
      <c r="K1864" s="1">
        <v>34</v>
      </c>
      <c r="L1864" t="s">
        <v>42</v>
      </c>
      <c r="M1864" t="s">
        <v>40</v>
      </c>
      <c r="N1864" s="2">
        <v>28</v>
      </c>
      <c r="O1864" t="s">
        <v>40</v>
      </c>
      <c r="P1864" t="s">
        <v>40</v>
      </c>
      <c r="Q1864" t="s">
        <v>55</v>
      </c>
      <c r="R1864" s="1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 s="3">
        <v>105.35</v>
      </c>
      <c r="AE1864" s="3">
        <v>3540.65</v>
      </c>
      <c r="AF1864" s="3">
        <v>0</v>
      </c>
      <c r="AG1864" s="3">
        <v>0</v>
      </c>
      <c r="AH1864" s="3">
        <v>952</v>
      </c>
      <c r="AI1864" s="3">
        <v>4492.6499999999996</v>
      </c>
      <c r="AJ1864" t="s">
        <v>47</v>
      </c>
      <c r="AK1864" t="s">
        <v>8234</v>
      </c>
      <c r="AL1864" t="s">
        <v>8234</v>
      </c>
      <c r="AM1864">
        <f>IF(Customers[[#This Row],[Customer Status]]="Churned",1,0)</f>
        <v>0</v>
      </c>
      <c r="AN1864" t="str">
        <f>IF(Customers[[#This Row],[Monthly Charge]]&gt;=_xlfn.PERCENTILE.INC(Customers[Monthly Charge],0.75),"High-value","Other")</f>
        <v>High-value</v>
      </c>
    </row>
    <row r="1865" spans="1:40" x14ac:dyDescent="0.25">
      <c r="A1865" t="s">
        <v>2759</v>
      </c>
      <c r="B1865" t="s">
        <v>49</v>
      </c>
      <c r="C1865" s="1">
        <v>49</v>
      </c>
      <c r="D1865" t="s">
        <v>43</v>
      </c>
      <c r="E1865" s="1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 s="1">
        <v>0</v>
      </c>
      <c r="K1865" s="1">
        <v>1</v>
      </c>
      <c r="L1865" t="s">
        <v>42</v>
      </c>
      <c r="M1865" t="s">
        <v>40</v>
      </c>
      <c r="N1865" s="2">
        <v>36.28</v>
      </c>
      <c r="O1865" t="s">
        <v>43</v>
      </c>
      <c r="P1865" t="s">
        <v>43</v>
      </c>
      <c r="Q1865" t="s">
        <v>42</v>
      </c>
      <c r="R1865" s="1">
        <v>0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A1865" t="s">
        <v>51</v>
      </c>
      <c r="AB1865" t="s">
        <v>43</v>
      </c>
      <c r="AC1865" t="s">
        <v>46</v>
      </c>
      <c r="AD1865" s="3">
        <v>20.75</v>
      </c>
      <c r="AE1865" s="3">
        <v>20.75</v>
      </c>
      <c r="AF1865" s="3">
        <v>0</v>
      </c>
      <c r="AG1865" s="3">
        <v>0</v>
      </c>
      <c r="AH1865" s="3">
        <v>36.28</v>
      </c>
      <c r="AI1865" s="3">
        <v>57.03</v>
      </c>
      <c r="AJ1865" t="s">
        <v>98</v>
      </c>
      <c r="AK1865" t="s">
        <v>8234</v>
      </c>
      <c r="AL1865" t="s">
        <v>8234</v>
      </c>
      <c r="AM1865">
        <f>IF(Customers[[#This Row],[Customer Status]]="Churned",1,0)</f>
        <v>0</v>
      </c>
      <c r="AN1865" t="str">
        <f>IF(Customers[[#This Row],[Monthly Charge]]&gt;=_xlfn.PERCENTILE.INC(Customers[Monthly Charge],0.75),"High-value","Other")</f>
        <v>Other</v>
      </c>
    </row>
    <row r="1866" spans="1:40" x14ac:dyDescent="0.25">
      <c r="A1866" t="s">
        <v>2760</v>
      </c>
      <c r="B1866" t="s">
        <v>49</v>
      </c>
      <c r="C1866" s="1">
        <v>40</v>
      </c>
      <c r="D1866" t="s">
        <v>40</v>
      </c>
      <c r="E1866" s="1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 s="1">
        <v>2</v>
      </c>
      <c r="K1866" s="1">
        <v>36</v>
      </c>
      <c r="L1866" t="s">
        <v>42</v>
      </c>
      <c r="M1866" t="s">
        <v>40</v>
      </c>
      <c r="N1866" s="2">
        <v>8</v>
      </c>
      <c r="O1866" t="s">
        <v>43</v>
      </c>
      <c r="P1866" t="s">
        <v>40</v>
      </c>
      <c r="Q1866" t="s">
        <v>44</v>
      </c>
      <c r="R1866" s="1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 s="3">
        <v>53.65</v>
      </c>
      <c r="AE1866" s="3">
        <v>1939.35</v>
      </c>
      <c r="AF1866" s="3">
        <v>0</v>
      </c>
      <c r="AG1866" s="3">
        <v>0</v>
      </c>
      <c r="AH1866" s="3">
        <v>288</v>
      </c>
      <c r="AI1866" s="3">
        <v>2227.35</v>
      </c>
      <c r="AJ1866" t="s">
        <v>47</v>
      </c>
      <c r="AK1866" t="s">
        <v>8234</v>
      </c>
      <c r="AL1866" t="s">
        <v>8234</v>
      </c>
      <c r="AM1866">
        <f>IF(Customers[[#This Row],[Customer Status]]="Churned",1,0)</f>
        <v>0</v>
      </c>
      <c r="AN1866" t="str">
        <f>IF(Customers[[#This Row],[Monthly Charge]]&gt;=_xlfn.PERCENTILE.INC(Customers[Monthly Charge],0.75),"High-value","Other")</f>
        <v>Other</v>
      </c>
    </row>
    <row r="1867" spans="1:40" x14ac:dyDescent="0.25">
      <c r="A1867" t="s">
        <v>2761</v>
      </c>
      <c r="B1867" t="s">
        <v>39</v>
      </c>
      <c r="C1867" s="1">
        <v>35</v>
      </c>
      <c r="D1867" t="s">
        <v>40</v>
      </c>
      <c r="E1867" s="1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 s="1">
        <v>9</v>
      </c>
      <c r="K1867" s="1">
        <v>15</v>
      </c>
      <c r="L1867" t="s">
        <v>42</v>
      </c>
      <c r="M1867" t="s">
        <v>40</v>
      </c>
      <c r="N1867" s="2">
        <v>46.68</v>
      </c>
      <c r="O1867" t="s">
        <v>40</v>
      </c>
      <c r="P1867" t="s">
        <v>43</v>
      </c>
      <c r="Q1867" t="s">
        <v>42</v>
      </c>
      <c r="R1867" s="1">
        <v>0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A1867" t="s">
        <v>73</v>
      </c>
      <c r="AB1867" t="s">
        <v>43</v>
      </c>
      <c r="AC1867" t="s">
        <v>46</v>
      </c>
      <c r="AD1867" s="3">
        <v>25.2</v>
      </c>
      <c r="AE1867" s="3">
        <v>387.9</v>
      </c>
      <c r="AF1867" s="3">
        <v>0</v>
      </c>
      <c r="AG1867" s="3">
        <v>0</v>
      </c>
      <c r="AH1867" s="3">
        <v>700.2</v>
      </c>
      <c r="AI1867" s="3">
        <v>1088.0999999999999</v>
      </c>
      <c r="AJ1867" t="s">
        <v>47</v>
      </c>
      <c r="AK1867" t="s">
        <v>8234</v>
      </c>
      <c r="AL1867" t="s">
        <v>8234</v>
      </c>
      <c r="AM1867">
        <f>IF(Customers[[#This Row],[Customer Status]]="Churned",1,0)</f>
        <v>0</v>
      </c>
      <c r="AN1867" t="str">
        <f>IF(Customers[[#This Row],[Monthly Charge]]&gt;=_xlfn.PERCENTILE.INC(Customers[Monthly Charge],0.75),"High-value","Other")</f>
        <v>Other</v>
      </c>
    </row>
    <row r="1868" spans="1:40" x14ac:dyDescent="0.25">
      <c r="A1868" t="s">
        <v>2762</v>
      </c>
      <c r="B1868" t="s">
        <v>49</v>
      </c>
      <c r="C1868" s="1">
        <v>38</v>
      </c>
      <c r="D1868" t="s">
        <v>43</v>
      </c>
      <c r="E1868" s="1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 s="1">
        <v>0</v>
      </c>
      <c r="K1868" s="1">
        <v>10</v>
      </c>
      <c r="L1868" t="s">
        <v>42</v>
      </c>
      <c r="M1868" t="s">
        <v>40</v>
      </c>
      <c r="N1868" s="2">
        <v>49.04</v>
      </c>
      <c r="O1868" t="s">
        <v>43</v>
      </c>
      <c r="P1868" t="s">
        <v>40</v>
      </c>
      <c r="Q1868" t="s">
        <v>44</v>
      </c>
      <c r="R1868" s="1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 s="3">
        <v>51.65</v>
      </c>
      <c r="AE1868" s="3">
        <v>524.5</v>
      </c>
      <c r="AF1868" s="3">
        <v>0</v>
      </c>
      <c r="AG1868" s="3">
        <v>0</v>
      </c>
      <c r="AH1868" s="3">
        <v>490.4</v>
      </c>
      <c r="AI1868" s="3">
        <v>1014.9</v>
      </c>
      <c r="AJ1868" t="s">
        <v>47</v>
      </c>
      <c r="AK1868" t="s">
        <v>8234</v>
      </c>
      <c r="AL1868" t="s">
        <v>8234</v>
      </c>
      <c r="AM1868">
        <f>IF(Customers[[#This Row],[Customer Status]]="Churned",1,0)</f>
        <v>0</v>
      </c>
      <c r="AN1868" t="str">
        <f>IF(Customers[[#This Row],[Monthly Charge]]&gt;=_xlfn.PERCENTILE.INC(Customers[Monthly Charge],0.75),"High-value","Other")</f>
        <v>Other</v>
      </c>
    </row>
    <row r="1869" spans="1:40" x14ac:dyDescent="0.25">
      <c r="A1869" t="s">
        <v>2763</v>
      </c>
      <c r="B1869" t="s">
        <v>39</v>
      </c>
      <c r="C1869" s="1">
        <v>36</v>
      </c>
      <c r="D1869" t="s">
        <v>43</v>
      </c>
      <c r="E1869" s="1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 s="1">
        <v>0</v>
      </c>
      <c r="K1869" s="1">
        <v>3</v>
      </c>
      <c r="L1869" t="s">
        <v>42</v>
      </c>
      <c r="M1869" t="s">
        <v>40</v>
      </c>
      <c r="N1869" s="2">
        <v>37</v>
      </c>
      <c r="O1869" t="s">
        <v>43</v>
      </c>
      <c r="P1869" t="s">
        <v>40</v>
      </c>
      <c r="Q1869" t="s">
        <v>79</v>
      </c>
      <c r="R1869" s="1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 s="3">
        <v>71.099999999999994</v>
      </c>
      <c r="AE1869" s="3">
        <v>213.35</v>
      </c>
      <c r="AF1869" s="3">
        <v>2.62</v>
      </c>
      <c r="AG1869" s="3">
        <v>0</v>
      </c>
      <c r="AH1869" s="3">
        <v>111</v>
      </c>
      <c r="AI1869" s="3">
        <v>321.73</v>
      </c>
      <c r="AJ1869" t="s">
        <v>98</v>
      </c>
      <c r="AK1869" t="s">
        <v>8234</v>
      </c>
      <c r="AL1869" t="s">
        <v>8234</v>
      </c>
      <c r="AM1869">
        <f>IF(Customers[[#This Row],[Customer Status]]="Churned",1,0)</f>
        <v>0</v>
      </c>
      <c r="AN1869" t="str">
        <f>IF(Customers[[#This Row],[Monthly Charge]]&gt;=_xlfn.PERCENTILE.INC(Customers[Monthly Charge],0.75),"High-value","Other")</f>
        <v>Other</v>
      </c>
    </row>
    <row r="1870" spans="1:40" x14ac:dyDescent="0.25">
      <c r="A1870" t="s">
        <v>2764</v>
      </c>
      <c r="B1870" t="s">
        <v>39</v>
      </c>
      <c r="C1870" s="1">
        <v>30</v>
      </c>
      <c r="D1870" t="s">
        <v>43</v>
      </c>
      <c r="E1870" s="1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 s="1">
        <v>0</v>
      </c>
      <c r="K1870" s="1">
        <v>1</v>
      </c>
      <c r="L1870" t="s">
        <v>54</v>
      </c>
      <c r="M1870" t="s">
        <v>40</v>
      </c>
      <c r="N1870" s="2">
        <v>43.84</v>
      </c>
      <c r="O1870" t="s">
        <v>40</v>
      </c>
      <c r="P1870" t="s">
        <v>43</v>
      </c>
      <c r="Q1870" t="s">
        <v>42</v>
      </c>
      <c r="R1870" s="1">
        <v>0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51</v>
      </c>
      <c r="AB1870" t="s">
        <v>40</v>
      </c>
      <c r="AC1870" t="s">
        <v>56</v>
      </c>
      <c r="AD1870" s="3">
        <v>25.7</v>
      </c>
      <c r="AE1870" s="3">
        <v>25.7</v>
      </c>
      <c r="AF1870" s="3">
        <v>0</v>
      </c>
      <c r="AG1870" s="3">
        <v>0</v>
      </c>
      <c r="AH1870" s="3">
        <v>43.84</v>
      </c>
      <c r="AI1870" s="3">
        <v>69.540000000000006</v>
      </c>
      <c r="AJ1870" t="s">
        <v>98</v>
      </c>
      <c r="AK1870" t="s">
        <v>8234</v>
      </c>
      <c r="AL1870" t="s">
        <v>8234</v>
      </c>
      <c r="AM1870">
        <f>IF(Customers[[#This Row],[Customer Status]]="Churned",1,0)</f>
        <v>0</v>
      </c>
      <c r="AN1870" t="str">
        <f>IF(Customers[[#This Row],[Monthly Charge]]&gt;=_xlfn.PERCENTILE.INC(Customers[Monthly Charge],0.75),"High-value","Other")</f>
        <v>Other</v>
      </c>
    </row>
    <row r="1871" spans="1:40" x14ac:dyDescent="0.25">
      <c r="A1871" t="s">
        <v>2765</v>
      </c>
      <c r="B1871" t="s">
        <v>49</v>
      </c>
      <c r="C1871" s="1">
        <v>48</v>
      </c>
      <c r="D1871" t="s">
        <v>40</v>
      </c>
      <c r="E1871" s="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 s="1">
        <v>10</v>
      </c>
      <c r="K1871" s="1">
        <v>43</v>
      </c>
      <c r="L1871" t="s">
        <v>76</v>
      </c>
      <c r="M1871" t="s">
        <v>40</v>
      </c>
      <c r="N1871" s="2">
        <v>7.63</v>
      </c>
      <c r="O1871" t="s">
        <v>43</v>
      </c>
      <c r="P1871" t="s">
        <v>40</v>
      </c>
      <c r="Q1871" t="s">
        <v>55</v>
      </c>
      <c r="R1871" s="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 s="3">
        <v>86.1</v>
      </c>
      <c r="AE1871" s="3">
        <v>3551.65</v>
      </c>
      <c r="AF1871" s="3">
        <v>0</v>
      </c>
      <c r="AG1871" s="3">
        <v>0</v>
      </c>
      <c r="AH1871" s="3">
        <v>328.09</v>
      </c>
      <c r="AI1871" s="3">
        <v>3879.74</v>
      </c>
      <c r="AJ1871" t="s">
        <v>47</v>
      </c>
      <c r="AK1871" t="s">
        <v>8234</v>
      </c>
      <c r="AL1871" t="s">
        <v>8234</v>
      </c>
      <c r="AM1871">
        <f>IF(Customers[[#This Row],[Customer Status]]="Churned",1,0)</f>
        <v>0</v>
      </c>
      <c r="AN1871" t="str">
        <f>IF(Customers[[#This Row],[Monthly Charge]]&gt;=_xlfn.PERCENTILE.INC(Customers[Monthly Charge],0.75),"High-value","Other")</f>
        <v>Other</v>
      </c>
    </row>
    <row r="1872" spans="1:40" x14ac:dyDescent="0.25">
      <c r="A1872" t="s">
        <v>2767</v>
      </c>
      <c r="B1872" t="s">
        <v>39</v>
      </c>
      <c r="C1872" s="1">
        <v>24</v>
      </c>
      <c r="D1872" t="s">
        <v>43</v>
      </c>
      <c r="E1872" s="1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 s="1">
        <v>0</v>
      </c>
      <c r="K1872" s="1">
        <v>8</v>
      </c>
      <c r="L1872" t="s">
        <v>54</v>
      </c>
      <c r="M1872" t="s">
        <v>40</v>
      </c>
      <c r="N1872" s="2">
        <v>15.66</v>
      </c>
      <c r="O1872" t="s">
        <v>43</v>
      </c>
      <c r="P1872" t="s">
        <v>43</v>
      </c>
      <c r="Q1872" t="s">
        <v>42</v>
      </c>
      <c r="R1872" s="1">
        <v>0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51</v>
      </c>
      <c r="AB1872" t="s">
        <v>43</v>
      </c>
      <c r="AC1872" t="s">
        <v>46</v>
      </c>
      <c r="AD1872" s="3">
        <v>20.05</v>
      </c>
      <c r="AE1872" s="3">
        <v>163.6</v>
      </c>
      <c r="AF1872" s="3">
        <v>0</v>
      </c>
      <c r="AG1872" s="3">
        <v>0</v>
      </c>
      <c r="AH1872" s="3">
        <v>125.28</v>
      </c>
      <c r="AI1872" s="3">
        <v>288.88</v>
      </c>
      <c r="AJ1872" t="s">
        <v>47</v>
      </c>
      <c r="AK1872" t="s">
        <v>8234</v>
      </c>
      <c r="AL1872" t="s">
        <v>8234</v>
      </c>
      <c r="AM1872">
        <f>IF(Customers[[#This Row],[Customer Status]]="Churned",1,0)</f>
        <v>0</v>
      </c>
      <c r="AN1872" t="str">
        <f>IF(Customers[[#This Row],[Monthly Charge]]&gt;=_xlfn.PERCENTILE.INC(Customers[Monthly Charge],0.75),"High-value","Other")</f>
        <v>Other</v>
      </c>
    </row>
    <row r="1873" spans="1:40" x14ac:dyDescent="0.25">
      <c r="A1873" t="s">
        <v>2768</v>
      </c>
      <c r="B1873" t="s">
        <v>39</v>
      </c>
      <c r="C1873" s="1">
        <v>68</v>
      </c>
      <c r="D1873" t="s">
        <v>40</v>
      </c>
      <c r="E1873" s="1">
        <v>3</v>
      </c>
      <c r="F1873" t="s">
        <v>245</v>
      </c>
      <c r="G1873">
        <v>92028</v>
      </c>
      <c r="H1873">
        <v>33.362575</v>
      </c>
      <c r="I1873">
        <v>-117.299644</v>
      </c>
      <c r="J1873" s="1">
        <v>1</v>
      </c>
      <c r="K1873" s="1">
        <v>4</v>
      </c>
      <c r="L1873" t="s">
        <v>54</v>
      </c>
      <c r="M1873" t="s">
        <v>40</v>
      </c>
      <c r="N1873" s="2">
        <v>42.13</v>
      </c>
      <c r="O1873" t="s">
        <v>43</v>
      </c>
      <c r="P1873" t="s">
        <v>40</v>
      </c>
      <c r="Q1873" t="s">
        <v>44</v>
      </c>
      <c r="R1873" s="1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 s="3">
        <v>46</v>
      </c>
      <c r="AE1873" s="3">
        <v>181.6</v>
      </c>
      <c r="AF1873" s="3">
        <v>0</v>
      </c>
      <c r="AG1873" s="3">
        <v>0</v>
      </c>
      <c r="AH1873" s="3">
        <v>168.52</v>
      </c>
      <c r="AI1873" s="3">
        <v>350.12</v>
      </c>
      <c r="AJ1873" t="s">
        <v>57</v>
      </c>
      <c r="AK1873" t="s">
        <v>58</v>
      </c>
      <c r="AL1873" t="s">
        <v>104</v>
      </c>
      <c r="AM1873">
        <f>IF(Customers[[#This Row],[Customer Status]]="Churned",1,0)</f>
        <v>1</v>
      </c>
      <c r="AN1873" t="str">
        <f>IF(Customers[[#This Row],[Monthly Charge]]&gt;=_xlfn.PERCENTILE.INC(Customers[Monthly Charge],0.75),"High-value","Other")</f>
        <v>Other</v>
      </c>
    </row>
    <row r="1874" spans="1:40" x14ac:dyDescent="0.25">
      <c r="A1874" t="s">
        <v>2769</v>
      </c>
      <c r="B1874" t="s">
        <v>49</v>
      </c>
      <c r="C1874" s="1">
        <v>64</v>
      </c>
      <c r="D1874" t="s">
        <v>40</v>
      </c>
      <c r="E1874" s="1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 s="1">
        <v>6</v>
      </c>
      <c r="K1874" s="1">
        <v>71</v>
      </c>
      <c r="L1874" t="s">
        <v>72</v>
      </c>
      <c r="M1874" t="s">
        <v>40</v>
      </c>
      <c r="N1874" s="2">
        <v>16.13</v>
      </c>
      <c r="O1874" t="s">
        <v>43</v>
      </c>
      <c r="P1874" t="s">
        <v>43</v>
      </c>
      <c r="Q1874" t="s">
        <v>42</v>
      </c>
      <c r="R1874" s="1">
        <v>0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73</v>
      </c>
      <c r="AB1874" t="s">
        <v>40</v>
      </c>
      <c r="AC1874" t="s">
        <v>56</v>
      </c>
      <c r="AD1874" s="3">
        <v>19.600000000000001</v>
      </c>
      <c r="AE1874" s="3">
        <v>1387.45</v>
      </c>
      <c r="AF1874" s="3">
        <v>0</v>
      </c>
      <c r="AG1874" s="3">
        <v>0</v>
      </c>
      <c r="AH1874" s="3">
        <v>1145.23</v>
      </c>
      <c r="AI1874" s="3">
        <v>2532.6799999999998</v>
      </c>
      <c r="AJ1874" t="s">
        <v>47</v>
      </c>
      <c r="AK1874" t="s">
        <v>8234</v>
      </c>
      <c r="AL1874" t="s">
        <v>8234</v>
      </c>
      <c r="AM1874">
        <f>IF(Customers[[#This Row],[Customer Status]]="Churned",1,0)</f>
        <v>0</v>
      </c>
      <c r="AN1874" t="str">
        <f>IF(Customers[[#This Row],[Monthly Charge]]&gt;=_xlfn.PERCENTILE.INC(Customers[Monthly Charge],0.75),"High-value","Other")</f>
        <v>Other</v>
      </c>
    </row>
    <row r="1875" spans="1:40" x14ac:dyDescent="0.25">
      <c r="A1875" t="s">
        <v>2771</v>
      </c>
      <c r="B1875" t="s">
        <v>49</v>
      </c>
      <c r="C1875" s="1">
        <v>36</v>
      </c>
      <c r="D1875" t="s">
        <v>43</v>
      </c>
      <c r="E1875" s="1">
        <v>0</v>
      </c>
      <c r="F1875" t="s">
        <v>85</v>
      </c>
      <c r="G1875">
        <v>94086</v>
      </c>
      <c r="H1875">
        <v>37.378540999999998</v>
      </c>
      <c r="I1875">
        <v>-122.020456</v>
      </c>
      <c r="J1875" s="1">
        <v>0</v>
      </c>
      <c r="K1875" s="1">
        <v>17</v>
      </c>
      <c r="L1875" t="s">
        <v>42</v>
      </c>
      <c r="M1875" t="s">
        <v>40</v>
      </c>
      <c r="N1875" s="2">
        <v>4.51</v>
      </c>
      <c r="O1875" t="s">
        <v>43</v>
      </c>
      <c r="P1875" t="s">
        <v>40</v>
      </c>
      <c r="Q1875" t="s">
        <v>55</v>
      </c>
      <c r="R1875" s="1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 s="3">
        <v>93.85</v>
      </c>
      <c r="AE1875" s="3">
        <v>1625.65</v>
      </c>
      <c r="AF1875" s="3">
        <v>0</v>
      </c>
      <c r="AG1875" s="3">
        <v>0</v>
      </c>
      <c r="AH1875" s="3">
        <v>76.67</v>
      </c>
      <c r="AI1875" s="3">
        <v>1702.32</v>
      </c>
      <c r="AJ1875" t="s">
        <v>57</v>
      </c>
      <c r="AK1875" t="s">
        <v>117</v>
      </c>
      <c r="AL1875" t="s">
        <v>466</v>
      </c>
      <c r="AM1875">
        <f>IF(Customers[[#This Row],[Customer Status]]="Churned",1,0)</f>
        <v>1</v>
      </c>
      <c r="AN1875" t="str">
        <f>IF(Customers[[#This Row],[Monthly Charge]]&gt;=_xlfn.PERCENTILE.INC(Customers[Monthly Charge],0.75),"High-value","Other")</f>
        <v>High-value</v>
      </c>
    </row>
    <row r="1876" spans="1:40" x14ac:dyDescent="0.25">
      <c r="A1876" t="s">
        <v>2772</v>
      </c>
      <c r="B1876" t="s">
        <v>39</v>
      </c>
      <c r="C1876" s="1">
        <v>28</v>
      </c>
      <c r="D1876" t="s">
        <v>40</v>
      </c>
      <c r="E1876" s="1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 s="1">
        <v>1</v>
      </c>
      <c r="K1876" s="1">
        <v>6</v>
      </c>
      <c r="L1876" t="s">
        <v>54</v>
      </c>
      <c r="M1876" t="s">
        <v>40</v>
      </c>
      <c r="N1876" s="2">
        <v>24.83</v>
      </c>
      <c r="O1876" t="s">
        <v>40</v>
      </c>
      <c r="P1876" t="s">
        <v>40</v>
      </c>
      <c r="Q1876" t="s">
        <v>44</v>
      </c>
      <c r="R1876" s="1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 s="3">
        <v>48.95</v>
      </c>
      <c r="AE1876" s="3">
        <v>273.25</v>
      </c>
      <c r="AF1876" s="3">
        <v>0</v>
      </c>
      <c r="AG1876" s="3">
        <v>0</v>
      </c>
      <c r="AH1876" s="3">
        <v>148.97999999999999</v>
      </c>
      <c r="AI1876" s="3">
        <v>422.23</v>
      </c>
      <c r="AJ1876" t="s">
        <v>47</v>
      </c>
      <c r="AK1876" t="s">
        <v>8234</v>
      </c>
      <c r="AL1876" t="s">
        <v>8234</v>
      </c>
      <c r="AM1876">
        <f>IF(Customers[[#This Row],[Customer Status]]="Churned",1,0)</f>
        <v>0</v>
      </c>
      <c r="AN1876" t="str">
        <f>IF(Customers[[#This Row],[Monthly Charge]]&gt;=_xlfn.PERCENTILE.INC(Customers[Monthly Charge],0.75),"High-value","Other")</f>
        <v>Other</v>
      </c>
    </row>
    <row r="1877" spans="1:40" x14ac:dyDescent="0.25">
      <c r="A1877" t="s">
        <v>2774</v>
      </c>
      <c r="B1877" t="s">
        <v>49</v>
      </c>
      <c r="C1877" s="1">
        <v>65</v>
      </c>
      <c r="D1877" t="s">
        <v>43</v>
      </c>
      <c r="E1877" s="1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 s="1">
        <v>0</v>
      </c>
      <c r="K1877" s="1">
        <v>2</v>
      </c>
      <c r="L1877" t="s">
        <v>54</v>
      </c>
      <c r="M1877" t="s">
        <v>40</v>
      </c>
      <c r="N1877" s="2">
        <v>20.99</v>
      </c>
      <c r="O1877" t="s">
        <v>40</v>
      </c>
      <c r="P1877" t="s">
        <v>40</v>
      </c>
      <c r="Q1877" t="s">
        <v>55</v>
      </c>
      <c r="R1877" s="1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 s="3">
        <v>94</v>
      </c>
      <c r="AE1877" s="3">
        <v>181.7</v>
      </c>
      <c r="AF1877" s="3">
        <v>0</v>
      </c>
      <c r="AG1877" s="3">
        <v>0</v>
      </c>
      <c r="AH1877" s="3">
        <v>41.98</v>
      </c>
      <c r="AI1877" s="3">
        <v>223.68</v>
      </c>
      <c r="AJ1877" t="s">
        <v>57</v>
      </c>
      <c r="AK1877" t="s">
        <v>109</v>
      </c>
      <c r="AL1877" t="s">
        <v>110</v>
      </c>
      <c r="AM1877">
        <f>IF(Customers[[#This Row],[Customer Status]]="Churned",1,0)</f>
        <v>1</v>
      </c>
      <c r="AN1877" t="str">
        <f>IF(Customers[[#This Row],[Monthly Charge]]&gt;=_xlfn.PERCENTILE.INC(Customers[Monthly Charge],0.75),"High-value","Other")</f>
        <v>High-value</v>
      </c>
    </row>
    <row r="1878" spans="1:40" x14ac:dyDescent="0.25">
      <c r="A1878" t="s">
        <v>2776</v>
      </c>
      <c r="B1878" t="s">
        <v>39</v>
      </c>
      <c r="C1878" s="1">
        <v>73</v>
      </c>
      <c r="D1878" t="s">
        <v>40</v>
      </c>
      <c r="E1878" s="1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 s="1">
        <v>1</v>
      </c>
      <c r="K1878" s="1">
        <v>1</v>
      </c>
      <c r="L1878" t="s">
        <v>54</v>
      </c>
      <c r="M1878" t="s">
        <v>40</v>
      </c>
      <c r="N1878" s="2">
        <v>24.24</v>
      </c>
      <c r="O1878" t="s">
        <v>43</v>
      </c>
      <c r="P1878" t="s">
        <v>40</v>
      </c>
      <c r="Q1878" t="s">
        <v>44</v>
      </c>
      <c r="R1878" s="1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 s="3">
        <v>49.55</v>
      </c>
      <c r="AE1878" s="3">
        <v>49.55</v>
      </c>
      <c r="AF1878" s="3">
        <v>0</v>
      </c>
      <c r="AG1878" s="3">
        <v>0</v>
      </c>
      <c r="AH1878" s="3">
        <v>24.24</v>
      </c>
      <c r="AI1878" s="3">
        <v>73.790000000000006</v>
      </c>
      <c r="AJ1878" t="s">
        <v>57</v>
      </c>
      <c r="AK1878" t="s">
        <v>63</v>
      </c>
      <c r="AL1878" t="s">
        <v>101</v>
      </c>
      <c r="AM1878">
        <f>IF(Customers[[#This Row],[Customer Status]]="Churned",1,0)</f>
        <v>1</v>
      </c>
      <c r="AN1878" t="str">
        <f>IF(Customers[[#This Row],[Monthly Charge]]&gt;=_xlfn.PERCENTILE.INC(Customers[Monthly Charge],0.75),"High-value","Other")</f>
        <v>Other</v>
      </c>
    </row>
    <row r="1879" spans="1:40" x14ac:dyDescent="0.25">
      <c r="A1879" t="s">
        <v>2777</v>
      </c>
      <c r="B1879" t="s">
        <v>49</v>
      </c>
      <c r="C1879" s="1">
        <v>30</v>
      </c>
      <c r="D1879" t="s">
        <v>43</v>
      </c>
      <c r="E1879" s="1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 s="1">
        <v>0</v>
      </c>
      <c r="K1879" s="1">
        <v>64</v>
      </c>
      <c r="L1879" t="s">
        <v>42</v>
      </c>
      <c r="M1879" t="s">
        <v>40</v>
      </c>
      <c r="N1879" s="2">
        <v>24.23</v>
      </c>
      <c r="O1879" t="s">
        <v>40</v>
      </c>
      <c r="P1879" t="s">
        <v>40</v>
      </c>
      <c r="Q1879" t="s">
        <v>55</v>
      </c>
      <c r="R1879" s="1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 s="3">
        <v>105.65</v>
      </c>
      <c r="AE1879" s="3">
        <v>6903.1</v>
      </c>
      <c r="AF1879" s="3">
        <v>0</v>
      </c>
      <c r="AG1879" s="3">
        <v>0</v>
      </c>
      <c r="AH1879" s="3">
        <v>1550.72</v>
      </c>
      <c r="AI1879" s="3">
        <v>8453.82</v>
      </c>
      <c r="AJ1879" t="s">
        <v>57</v>
      </c>
      <c r="AK1879" t="s">
        <v>109</v>
      </c>
      <c r="AL1879" t="s">
        <v>110</v>
      </c>
      <c r="AM1879">
        <f>IF(Customers[[#This Row],[Customer Status]]="Churned",1,0)</f>
        <v>1</v>
      </c>
      <c r="AN1879" t="str">
        <f>IF(Customers[[#This Row],[Monthly Charge]]&gt;=_xlfn.PERCENTILE.INC(Customers[Monthly Charge],0.75),"High-value","Other")</f>
        <v>High-value</v>
      </c>
    </row>
    <row r="1880" spans="1:40" x14ac:dyDescent="0.25">
      <c r="A1880" t="s">
        <v>2778</v>
      </c>
      <c r="B1880" t="s">
        <v>49</v>
      </c>
      <c r="C1880" s="1">
        <v>31</v>
      </c>
      <c r="D1880" t="s">
        <v>43</v>
      </c>
      <c r="E1880" s="1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 s="1">
        <v>0</v>
      </c>
      <c r="K1880" s="1">
        <v>39</v>
      </c>
      <c r="L1880" t="s">
        <v>42</v>
      </c>
      <c r="M1880" t="s">
        <v>43</v>
      </c>
      <c r="N1880" s="2">
        <v>0</v>
      </c>
      <c r="O1880" t="s">
        <v>43</v>
      </c>
      <c r="P1880" t="s">
        <v>40</v>
      </c>
      <c r="Q1880" t="s">
        <v>79</v>
      </c>
      <c r="R1880" s="1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 s="3">
        <v>54.85</v>
      </c>
      <c r="AE1880" s="3">
        <v>2191.6999999999998</v>
      </c>
      <c r="AF1880" s="3">
        <v>0</v>
      </c>
      <c r="AG1880" s="3">
        <v>0</v>
      </c>
      <c r="AH1880" s="3">
        <v>0</v>
      </c>
      <c r="AI1880" s="3">
        <v>2191.6999999999998</v>
      </c>
      <c r="AJ1880" t="s">
        <v>47</v>
      </c>
      <c r="AK1880" t="s">
        <v>8234</v>
      </c>
      <c r="AL1880" t="s">
        <v>8234</v>
      </c>
      <c r="AM1880">
        <f>IF(Customers[[#This Row],[Customer Status]]="Churned",1,0)</f>
        <v>0</v>
      </c>
      <c r="AN1880" t="str">
        <f>IF(Customers[[#This Row],[Monthly Charge]]&gt;=_xlfn.PERCENTILE.INC(Customers[Monthly Charge],0.75),"High-value","Other")</f>
        <v>Other</v>
      </c>
    </row>
    <row r="1881" spans="1:40" x14ac:dyDescent="0.25">
      <c r="A1881" t="s">
        <v>2779</v>
      </c>
      <c r="B1881" t="s">
        <v>49</v>
      </c>
      <c r="C1881" s="1">
        <v>52</v>
      </c>
      <c r="D1881" t="s">
        <v>40</v>
      </c>
      <c r="E1881" s="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 s="1">
        <v>9</v>
      </c>
      <c r="K1881" s="1">
        <v>46</v>
      </c>
      <c r="L1881" t="s">
        <v>76</v>
      </c>
      <c r="M1881" t="s">
        <v>40</v>
      </c>
      <c r="N1881" s="2">
        <v>38.450000000000003</v>
      </c>
      <c r="O1881" t="s">
        <v>43</v>
      </c>
      <c r="P1881" t="s">
        <v>40</v>
      </c>
      <c r="Q1881" t="s">
        <v>79</v>
      </c>
      <c r="R1881" s="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 s="3">
        <v>56.9</v>
      </c>
      <c r="AE1881" s="3">
        <v>2560.1</v>
      </c>
      <c r="AF1881" s="3">
        <v>0</v>
      </c>
      <c r="AG1881" s="3">
        <v>0</v>
      </c>
      <c r="AH1881" s="3">
        <v>1768.7</v>
      </c>
      <c r="AI1881" s="3">
        <v>4328.8</v>
      </c>
      <c r="AJ1881" t="s">
        <v>47</v>
      </c>
      <c r="AK1881" t="s">
        <v>8234</v>
      </c>
      <c r="AL1881" t="s">
        <v>8234</v>
      </c>
      <c r="AM1881">
        <f>IF(Customers[[#This Row],[Customer Status]]="Churned",1,0)</f>
        <v>0</v>
      </c>
      <c r="AN1881" t="str">
        <f>IF(Customers[[#This Row],[Monthly Charge]]&gt;=_xlfn.PERCENTILE.INC(Customers[Monthly Charge],0.75),"High-value","Other")</f>
        <v>Other</v>
      </c>
    </row>
    <row r="1882" spans="1:40" x14ac:dyDescent="0.25">
      <c r="A1882" t="s">
        <v>2780</v>
      </c>
      <c r="B1882" t="s">
        <v>49</v>
      </c>
      <c r="C1882" s="1">
        <v>26</v>
      </c>
      <c r="D1882" t="s">
        <v>40</v>
      </c>
      <c r="E1882" s="1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 s="1">
        <v>0</v>
      </c>
      <c r="K1882" s="1">
        <v>1</v>
      </c>
      <c r="L1882" t="s">
        <v>54</v>
      </c>
      <c r="M1882" t="s">
        <v>40</v>
      </c>
      <c r="N1882" s="2">
        <v>23.06</v>
      </c>
      <c r="O1882" t="s">
        <v>43</v>
      </c>
      <c r="P1882" t="s">
        <v>40</v>
      </c>
      <c r="Q1882" t="s">
        <v>55</v>
      </c>
      <c r="R1882" s="1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 s="3">
        <v>90.75</v>
      </c>
      <c r="AE1882" s="3">
        <v>90.75</v>
      </c>
      <c r="AF1882" s="3">
        <v>0</v>
      </c>
      <c r="AG1882" s="3">
        <v>0</v>
      </c>
      <c r="AH1882" s="3">
        <v>23.06</v>
      </c>
      <c r="AI1882" s="3">
        <v>113.81</v>
      </c>
      <c r="AJ1882" t="s">
        <v>57</v>
      </c>
      <c r="AK1882" t="s">
        <v>121</v>
      </c>
      <c r="AL1882" t="s">
        <v>195</v>
      </c>
      <c r="AM1882">
        <f>IF(Customers[[#This Row],[Customer Status]]="Churned",1,0)</f>
        <v>1</v>
      </c>
      <c r="AN1882" t="str">
        <f>IF(Customers[[#This Row],[Monthly Charge]]&gt;=_xlfn.PERCENTILE.INC(Customers[Monthly Charge],0.75),"High-value","Other")</f>
        <v>High-value</v>
      </c>
    </row>
    <row r="1883" spans="1:40" x14ac:dyDescent="0.25">
      <c r="A1883" t="s">
        <v>2781</v>
      </c>
      <c r="B1883" t="s">
        <v>39</v>
      </c>
      <c r="C1883" s="1">
        <v>45</v>
      </c>
      <c r="D1883" t="s">
        <v>40</v>
      </c>
      <c r="E1883" s="1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 s="1">
        <v>10</v>
      </c>
      <c r="K1883" s="1">
        <v>72</v>
      </c>
      <c r="L1883" t="s">
        <v>72</v>
      </c>
      <c r="M1883" t="s">
        <v>40</v>
      </c>
      <c r="N1883" s="2">
        <v>37.840000000000003</v>
      </c>
      <c r="O1883" t="s">
        <v>40</v>
      </c>
      <c r="P1883" t="s">
        <v>40</v>
      </c>
      <c r="Q1883" t="s">
        <v>44</v>
      </c>
      <c r="R1883" s="1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 s="3">
        <v>84.2</v>
      </c>
      <c r="AE1883" s="3">
        <v>5986.55</v>
      </c>
      <c r="AF1883" s="3">
        <v>0</v>
      </c>
      <c r="AG1883" s="3">
        <v>0</v>
      </c>
      <c r="AH1883" s="3">
        <v>2724.48</v>
      </c>
      <c r="AI1883" s="3">
        <v>8711.0300000000007</v>
      </c>
      <c r="AJ1883" t="s">
        <v>47</v>
      </c>
      <c r="AK1883" t="s">
        <v>8234</v>
      </c>
      <c r="AL1883" t="s">
        <v>8234</v>
      </c>
      <c r="AM1883">
        <f>IF(Customers[[#This Row],[Customer Status]]="Churned",1,0)</f>
        <v>0</v>
      </c>
      <c r="AN1883" t="str">
        <f>IF(Customers[[#This Row],[Monthly Charge]]&gt;=_xlfn.PERCENTILE.INC(Customers[Monthly Charge],0.75),"High-value","Other")</f>
        <v>Other</v>
      </c>
    </row>
    <row r="1884" spans="1:40" x14ac:dyDescent="0.25">
      <c r="A1884" t="s">
        <v>2782</v>
      </c>
      <c r="B1884" t="s">
        <v>39</v>
      </c>
      <c r="C1884" s="1">
        <v>35</v>
      </c>
      <c r="D1884" t="s">
        <v>40</v>
      </c>
      <c r="E1884" s="1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 s="1">
        <v>0</v>
      </c>
      <c r="K1884" s="1">
        <v>33</v>
      </c>
      <c r="L1884" t="s">
        <v>42</v>
      </c>
      <c r="M1884" t="s">
        <v>40</v>
      </c>
      <c r="N1884" s="2">
        <v>12.51</v>
      </c>
      <c r="O1884" t="s">
        <v>43</v>
      </c>
      <c r="P1884" t="s">
        <v>43</v>
      </c>
      <c r="Q1884" t="s">
        <v>42</v>
      </c>
      <c r="R1884" s="1">
        <v>0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A1884" t="s">
        <v>73</v>
      </c>
      <c r="AB1884" t="s">
        <v>43</v>
      </c>
      <c r="AC1884" t="s">
        <v>46</v>
      </c>
      <c r="AD1884" s="3">
        <v>19.8</v>
      </c>
      <c r="AE1884" s="3">
        <v>641.35</v>
      </c>
      <c r="AF1884" s="3">
        <v>0</v>
      </c>
      <c r="AG1884" s="3">
        <v>0</v>
      </c>
      <c r="AH1884" s="3">
        <v>412.83</v>
      </c>
      <c r="AI1884" s="3">
        <v>1054.18</v>
      </c>
      <c r="AJ1884" t="s">
        <v>47</v>
      </c>
      <c r="AK1884" t="s">
        <v>8234</v>
      </c>
      <c r="AL1884" t="s">
        <v>8234</v>
      </c>
      <c r="AM1884">
        <f>IF(Customers[[#This Row],[Customer Status]]="Churned",1,0)</f>
        <v>0</v>
      </c>
      <c r="AN1884" t="str">
        <f>IF(Customers[[#This Row],[Monthly Charge]]&gt;=_xlfn.PERCENTILE.INC(Customers[Monthly Charge],0.75),"High-value","Other")</f>
        <v>Other</v>
      </c>
    </row>
    <row r="1885" spans="1:40" x14ac:dyDescent="0.25">
      <c r="A1885" t="s">
        <v>2783</v>
      </c>
      <c r="B1885" t="s">
        <v>39</v>
      </c>
      <c r="C1885" s="1">
        <v>55</v>
      </c>
      <c r="D1885" t="s">
        <v>43</v>
      </c>
      <c r="E1885" s="1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 s="1">
        <v>0</v>
      </c>
      <c r="K1885" s="1">
        <v>32</v>
      </c>
      <c r="L1885" t="s">
        <v>42</v>
      </c>
      <c r="M1885" t="s">
        <v>40</v>
      </c>
      <c r="N1885" s="2">
        <v>4.6100000000000003</v>
      </c>
      <c r="O1885" t="s">
        <v>40</v>
      </c>
      <c r="P1885" t="s">
        <v>40</v>
      </c>
      <c r="Q1885" t="s">
        <v>55</v>
      </c>
      <c r="R1885" s="1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 s="3">
        <v>109.55</v>
      </c>
      <c r="AE1885" s="3">
        <v>3608</v>
      </c>
      <c r="AF1885" s="3">
        <v>0</v>
      </c>
      <c r="AG1885" s="3">
        <v>0</v>
      </c>
      <c r="AH1885" s="3">
        <v>147.52000000000001</v>
      </c>
      <c r="AI1885" s="3">
        <v>3755.52</v>
      </c>
      <c r="AJ1885" t="s">
        <v>47</v>
      </c>
      <c r="AK1885" t="s">
        <v>8234</v>
      </c>
      <c r="AL1885" t="s">
        <v>8234</v>
      </c>
      <c r="AM1885">
        <f>IF(Customers[[#This Row],[Customer Status]]="Churned",1,0)</f>
        <v>0</v>
      </c>
      <c r="AN1885" t="str">
        <f>IF(Customers[[#This Row],[Monthly Charge]]&gt;=_xlfn.PERCENTILE.INC(Customers[Monthly Charge],0.75),"High-value","Other")</f>
        <v>High-value</v>
      </c>
    </row>
    <row r="1886" spans="1:40" x14ac:dyDescent="0.25">
      <c r="A1886" t="s">
        <v>2784</v>
      </c>
      <c r="B1886" t="s">
        <v>39</v>
      </c>
      <c r="C1886" s="1">
        <v>44</v>
      </c>
      <c r="D1886" t="s">
        <v>43</v>
      </c>
      <c r="E1886" s="1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 s="1">
        <v>0</v>
      </c>
      <c r="K1886" s="1">
        <v>5</v>
      </c>
      <c r="L1886" t="s">
        <v>42</v>
      </c>
      <c r="M1886" t="s">
        <v>40</v>
      </c>
      <c r="N1886" s="2">
        <v>24.61</v>
      </c>
      <c r="O1886" t="s">
        <v>43</v>
      </c>
      <c r="P1886" t="s">
        <v>43</v>
      </c>
      <c r="Q1886" t="s">
        <v>42</v>
      </c>
      <c r="R1886" s="1">
        <v>0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43</v>
      </c>
      <c r="AA1886" t="s">
        <v>51</v>
      </c>
      <c r="AB1886" t="s">
        <v>40</v>
      </c>
      <c r="AC1886" t="s">
        <v>46</v>
      </c>
      <c r="AD1886" s="3">
        <v>20.5</v>
      </c>
      <c r="AE1886" s="3">
        <v>104.3</v>
      </c>
      <c r="AF1886" s="3">
        <v>0</v>
      </c>
      <c r="AG1886" s="3">
        <v>0</v>
      </c>
      <c r="AH1886" s="3">
        <v>123.05</v>
      </c>
      <c r="AI1886" s="3">
        <v>227.35</v>
      </c>
      <c r="AJ1886" t="s">
        <v>47</v>
      </c>
      <c r="AK1886" t="s">
        <v>8234</v>
      </c>
      <c r="AL1886" t="s">
        <v>8234</v>
      </c>
      <c r="AM1886">
        <f>IF(Customers[[#This Row],[Customer Status]]="Churned",1,0)</f>
        <v>0</v>
      </c>
      <c r="AN1886" t="str">
        <f>IF(Customers[[#This Row],[Monthly Charge]]&gt;=_xlfn.PERCENTILE.INC(Customers[Monthly Charge],0.75),"High-value","Other")</f>
        <v>Other</v>
      </c>
    </row>
    <row r="1887" spans="1:40" x14ac:dyDescent="0.25">
      <c r="A1887" t="s">
        <v>2786</v>
      </c>
      <c r="B1887" t="s">
        <v>39</v>
      </c>
      <c r="C1887" s="1">
        <v>28</v>
      </c>
      <c r="D1887" t="s">
        <v>43</v>
      </c>
      <c r="E1887" s="1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 s="1">
        <v>0</v>
      </c>
      <c r="K1887" s="1">
        <v>2</v>
      </c>
      <c r="L1887" t="s">
        <v>42</v>
      </c>
      <c r="M1887" t="s">
        <v>43</v>
      </c>
      <c r="N1887" s="2">
        <v>0</v>
      </c>
      <c r="O1887" t="s">
        <v>43</v>
      </c>
      <c r="P1887" t="s">
        <v>40</v>
      </c>
      <c r="Q1887" t="s">
        <v>79</v>
      </c>
      <c r="R1887" s="1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 s="3">
        <v>45.25</v>
      </c>
      <c r="AE1887" s="3">
        <v>85.5</v>
      </c>
      <c r="AF1887" s="3">
        <v>0</v>
      </c>
      <c r="AG1887" s="3">
        <v>10</v>
      </c>
      <c r="AH1887" s="3">
        <v>0</v>
      </c>
      <c r="AI1887" s="3">
        <v>95.5</v>
      </c>
      <c r="AJ1887" t="s">
        <v>57</v>
      </c>
      <c r="AK1887" t="s">
        <v>63</v>
      </c>
      <c r="AL1887" t="s">
        <v>64</v>
      </c>
      <c r="AM1887">
        <f>IF(Customers[[#This Row],[Customer Status]]="Churned",1,0)</f>
        <v>1</v>
      </c>
      <c r="AN1887" t="str">
        <f>IF(Customers[[#This Row],[Monthly Charge]]&gt;=_xlfn.PERCENTILE.INC(Customers[Monthly Charge],0.75),"High-value","Other")</f>
        <v>Other</v>
      </c>
    </row>
    <row r="1888" spans="1:40" x14ac:dyDescent="0.25">
      <c r="A1888" t="s">
        <v>2787</v>
      </c>
      <c r="B1888" t="s">
        <v>39</v>
      </c>
      <c r="C1888" s="1">
        <v>29</v>
      </c>
      <c r="D1888" t="s">
        <v>43</v>
      </c>
      <c r="E1888" s="1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 s="1">
        <v>0</v>
      </c>
      <c r="K1888" s="1">
        <v>2</v>
      </c>
      <c r="L1888" t="s">
        <v>54</v>
      </c>
      <c r="M1888" t="s">
        <v>40</v>
      </c>
      <c r="N1888" s="2">
        <v>33.89</v>
      </c>
      <c r="O1888" t="s">
        <v>43</v>
      </c>
      <c r="P1888" t="s">
        <v>40</v>
      </c>
      <c r="Q1888" t="s">
        <v>55</v>
      </c>
      <c r="R1888" s="1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 s="3">
        <v>80.55</v>
      </c>
      <c r="AE1888" s="3">
        <v>184.1</v>
      </c>
      <c r="AF1888" s="3">
        <v>0</v>
      </c>
      <c r="AG1888" s="3">
        <v>0</v>
      </c>
      <c r="AH1888" s="3">
        <v>67.78</v>
      </c>
      <c r="AI1888" s="3">
        <v>251.88</v>
      </c>
      <c r="AJ1888" t="s">
        <v>57</v>
      </c>
      <c r="AK1888" t="s">
        <v>121</v>
      </c>
      <c r="AL1888" t="s">
        <v>195</v>
      </c>
      <c r="AM1888">
        <f>IF(Customers[[#This Row],[Customer Status]]="Churned",1,0)</f>
        <v>1</v>
      </c>
      <c r="AN1888" t="str">
        <f>IF(Customers[[#This Row],[Monthly Charge]]&gt;=_xlfn.PERCENTILE.INC(Customers[Monthly Charge],0.75),"High-value","Other")</f>
        <v>Other</v>
      </c>
    </row>
    <row r="1889" spans="1:40" x14ac:dyDescent="0.25">
      <c r="A1889" t="s">
        <v>2788</v>
      </c>
      <c r="B1889" t="s">
        <v>39</v>
      </c>
      <c r="C1889" s="1">
        <v>79</v>
      </c>
      <c r="D1889" t="s">
        <v>43</v>
      </c>
      <c r="E1889" s="1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 s="1">
        <v>0</v>
      </c>
      <c r="K1889" s="1">
        <v>17</v>
      </c>
      <c r="L1889" t="s">
        <v>62</v>
      </c>
      <c r="M1889" t="s">
        <v>40</v>
      </c>
      <c r="N1889" s="2">
        <v>1.06</v>
      </c>
      <c r="O1889" t="s">
        <v>40</v>
      </c>
      <c r="P1889" t="s">
        <v>40</v>
      </c>
      <c r="Q1889" t="s">
        <v>55</v>
      </c>
      <c r="R1889" s="1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 s="3">
        <v>82.65</v>
      </c>
      <c r="AE1889" s="3">
        <v>1470.05</v>
      </c>
      <c r="AF1889" s="3">
        <v>0</v>
      </c>
      <c r="AG1889" s="3">
        <v>0</v>
      </c>
      <c r="AH1889" s="3">
        <v>18.02</v>
      </c>
      <c r="AI1889" s="3">
        <v>1488.07</v>
      </c>
      <c r="AJ1889" t="s">
        <v>47</v>
      </c>
      <c r="AK1889" t="s">
        <v>8234</v>
      </c>
      <c r="AL1889" t="s">
        <v>8234</v>
      </c>
      <c r="AM1889">
        <f>IF(Customers[[#This Row],[Customer Status]]="Churned",1,0)</f>
        <v>0</v>
      </c>
      <c r="AN1889" t="str">
        <f>IF(Customers[[#This Row],[Monthly Charge]]&gt;=_xlfn.PERCENTILE.INC(Customers[Monthly Charge],0.75),"High-value","Other")</f>
        <v>Other</v>
      </c>
    </row>
    <row r="1890" spans="1:40" x14ac:dyDescent="0.25">
      <c r="A1890" t="s">
        <v>2790</v>
      </c>
      <c r="B1890" t="s">
        <v>49</v>
      </c>
      <c r="C1890" s="1">
        <v>39</v>
      </c>
      <c r="D1890" t="s">
        <v>43</v>
      </c>
      <c r="E1890" s="1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 s="1">
        <v>0</v>
      </c>
      <c r="K1890" s="1">
        <v>5</v>
      </c>
      <c r="L1890" t="s">
        <v>42</v>
      </c>
      <c r="M1890" t="s">
        <v>40</v>
      </c>
      <c r="N1890" s="2">
        <v>8.01</v>
      </c>
      <c r="O1890" t="s">
        <v>43</v>
      </c>
      <c r="P1890" t="s">
        <v>43</v>
      </c>
      <c r="Q1890" t="s">
        <v>42</v>
      </c>
      <c r="R1890" s="1">
        <v>0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43</v>
      </c>
      <c r="AA1890" t="s">
        <v>51</v>
      </c>
      <c r="AB1890" t="s">
        <v>43</v>
      </c>
      <c r="AC1890" t="s">
        <v>46</v>
      </c>
      <c r="AD1890" s="3">
        <v>20.350000000000001</v>
      </c>
      <c r="AE1890" s="3">
        <v>122</v>
      </c>
      <c r="AF1890" s="3">
        <v>0</v>
      </c>
      <c r="AG1890" s="3">
        <v>0</v>
      </c>
      <c r="AH1890" s="3">
        <v>40.049999999999997</v>
      </c>
      <c r="AI1890" s="3">
        <v>162.05000000000001</v>
      </c>
      <c r="AJ1890" t="s">
        <v>47</v>
      </c>
      <c r="AK1890" t="s">
        <v>8234</v>
      </c>
      <c r="AL1890" t="s">
        <v>8234</v>
      </c>
      <c r="AM1890">
        <f>IF(Customers[[#This Row],[Customer Status]]="Churned",1,0)</f>
        <v>0</v>
      </c>
      <c r="AN1890" t="str">
        <f>IF(Customers[[#This Row],[Monthly Charge]]&gt;=_xlfn.PERCENTILE.INC(Customers[Monthly Charge],0.75),"High-value","Other")</f>
        <v>Other</v>
      </c>
    </row>
    <row r="1891" spans="1:40" x14ac:dyDescent="0.25">
      <c r="A1891" t="s">
        <v>2792</v>
      </c>
      <c r="B1891" t="s">
        <v>49</v>
      </c>
      <c r="C1891" s="1">
        <v>35</v>
      </c>
      <c r="D1891" t="s">
        <v>43</v>
      </c>
      <c r="E1891" s="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 s="1">
        <v>0</v>
      </c>
      <c r="K1891" s="1">
        <v>10</v>
      </c>
      <c r="L1891" t="s">
        <v>62</v>
      </c>
      <c r="M1891" t="s">
        <v>40</v>
      </c>
      <c r="N1891" s="2">
        <v>3.01</v>
      </c>
      <c r="O1891" t="s">
        <v>40</v>
      </c>
      <c r="P1891" t="s">
        <v>43</v>
      </c>
      <c r="Q1891" t="s">
        <v>42</v>
      </c>
      <c r="R1891" s="1">
        <v>0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A1891" t="s">
        <v>51</v>
      </c>
      <c r="AB1891" t="s">
        <v>40</v>
      </c>
      <c r="AC1891" t="s">
        <v>56</v>
      </c>
      <c r="AD1891" s="3">
        <v>24</v>
      </c>
      <c r="AE1891" s="3">
        <v>226.55</v>
      </c>
      <c r="AF1891" s="3">
        <v>0</v>
      </c>
      <c r="AG1891" s="3">
        <v>0</v>
      </c>
      <c r="AH1891" s="3">
        <v>30.1</v>
      </c>
      <c r="AI1891" s="3">
        <v>256.64999999999998</v>
      </c>
      <c r="AJ1891" t="s">
        <v>47</v>
      </c>
      <c r="AK1891" t="s">
        <v>8234</v>
      </c>
      <c r="AL1891" t="s">
        <v>8234</v>
      </c>
      <c r="AM1891">
        <f>IF(Customers[[#This Row],[Customer Status]]="Churned",1,0)</f>
        <v>0</v>
      </c>
      <c r="AN1891" t="str">
        <f>IF(Customers[[#This Row],[Monthly Charge]]&gt;=_xlfn.PERCENTILE.INC(Customers[Monthly Charge],0.75),"High-value","Other")</f>
        <v>Other</v>
      </c>
    </row>
    <row r="1892" spans="1:40" x14ac:dyDescent="0.25">
      <c r="A1892" t="s">
        <v>2793</v>
      </c>
      <c r="B1892" t="s">
        <v>49</v>
      </c>
      <c r="C1892" s="1">
        <v>42</v>
      </c>
      <c r="D1892" t="s">
        <v>43</v>
      </c>
      <c r="E1892" s="1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 s="1">
        <v>0</v>
      </c>
      <c r="K1892" s="1">
        <v>1</v>
      </c>
      <c r="L1892" t="s">
        <v>54</v>
      </c>
      <c r="M1892" t="s">
        <v>40</v>
      </c>
      <c r="N1892" s="2">
        <v>39.869999999999997</v>
      </c>
      <c r="O1892" t="s">
        <v>40</v>
      </c>
      <c r="P1892" t="s">
        <v>40</v>
      </c>
      <c r="Q1892" t="s">
        <v>79</v>
      </c>
      <c r="R1892" s="1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 s="3">
        <v>50.15</v>
      </c>
      <c r="AE1892" s="3">
        <v>50.15</v>
      </c>
      <c r="AF1892" s="3">
        <v>0</v>
      </c>
      <c r="AG1892" s="3">
        <v>0</v>
      </c>
      <c r="AH1892" s="3">
        <v>39.869999999999997</v>
      </c>
      <c r="AI1892" s="3">
        <v>90.02</v>
      </c>
      <c r="AJ1892" t="s">
        <v>98</v>
      </c>
      <c r="AK1892" t="s">
        <v>8234</v>
      </c>
      <c r="AL1892" t="s">
        <v>8234</v>
      </c>
      <c r="AM1892">
        <f>IF(Customers[[#This Row],[Customer Status]]="Churned",1,0)</f>
        <v>0</v>
      </c>
      <c r="AN1892" t="str">
        <f>IF(Customers[[#This Row],[Monthly Charge]]&gt;=_xlfn.PERCENTILE.INC(Customers[Monthly Charge],0.75),"High-value","Other")</f>
        <v>Other</v>
      </c>
    </row>
    <row r="1893" spans="1:40" x14ac:dyDescent="0.25">
      <c r="A1893" t="s">
        <v>2794</v>
      </c>
      <c r="B1893" t="s">
        <v>39</v>
      </c>
      <c r="C1893" s="1">
        <v>40</v>
      </c>
      <c r="D1893" t="s">
        <v>43</v>
      </c>
      <c r="E1893" s="1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 s="1">
        <v>0</v>
      </c>
      <c r="K1893" s="1">
        <v>41</v>
      </c>
      <c r="L1893" t="s">
        <v>76</v>
      </c>
      <c r="M1893" t="s">
        <v>40</v>
      </c>
      <c r="N1893" s="2">
        <v>36.47</v>
      </c>
      <c r="O1893" t="s">
        <v>40</v>
      </c>
      <c r="P1893" t="s">
        <v>40</v>
      </c>
      <c r="Q1893" t="s">
        <v>79</v>
      </c>
      <c r="R1893" s="1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 s="3">
        <v>56.3</v>
      </c>
      <c r="AE1893" s="3">
        <v>2364</v>
      </c>
      <c r="AF1893" s="3">
        <v>0</v>
      </c>
      <c r="AG1893" s="3">
        <v>0</v>
      </c>
      <c r="AH1893" s="3">
        <v>1495.27</v>
      </c>
      <c r="AI1893" s="3">
        <v>3859.27</v>
      </c>
      <c r="AJ1893" t="s">
        <v>47</v>
      </c>
      <c r="AK1893" t="s">
        <v>8234</v>
      </c>
      <c r="AL1893" t="s">
        <v>8234</v>
      </c>
      <c r="AM1893">
        <f>IF(Customers[[#This Row],[Customer Status]]="Churned",1,0)</f>
        <v>0</v>
      </c>
      <c r="AN1893" t="str">
        <f>IF(Customers[[#This Row],[Monthly Charge]]&gt;=_xlfn.PERCENTILE.INC(Customers[Monthly Charge],0.75),"High-value","Other")</f>
        <v>Other</v>
      </c>
    </row>
    <row r="1894" spans="1:40" x14ac:dyDescent="0.25">
      <c r="A1894" t="s">
        <v>2795</v>
      </c>
      <c r="B1894" t="s">
        <v>39</v>
      </c>
      <c r="C1894" s="1">
        <v>22</v>
      </c>
      <c r="D1894" t="s">
        <v>43</v>
      </c>
      <c r="E1894" s="1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 s="1">
        <v>0</v>
      </c>
      <c r="K1894" s="1">
        <v>63</v>
      </c>
      <c r="L1894" t="s">
        <v>76</v>
      </c>
      <c r="M1894" t="s">
        <v>40</v>
      </c>
      <c r="N1894" s="2">
        <v>8.3800000000000008</v>
      </c>
      <c r="O1894" t="s">
        <v>40</v>
      </c>
      <c r="P1894" t="s">
        <v>40</v>
      </c>
      <c r="Q1894" t="s">
        <v>55</v>
      </c>
      <c r="R1894" s="1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 s="3">
        <v>99.9</v>
      </c>
      <c r="AE1894" s="3">
        <v>6137</v>
      </c>
      <c r="AF1894" s="3">
        <v>0</v>
      </c>
      <c r="AG1894" s="3">
        <v>0</v>
      </c>
      <c r="AH1894" s="3">
        <v>527.94000000000005</v>
      </c>
      <c r="AI1894" s="3">
        <v>6664.94</v>
      </c>
      <c r="AJ1894" t="s">
        <v>57</v>
      </c>
      <c r="AK1894" t="s">
        <v>117</v>
      </c>
      <c r="AL1894" t="s">
        <v>118</v>
      </c>
      <c r="AM1894">
        <f>IF(Customers[[#This Row],[Customer Status]]="Churned",1,0)</f>
        <v>1</v>
      </c>
      <c r="AN1894" t="str">
        <f>IF(Customers[[#This Row],[Monthly Charge]]&gt;=_xlfn.PERCENTILE.INC(Customers[Monthly Charge],0.75),"High-value","Other")</f>
        <v>High-value</v>
      </c>
    </row>
    <row r="1895" spans="1:40" x14ac:dyDescent="0.25">
      <c r="A1895" t="s">
        <v>2796</v>
      </c>
      <c r="B1895" t="s">
        <v>49</v>
      </c>
      <c r="C1895" s="1">
        <v>37</v>
      </c>
      <c r="D1895" t="s">
        <v>40</v>
      </c>
      <c r="E1895" s="1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 s="1">
        <v>3</v>
      </c>
      <c r="K1895" s="1">
        <v>22</v>
      </c>
      <c r="L1895" t="s">
        <v>42</v>
      </c>
      <c r="M1895" t="s">
        <v>40</v>
      </c>
      <c r="N1895" s="2">
        <v>48.06</v>
      </c>
      <c r="O1895" t="s">
        <v>43</v>
      </c>
      <c r="P1895" t="s">
        <v>43</v>
      </c>
      <c r="Q1895" t="s">
        <v>42</v>
      </c>
      <c r="R1895" s="1">
        <v>0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45</v>
      </c>
      <c r="AB1895" t="s">
        <v>43</v>
      </c>
      <c r="AC1895" t="s">
        <v>46</v>
      </c>
      <c r="AD1895" s="3">
        <v>20.149999999999999</v>
      </c>
      <c r="AE1895" s="3">
        <v>419.9</v>
      </c>
      <c r="AF1895" s="3">
        <v>0</v>
      </c>
      <c r="AG1895" s="3">
        <v>0</v>
      </c>
      <c r="AH1895" s="3">
        <v>1057.32</v>
      </c>
      <c r="AI1895" s="3">
        <v>1477.22</v>
      </c>
      <c r="AJ1895" t="s">
        <v>47</v>
      </c>
      <c r="AK1895" t="s">
        <v>8234</v>
      </c>
      <c r="AL1895" t="s">
        <v>8234</v>
      </c>
      <c r="AM1895">
        <f>IF(Customers[[#This Row],[Customer Status]]="Churned",1,0)</f>
        <v>0</v>
      </c>
      <c r="AN1895" t="str">
        <f>IF(Customers[[#This Row],[Monthly Charge]]&gt;=_xlfn.PERCENTILE.INC(Customers[Monthly Charge],0.75),"High-value","Other")</f>
        <v>Other</v>
      </c>
    </row>
    <row r="1896" spans="1:40" x14ac:dyDescent="0.25">
      <c r="A1896" t="s">
        <v>2797</v>
      </c>
      <c r="B1896" t="s">
        <v>39</v>
      </c>
      <c r="C1896" s="1">
        <v>32</v>
      </c>
      <c r="D1896" t="s">
        <v>43</v>
      </c>
      <c r="E1896" s="1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 s="1">
        <v>0</v>
      </c>
      <c r="K1896" s="1">
        <v>47</v>
      </c>
      <c r="L1896" t="s">
        <v>76</v>
      </c>
      <c r="M1896" t="s">
        <v>40</v>
      </c>
      <c r="N1896" s="2">
        <v>2.4500000000000002</v>
      </c>
      <c r="O1896" t="s">
        <v>43</v>
      </c>
      <c r="P1896" t="s">
        <v>40</v>
      </c>
      <c r="Q1896" t="s">
        <v>55</v>
      </c>
      <c r="R1896" s="1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 s="3">
        <v>103.7</v>
      </c>
      <c r="AE1896" s="3">
        <v>4730.6000000000004</v>
      </c>
      <c r="AF1896" s="3">
        <v>0</v>
      </c>
      <c r="AG1896" s="3">
        <v>0</v>
      </c>
      <c r="AH1896" s="3">
        <v>115.15</v>
      </c>
      <c r="AI1896" s="3">
        <v>4845.75</v>
      </c>
      <c r="AJ1896" t="s">
        <v>47</v>
      </c>
      <c r="AK1896" t="s">
        <v>8234</v>
      </c>
      <c r="AL1896" t="s">
        <v>8234</v>
      </c>
      <c r="AM1896">
        <f>IF(Customers[[#This Row],[Customer Status]]="Churned",1,0)</f>
        <v>0</v>
      </c>
      <c r="AN1896" t="str">
        <f>IF(Customers[[#This Row],[Monthly Charge]]&gt;=_xlfn.PERCENTILE.INC(Customers[Monthly Charge],0.75),"High-value","Other")</f>
        <v>High-value</v>
      </c>
    </row>
    <row r="1897" spans="1:40" x14ac:dyDescent="0.25">
      <c r="A1897" t="s">
        <v>2798</v>
      </c>
      <c r="B1897" t="s">
        <v>49</v>
      </c>
      <c r="C1897" s="1">
        <v>41</v>
      </c>
      <c r="D1897" t="s">
        <v>43</v>
      </c>
      <c r="E1897" s="1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 s="1">
        <v>0</v>
      </c>
      <c r="K1897" s="1">
        <v>65</v>
      </c>
      <c r="L1897" t="s">
        <v>76</v>
      </c>
      <c r="M1897" t="s">
        <v>40</v>
      </c>
      <c r="N1897" s="2">
        <v>22.23</v>
      </c>
      <c r="O1897" t="s">
        <v>40</v>
      </c>
      <c r="P1897" t="s">
        <v>40</v>
      </c>
      <c r="Q1897" t="s">
        <v>79</v>
      </c>
      <c r="R1897" s="1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 s="3">
        <v>74.2</v>
      </c>
      <c r="AE1897" s="3">
        <v>4805.6499999999996</v>
      </c>
      <c r="AF1897" s="3">
        <v>0</v>
      </c>
      <c r="AG1897" s="3">
        <v>0</v>
      </c>
      <c r="AH1897" s="3">
        <v>1444.95</v>
      </c>
      <c r="AI1897" s="3">
        <v>6250.6</v>
      </c>
      <c r="AJ1897" t="s">
        <v>47</v>
      </c>
      <c r="AK1897" t="s">
        <v>8234</v>
      </c>
      <c r="AL1897" t="s">
        <v>8234</v>
      </c>
      <c r="AM1897">
        <f>IF(Customers[[#This Row],[Customer Status]]="Churned",1,0)</f>
        <v>0</v>
      </c>
      <c r="AN1897" t="str">
        <f>IF(Customers[[#This Row],[Monthly Charge]]&gt;=_xlfn.PERCENTILE.INC(Customers[Monthly Charge],0.75),"High-value","Other")</f>
        <v>Other</v>
      </c>
    </row>
    <row r="1898" spans="1:40" x14ac:dyDescent="0.25">
      <c r="A1898" t="s">
        <v>2800</v>
      </c>
      <c r="B1898" t="s">
        <v>39</v>
      </c>
      <c r="C1898" s="1">
        <v>74</v>
      </c>
      <c r="D1898" t="s">
        <v>43</v>
      </c>
      <c r="E1898" s="1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 s="1">
        <v>0</v>
      </c>
      <c r="K1898" s="1">
        <v>8</v>
      </c>
      <c r="L1898" t="s">
        <v>54</v>
      </c>
      <c r="M1898" t="s">
        <v>40</v>
      </c>
      <c r="N1898" s="2">
        <v>39.86</v>
      </c>
      <c r="O1898" t="s">
        <v>40</v>
      </c>
      <c r="P1898" t="s">
        <v>40</v>
      </c>
      <c r="Q1898" t="s">
        <v>55</v>
      </c>
      <c r="R1898" s="1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 s="3">
        <v>-8</v>
      </c>
      <c r="AE1898" s="3">
        <v>908.55</v>
      </c>
      <c r="AF1898" s="3">
        <v>0</v>
      </c>
      <c r="AG1898" s="3">
        <v>0</v>
      </c>
      <c r="AH1898" s="3">
        <v>318.88</v>
      </c>
      <c r="AI1898" s="3">
        <v>1227.43</v>
      </c>
      <c r="AJ1898" t="s">
        <v>47</v>
      </c>
      <c r="AK1898" t="s">
        <v>8234</v>
      </c>
      <c r="AL1898" t="s">
        <v>8234</v>
      </c>
      <c r="AM1898">
        <f>IF(Customers[[#This Row],[Customer Status]]="Churned",1,0)</f>
        <v>0</v>
      </c>
      <c r="AN1898" t="str">
        <f>IF(Customers[[#This Row],[Monthly Charge]]&gt;=_xlfn.PERCENTILE.INC(Customers[Monthly Charge],0.75),"High-value","Other")</f>
        <v>Other</v>
      </c>
    </row>
    <row r="1899" spans="1:40" x14ac:dyDescent="0.25">
      <c r="A1899" t="s">
        <v>2801</v>
      </c>
      <c r="B1899" t="s">
        <v>49</v>
      </c>
      <c r="C1899" s="1">
        <v>54</v>
      </c>
      <c r="D1899" t="s">
        <v>43</v>
      </c>
      <c r="E1899" s="1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 s="1">
        <v>0</v>
      </c>
      <c r="K1899" s="1">
        <v>10</v>
      </c>
      <c r="L1899" t="s">
        <v>62</v>
      </c>
      <c r="M1899" t="s">
        <v>40</v>
      </c>
      <c r="N1899" s="2">
        <v>35.630000000000003</v>
      </c>
      <c r="O1899" t="s">
        <v>40</v>
      </c>
      <c r="P1899" t="s">
        <v>40</v>
      </c>
      <c r="Q1899" t="s">
        <v>55</v>
      </c>
      <c r="R1899" s="1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 s="3">
        <v>95.2</v>
      </c>
      <c r="AE1899" s="3">
        <v>930.4</v>
      </c>
      <c r="AF1899" s="3">
        <v>0</v>
      </c>
      <c r="AG1899" s="3">
        <v>0</v>
      </c>
      <c r="AH1899" s="3">
        <v>356.3</v>
      </c>
      <c r="AI1899" s="3">
        <v>1286.7</v>
      </c>
      <c r="AJ1899" t="s">
        <v>57</v>
      </c>
      <c r="AK1899" t="s">
        <v>58</v>
      </c>
      <c r="AL1899" t="s">
        <v>214</v>
      </c>
      <c r="AM1899">
        <f>IF(Customers[[#This Row],[Customer Status]]="Churned",1,0)</f>
        <v>1</v>
      </c>
      <c r="AN1899" t="str">
        <f>IF(Customers[[#This Row],[Monthly Charge]]&gt;=_xlfn.PERCENTILE.INC(Customers[Monthly Charge],0.75),"High-value","Other")</f>
        <v>High-value</v>
      </c>
    </row>
    <row r="1900" spans="1:40" x14ac:dyDescent="0.25">
      <c r="A1900" t="s">
        <v>2803</v>
      </c>
      <c r="B1900" t="s">
        <v>39</v>
      </c>
      <c r="C1900" s="1">
        <v>40</v>
      </c>
      <c r="D1900" t="s">
        <v>43</v>
      </c>
      <c r="E1900" s="1">
        <v>0</v>
      </c>
      <c r="F1900" t="s">
        <v>1392</v>
      </c>
      <c r="G1900">
        <v>95601</v>
      </c>
      <c r="H1900">
        <v>38.431407</v>
      </c>
      <c r="I1900">
        <v>-120.8421</v>
      </c>
      <c r="J1900" s="1">
        <v>0</v>
      </c>
      <c r="K1900" s="1">
        <v>9</v>
      </c>
      <c r="L1900" t="s">
        <v>42</v>
      </c>
      <c r="M1900" t="s">
        <v>40</v>
      </c>
      <c r="N1900" s="2">
        <v>22.88</v>
      </c>
      <c r="O1900" t="s">
        <v>43</v>
      </c>
      <c r="P1900" t="s">
        <v>40</v>
      </c>
      <c r="Q1900" t="s">
        <v>55</v>
      </c>
      <c r="R1900" s="1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 s="3">
        <v>77.650000000000006</v>
      </c>
      <c r="AE1900" s="3">
        <v>714.15</v>
      </c>
      <c r="AF1900" s="3">
        <v>0</v>
      </c>
      <c r="AG1900" s="3">
        <v>0</v>
      </c>
      <c r="AH1900" s="3">
        <v>205.92</v>
      </c>
      <c r="AI1900" s="3">
        <v>920.07</v>
      </c>
      <c r="AJ1900" t="s">
        <v>57</v>
      </c>
      <c r="AK1900" t="s">
        <v>58</v>
      </c>
      <c r="AL1900" t="s">
        <v>104</v>
      </c>
      <c r="AM1900">
        <f>IF(Customers[[#This Row],[Customer Status]]="Churned",1,0)</f>
        <v>1</v>
      </c>
      <c r="AN1900" t="str">
        <f>IF(Customers[[#This Row],[Monthly Charge]]&gt;=_xlfn.PERCENTILE.INC(Customers[Monthly Charge],0.75),"High-value","Other")</f>
        <v>Other</v>
      </c>
    </row>
    <row r="1901" spans="1:40" x14ac:dyDescent="0.25">
      <c r="A1901" t="s">
        <v>2804</v>
      </c>
      <c r="B1901" t="s">
        <v>49</v>
      </c>
      <c r="C1901" s="1">
        <v>60</v>
      </c>
      <c r="D1901" t="s">
        <v>43</v>
      </c>
      <c r="E1901" s="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 s="1">
        <v>0</v>
      </c>
      <c r="K1901" s="1">
        <v>35</v>
      </c>
      <c r="L1901" t="s">
        <v>129</v>
      </c>
      <c r="M1901" t="s">
        <v>40</v>
      </c>
      <c r="N1901" s="2">
        <v>49.61</v>
      </c>
      <c r="O1901" t="s">
        <v>43</v>
      </c>
      <c r="P1901" t="s">
        <v>40</v>
      </c>
      <c r="Q1901" t="s">
        <v>55</v>
      </c>
      <c r="R1901" s="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 s="3">
        <v>89.2</v>
      </c>
      <c r="AE1901" s="3">
        <v>3251.3</v>
      </c>
      <c r="AF1901" s="3">
        <v>0</v>
      </c>
      <c r="AG1901" s="3">
        <v>0</v>
      </c>
      <c r="AH1901" s="3">
        <v>1736.35</v>
      </c>
      <c r="AI1901" s="3">
        <v>4987.6499999999996</v>
      </c>
      <c r="AJ1901" t="s">
        <v>47</v>
      </c>
      <c r="AK1901" t="s">
        <v>8234</v>
      </c>
      <c r="AL1901" t="s">
        <v>8234</v>
      </c>
      <c r="AM1901">
        <f>IF(Customers[[#This Row],[Customer Status]]="Churned",1,0)</f>
        <v>0</v>
      </c>
      <c r="AN1901" t="str">
        <f>IF(Customers[[#This Row],[Monthly Charge]]&gt;=_xlfn.PERCENTILE.INC(Customers[Monthly Charge],0.75),"High-value","Other")</f>
        <v>Other</v>
      </c>
    </row>
    <row r="1902" spans="1:40" x14ac:dyDescent="0.25">
      <c r="A1902" t="s">
        <v>2805</v>
      </c>
      <c r="B1902" t="s">
        <v>49</v>
      </c>
      <c r="C1902" s="1">
        <v>74</v>
      </c>
      <c r="D1902" t="s">
        <v>43</v>
      </c>
      <c r="E1902" s="1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 s="1">
        <v>0</v>
      </c>
      <c r="K1902" s="1">
        <v>2</v>
      </c>
      <c r="L1902" t="s">
        <v>42</v>
      </c>
      <c r="M1902" t="s">
        <v>40</v>
      </c>
      <c r="N1902" s="2">
        <v>6.51</v>
      </c>
      <c r="O1902" t="s">
        <v>43</v>
      </c>
      <c r="P1902" t="s">
        <v>40</v>
      </c>
      <c r="Q1902" t="s">
        <v>55</v>
      </c>
      <c r="R1902" s="1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 s="3">
        <v>74.7</v>
      </c>
      <c r="AE1902" s="3">
        <v>165.4</v>
      </c>
      <c r="AF1902" s="3">
        <v>0</v>
      </c>
      <c r="AG1902" s="3">
        <v>0</v>
      </c>
      <c r="AH1902" s="3">
        <v>13.02</v>
      </c>
      <c r="AI1902" s="3">
        <v>178.42</v>
      </c>
      <c r="AJ1902" t="s">
        <v>57</v>
      </c>
      <c r="AK1902" t="s">
        <v>58</v>
      </c>
      <c r="AL1902" t="s">
        <v>104</v>
      </c>
      <c r="AM1902">
        <f>IF(Customers[[#This Row],[Customer Status]]="Churned",1,0)</f>
        <v>1</v>
      </c>
      <c r="AN1902" t="str">
        <f>IF(Customers[[#This Row],[Monthly Charge]]&gt;=_xlfn.PERCENTILE.INC(Customers[Monthly Charge],0.75),"High-value","Other")</f>
        <v>Other</v>
      </c>
    </row>
    <row r="1903" spans="1:40" x14ac:dyDescent="0.25">
      <c r="A1903" t="s">
        <v>2806</v>
      </c>
      <c r="B1903" t="s">
        <v>49</v>
      </c>
      <c r="C1903" s="1">
        <v>67</v>
      </c>
      <c r="D1903" t="s">
        <v>40</v>
      </c>
      <c r="E1903" s="1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 s="1">
        <v>1</v>
      </c>
      <c r="K1903" s="1">
        <v>8</v>
      </c>
      <c r="L1903" t="s">
        <v>42</v>
      </c>
      <c r="M1903" t="s">
        <v>43</v>
      </c>
      <c r="N1903" s="2">
        <v>0</v>
      </c>
      <c r="O1903" t="s">
        <v>43</v>
      </c>
      <c r="P1903" t="s">
        <v>40</v>
      </c>
      <c r="Q1903" t="s">
        <v>44</v>
      </c>
      <c r="R1903" s="1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 s="3">
        <v>43.35</v>
      </c>
      <c r="AE1903" s="3">
        <v>371.4</v>
      </c>
      <c r="AF1903" s="3">
        <v>0</v>
      </c>
      <c r="AG1903" s="3">
        <v>0</v>
      </c>
      <c r="AH1903" s="3">
        <v>0</v>
      </c>
      <c r="AI1903" s="3">
        <v>371.4</v>
      </c>
      <c r="AJ1903" t="s">
        <v>47</v>
      </c>
      <c r="AK1903" t="s">
        <v>8234</v>
      </c>
      <c r="AL1903" t="s">
        <v>8234</v>
      </c>
      <c r="AM1903">
        <f>IF(Customers[[#This Row],[Customer Status]]="Churned",1,0)</f>
        <v>0</v>
      </c>
      <c r="AN1903" t="str">
        <f>IF(Customers[[#This Row],[Monthly Charge]]&gt;=_xlfn.PERCENTILE.INC(Customers[Monthly Charge],0.75),"High-value","Other")</f>
        <v>Other</v>
      </c>
    </row>
    <row r="1904" spans="1:40" x14ac:dyDescent="0.25">
      <c r="A1904" t="s">
        <v>2807</v>
      </c>
      <c r="B1904" t="s">
        <v>49</v>
      </c>
      <c r="C1904" s="1">
        <v>25</v>
      </c>
      <c r="D1904" t="s">
        <v>40</v>
      </c>
      <c r="E1904" s="1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 s="1">
        <v>4</v>
      </c>
      <c r="K1904" s="1">
        <v>24</v>
      </c>
      <c r="L1904" t="s">
        <v>129</v>
      </c>
      <c r="M1904" t="s">
        <v>43</v>
      </c>
      <c r="N1904" s="2">
        <v>0</v>
      </c>
      <c r="O1904" t="s">
        <v>43</v>
      </c>
      <c r="P1904" t="s">
        <v>40</v>
      </c>
      <c r="Q1904" t="s">
        <v>79</v>
      </c>
      <c r="R1904" s="1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 s="3">
        <v>29.1</v>
      </c>
      <c r="AE1904" s="3">
        <v>688</v>
      </c>
      <c r="AF1904" s="3">
        <v>0</v>
      </c>
      <c r="AG1904" s="3">
        <v>0</v>
      </c>
      <c r="AH1904" s="3">
        <v>0</v>
      </c>
      <c r="AI1904" s="3">
        <v>688</v>
      </c>
      <c r="AJ1904" t="s">
        <v>47</v>
      </c>
      <c r="AK1904" t="s">
        <v>8234</v>
      </c>
      <c r="AL1904" t="s">
        <v>8234</v>
      </c>
      <c r="AM1904">
        <f>IF(Customers[[#This Row],[Customer Status]]="Churned",1,0)</f>
        <v>0</v>
      </c>
      <c r="AN1904" t="str">
        <f>IF(Customers[[#This Row],[Monthly Charge]]&gt;=_xlfn.PERCENTILE.INC(Customers[Monthly Charge],0.75),"High-value","Other")</f>
        <v>Other</v>
      </c>
    </row>
    <row r="1905" spans="1:40" x14ac:dyDescent="0.25">
      <c r="A1905" t="s">
        <v>2808</v>
      </c>
      <c r="B1905" t="s">
        <v>39</v>
      </c>
      <c r="C1905" s="1">
        <v>46</v>
      </c>
      <c r="D1905" t="s">
        <v>43</v>
      </c>
      <c r="E1905" s="1">
        <v>0</v>
      </c>
      <c r="F1905" t="s">
        <v>441</v>
      </c>
      <c r="G1905">
        <v>90804</v>
      </c>
      <c r="H1905">
        <v>33.783047000000003</v>
      </c>
      <c r="I1905">
        <v>-118.1486</v>
      </c>
      <c r="J1905" s="1">
        <v>0</v>
      </c>
      <c r="K1905" s="1">
        <v>36</v>
      </c>
      <c r="L1905" t="s">
        <v>42</v>
      </c>
      <c r="M1905" t="s">
        <v>43</v>
      </c>
      <c r="N1905" s="2">
        <v>0</v>
      </c>
      <c r="O1905" t="s">
        <v>43</v>
      </c>
      <c r="P1905" t="s">
        <v>40</v>
      </c>
      <c r="Q1905" t="s">
        <v>44</v>
      </c>
      <c r="R1905" s="1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 s="3">
        <v>53.1</v>
      </c>
      <c r="AE1905" s="3">
        <v>1901.25</v>
      </c>
      <c r="AF1905" s="3">
        <v>0</v>
      </c>
      <c r="AG1905" s="3">
        <v>0</v>
      </c>
      <c r="AH1905" s="3">
        <v>0</v>
      </c>
      <c r="AI1905" s="3">
        <v>1901.25</v>
      </c>
      <c r="AJ1905" t="s">
        <v>47</v>
      </c>
      <c r="AK1905" t="s">
        <v>8234</v>
      </c>
      <c r="AL1905" t="s">
        <v>8234</v>
      </c>
      <c r="AM1905">
        <f>IF(Customers[[#This Row],[Customer Status]]="Churned",1,0)</f>
        <v>0</v>
      </c>
      <c r="AN1905" t="str">
        <f>IF(Customers[[#This Row],[Monthly Charge]]&gt;=_xlfn.PERCENTILE.INC(Customers[Monthly Charge],0.75),"High-value","Other")</f>
        <v>Other</v>
      </c>
    </row>
    <row r="1906" spans="1:40" x14ac:dyDescent="0.25">
      <c r="A1906" t="s">
        <v>2809</v>
      </c>
      <c r="B1906" t="s">
        <v>49</v>
      </c>
      <c r="C1906" s="1">
        <v>60</v>
      </c>
      <c r="D1906" t="s">
        <v>40</v>
      </c>
      <c r="E1906" s="1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 s="1">
        <v>1</v>
      </c>
      <c r="K1906" s="1">
        <v>67</v>
      </c>
      <c r="L1906" t="s">
        <v>72</v>
      </c>
      <c r="M1906" t="s">
        <v>40</v>
      </c>
      <c r="N1906" s="2">
        <v>21.71</v>
      </c>
      <c r="O1906" t="s">
        <v>40</v>
      </c>
      <c r="P1906" t="s">
        <v>40</v>
      </c>
      <c r="Q1906" t="s">
        <v>55</v>
      </c>
      <c r="R1906" s="1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 s="3">
        <v>111.3</v>
      </c>
      <c r="AE1906" s="3">
        <v>7567.2</v>
      </c>
      <c r="AF1906" s="3">
        <v>36.659999999999997</v>
      </c>
      <c r="AG1906" s="3">
        <v>0</v>
      </c>
      <c r="AH1906" s="3">
        <v>1454.57</v>
      </c>
      <c r="AI1906" s="3">
        <v>8985.11</v>
      </c>
      <c r="AJ1906" t="s">
        <v>47</v>
      </c>
      <c r="AK1906" t="s">
        <v>8234</v>
      </c>
      <c r="AL1906" t="s">
        <v>8234</v>
      </c>
      <c r="AM1906">
        <f>IF(Customers[[#This Row],[Customer Status]]="Churned",1,0)</f>
        <v>0</v>
      </c>
      <c r="AN1906" t="str">
        <f>IF(Customers[[#This Row],[Monthly Charge]]&gt;=_xlfn.PERCENTILE.INC(Customers[Monthly Charge],0.75),"High-value","Other")</f>
        <v>High-value</v>
      </c>
    </row>
    <row r="1907" spans="1:40" x14ac:dyDescent="0.25">
      <c r="A1907" t="s">
        <v>2810</v>
      </c>
      <c r="B1907" t="s">
        <v>39</v>
      </c>
      <c r="C1907" s="1">
        <v>65</v>
      </c>
      <c r="D1907" t="s">
        <v>40</v>
      </c>
      <c r="E1907" s="1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 s="1">
        <v>2</v>
      </c>
      <c r="K1907" s="1">
        <v>15</v>
      </c>
      <c r="L1907" t="s">
        <v>42</v>
      </c>
      <c r="M1907" t="s">
        <v>40</v>
      </c>
      <c r="N1907" s="2">
        <v>44.13</v>
      </c>
      <c r="O1907" t="s">
        <v>40</v>
      </c>
      <c r="P1907" t="s">
        <v>40</v>
      </c>
      <c r="Q1907" t="s">
        <v>55</v>
      </c>
      <c r="R1907" s="1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 s="3">
        <v>83.05</v>
      </c>
      <c r="AE1907" s="3">
        <v>1258.3</v>
      </c>
      <c r="AF1907" s="3">
        <v>0</v>
      </c>
      <c r="AG1907" s="3">
        <v>110</v>
      </c>
      <c r="AH1907" s="3">
        <v>661.95</v>
      </c>
      <c r="AI1907" s="3">
        <v>2030.25</v>
      </c>
      <c r="AJ1907" t="s">
        <v>57</v>
      </c>
      <c r="AK1907" t="s">
        <v>58</v>
      </c>
      <c r="AL1907" t="s">
        <v>104</v>
      </c>
      <c r="AM1907">
        <f>IF(Customers[[#This Row],[Customer Status]]="Churned",1,0)</f>
        <v>1</v>
      </c>
      <c r="AN1907" t="str">
        <f>IF(Customers[[#This Row],[Monthly Charge]]&gt;=_xlfn.PERCENTILE.INC(Customers[Monthly Charge],0.75),"High-value","Other")</f>
        <v>Other</v>
      </c>
    </row>
    <row r="1908" spans="1:40" x14ac:dyDescent="0.25">
      <c r="A1908" t="s">
        <v>2811</v>
      </c>
      <c r="B1908" t="s">
        <v>49</v>
      </c>
      <c r="C1908" s="1">
        <v>56</v>
      </c>
      <c r="D1908" t="s">
        <v>43</v>
      </c>
      <c r="E1908" s="1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 s="1">
        <v>0</v>
      </c>
      <c r="K1908" s="1">
        <v>10</v>
      </c>
      <c r="L1908" t="s">
        <v>42</v>
      </c>
      <c r="M1908" t="s">
        <v>40</v>
      </c>
      <c r="N1908" s="2">
        <v>29.95</v>
      </c>
      <c r="O1908" t="s">
        <v>40</v>
      </c>
      <c r="P1908" t="s">
        <v>40</v>
      </c>
      <c r="Q1908" t="s">
        <v>79</v>
      </c>
      <c r="R1908" s="1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 s="3">
        <v>61.9</v>
      </c>
      <c r="AE1908" s="3">
        <v>619</v>
      </c>
      <c r="AF1908" s="3">
        <v>0</v>
      </c>
      <c r="AG1908" s="3">
        <v>0</v>
      </c>
      <c r="AH1908" s="3">
        <v>299.5</v>
      </c>
      <c r="AI1908" s="3">
        <v>918.5</v>
      </c>
      <c r="AJ1908" t="s">
        <v>47</v>
      </c>
      <c r="AK1908" t="s">
        <v>8234</v>
      </c>
      <c r="AL1908" t="s">
        <v>8234</v>
      </c>
      <c r="AM1908">
        <f>IF(Customers[[#This Row],[Customer Status]]="Churned",1,0)</f>
        <v>0</v>
      </c>
      <c r="AN1908" t="str">
        <f>IF(Customers[[#This Row],[Monthly Charge]]&gt;=_xlfn.PERCENTILE.INC(Customers[Monthly Charge],0.75),"High-value","Other")</f>
        <v>Other</v>
      </c>
    </row>
    <row r="1909" spans="1:40" x14ac:dyDescent="0.25">
      <c r="A1909" t="s">
        <v>2812</v>
      </c>
      <c r="B1909" t="s">
        <v>39</v>
      </c>
      <c r="C1909" s="1">
        <v>20</v>
      </c>
      <c r="D1909" t="s">
        <v>43</v>
      </c>
      <c r="E1909" s="1">
        <v>0</v>
      </c>
      <c r="F1909" t="s">
        <v>106</v>
      </c>
      <c r="G1909">
        <v>93601</v>
      </c>
      <c r="H1909">
        <v>37.375816</v>
      </c>
      <c r="I1909">
        <v>-119.739935</v>
      </c>
      <c r="J1909" s="1">
        <v>0</v>
      </c>
      <c r="K1909" s="1">
        <v>1</v>
      </c>
      <c r="L1909" t="s">
        <v>42</v>
      </c>
      <c r="M1909" t="s">
        <v>40</v>
      </c>
      <c r="N1909" s="2">
        <v>29.41</v>
      </c>
      <c r="O1909" t="s">
        <v>43</v>
      </c>
      <c r="P1909" t="s">
        <v>40</v>
      </c>
      <c r="Q1909" t="s">
        <v>55</v>
      </c>
      <c r="R1909" s="1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 s="3">
        <v>78.05</v>
      </c>
      <c r="AE1909" s="3">
        <v>78.05</v>
      </c>
      <c r="AF1909" s="3">
        <v>0</v>
      </c>
      <c r="AG1909" s="3">
        <v>10</v>
      </c>
      <c r="AH1909" s="3">
        <v>29.41</v>
      </c>
      <c r="AI1909" s="3">
        <v>117.46</v>
      </c>
      <c r="AJ1909" t="s">
        <v>57</v>
      </c>
      <c r="AK1909" t="s">
        <v>58</v>
      </c>
      <c r="AL1909" t="s">
        <v>214</v>
      </c>
      <c r="AM1909">
        <f>IF(Customers[[#This Row],[Customer Status]]="Churned",1,0)</f>
        <v>1</v>
      </c>
      <c r="AN1909" t="str">
        <f>IF(Customers[[#This Row],[Monthly Charge]]&gt;=_xlfn.PERCENTILE.INC(Customers[Monthly Charge],0.75),"High-value","Other")</f>
        <v>Other</v>
      </c>
    </row>
    <row r="1910" spans="1:40" x14ac:dyDescent="0.25">
      <c r="A1910" t="s">
        <v>2813</v>
      </c>
      <c r="B1910" t="s">
        <v>49</v>
      </c>
      <c r="C1910" s="1">
        <v>75</v>
      </c>
      <c r="D1910" t="s">
        <v>40</v>
      </c>
      <c r="E1910" s="1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 s="1">
        <v>1</v>
      </c>
      <c r="K1910" s="1">
        <v>24</v>
      </c>
      <c r="L1910" t="s">
        <v>42</v>
      </c>
      <c r="M1910" t="s">
        <v>43</v>
      </c>
      <c r="N1910" s="2">
        <v>0</v>
      </c>
      <c r="O1910" t="s">
        <v>43</v>
      </c>
      <c r="P1910" t="s">
        <v>40</v>
      </c>
      <c r="Q1910" t="s">
        <v>79</v>
      </c>
      <c r="R1910" s="1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 s="3">
        <v>39.1</v>
      </c>
      <c r="AE1910" s="3">
        <v>971.3</v>
      </c>
      <c r="AF1910" s="3">
        <v>0</v>
      </c>
      <c r="AG1910" s="3">
        <v>0</v>
      </c>
      <c r="AH1910" s="3">
        <v>0</v>
      </c>
      <c r="AI1910" s="3">
        <v>971.3</v>
      </c>
      <c r="AJ1910" t="s">
        <v>57</v>
      </c>
      <c r="AK1910" t="s">
        <v>58</v>
      </c>
      <c r="AL1910" t="s">
        <v>59</v>
      </c>
      <c r="AM1910">
        <f>IF(Customers[[#This Row],[Customer Status]]="Churned",1,0)</f>
        <v>1</v>
      </c>
      <c r="AN1910" t="str">
        <f>IF(Customers[[#This Row],[Monthly Charge]]&gt;=_xlfn.PERCENTILE.INC(Customers[Monthly Charge],0.75),"High-value","Other")</f>
        <v>Other</v>
      </c>
    </row>
    <row r="1911" spans="1:40" x14ac:dyDescent="0.25">
      <c r="A1911" t="s">
        <v>2815</v>
      </c>
      <c r="B1911" t="s">
        <v>49</v>
      </c>
      <c r="C1911" s="1">
        <v>39</v>
      </c>
      <c r="D1911" t="s">
        <v>43</v>
      </c>
      <c r="E1911" s="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 s="1">
        <v>0</v>
      </c>
      <c r="K1911" s="1">
        <v>21</v>
      </c>
      <c r="L1911" t="s">
        <v>42</v>
      </c>
      <c r="M1911" t="s">
        <v>43</v>
      </c>
      <c r="N1911" s="2">
        <v>0</v>
      </c>
      <c r="O1911" t="s">
        <v>43</v>
      </c>
      <c r="P1911" t="s">
        <v>40</v>
      </c>
      <c r="Q1911" t="s">
        <v>79</v>
      </c>
      <c r="R1911" s="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 s="3">
        <v>36</v>
      </c>
      <c r="AE1911" s="3">
        <v>780.15</v>
      </c>
      <c r="AF1911" s="3">
        <v>0</v>
      </c>
      <c r="AG1911" s="3">
        <v>0</v>
      </c>
      <c r="AH1911" s="3">
        <v>0</v>
      </c>
      <c r="AI1911" s="3">
        <v>780.15</v>
      </c>
      <c r="AJ1911" t="s">
        <v>47</v>
      </c>
      <c r="AK1911" t="s">
        <v>8234</v>
      </c>
      <c r="AL1911" t="s">
        <v>8234</v>
      </c>
      <c r="AM1911">
        <f>IF(Customers[[#This Row],[Customer Status]]="Churned",1,0)</f>
        <v>0</v>
      </c>
      <c r="AN1911" t="str">
        <f>IF(Customers[[#This Row],[Monthly Charge]]&gt;=_xlfn.PERCENTILE.INC(Customers[Monthly Charge],0.75),"High-value","Other")</f>
        <v>Other</v>
      </c>
    </row>
    <row r="1912" spans="1:40" x14ac:dyDescent="0.25">
      <c r="A1912" t="s">
        <v>2816</v>
      </c>
      <c r="B1912" t="s">
        <v>39</v>
      </c>
      <c r="C1912" s="1">
        <v>52</v>
      </c>
      <c r="D1912" t="s">
        <v>43</v>
      </c>
      <c r="E1912" s="1">
        <v>0</v>
      </c>
      <c r="F1912" t="s">
        <v>53</v>
      </c>
      <c r="G1912">
        <v>92627</v>
      </c>
      <c r="H1912">
        <v>33.645671999999998</v>
      </c>
      <c r="I1912">
        <v>-117.922613</v>
      </c>
      <c r="J1912" s="1">
        <v>0</v>
      </c>
      <c r="K1912" s="1">
        <v>11</v>
      </c>
      <c r="L1912" t="s">
        <v>62</v>
      </c>
      <c r="M1912" t="s">
        <v>40</v>
      </c>
      <c r="N1912" s="2">
        <v>24.57</v>
      </c>
      <c r="O1912" t="s">
        <v>40</v>
      </c>
      <c r="P1912" t="s">
        <v>40</v>
      </c>
      <c r="Q1912" t="s">
        <v>44</v>
      </c>
      <c r="R1912" s="1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 s="3">
        <v>58.95</v>
      </c>
      <c r="AE1912" s="3">
        <v>601.6</v>
      </c>
      <c r="AF1912" s="3">
        <v>0</v>
      </c>
      <c r="AG1912" s="3">
        <v>70</v>
      </c>
      <c r="AH1912" s="3">
        <v>270.27</v>
      </c>
      <c r="AI1912" s="3">
        <v>941.87</v>
      </c>
      <c r="AJ1912" t="s">
        <v>47</v>
      </c>
      <c r="AK1912" t="s">
        <v>8234</v>
      </c>
      <c r="AL1912" t="s">
        <v>8234</v>
      </c>
      <c r="AM1912">
        <f>IF(Customers[[#This Row],[Customer Status]]="Churned",1,0)</f>
        <v>0</v>
      </c>
      <c r="AN1912" t="str">
        <f>IF(Customers[[#This Row],[Monthly Charge]]&gt;=_xlfn.PERCENTILE.INC(Customers[Monthly Charge],0.75),"High-value","Other")</f>
        <v>Other</v>
      </c>
    </row>
    <row r="1913" spans="1:40" x14ac:dyDescent="0.25">
      <c r="A1913" t="s">
        <v>2817</v>
      </c>
      <c r="B1913" t="s">
        <v>39</v>
      </c>
      <c r="C1913" s="1">
        <v>75</v>
      </c>
      <c r="D1913" t="s">
        <v>43</v>
      </c>
      <c r="E1913" s="1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 s="1">
        <v>0</v>
      </c>
      <c r="K1913" s="1">
        <v>50</v>
      </c>
      <c r="L1913" t="s">
        <v>76</v>
      </c>
      <c r="M1913" t="s">
        <v>40</v>
      </c>
      <c r="N1913" s="2">
        <v>17.649999999999999</v>
      </c>
      <c r="O1913" t="s">
        <v>40</v>
      </c>
      <c r="P1913" t="s">
        <v>40</v>
      </c>
      <c r="Q1913" t="s">
        <v>55</v>
      </c>
      <c r="R1913" s="1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 s="3">
        <v>104.95</v>
      </c>
      <c r="AE1913" s="3">
        <v>5222.3500000000004</v>
      </c>
      <c r="AF1913" s="3">
        <v>0</v>
      </c>
      <c r="AG1913" s="3">
        <v>0</v>
      </c>
      <c r="AH1913" s="3">
        <v>882.5</v>
      </c>
      <c r="AI1913" s="3">
        <v>6104.85</v>
      </c>
      <c r="AJ1913" t="s">
        <v>47</v>
      </c>
      <c r="AK1913" t="s">
        <v>8234</v>
      </c>
      <c r="AL1913" t="s">
        <v>8234</v>
      </c>
      <c r="AM1913">
        <f>IF(Customers[[#This Row],[Customer Status]]="Churned",1,0)</f>
        <v>0</v>
      </c>
      <c r="AN1913" t="str">
        <f>IF(Customers[[#This Row],[Monthly Charge]]&gt;=_xlfn.PERCENTILE.INC(Customers[Monthly Charge],0.75),"High-value","Other")</f>
        <v>High-value</v>
      </c>
    </row>
    <row r="1914" spans="1:40" x14ac:dyDescent="0.25">
      <c r="A1914" t="s">
        <v>2818</v>
      </c>
      <c r="B1914" t="s">
        <v>49</v>
      </c>
      <c r="C1914" s="1">
        <v>39</v>
      </c>
      <c r="D1914" t="s">
        <v>43</v>
      </c>
      <c r="E1914" s="1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 s="1">
        <v>0</v>
      </c>
      <c r="K1914" s="1">
        <v>13</v>
      </c>
      <c r="L1914" t="s">
        <v>62</v>
      </c>
      <c r="M1914" t="s">
        <v>40</v>
      </c>
      <c r="N1914" s="2">
        <v>22.31</v>
      </c>
      <c r="O1914" t="s">
        <v>43</v>
      </c>
      <c r="P1914" t="s">
        <v>43</v>
      </c>
      <c r="Q1914" t="s">
        <v>42</v>
      </c>
      <c r="R1914" s="1">
        <v>0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A1914" t="s">
        <v>45</v>
      </c>
      <c r="AB1914" t="s">
        <v>43</v>
      </c>
      <c r="AC1914" t="s">
        <v>183</v>
      </c>
      <c r="AD1914" s="3">
        <v>19.45</v>
      </c>
      <c r="AE1914" s="3">
        <v>270.2</v>
      </c>
      <c r="AF1914" s="3">
        <v>0</v>
      </c>
      <c r="AG1914" s="3">
        <v>0</v>
      </c>
      <c r="AH1914" s="3">
        <v>290.02999999999997</v>
      </c>
      <c r="AI1914" s="3">
        <v>560.23</v>
      </c>
      <c r="AJ1914" t="s">
        <v>47</v>
      </c>
      <c r="AK1914" t="s">
        <v>8234</v>
      </c>
      <c r="AL1914" t="s">
        <v>8234</v>
      </c>
      <c r="AM1914">
        <f>IF(Customers[[#This Row],[Customer Status]]="Churned",1,0)</f>
        <v>0</v>
      </c>
      <c r="AN1914" t="str">
        <f>IF(Customers[[#This Row],[Monthly Charge]]&gt;=_xlfn.PERCENTILE.INC(Customers[Monthly Charge],0.75),"High-value","Other")</f>
        <v>Other</v>
      </c>
    </row>
    <row r="1915" spans="1:40" x14ac:dyDescent="0.25">
      <c r="A1915" t="s">
        <v>2820</v>
      </c>
      <c r="B1915" t="s">
        <v>39</v>
      </c>
      <c r="C1915" s="1">
        <v>49</v>
      </c>
      <c r="D1915" t="s">
        <v>40</v>
      </c>
      <c r="E1915" s="1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 s="1">
        <v>7</v>
      </c>
      <c r="K1915" s="1">
        <v>64</v>
      </c>
      <c r="L1915" t="s">
        <v>76</v>
      </c>
      <c r="M1915" t="s">
        <v>40</v>
      </c>
      <c r="N1915" s="2">
        <v>21.16</v>
      </c>
      <c r="O1915" t="s">
        <v>40</v>
      </c>
      <c r="P1915" t="s">
        <v>40</v>
      </c>
      <c r="Q1915" t="s">
        <v>55</v>
      </c>
      <c r="R1915" s="1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 s="3">
        <v>110.3</v>
      </c>
      <c r="AE1915" s="3">
        <v>6997.3</v>
      </c>
      <c r="AF1915" s="3">
        <v>0</v>
      </c>
      <c r="AG1915" s="3">
        <v>0</v>
      </c>
      <c r="AH1915" s="3">
        <v>1354.24</v>
      </c>
      <c r="AI1915" s="3">
        <v>8351.5400000000009</v>
      </c>
      <c r="AJ1915" t="s">
        <v>47</v>
      </c>
      <c r="AK1915" t="s">
        <v>8234</v>
      </c>
      <c r="AL1915" t="s">
        <v>8234</v>
      </c>
      <c r="AM1915">
        <f>IF(Customers[[#This Row],[Customer Status]]="Churned",1,0)</f>
        <v>0</v>
      </c>
      <c r="AN1915" t="str">
        <f>IF(Customers[[#This Row],[Monthly Charge]]&gt;=_xlfn.PERCENTILE.INC(Customers[Monthly Charge],0.75),"High-value","Other")</f>
        <v>High-value</v>
      </c>
    </row>
    <row r="1916" spans="1:40" x14ac:dyDescent="0.25">
      <c r="A1916" t="s">
        <v>2821</v>
      </c>
      <c r="B1916" t="s">
        <v>49</v>
      </c>
      <c r="C1916" s="1">
        <v>60</v>
      </c>
      <c r="D1916" t="s">
        <v>43</v>
      </c>
      <c r="E1916" s="1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 s="1">
        <v>0</v>
      </c>
      <c r="K1916" s="1">
        <v>3</v>
      </c>
      <c r="L1916" t="s">
        <v>54</v>
      </c>
      <c r="M1916" t="s">
        <v>40</v>
      </c>
      <c r="N1916" s="2">
        <v>49.63</v>
      </c>
      <c r="O1916" t="s">
        <v>43</v>
      </c>
      <c r="P1916" t="s">
        <v>40</v>
      </c>
      <c r="Q1916" t="s">
        <v>55</v>
      </c>
      <c r="R1916" s="1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 s="3">
        <v>80.349999999999994</v>
      </c>
      <c r="AE1916" s="3">
        <v>253.8</v>
      </c>
      <c r="AF1916" s="3">
        <v>0</v>
      </c>
      <c r="AG1916" s="3">
        <v>0</v>
      </c>
      <c r="AH1916" s="3">
        <v>148.88999999999999</v>
      </c>
      <c r="AI1916" s="3">
        <v>402.69</v>
      </c>
      <c r="AJ1916" t="s">
        <v>98</v>
      </c>
      <c r="AK1916" t="s">
        <v>8234</v>
      </c>
      <c r="AL1916" t="s">
        <v>8234</v>
      </c>
      <c r="AM1916">
        <f>IF(Customers[[#This Row],[Customer Status]]="Churned",1,0)</f>
        <v>0</v>
      </c>
      <c r="AN1916" t="str">
        <f>IF(Customers[[#This Row],[Monthly Charge]]&gt;=_xlfn.PERCENTILE.INC(Customers[Monthly Charge],0.75),"High-value","Other")</f>
        <v>Other</v>
      </c>
    </row>
    <row r="1917" spans="1:40" x14ac:dyDescent="0.25">
      <c r="A1917" t="s">
        <v>2822</v>
      </c>
      <c r="B1917" t="s">
        <v>49</v>
      </c>
      <c r="C1917" s="1">
        <v>19</v>
      </c>
      <c r="D1917" t="s">
        <v>43</v>
      </c>
      <c r="E1917" s="1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 s="1">
        <v>0</v>
      </c>
      <c r="K1917" s="1">
        <v>71</v>
      </c>
      <c r="L1917" t="s">
        <v>42</v>
      </c>
      <c r="M1917" t="s">
        <v>40</v>
      </c>
      <c r="N1917" s="2">
        <v>31.89</v>
      </c>
      <c r="O1917" t="s">
        <v>40</v>
      </c>
      <c r="P1917" t="s">
        <v>40</v>
      </c>
      <c r="Q1917" t="s">
        <v>55</v>
      </c>
      <c r="R1917" s="1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 s="3">
        <v>85.45</v>
      </c>
      <c r="AE1917" s="3">
        <v>6028.95</v>
      </c>
      <c r="AF1917" s="3">
        <v>0</v>
      </c>
      <c r="AG1917" s="3">
        <v>0</v>
      </c>
      <c r="AH1917" s="3">
        <v>2264.19</v>
      </c>
      <c r="AI1917" s="3">
        <v>8293.14</v>
      </c>
      <c r="AJ1917" t="s">
        <v>47</v>
      </c>
      <c r="AK1917" t="s">
        <v>8234</v>
      </c>
      <c r="AL1917" t="s">
        <v>8234</v>
      </c>
      <c r="AM1917">
        <f>IF(Customers[[#This Row],[Customer Status]]="Churned",1,0)</f>
        <v>0</v>
      </c>
      <c r="AN1917" t="str">
        <f>IF(Customers[[#This Row],[Monthly Charge]]&gt;=_xlfn.PERCENTILE.INC(Customers[Monthly Charge],0.75),"High-value","Other")</f>
        <v>Other</v>
      </c>
    </row>
    <row r="1918" spans="1:40" x14ac:dyDescent="0.25">
      <c r="A1918" t="s">
        <v>2824</v>
      </c>
      <c r="B1918" t="s">
        <v>39</v>
      </c>
      <c r="C1918" s="1">
        <v>63</v>
      </c>
      <c r="D1918" t="s">
        <v>43</v>
      </c>
      <c r="E1918" s="1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 s="1">
        <v>0</v>
      </c>
      <c r="K1918" s="1">
        <v>9</v>
      </c>
      <c r="L1918" t="s">
        <v>54</v>
      </c>
      <c r="M1918" t="s">
        <v>40</v>
      </c>
      <c r="N1918" s="2">
        <v>34.79</v>
      </c>
      <c r="O1918" t="s">
        <v>43</v>
      </c>
      <c r="P1918" t="s">
        <v>43</v>
      </c>
      <c r="Q1918" t="s">
        <v>42</v>
      </c>
      <c r="R1918" s="1">
        <v>0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51</v>
      </c>
      <c r="AB1918" t="s">
        <v>43</v>
      </c>
      <c r="AC1918" t="s">
        <v>56</v>
      </c>
      <c r="AD1918" s="3">
        <v>20.149999999999999</v>
      </c>
      <c r="AE1918" s="3">
        <v>238.15</v>
      </c>
      <c r="AF1918" s="3">
        <v>0</v>
      </c>
      <c r="AG1918" s="3">
        <v>0</v>
      </c>
      <c r="AH1918" s="3">
        <v>313.11</v>
      </c>
      <c r="AI1918" s="3">
        <v>551.26</v>
      </c>
      <c r="AJ1918" t="s">
        <v>47</v>
      </c>
      <c r="AK1918" t="s">
        <v>8234</v>
      </c>
      <c r="AL1918" t="s">
        <v>8234</v>
      </c>
      <c r="AM1918">
        <f>IF(Customers[[#This Row],[Customer Status]]="Churned",1,0)</f>
        <v>0</v>
      </c>
      <c r="AN1918" t="str">
        <f>IF(Customers[[#This Row],[Monthly Charge]]&gt;=_xlfn.PERCENTILE.INC(Customers[Monthly Charge],0.75),"High-value","Other")</f>
        <v>Other</v>
      </c>
    </row>
    <row r="1919" spans="1:40" x14ac:dyDescent="0.25">
      <c r="A1919" t="s">
        <v>2825</v>
      </c>
      <c r="B1919" t="s">
        <v>39</v>
      </c>
      <c r="C1919" s="1">
        <v>49</v>
      </c>
      <c r="D1919" t="s">
        <v>43</v>
      </c>
      <c r="E1919" s="1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 s="1">
        <v>0</v>
      </c>
      <c r="K1919" s="1">
        <v>1</v>
      </c>
      <c r="L1919" t="s">
        <v>42</v>
      </c>
      <c r="M1919" t="s">
        <v>40</v>
      </c>
      <c r="N1919" s="2">
        <v>43.06</v>
      </c>
      <c r="O1919" t="s">
        <v>43</v>
      </c>
      <c r="P1919" t="s">
        <v>40</v>
      </c>
      <c r="Q1919" t="s">
        <v>55</v>
      </c>
      <c r="R1919" s="1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 s="3">
        <v>83.4</v>
      </c>
      <c r="AE1919" s="3">
        <v>83.4</v>
      </c>
      <c r="AF1919" s="3">
        <v>0</v>
      </c>
      <c r="AG1919" s="3">
        <v>0</v>
      </c>
      <c r="AH1919" s="3">
        <v>43.06</v>
      </c>
      <c r="AI1919" s="3">
        <v>126.46</v>
      </c>
      <c r="AJ1919" t="s">
        <v>98</v>
      </c>
      <c r="AK1919" t="s">
        <v>8234</v>
      </c>
      <c r="AL1919" t="s">
        <v>8234</v>
      </c>
      <c r="AM1919">
        <f>IF(Customers[[#This Row],[Customer Status]]="Churned",1,0)</f>
        <v>0</v>
      </c>
      <c r="AN1919" t="str">
        <f>IF(Customers[[#This Row],[Monthly Charge]]&gt;=_xlfn.PERCENTILE.INC(Customers[Monthly Charge],0.75),"High-value","Other")</f>
        <v>Other</v>
      </c>
    </row>
    <row r="1920" spans="1:40" x14ac:dyDescent="0.25">
      <c r="A1920" t="s">
        <v>2826</v>
      </c>
      <c r="B1920" t="s">
        <v>49</v>
      </c>
      <c r="C1920" s="1">
        <v>28</v>
      </c>
      <c r="D1920" t="s">
        <v>43</v>
      </c>
      <c r="E1920" s="1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 s="1">
        <v>0</v>
      </c>
      <c r="K1920" s="1">
        <v>3</v>
      </c>
      <c r="L1920" t="s">
        <v>42</v>
      </c>
      <c r="M1920" t="s">
        <v>40</v>
      </c>
      <c r="N1920" s="2">
        <v>37.01</v>
      </c>
      <c r="O1920" t="s">
        <v>43</v>
      </c>
      <c r="P1920" t="s">
        <v>43</v>
      </c>
      <c r="Q1920" t="s">
        <v>42</v>
      </c>
      <c r="R1920" s="1">
        <v>0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43</v>
      </c>
      <c r="AA1920" t="s">
        <v>51</v>
      </c>
      <c r="AB1920" t="s">
        <v>40</v>
      </c>
      <c r="AC1920" t="s">
        <v>56</v>
      </c>
      <c r="AD1920" s="3">
        <v>20.5</v>
      </c>
      <c r="AE1920" s="3">
        <v>76.95</v>
      </c>
      <c r="AF1920" s="3">
        <v>0</v>
      </c>
      <c r="AG1920" s="3">
        <v>0</v>
      </c>
      <c r="AH1920" s="3">
        <v>111.03</v>
      </c>
      <c r="AI1920" s="3">
        <v>187.98</v>
      </c>
      <c r="AJ1920" t="s">
        <v>98</v>
      </c>
      <c r="AK1920" t="s">
        <v>8234</v>
      </c>
      <c r="AL1920" t="s">
        <v>8234</v>
      </c>
      <c r="AM1920">
        <f>IF(Customers[[#This Row],[Customer Status]]="Churned",1,0)</f>
        <v>0</v>
      </c>
      <c r="AN1920" t="str">
        <f>IF(Customers[[#This Row],[Monthly Charge]]&gt;=_xlfn.PERCENTILE.INC(Customers[Monthly Charge],0.75),"High-value","Other")</f>
        <v>Other</v>
      </c>
    </row>
    <row r="1921" spans="1:40" x14ac:dyDescent="0.25">
      <c r="A1921" t="s">
        <v>2827</v>
      </c>
      <c r="B1921" t="s">
        <v>49</v>
      </c>
      <c r="C1921" s="1">
        <v>61</v>
      </c>
      <c r="D1921" t="s">
        <v>40</v>
      </c>
      <c r="E1921" s="1">
        <v>0</v>
      </c>
      <c r="F1921" t="s">
        <v>852</v>
      </c>
      <c r="G1921">
        <v>91737</v>
      </c>
      <c r="H1921">
        <v>34.245289</v>
      </c>
      <c r="I1921">
        <v>-117.642503</v>
      </c>
      <c r="J1921" s="1">
        <v>1</v>
      </c>
      <c r="K1921" s="1">
        <v>53</v>
      </c>
      <c r="L1921" t="s">
        <v>42</v>
      </c>
      <c r="M1921" t="s">
        <v>43</v>
      </c>
      <c r="N1921" s="2">
        <v>0</v>
      </c>
      <c r="O1921" t="s">
        <v>43</v>
      </c>
      <c r="P1921" t="s">
        <v>40</v>
      </c>
      <c r="Q1921" t="s">
        <v>79</v>
      </c>
      <c r="R1921" s="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 s="3">
        <v>60.45</v>
      </c>
      <c r="AE1921" s="3">
        <v>3184.25</v>
      </c>
      <c r="AF1921" s="3">
        <v>0</v>
      </c>
      <c r="AG1921" s="3">
        <v>0</v>
      </c>
      <c r="AH1921" s="3">
        <v>0</v>
      </c>
      <c r="AI1921" s="3">
        <v>3184.25</v>
      </c>
      <c r="AJ1921" t="s">
        <v>57</v>
      </c>
      <c r="AK1921" t="s">
        <v>117</v>
      </c>
      <c r="AL1921" t="s">
        <v>240</v>
      </c>
      <c r="AM1921">
        <f>IF(Customers[[#This Row],[Customer Status]]="Churned",1,0)</f>
        <v>1</v>
      </c>
      <c r="AN1921" t="str">
        <f>IF(Customers[[#This Row],[Monthly Charge]]&gt;=_xlfn.PERCENTILE.INC(Customers[Monthly Charge],0.75),"High-value","Other")</f>
        <v>Other</v>
      </c>
    </row>
    <row r="1922" spans="1:40" x14ac:dyDescent="0.25">
      <c r="A1922" t="s">
        <v>2828</v>
      </c>
      <c r="B1922" t="s">
        <v>39</v>
      </c>
      <c r="C1922" s="1">
        <v>56</v>
      </c>
      <c r="D1922" t="s">
        <v>40</v>
      </c>
      <c r="E1922" s="1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 s="1">
        <v>1</v>
      </c>
      <c r="K1922" s="1">
        <v>46</v>
      </c>
      <c r="L1922" t="s">
        <v>42</v>
      </c>
      <c r="M1922" t="s">
        <v>40</v>
      </c>
      <c r="N1922" s="2">
        <v>30.47</v>
      </c>
      <c r="O1922" t="s">
        <v>43</v>
      </c>
      <c r="P1922" t="s">
        <v>43</v>
      </c>
      <c r="Q1922" t="s">
        <v>42</v>
      </c>
      <c r="R1922" s="1">
        <v>0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73</v>
      </c>
      <c r="AB1922" t="s">
        <v>40</v>
      </c>
      <c r="AC1922" t="s">
        <v>46</v>
      </c>
      <c r="AD1922" s="3">
        <v>19.95</v>
      </c>
      <c r="AE1922" s="3">
        <v>927.1</v>
      </c>
      <c r="AF1922" s="3">
        <v>0</v>
      </c>
      <c r="AG1922" s="3">
        <v>0</v>
      </c>
      <c r="AH1922" s="3">
        <v>1401.62</v>
      </c>
      <c r="AI1922" s="3">
        <v>2328.7199999999998</v>
      </c>
      <c r="AJ1922" t="s">
        <v>47</v>
      </c>
      <c r="AK1922" t="s">
        <v>8234</v>
      </c>
      <c r="AL1922" t="s">
        <v>8234</v>
      </c>
      <c r="AM1922">
        <f>IF(Customers[[#This Row],[Customer Status]]="Churned",1,0)</f>
        <v>0</v>
      </c>
      <c r="AN1922" t="str">
        <f>IF(Customers[[#This Row],[Monthly Charge]]&gt;=_xlfn.PERCENTILE.INC(Customers[Monthly Charge],0.75),"High-value","Other")</f>
        <v>Other</v>
      </c>
    </row>
    <row r="1923" spans="1:40" x14ac:dyDescent="0.25">
      <c r="A1923" t="s">
        <v>2829</v>
      </c>
      <c r="B1923" t="s">
        <v>49</v>
      </c>
      <c r="C1923" s="1">
        <v>30</v>
      </c>
      <c r="D1923" t="s">
        <v>40</v>
      </c>
      <c r="E1923" s="1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 s="1">
        <v>9</v>
      </c>
      <c r="K1923" s="1">
        <v>63</v>
      </c>
      <c r="L1923" t="s">
        <v>76</v>
      </c>
      <c r="M1923" t="s">
        <v>40</v>
      </c>
      <c r="N1923" s="2">
        <v>18.88</v>
      </c>
      <c r="O1923" t="s">
        <v>43</v>
      </c>
      <c r="P1923" t="s">
        <v>40</v>
      </c>
      <c r="Q1923" t="s">
        <v>55</v>
      </c>
      <c r="R1923" s="1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 s="3">
        <v>80.3</v>
      </c>
      <c r="AE1923" s="3">
        <v>4896.3500000000004</v>
      </c>
      <c r="AF1923" s="3">
        <v>0</v>
      </c>
      <c r="AG1923" s="3">
        <v>40</v>
      </c>
      <c r="AH1923" s="3">
        <v>1189.44</v>
      </c>
      <c r="AI1923" s="3">
        <v>6125.79</v>
      </c>
      <c r="AJ1923" t="s">
        <v>47</v>
      </c>
      <c r="AK1923" t="s">
        <v>8234</v>
      </c>
      <c r="AL1923" t="s">
        <v>8234</v>
      </c>
      <c r="AM1923">
        <f>IF(Customers[[#This Row],[Customer Status]]="Churned",1,0)</f>
        <v>0</v>
      </c>
      <c r="AN1923" t="str">
        <f>IF(Customers[[#This Row],[Monthly Charge]]&gt;=_xlfn.PERCENTILE.INC(Customers[Monthly Charge],0.75),"High-value","Other")</f>
        <v>Other</v>
      </c>
    </row>
    <row r="1924" spans="1:40" x14ac:dyDescent="0.25">
      <c r="A1924" t="s">
        <v>2830</v>
      </c>
      <c r="B1924" t="s">
        <v>49</v>
      </c>
      <c r="C1924" s="1">
        <v>29</v>
      </c>
      <c r="D1924" t="s">
        <v>40</v>
      </c>
      <c r="E1924" s="1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 s="1">
        <v>10</v>
      </c>
      <c r="K1924" s="1">
        <v>71</v>
      </c>
      <c r="L1924" t="s">
        <v>72</v>
      </c>
      <c r="M1924" t="s">
        <v>40</v>
      </c>
      <c r="N1924" s="2">
        <v>31.97</v>
      </c>
      <c r="O1924" t="s">
        <v>40</v>
      </c>
      <c r="P1924" t="s">
        <v>40</v>
      </c>
      <c r="Q1924" t="s">
        <v>55</v>
      </c>
      <c r="R1924" s="1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 s="3">
        <v>108.55</v>
      </c>
      <c r="AE1924" s="3">
        <v>7616</v>
      </c>
      <c r="AF1924" s="3">
        <v>0</v>
      </c>
      <c r="AG1924" s="3">
        <v>0</v>
      </c>
      <c r="AH1924" s="3">
        <v>2269.87</v>
      </c>
      <c r="AI1924" s="3">
        <v>9885.8700000000008</v>
      </c>
      <c r="AJ1924" t="s">
        <v>47</v>
      </c>
      <c r="AK1924" t="s">
        <v>8234</v>
      </c>
      <c r="AL1924" t="s">
        <v>8234</v>
      </c>
      <c r="AM1924">
        <f>IF(Customers[[#This Row],[Customer Status]]="Churned",1,0)</f>
        <v>0</v>
      </c>
      <c r="AN1924" t="str">
        <f>IF(Customers[[#This Row],[Monthly Charge]]&gt;=_xlfn.PERCENTILE.INC(Customers[Monthly Charge],0.75),"High-value","Other")</f>
        <v>High-value</v>
      </c>
    </row>
    <row r="1925" spans="1:40" x14ac:dyDescent="0.25">
      <c r="A1925" t="s">
        <v>2832</v>
      </c>
      <c r="B1925" t="s">
        <v>39</v>
      </c>
      <c r="C1925" s="1">
        <v>67</v>
      </c>
      <c r="D1925" t="s">
        <v>40</v>
      </c>
      <c r="E1925" s="1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 s="1">
        <v>0</v>
      </c>
      <c r="K1925" s="1">
        <v>5</v>
      </c>
      <c r="L1925" t="s">
        <v>54</v>
      </c>
      <c r="M1925" t="s">
        <v>40</v>
      </c>
      <c r="N1925" s="2">
        <v>9.56</v>
      </c>
      <c r="O1925" t="s">
        <v>43</v>
      </c>
      <c r="P1925" t="s">
        <v>40</v>
      </c>
      <c r="Q1925" t="s">
        <v>55</v>
      </c>
      <c r="R1925" s="1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 s="3">
        <v>69.349999999999994</v>
      </c>
      <c r="AE1925" s="3">
        <v>341.6</v>
      </c>
      <c r="AF1925" s="3">
        <v>0</v>
      </c>
      <c r="AG1925" s="3">
        <v>0</v>
      </c>
      <c r="AH1925" s="3">
        <v>47.8</v>
      </c>
      <c r="AI1925" s="3">
        <v>389.4</v>
      </c>
      <c r="AJ1925" t="s">
        <v>47</v>
      </c>
      <c r="AK1925" t="s">
        <v>8234</v>
      </c>
      <c r="AL1925" t="s">
        <v>8234</v>
      </c>
      <c r="AM1925">
        <f>IF(Customers[[#This Row],[Customer Status]]="Churned",1,0)</f>
        <v>0</v>
      </c>
      <c r="AN1925" t="str">
        <f>IF(Customers[[#This Row],[Monthly Charge]]&gt;=_xlfn.PERCENTILE.INC(Customers[Monthly Charge],0.75),"High-value","Other")</f>
        <v>Other</v>
      </c>
    </row>
    <row r="1926" spans="1:40" x14ac:dyDescent="0.25">
      <c r="A1926" t="s">
        <v>2834</v>
      </c>
      <c r="B1926" t="s">
        <v>39</v>
      </c>
      <c r="C1926" s="1">
        <v>25</v>
      </c>
      <c r="D1926" t="s">
        <v>40</v>
      </c>
      <c r="E1926" s="1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 s="1">
        <v>9</v>
      </c>
      <c r="K1926" s="1">
        <v>65</v>
      </c>
      <c r="L1926" t="s">
        <v>42</v>
      </c>
      <c r="M1926" t="s">
        <v>40</v>
      </c>
      <c r="N1926" s="2">
        <v>34.03</v>
      </c>
      <c r="O1926" t="s">
        <v>40</v>
      </c>
      <c r="P1926" t="s">
        <v>43</v>
      </c>
      <c r="Q1926" t="s">
        <v>42</v>
      </c>
      <c r="R1926" s="1">
        <v>0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A1926" t="s">
        <v>73</v>
      </c>
      <c r="AB1926" t="s">
        <v>40</v>
      </c>
      <c r="AC1926" t="s">
        <v>56</v>
      </c>
      <c r="AD1926" s="3">
        <v>25.3</v>
      </c>
      <c r="AE1926" s="3">
        <v>1748.55</v>
      </c>
      <c r="AF1926" s="3">
        <v>0</v>
      </c>
      <c r="AG1926" s="3">
        <v>0</v>
      </c>
      <c r="AH1926" s="3">
        <v>2211.9499999999998</v>
      </c>
      <c r="AI1926" s="3">
        <v>3960.5</v>
      </c>
      <c r="AJ1926" t="s">
        <v>47</v>
      </c>
      <c r="AK1926" t="s">
        <v>8234</v>
      </c>
      <c r="AL1926" t="s">
        <v>8234</v>
      </c>
      <c r="AM1926">
        <f>IF(Customers[[#This Row],[Customer Status]]="Churned",1,0)</f>
        <v>0</v>
      </c>
      <c r="AN1926" t="str">
        <f>IF(Customers[[#This Row],[Monthly Charge]]&gt;=_xlfn.PERCENTILE.INC(Customers[Monthly Charge],0.75),"High-value","Other")</f>
        <v>Other</v>
      </c>
    </row>
    <row r="1927" spans="1:40" x14ac:dyDescent="0.25">
      <c r="A1927" t="s">
        <v>2835</v>
      </c>
      <c r="B1927" t="s">
        <v>49</v>
      </c>
      <c r="C1927" s="1">
        <v>48</v>
      </c>
      <c r="D1927" t="s">
        <v>43</v>
      </c>
      <c r="E1927" s="1">
        <v>0</v>
      </c>
      <c r="F1927" t="s">
        <v>543</v>
      </c>
      <c r="G1927">
        <v>92505</v>
      </c>
      <c r="H1927">
        <v>33.920907</v>
      </c>
      <c r="I1927">
        <v>-117.48942599999999</v>
      </c>
      <c r="J1927" s="1">
        <v>0</v>
      </c>
      <c r="K1927" s="1">
        <v>42</v>
      </c>
      <c r="L1927" t="s">
        <v>42</v>
      </c>
      <c r="M1927" t="s">
        <v>40</v>
      </c>
      <c r="N1927" s="2">
        <v>25.69</v>
      </c>
      <c r="O1927" t="s">
        <v>40</v>
      </c>
      <c r="P1927" t="s">
        <v>40</v>
      </c>
      <c r="Q1927" t="s">
        <v>55</v>
      </c>
      <c r="R1927" s="1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 s="3">
        <v>100.3</v>
      </c>
      <c r="AE1927" s="3">
        <v>4222.95</v>
      </c>
      <c r="AF1927" s="3">
        <v>0</v>
      </c>
      <c r="AG1927" s="3">
        <v>0</v>
      </c>
      <c r="AH1927" s="3">
        <v>1078.98</v>
      </c>
      <c r="AI1927" s="3">
        <v>5301.93</v>
      </c>
      <c r="AJ1927" t="s">
        <v>47</v>
      </c>
      <c r="AK1927" t="s">
        <v>8234</v>
      </c>
      <c r="AL1927" t="s">
        <v>8234</v>
      </c>
      <c r="AM1927">
        <f>IF(Customers[[#This Row],[Customer Status]]="Churned",1,0)</f>
        <v>0</v>
      </c>
      <c r="AN1927" t="str">
        <f>IF(Customers[[#This Row],[Monthly Charge]]&gt;=_xlfn.PERCENTILE.INC(Customers[Monthly Charge],0.75),"High-value","Other")</f>
        <v>High-value</v>
      </c>
    </row>
    <row r="1928" spans="1:40" x14ac:dyDescent="0.25">
      <c r="A1928" t="s">
        <v>2836</v>
      </c>
      <c r="B1928" t="s">
        <v>39</v>
      </c>
      <c r="C1928" s="1">
        <v>48</v>
      </c>
      <c r="D1928" t="s">
        <v>43</v>
      </c>
      <c r="E1928" s="1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 s="1">
        <v>0</v>
      </c>
      <c r="K1928" s="1">
        <v>3</v>
      </c>
      <c r="L1928" t="s">
        <v>42</v>
      </c>
      <c r="M1928" t="s">
        <v>40</v>
      </c>
      <c r="N1928" s="2">
        <v>12.5</v>
      </c>
      <c r="O1928" t="s">
        <v>43</v>
      </c>
      <c r="P1928" t="s">
        <v>40</v>
      </c>
      <c r="Q1928" t="s">
        <v>55</v>
      </c>
      <c r="R1928" s="1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 s="3">
        <v>74.75</v>
      </c>
      <c r="AE1928" s="3">
        <v>238.1</v>
      </c>
      <c r="AF1928" s="3">
        <v>38.840000000000003</v>
      </c>
      <c r="AG1928" s="3">
        <v>0</v>
      </c>
      <c r="AH1928" s="3">
        <v>37.5</v>
      </c>
      <c r="AI1928" s="3">
        <v>236.76</v>
      </c>
      <c r="AJ1928" t="s">
        <v>98</v>
      </c>
      <c r="AK1928" t="s">
        <v>8234</v>
      </c>
      <c r="AL1928" t="s">
        <v>8234</v>
      </c>
      <c r="AM1928">
        <f>IF(Customers[[#This Row],[Customer Status]]="Churned",1,0)</f>
        <v>0</v>
      </c>
      <c r="AN1928" t="str">
        <f>IF(Customers[[#This Row],[Monthly Charge]]&gt;=_xlfn.PERCENTILE.INC(Customers[Monthly Charge],0.75),"High-value","Other")</f>
        <v>Other</v>
      </c>
    </row>
    <row r="1929" spans="1:40" x14ac:dyDescent="0.25">
      <c r="A1929" t="s">
        <v>2838</v>
      </c>
      <c r="B1929" t="s">
        <v>49</v>
      </c>
      <c r="C1929" s="1">
        <v>28</v>
      </c>
      <c r="D1929" t="s">
        <v>43</v>
      </c>
      <c r="E1929" s="1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 s="1">
        <v>0</v>
      </c>
      <c r="K1929" s="1">
        <v>24</v>
      </c>
      <c r="L1929" t="s">
        <v>42</v>
      </c>
      <c r="M1929" t="s">
        <v>40</v>
      </c>
      <c r="N1929" s="2">
        <v>30.07</v>
      </c>
      <c r="O1929" t="s">
        <v>43</v>
      </c>
      <c r="P1929" t="s">
        <v>40</v>
      </c>
      <c r="Q1929" t="s">
        <v>79</v>
      </c>
      <c r="R1929" s="1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 s="3">
        <v>54.95</v>
      </c>
      <c r="AE1929" s="3">
        <v>1348.5</v>
      </c>
      <c r="AF1929" s="3">
        <v>0</v>
      </c>
      <c r="AG1929" s="3">
        <v>0</v>
      </c>
      <c r="AH1929" s="3">
        <v>721.68</v>
      </c>
      <c r="AI1929" s="3">
        <v>2070.1799999999998</v>
      </c>
      <c r="AJ1929" t="s">
        <v>47</v>
      </c>
      <c r="AK1929" t="s">
        <v>8234</v>
      </c>
      <c r="AL1929" t="s">
        <v>8234</v>
      </c>
      <c r="AM1929">
        <f>IF(Customers[[#This Row],[Customer Status]]="Churned",1,0)</f>
        <v>0</v>
      </c>
      <c r="AN1929" t="str">
        <f>IF(Customers[[#This Row],[Monthly Charge]]&gt;=_xlfn.PERCENTILE.INC(Customers[Monthly Charge],0.75),"High-value","Other")</f>
        <v>Other</v>
      </c>
    </row>
    <row r="1930" spans="1:40" x14ac:dyDescent="0.25">
      <c r="A1930" t="s">
        <v>2840</v>
      </c>
      <c r="B1930" t="s">
        <v>49</v>
      </c>
      <c r="C1930" s="1">
        <v>57</v>
      </c>
      <c r="D1930" t="s">
        <v>43</v>
      </c>
      <c r="E1930" s="1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 s="1">
        <v>0</v>
      </c>
      <c r="K1930" s="1">
        <v>66</v>
      </c>
      <c r="L1930" t="s">
        <v>42</v>
      </c>
      <c r="M1930" t="s">
        <v>40</v>
      </c>
      <c r="N1930" s="2">
        <v>20.63</v>
      </c>
      <c r="O1930" t="s">
        <v>43</v>
      </c>
      <c r="P1930" t="s">
        <v>43</v>
      </c>
      <c r="Q1930" t="s">
        <v>42</v>
      </c>
      <c r="R1930" s="1">
        <v>0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A1930" t="s">
        <v>73</v>
      </c>
      <c r="AB1930" t="s">
        <v>43</v>
      </c>
      <c r="AC1930" t="s">
        <v>46</v>
      </c>
      <c r="AD1930" s="3">
        <v>20.55</v>
      </c>
      <c r="AE1930" s="3">
        <v>1357.1</v>
      </c>
      <c r="AF1930" s="3">
        <v>17.14</v>
      </c>
      <c r="AG1930" s="3">
        <v>0</v>
      </c>
      <c r="AH1930" s="3">
        <v>1361.58</v>
      </c>
      <c r="AI1930" s="3">
        <v>2701.54</v>
      </c>
      <c r="AJ1930" t="s">
        <v>47</v>
      </c>
      <c r="AK1930" t="s">
        <v>8234</v>
      </c>
      <c r="AL1930" t="s">
        <v>8234</v>
      </c>
      <c r="AM1930">
        <f>IF(Customers[[#This Row],[Customer Status]]="Churned",1,0)</f>
        <v>0</v>
      </c>
      <c r="AN1930" t="str">
        <f>IF(Customers[[#This Row],[Monthly Charge]]&gt;=_xlfn.PERCENTILE.INC(Customers[Monthly Charge],0.75),"High-value","Other")</f>
        <v>Other</v>
      </c>
    </row>
    <row r="1931" spans="1:40" x14ac:dyDescent="0.25">
      <c r="A1931" t="s">
        <v>2841</v>
      </c>
      <c r="B1931" t="s">
        <v>39</v>
      </c>
      <c r="C1931" s="1">
        <v>42</v>
      </c>
      <c r="D1931" t="s">
        <v>43</v>
      </c>
      <c r="E1931" s="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 s="1">
        <v>0</v>
      </c>
      <c r="K1931" s="1">
        <v>25</v>
      </c>
      <c r="L1931" t="s">
        <v>129</v>
      </c>
      <c r="M1931" t="s">
        <v>40</v>
      </c>
      <c r="N1931" s="2">
        <v>13.93</v>
      </c>
      <c r="O1931" t="s">
        <v>43</v>
      </c>
      <c r="P1931" t="s">
        <v>43</v>
      </c>
      <c r="Q1931" t="s">
        <v>42</v>
      </c>
      <c r="R1931" s="1">
        <v>0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43</v>
      </c>
      <c r="AA1931" t="s">
        <v>73</v>
      </c>
      <c r="AB1931" t="s">
        <v>43</v>
      </c>
      <c r="AC1931" t="s">
        <v>46</v>
      </c>
      <c r="AD1931" s="3">
        <v>19.8</v>
      </c>
      <c r="AE1931" s="3">
        <v>475.2</v>
      </c>
      <c r="AF1931" s="3">
        <v>0</v>
      </c>
      <c r="AG1931" s="3">
        <v>0</v>
      </c>
      <c r="AH1931" s="3">
        <v>348.25</v>
      </c>
      <c r="AI1931" s="3">
        <v>823.45</v>
      </c>
      <c r="AJ1931" t="s">
        <v>47</v>
      </c>
      <c r="AK1931" t="s">
        <v>8234</v>
      </c>
      <c r="AL1931" t="s">
        <v>8234</v>
      </c>
      <c r="AM1931">
        <f>IF(Customers[[#This Row],[Customer Status]]="Churned",1,0)</f>
        <v>0</v>
      </c>
      <c r="AN1931" t="str">
        <f>IF(Customers[[#This Row],[Monthly Charge]]&gt;=_xlfn.PERCENTILE.INC(Customers[Monthly Charge],0.75),"High-value","Other")</f>
        <v>Other</v>
      </c>
    </row>
    <row r="1932" spans="1:40" x14ac:dyDescent="0.25">
      <c r="A1932" t="s">
        <v>2842</v>
      </c>
      <c r="B1932" t="s">
        <v>39</v>
      </c>
      <c r="C1932" s="1">
        <v>45</v>
      </c>
      <c r="D1932" t="s">
        <v>40</v>
      </c>
      <c r="E1932" s="1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 s="1">
        <v>9</v>
      </c>
      <c r="K1932" s="1">
        <v>56</v>
      </c>
      <c r="L1932" t="s">
        <v>42</v>
      </c>
      <c r="M1932" t="s">
        <v>40</v>
      </c>
      <c r="N1932" s="2">
        <v>20.53</v>
      </c>
      <c r="O1932" t="s">
        <v>40</v>
      </c>
      <c r="P1932" t="s">
        <v>40</v>
      </c>
      <c r="Q1932" t="s">
        <v>55</v>
      </c>
      <c r="R1932" s="1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 s="3">
        <v>99.75</v>
      </c>
      <c r="AE1932" s="3">
        <v>5608.4</v>
      </c>
      <c r="AF1932" s="3">
        <v>0</v>
      </c>
      <c r="AG1932" s="3">
        <v>0</v>
      </c>
      <c r="AH1932" s="3">
        <v>1149.68</v>
      </c>
      <c r="AI1932" s="3">
        <v>6758.08</v>
      </c>
      <c r="AJ1932" t="s">
        <v>47</v>
      </c>
      <c r="AK1932" t="s">
        <v>8234</v>
      </c>
      <c r="AL1932" t="s">
        <v>8234</v>
      </c>
      <c r="AM1932">
        <f>IF(Customers[[#This Row],[Customer Status]]="Churned",1,0)</f>
        <v>0</v>
      </c>
      <c r="AN1932" t="str">
        <f>IF(Customers[[#This Row],[Monthly Charge]]&gt;=_xlfn.PERCENTILE.INC(Customers[Monthly Charge],0.75),"High-value","Other")</f>
        <v>High-value</v>
      </c>
    </row>
    <row r="1933" spans="1:40" x14ac:dyDescent="0.25">
      <c r="A1933" t="s">
        <v>2843</v>
      </c>
      <c r="B1933" t="s">
        <v>49</v>
      </c>
      <c r="C1933" s="1">
        <v>79</v>
      </c>
      <c r="D1933" t="s">
        <v>40</v>
      </c>
      <c r="E1933" s="1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 s="1">
        <v>4</v>
      </c>
      <c r="K1933" s="1">
        <v>52</v>
      </c>
      <c r="L1933" t="s">
        <v>42</v>
      </c>
      <c r="M1933" t="s">
        <v>40</v>
      </c>
      <c r="N1933" s="2">
        <v>29.15</v>
      </c>
      <c r="O1933" t="s">
        <v>40</v>
      </c>
      <c r="P1933" t="s">
        <v>40</v>
      </c>
      <c r="Q1933" t="s">
        <v>55</v>
      </c>
      <c r="R1933" s="1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 s="3">
        <v>105.1</v>
      </c>
      <c r="AE1933" s="3">
        <v>5376.4</v>
      </c>
      <c r="AF1933" s="3">
        <v>0</v>
      </c>
      <c r="AG1933" s="3">
        <v>0</v>
      </c>
      <c r="AH1933" s="3">
        <v>1515.8</v>
      </c>
      <c r="AI1933" s="3">
        <v>6892.2</v>
      </c>
      <c r="AJ1933" t="s">
        <v>47</v>
      </c>
      <c r="AK1933" t="s">
        <v>8234</v>
      </c>
      <c r="AL1933" t="s">
        <v>8234</v>
      </c>
      <c r="AM1933">
        <f>IF(Customers[[#This Row],[Customer Status]]="Churned",1,0)</f>
        <v>0</v>
      </c>
      <c r="AN1933" t="str">
        <f>IF(Customers[[#This Row],[Monthly Charge]]&gt;=_xlfn.PERCENTILE.INC(Customers[Monthly Charge],0.75),"High-value","Other")</f>
        <v>High-value</v>
      </c>
    </row>
    <row r="1934" spans="1:40" x14ac:dyDescent="0.25">
      <c r="A1934" t="s">
        <v>2844</v>
      </c>
      <c r="B1934" t="s">
        <v>39</v>
      </c>
      <c r="C1934" s="1">
        <v>47</v>
      </c>
      <c r="D1934" t="s">
        <v>40</v>
      </c>
      <c r="E1934" s="1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 s="1">
        <v>4</v>
      </c>
      <c r="K1934" s="1">
        <v>23</v>
      </c>
      <c r="L1934" t="s">
        <v>42</v>
      </c>
      <c r="M1934" t="s">
        <v>40</v>
      </c>
      <c r="N1934" s="2">
        <v>35.86</v>
      </c>
      <c r="O1934" t="s">
        <v>40</v>
      </c>
      <c r="P1934" t="s">
        <v>43</v>
      </c>
      <c r="Q1934" t="s">
        <v>42</v>
      </c>
      <c r="R1934" s="1">
        <v>0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43</v>
      </c>
      <c r="AA1934" t="s">
        <v>73</v>
      </c>
      <c r="AB1934" t="s">
        <v>43</v>
      </c>
      <c r="AC1934" t="s">
        <v>183</v>
      </c>
      <c r="AD1934" s="3">
        <v>25.1</v>
      </c>
      <c r="AE1934" s="3">
        <v>611.45000000000005</v>
      </c>
      <c r="AF1934" s="3">
        <v>0</v>
      </c>
      <c r="AG1934" s="3">
        <v>0</v>
      </c>
      <c r="AH1934" s="3">
        <v>824.78</v>
      </c>
      <c r="AI1934" s="3">
        <v>1436.23</v>
      </c>
      <c r="AJ1934" t="s">
        <v>47</v>
      </c>
      <c r="AK1934" t="s">
        <v>8234</v>
      </c>
      <c r="AL1934" t="s">
        <v>8234</v>
      </c>
      <c r="AM1934">
        <f>IF(Customers[[#This Row],[Customer Status]]="Churned",1,0)</f>
        <v>0</v>
      </c>
      <c r="AN1934" t="str">
        <f>IF(Customers[[#This Row],[Monthly Charge]]&gt;=_xlfn.PERCENTILE.INC(Customers[Monthly Charge],0.75),"High-value","Other")</f>
        <v>Other</v>
      </c>
    </row>
    <row r="1935" spans="1:40" x14ac:dyDescent="0.25">
      <c r="A1935" t="s">
        <v>2845</v>
      </c>
      <c r="B1935" t="s">
        <v>39</v>
      </c>
      <c r="C1935" s="1">
        <v>56</v>
      </c>
      <c r="D1935" t="s">
        <v>40</v>
      </c>
      <c r="E1935" s="1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 s="1">
        <v>10</v>
      </c>
      <c r="K1935" s="1">
        <v>25</v>
      </c>
      <c r="L1935" t="s">
        <v>42</v>
      </c>
      <c r="M1935" t="s">
        <v>40</v>
      </c>
      <c r="N1935" s="2">
        <v>3.6</v>
      </c>
      <c r="O1935" t="s">
        <v>40</v>
      </c>
      <c r="P1935" t="s">
        <v>43</v>
      </c>
      <c r="Q1935" t="s">
        <v>42</v>
      </c>
      <c r="R1935" s="1">
        <v>0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A1935" t="s">
        <v>45</v>
      </c>
      <c r="AB1935" t="s">
        <v>40</v>
      </c>
      <c r="AC1935" t="s">
        <v>46</v>
      </c>
      <c r="AD1935" s="3">
        <v>26.8</v>
      </c>
      <c r="AE1935" s="3">
        <v>733.55</v>
      </c>
      <c r="AF1935" s="3">
        <v>0</v>
      </c>
      <c r="AG1935" s="3">
        <v>0</v>
      </c>
      <c r="AH1935" s="3">
        <v>90</v>
      </c>
      <c r="AI1935" s="3">
        <v>823.55</v>
      </c>
      <c r="AJ1935" t="s">
        <v>47</v>
      </c>
      <c r="AK1935" t="s">
        <v>8234</v>
      </c>
      <c r="AL1935" t="s">
        <v>8234</v>
      </c>
      <c r="AM1935">
        <f>IF(Customers[[#This Row],[Customer Status]]="Churned",1,0)</f>
        <v>0</v>
      </c>
      <c r="AN1935" t="str">
        <f>IF(Customers[[#This Row],[Monthly Charge]]&gt;=_xlfn.PERCENTILE.INC(Customers[Monthly Charge],0.75),"High-value","Other")</f>
        <v>Other</v>
      </c>
    </row>
    <row r="1936" spans="1:40" x14ac:dyDescent="0.25">
      <c r="A1936" t="s">
        <v>2846</v>
      </c>
      <c r="B1936" t="s">
        <v>39</v>
      </c>
      <c r="C1936" s="1">
        <v>33</v>
      </c>
      <c r="D1936" t="s">
        <v>43</v>
      </c>
      <c r="E1936" s="1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 s="1">
        <v>0</v>
      </c>
      <c r="K1936" s="1">
        <v>32</v>
      </c>
      <c r="L1936" t="s">
        <v>42</v>
      </c>
      <c r="M1936" t="s">
        <v>40</v>
      </c>
      <c r="N1936" s="2">
        <v>41.53</v>
      </c>
      <c r="O1936" t="s">
        <v>40</v>
      </c>
      <c r="P1936" t="s">
        <v>40</v>
      </c>
      <c r="Q1936" t="s">
        <v>55</v>
      </c>
      <c r="R1936" s="1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 s="3">
        <v>101.35</v>
      </c>
      <c r="AE1936" s="3">
        <v>3334.9</v>
      </c>
      <c r="AF1936" s="3">
        <v>0</v>
      </c>
      <c r="AG1936" s="3">
        <v>0</v>
      </c>
      <c r="AH1936" s="3">
        <v>1328.96</v>
      </c>
      <c r="AI1936" s="3">
        <v>4663.8599999999997</v>
      </c>
      <c r="AJ1936" t="s">
        <v>47</v>
      </c>
      <c r="AK1936" t="s">
        <v>8234</v>
      </c>
      <c r="AL1936" t="s">
        <v>8234</v>
      </c>
      <c r="AM1936">
        <f>IF(Customers[[#This Row],[Customer Status]]="Churned",1,0)</f>
        <v>0</v>
      </c>
      <c r="AN1936" t="str">
        <f>IF(Customers[[#This Row],[Monthly Charge]]&gt;=_xlfn.PERCENTILE.INC(Customers[Monthly Charge],0.75),"High-value","Other")</f>
        <v>High-value</v>
      </c>
    </row>
    <row r="1937" spans="1:40" x14ac:dyDescent="0.25">
      <c r="A1937" t="s">
        <v>2847</v>
      </c>
      <c r="B1937" t="s">
        <v>39</v>
      </c>
      <c r="C1937" s="1">
        <v>21</v>
      </c>
      <c r="D1937" t="s">
        <v>43</v>
      </c>
      <c r="E1937" s="1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 s="1">
        <v>0</v>
      </c>
      <c r="K1937" s="1">
        <v>16</v>
      </c>
      <c r="L1937" t="s">
        <v>42</v>
      </c>
      <c r="M1937" t="s">
        <v>40</v>
      </c>
      <c r="N1937" s="2">
        <v>14.26</v>
      </c>
      <c r="O1937" t="s">
        <v>43</v>
      </c>
      <c r="P1937" t="s">
        <v>40</v>
      </c>
      <c r="Q1937" t="s">
        <v>79</v>
      </c>
      <c r="R1937" s="1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 s="3">
        <v>50.15</v>
      </c>
      <c r="AE1937" s="3">
        <v>762.25</v>
      </c>
      <c r="AF1937" s="3">
        <v>0</v>
      </c>
      <c r="AG1937" s="3">
        <v>0</v>
      </c>
      <c r="AH1937" s="3">
        <v>228.16</v>
      </c>
      <c r="AI1937" s="3">
        <v>990.41</v>
      </c>
      <c r="AJ1937" t="s">
        <v>57</v>
      </c>
      <c r="AK1937" t="s">
        <v>58</v>
      </c>
      <c r="AL1937" t="s">
        <v>203</v>
      </c>
      <c r="AM1937">
        <f>IF(Customers[[#This Row],[Customer Status]]="Churned",1,0)</f>
        <v>1</v>
      </c>
      <c r="AN1937" t="str">
        <f>IF(Customers[[#This Row],[Monthly Charge]]&gt;=_xlfn.PERCENTILE.INC(Customers[Monthly Charge],0.75),"High-value","Other")</f>
        <v>Other</v>
      </c>
    </row>
    <row r="1938" spans="1:40" x14ac:dyDescent="0.25">
      <c r="A1938" t="s">
        <v>2848</v>
      </c>
      <c r="B1938" t="s">
        <v>39</v>
      </c>
      <c r="C1938" s="1">
        <v>74</v>
      </c>
      <c r="D1938" t="s">
        <v>40</v>
      </c>
      <c r="E1938" s="1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 s="1">
        <v>4</v>
      </c>
      <c r="K1938" s="1">
        <v>23</v>
      </c>
      <c r="L1938" t="s">
        <v>42</v>
      </c>
      <c r="M1938" t="s">
        <v>40</v>
      </c>
      <c r="N1938" s="2">
        <v>2.0299999999999998</v>
      </c>
      <c r="O1938" t="s">
        <v>43</v>
      </c>
      <c r="P1938" t="s">
        <v>40</v>
      </c>
      <c r="Q1938" t="s">
        <v>55</v>
      </c>
      <c r="R1938" s="1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 s="3">
        <v>88.45</v>
      </c>
      <c r="AE1938" s="3">
        <v>2130.5500000000002</v>
      </c>
      <c r="AF1938" s="3">
        <v>0</v>
      </c>
      <c r="AG1938" s="3">
        <v>0</v>
      </c>
      <c r="AH1938" s="3">
        <v>46.69</v>
      </c>
      <c r="AI1938" s="3">
        <v>2177.2399999999998</v>
      </c>
      <c r="AJ1938" t="s">
        <v>47</v>
      </c>
      <c r="AK1938" t="s">
        <v>8234</v>
      </c>
      <c r="AL1938" t="s">
        <v>8234</v>
      </c>
      <c r="AM1938">
        <f>IF(Customers[[#This Row],[Customer Status]]="Churned",1,0)</f>
        <v>0</v>
      </c>
      <c r="AN1938" t="str">
        <f>IF(Customers[[#This Row],[Monthly Charge]]&gt;=_xlfn.PERCENTILE.INC(Customers[Monthly Charge],0.75),"High-value","Other")</f>
        <v>Other</v>
      </c>
    </row>
    <row r="1939" spans="1:40" x14ac:dyDescent="0.25">
      <c r="A1939" t="s">
        <v>2849</v>
      </c>
      <c r="B1939" t="s">
        <v>49</v>
      </c>
      <c r="C1939" s="1">
        <v>22</v>
      </c>
      <c r="D1939" t="s">
        <v>43</v>
      </c>
      <c r="E1939" s="1">
        <v>0</v>
      </c>
      <c r="F1939" t="s">
        <v>555</v>
      </c>
      <c r="G1939">
        <v>95555</v>
      </c>
      <c r="H1939">
        <v>41.336354</v>
      </c>
      <c r="I1939">
        <v>-124.044354</v>
      </c>
      <c r="J1939" s="1">
        <v>0</v>
      </c>
      <c r="K1939" s="1">
        <v>26</v>
      </c>
      <c r="L1939" t="s">
        <v>129</v>
      </c>
      <c r="M1939" t="s">
        <v>43</v>
      </c>
      <c r="N1939" s="2">
        <v>0</v>
      </c>
      <c r="O1939" t="s">
        <v>43</v>
      </c>
      <c r="P1939" t="s">
        <v>40</v>
      </c>
      <c r="Q1939" t="s">
        <v>44</v>
      </c>
      <c r="R1939" s="1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 s="3">
        <v>54.55</v>
      </c>
      <c r="AE1939" s="3">
        <v>1362.85</v>
      </c>
      <c r="AF1939" s="3">
        <v>0</v>
      </c>
      <c r="AG1939" s="3">
        <v>0</v>
      </c>
      <c r="AH1939" s="3">
        <v>0</v>
      </c>
      <c r="AI1939" s="3">
        <v>1362.85</v>
      </c>
      <c r="AJ1939" t="s">
        <v>47</v>
      </c>
      <c r="AK1939" t="s">
        <v>8234</v>
      </c>
      <c r="AL1939" t="s">
        <v>8234</v>
      </c>
      <c r="AM1939">
        <f>IF(Customers[[#This Row],[Customer Status]]="Churned",1,0)</f>
        <v>0</v>
      </c>
      <c r="AN1939" t="str">
        <f>IF(Customers[[#This Row],[Monthly Charge]]&gt;=_xlfn.PERCENTILE.INC(Customers[Monthly Charge],0.75),"High-value","Other")</f>
        <v>Other</v>
      </c>
    </row>
    <row r="1940" spans="1:40" x14ac:dyDescent="0.25">
      <c r="A1940" t="s">
        <v>2850</v>
      </c>
      <c r="B1940" t="s">
        <v>39</v>
      </c>
      <c r="C1940" s="1">
        <v>56</v>
      </c>
      <c r="D1940" t="s">
        <v>40</v>
      </c>
      <c r="E1940" s="1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 s="1">
        <v>3</v>
      </c>
      <c r="K1940" s="1">
        <v>49</v>
      </c>
      <c r="L1940" t="s">
        <v>42</v>
      </c>
      <c r="M1940" t="s">
        <v>40</v>
      </c>
      <c r="N1940" s="2">
        <v>22.1</v>
      </c>
      <c r="O1940" t="s">
        <v>43</v>
      </c>
      <c r="P1940" t="s">
        <v>43</v>
      </c>
      <c r="Q1940" t="s">
        <v>42</v>
      </c>
      <c r="R1940" s="1">
        <v>0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45</v>
      </c>
      <c r="AB1940" t="s">
        <v>40</v>
      </c>
      <c r="AC1940" t="s">
        <v>56</v>
      </c>
      <c r="AD1940" s="3">
        <v>20.05</v>
      </c>
      <c r="AE1940" s="3">
        <v>923.1</v>
      </c>
      <c r="AF1940" s="3">
        <v>0</v>
      </c>
      <c r="AG1940" s="3">
        <v>0</v>
      </c>
      <c r="AH1940" s="3">
        <v>1082.9000000000001</v>
      </c>
      <c r="AI1940" s="3">
        <v>2006</v>
      </c>
      <c r="AJ1940" t="s">
        <v>47</v>
      </c>
      <c r="AK1940" t="s">
        <v>8234</v>
      </c>
      <c r="AL1940" t="s">
        <v>8234</v>
      </c>
      <c r="AM1940">
        <f>IF(Customers[[#This Row],[Customer Status]]="Churned",1,0)</f>
        <v>0</v>
      </c>
      <c r="AN1940" t="str">
        <f>IF(Customers[[#This Row],[Monthly Charge]]&gt;=_xlfn.PERCENTILE.INC(Customers[Monthly Charge],0.75),"High-value","Other")</f>
        <v>Other</v>
      </c>
    </row>
    <row r="1941" spans="1:40" x14ac:dyDescent="0.25">
      <c r="A1941" t="s">
        <v>2851</v>
      </c>
      <c r="B1941" t="s">
        <v>49</v>
      </c>
      <c r="C1941" s="1">
        <v>46</v>
      </c>
      <c r="D1941" t="s">
        <v>43</v>
      </c>
      <c r="E1941" s="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 s="1">
        <v>0</v>
      </c>
      <c r="K1941" s="1">
        <v>1</v>
      </c>
      <c r="L1941" t="s">
        <v>42</v>
      </c>
      <c r="M1941" t="s">
        <v>40</v>
      </c>
      <c r="N1941" s="2">
        <v>7.66</v>
      </c>
      <c r="O1941" t="s">
        <v>43</v>
      </c>
      <c r="P1941" t="s">
        <v>43</v>
      </c>
      <c r="Q1941" t="s">
        <v>42</v>
      </c>
      <c r="R1941" s="1">
        <v>0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51</v>
      </c>
      <c r="AB1941" t="s">
        <v>43</v>
      </c>
      <c r="AC1941" t="s">
        <v>46</v>
      </c>
      <c r="AD1941" s="3">
        <v>20.05</v>
      </c>
      <c r="AE1941" s="3">
        <v>20.05</v>
      </c>
      <c r="AF1941" s="3">
        <v>0</v>
      </c>
      <c r="AG1941" s="3">
        <v>0</v>
      </c>
      <c r="AH1941" s="3">
        <v>7.66</v>
      </c>
      <c r="AI1941" s="3">
        <v>27.71</v>
      </c>
      <c r="AJ1941" t="s">
        <v>98</v>
      </c>
      <c r="AK1941" t="s">
        <v>8234</v>
      </c>
      <c r="AL1941" t="s">
        <v>8234</v>
      </c>
      <c r="AM1941">
        <f>IF(Customers[[#This Row],[Customer Status]]="Churned",1,0)</f>
        <v>0</v>
      </c>
      <c r="AN1941" t="str">
        <f>IF(Customers[[#This Row],[Monthly Charge]]&gt;=_xlfn.PERCENTILE.INC(Customers[Monthly Charge],0.75),"High-value","Other")</f>
        <v>Other</v>
      </c>
    </row>
    <row r="1942" spans="1:40" x14ac:dyDescent="0.25">
      <c r="A1942" t="s">
        <v>2852</v>
      </c>
      <c r="B1942" t="s">
        <v>49</v>
      </c>
      <c r="C1942" s="1">
        <v>68</v>
      </c>
      <c r="D1942" t="s">
        <v>43</v>
      </c>
      <c r="E1942" s="1">
        <v>0</v>
      </c>
      <c r="F1942" t="s">
        <v>2025</v>
      </c>
      <c r="G1942">
        <v>95543</v>
      </c>
      <c r="H1942">
        <v>41.867908</v>
      </c>
      <c r="I1942">
        <v>-123.794144</v>
      </c>
      <c r="J1942" s="1">
        <v>0</v>
      </c>
      <c r="K1942" s="1">
        <v>5</v>
      </c>
      <c r="L1942" t="s">
        <v>42</v>
      </c>
      <c r="M1942" t="s">
        <v>40</v>
      </c>
      <c r="N1942" s="2">
        <v>2.27</v>
      </c>
      <c r="O1942" t="s">
        <v>43</v>
      </c>
      <c r="P1942" t="s">
        <v>40</v>
      </c>
      <c r="Q1942" t="s">
        <v>55</v>
      </c>
      <c r="R1942" s="1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 s="3">
        <v>70.25</v>
      </c>
      <c r="AE1942" s="3">
        <v>331.9</v>
      </c>
      <c r="AF1942" s="3">
        <v>12.48</v>
      </c>
      <c r="AG1942" s="3">
        <v>0</v>
      </c>
      <c r="AH1942" s="3">
        <v>11.35</v>
      </c>
      <c r="AI1942" s="3">
        <v>330.77</v>
      </c>
      <c r="AJ1942" t="s">
        <v>57</v>
      </c>
      <c r="AK1942" t="s">
        <v>117</v>
      </c>
      <c r="AL1942" t="s">
        <v>466</v>
      </c>
      <c r="AM1942">
        <f>IF(Customers[[#This Row],[Customer Status]]="Churned",1,0)</f>
        <v>1</v>
      </c>
      <c r="AN1942" t="str">
        <f>IF(Customers[[#This Row],[Monthly Charge]]&gt;=_xlfn.PERCENTILE.INC(Customers[Monthly Charge],0.75),"High-value","Other")</f>
        <v>Other</v>
      </c>
    </row>
    <row r="1943" spans="1:40" x14ac:dyDescent="0.25">
      <c r="A1943" t="s">
        <v>2853</v>
      </c>
      <c r="B1943" t="s">
        <v>39</v>
      </c>
      <c r="C1943" s="1">
        <v>36</v>
      </c>
      <c r="D1943" t="s">
        <v>43</v>
      </c>
      <c r="E1943" s="1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 s="1">
        <v>0</v>
      </c>
      <c r="K1943" s="1">
        <v>50</v>
      </c>
      <c r="L1943" t="s">
        <v>42</v>
      </c>
      <c r="M1943" t="s">
        <v>40</v>
      </c>
      <c r="N1943" s="2">
        <v>12.62</v>
      </c>
      <c r="O1943" t="s">
        <v>43</v>
      </c>
      <c r="P1943" t="s">
        <v>43</v>
      </c>
      <c r="Q1943" t="s">
        <v>42</v>
      </c>
      <c r="R1943" s="1">
        <v>0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73</v>
      </c>
      <c r="AB1943" t="s">
        <v>43</v>
      </c>
      <c r="AC1943" t="s">
        <v>46</v>
      </c>
      <c r="AD1943" s="3">
        <v>19.399999999999999</v>
      </c>
      <c r="AE1943" s="3">
        <v>1023.95</v>
      </c>
      <c r="AF1943" s="3">
        <v>0</v>
      </c>
      <c r="AG1943" s="3">
        <v>0</v>
      </c>
      <c r="AH1943" s="3">
        <v>631</v>
      </c>
      <c r="AI1943" s="3">
        <v>1654.95</v>
      </c>
      <c r="AJ1943" t="s">
        <v>47</v>
      </c>
      <c r="AK1943" t="s">
        <v>8234</v>
      </c>
      <c r="AL1943" t="s">
        <v>8234</v>
      </c>
      <c r="AM1943">
        <f>IF(Customers[[#This Row],[Customer Status]]="Churned",1,0)</f>
        <v>0</v>
      </c>
      <c r="AN1943" t="str">
        <f>IF(Customers[[#This Row],[Monthly Charge]]&gt;=_xlfn.PERCENTILE.INC(Customers[Monthly Charge],0.75),"High-value","Other")</f>
        <v>Other</v>
      </c>
    </row>
    <row r="1944" spans="1:40" x14ac:dyDescent="0.25">
      <c r="A1944" t="s">
        <v>2854</v>
      </c>
      <c r="B1944" t="s">
        <v>49</v>
      </c>
      <c r="C1944" s="1">
        <v>52</v>
      </c>
      <c r="D1944" t="s">
        <v>43</v>
      </c>
      <c r="E1944" s="1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 s="1">
        <v>0</v>
      </c>
      <c r="K1944" s="1">
        <v>13</v>
      </c>
      <c r="L1944" t="s">
        <v>62</v>
      </c>
      <c r="M1944" t="s">
        <v>43</v>
      </c>
      <c r="N1944" s="2">
        <v>0</v>
      </c>
      <c r="O1944" t="s">
        <v>43</v>
      </c>
      <c r="P1944" t="s">
        <v>40</v>
      </c>
      <c r="Q1944" t="s">
        <v>79</v>
      </c>
      <c r="R1944" s="1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 s="3">
        <v>45.55</v>
      </c>
      <c r="AE1944" s="3">
        <v>597</v>
      </c>
      <c r="AF1944" s="3">
        <v>0</v>
      </c>
      <c r="AG1944" s="3">
        <v>0</v>
      </c>
      <c r="AH1944" s="3">
        <v>0</v>
      </c>
      <c r="AI1944" s="3">
        <v>597</v>
      </c>
      <c r="AJ1944" t="s">
        <v>57</v>
      </c>
      <c r="AK1944" t="s">
        <v>63</v>
      </c>
      <c r="AL1944" t="s">
        <v>591</v>
      </c>
      <c r="AM1944">
        <f>IF(Customers[[#This Row],[Customer Status]]="Churned",1,0)</f>
        <v>1</v>
      </c>
      <c r="AN1944" t="str">
        <f>IF(Customers[[#This Row],[Monthly Charge]]&gt;=_xlfn.PERCENTILE.INC(Customers[Monthly Charge],0.75),"High-value","Other")</f>
        <v>Other</v>
      </c>
    </row>
    <row r="1945" spans="1:40" x14ac:dyDescent="0.25">
      <c r="A1945" t="s">
        <v>2855</v>
      </c>
      <c r="B1945" t="s">
        <v>39</v>
      </c>
      <c r="C1945" s="1">
        <v>64</v>
      </c>
      <c r="D1945" t="s">
        <v>40</v>
      </c>
      <c r="E1945" s="1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 s="1">
        <v>9</v>
      </c>
      <c r="K1945" s="1">
        <v>28</v>
      </c>
      <c r="L1945" t="s">
        <v>129</v>
      </c>
      <c r="M1945" t="s">
        <v>40</v>
      </c>
      <c r="N1945" s="2">
        <v>21.91</v>
      </c>
      <c r="O1945" t="s">
        <v>43</v>
      </c>
      <c r="P1945" t="s">
        <v>43</v>
      </c>
      <c r="Q1945" t="s">
        <v>42</v>
      </c>
      <c r="R1945" s="1">
        <v>0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45</v>
      </c>
      <c r="AB1945" t="s">
        <v>43</v>
      </c>
      <c r="AC1945" t="s">
        <v>46</v>
      </c>
      <c r="AD1945" s="3">
        <v>19.899999999999999</v>
      </c>
      <c r="AE1945" s="3">
        <v>543</v>
      </c>
      <c r="AF1945" s="3">
        <v>0</v>
      </c>
      <c r="AG1945" s="3">
        <v>0</v>
      </c>
      <c r="AH1945" s="3">
        <v>613.48</v>
      </c>
      <c r="AI1945" s="3">
        <v>1156.48</v>
      </c>
      <c r="AJ1945" t="s">
        <v>47</v>
      </c>
      <c r="AK1945" t="s">
        <v>8234</v>
      </c>
      <c r="AL1945" t="s">
        <v>8234</v>
      </c>
      <c r="AM1945">
        <f>IF(Customers[[#This Row],[Customer Status]]="Churned",1,0)</f>
        <v>0</v>
      </c>
      <c r="AN1945" t="str">
        <f>IF(Customers[[#This Row],[Monthly Charge]]&gt;=_xlfn.PERCENTILE.INC(Customers[Monthly Charge],0.75),"High-value","Other")</f>
        <v>Other</v>
      </c>
    </row>
    <row r="1946" spans="1:40" x14ac:dyDescent="0.25">
      <c r="A1946" t="s">
        <v>2856</v>
      </c>
      <c r="B1946" t="s">
        <v>39</v>
      </c>
      <c r="C1946" s="1">
        <v>25</v>
      </c>
      <c r="D1946" t="s">
        <v>43</v>
      </c>
      <c r="E1946" s="1">
        <v>1</v>
      </c>
      <c r="F1946" t="s">
        <v>888</v>
      </c>
      <c r="G1946">
        <v>90620</v>
      </c>
      <c r="H1946">
        <v>33.845706</v>
      </c>
      <c r="I1946">
        <v>-118.012204</v>
      </c>
      <c r="J1946" s="1">
        <v>0</v>
      </c>
      <c r="K1946" s="1">
        <v>49</v>
      </c>
      <c r="L1946" t="s">
        <v>42</v>
      </c>
      <c r="M1946" t="s">
        <v>40</v>
      </c>
      <c r="N1946" s="2">
        <v>45.64</v>
      </c>
      <c r="O1946" t="s">
        <v>43</v>
      </c>
      <c r="P1946" t="s">
        <v>43</v>
      </c>
      <c r="Q1946" t="s">
        <v>42</v>
      </c>
      <c r="R1946" s="1">
        <v>0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45</v>
      </c>
      <c r="AB1946" t="s">
        <v>43</v>
      </c>
      <c r="AC1946" t="s">
        <v>46</v>
      </c>
      <c r="AD1946" s="3">
        <v>19.45</v>
      </c>
      <c r="AE1946" s="3">
        <v>921.3</v>
      </c>
      <c r="AF1946" s="3">
        <v>0</v>
      </c>
      <c r="AG1946" s="3">
        <v>0</v>
      </c>
      <c r="AH1946" s="3">
        <v>2236.36</v>
      </c>
      <c r="AI1946" s="3">
        <v>3157.66</v>
      </c>
      <c r="AJ1946" t="s">
        <v>47</v>
      </c>
      <c r="AK1946" t="s">
        <v>8234</v>
      </c>
      <c r="AL1946" t="s">
        <v>8234</v>
      </c>
      <c r="AM1946">
        <f>IF(Customers[[#This Row],[Customer Status]]="Churned",1,0)</f>
        <v>0</v>
      </c>
      <c r="AN1946" t="str">
        <f>IF(Customers[[#This Row],[Monthly Charge]]&gt;=_xlfn.PERCENTILE.INC(Customers[Monthly Charge],0.75),"High-value","Other")</f>
        <v>Other</v>
      </c>
    </row>
    <row r="1947" spans="1:40" x14ac:dyDescent="0.25">
      <c r="A1947" t="s">
        <v>2857</v>
      </c>
      <c r="B1947" t="s">
        <v>39</v>
      </c>
      <c r="C1947" s="1">
        <v>51</v>
      </c>
      <c r="D1947" t="s">
        <v>43</v>
      </c>
      <c r="E1947" s="1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 s="1">
        <v>0</v>
      </c>
      <c r="K1947" s="1">
        <v>18</v>
      </c>
      <c r="L1947" t="s">
        <v>42</v>
      </c>
      <c r="M1947" t="s">
        <v>40</v>
      </c>
      <c r="N1947" s="2">
        <v>7.42</v>
      </c>
      <c r="O1947" t="s">
        <v>40</v>
      </c>
      <c r="P1947" t="s">
        <v>40</v>
      </c>
      <c r="Q1947" t="s">
        <v>55</v>
      </c>
      <c r="R1947" s="1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 s="3">
        <v>95.05</v>
      </c>
      <c r="AE1947" s="3">
        <v>1679.4</v>
      </c>
      <c r="AF1947" s="3">
        <v>38.65</v>
      </c>
      <c r="AG1947" s="3">
        <v>0</v>
      </c>
      <c r="AH1947" s="3">
        <v>133.56</v>
      </c>
      <c r="AI1947" s="3">
        <v>1774.31</v>
      </c>
      <c r="AJ1947" t="s">
        <v>47</v>
      </c>
      <c r="AK1947" t="s">
        <v>8234</v>
      </c>
      <c r="AL1947" t="s">
        <v>8234</v>
      </c>
      <c r="AM1947">
        <f>IF(Customers[[#This Row],[Customer Status]]="Churned",1,0)</f>
        <v>0</v>
      </c>
      <c r="AN1947" t="str">
        <f>IF(Customers[[#This Row],[Monthly Charge]]&gt;=_xlfn.PERCENTILE.INC(Customers[Monthly Charge],0.75),"High-value","Other")</f>
        <v>High-value</v>
      </c>
    </row>
    <row r="1948" spans="1:40" x14ac:dyDescent="0.25">
      <c r="A1948" t="s">
        <v>2859</v>
      </c>
      <c r="B1948" t="s">
        <v>39</v>
      </c>
      <c r="C1948" s="1">
        <v>26</v>
      </c>
      <c r="D1948" t="s">
        <v>40</v>
      </c>
      <c r="E1948" s="1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 s="1">
        <v>8</v>
      </c>
      <c r="K1948" s="1">
        <v>72</v>
      </c>
      <c r="L1948" t="s">
        <v>72</v>
      </c>
      <c r="M1948" t="s">
        <v>40</v>
      </c>
      <c r="N1948" s="2">
        <v>38.99</v>
      </c>
      <c r="O1948" t="s">
        <v>40</v>
      </c>
      <c r="P1948" t="s">
        <v>40</v>
      </c>
      <c r="Q1948" t="s">
        <v>44</v>
      </c>
      <c r="R1948" s="1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 s="3">
        <v>71.45</v>
      </c>
      <c r="AE1948" s="3">
        <v>5025.8500000000004</v>
      </c>
      <c r="AF1948" s="3">
        <v>0</v>
      </c>
      <c r="AG1948" s="3">
        <v>0</v>
      </c>
      <c r="AH1948" s="3">
        <v>2807.28</v>
      </c>
      <c r="AI1948" s="3">
        <v>7833.13</v>
      </c>
      <c r="AJ1948" t="s">
        <v>47</v>
      </c>
      <c r="AK1948" t="s">
        <v>8234</v>
      </c>
      <c r="AL1948" t="s">
        <v>8234</v>
      </c>
      <c r="AM1948">
        <f>IF(Customers[[#This Row],[Customer Status]]="Churned",1,0)</f>
        <v>0</v>
      </c>
      <c r="AN1948" t="str">
        <f>IF(Customers[[#This Row],[Monthly Charge]]&gt;=_xlfn.PERCENTILE.INC(Customers[Monthly Charge],0.75),"High-value","Other")</f>
        <v>Other</v>
      </c>
    </row>
    <row r="1949" spans="1:40" x14ac:dyDescent="0.25">
      <c r="A1949" t="s">
        <v>2860</v>
      </c>
      <c r="B1949" t="s">
        <v>39</v>
      </c>
      <c r="C1949" s="1">
        <v>43</v>
      </c>
      <c r="D1949" t="s">
        <v>40</v>
      </c>
      <c r="E1949" s="1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 s="1">
        <v>0</v>
      </c>
      <c r="K1949" s="1">
        <v>37</v>
      </c>
      <c r="L1949" t="s">
        <v>42</v>
      </c>
      <c r="M1949" t="s">
        <v>40</v>
      </c>
      <c r="N1949" s="2">
        <v>1.6</v>
      </c>
      <c r="O1949" t="s">
        <v>40</v>
      </c>
      <c r="P1949" t="s">
        <v>40</v>
      </c>
      <c r="Q1949" t="s">
        <v>55</v>
      </c>
      <c r="R1949" s="1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 s="3">
        <v>95.25</v>
      </c>
      <c r="AE1949" s="3">
        <v>3314.15</v>
      </c>
      <c r="AF1949" s="3">
        <v>0</v>
      </c>
      <c r="AG1949" s="3">
        <v>0</v>
      </c>
      <c r="AH1949" s="3">
        <v>59.2</v>
      </c>
      <c r="AI1949" s="3">
        <v>3373.35</v>
      </c>
      <c r="AJ1949" t="s">
        <v>47</v>
      </c>
      <c r="AK1949" t="s">
        <v>8234</v>
      </c>
      <c r="AL1949" t="s">
        <v>8234</v>
      </c>
      <c r="AM1949">
        <f>IF(Customers[[#This Row],[Customer Status]]="Churned",1,0)</f>
        <v>0</v>
      </c>
      <c r="AN1949" t="str">
        <f>IF(Customers[[#This Row],[Monthly Charge]]&gt;=_xlfn.PERCENTILE.INC(Customers[Monthly Charge],0.75),"High-value","Other")</f>
        <v>High-value</v>
      </c>
    </row>
    <row r="1950" spans="1:40" x14ac:dyDescent="0.25">
      <c r="A1950" t="s">
        <v>2861</v>
      </c>
      <c r="B1950" t="s">
        <v>49</v>
      </c>
      <c r="C1950" s="1">
        <v>80</v>
      </c>
      <c r="D1950" t="s">
        <v>40</v>
      </c>
      <c r="E1950" s="1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 s="1">
        <v>10</v>
      </c>
      <c r="K1950" s="1">
        <v>7</v>
      </c>
      <c r="L1950" t="s">
        <v>54</v>
      </c>
      <c r="M1950" t="s">
        <v>43</v>
      </c>
      <c r="N1950" s="2">
        <v>0</v>
      </c>
      <c r="O1950" t="s">
        <v>43</v>
      </c>
      <c r="P1950" t="s">
        <v>40</v>
      </c>
      <c r="Q1950" t="s">
        <v>79</v>
      </c>
      <c r="R1950" s="1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 s="3">
        <v>29.8</v>
      </c>
      <c r="AE1950" s="3">
        <v>220.45</v>
      </c>
      <c r="AF1950" s="3">
        <v>11.83</v>
      </c>
      <c r="AG1950" s="3">
        <v>0</v>
      </c>
      <c r="AH1950" s="3">
        <v>0</v>
      </c>
      <c r="AI1950" s="3">
        <v>208.62</v>
      </c>
      <c r="AJ1950" t="s">
        <v>47</v>
      </c>
      <c r="AK1950" t="s">
        <v>8234</v>
      </c>
      <c r="AL1950" t="s">
        <v>8234</v>
      </c>
      <c r="AM1950">
        <f>IF(Customers[[#This Row],[Customer Status]]="Churned",1,0)</f>
        <v>0</v>
      </c>
      <c r="AN1950" t="str">
        <f>IF(Customers[[#This Row],[Monthly Charge]]&gt;=_xlfn.PERCENTILE.INC(Customers[Monthly Charge],0.75),"High-value","Other")</f>
        <v>Other</v>
      </c>
    </row>
    <row r="1951" spans="1:40" x14ac:dyDescent="0.25">
      <c r="A1951" t="s">
        <v>2863</v>
      </c>
      <c r="B1951" t="s">
        <v>49</v>
      </c>
      <c r="C1951" s="1">
        <v>64</v>
      </c>
      <c r="D1951" t="s">
        <v>40</v>
      </c>
      <c r="E1951" s="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 s="1">
        <v>4</v>
      </c>
      <c r="K1951" s="1">
        <v>45</v>
      </c>
      <c r="L1951" t="s">
        <v>76</v>
      </c>
      <c r="M1951" t="s">
        <v>40</v>
      </c>
      <c r="N1951" s="2">
        <v>1.59</v>
      </c>
      <c r="O1951" t="s">
        <v>40</v>
      </c>
      <c r="P1951" t="s">
        <v>40</v>
      </c>
      <c r="Q1951" t="s">
        <v>55</v>
      </c>
      <c r="R1951" s="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 s="3">
        <v>81.400000000000006</v>
      </c>
      <c r="AE1951" s="3">
        <v>3775.85</v>
      </c>
      <c r="AF1951" s="3">
        <v>0</v>
      </c>
      <c r="AG1951" s="3">
        <v>0</v>
      </c>
      <c r="AH1951" s="3">
        <v>71.55</v>
      </c>
      <c r="AI1951" s="3">
        <v>3847.4</v>
      </c>
      <c r="AJ1951" t="s">
        <v>47</v>
      </c>
      <c r="AK1951" t="s">
        <v>8234</v>
      </c>
      <c r="AL1951" t="s">
        <v>8234</v>
      </c>
      <c r="AM1951">
        <f>IF(Customers[[#This Row],[Customer Status]]="Churned",1,0)</f>
        <v>0</v>
      </c>
      <c r="AN1951" t="str">
        <f>IF(Customers[[#This Row],[Monthly Charge]]&gt;=_xlfn.PERCENTILE.INC(Customers[Monthly Charge],0.75),"High-value","Other")</f>
        <v>Other</v>
      </c>
    </row>
    <row r="1952" spans="1:40" x14ac:dyDescent="0.25">
      <c r="A1952" t="s">
        <v>2864</v>
      </c>
      <c r="B1952" t="s">
        <v>49</v>
      </c>
      <c r="C1952" s="1">
        <v>53</v>
      </c>
      <c r="D1952" t="s">
        <v>43</v>
      </c>
      <c r="E1952" s="1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 s="1">
        <v>0</v>
      </c>
      <c r="K1952" s="1">
        <v>19</v>
      </c>
      <c r="L1952" t="s">
        <v>42</v>
      </c>
      <c r="M1952" t="s">
        <v>40</v>
      </c>
      <c r="N1952" s="2">
        <v>29.52</v>
      </c>
      <c r="O1952" t="s">
        <v>43</v>
      </c>
      <c r="P1952" t="s">
        <v>40</v>
      </c>
      <c r="Q1952" t="s">
        <v>79</v>
      </c>
      <c r="R1952" s="1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 s="3">
        <v>45</v>
      </c>
      <c r="AE1952" s="3">
        <v>865.85</v>
      </c>
      <c r="AF1952" s="3">
        <v>22.55</v>
      </c>
      <c r="AG1952" s="3">
        <v>0</v>
      </c>
      <c r="AH1952" s="3">
        <v>560.88</v>
      </c>
      <c r="AI1952" s="3">
        <v>1404.18</v>
      </c>
      <c r="AJ1952" t="s">
        <v>47</v>
      </c>
      <c r="AK1952" t="s">
        <v>8234</v>
      </c>
      <c r="AL1952" t="s">
        <v>8234</v>
      </c>
      <c r="AM1952">
        <f>IF(Customers[[#This Row],[Customer Status]]="Churned",1,0)</f>
        <v>0</v>
      </c>
      <c r="AN1952" t="str">
        <f>IF(Customers[[#This Row],[Monthly Charge]]&gt;=_xlfn.PERCENTILE.INC(Customers[Monthly Charge],0.75),"High-value","Other")</f>
        <v>Other</v>
      </c>
    </row>
    <row r="1953" spans="1:40" x14ac:dyDescent="0.25">
      <c r="A1953" t="s">
        <v>2866</v>
      </c>
      <c r="B1953" t="s">
        <v>49</v>
      </c>
      <c r="C1953" s="1">
        <v>42</v>
      </c>
      <c r="D1953" t="s">
        <v>43</v>
      </c>
      <c r="E1953" s="1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 s="1">
        <v>0</v>
      </c>
      <c r="K1953" s="1">
        <v>29</v>
      </c>
      <c r="L1953" t="s">
        <v>42</v>
      </c>
      <c r="M1953" t="s">
        <v>40</v>
      </c>
      <c r="N1953" s="2">
        <v>46.12</v>
      </c>
      <c r="O1953" t="s">
        <v>43</v>
      </c>
      <c r="P1953" t="s">
        <v>43</v>
      </c>
      <c r="Q1953" t="s">
        <v>42</v>
      </c>
      <c r="R1953" s="1">
        <v>0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45</v>
      </c>
      <c r="AB1953" t="s">
        <v>40</v>
      </c>
      <c r="AC1953" t="s">
        <v>46</v>
      </c>
      <c r="AD1953" s="3">
        <v>19.8</v>
      </c>
      <c r="AE1953" s="3">
        <v>572.20000000000005</v>
      </c>
      <c r="AF1953" s="3">
        <v>0</v>
      </c>
      <c r="AG1953" s="3">
        <v>0</v>
      </c>
      <c r="AH1953" s="3">
        <v>1337.48</v>
      </c>
      <c r="AI1953" s="3">
        <v>1909.68</v>
      </c>
      <c r="AJ1953" t="s">
        <v>47</v>
      </c>
      <c r="AK1953" t="s">
        <v>8234</v>
      </c>
      <c r="AL1953" t="s">
        <v>8234</v>
      </c>
      <c r="AM1953">
        <f>IF(Customers[[#This Row],[Customer Status]]="Churned",1,0)</f>
        <v>0</v>
      </c>
      <c r="AN1953" t="str">
        <f>IF(Customers[[#This Row],[Monthly Charge]]&gt;=_xlfn.PERCENTILE.INC(Customers[Monthly Charge],0.75),"High-value","Other")</f>
        <v>Other</v>
      </c>
    </row>
    <row r="1954" spans="1:40" x14ac:dyDescent="0.25">
      <c r="A1954" t="s">
        <v>2867</v>
      </c>
      <c r="B1954" t="s">
        <v>49</v>
      </c>
      <c r="C1954" s="1">
        <v>37</v>
      </c>
      <c r="D1954" t="s">
        <v>40</v>
      </c>
      <c r="E1954" s="1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 s="1">
        <v>3</v>
      </c>
      <c r="K1954" s="1">
        <v>61</v>
      </c>
      <c r="L1954" t="s">
        <v>76</v>
      </c>
      <c r="M1954" t="s">
        <v>40</v>
      </c>
      <c r="N1954" s="2">
        <v>43.08</v>
      </c>
      <c r="O1954" t="s">
        <v>43</v>
      </c>
      <c r="P1954" t="s">
        <v>40</v>
      </c>
      <c r="Q1954" t="s">
        <v>55</v>
      </c>
      <c r="R1954" s="1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 s="3">
        <v>103.9</v>
      </c>
      <c r="AE1954" s="3">
        <v>6449.15</v>
      </c>
      <c r="AF1954" s="3">
        <v>0</v>
      </c>
      <c r="AG1954" s="3">
        <v>0</v>
      </c>
      <c r="AH1954" s="3">
        <v>2627.88</v>
      </c>
      <c r="AI1954" s="3">
        <v>9077.0300000000007</v>
      </c>
      <c r="AJ1954" t="s">
        <v>47</v>
      </c>
      <c r="AK1954" t="s">
        <v>8234</v>
      </c>
      <c r="AL1954" t="s">
        <v>8234</v>
      </c>
      <c r="AM1954">
        <f>IF(Customers[[#This Row],[Customer Status]]="Churned",1,0)</f>
        <v>0</v>
      </c>
      <c r="AN1954" t="str">
        <f>IF(Customers[[#This Row],[Monthly Charge]]&gt;=_xlfn.PERCENTILE.INC(Customers[Monthly Charge],0.75),"High-value","Other")</f>
        <v>High-value</v>
      </c>
    </row>
    <row r="1955" spans="1:40" x14ac:dyDescent="0.25">
      <c r="A1955" t="s">
        <v>2868</v>
      </c>
      <c r="B1955" t="s">
        <v>49</v>
      </c>
      <c r="C1955" s="1">
        <v>46</v>
      </c>
      <c r="D1955" t="s">
        <v>43</v>
      </c>
      <c r="E1955" s="1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 s="1">
        <v>0</v>
      </c>
      <c r="K1955" s="1">
        <v>4</v>
      </c>
      <c r="L1955" t="s">
        <v>54</v>
      </c>
      <c r="M1955" t="s">
        <v>40</v>
      </c>
      <c r="N1955" s="2">
        <v>33.93</v>
      </c>
      <c r="O1955" t="s">
        <v>43</v>
      </c>
      <c r="P1955" t="s">
        <v>40</v>
      </c>
      <c r="Q1955" t="s">
        <v>44</v>
      </c>
      <c r="R1955" s="1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 s="3">
        <v>-8</v>
      </c>
      <c r="AE1955" s="3">
        <v>199.75</v>
      </c>
      <c r="AF1955" s="3">
        <v>0</v>
      </c>
      <c r="AG1955" s="3">
        <v>0</v>
      </c>
      <c r="AH1955" s="3">
        <v>135.72</v>
      </c>
      <c r="AI1955" s="3">
        <v>335.47</v>
      </c>
      <c r="AJ1955" t="s">
        <v>47</v>
      </c>
      <c r="AK1955" t="s">
        <v>8234</v>
      </c>
      <c r="AL1955" t="s">
        <v>8234</v>
      </c>
      <c r="AM1955">
        <f>IF(Customers[[#This Row],[Customer Status]]="Churned",1,0)</f>
        <v>0</v>
      </c>
      <c r="AN1955" t="str">
        <f>IF(Customers[[#This Row],[Monthly Charge]]&gt;=_xlfn.PERCENTILE.INC(Customers[Monthly Charge],0.75),"High-value","Other")</f>
        <v>Other</v>
      </c>
    </row>
    <row r="1956" spans="1:40" x14ac:dyDescent="0.25">
      <c r="A1956" t="s">
        <v>2869</v>
      </c>
      <c r="B1956" t="s">
        <v>39</v>
      </c>
      <c r="C1956" s="1">
        <v>22</v>
      </c>
      <c r="D1956" t="s">
        <v>43</v>
      </c>
      <c r="E1956" s="1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 s="1">
        <v>0</v>
      </c>
      <c r="K1956" s="1">
        <v>38</v>
      </c>
      <c r="L1956" t="s">
        <v>129</v>
      </c>
      <c r="M1956" t="s">
        <v>40</v>
      </c>
      <c r="N1956" s="2">
        <v>23.95</v>
      </c>
      <c r="O1956" t="s">
        <v>40</v>
      </c>
      <c r="P1956" t="s">
        <v>40</v>
      </c>
      <c r="Q1956" t="s">
        <v>55</v>
      </c>
      <c r="R1956" s="1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 s="3">
        <v>103.65</v>
      </c>
      <c r="AE1956" s="3">
        <v>3988.5</v>
      </c>
      <c r="AF1956" s="3">
        <v>0</v>
      </c>
      <c r="AG1956" s="3">
        <v>140</v>
      </c>
      <c r="AH1956" s="3">
        <v>910.1</v>
      </c>
      <c r="AI1956" s="3">
        <v>5038.6000000000004</v>
      </c>
      <c r="AJ1956" t="s">
        <v>47</v>
      </c>
      <c r="AK1956" t="s">
        <v>8234</v>
      </c>
      <c r="AL1956" t="s">
        <v>8234</v>
      </c>
      <c r="AM1956">
        <f>IF(Customers[[#This Row],[Customer Status]]="Churned",1,0)</f>
        <v>0</v>
      </c>
      <c r="AN1956" t="str">
        <f>IF(Customers[[#This Row],[Monthly Charge]]&gt;=_xlfn.PERCENTILE.INC(Customers[Monthly Charge],0.75),"High-value","Other")</f>
        <v>High-value</v>
      </c>
    </row>
    <row r="1957" spans="1:40" x14ac:dyDescent="0.25">
      <c r="A1957" t="s">
        <v>2870</v>
      </c>
      <c r="B1957" t="s">
        <v>39</v>
      </c>
      <c r="C1957" s="1">
        <v>52</v>
      </c>
      <c r="D1957" t="s">
        <v>43</v>
      </c>
      <c r="E1957" s="1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 s="1">
        <v>0</v>
      </c>
      <c r="K1957" s="1">
        <v>2</v>
      </c>
      <c r="L1957" t="s">
        <v>54</v>
      </c>
      <c r="M1957" t="s">
        <v>40</v>
      </c>
      <c r="N1957" s="2">
        <v>26.9</v>
      </c>
      <c r="O1957" t="s">
        <v>43</v>
      </c>
      <c r="P1957" t="s">
        <v>43</v>
      </c>
      <c r="Q1957" t="s">
        <v>42</v>
      </c>
      <c r="R1957" s="1">
        <v>0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51</v>
      </c>
      <c r="AB1957" t="s">
        <v>43</v>
      </c>
      <c r="AC1957" t="s">
        <v>56</v>
      </c>
      <c r="AD1957" s="3">
        <v>19.899999999999999</v>
      </c>
      <c r="AE1957" s="3">
        <v>57.4</v>
      </c>
      <c r="AF1957" s="3">
        <v>0</v>
      </c>
      <c r="AG1957" s="3">
        <v>0</v>
      </c>
      <c r="AH1957" s="3">
        <v>53.8</v>
      </c>
      <c r="AI1957" s="3">
        <v>111.2</v>
      </c>
      <c r="AJ1957" t="s">
        <v>98</v>
      </c>
      <c r="AK1957" t="s">
        <v>8234</v>
      </c>
      <c r="AL1957" t="s">
        <v>8234</v>
      </c>
      <c r="AM1957">
        <f>IF(Customers[[#This Row],[Customer Status]]="Churned",1,0)</f>
        <v>0</v>
      </c>
      <c r="AN1957" t="str">
        <f>IF(Customers[[#This Row],[Monthly Charge]]&gt;=_xlfn.PERCENTILE.INC(Customers[Monthly Charge],0.75),"High-value","Other")</f>
        <v>Other</v>
      </c>
    </row>
    <row r="1958" spans="1:40" x14ac:dyDescent="0.25">
      <c r="A1958" t="s">
        <v>2872</v>
      </c>
      <c r="B1958" t="s">
        <v>49</v>
      </c>
      <c r="C1958" s="1">
        <v>23</v>
      </c>
      <c r="D1958" t="s">
        <v>43</v>
      </c>
      <c r="E1958" s="1">
        <v>0</v>
      </c>
      <c r="F1958" t="s">
        <v>2873</v>
      </c>
      <c r="G1958">
        <v>95420</v>
      </c>
      <c r="H1958">
        <v>39.361283</v>
      </c>
      <c r="I1958">
        <v>-123.784599</v>
      </c>
      <c r="J1958" s="1">
        <v>0</v>
      </c>
      <c r="K1958" s="1">
        <v>1</v>
      </c>
      <c r="L1958" t="s">
        <v>42</v>
      </c>
      <c r="M1958" t="s">
        <v>40</v>
      </c>
      <c r="N1958" s="2">
        <v>48.03</v>
      </c>
      <c r="O1958" t="s">
        <v>43</v>
      </c>
      <c r="P1958" t="s">
        <v>40</v>
      </c>
      <c r="Q1958" t="s">
        <v>44</v>
      </c>
      <c r="R1958" s="1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 s="3">
        <v>45.05</v>
      </c>
      <c r="AE1958" s="3">
        <v>45.05</v>
      </c>
      <c r="AF1958" s="3">
        <v>0</v>
      </c>
      <c r="AG1958" s="3">
        <v>0</v>
      </c>
      <c r="AH1958" s="3">
        <v>48.03</v>
      </c>
      <c r="AI1958" s="3">
        <v>93.08</v>
      </c>
      <c r="AJ1958" t="s">
        <v>57</v>
      </c>
      <c r="AK1958" t="s">
        <v>58</v>
      </c>
      <c r="AL1958" t="s">
        <v>59</v>
      </c>
      <c r="AM1958">
        <f>IF(Customers[[#This Row],[Customer Status]]="Churned",1,0)</f>
        <v>1</v>
      </c>
      <c r="AN1958" t="str">
        <f>IF(Customers[[#This Row],[Monthly Charge]]&gt;=_xlfn.PERCENTILE.INC(Customers[Monthly Charge],0.75),"High-value","Other")</f>
        <v>Other</v>
      </c>
    </row>
    <row r="1959" spans="1:40" x14ac:dyDescent="0.25">
      <c r="A1959" t="s">
        <v>2874</v>
      </c>
      <c r="B1959" t="s">
        <v>39</v>
      </c>
      <c r="C1959" s="1">
        <v>60</v>
      </c>
      <c r="D1959" t="s">
        <v>43</v>
      </c>
      <c r="E1959" s="1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 s="1">
        <v>0</v>
      </c>
      <c r="K1959" s="1">
        <v>15</v>
      </c>
      <c r="L1959" t="s">
        <v>62</v>
      </c>
      <c r="M1959" t="s">
        <v>43</v>
      </c>
      <c r="N1959" s="2">
        <v>0</v>
      </c>
      <c r="O1959" t="s">
        <v>43</v>
      </c>
      <c r="P1959" t="s">
        <v>40</v>
      </c>
      <c r="Q1959" t="s">
        <v>79</v>
      </c>
      <c r="R1959" s="1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 s="3">
        <v>45.9</v>
      </c>
      <c r="AE1959" s="3">
        <v>693.45</v>
      </c>
      <c r="AF1959" s="3">
        <v>16.27</v>
      </c>
      <c r="AG1959" s="3">
        <v>0</v>
      </c>
      <c r="AH1959" s="3">
        <v>0</v>
      </c>
      <c r="AI1959" s="3">
        <v>677.18</v>
      </c>
      <c r="AJ1959" t="s">
        <v>47</v>
      </c>
      <c r="AK1959" t="s">
        <v>8234</v>
      </c>
      <c r="AL1959" t="s">
        <v>8234</v>
      </c>
      <c r="AM1959">
        <f>IF(Customers[[#This Row],[Customer Status]]="Churned",1,0)</f>
        <v>0</v>
      </c>
      <c r="AN1959" t="str">
        <f>IF(Customers[[#This Row],[Monthly Charge]]&gt;=_xlfn.PERCENTILE.INC(Customers[Monthly Charge],0.75),"High-value","Other")</f>
        <v>Other</v>
      </c>
    </row>
    <row r="1960" spans="1:40" x14ac:dyDescent="0.25">
      <c r="A1960" t="s">
        <v>2875</v>
      </c>
      <c r="B1960" t="s">
        <v>49</v>
      </c>
      <c r="C1960" s="1">
        <v>30</v>
      </c>
      <c r="D1960" t="s">
        <v>43</v>
      </c>
      <c r="E1960" s="1">
        <v>0</v>
      </c>
      <c r="F1960" t="s">
        <v>61</v>
      </c>
      <c r="G1960">
        <v>94553</v>
      </c>
      <c r="H1960">
        <v>38.014457</v>
      </c>
      <c r="I1960">
        <v>-122.115432</v>
      </c>
      <c r="J1960" s="1">
        <v>0</v>
      </c>
      <c r="K1960" s="1">
        <v>71</v>
      </c>
      <c r="L1960" t="s">
        <v>72</v>
      </c>
      <c r="M1960" t="s">
        <v>40</v>
      </c>
      <c r="N1960" s="2">
        <v>49.42</v>
      </c>
      <c r="O1960" t="s">
        <v>40</v>
      </c>
      <c r="P1960" t="s">
        <v>40</v>
      </c>
      <c r="Q1960" t="s">
        <v>55</v>
      </c>
      <c r="R1960" s="1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 s="3">
        <v>108.05</v>
      </c>
      <c r="AE1960" s="3">
        <v>7532.15</v>
      </c>
      <c r="AF1960" s="3">
        <v>0</v>
      </c>
      <c r="AG1960" s="3">
        <v>0</v>
      </c>
      <c r="AH1960" s="3">
        <v>3508.82</v>
      </c>
      <c r="AI1960" s="3">
        <v>11040.97</v>
      </c>
      <c r="AJ1960" t="s">
        <v>57</v>
      </c>
      <c r="AK1960" t="s">
        <v>58</v>
      </c>
      <c r="AL1960" t="s">
        <v>59</v>
      </c>
      <c r="AM1960">
        <f>IF(Customers[[#This Row],[Customer Status]]="Churned",1,0)</f>
        <v>1</v>
      </c>
      <c r="AN1960" t="str">
        <f>IF(Customers[[#This Row],[Monthly Charge]]&gt;=_xlfn.PERCENTILE.INC(Customers[Monthly Charge],0.75),"High-value","Other")</f>
        <v>High-value</v>
      </c>
    </row>
    <row r="1961" spans="1:40" x14ac:dyDescent="0.25">
      <c r="A1961" t="s">
        <v>2876</v>
      </c>
      <c r="B1961" t="s">
        <v>49</v>
      </c>
      <c r="C1961" s="1">
        <v>40</v>
      </c>
      <c r="D1961" t="s">
        <v>40</v>
      </c>
      <c r="E1961" s="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 s="1">
        <v>1</v>
      </c>
      <c r="K1961" s="1">
        <v>52</v>
      </c>
      <c r="L1961" t="s">
        <v>42</v>
      </c>
      <c r="M1961" t="s">
        <v>40</v>
      </c>
      <c r="N1961" s="2">
        <v>38.369999999999997</v>
      </c>
      <c r="O1961" t="s">
        <v>43</v>
      </c>
      <c r="P1961" t="s">
        <v>40</v>
      </c>
      <c r="Q1961" t="s">
        <v>55</v>
      </c>
      <c r="R1961" s="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 s="3">
        <v>84.1</v>
      </c>
      <c r="AE1961" s="3">
        <v>4348.6499999999996</v>
      </c>
      <c r="AF1961" s="3">
        <v>0</v>
      </c>
      <c r="AG1961" s="3">
        <v>0</v>
      </c>
      <c r="AH1961" s="3">
        <v>1995.24</v>
      </c>
      <c r="AI1961" s="3">
        <v>6343.89</v>
      </c>
      <c r="AJ1961" t="s">
        <v>57</v>
      </c>
      <c r="AK1961" t="s">
        <v>58</v>
      </c>
      <c r="AL1961" t="s">
        <v>59</v>
      </c>
      <c r="AM1961">
        <f>IF(Customers[[#This Row],[Customer Status]]="Churned",1,0)</f>
        <v>1</v>
      </c>
      <c r="AN1961" t="str">
        <f>IF(Customers[[#This Row],[Monthly Charge]]&gt;=_xlfn.PERCENTILE.INC(Customers[Monthly Charge],0.75),"High-value","Other")</f>
        <v>Other</v>
      </c>
    </row>
    <row r="1962" spans="1:40" x14ac:dyDescent="0.25">
      <c r="A1962" t="s">
        <v>2877</v>
      </c>
      <c r="B1962" t="s">
        <v>39</v>
      </c>
      <c r="C1962" s="1">
        <v>60</v>
      </c>
      <c r="D1962" t="s">
        <v>43</v>
      </c>
      <c r="E1962" s="1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 s="1">
        <v>0</v>
      </c>
      <c r="K1962" s="1">
        <v>2</v>
      </c>
      <c r="L1962" t="s">
        <v>54</v>
      </c>
      <c r="M1962" t="s">
        <v>40</v>
      </c>
      <c r="N1962" s="2">
        <v>24.71</v>
      </c>
      <c r="O1962" t="s">
        <v>43</v>
      </c>
      <c r="P1962" t="s">
        <v>43</v>
      </c>
      <c r="Q1962" t="s">
        <v>42</v>
      </c>
      <c r="R1962" s="1">
        <v>0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A1962" t="s">
        <v>51</v>
      </c>
      <c r="AB1962" t="s">
        <v>43</v>
      </c>
      <c r="AC1962" t="s">
        <v>183</v>
      </c>
      <c r="AD1962" s="3">
        <v>20.65</v>
      </c>
      <c r="AE1962" s="3">
        <v>38.700000000000003</v>
      </c>
      <c r="AF1962" s="3">
        <v>0</v>
      </c>
      <c r="AG1962" s="3">
        <v>0</v>
      </c>
      <c r="AH1962" s="3">
        <v>49.42</v>
      </c>
      <c r="AI1962" s="3">
        <v>88.12</v>
      </c>
      <c r="AJ1962" t="s">
        <v>57</v>
      </c>
      <c r="AK1962" t="s">
        <v>121</v>
      </c>
      <c r="AL1962" t="s">
        <v>195</v>
      </c>
      <c r="AM1962">
        <f>IF(Customers[[#This Row],[Customer Status]]="Churned",1,0)</f>
        <v>1</v>
      </c>
      <c r="AN1962" t="str">
        <f>IF(Customers[[#This Row],[Monthly Charge]]&gt;=_xlfn.PERCENTILE.INC(Customers[Monthly Charge],0.75),"High-value","Other")</f>
        <v>Other</v>
      </c>
    </row>
    <row r="1963" spans="1:40" x14ac:dyDescent="0.25">
      <c r="A1963" t="s">
        <v>2878</v>
      </c>
      <c r="B1963" t="s">
        <v>49</v>
      </c>
      <c r="C1963" s="1">
        <v>77</v>
      </c>
      <c r="D1963" t="s">
        <v>40</v>
      </c>
      <c r="E1963" s="1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 s="1">
        <v>1</v>
      </c>
      <c r="K1963" s="1">
        <v>24</v>
      </c>
      <c r="L1963" t="s">
        <v>129</v>
      </c>
      <c r="M1963" t="s">
        <v>40</v>
      </c>
      <c r="N1963" s="2">
        <v>16.100000000000001</v>
      </c>
      <c r="O1963" t="s">
        <v>43</v>
      </c>
      <c r="P1963" t="s">
        <v>40</v>
      </c>
      <c r="Q1963" t="s">
        <v>44</v>
      </c>
      <c r="R1963" s="1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 s="3">
        <v>93.15</v>
      </c>
      <c r="AE1963" s="3">
        <v>2231.0500000000002</v>
      </c>
      <c r="AF1963" s="3">
        <v>0</v>
      </c>
      <c r="AG1963" s="3">
        <v>0</v>
      </c>
      <c r="AH1963" s="3">
        <v>386.4</v>
      </c>
      <c r="AI1963" s="3">
        <v>2617.4499999999998</v>
      </c>
      <c r="AJ1963" t="s">
        <v>57</v>
      </c>
      <c r="AK1963" t="s">
        <v>58</v>
      </c>
      <c r="AL1963" t="s">
        <v>104</v>
      </c>
      <c r="AM1963">
        <f>IF(Customers[[#This Row],[Customer Status]]="Churned",1,0)</f>
        <v>1</v>
      </c>
      <c r="AN1963" t="str">
        <f>IF(Customers[[#This Row],[Monthly Charge]]&gt;=_xlfn.PERCENTILE.INC(Customers[Monthly Charge],0.75),"High-value","Other")</f>
        <v>High-value</v>
      </c>
    </row>
    <row r="1964" spans="1:40" x14ac:dyDescent="0.25">
      <c r="A1964" t="s">
        <v>2879</v>
      </c>
      <c r="B1964" t="s">
        <v>49</v>
      </c>
      <c r="C1964" s="1">
        <v>39</v>
      </c>
      <c r="D1964" t="s">
        <v>43</v>
      </c>
      <c r="E1964" s="1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 s="1">
        <v>0</v>
      </c>
      <c r="K1964" s="1">
        <v>43</v>
      </c>
      <c r="L1964" t="s">
        <v>76</v>
      </c>
      <c r="M1964" t="s">
        <v>40</v>
      </c>
      <c r="N1964" s="2">
        <v>19.66</v>
      </c>
      <c r="O1964" t="s">
        <v>40</v>
      </c>
      <c r="P1964" t="s">
        <v>40</v>
      </c>
      <c r="Q1964" t="s">
        <v>55</v>
      </c>
      <c r="R1964" s="1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 s="3">
        <v>75.349999999999994</v>
      </c>
      <c r="AE1964" s="3">
        <v>3161.4</v>
      </c>
      <c r="AF1964" s="3">
        <v>0</v>
      </c>
      <c r="AG1964" s="3">
        <v>0</v>
      </c>
      <c r="AH1964" s="3">
        <v>845.38</v>
      </c>
      <c r="AI1964" s="3">
        <v>4006.78</v>
      </c>
      <c r="AJ1964" t="s">
        <v>47</v>
      </c>
      <c r="AK1964" t="s">
        <v>8234</v>
      </c>
      <c r="AL1964" t="s">
        <v>8234</v>
      </c>
      <c r="AM1964">
        <f>IF(Customers[[#This Row],[Customer Status]]="Churned",1,0)</f>
        <v>0</v>
      </c>
      <c r="AN1964" t="str">
        <f>IF(Customers[[#This Row],[Monthly Charge]]&gt;=_xlfn.PERCENTILE.INC(Customers[Monthly Charge],0.75),"High-value","Other")</f>
        <v>Other</v>
      </c>
    </row>
    <row r="1965" spans="1:40" x14ac:dyDescent="0.25">
      <c r="A1965" t="s">
        <v>2880</v>
      </c>
      <c r="B1965" t="s">
        <v>49</v>
      </c>
      <c r="C1965" s="1">
        <v>27</v>
      </c>
      <c r="D1965" t="s">
        <v>43</v>
      </c>
      <c r="E1965" s="1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 s="1">
        <v>0</v>
      </c>
      <c r="K1965" s="1">
        <v>2</v>
      </c>
      <c r="L1965" t="s">
        <v>54</v>
      </c>
      <c r="M1965" t="s">
        <v>40</v>
      </c>
      <c r="N1965" s="2">
        <v>29.69</v>
      </c>
      <c r="O1965" t="s">
        <v>43</v>
      </c>
      <c r="P1965" t="s">
        <v>40</v>
      </c>
      <c r="Q1965" t="s">
        <v>44</v>
      </c>
      <c r="R1965" s="1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 s="3">
        <v>46.05</v>
      </c>
      <c r="AE1965" s="3">
        <v>80.349999999999994</v>
      </c>
      <c r="AF1965" s="3">
        <v>0</v>
      </c>
      <c r="AG1965" s="3">
        <v>10</v>
      </c>
      <c r="AH1965" s="3">
        <v>59.38</v>
      </c>
      <c r="AI1965" s="3">
        <v>149.72999999999999</v>
      </c>
      <c r="AJ1965" t="s">
        <v>57</v>
      </c>
      <c r="AK1965" t="s">
        <v>121</v>
      </c>
      <c r="AL1965" t="s">
        <v>122</v>
      </c>
      <c r="AM1965">
        <f>IF(Customers[[#This Row],[Customer Status]]="Churned",1,0)</f>
        <v>1</v>
      </c>
      <c r="AN1965" t="str">
        <f>IF(Customers[[#This Row],[Monthly Charge]]&gt;=_xlfn.PERCENTILE.INC(Customers[Monthly Charge],0.75),"High-value","Other")</f>
        <v>Other</v>
      </c>
    </row>
    <row r="1966" spans="1:40" x14ac:dyDescent="0.25">
      <c r="A1966" t="s">
        <v>2882</v>
      </c>
      <c r="B1966" t="s">
        <v>49</v>
      </c>
      <c r="C1966" s="1">
        <v>21</v>
      </c>
      <c r="D1966" t="s">
        <v>43</v>
      </c>
      <c r="E1966" s="1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 s="1">
        <v>0</v>
      </c>
      <c r="K1966" s="1">
        <v>24</v>
      </c>
      <c r="L1966" t="s">
        <v>129</v>
      </c>
      <c r="M1966" t="s">
        <v>40</v>
      </c>
      <c r="N1966" s="2">
        <v>3.72</v>
      </c>
      <c r="O1966" t="s">
        <v>43</v>
      </c>
      <c r="P1966" t="s">
        <v>40</v>
      </c>
      <c r="Q1966" t="s">
        <v>44</v>
      </c>
      <c r="R1966" s="1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 s="3">
        <v>49.7</v>
      </c>
      <c r="AE1966" s="3">
        <v>1218.25</v>
      </c>
      <c r="AF1966" s="3">
        <v>0</v>
      </c>
      <c r="AG1966" s="3">
        <v>0</v>
      </c>
      <c r="AH1966" s="3">
        <v>89.28</v>
      </c>
      <c r="AI1966" s="3">
        <v>1307.53</v>
      </c>
      <c r="AJ1966" t="s">
        <v>47</v>
      </c>
      <c r="AK1966" t="s">
        <v>8234</v>
      </c>
      <c r="AL1966" t="s">
        <v>8234</v>
      </c>
      <c r="AM1966">
        <f>IF(Customers[[#This Row],[Customer Status]]="Churned",1,0)</f>
        <v>0</v>
      </c>
      <c r="AN1966" t="str">
        <f>IF(Customers[[#This Row],[Monthly Charge]]&gt;=_xlfn.PERCENTILE.INC(Customers[Monthly Charge],0.75),"High-value","Other")</f>
        <v>Other</v>
      </c>
    </row>
    <row r="1967" spans="1:40" x14ac:dyDescent="0.25">
      <c r="A1967" t="s">
        <v>2883</v>
      </c>
      <c r="B1967" t="s">
        <v>49</v>
      </c>
      <c r="C1967" s="1">
        <v>78</v>
      </c>
      <c r="D1967" t="s">
        <v>40</v>
      </c>
      <c r="E1967" s="1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 s="1">
        <v>0</v>
      </c>
      <c r="K1967" s="1">
        <v>41</v>
      </c>
      <c r="L1967" t="s">
        <v>42</v>
      </c>
      <c r="M1967" t="s">
        <v>40</v>
      </c>
      <c r="N1967" s="2">
        <v>22.56</v>
      </c>
      <c r="O1967" t="s">
        <v>40</v>
      </c>
      <c r="P1967" t="s">
        <v>40</v>
      </c>
      <c r="Q1967" t="s">
        <v>55</v>
      </c>
      <c r="R1967" s="1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 s="3">
        <v>99.8</v>
      </c>
      <c r="AE1967" s="3">
        <v>4259.3</v>
      </c>
      <c r="AF1967" s="3">
        <v>8.8800000000000008</v>
      </c>
      <c r="AG1967" s="3">
        <v>0</v>
      </c>
      <c r="AH1967" s="3">
        <v>924.96</v>
      </c>
      <c r="AI1967" s="3">
        <v>5175.38</v>
      </c>
      <c r="AJ1967" t="s">
        <v>57</v>
      </c>
      <c r="AK1967" t="s">
        <v>63</v>
      </c>
      <c r="AL1967" t="s">
        <v>64</v>
      </c>
      <c r="AM1967">
        <f>IF(Customers[[#This Row],[Customer Status]]="Churned",1,0)</f>
        <v>1</v>
      </c>
      <c r="AN1967" t="str">
        <f>IF(Customers[[#This Row],[Monthly Charge]]&gt;=_xlfn.PERCENTILE.INC(Customers[Monthly Charge],0.75),"High-value","Other")</f>
        <v>High-value</v>
      </c>
    </row>
    <row r="1968" spans="1:40" x14ac:dyDescent="0.25">
      <c r="A1968" t="s">
        <v>2884</v>
      </c>
      <c r="B1968" t="s">
        <v>39</v>
      </c>
      <c r="C1968" s="1">
        <v>49</v>
      </c>
      <c r="D1968" t="s">
        <v>40</v>
      </c>
      <c r="E1968" s="1">
        <v>0</v>
      </c>
      <c r="F1968" t="s">
        <v>245</v>
      </c>
      <c r="G1968">
        <v>92028</v>
      </c>
      <c r="H1968">
        <v>33.362575</v>
      </c>
      <c r="I1968">
        <v>-117.299644</v>
      </c>
      <c r="J1968" s="1">
        <v>1</v>
      </c>
      <c r="K1968" s="1">
        <v>14</v>
      </c>
      <c r="L1968" t="s">
        <v>42</v>
      </c>
      <c r="M1968" t="s">
        <v>40</v>
      </c>
      <c r="N1968" s="2">
        <v>29.18</v>
      </c>
      <c r="O1968" t="s">
        <v>40</v>
      </c>
      <c r="P1968" t="s">
        <v>40</v>
      </c>
      <c r="Q1968" t="s">
        <v>55</v>
      </c>
      <c r="R1968" s="1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 s="3">
        <v>87.25</v>
      </c>
      <c r="AE1968" s="3">
        <v>1258.5999999999999</v>
      </c>
      <c r="AF1968" s="3">
        <v>0</v>
      </c>
      <c r="AG1968" s="3">
        <v>0</v>
      </c>
      <c r="AH1968" s="3">
        <v>408.52</v>
      </c>
      <c r="AI1968" s="3">
        <v>1667.12</v>
      </c>
      <c r="AJ1968" t="s">
        <v>57</v>
      </c>
      <c r="AK1968" t="s">
        <v>58</v>
      </c>
      <c r="AL1968" t="s">
        <v>104</v>
      </c>
      <c r="AM1968">
        <f>IF(Customers[[#This Row],[Customer Status]]="Churned",1,0)</f>
        <v>1</v>
      </c>
      <c r="AN1968" t="str">
        <f>IF(Customers[[#This Row],[Monthly Charge]]&gt;=_xlfn.PERCENTILE.INC(Customers[Monthly Charge],0.75),"High-value","Other")</f>
        <v>Other</v>
      </c>
    </row>
    <row r="1969" spans="1:40" x14ac:dyDescent="0.25">
      <c r="A1969" t="s">
        <v>2885</v>
      </c>
      <c r="B1969" t="s">
        <v>39</v>
      </c>
      <c r="C1969" s="1">
        <v>57</v>
      </c>
      <c r="D1969" t="s">
        <v>40</v>
      </c>
      <c r="E1969" s="1">
        <v>0</v>
      </c>
      <c r="F1969" t="s">
        <v>81</v>
      </c>
      <c r="G1969">
        <v>95681</v>
      </c>
      <c r="H1969">
        <v>38.984755999999997</v>
      </c>
      <c r="I1969">
        <v>-121.345074</v>
      </c>
      <c r="J1969" s="1">
        <v>9</v>
      </c>
      <c r="K1969" s="1">
        <v>64</v>
      </c>
      <c r="L1969" t="s">
        <v>42</v>
      </c>
      <c r="M1969" t="s">
        <v>40</v>
      </c>
      <c r="N1969" s="2">
        <v>23.29</v>
      </c>
      <c r="O1969" t="s">
        <v>43</v>
      </c>
      <c r="P1969" t="s">
        <v>40</v>
      </c>
      <c r="Q1969" t="s">
        <v>79</v>
      </c>
      <c r="R1969" s="1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 s="3">
        <v>68.3</v>
      </c>
      <c r="AE1969" s="3">
        <v>4378.8</v>
      </c>
      <c r="AF1969" s="3">
        <v>0</v>
      </c>
      <c r="AG1969" s="3">
        <v>0</v>
      </c>
      <c r="AH1969" s="3">
        <v>1490.56</v>
      </c>
      <c r="AI1969" s="3">
        <v>5869.36</v>
      </c>
      <c r="AJ1969" t="s">
        <v>47</v>
      </c>
      <c r="AK1969" t="s">
        <v>8234</v>
      </c>
      <c r="AL1969" t="s">
        <v>8234</v>
      </c>
      <c r="AM1969">
        <f>IF(Customers[[#This Row],[Customer Status]]="Churned",1,0)</f>
        <v>0</v>
      </c>
      <c r="AN1969" t="str">
        <f>IF(Customers[[#This Row],[Monthly Charge]]&gt;=_xlfn.PERCENTILE.INC(Customers[Monthly Charge],0.75),"High-value","Other")</f>
        <v>Other</v>
      </c>
    </row>
    <row r="1970" spans="1:40" x14ac:dyDescent="0.25">
      <c r="A1970" t="s">
        <v>2886</v>
      </c>
      <c r="B1970" t="s">
        <v>49</v>
      </c>
      <c r="C1970" s="1">
        <v>38</v>
      </c>
      <c r="D1970" t="s">
        <v>40</v>
      </c>
      <c r="E1970" s="1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 s="1">
        <v>1</v>
      </c>
      <c r="K1970" s="1">
        <v>72</v>
      </c>
      <c r="L1970" t="s">
        <v>72</v>
      </c>
      <c r="M1970" t="s">
        <v>40</v>
      </c>
      <c r="N1970" s="2">
        <v>49.5</v>
      </c>
      <c r="O1970" t="s">
        <v>43</v>
      </c>
      <c r="P1970" t="s">
        <v>43</v>
      </c>
      <c r="Q1970" t="s">
        <v>42</v>
      </c>
      <c r="R1970" s="1">
        <v>0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73</v>
      </c>
      <c r="AB1970" t="s">
        <v>43</v>
      </c>
      <c r="AC1970" t="s">
        <v>46</v>
      </c>
      <c r="AD1970" s="3">
        <v>19.399999999999999</v>
      </c>
      <c r="AE1970" s="3">
        <v>1363.25</v>
      </c>
      <c r="AF1970" s="3">
        <v>0</v>
      </c>
      <c r="AG1970" s="3">
        <v>0</v>
      </c>
      <c r="AH1970" s="3">
        <v>3564</v>
      </c>
      <c r="AI1970" s="3">
        <v>4927.25</v>
      </c>
      <c r="AJ1970" t="s">
        <v>47</v>
      </c>
      <c r="AK1970" t="s">
        <v>8234</v>
      </c>
      <c r="AL1970" t="s">
        <v>8234</v>
      </c>
      <c r="AM1970">
        <f>IF(Customers[[#This Row],[Customer Status]]="Churned",1,0)</f>
        <v>0</v>
      </c>
      <c r="AN1970" t="str">
        <f>IF(Customers[[#This Row],[Monthly Charge]]&gt;=_xlfn.PERCENTILE.INC(Customers[Monthly Charge],0.75),"High-value","Other")</f>
        <v>Other</v>
      </c>
    </row>
    <row r="1971" spans="1:40" x14ac:dyDescent="0.25">
      <c r="A1971" t="s">
        <v>2887</v>
      </c>
      <c r="B1971" t="s">
        <v>39</v>
      </c>
      <c r="C1971" s="1">
        <v>29</v>
      </c>
      <c r="D1971" t="s">
        <v>43</v>
      </c>
      <c r="E1971" s="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 s="1">
        <v>0</v>
      </c>
      <c r="K1971" s="1">
        <v>27</v>
      </c>
      <c r="L1971" t="s">
        <v>42</v>
      </c>
      <c r="M1971" t="s">
        <v>40</v>
      </c>
      <c r="N1971" s="2">
        <v>1.31</v>
      </c>
      <c r="O1971" t="s">
        <v>43</v>
      </c>
      <c r="P1971" t="s">
        <v>40</v>
      </c>
      <c r="Q1971" t="s">
        <v>44</v>
      </c>
      <c r="R1971" s="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 s="3">
        <v>56.15</v>
      </c>
      <c r="AE1971" s="3">
        <v>1439.35</v>
      </c>
      <c r="AF1971" s="3">
        <v>0</v>
      </c>
      <c r="AG1971" s="3">
        <v>0</v>
      </c>
      <c r="AH1971" s="3">
        <v>35.369999999999997</v>
      </c>
      <c r="AI1971" s="3">
        <v>1474.72</v>
      </c>
      <c r="AJ1971" t="s">
        <v>47</v>
      </c>
      <c r="AK1971" t="s">
        <v>8234</v>
      </c>
      <c r="AL1971" t="s">
        <v>8234</v>
      </c>
      <c r="AM1971">
        <f>IF(Customers[[#This Row],[Customer Status]]="Churned",1,0)</f>
        <v>0</v>
      </c>
      <c r="AN1971" t="str">
        <f>IF(Customers[[#This Row],[Monthly Charge]]&gt;=_xlfn.PERCENTILE.INC(Customers[Monthly Charge],0.75),"High-value","Other")</f>
        <v>Other</v>
      </c>
    </row>
    <row r="1972" spans="1:40" x14ac:dyDescent="0.25">
      <c r="A1972" t="s">
        <v>2888</v>
      </c>
      <c r="B1972" t="s">
        <v>49</v>
      </c>
      <c r="C1972" s="1">
        <v>79</v>
      </c>
      <c r="D1972" t="s">
        <v>43</v>
      </c>
      <c r="E1972" s="1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 s="1">
        <v>0</v>
      </c>
      <c r="K1972" s="1">
        <v>35</v>
      </c>
      <c r="L1972" t="s">
        <v>42</v>
      </c>
      <c r="M1972" t="s">
        <v>40</v>
      </c>
      <c r="N1972" s="2">
        <v>3.04</v>
      </c>
      <c r="O1972" t="s">
        <v>43</v>
      </c>
      <c r="P1972" t="s">
        <v>40</v>
      </c>
      <c r="Q1972" t="s">
        <v>79</v>
      </c>
      <c r="R1972" s="1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 s="3">
        <v>73</v>
      </c>
      <c r="AE1972" s="3">
        <v>2471.25</v>
      </c>
      <c r="AF1972" s="3">
        <v>0</v>
      </c>
      <c r="AG1972" s="3">
        <v>0</v>
      </c>
      <c r="AH1972" s="3">
        <v>106.4</v>
      </c>
      <c r="AI1972" s="3">
        <v>2577.65</v>
      </c>
      <c r="AJ1972" t="s">
        <v>47</v>
      </c>
      <c r="AK1972" t="s">
        <v>8234</v>
      </c>
      <c r="AL1972" t="s">
        <v>8234</v>
      </c>
      <c r="AM1972">
        <f>IF(Customers[[#This Row],[Customer Status]]="Churned",1,0)</f>
        <v>0</v>
      </c>
      <c r="AN1972" t="str">
        <f>IF(Customers[[#This Row],[Monthly Charge]]&gt;=_xlfn.PERCENTILE.INC(Customers[Monthly Charge],0.75),"High-value","Other")</f>
        <v>Other</v>
      </c>
    </row>
    <row r="1973" spans="1:40" x14ac:dyDescent="0.25">
      <c r="A1973" t="s">
        <v>2889</v>
      </c>
      <c r="B1973" t="s">
        <v>49</v>
      </c>
      <c r="C1973" s="1">
        <v>20</v>
      </c>
      <c r="D1973" t="s">
        <v>43</v>
      </c>
      <c r="E1973" s="1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 s="1">
        <v>0</v>
      </c>
      <c r="K1973" s="1">
        <v>1</v>
      </c>
      <c r="L1973" t="s">
        <v>42</v>
      </c>
      <c r="M1973" t="s">
        <v>40</v>
      </c>
      <c r="N1973" s="2">
        <v>41.39</v>
      </c>
      <c r="O1973" t="s">
        <v>43</v>
      </c>
      <c r="P1973" t="s">
        <v>40</v>
      </c>
      <c r="Q1973" t="s">
        <v>44</v>
      </c>
      <c r="R1973" s="1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 s="3">
        <v>59.55</v>
      </c>
      <c r="AE1973" s="3">
        <v>59.55</v>
      </c>
      <c r="AF1973" s="3">
        <v>0</v>
      </c>
      <c r="AG1973" s="3">
        <v>0</v>
      </c>
      <c r="AH1973" s="3">
        <v>41.39</v>
      </c>
      <c r="AI1973" s="3">
        <v>100.94</v>
      </c>
      <c r="AJ1973" t="s">
        <v>98</v>
      </c>
      <c r="AK1973" t="s">
        <v>8234</v>
      </c>
      <c r="AL1973" t="s">
        <v>8234</v>
      </c>
      <c r="AM1973">
        <f>IF(Customers[[#This Row],[Customer Status]]="Churned",1,0)</f>
        <v>0</v>
      </c>
      <c r="AN1973" t="str">
        <f>IF(Customers[[#This Row],[Monthly Charge]]&gt;=_xlfn.PERCENTILE.INC(Customers[Monthly Charge],0.75),"High-value","Other")</f>
        <v>Other</v>
      </c>
    </row>
    <row r="1974" spans="1:40" x14ac:dyDescent="0.25">
      <c r="A1974" t="s">
        <v>2890</v>
      </c>
      <c r="B1974" t="s">
        <v>39</v>
      </c>
      <c r="C1974" s="1">
        <v>62</v>
      </c>
      <c r="D1974" t="s">
        <v>43</v>
      </c>
      <c r="E1974" s="1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 s="1">
        <v>0</v>
      </c>
      <c r="K1974" s="1">
        <v>1</v>
      </c>
      <c r="L1974" t="s">
        <v>54</v>
      </c>
      <c r="M1974" t="s">
        <v>40</v>
      </c>
      <c r="N1974" s="2">
        <v>12.4</v>
      </c>
      <c r="O1974" t="s">
        <v>43</v>
      </c>
      <c r="P1974" t="s">
        <v>40</v>
      </c>
      <c r="Q1974" t="s">
        <v>55</v>
      </c>
      <c r="R1974" s="1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 s="3">
        <v>68.650000000000006</v>
      </c>
      <c r="AE1974" s="3">
        <v>68.650000000000006</v>
      </c>
      <c r="AF1974" s="3">
        <v>0</v>
      </c>
      <c r="AG1974" s="3">
        <v>0</v>
      </c>
      <c r="AH1974" s="3">
        <v>12.4</v>
      </c>
      <c r="AI1974" s="3">
        <v>81.05</v>
      </c>
      <c r="AJ1974" t="s">
        <v>57</v>
      </c>
      <c r="AK1974" t="s">
        <v>117</v>
      </c>
      <c r="AL1974" t="s">
        <v>466</v>
      </c>
      <c r="AM1974">
        <f>IF(Customers[[#This Row],[Customer Status]]="Churned",1,0)</f>
        <v>1</v>
      </c>
      <c r="AN1974" t="str">
        <f>IF(Customers[[#This Row],[Monthly Charge]]&gt;=_xlfn.PERCENTILE.INC(Customers[Monthly Charge],0.75),"High-value","Other")</f>
        <v>Other</v>
      </c>
    </row>
    <row r="1975" spans="1:40" x14ac:dyDescent="0.25">
      <c r="A1975" t="s">
        <v>2892</v>
      </c>
      <c r="B1975" t="s">
        <v>49</v>
      </c>
      <c r="C1975" s="1">
        <v>74</v>
      </c>
      <c r="D1975" t="s">
        <v>43</v>
      </c>
      <c r="E1975" s="1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 s="1">
        <v>0</v>
      </c>
      <c r="K1975" s="1">
        <v>43</v>
      </c>
      <c r="L1975" t="s">
        <v>42</v>
      </c>
      <c r="M1975" t="s">
        <v>40</v>
      </c>
      <c r="N1975" s="2">
        <v>39.119999999999997</v>
      </c>
      <c r="O1975" t="s">
        <v>43</v>
      </c>
      <c r="P1975" t="s">
        <v>40</v>
      </c>
      <c r="Q1975" t="s">
        <v>55</v>
      </c>
      <c r="R1975" s="1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 s="3">
        <v>89.55</v>
      </c>
      <c r="AE1975" s="3">
        <v>3856.75</v>
      </c>
      <c r="AF1975" s="3">
        <v>0</v>
      </c>
      <c r="AG1975" s="3">
        <v>0</v>
      </c>
      <c r="AH1975" s="3">
        <v>1682.16</v>
      </c>
      <c r="AI1975" s="3">
        <v>5538.91</v>
      </c>
      <c r="AJ1975" t="s">
        <v>57</v>
      </c>
      <c r="AK1975" t="s">
        <v>63</v>
      </c>
      <c r="AL1975" t="s">
        <v>67</v>
      </c>
      <c r="AM1975">
        <f>IF(Customers[[#This Row],[Customer Status]]="Churned",1,0)</f>
        <v>1</v>
      </c>
      <c r="AN1975" t="str">
        <f>IF(Customers[[#This Row],[Monthly Charge]]&gt;=_xlfn.PERCENTILE.INC(Customers[Monthly Charge],0.75),"High-value","Other")</f>
        <v>Other</v>
      </c>
    </row>
    <row r="1976" spans="1:40" x14ac:dyDescent="0.25">
      <c r="A1976" t="s">
        <v>2893</v>
      </c>
      <c r="B1976" t="s">
        <v>39</v>
      </c>
      <c r="C1976" s="1">
        <v>69</v>
      </c>
      <c r="D1976" t="s">
        <v>40</v>
      </c>
      <c r="E1976" s="1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 s="1">
        <v>1</v>
      </c>
      <c r="K1976" s="1">
        <v>53</v>
      </c>
      <c r="L1976" t="s">
        <v>42</v>
      </c>
      <c r="M1976" t="s">
        <v>40</v>
      </c>
      <c r="N1976" s="2">
        <v>30.09</v>
      </c>
      <c r="O1976" t="s">
        <v>40</v>
      </c>
      <c r="P1976" t="s">
        <v>40</v>
      </c>
      <c r="Q1976" t="s">
        <v>55</v>
      </c>
      <c r="R1976" s="1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 s="3">
        <v>95.85</v>
      </c>
      <c r="AE1976" s="3">
        <v>5016.25</v>
      </c>
      <c r="AF1976" s="3">
        <v>18.850000000000001</v>
      </c>
      <c r="AG1976" s="3">
        <v>0</v>
      </c>
      <c r="AH1976" s="3">
        <v>1594.77</v>
      </c>
      <c r="AI1976" s="3">
        <v>6592.17</v>
      </c>
      <c r="AJ1976" t="s">
        <v>47</v>
      </c>
      <c r="AK1976" t="s">
        <v>8234</v>
      </c>
      <c r="AL1976" t="s">
        <v>8234</v>
      </c>
      <c r="AM1976">
        <f>IF(Customers[[#This Row],[Customer Status]]="Churned",1,0)</f>
        <v>0</v>
      </c>
      <c r="AN1976" t="str">
        <f>IF(Customers[[#This Row],[Monthly Charge]]&gt;=_xlfn.PERCENTILE.INC(Customers[Monthly Charge],0.75),"High-value","Other")</f>
        <v>High-value</v>
      </c>
    </row>
    <row r="1977" spans="1:40" x14ac:dyDescent="0.25">
      <c r="A1977" t="s">
        <v>2894</v>
      </c>
      <c r="B1977" t="s">
        <v>39</v>
      </c>
      <c r="C1977" s="1">
        <v>50</v>
      </c>
      <c r="D1977" t="s">
        <v>43</v>
      </c>
      <c r="E1977" s="1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 s="1">
        <v>0</v>
      </c>
      <c r="K1977" s="1">
        <v>17</v>
      </c>
      <c r="L1977" t="s">
        <v>42</v>
      </c>
      <c r="M1977" t="s">
        <v>40</v>
      </c>
      <c r="N1977" s="2">
        <v>24.31</v>
      </c>
      <c r="O1977" t="s">
        <v>40</v>
      </c>
      <c r="P1977" t="s">
        <v>40</v>
      </c>
      <c r="Q1977" t="s">
        <v>79</v>
      </c>
      <c r="R1977" s="1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 s="3">
        <v>55.85</v>
      </c>
      <c r="AE1977" s="3">
        <v>937.5</v>
      </c>
      <c r="AF1977" s="3">
        <v>0</v>
      </c>
      <c r="AG1977" s="3">
        <v>0</v>
      </c>
      <c r="AH1977" s="3">
        <v>413.27</v>
      </c>
      <c r="AI1977" s="3">
        <v>1350.77</v>
      </c>
      <c r="AJ1977" t="s">
        <v>57</v>
      </c>
      <c r="AK1977" t="s">
        <v>117</v>
      </c>
      <c r="AL1977" t="s">
        <v>466</v>
      </c>
      <c r="AM1977">
        <f>IF(Customers[[#This Row],[Customer Status]]="Churned",1,0)</f>
        <v>1</v>
      </c>
      <c r="AN1977" t="str">
        <f>IF(Customers[[#This Row],[Monthly Charge]]&gt;=_xlfn.PERCENTILE.INC(Customers[Monthly Charge],0.75),"High-value","Other")</f>
        <v>Other</v>
      </c>
    </row>
    <row r="1978" spans="1:40" x14ac:dyDescent="0.25">
      <c r="A1978" t="s">
        <v>2896</v>
      </c>
      <c r="B1978" t="s">
        <v>39</v>
      </c>
      <c r="C1978" s="1">
        <v>67</v>
      </c>
      <c r="D1978" t="s">
        <v>43</v>
      </c>
      <c r="E1978" s="1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 s="1">
        <v>0</v>
      </c>
      <c r="K1978" s="1">
        <v>20</v>
      </c>
      <c r="L1978" t="s">
        <v>62</v>
      </c>
      <c r="M1978" t="s">
        <v>40</v>
      </c>
      <c r="N1978" s="2">
        <v>29.29</v>
      </c>
      <c r="O1978" t="s">
        <v>40</v>
      </c>
      <c r="P1978" t="s">
        <v>40</v>
      </c>
      <c r="Q1978" t="s">
        <v>55</v>
      </c>
      <c r="R1978" s="1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 s="3">
        <v>85.8</v>
      </c>
      <c r="AE1978" s="3">
        <v>1727.5</v>
      </c>
      <c r="AF1978" s="3">
        <v>0</v>
      </c>
      <c r="AG1978" s="3">
        <v>0</v>
      </c>
      <c r="AH1978" s="3">
        <v>585.79999999999995</v>
      </c>
      <c r="AI1978" s="3">
        <v>2313.3000000000002</v>
      </c>
      <c r="AJ1978" t="s">
        <v>57</v>
      </c>
      <c r="AK1978" t="s">
        <v>117</v>
      </c>
      <c r="AL1978" t="s">
        <v>466</v>
      </c>
      <c r="AM1978">
        <f>IF(Customers[[#This Row],[Customer Status]]="Churned",1,0)</f>
        <v>1</v>
      </c>
      <c r="AN1978" t="str">
        <f>IF(Customers[[#This Row],[Monthly Charge]]&gt;=_xlfn.PERCENTILE.INC(Customers[Monthly Charge],0.75),"High-value","Other")</f>
        <v>Other</v>
      </c>
    </row>
    <row r="1979" spans="1:40" x14ac:dyDescent="0.25">
      <c r="A1979" t="s">
        <v>2898</v>
      </c>
      <c r="B1979" t="s">
        <v>49</v>
      </c>
      <c r="C1979" s="1">
        <v>33</v>
      </c>
      <c r="D1979" t="s">
        <v>43</v>
      </c>
      <c r="E1979" s="1">
        <v>0</v>
      </c>
      <c r="F1979" t="s">
        <v>666</v>
      </c>
      <c r="G1979">
        <v>94021</v>
      </c>
      <c r="H1979">
        <v>37.266387999999999</v>
      </c>
      <c r="I1979">
        <v>-122.26308</v>
      </c>
      <c r="J1979" s="1">
        <v>0</v>
      </c>
      <c r="K1979" s="1">
        <v>6</v>
      </c>
      <c r="L1979" t="s">
        <v>42</v>
      </c>
      <c r="M1979" t="s">
        <v>40</v>
      </c>
      <c r="N1979" s="2">
        <v>10.54</v>
      </c>
      <c r="O1979" t="s">
        <v>43</v>
      </c>
      <c r="P1979" t="s">
        <v>43</v>
      </c>
      <c r="Q1979" t="s">
        <v>42</v>
      </c>
      <c r="R1979" s="1">
        <v>0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45</v>
      </c>
      <c r="AB1979" t="s">
        <v>43</v>
      </c>
      <c r="AC1979" t="s">
        <v>46</v>
      </c>
      <c r="AD1979" s="3">
        <v>19.149999999999999</v>
      </c>
      <c r="AE1979" s="3">
        <v>124.4</v>
      </c>
      <c r="AF1979" s="3">
        <v>0</v>
      </c>
      <c r="AG1979" s="3">
        <v>0</v>
      </c>
      <c r="AH1979" s="3">
        <v>63.24</v>
      </c>
      <c r="AI1979" s="3">
        <v>187.64</v>
      </c>
      <c r="AJ1979" t="s">
        <v>47</v>
      </c>
      <c r="AK1979" t="s">
        <v>8234</v>
      </c>
      <c r="AL1979" t="s">
        <v>8234</v>
      </c>
      <c r="AM1979">
        <f>IF(Customers[[#This Row],[Customer Status]]="Churned",1,0)</f>
        <v>0</v>
      </c>
      <c r="AN1979" t="str">
        <f>IF(Customers[[#This Row],[Monthly Charge]]&gt;=_xlfn.PERCENTILE.INC(Customers[Monthly Charge],0.75),"High-value","Other")</f>
        <v>Other</v>
      </c>
    </row>
    <row r="1980" spans="1:40" x14ac:dyDescent="0.25">
      <c r="A1980" t="s">
        <v>2899</v>
      </c>
      <c r="B1980" t="s">
        <v>49</v>
      </c>
      <c r="C1980" s="1">
        <v>47</v>
      </c>
      <c r="D1980" t="s">
        <v>43</v>
      </c>
      <c r="E1980" s="1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 s="1">
        <v>0</v>
      </c>
      <c r="K1980" s="1">
        <v>1</v>
      </c>
      <c r="L1980" t="s">
        <v>42</v>
      </c>
      <c r="M1980" t="s">
        <v>43</v>
      </c>
      <c r="N1980" s="2">
        <v>0</v>
      </c>
      <c r="O1980" t="s">
        <v>43</v>
      </c>
      <c r="P1980" t="s">
        <v>40</v>
      </c>
      <c r="Q1980" t="s">
        <v>44</v>
      </c>
      <c r="R1980" s="1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 s="3">
        <v>24.7</v>
      </c>
      <c r="AE1980" s="3">
        <v>24.7</v>
      </c>
      <c r="AF1980" s="3">
        <v>0</v>
      </c>
      <c r="AG1980" s="3">
        <v>0</v>
      </c>
      <c r="AH1980" s="3">
        <v>0</v>
      </c>
      <c r="AI1980" s="3">
        <v>24.7</v>
      </c>
      <c r="AJ1980" t="s">
        <v>98</v>
      </c>
      <c r="AK1980" t="s">
        <v>8234</v>
      </c>
      <c r="AL1980" t="s">
        <v>8234</v>
      </c>
      <c r="AM1980">
        <f>IF(Customers[[#This Row],[Customer Status]]="Churned",1,0)</f>
        <v>0</v>
      </c>
      <c r="AN1980" t="str">
        <f>IF(Customers[[#This Row],[Monthly Charge]]&gt;=_xlfn.PERCENTILE.INC(Customers[Monthly Charge],0.75),"High-value","Other")</f>
        <v>Other</v>
      </c>
    </row>
    <row r="1981" spans="1:40" x14ac:dyDescent="0.25">
      <c r="A1981" t="s">
        <v>2900</v>
      </c>
      <c r="B1981" t="s">
        <v>39</v>
      </c>
      <c r="C1981" s="1">
        <v>52</v>
      </c>
      <c r="D1981" t="s">
        <v>43</v>
      </c>
      <c r="E1981" s="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 s="1">
        <v>0</v>
      </c>
      <c r="K1981" s="1">
        <v>61</v>
      </c>
      <c r="L1981" t="s">
        <v>42</v>
      </c>
      <c r="M1981" t="s">
        <v>40</v>
      </c>
      <c r="N1981" s="2">
        <v>23.45</v>
      </c>
      <c r="O1981" t="s">
        <v>40</v>
      </c>
      <c r="P1981" t="s">
        <v>40</v>
      </c>
      <c r="Q1981" t="s">
        <v>79</v>
      </c>
      <c r="R1981" s="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 s="3">
        <v>89.65</v>
      </c>
      <c r="AE1981" s="3">
        <v>5308.7</v>
      </c>
      <c r="AF1981" s="3">
        <v>0</v>
      </c>
      <c r="AG1981" s="3">
        <v>0</v>
      </c>
      <c r="AH1981" s="3">
        <v>1430.45</v>
      </c>
      <c r="AI1981" s="3">
        <v>6739.15</v>
      </c>
      <c r="AJ1981" t="s">
        <v>47</v>
      </c>
      <c r="AK1981" t="s">
        <v>8234</v>
      </c>
      <c r="AL1981" t="s">
        <v>8234</v>
      </c>
      <c r="AM1981">
        <f>IF(Customers[[#This Row],[Customer Status]]="Churned",1,0)</f>
        <v>0</v>
      </c>
      <c r="AN1981" t="str">
        <f>IF(Customers[[#This Row],[Monthly Charge]]&gt;=_xlfn.PERCENTILE.INC(Customers[Monthly Charge],0.75),"High-value","Other")</f>
        <v>Other</v>
      </c>
    </row>
    <row r="1982" spans="1:40" x14ac:dyDescent="0.25">
      <c r="A1982" t="s">
        <v>2901</v>
      </c>
      <c r="B1982" t="s">
        <v>39</v>
      </c>
      <c r="C1982" s="1">
        <v>74</v>
      </c>
      <c r="D1982" t="s">
        <v>43</v>
      </c>
      <c r="E1982" s="1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 s="1">
        <v>0</v>
      </c>
      <c r="K1982" s="1">
        <v>4</v>
      </c>
      <c r="L1982" t="s">
        <v>42</v>
      </c>
      <c r="M1982" t="s">
        <v>40</v>
      </c>
      <c r="N1982" s="2">
        <v>48.35</v>
      </c>
      <c r="O1982" t="s">
        <v>40</v>
      </c>
      <c r="P1982" t="s">
        <v>40</v>
      </c>
      <c r="Q1982" t="s">
        <v>44</v>
      </c>
      <c r="R1982" s="1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 s="3">
        <v>89.2</v>
      </c>
      <c r="AE1982" s="3">
        <v>346.2</v>
      </c>
      <c r="AF1982" s="3">
        <v>0</v>
      </c>
      <c r="AG1982" s="3">
        <v>0</v>
      </c>
      <c r="AH1982" s="3">
        <v>193.4</v>
      </c>
      <c r="AI1982" s="3">
        <v>539.6</v>
      </c>
      <c r="AJ1982" t="s">
        <v>57</v>
      </c>
      <c r="AK1982" t="s">
        <v>58</v>
      </c>
      <c r="AL1982" t="s">
        <v>59</v>
      </c>
      <c r="AM1982">
        <f>IF(Customers[[#This Row],[Customer Status]]="Churned",1,0)</f>
        <v>1</v>
      </c>
      <c r="AN1982" t="str">
        <f>IF(Customers[[#This Row],[Monthly Charge]]&gt;=_xlfn.PERCENTILE.INC(Customers[Monthly Charge],0.75),"High-value","Other")</f>
        <v>Other</v>
      </c>
    </row>
    <row r="1983" spans="1:40" x14ac:dyDescent="0.25">
      <c r="A1983" t="s">
        <v>2902</v>
      </c>
      <c r="B1983" t="s">
        <v>39</v>
      </c>
      <c r="C1983" s="1">
        <v>57</v>
      </c>
      <c r="D1983" t="s">
        <v>43</v>
      </c>
      <c r="E1983" s="1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 s="1">
        <v>0</v>
      </c>
      <c r="K1983" s="1">
        <v>1</v>
      </c>
      <c r="L1983" t="s">
        <v>42</v>
      </c>
      <c r="M1983" t="s">
        <v>40</v>
      </c>
      <c r="N1983" s="2">
        <v>40.630000000000003</v>
      </c>
      <c r="O1983" t="s">
        <v>43</v>
      </c>
      <c r="P1983" t="s">
        <v>43</v>
      </c>
      <c r="Q1983" t="s">
        <v>42</v>
      </c>
      <c r="R1983" s="1">
        <v>0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A1983" t="s">
        <v>51</v>
      </c>
      <c r="AB1983" t="s">
        <v>43</v>
      </c>
      <c r="AC1983" t="s">
        <v>46</v>
      </c>
      <c r="AD1983" s="3">
        <v>19.55</v>
      </c>
      <c r="AE1983" s="3">
        <v>19.55</v>
      </c>
      <c r="AF1983" s="3">
        <v>0</v>
      </c>
      <c r="AG1983" s="3">
        <v>0</v>
      </c>
      <c r="AH1983" s="3">
        <v>40.630000000000003</v>
      </c>
      <c r="AI1983" s="3">
        <v>60.18</v>
      </c>
      <c r="AJ1983" t="s">
        <v>98</v>
      </c>
      <c r="AK1983" t="s">
        <v>8234</v>
      </c>
      <c r="AL1983" t="s">
        <v>8234</v>
      </c>
      <c r="AM1983">
        <f>IF(Customers[[#This Row],[Customer Status]]="Churned",1,0)</f>
        <v>0</v>
      </c>
      <c r="AN1983" t="str">
        <f>IF(Customers[[#This Row],[Monthly Charge]]&gt;=_xlfn.PERCENTILE.INC(Customers[Monthly Charge],0.75),"High-value","Other")</f>
        <v>Other</v>
      </c>
    </row>
    <row r="1984" spans="1:40" x14ac:dyDescent="0.25">
      <c r="A1984" t="s">
        <v>2903</v>
      </c>
      <c r="B1984" t="s">
        <v>49</v>
      </c>
      <c r="C1984" s="1">
        <v>24</v>
      </c>
      <c r="D1984" t="s">
        <v>43</v>
      </c>
      <c r="E1984" s="1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 s="1">
        <v>0</v>
      </c>
      <c r="K1984" s="1">
        <v>1</v>
      </c>
      <c r="L1984" t="s">
        <v>42</v>
      </c>
      <c r="M1984" t="s">
        <v>40</v>
      </c>
      <c r="N1984" s="2">
        <v>35.770000000000003</v>
      </c>
      <c r="O1984" t="s">
        <v>43</v>
      </c>
      <c r="P1984" t="s">
        <v>40</v>
      </c>
      <c r="Q1984" t="s">
        <v>55</v>
      </c>
      <c r="R1984" s="1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 s="3">
        <v>80.5</v>
      </c>
      <c r="AE1984" s="3">
        <v>80.5</v>
      </c>
      <c r="AF1984" s="3">
        <v>0</v>
      </c>
      <c r="AG1984" s="3">
        <v>0</v>
      </c>
      <c r="AH1984" s="3">
        <v>35.770000000000003</v>
      </c>
      <c r="AI1984" s="3">
        <v>116.27</v>
      </c>
      <c r="AJ1984" t="s">
        <v>57</v>
      </c>
      <c r="AK1984" t="s">
        <v>63</v>
      </c>
      <c r="AL1984" t="s">
        <v>64</v>
      </c>
      <c r="AM1984">
        <f>IF(Customers[[#This Row],[Customer Status]]="Churned",1,0)</f>
        <v>1</v>
      </c>
      <c r="AN1984" t="str">
        <f>IF(Customers[[#This Row],[Monthly Charge]]&gt;=_xlfn.PERCENTILE.INC(Customers[Monthly Charge],0.75),"High-value","Other")</f>
        <v>Other</v>
      </c>
    </row>
    <row r="1985" spans="1:40" x14ac:dyDescent="0.25">
      <c r="A1985" t="s">
        <v>2904</v>
      </c>
      <c r="B1985" t="s">
        <v>39</v>
      </c>
      <c r="C1985" s="1">
        <v>50</v>
      </c>
      <c r="D1985" t="s">
        <v>40</v>
      </c>
      <c r="E1985" s="1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 s="1">
        <v>1</v>
      </c>
      <c r="K1985" s="1">
        <v>68</v>
      </c>
      <c r="L1985" t="s">
        <v>72</v>
      </c>
      <c r="M1985" t="s">
        <v>40</v>
      </c>
      <c r="N1985" s="2">
        <v>15.94</v>
      </c>
      <c r="O1985" t="s">
        <v>40</v>
      </c>
      <c r="P1985" t="s">
        <v>40</v>
      </c>
      <c r="Q1985" t="s">
        <v>55</v>
      </c>
      <c r="R1985" s="1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 s="3">
        <v>83.65</v>
      </c>
      <c r="AE1985" s="3">
        <v>5733.4</v>
      </c>
      <c r="AF1985" s="3">
        <v>46.99</v>
      </c>
      <c r="AG1985" s="3">
        <v>0</v>
      </c>
      <c r="AH1985" s="3">
        <v>1083.92</v>
      </c>
      <c r="AI1985" s="3">
        <v>6770.33</v>
      </c>
      <c r="AJ1985" t="s">
        <v>47</v>
      </c>
      <c r="AK1985" t="s">
        <v>8234</v>
      </c>
      <c r="AL1985" t="s">
        <v>8234</v>
      </c>
      <c r="AM1985">
        <f>IF(Customers[[#This Row],[Customer Status]]="Churned",1,0)</f>
        <v>0</v>
      </c>
      <c r="AN1985" t="str">
        <f>IF(Customers[[#This Row],[Monthly Charge]]&gt;=_xlfn.PERCENTILE.INC(Customers[Monthly Charge],0.75),"High-value","Other")</f>
        <v>Other</v>
      </c>
    </row>
    <row r="1986" spans="1:40" x14ac:dyDescent="0.25">
      <c r="A1986" t="s">
        <v>2905</v>
      </c>
      <c r="B1986" t="s">
        <v>49</v>
      </c>
      <c r="C1986" s="1">
        <v>49</v>
      </c>
      <c r="D1986" t="s">
        <v>43</v>
      </c>
      <c r="E1986" s="1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 s="1">
        <v>0</v>
      </c>
      <c r="K1986" s="1">
        <v>1</v>
      </c>
      <c r="L1986" t="s">
        <v>54</v>
      </c>
      <c r="M1986" t="s">
        <v>40</v>
      </c>
      <c r="N1986" s="2">
        <v>19.98</v>
      </c>
      <c r="O1986" t="s">
        <v>43</v>
      </c>
      <c r="P1986" t="s">
        <v>40</v>
      </c>
      <c r="Q1986" t="s">
        <v>55</v>
      </c>
      <c r="R1986" s="1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 s="3">
        <v>79.25</v>
      </c>
      <c r="AE1986" s="3">
        <v>79.25</v>
      </c>
      <c r="AF1986" s="3">
        <v>0</v>
      </c>
      <c r="AG1986" s="3">
        <v>0</v>
      </c>
      <c r="AH1986" s="3">
        <v>19.98</v>
      </c>
      <c r="AI1986" s="3">
        <v>99.23</v>
      </c>
      <c r="AJ1986" t="s">
        <v>57</v>
      </c>
      <c r="AK1986" t="s">
        <v>63</v>
      </c>
      <c r="AL1986" t="s">
        <v>433</v>
      </c>
      <c r="AM1986">
        <f>IF(Customers[[#This Row],[Customer Status]]="Churned",1,0)</f>
        <v>1</v>
      </c>
      <c r="AN1986" t="str">
        <f>IF(Customers[[#This Row],[Monthly Charge]]&gt;=_xlfn.PERCENTILE.INC(Customers[Monthly Charge],0.75),"High-value","Other")</f>
        <v>Other</v>
      </c>
    </row>
    <row r="1987" spans="1:40" x14ac:dyDescent="0.25">
      <c r="A1987" t="s">
        <v>2906</v>
      </c>
      <c r="B1987" t="s">
        <v>39</v>
      </c>
      <c r="C1987" s="1">
        <v>54</v>
      </c>
      <c r="D1987" t="s">
        <v>43</v>
      </c>
      <c r="E1987" s="1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 s="1">
        <v>0</v>
      </c>
      <c r="K1987" s="1">
        <v>2</v>
      </c>
      <c r="L1987" t="s">
        <v>42</v>
      </c>
      <c r="M1987" t="s">
        <v>40</v>
      </c>
      <c r="N1987" s="2">
        <v>5.32</v>
      </c>
      <c r="O1987" t="s">
        <v>40</v>
      </c>
      <c r="P1987" t="s">
        <v>40</v>
      </c>
      <c r="Q1987" t="s">
        <v>55</v>
      </c>
      <c r="R1987" s="1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 s="3">
        <v>80.599999999999994</v>
      </c>
      <c r="AE1987" s="3">
        <v>155.80000000000001</v>
      </c>
      <c r="AF1987" s="3">
        <v>0</v>
      </c>
      <c r="AG1987" s="3">
        <v>0</v>
      </c>
      <c r="AH1987" s="3">
        <v>10.64</v>
      </c>
      <c r="AI1987" s="3">
        <v>166.44</v>
      </c>
      <c r="AJ1987" t="s">
        <v>57</v>
      </c>
      <c r="AK1987" t="s">
        <v>58</v>
      </c>
      <c r="AL1987" t="s">
        <v>104</v>
      </c>
      <c r="AM1987">
        <f>IF(Customers[[#This Row],[Customer Status]]="Churned",1,0)</f>
        <v>1</v>
      </c>
      <c r="AN1987" t="str">
        <f>IF(Customers[[#This Row],[Monthly Charge]]&gt;=_xlfn.PERCENTILE.INC(Customers[Monthly Charge],0.75),"High-value","Other")</f>
        <v>Other</v>
      </c>
    </row>
    <row r="1988" spans="1:40" x14ac:dyDescent="0.25">
      <c r="A1988" t="s">
        <v>2907</v>
      </c>
      <c r="B1988" t="s">
        <v>39</v>
      </c>
      <c r="C1988" s="1">
        <v>41</v>
      </c>
      <c r="D1988" t="s">
        <v>43</v>
      </c>
      <c r="E1988" s="1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 s="1">
        <v>0</v>
      </c>
      <c r="K1988" s="1">
        <v>45</v>
      </c>
      <c r="L1988" t="s">
        <v>76</v>
      </c>
      <c r="M1988" t="s">
        <v>40</v>
      </c>
      <c r="N1988" s="2">
        <v>14.12</v>
      </c>
      <c r="O1988" t="s">
        <v>40</v>
      </c>
      <c r="P1988" t="s">
        <v>40</v>
      </c>
      <c r="Q1988" t="s">
        <v>55</v>
      </c>
      <c r="R1988" s="1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 s="3">
        <v>89.3</v>
      </c>
      <c r="AE1988" s="3">
        <v>4016.85</v>
      </c>
      <c r="AF1988" s="3">
        <v>44.63</v>
      </c>
      <c r="AG1988" s="3">
        <v>0</v>
      </c>
      <c r="AH1988" s="3">
        <v>635.4</v>
      </c>
      <c r="AI1988" s="3">
        <v>4607.62</v>
      </c>
      <c r="AJ1988" t="s">
        <v>57</v>
      </c>
      <c r="AK1988" t="s">
        <v>63</v>
      </c>
      <c r="AL1988" t="s">
        <v>591</v>
      </c>
      <c r="AM1988">
        <f>IF(Customers[[#This Row],[Customer Status]]="Churned",1,0)</f>
        <v>1</v>
      </c>
      <c r="AN1988" t="str">
        <f>IF(Customers[[#This Row],[Monthly Charge]]&gt;=_xlfn.PERCENTILE.INC(Customers[Monthly Charge],0.75),"High-value","Other")</f>
        <v>Other</v>
      </c>
    </row>
    <row r="1989" spans="1:40" x14ac:dyDescent="0.25">
      <c r="A1989" t="s">
        <v>2909</v>
      </c>
      <c r="B1989" t="s">
        <v>39</v>
      </c>
      <c r="C1989" s="1">
        <v>64</v>
      </c>
      <c r="D1989" t="s">
        <v>40</v>
      </c>
      <c r="E1989" s="1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 s="1">
        <v>1</v>
      </c>
      <c r="K1989" s="1">
        <v>40</v>
      </c>
      <c r="L1989" t="s">
        <v>76</v>
      </c>
      <c r="M1989" t="s">
        <v>40</v>
      </c>
      <c r="N1989" s="2">
        <v>2.0299999999999998</v>
      </c>
      <c r="O1989" t="s">
        <v>40</v>
      </c>
      <c r="P1989" t="s">
        <v>40</v>
      </c>
      <c r="Q1989" t="s">
        <v>55</v>
      </c>
      <c r="R1989" s="1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 s="3">
        <v>84.85</v>
      </c>
      <c r="AE1989" s="3">
        <v>3303.05</v>
      </c>
      <c r="AF1989" s="3">
        <v>0</v>
      </c>
      <c r="AG1989" s="3">
        <v>0</v>
      </c>
      <c r="AH1989" s="3">
        <v>81.2</v>
      </c>
      <c r="AI1989" s="3">
        <v>3384.25</v>
      </c>
      <c r="AJ1989" t="s">
        <v>57</v>
      </c>
      <c r="AK1989" t="s">
        <v>58</v>
      </c>
      <c r="AL1989" t="s">
        <v>104</v>
      </c>
      <c r="AM1989">
        <f>IF(Customers[[#This Row],[Customer Status]]="Churned",1,0)</f>
        <v>1</v>
      </c>
      <c r="AN1989" t="str">
        <f>IF(Customers[[#This Row],[Monthly Charge]]&gt;=_xlfn.PERCENTILE.INC(Customers[Monthly Charge],0.75),"High-value","Other")</f>
        <v>Other</v>
      </c>
    </row>
    <row r="1990" spans="1:40" x14ac:dyDescent="0.25">
      <c r="A1990" t="s">
        <v>2910</v>
      </c>
      <c r="B1990" t="s">
        <v>39</v>
      </c>
      <c r="C1990" s="1">
        <v>38</v>
      </c>
      <c r="D1990" t="s">
        <v>43</v>
      </c>
      <c r="E1990" s="1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 s="1">
        <v>0</v>
      </c>
      <c r="K1990" s="1">
        <v>34</v>
      </c>
      <c r="L1990" t="s">
        <v>42</v>
      </c>
      <c r="M1990" t="s">
        <v>40</v>
      </c>
      <c r="N1990" s="2">
        <v>2.82</v>
      </c>
      <c r="O1990" t="s">
        <v>43</v>
      </c>
      <c r="P1990" t="s">
        <v>40</v>
      </c>
      <c r="Q1990" t="s">
        <v>55</v>
      </c>
      <c r="R1990" s="1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 s="3">
        <v>105.1</v>
      </c>
      <c r="AE1990" s="3">
        <v>3634.8</v>
      </c>
      <c r="AF1990" s="3">
        <v>0</v>
      </c>
      <c r="AG1990" s="3">
        <v>0</v>
      </c>
      <c r="AH1990" s="3">
        <v>95.88</v>
      </c>
      <c r="AI1990" s="3">
        <v>3730.68</v>
      </c>
      <c r="AJ1990" t="s">
        <v>47</v>
      </c>
      <c r="AK1990" t="s">
        <v>8234</v>
      </c>
      <c r="AL1990" t="s">
        <v>8234</v>
      </c>
      <c r="AM1990">
        <f>IF(Customers[[#This Row],[Customer Status]]="Churned",1,0)</f>
        <v>0</v>
      </c>
      <c r="AN1990" t="str">
        <f>IF(Customers[[#This Row],[Monthly Charge]]&gt;=_xlfn.PERCENTILE.INC(Customers[Monthly Charge],0.75),"High-value","Other")</f>
        <v>High-value</v>
      </c>
    </row>
    <row r="1991" spans="1:40" x14ac:dyDescent="0.25">
      <c r="A1991" t="s">
        <v>2911</v>
      </c>
      <c r="B1991" t="s">
        <v>39</v>
      </c>
      <c r="C1991" s="1">
        <v>49</v>
      </c>
      <c r="D1991" t="s">
        <v>43</v>
      </c>
      <c r="E1991" s="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 s="1">
        <v>0</v>
      </c>
      <c r="K1991" s="1">
        <v>13</v>
      </c>
      <c r="L1991" t="s">
        <v>42</v>
      </c>
      <c r="M1991" t="s">
        <v>40</v>
      </c>
      <c r="N1991" s="2">
        <v>29.21</v>
      </c>
      <c r="O1991" t="s">
        <v>40</v>
      </c>
      <c r="P1991" t="s">
        <v>40</v>
      </c>
      <c r="Q1991" t="s">
        <v>55</v>
      </c>
      <c r="R1991" s="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 s="3">
        <v>85.95</v>
      </c>
      <c r="AE1991" s="3">
        <v>1215.6500000000001</v>
      </c>
      <c r="AF1991" s="3">
        <v>0</v>
      </c>
      <c r="AG1991" s="3">
        <v>0</v>
      </c>
      <c r="AH1991" s="3">
        <v>379.73</v>
      </c>
      <c r="AI1991" s="3">
        <v>1595.38</v>
      </c>
      <c r="AJ1991" t="s">
        <v>47</v>
      </c>
      <c r="AK1991" t="s">
        <v>8234</v>
      </c>
      <c r="AL1991" t="s">
        <v>8234</v>
      </c>
      <c r="AM1991">
        <f>IF(Customers[[#This Row],[Customer Status]]="Churned",1,0)</f>
        <v>0</v>
      </c>
      <c r="AN1991" t="str">
        <f>IF(Customers[[#This Row],[Monthly Charge]]&gt;=_xlfn.PERCENTILE.INC(Customers[Monthly Charge],0.75),"High-value","Other")</f>
        <v>Other</v>
      </c>
    </row>
    <row r="1992" spans="1:40" x14ac:dyDescent="0.25">
      <c r="A1992" t="s">
        <v>2912</v>
      </c>
      <c r="B1992" t="s">
        <v>39</v>
      </c>
      <c r="C1992" s="1">
        <v>64</v>
      </c>
      <c r="D1992" t="s">
        <v>43</v>
      </c>
      <c r="E1992" s="1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 s="1">
        <v>0</v>
      </c>
      <c r="K1992" s="1">
        <v>1</v>
      </c>
      <c r="L1992" t="s">
        <v>54</v>
      </c>
      <c r="M1992" t="s">
        <v>40</v>
      </c>
      <c r="N1992" s="2">
        <v>10.71</v>
      </c>
      <c r="O1992" t="s">
        <v>43</v>
      </c>
      <c r="P1992" t="s">
        <v>43</v>
      </c>
      <c r="Q1992" t="s">
        <v>42</v>
      </c>
      <c r="R1992" s="1">
        <v>0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43</v>
      </c>
      <c r="AA1992" t="s">
        <v>51</v>
      </c>
      <c r="AB1992" t="s">
        <v>40</v>
      </c>
      <c r="AC1992" t="s">
        <v>46</v>
      </c>
      <c r="AD1992" s="3">
        <v>20.25</v>
      </c>
      <c r="AE1992" s="3">
        <v>20.25</v>
      </c>
      <c r="AF1992" s="3">
        <v>0</v>
      </c>
      <c r="AG1992" s="3">
        <v>0</v>
      </c>
      <c r="AH1992" s="3">
        <v>10.71</v>
      </c>
      <c r="AI1992" s="3">
        <v>30.96</v>
      </c>
      <c r="AJ1992" t="s">
        <v>57</v>
      </c>
      <c r="AK1992" t="s">
        <v>121</v>
      </c>
      <c r="AL1992" t="s">
        <v>195</v>
      </c>
      <c r="AM1992">
        <f>IF(Customers[[#This Row],[Customer Status]]="Churned",1,0)</f>
        <v>1</v>
      </c>
      <c r="AN1992" t="str">
        <f>IF(Customers[[#This Row],[Monthly Charge]]&gt;=_xlfn.PERCENTILE.INC(Customers[Monthly Charge],0.75),"High-value","Other")</f>
        <v>Other</v>
      </c>
    </row>
    <row r="1993" spans="1:40" x14ac:dyDescent="0.25">
      <c r="A1993" t="s">
        <v>2913</v>
      </c>
      <c r="B1993" t="s">
        <v>39</v>
      </c>
      <c r="C1993" s="1">
        <v>36</v>
      </c>
      <c r="D1993" t="s">
        <v>40</v>
      </c>
      <c r="E1993" s="1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 s="1">
        <v>6</v>
      </c>
      <c r="K1993" s="1">
        <v>35</v>
      </c>
      <c r="L1993" t="s">
        <v>42</v>
      </c>
      <c r="M1993" t="s">
        <v>43</v>
      </c>
      <c r="N1993" s="2">
        <v>0</v>
      </c>
      <c r="O1993" t="s">
        <v>43</v>
      </c>
      <c r="P1993" t="s">
        <v>40</v>
      </c>
      <c r="Q1993" t="s">
        <v>79</v>
      </c>
      <c r="R1993" s="1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 s="3">
        <v>40.9</v>
      </c>
      <c r="AE1993" s="3">
        <v>1383.6</v>
      </c>
      <c r="AF1993" s="3">
        <v>0</v>
      </c>
      <c r="AG1993" s="3">
        <v>0</v>
      </c>
      <c r="AH1993" s="3">
        <v>0</v>
      </c>
      <c r="AI1993" s="3">
        <v>1383.6</v>
      </c>
      <c r="AJ1993" t="s">
        <v>47</v>
      </c>
      <c r="AK1993" t="s">
        <v>8234</v>
      </c>
      <c r="AL1993" t="s">
        <v>8234</v>
      </c>
      <c r="AM1993">
        <f>IF(Customers[[#This Row],[Customer Status]]="Churned",1,0)</f>
        <v>0</v>
      </c>
      <c r="AN1993" t="str">
        <f>IF(Customers[[#This Row],[Monthly Charge]]&gt;=_xlfn.PERCENTILE.INC(Customers[Monthly Charge],0.75),"High-value","Other")</f>
        <v>Other</v>
      </c>
    </row>
    <row r="1994" spans="1:40" x14ac:dyDescent="0.25">
      <c r="A1994" t="s">
        <v>2914</v>
      </c>
      <c r="B1994" t="s">
        <v>49</v>
      </c>
      <c r="C1994" s="1">
        <v>63</v>
      </c>
      <c r="D1994" t="s">
        <v>40</v>
      </c>
      <c r="E1994" s="1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 s="1">
        <v>7</v>
      </c>
      <c r="K1994" s="1">
        <v>35</v>
      </c>
      <c r="L1994" t="s">
        <v>42</v>
      </c>
      <c r="M1994" t="s">
        <v>40</v>
      </c>
      <c r="N1994" s="2">
        <v>24.23</v>
      </c>
      <c r="O1994" t="s">
        <v>43</v>
      </c>
      <c r="P1994" t="s">
        <v>43</v>
      </c>
      <c r="Q1994" t="s">
        <v>42</v>
      </c>
      <c r="R1994" s="1">
        <v>0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43</v>
      </c>
      <c r="AA1994" t="s">
        <v>45</v>
      </c>
      <c r="AB1994" t="s">
        <v>43</v>
      </c>
      <c r="AC1994" t="s">
        <v>56</v>
      </c>
      <c r="AD1994" s="3">
        <v>19.899999999999999</v>
      </c>
      <c r="AE1994" s="3">
        <v>666</v>
      </c>
      <c r="AF1994" s="3">
        <v>0</v>
      </c>
      <c r="AG1994" s="3">
        <v>0</v>
      </c>
      <c r="AH1994" s="3">
        <v>848.05</v>
      </c>
      <c r="AI1994" s="3">
        <v>1514.05</v>
      </c>
      <c r="AJ1994" t="s">
        <v>47</v>
      </c>
      <c r="AK1994" t="s">
        <v>8234</v>
      </c>
      <c r="AL1994" t="s">
        <v>8234</v>
      </c>
      <c r="AM1994">
        <f>IF(Customers[[#This Row],[Customer Status]]="Churned",1,0)</f>
        <v>0</v>
      </c>
      <c r="AN1994" t="str">
        <f>IF(Customers[[#This Row],[Monthly Charge]]&gt;=_xlfn.PERCENTILE.INC(Customers[Monthly Charge],0.75),"High-value","Other")</f>
        <v>Other</v>
      </c>
    </row>
    <row r="1995" spans="1:40" x14ac:dyDescent="0.25">
      <c r="A1995" t="s">
        <v>2915</v>
      </c>
      <c r="B1995" t="s">
        <v>49</v>
      </c>
      <c r="C1995" s="1">
        <v>75</v>
      </c>
      <c r="D1995" t="s">
        <v>40</v>
      </c>
      <c r="E1995" s="1">
        <v>0</v>
      </c>
      <c r="F1995" t="s">
        <v>243</v>
      </c>
      <c r="G1995">
        <v>92590</v>
      </c>
      <c r="H1995">
        <v>33.475493</v>
      </c>
      <c r="I1995">
        <v>-117.219551</v>
      </c>
      <c r="J1995" s="1">
        <v>5</v>
      </c>
      <c r="K1995" s="1">
        <v>72</v>
      </c>
      <c r="L1995" t="s">
        <v>42</v>
      </c>
      <c r="M1995" t="s">
        <v>40</v>
      </c>
      <c r="N1995" s="2">
        <v>28.5</v>
      </c>
      <c r="O1995" t="s">
        <v>40</v>
      </c>
      <c r="P1995" t="s">
        <v>40</v>
      </c>
      <c r="Q1995" t="s">
        <v>55</v>
      </c>
      <c r="R1995" s="1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 s="3">
        <v>102.65</v>
      </c>
      <c r="AE1995" s="3">
        <v>7550.3</v>
      </c>
      <c r="AF1995" s="3">
        <v>0</v>
      </c>
      <c r="AG1995" s="3">
        <v>0</v>
      </c>
      <c r="AH1995" s="3">
        <v>2052</v>
      </c>
      <c r="AI1995" s="3">
        <v>9602.2999999999993</v>
      </c>
      <c r="AJ1995" t="s">
        <v>47</v>
      </c>
      <c r="AK1995" t="s">
        <v>8234</v>
      </c>
      <c r="AL1995" t="s">
        <v>8234</v>
      </c>
      <c r="AM1995">
        <f>IF(Customers[[#This Row],[Customer Status]]="Churned",1,0)</f>
        <v>0</v>
      </c>
      <c r="AN1995" t="str">
        <f>IF(Customers[[#This Row],[Monthly Charge]]&gt;=_xlfn.PERCENTILE.INC(Customers[Monthly Charge],0.75),"High-value","Other")</f>
        <v>High-value</v>
      </c>
    </row>
    <row r="1996" spans="1:40" x14ac:dyDescent="0.25">
      <c r="A1996" t="s">
        <v>2916</v>
      </c>
      <c r="B1996" t="s">
        <v>49</v>
      </c>
      <c r="C1996" s="1">
        <v>69</v>
      </c>
      <c r="D1996" t="s">
        <v>40</v>
      </c>
      <c r="E1996" s="1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 s="1">
        <v>1</v>
      </c>
      <c r="K1996" s="1">
        <v>2</v>
      </c>
      <c r="L1996" t="s">
        <v>54</v>
      </c>
      <c r="M1996" t="s">
        <v>40</v>
      </c>
      <c r="N1996" s="2">
        <v>7.29</v>
      </c>
      <c r="O1996" t="s">
        <v>43</v>
      </c>
      <c r="P1996" t="s">
        <v>40</v>
      </c>
      <c r="Q1996" t="s">
        <v>55</v>
      </c>
      <c r="R1996" s="1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 s="3">
        <v>74.2</v>
      </c>
      <c r="AE1996" s="3">
        <v>140.1</v>
      </c>
      <c r="AF1996" s="3">
        <v>0</v>
      </c>
      <c r="AG1996" s="3">
        <v>0</v>
      </c>
      <c r="AH1996" s="3">
        <v>14.58</v>
      </c>
      <c r="AI1996" s="3">
        <v>154.68</v>
      </c>
      <c r="AJ1996" t="s">
        <v>98</v>
      </c>
      <c r="AK1996" t="s">
        <v>8234</v>
      </c>
      <c r="AL1996" t="s">
        <v>8234</v>
      </c>
      <c r="AM1996">
        <f>IF(Customers[[#This Row],[Customer Status]]="Churned",1,0)</f>
        <v>0</v>
      </c>
      <c r="AN1996" t="str">
        <f>IF(Customers[[#This Row],[Monthly Charge]]&gt;=_xlfn.PERCENTILE.INC(Customers[Monthly Charge],0.75),"High-value","Other")</f>
        <v>Other</v>
      </c>
    </row>
    <row r="1997" spans="1:40" x14ac:dyDescent="0.25">
      <c r="A1997" t="s">
        <v>2917</v>
      </c>
      <c r="B1997" t="s">
        <v>39</v>
      </c>
      <c r="C1997" s="1">
        <v>27</v>
      </c>
      <c r="D1997" t="s">
        <v>43</v>
      </c>
      <c r="E1997" s="1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 s="1">
        <v>0</v>
      </c>
      <c r="K1997" s="1">
        <v>12</v>
      </c>
      <c r="L1997" t="s">
        <v>42</v>
      </c>
      <c r="M1997" t="s">
        <v>40</v>
      </c>
      <c r="N1997" s="2">
        <v>35.81</v>
      </c>
      <c r="O1997" t="s">
        <v>43</v>
      </c>
      <c r="P1997" t="s">
        <v>43</v>
      </c>
      <c r="Q1997" t="s">
        <v>42</v>
      </c>
      <c r="R1997" s="1">
        <v>0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43</v>
      </c>
      <c r="AA1997" t="s">
        <v>51</v>
      </c>
      <c r="AB1997" t="s">
        <v>43</v>
      </c>
      <c r="AC1997" t="s">
        <v>56</v>
      </c>
      <c r="AD1997" s="3">
        <v>19.45</v>
      </c>
      <c r="AE1997" s="3">
        <v>227.45</v>
      </c>
      <c r="AF1997" s="3">
        <v>0</v>
      </c>
      <c r="AG1997" s="3">
        <v>0</v>
      </c>
      <c r="AH1997" s="3">
        <v>429.72</v>
      </c>
      <c r="AI1997" s="3">
        <v>657.17</v>
      </c>
      <c r="AJ1997" t="s">
        <v>47</v>
      </c>
      <c r="AK1997" t="s">
        <v>8234</v>
      </c>
      <c r="AL1997" t="s">
        <v>8234</v>
      </c>
      <c r="AM1997">
        <f>IF(Customers[[#This Row],[Customer Status]]="Churned",1,0)</f>
        <v>0</v>
      </c>
      <c r="AN1997" t="str">
        <f>IF(Customers[[#This Row],[Monthly Charge]]&gt;=_xlfn.PERCENTILE.INC(Customers[Monthly Charge],0.75),"High-value","Other")</f>
        <v>Other</v>
      </c>
    </row>
    <row r="1998" spans="1:40" x14ac:dyDescent="0.25">
      <c r="A1998" t="s">
        <v>2918</v>
      </c>
      <c r="B1998" t="s">
        <v>49</v>
      </c>
      <c r="C1998" s="1">
        <v>64</v>
      </c>
      <c r="D1998" t="s">
        <v>40</v>
      </c>
      <c r="E1998" s="1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 s="1">
        <v>4</v>
      </c>
      <c r="K1998" s="1">
        <v>69</v>
      </c>
      <c r="L1998" t="s">
        <v>72</v>
      </c>
      <c r="M1998" t="s">
        <v>40</v>
      </c>
      <c r="N1998" s="2">
        <v>44.33</v>
      </c>
      <c r="O1998" t="s">
        <v>43</v>
      </c>
      <c r="P1998" t="s">
        <v>40</v>
      </c>
      <c r="Q1998" t="s">
        <v>44</v>
      </c>
      <c r="R1998" s="1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 s="3">
        <v>75.75</v>
      </c>
      <c r="AE1998" s="3">
        <v>5388.15</v>
      </c>
      <c r="AF1998" s="3">
        <v>0</v>
      </c>
      <c r="AG1998" s="3">
        <v>0</v>
      </c>
      <c r="AH1998" s="3">
        <v>3058.77</v>
      </c>
      <c r="AI1998" s="3">
        <v>8446.92</v>
      </c>
      <c r="AJ1998" t="s">
        <v>47</v>
      </c>
      <c r="AK1998" t="s">
        <v>8234</v>
      </c>
      <c r="AL1998" t="s">
        <v>8234</v>
      </c>
      <c r="AM1998">
        <f>IF(Customers[[#This Row],[Customer Status]]="Churned",1,0)</f>
        <v>0</v>
      </c>
      <c r="AN1998" t="str">
        <f>IF(Customers[[#This Row],[Monthly Charge]]&gt;=_xlfn.PERCENTILE.INC(Customers[Monthly Charge],0.75),"High-value","Other")</f>
        <v>Other</v>
      </c>
    </row>
    <row r="1999" spans="1:40" x14ac:dyDescent="0.25">
      <c r="A1999" t="s">
        <v>2919</v>
      </c>
      <c r="B1999" t="s">
        <v>49</v>
      </c>
      <c r="C1999" s="1">
        <v>68</v>
      </c>
      <c r="D1999" t="s">
        <v>43</v>
      </c>
      <c r="E1999" s="1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 s="1">
        <v>0</v>
      </c>
      <c r="K1999" s="1">
        <v>57</v>
      </c>
      <c r="L1999" t="s">
        <v>42</v>
      </c>
      <c r="M1999" t="s">
        <v>40</v>
      </c>
      <c r="N1999" s="2">
        <v>32.119999999999997</v>
      </c>
      <c r="O1999" t="s">
        <v>40</v>
      </c>
      <c r="P1999" t="s">
        <v>40</v>
      </c>
      <c r="Q1999" t="s">
        <v>55</v>
      </c>
      <c r="R1999" s="1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 s="3">
        <v>104.9</v>
      </c>
      <c r="AE1999" s="3">
        <v>5913.95</v>
      </c>
      <c r="AF1999" s="3">
        <v>1.69</v>
      </c>
      <c r="AG1999" s="3">
        <v>90</v>
      </c>
      <c r="AH1999" s="3">
        <v>1830.84</v>
      </c>
      <c r="AI1999" s="3">
        <v>7833.1</v>
      </c>
      <c r="AJ1999" t="s">
        <v>47</v>
      </c>
      <c r="AK1999" t="s">
        <v>8234</v>
      </c>
      <c r="AL1999" t="s">
        <v>8234</v>
      </c>
      <c r="AM1999">
        <f>IF(Customers[[#This Row],[Customer Status]]="Churned",1,0)</f>
        <v>0</v>
      </c>
      <c r="AN1999" t="str">
        <f>IF(Customers[[#This Row],[Monthly Charge]]&gt;=_xlfn.PERCENTILE.INC(Customers[Monthly Charge],0.75),"High-value","Other")</f>
        <v>High-value</v>
      </c>
    </row>
    <row r="2000" spans="1:40" x14ac:dyDescent="0.25">
      <c r="A2000" t="s">
        <v>2920</v>
      </c>
      <c r="B2000" t="s">
        <v>39</v>
      </c>
      <c r="C2000" s="1">
        <v>61</v>
      </c>
      <c r="D2000" t="s">
        <v>40</v>
      </c>
      <c r="E2000" s="1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 s="1">
        <v>4</v>
      </c>
      <c r="K2000" s="1">
        <v>35</v>
      </c>
      <c r="L2000" t="s">
        <v>129</v>
      </c>
      <c r="M2000" t="s">
        <v>40</v>
      </c>
      <c r="N2000" s="2">
        <v>10.43</v>
      </c>
      <c r="O2000" t="s">
        <v>43</v>
      </c>
      <c r="P2000" t="s">
        <v>40</v>
      </c>
      <c r="Q2000" t="s">
        <v>55</v>
      </c>
      <c r="R2000" s="1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 s="3">
        <v>70.3</v>
      </c>
      <c r="AE2000" s="3">
        <v>2416.5500000000002</v>
      </c>
      <c r="AF2000" s="3">
        <v>0</v>
      </c>
      <c r="AG2000" s="3">
        <v>80</v>
      </c>
      <c r="AH2000" s="3">
        <v>365.05</v>
      </c>
      <c r="AI2000" s="3">
        <v>2861.6</v>
      </c>
      <c r="AJ2000" t="s">
        <v>57</v>
      </c>
      <c r="AK2000" t="s">
        <v>109</v>
      </c>
      <c r="AL2000" t="s">
        <v>344</v>
      </c>
      <c r="AM2000">
        <f>IF(Customers[[#This Row],[Customer Status]]="Churned",1,0)</f>
        <v>1</v>
      </c>
      <c r="AN2000" t="str">
        <f>IF(Customers[[#This Row],[Monthly Charge]]&gt;=_xlfn.PERCENTILE.INC(Customers[Monthly Charge],0.75),"High-value","Other")</f>
        <v>Other</v>
      </c>
    </row>
    <row r="2001" spans="1:40" x14ac:dyDescent="0.25">
      <c r="A2001" t="s">
        <v>2922</v>
      </c>
      <c r="B2001" t="s">
        <v>49</v>
      </c>
      <c r="C2001" s="1">
        <v>47</v>
      </c>
      <c r="D2001" t="s">
        <v>40</v>
      </c>
      <c r="E2001" s="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 s="1">
        <v>9</v>
      </c>
      <c r="K2001" s="1">
        <v>69</v>
      </c>
      <c r="L2001" t="s">
        <v>42</v>
      </c>
      <c r="M2001" t="s">
        <v>40</v>
      </c>
      <c r="N2001" s="2">
        <v>26.35</v>
      </c>
      <c r="O2001" t="s">
        <v>40</v>
      </c>
      <c r="P2001" t="s">
        <v>40</v>
      </c>
      <c r="Q2001" t="s">
        <v>79</v>
      </c>
      <c r="R2001" s="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 s="3">
        <v>86.9</v>
      </c>
      <c r="AE2001" s="3">
        <v>6194.1</v>
      </c>
      <c r="AF2001" s="3">
        <v>0</v>
      </c>
      <c r="AG2001" s="3">
        <v>0</v>
      </c>
      <c r="AH2001" s="3">
        <v>1818.15</v>
      </c>
      <c r="AI2001" s="3">
        <v>8012.25</v>
      </c>
      <c r="AJ2001" t="s">
        <v>47</v>
      </c>
      <c r="AK2001" t="s">
        <v>8234</v>
      </c>
      <c r="AL2001" t="s">
        <v>8234</v>
      </c>
      <c r="AM2001">
        <f>IF(Customers[[#This Row],[Customer Status]]="Churned",1,0)</f>
        <v>0</v>
      </c>
      <c r="AN2001" t="str">
        <f>IF(Customers[[#This Row],[Monthly Charge]]&gt;=_xlfn.PERCENTILE.INC(Customers[Monthly Charge],0.75),"High-value","Other")</f>
        <v>Other</v>
      </c>
    </row>
    <row r="2002" spans="1:40" x14ac:dyDescent="0.25">
      <c r="A2002" t="s">
        <v>2923</v>
      </c>
      <c r="B2002" t="s">
        <v>39</v>
      </c>
      <c r="C2002" s="1">
        <v>50</v>
      </c>
      <c r="D2002" t="s">
        <v>40</v>
      </c>
      <c r="E2002" s="1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 s="1">
        <v>1</v>
      </c>
      <c r="K2002" s="1">
        <v>63</v>
      </c>
      <c r="L2002" t="s">
        <v>42</v>
      </c>
      <c r="M2002" t="s">
        <v>40</v>
      </c>
      <c r="N2002" s="2">
        <v>1.93</v>
      </c>
      <c r="O2002" t="s">
        <v>40</v>
      </c>
      <c r="P2002" t="s">
        <v>40</v>
      </c>
      <c r="Q2002" t="s">
        <v>55</v>
      </c>
      <c r="R2002" s="1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 s="3">
        <v>107.5</v>
      </c>
      <c r="AE2002" s="3">
        <v>6873.75</v>
      </c>
      <c r="AF2002" s="3">
        <v>0</v>
      </c>
      <c r="AG2002" s="3">
        <v>60</v>
      </c>
      <c r="AH2002" s="3">
        <v>121.59</v>
      </c>
      <c r="AI2002" s="3">
        <v>7055.34</v>
      </c>
      <c r="AJ2002" t="s">
        <v>57</v>
      </c>
      <c r="AK2002" t="s">
        <v>121</v>
      </c>
      <c r="AL2002" t="s">
        <v>195</v>
      </c>
      <c r="AM2002">
        <f>IF(Customers[[#This Row],[Customer Status]]="Churned",1,0)</f>
        <v>1</v>
      </c>
      <c r="AN2002" t="str">
        <f>IF(Customers[[#This Row],[Monthly Charge]]&gt;=_xlfn.PERCENTILE.INC(Customers[Monthly Charge],0.75),"High-value","Other")</f>
        <v>High-value</v>
      </c>
    </row>
    <row r="2003" spans="1:40" x14ac:dyDescent="0.25">
      <c r="A2003" t="s">
        <v>2924</v>
      </c>
      <c r="B2003" t="s">
        <v>39</v>
      </c>
      <c r="C2003" s="1">
        <v>58</v>
      </c>
      <c r="D2003" t="s">
        <v>43</v>
      </c>
      <c r="E2003" s="1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 s="1">
        <v>0</v>
      </c>
      <c r="K2003" s="1">
        <v>41</v>
      </c>
      <c r="L2003" t="s">
        <v>42</v>
      </c>
      <c r="M2003" t="s">
        <v>40</v>
      </c>
      <c r="N2003" s="2">
        <v>38.94</v>
      </c>
      <c r="O2003" t="s">
        <v>43</v>
      </c>
      <c r="P2003" t="s">
        <v>40</v>
      </c>
      <c r="Q2003" t="s">
        <v>79</v>
      </c>
      <c r="R2003" s="1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 s="3">
        <v>45.2</v>
      </c>
      <c r="AE2003" s="3">
        <v>1841.9</v>
      </c>
      <c r="AF2003" s="3">
        <v>0</v>
      </c>
      <c r="AG2003" s="3">
        <v>0</v>
      </c>
      <c r="AH2003" s="3">
        <v>1596.54</v>
      </c>
      <c r="AI2003" s="3">
        <v>3438.44</v>
      </c>
      <c r="AJ2003" t="s">
        <v>47</v>
      </c>
      <c r="AK2003" t="s">
        <v>8234</v>
      </c>
      <c r="AL2003" t="s">
        <v>8234</v>
      </c>
      <c r="AM2003">
        <f>IF(Customers[[#This Row],[Customer Status]]="Churned",1,0)</f>
        <v>0</v>
      </c>
      <c r="AN2003" t="str">
        <f>IF(Customers[[#This Row],[Monthly Charge]]&gt;=_xlfn.PERCENTILE.INC(Customers[Monthly Charge],0.75),"High-value","Other")</f>
        <v>Other</v>
      </c>
    </row>
    <row r="2004" spans="1:40" x14ac:dyDescent="0.25">
      <c r="A2004" t="s">
        <v>2926</v>
      </c>
      <c r="B2004" t="s">
        <v>39</v>
      </c>
      <c r="C2004" s="1">
        <v>47</v>
      </c>
      <c r="D2004" t="s">
        <v>40</v>
      </c>
      <c r="E2004" s="1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 s="1">
        <v>5</v>
      </c>
      <c r="K2004" s="1">
        <v>47</v>
      </c>
      <c r="L2004" t="s">
        <v>42</v>
      </c>
      <c r="M2004" t="s">
        <v>40</v>
      </c>
      <c r="N2004" s="2">
        <v>3.95</v>
      </c>
      <c r="O2004" t="s">
        <v>43</v>
      </c>
      <c r="P2004" t="s">
        <v>43</v>
      </c>
      <c r="Q2004" t="s">
        <v>42</v>
      </c>
      <c r="R2004" s="1">
        <v>0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43</v>
      </c>
      <c r="AA2004" t="s">
        <v>73</v>
      </c>
      <c r="AB2004" t="s">
        <v>40</v>
      </c>
      <c r="AC2004" t="s">
        <v>56</v>
      </c>
      <c r="AD2004" s="3">
        <v>21.3</v>
      </c>
      <c r="AE2004" s="3">
        <v>1041.8</v>
      </c>
      <c r="AF2004" s="3">
        <v>0</v>
      </c>
      <c r="AG2004" s="3">
        <v>0</v>
      </c>
      <c r="AH2004" s="3">
        <v>185.65</v>
      </c>
      <c r="AI2004" s="3">
        <v>1227.45</v>
      </c>
      <c r="AJ2004" t="s">
        <v>47</v>
      </c>
      <c r="AK2004" t="s">
        <v>8234</v>
      </c>
      <c r="AL2004" t="s">
        <v>8234</v>
      </c>
      <c r="AM2004">
        <f>IF(Customers[[#This Row],[Customer Status]]="Churned",1,0)</f>
        <v>0</v>
      </c>
      <c r="AN2004" t="str">
        <f>IF(Customers[[#This Row],[Monthly Charge]]&gt;=_xlfn.PERCENTILE.INC(Customers[Monthly Charge],0.75),"High-value","Other")</f>
        <v>Other</v>
      </c>
    </row>
    <row r="2005" spans="1:40" x14ac:dyDescent="0.25">
      <c r="A2005" t="s">
        <v>2927</v>
      </c>
      <c r="B2005" t="s">
        <v>49</v>
      </c>
      <c r="C2005" s="1">
        <v>31</v>
      </c>
      <c r="D2005" t="s">
        <v>40</v>
      </c>
      <c r="E2005" s="1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 s="1">
        <v>1</v>
      </c>
      <c r="K2005" s="1">
        <v>72</v>
      </c>
      <c r="L2005" t="s">
        <v>42</v>
      </c>
      <c r="M2005" t="s">
        <v>40</v>
      </c>
      <c r="N2005" s="2">
        <v>34.869999999999997</v>
      </c>
      <c r="O2005" t="s">
        <v>40</v>
      </c>
      <c r="P2005" t="s">
        <v>40</v>
      </c>
      <c r="Q2005" t="s">
        <v>55</v>
      </c>
      <c r="R2005" s="1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 s="3">
        <v>117.8</v>
      </c>
      <c r="AE2005" s="3">
        <v>8684.7999999999993</v>
      </c>
      <c r="AF2005" s="3">
        <v>0</v>
      </c>
      <c r="AG2005" s="3">
        <v>0</v>
      </c>
      <c r="AH2005" s="3">
        <v>2510.64</v>
      </c>
      <c r="AI2005" s="3">
        <v>11195.44</v>
      </c>
      <c r="AJ2005" t="s">
        <v>57</v>
      </c>
      <c r="AK2005" t="s">
        <v>58</v>
      </c>
      <c r="AL2005" t="s">
        <v>203</v>
      </c>
      <c r="AM2005">
        <f>IF(Customers[[#This Row],[Customer Status]]="Churned",1,0)</f>
        <v>1</v>
      </c>
      <c r="AN2005" t="str">
        <f>IF(Customers[[#This Row],[Monthly Charge]]&gt;=_xlfn.PERCENTILE.INC(Customers[Monthly Charge],0.75),"High-value","Other")</f>
        <v>High-value</v>
      </c>
    </row>
    <row r="2006" spans="1:40" x14ac:dyDescent="0.25">
      <c r="A2006" t="s">
        <v>2928</v>
      </c>
      <c r="B2006" t="s">
        <v>39</v>
      </c>
      <c r="C2006" s="1">
        <v>26</v>
      </c>
      <c r="D2006" t="s">
        <v>43</v>
      </c>
      <c r="E2006" s="1">
        <v>0</v>
      </c>
      <c r="F2006" t="s">
        <v>2929</v>
      </c>
      <c r="G2006">
        <v>95563</v>
      </c>
      <c r="H2006">
        <v>40.89866</v>
      </c>
      <c r="I2006">
        <v>-123.539754</v>
      </c>
      <c r="J2006" s="1">
        <v>0</v>
      </c>
      <c r="K2006" s="1">
        <v>59</v>
      </c>
      <c r="L2006" t="s">
        <v>76</v>
      </c>
      <c r="M2006" t="s">
        <v>40</v>
      </c>
      <c r="N2006" s="2">
        <v>1.94</v>
      </c>
      <c r="O2006" t="s">
        <v>40</v>
      </c>
      <c r="P2006" t="s">
        <v>40</v>
      </c>
      <c r="Q2006" t="s">
        <v>79</v>
      </c>
      <c r="R2006" s="1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 s="3">
        <v>79.849999999999994</v>
      </c>
      <c r="AE2006" s="3">
        <v>4786.1000000000004</v>
      </c>
      <c r="AF2006" s="3">
        <v>0</v>
      </c>
      <c r="AG2006" s="3">
        <v>0</v>
      </c>
      <c r="AH2006" s="3">
        <v>114.46</v>
      </c>
      <c r="AI2006" s="3">
        <v>4900.5600000000004</v>
      </c>
      <c r="AJ2006" t="s">
        <v>47</v>
      </c>
      <c r="AK2006" t="s">
        <v>8234</v>
      </c>
      <c r="AL2006" t="s">
        <v>8234</v>
      </c>
      <c r="AM2006">
        <f>IF(Customers[[#This Row],[Customer Status]]="Churned",1,0)</f>
        <v>0</v>
      </c>
      <c r="AN2006" t="str">
        <f>IF(Customers[[#This Row],[Monthly Charge]]&gt;=_xlfn.PERCENTILE.INC(Customers[Monthly Charge],0.75),"High-value","Other")</f>
        <v>Other</v>
      </c>
    </row>
    <row r="2007" spans="1:40" x14ac:dyDescent="0.25">
      <c r="A2007" t="s">
        <v>2930</v>
      </c>
      <c r="B2007" t="s">
        <v>39</v>
      </c>
      <c r="C2007" s="1">
        <v>20</v>
      </c>
      <c r="D2007" t="s">
        <v>40</v>
      </c>
      <c r="E2007" s="1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 s="1">
        <v>5</v>
      </c>
      <c r="K2007" s="1">
        <v>18</v>
      </c>
      <c r="L2007" t="s">
        <v>42</v>
      </c>
      <c r="M2007" t="s">
        <v>40</v>
      </c>
      <c r="N2007" s="2">
        <v>20</v>
      </c>
      <c r="O2007" t="s">
        <v>43</v>
      </c>
      <c r="P2007" t="s">
        <v>43</v>
      </c>
      <c r="Q2007" t="s">
        <v>42</v>
      </c>
      <c r="R2007" s="1">
        <v>0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43</v>
      </c>
      <c r="AA2007" t="s">
        <v>73</v>
      </c>
      <c r="AB2007" t="s">
        <v>43</v>
      </c>
      <c r="AC2007" t="s">
        <v>46</v>
      </c>
      <c r="AD2007" s="3">
        <v>19.350000000000001</v>
      </c>
      <c r="AE2007" s="3">
        <v>309.25</v>
      </c>
      <c r="AF2007" s="3">
        <v>0</v>
      </c>
      <c r="AG2007" s="3">
        <v>0</v>
      </c>
      <c r="AH2007" s="3">
        <v>360</v>
      </c>
      <c r="AI2007" s="3">
        <v>669.25</v>
      </c>
      <c r="AJ2007" t="s">
        <v>47</v>
      </c>
      <c r="AK2007" t="s">
        <v>8234</v>
      </c>
      <c r="AL2007" t="s">
        <v>8234</v>
      </c>
      <c r="AM2007">
        <f>IF(Customers[[#This Row],[Customer Status]]="Churned",1,0)</f>
        <v>0</v>
      </c>
      <c r="AN2007" t="str">
        <f>IF(Customers[[#This Row],[Monthly Charge]]&gt;=_xlfn.PERCENTILE.INC(Customers[Monthly Charge],0.75),"High-value","Other")</f>
        <v>Other</v>
      </c>
    </row>
    <row r="2008" spans="1:40" x14ac:dyDescent="0.25">
      <c r="A2008" t="s">
        <v>2931</v>
      </c>
      <c r="B2008" t="s">
        <v>39</v>
      </c>
      <c r="C2008" s="1">
        <v>19</v>
      </c>
      <c r="D2008" t="s">
        <v>40</v>
      </c>
      <c r="E2008" s="1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 s="1">
        <v>1</v>
      </c>
      <c r="K2008" s="1">
        <v>25</v>
      </c>
      <c r="L2008" t="s">
        <v>129</v>
      </c>
      <c r="M2008" t="s">
        <v>43</v>
      </c>
      <c r="N2008" s="2">
        <v>0</v>
      </c>
      <c r="O2008" t="s">
        <v>43</v>
      </c>
      <c r="P2008" t="s">
        <v>40</v>
      </c>
      <c r="Q2008" t="s">
        <v>44</v>
      </c>
      <c r="R2008" s="1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 s="3">
        <v>34</v>
      </c>
      <c r="AE2008" s="3">
        <v>853</v>
      </c>
      <c r="AF2008" s="3">
        <v>0</v>
      </c>
      <c r="AG2008" s="3">
        <v>0</v>
      </c>
      <c r="AH2008" s="3">
        <v>0</v>
      </c>
      <c r="AI2008" s="3">
        <v>853</v>
      </c>
      <c r="AJ2008" t="s">
        <v>57</v>
      </c>
      <c r="AK2008" t="s">
        <v>58</v>
      </c>
      <c r="AL2008" t="s">
        <v>59</v>
      </c>
      <c r="AM2008">
        <f>IF(Customers[[#This Row],[Customer Status]]="Churned",1,0)</f>
        <v>1</v>
      </c>
      <c r="AN2008" t="str">
        <f>IF(Customers[[#This Row],[Monthly Charge]]&gt;=_xlfn.PERCENTILE.INC(Customers[Monthly Charge],0.75),"High-value","Other")</f>
        <v>Other</v>
      </c>
    </row>
    <row r="2009" spans="1:40" x14ac:dyDescent="0.25">
      <c r="A2009" t="s">
        <v>2932</v>
      </c>
      <c r="B2009" t="s">
        <v>49</v>
      </c>
      <c r="C2009" s="1">
        <v>46</v>
      </c>
      <c r="D2009" t="s">
        <v>40</v>
      </c>
      <c r="E2009" s="1">
        <v>0</v>
      </c>
      <c r="F2009" t="s">
        <v>2933</v>
      </c>
      <c r="G2009">
        <v>93434</v>
      </c>
      <c r="H2009">
        <v>34.936</v>
      </c>
      <c r="I2009">
        <v>-120.594655</v>
      </c>
      <c r="J2009" s="1">
        <v>5</v>
      </c>
      <c r="K2009" s="1">
        <v>40</v>
      </c>
      <c r="L2009" t="s">
        <v>76</v>
      </c>
      <c r="M2009" t="s">
        <v>40</v>
      </c>
      <c r="N2009" s="2">
        <v>12.97</v>
      </c>
      <c r="O2009" t="s">
        <v>43</v>
      </c>
      <c r="P2009" t="s">
        <v>40</v>
      </c>
      <c r="Q2009" t="s">
        <v>55</v>
      </c>
      <c r="R2009" s="1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 s="3">
        <v>80.8</v>
      </c>
      <c r="AE2009" s="3">
        <v>3132.75</v>
      </c>
      <c r="AF2009" s="3">
        <v>0</v>
      </c>
      <c r="AG2009" s="3">
        <v>0</v>
      </c>
      <c r="AH2009" s="3">
        <v>518.79999999999995</v>
      </c>
      <c r="AI2009" s="3">
        <v>3651.55</v>
      </c>
      <c r="AJ2009" t="s">
        <v>47</v>
      </c>
      <c r="AK2009" t="s">
        <v>8234</v>
      </c>
      <c r="AL2009" t="s">
        <v>8234</v>
      </c>
      <c r="AM2009">
        <f>IF(Customers[[#This Row],[Customer Status]]="Churned",1,0)</f>
        <v>0</v>
      </c>
      <c r="AN2009" t="str">
        <f>IF(Customers[[#This Row],[Monthly Charge]]&gt;=_xlfn.PERCENTILE.INC(Customers[Monthly Charge],0.75),"High-value","Other")</f>
        <v>Other</v>
      </c>
    </row>
    <row r="2010" spans="1:40" x14ac:dyDescent="0.25">
      <c r="A2010" t="s">
        <v>2934</v>
      </c>
      <c r="B2010" t="s">
        <v>49</v>
      </c>
      <c r="C2010" s="1">
        <v>31</v>
      </c>
      <c r="D2010" t="s">
        <v>43</v>
      </c>
      <c r="E2010" s="1">
        <v>0</v>
      </c>
      <c r="F2010" t="s">
        <v>2935</v>
      </c>
      <c r="G2010">
        <v>92283</v>
      </c>
      <c r="H2010">
        <v>32.852947</v>
      </c>
      <c r="I2010">
        <v>-114.850784</v>
      </c>
      <c r="J2010" s="1">
        <v>0</v>
      </c>
      <c r="K2010" s="1">
        <v>2</v>
      </c>
      <c r="L2010" t="s">
        <v>42</v>
      </c>
      <c r="M2010" t="s">
        <v>40</v>
      </c>
      <c r="N2010" s="2">
        <v>11.19</v>
      </c>
      <c r="O2010" t="s">
        <v>43</v>
      </c>
      <c r="P2010" t="s">
        <v>40</v>
      </c>
      <c r="Q2010" t="s">
        <v>55</v>
      </c>
      <c r="R2010" s="1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 s="3">
        <v>69.8</v>
      </c>
      <c r="AE2010" s="3">
        <v>146.65</v>
      </c>
      <c r="AF2010" s="3">
        <v>0</v>
      </c>
      <c r="AG2010" s="3">
        <v>10</v>
      </c>
      <c r="AH2010" s="3">
        <v>22.38</v>
      </c>
      <c r="AI2010" s="3">
        <v>179.03</v>
      </c>
      <c r="AJ2010" t="s">
        <v>98</v>
      </c>
      <c r="AK2010" t="s">
        <v>8234</v>
      </c>
      <c r="AL2010" t="s">
        <v>8234</v>
      </c>
      <c r="AM2010">
        <f>IF(Customers[[#This Row],[Customer Status]]="Churned",1,0)</f>
        <v>0</v>
      </c>
      <c r="AN2010" t="str">
        <f>IF(Customers[[#This Row],[Monthly Charge]]&gt;=_xlfn.PERCENTILE.INC(Customers[Monthly Charge],0.75),"High-value","Other")</f>
        <v>Other</v>
      </c>
    </row>
    <row r="2011" spans="1:40" x14ac:dyDescent="0.25">
      <c r="A2011" t="s">
        <v>2936</v>
      </c>
      <c r="B2011" t="s">
        <v>39</v>
      </c>
      <c r="C2011" s="1">
        <v>30</v>
      </c>
      <c r="D2011" t="s">
        <v>40</v>
      </c>
      <c r="E2011" s="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 s="1">
        <v>1</v>
      </c>
      <c r="K2011" s="1">
        <v>21</v>
      </c>
      <c r="L2011" t="s">
        <v>42</v>
      </c>
      <c r="M2011" t="s">
        <v>43</v>
      </c>
      <c r="N2011" s="2">
        <v>0</v>
      </c>
      <c r="O2011" t="s">
        <v>43</v>
      </c>
      <c r="P2011" t="s">
        <v>40</v>
      </c>
      <c r="Q2011" t="s">
        <v>44</v>
      </c>
      <c r="R2011" s="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 s="3">
        <v>55.95</v>
      </c>
      <c r="AE2011" s="3">
        <v>1157.05</v>
      </c>
      <c r="AF2011" s="3">
        <v>0</v>
      </c>
      <c r="AG2011" s="3">
        <v>10</v>
      </c>
      <c r="AH2011" s="3">
        <v>0</v>
      </c>
      <c r="AI2011" s="3">
        <v>1167.05</v>
      </c>
      <c r="AJ2011" t="s">
        <v>57</v>
      </c>
      <c r="AK2011" t="s">
        <v>121</v>
      </c>
      <c r="AL2011" t="s">
        <v>122</v>
      </c>
      <c r="AM2011">
        <f>IF(Customers[[#This Row],[Customer Status]]="Churned",1,0)</f>
        <v>1</v>
      </c>
      <c r="AN2011" t="str">
        <f>IF(Customers[[#This Row],[Monthly Charge]]&gt;=_xlfn.PERCENTILE.INC(Customers[Monthly Charge],0.75),"High-value","Other")</f>
        <v>Other</v>
      </c>
    </row>
    <row r="2012" spans="1:40" x14ac:dyDescent="0.25">
      <c r="A2012" t="s">
        <v>2937</v>
      </c>
      <c r="B2012" t="s">
        <v>49</v>
      </c>
      <c r="C2012" s="1">
        <v>36</v>
      </c>
      <c r="D2012" t="s">
        <v>40</v>
      </c>
      <c r="E2012" s="1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 s="1">
        <v>10</v>
      </c>
      <c r="K2012" s="1">
        <v>68</v>
      </c>
      <c r="L2012" t="s">
        <v>72</v>
      </c>
      <c r="M2012" t="s">
        <v>40</v>
      </c>
      <c r="N2012" s="2">
        <v>34.619999999999997</v>
      </c>
      <c r="O2012" t="s">
        <v>40</v>
      </c>
      <c r="P2012" t="s">
        <v>40</v>
      </c>
      <c r="Q2012" t="s">
        <v>55</v>
      </c>
      <c r="R2012" s="1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 s="3">
        <v>101.05</v>
      </c>
      <c r="AE2012" s="3">
        <v>6770.5</v>
      </c>
      <c r="AF2012" s="3">
        <v>0</v>
      </c>
      <c r="AG2012" s="3">
        <v>0</v>
      </c>
      <c r="AH2012" s="3">
        <v>2354.16</v>
      </c>
      <c r="AI2012" s="3">
        <v>9124.66</v>
      </c>
      <c r="AJ2012" t="s">
        <v>47</v>
      </c>
      <c r="AK2012" t="s">
        <v>8234</v>
      </c>
      <c r="AL2012" t="s">
        <v>8234</v>
      </c>
      <c r="AM2012">
        <f>IF(Customers[[#This Row],[Customer Status]]="Churned",1,0)</f>
        <v>0</v>
      </c>
      <c r="AN2012" t="str">
        <f>IF(Customers[[#This Row],[Monthly Charge]]&gt;=_xlfn.PERCENTILE.INC(Customers[Monthly Charge],0.75),"High-value","Other")</f>
        <v>High-value</v>
      </c>
    </row>
    <row r="2013" spans="1:40" x14ac:dyDescent="0.25">
      <c r="A2013" t="s">
        <v>2938</v>
      </c>
      <c r="B2013" t="s">
        <v>39</v>
      </c>
      <c r="C2013" s="1">
        <v>73</v>
      </c>
      <c r="D2013" t="s">
        <v>40</v>
      </c>
      <c r="E2013" s="1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 s="1">
        <v>2</v>
      </c>
      <c r="K2013" s="1">
        <v>70</v>
      </c>
      <c r="L2013" t="s">
        <v>72</v>
      </c>
      <c r="M2013" t="s">
        <v>40</v>
      </c>
      <c r="N2013" s="2">
        <v>15.9</v>
      </c>
      <c r="O2013" t="s">
        <v>43</v>
      </c>
      <c r="P2013" t="s">
        <v>43</v>
      </c>
      <c r="Q2013" t="s">
        <v>42</v>
      </c>
      <c r="R2013" s="1">
        <v>0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A2013" t="s">
        <v>73</v>
      </c>
      <c r="AB2013" t="s">
        <v>40</v>
      </c>
      <c r="AC2013" t="s">
        <v>46</v>
      </c>
      <c r="AD2013" s="3">
        <v>19.55</v>
      </c>
      <c r="AE2013" s="3">
        <v>1462.05</v>
      </c>
      <c r="AF2013" s="3">
        <v>0</v>
      </c>
      <c r="AG2013" s="3">
        <v>0</v>
      </c>
      <c r="AH2013" s="3">
        <v>1113</v>
      </c>
      <c r="AI2013" s="3">
        <v>2575.0500000000002</v>
      </c>
      <c r="AJ2013" t="s">
        <v>47</v>
      </c>
      <c r="AK2013" t="s">
        <v>8234</v>
      </c>
      <c r="AL2013" t="s">
        <v>8234</v>
      </c>
      <c r="AM2013">
        <f>IF(Customers[[#This Row],[Customer Status]]="Churned",1,0)</f>
        <v>0</v>
      </c>
      <c r="AN2013" t="str">
        <f>IF(Customers[[#This Row],[Monthly Charge]]&gt;=_xlfn.PERCENTILE.INC(Customers[Monthly Charge],0.75),"High-value","Other")</f>
        <v>Other</v>
      </c>
    </row>
    <row r="2014" spans="1:40" x14ac:dyDescent="0.25">
      <c r="A2014" t="s">
        <v>2939</v>
      </c>
      <c r="B2014" t="s">
        <v>49</v>
      </c>
      <c r="C2014" s="1">
        <v>48</v>
      </c>
      <c r="D2014" t="s">
        <v>40</v>
      </c>
      <c r="E2014" s="1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 s="1">
        <v>1</v>
      </c>
      <c r="K2014" s="1">
        <v>1</v>
      </c>
      <c r="L2014" t="s">
        <v>42</v>
      </c>
      <c r="M2014" t="s">
        <v>40</v>
      </c>
      <c r="N2014" s="2">
        <v>41.1</v>
      </c>
      <c r="O2014" t="s">
        <v>43</v>
      </c>
      <c r="P2014" t="s">
        <v>40</v>
      </c>
      <c r="Q2014" t="s">
        <v>79</v>
      </c>
      <c r="R2014" s="1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 s="3">
        <v>44.55</v>
      </c>
      <c r="AE2014" s="3">
        <v>44.55</v>
      </c>
      <c r="AF2014" s="3">
        <v>0</v>
      </c>
      <c r="AG2014" s="3">
        <v>0</v>
      </c>
      <c r="AH2014" s="3">
        <v>41.1</v>
      </c>
      <c r="AI2014" s="3">
        <v>85.65</v>
      </c>
      <c r="AJ2014" t="s">
        <v>98</v>
      </c>
      <c r="AK2014" t="s">
        <v>8234</v>
      </c>
      <c r="AL2014" t="s">
        <v>8234</v>
      </c>
      <c r="AM2014">
        <f>IF(Customers[[#This Row],[Customer Status]]="Churned",1,0)</f>
        <v>0</v>
      </c>
      <c r="AN2014" t="str">
        <f>IF(Customers[[#This Row],[Monthly Charge]]&gt;=_xlfn.PERCENTILE.INC(Customers[Monthly Charge],0.75),"High-value","Other")</f>
        <v>Other</v>
      </c>
    </row>
    <row r="2015" spans="1:40" x14ac:dyDescent="0.25">
      <c r="A2015" t="s">
        <v>2940</v>
      </c>
      <c r="B2015" t="s">
        <v>39</v>
      </c>
      <c r="C2015" s="1">
        <v>24</v>
      </c>
      <c r="D2015" t="s">
        <v>40</v>
      </c>
      <c r="E2015" s="1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 s="1">
        <v>8</v>
      </c>
      <c r="K2015" s="1">
        <v>72</v>
      </c>
      <c r="L2015" t="s">
        <v>72</v>
      </c>
      <c r="M2015" t="s">
        <v>40</v>
      </c>
      <c r="N2015" s="2">
        <v>16.149999999999999</v>
      </c>
      <c r="O2015" t="s">
        <v>40</v>
      </c>
      <c r="P2015" t="s">
        <v>40</v>
      </c>
      <c r="Q2015" t="s">
        <v>55</v>
      </c>
      <c r="R2015" s="1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 s="3">
        <v>84.05</v>
      </c>
      <c r="AE2015" s="3">
        <v>6052.25</v>
      </c>
      <c r="AF2015" s="3">
        <v>0</v>
      </c>
      <c r="AG2015" s="3">
        <v>0</v>
      </c>
      <c r="AH2015" s="3">
        <v>1162.8</v>
      </c>
      <c r="AI2015" s="3">
        <v>7215.05</v>
      </c>
      <c r="AJ2015" t="s">
        <v>47</v>
      </c>
      <c r="AK2015" t="s">
        <v>8234</v>
      </c>
      <c r="AL2015" t="s">
        <v>8234</v>
      </c>
      <c r="AM2015">
        <f>IF(Customers[[#This Row],[Customer Status]]="Churned",1,0)</f>
        <v>0</v>
      </c>
      <c r="AN2015" t="str">
        <f>IF(Customers[[#This Row],[Monthly Charge]]&gt;=_xlfn.PERCENTILE.INC(Customers[Monthly Charge],0.75),"High-value","Other")</f>
        <v>Other</v>
      </c>
    </row>
    <row r="2016" spans="1:40" x14ac:dyDescent="0.25">
      <c r="A2016" t="s">
        <v>2941</v>
      </c>
      <c r="B2016" t="s">
        <v>39</v>
      </c>
      <c r="C2016" s="1">
        <v>61</v>
      </c>
      <c r="D2016" t="s">
        <v>40</v>
      </c>
      <c r="E2016" s="1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 s="1">
        <v>9</v>
      </c>
      <c r="K2016" s="1">
        <v>2</v>
      </c>
      <c r="L2016" t="s">
        <v>42</v>
      </c>
      <c r="M2016" t="s">
        <v>40</v>
      </c>
      <c r="N2016" s="2">
        <v>7.49</v>
      </c>
      <c r="O2016" t="s">
        <v>43</v>
      </c>
      <c r="P2016" t="s">
        <v>40</v>
      </c>
      <c r="Q2016" t="s">
        <v>55</v>
      </c>
      <c r="R2016" s="1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 s="3">
        <v>70.400000000000006</v>
      </c>
      <c r="AE2016" s="3">
        <v>154.80000000000001</v>
      </c>
      <c r="AF2016" s="3">
        <v>0</v>
      </c>
      <c r="AG2016" s="3">
        <v>0</v>
      </c>
      <c r="AH2016" s="3">
        <v>14.98</v>
      </c>
      <c r="AI2016" s="3">
        <v>169.78</v>
      </c>
      <c r="AJ2016" t="s">
        <v>98</v>
      </c>
      <c r="AK2016" t="s">
        <v>8234</v>
      </c>
      <c r="AL2016" t="s">
        <v>8234</v>
      </c>
      <c r="AM2016">
        <f>IF(Customers[[#This Row],[Customer Status]]="Churned",1,0)</f>
        <v>0</v>
      </c>
      <c r="AN2016" t="str">
        <f>IF(Customers[[#This Row],[Monthly Charge]]&gt;=_xlfn.PERCENTILE.INC(Customers[Monthly Charge],0.75),"High-value","Other")</f>
        <v>Other</v>
      </c>
    </row>
    <row r="2017" spans="1:40" x14ac:dyDescent="0.25">
      <c r="A2017" t="s">
        <v>2942</v>
      </c>
      <c r="B2017" t="s">
        <v>39</v>
      </c>
      <c r="C2017" s="1">
        <v>21</v>
      </c>
      <c r="D2017" t="s">
        <v>40</v>
      </c>
      <c r="E2017" s="1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 s="1">
        <v>7</v>
      </c>
      <c r="K2017" s="1">
        <v>11</v>
      </c>
      <c r="L2017" t="s">
        <v>42</v>
      </c>
      <c r="M2017" t="s">
        <v>40</v>
      </c>
      <c r="N2017" s="2">
        <v>1.92</v>
      </c>
      <c r="O2017" t="s">
        <v>43</v>
      </c>
      <c r="P2017" t="s">
        <v>43</v>
      </c>
      <c r="Q2017" t="s">
        <v>42</v>
      </c>
      <c r="R2017" s="1">
        <v>0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A2017" t="s">
        <v>45</v>
      </c>
      <c r="AB2017" t="s">
        <v>43</v>
      </c>
      <c r="AC2017" t="s">
        <v>46</v>
      </c>
      <c r="AD2017" s="3">
        <v>20.6</v>
      </c>
      <c r="AE2017" s="3">
        <v>233.9</v>
      </c>
      <c r="AF2017" s="3">
        <v>0</v>
      </c>
      <c r="AG2017" s="3">
        <v>0</v>
      </c>
      <c r="AH2017" s="3">
        <v>21.12</v>
      </c>
      <c r="AI2017" s="3">
        <v>255.02</v>
      </c>
      <c r="AJ2017" t="s">
        <v>47</v>
      </c>
      <c r="AK2017" t="s">
        <v>8234</v>
      </c>
      <c r="AL2017" t="s">
        <v>8234</v>
      </c>
      <c r="AM2017">
        <f>IF(Customers[[#This Row],[Customer Status]]="Churned",1,0)</f>
        <v>0</v>
      </c>
      <c r="AN2017" t="str">
        <f>IF(Customers[[#This Row],[Monthly Charge]]&gt;=_xlfn.PERCENTILE.INC(Customers[Monthly Charge],0.75),"High-value","Other")</f>
        <v>Other</v>
      </c>
    </row>
    <row r="2018" spans="1:40" x14ac:dyDescent="0.25">
      <c r="A2018" t="s">
        <v>2943</v>
      </c>
      <c r="B2018" t="s">
        <v>39</v>
      </c>
      <c r="C2018" s="1">
        <v>40</v>
      </c>
      <c r="D2018" t="s">
        <v>40</v>
      </c>
      <c r="E2018" s="1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 s="1">
        <v>9</v>
      </c>
      <c r="K2018" s="1">
        <v>56</v>
      </c>
      <c r="L2018" t="s">
        <v>42</v>
      </c>
      <c r="M2018" t="s">
        <v>40</v>
      </c>
      <c r="N2018" s="2">
        <v>29.06</v>
      </c>
      <c r="O2018" t="s">
        <v>40</v>
      </c>
      <c r="P2018" t="s">
        <v>43</v>
      </c>
      <c r="Q2018" t="s">
        <v>42</v>
      </c>
      <c r="R2018" s="1">
        <v>0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A2018" t="s">
        <v>73</v>
      </c>
      <c r="AB2018" t="s">
        <v>40</v>
      </c>
      <c r="AC2018" t="s">
        <v>46</v>
      </c>
      <c r="AD2018" s="3">
        <v>24.95</v>
      </c>
      <c r="AE2018" s="3">
        <v>1468.9</v>
      </c>
      <c r="AF2018" s="3">
        <v>0</v>
      </c>
      <c r="AG2018" s="3">
        <v>0</v>
      </c>
      <c r="AH2018" s="3">
        <v>1627.36</v>
      </c>
      <c r="AI2018" s="3">
        <v>3096.26</v>
      </c>
      <c r="AJ2018" t="s">
        <v>47</v>
      </c>
      <c r="AK2018" t="s">
        <v>8234</v>
      </c>
      <c r="AL2018" t="s">
        <v>8234</v>
      </c>
      <c r="AM2018">
        <f>IF(Customers[[#This Row],[Customer Status]]="Churned",1,0)</f>
        <v>0</v>
      </c>
      <c r="AN2018" t="str">
        <f>IF(Customers[[#This Row],[Monthly Charge]]&gt;=_xlfn.PERCENTILE.INC(Customers[Monthly Charge],0.75),"High-value","Other")</f>
        <v>Other</v>
      </c>
    </row>
    <row r="2019" spans="1:40" x14ac:dyDescent="0.25">
      <c r="A2019" t="s">
        <v>2944</v>
      </c>
      <c r="B2019" t="s">
        <v>39</v>
      </c>
      <c r="C2019" s="1">
        <v>41</v>
      </c>
      <c r="D2019" t="s">
        <v>43</v>
      </c>
      <c r="E2019" s="1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 s="1">
        <v>0</v>
      </c>
      <c r="K2019" s="1">
        <v>36</v>
      </c>
      <c r="L2019" t="s">
        <v>129</v>
      </c>
      <c r="M2019" t="s">
        <v>43</v>
      </c>
      <c r="N2019" s="2">
        <v>0</v>
      </c>
      <c r="O2019" t="s">
        <v>43</v>
      </c>
      <c r="P2019" t="s">
        <v>40</v>
      </c>
      <c r="Q2019" t="s">
        <v>44</v>
      </c>
      <c r="R2019" s="1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 s="3">
        <v>34.85</v>
      </c>
      <c r="AE2019" s="3">
        <v>1267.2</v>
      </c>
      <c r="AF2019" s="3">
        <v>0</v>
      </c>
      <c r="AG2019" s="3">
        <v>0</v>
      </c>
      <c r="AH2019" s="3">
        <v>0</v>
      </c>
      <c r="AI2019" s="3">
        <v>1267.2</v>
      </c>
      <c r="AJ2019" t="s">
        <v>47</v>
      </c>
      <c r="AK2019" t="s">
        <v>8234</v>
      </c>
      <c r="AL2019" t="s">
        <v>8234</v>
      </c>
      <c r="AM2019">
        <f>IF(Customers[[#This Row],[Customer Status]]="Churned",1,0)</f>
        <v>0</v>
      </c>
      <c r="AN2019" t="str">
        <f>IF(Customers[[#This Row],[Monthly Charge]]&gt;=_xlfn.PERCENTILE.INC(Customers[Monthly Charge],0.75),"High-value","Other")</f>
        <v>Other</v>
      </c>
    </row>
    <row r="2020" spans="1:40" x14ac:dyDescent="0.25">
      <c r="A2020" t="s">
        <v>2945</v>
      </c>
      <c r="B2020" t="s">
        <v>49</v>
      </c>
      <c r="C2020" s="1">
        <v>42</v>
      </c>
      <c r="D2020" t="s">
        <v>43</v>
      </c>
      <c r="E2020" s="1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 s="1">
        <v>0</v>
      </c>
      <c r="K2020" s="1">
        <v>37</v>
      </c>
      <c r="L2020" t="s">
        <v>42</v>
      </c>
      <c r="M2020" t="s">
        <v>40</v>
      </c>
      <c r="N2020" s="2">
        <v>44.52</v>
      </c>
      <c r="O2020" t="s">
        <v>40</v>
      </c>
      <c r="P2020" t="s">
        <v>40</v>
      </c>
      <c r="Q2020" t="s">
        <v>79</v>
      </c>
      <c r="R2020" s="1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 s="3">
        <v>90.6</v>
      </c>
      <c r="AE2020" s="3">
        <v>3358.65</v>
      </c>
      <c r="AF2020" s="3">
        <v>8.9600000000000009</v>
      </c>
      <c r="AG2020" s="3">
        <v>0</v>
      </c>
      <c r="AH2020" s="3">
        <v>1647.24</v>
      </c>
      <c r="AI2020" s="3">
        <v>4996.93</v>
      </c>
      <c r="AJ2020" t="s">
        <v>47</v>
      </c>
      <c r="AK2020" t="s">
        <v>8234</v>
      </c>
      <c r="AL2020" t="s">
        <v>8234</v>
      </c>
      <c r="AM2020">
        <f>IF(Customers[[#This Row],[Customer Status]]="Churned",1,0)</f>
        <v>0</v>
      </c>
      <c r="AN2020" t="str">
        <f>IF(Customers[[#This Row],[Monthly Charge]]&gt;=_xlfn.PERCENTILE.INC(Customers[Monthly Charge],0.75),"High-value","Other")</f>
        <v>High-value</v>
      </c>
    </row>
    <row r="2021" spans="1:40" x14ac:dyDescent="0.25">
      <c r="A2021" t="s">
        <v>2947</v>
      </c>
      <c r="B2021" t="s">
        <v>39</v>
      </c>
      <c r="C2021" s="1">
        <v>50</v>
      </c>
      <c r="D2021" t="s">
        <v>40</v>
      </c>
      <c r="E2021" s="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 s="1">
        <v>3</v>
      </c>
      <c r="K2021" s="1">
        <v>39</v>
      </c>
      <c r="L2021" t="s">
        <v>42</v>
      </c>
      <c r="M2021" t="s">
        <v>43</v>
      </c>
      <c r="N2021" s="2">
        <v>0</v>
      </c>
      <c r="O2021" t="s">
        <v>43</v>
      </c>
      <c r="P2021" t="s">
        <v>40</v>
      </c>
      <c r="Q2021" t="s">
        <v>79</v>
      </c>
      <c r="R2021" s="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 s="3">
        <v>55.9</v>
      </c>
      <c r="AE2021" s="3">
        <v>2184.35</v>
      </c>
      <c r="AF2021" s="3">
        <v>0</v>
      </c>
      <c r="AG2021" s="3">
        <v>0</v>
      </c>
      <c r="AH2021" s="3">
        <v>0</v>
      </c>
      <c r="AI2021" s="3">
        <v>2184.35</v>
      </c>
      <c r="AJ2021" t="s">
        <v>57</v>
      </c>
      <c r="AK2021" t="s">
        <v>63</v>
      </c>
      <c r="AL2021" t="s">
        <v>559</v>
      </c>
      <c r="AM2021">
        <f>IF(Customers[[#This Row],[Customer Status]]="Churned",1,0)</f>
        <v>1</v>
      </c>
      <c r="AN2021" t="str">
        <f>IF(Customers[[#This Row],[Monthly Charge]]&gt;=_xlfn.PERCENTILE.INC(Customers[Monthly Charge],0.75),"High-value","Other")</f>
        <v>Other</v>
      </c>
    </row>
    <row r="2022" spans="1:40" x14ac:dyDescent="0.25">
      <c r="A2022" t="s">
        <v>2948</v>
      </c>
      <c r="B2022" t="s">
        <v>49</v>
      </c>
      <c r="C2022" s="1">
        <v>29</v>
      </c>
      <c r="D2022" t="s">
        <v>43</v>
      </c>
      <c r="E2022" s="1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 s="1">
        <v>0</v>
      </c>
      <c r="K2022" s="1">
        <v>18</v>
      </c>
      <c r="L2022" t="s">
        <v>62</v>
      </c>
      <c r="M2022" t="s">
        <v>40</v>
      </c>
      <c r="N2022" s="2">
        <v>41.08</v>
      </c>
      <c r="O2022" t="s">
        <v>40</v>
      </c>
      <c r="P2022" t="s">
        <v>40</v>
      </c>
      <c r="Q2022" t="s">
        <v>55</v>
      </c>
      <c r="R2022" s="1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 s="3">
        <v>80.55</v>
      </c>
      <c r="AE2022" s="3">
        <v>1406.65</v>
      </c>
      <c r="AF2022" s="3">
        <v>0</v>
      </c>
      <c r="AG2022" s="3">
        <v>0</v>
      </c>
      <c r="AH2022" s="3">
        <v>739.44</v>
      </c>
      <c r="AI2022" s="3">
        <v>2146.09</v>
      </c>
      <c r="AJ2022" t="s">
        <v>47</v>
      </c>
      <c r="AK2022" t="s">
        <v>8234</v>
      </c>
      <c r="AL2022" t="s">
        <v>8234</v>
      </c>
      <c r="AM2022">
        <f>IF(Customers[[#This Row],[Customer Status]]="Churned",1,0)</f>
        <v>0</v>
      </c>
      <c r="AN2022" t="str">
        <f>IF(Customers[[#This Row],[Monthly Charge]]&gt;=_xlfn.PERCENTILE.INC(Customers[Monthly Charge],0.75),"High-value","Other")</f>
        <v>Other</v>
      </c>
    </row>
    <row r="2023" spans="1:40" x14ac:dyDescent="0.25">
      <c r="A2023" t="s">
        <v>2950</v>
      </c>
      <c r="B2023" t="s">
        <v>49</v>
      </c>
      <c r="C2023" s="1">
        <v>29</v>
      </c>
      <c r="D2023" t="s">
        <v>43</v>
      </c>
      <c r="E2023" s="1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 s="1">
        <v>0</v>
      </c>
      <c r="K2023" s="1">
        <v>19</v>
      </c>
      <c r="L2023" t="s">
        <v>42</v>
      </c>
      <c r="M2023" t="s">
        <v>40</v>
      </c>
      <c r="N2023" s="2">
        <v>11.42</v>
      </c>
      <c r="O2023" t="s">
        <v>40</v>
      </c>
      <c r="P2023" t="s">
        <v>40</v>
      </c>
      <c r="Q2023" t="s">
        <v>55</v>
      </c>
      <c r="R2023" s="1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 s="3">
        <v>84.75</v>
      </c>
      <c r="AE2023" s="3">
        <v>1651.95</v>
      </c>
      <c r="AF2023" s="3">
        <v>49.38</v>
      </c>
      <c r="AG2023" s="3">
        <v>0</v>
      </c>
      <c r="AH2023" s="3">
        <v>216.98</v>
      </c>
      <c r="AI2023" s="3">
        <v>1819.55</v>
      </c>
      <c r="AJ2023" t="s">
        <v>47</v>
      </c>
      <c r="AK2023" t="s">
        <v>8234</v>
      </c>
      <c r="AL2023" t="s">
        <v>8234</v>
      </c>
      <c r="AM2023">
        <f>IF(Customers[[#This Row],[Customer Status]]="Churned",1,0)</f>
        <v>0</v>
      </c>
      <c r="AN2023" t="str">
        <f>IF(Customers[[#This Row],[Monthly Charge]]&gt;=_xlfn.PERCENTILE.INC(Customers[Monthly Charge],0.75),"High-value","Other")</f>
        <v>Other</v>
      </c>
    </row>
    <row r="2024" spans="1:40" x14ac:dyDescent="0.25">
      <c r="A2024" t="s">
        <v>2952</v>
      </c>
      <c r="B2024" t="s">
        <v>39</v>
      </c>
      <c r="C2024" s="1">
        <v>36</v>
      </c>
      <c r="D2024" t="s">
        <v>43</v>
      </c>
      <c r="E2024" s="1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 s="1">
        <v>0</v>
      </c>
      <c r="K2024" s="1">
        <v>4</v>
      </c>
      <c r="L2024" t="s">
        <v>42</v>
      </c>
      <c r="M2024" t="s">
        <v>40</v>
      </c>
      <c r="N2024" s="2">
        <v>24.09</v>
      </c>
      <c r="O2024" t="s">
        <v>43</v>
      </c>
      <c r="P2024" t="s">
        <v>40</v>
      </c>
      <c r="Q2024" t="s">
        <v>55</v>
      </c>
      <c r="R2024" s="1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 s="3">
        <v>76.650000000000006</v>
      </c>
      <c r="AE2024" s="3">
        <v>333.6</v>
      </c>
      <c r="AF2024" s="3">
        <v>0</v>
      </c>
      <c r="AG2024" s="3">
        <v>0</v>
      </c>
      <c r="AH2024" s="3">
        <v>96.36</v>
      </c>
      <c r="AI2024" s="3">
        <v>429.96</v>
      </c>
      <c r="AJ2024" t="s">
        <v>57</v>
      </c>
      <c r="AK2024" t="s">
        <v>109</v>
      </c>
      <c r="AL2024" t="s">
        <v>344</v>
      </c>
      <c r="AM2024">
        <f>IF(Customers[[#This Row],[Customer Status]]="Churned",1,0)</f>
        <v>1</v>
      </c>
      <c r="AN2024" t="str">
        <f>IF(Customers[[#This Row],[Monthly Charge]]&gt;=_xlfn.PERCENTILE.INC(Customers[Monthly Charge],0.75),"High-value","Other")</f>
        <v>Other</v>
      </c>
    </row>
    <row r="2025" spans="1:40" x14ac:dyDescent="0.25">
      <c r="A2025" t="s">
        <v>2954</v>
      </c>
      <c r="B2025" t="s">
        <v>49</v>
      </c>
      <c r="C2025" s="1">
        <v>46</v>
      </c>
      <c r="D2025" t="s">
        <v>40</v>
      </c>
      <c r="E2025" s="1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 s="1">
        <v>10</v>
      </c>
      <c r="K2025" s="1">
        <v>1</v>
      </c>
      <c r="L2025" t="s">
        <v>42</v>
      </c>
      <c r="M2025" t="s">
        <v>40</v>
      </c>
      <c r="N2025" s="2">
        <v>11.45</v>
      </c>
      <c r="O2025" t="s">
        <v>43</v>
      </c>
      <c r="P2025" t="s">
        <v>40</v>
      </c>
      <c r="Q2025" t="s">
        <v>55</v>
      </c>
      <c r="R2025" s="1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 s="3">
        <v>69.95</v>
      </c>
      <c r="AE2025" s="3">
        <v>69.95</v>
      </c>
      <c r="AF2025" s="3">
        <v>0</v>
      </c>
      <c r="AG2025" s="3">
        <v>0</v>
      </c>
      <c r="AH2025" s="3">
        <v>11.45</v>
      </c>
      <c r="AI2025" s="3">
        <v>81.400000000000006</v>
      </c>
      <c r="AJ2025" t="s">
        <v>98</v>
      </c>
      <c r="AK2025" t="s">
        <v>8234</v>
      </c>
      <c r="AL2025" t="s">
        <v>8234</v>
      </c>
      <c r="AM2025">
        <f>IF(Customers[[#This Row],[Customer Status]]="Churned",1,0)</f>
        <v>0</v>
      </c>
      <c r="AN2025" t="str">
        <f>IF(Customers[[#This Row],[Monthly Charge]]&gt;=_xlfn.PERCENTILE.INC(Customers[Monthly Charge],0.75),"High-value","Other")</f>
        <v>Other</v>
      </c>
    </row>
    <row r="2026" spans="1:40" x14ac:dyDescent="0.25">
      <c r="A2026" t="s">
        <v>2955</v>
      </c>
      <c r="B2026" t="s">
        <v>39</v>
      </c>
      <c r="C2026" s="1">
        <v>76</v>
      </c>
      <c r="D2026" t="s">
        <v>40</v>
      </c>
      <c r="E2026" s="1">
        <v>0</v>
      </c>
      <c r="F2026" t="s">
        <v>50</v>
      </c>
      <c r="G2026">
        <v>91202</v>
      </c>
      <c r="H2026">
        <v>34.167926000000001</v>
      </c>
      <c r="I2026">
        <v>-118.267539</v>
      </c>
      <c r="J2026" s="1">
        <v>0</v>
      </c>
      <c r="K2026" s="1">
        <v>38</v>
      </c>
      <c r="L2026" t="s">
        <v>42</v>
      </c>
      <c r="M2026" t="s">
        <v>40</v>
      </c>
      <c r="N2026" s="2">
        <v>3.42</v>
      </c>
      <c r="O2026" t="s">
        <v>43</v>
      </c>
      <c r="P2026" t="s">
        <v>40</v>
      </c>
      <c r="Q2026" t="s">
        <v>55</v>
      </c>
      <c r="R2026" s="1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 s="3">
        <v>83.45</v>
      </c>
      <c r="AE2026" s="3">
        <v>3147.15</v>
      </c>
      <c r="AF2026" s="3">
        <v>24.98</v>
      </c>
      <c r="AG2026" s="3">
        <v>0</v>
      </c>
      <c r="AH2026" s="3">
        <v>129.96</v>
      </c>
      <c r="AI2026" s="3">
        <v>3252.13</v>
      </c>
      <c r="AJ2026" t="s">
        <v>47</v>
      </c>
      <c r="AK2026" t="s">
        <v>8234</v>
      </c>
      <c r="AL2026" t="s">
        <v>8234</v>
      </c>
      <c r="AM2026">
        <f>IF(Customers[[#This Row],[Customer Status]]="Churned",1,0)</f>
        <v>0</v>
      </c>
      <c r="AN2026" t="str">
        <f>IF(Customers[[#This Row],[Monthly Charge]]&gt;=_xlfn.PERCENTILE.INC(Customers[Monthly Charge],0.75),"High-value","Other")</f>
        <v>Other</v>
      </c>
    </row>
    <row r="2027" spans="1:40" x14ac:dyDescent="0.25">
      <c r="A2027" t="s">
        <v>2956</v>
      </c>
      <c r="B2027" t="s">
        <v>49</v>
      </c>
      <c r="C2027" s="1">
        <v>38</v>
      </c>
      <c r="D2027" t="s">
        <v>40</v>
      </c>
      <c r="E2027" s="1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 s="1">
        <v>5</v>
      </c>
      <c r="K2027" s="1">
        <v>10</v>
      </c>
      <c r="L2027" t="s">
        <v>54</v>
      </c>
      <c r="M2027" t="s">
        <v>40</v>
      </c>
      <c r="N2027" s="2">
        <v>46.23</v>
      </c>
      <c r="O2027" t="s">
        <v>43</v>
      </c>
      <c r="P2027" t="s">
        <v>43</v>
      </c>
      <c r="Q2027" t="s">
        <v>42</v>
      </c>
      <c r="R2027" s="1">
        <v>0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45</v>
      </c>
      <c r="AB2027" t="s">
        <v>40</v>
      </c>
      <c r="AC2027" t="s">
        <v>46</v>
      </c>
      <c r="AD2027" s="3">
        <v>19.7</v>
      </c>
      <c r="AE2027" s="3">
        <v>197.54</v>
      </c>
      <c r="AF2027" s="3">
        <v>0</v>
      </c>
      <c r="AG2027" s="3">
        <v>0</v>
      </c>
      <c r="AH2027" s="3">
        <v>462.3</v>
      </c>
      <c r="AI2027" s="3">
        <v>659.84</v>
      </c>
      <c r="AJ2027" t="s">
        <v>47</v>
      </c>
      <c r="AK2027" t="s">
        <v>8234</v>
      </c>
      <c r="AL2027" t="s">
        <v>8234</v>
      </c>
      <c r="AM2027">
        <f>IF(Customers[[#This Row],[Customer Status]]="Churned",1,0)</f>
        <v>0</v>
      </c>
      <c r="AN2027" t="str">
        <f>IF(Customers[[#This Row],[Monthly Charge]]&gt;=_xlfn.PERCENTILE.INC(Customers[Monthly Charge],0.75),"High-value","Other")</f>
        <v>Other</v>
      </c>
    </row>
    <row r="2028" spans="1:40" x14ac:dyDescent="0.25">
      <c r="A2028" t="s">
        <v>2958</v>
      </c>
      <c r="B2028" t="s">
        <v>49</v>
      </c>
      <c r="C2028" s="1">
        <v>28</v>
      </c>
      <c r="D2028" t="s">
        <v>40</v>
      </c>
      <c r="E2028" s="1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 s="1">
        <v>7</v>
      </c>
      <c r="K2028" s="1">
        <v>56</v>
      </c>
      <c r="L2028" t="s">
        <v>42</v>
      </c>
      <c r="M2028" t="s">
        <v>40</v>
      </c>
      <c r="N2028" s="2">
        <v>46.9</v>
      </c>
      <c r="O2028" t="s">
        <v>40</v>
      </c>
      <c r="P2028" t="s">
        <v>40</v>
      </c>
      <c r="Q2028" t="s">
        <v>55</v>
      </c>
      <c r="R2028" s="1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 s="3">
        <v>100.55</v>
      </c>
      <c r="AE2028" s="3">
        <v>5514.95</v>
      </c>
      <c r="AF2028" s="3">
        <v>0</v>
      </c>
      <c r="AG2028" s="3">
        <v>0</v>
      </c>
      <c r="AH2028" s="3">
        <v>2626.4</v>
      </c>
      <c r="AI2028" s="3">
        <v>8141.35</v>
      </c>
      <c r="AJ2028" t="s">
        <v>47</v>
      </c>
      <c r="AK2028" t="s">
        <v>8234</v>
      </c>
      <c r="AL2028" t="s">
        <v>8234</v>
      </c>
      <c r="AM2028">
        <f>IF(Customers[[#This Row],[Customer Status]]="Churned",1,0)</f>
        <v>0</v>
      </c>
      <c r="AN2028" t="str">
        <f>IF(Customers[[#This Row],[Monthly Charge]]&gt;=_xlfn.PERCENTILE.INC(Customers[Monthly Charge],0.75),"High-value","Other")</f>
        <v>High-value</v>
      </c>
    </row>
    <row r="2029" spans="1:40" x14ac:dyDescent="0.25">
      <c r="A2029" t="s">
        <v>2960</v>
      </c>
      <c r="B2029" t="s">
        <v>39</v>
      </c>
      <c r="C2029" s="1">
        <v>37</v>
      </c>
      <c r="D2029" t="s">
        <v>43</v>
      </c>
      <c r="E2029" s="1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 s="1">
        <v>0</v>
      </c>
      <c r="K2029" s="1">
        <v>30</v>
      </c>
      <c r="L2029" t="s">
        <v>129</v>
      </c>
      <c r="M2029" t="s">
        <v>40</v>
      </c>
      <c r="N2029" s="2">
        <v>22.64</v>
      </c>
      <c r="O2029" t="s">
        <v>40</v>
      </c>
      <c r="P2029" t="s">
        <v>40</v>
      </c>
      <c r="Q2029" t="s">
        <v>79</v>
      </c>
      <c r="R2029" s="1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 s="3">
        <v>68.95</v>
      </c>
      <c r="AE2029" s="3">
        <v>2038.7</v>
      </c>
      <c r="AF2029" s="3">
        <v>0</v>
      </c>
      <c r="AG2029" s="3">
        <v>0</v>
      </c>
      <c r="AH2029" s="3">
        <v>679.2</v>
      </c>
      <c r="AI2029" s="3">
        <v>2717.9</v>
      </c>
      <c r="AJ2029" t="s">
        <v>47</v>
      </c>
      <c r="AK2029" t="s">
        <v>8234</v>
      </c>
      <c r="AL2029" t="s">
        <v>8234</v>
      </c>
      <c r="AM2029">
        <f>IF(Customers[[#This Row],[Customer Status]]="Churned",1,0)</f>
        <v>0</v>
      </c>
      <c r="AN2029" t="str">
        <f>IF(Customers[[#This Row],[Monthly Charge]]&gt;=_xlfn.PERCENTILE.INC(Customers[Monthly Charge],0.75),"High-value","Other")</f>
        <v>Other</v>
      </c>
    </row>
    <row r="2030" spans="1:40" x14ac:dyDescent="0.25">
      <c r="A2030" t="s">
        <v>2961</v>
      </c>
      <c r="B2030" t="s">
        <v>49</v>
      </c>
      <c r="C2030" s="1">
        <v>64</v>
      </c>
      <c r="D2030" t="s">
        <v>40</v>
      </c>
      <c r="E2030" s="1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 s="1">
        <v>1</v>
      </c>
      <c r="K2030" s="1">
        <v>72</v>
      </c>
      <c r="L2030" t="s">
        <v>72</v>
      </c>
      <c r="M2030" t="s">
        <v>40</v>
      </c>
      <c r="N2030" s="2">
        <v>28.63</v>
      </c>
      <c r="O2030" t="s">
        <v>40</v>
      </c>
      <c r="P2030" t="s">
        <v>40</v>
      </c>
      <c r="Q2030" t="s">
        <v>79</v>
      </c>
      <c r="R2030" s="1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 s="3">
        <v>88.7</v>
      </c>
      <c r="AE2030" s="3">
        <v>6501.35</v>
      </c>
      <c r="AF2030" s="3">
        <v>0</v>
      </c>
      <c r="AG2030" s="3">
        <v>0</v>
      </c>
      <c r="AH2030" s="3">
        <v>2061.36</v>
      </c>
      <c r="AI2030" s="3">
        <v>8562.7099999999991</v>
      </c>
      <c r="AJ2030" t="s">
        <v>47</v>
      </c>
      <c r="AK2030" t="s">
        <v>8234</v>
      </c>
      <c r="AL2030" t="s">
        <v>8234</v>
      </c>
      <c r="AM2030">
        <f>IF(Customers[[#This Row],[Customer Status]]="Churned",1,0)</f>
        <v>0</v>
      </c>
      <c r="AN2030" t="str">
        <f>IF(Customers[[#This Row],[Monthly Charge]]&gt;=_xlfn.PERCENTILE.INC(Customers[Monthly Charge],0.75),"High-value","Other")</f>
        <v>Other</v>
      </c>
    </row>
    <row r="2031" spans="1:40" x14ac:dyDescent="0.25">
      <c r="A2031" t="s">
        <v>2962</v>
      </c>
      <c r="B2031" t="s">
        <v>39</v>
      </c>
      <c r="C2031" s="1">
        <v>26</v>
      </c>
      <c r="D2031" t="s">
        <v>43</v>
      </c>
      <c r="E2031" s="1">
        <v>0</v>
      </c>
      <c r="F2031" t="s">
        <v>1275</v>
      </c>
      <c r="G2031">
        <v>92305</v>
      </c>
      <c r="H2031">
        <v>34.1678</v>
      </c>
      <c r="I2031">
        <v>-116.86433</v>
      </c>
      <c r="J2031" s="1">
        <v>0</v>
      </c>
      <c r="K2031" s="1">
        <v>8</v>
      </c>
      <c r="L2031" t="s">
        <v>42</v>
      </c>
      <c r="M2031" t="s">
        <v>40</v>
      </c>
      <c r="N2031" s="2">
        <v>5.27</v>
      </c>
      <c r="O2031" t="s">
        <v>43</v>
      </c>
      <c r="P2031" t="s">
        <v>43</v>
      </c>
      <c r="Q2031" t="s">
        <v>42</v>
      </c>
      <c r="R2031" s="1">
        <v>0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43</v>
      </c>
      <c r="AA2031" t="s">
        <v>45</v>
      </c>
      <c r="AB2031" t="s">
        <v>40</v>
      </c>
      <c r="AC2031" t="s">
        <v>56</v>
      </c>
      <c r="AD2031" s="3">
        <v>20.2</v>
      </c>
      <c r="AE2031" s="3">
        <v>140.94999999999999</v>
      </c>
      <c r="AF2031" s="3">
        <v>0</v>
      </c>
      <c r="AG2031" s="3">
        <v>0</v>
      </c>
      <c r="AH2031" s="3">
        <v>42.16</v>
      </c>
      <c r="AI2031" s="3">
        <v>183.11</v>
      </c>
      <c r="AJ2031" t="s">
        <v>47</v>
      </c>
      <c r="AK2031" t="s">
        <v>8234</v>
      </c>
      <c r="AL2031" t="s">
        <v>8234</v>
      </c>
      <c r="AM2031">
        <f>IF(Customers[[#This Row],[Customer Status]]="Churned",1,0)</f>
        <v>0</v>
      </c>
      <c r="AN2031" t="str">
        <f>IF(Customers[[#This Row],[Monthly Charge]]&gt;=_xlfn.PERCENTILE.INC(Customers[Monthly Charge],0.75),"High-value","Other")</f>
        <v>Other</v>
      </c>
    </row>
    <row r="2032" spans="1:40" x14ac:dyDescent="0.25">
      <c r="A2032" t="s">
        <v>2963</v>
      </c>
      <c r="B2032" t="s">
        <v>39</v>
      </c>
      <c r="C2032" s="1">
        <v>64</v>
      </c>
      <c r="D2032" t="s">
        <v>40</v>
      </c>
      <c r="E2032" s="1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 s="1">
        <v>1</v>
      </c>
      <c r="K2032" s="1">
        <v>53</v>
      </c>
      <c r="L2032" t="s">
        <v>76</v>
      </c>
      <c r="M2032" t="s">
        <v>40</v>
      </c>
      <c r="N2032" s="2">
        <v>28.36</v>
      </c>
      <c r="O2032" t="s">
        <v>40</v>
      </c>
      <c r="P2032" t="s">
        <v>40</v>
      </c>
      <c r="Q2032" t="s">
        <v>55</v>
      </c>
      <c r="R2032" s="1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 s="3">
        <v>104.05</v>
      </c>
      <c r="AE2032" s="3">
        <v>5566.4</v>
      </c>
      <c r="AF2032" s="3">
        <v>0</v>
      </c>
      <c r="AG2032" s="3">
        <v>0</v>
      </c>
      <c r="AH2032" s="3">
        <v>1503.08</v>
      </c>
      <c r="AI2032" s="3">
        <v>7069.48</v>
      </c>
      <c r="AJ2032" t="s">
        <v>47</v>
      </c>
      <c r="AK2032" t="s">
        <v>8234</v>
      </c>
      <c r="AL2032" t="s">
        <v>8234</v>
      </c>
      <c r="AM2032">
        <f>IF(Customers[[#This Row],[Customer Status]]="Churned",1,0)</f>
        <v>0</v>
      </c>
      <c r="AN2032" t="str">
        <f>IF(Customers[[#This Row],[Monthly Charge]]&gt;=_xlfn.PERCENTILE.INC(Customers[Monthly Charge],0.75),"High-value","Other")</f>
        <v>High-value</v>
      </c>
    </row>
    <row r="2033" spans="1:40" x14ac:dyDescent="0.25">
      <c r="A2033" t="s">
        <v>2964</v>
      </c>
      <c r="B2033" t="s">
        <v>49</v>
      </c>
      <c r="C2033" s="1">
        <v>44</v>
      </c>
      <c r="D2033" t="s">
        <v>40</v>
      </c>
      <c r="E2033" s="1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 s="1">
        <v>1</v>
      </c>
      <c r="K2033" s="1">
        <v>46</v>
      </c>
      <c r="L2033" t="s">
        <v>76</v>
      </c>
      <c r="M2033" t="s">
        <v>40</v>
      </c>
      <c r="N2033" s="2">
        <v>10.130000000000001</v>
      </c>
      <c r="O2033" t="s">
        <v>40</v>
      </c>
      <c r="P2033" t="s">
        <v>40</v>
      </c>
      <c r="Q2033" t="s">
        <v>55</v>
      </c>
      <c r="R2033" s="1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 s="3">
        <v>94.65</v>
      </c>
      <c r="AE2033" s="3">
        <v>4312.5</v>
      </c>
      <c r="AF2033" s="3">
        <v>0</v>
      </c>
      <c r="AG2033" s="3">
        <v>0</v>
      </c>
      <c r="AH2033" s="3">
        <v>465.98</v>
      </c>
      <c r="AI2033" s="3">
        <v>4778.4799999999996</v>
      </c>
      <c r="AJ2033" t="s">
        <v>47</v>
      </c>
      <c r="AK2033" t="s">
        <v>8234</v>
      </c>
      <c r="AL2033" t="s">
        <v>8234</v>
      </c>
      <c r="AM2033">
        <f>IF(Customers[[#This Row],[Customer Status]]="Churned",1,0)</f>
        <v>0</v>
      </c>
      <c r="AN2033" t="str">
        <f>IF(Customers[[#This Row],[Monthly Charge]]&gt;=_xlfn.PERCENTILE.INC(Customers[Monthly Charge],0.75),"High-value","Other")</f>
        <v>High-value</v>
      </c>
    </row>
    <row r="2034" spans="1:40" x14ac:dyDescent="0.25">
      <c r="A2034" t="s">
        <v>2966</v>
      </c>
      <c r="B2034" t="s">
        <v>39</v>
      </c>
      <c r="C2034" s="1">
        <v>31</v>
      </c>
      <c r="D2034" t="s">
        <v>43</v>
      </c>
      <c r="E2034" s="1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 s="1">
        <v>0</v>
      </c>
      <c r="K2034" s="1">
        <v>6</v>
      </c>
      <c r="L2034" t="s">
        <v>54</v>
      </c>
      <c r="M2034" t="s">
        <v>40</v>
      </c>
      <c r="N2034" s="2">
        <v>7.72</v>
      </c>
      <c r="O2034" t="s">
        <v>43</v>
      </c>
      <c r="P2034" t="s">
        <v>43</v>
      </c>
      <c r="Q2034" t="s">
        <v>42</v>
      </c>
      <c r="R2034" s="1">
        <v>0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A2034" t="s">
        <v>51</v>
      </c>
      <c r="AB2034" t="s">
        <v>43</v>
      </c>
      <c r="AC2034" t="s">
        <v>46</v>
      </c>
      <c r="AD2034" s="3">
        <v>20.7</v>
      </c>
      <c r="AE2034" s="3">
        <v>112.75</v>
      </c>
      <c r="AF2034" s="3">
        <v>0</v>
      </c>
      <c r="AG2034" s="3">
        <v>0</v>
      </c>
      <c r="AH2034" s="3">
        <v>46.32</v>
      </c>
      <c r="AI2034" s="3">
        <v>159.07</v>
      </c>
      <c r="AJ2034" t="s">
        <v>47</v>
      </c>
      <c r="AK2034" t="s">
        <v>8234</v>
      </c>
      <c r="AL2034" t="s">
        <v>8234</v>
      </c>
      <c r="AM2034">
        <f>IF(Customers[[#This Row],[Customer Status]]="Churned",1,0)</f>
        <v>0</v>
      </c>
      <c r="AN2034" t="str">
        <f>IF(Customers[[#This Row],[Monthly Charge]]&gt;=_xlfn.PERCENTILE.INC(Customers[Monthly Charge],0.75),"High-value","Other")</f>
        <v>Other</v>
      </c>
    </row>
    <row r="2035" spans="1:40" x14ac:dyDescent="0.25">
      <c r="A2035" t="s">
        <v>2967</v>
      </c>
      <c r="B2035" t="s">
        <v>39</v>
      </c>
      <c r="C2035" s="1">
        <v>22</v>
      </c>
      <c r="D2035" t="s">
        <v>40</v>
      </c>
      <c r="E2035" s="1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 s="1">
        <v>1</v>
      </c>
      <c r="K2035" s="1">
        <v>8</v>
      </c>
      <c r="L2035" t="s">
        <v>54</v>
      </c>
      <c r="M2035" t="s">
        <v>40</v>
      </c>
      <c r="N2035" s="2">
        <v>38.83</v>
      </c>
      <c r="O2035" t="s">
        <v>43</v>
      </c>
      <c r="P2035" t="s">
        <v>40</v>
      </c>
      <c r="Q2035" t="s">
        <v>55</v>
      </c>
      <c r="R2035" s="1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 s="3">
        <v>94.2</v>
      </c>
      <c r="AE2035" s="3">
        <v>777.3</v>
      </c>
      <c r="AF2035" s="3">
        <v>0</v>
      </c>
      <c r="AG2035" s="3">
        <v>0</v>
      </c>
      <c r="AH2035" s="3">
        <v>310.64</v>
      </c>
      <c r="AI2035" s="3">
        <v>1087.94</v>
      </c>
      <c r="AJ2035" t="s">
        <v>57</v>
      </c>
      <c r="AK2035" t="s">
        <v>58</v>
      </c>
      <c r="AL2035" t="s">
        <v>59</v>
      </c>
      <c r="AM2035">
        <f>IF(Customers[[#This Row],[Customer Status]]="Churned",1,0)</f>
        <v>1</v>
      </c>
      <c r="AN2035" t="str">
        <f>IF(Customers[[#This Row],[Monthly Charge]]&gt;=_xlfn.PERCENTILE.INC(Customers[Monthly Charge],0.75),"High-value","Other")</f>
        <v>High-value</v>
      </c>
    </row>
    <row r="2036" spans="1:40" x14ac:dyDescent="0.25">
      <c r="A2036" t="s">
        <v>2969</v>
      </c>
      <c r="B2036" t="s">
        <v>39</v>
      </c>
      <c r="C2036" s="1">
        <v>21</v>
      </c>
      <c r="D2036" t="s">
        <v>40</v>
      </c>
      <c r="E2036" s="1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 s="1">
        <v>1</v>
      </c>
      <c r="K2036" s="1">
        <v>56</v>
      </c>
      <c r="L2036" t="s">
        <v>42</v>
      </c>
      <c r="M2036" t="s">
        <v>40</v>
      </c>
      <c r="N2036" s="2">
        <v>19.16</v>
      </c>
      <c r="O2036" t="s">
        <v>40</v>
      </c>
      <c r="P2036" t="s">
        <v>40</v>
      </c>
      <c r="Q2036" t="s">
        <v>55</v>
      </c>
      <c r="R2036" s="1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 s="3">
        <v>98.25</v>
      </c>
      <c r="AE2036" s="3">
        <v>5508.35</v>
      </c>
      <c r="AF2036" s="3">
        <v>0</v>
      </c>
      <c r="AG2036" s="3">
        <v>150</v>
      </c>
      <c r="AH2036" s="3">
        <v>1072.96</v>
      </c>
      <c r="AI2036" s="3">
        <v>6731.31</v>
      </c>
      <c r="AJ2036" t="s">
        <v>57</v>
      </c>
      <c r="AK2036" t="s">
        <v>58</v>
      </c>
      <c r="AL2036" t="s">
        <v>104</v>
      </c>
      <c r="AM2036">
        <f>IF(Customers[[#This Row],[Customer Status]]="Churned",1,0)</f>
        <v>1</v>
      </c>
      <c r="AN2036" t="str">
        <f>IF(Customers[[#This Row],[Monthly Charge]]&gt;=_xlfn.PERCENTILE.INC(Customers[Monthly Charge],0.75),"High-value","Other")</f>
        <v>High-value</v>
      </c>
    </row>
    <row r="2037" spans="1:40" x14ac:dyDescent="0.25">
      <c r="A2037" t="s">
        <v>2970</v>
      </c>
      <c r="B2037" t="s">
        <v>39</v>
      </c>
      <c r="C2037" s="1">
        <v>29</v>
      </c>
      <c r="D2037" t="s">
        <v>43</v>
      </c>
      <c r="E2037" s="1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 s="1">
        <v>0</v>
      </c>
      <c r="K2037" s="1">
        <v>31</v>
      </c>
      <c r="L2037" t="s">
        <v>129</v>
      </c>
      <c r="M2037" t="s">
        <v>40</v>
      </c>
      <c r="N2037" s="2">
        <v>31.14</v>
      </c>
      <c r="O2037" t="s">
        <v>40</v>
      </c>
      <c r="P2037" t="s">
        <v>40</v>
      </c>
      <c r="Q2037" t="s">
        <v>44</v>
      </c>
      <c r="R2037" s="1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 s="3">
        <v>65.25</v>
      </c>
      <c r="AE2037" s="3">
        <v>1994.3</v>
      </c>
      <c r="AF2037" s="3">
        <v>0</v>
      </c>
      <c r="AG2037" s="3">
        <v>120</v>
      </c>
      <c r="AH2037" s="3">
        <v>965.34</v>
      </c>
      <c r="AI2037" s="3">
        <v>3079.64</v>
      </c>
      <c r="AJ2037" t="s">
        <v>57</v>
      </c>
      <c r="AK2037" t="s">
        <v>58</v>
      </c>
      <c r="AL2037" t="s">
        <v>203</v>
      </c>
      <c r="AM2037">
        <f>IF(Customers[[#This Row],[Customer Status]]="Churned",1,0)</f>
        <v>1</v>
      </c>
      <c r="AN2037" t="str">
        <f>IF(Customers[[#This Row],[Monthly Charge]]&gt;=_xlfn.PERCENTILE.INC(Customers[Monthly Charge],0.75),"High-value","Other")</f>
        <v>Other</v>
      </c>
    </row>
    <row r="2038" spans="1:40" x14ac:dyDescent="0.25">
      <c r="A2038" t="s">
        <v>2971</v>
      </c>
      <c r="B2038" t="s">
        <v>49</v>
      </c>
      <c r="C2038" s="1">
        <v>76</v>
      </c>
      <c r="D2038" t="s">
        <v>43</v>
      </c>
      <c r="E2038" s="1">
        <v>0</v>
      </c>
      <c r="F2038" t="s">
        <v>75</v>
      </c>
      <c r="G2038">
        <v>94559</v>
      </c>
      <c r="H2038">
        <v>38.232388999999998</v>
      </c>
      <c r="I2038">
        <v>-122.324944</v>
      </c>
      <c r="J2038" s="1">
        <v>0</v>
      </c>
      <c r="K2038" s="1">
        <v>13</v>
      </c>
      <c r="L2038" t="s">
        <v>42</v>
      </c>
      <c r="M2038" t="s">
        <v>40</v>
      </c>
      <c r="N2038" s="2">
        <v>49.9</v>
      </c>
      <c r="O2038" t="s">
        <v>43</v>
      </c>
      <c r="P2038" t="s">
        <v>40</v>
      </c>
      <c r="Q2038" t="s">
        <v>79</v>
      </c>
      <c r="R2038" s="1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 s="3">
        <v>59.9</v>
      </c>
      <c r="AE2038" s="3">
        <v>788.35</v>
      </c>
      <c r="AF2038" s="3">
        <v>0</v>
      </c>
      <c r="AG2038" s="3">
        <v>0</v>
      </c>
      <c r="AH2038" s="3">
        <v>648.70000000000005</v>
      </c>
      <c r="AI2038" s="3">
        <v>1437.05</v>
      </c>
      <c r="AJ2038" t="s">
        <v>47</v>
      </c>
      <c r="AK2038" t="s">
        <v>8234</v>
      </c>
      <c r="AL2038" t="s">
        <v>8234</v>
      </c>
      <c r="AM2038">
        <f>IF(Customers[[#This Row],[Customer Status]]="Churned",1,0)</f>
        <v>0</v>
      </c>
      <c r="AN2038" t="str">
        <f>IF(Customers[[#This Row],[Monthly Charge]]&gt;=_xlfn.PERCENTILE.INC(Customers[Monthly Charge],0.75),"High-value","Other")</f>
        <v>Other</v>
      </c>
    </row>
    <row r="2039" spans="1:40" x14ac:dyDescent="0.25">
      <c r="A2039" t="s">
        <v>2972</v>
      </c>
      <c r="B2039" t="s">
        <v>49</v>
      </c>
      <c r="C2039" s="1">
        <v>59</v>
      </c>
      <c r="D2039" t="s">
        <v>40</v>
      </c>
      <c r="E2039" s="1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 s="1">
        <v>6</v>
      </c>
      <c r="K2039" s="1">
        <v>40</v>
      </c>
      <c r="L2039" t="s">
        <v>76</v>
      </c>
      <c r="M2039" t="s">
        <v>40</v>
      </c>
      <c r="N2039" s="2">
        <v>11.5</v>
      </c>
      <c r="O2039" t="s">
        <v>40</v>
      </c>
      <c r="P2039" t="s">
        <v>40</v>
      </c>
      <c r="Q2039" t="s">
        <v>55</v>
      </c>
      <c r="R2039" s="1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 s="3">
        <v>110.1</v>
      </c>
      <c r="AE2039" s="3">
        <v>4469.1000000000004</v>
      </c>
      <c r="AF2039" s="3">
        <v>0</v>
      </c>
      <c r="AG2039" s="3">
        <v>0</v>
      </c>
      <c r="AH2039" s="3">
        <v>460</v>
      </c>
      <c r="AI2039" s="3">
        <v>4929.1000000000004</v>
      </c>
      <c r="AJ2039" t="s">
        <v>47</v>
      </c>
      <c r="AK2039" t="s">
        <v>8234</v>
      </c>
      <c r="AL2039" t="s">
        <v>8234</v>
      </c>
      <c r="AM2039">
        <f>IF(Customers[[#This Row],[Customer Status]]="Churned",1,0)</f>
        <v>0</v>
      </c>
      <c r="AN2039" t="str">
        <f>IF(Customers[[#This Row],[Monthly Charge]]&gt;=_xlfn.PERCENTILE.INC(Customers[Monthly Charge],0.75),"High-value","Other")</f>
        <v>High-value</v>
      </c>
    </row>
    <row r="2040" spans="1:40" x14ac:dyDescent="0.25">
      <c r="A2040" t="s">
        <v>2973</v>
      </c>
      <c r="B2040" t="s">
        <v>39</v>
      </c>
      <c r="C2040" s="1">
        <v>71</v>
      </c>
      <c r="D2040" t="s">
        <v>40</v>
      </c>
      <c r="E2040" s="1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 s="1">
        <v>0</v>
      </c>
      <c r="K2040" s="1">
        <v>59</v>
      </c>
      <c r="L2040" t="s">
        <v>42</v>
      </c>
      <c r="M2040" t="s">
        <v>40</v>
      </c>
      <c r="N2040" s="2">
        <v>19.14</v>
      </c>
      <c r="O2040" t="s">
        <v>40</v>
      </c>
      <c r="P2040" t="s">
        <v>40</v>
      </c>
      <c r="Q2040" t="s">
        <v>55</v>
      </c>
      <c r="R2040" s="1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 s="3">
        <v>94.05</v>
      </c>
      <c r="AE2040" s="3">
        <v>5483.9</v>
      </c>
      <c r="AF2040" s="3">
        <v>0</v>
      </c>
      <c r="AG2040" s="3">
        <v>30</v>
      </c>
      <c r="AH2040" s="3">
        <v>1129.26</v>
      </c>
      <c r="AI2040" s="3">
        <v>6643.16</v>
      </c>
      <c r="AJ2040" t="s">
        <v>47</v>
      </c>
      <c r="AK2040" t="s">
        <v>8234</v>
      </c>
      <c r="AL2040" t="s">
        <v>8234</v>
      </c>
      <c r="AM2040">
        <f>IF(Customers[[#This Row],[Customer Status]]="Churned",1,0)</f>
        <v>0</v>
      </c>
      <c r="AN2040" t="str">
        <f>IF(Customers[[#This Row],[Monthly Charge]]&gt;=_xlfn.PERCENTILE.INC(Customers[Monthly Charge],0.75),"High-value","Other")</f>
        <v>High-value</v>
      </c>
    </row>
    <row r="2041" spans="1:40" x14ac:dyDescent="0.25">
      <c r="A2041" t="s">
        <v>2974</v>
      </c>
      <c r="B2041" t="s">
        <v>39</v>
      </c>
      <c r="C2041" s="1">
        <v>41</v>
      </c>
      <c r="D2041" t="s">
        <v>40</v>
      </c>
      <c r="E2041" s="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 s="1">
        <v>7</v>
      </c>
      <c r="K2041" s="1">
        <v>50</v>
      </c>
      <c r="L2041" t="s">
        <v>42</v>
      </c>
      <c r="M2041" t="s">
        <v>40</v>
      </c>
      <c r="N2041" s="2">
        <v>47.48</v>
      </c>
      <c r="O2041" t="s">
        <v>43</v>
      </c>
      <c r="P2041" t="s">
        <v>40</v>
      </c>
      <c r="Q2041" t="s">
        <v>55</v>
      </c>
      <c r="R2041" s="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 s="3">
        <v>103.05</v>
      </c>
      <c r="AE2041" s="3">
        <v>5153.5</v>
      </c>
      <c r="AF2041" s="3">
        <v>0</v>
      </c>
      <c r="AG2041" s="3">
        <v>0</v>
      </c>
      <c r="AH2041" s="3">
        <v>2374</v>
      </c>
      <c r="AI2041" s="3">
        <v>7527.5</v>
      </c>
      <c r="AJ2041" t="s">
        <v>47</v>
      </c>
      <c r="AK2041" t="s">
        <v>8234</v>
      </c>
      <c r="AL2041" t="s">
        <v>8234</v>
      </c>
      <c r="AM2041">
        <f>IF(Customers[[#This Row],[Customer Status]]="Churned",1,0)</f>
        <v>0</v>
      </c>
      <c r="AN2041" t="str">
        <f>IF(Customers[[#This Row],[Monthly Charge]]&gt;=_xlfn.PERCENTILE.INC(Customers[Monthly Charge],0.75),"High-value","Other")</f>
        <v>High-value</v>
      </c>
    </row>
    <row r="2042" spans="1:40" x14ac:dyDescent="0.25">
      <c r="A2042" t="s">
        <v>2975</v>
      </c>
      <c r="B2042" t="s">
        <v>39</v>
      </c>
      <c r="C2042" s="1">
        <v>53</v>
      </c>
      <c r="D2042" t="s">
        <v>40</v>
      </c>
      <c r="E2042" s="1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 s="1">
        <v>0</v>
      </c>
      <c r="K2042" s="1">
        <v>2</v>
      </c>
      <c r="L2042" t="s">
        <v>42</v>
      </c>
      <c r="M2042" t="s">
        <v>43</v>
      </c>
      <c r="N2042" s="2">
        <v>0</v>
      </c>
      <c r="O2042" t="s">
        <v>43</v>
      </c>
      <c r="P2042" t="s">
        <v>40</v>
      </c>
      <c r="Q2042" t="s">
        <v>79</v>
      </c>
      <c r="R2042" s="1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 s="3">
        <v>24.4</v>
      </c>
      <c r="AE2042" s="3">
        <v>36.549999999999997</v>
      </c>
      <c r="AF2042" s="3">
        <v>0</v>
      </c>
      <c r="AG2042" s="3">
        <v>0</v>
      </c>
      <c r="AH2042" s="3">
        <v>0</v>
      </c>
      <c r="AI2042" s="3">
        <v>36.549999999999997</v>
      </c>
      <c r="AJ2042" t="s">
        <v>57</v>
      </c>
      <c r="AK2042" t="s">
        <v>63</v>
      </c>
      <c r="AL2042" t="s">
        <v>559</v>
      </c>
      <c r="AM2042">
        <f>IF(Customers[[#This Row],[Customer Status]]="Churned",1,0)</f>
        <v>1</v>
      </c>
      <c r="AN2042" t="str">
        <f>IF(Customers[[#This Row],[Monthly Charge]]&gt;=_xlfn.PERCENTILE.INC(Customers[Monthly Charge],0.75),"High-value","Other")</f>
        <v>Other</v>
      </c>
    </row>
    <row r="2043" spans="1:40" x14ac:dyDescent="0.25">
      <c r="A2043" t="s">
        <v>2977</v>
      </c>
      <c r="B2043" t="s">
        <v>39</v>
      </c>
      <c r="C2043" s="1">
        <v>56</v>
      </c>
      <c r="D2043" t="s">
        <v>43</v>
      </c>
      <c r="E2043" s="1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 s="1">
        <v>0</v>
      </c>
      <c r="K2043" s="1">
        <v>46</v>
      </c>
      <c r="L2043" t="s">
        <v>76</v>
      </c>
      <c r="M2043" t="s">
        <v>40</v>
      </c>
      <c r="N2043" s="2">
        <v>46.83</v>
      </c>
      <c r="O2043" t="s">
        <v>40</v>
      </c>
      <c r="P2043" t="s">
        <v>40</v>
      </c>
      <c r="Q2043" t="s">
        <v>79</v>
      </c>
      <c r="R2043" s="1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 s="3">
        <v>79.2</v>
      </c>
      <c r="AE2043" s="3">
        <v>3593.8</v>
      </c>
      <c r="AF2043" s="3">
        <v>0</v>
      </c>
      <c r="AG2043" s="3">
        <v>0</v>
      </c>
      <c r="AH2043" s="3">
        <v>2154.1799999999998</v>
      </c>
      <c r="AI2043" s="3">
        <v>5747.98</v>
      </c>
      <c r="AJ2043" t="s">
        <v>47</v>
      </c>
      <c r="AK2043" t="s">
        <v>8234</v>
      </c>
      <c r="AL2043" t="s">
        <v>8234</v>
      </c>
      <c r="AM2043">
        <f>IF(Customers[[#This Row],[Customer Status]]="Churned",1,0)</f>
        <v>0</v>
      </c>
      <c r="AN2043" t="str">
        <f>IF(Customers[[#This Row],[Monthly Charge]]&gt;=_xlfn.PERCENTILE.INC(Customers[Monthly Charge],0.75),"High-value","Other")</f>
        <v>Other</v>
      </c>
    </row>
    <row r="2044" spans="1:40" x14ac:dyDescent="0.25">
      <c r="A2044" t="s">
        <v>2979</v>
      </c>
      <c r="B2044" t="s">
        <v>39</v>
      </c>
      <c r="C2044" s="1">
        <v>45</v>
      </c>
      <c r="D2044" t="s">
        <v>43</v>
      </c>
      <c r="E2044" s="1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 s="1">
        <v>0</v>
      </c>
      <c r="K2044" s="1">
        <v>18</v>
      </c>
      <c r="L2044" t="s">
        <v>62</v>
      </c>
      <c r="M2044" t="s">
        <v>40</v>
      </c>
      <c r="N2044" s="2">
        <v>42.45</v>
      </c>
      <c r="O2044" t="s">
        <v>40</v>
      </c>
      <c r="P2044" t="s">
        <v>40</v>
      </c>
      <c r="Q2044" t="s">
        <v>79</v>
      </c>
      <c r="R2044" s="1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 s="3">
        <v>64.8</v>
      </c>
      <c r="AE2044" s="3">
        <v>1166.7</v>
      </c>
      <c r="AF2044" s="3">
        <v>0</v>
      </c>
      <c r="AG2044" s="3">
        <v>0</v>
      </c>
      <c r="AH2044" s="3">
        <v>764.1</v>
      </c>
      <c r="AI2044" s="3">
        <v>1930.8</v>
      </c>
      <c r="AJ2044" t="s">
        <v>47</v>
      </c>
      <c r="AK2044" t="s">
        <v>8234</v>
      </c>
      <c r="AL2044" t="s">
        <v>8234</v>
      </c>
      <c r="AM2044">
        <f>IF(Customers[[#This Row],[Customer Status]]="Churned",1,0)</f>
        <v>0</v>
      </c>
      <c r="AN2044" t="str">
        <f>IF(Customers[[#This Row],[Monthly Charge]]&gt;=_xlfn.PERCENTILE.INC(Customers[Monthly Charge],0.75),"High-value","Other")</f>
        <v>Other</v>
      </c>
    </row>
    <row r="2045" spans="1:40" x14ac:dyDescent="0.25">
      <c r="A2045" t="s">
        <v>2980</v>
      </c>
      <c r="B2045" t="s">
        <v>39</v>
      </c>
      <c r="C2045" s="1">
        <v>59</v>
      </c>
      <c r="D2045" t="s">
        <v>43</v>
      </c>
      <c r="E2045" s="1">
        <v>0</v>
      </c>
      <c r="F2045" t="s">
        <v>245</v>
      </c>
      <c r="G2045">
        <v>92028</v>
      </c>
      <c r="H2045">
        <v>33.362575</v>
      </c>
      <c r="I2045">
        <v>-117.299644</v>
      </c>
      <c r="J2045" s="1">
        <v>0</v>
      </c>
      <c r="K2045" s="1">
        <v>35</v>
      </c>
      <c r="L2045" t="s">
        <v>129</v>
      </c>
      <c r="M2045" t="s">
        <v>43</v>
      </c>
      <c r="N2045" s="2">
        <v>0</v>
      </c>
      <c r="O2045" t="s">
        <v>43</v>
      </c>
      <c r="P2045" t="s">
        <v>40</v>
      </c>
      <c r="Q2045" t="s">
        <v>44</v>
      </c>
      <c r="R2045" s="1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 s="3">
        <v>33.450000000000003</v>
      </c>
      <c r="AE2045" s="3">
        <v>1175.8499999999999</v>
      </c>
      <c r="AF2045" s="3">
        <v>0</v>
      </c>
      <c r="AG2045" s="3">
        <v>30</v>
      </c>
      <c r="AH2045" s="3">
        <v>0</v>
      </c>
      <c r="AI2045" s="3">
        <v>1205.8499999999999</v>
      </c>
      <c r="AJ2045" t="s">
        <v>47</v>
      </c>
      <c r="AK2045" t="s">
        <v>8234</v>
      </c>
      <c r="AL2045" t="s">
        <v>8234</v>
      </c>
      <c r="AM2045">
        <f>IF(Customers[[#This Row],[Customer Status]]="Churned",1,0)</f>
        <v>0</v>
      </c>
      <c r="AN2045" t="str">
        <f>IF(Customers[[#This Row],[Monthly Charge]]&gt;=_xlfn.PERCENTILE.INC(Customers[Monthly Charge],0.75),"High-value","Other")</f>
        <v>Other</v>
      </c>
    </row>
    <row r="2046" spans="1:40" x14ac:dyDescent="0.25">
      <c r="A2046" t="s">
        <v>2981</v>
      </c>
      <c r="B2046" t="s">
        <v>49</v>
      </c>
      <c r="C2046" s="1">
        <v>47</v>
      </c>
      <c r="D2046" t="s">
        <v>43</v>
      </c>
      <c r="E2046" s="1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 s="1">
        <v>0</v>
      </c>
      <c r="K2046" s="1">
        <v>1</v>
      </c>
      <c r="L2046" t="s">
        <v>42</v>
      </c>
      <c r="M2046" t="s">
        <v>40</v>
      </c>
      <c r="N2046" s="2">
        <v>11.86</v>
      </c>
      <c r="O2046" t="s">
        <v>43</v>
      </c>
      <c r="P2046" t="s">
        <v>40</v>
      </c>
      <c r="Q2046" t="s">
        <v>44</v>
      </c>
      <c r="R2046" s="1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 s="3">
        <v>50.6</v>
      </c>
      <c r="AE2046" s="3">
        <v>50.6</v>
      </c>
      <c r="AF2046" s="3">
        <v>0</v>
      </c>
      <c r="AG2046" s="3">
        <v>0</v>
      </c>
      <c r="AH2046" s="3">
        <v>11.86</v>
      </c>
      <c r="AI2046" s="3">
        <v>62.46</v>
      </c>
      <c r="AJ2046" t="s">
        <v>57</v>
      </c>
      <c r="AK2046" t="s">
        <v>63</v>
      </c>
      <c r="AL2046" t="s">
        <v>433</v>
      </c>
      <c r="AM2046">
        <f>IF(Customers[[#This Row],[Customer Status]]="Churned",1,0)</f>
        <v>1</v>
      </c>
      <c r="AN2046" t="str">
        <f>IF(Customers[[#This Row],[Monthly Charge]]&gt;=_xlfn.PERCENTILE.INC(Customers[Monthly Charge],0.75),"High-value","Other")</f>
        <v>Other</v>
      </c>
    </row>
    <row r="2047" spans="1:40" x14ac:dyDescent="0.25">
      <c r="A2047" t="s">
        <v>2982</v>
      </c>
      <c r="B2047" t="s">
        <v>49</v>
      </c>
      <c r="C2047" s="1">
        <v>28</v>
      </c>
      <c r="D2047" t="s">
        <v>43</v>
      </c>
      <c r="E2047" s="1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 s="1">
        <v>0</v>
      </c>
      <c r="K2047" s="1">
        <v>4</v>
      </c>
      <c r="L2047" t="s">
        <v>42</v>
      </c>
      <c r="M2047" t="s">
        <v>40</v>
      </c>
      <c r="N2047" s="2">
        <v>42.33</v>
      </c>
      <c r="O2047" t="s">
        <v>40</v>
      </c>
      <c r="P2047" t="s">
        <v>40</v>
      </c>
      <c r="Q2047" t="s">
        <v>55</v>
      </c>
      <c r="R2047" s="1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 s="3">
        <v>80.8</v>
      </c>
      <c r="AE2047" s="3">
        <v>332.45</v>
      </c>
      <c r="AF2047" s="3">
        <v>0</v>
      </c>
      <c r="AG2047" s="3">
        <v>0</v>
      </c>
      <c r="AH2047" s="3">
        <v>169.32</v>
      </c>
      <c r="AI2047" s="3">
        <v>501.77</v>
      </c>
      <c r="AJ2047" t="s">
        <v>57</v>
      </c>
      <c r="AK2047" t="s">
        <v>58</v>
      </c>
      <c r="AL2047" t="s">
        <v>203</v>
      </c>
      <c r="AM2047">
        <f>IF(Customers[[#This Row],[Customer Status]]="Churned",1,0)</f>
        <v>1</v>
      </c>
      <c r="AN2047" t="str">
        <f>IF(Customers[[#This Row],[Monthly Charge]]&gt;=_xlfn.PERCENTILE.INC(Customers[Monthly Charge],0.75),"High-value","Other")</f>
        <v>Other</v>
      </c>
    </row>
    <row r="2048" spans="1:40" x14ac:dyDescent="0.25">
      <c r="A2048" t="s">
        <v>2983</v>
      </c>
      <c r="B2048" t="s">
        <v>49</v>
      </c>
      <c r="C2048" s="1">
        <v>30</v>
      </c>
      <c r="D2048" t="s">
        <v>43</v>
      </c>
      <c r="E2048" s="1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 s="1">
        <v>0</v>
      </c>
      <c r="K2048" s="1">
        <v>5</v>
      </c>
      <c r="L2048" t="s">
        <v>42</v>
      </c>
      <c r="M2048" t="s">
        <v>40</v>
      </c>
      <c r="N2048" s="2">
        <v>36.520000000000003</v>
      </c>
      <c r="O2048" t="s">
        <v>40</v>
      </c>
      <c r="P2048" t="s">
        <v>40</v>
      </c>
      <c r="Q2048" t="s">
        <v>55</v>
      </c>
      <c r="R2048" s="1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 s="3">
        <v>85.3</v>
      </c>
      <c r="AE2048" s="3">
        <v>424.15</v>
      </c>
      <c r="AF2048" s="3">
        <v>0</v>
      </c>
      <c r="AG2048" s="3">
        <v>0</v>
      </c>
      <c r="AH2048" s="3">
        <v>182.6</v>
      </c>
      <c r="AI2048" s="3">
        <v>606.75</v>
      </c>
      <c r="AJ2048" t="s">
        <v>57</v>
      </c>
      <c r="AK2048" t="s">
        <v>58</v>
      </c>
      <c r="AL2048" t="s">
        <v>59</v>
      </c>
      <c r="AM2048">
        <f>IF(Customers[[#This Row],[Customer Status]]="Churned",1,0)</f>
        <v>1</v>
      </c>
      <c r="AN2048" t="str">
        <f>IF(Customers[[#This Row],[Monthly Charge]]&gt;=_xlfn.PERCENTILE.INC(Customers[Monthly Charge],0.75),"High-value","Other")</f>
        <v>Other</v>
      </c>
    </row>
    <row r="2049" spans="1:40" x14ac:dyDescent="0.25">
      <c r="A2049" t="s">
        <v>2984</v>
      </c>
      <c r="B2049" t="s">
        <v>39</v>
      </c>
      <c r="C2049" s="1">
        <v>64</v>
      </c>
      <c r="D2049" t="s">
        <v>40</v>
      </c>
      <c r="E2049" s="1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 s="1">
        <v>7</v>
      </c>
      <c r="K2049" s="1">
        <v>69</v>
      </c>
      <c r="L2049" t="s">
        <v>42</v>
      </c>
      <c r="M2049" t="s">
        <v>40</v>
      </c>
      <c r="N2049" s="2">
        <v>39.880000000000003</v>
      </c>
      <c r="O2049" t="s">
        <v>40</v>
      </c>
      <c r="P2049" t="s">
        <v>40</v>
      </c>
      <c r="Q2049" t="s">
        <v>44</v>
      </c>
      <c r="R2049" s="1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 s="3">
        <v>64.150000000000006</v>
      </c>
      <c r="AE2049" s="3">
        <v>4254.1000000000004</v>
      </c>
      <c r="AF2049" s="3">
        <v>0</v>
      </c>
      <c r="AG2049" s="3">
        <v>40</v>
      </c>
      <c r="AH2049" s="3">
        <v>2751.72</v>
      </c>
      <c r="AI2049" s="3">
        <v>7045.82</v>
      </c>
      <c r="AJ2049" t="s">
        <v>47</v>
      </c>
      <c r="AK2049" t="s">
        <v>8234</v>
      </c>
      <c r="AL2049" t="s">
        <v>8234</v>
      </c>
      <c r="AM2049">
        <f>IF(Customers[[#This Row],[Customer Status]]="Churned",1,0)</f>
        <v>0</v>
      </c>
      <c r="AN2049" t="str">
        <f>IF(Customers[[#This Row],[Monthly Charge]]&gt;=_xlfn.PERCENTILE.INC(Customers[Monthly Charge],0.75),"High-value","Other")</f>
        <v>Other</v>
      </c>
    </row>
    <row r="2050" spans="1:40" x14ac:dyDescent="0.25">
      <c r="A2050" t="s">
        <v>2985</v>
      </c>
      <c r="B2050" t="s">
        <v>49</v>
      </c>
      <c r="C2050" s="1">
        <v>41</v>
      </c>
      <c r="D2050" t="s">
        <v>40</v>
      </c>
      <c r="E2050" s="1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 s="1">
        <v>1</v>
      </c>
      <c r="K2050" s="1">
        <v>17</v>
      </c>
      <c r="L2050" t="s">
        <v>42</v>
      </c>
      <c r="M2050" t="s">
        <v>40</v>
      </c>
      <c r="N2050" s="2">
        <v>16.61</v>
      </c>
      <c r="O2050" t="s">
        <v>43</v>
      </c>
      <c r="P2050" t="s">
        <v>40</v>
      </c>
      <c r="Q2050" t="s">
        <v>55</v>
      </c>
      <c r="R2050" s="1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 s="3">
        <v>80.849999999999994</v>
      </c>
      <c r="AE2050" s="3">
        <v>1400.85</v>
      </c>
      <c r="AF2050" s="3">
        <v>0</v>
      </c>
      <c r="AG2050" s="3">
        <v>0</v>
      </c>
      <c r="AH2050" s="3">
        <v>282.37</v>
      </c>
      <c r="AI2050" s="3">
        <v>1683.22</v>
      </c>
      <c r="AJ2050" t="s">
        <v>57</v>
      </c>
      <c r="AK2050" t="s">
        <v>58</v>
      </c>
      <c r="AL2050" t="s">
        <v>59</v>
      </c>
      <c r="AM2050">
        <f>IF(Customers[[#This Row],[Customer Status]]="Churned",1,0)</f>
        <v>1</v>
      </c>
      <c r="AN2050" t="str">
        <f>IF(Customers[[#This Row],[Monthly Charge]]&gt;=_xlfn.PERCENTILE.INC(Customers[Monthly Charge],0.75),"High-value","Other")</f>
        <v>Other</v>
      </c>
    </row>
    <row r="2051" spans="1:40" x14ac:dyDescent="0.25">
      <c r="A2051" t="s">
        <v>2987</v>
      </c>
      <c r="B2051" t="s">
        <v>39</v>
      </c>
      <c r="C2051" s="1">
        <v>48</v>
      </c>
      <c r="D2051" t="s">
        <v>43</v>
      </c>
      <c r="E2051" s="1">
        <v>0</v>
      </c>
      <c r="F2051" t="s">
        <v>685</v>
      </c>
      <c r="G2051">
        <v>90290</v>
      </c>
      <c r="H2051">
        <v>34.115192</v>
      </c>
      <c r="I2051">
        <v>-118.61017</v>
      </c>
      <c r="J2051" s="1">
        <v>0</v>
      </c>
      <c r="K2051" s="1">
        <v>1</v>
      </c>
      <c r="L2051" t="s">
        <v>42</v>
      </c>
      <c r="M2051" t="s">
        <v>40</v>
      </c>
      <c r="N2051" s="2">
        <v>43.52</v>
      </c>
      <c r="O2051" t="s">
        <v>43</v>
      </c>
      <c r="P2051" t="s">
        <v>43</v>
      </c>
      <c r="Q2051" t="s">
        <v>42</v>
      </c>
      <c r="R2051" s="1">
        <v>0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43</v>
      </c>
      <c r="AA2051" t="s">
        <v>51</v>
      </c>
      <c r="AB2051" t="s">
        <v>40</v>
      </c>
      <c r="AC2051" t="s">
        <v>56</v>
      </c>
      <c r="AD2051" s="3">
        <v>20.2</v>
      </c>
      <c r="AE2051" s="3">
        <v>20.2</v>
      </c>
      <c r="AF2051" s="3">
        <v>0</v>
      </c>
      <c r="AG2051" s="3">
        <v>0</v>
      </c>
      <c r="AH2051" s="3">
        <v>43.52</v>
      </c>
      <c r="AI2051" s="3">
        <v>63.72</v>
      </c>
      <c r="AJ2051" t="s">
        <v>57</v>
      </c>
      <c r="AK2051" t="s">
        <v>117</v>
      </c>
      <c r="AL2051" t="s">
        <v>466</v>
      </c>
      <c r="AM2051">
        <f>IF(Customers[[#This Row],[Customer Status]]="Churned",1,0)</f>
        <v>1</v>
      </c>
      <c r="AN2051" t="str">
        <f>IF(Customers[[#This Row],[Monthly Charge]]&gt;=_xlfn.PERCENTILE.INC(Customers[Monthly Charge],0.75),"High-value","Other")</f>
        <v>Other</v>
      </c>
    </row>
    <row r="2052" spans="1:40" x14ac:dyDescent="0.25">
      <c r="A2052" t="s">
        <v>2988</v>
      </c>
      <c r="B2052" t="s">
        <v>49</v>
      </c>
      <c r="C2052" s="1">
        <v>71</v>
      </c>
      <c r="D2052" t="s">
        <v>40</v>
      </c>
      <c r="E2052" s="1">
        <v>0</v>
      </c>
      <c r="F2052" t="s">
        <v>2056</v>
      </c>
      <c r="G2052">
        <v>95666</v>
      </c>
      <c r="H2052">
        <v>38.546999</v>
      </c>
      <c r="I2052">
        <v>-120.271114</v>
      </c>
      <c r="J2052" s="1">
        <v>1</v>
      </c>
      <c r="K2052" s="1">
        <v>24</v>
      </c>
      <c r="L2052" t="s">
        <v>42</v>
      </c>
      <c r="M2052" t="s">
        <v>40</v>
      </c>
      <c r="N2052" s="2">
        <v>2.0499999999999998</v>
      </c>
      <c r="O2052" t="s">
        <v>40</v>
      </c>
      <c r="P2052" t="s">
        <v>40</v>
      </c>
      <c r="Q2052" t="s">
        <v>55</v>
      </c>
      <c r="R2052" s="1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 s="3">
        <v>78.849999999999994</v>
      </c>
      <c r="AE2052" s="3">
        <v>1772.25</v>
      </c>
      <c r="AF2052" s="3">
        <v>0</v>
      </c>
      <c r="AG2052" s="3">
        <v>0</v>
      </c>
      <c r="AH2052" s="3">
        <v>49.2</v>
      </c>
      <c r="AI2052" s="3">
        <v>1821.45</v>
      </c>
      <c r="AJ2052" t="s">
        <v>57</v>
      </c>
      <c r="AK2052" t="s">
        <v>121</v>
      </c>
      <c r="AL2052" t="s">
        <v>122</v>
      </c>
      <c r="AM2052">
        <f>IF(Customers[[#This Row],[Customer Status]]="Churned",1,0)</f>
        <v>1</v>
      </c>
      <c r="AN2052" t="str">
        <f>IF(Customers[[#This Row],[Monthly Charge]]&gt;=_xlfn.PERCENTILE.INC(Customers[Monthly Charge],0.75),"High-value","Other")</f>
        <v>Other</v>
      </c>
    </row>
    <row r="2053" spans="1:40" x14ac:dyDescent="0.25">
      <c r="A2053" t="s">
        <v>2989</v>
      </c>
      <c r="B2053" t="s">
        <v>39</v>
      </c>
      <c r="C2053" s="1">
        <v>69</v>
      </c>
      <c r="D2053" t="s">
        <v>43</v>
      </c>
      <c r="E2053" s="1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 s="1">
        <v>0</v>
      </c>
      <c r="K2053" s="1">
        <v>62</v>
      </c>
      <c r="L2053" t="s">
        <v>42</v>
      </c>
      <c r="M2053" t="s">
        <v>40</v>
      </c>
      <c r="N2053" s="2">
        <v>19.52</v>
      </c>
      <c r="O2053" t="s">
        <v>40</v>
      </c>
      <c r="P2053" t="s">
        <v>40</v>
      </c>
      <c r="Q2053" t="s">
        <v>55</v>
      </c>
      <c r="R2053" s="1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 s="3">
        <v>84.45</v>
      </c>
      <c r="AE2053" s="3">
        <v>4959.1499999999996</v>
      </c>
      <c r="AF2053" s="3">
        <v>0</v>
      </c>
      <c r="AG2053" s="3">
        <v>0</v>
      </c>
      <c r="AH2053" s="3">
        <v>1210.24</v>
      </c>
      <c r="AI2053" s="3">
        <v>6169.39</v>
      </c>
      <c r="AJ2053" t="s">
        <v>47</v>
      </c>
      <c r="AK2053" t="s">
        <v>8234</v>
      </c>
      <c r="AL2053" t="s">
        <v>8234</v>
      </c>
      <c r="AM2053">
        <f>IF(Customers[[#This Row],[Customer Status]]="Churned",1,0)</f>
        <v>0</v>
      </c>
      <c r="AN2053" t="str">
        <f>IF(Customers[[#This Row],[Monthly Charge]]&gt;=_xlfn.PERCENTILE.INC(Customers[Monthly Charge],0.75),"High-value","Other")</f>
        <v>Other</v>
      </c>
    </row>
    <row r="2054" spans="1:40" x14ac:dyDescent="0.25">
      <c r="A2054" t="s">
        <v>2990</v>
      </c>
      <c r="B2054" t="s">
        <v>49</v>
      </c>
      <c r="C2054" s="1">
        <v>49</v>
      </c>
      <c r="D2054" t="s">
        <v>43</v>
      </c>
      <c r="E2054" s="1">
        <v>0</v>
      </c>
      <c r="F2054" t="s">
        <v>245</v>
      </c>
      <c r="G2054">
        <v>92028</v>
      </c>
      <c r="H2054">
        <v>33.362575</v>
      </c>
      <c r="I2054">
        <v>-117.299644</v>
      </c>
      <c r="J2054" s="1">
        <v>0</v>
      </c>
      <c r="K2054" s="1">
        <v>12</v>
      </c>
      <c r="L2054" t="s">
        <v>42</v>
      </c>
      <c r="M2054" t="s">
        <v>40</v>
      </c>
      <c r="N2054" s="2">
        <v>11.12</v>
      </c>
      <c r="O2054" t="s">
        <v>43</v>
      </c>
      <c r="P2054" t="s">
        <v>40</v>
      </c>
      <c r="Q2054" t="s">
        <v>79</v>
      </c>
      <c r="R2054" s="1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 s="3">
        <v>45.4</v>
      </c>
      <c r="AE2054" s="3">
        <v>518.9</v>
      </c>
      <c r="AF2054" s="3">
        <v>0</v>
      </c>
      <c r="AG2054" s="3">
        <v>0</v>
      </c>
      <c r="AH2054" s="3">
        <v>133.44</v>
      </c>
      <c r="AI2054" s="3">
        <v>652.34</v>
      </c>
      <c r="AJ2054" t="s">
        <v>57</v>
      </c>
      <c r="AK2054" t="s">
        <v>58</v>
      </c>
      <c r="AL2054" t="s">
        <v>104</v>
      </c>
      <c r="AM2054">
        <f>IF(Customers[[#This Row],[Customer Status]]="Churned",1,0)</f>
        <v>1</v>
      </c>
      <c r="AN2054" t="str">
        <f>IF(Customers[[#This Row],[Monthly Charge]]&gt;=_xlfn.PERCENTILE.INC(Customers[Monthly Charge],0.75),"High-value","Other")</f>
        <v>Other</v>
      </c>
    </row>
    <row r="2055" spans="1:40" x14ac:dyDescent="0.25">
      <c r="A2055" t="s">
        <v>2991</v>
      </c>
      <c r="B2055" t="s">
        <v>49</v>
      </c>
      <c r="C2055" s="1">
        <v>45</v>
      </c>
      <c r="D2055" t="s">
        <v>43</v>
      </c>
      <c r="E2055" s="1">
        <v>0</v>
      </c>
      <c r="F2055" t="s">
        <v>322</v>
      </c>
      <c r="G2055">
        <v>95816</v>
      </c>
      <c r="H2055">
        <v>38.574855999999997</v>
      </c>
      <c r="I2055">
        <v>-121.46504</v>
      </c>
      <c r="J2055" s="1">
        <v>0</v>
      </c>
      <c r="K2055" s="1">
        <v>23</v>
      </c>
      <c r="L2055" t="s">
        <v>42</v>
      </c>
      <c r="M2055" t="s">
        <v>40</v>
      </c>
      <c r="N2055" s="2">
        <v>35.32</v>
      </c>
      <c r="O2055" t="s">
        <v>43</v>
      </c>
      <c r="P2055" t="s">
        <v>43</v>
      </c>
      <c r="Q2055" t="s">
        <v>42</v>
      </c>
      <c r="R2055" s="1">
        <v>0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43</v>
      </c>
      <c r="AA2055" t="s">
        <v>51</v>
      </c>
      <c r="AB2055" t="s">
        <v>43</v>
      </c>
      <c r="AC2055" t="s">
        <v>56</v>
      </c>
      <c r="AD2055" s="3">
        <v>20.85</v>
      </c>
      <c r="AE2055" s="3">
        <v>473.9</v>
      </c>
      <c r="AF2055" s="3">
        <v>0</v>
      </c>
      <c r="AG2055" s="3">
        <v>0</v>
      </c>
      <c r="AH2055" s="3">
        <v>812.36</v>
      </c>
      <c r="AI2055" s="3">
        <v>1286.26</v>
      </c>
      <c r="AJ2055" t="s">
        <v>47</v>
      </c>
      <c r="AK2055" t="s">
        <v>8234</v>
      </c>
      <c r="AL2055" t="s">
        <v>8234</v>
      </c>
      <c r="AM2055">
        <f>IF(Customers[[#This Row],[Customer Status]]="Churned",1,0)</f>
        <v>0</v>
      </c>
      <c r="AN2055" t="str">
        <f>IF(Customers[[#This Row],[Monthly Charge]]&gt;=_xlfn.PERCENTILE.INC(Customers[Monthly Charge],0.75),"High-value","Other")</f>
        <v>Other</v>
      </c>
    </row>
    <row r="2056" spans="1:40" x14ac:dyDescent="0.25">
      <c r="A2056" t="s">
        <v>2992</v>
      </c>
      <c r="B2056" t="s">
        <v>39</v>
      </c>
      <c r="C2056" s="1">
        <v>54</v>
      </c>
      <c r="D2056" t="s">
        <v>40</v>
      </c>
      <c r="E2056" s="1">
        <v>2</v>
      </c>
      <c r="F2056" t="s">
        <v>807</v>
      </c>
      <c r="G2056">
        <v>91105</v>
      </c>
      <c r="H2056">
        <v>34.13946</v>
      </c>
      <c r="I2056">
        <v>-118.16664900000001</v>
      </c>
      <c r="J2056" s="1">
        <v>10</v>
      </c>
      <c r="K2056" s="1">
        <v>45</v>
      </c>
      <c r="L2056" t="s">
        <v>76</v>
      </c>
      <c r="M2056" t="s">
        <v>43</v>
      </c>
      <c r="N2056" s="2">
        <v>0</v>
      </c>
      <c r="O2056" t="s">
        <v>43</v>
      </c>
      <c r="P2056" t="s">
        <v>40</v>
      </c>
      <c r="Q2056" t="s">
        <v>79</v>
      </c>
      <c r="R2056" s="1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 s="3">
        <v>50.9</v>
      </c>
      <c r="AE2056" s="3">
        <v>2333.85</v>
      </c>
      <c r="AF2056" s="3">
        <v>0</v>
      </c>
      <c r="AG2056" s="3">
        <v>0</v>
      </c>
      <c r="AH2056" s="3">
        <v>0</v>
      </c>
      <c r="AI2056" s="3">
        <v>2333.85</v>
      </c>
      <c r="AJ2056" t="s">
        <v>47</v>
      </c>
      <c r="AK2056" t="s">
        <v>8234</v>
      </c>
      <c r="AL2056" t="s">
        <v>8234</v>
      </c>
      <c r="AM2056">
        <f>IF(Customers[[#This Row],[Customer Status]]="Churned",1,0)</f>
        <v>0</v>
      </c>
      <c r="AN2056" t="str">
        <f>IF(Customers[[#This Row],[Monthly Charge]]&gt;=_xlfn.PERCENTILE.INC(Customers[Monthly Charge],0.75),"High-value","Other")</f>
        <v>Other</v>
      </c>
    </row>
    <row r="2057" spans="1:40" x14ac:dyDescent="0.25">
      <c r="A2057" t="s">
        <v>2993</v>
      </c>
      <c r="B2057" t="s">
        <v>39</v>
      </c>
      <c r="C2057" s="1">
        <v>64</v>
      </c>
      <c r="D2057" t="s">
        <v>43</v>
      </c>
      <c r="E2057" s="1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 s="1">
        <v>0</v>
      </c>
      <c r="K2057" s="1">
        <v>9</v>
      </c>
      <c r="L2057" t="s">
        <v>42</v>
      </c>
      <c r="M2057" t="s">
        <v>40</v>
      </c>
      <c r="N2057" s="2">
        <v>48.38</v>
      </c>
      <c r="O2057" t="s">
        <v>43</v>
      </c>
      <c r="P2057" t="s">
        <v>40</v>
      </c>
      <c r="Q2057" t="s">
        <v>55</v>
      </c>
      <c r="R2057" s="1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 s="3">
        <v>85.3</v>
      </c>
      <c r="AE2057" s="3">
        <v>781.4</v>
      </c>
      <c r="AF2057" s="3">
        <v>0</v>
      </c>
      <c r="AG2057" s="3">
        <v>10</v>
      </c>
      <c r="AH2057" s="3">
        <v>435.42</v>
      </c>
      <c r="AI2057" s="3">
        <v>1226.82</v>
      </c>
      <c r="AJ2057" t="s">
        <v>47</v>
      </c>
      <c r="AK2057" t="s">
        <v>8234</v>
      </c>
      <c r="AL2057" t="s">
        <v>8234</v>
      </c>
      <c r="AM2057">
        <f>IF(Customers[[#This Row],[Customer Status]]="Churned",1,0)</f>
        <v>0</v>
      </c>
      <c r="AN2057" t="str">
        <f>IF(Customers[[#This Row],[Monthly Charge]]&gt;=_xlfn.PERCENTILE.INC(Customers[Monthly Charge],0.75),"High-value","Other")</f>
        <v>Other</v>
      </c>
    </row>
    <row r="2058" spans="1:40" x14ac:dyDescent="0.25">
      <c r="A2058" t="s">
        <v>2994</v>
      </c>
      <c r="B2058" t="s">
        <v>49</v>
      </c>
      <c r="C2058" s="1">
        <v>60</v>
      </c>
      <c r="D2058" t="s">
        <v>40</v>
      </c>
      <c r="E2058" s="1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 s="1">
        <v>3</v>
      </c>
      <c r="K2058" s="1">
        <v>4</v>
      </c>
      <c r="L2058" t="s">
        <v>42</v>
      </c>
      <c r="M2058" t="s">
        <v>40</v>
      </c>
      <c r="N2058" s="2">
        <v>32.43</v>
      </c>
      <c r="O2058" t="s">
        <v>43</v>
      </c>
      <c r="P2058" t="s">
        <v>40</v>
      </c>
      <c r="Q2058" t="s">
        <v>55</v>
      </c>
      <c r="R2058" s="1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 s="3">
        <v>80.349999999999994</v>
      </c>
      <c r="AE2058" s="3">
        <v>307.39999999999998</v>
      </c>
      <c r="AF2058" s="3">
        <v>0</v>
      </c>
      <c r="AG2058" s="3">
        <v>0</v>
      </c>
      <c r="AH2058" s="3">
        <v>129.72</v>
      </c>
      <c r="AI2058" s="3">
        <v>437.12</v>
      </c>
      <c r="AJ2058" t="s">
        <v>57</v>
      </c>
      <c r="AK2058" t="s">
        <v>63</v>
      </c>
      <c r="AL2058" t="s">
        <v>64</v>
      </c>
      <c r="AM2058">
        <f>IF(Customers[[#This Row],[Customer Status]]="Churned",1,0)</f>
        <v>1</v>
      </c>
      <c r="AN2058" t="str">
        <f>IF(Customers[[#This Row],[Monthly Charge]]&gt;=_xlfn.PERCENTILE.INC(Customers[Monthly Charge],0.75),"High-value","Other")</f>
        <v>Other</v>
      </c>
    </row>
    <row r="2059" spans="1:40" x14ac:dyDescent="0.25">
      <c r="A2059" t="s">
        <v>2995</v>
      </c>
      <c r="B2059" t="s">
        <v>49</v>
      </c>
      <c r="C2059" s="1">
        <v>60</v>
      </c>
      <c r="D2059" t="s">
        <v>43</v>
      </c>
      <c r="E2059" s="1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 s="1">
        <v>0</v>
      </c>
      <c r="K2059" s="1">
        <v>24</v>
      </c>
      <c r="L2059" t="s">
        <v>42</v>
      </c>
      <c r="M2059" t="s">
        <v>40</v>
      </c>
      <c r="N2059" s="2">
        <v>9.5299999999999994</v>
      </c>
      <c r="O2059" t="s">
        <v>43</v>
      </c>
      <c r="P2059" t="s">
        <v>40</v>
      </c>
      <c r="Q2059" t="s">
        <v>55</v>
      </c>
      <c r="R2059" s="1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 s="3">
        <v>85.95</v>
      </c>
      <c r="AE2059" s="3">
        <v>2107.15</v>
      </c>
      <c r="AF2059" s="3">
        <v>0</v>
      </c>
      <c r="AG2059" s="3">
        <v>0</v>
      </c>
      <c r="AH2059" s="3">
        <v>228.72</v>
      </c>
      <c r="AI2059" s="3">
        <v>2335.87</v>
      </c>
      <c r="AJ2059" t="s">
        <v>47</v>
      </c>
      <c r="AK2059" t="s">
        <v>8234</v>
      </c>
      <c r="AL2059" t="s">
        <v>8234</v>
      </c>
      <c r="AM2059">
        <f>IF(Customers[[#This Row],[Customer Status]]="Churned",1,0)</f>
        <v>0</v>
      </c>
      <c r="AN2059" t="str">
        <f>IF(Customers[[#This Row],[Monthly Charge]]&gt;=_xlfn.PERCENTILE.INC(Customers[Monthly Charge],0.75),"High-value","Other")</f>
        <v>Other</v>
      </c>
    </row>
    <row r="2060" spans="1:40" x14ac:dyDescent="0.25">
      <c r="A2060" t="s">
        <v>2996</v>
      </c>
      <c r="B2060" t="s">
        <v>39</v>
      </c>
      <c r="C2060" s="1">
        <v>42</v>
      </c>
      <c r="D2060" t="s">
        <v>40</v>
      </c>
      <c r="E2060" s="1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 s="1">
        <v>2</v>
      </c>
      <c r="K2060" s="1">
        <v>71</v>
      </c>
      <c r="L2060" t="s">
        <v>72</v>
      </c>
      <c r="M2060" t="s">
        <v>40</v>
      </c>
      <c r="N2060" s="2">
        <v>24.71</v>
      </c>
      <c r="O2060" t="s">
        <v>40</v>
      </c>
      <c r="P2060" t="s">
        <v>43</v>
      </c>
      <c r="Q2060" t="s">
        <v>42</v>
      </c>
      <c r="R2060" s="1">
        <v>0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A2060" t="s">
        <v>73</v>
      </c>
      <c r="AB2060" t="s">
        <v>40</v>
      </c>
      <c r="AC2060" t="s">
        <v>46</v>
      </c>
      <c r="AD2060" s="3">
        <v>25.95</v>
      </c>
      <c r="AE2060" s="3">
        <v>1801.9</v>
      </c>
      <c r="AF2060" s="3">
        <v>0</v>
      </c>
      <c r="AG2060" s="3">
        <v>0</v>
      </c>
      <c r="AH2060" s="3">
        <v>1754.41</v>
      </c>
      <c r="AI2060" s="3">
        <v>3556.31</v>
      </c>
      <c r="AJ2060" t="s">
        <v>47</v>
      </c>
      <c r="AK2060" t="s">
        <v>8234</v>
      </c>
      <c r="AL2060" t="s">
        <v>8234</v>
      </c>
      <c r="AM2060">
        <f>IF(Customers[[#This Row],[Customer Status]]="Churned",1,0)</f>
        <v>0</v>
      </c>
      <c r="AN2060" t="str">
        <f>IF(Customers[[#This Row],[Monthly Charge]]&gt;=_xlfn.PERCENTILE.INC(Customers[Monthly Charge],0.75),"High-value","Other")</f>
        <v>Other</v>
      </c>
    </row>
    <row r="2061" spans="1:40" x14ac:dyDescent="0.25">
      <c r="A2061" t="s">
        <v>2997</v>
      </c>
      <c r="B2061" t="s">
        <v>49</v>
      </c>
      <c r="C2061" s="1">
        <v>56</v>
      </c>
      <c r="D2061" t="s">
        <v>43</v>
      </c>
      <c r="E2061" s="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 s="1">
        <v>0</v>
      </c>
      <c r="K2061" s="1">
        <v>2</v>
      </c>
      <c r="L2061" t="s">
        <v>54</v>
      </c>
      <c r="M2061" t="s">
        <v>40</v>
      </c>
      <c r="N2061" s="2">
        <v>6.47</v>
      </c>
      <c r="O2061" t="s">
        <v>43</v>
      </c>
      <c r="P2061" t="s">
        <v>40</v>
      </c>
      <c r="Q2061" t="s">
        <v>79</v>
      </c>
      <c r="R2061" s="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 s="3">
        <v>45.15</v>
      </c>
      <c r="AE2061" s="3">
        <v>98.5</v>
      </c>
      <c r="AF2061" s="3">
        <v>0</v>
      </c>
      <c r="AG2061" s="3">
        <v>0</v>
      </c>
      <c r="AH2061" s="3">
        <v>12.94</v>
      </c>
      <c r="AI2061" s="3">
        <v>111.44</v>
      </c>
      <c r="AJ2061" t="s">
        <v>57</v>
      </c>
      <c r="AK2061" t="s">
        <v>58</v>
      </c>
      <c r="AL2061" t="s">
        <v>203</v>
      </c>
      <c r="AM2061">
        <f>IF(Customers[[#This Row],[Customer Status]]="Churned",1,0)</f>
        <v>1</v>
      </c>
      <c r="AN2061" t="str">
        <f>IF(Customers[[#This Row],[Monthly Charge]]&gt;=_xlfn.PERCENTILE.INC(Customers[Monthly Charge],0.75),"High-value","Other")</f>
        <v>Other</v>
      </c>
    </row>
    <row r="2062" spans="1:40" x14ac:dyDescent="0.25">
      <c r="A2062" t="s">
        <v>2998</v>
      </c>
      <c r="B2062" t="s">
        <v>49</v>
      </c>
      <c r="C2062" s="1">
        <v>29</v>
      </c>
      <c r="D2062" t="s">
        <v>40</v>
      </c>
      <c r="E2062" s="1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 s="1">
        <v>9</v>
      </c>
      <c r="K2062" s="1">
        <v>1</v>
      </c>
      <c r="L2062" t="s">
        <v>42</v>
      </c>
      <c r="M2062" t="s">
        <v>40</v>
      </c>
      <c r="N2062" s="2">
        <v>43.57</v>
      </c>
      <c r="O2062" t="s">
        <v>43</v>
      </c>
      <c r="P2062" t="s">
        <v>43</v>
      </c>
      <c r="Q2062" t="s">
        <v>42</v>
      </c>
      <c r="R2062" s="1">
        <v>0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A2062" t="s">
        <v>45</v>
      </c>
      <c r="AB2062" t="s">
        <v>43</v>
      </c>
      <c r="AC2062" t="s">
        <v>183</v>
      </c>
      <c r="AD2062" s="3">
        <v>18.8</v>
      </c>
      <c r="AE2062" s="3">
        <v>18.8</v>
      </c>
      <c r="AF2062" s="3">
        <v>0</v>
      </c>
      <c r="AG2062" s="3">
        <v>0</v>
      </c>
      <c r="AH2062" s="3">
        <v>43.57</v>
      </c>
      <c r="AI2062" s="3">
        <v>62.37</v>
      </c>
      <c r="AJ2062" t="s">
        <v>98</v>
      </c>
      <c r="AK2062" t="s">
        <v>8234</v>
      </c>
      <c r="AL2062" t="s">
        <v>8234</v>
      </c>
      <c r="AM2062">
        <f>IF(Customers[[#This Row],[Customer Status]]="Churned",1,0)</f>
        <v>0</v>
      </c>
      <c r="AN2062" t="str">
        <f>IF(Customers[[#This Row],[Monthly Charge]]&gt;=_xlfn.PERCENTILE.INC(Customers[Monthly Charge],0.75),"High-value","Other")</f>
        <v>Other</v>
      </c>
    </row>
    <row r="2063" spans="1:40" x14ac:dyDescent="0.25">
      <c r="A2063" t="s">
        <v>2999</v>
      </c>
      <c r="B2063" t="s">
        <v>39</v>
      </c>
      <c r="C2063" s="1">
        <v>41</v>
      </c>
      <c r="D2063" t="s">
        <v>43</v>
      </c>
      <c r="E2063" s="1">
        <v>0</v>
      </c>
      <c r="F2063" t="s">
        <v>391</v>
      </c>
      <c r="G2063">
        <v>94117</v>
      </c>
      <c r="H2063">
        <v>37.770533</v>
      </c>
      <c r="I2063">
        <v>-122.445121</v>
      </c>
      <c r="J2063" s="1">
        <v>0</v>
      </c>
      <c r="K2063" s="1">
        <v>10</v>
      </c>
      <c r="L2063" t="s">
        <v>42</v>
      </c>
      <c r="M2063" t="s">
        <v>40</v>
      </c>
      <c r="N2063" s="2">
        <v>45.21</v>
      </c>
      <c r="O2063" t="s">
        <v>40</v>
      </c>
      <c r="P2063" t="s">
        <v>40</v>
      </c>
      <c r="Q2063" t="s">
        <v>55</v>
      </c>
      <c r="R2063" s="1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 s="3">
        <v>100.6</v>
      </c>
      <c r="AE2063" s="3">
        <v>1060.2</v>
      </c>
      <c r="AF2063" s="3">
        <v>0</v>
      </c>
      <c r="AG2063" s="3">
        <v>0</v>
      </c>
      <c r="AH2063" s="3">
        <v>452.1</v>
      </c>
      <c r="AI2063" s="3">
        <v>1512.3</v>
      </c>
      <c r="AJ2063" t="s">
        <v>57</v>
      </c>
      <c r="AK2063" t="s">
        <v>58</v>
      </c>
      <c r="AL2063" t="s">
        <v>214</v>
      </c>
      <c r="AM2063">
        <f>IF(Customers[[#This Row],[Customer Status]]="Churned",1,0)</f>
        <v>1</v>
      </c>
      <c r="AN2063" t="str">
        <f>IF(Customers[[#This Row],[Monthly Charge]]&gt;=_xlfn.PERCENTILE.INC(Customers[Monthly Charge],0.75),"High-value","Other")</f>
        <v>High-value</v>
      </c>
    </row>
    <row r="2064" spans="1:40" x14ac:dyDescent="0.25">
      <c r="A2064" t="s">
        <v>3000</v>
      </c>
      <c r="B2064" t="s">
        <v>39</v>
      </c>
      <c r="C2064" s="1">
        <v>53</v>
      </c>
      <c r="D2064" t="s">
        <v>43</v>
      </c>
      <c r="E2064" s="1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 s="1">
        <v>0</v>
      </c>
      <c r="K2064" s="1">
        <v>2</v>
      </c>
      <c r="L2064" t="s">
        <v>42</v>
      </c>
      <c r="M2064" t="s">
        <v>43</v>
      </c>
      <c r="N2064" s="2">
        <v>0</v>
      </c>
      <c r="O2064" t="s">
        <v>43</v>
      </c>
      <c r="P2064" t="s">
        <v>40</v>
      </c>
      <c r="Q2064" t="s">
        <v>44</v>
      </c>
      <c r="R2064" s="1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 s="3">
        <v>51.4</v>
      </c>
      <c r="AE2064" s="3">
        <v>96.8</v>
      </c>
      <c r="AF2064" s="3">
        <v>0</v>
      </c>
      <c r="AG2064" s="3">
        <v>0</v>
      </c>
      <c r="AH2064" s="3">
        <v>0</v>
      </c>
      <c r="AI2064" s="3">
        <v>96.8</v>
      </c>
      <c r="AJ2064" t="s">
        <v>98</v>
      </c>
      <c r="AK2064" t="s">
        <v>8234</v>
      </c>
      <c r="AL2064" t="s">
        <v>8234</v>
      </c>
      <c r="AM2064">
        <f>IF(Customers[[#This Row],[Customer Status]]="Churned",1,0)</f>
        <v>0</v>
      </c>
      <c r="AN2064" t="str">
        <f>IF(Customers[[#This Row],[Monthly Charge]]&gt;=_xlfn.PERCENTILE.INC(Customers[Monthly Charge],0.75),"High-value","Other")</f>
        <v>Other</v>
      </c>
    </row>
    <row r="2065" spans="1:40" x14ac:dyDescent="0.25">
      <c r="A2065" t="s">
        <v>3002</v>
      </c>
      <c r="B2065" t="s">
        <v>39</v>
      </c>
      <c r="C2065" s="1">
        <v>28</v>
      </c>
      <c r="D2065" t="s">
        <v>43</v>
      </c>
      <c r="E2065" s="1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 s="1">
        <v>0</v>
      </c>
      <c r="K2065" s="1">
        <v>67</v>
      </c>
      <c r="L2065" t="s">
        <v>72</v>
      </c>
      <c r="M2065" t="s">
        <v>40</v>
      </c>
      <c r="N2065" s="2">
        <v>35.99</v>
      </c>
      <c r="O2065" t="s">
        <v>43</v>
      </c>
      <c r="P2065" t="s">
        <v>40</v>
      </c>
      <c r="Q2065" t="s">
        <v>79</v>
      </c>
      <c r="R2065" s="1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 s="3">
        <v>60.5</v>
      </c>
      <c r="AE2065" s="3">
        <v>3870</v>
      </c>
      <c r="AF2065" s="3">
        <v>0</v>
      </c>
      <c r="AG2065" s="3">
        <v>0</v>
      </c>
      <c r="AH2065" s="3">
        <v>2411.33</v>
      </c>
      <c r="AI2065" s="3">
        <v>6281.33</v>
      </c>
      <c r="AJ2065" t="s">
        <v>47</v>
      </c>
      <c r="AK2065" t="s">
        <v>8234</v>
      </c>
      <c r="AL2065" t="s">
        <v>8234</v>
      </c>
      <c r="AM2065">
        <f>IF(Customers[[#This Row],[Customer Status]]="Churned",1,0)</f>
        <v>0</v>
      </c>
      <c r="AN2065" t="str">
        <f>IF(Customers[[#This Row],[Monthly Charge]]&gt;=_xlfn.PERCENTILE.INC(Customers[Monthly Charge],0.75),"High-value","Other")</f>
        <v>Other</v>
      </c>
    </row>
    <row r="2066" spans="1:40" x14ac:dyDescent="0.25">
      <c r="A2066" t="s">
        <v>3003</v>
      </c>
      <c r="B2066" t="s">
        <v>39</v>
      </c>
      <c r="C2066" s="1">
        <v>39</v>
      </c>
      <c r="D2066" t="s">
        <v>40</v>
      </c>
      <c r="E2066" s="1">
        <v>3</v>
      </c>
      <c r="F2066" t="s">
        <v>1979</v>
      </c>
      <c r="G2066">
        <v>93426</v>
      </c>
      <c r="H2066">
        <v>35.842889</v>
      </c>
      <c r="I2066">
        <v>-121.004862</v>
      </c>
      <c r="J2066" s="1">
        <v>1</v>
      </c>
      <c r="K2066" s="1">
        <v>7</v>
      </c>
      <c r="L2066" t="s">
        <v>42</v>
      </c>
      <c r="M2066" t="s">
        <v>40</v>
      </c>
      <c r="N2066" s="2">
        <v>18.91</v>
      </c>
      <c r="O2066" t="s">
        <v>43</v>
      </c>
      <c r="P2066" t="s">
        <v>40</v>
      </c>
      <c r="Q2066" t="s">
        <v>79</v>
      </c>
      <c r="R2066" s="1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 s="3">
        <v>69.45</v>
      </c>
      <c r="AE2066" s="3">
        <v>477.05</v>
      </c>
      <c r="AF2066" s="3">
        <v>0</v>
      </c>
      <c r="AG2066" s="3">
        <v>0</v>
      </c>
      <c r="AH2066" s="3">
        <v>132.37</v>
      </c>
      <c r="AI2066" s="3">
        <v>609.41999999999996</v>
      </c>
      <c r="AJ2066" t="s">
        <v>47</v>
      </c>
      <c r="AK2066" t="s">
        <v>8234</v>
      </c>
      <c r="AL2066" t="s">
        <v>8234</v>
      </c>
      <c r="AM2066">
        <f>IF(Customers[[#This Row],[Customer Status]]="Churned",1,0)</f>
        <v>0</v>
      </c>
      <c r="AN2066" t="str">
        <f>IF(Customers[[#This Row],[Monthly Charge]]&gt;=_xlfn.PERCENTILE.INC(Customers[Monthly Charge],0.75),"High-value","Other")</f>
        <v>Other</v>
      </c>
    </row>
    <row r="2067" spans="1:40" x14ac:dyDescent="0.25">
      <c r="A2067" t="s">
        <v>3004</v>
      </c>
      <c r="B2067" t="s">
        <v>39</v>
      </c>
      <c r="C2067" s="1">
        <v>34</v>
      </c>
      <c r="D2067" t="s">
        <v>43</v>
      </c>
      <c r="E2067" s="1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 s="1">
        <v>0</v>
      </c>
      <c r="K2067" s="1">
        <v>13</v>
      </c>
      <c r="L2067" t="s">
        <v>62</v>
      </c>
      <c r="M2067" t="s">
        <v>40</v>
      </c>
      <c r="N2067" s="2">
        <v>38.4</v>
      </c>
      <c r="O2067" t="s">
        <v>40</v>
      </c>
      <c r="P2067" t="s">
        <v>40</v>
      </c>
      <c r="Q2067" t="s">
        <v>79</v>
      </c>
      <c r="R2067" s="1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 s="3">
        <v>78.75</v>
      </c>
      <c r="AE2067" s="3">
        <v>995.35</v>
      </c>
      <c r="AF2067" s="3">
        <v>0</v>
      </c>
      <c r="AG2067" s="3">
        <v>50</v>
      </c>
      <c r="AH2067" s="3">
        <v>499.2</v>
      </c>
      <c r="AI2067" s="3">
        <v>1544.55</v>
      </c>
      <c r="AJ2067" t="s">
        <v>47</v>
      </c>
      <c r="AK2067" t="s">
        <v>8234</v>
      </c>
      <c r="AL2067" t="s">
        <v>8234</v>
      </c>
      <c r="AM2067">
        <f>IF(Customers[[#This Row],[Customer Status]]="Churned",1,0)</f>
        <v>0</v>
      </c>
      <c r="AN2067" t="str">
        <f>IF(Customers[[#This Row],[Monthly Charge]]&gt;=_xlfn.PERCENTILE.INC(Customers[Monthly Charge],0.75),"High-value","Other")</f>
        <v>Other</v>
      </c>
    </row>
    <row r="2068" spans="1:40" x14ac:dyDescent="0.25">
      <c r="A2068" t="s">
        <v>3005</v>
      </c>
      <c r="B2068" t="s">
        <v>39</v>
      </c>
      <c r="C2068" s="1">
        <v>47</v>
      </c>
      <c r="D2068" t="s">
        <v>43</v>
      </c>
      <c r="E2068" s="1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 s="1">
        <v>0</v>
      </c>
      <c r="K2068" s="1">
        <v>57</v>
      </c>
      <c r="L2068" t="s">
        <v>42</v>
      </c>
      <c r="M2068" t="s">
        <v>40</v>
      </c>
      <c r="N2068" s="2">
        <v>38.94</v>
      </c>
      <c r="O2068" t="s">
        <v>40</v>
      </c>
      <c r="P2068" t="s">
        <v>40</v>
      </c>
      <c r="Q2068" t="s">
        <v>55</v>
      </c>
      <c r="R2068" s="1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 s="3">
        <v>94.7</v>
      </c>
      <c r="AE2068" s="3">
        <v>5468.95</v>
      </c>
      <c r="AF2068" s="3">
        <v>0</v>
      </c>
      <c r="AG2068" s="3">
        <v>0</v>
      </c>
      <c r="AH2068" s="3">
        <v>2219.58</v>
      </c>
      <c r="AI2068" s="3">
        <v>7688.53</v>
      </c>
      <c r="AJ2068" t="s">
        <v>47</v>
      </c>
      <c r="AK2068" t="s">
        <v>8234</v>
      </c>
      <c r="AL2068" t="s">
        <v>8234</v>
      </c>
      <c r="AM2068">
        <f>IF(Customers[[#This Row],[Customer Status]]="Churned",1,0)</f>
        <v>0</v>
      </c>
      <c r="AN2068" t="str">
        <f>IF(Customers[[#This Row],[Monthly Charge]]&gt;=_xlfn.PERCENTILE.INC(Customers[Monthly Charge],0.75),"High-value","Other")</f>
        <v>High-value</v>
      </c>
    </row>
    <row r="2069" spans="1:40" x14ac:dyDescent="0.25">
      <c r="A2069" t="s">
        <v>3006</v>
      </c>
      <c r="B2069" t="s">
        <v>39</v>
      </c>
      <c r="C2069" s="1">
        <v>74</v>
      </c>
      <c r="D2069" t="s">
        <v>40</v>
      </c>
      <c r="E2069" s="1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 s="1">
        <v>0</v>
      </c>
      <c r="K2069" s="1">
        <v>36</v>
      </c>
      <c r="L2069" t="s">
        <v>129</v>
      </c>
      <c r="M2069" t="s">
        <v>40</v>
      </c>
      <c r="N2069" s="2">
        <v>11.32</v>
      </c>
      <c r="O2069" t="s">
        <v>40</v>
      </c>
      <c r="P2069" t="s">
        <v>40</v>
      </c>
      <c r="Q2069" t="s">
        <v>55</v>
      </c>
      <c r="R2069" s="1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 s="3">
        <v>91.95</v>
      </c>
      <c r="AE2069" s="3">
        <v>3301.05</v>
      </c>
      <c r="AF2069" s="3">
        <v>17.760000000000002</v>
      </c>
      <c r="AG2069" s="3">
        <v>0</v>
      </c>
      <c r="AH2069" s="3">
        <v>407.52</v>
      </c>
      <c r="AI2069" s="3">
        <v>3690.81</v>
      </c>
      <c r="AJ2069" t="s">
        <v>47</v>
      </c>
      <c r="AK2069" t="s">
        <v>8234</v>
      </c>
      <c r="AL2069" t="s">
        <v>8234</v>
      </c>
      <c r="AM2069">
        <f>IF(Customers[[#This Row],[Customer Status]]="Churned",1,0)</f>
        <v>0</v>
      </c>
      <c r="AN2069" t="str">
        <f>IF(Customers[[#This Row],[Monthly Charge]]&gt;=_xlfn.PERCENTILE.INC(Customers[Monthly Charge],0.75),"High-value","Other")</f>
        <v>High-value</v>
      </c>
    </row>
    <row r="2070" spans="1:40" x14ac:dyDescent="0.25">
      <c r="A2070" t="s">
        <v>3008</v>
      </c>
      <c r="B2070" t="s">
        <v>39</v>
      </c>
      <c r="C2070" s="1">
        <v>61</v>
      </c>
      <c r="D2070" t="s">
        <v>43</v>
      </c>
      <c r="E2070" s="1">
        <v>0</v>
      </c>
      <c r="F2070" t="s">
        <v>1351</v>
      </c>
      <c r="G2070">
        <v>92236</v>
      </c>
      <c r="H2070">
        <v>33.680031</v>
      </c>
      <c r="I2070">
        <v>-116.171678</v>
      </c>
      <c r="J2070" s="1">
        <v>0</v>
      </c>
      <c r="K2070" s="1">
        <v>66</v>
      </c>
      <c r="L2070" t="s">
        <v>42</v>
      </c>
      <c r="M2070" t="s">
        <v>40</v>
      </c>
      <c r="N2070" s="2">
        <v>13.28</v>
      </c>
      <c r="O2070" t="s">
        <v>40</v>
      </c>
      <c r="P2070" t="s">
        <v>40</v>
      </c>
      <c r="Q2070" t="s">
        <v>79</v>
      </c>
      <c r="R2070" s="1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 s="3">
        <v>90.05</v>
      </c>
      <c r="AE2070" s="3">
        <v>5965.95</v>
      </c>
      <c r="AF2070" s="3">
        <v>0</v>
      </c>
      <c r="AG2070" s="3">
        <v>0</v>
      </c>
      <c r="AH2070" s="3">
        <v>876.48</v>
      </c>
      <c r="AI2070" s="3">
        <v>6842.43</v>
      </c>
      <c r="AJ2070" t="s">
        <v>47</v>
      </c>
      <c r="AK2070" t="s">
        <v>8234</v>
      </c>
      <c r="AL2070" t="s">
        <v>8234</v>
      </c>
      <c r="AM2070">
        <f>IF(Customers[[#This Row],[Customer Status]]="Churned",1,0)</f>
        <v>0</v>
      </c>
      <c r="AN2070" t="str">
        <f>IF(Customers[[#This Row],[Monthly Charge]]&gt;=_xlfn.PERCENTILE.INC(Customers[Monthly Charge],0.75),"High-value","Other")</f>
        <v>High-value</v>
      </c>
    </row>
    <row r="2071" spans="1:40" x14ac:dyDescent="0.25">
      <c r="A2071" t="s">
        <v>3009</v>
      </c>
      <c r="B2071" t="s">
        <v>39</v>
      </c>
      <c r="C2071" s="1">
        <v>33</v>
      </c>
      <c r="D2071" t="s">
        <v>43</v>
      </c>
      <c r="E2071" s="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 s="1">
        <v>0</v>
      </c>
      <c r="K2071" s="1">
        <v>22</v>
      </c>
      <c r="L2071" t="s">
        <v>62</v>
      </c>
      <c r="M2071" t="s">
        <v>40</v>
      </c>
      <c r="N2071" s="2">
        <v>32.75</v>
      </c>
      <c r="O2071" t="s">
        <v>40</v>
      </c>
      <c r="P2071" t="s">
        <v>40</v>
      </c>
      <c r="Q2071" t="s">
        <v>79</v>
      </c>
      <c r="R2071" s="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 s="3">
        <v>59.05</v>
      </c>
      <c r="AE2071" s="3">
        <v>1253.5</v>
      </c>
      <c r="AF2071" s="3">
        <v>0</v>
      </c>
      <c r="AG2071" s="3">
        <v>0</v>
      </c>
      <c r="AH2071" s="3">
        <v>720.5</v>
      </c>
      <c r="AI2071" s="3">
        <v>1974</v>
      </c>
      <c r="AJ2071" t="s">
        <v>47</v>
      </c>
      <c r="AK2071" t="s">
        <v>8234</v>
      </c>
      <c r="AL2071" t="s">
        <v>8234</v>
      </c>
      <c r="AM2071">
        <f>IF(Customers[[#This Row],[Customer Status]]="Churned",1,0)</f>
        <v>0</v>
      </c>
      <c r="AN2071" t="str">
        <f>IF(Customers[[#This Row],[Monthly Charge]]&gt;=_xlfn.PERCENTILE.INC(Customers[Monthly Charge],0.75),"High-value","Other")</f>
        <v>Other</v>
      </c>
    </row>
    <row r="2072" spans="1:40" x14ac:dyDescent="0.25">
      <c r="A2072" t="s">
        <v>3011</v>
      </c>
      <c r="B2072" t="s">
        <v>39</v>
      </c>
      <c r="C2072" s="1">
        <v>57</v>
      </c>
      <c r="D2072" t="s">
        <v>40</v>
      </c>
      <c r="E2072" s="1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 s="1">
        <v>1</v>
      </c>
      <c r="K2072" s="1">
        <v>17</v>
      </c>
      <c r="L2072" t="s">
        <v>62</v>
      </c>
      <c r="M2072" t="s">
        <v>40</v>
      </c>
      <c r="N2072" s="2">
        <v>25.79</v>
      </c>
      <c r="O2072" t="s">
        <v>40</v>
      </c>
      <c r="P2072" t="s">
        <v>40</v>
      </c>
      <c r="Q2072" t="s">
        <v>44</v>
      </c>
      <c r="R2072" s="1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 s="3">
        <v>94.4</v>
      </c>
      <c r="AE2072" s="3">
        <v>1607.2</v>
      </c>
      <c r="AF2072" s="3">
        <v>0</v>
      </c>
      <c r="AG2072" s="3">
        <v>0</v>
      </c>
      <c r="AH2072" s="3">
        <v>438.43</v>
      </c>
      <c r="AI2072" s="3">
        <v>2045.63</v>
      </c>
      <c r="AJ2072" t="s">
        <v>57</v>
      </c>
      <c r="AK2072" t="s">
        <v>109</v>
      </c>
      <c r="AL2072" t="s">
        <v>344</v>
      </c>
      <c r="AM2072">
        <f>IF(Customers[[#This Row],[Customer Status]]="Churned",1,0)</f>
        <v>1</v>
      </c>
      <c r="AN2072" t="str">
        <f>IF(Customers[[#This Row],[Monthly Charge]]&gt;=_xlfn.PERCENTILE.INC(Customers[Monthly Charge],0.75),"High-value","Other")</f>
        <v>High-value</v>
      </c>
    </row>
    <row r="2073" spans="1:40" x14ac:dyDescent="0.25">
      <c r="A2073" t="s">
        <v>3012</v>
      </c>
      <c r="B2073" t="s">
        <v>39</v>
      </c>
      <c r="C2073" s="1">
        <v>75</v>
      </c>
      <c r="D2073" t="s">
        <v>43</v>
      </c>
      <c r="E2073" s="1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 s="1">
        <v>0</v>
      </c>
      <c r="K2073" s="1">
        <v>1</v>
      </c>
      <c r="L2073" t="s">
        <v>42</v>
      </c>
      <c r="M2073" t="s">
        <v>40</v>
      </c>
      <c r="N2073" s="2">
        <v>39.61</v>
      </c>
      <c r="O2073" t="s">
        <v>40</v>
      </c>
      <c r="P2073" t="s">
        <v>40</v>
      </c>
      <c r="Q2073" t="s">
        <v>55</v>
      </c>
      <c r="R2073" s="1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 s="3">
        <v>74.45</v>
      </c>
      <c r="AE2073" s="3">
        <v>74.45</v>
      </c>
      <c r="AF2073" s="3">
        <v>0</v>
      </c>
      <c r="AG2073" s="3">
        <v>0</v>
      </c>
      <c r="AH2073" s="3">
        <v>39.61</v>
      </c>
      <c r="AI2073" s="3">
        <v>114.06</v>
      </c>
      <c r="AJ2073" t="s">
        <v>57</v>
      </c>
      <c r="AK2073" t="s">
        <v>58</v>
      </c>
      <c r="AL2073" t="s">
        <v>104</v>
      </c>
      <c r="AM2073">
        <f>IF(Customers[[#This Row],[Customer Status]]="Churned",1,0)</f>
        <v>1</v>
      </c>
      <c r="AN2073" t="str">
        <f>IF(Customers[[#This Row],[Monthly Charge]]&gt;=_xlfn.PERCENTILE.INC(Customers[Monthly Charge],0.75),"High-value","Other")</f>
        <v>Other</v>
      </c>
    </row>
    <row r="2074" spans="1:40" x14ac:dyDescent="0.25">
      <c r="A2074" t="s">
        <v>3013</v>
      </c>
      <c r="B2074" t="s">
        <v>39</v>
      </c>
      <c r="C2074" s="1">
        <v>64</v>
      </c>
      <c r="D2074" t="s">
        <v>40</v>
      </c>
      <c r="E2074" s="1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 s="1">
        <v>1</v>
      </c>
      <c r="K2074" s="1">
        <v>11</v>
      </c>
      <c r="L2074" t="s">
        <v>62</v>
      </c>
      <c r="M2074" t="s">
        <v>40</v>
      </c>
      <c r="N2074" s="2">
        <v>25.67</v>
      </c>
      <c r="O2074" t="s">
        <v>40</v>
      </c>
      <c r="P2074" t="s">
        <v>40</v>
      </c>
      <c r="Q2074" t="s">
        <v>55</v>
      </c>
      <c r="R2074" s="1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 s="3">
        <v>94</v>
      </c>
      <c r="AE2074" s="3">
        <v>1078.9000000000001</v>
      </c>
      <c r="AF2074" s="3">
        <v>0</v>
      </c>
      <c r="AG2074" s="3">
        <v>0</v>
      </c>
      <c r="AH2074" s="3">
        <v>282.37</v>
      </c>
      <c r="AI2074" s="3">
        <v>1361.27</v>
      </c>
      <c r="AJ2074" t="s">
        <v>57</v>
      </c>
      <c r="AK2074" t="s">
        <v>58</v>
      </c>
      <c r="AL2074" t="s">
        <v>104</v>
      </c>
      <c r="AM2074">
        <f>IF(Customers[[#This Row],[Customer Status]]="Churned",1,0)</f>
        <v>1</v>
      </c>
      <c r="AN2074" t="str">
        <f>IF(Customers[[#This Row],[Monthly Charge]]&gt;=_xlfn.PERCENTILE.INC(Customers[Monthly Charge],0.75),"High-value","Other")</f>
        <v>High-value</v>
      </c>
    </row>
    <row r="2075" spans="1:40" x14ac:dyDescent="0.25">
      <c r="A2075" t="s">
        <v>3014</v>
      </c>
      <c r="B2075" t="s">
        <v>39</v>
      </c>
      <c r="C2075" s="1">
        <v>27</v>
      </c>
      <c r="D2075" t="s">
        <v>40</v>
      </c>
      <c r="E2075" s="1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 s="1">
        <v>1</v>
      </c>
      <c r="K2075" s="1">
        <v>2</v>
      </c>
      <c r="L2075" t="s">
        <v>42</v>
      </c>
      <c r="M2075" t="s">
        <v>40</v>
      </c>
      <c r="N2075" s="2">
        <v>8.5</v>
      </c>
      <c r="O2075" t="s">
        <v>43</v>
      </c>
      <c r="P2075" t="s">
        <v>40</v>
      </c>
      <c r="Q2075" t="s">
        <v>55</v>
      </c>
      <c r="R2075" s="1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 s="3">
        <v>73.55</v>
      </c>
      <c r="AE2075" s="3">
        <v>145.4</v>
      </c>
      <c r="AF2075" s="3">
        <v>0</v>
      </c>
      <c r="AG2075" s="3">
        <v>0</v>
      </c>
      <c r="AH2075" s="3">
        <v>17</v>
      </c>
      <c r="AI2075" s="3">
        <v>162.4</v>
      </c>
      <c r="AJ2075" t="s">
        <v>57</v>
      </c>
      <c r="AK2075" t="s">
        <v>58</v>
      </c>
      <c r="AL2075" t="s">
        <v>59</v>
      </c>
      <c r="AM2075">
        <f>IF(Customers[[#This Row],[Customer Status]]="Churned",1,0)</f>
        <v>1</v>
      </c>
      <c r="AN2075" t="str">
        <f>IF(Customers[[#This Row],[Monthly Charge]]&gt;=_xlfn.PERCENTILE.INC(Customers[Monthly Charge],0.75),"High-value","Other")</f>
        <v>Other</v>
      </c>
    </row>
    <row r="2076" spans="1:40" x14ac:dyDescent="0.25">
      <c r="A2076" t="s">
        <v>3015</v>
      </c>
      <c r="B2076" t="s">
        <v>39</v>
      </c>
      <c r="C2076" s="1">
        <v>52</v>
      </c>
      <c r="D2076" t="s">
        <v>43</v>
      </c>
      <c r="E2076" s="1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 s="1">
        <v>0</v>
      </c>
      <c r="K2076" s="1">
        <v>3</v>
      </c>
      <c r="L2076" t="s">
        <v>42</v>
      </c>
      <c r="M2076" t="s">
        <v>40</v>
      </c>
      <c r="N2076" s="2">
        <v>17.010000000000002</v>
      </c>
      <c r="O2076" t="s">
        <v>43</v>
      </c>
      <c r="P2076" t="s">
        <v>40</v>
      </c>
      <c r="Q2076" t="s">
        <v>55</v>
      </c>
      <c r="R2076" s="1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 s="3">
        <v>95.4</v>
      </c>
      <c r="AE2076" s="3">
        <v>293.14999999999998</v>
      </c>
      <c r="AF2076" s="3">
        <v>0</v>
      </c>
      <c r="AG2076" s="3">
        <v>0</v>
      </c>
      <c r="AH2076" s="3">
        <v>51.03</v>
      </c>
      <c r="AI2076" s="3">
        <v>344.18</v>
      </c>
      <c r="AJ2076" t="s">
        <v>98</v>
      </c>
      <c r="AK2076" t="s">
        <v>8234</v>
      </c>
      <c r="AL2076" t="s">
        <v>8234</v>
      </c>
      <c r="AM2076">
        <f>IF(Customers[[#This Row],[Customer Status]]="Churned",1,0)</f>
        <v>0</v>
      </c>
      <c r="AN2076" t="str">
        <f>IF(Customers[[#This Row],[Monthly Charge]]&gt;=_xlfn.PERCENTILE.INC(Customers[Monthly Charge],0.75),"High-value","Other")</f>
        <v>High-value</v>
      </c>
    </row>
    <row r="2077" spans="1:40" x14ac:dyDescent="0.25">
      <c r="A2077" t="s">
        <v>3016</v>
      </c>
      <c r="B2077" t="s">
        <v>49</v>
      </c>
      <c r="C2077" s="1">
        <v>51</v>
      </c>
      <c r="D2077" t="s">
        <v>43</v>
      </c>
      <c r="E2077" s="1">
        <v>0</v>
      </c>
      <c r="F2077" t="s">
        <v>2933</v>
      </c>
      <c r="G2077">
        <v>93434</v>
      </c>
      <c r="H2077">
        <v>34.936</v>
      </c>
      <c r="I2077">
        <v>-120.594655</v>
      </c>
      <c r="J2077" s="1">
        <v>0</v>
      </c>
      <c r="K2077" s="1">
        <v>4</v>
      </c>
      <c r="L2077" t="s">
        <v>42</v>
      </c>
      <c r="M2077" t="s">
        <v>40</v>
      </c>
      <c r="N2077" s="2">
        <v>7.26</v>
      </c>
      <c r="O2077" t="s">
        <v>43</v>
      </c>
      <c r="P2077" t="s">
        <v>40</v>
      </c>
      <c r="Q2077" t="s">
        <v>55</v>
      </c>
      <c r="R2077" s="1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 s="3">
        <v>74.8</v>
      </c>
      <c r="AE2077" s="3">
        <v>321.89999999999998</v>
      </c>
      <c r="AF2077" s="3">
        <v>0</v>
      </c>
      <c r="AG2077" s="3">
        <v>0</v>
      </c>
      <c r="AH2077" s="3">
        <v>29.04</v>
      </c>
      <c r="AI2077" s="3">
        <v>350.94</v>
      </c>
      <c r="AJ2077" t="s">
        <v>57</v>
      </c>
      <c r="AK2077" t="s">
        <v>63</v>
      </c>
      <c r="AL2077" t="s">
        <v>67</v>
      </c>
      <c r="AM2077">
        <f>IF(Customers[[#This Row],[Customer Status]]="Churned",1,0)</f>
        <v>1</v>
      </c>
      <c r="AN2077" t="str">
        <f>IF(Customers[[#This Row],[Monthly Charge]]&gt;=_xlfn.PERCENTILE.INC(Customers[Monthly Charge],0.75),"High-value","Other")</f>
        <v>Other</v>
      </c>
    </row>
    <row r="2078" spans="1:40" x14ac:dyDescent="0.25">
      <c r="A2078" t="s">
        <v>3017</v>
      </c>
      <c r="B2078" t="s">
        <v>39</v>
      </c>
      <c r="C2078" s="1">
        <v>38</v>
      </c>
      <c r="D2078" t="s">
        <v>40</v>
      </c>
      <c r="E2078" s="1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 s="1">
        <v>9</v>
      </c>
      <c r="K2078" s="1">
        <v>69</v>
      </c>
      <c r="L2078" t="s">
        <v>72</v>
      </c>
      <c r="M2078" t="s">
        <v>40</v>
      </c>
      <c r="N2078" s="2">
        <v>5.27</v>
      </c>
      <c r="O2078" t="s">
        <v>43</v>
      </c>
      <c r="P2078" t="s">
        <v>43</v>
      </c>
      <c r="Q2078" t="s">
        <v>42</v>
      </c>
      <c r="R2078" s="1">
        <v>0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43</v>
      </c>
      <c r="AA2078" t="s">
        <v>73</v>
      </c>
      <c r="AB2078" t="s">
        <v>43</v>
      </c>
      <c r="AC2078" t="s">
        <v>56</v>
      </c>
      <c r="AD2078" s="3">
        <v>19.75</v>
      </c>
      <c r="AE2078" s="3">
        <v>1375.4</v>
      </c>
      <c r="AF2078" s="3">
        <v>0</v>
      </c>
      <c r="AG2078" s="3">
        <v>0</v>
      </c>
      <c r="AH2078" s="3">
        <v>363.63</v>
      </c>
      <c r="AI2078" s="3">
        <v>1739.03</v>
      </c>
      <c r="AJ2078" t="s">
        <v>47</v>
      </c>
      <c r="AK2078" t="s">
        <v>8234</v>
      </c>
      <c r="AL2078" t="s">
        <v>8234</v>
      </c>
      <c r="AM2078">
        <f>IF(Customers[[#This Row],[Customer Status]]="Churned",1,0)</f>
        <v>0</v>
      </c>
      <c r="AN2078" t="str">
        <f>IF(Customers[[#This Row],[Monthly Charge]]&gt;=_xlfn.PERCENTILE.INC(Customers[Monthly Charge],0.75),"High-value","Other")</f>
        <v>Other</v>
      </c>
    </row>
    <row r="2079" spans="1:40" x14ac:dyDescent="0.25">
      <c r="A2079" t="s">
        <v>3018</v>
      </c>
      <c r="B2079" t="s">
        <v>49</v>
      </c>
      <c r="C2079" s="1">
        <v>38</v>
      </c>
      <c r="D2079" t="s">
        <v>40</v>
      </c>
      <c r="E2079" s="1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 s="1">
        <v>6</v>
      </c>
      <c r="K2079" s="1">
        <v>72</v>
      </c>
      <c r="L2079" t="s">
        <v>72</v>
      </c>
      <c r="M2079" t="s">
        <v>40</v>
      </c>
      <c r="N2079" s="2">
        <v>32.22</v>
      </c>
      <c r="O2079" t="s">
        <v>40</v>
      </c>
      <c r="P2079" t="s">
        <v>40</v>
      </c>
      <c r="Q2079" t="s">
        <v>55</v>
      </c>
      <c r="R2079" s="1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 s="3">
        <v>104.9</v>
      </c>
      <c r="AE2079" s="3">
        <v>7732.65</v>
      </c>
      <c r="AF2079" s="3">
        <v>0</v>
      </c>
      <c r="AG2079" s="3">
        <v>0</v>
      </c>
      <c r="AH2079" s="3">
        <v>2319.84</v>
      </c>
      <c r="AI2079" s="3">
        <v>10052.49</v>
      </c>
      <c r="AJ2079" t="s">
        <v>47</v>
      </c>
      <c r="AK2079" t="s">
        <v>8234</v>
      </c>
      <c r="AL2079" t="s">
        <v>8234</v>
      </c>
      <c r="AM2079">
        <f>IF(Customers[[#This Row],[Customer Status]]="Churned",1,0)</f>
        <v>0</v>
      </c>
      <c r="AN2079" t="str">
        <f>IF(Customers[[#This Row],[Monthly Charge]]&gt;=_xlfn.PERCENTILE.INC(Customers[Monthly Charge],0.75),"High-value","Other")</f>
        <v>High-value</v>
      </c>
    </row>
    <row r="2080" spans="1:40" x14ac:dyDescent="0.25">
      <c r="A2080" t="s">
        <v>3020</v>
      </c>
      <c r="B2080" t="s">
        <v>39</v>
      </c>
      <c r="C2080" s="1">
        <v>46</v>
      </c>
      <c r="D2080" t="s">
        <v>43</v>
      </c>
      <c r="E2080" s="1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 s="1">
        <v>0</v>
      </c>
      <c r="K2080" s="1">
        <v>23</v>
      </c>
      <c r="L2080" t="s">
        <v>62</v>
      </c>
      <c r="M2080" t="s">
        <v>40</v>
      </c>
      <c r="N2080" s="2">
        <v>18.12</v>
      </c>
      <c r="O2080" t="s">
        <v>40</v>
      </c>
      <c r="P2080" t="s">
        <v>40</v>
      </c>
      <c r="Q2080" t="s">
        <v>55</v>
      </c>
      <c r="R2080" s="1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 s="3">
        <v>93.5</v>
      </c>
      <c r="AE2080" s="3">
        <v>2341.5500000000002</v>
      </c>
      <c r="AF2080" s="3">
        <v>0</v>
      </c>
      <c r="AG2080" s="3">
        <v>0</v>
      </c>
      <c r="AH2080" s="3">
        <v>416.76</v>
      </c>
      <c r="AI2080" s="3">
        <v>2758.31</v>
      </c>
      <c r="AJ2080" t="s">
        <v>47</v>
      </c>
      <c r="AK2080" t="s">
        <v>8234</v>
      </c>
      <c r="AL2080" t="s">
        <v>8234</v>
      </c>
      <c r="AM2080">
        <f>IF(Customers[[#This Row],[Customer Status]]="Churned",1,0)</f>
        <v>0</v>
      </c>
      <c r="AN2080" t="str">
        <f>IF(Customers[[#This Row],[Monthly Charge]]&gt;=_xlfn.PERCENTILE.INC(Customers[Monthly Charge],0.75),"High-value","Other")</f>
        <v>High-value</v>
      </c>
    </row>
    <row r="2081" spans="1:40" x14ac:dyDescent="0.25">
      <c r="A2081" t="s">
        <v>3022</v>
      </c>
      <c r="B2081" t="s">
        <v>49</v>
      </c>
      <c r="C2081" s="1">
        <v>32</v>
      </c>
      <c r="D2081" t="s">
        <v>40</v>
      </c>
      <c r="E2081" s="1">
        <v>3</v>
      </c>
      <c r="F2081" t="s">
        <v>3023</v>
      </c>
      <c r="G2081">
        <v>91917</v>
      </c>
      <c r="H2081">
        <v>32.622999</v>
      </c>
      <c r="I2081">
        <v>-116.687855</v>
      </c>
      <c r="J2081" s="1">
        <v>5</v>
      </c>
      <c r="K2081" s="1">
        <v>40</v>
      </c>
      <c r="L2081" t="s">
        <v>76</v>
      </c>
      <c r="M2081" t="s">
        <v>40</v>
      </c>
      <c r="N2081" s="2">
        <v>13.86</v>
      </c>
      <c r="O2081" t="s">
        <v>40</v>
      </c>
      <c r="P2081" t="s">
        <v>40</v>
      </c>
      <c r="Q2081" t="s">
        <v>79</v>
      </c>
      <c r="R2081" s="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 s="3">
        <v>74.55</v>
      </c>
      <c r="AE2081" s="3">
        <v>3015.75</v>
      </c>
      <c r="AF2081" s="3">
        <v>0</v>
      </c>
      <c r="AG2081" s="3">
        <v>0</v>
      </c>
      <c r="AH2081" s="3">
        <v>554.4</v>
      </c>
      <c r="AI2081" s="3">
        <v>3570.15</v>
      </c>
      <c r="AJ2081" t="s">
        <v>47</v>
      </c>
      <c r="AK2081" t="s">
        <v>8234</v>
      </c>
      <c r="AL2081" t="s">
        <v>8234</v>
      </c>
      <c r="AM2081">
        <f>IF(Customers[[#This Row],[Customer Status]]="Churned",1,0)</f>
        <v>0</v>
      </c>
      <c r="AN2081" t="str">
        <f>IF(Customers[[#This Row],[Monthly Charge]]&gt;=_xlfn.PERCENTILE.INC(Customers[Monthly Charge],0.75),"High-value","Other")</f>
        <v>Other</v>
      </c>
    </row>
    <row r="2082" spans="1:40" x14ac:dyDescent="0.25">
      <c r="A2082" t="s">
        <v>3024</v>
      </c>
      <c r="B2082" t="s">
        <v>39</v>
      </c>
      <c r="C2082" s="1">
        <v>44</v>
      </c>
      <c r="D2082" t="s">
        <v>43</v>
      </c>
      <c r="E2082" s="1">
        <v>0</v>
      </c>
      <c r="F2082" t="s">
        <v>341</v>
      </c>
      <c r="G2082">
        <v>93274</v>
      </c>
      <c r="H2082">
        <v>36.185471</v>
      </c>
      <c r="I2082">
        <v>-119.375243</v>
      </c>
      <c r="J2082" s="1">
        <v>0</v>
      </c>
      <c r="K2082" s="1">
        <v>70</v>
      </c>
      <c r="L2082" t="s">
        <v>42</v>
      </c>
      <c r="M2082" t="s">
        <v>40</v>
      </c>
      <c r="N2082" s="2">
        <v>16.93</v>
      </c>
      <c r="O2082" t="s">
        <v>40</v>
      </c>
      <c r="P2082" t="s">
        <v>40</v>
      </c>
      <c r="Q2082" t="s">
        <v>79</v>
      </c>
      <c r="R2082" s="1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 s="3">
        <v>84.7</v>
      </c>
      <c r="AE2082" s="3">
        <v>5991.05</v>
      </c>
      <c r="AF2082" s="3">
        <v>0</v>
      </c>
      <c r="AG2082" s="3">
        <v>0</v>
      </c>
      <c r="AH2082" s="3">
        <v>1185.0999999999999</v>
      </c>
      <c r="AI2082" s="3">
        <v>7176.15</v>
      </c>
      <c r="AJ2082" t="s">
        <v>47</v>
      </c>
      <c r="AK2082" t="s">
        <v>8234</v>
      </c>
      <c r="AL2082" t="s">
        <v>8234</v>
      </c>
      <c r="AM2082">
        <f>IF(Customers[[#This Row],[Customer Status]]="Churned",1,0)</f>
        <v>0</v>
      </c>
      <c r="AN2082" t="str">
        <f>IF(Customers[[#This Row],[Monthly Charge]]&gt;=_xlfn.PERCENTILE.INC(Customers[Monthly Charge],0.75),"High-value","Other")</f>
        <v>Other</v>
      </c>
    </row>
    <row r="2083" spans="1:40" x14ac:dyDescent="0.25">
      <c r="A2083" t="s">
        <v>3025</v>
      </c>
      <c r="B2083" t="s">
        <v>39</v>
      </c>
      <c r="C2083" s="1">
        <v>68</v>
      </c>
      <c r="D2083" t="s">
        <v>40</v>
      </c>
      <c r="E2083" s="1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 s="1">
        <v>10</v>
      </c>
      <c r="K2083" s="1">
        <v>70</v>
      </c>
      <c r="L2083" t="s">
        <v>42</v>
      </c>
      <c r="M2083" t="s">
        <v>40</v>
      </c>
      <c r="N2083" s="2">
        <v>38.5</v>
      </c>
      <c r="O2083" t="s">
        <v>40</v>
      </c>
      <c r="P2083" t="s">
        <v>40</v>
      </c>
      <c r="Q2083" t="s">
        <v>55</v>
      </c>
      <c r="R2083" s="1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 s="3">
        <v>90.85</v>
      </c>
      <c r="AE2083" s="3">
        <v>6470.1</v>
      </c>
      <c r="AF2083" s="3">
        <v>0</v>
      </c>
      <c r="AG2083" s="3">
        <v>0</v>
      </c>
      <c r="AH2083" s="3">
        <v>2695</v>
      </c>
      <c r="AI2083" s="3">
        <v>9165.1</v>
      </c>
      <c r="AJ2083" t="s">
        <v>47</v>
      </c>
      <c r="AK2083" t="s">
        <v>8234</v>
      </c>
      <c r="AL2083" t="s">
        <v>8234</v>
      </c>
      <c r="AM2083">
        <f>IF(Customers[[#This Row],[Customer Status]]="Churned",1,0)</f>
        <v>0</v>
      </c>
      <c r="AN2083" t="str">
        <f>IF(Customers[[#This Row],[Monthly Charge]]&gt;=_xlfn.PERCENTILE.INC(Customers[Monthly Charge],0.75),"High-value","Other")</f>
        <v>High-value</v>
      </c>
    </row>
    <row r="2084" spans="1:40" x14ac:dyDescent="0.25">
      <c r="A2084" t="s">
        <v>3027</v>
      </c>
      <c r="B2084" t="s">
        <v>39</v>
      </c>
      <c r="C2084" s="1">
        <v>58</v>
      </c>
      <c r="D2084" t="s">
        <v>43</v>
      </c>
      <c r="E2084" s="1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 s="1">
        <v>0</v>
      </c>
      <c r="K2084" s="1">
        <v>3</v>
      </c>
      <c r="L2084" t="s">
        <v>54</v>
      </c>
      <c r="M2084" t="s">
        <v>40</v>
      </c>
      <c r="N2084" s="2">
        <v>29.51</v>
      </c>
      <c r="O2084" t="s">
        <v>43</v>
      </c>
      <c r="P2084" t="s">
        <v>40</v>
      </c>
      <c r="Q2084" t="s">
        <v>44</v>
      </c>
      <c r="R2084" s="1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 s="3">
        <v>69.95</v>
      </c>
      <c r="AE2084" s="3">
        <v>220.45</v>
      </c>
      <c r="AF2084" s="3">
        <v>0</v>
      </c>
      <c r="AG2084" s="3">
        <v>30</v>
      </c>
      <c r="AH2084" s="3">
        <v>88.53</v>
      </c>
      <c r="AI2084" s="3">
        <v>338.98</v>
      </c>
      <c r="AJ2084" t="s">
        <v>98</v>
      </c>
      <c r="AK2084" t="s">
        <v>8234</v>
      </c>
      <c r="AL2084" t="s">
        <v>8234</v>
      </c>
      <c r="AM2084">
        <f>IF(Customers[[#This Row],[Customer Status]]="Churned",1,0)</f>
        <v>0</v>
      </c>
      <c r="AN2084" t="str">
        <f>IF(Customers[[#This Row],[Monthly Charge]]&gt;=_xlfn.PERCENTILE.INC(Customers[Monthly Charge],0.75),"High-value","Other")</f>
        <v>Other</v>
      </c>
    </row>
    <row r="2085" spans="1:40" x14ac:dyDescent="0.25">
      <c r="A2085" t="s">
        <v>3029</v>
      </c>
      <c r="B2085" t="s">
        <v>49</v>
      </c>
      <c r="C2085" s="1">
        <v>27</v>
      </c>
      <c r="D2085" t="s">
        <v>43</v>
      </c>
      <c r="E2085" s="1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 s="1">
        <v>0</v>
      </c>
      <c r="K2085" s="1">
        <v>69</v>
      </c>
      <c r="L2085" t="s">
        <v>72</v>
      </c>
      <c r="M2085" t="s">
        <v>40</v>
      </c>
      <c r="N2085" s="2">
        <v>5.71</v>
      </c>
      <c r="O2085" t="s">
        <v>40</v>
      </c>
      <c r="P2085" t="s">
        <v>40</v>
      </c>
      <c r="Q2085" t="s">
        <v>55</v>
      </c>
      <c r="R2085" s="1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 s="3">
        <v>110.05</v>
      </c>
      <c r="AE2085" s="3">
        <v>7430.75</v>
      </c>
      <c r="AF2085" s="3">
        <v>23.16</v>
      </c>
      <c r="AG2085" s="3">
        <v>0</v>
      </c>
      <c r="AH2085" s="3">
        <v>393.99</v>
      </c>
      <c r="AI2085" s="3">
        <v>7801.58</v>
      </c>
      <c r="AJ2085" t="s">
        <v>47</v>
      </c>
      <c r="AK2085" t="s">
        <v>8234</v>
      </c>
      <c r="AL2085" t="s">
        <v>8234</v>
      </c>
      <c r="AM2085">
        <f>IF(Customers[[#This Row],[Customer Status]]="Churned",1,0)</f>
        <v>0</v>
      </c>
      <c r="AN2085" t="str">
        <f>IF(Customers[[#This Row],[Monthly Charge]]&gt;=_xlfn.PERCENTILE.INC(Customers[Monthly Charge],0.75),"High-value","Other")</f>
        <v>High-value</v>
      </c>
    </row>
    <row r="2086" spans="1:40" x14ac:dyDescent="0.25">
      <c r="A2086" t="s">
        <v>3030</v>
      </c>
      <c r="B2086" t="s">
        <v>39</v>
      </c>
      <c r="C2086" s="1">
        <v>58</v>
      </c>
      <c r="D2086" t="s">
        <v>43</v>
      </c>
      <c r="E2086" s="1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 s="1">
        <v>0</v>
      </c>
      <c r="K2086" s="1">
        <v>6</v>
      </c>
      <c r="L2086" t="s">
        <v>54</v>
      </c>
      <c r="M2086" t="s">
        <v>40</v>
      </c>
      <c r="N2086" s="2">
        <v>47.92</v>
      </c>
      <c r="O2086" t="s">
        <v>43</v>
      </c>
      <c r="P2086" t="s">
        <v>40</v>
      </c>
      <c r="Q2086" t="s">
        <v>55</v>
      </c>
      <c r="R2086" s="1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 s="3">
        <v>89.5</v>
      </c>
      <c r="AE2086" s="3">
        <v>573.29999999999995</v>
      </c>
      <c r="AF2086" s="3">
        <v>0</v>
      </c>
      <c r="AG2086" s="3">
        <v>0</v>
      </c>
      <c r="AH2086" s="3">
        <v>287.52</v>
      </c>
      <c r="AI2086" s="3">
        <v>860.82</v>
      </c>
      <c r="AJ2086" t="s">
        <v>57</v>
      </c>
      <c r="AK2086" t="s">
        <v>58</v>
      </c>
      <c r="AL2086" t="s">
        <v>59</v>
      </c>
      <c r="AM2086">
        <f>IF(Customers[[#This Row],[Customer Status]]="Churned",1,0)</f>
        <v>1</v>
      </c>
      <c r="AN2086" t="str">
        <f>IF(Customers[[#This Row],[Monthly Charge]]&gt;=_xlfn.PERCENTILE.INC(Customers[Monthly Charge],0.75),"High-value","Other")</f>
        <v>Other</v>
      </c>
    </row>
    <row r="2087" spans="1:40" x14ac:dyDescent="0.25">
      <c r="A2087" t="s">
        <v>3031</v>
      </c>
      <c r="B2087" t="s">
        <v>49</v>
      </c>
      <c r="C2087" s="1">
        <v>55</v>
      </c>
      <c r="D2087" t="s">
        <v>43</v>
      </c>
      <c r="E2087" s="1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 s="1">
        <v>0</v>
      </c>
      <c r="K2087" s="1">
        <v>72</v>
      </c>
      <c r="L2087" t="s">
        <v>42</v>
      </c>
      <c r="M2087" t="s">
        <v>40</v>
      </c>
      <c r="N2087" s="2">
        <v>45.41</v>
      </c>
      <c r="O2087" t="s">
        <v>40</v>
      </c>
      <c r="P2087" t="s">
        <v>40</v>
      </c>
      <c r="Q2087" t="s">
        <v>44</v>
      </c>
      <c r="R2087" s="1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 s="3">
        <v>92</v>
      </c>
      <c r="AE2087" s="3">
        <v>6632.75</v>
      </c>
      <c r="AF2087" s="3">
        <v>0</v>
      </c>
      <c r="AG2087" s="3">
        <v>0</v>
      </c>
      <c r="AH2087" s="3">
        <v>3269.52</v>
      </c>
      <c r="AI2087" s="3">
        <v>9902.27</v>
      </c>
      <c r="AJ2087" t="s">
        <v>47</v>
      </c>
      <c r="AK2087" t="s">
        <v>8234</v>
      </c>
      <c r="AL2087" t="s">
        <v>8234</v>
      </c>
      <c r="AM2087">
        <f>IF(Customers[[#This Row],[Customer Status]]="Churned",1,0)</f>
        <v>0</v>
      </c>
      <c r="AN2087" t="str">
        <f>IF(Customers[[#This Row],[Monthly Charge]]&gt;=_xlfn.PERCENTILE.INC(Customers[Monthly Charge],0.75),"High-value","Other")</f>
        <v>High-value</v>
      </c>
    </row>
    <row r="2088" spans="1:40" x14ac:dyDescent="0.25">
      <c r="A2088" t="s">
        <v>3032</v>
      </c>
      <c r="B2088" t="s">
        <v>39</v>
      </c>
      <c r="C2088" s="1">
        <v>41</v>
      </c>
      <c r="D2088" t="s">
        <v>40</v>
      </c>
      <c r="E2088" s="1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 s="1">
        <v>1</v>
      </c>
      <c r="K2088" s="1">
        <v>67</v>
      </c>
      <c r="L2088" t="s">
        <v>72</v>
      </c>
      <c r="M2088" t="s">
        <v>40</v>
      </c>
      <c r="N2088" s="2">
        <v>3.2</v>
      </c>
      <c r="O2088" t="s">
        <v>40</v>
      </c>
      <c r="P2088" t="s">
        <v>40</v>
      </c>
      <c r="Q2088" t="s">
        <v>79</v>
      </c>
      <c r="R2088" s="1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 s="3">
        <v>86.15</v>
      </c>
      <c r="AE2088" s="3">
        <v>5883.85</v>
      </c>
      <c r="AF2088" s="3">
        <v>0</v>
      </c>
      <c r="AG2088" s="3">
        <v>0</v>
      </c>
      <c r="AH2088" s="3">
        <v>214.4</v>
      </c>
      <c r="AI2088" s="3">
        <v>6098.25</v>
      </c>
      <c r="AJ2088" t="s">
        <v>47</v>
      </c>
      <c r="AK2088" t="s">
        <v>8234</v>
      </c>
      <c r="AL2088" t="s">
        <v>8234</v>
      </c>
      <c r="AM2088">
        <f>IF(Customers[[#This Row],[Customer Status]]="Churned",1,0)</f>
        <v>0</v>
      </c>
      <c r="AN2088" t="str">
        <f>IF(Customers[[#This Row],[Monthly Charge]]&gt;=_xlfn.PERCENTILE.INC(Customers[Monthly Charge],0.75),"High-value","Other")</f>
        <v>Other</v>
      </c>
    </row>
    <row r="2089" spans="1:40" x14ac:dyDescent="0.25">
      <c r="A2089" t="s">
        <v>3033</v>
      </c>
      <c r="B2089" t="s">
        <v>39</v>
      </c>
      <c r="C2089" s="1">
        <v>74</v>
      </c>
      <c r="D2089" t="s">
        <v>40</v>
      </c>
      <c r="E2089" s="1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 s="1">
        <v>1</v>
      </c>
      <c r="K2089" s="1">
        <v>40</v>
      </c>
      <c r="L2089" t="s">
        <v>42</v>
      </c>
      <c r="M2089" t="s">
        <v>40</v>
      </c>
      <c r="N2089" s="2">
        <v>19.760000000000002</v>
      </c>
      <c r="O2089" t="s">
        <v>43</v>
      </c>
      <c r="P2089" t="s">
        <v>40</v>
      </c>
      <c r="Q2089" t="s">
        <v>55</v>
      </c>
      <c r="R2089" s="1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 s="3">
        <v>99.2</v>
      </c>
      <c r="AE2089" s="3">
        <v>4062.2</v>
      </c>
      <c r="AF2089" s="3">
        <v>0</v>
      </c>
      <c r="AG2089" s="3">
        <v>0</v>
      </c>
      <c r="AH2089" s="3">
        <v>790.4</v>
      </c>
      <c r="AI2089" s="3">
        <v>4852.6000000000004</v>
      </c>
      <c r="AJ2089" t="s">
        <v>57</v>
      </c>
      <c r="AK2089" t="s">
        <v>109</v>
      </c>
      <c r="AL2089" t="s">
        <v>344</v>
      </c>
      <c r="AM2089">
        <f>IF(Customers[[#This Row],[Customer Status]]="Churned",1,0)</f>
        <v>1</v>
      </c>
      <c r="AN2089" t="str">
        <f>IF(Customers[[#This Row],[Monthly Charge]]&gt;=_xlfn.PERCENTILE.INC(Customers[Monthly Charge],0.75),"High-value","Other")</f>
        <v>High-value</v>
      </c>
    </row>
    <row r="2090" spans="1:40" x14ac:dyDescent="0.25">
      <c r="A2090" t="s">
        <v>3034</v>
      </c>
      <c r="B2090" t="s">
        <v>39</v>
      </c>
      <c r="C2090" s="1">
        <v>20</v>
      </c>
      <c r="D2090" t="s">
        <v>40</v>
      </c>
      <c r="E2090" s="1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 s="1">
        <v>1</v>
      </c>
      <c r="K2090" s="1">
        <v>19</v>
      </c>
      <c r="L2090" t="s">
        <v>42</v>
      </c>
      <c r="M2090" t="s">
        <v>40</v>
      </c>
      <c r="N2090" s="2">
        <v>31.58</v>
      </c>
      <c r="O2090" t="s">
        <v>40</v>
      </c>
      <c r="P2090" t="s">
        <v>43</v>
      </c>
      <c r="Q2090" t="s">
        <v>42</v>
      </c>
      <c r="R2090" s="1">
        <v>0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73</v>
      </c>
      <c r="AB2090" t="s">
        <v>40</v>
      </c>
      <c r="AC2090" t="s">
        <v>56</v>
      </c>
      <c r="AD2090" s="3">
        <v>24.9</v>
      </c>
      <c r="AE2090" s="3">
        <v>467.7</v>
      </c>
      <c r="AF2090" s="3">
        <v>0</v>
      </c>
      <c r="AG2090" s="3">
        <v>0</v>
      </c>
      <c r="AH2090" s="3">
        <v>600.02</v>
      </c>
      <c r="AI2090" s="3">
        <v>1067.72</v>
      </c>
      <c r="AJ2090" t="s">
        <v>47</v>
      </c>
      <c r="AK2090" t="s">
        <v>8234</v>
      </c>
      <c r="AL2090" t="s">
        <v>8234</v>
      </c>
      <c r="AM2090">
        <f>IF(Customers[[#This Row],[Customer Status]]="Churned",1,0)</f>
        <v>0</v>
      </c>
      <c r="AN2090" t="str">
        <f>IF(Customers[[#This Row],[Monthly Charge]]&gt;=_xlfn.PERCENTILE.INC(Customers[Monthly Charge],0.75),"High-value","Other")</f>
        <v>Other</v>
      </c>
    </row>
    <row r="2091" spans="1:40" x14ac:dyDescent="0.25">
      <c r="A2091" t="s">
        <v>3036</v>
      </c>
      <c r="B2091" t="s">
        <v>49</v>
      </c>
      <c r="C2091" s="1">
        <v>25</v>
      </c>
      <c r="D2091" t="s">
        <v>43</v>
      </c>
      <c r="E2091" s="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 s="1">
        <v>0</v>
      </c>
      <c r="K2091" s="1">
        <v>70</v>
      </c>
      <c r="L2091" t="s">
        <v>72</v>
      </c>
      <c r="M2091" t="s">
        <v>43</v>
      </c>
      <c r="N2091" s="2">
        <v>0</v>
      </c>
      <c r="O2091" t="s">
        <v>43</v>
      </c>
      <c r="P2091" t="s">
        <v>40</v>
      </c>
      <c r="Q2091" t="s">
        <v>79</v>
      </c>
      <c r="R2091" s="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 s="3">
        <v>40.049999999999997</v>
      </c>
      <c r="AE2091" s="3">
        <v>2799.75</v>
      </c>
      <c r="AF2091" s="3">
        <v>0</v>
      </c>
      <c r="AG2091" s="3">
        <v>0</v>
      </c>
      <c r="AH2091" s="3">
        <v>0</v>
      </c>
      <c r="AI2091" s="3">
        <v>2799.75</v>
      </c>
      <c r="AJ2091" t="s">
        <v>47</v>
      </c>
      <c r="AK2091" t="s">
        <v>8234</v>
      </c>
      <c r="AL2091" t="s">
        <v>8234</v>
      </c>
      <c r="AM2091">
        <f>IF(Customers[[#This Row],[Customer Status]]="Churned",1,0)</f>
        <v>0</v>
      </c>
      <c r="AN2091" t="str">
        <f>IF(Customers[[#This Row],[Monthly Charge]]&gt;=_xlfn.PERCENTILE.INC(Customers[Monthly Charge],0.75),"High-value","Other")</f>
        <v>Other</v>
      </c>
    </row>
    <row r="2092" spans="1:40" x14ac:dyDescent="0.25">
      <c r="A2092" t="s">
        <v>3037</v>
      </c>
      <c r="B2092" t="s">
        <v>39</v>
      </c>
      <c r="C2092" s="1">
        <v>23</v>
      </c>
      <c r="D2092" t="s">
        <v>43</v>
      </c>
      <c r="E2092" s="1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 s="1">
        <v>0</v>
      </c>
      <c r="K2092" s="1">
        <v>21</v>
      </c>
      <c r="L2092" t="s">
        <v>42</v>
      </c>
      <c r="M2092" t="s">
        <v>40</v>
      </c>
      <c r="N2092" s="2">
        <v>17.350000000000001</v>
      </c>
      <c r="O2092" t="s">
        <v>43</v>
      </c>
      <c r="P2092" t="s">
        <v>40</v>
      </c>
      <c r="Q2092" t="s">
        <v>79</v>
      </c>
      <c r="R2092" s="1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 s="3">
        <v>71.05</v>
      </c>
      <c r="AE2092" s="3">
        <v>1524.85</v>
      </c>
      <c r="AF2092" s="3">
        <v>16.91</v>
      </c>
      <c r="AG2092" s="3">
        <v>140</v>
      </c>
      <c r="AH2092" s="3">
        <v>364.35</v>
      </c>
      <c r="AI2092" s="3">
        <v>2012.29</v>
      </c>
      <c r="AJ2092" t="s">
        <v>47</v>
      </c>
      <c r="AK2092" t="s">
        <v>8234</v>
      </c>
      <c r="AL2092" t="s">
        <v>8234</v>
      </c>
      <c r="AM2092">
        <f>IF(Customers[[#This Row],[Customer Status]]="Churned",1,0)</f>
        <v>0</v>
      </c>
      <c r="AN2092" t="str">
        <f>IF(Customers[[#This Row],[Monthly Charge]]&gt;=_xlfn.PERCENTILE.INC(Customers[Monthly Charge],0.75),"High-value","Other")</f>
        <v>Other</v>
      </c>
    </row>
    <row r="2093" spans="1:40" x14ac:dyDescent="0.25">
      <c r="A2093" t="s">
        <v>3038</v>
      </c>
      <c r="B2093" t="s">
        <v>49</v>
      </c>
      <c r="C2093" s="1">
        <v>76</v>
      </c>
      <c r="D2093" t="s">
        <v>40</v>
      </c>
      <c r="E2093" s="1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 s="1">
        <v>1</v>
      </c>
      <c r="K2093" s="1">
        <v>32</v>
      </c>
      <c r="L2093" t="s">
        <v>129</v>
      </c>
      <c r="M2093" t="s">
        <v>40</v>
      </c>
      <c r="N2093" s="2">
        <v>43.51</v>
      </c>
      <c r="O2093" t="s">
        <v>40</v>
      </c>
      <c r="P2093" t="s">
        <v>40</v>
      </c>
      <c r="Q2093" t="s">
        <v>55</v>
      </c>
      <c r="R2093" s="1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 s="3">
        <v>104.9</v>
      </c>
      <c r="AE2093" s="3">
        <v>3351.55</v>
      </c>
      <c r="AF2093" s="3">
        <v>33.729999999999997</v>
      </c>
      <c r="AG2093" s="3">
        <v>0</v>
      </c>
      <c r="AH2093" s="3">
        <v>1392.32</v>
      </c>
      <c r="AI2093" s="3">
        <v>4710.1400000000003</v>
      </c>
      <c r="AJ2093" t="s">
        <v>57</v>
      </c>
      <c r="AK2093" t="s">
        <v>121</v>
      </c>
      <c r="AL2093" t="s">
        <v>195</v>
      </c>
      <c r="AM2093">
        <f>IF(Customers[[#This Row],[Customer Status]]="Churned",1,0)</f>
        <v>1</v>
      </c>
      <c r="AN2093" t="str">
        <f>IF(Customers[[#This Row],[Monthly Charge]]&gt;=_xlfn.PERCENTILE.INC(Customers[Monthly Charge],0.75),"High-value","Other")</f>
        <v>High-value</v>
      </c>
    </row>
    <row r="2094" spans="1:40" x14ac:dyDescent="0.25">
      <c r="A2094" t="s">
        <v>3040</v>
      </c>
      <c r="B2094" t="s">
        <v>49</v>
      </c>
      <c r="C2094" s="1">
        <v>69</v>
      </c>
      <c r="D2094" t="s">
        <v>40</v>
      </c>
      <c r="E2094" s="1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 s="1">
        <v>1</v>
      </c>
      <c r="K2094" s="1">
        <v>29</v>
      </c>
      <c r="L2094" t="s">
        <v>129</v>
      </c>
      <c r="M2094" t="s">
        <v>40</v>
      </c>
      <c r="N2094" s="2">
        <v>49.36</v>
      </c>
      <c r="O2094" t="s">
        <v>40</v>
      </c>
      <c r="P2094" t="s">
        <v>40</v>
      </c>
      <c r="Q2094" t="s">
        <v>55</v>
      </c>
      <c r="R2094" s="1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 s="3">
        <v>103.95</v>
      </c>
      <c r="AE2094" s="3">
        <v>2964.8</v>
      </c>
      <c r="AF2094" s="3">
        <v>0</v>
      </c>
      <c r="AG2094" s="3">
        <v>0</v>
      </c>
      <c r="AH2094" s="3">
        <v>1431.44</v>
      </c>
      <c r="AI2094" s="3">
        <v>4396.24</v>
      </c>
      <c r="AJ2094" t="s">
        <v>47</v>
      </c>
      <c r="AK2094" t="s">
        <v>8234</v>
      </c>
      <c r="AL2094" t="s">
        <v>8234</v>
      </c>
      <c r="AM2094">
        <f>IF(Customers[[#This Row],[Customer Status]]="Churned",1,0)</f>
        <v>0</v>
      </c>
      <c r="AN2094" t="str">
        <f>IF(Customers[[#This Row],[Monthly Charge]]&gt;=_xlfn.PERCENTILE.INC(Customers[Monthly Charge],0.75),"High-value","Other")</f>
        <v>High-value</v>
      </c>
    </row>
    <row r="2095" spans="1:40" x14ac:dyDescent="0.25">
      <c r="A2095" t="s">
        <v>3041</v>
      </c>
      <c r="B2095" t="s">
        <v>39</v>
      </c>
      <c r="C2095" s="1">
        <v>25</v>
      </c>
      <c r="D2095" t="s">
        <v>43</v>
      </c>
      <c r="E2095" s="1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 s="1">
        <v>0</v>
      </c>
      <c r="K2095" s="1">
        <v>29</v>
      </c>
      <c r="L2095" t="s">
        <v>129</v>
      </c>
      <c r="M2095" t="s">
        <v>40</v>
      </c>
      <c r="N2095" s="2">
        <v>16.38</v>
      </c>
      <c r="O2095" t="s">
        <v>40</v>
      </c>
      <c r="P2095" t="s">
        <v>40</v>
      </c>
      <c r="Q2095" t="s">
        <v>55</v>
      </c>
      <c r="R2095" s="1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 s="3">
        <v>74.2</v>
      </c>
      <c r="AE2095" s="3">
        <v>1993.25</v>
      </c>
      <c r="AF2095" s="3">
        <v>0</v>
      </c>
      <c r="AG2095" s="3">
        <v>0</v>
      </c>
      <c r="AH2095" s="3">
        <v>475.02</v>
      </c>
      <c r="AI2095" s="3">
        <v>2468.27</v>
      </c>
      <c r="AJ2095" t="s">
        <v>47</v>
      </c>
      <c r="AK2095" t="s">
        <v>8234</v>
      </c>
      <c r="AL2095" t="s">
        <v>8234</v>
      </c>
      <c r="AM2095">
        <f>IF(Customers[[#This Row],[Customer Status]]="Churned",1,0)</f>
        <v>0</v>
      </c>
      <c r="AN2095" t="str">
        <f>IF(Customers[[#This Row],[Monthly Charge]]&gt;=_xlfn.PERCENTILE.INC(Customers[Monthly Charge],0.75),"High-value","Other")</f>
        <v>Other</v>
      </c>
    </row>
    <row r="2096" spans="1:40" x14ac:dyDescent="0.25">
      <c r="A2096" t="s">
        <v>3042</v>
      </c>
      <c r="B2096" t="s">
        <v>39</v>
      </c>
      <c r="C2096" s="1">
        <v>22</v>
      </c>
      <c r="D2096" t="s">
        <v>40</v>
      </c>
      <c r="E2096" s="1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 s="1">
        <v>0</v>
      </c>
      <c r="K2096" s="1">
        <v>25</v>
      </c>
      <c r="L2096" t="s">
        <v>42</v>
      </c>
      <c r="M2096" t="s">
        <v>40</v>
      </c>
      <c r="N2096" s="2">
        <v>29.81</v>
      </c>
      <c r="O2096" t="s">
        <v>43</v>
      </c>
      <c r="P2096" t="s">
        <v>40</v>
      </c>
      <c r="Q2096" t="s">
        <v>55</v>
      </c>
      <c r="R2096" s="1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 s="3">
        <v>95.15</v>
      </c>
      <c r="AE2096" s="3">
        <v>2395.6999999999998</v>
      </c>
      <c r="AF2096" s="3">
        <v>0</v>
      </c>
      <c r="AG2096" s="3">
        <v>80</v>
      </c>
      <c r="AH2096" s="3">
        <v>745.25</v>
      </c>
      <c r="AI2096" s="3">
        <v>3220.95</v>
      </c>
      <c r="AJ2096" t="s">
        <v>47</v>
      </c>
      <c r="AK2096" t="s">
        <v>8234</v>
      </c>
      <c r="AL2096" t="s">
        <v>8234</v>
      </c>
      <c r="AM2096">
        <f>IF(Customers[[#This Row],[Customer Status]]="Churned",1,0)</f>
        <v>0</v>
      </c>
      <c r="AN2096" t="str">
        <f>IF(Customers[[#This Row],[Monthly Charge]]&gt;=_xlfn.PERCENTILE.INC(Customers[Monthly Charge],0.75),"High-value","Other")</f>
        <v>High-value</v>
      </c>
    </row>
    <row r="2097" spans="1:40" x14ac:dyDescent="0.25">
      <c r="A2097" t="s">
        <v>3044</v>
      </c>
      <c r="B2097" t="s">
        <v>49</v>
      </c>
      <c r="C2097" s="1">
        <v>73</v>
      </c>
      <c r="D2097" t="s">
        <v>43</v>
      </c>
      <c r="E2097" s="1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 s="1">
        <v>0</v>
      </c>
      <c r="K2097" s="1">
        <v>55</v>
      </c>
      <c r="L2097" t="s">
        <v>76</v>
      </c>
      <c r="M2097" t="s">
        <v>40</v>
      </c>
      <c r="N2097" s="2">
        <v>8.93</v>
      </c>
      <c r="O2097" t="s">
        <v>40</v>
      </c>
      <c r="P2097" t="s">
        <v>40</v>
      </c>
      <c r="Q2097" t="s">
        <v>55</v>
      </c>
      <c r="R2097" s="1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 s="3">
        <v>98.8</v>
      </c>
      <c r="AE2097" s="3">
        <v>5617.75</v>
      </c>
      <c r="AF2097" s="3">
        <v>0</v>
      </c>
      <c r="AG2097" s="3">
        <v>0</v>
      </c>
      <c r="AH2097" s="3">
        <v>491.15</v>
      </c>
      <c r="AI2097" s="3">
        <v>6108.9</v>
      </c>
      <c r="AJ2097" t="s">
        <v>57</v>
      </c>
      <c r="AK2097" t="s">
        <v>117</v>
      </c>
      <c r="AL2097" t="s">
        <v>466</v>
      </c>
      <c r="AM2097">
        <f>IF(Customers[[#This Row],[Customer Status]]="Churned",1,0)</f>
        <v>1</v>
      </c>
      <c r="AN2097" t="str">
        <f>IF(Customers[[#This Row],[Monthly Charge]]&gt;=_xlfn.PERCENTILE.INC(Customers[Monthly Charge],0.75),"High-value","Other")</f>
        <v>High-value</v>
      </c>
    </row>
    <row r="2098" spans="1:40" x14ac:dyDescent="0.25">
      <c r="A2098" t="s">
        <v>3046</v>
      </c>
      <c r="B2098" t="s">
        <v>39</v>
      </c>
      <c r="C2098" s="1">
        <v>54</v>
      </c>
      <c r="D2098" t="s">
        <v>40</v>
      </c>
      <c r="E2098" s="1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 s="1">
        <v>4</v>
      </c>
      <c r="K2098" s="1">
        <v>55</v>
      </c>
      <c r="L2098" t="s">
        <v>76</v>
      </c>
      <c r="M2098" t="s">
        <v>40</v>
      </c>
      <c r="N2098" s="2">
        <v>33.659999999999997</v>
      </c>
      <c r="O2098" t="s">
        <v>40</v>
      </c>
      <c r="P2098" t="s">
        <v>40</v>
      </c>
      <c r="Q2098" t="s">
        <v>55</v>
      </c>
      <c r="R2098" s="1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 s="3">
        <v>103.65</v>
      </c>
      <c r="AE2098" s="3">
        <v>5676.65</v>
      </c>
      <c r="AF2098" s="3">
        <v>0</v>
      </c>
      <c r="AG2098" s="3">
        <v>0</v>
      </c>
      <c r="AH2098" s="3">
        <v>1851.3</v>
      </c>
      <c r="AI2098" s="3">
        <v>7527.95</v>
      </c>
      <c r="AJ2098" t="s">
        <v>47</v>
      </c>
      <c r="AK2098" t="s">
        <v>8234</v>
      </c>
      <c r="AL2098" t="s">
        <v>8234</v>
      </c>
      <c r="AM2098">
        <f>IF(Customers[[#This Row],[Customer Status]]="Churned",1,0)</f>
        <v>0</v>
      </c>
      <c r="AN2098" t="str">
        <f>IF(Customers[[#This Row],[Monthly Charge]]&gt;=_xlfn.PERCENTILE.INC(Customers[Monthly Charge],0.75),"High-value","Other")</f>
        <v>High-value</v>
      </c>
    </row>
    <row r="2099" spans="1:40" x14ac:dyDescent="0.25">
      <c r="A2099" t="s">
        <v>3048</v>
      </c>
      <c r="B2099" t="s">
        <v>39</v>
      </c>
      <c r="C2099" s="1">
        <v>34</v>
      </c>
      <c r="D2099" t="s">
        <v>43</v>
      </c>
      <c r="E2099" s="1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 s="1">
        <v>0</v>
      </c>
      <c r="K2099" s="1">
        <v>2</v>
      </c>
      <c r="L2099" t="s">
        <v>42</v>
      </c>
      <c r="M2099" t="s">
        <v>40</v>
      </c>
      <c r="N2099" s="2">
        <v>42.89</v>
      </c>
      <c r="O2099" t="s">
        <v>40</v>
      </c>
      <c r="P2099" t="s">
        <v>40</v>
      </c>
      <c r="Q2099" t="s">
        <v>55</v>
      </c>
      <c r="R2099" s="1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 s="3">
        <v>94.2</v>
      </c>
      <c r="AE2099" s="3">
        <v>193.8</v>
      </c>
      <c r="AF2099" s="3">
        <v>0</v>
      </c>
      <c r="AG2099" s="3">
        <v>0</v>
      </c>
      <c r="AH2099" s="3">
        <v>85.78</v>
      </c>
      <c r="AI2099" s="3">
        <v>279.58</v>
      </c>
      <c r="AJ2099" t="s">
        <v>57</v>
      </c>
      <c r="AK2099" t="s">
        <v>63</v>
      </c>
      <c r="AL2099" t="s">
        <v>559</v>
      </c>
      <c r="AM2099">
        <f>IF(Customers[[#This Row],[Customer Status]]="Churned",1,0)</f>
        <v>1</v>
      </c>
      <c r="AN2099" t="str">
        <f>IF(Customers[[#This Row],[Monthly Charge]]&gt;=_xlfn.PERCENTILE.INC(Customers[Monthly Charge],0.75),"High-value","Other")</f>
        <v>High-value</v>
      </c>
    </row>
    <row r="2100" spans="1:40" x14ac:dyDescent="0.25">
      <c r="A2100" t="s">
        <v>3050</v>
      </c>
      <c r="B2100" t="s">
        <v>39</v>
      </c>
      <c r="C2100" s="1">
        <v>28</v>
      </c>
      <c r="D2100" t="s">
        <v>43</v>
      </c>
      <c r="E2100" s="1">
        <v>0</v>
      </c>
      <c r="F2100" t="s">
        <v>245</v>
      </c>
      <c r="G2100">
        <v>92028</v>
      </c>
      <c r="H2100">
        <v>33.362575</v>
      </c>
      <c r="I2100">
        <v>-117.299644</v>
      </c>
      <c r="J2100" s="1">
        <v>0</v>
      </c>
      <c r="K2100" s="1">
        <v>2</v>
      </c>
      <c r="L2100" t="s">
        <v>42</v>
      </c>
      <c r="M2100" t="s">
        <v>40</v>
      </c>
      <c r="N2100" s="2">
        <v>13.89</v>
      </c>
      <c r="O2100" t="s">
        <v>43</v>
      </c>
      <c r="P2100" t="s">
        <v>43</v>
      </c>
      <c r="Q2100" t="s">
        <v>42</v>
      </c>
      <c r="R2100" s="1">
        <v>0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43</v>
      </c>
      <c r="AA2100" t="s">
        <v>51</v>
      </c>
      <c r="AB2100" t="s">
        <v>40</v>
      </c>
      <c r="AC2100" t="s">
        <v>56</v>
      </c>
      <c r="AD2100" s="3">
        <v>20.7</v>
      </c>
      <c r="AE2100" s="3">
        <v>39.85</v>
      </c>
      <c r="AF2100" s="3">
        <v>0</v>
      </c>
      <c r="AG2100" s="3">
        <v>0</v>
      </c>
      <c r="AH2100" s="3">
        <v>27.78</v>
      </c>
      <c r="AI2100" s="3">
        <v>67.63</v>
      </c>
      <c r="AJ2100" t="s">
        <v>98</v>
      </c>
      <c r="AK2100" t="s">
        <v>8234</v>
      </c>
      <c r="AL2100" t="s">
        <v>8234</v>
      </c>
      <c r="AM2100">
        <f>IF(Customers[[#This Row],[Customer Status]]="Churned",1,0)</f>
        <v>0</v>
      </c>
      <c r="AN2100" t="str">
        <f>IF(Customers[[#This Row],[Monthly Charge]]&gt;=_xlfn.PERCENTILE.INC(Customers[Monthly Charge],0.75),"High-value","Other")</f>
        <v>Other</v>
      </c>
    </row>
    <row r="2101" spans="1:40" x14ac:dyDescent="0.25">
      <c r="A2101" t="s">
        <v>3051</v>
      </c>
      <c r="B2101" t="s">
        <v>49</v>
      </c>
      <c r="C2101" s="1">
        <v>58</v>
      </c>
      <c r="D2101" t="s">
        <v>43</v>
      </c>
      <c r="E2101" s="1">
        <v>0</v>
      </c>
      <c r="F2101" t="s">
        <v>3052</v>
      </c>
      <c r="G2101">
        <v>93624</v>
      </c>
      <c r="H2101">
        <v>36.397745</v>
      </c>
      <c r="I2101">
        <v>-120.119911</v>
      </c>
      <c r="J2101" s="1">
        <v>0</v>
      </c>
      <c r="K2101" s="1">
        <v>62</v>
      </c>
      <c r="L2101" t="s">
        <v>76</v>
      </c>
      <c r="M2101" t="s">
        <v>40</v>
      </c>
      <c r="N2101" s="2">
        <v>22.64</v>
      </c>
      <c r="O2101" t="s">
        <v>40</v>
      </c>
      <c r="P2101" t="s">
        <v>40</v>
      </c>
      <c r="Q2101" t="s">
        <v>55</v>
      </c>
      <c r="R2101" s="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 s="3">
        <v>96.75</v>
      </c>
      <c r="AE2101" s="3">
        <v>6125.4</v>
      </c>
      <c r="AF2101" s="3">
        <v>0</v>
      </c>
      <c r="AG2101" s="3">
        <v>0</v>
      </c>
      <c r="AH2101" s="3">
        <v>1403.68</v>
      </c>
      <c r="AI2101" s="3">
        <v>7529.08</v>
      </c>
      <c r="AJ2101" t="s">
        <v>57</v>
      </c>
      <c r="AK2101" t="s">
        <v>121</v>
      </c>
      <c r="AL2101" t="s">
        <v>122</v>
      </c>
      <c r="AM2101">
        <f>IF(Customers[[#This Row],[Customer Status]]="Churned",1,0)</f>
        <v>1</v>
      </c>
      <c r="AN2101" t="str">
        <f>IF(Customers[[#This Row],[Monthly Charge]]&gt;=_xlfn.PERCENTILE.INC(Customers[Monthly Charge],0.75),"High-value","Other")</f>
        <v>High-value</v>
      </c>
    </row>
    <row r="2102" spans="1:40" x14ac:dyDescent="0.25">
      <c r="A2102" t="s">
        <v>3053</v>
      </c>
      <c r="B2102" t="s">
        <v>49</v>
      </c>
      <c r="C2102" s="1">
        <v>41</v>
      </c>
      <c r="D2102" t="s">
        <v>43</v>
      </c>
      <c r="E2102" s="1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 s="1">
        <v>0</v>
      </c>
      <c r="K2102" s="1">
        <v>19</v>
      </c>
      <c r="L2102" t="s">
        <v>62</v>
      </c>
      <c r="M2102" t="s">
        <v>40</v>
      </c>
      <c r="N2102" s="2">
        <v>24.1</v>
      </c>
      <c r="O2102" t="s">
        <v>43</v>
      </c>
      <c r="P2102" t="s">
        <v>43</v>
      </c>
      <c r="Q2102" t="s">
        <v>42</v>
      </c>
      <c r="R2102" s="1">
        <v>0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51</v>
      </c>
      <c r="AB2102" t="s">
        <v>40</v>
      </c>
      <c r="AC2102" t="s">
        <v>56</v>
      </c>
      <c r="AD2102" s="3">
        <v>20</v>
      </c>
      <c r="AE2102" s="3">
        <v>377.55</v>
      </c>
      <c r="AF2102" s="3">
        <v>0</v>
      </c>
      <c r="AG2102" s="3">
        <v>0</v>
      </c>
      <c r="AH2102" s="3">
        <v>457.9</v>
      </c>
      <c r="AI2102" s="3">
        <v>835.45</v>
      </c>
      <c r="AJ2102" t="s">
        <v>47</v>
      </c>
      <c r="AK2102" t="s">
        <v>8234</v>
      </c>
      <c r="AL2102" t="s">
        <v>8234</v>
      </c>
      <c r="AM2102">
        <f>IF(Customers[[#This Row],[Customer Status]]="Churned",1,0)</f>
        <v>0</v>
      </c>
      <c r="AN2102" t="str">
        <f>IF(Customers[[#This Row],[Monthly Charge]]&gt;=_xlfn.PERCENTILE.INC(Customers[Monthly Charge],0.75),"High-value","Other")</f>
        <v>Other</v>
      </c>
    </row>
    <row r="2103" spans="1:40" x14ac:dyDescent="0.25">
      <c r="A2103" t="s">
        <v>3055</v>
      </c>
      <c r="B2103" t="s">
        <v>39</v>
      </c>
      <c r="C2103" s="1">
        <v>61</v>
      </c>
      <c r="D2103" t="s">
        <v>40</v>
      </c>
      <c r="E2103" s="1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 s="1">
        <v>7</v>
      </c>
      <c r="K2103" s="1">
        <v>7</v>
      </c>
      <c r="L2103" t="s">
        <v>42</v>
      </c>
      <c r="M2103" t="s">
        <v>40</v>
      </c>
      <c r="N2103" s="2">
        <v>5.01</v>
      </c>
      <c r="O2103" t="s">
        <v>43</v>
      </c>
      <c r="P2103" t="s">
        <v>43</v>
      </c>
      <c r="Q2103" t="s">
        <v>42</v>
      </c>
      <c r="R2103" s="1">
        <v>0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51</v>
      </c>
      <c r="AB2103" t="s">
        <v>43</v>
      </c>
      <c r="AC2103" t="s">
        <v>46</v>
      </c>
      <c r="AD2103" s="3">
        <v>20.65</v>
      </c>
      <c r="AE2103" s="3">
        <v>158.94999999999999</v>
      </c>
      <c r="AF2103" s="3">
        <v>0</v>
      </c>
      <c r="AG2103" s="3">
        <v>0</v>
      </c>
      <c r="AH2103" s="3">
        <v>35.07</v>
      </c>
      <c r="AI2103" s="3">
        <v>194.02</v>
      </c>
      <c r="AJ2103" t="s">
        <v>47</v>
      </c>
      <c r="AK2103" t="s">
        <v>8234</v>
      </c>
      <c r="AL2103" t="s">
        <v>8234</v>
      </c>
      <c r="AM2103">
        <f>IF(Customers[[#This Row],[Customer Status]]="Churned",1,0)</f>
        <v>0</v>
      </c>
      <c r="AN2103" t="str">
        <f>IF(Customers[[#This Row],[Monthly Charge]]&gt;=_xlfn.PERCENTILE.INC(Customers[Monthly Charge],0.75),"High-value","Other")</f>
        <v>Other</v>
      </c>
    </row>
    <row r="2104" spans="1:40" x14ac:dyDescent="0.25">
      <c r="A2104" t="s">
        <v>3056</v>
      </c>
      <c r="B2104" t="s">
        <v>49</v>
      </c>
      <c r="C2104" s="1">
        <v>26</v>
      </c>
      <c r="D2104" t="s">
        <v>40</v>
      </c>
      <c r="E2104" s="1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 s="1">
        <v>10</v>
      </c>
      <c r="K2104" s="1">
        <v>29</v>
      </c>
      <c r="L2104" t="s">
        <v>42</v>
      </c>
      <c r="M2104" t="s">
        <v>40</v>
      </c>
      <c r="N2104" s="2">
        <v>3.35</v>
      </c>
      <c r="O2104" t="s">
        <v>43</v>
      </c>
      <c r="P2104" t="s">
        <v>40</v>
      </c>
      <c r="Q2104" t="s">
        <v>55</v>
      </c>
      <c r="R2104" s="1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 s="3">
        <v>75.3</v>
      </c>
      <c r="AE2104" s="3">
        <v>2263.4</v>
      </c>
      <c r="AF2104" s="3">
        <v>0</v>
      </c>
      <c r="AG2104" s="3">
        <v>0</v>
      </c>
      <c r="AH2104" s="3">
        <v>97.15</v>
      </c>
      <c r="AI2104" s="3">
        <v>2360.5500000000002</v>
      </c>
      <c r="AJ2104" t="s">
        <v>47</v>
      </c>
      <c r="AK2104" t="s">
        <v>8234</v>
      </c>
      <c r="AL2104" t="s">
        <v>8234</v>
      </c>
      <c r="AM2104">
        <f>IF(Customers[[#This Row],[Customer Status]]="Churned",1,0)</f>
        <v>0</v>
      </c>
      <c r="AN2104" t="str">
        <f>IF(Customers[[#This Row],[Monthly Charge]]&gt;=_xlfn.PERCENTILE.INC(Customers[Monthly Charge],0.75),"High-value","Other")</f>
        <v>Other</v>
      </c>
    </row>
    <row r="2105" spans="1:40" x14ac:dyDescent="0.25">
      <c r="A2105" t="s">
        <v>3057</v>
      </c>
      <c r="B2105" t="s">
        <v>49</v>
      </c>
      <c r="C2105" s="1">
        <v>47</v>
      </c>
      <c r="D2105" t="s">
        <v>40</v>
      </c>
      <c r="E2105" s="1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 s="1">
        <v>4</v>
      </c>
      <c r="K2105" s="1">
        <v>29</v>
      </c>
      <c r="L2105" t="s">
        <v>129</v>
      </c>
      <c r="M2105" t="s">
        <v>43</v>
      </c>
      <c r="N2105" s="2">
        <v>0</v>
      </c>
      <c r="O2105" t="s">
        <v>43</v>
      </c>
      <c r="P2105" t="s">
        <v>40</v>
      </c>
      <c r="Q2105" t="s">
        <v>79</v>
      </c>
      <c r="R2105" s="1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 s="3">
        <v>33.75</v>
      </c>
      <c r="AE2105" s="3">
        <v>1009.25</v>
      </c>
      <c r="AF2105" s="3">
        <v>0</v>
      </c>
      <c r="AG2105" s="3">
        <v>0</v>
      </c>
      <c r="AH2105" s="3">
        <v>0</v>
      </c>
      <c r="AI2105" s="3">
        <v>1009.25</v>
      </c>
      <c r="AJ2105" t="s">
        <v>47</v>
      </c>
      <c r="AK2105" t="s">
        <v>8234</v>
      </c>
      <c r="AL2105" t="s">
        <v>8234</v>
      </c>
      <c r="AM2105">
        <f>IF(Customers[[#This Row],[Customer Status]]="Churned",1,0)</f>
        <v>0</v>
      </c>
      <c r="AN2105" t="str">
        <f>IF(Customers[[#This Row],[Monthly Charge]]&gt;=_xlfn.PERCENTILE.INC(Customers[Monthly Charge],0.75),"High-value","Other")</f>
        <v>Other</v>
      </c>
    </row>
    <row r="2106" spans="1:40" x14ac:dyDescent="0.25">
      <c r="A2106" t="s">
        <v>3058</v>
      </c>
      <c r="B2106" t="s">
        <v>49</v>
      </c>
      <c r="C2106" s="1">
        <v>44</v>
      </c>
      <c r="D2106" t="s">
        <v>43</v>
      </c>
      <c r="E2106" s="1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 s="1">
        <v>0</v>
      </c>
      <c r="K2106" s="1">
        <v>12</v>
      </c>
      <c r="L2106" t="s">
        <v>62</v>
      </c>
      <c r="M2106" t="s">
        <v>40</v>
      </c>
      <c r="N2106" s="2">
        <v>18.38</v>
      </c>
      <c r="O2106" t="s">
        <v>43</v>
      </c>
      <c r="P2106" t="s">
        <v>40</v>
      </c>
      <c r="Q2106" t="s">
        <v>55</v>
      </c>
      <c r="R2106" s="1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 s="3">
        <v>81.7</v>
      </c>
      <c r="AE2106" s="3">
        <v>858.6</v>
      </c>
      <c r="AF2106" s="3">
        <v>0</v>
      </c>
      <c r="AG2106" s="3">
        <v>0</v>
      </c>
      <c r="AH2106" s="3">
        <v>220.56</v>
      </c>
      <c r="AI2106" s="3">
        <v>1079.1600000000001</v>
      </c>
      <c r="AJ2106" t="s">
        <v>57</v>
      </c>
      <c r="AK2106" t="s">
        <v>63</v>
      </c>
      <c r="AL2106" t="s">
        <v>1887</v>
      </c>
      <c r="AM2106">
        <f>IF(Customers[[#This Row],[Customer Status]]="Churned",1,0)</f>
        <v>1</v>
      </c>
      <c r="AN2106" t="str">
        <f>IF(Customers[[#This Row],[Monthly Charge]]&gt;=_xlfn.PERCENTILE.INC(Customers[Monthly Charge],0.75),"High-value","Other")</f>
        <v>Other</v>
      </c>
    </row>
    <row r="2107" spans="1:40" x14ac:dyDescent="0.25">
      <c r="A2107" t="s">
        <v>3060</v>
      </c>
      <c r="B2107" t="s">
        <v>39</v>
      </c>
      <c r="C2107" s="1">
        <v>25</v>
      </c>
      <c r="D2107" t="s">
        <v>43</v>
      </c>
      <c r="E2107" s="1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 s="1">
        <v>0</v>
      </c>
      <c r="K2107" s="1">
        <v>50</v>
      </c>
      <c r="L2107" t="s">
        <v>76</v>
      </c>
      <c r="M2107" t="s">
        <v>40</v>
      </c>
      <c r="N2107" s="2">
        <v>37.520000000000003</v>
      </c>
      <c r="O2107" t="s">
        <v>43</v>
      </c>
      <c r="P2107" t="s">
        <v>40</v>
      </c>
      <c r="Q2107" t="s">
        <v>79</v>
      </c>
      <c r="R2107" s="1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 s="3">
        <v>70.8</v>
      </c>
      <c r="AE2107" s="3">
        <v>3478.15</v>
      </c>
      <c r="AF2107" s="3">
        <v>0</v>
      </c>
      <c r="AG2107" s="3">
        <v>0</v>
      </c>
      <c r="AH2107" s="3">
        <v>1876</v>
      </c>
      <c r="AI2107" s="3">
        <v>5354.15</v>
      </c>
      <c r="AJ2107" t="s">
        <v>47</v>
      </c>
      <c r="AK2107" t="s">
        <v>8234</v>
      </c>
      <c r="AL2107" t="s">
        <v>8234</v>
      </c>
      <c r="AM2107">
        <f>IF(Customers[[#This Row],[Customer Status]]="Churned",1,0)</f>
        <v>0</v>
      </c>
      <c r="AN2107" t="str">
        <f>IF(Customers[[#This Row],[Monthly Charge]]&gt;=_xlfn.PERCENTILE.INC(Customers[Monthly Charge],0.75),"High-value","Other")</f>
        <v>Other</v>
      </c>
    </row>
    <row r="2108" spans="1:40" x14ac:dyDescent="0.25">
      <c r="A2108" t="s">
        <v>3061</v>
      </c>
      <c r="B2108" t="s">
        <v>49</v>
      </c>
      <c r="C2108" s="1">
        <v>19</v>
      </c>
      <c r="D2108" t="s">
        <v>40</v>
      </c>
      <c r="E2108" s="1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 s="1">
        <v>6</v>
      </c>
      <c r="K2108" s="1">
        <v>67</v>
      </c>
      <c r="L2108" t="s">
        <v>42</v>
      </c>
      <c r="M2108" t="s">
        <v>40</v>
      </c>
      <c r="N2108" s="2">
        <v>40.96</v>
      </c>
      <c r="O2108" t="s">
        <v>40</v>
      </c>
      <c r="P2108" t="s">
        <v>40</v>
      </c>
      <c r="Q2108" t="s">
        <v>55</v>
      </c>
      <c r="R2108" s="1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 s="3">
        <v>111.2</v>
      </c>
      <c r="AE2108" s="3">
        <v>7530.8</v>
      </c>
      <c r="AF2108" s="3">
        <v>0</v>
      </c>
      <c r="AG2108" s="3">
        <v>0</v>
      </c>
      <c r="AH2108" s="3">
        <v>2744.32</v>
      </c>
      <c r="AI2108" s="3">
        <v>10275.120000000001</v>
      </c>
      <c r="AJ2108" t="s">
        <v>47</v>
      </c>
      <c r="AK2108" t="s">
        <v>8234</v>
      </c>
      <c r="AL2108" t="s">
        <v>8234</v>
      </c>
      <c r="AM2108">
        <f>IF(Customers[[#This Row],[Customer Status]]="Churned",1,0)</f>
        <v>0</v>
      </c>
      <c r="AN2108" t="str">
        <f>IF(Customers[[#This Row],[Monthly Charge]]&gt;=_xlfn.PERCENTILE.INC(Customers[Monthly Charge],0.75),"High-value","Other")</f>
        <v>High-value</v>
      </c>
    </row>
    <row r="2109" spans="1:40" x14ac:dyDescent="0.25">
      <c r="A2109" t="s">
        <v>3063</v>
      </c>
      <c r="B2109" t="s">
        <v>39</v>
      </c>
      <c r="C2109" s="1">
        <v>63</v>
      </c>
      <c r="D2109" t="s">
        <v>40</v>
      </c>
      <c r="E2109" s="1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 s="1">
        <v>1</v>
      </c>
      <c r="K2109" s="1">
        <v>33</v>
      </c>
      <c r="L2109" t="s">
        <v>42</v>
      </c>
      <c r="M2109" t="s">
        <v>40</v>
      </c>
      <c r="N2109" s="2">
        <v>14.34</v>
      </c>
      <c r="O2109" t="s">
        <v>40</v>
      </c>
      <c r="P2109" t="s">
        <v>40</v>
      </c>
      <c r="Q2109" t="s">
        <v>55</v>
      </c>
      <c r="R2109" s="1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 s="3">
        <v>86.15</v>
      </c>
      <c r="AE2109" s="3">
        <v>2745.7</v>
      </c>
      <c r="AF2109" s="3">
        <v>0</v>
      </c>
      <c r="AG2109" s="3">
        <v>0</v>
      </c>
      <c r="AH2109" s="3">
        <v>473.22</v>
      </c>
      <c r="AI2109" s="3">
        <v>3218.92</v>
      </c>
      <c r="AJ2109" t="s">
        <v>57</v>
      </c>
      <c r="AK2109" t="s">
        <v>121</v>
      </c>
      <c r="AL2109" t="s">
        <v>122</v>
      </c>
      <c r="AM2109">
        <f>IF(Customers[[#This Row],[Customer Status]]="Churned",1,0)</f>
        <v>1</v>
      </c>
      <c r="AN2109" t="str">
        <f>IF(Customers[[#This Row],[Monthly Charge]]&gt;=_xlfn.PERCENTILE.INC(Customers[Monthly Charge],0.75),"High-value","Other")</f>
        <v>Other</v>
      </c>
    </row>
    <row r="2110" spans="1:40" x14ac:dyDescent="0.25">
      <c r="A2110" t="s">
        <v>3064</v>
      </c>
      <c r="B2110" t="s">
        <v>39</v>
      </c>
      <c r="C2110" s="1">
        <v>32</v>
      </c>
      <c r="D2110" t="s">
        <v>40</v>
      </c>
      <c r="E2110" s="1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 s="1">
        <v>3</v>
      </c>
      <c r="K2110" s="1">
        <v>37</v>
      </c>
      <c r="L2110" t="s">
        <v>129</v>
      </c>
      <c r="M2110" t="s">
        <v>40</v>
      </c>
      <c r="N2110" s="2">
        <v>1.1200000000000001</v>
      </c>
      <c r="O2110" t="s">
        <v>43</v>
      </c>
      <c r="P2110" t="s">
        <v>40</v>
      </c>
      <c r="Q2110" t="s">
        <v>44</v>
      </c>
      <c r="R2110" s="1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 s="3">
        <v>75.099999999999994</v>
      </c>
      <c r="AE2110" s="3">
        <v>2658.8</v>
      </c>
      <c r="AF2110" s="3">
        <v>0</v>
      </c>
      <c r="AG2110" s="3">
        <v>0</v>
      </c>
      <c r="AH2110" s="3">
        <v>41.44</v>
      </c>
      <c r="AI2110" s="3">
        <v>2700.24</v>
      </c>
      <c r="AJ2110" t="s">
        <v>47</v>
      </c>
      <c r="AK2110" t="s">
        <v>8234</v>
      </c>
      <c r="AL2110" t="s">
        <v>8234</v>
      </c>
      <c r="AM2110">
        <f>IF(Customers[[#This Row],[Customer Status]]="Churned",1,0)</f>
        <v>0</v>
      </c>
      <c r="AN2110" t="str">
        <f>IF(Customers[[#This Row],[Monthly Charge]]&gt;=_xlfn.PERCENTILE.INC(Customers[Monthly Charge],0.75),"High-value","Other")</f>
        <v>Other</v>
      </c>
    </row>
    <row r="2111" spans="1:40" x14ac:dyDescent="0.25">
      <c r="A2111" t="s">
        <v>3065</v>
      </c>
      <c r="B2111" t="s">
        <v>39</v>
      </c>
      <c r="C2111" s="1">
        <v>44</v>
      </c>
      <c r="D2111" t="s">
        <v>40</v>
      </c>
      <c r="E2111" s="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 s="1">
        <v>5</v>
      </c>
      <c r="K2111" s="1">
        <v>64</v>
      </c>
      <c r="L2111" t="s">
        <v>76</v>
      </c>
      <c r="M2111" t="s">
        <v>40</v>
      </c>
      <c r="N2111" s="2">
        <v>6.81</v>
      </c>
      <c r="O2111" t="s">
        <v>40</v>
      </c>
      <c r="P2111" t="s">
        <v>43</v>
      </c>
      <c r="Q2111" t="s">
        <v>42</v>
      </c>
      <c r="R2111" s="1">
        <v>0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73</v>
      </c>
      <c r="AB2111" t="s">
        <v>43</v>
      </c>
      <c r="AC2111" t="s">
        <v>46</v>
      </c>
      <c r="AD2111" s="3">
        <v>25</v>
      </c>
      <c r="AE2111" s="3">
        <v>1584.8</v>
      </c>
      <c r="AF2111" s="3">
        <v>0</v>
      </c>
      <c r="AG2111" s="3">
        <v>0</v>
      </c>
      <c r="AH2111" s="3">
        <v>435.84</v>
      </c>
      <c r="AI2111" s="3">
        <v>2020.64</v>
      </c>
      <c r="AJ2111" t="s">
        <v>47</v>
      </c>
      <c r="AK2111" t="s">
        <v>8234</v>
      </c>
      <c r="AL2111" t="s">
        <v>8234</v>
      </c>
      <c r="AM2111">
        <f>IF(Customers[[#This Row],[Customer Status]]="Churned",1,0)</f>
        <v>0</v>
      </c>
      <c r="AN2111" t="str">
        <f>IF(Customers[[#This Row],[Monthly Charge]]&gt;=_xlfn.PERCENTILE.INC(Customers[Monthly Charge],0.75),"High-value","Other")</f>
        <v>Other</v>
      </c>
    </row>
    <row r="2112" spans="1:40" x14ac:dyDescent="0.25">
      <c r="A2112" t="s">
        <v>3066</v>
      </c>
      <c r="B2112" t="s">
        <v>49</v>
      </c>
      <c r="C2112" s="1">
        <v>21</v>
      </c>
      <c r="D2112" t="s">
        <v>43</v>
      </c>
      <c r="E2112" s="1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 s="1">
        <v>0</v>
      </c>
      <c r="K2112" s="1">
        <v>1</v>
      </c>
      <c r="L2112" t="s">
        <v>54</v>
      </c>
      <c r="M2112" t="s">
        <v>40</v>
      </c>
      <c r="N2112" s="2">
        <v>32.85</v>
      </c>
      <c r="O2112" t="s">
        <v>43</v>
      </c>
      <c r="P2112" t="s">
        <v>40</v>
      </c>
      <c r="Q2112" t="s">
        <v>55</v>
      </c>
      <c r="R2112" s="1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 s="3">
        <v>89.9</v>
      </c>
      <c r="AE2112" s="3">
        <v>89.9</v>
      </c>
      <c r="AF2112" s="3">
        <v>0</v>
      </c>
      <c r="AG2112" s="3">
        <v>0</v>
      </c>
      <c r="AH2112" s="3">
        <v>32.85</v>
      </c>
      <c r="AI2112" s="3">
        <v>122.75</v>
      </c>
      <c r="AJ2112" t="s">
        <v>57</v>
      </c>
      <c r="AK2112" t="s">
        <v>109</v>
      </c>
      <c r="AL2112" t="s">
        <v>110</v>
      </c>
      <c r="AM2112">
        <f>IF(Customers[[#This Row],[Customer Status]]="Churned",1,0)</f>
        <v>1</v>
      </c>
      <c r="AN2112" t="str">
        <f>IF(Customers[[#This Row],[Monthly Charge]]&gt;=_xlfn.PERCENTILE.INC(Customers[Monthly Charge],0.75),"High-value","Other")</f>
        <v>High-value</v>
      </c>
    </row>
    <row r="2113" spans="1:40" x14ac:dyDescent="0.25">
      <c r="A2113" t="s">
        <v>3067</v>
      </c>
      <c r="B2113" t="s">
        <v>49</v>
      </c>
      <c r="C2113" s="1">
        <v>64</v>
      </c>
      <c r="D2113" t="s">
        <v>43</v>
      </c>
      <c r="E2113" s="1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 s="1">
        <v>0</v>
      </c>
      <c r="K2113" s="1">
        <v>8</v>
      </c>
      <c r="L2113" t="s">
        <v>54</v>
      </c>
      <c r="M2113" t="s">
        <v>40</v>
      </c>
      <c r="N2113" s="2">
        <v>11.58</v>
      </c>
      <c r="O2113" t="s">
        <v>40</v>
      </c>
      <c r="P2113" t="s">
        <v>40</v>
      </c>
      <c r="Q2113" t="s">
        <v>55</v>
      </c>
      <c r="R2113" s="1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 s="3">
        <v>74.849999999999994</v>
      </c>
      <c r="AE2113" s="3">
        <v>572.45000000000005</v>
      </c>
      <c r="AF2113" s="3">
        <v>0</v>
      </c>
      <c r="AG2113" s="3">
        <v>0</v>
      </c>
      <c r="AH2113" s="3">
        <v>92.64</v>
      </c>
      <c r="AI2113" s="3">
        <v>665.09</v>
      </c>
      <c r="AJ2113" t="s">
        <v>47</v>
      </c>
      <c r="AK2113" t="s">
        <v>8234</v>
      </c>
      <c r="AL2113" t="s">
        <v>8234</v>
      </c>
      <c r="AM2113">
        <f>IF(Customers[[#This Row],[Customer Status]]="Churned",1,0)</f>
        <v>0</v>
      </c>
      <c r="AN2113" t="str">
        <f>IF(Customers[[#This Row],[Monthly Charge]]&gt;=_xlfn.PERCENTILE.INC(Customers[Monthly Charge],0.75),"High-value","Other")</f>
        <v>Other</v>
      </c>
    </row>
    <row r="2114" spans="1:40" x14ac:dyDescent="0.25">
      <c r="A2114" t="s">
        <v>3068</v>
      </c>
      <c r="B2114" t="s">
        <v>49</v>
      </c>
      <c r="C2114" s="1">
        <v>57</v>
      </c>
      <c r="D2114" t="s">
        <v>43</v>
      </c>
      <c r="E2114" s="1">
        <v>0</v>
      </c>
      <c r="F2114" t="s">
        <v>575</v>
      </c>
      <c r="G2114">
        <v>95949</v>
      </c>
      <c r="H2114">
        <v>39.099204</v>
      </c>
      <c r="I2114">
        <v>-121.137962</v>
      </c>
      <c r="J2114" s="1">
        <v>0</v>
      </c>
      <c r="K2114" s="1">
        <v>9</v>
      </c>
      <c r="L2114" t="s">
        <v>54</v>
      </c>
      <c r="M2114" t="s">
        <v>40</v>
      </c>
      <c r="N2114" s="2">
        <v>2.88</v>
      </c>
      <c r="O2114" t="s">
        <v>43</v>
      </c>
      <c r="P2114" t="s">
        <v>40</v>
      </c>
      <c r="Q2114" t="s">
        <v>79</v>
      </c>
      <c r="R2114" s="1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 s="3">
        <v>44.95</v>
      </c>
      <c r="AE2114" s="3">
        <v>431</v>
      </c>
      <c r="AF2114" s="3">
        <v>0</v>
      </c>
      <c r="AG2114" s="3">
        <v>10</v>
      </c>
      <c r="AH2114" s="3">
        <v>25.92</v>
      </c>
      <c r="AI2114" s="3">
        <v>466.92</v>
      </c>
      <c r="AJ2114" t="s">
        <v>57</v>
      </c>
      <c r="AK2114" t="s">
        <v>58</v>
      </c>
      <c r="AL2114" t="s">
        <v>59</v>
      </c>
      <c r="AM2114">
        <f>IF(Customers[[#This Row],[Customer Status]]="Churned",1,0)</f>
        <v>1</v>
      </c>
      <c r="AN2114" t="str">
        <f>IF(Customers[[#This Row],[Monthly Charge]]&gt;=_xlfn.PERCENTILE.INC(Customers[Monthly Charge],0.75),"High-value","Other")</f>
        <v>Other</v>
      </c>
    </row>
    <row r="2115" spans="1:40" x14ac:dyDescent="0.25">
      <c r="A2115" t="s">
        <v>3069</v>
      </c>
      <c r="B2115" t="s">
        <v>49</v>
      </c>
      <c r="C2115" s="1">
        <v>23</v>
      </c>
      <c r="D2115" t="s">
        <v>43</v>
      </c>
      <c r="E2115" s="1">
        <v>0</v>
      </c>
      <c r="F2115" t="s">
        <v>3070</v>
      </c>
      <c r="G2115">
        <v>93240</v>
      </c>
      <c r="H2115">
        <v>35.607875</v>
      </c>
      <c r="I2115">
        <v>-118.466318</v>
      </c>
      <c r="J2115" s="1">
        <v>0</v>
      </c>
      <c r="K2115" s="1">
        <v>1</v>
      </c>
      <c r="L2115" t="s">
        <v>42</v>
      </c>
      <c r="M2115" t="s">
        <v>40</v>
      </c>
      <c r="N2115" s="2">
        <v>18.149999999999999</v>
      </c>
      <c r="O2115" t="s">
        <v>43</v>
      </c>
      <c r="P2115" t="s">
        <v>43</v>
      </c>
      <c r="Q2115" t="s">
        <v>42</v>
      </c>
      <c r="R2115" s="1">
        <v>0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51</v>
      </c>
      <c r="AB2115" t="s">
        <v>43</v>
      </c>
      <c r="AC2115" t="s">
        <v>46</v>
      </c>
      <c r="AD2115" s="3">
        <v>20.05</v>
      </c>
      <c r="AE2115" s="3">
        <v>20.05</v>
      </c>
      <c r="AF2115" s="3">
        <v>0</v>
      </c>
      <c r="AG2115" s="3">
        <v>0</v>
      </c>
      <c r="AH2115" s="3">
        <v>18.149999999999999</v>
      </c>
      <c r="AI2115" s="3">
        <v>38.200000000000003</v>
      </c>
      <c r="AJ2115" t="s">
        <v>98</v>
      </c>
      <c r="AK2115" t="s">
        <v>8234</v>
      </c>
      <c r="AL2115" t="s">
        <v>8234</v>
      </c>
      <c r="AM2115">
        <f>IF(Customers[[#This Row],[Customer Status]]="Churned",1,0)</f>
        <v>0</v>
      </c>
      <c r="AN2115" t="str">
        <f>IF(Customers[[#This Row],[Monthly Charge]]&gt;=_xlfn.PERCENTILE.INC(Customers[Monthly Charge],0.75),"High-value","Other")</f>
        <v>Other</v>
      </c>
    </row>
    <row r="2116" spans="1:40" x14ac:dyDescent="0.25">
      <c r="A2116" t="s">
        <v>3071</v>
      </c>
      <c r="B2116" t="s">
        <v>39</v>
      </c>
      <c r="C2116" s="1">
        <v>31</v>
      </c>
      <c r="D2116" t="s">
        <v>40</v>
      </c>
      <c r="E2116" s="1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 s="1">
        <v>1</v>
      </c>
      <c r="K2116" s="1">
        <v>48</v>
      </c>
      <c r="L2116" t="s">
        <v>42</v>
      </c>
      <c r="M2116" t="s">
        <v>43</v>
      </c>
      <c r="N2116" s="2">
        <v>0</v>
      </c>
      <c r="O2116" t="s">
        <v>43</v>
      </c>
      <c r="P2116" t="s">
        <v>40</v>
      </c>
      <c r="Q2116" t="s">
        <v>79</v>
      </c>
      <c r="R2116" s="1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 s="3">
        <v>34.700000000000003</v>
      </c>
      <c r="AE2116" s="3">
        <v>1604.5</v>
      </c>
      <c r="AF2116" s="3">
        <v>0</v>
      </c>
      <c r="AG2116" s="3">
        <v>0</v>
      </c>
      <c r="AH2116" s="3">
        <v>0</v>
      </c>
      <c r="AI2116" s="3">
        <v>1604.5</v>
      </c>
      <c r="AJ2116" t="s">
        <v>57</v>
      </c>
      <c r="AK2116" t="s">
        <v>63</v>
      </c>
      <c r="AL2116" t="s">
        <v>64</v>
      </c>
      <c r="AM2116">
        <f>IF(Customers[[#This Row],[Customer Status]]="Churned",1,0)</f>
        <v>1</v>
      </c>
      <c r="AN2116" t="str">
        <f>IF(Customers[[#This Row],[Monthly Charge]]&gt;=_xlfn.PERCENTILE.INC(Customers[Monthly Charge],0.75),"High-value","Other")</f>
        <v>Other</v>
      </c>
    </row>
    <row r="2117" spans="1:40" x14ac:dyDescent="0.25">
      <c r="A2117" t="s">
        <v>3072</v>
      </c>
      <c r="B2117" t="s">
        <v>39</v>
      </c>
      <c r="C2117" s="1">
        <v>39</v>
      </c>
      <c r="D2117" t="s">
        <v>43</v>
      </c>
      <c r="E2117" s="1">
        <v>0</v>
      </c>
      <c r="F2117" t="s">
        <v>3023</v>
      </c>
      <c r="G2117">
        <v>91917</v>
      </c>
      <c r="H2117">
        <v>32.622999</v>
      </c>
      <c r="I2117">
        <v>-116.687855</v>
      </c>
      <c r="J2117" s="1">
        <v>0</v>
      </c>
      <c r="K2117" s="1">
        <v>38</v>
      </c>
      <c r="L2117" t="s">
        <v>42</v>
      </c>
      <c r="M2117" t="s">
        <v>40</v>
      </c>
      <c r="N2117" s="2">
        <v>20.14</v>
      </c>
      <c r="O2117" t="s">
        <v>40</v>
      </c>
      <c r="P2117" t="s">
        <v>40</v>
      </c>
      <c r="Q2117" t="s">
        <v>79</v>
      </c>
      <c r="R2117" s="1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 s="3">
        <v>66.150000000000006</v>
      </c>
      <c r="AE2117" s="3">
        <v>2522.4</v>
      </c>
      <c r="AF2117" s="3">
        <v>0</v>
      </c>
      <c r="AG2117" s="3">
        <v>0</v>
      </c>
      <c r="AH2117" s="3">
        <v>765.32</v>
      </c>
      <c r="AI2117" s="3">
        <v>3287.72</v>
      </c>
      <c r="AJ2117" t="s">
        <v>47</v>
      </c>
      <c r="AK2117" t="s">
        <v>8234</v>
      </c>
      <c r="AL2117" t="s">
        <v>8234</v>
      </c>
      <c r="AM2117">
        <f>IF(Customers[[#This Row],[Customer Status]]="Churned",1,0)</f>
        <v>0</v>
      </c>
      <c r="AN2117" t="str">
        <f>IF(Customers[[#This Row],[Monthly Charge]]&gt;=_xlfn.PERCENTILE.INC(Customers[Monthly Charge],0.75),"High-value","Other")</f>
        <v>Other</v>
      </c>
    </row>
    <row r="2118" spans="1:40" x14ac:dyDescent="0.25">
      <c r="A2118" t="s">
        <v>3073</v>
      </c>
      <c r="B2118" t="s">
        <v>49</v>
      </c>
      <c r="C2118" s="1">
        <v>36</v>
      </c>
      <c r="D2118" t="s">
        <v>43</v>
      </c>
      <c r="E2118" s="1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 s="1">
        <v>0</v>
      </c>
      <c r="K2118" s="1">
        <v>3</v>
      </c>
      <c r="L2118" t="s">
        <v>42</v>
      </c>
      <c r="M2118" t="s">
        <v>40</v>
      </c>
      <c r="N2118" s="2">
        <v>18.43</v>
      </c>
      <c r="O2118" t="s">
        <v>43</v>
      </c>
      <c r="P2118" t="s">
        <v>43</v>
      </c>
      <c r="Q2118" t="s">
        <v>42</v>
      </c>
      <c r="R2118" s="1">
        <v>0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51</v>
      </c>
      <c r="AB2118" t="s">
        <v>43</v>
      </c>
      <c r="AC2118" t="s">
        <v>56</v>
      </c>
      <c r="AD2118" s="3">
        <v>20.2</v>
      </c>
      <c r="AE2118" s="3">
        <v>50.6</v>
      </c>
      <c r="AF2118" s="3">
        <v>0</v>
      </c>
      <c r="AG2118" s="3">
        <v>0</v>
      </c>
      <c r="AH2118" s="3">
        <v>55.29</v>
      </c>
      <c r="AI2118" s="3">
        <v>105.89</v>
      </c>
      <c r="AJ2118" t="s">
        <v>98</v>
      </c>
      <c r="AK2118" t="s">
        <v>8234</v>
      </c>
      <c r="AL2118" t="s">
        <v>8234</v>
      </c>
      <c r="AM2118">
        <f>IF(Customers[[#This Row],[Customer Status]]="Churned",1,0)</f>
        <v>0</v>
      </c>
      <c r="AN2118" t="str">
        <f>IF(Customers[[#This Row],[Monthly Charge]]&gt;=_xlfn.PERCENTILE.INC(Customers[Monthly Charge],0.75),"High-value","Other")</f>
        <v>Other</v>
      </c>
    </row>
    <row r="2119" spans="1:40" x14ac:dyDescent="0.25">
      <c r="A2119" t="s">
        <v>3074</v>
      </c>
      <c r="B2119" t="s">
        <v>39</v>
      </c>
      <c r="C2119" s="1">
        <v>35</v>
      </c>
      <c r="D2119" t="s">
        <v>43</v>
      </c>
      <c r="E2119" s="1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 s="1">
        <v>0</v>
      </c>
      <c r="K2119" s="1">
        <v>32</v>
      </c>
      <c r="L2119" t="s">
        <v>129</v>
      </c>
      <c r="M2119" t="s">
        <v>40</v>
      </c>
      <c r="N2119" s="2">
        <v>15.53</v>
      </c>
      <c r="O2119" t="s">
        <v>43</v>
      </c>
      <c r="P2119" t="s">
        <v>43</v>
      </c>
      <c r="Q2119" t="s">
        <v>42</v>
      </c>
      <c r="R2119" s="1">
        <v>0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51</v>
      </c>
      <c r="AB2119" t="s">
        <v>43</v>
      </c>
      <c r="AC2119" t="s">
        <v>56</v>
      </c>
      <c r="AD2119" s="3">
        <v>19.899999999999999</v>
      </c>
      <c r="AE2119" s="3">
        <v>601.54999999999995</v>
      </c>
      <c r="AF2119" s="3">
        <v>0</v>
      </c>
      <c r="AG2119" s="3">
        <v>0</v>
      </c>
      <c r="AH2119" s="3">
        <v>496.96</v>
      </c>
      <c r="AI2119" s="3">
        <v>1098.51</v>
      </c>
      <c r="AJ2119" t="s">
        <v>47</v>
      </c>
      <c r="AK2119" t="s">
        <v>8234</v>
      </c>
      <c r="AL2119" t="s">
        <v>8234</v>
      </c>
      <c r="AM2119">
        <f>IF(Customers[[#This Row],[Customer Status]]="Churned",1,0)</f>
        <v>0</v>
      </c>
      <c r="AN2119" t="str">
        <f>IF(Customers[[#This Row],[Monthly Charge]]&gt;=_xlfn.PERCENTILE.INC(Customers[Monthly Charge],0.75),"High-value","Other")</f>
        <v>Other</v>
      </c>
    </row>
    <row r="2120" spans="1:40" x14ac:dyDescent="0.25">
      <c r="A2120" t="s">
        <v>3075</v>
      </c>
      <c r="B2120" t="s">
        <v>49</v>
      </c>
      <c r="C2120" s="1">
        <v>43</v>
      </c>
      <c r="D2120" t="s">
        <v>43</v>
      </c>
      <c r="E2120" s="1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 s="1">
        <v>0</v>
      </c>
      <c r="K2120" s="1">
        <v>3</v>
      </c>
      <c r="L2120" t="s">
        <v>42</v>
      </c>
      <c r="M2120" t="s">
        <v>40</v>
      </c>
      <c r="N2120" s="2">
        <v>22.49</v>
      </c>
      <c r="O2120" t="s">
        <v>43</v>
      </c>
      <c r="P2120" t="s">
        <v>40</v>
      </c>
      <c r="Q2120" t="s">
        <v>79</v>
      </c>
      <c r="R2120" s="1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 s="3">
        <v>60.65</v>
      </c>
      <c r="AE2120" s="3">
        <v>196.9</v>
      </c>
      <c r="AF2120" s="3">
        <v>0</v>
      </c>
      <c r="AG2120" s="3">
        <v>0</v>
      </c>
      <c r="AH2120" s="3">
        <v>67.47</v>
      </c>
      <c r="AI2120" s="3">
        <v>264.37</v>
      </c>
      <c r="AJ2120" t="s">
        <v>98</v>
      </c>
      <c r="AK2120" t="s">
        <v>8234</v>
      </c>
      <c r="AL2120" t="s">
        <v>8234</v>
      </c>
      <c r="AM2120">
        <f>IF(Customers[[#This Row],[Customer Status]]="Churned",1,0)</f>
        <v>0</v>
      </c>
      <c r="AN2120" t="str">
        <f>IF(Customers[[#This Row],[Monthly Charge]]&gt;=_xlfn.PERCENTILE.INC(Customers[Monthly Charge],0.75),"High-value","Other")</f>
        <v>Other</v>
      </c>
    </row>
    <row r="2121" spans="1:40" x14ac:dyDescent="0.25">
      <c r="A2121" t="s">
        <v>3077</v>
      </c>
      <c r="B2121" t="s">
        <v>39</v>
      </c>
      <c r="C2121" s="1">
        <v>34</v>
      </c>
      <c r="D2121" t="s">
        <v>43</v>
      </c>
      <c r="E2121" s="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 s="1">
        <v>0</v>
      </c>
      <c r="K2121" s="1">
        <v>10</v>
      </c>
      <c r="L2121" t="s">
        <v>42</v>
      </c>
      <c r="M2121" t="s">
        <v>40</v>
      </c>
      <c r="N2121" s="2">
        <v>43.26</v>
      </c>
      <c r="O2121" t="s">
        <v>40</v>
      </c>
      <c r="P2121" t="s">
        <v>40</v>
      </c>
      <c r="Q2121" t="s">
        <v>55</v>
      </c>
      <c r="R2121" s="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 s="3">
        <v>94.85</v>
      </c>
      <c r="AE2121" s="3">
        <v>953.45</v>
      </c>
      <c r="AF2121" s="3">
        <v>0</v>
      </c>
      <c r="AG2121" s="3">
        <v>0</v>
      </c>
      <c r="AH2121" s="3">
        <v>432.6</v>
      </c>
      <c r="AI2121" s="3">
        <v>1386.05</v>
      </c>
      <c r="AJ2121" t="s">
        <v>57</v>
      </c>
      <c r="AK2121" t="s">
        <v>58</v>
      </c>
      <c r="AL2121" t="s">
        <v>214</v>
      </c>
      <c r="AM2121">
        <f>IF(Customers[[#This Row],[Customer Status]]="Churned",1,0)</f>
        <v>1</v>
      </c>
      <c r="AN2121" t="str">
        <f>IF(Customers[[#This Row],[Monthly Charge]]&gt;=_xlfn.PERCENTILE.INC(Customers[Monthly Charge],0.75),"High-value","Other")</f>
        <v>High-value</v>
      </c>
    </row>
    <row r="2122" spans="1:40" x14ac:dyDescent="0.25">
      <c r="A2122" t="s">
        <v>3078</v>
      </c>
      <c r="B2122" t="s">
        <v>39</v>
      </c>
      <c r="C2122" s="1">
        <v>30</v>
      </c>
      <c r="D2122" t="s">
        <v>43</v>
      </c>
      <c r="E2122" s="1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 s="1">
        <v>0</v>
      </c>
      <c r="K2122" s="1">
        <v>1</v>
      </c>
      <c r="L2122" t="s">
        <v>54</v>
      </c>
      <c r="M2122" t="s">
        <v>40</v>
      </c>
      <c r="N2122" s="2">
        <v>34.47</v>
      </c>
      <c r="O2122" t="s">
        <v>40</v>
      </c>
      <c r="P2122" t="s">
        <v>40</v>
      </c>
      <c r="Q2122" t="s">
        <v>55</v>
      </c>
      <c r="R2122" s="1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 s="3">
        <v>85.8</v>
      </c>
      <c r="AE2122" s="3">
        <v>85.8</v>
      </c>
      <c r="AF2122" s="3">
        <v>0</v>
      </c>
      <c r="AG2122" s="3">
        <v>0</v>
      </c>
      <c r="AH2122" s="3">
        <v>34.47</v>
      </c>
      <c r="AI2122" s="3">
        <v>120.27</v>
      </c>
      <c r="AJ2122" t="s">
        <v>57</v>
      </c>
      <c r="AK2122" t="s">
        <v>58</v>
      </c>
      <c r="AL2122" t="s">
        <v>104</v>
      </c>
      <c r="AM2122">
        <f>IF(Customers[[#This Row],[Customer Status]]="Churned",1,0)</f>
        <v>1</v>
      </c>
      <c r="AN2122" t="str">
        <f>IF(Customers[[#This Row],[Monthly Charge]]&gt;=_xlfn.PERCENTILE.INC(Customers[Monthly Charge],0.75),"High-value","Other")</f>
        <v>Other</v>
      </c>
    </row>
    <row r="2123" spans="1:40" x14ac:dyDescent="0.25">
      <c r="A2123" t="s">
        <v>3079</v>
      </c>
      <c r="B2123" t="s">
        <v>39</v>
      </c>
      <c r="C2123" s="1">
        <v>21</v>
      </c>
      <c r="D2123" t="s">
        <v>40</v>
      </c>
      <c r="E2123" s="1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 s="1">
        <v>5</v>
      </c>
      <c r="K2123" s="1">
        <v>3</v>
      </c>
      <c r="L2123" t="s">
        <v>42</v>
      </c>
      <c r="M2123" t="s">
        <v>40</v>
      </c>
      <c r="N2123" s="2">
        <v>23.26</v>
      </c>
      <c r="O2123" t="s">
        <v>40</v>
      </c>
      <c r="P2123" t="s">
        <v>40</v>
      </c>
      <c r="Q2123" t="s">
        <v>55</v>
      </c>
      <c r="R2123" s="1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 s="3">
        <v>95.2</v>
      </c>
      <c r="AE2123" s="3">
        <v>292.85000000000002</v>
      </c>
      <c r="AF2123" s="3">
        <v>0</v>
      </c>
      <c r="AG2123" s="3">
        <v>20</v>
      </c>
      <c r="AH2123" s="3">
        <v>69.78</v>
      </c>
      <c r="AI2123" s="3">
        <v>382.63</v>
      </c>
      <c r="AJ2123" t="s">
        <v>57</v>
      </c>
      <c r="AK2123" t="s">
        <v>58</v>
      </c>
      <c r="AL2123" t="s">
        <v>104</v>
      </c>
      <c r="AM2123">
        <f>IF(Customers[[#This Row],[Customer Status]]="Churned",1,0)</f>
        <v>1</v>
      </c>
      <c r="AN2123" t="str">
        <f>IF(Customers[[#This Row],[Monthly Charge]]&gt;=_xlfn.PERCENTILE.INC(Customers[Monthly Charge],0.75),"High-value","Other")</f>
        <v>High-value</v>
      </c>
    </row>
    <row r="2124" spans="1:40" x14ac:dyDescent="0.25">
      <c r="A2124" t="s">
        <v>3080</v>
      </c>
      <c r="B2124" t="s">
        <v>39</v>
      </c>
      <c r="C2124" s="1">
        <v>25</v>
      </c>
      <c r="D2124" t="s">
        <v>43</v>
      </c>
      <c r="E2124" s="1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 s="1">
        <v>0</v>
      </c>
      <c r="K2124" s="1">
        <v>3</v>
      </c>
      <c r="L2124" t="s">
        <v>42</v>
      </c>
      <c r="M2124" t="s">
        <v>43</v>
      </c>
      <c r="N2124" s="2">
        <v>0</v>
      </c>
      <c r="O2124" t="s">
        <v>43</v>
      </c>
      <c r="P2124" t="s">
        <v>40</v>
      </c>
      <c r="Q2124" t="s">
        <v>79</v>
      </c>
      <c r="R2124" s="1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 s="3">
        <v>34.799999999999997</v>
      </c>
      <c r="AE2124" s="3">
        <v>113.95</v>
      </c>
      <c r="AF2124" s="3">
        <v>0</v>
      </c>
      <c r="AG2124" s="3">
        <v>0</v>
      </c>
      <c r="AH2124" s="3">
        <v>0</v>
      </c>
      <c r="AI2124" s="3">
        <v>113.95</v>
      </c>
      <c r="AJ2124" t="s">
        <v>98</v>
      </c>
      <c r="AK2124" t="s">
        <v>8234</v>
      </c>
      <c r="AL2124" t="s">
        <v>8234</v>
      </c>
      <c r="AM2124">
        <f>IF(Customers[[#This Row],[Customer Status]]="Churned",1,0)</f>
        <v>0</v>
      </c>
      <c r="AN2124" t="str">
        <f>IF(Customers[[#This Row],[Monthly Charge]]&gt;=_xlfn.PERCENTILE.INC(Customers[Monthly Charge],0.75),"High-value","Other")</f>
        <v>Other</v>
      </c>
    </row>
    <row r="2125" spans="1:40" x14ac:dyDescent="0.25">
      <c r="A2125" t="s">
        <v>3082</v>
      </c>
      <c r="B2125" t="s">
        <v>39</v>
      </c>
      <c r="C2125" s="1">
        <v>51</v>
      </c>
      <c r="D2125" t="s">
        <v>40</v>
      </c>
      <c r="E2125" s="1">
        <v>2</v>
      </c>
      <c r="F2125" t="s">
        <v>2074</v>
      </c>
      <c r="G2125">
        <v>95720</v>
      </c>
      <c r="H2125">
        <v>38.766036</v>
      </c>
      <c r="I2125">
        <v>-120.209673</v>
      </c>
      <c r="J2125" s="1">
        <v>10</v>
      </c>
      <c r="K2125" s="1">
        <v>56</v>
      </c>
      <c r="L2125" t="s">
        <v>76</v>
      </c>
      <c r="M2125" t="s">
        <v>40</v>
      </c>
      <c r="N2125" s="2">
        <v>25.9</v>
      </c>
      <c r="O2125" t="s">
        <v>40</v>
      </c>
      <c r="P2125" t="s">
        <v>40</v>
      </c>
      <c r="Q2125" t="s">
        <v>44</v>
      </c>
      <c r="R2125" s="1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 s="3">
        <v>81.25</v>
      </c>
      <c r="AE2125" s="3">
        <v>4620.3999999999996</v>
      </c>
      <c r="AF2125" s="3">
        <v>0</v>
      </c>
      <c r="AG2125" s="3">
        <v>0</v>
      </c>
      <c r="AH2125" s="3">
        <v>1450.4</v>
      </c>
      <c r="AI2125" s="3">
        <v>6070.8</v>
      </c>
      <c r="AJ2125" t="s">
        <v>47</v>
      </c>
      <c r="AK2125" t="s">
        <v>8234</v>
      </c>
      <c r="AL2125" t="s">
        <v>8234</v>
      </c>
      <c r="AM2125">
        <f>IF(Customers[[#This Row],[Customer Status]]="Churned",1,0)</f>
        <v>0</v>
      </c>
      <c r="AN2125" t="str">
        <f>IF(Customers[[#This Row],[Monthly Charge]]&gt;=_xlfn.PERCENTILE.INC(Customers[Monthly Charge],0.75),"High-value","Other")</f>
        <v>Other</v>
      </c>
    </row>
    <row r="2126" spans="1:40" x14ac:dyDescent="0.25">
      <c r="A2126" t="s">
        <v>3083</v>
      </c>
      <c r="B2126" t="s">
        <v>49</v>
      </c>
      <c r="C2126" s="1">
        <v>24</v>
      </c>
      <c r="D2126" t="s">
        <v>43</v>
      </c>
      <c r="E2126" s="1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 s="1">
        <v>0</v>
      </c>
      <c r="K2126" s="1">
        <v>9</v>
      </c>
      <c r="L2126" t="s">
        <v>54</v>
      </c>
      <c r="M2126" t="s">
        <v>43</v>
      </c>
      <c r="N2126" s="2">
        <v>0</v>
      </c>
      <c r="O2126" t="s">
        <v>43</v>
      </c>
      <c r="P2126" t="s">
        <v>40</v>
      </c>
      <c r="Q2126" t="s">
        <v>79</v>
      </c>
      <c r="R2126" s="1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 s="3">
        <v>24.6</v>
      </c>
      <c r="AE2126" s="3">
        <v>190.1</v>
      </c>
      <c r="AF2126" s="3">
        <v>0</v>
      </c>
      <c r="AG2126" s="3">
        <v>0</v>
      </c>
      <c r="AH2126" s="3">
        <v>0</v>
      </c>
      <c r="AI2126" s="3">
        <v>190.1</v>
      </c>
      <c r="AJ2126" t="s">
        <v>47</v>
      </c>
      <c r="AK2126" t="s">
        <v>8234</v>
      </c>
      <c r="AL2126" t="s">
        <v>8234</v>
      </c>
      <c r="AM2126">
        <f>IF(Customers[[#This Row],[Customer Status]]="Churned",1,0)</f>
        <v>0</v>
      </c>
      <c r="AN2126" t="str">
        <f>IF(Customers[[#This Row],[Monthly Charge]]&gt;=_xlfn.PERCENTILE.INC(Customers[Monthly Charge],0.75),"High-value","Other")</f>
        <v>Other</v>
      </c>
    </row>
    <row r="2127" spans="1:40" x14ac:dyDescent="0.25">
      <c r="A2127" t="s">
        <v>3084</v>
      </c>
      <c r="B2127" t="s">
        <v>39</v>
      </c>
      <c r="C2127" s="1">
        <v>75</v>
      </c>
      <c r="D2127" t="s">
        <v>43</v>
      </c>
      <c r="E2127" s="1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 s="1">
        <v>0</v>
      </c>
      <c r="K2127" s="1">
        <v>53</v>
      </c>
      <c r="L2127" t="s">
        <v>42</v>
      </c>
      <c r="M2127" t="s">
        <v>40</v>
      </c>
      <c r="N2127" s="2">
        <v>16.739999999999998</v>
      </c>
      <c r="O2127" t="s">
        <v>43</v>
      </c>
      <c r="P2127" t="s">
        <v>40</v>
      </c>
      <c r="Q2127" t="s">
        <v>55</v>
      </c>
      <c r="R2127" s="1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 s="3">
        <v>73.8</v>
      </c>
      <c r="AE2127" s="3">
        <v>4003.85</v>
      </c>
      <c r="AF2127" s="3">
        <v>0</v>
      </c>
      <c r="AG2127" s="3">
        <v>0</v>
      </c>
      <c r="AH2127" s="3">
        <v>887.22</v>
      </c>
      <c r="AI2127" s="3">
        <v>4891.07</v>
      </c>
      <c r="AJ2127" t="s">
        <v>47</v>
      </c>
      <c r="AK2127" t="s">
        <v>8234</v>
      </c>
      <c r="AL2127" t="s">
        <v>8234</v>
      </c>
      <c r="AM2127">
        <f>IF(Customers[[#This Row],[Customer Status]]="Churned",1,0)</f>
        <v>0</v>
      </c>
      <c r="AN2127" t="str">
        <f>IF(Customers[[#This Row],[Monthly Charge]]&gt;=_xlfn.PERCENTILE.INC(Customers[Monthly Charge],0.75),"High-value","Other")</f>
        <v>Other</v>
      </c>
    </row>
    <row r="2128" spans="1:40" x14ac:dyDescent="0.25">
      <c r="A2128" t="s">
        <v>3085</v>
      </c>
      <c r="B2128" t="s">
        <v>39</v>
      </c>
      <c r="C2128" s="1">
        <v>35</v>
      </c>
      <c r="D2128" t="s">
        <v>43</v>
      </c>
      <c r="E2128" s="1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 s="1">
        <v>0</v>
      </c>
      <c r="K2128" s="1">
        <v>63</v>
      </c>
      <c r="L2128" t="s">
        <v>76</v>
      </c>
      <c r="M2128" t="s">
        <v>40</v>
      </c>
      <c r="N2128" s="2">
        <v>27.38</v>
      </c>
      <c r="O2128" t="s">
        <v>43</v>
      </c>
      <c r="P2128" t="s">
        <v>40</v>
      </c>
      <c r="Q2128" t="s">
        <v>79</v>
      </c>
      <c r="R2128" s="1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 s="3">
        <v>58.55</v>
      </c>
      <c r="AE2128" s="3">
        <v>3503.5</v>
      </c>
      <c r="AF2128" s="3">
        <v>0</v>
      </c>
      <c r="AG2128" s="3">
        <v>0</v>
      </c>
      <c r="AH2128" s="3">
        <v>1724.94</v>
      </c>
      <c r="AI2128" s="3">
        <v>5228.4399999999996</v>
      </c>
      <c r="AJ2128" t="s">
        <v>47</v>
      </c>
      <c r="AK2128" t="s">
        <v>8234</v>
      </c>
      <c r="AL2128" t="s">
        <v>8234</v>
      </c>
      <c r="AM2128">
        <f>IF(Customers[[#This Row],[Customer Status]]="Churned",1,0)</f>
        <v>0</v>
      </c>
      <c r="AN2128" t="str">
        <f>IF(Customers[[#This Row],[Monthly Charge]]&gt;=_xlfn.PERCENTILE.INC(Customers[Monthly Charge],0.75),"High-value","Other")</f>
        <v>Other</v>
      </c>
    </row>
    <row r="2129" spans="1:40" x14ac:dyDescent="0.25">
      <c r="A2129" t="s">
        <v>3086</v>
      </c>
      <c r="B2129" t="s">
        <v>49</v>
      </c>
      <c r="C2129" s="1">
        <v>64</v>
      </c>
      <c r="D2129" t="s">
        <v>43</v>
      </c>
      <c r="E2129" s="1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 s="1">
        <v>0</v>
      </c>
      <c r="K2129" s="1">
        <v>35</v>
      </c>
      <c r="L2129" t="s">
        <v>42</v>
      </c>
      <c r="M2129" t="s">
        <v>40</v>
      </c>
      <c r="N2129" s="2">
        <v>20.39</v>
      </c>
      <c r="O2129" t="s">
        <v>40</v>
      </c>
      <c r="P2129" t="s">
        <v>40</v>
      </c>
      <c r="Q2129" t="s">
        <v>79</v>
      </c>
      <c r="R2129" s="1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 s="3">
        <v>55.25</v>
      </c>
      <c r="AE2129" s="3">
        <v>1924.1</v>
      </c>
      <c r="AF2129" s="3">
        <v>0</v>
      </c>
      <c r="AG2129" s="3">
        <v>0</v>
      </c>
      <c r="AH2129" s="3">
        <v>713.65</v>
      </c>
      <c r="AI2129" s="3">
        <v>2637.75</v>
      </c>
      <c r="AJ2129" t="s">
        <v>47</v>
      </c>
      <c r="AK2129" t="s">
        <v>8234</v>
      </c>
      <c r="AL2129" t="s">
        <v>8234</v>
      </c>
      <c r="AM2129">
        <f>IF(Customers[[#This Row],[Customer Status]]="Churned",1,0)</f>
        <v>0</v>
      </c>
      <c r="AN2129" t="str">
        <f>IF(Customers[[#This Row],[Monthly Charge]]&gt;=_xlfn.PERCENTILE.INC(Customers[Monthly Charge],0.75),"High-value","Other")</f>
        <v>Other</v>
      </c>
    </row>
    <row r="2130" spans="1:40" x14ac:dyDescent="0.25">
      <c r="A2130" t="s">
        <v>3088</v>
      </c>
      <c r="B2130" t="s">
        <v>49</v>
      </c>
      <c r="C2130" s="1">
        <v>36</v>
      </c>
      <c r="D2130" t="s">
        <v>40</v>
      </c>
      <c r="E2130" s="1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 s="1">
        <v>1</v>
      </c>
      <c r="K2130" s="1">
        <v>41</v>
      </c>
      <c r="L2130" t="s">
        <v>76</v>
      </c>
      <c r="M2130" t="s">
        <v>40</v>
      </c>
      <c r="N2130" s="2">
        <v>45.03</v>
      </c>
      <c r="O2130" t="s">
        <v>40</v>
      </c>
      <c r="P2130" t="s">
        <v>40</v>
      </c>
      <c r="Q2130" t="s">
        <v>55</v>
      </c>
      <c r="R2130" s="1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 s="3">
        <v>102.6</v>
      </c>
      <c r="AE2130" s="3">
        <v>4213.3500000000004</v>
      </c>
      <c r="AF2130" s="3">
        <v>2.93</v>
      </c>
      <c r="AG2130" s="3">
        <v>0</v>
      </c>
      <c r="AH2130" s="3">
        <v>1846.23</v>
      </c>
      <c r="AI2130" s="3">
        <v>6056.65</v>
      </c>
      <c r="AJ2130" t="s">
        <v>57</v>
      </c>
      <c r="AK2130" t="s">
        <v>58</v>
      </c>
      <c r="AL2130" t="s">
        <v>59</v>
      </c>
      <c r="AM2130">
        <f>IF(Customers[[#This Row],[Customer Status]]="Churned",1,0)</f>
        <v>1</v>
      </c>
      <c r="AN2130" t="str">
        <f>IF(Customers[[#This Row],[Monthly Charge]]&gt;=_xlfn.PERCENTILE.INC(Customers[Monthly Charge],0.75),"High-value","Other")</f>
        <v>High-value</v>
      </c>
    </row>
    <row r="2131" spans="1:40" x14ac:dyDescent="0.25">
      <c r="A2131" t="s">
        <v>3089</v>
      </c>
      <c r="B2131" t="s">
        <v>49</v>
      </c>
      <c r="C2131" s="1">
        <v>37</v>
      </c>
      <c r="D2131" t="s">
        <v>43</v>
      </c>
      <c r="E2131" s="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 s="1">
        <v>0</v>
      </c>
      <c r="K2131" s="1">
        <v>13</v>
      </c>
      <c r="L2131" t="s">
        <v>62</v>
      </c>
      <c r="M2131" t="s">
        <v>43</v>
      </c>
      <c r="N2131" s="2">
        <v>0</v>
      </c>
      <c r="O2131" t="s">
        <v>43</v>
      </c>
      <c r="P2131" t="s">
        <v>40</v>
      </c>
      <c r="Q2131" t="s">
        <v>44</v>
      </c>
      <c r="R2131" s="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 s="3">
        <v>25.15</v>
      </c>
      <c r="AE2131" s="3">
        <v>331.85</v>
      </c>
      <c r="AF2131" s="3">
        <v>48.59</v>
      </c>
      <c r="AG2131" s="3">
        <v>0</v>
      </c>
      <c r="AH2131" s="3">
        <v>0</v>
      </c>
      <c r="AI2131" s="3">
        <v>283.26</v>
      </c>
      <c r="AJ2131" t="s">
        <v>47</v>
      </c>
      <c r="AK2131" t="s">
        <v>8234</v>
      </c>
      <c r="AL2131" t="s">
        <v>8234</v>
      </c>
      <c r="AM2131">
        <f>IF(Customers[[#This Row],[Customer Status]]="Churned",1,0)</f>
        <v>0</v>
      </c>
      <c r="AN2131" t="str">
        <f>IF(Customers[[#This Row],[Monthly Charge]]&gt;=_xlfn.PERCENTILE.INC(Customers[Monthly Charge],0.75),"High-value","Other")</f>
        <v>Other</v>
      </c>
    </row>
    <row r="2132" spans="1:40" x14ac:dyDescent="0.25">
      <c r="A2132" t="s">
        <v>3090</v>
      </c>
      <c r="B2132" t="s">
        <v>49</v>
      </c>
      <c r="C2132" s="1">
        <v>52</v>
      </c>
      <c r="D2132" t="s">
        <v>40</v>
      </c>
      <c r="E2132" s="1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 s="1">
        <v>8</v>
      </c>
      <c r="K2132" s="1">
        <v>14</v>
      </c>
      <c r="L2132" t="s">
        <v>62</v>
      </c>
      <c r="M2132" t="s">
        <v>40</v>
      </c>
      <c r="N2132" s="2">
        <v>2.96</v>
      </c>
      <c r="O2132" t="s">
        <v>40</v>
      </c>
      <c r="P2132" t="s">
        <v>40</v>
      </c>
      <c r="Q2132" t="s">
        <v>79</v>
      </c>
      <c r="R2132" s="1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 s="3">
        <v>69.2</v>
      </c>
      <c r="AE2132" s="3">
        <v>944.65</v>
      </c>
      <c r="AF2132" s="3">
        <v>0</v>
      </c>
      <c r="AG2132" s="3">
        <v>0</v>
      </c>
      <c r="AH2132" s="3">
        <v>41.44</v>
      </c>
      <c r="AI2132" s="3">
        <v>986.09</v>
      </c>
      <c r="AJ2132" t="s">
        <v>47</v>
      </c>
      <c r="AK2132" t="s">
        <v>8234</v>
      </c>
      <c r="AL2132" t="s">
        <v>8234</v>
      </c>
      <c r="AM2132">
        <f>IF(Customers[[#This Row],[Customer Status]]="Churned",1,0)</f>
        <v>0</v>
      </c>
      <c r="AN2132" t="str">
        <f>IF(Customers[[#This Row],[Monthly Charge]]&gt;=_xlfn.PERCENTILE.INC(Customers[Monthly Charge],0.75),"High-value","Other")</f>
        <v>Other</v>
      </c>
    </row>
    <row r="2133" spans="1:40" x14ac:dyDescent="0.25">
      <c r="A2133" t="s">
        <v>3091</v>
      </c>
      <c r="B2133" t="s">
        <v>49</v>
      </c>
      <c r="C2133" s="1">
        <v>27</v>
      </c>
      <c r="D2133" t="s">
        <v>43</v>
      </c>
      <c r="E2133" s="1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 s="1">
        <v>0</v>
      </c>
      <c r="K2133" s="1">
        <v>14</v>
      </c>
      <c r="L2133" t="s">
        <v>62</v>
      </c>
      <c r="M2133" t="s">
        <v>40</v>
      </c>
      <c r="N2133" s="2">
        <v>43.5</v>
      </c>
      <c r="O2133" t="s">
        <v>43</v>
      </c>
      <c r="P2133" t="s">
        <v>43</v>
      </c>
      <c r="Q2133" t="s">
        <v>42</v>
      </c>
      <c r="R2133" s="1">
        <v>0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51</v>
      </c>
      <c r="AB2133" t="s">
        <v>43</v>
      </c>
      <c r="AC2133" t="s">
        <v>46</v>
      </c>
      <c r="AD2133" s="3">
        <v>19.899999999999999</v>
      </c>
      <c r="AE2133" s="3">
        <v>283.75</v>
      </c>
      <c r="AF2133" s="3">
        <v>0</v>
      </c>
      <c r="AG2133" s="3">
        <v>0</v>
      </c>
      <c r="AH2133" s="3">
        <v>609</v>
      </c>
      <c r="AI2133" s="3">
        <v>892.75</v>
      </c>
      <c r="AJ2133" t="s">
        <v>47</v>
      </c>
      <c r="AK2133" t="s">
        <v>8234</v>
      </c>
      <c r="AL2133" t="s">
        <v>8234</v>
      </c>
      <c r="AM2133">
        <f>IF(Customers[[#This Row],[Customer Status]]="Churned",1,0)</f>
        <v>0</v>
      </c>
      <c r="AN2133" t="str">
        <f>IF(Customers[[#This Row],[Monthly Charge]]&gt;=_xlfn.PERCENTILE.INC(Customers[Monthly Charge],0.75),"High-value","Other")</f>
        <v>Other</v>
      </c>
    </row>
    <row r="2134" spans="1:40" x14ac:dyDescent="0.25">
      <c r="A2134" t="s">
        <v>3092</v>
      </c>
      <c r="B2134" t="s">
        <v>39</v>
      </c>
      <c r="C2134" s="1">
        <v>41</v>
      </c>
      <c r="D2134" t="s">
        <v>40</v>
      </c>
      <c r="E2134" s="1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 s="1">
        <v>9</v>
      </c>
      <c r="K2134" s="1">
        <v>51</v>
      </c>
      <c r="L2134" t="s">
        <v>42</v>
      </c>
      <c r="M2134" t="s">
        <v>40</v>
      </c>
      <c r="N2134" s="2">
        <v>27.23</v>
      </c>
      <c r="O2134" t="s">
        <v>40</v>
      </c>
      <c r="P2134" t="s">
        <v>40</v>
      </c>
      <c r="Q2134" t="s">
        <v>55</v>
      </c>
      <c r="R2134" s="1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 s="3">
        <v>93.8</v>
      </c>
      <c r="AE2134" s="3">
        <v>4539.3500000000004</v>
      </c>
      <c r="AF2134" s="3">
        <v>0</v>
      </c>
      <c r="AG2134" s="3">
        <v>0</v>
      </c>
      <c r="AH2134" s="3">
        <v>1388.73</v>
      </c>
      <c r="AI2134" s="3">
        <v>5928.08</v>
      </c>
      <c r="AJ2134" t="s">
        <v>47</v>
      </c>
      <c r="AK2134" t="s">
        <v>8234</v>
      </c>
      <c r="AL2134" t="s">
        <v>8234</v>
      </c>
      <c r="AM2134">
        <f>IF(Customers[[#This Row],[Customer Status]]="Churned",1,0)</f>
        <v>0</v>
      </c>
      <c r="AN2134" t="str">
        <f>IF(Customers[[#This Row],[Monthly Charge]]&gt;=_xlfn.PERCENTILE.INC(Customers[Monthly Charge],0.75),"High-value","Other")</f>
        <v>High-value</v>
      </c>
    </row>
    <row r="2135" spans="1:40" x14ac:dyDescent="0.25">
      <c r="A2135" t="s">
        <v>3093</v>
      </c>
      <c r="B2135" t="s">
        <v>39</v>
      </c>
      <c r="C2135" s="1">
        <v>37</v>
      </c>
      <c r="D2135" t="s">
        <v>43</v>
      </c>
      <c r="E2135" s="1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 s="1">
        <v>0</v>
      </c>
      <c r="K2135" s="1">
        <v>1</v>
      </c>
      <c r="L2135" t="s">
        <v>54</v>
      </c>
      <c r="M2135" t="s">
        <v>40</v>
      </c>
      <c r="N2135" s="2">
        <v>13.01</v>
      </c>
      <c r="O2135" t="s">
        <v>43</v>
      </c>
      <c r="P2135" t="s">
        <v>40</v>
      </c>
      <c r="Q2135" t="s">
        <v>44</v>
      </c>
      <c r="R2135" s="1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 s="3">
        <v>55.4</v>
      </c>
      <c r="AE2135" s="3">
        <v>55.4</v>
      </c>
      <c r="AF2135" s="3">
        <v>0</v>
      </c>
      <c r="AG2135" s="3">
        <v>0</v>
      </c>
      <c r="AH2135" s="3">
        <v>13.01</v>
      </c>
      <c r="AI2135" s="3">
        <v>68.41</v>
      </c>
      <c r="AJ2135" t="s">
        <v>57</v>
      </c>
      <c r="AK2135" t="s">
        <v>58</v>
      </c>
      <c r="AL2135" t="s">
        <v>59</v>
      </c>
      <c r="AM2135">
        <f>IF(Customers[[#This Row],[Customer Status]]="Churned",1,0)</f>
        <v>1</v>
      </c>
      <c r="AN2135" t="str">
        <f>IF(Customers[[#This Row],[Monthly Charge]]&gt;=_xlfn.PERCENTILE.INC(Customers[Monthly Charge],0.75),"High-value","Other")</f>
        <v>Other</v>
      </c>
    </row>
    <row r="2136" spans="1:40" x14ac:dyDescent="0.25">
      <c r="A2136" t="s">
        <v>3094</v>
      </c>
      <c r="B2136" t="s">
        <v>39</v>
      </c>
      <c r="C2136" s="1">
        <v>29</v>
      </c>
      <c r="D2136" t="s">
        <v>43</v>
      </c>
      <c r="E2136" s="1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 s="1">
        <v>0</v>
      </c>
      <c r="K2136" s="1">
        <v>1</v>
      </c>
      <c r="L2136" t="s">
        <v>54</v>
      </c>
      <c r="M2136" t="s">
        <v>40</v>
      </c>
      <c r="N2136" s="2">
        <v>13.04</v>
      </c>
      <c r="O2136" t="s">
        <v>43</v>
      </c>
      <c r="P2136" t="s">
        <v>40</v>
      </c>
      <c r="Q2136" t="s">
        <v>55</v>
      </c>
      <c r="R2136" s="1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 s="3">
        <v>69.95</v>
      </c>
      <c r="AE2136" s="3">
        <v>69.95</v>
      </c>
      <c r="AF2136" s="3">
        <v>0</v>
      </c>
      <c r="AG2136" s="3">
        <v>0</v>
      </c>
      <c r="AH2136" s="3">
        <v>13.04</v>
      </c>
      <c r="AI2136" s="3">
        <v>82.99</v>
      </c>
      <c r="AJ2136" t="s">
        <v>57</v>
      </c>
      <c r="AK2136" t="s">
        <v>58</v>
      </c>
      <c r="AL2136" t="s">
        <v>104</v>
      </c>
      <c r="AM2136">
        <f>IF(Customers[[#This Row],[Customer Status]]="Churned",1,0)</f>
        <v>1</v>
      </c>
      <c r="AN2136" t="str">
        <f>IF(Customers[[#This Row],[Monthly Charge]]&gt;=_xlfn.PERCENTILE.INC(Customers[Monthly Charge],0.75),"High-value","Other")</f>
        <v>Other</v>
      </c>
    </row>
    <row r="2137" spans="1:40" x14ac:dyDescent="0.25">
      <c r="A2137" t="s">
        <v>3095</v>
      </c>
      <c r="B2137" t="s">
        <v>39</v>
      </c>
      <c r="C2137" s="1">
        <v>49</v>
      </c>
      <c r="D2137" t="s">
        <v>40</v>
      </c>
      <c r="E2137" s="1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 s="1">
        <v>9</v>
      </c>
      <c r="K2137" s="1">
        <v>68</v>
      </c>
      <c r="L2137" t="s">
        <v>42</v>
      </c>
      <c r="M2137" t="s">
        <v>40</v>
      </c>
      <c r="N2137" s="2">
        <v>44.79</v>
      </c>
      <c r="O2137" t="s">
        <v>43</v>
      </c>
      <c r="P2137" t="s">
        <v>40</v>
      </c>
      <c r="Q2137" t="s">
        <v>44</v>
      </c>
      <c r="R2137" s="1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 s="3">
        <v>55.9</v>
      </c>
      <c r="AE2137" s="3">
        <v>3848.8</v>
      </c>
      <c r="AF2137" s="3">
        <v>0</v>
      </c>
      <c r="AG2137" s="3">
        <v>20</v>
      </c>
      <c r="AH2137" s="3">
        <v>3045.72</v>
      </c>
      <c r="AI2137" s="3">
        <v>6914.52</v>
      </c>
      <c r="AJ2137" t="s">
        <v>47</v>
      </c>
      <c r="AK2137" t="s">
        <v>8234</v>
      </c>
      <c r="AL2137" t="s">
        <v>8234</v>
      </c>
      <c r="AM2137">
        <f>IF(Customers[[#This Row],[Customer Status]]="Churned",1,0)</f>
        <v>0</v>
      </c>
      <c r="AN2137" t="str">
        <f>IF(Customers[[#This Row],[Monthly Charge]]&gt;=_xlfn.PERCENTILE.INC(Customers[Monthly Charge],0.75),"High-value","Other")</f>
        <v>Other</v>
      </c>
    </row>
    <row r="2138" spans="1:40" x14ac:dyDescent="0.25">
      <c r="A2138" t="s">
        <v>3096</v>
      </c>
      <c r="B2138" t="s">
        <v>49</v>
      </c>
      <c r="C2138" s="1">
        <v>77</v>
      </c>
      <c r="D2138" t="s">
        <v>43</v>
      </c>
      <c r="E2138" s="1">
        <v>0</v>
      </c>
      <c r="F2138" t="s">
        <v>207</v>
      </c>
      <c r="G2138">
        <v>96084</v>
      </c>
      <c r="H2138">
        <v>40.923558</v>
      </c>
      <c r="I2138">
        <v>-122.059933</v>
      </c>
      <c r="J2138" s="1">
        <v>0</v>
      </c>
      <c r="K2138" s="1">
        <v>1</v>
      </c>
      <c r="L2138" t="s">
        <v>42</v>
      </c>
      <c r="M2138" t="s">
        <v>40</v>
      </c>
      <c r="N2138" s="2">
        <v>49.6</v>
      </c>
      <c r="O2138" t="s">
        <v>40</v>
      </c>
      <c r="P2138" t="s">
        <v>40</v>
      </c>
      <c r="Q2138" t="s">
        <v>55</v>
      </c>
      <c r="R2138" s="1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 s="3">
        <v>88.8</v>
      </c>
      <c r="AE2138" s="3">
        <v>88.8</v>
      </c>
      <c r="AF2138" s="3">
        <v>0</v>
      </c>
      <c r="AG2138" s="3">
        <v>10</v>
      </c>
      <c r="AH2138" s="3">
        <v>49.6</v>
      </c>
      <c r="AI2138" s="3">
        <v>148.4</v>
      </c>
      <c r="AJ2138" t="s">
        <v>57</v>
      </c>
      <c r="AK2138" t="s">
        <v>58</v>
      </c>
      <c r="AL2138" t="s">
        <v>104</v>
      </c>
      <c r="AM2138">
        <f>IF(Customers[[#This Row],[Customer Status]]="Churned",1,0)</f>
        <v>1</v>
      </c>
      <c r="AN2138" t="str">
        <f>IF(Customers[[#This Row],[Monthly Charge]]&gt;=_xlfn.PERCENTILE.INC(Customers[Monthly Charge],0.75),"High-value","Other")</f>
        <v>Other</v>
      </c>
    </row>
    <row r="2139" spans="1:40" x14ac:dyDescent="0.25">
      <c r="A2139" t="s">
        <v>3097</v>
      </c>
      <c r="B2139" t="s">
        <v>39</v>
      </c>
      <c r="C2139" s="1">
        <v>50</v>
      </c>
      <c r="D2139" t="s">
        <v>43</v>
      </c>
      <c r="E2139" s="1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 s="1">
        <v>0</v>
      </c>
      <c r="K2139" s="1">
        <v>1</v>
      </c>
      <c r="L2139" t="s">
        <v>42</v>
      </c>
      <c r="M2139" t="s">
        <v>43</v>
      </c>
      <c r="N2139" s="2">
        <v>0</v>
      </c>
      <c r="O2139" t="s">
        <v>43</v>
      </c>
      <c r="P2139" t="s">
        <v>40</v>
      </c>
      <c r="Q2139" t="s">
        <v>79</v>
      </c>
      <c r="R2139" s="1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 s="3">
        <v>25.85</v>
      </c>
      <c r="AE2139" s="3">
        <v>25.85</v>
      </c>
      <c r="AF2139" s="3">
        <v>0</v>
      </c>
      <c r="AG2139" s="3">
        <v>0</v>
      </c>
      <c r="AH2139" s="3">
        <v>0</v>
      </c>
      <c r="AI2139" s="3">
        <v>25.85</v>
      </c>
      <c r="AJ2139" t="s">
        <v>98</v>
      </c>
      <c r="AK2139" t="s">
        <v>8234</v>
      </c>
      <c r="AL2139" t="s">
        <v>8234</v>
      </c>
      <c r="AM2139">
        <f>IF(Customers[[#This Row],[Customer Status]]="Churned",1,0)</f>
        <v>0</v>
      </c>
      <c r="AN2139" t="str">
        <f>IF(Customers[[#This Row],[Monthly Charge]]&gt;=_xlfn.PERCENTILE.INC(Customers[Monthly Charge],0.75),"High-value","Other")</f>
        <v>Other</v>
      </c>
    </row>
    <row r="2140" spans="1:40" x14ac:dyDescent="0.25">
      <c r="A2140" t="s">
        <v>3098</v>
      </c>
      <c r="B2140" t="s">
        <v>39</v>
      </c>
      <c r="C2140" s="1">
        <v>38</v>
      </c>
      <c r="D2140" t="s">
        <v>43</v>
      </c>
      <c r="E2140" s="1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 s="1">
        <v>0</v>
      </c>
      <c r="K2140" s="1">
        <v>60</v>
      </c>
      <c r="L2140" t="s">
        <v>42</v>
      </c>
      <c r="M2140" t="s">
        <v>40</v>
      </c>
      <c r="N2140" s="2">
        <v>16.809999999999999</v>
      </c>
      <c r="O2140" t="s">
        <v>43</v>
      </c>
      <c r="P2140" t="s">
        <v>40</v>
      </c>
      <c r="Q2140" t="s">
        <v>55</v>
      </c>
      <c r="R2140" s="1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 s="3">
        <v>99.65</v>
      </c>
      <c r="AE2140" s="3">
        <v>5941.05</v>
      </c>
      <c r="AF2140" s="3">
        <v>0</v>
      </c>
      <c r="AG2140" s="3">
        <v>0</v>
      </c>
      <c r="AH2140" s="3">
        <v>1008.6</v>
      </c>
      <c r="AI2140" s="3">
        <v>6949.65</v>
      </c>
      <c r="AJ2140" t="s">
        <v>47</v>
      </c>
      <c r="AK2140" t="s">
        <v>8234</v>
      </c>
      <c r="AL2140" t="s">
        <v>8234</v>
      </c>
      <c r="AM2140">
        <f>IF(Customers[[#This Row],[Customer Status]]="Churned",1,0)</f>
        <v>0</v>
      </c>
      <c r="AN2140" t="str">
        <f>IF(Customers[[#This Row],[Monthly Charge]]&gt;=_xlfn.PERCENTILE.INC(Customers[Monthly Charge],0.75),"High-value","Other")</f>
        <v>High-value</v>
      </c>
    </row>
    <row r="2141" spans="1:40" x14ac:dyDescent="0.25">
      <c r="A2141" t="s">
        <v>3099</v>
      </c>
      <c r="B2141" t="s">
        <v>49</v>
      </c>
      <c r="C2141" s="1">
        <v>78</v>
      </c>
      <c r="D2141" t="s">
        <v>43</v>
      </c>
      <c r="E2141" s="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 s="1">
        <v>0</v>
      </c>
      <c r="K2141" s="1">
        <v>7</v>
      </c>
      <c r="L2141" t="s">
        <v>42</v>
      </c>
      <c r="M2141" t="s">
        <v>40</v>
      </c>
      <c r="N2141" s="2">
        <v>32.4</v>
      </c>
      <c r="O2141" t="s">
        <v>40</v>
      </c>
      <c r="P2141" t="s">
        <v>40</v>
      </c>
      <c r="Q2141" t="s">
        <v>55</v>
      </c>
      <c r="R2141" s="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 s="3">
        <v>73.75</v>
      </c>
      <c r="AE2141" s="3">
        <v>545.15</v>
      </c>
      <c r="AF2141" s="3">
        <v>0</v>
      </c>
      <c r="AG2141" s="3">
        <v>0</v>
      </c>
      <c r="AH2141" s="3">
        <v>226.8</v>
      </c>
      <c r="AI2141" s="3">
        <v>771.95</v>
      </c>
      <c r="AJ2141" t="s">
        <v>57</v>
      </c>
      <c r="AK2141" t="s">
        <v>121</v>
      </c>
      <c r="AL2141" t="s">
        <v>195</v>
      </c>
      <c r="AM2141">
        <f>IF(Customers[[#This Row],[Customer Status]]="Churned",1,0)</f>
        <v>1</v>
      </c>
      <c r="AN2141" t="str">
        <f>IF(Customers[[#This Row],[Monthly Charge]]&gt;=_xlfn.PERCENTILE.INC(Customers[Monthly Charge],0.75),"High-value","Other")</f>
        <v>Other</v>
      </c>
    </row>
    <row r="2142" spans="1:40" x14ac:dyDescent="0.25">
      <c r="A2142" t="s">
        <v>3101</v>
      </c>
      <c r="B2142" t="s">
        <v>39</v>
      </c>
      <c r="C2142" s="1">
        <v>48</v>
      </c>
      <c r="D2142" t="s">
        <v>40</v>
      </c>
      <c r="E2142" s="1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 s="1">
        <v>1</v>
      </c>
      <c r="K2142" s="1">
        <v>23</v>
      </c>
      <c r="L2142" t="s">
        <v>62</v>
      </c>
      <c r="M2142" t="s">
        <v>40</v>
      </c>
      <c r="N2142" s="2">
        <v>39.590000000000003</v>
      </c>
      <c r="O2142" t="s">
        <v>43</v>
      </c>
      <c r="P2142" t="s">
        <v>43</v>
      </c>
      <c r="Q2142" t="s">
        <v>42</v>
      </c>
      <c r="R2142" s="1">
        <v>0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73</v>
      </c>
      <c r="AB2142" t="s">
        <v>43</v>
      </c>
      <c r="AC2142" t="s">
        <v>56</v>
      </c>
      <c r="AD2142" s="3">
        <v>20.399999999999999</v>
      </c>
      <c r="AE2142" s="3">
        <v>478.75</v>
      </c>
      <c r="AF2142" s="3">
        <v>0</v>
      </c>
      <c r="AG2142" s="3">
        <v>0</v>
      </c>
      <c r="AH2142" s="3">
        <v>910.57</v>
      </c>
      <c r="AI2142" s="3">
        <v>1389.32</v>
      </c>
      <c r="AJ2142" t="s">
        <v>47</v>
      </c>
      <c r="AK2142" t="s">
        <v>8234</v>
      </c>
      <c r="AL2142" t="s">
        <v>8234</v>
      </c>
      <c r="AM2142">
        <f>IF(Customers[[#This Row],[Customer Status]]="Churned",1,0)</f>
        <v>0</v>
      </c>
      <c r="AN2142" t="str">
        <f>IF(Customers[[#This Row],[Monthly Charge]]&gt;=_xlfn.PERCENTILE.INC(Customers[Monthly Charge],0.75),"High-value","Other")</f>
        <v>Other</v>
      </c>
    </row>
    <row r="2143" spans="1:40" x14ac:dyDescent="0.25">
      <c r="A2143" t="s">
        <v>3102</v>
      </c>
      <c r="B2143" t="s">
        <v>49</v>
      </c>
      <c r="C2143" s="1">
        <v>40</v>
      </c>
      <c r="D2143" t="s">
        <v>40</v>
      </c>
      <c r="E2143" s="1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 s="1">
        <v>10</v>
      </c>
      <c r="K2143" s="1">
        <v>72</v>
      </c>
      <c r="L2143" t="s">
        <v>72</v>
      </c>
      <c r="M2143" t="s">
        <v>40</v>
      </c>
      <c r="N2143" s="2">
        <v>48.44</v>
      </c>
      <c r="O2143" t="s">
        <v>40</v>
      </c>
      <c r="P2143" t="s">
        <v>40</v>
      </c>
      <c r="Q2143" t="s">
        <v>44</v>
      </c>
      <c r="R2143" s="1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 s="3">
        <v>82.3</v>
      </c>
      <c r="AE2143" s="3">
        <v>5815.15</v>
      </c>
      <c r="AF2143" s="3">
        <v>0</v>
      </c>
      <c r="AG2143" s="3">
        <v>0</v>
      </c>
      <c r="AH2143" s="3">
        <v>3487.68</v>
      </c>
      <c r="AI2143" s="3">
        <v>9302.83</v>
      </c>
      <c r="AJ2143" t="s">
        <v>47</v>
      </c>
      <c r="AK2143" t="s">
        <v>8234</v>
      </c>
      <c r="AL2143" t="s">
        <v>8234</v>
      </c>
      <c r="AM2143">
        <f>IF(Customers[[#This Row],[Customer Status]]="Churned",1,0)</f>
        <v>0</v>
      </c>
      <c r="AN2143" t="str">
        <f>IF(Customers[[#This Row],[Monthly Charge]]&gt;=_xlfn.PERCENTILE.INC(Customers[Monthly Charge],0.75),"High-value","Other")</f>
        <v>Other</v>
      </c>
    </row>
    <row r="2144" spans="1:40" x14ac:dyDescent="0.25">
      <c r="A2144" t="s">
        <v>3103</v>
      </c>
      <c r="B2144" t="s">
        <v>49</v>
      </c>
      <c r="C2144" s="1">
        <v>38</v>
      </c>
      <c r="D2144" t="s">
        <v>40</v>
      </c>
      <c r="E2144" s="1">
        <v>2</v>
      </c>
      <c r="F2144" t="s">
        <v>568</v>
      </c>
      <c r="G2144">
        <v>90604</v>
      </c>
      <c r="H2144">
        <v>33.929704000000001</v>
      </c>
      <c r="I2144">
        <v>-118.01208</v>
      </c>
      <c r="J2144" s="1">
        <v>1</v>
      </c>
      <c r="K2144" s="1">
        <v>3</v>
      </c>
      <c r="L2144" t="s">
        <v>54</v>
      </c>
      <c r="M2144" t="s">
        <v>40</v>
      </c>
      <c r="N2144" s="2">
        <v>33.299999999999997</v>
      </c>
      <c r="O2144" t="s">
        <v>43</v>
      </c>
      <c r="P2144" t="s">
        <v>40</v>
      </c>
      <c r="Q2144" t="s">
        <v>55</v>
      </c>
      <c r="R2144" s="1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 s="3">
        <v>89.85</v>
      </c>
      <c r="AE2144" s="3">
        <v>248.4</v>
      </c>
      <c r="AF2144" s="3">
        <v>0</v>
      </c>
      <c r="AG2144" s="3">
        <v>0</v>
      </c>
      <c r="AH2144" s="3">
        <v>99.9</v>
      </c>
      <c r="AI2144" s="3">
        <v>348.3</v>
      </c>
      <c r="AJ2144" t="s">
        <v>98</v>
      </c>
      <c r="AK2144" t="s">
        <v>8234</v>
      </c>
      <c r="AL2144" t="s">
        <v>8234</v>
      </c>
      <c r="AM2144">
        <f>IF(Customers[[#This Row],[Customer Status]]="Churned",1,0)</f>
        <v>0</v>
      </c>
      <c r="AN2144" t="str">
        <f>IF(Customers[[#This Row],[Monthly Charge]]&gt;=_xlfn.PERCENTILE.INC(Customers[Monthly Charge],0.75),"High-value","Other")</f>
        <v>High-value</v>
      </c>
    </row>
    <row r="2145" spans="1:40" x14ac:dyDescent="0.25">
      <c r="A2145" t="s">
        <v>3104</v>
      </c>
      <c r="B2145" t="s">
        <v>49</v>
      </c>
      <c r="C2145" s="1">
        <v>30</v>
      </c>
      <c r="D2145" t="s">
        <v>43</v>
      </c>
      <c r="E2145" s="1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 s="1">
        <v>0</v>
      </c>
      <c r="K2145" s="1">
        <v>5</v>
      </c>
      <c r="L2145" t="s">
        <v>42</v>
      </c>
      <c r="M2145" t="s">
        <v>40</v>
      </c>
      <c r="N2145" s="2">
        <v>46.88</v>
      </c>
      <c r="O2145" t="s">
        <v>40</v>
      </c>
      <c r="P2145" t="s">
        <v>40</v>
      </c>
      <c r="Q2145" t="s">
        <v>55</v>
      </c>
      <c r="R2145" s="1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 s="3">
        <v>75.900000000000006</v>
      </c>
      <c r="AE2145" s="3">
        <v>357.75</v>
      </c>
      <c r="AF2145" s="3">
        <v>0</v>
      </c>
      <c r="AG2145" s="3">
        <v>0</v>
      </c>
      <c r="AH2145" s="3">
        <v>234.4</v>
      </c>
      <c r="AI2145" s="3">
        <v>592.15</v>
      </c>
      <c r="AJ2145" t="s">
        <v>57</v>
      </c>
      <c r="AK2145" t="s">
        <v>58</v>
      </c>
      <c r="AL2145" t="s">
        <v>104</v>
      </c>
      <c r="AM2145">
        <f>IF(Customers[[#This Row],[Customer Status]]="Churned",1,0)</f>
        <v>1</v>
      </c>
      <c r="AN2145" t="str">
        <f>IF(Customers[[#This Row],[Monthly Charge]]&gt;=_xlfn.PERCENTILE.INC(Customers[Monthly Charge],0.75),"High-value","Other")</f>
        <v>Other</v>
      </c>
    </row>
    <row r="2146" spans="1:40" x14ac:dyDescent="0.25">
      <c r="A2146" t="s">
        <v>3105</v>
      </c>
      <c r="B2146" t="s">
        <v>39</v>
      </c>
      <c r="C2146" s="1">
        <v>29</v>
      </c>
      <c r="D2146" t="s">
        <v>40</v>
      </c>
      <c r="E2146" s="1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 s="1">
        <v>9</v>
      </c>
      <c r="K2146" s="1">
        <v>6</v>
      </c>
      <c r="L2146" t="s">
        <v>42</v>
      </c>
      <c r="M2146" t="s">
        <v>40</v>
      </c>
      <c r="N2146" s="2">
        <v>5.52</v>
      </c>
      <c r="O2146" t="s">
        <v>43</v>
      </c>
      <c r="P2146" t="s">
        <v>43</v>
      </c>
      <c r="Q2146" t="s">
        <v>42</v>
      </c>
      <c r="R2146" s="1">
        <v>0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51</v>
      </c>
      <c r="AB2146" t="s">
        <v>43</v>
      </c>
      <c r="AC2146" t="s">
        <v>46</v>
      </c>
      <c r="AD2146" s="3">
        <v>19.7</v>
      </c>
      <c r="AE2146" s="3">
        <v>113.5</v>
      </c>
      <c r="AF2146" s="3">
        <v>0</v>
      </c>
      <c r="AG2146" s="3">
        <v>0</v>
      </c>
      <c r="AH2146" s="3">
        <v>33.119999999999997</v>
      </c>
      <c r="AI2146" s="3">
        <v>146.62</v>
      </c>
      <c r="AJ2146" t="s">
        <v>47</v>
      </c>
      <c r="AK2146" t="s">
        <v>8234</v>
      </c>
      <c r="AL2146" t="s">
        <v>8234</v>
      </c>
      <c r="AM2146">
        <f>IF(Customers[[#This Row],[Customer Status]]="Churned",1,0)</f>
        <v>0</v>
      </c>
      <c r="AN2146" t="str">
        <f>IF(Customers[[#This Row],[Monthly Charge]]&gt;=_xlfn.PERCENTILE.INC(Customers[Monthly Charge],0.75),"High-value","Other")</f>
        <v>Other</v>
      </c>
    </row>
    <row r="2147" spans="1:40" x14ac:dyDescent="0.25">
      <c r="A2147" t="s">
        <v>3106</v>
      </c>
      <c r="B2147" t="s">
        <v>39</v>
      </c>
      <c r="C2147" s="1">
        <v>45</v>
      </c>
      <c r="D2147" t="s">
        <v>40</v>
      </c>
      <c r="E2147" s="1">
        <v>1</v>
      </c>
      <c r="F2147" t="s">
        <v>83</v>
      </c>
      <c r="G2147">
        <v>92091</v>
      </c>
      <c r="H2147">
        <v>32.993560000000002</v>
      </c>
      <c r="I2147">
        <v>-117.207121</v>
      </c>
      <c r="J2147" s="1">
        <v>7</v>
      </c>
      <c r="K2147" s="1">
        <v>13</v>
      </c>
      <c r="L2147" t="s">
        <v>42</v>
      </c>
      <c r="M2147" t="s">
        <v>40</v>
      </c>
      <c r="N2147" s="2">
        <v>5.58</v>
      </c>
      <c r="O2147" t="s">
        <v>43</v>
      </c>
      <c r="P2147" t="s">
        <v>43</v>
      </c>
      <c r="Q2147" t="s">
        <v>42</v>
      </c>
      <c r="R2147" s="1">
        <v>0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73</v>
      </c>
      <c r="AB2147" t="s">
        <v>40</v>
      </c>
      <c r="AC2147" t="s">
        <v>56</v>
      </c>
      <c r="AD2147" s="3">
        <v>19.75</v>
      </c>
      <c r="AE2147" s="3">
        <v>246.7</v>
      </c>
      <c r="AF2147" s="3">
        <v>0</v>
      </c>
      <c r="AG2147" s="3">
        <v>0</v>
      </c>
      <c r="AH2147" s="3">
        <v>72.540000000000006</v>
      </c>
      <c r="AI2147" s="3">
        <v>319.24</v>
      </c>
      <c r="AJ2147" t="s">
        <v>47</v>
      </c>
      <c r="AK2147" t="s">
        <v>8234</v>
      </c>
      <c r="AL2147" t="s">
        <v>8234</v>
      </c>
      <c r="AM2147">
        <f>IF(Customers[[#This Row],[Customer Status]]="Churned",1,0)</f>
        <v>0</v>
      </c>
      <c r="AN2147" t="str">
        <f>IF(Customers[[#This Row],[Monthly Charge]]&gt;=_xlfn.PERCENTILE.INC(Customers[Monthly Charge],0.75),"High-value","Other")</f>
        <v>Other</v>
      </c>
    </row>
    <row r="2148" spans="1:40" x14ac:dyDescent="0.25">
      <c r="A2148" t="s">
        <v>3107</v>
      </c>
      <c r="B2148" t="s">
        <v>49</v>
      </c>
      <c r="C2148" s="1">
        <v>26</v>
      </c>
      <c r="D2148" t="s">
        <v>40</v>
      </c>
      <c r="E2148" s="1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 s="1">
        <v>0</v>
      </c>
      <c r="K2148" s="1">
        <v>47</v>
      </c>
      <c r="L2148" t="s">
        <v>76</v>
      </c>
      <c r="M2148" t="s">
        <v>40</v>
      </c>
      <c r="N2148" s="2">
        <v>43.2</v>
      </c>
      <c r="O2148" t="s">
        <v>43</v>
      </c>
      <c r="P2148" t="s">
        <v>43</v>
      </c>
      <c r="Q2148" t="s">
        <v>42</v>
      </c>
      <c r="R2148" s="1">
        <v>0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A2148" t="s">
        <v>45</v>
      </c>
      <c r="AB2148" t="s">
        <v>43</v>
      </c>
      <c r="AC2148" t="s">
        <v>56</v>
      </c>
      <c r="AD2148" s="3">
        <v>19.899999999999999</v>
      </c>
      <c r="AE2148" s="3">
        <v>942.95</v>
      </c>
      <c r="AF2148" s="3">
        <v>0</v>
      </c>
      <c r="AG2148" s="3">
        <v>0</v>
      </c>
      <c r="AH2148" s="3">
        <v>2030.4</v>
      </c>
      <c r="AI2148" s="3">
        <v>2973.35</v>
      </c>
      <c r="AJ2148" t="s">
        <v>47</v>
      </c>
      <c r="AK2148" t="s">
        <v>8234</v>
      </c>
      <c r="AL2148" t="s">
        <v>8234</v>
      </c>
      <c r="AM2148">
        <f>IF(Customers[[#This Row],[Customer Status]]="Churned",1,0)</f>
        <v>0</v>
      </c>
      <c r="AN2148" t="str">
        <f>IF(Customers[[#This Row],[Monthly Charge]]&gt;=_xlfn.PERCENTILE.INC(Customers[Monthly Charge],0.75),"High-value","Other")</f>
        <v>Other</v>
      </c>
    </row>
    <row r="2149" spans="1:40" x14ac:dyDescent="0.25">
      <c r="A2149" t="s">
        <v>3109</v>
      </c>
      <c r="B2149" t="s">
        <v>49</v>
      </c>
      <c r="C2149" s="1">
        <v>62</v>
      </c>
      <c r="D2149" t="s">
        <v>40</v>
      </c>
      <c r="E2149" s="1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 s="1">
        <v>1</v>
      </c>
      <c r="K2149" s="1">
        <v>3</v>
      </c>
      <c r="L2149" t="s">
        <v>54</v>
      </c>
      <c r="M2149" t="s">
        <v>43</v>
      </c>
      <c r="N2149" s="2">
        <v>0</v>
      </c>
      <c r="O2149" t="s">
        <v>43</v>
      </c>
      <c r="P2149" t="s">
        <v>40</v>
      </c>
      <c r="Q2149" t="s">
        <v>79</v>
      </c>
      <c r="R2149" s="1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 s="3">
        <v>29.8</v>
      </c>
      <c r="AE2149" s="3">
        <v>94.4</v>
      </c>
      <c r="AF2149" s="3">
        <v>0</v>
      </c>
      <c r="AG2149" s="3">
        <v>0</v>
      </c>
      <c r="AH2149" s="3">
        <v>0</v>
      </c>
      <c r="AI2149" s="3">
        <v>94.4</v>
      </c>
      <c r="AJ2149" t="s">
        <v>98</v>
      </c>
      <c r="AK2149" t="s">
        <v>8234</v>
      </c>
      <c r="AL2149" t="s">
        <v>8234</v>
      </c>
      <c r="AM2149">
        <f>IF(Customers[[#This Row],[Customer Status]]="Churned",1,0)</f>
        <v>0</v>
      </c>
      <c r="AN2149" t="str">
        <f>IF(Customers[[#This Row],[Monthly Charge]]&gt;=_xlfn.PERCENTILE.INC(Customers[Monthly Charge],0.75),"High-value","Other")</f>
        <v>Other</v>
      </c>
    </row>
    <row r="2150" spans="1:40" x14ac:dyDescent="0.25">
      <c r="A2150" t="s">
        <v>3110</v>
      </c>
      <c r="B2150" t="s">
        <v>49</v>
      </c>
      <c r="C2150" s="1">
        <v>73</v>
      </c>
      <c r="D2150" t="s">
        <v>40</v>
      </c>
      <c r="E2150" s="1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 s="1">
        <v>8</v>
      </c>
      <c r="K2150" s="1">
        <v>14</v>
      </c>
      <c r="L2150" t="s">
        <v>42</v>
      </c>
      <c r="M2150" t="s">
        <v>40</v>
      </c>
      <c r="N2150" s="2">
        <v>45.76</v>
      </c>
      <c r="O2150" t="s">
        <v>43</v>
      </c>
      <c r="P2150" t="s">
        <v>43</v>
      </c>
      <c r="Q2150" t="s">
        <v>42</v>
      </c>
      <c r="R2150" s="1">
        <v>0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45</v>
      </c>
      <c r="AB2150" t="s">
        <v>43</v>
      </c>
      <c r="AC2150" t="s">
        <v>46</v>
      </c>
      <c r="AD2150" s="3">
        <v>19.649999999999999</v>
      </c>
      <c r="AE2150" s="3">
        <v>228.65</v>
      </c>
      <c r="AF2150" s="3">
        <v>0</v>
      </c>
      <c r="AG2150" s="3">
        <v>0</v>
      </c>
      <c r="AH2150" s="3">
        <v>640.64</v>
      </c>
      <c r="AI2150" s="3">
        <v>869.29</v>
      </c>
      <c r="AJ2150" t="s">
        <v>47</v>
      </c>
      <c r="AK2150" t="s">
        <v>8234</v>
      </c>
      <c r="AL2150" t="s">
        <v>8234</v>
      </c>
      <c r="AM2150">
        <f>IF(Customers[[#This Row],[Customer Status]]="Churned",1,0)</f>
        <v>0</v>
      </c>
      <c r="AN2150" t="str">
        <f>IF(Customers[[#This Row],[Monthly Charge]]&gt;=_xlfn.PERCENTILE.INC(Customers[Monthly Charge],0.75),"High-value","Other")</f>
        <v>Other</v>
      </c>
    </row>
    <row r="2151" spans="1:40" x14ac:dyDescent="0.25">
      <c r="A2151" t="s">
        <v>3111</v>
      </c>
      <c r="B2151" t="s">
        <v>39</v>
      </c>
      <c r="C2151" s="1">
        <v>62</v>
      </c>
      <c r="D2151" t="s">
        <v>40</v>
      </c>
      <c r="E2151" s="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 s="1">
        <v>10</v>
      </c>
      <c r="K2151" s="1">
        <v>23</v>
      </c>
      <c r="L2151" t="s">
        <v>42</v>
      </c>
      <c r="M2151" t="s">
        <v>40</v>
      </c>
      <c r="N2151" s="2">
        <v>33.020000000000003</v>
      </c>
      <c r="O2151" t="s">
        <v>40</v>
      </c>
      <c r="P2151" t="s">
        <v>40</v>
      </c>
      <c r="Q2151" t="s">
        <v>79</v>
      </c>
      <c r="R2151" s="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 s="3">
        <v>77.150000000000006</v>
      </c>
      <c r="AE2151" s="3">
        <v>1759.4</v>
      </c>
      <c r="AF2151" s="3">
        <v>0</v>
      </c>
      <c r="AG2151" s="3">
        <v>0</v>
      </c>
      <c r="AH2151" s="3">
        <v>759.46</v>
      </c>
      <c r="AI2151" s="3">
        <v>2518.86</v>
      </c>
      <c r="AJ2151" t="s">
        <v>47</v>
      </c>
      <c r="AK2151" t="s">
        <v>8234</v>
      </c>
      <c r="AL2151" t="s">
        <v>8234</v>
      </c>
      <c r="AM2151">
        <f>IF(Customers[[#This Row],[Customer Status]]="Churned",1,0)</f>
        <v>0</v>
      </c>
      <c r="AN2151" t="str">
        <f>IF(Customers[[#This Row],[Monthly Charge]]&gt;=_xlfn.PERCENTILE.INC(Customers[Monthly Charge],0.75),"High-value","Other")</f>
        <v>Other</v>
      </c>
    </row>
    <row r="2152" spans="1:40" x14ac:dyDescent="0.25">
      <c r="A2152" t="s">
        <v>3113</v>
      </c>
      <c r="B2152" t="s">
        <v>39</v>
      </c>
      <c r="C2152" s="1">
        <v>47</v>
      </c>
      <c r="D2152" t="s">
        <v>40</v>
      </c>
      <c r="E2152" s="1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 s="1">
        <v>8</v>
      </c>
      <c r="K2152" s="1">
        <v>72</v>
      </c>
      <c r="L2152" t="s">
        <v>72</v>
      </c>
      <c r="M2152" t="s">
        <v>40</v>
      </c>
      <c r="N2152" s="2">
        <v>43.29</v>
      </c>
      <c r="O2152" t="s">
        <v>40</v>
      </c>
      <c r="P2152" t="s">
        <v>40</v>
      </c>
      <c r="Q2152" t="s">
        <v>79</v>
      </c>
      <c r="R2152" s="1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 s="3">
        <v>92</v>
      </c>
      <c r="AE2152" s="3">
        <v>6474.4</v>
      </c>
      <c r="AF2152" s="3">
        <v>0</v>
      </c>
      <c r="AG2152" s="3">
        <v>110</v>
      </c>
      <c r="AH2152" s="3">
        <v>3116.88</v>
      </c>
      <c r="AI2152" s="3">
        <v>9701.2800000000007</v>
      </c>
      <c r="AJ2152" t="s">
        <v>47</v>
      </c>
      <c r="AK2152" t="s">
        <v>8234</v>
      </c>
      <c r="AL2152" t="s">
        <v>8234</v>
      </c>
      <c r="AM2152">
        <f>IF(Customers[[#This Row],[Customer Status]]="Churned",1,0)</f>
        <v>0</v>
      </c>
      <c r="AN2152" t="str">
        <f>IF(Customers[[#This Row],[Monthly Charge]]&gt;=_xlfn.PERCENTILE.INC(Customers[Monthly Charge],0.75),"High-value","Other")</f>
        <v>High-value</v>
      </c>
    </row>
    <row r="2153" spans="1:40" x14ac:dyDescent="0.25">
      <c r="A2153" t="s">
        <v>3114</v>
      </c>
      <c r="B2153" t="s">
        <v>39</v>
      </c>
      <c r="C2153" s="1">
        <v>55</v>
      </c>
      <c r="D2153" t="s">
        <v>43</v>
      </c>
      <c r="E2153" s="1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 s="1">
        <v>0</v>
      </c>
      <c r="K2153" s="1">
        <v>1</v>
      </c>
      <c r="L2153" t="s">
        <v>54</v>
      </c>
      <c r="M2153" t="s">
        <v>40</v>
      </c>
      <c r="N2153" s="2">
        <v>34.479999999999997</v>
      </c>
      <c r="O2153" t="s">
        <v>43</v>
      </c>
      <c r="P2153" t="s">
        <v>40</v>
      </c>
      <c r="Q2153" t="s">
        <v>44</v>
      </c>
      <c r="R2153" s="1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 s="3">
        <v>43.95</v>
      </c>
      <c r="AE2153" s="3">
        <v>43.95</v>
      </c>
      <c r="AF2153" s="3">
        <v>0</v>
      </c>
      <c r="AG2153" s="3">
        <v>0</v>
      </c>
      <c r="AH2153" s="3">
        <v>34.479999999999997</v>
      </c>
      <c r="AI2153" s="3">
        <v>78.430000000000007</v>
      </c>
      <c r="AJ2153" t="s">
        <v>57</v>
      </c>
      <c r="AK2153" t="s">
        <v>121</v>
      </c>
      <c r="AL2153" t="s">
        <v>122</v>
      </c>
      <c r="AM2153">
        <f>IF(Customers[[#This Row],[Customer Status]]="Churned",1,0)</f>
        <v>1</v>
      </c>
      <c r="AN2153" t="str">
        <f>IF(Customers[[#This Row],[Monthly Charge]]&gt;=_xlfn.PERCENTILE.INC(Customers[Monthly Charge],0.75),"High-value","Other")</f>
        <v>Other</v>
      </c>
    </row>
    <row r="2154" spans="1:40" x14ac:dyDescent="0.25">
      <c r="A2154" t="s">
        <v>3116</v>
      </c>
      <c r="B2154" t="s">
        <v>39</v>
      </c>
      <c r="C2154" s="1">
        <v>33</v>
      </c>
      <c r="D2154" t="s">
        <v>43</v>
      </c>
      <c r="E2154" s="1">
        <v>0</v>
      </c>
      <c r="F2154" t="s">
        <v>3117</v>
      </c>
      <c r="G2154">
        <v>95043</v>
      </c>
      <c r="H2154">
        <v>36.525703</v>
      </c>
      <c r="I2154">
        <v>-120.952122</v>
      </c>
      <c r="J2154" s="1">
        <v>0</v>
      </c>
      <c r="K2154" s="1">
        <v>66</v>
      </c>
      <c r="L2154" t="s">
        <v>72</v>
      </c>
      <c r="M2154" t="s">
        <v>40</v>
      </c>
      <c r="N2154" s="2">
        <v>43.14</v>
      </c>
      <c r="O2154" t="s">
        <v>40</v>
      </c>
      <c r="P2154" t="s">
        <v>40</v>
      </c>
      <c r="Q2154" t="s">
        <v>55</v>
      </c>
      <c r="R2154" s="1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 s="3">
        <v>103.1</v>
      </c>
      <c r="AE2154" s="3">
        <v>6595</v>
      </c>
      <c r="AF2154" s="3">
        <v>0</v>
      </c>
      <c r="AG2154" s="3">
        <v>0</v>
      </c>
      <c r="AH2154" s="3">
        <v>2847.24</v>
      </c>
      <c r="AI2154" s="3">
        <v>9442.24</v>
      </c>
      <c r="AJ2154" t="s">
        <v>47</v>
      </c>
      <c r="AK2154" t="s">
        <v>8234</v>
      </c>
      <c r="AL2154" t="s">
        <v>8234</v>
      </c>
      <c r="AM2154">
        <f>IF(Customers[[#This Row],[Customer Status]]="Churned",1,0)</f>
        <v>0</v>
      </c>
      <c r="AN2154" t="str">
        <f>IF(Customers[[#This Row],[Monthly Charge]]&gt;=_xlfn.PERCENTILE.INC(Customers[Monthly Charge],0.75),"High-value","Other")</f>
        <v>High-value</v>
      </c>
    </row>
    <row r="2155" spans="1:40" x14ac:dyDescent="0.25">
      <c r="A2155" t="s">
        <v>3118</v>
      </c>
      <c r="B2155" t="s">
        <v>49</v>
      </c>
      <c r="C2155" s="1">
        <v>37</v>
      </c>
      <c r="D2155" t="s">
        <v>40</v>
      </c>
      <c r="E2155" s="1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 s="1">
        <v>3</v>
      </c>
      <c r="K2155" s="1">
        <v>53</v>
      </c>
      <c r="L2155" t="s">
        <v>76</v>
      </c>
      <c r="M2155" t="s">
        <v>40</v>
      </c>
      <c r="N2155" s="2">
        <v>33.31</v>
      </c>
      <c r="O2155" t="s">
        <v>40</v>
      </c>
      <c r="P2155" t="s">
        <v>43</v>
      </c>
      <c r="Q2155" t="s">
        <v>42</v>
      </c>
      <c r="R2155" s="1">
        <v>0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73</v>
      </c>
      <c r="AB2155" t="s">
        <v>43</v>
      </c>
      <c r="AC2155" t="s">
        <v>46</v>
      </c>
      <c r="AD2155" s="3">
        <v>25.55</v>
      </c>
      <c r="AE2155" s="3">
        <v>1336.1</v>
      </c>
      <c r="AF2155" s="3">
        <v>37.369999999999997</v>
      </c>
      <c r="AG2155" s="3">
        <v>0</v>
      </c>
      <c r="AH2155" s="3">
        <v>1765.43</v>
      </c>
      <c r="AI2155" s="3">
        <v>3064.16</v>
      </c>
      <c r="AJ2155" t="s">
        <v>47</v>
      </c>
      <c r="AK2155" t="s">
        <v>8234</v>
      </c>
      <c r="AL2155" t="s">
        <v>8234</v>
      </c>
      <c r="AM2155">
        <f>IF(Customers[[#This Row],[Customer Status]]="Churned",1,0)</f>
        <v>0</v>
      </c>
      <c r="AN2155" t="str">
        <f>IF(Customers[[#This Row],[Monthly Charge]]&gt;=_xlfn.PERCENTILE.INC(Customers[Monthly Charge],0.75),"High-value","Other")</f>
        <v>Other</v>
      </c>
    </row>
    <row r="2156" spans="1:40" x14ac:dyDescent="0.25">
      <c r="A2156" t="s">
        <v>3119</v>
      </c>
      <c r="B2156" t="s">
        <v>39</v>
      </c>
      <c r="C2156" s="1">
        <v>28</v>
      </c>
      <c r="D2156" t="s">
        <v>43</v>
      </c>
      <c r="E2156" s="1">
        <v>0</v>
      </c>
      <c r="F2156" t="s">
        <v>3120</v>
      </c>
      <c r="G2156">
        <v>95726</v>
      </c>
      <c r="H2156">
        <v>38.733908</v>
      </c>
      <c r="I2156">
        <v>-120.453416</v>
      </c>
      <c r="J2156" s="1">
        <v>0</v>
      </c>
      <c r="K2156" s="1">
        <v>11</v>
      </c>
      <c r="L2156" t="s">
        <v>62</v>
      </c>
      <c r="M2156" t="s">
        <v>40</v>
      </c>
      <c r="N2156" s="2">
        <v>10.06</v>
      </c>
      <c r="O2156" t="s">
        <v>40</v>
      </c>
      <c r="P2156" t="s">
        <v>40</v>
      </c>
      <c r="Q2156" t="s">
        <v>55</v>
      </c>
      <c r="R2156" s="1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 s="3">
        <v>79</v>
      </c>
      <c r="AE2156" s="3">
        <v>929.3</v>
      </c>
      <c r="AF2156" s="3">
        <v>0</v>
      </c>
      <c r="AG2156" s="3">
        <v>0</v>
      </c>
      <c r="AH2156" s="3">
        <v>110.66</v>
      </c>
      <c r="AI2156" s="3">
        <v>1039.96</v>
      </c>
      <c r="AJ2156" t="s">
        <v>47</v>
      </c>
      <c r="AK2156" t="s">
        <v>8234</v>
      </c>
      <c r="AL2156" t="s">
        <v>8234</v>
      </c>
      <c r="AM2156">
        <f>IF(Customers[[#This Row],[Customer Status]]="Churned",1,0)</f>
        <v>0</v>
      </c>
      <c r="AN2156" t="str">
        <f>IF(Customers[[#This Row],[Monthly Charge]]&gt;=_xlfn.PERCENTILE.INC(Customers[Monthly Charge],0.75),"High-value","Other")</f>
        <v>Other</v>
      </c>
    </row>
    <row r="2157" spans="1:40" x14ac:dyDescent="0.25">
      <c r="A2157" t="s">
        <v>3121</v>
      </c>
      <c r="B2157" t="s">
        <v>49</v>
      </c>
      <c r="C2157" s="1">
        <v>44</v>
      </c>
      <c r="D2157" t="s">
        <v>43</v>
      </c>
      <c r="E2157" s="1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 s="1">
        <v>0</v>
      </c>
      <c r="K2157" s="1">
        <v>61</v>
      </c>
      <c r="L2157" t="s">
        <v>42</v>
      </c>
      <c r="M2157" t="s">
        <v>40</v>
      </c>
      <c r="N2157" s="2">
        <v>7.82</v>
      </c>
      <c r="O2157" t="s">
        <v>40</v>
      </c>
      <c r="P2157" t="s">
        <v>40</v>
      </c>
      <c r="Q2157" t="s">
        <v>55</v>
      </c>
      <c r="R2157" s="1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 s="3">
        <v>111.6</v>
      </c>
      <c r="AE2157" s="3">
        <v>6876.05</v>
      </c>
      <c r="AF2157" s="3">
        <v>0</v>
      </c>
      <c r="AG2157" s="3">
        <v>0</v>
      </c>
      <c r="AH2157" s="3">
        <v>477.02</v>
      </c>
      <c r="AI2157" s="3">
        <v>7353.07</v>
      </c>
      <c r="AJ2157" t="s">
        <v>57</v>
      </c>
      <c r="AK2157" t="s">
        <v>58</v>
      </c>
      <c r="AL2157" t="s">
        <v>214</v>
      </c>
      <c r="AM2157">
        <f>IF(Customers[[#This Row],[Customer Status]]="Churned",1,0)</f>
        <v>1</v>
      </c>
      <c r="AN2157" t="str">
        <f>IF(Customers[[#This Row],[Monthly Charge]]&gt;=_xlfn.PERCENTILE.INC(Customers[Monthly Charge],0.75),"High-value","Other")</f>
        <v>High-value</v>
      </c>
    </row>
    <row r="2158" spans="1:40" x14ac:dyDescent="0.25">
      <c r="A2158" t="s">
        <v>3122</v>
      </c>
      <c r="B2158" t="s">
        <v>49</v>
      </c>
      <c r="C2158" s="1">
        <v>54</v>
      </c>
      <c r="D2158" t="s">
        <v>43</v>
      </c>
      <c r="E2158" s="1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 s="1">
        <v>0</v>
      </c>
      <c r="K2158" s="1">
        <v>2</v>
      </c>
      <c r="L2158" t="s">
        <v>42</v>
      </c>
      <c r="M2158" t="s">
        <v>40</v>
      </c>
      <c r="N2158" s="2">
        <v>14.88</v>
      </c>
      <c r="O2158" t="s">
        <v>40</v>
      </c>
      <c r="P2158" t="s">
        <v>40</v>
      </c>
      <c r="Q2158" t="s">
        <v>79</v>
      </c>
      <c r="R2158" s="1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 s="3">
        <v>60.95</v>
      </c>
      <c r="AE2158" s="3">
        <v>134.6</v>
      </c>
      <c r="AF2158" s="3">
        <v>0</v>
      </c>
      <c r="AG2158" s="3">
        <v>0</v>
      </c>
      <c r="AH2158" s="3">
        <v>29.76</v>
      </c>
      <c r="AI2158" s="3">
        <v>164.36</v>
      </c>
      <c r="AJ2158" t="s">
        <v>98</v>
      </c>
      <c r="AK2158" t="s">
        <v>8234</v>
      </c>
      <c r="AL2158" t="s">
        <v>8234</v>
      </c>
      <c r="AM2158">
        <f>IF(Customers[[#This Row],[Customer Status]]="Churned",1,0)</f>
        <v>0</v>
      </c>
      <c r="AN2158" t="str">
        <f>IF(Customers[[#This Row],[Monthly Charge]]&gt;=_xlfn.PERCENTILE.INC(Customers[Monthly Charge],0.75),"High-value","Other")</f>
        <v>Other</v>
      </c>
    </row>
    <row r="2159" spans="1:40" x14ac:dyDescent="0.25">
      <c r="A2159" t="s">
        <v>3123</v>
      </c>
      <c r="B2159" t="s">
        <v>39</v>
      </c>
      <c r="C2159" s="1">
        <v>48</v>
      </c>
      <c r="D2159" t="s">
        <v>43</v>
      </c>
      <c r="E2159" s="1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 s="1">
        <v>0</v>
      </c>
      <c r="K2159" s="1">
        <v>1</v>
      </c>
      <c r="L2159" t="s">
        <v>42</v>
      </c>
      <c r="M2159" t="s">
        <v>40</v>
      </c>
      <c r="N2159" s="2">
        <v>4.09</v>
      </c>
      <c r="O2159" t="s">
        <v>43</v>
      </c>
      <c r="P2159" t="s">
        <v>43</v>
      </c>
      <c r="Q2159" t="s">
        <v>42</v>
      </c>
      <c r="R2159" s="1">
        <v>0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43</v>
      </c>
      <c r="AA2159" t="s">
        <v>51</v>
      </c>
      <c r="AB2159" t="s">
        <v>43</v>
      </c>
      <c r="AC2159" t="s">
        <v>46</v>
      </c>
      <c r="AD2159" s="3">
        <v>20.3</v>
      </c>
      <c r="AE2159" s="3">
        <v>20.3</v>
      </c>
      <c r="AF2159" s="3">
        <v>0</v>
      </c>
      <c r="AG2159" s="3">
        <v>0</v>
      </c>
      <c r="AH2159" s="3">
        <v>4.09</v>
      </c>
      <c r="AI2159" s="3">
        <v>24.39</v>
      </c>
      <c r="AJ2159" t="s">
        <v>98</v>
      </c>
      <c r="AK2159" t="s">
        <v>8234</v>
      </c>
      <c r="AL2159" t="s">
        <v>8234</v>
      </c>
      <c r="AM2159">
        <f>IF(Customers[[#This Row],[Customer Status]]="Churned",1,0)</f>
        <v>0</v>
      </c>
      <c r="AN2159" t="str">
        <f>IF(Customers[[#This Row],[Monthly Charge]]&gt;=_xlfn.PERCENTILE.INC(Customers[Monthly Charge],0.75),"High-value","Other")</f>
        <v>Other</v>
      </c>
    </row>
    <row r="2160" spans="1:40" x14ac:dyDescent="0.25">
      <c r="A2160" t="s">
        <v>3125</v>
      </c>
      <c r="B2160" t="s">
        <v>49</v>
      </c>
      <c r="C2160" s="1">
        <v>64</v>
      </c>
      <c r="D2160" t="s">
        <v>43</v>
      </c>
      <c r="E2160" s="1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 s="1">
        <v>0</v>
      </c>
      <c r="K2160" s="1">
        <v>1</v>
      </c>
      <c r="L2160" t="s">
        <v>54</v>
      </c>
      <c r="M2160" t="s">
        <v>43</v>
      </c>
      <c r="N2160" s="2">
        <v>0</v>
      </c>
      <c r="O2160" t="s">
        <v>43</v>
      </c>
      <c r="P2160" t="s">
        <v>40</v>
      </c>
      <c r="Q2160" t="s">
        <v>79</v>
      </c>
      <c r="R2160" s="1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 s="3">
        <v>35.450000000000003</v>
      </c>
      <c r="AE2160" s="3">
        <v>35.450000000000003</v>
      </c>
      <c r="AF2160" s="3">
        <v>0</v>
      </c>
      <c r="AG2160" s="3">
        <v>0</v>
      </c>
      <c r="AH2160" s="3">
        <v>0</v>
      </c>
      <c r="AI2160" s="3">
        <v>35.450000000000003</v>
      </c>
      <c r="AJ2160" t="s">
        <v>57</v>
      </c>
      <c r="AK2160" t="s">
        <v>63</v>
      </c>
      <c r="AL2160" t="s">
        <v>67</v>
      </c>
      <c r="AM2160">
        <f>IF(Customers[[#This Row],[Customer Status]]="Churned",1,0)</f>
        <v>1</v>
      </c>
      <c r="AN2160" t="str">
        <f>IF(Customers[[#This Row],[Monthly Charge]]&gt;=_xlfn.PERCENTILE.INC(Customers[Monthly Charge],0.75),"High-value","Other")</f>
        <v>Other</v>
      </c>
    </row>
    <row r="2161" spans="1:40" x14ac:dyDescent="0.25">
      <c r="A2161" t="s">
        <v>3126</v>
      </c>
      <c r="B2161" t="s">
        <v>49</v>
      </c>
      <c r="C2161" s="1">
        <v>34</v>
      </c>
      <c r="D2161" t="s">
        <v>40</v>
      </c>
      <c r="E2161" s="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 s="1">
        <v>1</v>
      </c>
      <c r="K2161" s="1">
        <v>67</v>
      </c>
      <c r="L2161" t="s">
        <v>72</v>
      </c>
      <c r="M2161" t="s">
        <v>40</v>
      </c>
      <c r="N2161" s="2">
        <v>28.4</v>
      </c>
      <c r="O2161" t="s">
        <v>40</v>
      </c>
      <c r="P2161" t="s">
        <v>40</v>
      </c>
      <c r="Q2161" t="s">
        <v>44</v>
      </c>
      <c r="R2161" s="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 s="3">
        <v>87.4</v>
      </c>
      <c r="AE2161" s="3">
        <v>5918.8</v>
      </c>
      <c r="AF2161" s="3">
        <v>0</v>
      </c>
      <c r="AG2161" s="3">
        <v>0</v>
      </c>
      <c r="AH2161" s="3">
        <v>1902.8</v>
      </c>
      <c r="AI2161" s="3">
        <v>7821.6</v>
      </c>
      <c r="AJ2161" t="s">
        <v>57</v>
      </c>
      <c r="AK2161" t="s">
        <v>58</v>
      </c>
      <c r="AL2161" t="s">
        <v>104</v>
      </c>
      <c r="AM2161">
        <f>IF(Customers[[#This Row],[Customer Status]]="Churned",1,0)</f>
        <v>1</v>
      </c>
      <c r="AN2161" t="str">
        <f>IF(Customers[[#This Row],[Monthly Charge]]&gt;=_xlfn.PERCENTILE.INC(Customers[Monthly Charge],0.75),"High-value","Other")</f>
        <v>Other</v>
      </c>
    </row>
    <row r="2162" spans="1:40" x14ac:dyDescent="0.25">
      <c r="A2162" t="s">
        <v>3127</v>
      </c>
      <c r="B2162" t="s">
        <v>49</v>
      </c>
      <c r="C2162" s="1">
        <v>63</v>
      </c>
      <c r="D2162" t="s">
        <v>43</v>
      </c>
      <c r="E2162" s="1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 s="1">
        <v>0</v>
      </c>
      <c r="K2162" s="1">
        <v>18</v>
      </c>
      <c r="L2162" t="s">
        <v>42</v>
      </c>
      <c r="M2162" t="s">
        <v>40</v>
      </c>
      <c r="N2162" s="2">
        <v>4.38</v>
      </c>
      <c r="O2162" t="s">
        <v>40</v>
      </c>
      <c r="P2162" t="s">
        <v>40</v>
      </c>
      <c r="Q2162" t="s">
        <v>55</v>
      </c>
      <c r="R2162" s="1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 s="3">
        <v>74.150000000000006</v>
      </c>
      <c r="AE2162" s="3">
        <v>1387</v>
      </c>
      <c r="AF2162" s="3">
        <v>0</v>
      </c>
      <c r="AG2162" s="3">
        <v>0</v>
      </c>
      <c r="AH2162" s="3">
        <v>78.84</v>
      </c>
      <c r="AI2162" s="3">
        <v>1465.84</v>
      </c>
      <c r="AJ2162" t="s">
        <v>47</v>
      </c>
      <c r="AK2162" t="s">
        <v>8234</v>
      </c>
      <c r="AL2162" t="s">
        <v>8234</v>
      </c>
      <c r="AM2162">
        <f>IF(Customers[[#This Row],[Customer Status]]="Churned",1,0)</f>
        <v>0</v>
      </c>
      <c r="AN2162" t="str">
        <f>IF(Customers[[#This Row],[Monthly Charge]]&gt;=_xlfn.PERCENTILE.INC(Customers[Monthly Charge],0.75),"High-value","Other")</f>
        <v>Other</v>
      </c>
    </row>
    <row r="2163" spans="1:40" x14ac:dyDescent="0.25">
      <c r="A2163" t="s">
        <v>3129</v>
      </c>
      <c r="B2163" t="s">
        <v>49</v>
      </c>
      <c r="C2163" s="1">
        <v>42</v>
      </c>
      <c r="D2163" t="s">
        <v>40</v>
      </c>
      <c r="E2163" s="1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 s="1">
        <v>1</v>
      </c>
      <c r="K2163" s="1">
        <v>18</v>
      </c>
      <c r="L2163" t="s">
        <v>42</v>
      </c>
      <c r="M2163" t="s">
        <v>40</v>
      </c>
      <c r="N2163" s="2">
        <v>34.17</v>
      </c>
      <c r="O2163" t="s">
        <v>40</v>
      </c>
      <c r="P2163" t="s">
        <v>40</v>
      </c>
      <c r="Q2163" t="s">
        <v>55</v>
      </c>
      <c r="R2163" s="1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 s="3">
        <v>94.75</v>
      </c>
      <c r="AE2163" s="3">
        <v>1691.9</v>
      </c>
      <c r="AF2163" s="3">
        <v>0</v>
      </c>
      <c r="AG2163" s="3">
        <v>0</v>
      </c>
      <c r="AH2163" s="3">
        <v>615.05999999999995</v>
      </c>
      <c r="AI2163" s="3">
        <v>2306.96</v>
      </c>
      <c r="AJ2163" t="s">
        <v>47</v>
      </c>
      <c r="AK2163" t="s">
        <v>8234</v>
      </c>
      <c r="AL2163" t="s">
        <v>8234</v>
      </c>
      <c r="AM2163">
        <f>IF(Customers[[#This Row],[Customer Status]]="Churned",1,0)</f>
        <v>0</v>
      </c>
      <c r="AN2163" t="str">
        <f>IF(Customers[[#This Row],[Monthly Charge]]&gt;=_xlfn.PERCENTILE.INC(Customers[Monthly Charge],0.75),"High-value","Other")</f>
        <v>High-value</v>
      </c>
    </row>
    <row r="2164" spans="1:40" x14ac:dyDescent="0.25">
      <c r="A2164" t="s">
        <v>3130</v>
      </c>
      <c r="B2164" t="s">
        <v>39</v>
      </c>
      <c r="C2164" s="1">
        <v>32</v>
      </c>
      <c r="D2164" t="s">
        <v>43</v>
      </c>
      <c r="E2164" s="1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 s="1">
        <v>0</v>
      </c>
      <c r="K2164" s="1">
        <v>12</v>
      </c>
      <c r="L2164" t="s">
        <v>62</v>
      </c>
      <c r="M2164" t="s">
        <v>40</v>
      </c>
      <c r="N2164" s="2">
        <v>42.55</v>
      </c>
      <c r="O2164" t="s">
        <v>43</v>
      </c>
      <c r="P2164" t="s">
        <v>40</v>
      </c>
      <c r="Q2164" t="s">
        <v>55</v>
      </c>
      <c r="R2164" s="1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 s="3">
        <v>78.099999999999994</v>
      </c>
      <c r="AE2164" s="3">
        <v>947.3</v>
      </c>
      <c r="AF2164" s="3">
        <v>0</v>
      </c>
      <c r="AG2164" s="3">
        <v>0</v>
      </c>
      <c r="AH2164" s="3">
        <v>510.6</v>
      </c>
      <c r="AI2164" s="3">
        <v>1457.9</v>
      </c>
      <c r="AJ2164" t="s">
        <v>57</v>
      </c>
      <c r="AK2164" t="s">
        <v>121</v>
      </c>
      <c r="AL2164" t="s">
        <v>195</v>
      </c>
      <c r="AM2164">
        <f>IF(Customers[[#This Row],[Customer Status]]="Churned",1,0)</f>
        <v>1</v>
      </c>
      <c r="AN2164" t="str">
        <f>IF(Customers[[#This Row],[Monthly Charge]]&gt;=_xlfn.PERCENTILE.INC(Customers[Monthly Charge],0.75),"High-value","Other")</f>
        <v>Other</v>
      </c>
    </row>
    <row r="2165" spans="1:40" x14ac:dyDescent="0.25">
      <c r="A2165" t="s">
        <v>3131</v>
      </c>
      <c r="B2165" t="s">
        <v>39</v>
      </c>
      <c r="C2165" s="1">
        <v>73</v>
      </c>
      <c r="D2165" t="s">
        <v>40</v>
      </c>
      <c r="E2165" s="1">
        <v>0</v>
      </c>
      <c r="F2165" t="s">
        <v>245</v>
      </c>
      <c r="G2165">
        <v>92028</v>
      </c>
      <c r="H2165">
        <v>33.362575</v>
      </c>
      <c r="I2165">
        <v>-117.299644</v>
      </c>
      <c r="J2165" s="1">
        <v>5</v>
      </c>
      <c r="K2165" s="1">
        <v>27</v>
      </c>
      <c r="L2165" t="s">
        <v>129</v>
      </c>
      <c r="M2165" t="s">
        <v>40</v>
      </c>
      <c r="N2165" s="2">
        <v>10.19</v>
      </c>
      <c r="O2165" t="s">
        <v>40</v>
      </c>
      <c r="P2165" t="s">
        <v>40</v>
      </c>
      <c r="Q2165" t="s">
        <v>55</v>
      </c>
      <c r="R2165" s="1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 s="3">
        <v>104.3</v>
      </c>
      <c r="AE2165" s="3">
        <v>2867.75</v>
      </c>
      <c r="AF2165" s="3">
        <v>0</v>
      </c>
      <c r="AG2165" s="3">
        <v>0</v>
      </c>
      <c r="AH2165" s="3">
        <v>275.13</v>
      </c>
      <c r="AI2165" s="3">
        <v>3142.88</v>
      </c>
      <c r="AJ2165" t="s">
        <v>57</v>
      </c>
      <c r="AK2165" t="s">
        <v>58</v>
      </c>
      <c r="AL2165" t="s">
        <v>104</v>
      </c>
      <c r="AM2165">
        <f>IF(Customers[[#This Row],[Customer Status]]="Churned",1,0)</f>
        <v>1</v>
      </c>
      <c r="AN2165" t="str">
        <f>IF(Customers[[#This Row],[Monthly Charge]]&gt;=_xlfn.PERCENTILE.INC(Customers[Monthly Charge],0.75),"High-value","Other")</f>
        <v>High-value</v>
      </c>
    </row>
    <row r="2166" spans="1:40" x14ac:dyDescent="0.25">
      <c r="A2166" t="s">
        <v>3132</v>
      </c>
      <c r="B2166" t="s">
        <v>39</v>
      </c>
      <c r="C2166" s="1">
        <v>60</v>
      </c>
      <c r="D2166" t="s">
        <v>40</v>
      </c>
      <c r="E2166" s="1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 s="1">
        <v>5</v>
      </c>
      <c r="K2166" s="1">
        <v>61</v>
      </c>
      <c r="L2166" t="s">
        <v>76</v>
      </c>
      <c r="M2166" t="s">
        <v>40</v>
      </c>
      <c r="N2166" s="2">
        <v>18.260000000000002</v>
      </c>
      <c r="O2166" t="s">
        <v>40</v>
      </c>
      <c r="P2166" t="s">
        <v>40</v>
      </c>
      <c r="Q2166" t="s">
        <v>55</v>
      </c>
      <c r="R2166" s="1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 s="3">
        <v>100.7</v>
      </c>
      <c r="AE2166" s="3">
        <v>6018.65</v>
      </c>
      <c r="AF2166" s="3">
        <v>0</v>
      </c>
      <c r="AG2166" s="3">
        <v>90</v>
      </c>
      <c r="AH2166" s="3">
        <v>1113.8599999999999</v>
      </c>
      <c r="AI2166" s="3">
        <v>7222.51</v>
      </c>
      <c r="AJ2166" t="s">
        <v>47</v>
      </c>
      <c r="AK2166" t="s">
        <v>8234</v>
      </c>
      <c r="AL2166" t="s">
        <v>8234</v>
      </c>
      <c r="AM2166">
        <f>IF(Customers[[#This Row],[Customer Status]]="Churned",1,0)</f>
        <v>0</v>
      </c>
      <c r="AN2166" t="str">
        <f>IF(Customers[[#This Row],[Monthly Charge]]&gt;=_xlfn.PERCENTILE.INC(Customers[Monthly Charge],0.75),"High-value","Other")</f>
        <v>High-value</v>
      </c>
    </row>
    <row r="2167" spans="1:40" x14ac:dyDescent="0.25">
      <c r="A2167" t="s">
        <v>3133</v>
      </c>
      <c r="B2167" t="s">
        <v>39</v>
      </c>
      <c r="C2167" s="1">
        <v>25</v>
      </c>
      <c r="D2167" t="s">
        <v>40</v>
      </c>
      <c r="E2167" s="1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 s="1">
        <v>1</v>
      </c>
      <c r="K2167" s="1">
        <v>65</v>
      </c>
      <c r="L2167" t="s">
        <v>42</v>
      </c>
      <c r="M2167" t="s">
        <v>40</v>
      </c>
      <c r="N2167" s="2">
        <v>27.69</v>
      </c>
      <c r="O2167" t="s">
        <v>40</v>
      </c>
      <c r="P2167" t="s">
        <v>40</v>
      </c>
      <c r="Q2167" t="s">
        <v>55</v>
      </c>
      <c r="R2167" s="1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 s="3">
        <v>107.65</v>
      </c>
      <c r="AE2167" s="3">
        <v>7082.85</v>
      </c>
      <c r="AF2167" s="3">
        <v>0</v>
      </c>
      <c r="AG2167" s="3">
        <v>0</v>
      </c>
      <c r="AH2167" s="3">
        <v>1799.85</v>
      </c>
      <c r="AI2167" s="3">
        <v>8882.7000000000007</v>
      </c>
      <c r="AJ2167" t="s">
        <v>47</v>
      </c>
      <c r="AK2167" t="s">
        <v>8234</v>
      </c>
      <c r="AL2167" t="s">
        <v>8234</v>
      </c>
      <c r="AM2167">
        <f>IF(Customers[[#This Row],[Customer Status]]="Churned",1,0)</f>
        <v>0</v>
      </c>
      <c r="AN2167" t="str">
        <f>IF(Customers[[#This Row],[Monthly Charge]]&gt;=_xlfn.PERCENTILE.INC(Customers[Monthly Charge],0.75),"High-value","Other")</f>
        <v>High-value</v>
      </c>
    </row>
    <row r="2168" spans="1:40" x14ac:dyDescent="0.25">
      <c r="A2168" t="s">
        <v>3134</v>
      </c>
      <c r="B2168" t="s">
        <v>39</v>
      </c>
      <c r="C2168" s="1">
        <v>23</v>
      </c>
      <c r="D2168" t="s">
        <v>43</v>
      </c>
      <c r="E2168" s="1">
        <v>0</v>
      </c>
      <c r="F2168" t="s">
        <v>607</v>
      </c>
      <c r="G2168">
        <v>95316</v>
      </c>
      <c r="H2168">
        <v>37.524721</v>
      </c>
      <c r="I2168">
        <v>-120.757977</v>
      </c>
      <c r="J2168" s="1">
        <v>0</v>
      </c>
      <c r="K2168" s="1">
        <v>41</v>
      </c>
      <c r="L2168" t="s">
        <v>76</v>
      </c>
      <c r="M2168" t="s">
        <v>40</v>
      </c>
      <c r="N2168" s="2">
        <v>10.09</v>
      </c>
      <c r="O2168" t="s">
        <v>43</v>
      </c>
      <c r="P2168" t="s">
        <v>43</v>
      </c>
      <c r="Q2168" t="s">
        <v>42</v>
      </c>
      <c r="R2168" s="1">
        <v>0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73</v>
      </c>
      <c r="AB2168" t="s">
        <v>43</v>
      </c>
      <c r="AC2168" t="s">
        <v>183</v>
      </c>
      <c r="AD2168" s="3">
        <v>20</v>
      </c>
      <c r="AE2168" s="3">
        <v>810.3</v>
      </c>
      <c r="AF2168" s="3">
        <v>0</v>
      </c>
      <c r="AG2168" s="3">
        <v>0</v>
      </c>
      <c r="AH2168" s="3">
        <v>413.69</v>
      </c>
      <c r="AI2168" s="3">
        <v>1223.99</v>
      </c>
      <c r="AJ2168" t="s">
        <v>47</v>
      </c>
      <c r="AK2168" t="s">
        <v>8234</v>
      </c>
      <c r="AL2168" t="s">
        <v>8234</v>
      </c>
      <c r="AM2168">
        <f>IF(Customers[[#This Row],[Customer Status]]="Churned",1,0)</f>
        <v>0</v>
      </c>
      <c r="AN2168" t="str">
        <f>IF(Customers[[#This Row],[Monthly Charge]]&gt;=_xlfn.PERCENTILE.INC(Customers[Monthly Charge],0.75),"High-value","Other")</f>
        <v>Other</v>
      </c>
    </row>
    <row r="2169" spans="1:40" x14ac:dyDescent="0.25">
      <c r="A2169" t="s">
        <v>3135</v>
      </c>
      <c r="B2169" t="s">
        <v>49</v>
      </c>
      <c r="C2169" s="1">
        <v>51</v>
      </c>
      <c r="D2169" t="s">
        <v>40</v>
      </c>
      <c r="E2169" s="1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 s="1">
        <v>10</v>
      </c>
      <c r="K2169" s="1">
        <v>19</v>
      </c>
      <c r="L2169" t="s">
        <v>62</v>
      </c>
      <c r="M2169" t="s">
        <v>40</v>
      </c>
      <c r="N2169" s="2">
        <v>9.4700000000000006</v>
      </c>
      <c r="O2169" t="s">
        <v>40</v>
      </c>
      <c r="P2169" t="s">
        <v>40</v>
      </c>
      <c r="Q2169" t="s">
        <v>79</v>
      </c>
      <c r="R2169" s="1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 s="3">
        <v>50.1</v>
      </c>
      <c r="AE2169" s="3">
        <v>910.45</v>
      </c>
      <c r="AF2169" s="3">
        <v>0</v>
      </c>
      <c r="AG2169" s="3">
        <v>120</v>
      </c>
      <c r="AH2169" s="3">
        <v>179.93</v>
      </c>
      <c r="AI2169" s="3">
        <v>1210.3800000000001</v>
      </c>
      <c r="AJ2169" t="s">
        <v>47</v>
      </c>
      <c r="AK2169" t="s">
        <v>8234</v>
      </c>
      <c r="AL2169" t="s">
        <v>8234</v>
      </c>
      <c r="AM2169">
        <f>IF(Customers[[#This Row],[Customer Status]]="Churned",1,0)</f>
        <v>0</v>
      </c>
      <c r="AN2169" t="str">
        <f>IF(Customers[[#This Row],[Monthly Charge]]&gt;=_xlfn.PERCENTILE.INC(Customers[Monthly Charge],0.75),"High-value","Other")</f>
        <v>Other</v>
      </c>
    </row>
    <row r="2170" spans="1:40" x14ac:dyDescent="0.25">
      <c r="A2170" t="s">
        <v>3136</v>
      </c>
      <c r="B2170" t="s">
        <v>39</v>
      </c>
      <c r="C2170" s="1">
        <v>42</v>
      </c>
      <c r="D2170" t="s">
        <v>43</v>
      </c>
      <c r="E2170" s="1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 s="1">
        <v>0</v>
      </c>
      <c r="K2170" s="1">
        <v>2</v>
      </c>
      <c r="L2170" t="s">
        <v>54</v>
      </c>
      <c r="M2170" t="s">
        <v>40</v>
      </c>
      <c r="N2170" s="2">
        <v>14.7</v>
      </c>
      <c r="O2170" t="s">
        <v>43</v>
      </c>
      <c r="P2170" t="s">
        <v>40</v>
      </c>
      <c r="Q2170" t="s">
        <v>79</v>
      </c>
      <c r="R2170" s="1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 s="3">
        <v>49.05</v>
      </c>
      <c r="AE2170" s="3">
        <v>91.1</v>
      </c>
      <c r="AF2170" s="3">
        <v>0</v>
      </c>
      <c r="AG2170" s="3">
        <v>40</v>
      </c>
      <c r="AH2170" s="3">
        <v>29.4</v>
      </c>
      <c r="AI2170" s="3">
        <v>160.5</v>
      </c>
      <c r="AJ2170" t="s">
        <v>57</v>
      </c>
      <c r="AK2170" t="s">
        <v>58</v>
      </c>
      <c r="AL2170" t="s">
        <v>59</v>
      </c>
      <c r="AM2170">
        <f>IF(Customers[[#This Row],[Customer Status]]="Churned",1,0)</f>
        <v>1</v>
      </c>
      <c r="AN2170" t="str">
        <f>IF(Customers[[#This Row],[Monthly Charge]]&gt;=_xlfn.PERCENTILE.INC(Customers[Monthly Charge],0.75),"High-value","Other")</f>
        <v>Other</v>
      </c>
    </row>
    <row r="2171" spans="1:40" x14ac:dyDescent="0.25">
      <c r="A2171" t="s">
        <v>3137</v>
      </c>
      <c r="B2171" t="s">
        <v>49</v>
      </c>
      <c r="C2171" s="1">
        <v>73</v>
      </c>
      <c r="D2171" t="s">
        <v>40</v>
      </c>
      <c r="E2171" s="1">
        <v>0</v>
      </c>
      <c r="F2171" t="s">
        <v>157</v>
      </c>
      <c r="G2171">
        <v>95139</v>
      </c>
      <c r="H2171">
        <v>37.218705</v>
      </c>
      <c r="I2171">
        <v>-121.762429</v>
      </c>
      <c r="J2171" s="1">
        <v>3</v>
      </c>
      <c r="K2171" s="1">
        <v>2</v>
      </c>
      <c r="L2171" t="s">
        <v>42</v>
      </c>
      <c r="M2171" t="s">
        <v>40</v>
      </c>
      <c r="N2171" s="2">
        <v>4.1900000000000004</v>
      </c>
      <c r="O2171" t="s">
        <v>40</v>
      </c>
      <c r="P2171" t="s">
        <v>40</v>
      </c>
      <c r="Q2171" t="s">
        <v>55</v>
      </c>
      <c r="R2171" s="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 s="3">
        <v>86.85</v>
      </c>
      <c r="AE2171" s="3">
        <v>156.35</v>
      </c>
      <c r="AF2171" s="3">
        <v>0</v>
      </c>
      <c r="AG2171" s="3">
        <v>40</v>
      </c>
      <c r="AH2171" s="3">
        <v>8.3800000000000008</v>
      </c>
      <c r="AI2171" s="3">
        <v>204.73</v>
      </c>
      <c r="AJ2171" t="s">
        <v>57</v>
      </c>
      <c r="AK2171" t="s">
        <v>58</v>
      </c>
      <c r="AL2171" t="s">
        <v>59</v>
      </c>
      <c r="AM2171">
        <f>IF(Customers[[#This Row],[Customer Status]]="Churned",1,0)</f>
        <v>1</v>
      </c>
      <c r="AN2171" t="str">
        <f>IF(Customers[[#This Row],[Monthly Charge]]&gt;=_xlfn.PERCENTILE.INC(Customers[Monthly Charge],0.75),"High-value","Other")</f>
        <v>Other</v>
      </c>
    </row>
    <row r="2172" spans="1:40" x14ac:dyDescent="0.25">
      <c r="A2172" t="s">
        <v>3138</v>
      </c>
      <c r="B2172" t="s">
        <v>39</v>
      </c>
      <c r="C2172" s="1">
        <v>30</v>
      </c>
      <c r="D2172" t="s">
        <v>40</v>
      </c>
      <c r="E2172" s="1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 s="1">
        <v>1</v>
      </c>
      <c r="K2172" s="1">
        <v>4</v>
      </c>
      <c r="L2172" t="s">
        <v>42</v>
      </c>
      <c r="M2172" t="s">
        <v>40</v>
      </c>
      <c r="N2172" s="2">
        <v>28.55</v>
      </c>
      <c r="O2172" t="s">
        <v>43</v>
      </c>
      <c r="P2172" t="s">
        <v>43</v>
      </c>
      <c r="Q2172" t="s">
        <v>42</v>
      </c>
      <c r="R2172" s="1">
        <v>0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51</v>
      </c>
      <c r="AB2172" t="s">
        <v>40</v>
      </c>
      <c r="AC2172" t="s">
        <v>56</v>
      </c>
      <c r="AD2172" s="3">
        <v>19.95</v>
      </c>
      <c r="AE2172" s="3">
        <v>82.9</v>
      </c>
      <c r="AF2172" s="3">
        <v>0</v>
      </c>
      <c r="AG2172" s="3">
        <v>0</v>
      </c>
      <c r="AH2172" s="3">
        <v>114.2</v>
      </c>
      <c r="AI2172" s="3">
        <v>197.1</v>
      </c>
      <c r="AJ2172" t="s">
        <v>47</v>
      </c>
      <c r="AK2172" t="s">
        <v>8234</v>
      </c>
      <c r="AL2172" t="s">
        <v>8234</v>
      </c>
      <c r="AM2172">
        <f>IF(Customers[[#This Row],[Customer Status]]="Churned",1,0)</f>
        <v>0</v>
      </c>
      <c r="AN2172" t="str">
        <f>IF(Customers[[#This Row],[Monthly Charge]]&gt;=_xlfn.PERCENTILE.INC(Customers[Monthly Charge],0.75),"High-value","Other")</f>
        <v>Other</v>
      </c>
    </row>
    <row r="2173" spans="1:40" x14ac:dyDescent="0.25">
      <c r="A2173" t="s">
        <v>3140</v>
      </c>
      <c r="B2173" t="s">
        <v>49</v>
      </c>
      <c r="C2173" s="1">
        <v>34</v>
      </c>
      <c r="D2173" t="s">
        <v>40</v>
      </c>
      <c r="E2173" s="1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 s="1">
        <v>6</v>
      </c>
      <c r="K2173" s="1">
        <v>25</v>
      </c>
      <c r="L2173" t="s">
        <v>129</v>
      </c>
      <c r="M2173" t="s">
        <v>40</v>
      </c>
      <c r="N2173" s="2">
        <v>37.97</v>
      </c>
      <c r="O2173" t="s">
        <v>43</v>
      </c>
      <c r="P2173" t="s">
        <v>40</v>
      </c>
      <c r="Q2173" t="s">
        <v>79</v>
      </c>
      <c r="R2173" s="1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 s="3">
        <v>54.3</v>
      </c>
      <c r="AE2173" s="3">
        <v>1296.8</v>
      </c>
      <c r="AF2173" s="3">
        <v>0</v>
      </c>
      <c r="AG2173" s="3">
        <v>0</v>
      </c>
      <c r="AH2173" s="3">
        <v>949.25</v>
      </c>
      <c r="AI2173" s="3">
        <v>2246.0500000000002</v>
      </c>
      <c r="AJ2173" t="s">
        <v>47</v>
      </c>
      <c r="AK2173" t="s">
        <v>8234</v>
      </c>
      <c r="AL2173" t="s">
        <v>8234</v>
      </c>
      <c r="AM2173">
        <f>IF(Customers[[#This Row],[Customer Status]]="Churned",1,0)</f>
        <v>0</v>
      </c>
      <c r="AN2173" t="str">
        <f>IF(Customers[[#This Row],[Monthly Charge]]&gt;=_xlfn.PERCENTILE.INC(Customers[Monthly Charge],0.75),"High-value","Other")</f>
        <v>Other</v>
      </c>
    </row>
    <row r="2174" spans="1:40" x14ac:dyDescent="0.25">
      <c r="A2174" t="s">
        <v>3142</v>
      </c>
      <c r="B2174" t="s">
        <v>49</v>
      </c>
      <c r="C2174" s="1">
        <v>21</v>
      </c>
      <c r="D2174" t="s">
        <v>40</v>
      </c>
      <c r="E2174" s="1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 s="1">
        <v>1</v>
      </c>
      <c r="K2174" s="1">
        <v>60</v>
      </c>
      <c r="L2174" t="s">
        <v>76</v>
      </c>
      <c r="M2174" t="s">
        <v>40</v>
      </c>
      <c r="N2174" s="2">
        <v>33.25</v>
      </c>
      <c r="O2174" t="s">
        <v>43</v>
      </c>
      <c r="P2174" t="s">
        <v>40</v>
      </c>
      <c r="Q2174" t="s">
        <v>55</v>
      </c>
      <c r="R2174" s="1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 s="3">
        <v>90.95</v>
      </c>
      <c r="AE2174" s="3">
        <v>5453.4</v>
      </c>
      <c r="AF2174" s="3">
        <v>0</v>
      </c>
      <c r="AG2174" s="3">
        <v>0</v>
      </c>
      <c r="AH2174" s="3">
        <v>1995</v>
      </c>
      <c r="AI2174" s="3">
        <v>7448.4</v>
      </c>
      <c r="AJ2174" t="s">
        <v>57</v>
      </c>
      <c r="AK2174" t="s">
        <v>109</v>
      </c>
      <c r="AL2174" t="s">
        <v>344</v>
      </c>
      <c r="AM2174">
        <f>IF(Customers[[#This Row],[Customer Status]]="Churned",1,0)</f>
        <v>1</v>
      </c>
      <c r="AN2174" t="str">
        <f>IF(Customers[[#This Row],[Monthly Charge]]&gt;=_xlfn.PERCENTILE.INC(Customers[Monthly Charge],0.75),"High-value","Other")</f>
        <v>High-value</v>
      </c>
    </row>
    <row r="2175" spans="1:40" x14ac:dyDescent="0.25">
      <c r="A2175" t="s">
        <v>3143</v>
      </c>
      <c r="B2175" t="s">
        <v>39</v>
      </c>
      <c r="C2175" s="1">
        <v>32</v>
      </c>
      <c r="D2175" t="s">
        <v>40</v>
      </c>
      <c r="E2175" s="1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 s="1">
        <v>0</v>
      </c>
      <c r="K2175" s="1">
        <v>8</v>
      </c>
      <c r="L2175" t="s">
        <v>54</v>
      </c>
      <c r="M2175" t="s">
        <v>40</v>
      </c>
      <c r="N2175" s="2">
        <v>26.41</v>
      </c>
      <c r="O2175" t="s">
        <v>40</v>
      </c>
      <c r="P2175" t="s">
        <v>40</v>
      </c>
      <c r="Q2175" t="s">
        <v>55</v>
      </c>
      <c r="R2175" s="1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 s="3">
        <v>85.2</v>
      </c>
      <c r="AE2175" s="3">
        <v>627.4</v>
      </c>
      <c r="AF2175" s="3">
        <v>0</v>
      </c>
      <c r="AG2175" s="3">
        <v>0</v>
      </c>
      <c r="AH2175" s="3">
        <v>211.28</v>
      </c>
      <c r="AI2175" s="3">
        <v>838.68</v>
      </c>
      <c r="AJ2175" t="s">
        <v>57</v>
      </c>
      <c r="AK2175" t="s">
        <v>58</v>
      </c>
      <c r="AL2175" t="s">
        <v>59</v>
      </c>
      <c r="AM2175">
        <f>IF(Customers[[#This Row],[Customer Status]]="Churned",1,0)</f>
        <v>1</v>
      </c>
      <c r="AN2175" t="str">
        <f>IF(Customers[[#This Row],[Monthly Charge]]&gt;=_xlfn.PERCENTILE.INC(Customers[Monthly Charge],0.75),"High-value","Other")</f>
        <v>Other</v>
      </c>
    </row>
    <row r="2176" spans="1:40" x14ac:dyDescent="0.25">
      <c r="A2176" t="s">
        <v>3144</v>
      </c>
      <c r="B2176" t="s">
        <v>49</v>
      </c>
      <c r="C2176" s="1">
        <v>75</v>
      </c>
      <c r="D2176" t="s">
        <v>40</v>
      </c>
      <c r="E2176" s="1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 s="1">
        <v>3</v>
      </c>
      <c r="K2176" s="1">
        <v>72</v>
      </c>
      <c r="L2176" t="s">
        <v>72</v>
      </c>
      <c r="M2176" t="s">
        <v>40</v>
      </c>
      <c r="N2176" s="2">
        <v>16.72</v>
      </c>
      <c r="O2176" t="s">
        <v>40</v>
      </c>
      <c r="P2176" t="s">
        <v>40</v>
      </c>
      <c r="Q2176" t="s">
        <v>44</v>
      </c>
      <c r="R2176" s="1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 s="3">
        <v>84.45</v>
      </c>
      <c r="AE2176" s="3">
        <v>5899.85</v>
      </c>
      <c r="AF2176" s="3">
        <v>0</v>
      </c>
      <c r="AG2176" s="3">
        <v>0</v>
      </c>
      <c r="AH2176" s="3">
        <v>1203.8399999999999</v>
      </c>
      <c r="AI2176" s="3">
        <v>7103.69</v>
      </c>
      <c r="AJ2176" t="s">
        <v>47</v>
      </c>
      <c r="AK2176" t="s">
        <v>8234</v>
      </c>
      <c r="AL2176" t="s">
        <v>8234</v>
      </c>
      <c r="AM2176">
        <f>IF(Customers[[#This Row],[Customer Status]]="Churned",1,0)</f>
        <v>0</v>
      </c>
      <c r="AN2176" t="str">
        <f>IF(Customers[[#This Row],[Monthly Charge]]&gt;=_xlfn.PERCENTILE.INC(Customers[Monthly Charge],0.75),"High-value","Other")</f>
        <v>Other</v>
      </c>
    </row>
    <row r="2177" spans="1:40" x14ac:dyDescent="0.25">
      <c r="A2177" t="s">
        <v>3146</v>
      </c>
      <c r="B2177" t="s">
        <v>49</v>
      </c>
      <c r="C2177" s="1">
        <v>24</v>
      </c>
      <c r="D2177" t="s">
        <v>43</v>
      </c>
      <c r="E2177" s="1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 s="1">
        <v>0</v>
      </c>
      <c r="K2177" s="1">
        <v>5</v>
      </c>
      <c r="L2177" t="s">
        <v>42</v>
      </c>
      <c r="M2177" t="s">
        <v>40</v>
      </c>
      <c r="N2177" s="2">
        <v>41.29</v>
      </c>
      <c r="O2177" t="s">
        <v>43</v>
      </c>
      <c r="P2177" t="s">
        <v>40</v>
      </c>
      <c r="Q2177" t="s">
        <v>79</v>
      </c>
      <c r="R2177" s="1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 s="3">
        <v>55.8</v>
      </c>
      <c r="AE2177" s="3">
        <v>274.35000000000002</v>
      </c>
      <c r="AF2177" s="3">
        <v>0</v>
      </c>
      <c r="AG2177" s="3">
        <v>0</v>
      </c>
      <c r="AH2177" s="3">
        <v>206.45</v>
      </c>
      <c r="AI2177" s="3">
        <v>480.8</v>
      </c>
      <c r="AJ2177" t="s">
        <v>47</v>
      </c>
      <c r="AK2177" t="s">
        <v>8234</v>
      </c>
      <c r="AL2177" t="s">
        <v>8234</v>
      </c>
      <c r="AM2177">
        <f>IF(Customers[[#This Row],[Customer Status]]="Churned",1,0)</f>
        <v>0</v>
      </c>
      <c r="AN2177" t="str">
        <f>IF(Customers[[#This Row],[Monthly Charge]]&gt;=_xlfn.PERCENTILE.INC(Customers[Monthly Charge],0.75),"High-value","Other")</f>
        <v>Other</v>
      </c>
    </row>
    <row r="2178" spans="1:40" x14ac:dyDescent="0.25">
      <c r="A2178" t="s">
        <v>3148</v>
      </c>
      <c r="B2178" t="s">
        <v>49</v>
      </c>
      <c r="C2178" s="1">
        <v>24</v>
      </c>
      <c r="D2178" t="s">
        <v>43</v>
      </c>
      <c r="E2178" s="1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 s="1">
        <v>0</v>
      </c>
      <c r="K2178" s="1">
        <v>10</v>
      </c>
      <c r="L2178" t="s">
        <v>42</v>
      </c>
      <c r="M2178" t="s">
        <v>40</v>
      </c>
      <c r="N2178" s="2">
        <v>13.16</v>
      </c>
      <c r="O2178" t="s">
        <v>43</v>
      </c>
      <c r="P2178" t="s">
        <v>43</v>
      </c>
      <c r="Q2178" t="s">
        <v>42</v>
      </c>
      <c r="R2178" s="1">
        <v>0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73</v>
      </c>
      <c r="AB2178" t="s">
        <v>43</v>
      </c>
      <c r="AC2178" t="s">
        <v>46</v>
      </c>
      <c r="AD2178" s="3">
        <v>20.25</v>
      </c>
      <c r="AE2178" s="3">
        <v>202.5</v>
      </c>
      <c r="AF2178" s="3">
        <v>0</v>
      </c>
      <c r="AG2178" s="3">
        <v>0</v>
      </c>
      <c r="AH2178" s="3">
        <v>131.6</v>
      </c>
      <c r="AI2178" s="3">
        <v>334.1</v>
      </c>
      <c r="AJ2178" t="s">
        <v>47</v>
      </c>
      <c r="AK2178" t="s">
        <v>8234</v>
      </c>
      <c r="AL2178" t="s">
        <v>8234</v>
      </c>
      <c r="AM2178">
        <f>IF(Customers[[#This Row],[Customer Status]]="Churned",1,0)</f>
        <v>0</v>
      </c>
      <c r="AN2178" t="str">
        <f>IF(Customers[[#This Row],[Monthly Charge]]&gt;=_xlfn.PERCENTILE.INC(Customers[Monthly Charge],0.75),"High-value","Other")</f>
        <v>Other</v>
      </c>
    </row>
    <row r="2179" spans="1:40" x14ac:dyDescent="0.25">
      <c r="A2179" t="s">
        <v>3149</v>
      </c>
      <c r="B2179" t="s">
        <v>39</v>
      </c>
      <c r="C2179" s="1">
        <v>43</v>
      </c>
      <c r="D2179" t="s">
        <v>40</v>
      </c>
      <c r="E2179" s="1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 s="1">
        <v>1</v>
      </c>
      <c r="K2179" s="1">
        <v>59</v>
      </c>
      <c r="L2179" t="s">
        <v>42</v>
      </c>
      <c r="M2179" t="s">
        <v>40</v>
      </c>
      <c r="N2179" s="2">
        <v>29.6</v>
      </c>
      <c r="O2179" t="s">
        <v>43</v>
      </c>
      <c r="P2179" t="s">
        <v>40</v>
      </c>
      <c r="Q2179" t="s">
        <v>55</v>
      </c>
      <c r="R2179" s="1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 s="3">
        <v>81.25</v>
      </c>
      <c r="AE2179" s="3">
        <v>4639.45</v>
      </c>
      <c r="AF2179" s="3">
        <v>0</v>
      </c>
      <c r="AG2179" s="3">
        <v>0</v>
      </c>
      <c r="AH2179" s="3">
        <v>1746.4</v>
      </c>
      <c r="AI2179" s="3">
        <v>6385.85</v>
      </c>
      <c r="AJ2179" t="s">
        <v>47</v>
      </c>
      <c r="AK2179" t="s">
        <v>8234</v>
      </c>
      <c r="AL2179" t="s">
        <v>8234</v>
      </c>
      <c r="AM2179">
        <f>IF(Customers[[#This Row],[Customer Status]]="Churned",1,0)</f>
        <v>0</v>
      </c>
      <c r="AN2179" t="str">
        <f>IF(Customers[[#This Row],[Monthly Charge]]&gt;=_xlfn.PERCENTILE.INC(Customers[Monthly Charge],0.75),"High-value","Other")</f>
        <v>Other</v>
      </c>
    </row>
    <row r="2180" spans="1:40" x14ac:dyDescent="0.25">
      <c r="A2180" t="s">
        <v>3150</v>
      </c>
      <c r="B2180" t="s">
        <v>39</v>
      </c>
      <c r="C2180" s="1">
        <v>41</v>
      </c>
      <c r="D2180" t="s">
        <v>40</v>
      </c>
      <c r="E2180" s="1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 s="1">
        <v>8</v>
      </c>
      <c r="K2180" s="1">
        <v>68</v>
      </c>
      <c r="L2180" t="s">
        <v>72</v>
      </c>
      <c r="M2180" t="s">
        <v>40</v>
      </c>
      <c r="N2180" s="2">
        <v>17.12</v>
      </c>
      <c r="O2180" t="s">
        <v>40</v>
      </c>
      <c r="P2180" t="s">
        <v>43</v>
      </c>
      <c r="Q2180" t="s">
        <v>42</v>
      </c>
      <c r="R2180" s="1">
        <v>0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73</v>
      </c>
      <c r="AB2180" t="s">
        <v>43</v>
      </c>
      <c r="AC2180" t="s">
        <v>46</v>
      </c>
      <c r="AD2180" s="3">
        <v>25.8</v>
      </c>
      <c r="AE2180" s="3">
        <v>1911.5</v>
      </c>
      <c r="AF2180" s="3">
        <v>0</v>
      </c>
      <c r="AG2180" s="3">
        <v>0</v>
      </c>
      <c r="AH2180" s="3">
        <v>1164.1600000000001</v>
      </c>
      <c r="AI2180" s="3">
        <v>3075.66</v>
      </c>
      <c r="AJ2180" t="s">
        <v>47</v>
      </c>
      <c r="AK2180" t="s">
        <v>8234</v>
      </c>
      <c r="AL2180" t="s">
        <v>8234</v>
      </c>
      <c r="AM2180">
        <f>IF(Customers[[#This Row],[Customer Status]]="Churned",1,0)</f>
        <v>0</v>
      </c>
      <c r="AN2180" t="str">
        <f>IF(Customers[[#This Row],[Monthly Charge]]&gt;=_xlfn.PERCENTILE.INC(Customers[Monthly Charge],0.75),"High-value","Other")</f>
        <v>Other</v>
      </c>
    </row>
    <row r="2181" spans="1:40" x14ac:dyDescent="0.25">
      <c r="A2181" t="s">
        <v>3151</v>
      </c>
      <c r="B2181" t="s">
        <v>49</v>
      </c>
      <c r="C2181" s="1">
        <v>19</v>
      </c>
      <c r="D2181" t="s">
        <v>40</v>
      </c>
      <c r="E2181" s="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 s="1">
        <v>7</v>
      </c>
      <c r="K2181" s="1">
        <v>54</v>
      </c>
      <c r="L2181" t="s">
        <v>76</v>
      </c>
      <c r="M2181" t="s">
        <v>40</v>
      </c>
      <c r="N2181" s="2">
        <v>41.58</v>
      </c>
      <c r="O2181" t="s">
        <v>40</v>
      </c>
      <c r="P2181" t="s">
        <v>43</v>
      </c>
      <c r="Q2181" t="s">
        <v>42</v>
      </c>
      <c r="R2181" s="1">
        <v>0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73</v>
      </c>
      <c r="AB2181" t="s">
        <v>40</v>
      </c>
      <c r="AC2181" t="s">
        <v>56</v>
      </c>
      <c r="AD2181" s="3">
        <v>24.05</v>
      </c>
      <c r="AE2181" s="3">
        <v>1230.9000000000001</v>
      </c>
      <c r="AF2181" s="3">
        <v>0</v>
      </c>
      <c r="AG2181" s="3">
        <v>0</v>
      </c>
      <c r="AH2181" s="3">
        <v>2245.3200000000002</v>
      </c>
      <c r="AI2181" s="3">
        <v>3476.22</v>
      </c>
      <c r="AJ2181" t="s">
        <v>47</v>
      </c>
      <c r="AK2181" t="s">
        <v>8234</v>
      </c>
      <c r="AL2181" t="s">
        <v>8234</v>
      </c>
      <c r="AM2181">
        <f>IF(Customers[[#This Row],[Customer Status]]="Churned",1,0)</f>
        <v>0</v>
      </c>
      <c r="AN2181" t="str">
        <f>IF(Customers[[#This Row],[Monthly Charge]]&gt;=_xlfn.PERCENTILE.INC(Customers[Monthly Charge],0.75),"High-value","Other")</f>
        <v>Other</v>
      </c>
    </row>
    <row r="2182" spans="1:40" x14ac:dyDescent="0.25">
      <c r="A2182" t="s">
        <v>3152</v>
      </c>
      <c r="B2182" t="s">
        <v>49</v>
      </c>
      <c r="C2182" s="1">
        <v>24</v>
      </c>
      <c r="D2182" t="s">
        <v>43</v>
      </c>
      <c r="E2182" s="1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 s="1">
        <v>0</v>
      </c>
      <c r="K2182" s="1">
        <v>22</v>
      </c>
      <c r="L2182" t="s">
        <v>62</v>
      </c>
      <c r="M2182" t="s">
        <v>40</v>
      </c>
      <c r="N2182" s="2">
        <v>23.03</v>
      </c>
      <c r="O2182" t="s">
        <v>43</v>
      </c>
      <c r="P2182" t="s">
        <v>43</v>
      </c>
      <c r="Q2182" t="s">
        <v>42</v>
      </c>
      <c r="R2182" s="1">
        <v>0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45</v>
      </c>
      <c r="AB2182" t="s">
        <v>43</v>
      </c>
      <c r="AC2182" t="s">
        <v>46</v>
      </c>
      <c r="AD2182" s="3">
        <v>20.3</v>
      </c>
      <c r="AE2182" s="3">
        <v>467.15</v>
      </c>
      <c r="AF2182" s="3">
        <v>0</v>
      </c>
      <c r="AG2182" s="3">
        <v>0</v>
      </c>
      <c r="AH2182" s="3">
        <v>506.66</v>
      </c>
      <c r="AI2182" s="3">
        <v>973.81</v>
      </c>
      <c r="AJ2182" t="s">
        <v>47</v>
      </c>
      <c r="AK2182" t="s">
        <v>8234</v>
      </c>
      <c r="AL2182" t="s">
        <v>8234</v>
      </c>
      <c r="AM2182">
        <f>IF(Customers[[#This Row],[Customer Status]]="Churned",1,0)</f>
        <v>0</v>
      </c>
      <c r="AN2182" t="str">
        <f>IF(Customers[[#This Row],[Monthly Charge]]&gt;=_xlfn.PERCENTILE.INC(Customers[Monthly Charge],0.75),"High-value","Other")</f>
        <v>Other</v>
      </c>
    </row>
    <row r="2183" spans="1:40" x14ac:dyDescent="0.25">
      <c r="A2183" t="s">
        <v>3154</v>
      </c>
      <c r="B2183" t="s">
        <v>39</v>
      </c>
      <c r="C2183" s="1">
        <v>19</v>
      </c>
      <c r="D2183" t="s">
        <v>40</v>
      </c>
      <c r="E2183" s="1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 s="1">
        <v>6</v>
      </c>
      <c r="K2183" s="1">
        <v>49</v>
      </c>
      <c r="L2183" t="s">
        <v>42</v>
      </c>
      <c r="M2183" t="s">
        <v>40</v>
      </c>
      <c r="N2183" s="2">
        <v>28.42</v>
      </c>
      <c r="O2183" t="s">
        <v>40</v>
      </c>
      <c r="P2183" t="s">
        <v>40</v>
      </c>
      <c r="Q2183" t="s">
        <v>79</v>
      </c>
      <c r="R2183" s="1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 s="3">
        <v>52.15</v>
      </c>
      <c r="AE2183" s="3">
        <v>2583.75</v>
      </c>
      <c r="AF2183" s="3">
        <v>0</v>
      </c>
      <c r="AG2183" s="3">
        <v>50</v>
      </c>
      <c r="AH2183" s="3">
        <v>1392.58</v>
      </c>
      <c r="AI2183" s="3">
        <v>4026.33</v>
      </c>
      <c r="AJ2183" t="s">
        <v>47</v>
      </c>
      <c r="AK2183" t="s">
        <v>8234</v>
      </c>
      <c r="AL2183" t="s">
        <v>8234</v>
      </c>
      <c r="AM2183">
        <f>IF(Customers[[#This Row],[Customer Status]]="Churned",1,0)</f>
        <v>0</v>
      </c>
      <c r="AN2183" t="str">
        <f>IF(Customers[[#This Row],[Monthly Charge]]&gt;=_xlfn.PERCENTILE.INC(Customers[Monthly Charge],0.75),"High-value","Other")</f>
        <v>Other</v>
      </c>
    </row>
    <row r="2184" spans="1:40" x14ac:dyDescent="0.25">
      <c r="A2184" t="s">
        <v>3155</v>
      </c>
      <c r="B2184" t="s">
        <v>39</v>
      </c>
      <c r="C2184" s="1">
        <v>29</v>
      </c>
      <c r="D2184" t="s">
        <v>40</v>
      </c>
      <c r="E2184" s="1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 s="1">
        <v>6</v>
      </c>
      <c r="K2184" s="1">
        <v>51</v>
      </c>
      <c r="L2184" t="s">
        <v>42</v>
      </c>
      <c r="M2184" t="s">
        <v>40</v>
      </c>
      <c r="N2184" s="2">
        <v>2.5299999999999998</v>
      </c>
      <c r="O2184" t="s">
        <v>43</v>
      </c>
      <c r="P2184" t="s">
        <v>40</v>
      </c>
      <c r="Q2184" t="s">
        <v>55</v>
      </c>
      <c r="R2184" s="1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 s="3">
        <v>79.150000000000006</v>
      </c>
      <c r="AE2184" s="3">
        <v>4018.55</v>
      </c>
      <c r="AF2184" s="3">
        <v>0</v>
      </c>
      <c r="AG2184" s="3">
        <v>0</v>
      </c>
      <c r="AH2184" s="3">
        <v>129.03</v>
      </c>
      <c r="AI2184" s="3">
        <v>4147.58</v>
      </c>
      <c r="AJ2184" t="s">
        <v>47</v>
      </c>
      <c r="AK2184" t="s">
        <v>8234</v>
      </c>
      <c r="AL2184" t="s">
        <v>8234</v>
      </c>
      <c r="AM2184">
        <f>IF(Customers[[#This Row],[Customer Status]]="Churned",1,0)</f>
        <v>0</v>
      </c>
      <c r="AN2184" t="str">
        <f>IF(Customers[[#This Row],[Monthly Charge]]&gt;=_xlfn.PERCENTILE.INC(Customers[Monthly Charge],0.75),"High-value","Other")</f>
        <v>Other</v>
      </c>
    </row>
    <row r="2185" spans="1:40" x14ac:dyDescent="0.25">
      <c r="A2185" t="s">
        <v>3156</v>
      </c>
      <c r="B2185" t="s">
        <v>39</v>
      </c>
      <c r="C2185" s="1">
        <v>50</v>
      </c>
      <c r="D2185" t="s">
        <v>40</v>
      </c>
      <c r="E2185" s="1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 s="1">
        <v>4</v>
      </c>
      <c r="K2185" s="1">
        <v>19</v>
      </c>
      <c r="L2185" t="s">
        <v>62</v>
      </c>
      <c r="M2185" t="s">
        <v>40</v>
      </c>
      <c r="N2185" s="2">
        <v>38.43</v>
      </c>
      <c r="O2185" t="s">
        <v>40</v>
      </c>
      <c r="P2185" t="s">
        <v>43</v>
      </c>
      <c r="Q2185" t="s">
        <v>42</v>
      </c>
      <c r="R2185" s="1">
        <v>0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73</v>
      </c>
      <c r="AB2185" t="s">
        <v>43</v>
      </c>
      <c r="AC2185" t="s">
        <v>46</v>
      </c>
      <c r="AD2185" s="3">
        <v>25.6</v>
      </c>
      <c r="AE2185" s="3">
        <v>485.9</v>
      </c>
      <c r="AF2185" s="3">
        <v>0</v>
      </c>
      <c r="AG2185" s="3">
        <v>0</v>
      </c>
      <c r="AH2185" s="3">
        <v>730.17</v>
      </c>
      <c r="AI2185" s="3">
        <v>1216.07</v>
      </c>
      <c r="AJ2185" t="s">
        <v>47</v>
      </c>
      <c r="AK2185" t="s">
        <v>8234</v>
      </c>
      <c r="AL2185" t="s">
        <v>8234</v>
      </c>
      <c r="AM2185">
        <f>IF(Customers[[#This Row],[Customer Status]]="Churned",1,0)</f>
        <v>0</v>
      </c>
      <c r="AN2185" t="str">
        <f>IF(Customers[[#This Row],[Monthly Charge]]&gt;=_xlfn.PERCENTILE.INC(Customers[Monthly Charge],0.75),"High-value","Other")</f>
        <v>Other</v>
      </c>
    </row>
    <row r="2186" spans="1:40" x14ac:dyDescent="0.25">
      <c r="A2186" t="s">
        <v>3158</v>
      </c>
      <c r="B2186" t="s">
        <v>39</v>
      </c>
      <c r="C2186" s="1">
        <v>56</v>
      </c>
      <c r="D2186" t="s">
        <v>43</v>
      </c>
      <c r="E2186" s="1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 s="1">
        <v>0</v>
      </c>
      <c r="K2186" s="1">
        <v>2</v>
      </c>
      <c r="L2186" t="s">
        <v>42</v>
      </c>
      <c r="M2186" t="s">
        <v>40</v>
      </c>
      <c r="N2186" s="2">
        <v>5.3</v>
      </c>
      <c r="O2186" t="s">
        <v>40</v>
      </c>
      <c r="P2186" t="s">
        <v>40</v>
      </c>
      <c r="Q2186" t="s">
        <v>55</v>
      </c>
      <c r="R2186" s="1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 s="3">
        <v>80.55</v>
      </c>
      <c r="AE2186" s="3">
        <v>188.1</v>
      </c>
      <c r="AF2186" s="3">
        <v>0</v>
      </c>
      <c r="AG2186" s="3">
        <v>0</v>
      </c>
      <c r="AH2186" s="3">
        <v>10.6</v>
      </c>
      <c r="AI2186" s="3">
        <v>198.7</v>
      </c>
      <c r="AJ2186" t="s">
        <v>98</v>
      </c>
      <c r="AK2186" t="s">
        <v>8234</v>
      </c>
      <c r="AL2186" t="s">
        <v>8234</v>
      </c>
      <c r="AM2186">
        <f>IF(Customers[[#This Row],[Customer Status]]="Churned",1,0)</f>
        <v>0</v>
      </c>
      <c r="AN2186" t="str">
        <f>IF(Customers[[#This Row],[Monthly Charge]]&gt;=_xlfn.PERCENTILE.INC(Customers[Monthly Charge],0.75),"High-value","Other")</f>
        <v>Other</v>
      </c>
    </row>
    <row r="2187" spans="1:40" x14ac:dyDescent="0.25">
      <c r="A2187" t="s">
        <v>3159</v>
      </c>
      <c r="B2187" t="s">
        <v>39</v>
      </c>
      <c r="C2187" s="1">
        <v>56</v>
      </c>
      <c r="D2187" t="s">
        <v>40</v>
      </c>
      <c r="E2187" s="1">
        <v>0</v>
      </c>
      <c r="F2187" t="s">
        <v>2056</v>
      </c>
      <c r="G2187">
        <v>95666</v>
      </c>
      <c r="H2187">
        <v>38.546999</v>
      </c>
      <c r="I2187">
        <v>-120.271114</v>
      </c>
      <c r="J2187" s="1">
        <v>9</v>
      </c>
      <c r="K2187" s="1">
        <v>14</v>
      </c>
      <c r="L2187" t="s">
        <v>42</v>
      </c>
      <c r="M2187" t="s">
        <v>40</v>
      </c>
      <c r="N2187" s="2">
        <v>19.03</v>
      </c>
      <c r="O2187" t="s">
        <v>43</v>
      </c>
      <c r="P2187" t="s">
        <v>43</v>
      </c>
      <c r="Q2187" t="s">
        <v>42</v>
      </c>
      <c r="R2187" s="1">
        <v>0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45</v>
      </c>
      <c r="AB2187" t="s">
        <v>43</v>
      </c>
      <c r="AC2187" t="s">
        <v>183</v>
      </c>
      <c r="AD2187" s="3">
        <v>19.55</v>
      </c>
      <c r="AE2187" s="3">
        <v>294.5</v>
      </c>
      <c r="AF2187" s="3">
        <v>0</v>
      </c>
      <c r="AG2187" s="3">
        <v>0</v>
      </c>
      <c r="AH2187" s="3">
        <v>266.42</v>
      </c>
      <c r="AI2187" s="3">
        <v>560.91999999999996</v>
      </c>
      <c r="AJ2187" t="s">
        <v>47</v>
      </c>
      <c r="AK2187" t="s">
        <v>8234</v>
      </c>
      <c r="AL2187" t="s">
        <v>8234</v>
      </c>
      <c r="AM2187">
        <f>IF(Customers[[#This Row],[Customer Status]]="Churned",1,0)</f>
        <v>0</v>
      </c>
      <c r="AN2187" t="str">
        <f>IF(Customers[[#This Row],[Monthly Charge]]&gt;=_xlfn.PERCENTILE.INC(Customers[Monthly Charge],0.75),"High-value","Other")</f>
        <v>Other</v>
      </c>
    </row>
    <row r="2188" spans="1:40" x14ac:dyDescent="0.25">
      <c r="A2188" t="s">
        <v>3160</v>
      </c>
      <c r="B2188" t="s">
        <v>49</v>
      </c>
      <c r="C2188" s="1">
        <v>70</v>
      </c>
      <c r="D2188" t="s">
        <v>40</v>
      </c>
      <c r="E2188" s="1">
        <v>0</v>
      </c>
      <c r="F2188" t="s">
        <v>50</v>
      </c>
      <c r="G2188">
        <v>91202</v>
      </c>
      <c r="H2188">
        <v>34.167926000000001</v>
      </c>
      <c r="I2188">
        <v>-118.267539</v>
      </c>
      <c r="J2188" s="1">
        <v>1</v>
      </c>
      <c r="K2188" s="1">
        <v>57</v>
      </c>
      <c r="L2188" t="s">
        <v>42</v>
      </c>
      <c r="M2188" t="s">
        <v>43</v>
      </c>
      <c r="N2188" s="2">
        <v>0</v>
      </c>
      <c r="O2188" t="s">
        <v>43</v>
      </c>
      <c r="P2188" t="s">
        <v>40</v>
      </c>
      <c r="Q2188" t="s">
        <v>44</v>
      </c>
      <c r="R2188" s="1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 s="3">
        <v>44.85</v>
      </c>
      <c r="AE2188" s="3">
        <v>2572.9499999999998</v>
      </c>
      <c r="AF2188" s="3">
        <v>12.07</v>
      </c>
      <c r="AG2188" s="3">
        <v>0</v>
      </c>
      <c r="AH2188" s="3">
        <v>0</v>
      </c>
      <c r="AI2188" s="3">
        <v>2560.88</v>
      </c>
      <c r="AJ2188" t="s">
        <v>57</v>
      </c>
      <c r="AK2188" t="s">
        <v>121</v>
      </c>
      <c r="AL2188" t="s">
        <v>195</v>
      </c>
      <c r="AM2188">
        <f>IF(Customers[[#This Row],[Customer Status]]="Churned",1,0)</f>
        <v>1</v>
      </c>
      <c r="AN2188" t="str">
        <f>IF(Customers[[#This Row],[Monthly Charge]]&gt;=_xlfn.PERCENTILE.INC(Customers[Monthly Charge],0.75),"High-value","Other")</f>
        <v>Other</v>
      </c>
    </row>
    <row r="2189" spans="1:40" x14ac:dyDescent="0.25">
      <c r="A2189" t="s">
        <v>3161</v>
      </c>
      <c r="B2189" t="s">
        <v>49</v>
      </c>
      <c r="C2189" s="1">
        <v>25</v>
      </c>
      <c r="D2189" t="s">
        <v>40</v>
      </c>
      <c r="E2189" s="1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 s="1">
        <v>1</v>
      </c>
      <c r="K2189" s="1">
        <v>72</v>
      </c>
      <c r="L2189" t="s">
        <v>42</v>
      </c>
      <c r="M2189" t="s">
        <v>40</v>
      </c>
      <c r="N2189" s="2">
        <v>20.79</v>
      </c>
      <c r="O2189" t="s">
        <v>40</v>
      </c>
      <c r="P2189" t="s">
        <v>40</v>
      </c>
      <c r="Q2189" t="s">
        <v>55</v>
      </c>
      <c r="R2189" s="1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 s="3">
        <v>97.75</v>
      </c>
      <c r="AE2189" s="3">
        <v>6991.6</v>
      </c>
      <c r="AF2189" s="3">
        <v>0</v>
      </c>
      <c r="AG2189" s="3">
        <v>0</v>
      </c>
      <c r="AH2189" s="3">
        <v>1496.88</v>
      </c>
      <c r="AI2189" s="3">
        <v>8488.48</v>
      </c>
      <c r="AJ2189" t="s">
        <v>47</v>
      </c>
      <c r="AK2189" t="s">
        <v>8234</v>
      </c>
      <c r="AL2189" t="s">
        <v>8234</v>
      </c>
      <c r="AM2189">
        <f>IF(Customers[[#This Row],[Customer Status]]="Churned",1,0)</f>
        <v>0</v>
      </c>
      <c r="AN2189" t="str">
        <f>IF(Customers[[#This Row],[Monthly Charge]]&gt;=_xlfn.PERCENTILE.INC(Customers[Monthly Charge],0.75),"High-value","Other")</f>
        <v>High-value</v>
      </c>
    </row>
    <row r="2190" spans="1:40" x14ac:dyDescent="0.25">
      <c r="A2190" t="s">
        <v>3163</v>
      </c>
      <c r="B2190" t="s">
        <v>39</v>
      </c>
      <c r="C2190" s="1">
        <v>49</v>
      </c>
      <c r="D2190" t="s">
        <v>43</v>
      </c>
      <c r="E2190" s="1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 s="1">
        <v>0</v>
      </c>
      <c r="K2190" s="1">
        <v>63</v>
      </c>
      <c r="L2190" t="s">
        <v>42</v>
      </c>
      <c r="M2190" t="s">
        <v>40</v>
      </c>
      <c r="N2190" s="2">
        <v>23.62</v>
      </c>
      <c r="O2190" t="s">
        <v>40</v>
      </c>
      <c r="P2190" t="s">
        <v>40</v>
      </c>
      <c r="Q2190" t="s">
        <v>55</v>
      </c>
      <c r="R2190" s="1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 s="3">
        <v>98</v>
      </c>
      <c r="AE2190" s="3">
        <v>6218.45</v>
      </c>
      <c r="AF2190" s="3">
        <v>0</v>
      </c>
      <c r="AG2190" s="3">
        <v>0</v>
      </c>
      <c r="AH2190" s="3">
        <v>1488.06</v>
      </c>
      <c r="AI2190" s="3">
        <v>7706.51</v>
      </c>
      <c r="AJ2190" t="s">
        <v>47</v>
      </c>
      <c r="AK2190" t="s">
        <v>8234</v>
      </c>
      <c r="AL2190" t="s">
        <v>8234</v>
      </c>
      <c r="AM2190">
        <f>IF(Customers[[#This Row],[Customer Status]]="Churned",1,0)</f>
        <v>0</v>
      </c>
      <c r="AN2190" t="str">
        <f>IF(Customers[[#This Row],[Monthly Charge]]&gt;=_xlfn.PERCENTILE.INC(Customers[Monthly Charge],0.75),"High-value","Other")</f>
        <v>High-value</v>
      </c>
    </row>
    <row r="2191" spans="1:40" x14ac:dyDescent="0.25">
      <c r="A2191" t="s">
        <v>3164</v>
      </c>
      <c r="B2191" t="s">
        <v>39</v>
      </c>
      <c r="C2191" s="1">
        <v>58</v>
      </c>
      <c r="D2191" t="s">
        <v>43</v>
      </c>
      <c r="E2191" s="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 s="1">
        <v>0</v>
      </c>
      <c r="K2191" s="1">
        <v>4</v>
      </c>
      <c r="L2191" t="s">
        <v>42</v>
      </c>
      <c r="M2191" t="s">
        <v>40</v>
      </c>
      <c r="N2191" s="2">
        <v>1.1000000000000001</v>
      </c>
      <c r="O2191" t="s">
        <v>40</v>
      </c>
      <c r="P2191" t="s">
        <v>40</v>
      </c>
      <c r="Q2191" t="s">
        <v>44</v>
      </c>
      <c r="R2191" s="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 s="3">
        <v>64.400000000000006</v>
      </c>
      <c r="AE2191" s="3">
        <v>253</v>
      </c>
      <c r="AF2191" s="3">
        <v>0</v>
      </c>
      <c r="AG2191" s="3">
        <v>0</v>
      </c>
      <c r="AH2191" s="3">
        <v>4.4000000000000004</v>
      </c>
      <c r="AI2191" s="3">
        <v>257.39999999999998</v>
      </c>
      <c r="AJ2191" t="s">
        <v>47</v>
      </c>
      <c r="AK2191" t="s">
        <v>8234</v>
      </c>
      <c r="AL2191" t="s">
        <v>8234</v>
      </c>
      <c r="AM2191">
        <f>IF(Customers[[#This Row],[Customer Status]]="Churned",1,0)</f>
        <v>0</v>
      </c>
      <c r="AN2191" t="str">
        <f>IF(Customers[[#This Row],[Monthly Charge]]&gt;=_xlfn.PERCENTILE.INC(Customers[Monthly Charge],0.75),"High-value","Other")</f>
        <v>Other</v>
      </c>
    </row>
    <row r="2192" spans="1:40" x14ac:dyDescent="0.25">
      <c r="A2192" t="s">
        <v>3165</v>
      </c>
      <c r="B2192" t="s">
        <v>49</v>
      </c>
      <c r="C2192" s="1">
        <v>32</v>
      </c>
      <c r="D2192" t="s">
        <v>40</v>
      </c>
      <c r="E2192" s="1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 s="1">
        <v>2</v>
      </c>
      <c r="K2192" s="1">
        <v>17</v>
      </c>
      <c r="L2192" t="s">
        <v>62</v>
      </c>
      <c r="M2192" t="s">
        <v>40</v>
      </c>
      <c r="N2192" s="2">
        <v>45.35</v>
      </c>
      <c r="O2192" t="s">
        <v>43</v>
      </c>
      <c r="P2192" t="s">
        <v>40</v>
      </c>
      <c r="Q2192" t="s">
        <v>79</v>
      </c>
      <c r="R2192" s="1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 s="3">
        <v>64.8</v>
      </c>
      <c r="AE2192" s="3">
        <v>1175.5999999999999</v>
      </c>
      <c r="AF2192" s="3">
        <v>0</v>
      </c>
      <c r="AG2192" s="3">
        <v>0</v>
      </c>
      <c r="AH2192" s="3">
        <v>770.95</v>
      </c>
      <c r="AI2192" s="3">
        <v>1946.55</v>
      </c>
      <c r="AJ2192" t="s">
        <v>47</v>
      </c>
      <c r="AK2192" t="s">
        <v>8234</v>
      </c>
      <c r="AL2192" t="s">
        <v>8234</v>
      </c>
      <c r="AM2192">
        <f>IF(Customers[[#This Row],[Customer Status]]="Churned",1,0)</f>
        <v>0</v>
      </c>
      <c r="AN2192" t="str">
        <f>IF(Customers[[#This Row],[Monthly Charge]]&gt;=_xlfn.PERCENTILE.INC(Customers[Monthly Charge],0.75),"High-value","Other")</f>
        <v>Other</v>
      </c>
    </row>
    <row r="2193" spans="1:40" x14ac:dyDescent="0.25">
      <c r="A2193" t="s">
        <v>3166</v>
      </c>
      <c r="B2193" t="s">
        <v>49</v>
      </c>
      <c r="C2193" s="1">
        <v>61</v>
      </c>
      <c r="D2193" t="s">
        <v>43</v>
      </c>
      <c r="E2193" s="1">
        <v>0</v>
      </c>
      <c r="F2193" t="s">
        <v>2705</v>
      </c>
      <c r="G2193">
        <v>93630</v>
      </c>
      <c r="H2193">
        <v>36.727418</v>
      </c>
      <c r="I2193">
        <v>-120.123526</v>
      </c>
      <c r="J2193" s="1">
        <v>0</v>
      </c>
      <c r="K2193" s="1">
        <v>6</v>
      </c>
      <c r="L2193" t="s">
        <v>42</v>
      </c>
      <c r="M2193" t="s">
        <v>40</v>
      </c>
      <c r="N2193" s="2">
        <v>11.97</v>
      </c>
      <c r="O2193" t="s">
        <v>43</v>
      </c>
      <c r="P2193" t="s">
        <v>40</v>
      </c>
      <c r="Q2193" t="s">
        <v>55</v>
      </c>
      <c r="R2193" s="1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 s="3">
        <v>85.35</v>
      </c>
      <c r="AE2193" s="3">
        <v>489.45</v>
      </c>
      <c r="AF2193" s="3">
        <v>0</v>
      </c>
      <c r="AG2193" s="3">
        <v>0</v>
      </c>
      <c r="AH2193" s="3">
        <v>71.819999999999993</v>
      </c>
      <c r="AI2193" s="3">
        <v>561.27</v>
      </c>
      <c r="AJ2193" t="s">
        <v>57</v>
      </c>
      <c r="AK2193" t="s">
        <v>121</v>
      </c>
      <c r="AL2193" t="s">
        <v>122</v>
      </c>
      <c r="AM2193">
        <f>IF(Customers[[#This Row],[Customer Status]]="Churned",1,0)</f>
        <v>1</v>
      </c>
      <c r="AN2193" t="str">
        <f>IF(Customers[[#This Row],[Monthly Charge]]&gt;=_xlfn.PERCENTILE.INC(Customers[Monthly Charge],0.75),"High-value","Other")</f>
        <v>Other</v>
      </c>
    </row>
    <row r="2194" spans="1:40" x14ac:dyDescent="0.25">
      <c r="A2194" t="s">
        <v>3167</v>
      </c>
      <c r="B2194" t="s">
        <v>49</v>
      </c>
      <c r="C2194" s="1">
        <v>21</v>
      </c>
      <c r="D2194" t="s">
        <v>43</v>
      </c>
      <c r="E2194" s="1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 s="1">
        <v>0</v>
      </c>
      <c r="K2194" s="1">
        <v>56</v>
      </c>
      <c r="L2194" t="s">
        <v>42</v>
      </c>
      <c r="M2194" t="s">
        <v>40</v>
      </c>
      <c r="N2194" s="2">
        <v>25.41</v>
      </c>
      <c r="O2194" t="s">
        <v>40</v>
      </c>
      <c r="P2194" t="s">
        <v>40</v>
      </c>
      <c r="Q2194" t="s">
        <v>55</v>
      </c>
      <c r="R2194" s="1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 s="3">
        <v>94.45</v>
      </c>
      <c r="AE2194" s="3">
        <v>5124.6000000000004</v>
      </c>
      <c r="AF2194" s="3">
        <v>0</v>
      </c>
      <c r="AG2194" s="3">
        <v>0</v>
      </c>
      <c r="AH2194" s="3">
        <v>1422.96</v>
      </c>
      <c r="AI2194" s="3">
        <v>6547.56</v>
      </c>
      <c r="AJ2194" t="s">
        <v>57</v>
      </c>
      <c r="AK2194" t="s">
        <v>121</v>
      </c>
      <c r="AL2194" t="s">
        <v>195</v>
      </c>
      <c r="AM2194">
        <f>IF(Customers[[#This Row],[Customer Status]]="Churned",1,0)</f>
        <v>1</v>
      </c>
      <c r="AN2194" t="str">
        <f>IF(Customers[[#This Row],[Monthly Charge]]&gt;=_xlfn.PERCENTILE.INC(Customers[Monthly Charge],0.75),"High-value","Other")</f>
        <v>High-value</v>
      </c>
    </row>
    <row r="2195" spans="1:40" x14ac:dyDescent="0.25">
      <c r="A2195" t="s">
        <v>3168</v>
      </c>
      <c r="B2195" t="s">
        <v>39</v>
      </c>
      <c r="C2195" s="1">
        <v>52</v>
      </c>
      <c r="D2195" t="s">
        <v>40</v>
      </c>
      <c r="E2195" s="1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 s="1">
        <v>1</v>
      </c>
      <c r="K2195" s="1">
        <v>13</v>
      </c>
      <c r="L2195" t="s">
        <v>42</v>
      </c>
      <c r="M2195" t="s">
        <v>40</v>
      </c>
      <c r="N2195" s="2">
        <v>17.829999999999998</v>
      </c>
      <c r="O2195" t="s">
        <v>43</v>
      </c>
      <c r="P2195" t="s">
        <v>40</v>
      </c>
      <c r="Q2195" t="s">
        <v>55</v>
      </c>
      <c r="R2195" s="1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 s="3">
        <v>88.35</v>
      </c>
      <c r="AE2195" s="3">
        <v>1222.8</v>
      </c>
      <c r="AF2195" s="3">
        <v>0</v>
      </c>
      <c r="AG2195" s="3">
        <v>0</v>
      </c>
      <c r="AH2195" s="3">
        <v>231.79</v>
      </c>
      <c r="AI2195" s="3">
        <v>1454.59</v>
      </c>
      <c r="AJ2195" t="s">
        <v>57</v>
      </c>
      <c r="AK2195" t="s">
        <v>58</v>
      </c>
      <c r="AL2195" t="s">
        <v>104</v>
      </c>
      <c r="AM2195">
        <f>IF(Customers[[#This Row],[Customer Status]]="Churned",1,0)</f>
        <v>1</v>
      </c>
      <c r="AN2195" t="str">
        <f>IF(Customers[[#This Row],[Monthly Charge]]&gt;=_xlfn.PERCENTILE.INC(Customers[Monthly Charge],0.75),"High-value","Other")</f>
        <v>Other</v>
      </c>
    </row>
    <row r="2196" spans="1:40" x14ac:dyDescent="0.25">
      <c r="A2196" t="s">
        <v>3169</v>
      </c>
      <c r="B2196" t="s">
        <v>39</v>
      </c>
      <c r="C2196" s="1">
        <v>59</v>
      </c>
      <c r="D2196" t="s">
        <v>40</v>
      </c>
      <c r="E2196" s="1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 s="1">
        <v>1</v>
      </c>
      <c r="K2196" s="1">
        <v>6</v>
      </c>
      <c r="L2196" t="s">
        <v>54</v>
      </c>
      <c r="M2196" t="s">
        <v>40</v>
      </c>
      <c r="N2196" s="2">
        <v>6.94</v>
      </c>
      <c r="O2196" t="s">
        <v>43</v>
      </c>
      <c r="P2196" t="s">
        <v>40</v>
      </c>
      <c r="Q2196" t="s">
        <v>79</v>
      </c>
      <c r="R2196" s="1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 s="3">
        <v>49.15</v>
      </c>
      <c r="AE2196" s="3">
        <v>270.8</v>
      </c>
      <c r="AF2196" s="3">
        <v>0</v>
      </c>
      <c r="AG2196" s="3">
        <v>0</v>
      </c>
      <c r="AH2196" s="3">
        <v>41.64</v>
      </c>
      <c r="AI2196" s="3">
        <v>312.44</v>
      </c>
      <c r="AJ2196" t="s">
        <v>57</v>
      </c>
      <c r="AK2196" t="s">
        <v>58</v>
      </c>
      <c r="AL2196" t="s">
        <v>59</v>
      </c>
      <c r="AM2196">
        <f>IF(Customers[[#This Row],[Customer Status]]="Churned",1,0)</f>
        <v>1</v>
      </c>
      <c r="AN2196" t="str">
        <f>IF(Customers[[#This Row],[Monthly Charge]]&gt;=_xlfn.PERCENTILE.INC(Customers[Monthly Charge],0.75),"High-value","Other")</f>
        <v>Other</v>
      </c>
    </row>
    <row r="2197" spans="1:40" x14ac:dyDescent="0.25">
      <c r="A2197" t="s">
        <v>3170</v>
      </c>
      <c r="B2197" t="s">
        <v>49</v>
      </c>
      <c r="C2197" s="1">
        <v>40</v>
      </c>
      <c r="D2197" t="s">
        <v>40</v>
      </c>
      <c r="E2197" s="1">
        <v>0</v>
      </c>
      <c r="F2197" t="s">
        <v>568</v>
      </c>
      <c r="G2197">
        <v>90606</v>
      </c>
      <c r="H2197">
        <v>33.976678</v>
      </c>
      <c r="I2197">
        <v>-118.06587500000001</v>
      </c>
      <c r="J2197" s="1">
        <v>8</v>
      </c>
      <c r="K2197" s="1">
        <v>71</v>
      </c>
      <c r="L2197" t="s">
        <v>72</v>
      </c>
      <c r="M2197" t="s">
        <v>40</v>
      </c>
      <c r="N2197" s="2">
        <v>26.56</v>
      </c>
      <c r="O2197" t="s">
        <v>40</v>
      </c>
      <c r="P2197" t="s">
        <v>40</v>
      </c>
      <c r="Q2197" t="s">
        <v>55</v>
      </c>
      <c r="R2197" s="1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 s="3">
        <v>93.25</v>
      </c>
      <c r="AE2197" s="3">
        <v>6669.45</v>
      </c>
      <c r="AF2197" s="3">
        <v>0</v>
      </c>
      <c r="AG2197" s="3">
        <v>90</v>
      </c>
      <c r="AH2197" s="3">
        <v>1885.76</v>
      </c>
      <c r="AI2197" s="3">
        <v>8645.2099999999991</v>
      </c>
      <c r="AJ2197" t="s">
        <v>47</v>
      </c>
      <c r="AK2197" t="s">
        <v>8234</v>
      </c>
      <c r="AL2197" t="s">
        <v>8234</v>
      </c>
      <c r="AM2197">
        <f>IF(Customers[[#This Row],[Customer Status]]="Churned",1,0)</f>
        <v>0</v>
      </c>
      <c r="AN2197" t="str">
        <f>IF(Customers[[#This Row],[Monthly Charge]]&gt;=_xlfn.PERCENTILE.INC(Customers[Monthly Charge],0.75),"High-value","Other")</f>
        <v>High-value</v>
      </c>
    </row>
    <row r="2198" spans="1:40" x14ac:dyDescent="0.25">
      <c r="A2198" t="s">
        <v>3171</v>
      </c>
      <c r="B2198" t="s">
        <v>49</v>
      </c>
      <c r="C2198" s="1">
        <v>23</v>
      </c>
      <c r="D2198" t="s">
        <v>40</v>
      </c>
      <c r="E2198" s="1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 s="1">
        <v>3</v>
      </c>
      <c r="K2198" s="1">
        <v>10</v>
      </c>
      <c r="L2198" t="s">
        <v>62</v>
      </c>
      <c r="M2198" t="s">
        <v>40</v>
      </c>
      <c r="N2198" s="2">
        <v>39.35</v>
      </c>
      <c r="O2198" t="s">
        <v>43</v>
      </c>
      <c r="P2198" t="s">
        <v>43</v>
      </c>
      <c r="Q2198" t="s">
        <v>42</v>
      </c>
      <c r="R2198" s="1">
        <v>0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45</v>
      </c>
      <c r="AB2198" t="s">
        <v>43</v>
      </c>
      <c r="AC2198" t="s">
        <v>56</v>
      </c>
      <c r="AD2198" s="3">
        <v>19.600000000000001</v>
      </c>
      <c r="AE2198" s="3">
        <v>189.45</v>
      </c>
      <c r="AF2198" s="3">
        <v>0</v>
      </c>
      <c r="AG2198" s="3">
        <v>0</v>
      </c>
      <c r="AH2198" s="3">
        <v>393.5</v>
      </c>
      <c r="AI2198" s="3">
        <v>582.95000000000005</v>
      </c>
      <c r="AJ2198" t="s">
        <v>47</v>
      </c>
      <c r="AK2198" t="s">
        <v>8234</v>
      </c>
      <c r="AL2198" t="s">
        <v>8234</v>
      </c>
      <c r="AM2198">
        <f>IF(Customers[[#This Row],[Customer Status]]="Churned",1,0)</f>
        <v>0</v>
      </c>
      <c r="AN2198" t="str">
        <f>IF(Customers[[#This Row],[Monthly Charge]]&gt;=_xlfn.PERCENTILE.INC(Customers[Monthly Charge],0.75),"High-value","Other")</f>
        <v>Other</v>
      </c>
    </row>
    <row r="2199" spans="1:40" x14ac:dyDescent="0.25">
      <c r="A2199" t="s">
        <v>3173</v>
      </c>
      <c r="B2199" t="s">
        <v>39</v>
      </c>
      <c r="C2199" s="1">
        <v>71</v>
      </c>
      <c r="D2199" t="s">
        <v>40</v>
      </c>
      <c r="E2199" s="1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 s="1">
        <v>1</v>
      </c>
      <c r="K2199" s="1">
        <v>72</v>
      </c>
      <c r="L2199" t="s">
        <v>72</v>
      </c>
      <c r="M2199" t="s">
        <v>40</v>
      </c>
      <c r="N2199" s="2">
        <v>20.48</v>
      </c>
      <c r="O2199" t="s">
        <v>40</v>
      </c>
      <c r="P2199" t="s">
        <v>40</v>
      </c>
      <c r="Q2199" t="s">
        <v>79</v>
      </c>
      <c r="R2199" s="1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 s="3">
        <v>88.05</v>
      </c>
      <c r="AE2199" s="3">
        <v>6425.65</v>
      </c>
      <c r="AF2199" s="3">
        <v>0</v>
      </c>
      <c r="AG2199" s="3">
        <v>0</v>
      </c>
      <c r="AH2199" s="3">
        <v>1474.56</v>
      </c>
      <c r="AI2199" s="3">
        <v>7900.21</v>
      </c>
      <c r="AJ2199" t="s">
        <v>47</v>
      </c>
      <c r="AK2199" t="s">
        <v>8234</v>
      </c>
      <c r="AL2199" t="s">
        <v>8234</v>
      </c>
      <c r="AM2199">
        <f>IF(Customers[[#This Row],[Customer Status]]="Churned",1,0)</f>
        <v>0</v>
      </c>
      <c r="AN2199" t="str">
        <f>IF(Customers[[#This Row],[Monthly Charge]]&gt;=_xlfn.PERCENTILE.INC(Customers[Monthly Charge],0.75),"High-value","Other")</f>
        <v>Other</v>
      </c>
    </row>
    <row r="2200" spans="1:40" x14ac:dyDescent="0.25">
      <c r="A2200" t="s">
        <v>3174</v>
      </c>
      <c r="B2200" t="s">
        <v>39</v>
      </c>
      <c r="C2200" s="1">
        <v>23</v>
      </c>
      <c r="D2200" t="s">
        <v>40</v>
      </c>
      <c r="E2200" s="1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 s="1">
        <v>10</v>
      </c>
      <c r="K2200" s="1">
        <v>69</v>
      </c>
      <c r="L2200" t="s">
        <v>42</v>
      </c>
      <c r="M2200" t="s">
        <v>40</v>
      </c>
      <c r="N2200" s="2">
        <v>45.12</v>
      </c>
      <c r="O2200" t="s">
        <v>40</v>
      </c>
      <c r="P2200" t="s">
        <v>43</v>
      </c>
      <c r="Q2200" t="s">
        <v>42</v>
      </c>
      <c r="R2200" s="1">
        <v>0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73</v>
      </c>
      <c r="AB2200" t="s">
        <v>40</v>
      </c>
      <c r="AC2200" t="s">
        <v>46</v>
      </c>
      <c r="AD2200" s="3">
        <v>24.95</v>
      </c>
      <c r="AE2200" s="3">
        <v>1718.35</v>
      </c>
      <c r="AF2200" s="3">
        <v>0</v>
      </c>
      <c r="AG2200" s="3">
        <v>0</v>
      </c>
      <c r="AH2200" s="3">
        <v>3113.28</v>
      </c>
      <c r="AI2200" s="3">
        <v>4831.63</v>
      </c>
      <c r="AJ2200" t="s">
        <v>47</v>
      </c>
      <c r="AK2200" t="s">
        <v>8234</v>
      </c>
      <c r="AL2200" t="s">
        <v>8234</v>
      </c>
      <c r="AM2200">
        <f>IF(Customers[[#This Row],[Customer Status]]="Churned",1,0)</f>
        <v>0</v>
      </c>
      <c r="AN2200" t="str">
        <f>IF(Customers[[#This Row],[Monthly Charge]]&gt;=_xlfn.PERCENTILE.INC(Customers[Monthly Charge],0.75),"High-value","Other")</f>
        <v>Other</v>
      </c>
    </row>
    <row r="2201" spans="1:40" x14ac:dyDescent="0.25">
      <c r="A2201" t="s">
        <v>3175</v>
      </c>
      <c r="B2201" t="s">
        <v>49</v>
      </c>
      <c r="C2201" s="1">
        <v>33</v>
      </c>
      <c r="D2201" t="s">
        <v>43</v>
      </c>
      <c r="E2201" s="1">
        <v>0</v>
      </c>
      <c r="F2201" t="s">
        <v>245</v>
      </c>
      <c r="G2201">
        <v>92028</v>
      </c>
      <c r="H2201">
        <v>33.362575</v>
      </c>
      <c r="I2201">
        <v>-117.299644</v>
      </c>
      <c r="J2201" s="1">
        <v>0</v>
      </c>
      <c r="K2201" s="1">
        <v>1</v>
      </c>
      <c r="L2201" t="s">
        <v>54</v>
      </c>
      <c r="M2201" t="s">
        <v>40</v>
      </c>
      <c r="N2201" s="2">
        <v>16.809999999999999</v>
      </c>
      <c r="O2201" t="s">
        <v>43</v>
      </c>
      <c r="P2201" t="s">
        <v>43</v>
      </c>
      <c r="Q2201" t="s">
        <v>42</v>
      </c>
      <c r="R2201" s="1">
        <v>0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51</v>
      </c>
      <c r="AB2201" t="s">
        <v>43</v>
      </c>
      <c r="AC2201" t="s">
        <v>46</v>
      </c>
      <c r="AD2201" s="3">
        <v>20.100000000000001</v>
      </c>
      <c r="AE2201" s="3">
        <v>20.100000000000001</v>
      </c>
      <c r="AF2201" s="3">
        <v>0</v>
      </c>
      <c r="AG2201" s="3">
        <v>0</v>
      </c>
      <c r="AH2201" s="3">
        <v>16.809999999999999</v>
      </c>
      <c r="AI2201" s="3">
        <v>36.909999999999997</v>
      </c>
      <c r="AJ2201" t="s">
        <v>57</v>
      </c>
      <c r="AK2201" t="s">
        <v>58</v>
      </c>
      <c r="AL2201" t="s">
        <v>104</v>
      </c>
      <c r="AM2201">
        <f>IF(Customers[[#This Row],[Customer Status]]="Churned",1,0)</f>
        <v>1</v>
      </c>
      <c r="AN2201" t="str">
        <f>IF(Customers[[#This Row],[Monthly Charge]]&gt;=_xlfn.PERCENTILE.INC(Customers[Monthly Charge],0.75),"High-value","Other")</f>
        <v>Other</v>
      </c>
    </row>
    <row r="2202" spans="1:40" x14ac:dyDescent="0.25">
      <c r="A2202" t="s">
        <v>3176</v>
      </c>
      <c r="B2202" t="s">
        <v>49</v>
      </c>
      <c r="C2202" s="1">
        <v>57</v>
      </c>
      <c r="D2202" t="s">
        <v>40</v>
      </c>
      <c r="E2202" s="1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 s="1">
        <v>3</v>
      </c>
      <c r="K2202" s="1">
        <v>47</v>
      </c>
      <c r="L2202" t="s">
        <v>42</v>
      </c>
      <c r="M2202" t="s">
        <v>40</v>
      </c>
      <c r="N2202" s="2">
        <v>38.25</v>
      </c>
      <c r="O2202" t="s">
        <v>43</v>
      </c>
      <c r="P2202" t="s">
        <v>40</v>
      </c>
      <c r="Q2202" t="s">
        <v>55</v>
      </c>
      <c r="R2202" s="1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 s="3">
        <v>90.05</v>
      </c>
      <c r="AE2202" s="3">
        <v>4137.2</v>
      </c>
      <c r="AF2202" s="3">
        <v>0</v>
      </c>
      <c r="AG2202" s="3">
        <v>0</v>
      </c>
      <c r="AH2202" s="3">
        <v>1797.75</v>
      </c>
      <c r="AI2202" s="3">
        <v>5934.95</v>
      </c>
      <c r="AJ2202" t="s">
        <v>47</v>
      </c>
      <c r="AK2202" t="s">
        <v>8234</v>
      </c>
      <c r="AL2202" t="s">
        <v>8234</v>
      </c>
      <c r="AM2202">
        <f>IF(Customers[[#This Row],[Customer Status]]="Churned",1,0)</f>
        <v>0</v>
      </c>
      <c r="AN2202" t="str">
        <f>IF(Customers[[#This Row],[Monthly Charge]]&gt;=_xlfn.PERCENTILE.INC(Customers[Monthly Charge],0.75),"High-value","Other")</f>
        <v>High-value</v>
      </c>
    </row>
    <row r="2203" spans="1:40" x14ac:dyDescent="0.25">
      <c r="A2203" t="s">
        <v>3177</v>
      </c>
      <c r="B2203" t="s">
        <v>49</v>
      </c>
      <c r="C2203" s="1">
        <v>28</v>
      </c>
      <c r="D2203" t="s">
        <v>40</v>
      </c>
      <c r="E2203" s="1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 s="1">
        <v>9</v>
      </c>
      <c r="K2203" s="1">
        <v>60</v>
      </c>
      <c r="L2203" t="s">
        <v>76</v>
      </c>
      <c r="M2203" t="s">
        <v>40</v>
      </c>
      <c r="N2203" s="2">
        <v>31.29</v>
      </c>
      <c r="O2203" t="s">
        <v>43</v>
      </c>
      <c r="P2203" t="s">
        <v>43</v>
      </c>
      <c r="Q2203" t="s">
        <v>42</v>
      </c>
      <c r="R2203" s="1">
        <v>0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73</v>
      </c>
      <c r="AB2203" t="s">
        <v>40</v>
      </c>
      <c r="AC2203" t="s">
        <v>56</v>
      </c>
      <c r="AD2203" s="3">
        <v>20.5</v>
      </c>
      <c r="AE2203" s="3">
        <v>1198.8</v>
      </c>
      <c r="AF2203" s="3">
        <v>0</v>
      </c>
      <c r="AG2203" s="3">
        <v>0</v>
      </c>
      <c r="AH2203" s="3">
        <v>1877.4</v>
      </c>
      <c r="AI2203" s="3">
        <v>3076.2</v>
      </c>
      <c r="AJ2203" t="s">
        <v>47</v>
      </c>
      <c r="AK2203" t="s">
        <v>8234</v>
      </c>
      <c r="AL2203" t="s">
        <v>8234</v>
      </c>
      <c r="AM2203">
        <f>IF(Customers[[#This Row],[Customer Status]]="Churned",1,0)</f>
        <v>0</v>
      </c>
      <c r="AN2203" t="str">
        <f>IF(Customers[[#This Row],[Monthly Charge]]&gt;=_xlfn.PERCENTILE.INC(Customers[Monthly Charge],0.75),"High-value","Other")</f>
        <v>Other</v>
      </c>
    </row>
    <row r="2204" spans="1:40" x14ac:dyDescent="0.25">
      <c r="A2204" t="s">
        <v>3178</v>
      </c>
      <c r="B2204" t="s">
        <v>49</v>
      </c>
      <c r="C2204" s="1">
        <v>58</v>
      </c>
      <c r="D2204" t="s">
        <v>43</v>
      </c>
      <c r="E2204" s="1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 s="1">
        <v>0</v>
      </c>
      <c r="K2204" s="1">
        <v>2</v>
      </c>
      <c r="L2204" t="s">
        <v>42</v>
      </c>
      <c r="M2204" t="s">
        <v>40</v>
      </c>
      <c r="N2204" s="2">
        <v>21.18</v>
      </c>
      <c r="O2204" t="s">
        <v>43</v>
      </c>
      <c r="P2204" t="s">
        <v>43</v>
      </c>
      <c r="Q2204" t="s">
        <v>42</v>
      </c>
      <c r="R2204" s="1">
        <v>0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51</v>
      </c>
      <c r="AB2204" t="s">
        <v>43</v>
      </c>
      <c r="AC2204" t="s">
        <v>46</v>
      </c>
      <c r="AD2204" s="3">
        <v>19.25</v>
      </c>
      <c r="AE2204" s="3">
        <v>48.35</v>
      </c>
      <c r="AF2204" s="3">
        <v>0</v>
      </c>
      <c r="AG2204" s="3">
        <v>0</v>
      </c>
      <c r="AH2204" s="3">
        <v>42.36</v>
      </c>
      <c r="AI2204" s="3">
        <v>90.71</v>
      </c>
      <c r="AJ2204" t="s">
        <v>98</v>
      </c>
      <c r="AK2204" t="s">
        <v>8234</v>
      </c>
      <c r="AL2204" t="s">
        <v>8234</v>
      </c>
      <c r="AM2204">
        <f>IF(Customers[[#This Row],[Customer Status]]="Churned",1,0)</f>
        <v>0</v>
      </c>
      <c r="AN2204" t="str">
        <f>IF(Customers[[#This Row],[Monthly Charge]]&gt;=_xlfn.PERCENTILE.INC(Customers[Monthly Charge],0.75),"High-value","Other")</f>
        <v>Other</v>
      </c>
    </row>
    <row r="2205" spans="1:40" x14ac:dyDescent="0.25">
      <c r="A2205" t="s">
        <v>3179</v>
      </c>
      <c r="B2205" t="s">
        <v>39</v>
      </c>
      <c r="C2205" s="1">
        <v>57</v>
      </c>
      <c r="D2205" t="s">
        <v>43</v>
      </c>
      <c r="E2205" s="1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 s="1">
        <v>0</v>
      </c>
      <c r="K2205" s="1">
        <v>2</v>
      </c>
      <c r="L2205" t="s">
        <v>42</v>
      </c>
      <c r="M2205" t="s">
        <v>40</v>
      </c>
      <c r="N2205" s="2">
        <v>48.34</v>
      </c>
      <c r="O2205" t="s">
        <v>40</v>
      </c>
      <c r="P2205" t="s">
        <v>40</v>
      </c>
      <c r="Q2205" t="s">
        <v>55</v>
      </c>
      <c r="R2205" s="1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 s="3">
        <v>96</v>
      </c>
      <c r="AE2205" s="3">
        <v>174.8</v>
      </c>
      <c r="AF2205" s="3">
        <v>0</v>
      </c>
      <c r="AG2205" s="3">
        <v>0</v>
      </c>
      <c r="AH2205" s="3">
        <v>96.68</v>
      </c>
      <c r="AI2205" s="3">
        <v>271.48</v>
      </c>
      <c r="AJ2205" t="s">
        <v>57</v>
      </c>
      <c r="AK2205" t="s">
        <v>58</v>
      </c>
      <c r="AL2205" t="s">
        <v>214</v>
      </c>
      <c r="AM2205">
        <f>IF(Customers[[#This Row],[Customer Status]]="Churned",1,0)</f>
        <v>1</v>
      </c>
      <c r="AN2205" t="str">
        <f>IF(Customers[[#This Row],[Monthly Charge]]&gt;=_xlfn.PERCENTILE.INC(Customers[Monthly Charge],0.75),"High-value","Other")</f>
        <v>High-value</v>
      </c>
    </row>
    <row r="2206" spans="1:40" x14ac:dyDescent="0.25">
      <c r="A2206" t="s">
        <v>3180</v>
      </c>
      <c r="B2206" t="s">
        <v>49</v>
      </c>
      <c r="C2206" s="1">
        <v>37</v>
      </c>
      <c r="D2206" t="s">
        <v>43</v>
      </c>
      <c r="E2206" s="1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 s="1">
        <v>0</v>
      </c>
      <c r="K2206" s="1">
        <v>53</v>
      </c>
      <c r="L2206" t="s">
        <v>76</v>
      </c>
      <c r="M2206" t="s">
        <v>43</v>
      </c>
      <c r="N2206" s="2">
        <v>0</v>
      </c>
      <c r="O2206" t="s">
        <v>43</v>
      </c>
      <c r="P2206" t="s">
        <v>40</v>
      </c>
      <c r="Q2206" t="s">
        <v>79</v>
      </c>
      <c r="R2206" s="1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 s="3">
        <v>46.3</v>
      </c>
      <c r="AE2206" s="3">
        <v>2546.85</v>
      </c>
      <c r="AF2206" s="3">
        <v>0</v>
      </c>
      <c r="AG2206" s="3">
        <v>0</v>
      </c>
      <c r="AH2206" s="3">
        <v>0</v>
      </c>
      <c r="AI2206" s="3">
        <v>2546.85</v>
      </c>
      <c r="AJ2206" t="s">
        <v>47</v>
      </c>
      <c r="AK2206" t="s">
        <v>8234</v>
      </c>
      <c r="AL2206" t="s">
        <v>8234</v>
      </c>
      <c r="AM2206">
        <f>IF(Customers[[#This Row],[Customer Status]]="Churned",1,0)</f>
        <v>0</v>
      </c>
      <c r="AN2206" t="str">
        <f>IF(Customers[[#This Row],[Monthly Charge]]&gt;=_xlfn.PERCENTILE.INC(Customers[Monthly Charge],0.75),"High-value","Other")</f>
        <v>Other</v>
      </c>
    </row>
    <row r="2207" spans="1:40" x14ac:dyDescent="0.25">
      <c r="A2207" t="s">
        <v>3181</v>
      </c>
      <c r="B2207" t="s">
        <v>49</v>
      </c>
      <c r="C2207" s="1">
        <v>61</v>
      </c>
      <c r="D2207" t="s">
        <v>40</v>
      </c>
      <c r="E2207" s="1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 s="1">
        <v>10</v>
      </c>
      <c r="K2207" s="1">
        <v>34</v>
      </c>
      <c r="L2207" t="s">
        <v>129</v>
      </c>
      <c r="M2207" t="s">
        <v>40</v>
      </c>
      <c r="N2207" s="2">
        <v>20.05</v>
      </c>
      <c r="O2207" t="s">
        <v>40</v>
      </c>
      <c r="P2207" t="s">
        <v>40</v>
      </c>
      <c r="Q2207" t="s">
        <v>55</v>
      </c>
      <c r="R2207" s="1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 s="3">
        <v>90.05</v>
      </c>
      <c r="AE2207" s="3">
        <v>3097</v>
      </c>
      <c r="AF2207" s="3">
        <v>0</v>
      </c>
      <c r="AG2207" s="3">
        <v>0</v>
      </c>
      <c r="AH2207" s="3">
        <v>681.7</v>
      </c>
      <c r="AI2207" s="3">
        <v>3778.7</v>
      </c>
      <c r="AJ2207" t="s">
        <v>47</v>
      </c>
      <c r="AK2207" t="s">
        <v>8234</v>
      </c>
      <c r="AL2207" t="s">
        <v>8234</v>
      </c>
      <c r="AM2207">
        <f>IF(Customers[[#This Row],[Customer Status]]="Churned",1,0)</f>
        <v>0</v>
      </c>
      <c r="AN2207" t="str">
        <f>IF(Customers[[#This Row],[Monthly Charge]]&gt;=_xlfn.PERCENTILE.INC(Customers[Monthly Charge],0.75),"High-value","Other")</f>
        <v>High-value</v>
      </c>
    </row>
    <row r="2208" spans="1:40" x14ac:dyDescent="0.25">
      <c r="A2208" t="s">
        <v>3182</v>
      </c>
      <c r="B2208" t="s">
        <v>49</v>
      </c>
      <c r="C2208" s="1">
        <v>35</v>
      </c>
      <c r="D2208" t="s">
        <v>40</v>
      </c>
      <c r="E2208" s="1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 s="1">
        <v>4</v>
      </c>
      <c r="K2208" s="1">
        <v>60</v>
      </c>
      <c r="L2208" t="s">
        <v>76</v>
      </c>
      <c r="M2208" t="s">
        <v>40</v>
      </c>
      <c r="N2208" s="2">
        <v>43.57</v>
      </c>
      <c r="O2208" t="s">
        <v>43</v>
      </c>
      <c r="P2208" t="s">
        <v>40</v>
      </c>
      <c r="Q2208" t="s">
        <v>79</v>
      </c>
      <c r="R2208" s="1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 s="3">
        <v>65.849999999999994</v>
      </c>
      <c r="AE2208" s="3">
        <v>3928.3</v>
      </c>
      <c r="AF2208" s="3">
        <v>0</v>
      </c>
      <c r="AG2208" s="3">
        <v>0</v>
      </c>
      <c r="AH2208" s="3">
        <v>2614.1999999999998</v>
      </c>
      <c r="AI2208" s="3">
        <v>6542.5</v>
      </c>
      <c r="AJ2208" t="s">
        <v>47</v>
      </c>
      <c r="AK2208" t="s">
        <v>8234</v>
      </c>
      <c r="AL2208" t="s">
        <v>8234</v>
      </c>
      <c r="AM2208">
        <f>IF(Customers[[#This Row],[Customer Status]]="Churned",1,0)</f>
        <v>0</v>
      </c>
      <c r="AN2208" t="str">
        <f>IF(Customers[[#This Row],[Monthly Charge]]&gt;=_xlfn.PERCENTILE.INC(Customers[Monthly Charge],0.75),"High-value","Other")</f>
        <v>Other</v>
      </c>
    </row>
    <row r="2209" spans="1:40" x14ac:dyDescent="0.25">
      <c r="A2209" t="s">
        <v>3183</v>
      </c>
      <c r="B2209" t="s">
        <v>39</v>
      </c>
      <c r="C2209" s="1">
        <v>75</v>
      </c>
      <c r="D2209" t="s">
        <v>43</v>
      </c>
      <c r="E2209" s="1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 s="1">
        <v>0</v>
      </c>
      <c r="K2209" s="1">
        <v>55</v>
      </c>
      <c r="L2209" t="s">
        <v>42</v>
      </c>
      <c r="M2209" t="s">
        <v>40</v>
      </c>
      <c r="N2209" s="2">
        <v>29.6</v>
      </c>
      <c r="O2209" t="s">
        <v>40</v>
      </c>
      <c r="P2209" t="s">
        <v>40</v>
      </c>
      <c r="Q2209" t="s">
        <v>55</v>
      </c>
      <c r="R2209" s="1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 s="3">
        <v>-2</v>
      </c>
      <c r="AE2209" s="3">
        <v>5409.75</v>
      </c>
      <c r="AF2209" s="3">
        <v>0</v>
      </c>
      <c r="AG2209" s="3">
        <v>0</v>
      </c>
      <c r="AH2209" s="3">
        <v>1628</v>
      </c>
      <c r="AI2209" s="3">
        <v>7037.75</v>
      </c>
      <c r="AJ2209" t="s">
        <v>47</v>
      </c>
      <c r="AK2209" t="s">
        <v>8234</v>
      </c>
      <c r="AL2209" t="s">
        <v>8234</v>
      </c>
      <c r="AM2209">
        <f>IF(Customers[[#This Row],[Customer Status]]="Churned",1,0)</f>
        <v>0</v>
      </c>
      <c r="AN2209" t="str">
        <f>IF(Customers[[#This Row],[Monthly Charge]]&gt;=_xlfn.PERCENTILE.INC(Customers[Monthly Charge],0.75),"High-value","Other")</f>
        <v>Other</v>
      </c>
    </row>
    <row r="2210" spans="1:40" x14ac:dyDescent="0.25">
      <c r="A2210" t="s">
        <v>3184</v>
      </c>
      <c r="B2210" t="s">
        <v>49</v>
      </c>
      <c r="C2210" s="1">
        <v>25</v>
      </c>
      <c r="D2210" t="s">
        <v>40</v>
      </c>
      <c r="E2210" s="1">
        <v>2</v>
      </c>
      <c r="F2210" t="s">
        <v>3185</v>
      </c>
      <c r="G2210">
        <v>96061</v>
      </c>
      <c r="H2210">
        <v>40.331975</v>
      </c>
      <c r="I2210">
        <v>-121.460674</v>
      </c>
      <c r="J2210" s="1">
        <v>5</v>
      </c>
      <c r="K2210" s="1">
        <v>53</v>
      </c>
      <c r="L2210" t="s">
        <v>42</v>
      </c>
      <c r="M2210" t="s">
        <v>40</v>
      </c>
      <c r="N2210" s="2">
        <v>24.33</v>
      </c>
      <c r="O2210" t="s">
        <v>43</v>
      </c>
      <c r="P2210" t="s">
        <v>40</v>
      </c>
      <c r="Q2210" t="s">
        <v>55</v>
      </c>
      <c r="R2210" s="1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 s="3">
        <v>92.55</v>
      </c>
      <c r="AE2210" s="3">
        <v>4779.45</v>
      </c>
      <c r="AF2210" s="3">
        <v>0</v>
      </c>
      <c r="AG2210" s="3">
        <v>0</v>
      </c>
      <c r="AH2210" s="3">
        <v>1289.49</v>
      </c>
      <c r="AI2210" s="3">
        <v>6068.94</v>
      </c>
      <c r="AJ2210" t="s">
        <v>47</v>
      </c>
      <c r="AK2210" t="s">
        <v>8234</v>
      </c>
      <c r="AL2210" t="s">
        <v>8234</v>
      </c>
      <c r="AM2210">
        <f>IF(Customers[[#This Row],[Customer Status]]="Churned",1,0)</f>
        <v>0</v>
      </c>
      <c r="AN2210" t="str">
        <f>IF(Customers[[#This Row],[Monthly Charge]]&gt;=_xlfn.PERCENTILE.INC(Customers[Monthly Charge],0.75),"High-value","Other")</f>
        <v>High-value</v>
      </c>
    </row>
    <row r="2211" spans="1:40" x14ac:dyDescent="0.25">
      <c r="A2211" t="s">
        <v>3186</v>
      </c>
      <c r="B2211" t="s">
        <v>49</v>
      </c>
      <c r="C2211" s="1">
        <v>39</v>
      </c>
      <c r="D2211" t="s">
        <v>43</v>
      </c>
      <c r="E2211" s="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 s="1">
        <v>0</v>
      </c>
      <c r="K2211" s="1">
        <v>5</v>
      </c>
      <c r="L2211" t="s">
        <v>42</v>
      </c>
      <c r="M2211" t="s">
        <v>40</v>
      </c>
      <c r="N2211" s="2">
        <v>45.25</v>
      </c>
      <c r="O2211" t="s">
        <v>43</v>
      </c>
      <c r="P2211" t="s">
        <v>40</v>
      </c>
      <c r="Q2211" t="s">
        <v>79</v>
      </c>
      <c r="R2211" s="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 s="3">
        <v>70</v>
      </c>
      <c r="AE2211" s="3">
        <v>347.4</v>
      </c>
      <c r="AF2211" s="3">
        <v>0</v>
      </c>
      <c r="AG2211" s="3">
        <v>10</v>
      </c>
      <c r="AH2211" s="3">
        <v>226.25</v>
      </c>
      <c r="AI2211" s="3">
        <v>583.65</v>
      </c>
      <c r="AJ2211" t="s">
        <v>57</v>
      </c>
      <c r="AK2211" t="s">
        <v>58</v>
      </c>
      <c r="AL2211" t="s">
        <v>59</v>
      </c>
      <c r="AM2211">
        <f>IF(Customers[[#This Row],[Customer Status]]="Churned",1,0)</f>
        <v>1</v>
      </c>
      <c r="AN2211" t="str">
        <f>IF(Customers[[#This Row],[Monthly Charge]]&gt;=_xlfn.PERCENTILE.INC(Customers[Monthly Charge],0.75),"High-value","Other")</f>
        <v>Other</v>
      </c>
    </row>
    <row r="2212" spans="1:40" x14ac:dyDescent="0.25">
      <c r="A2212" t="s">
        <v>3187</v>
      </c>
      <c r="B2212" t="s">
        <v>49</v>
      </c>
      <c r="C2212" s="1">
        <v>56</v>
      </c>
      <c r="D2212" t="s">
        <v>43</v>
      </c>
      <c r="E2212" s="1">
        <v>0</v>
      </c>
      <c r="F2212" t="s">
        <v>3188</v>
      </c>
      <c r="G2212">
        <v>95311</v>
      </c>
      <c r="H2212">
        <v>37.722127</v>
      </c>
      <c r="I2212">
        <v>-120.110174</v>
      </c>
      <c r="J2212" s="1">
        <v>0</v>
      </c>
      <c r="K2212" s="1">
        <v>57</v>
      </c>
      <c r="L2212" t="s">
        <v>76</v>
      </c>
      <c r="M2212" t="s">
        <v>43</v>
      </c>
      <c r="N2212" s="2">
        <v>0</v>
      </c>
      <c r="O2212" t="s">
        <v>43</v>
      </c>
      <c r="P2212" t="s">
        <v>40</v>
      </c>
      <c r="Q2212" t="s">
        <v>79</v>
      </c>
      <c r="R2212" s="1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 s="3">
        <v>53.75</v>
      </c>
      <c r="AE2212" s="3">
        <v>3196</v>
      </c>
      <c r="AF2212" s="3">
        <v>0</v>
      </c>
      <c r="AG2212" s="3">
        <v>0</v>
      </c>
      <c r="AH2212" s="3">
        <v>0</v>
      </c>
      <c r="AI2212" s="3">
        <v>3196</v>
      </c>
      <c r="AJ2212" t="s">
        <v>47</v>
      </c>
      <c r="AK2212" t="s">
        <v>8234</v>
      </c>
      <c r="AL2212" t="s">
        <v>8234</v>
      </c>
      <c r="AM2212">
        <f>IF(Customers[[#This Row],[Customer Status]]="Churned",1,0)</f>
        <v>0</v>
      </c>
      <c r="AN2212" t="str">
        <f>IF(Customers[[#This Row],[Monthly Charge]]&gt;=_xlfn.PERCENTILE.INC(Customers[Monthly Charge],0.75),"High-value","Other")</f>
        <v>Other</v>
      </c>
    </row>
    <row r="2213" spans="1:40" x14ac:dyDescent="0.25">
      <c r="A2213" t="s">
        <v>3189</v>
      </c>
      <c r="B2213" t="s">
        <v>49</v>
      </c>
      <c r="C2213" s="1">
        <v>47</v>
      </c>
      <c r="D2213" t="s">
        <v>40</v>
      </c>
      <c r="E2213" s="1">
        <v>0</v>
      </c>
      <c r="F2213" t="s">
        <v>292</v>
      </c>
      <c r="G2213">
        <v>95368</v>
      </c>
      <c r="H2213">
        <v>37.713152000000001</v>
      </c>
      <c r="I2213">
        <v>-121.08739</v>
      </c>
      <c r="J2213" s="1">
        <v>1</v>
      </c>
      <c r="K2213" s="1">
        <v>1</v>
      </c>
      <c r="L2213" t="s">
        <v>42</v>
      </c>
      <c r="M2213" t="s">
        <v>40</v>
      </c>
      <c r="N2213" s="2">
        <v>14.9</v>
      </c>
      <c r="O2213" t="s">
        <v>43</v>
      </c>
      <c r="P2213" t="s">
        <v>40</v>
      </c>
      <c r="Q2213" t="s">
        <v>79</v>
      </c>
      <c r="R2213" s="1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 s="3">
        <v>45.85</v>
      </c>
      <c r="AE2213" s="3">
        <v>45.85</v>
      </c>
      <c r="AF2213" s="3">
        <v>0</v>
      </c>
      <c r="AG2213" s="3">
        <v>0</v>
      </c>
      <c r="AH2213" s="3">
        <v>14.9</v>
      </c>
      <c r="AI2213" s="3">
        <v>60.75</v>
      </c>
      <c r="AJ2213" t="s">
        <v>57</v>
      </c>
      <c r="AK2213" t="s">
        <v>109</v>
      </c>
      <c r="AL2213" t="s">
        <v>110</v>
      </c>
      <c r="AM2213">
        <f>IF(Customers[[#This Row],[Customer Status]]="Churned",1,0)</f>
        <v>1</v>
      </c>
      <c r="AN2213" t="str">
        <f>IF(Customers[[#This Row],[Monthly Charge]]&gt;=_xlfn.PERCENTILE.INC(Customers[Monthly Charge],0.75),"High-value","Other")</f>
        <v>Other</v>
      </c>
    </row>
    <row r="2214" spans="1:40" x14ac:dyDescent="0.25">
      <c r="A2214" t="s">
        <v>3190</v>
      </c>
      <c r="B2214" t="s">
        <v>39</v>
      </c>
      <c r="C2214" s="1">
        <v>57</v>
      </c>
      <c r="D2214" t="s">
        <v>43</v>
      </c>
      <c r="E2214" s="1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 s="1">
        <v>0</v>
      </c>
      <c r="K2214" s="1">
        <v>61</v>
      </c>
      <c r="L2214" t="s">
        <v>76</v>
      </c>
      <c r="M2214" t="s">
        <v>40</v>
      </c>
      <c r="N2214" s="2">
        <v>4.51</v>
      </c>
      <c r="O2214" t="s">
        <v>40</v>
      </c>
      <c r="P2214" t="s">
        <v>40</v>
      </c>
      <c r="Q2214" t="s">
        <v>44</v>
      </c>
      <c r="R2214" s="1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 s="3">
        <v>86.45</v>
      </c>
      <c r="AE2214" s="3">
        <v>5175.3</v>
      </c>
      <c r="AF2214" s="3">
        <v>0</v>
      </c>
      <c r="AG2214" s="3">
        <v>0</v>
      </c>
      <c r="AH2214" s="3">
        <v>275.11</v>
      </c>
      <c r="AI2214" s="3">
        <v>5450.41</v>
      </c>
      <c r="AJ2214" t="s">
        <v>47</v>
      </c>
      <c r="AK2214" t="s">
        <v>8234</v>
      </c>
      <c r="AL2214" t="s">
        <v>8234</v>
      </c>
      <c r="AM2214">
        <f>IF(Customers[[#This Row],[Customer Status]]="Churned",1,0)</f>
        <v>0</v>
      </c>
      <c r="AN2214" t="str">
        <f>IF(Customers[[#This Row],[Monthly Charge]]&gt;=_xlfn.PERCENTILE.INC(Customers[Monthly Charge],0.75),"High-value","Other")</f>
        <v>Other</v>
      </c>
    </row>
    <row r="2215" spans="1:40" x14ac:dyDescent="0.25">
      <c r="A2215" t="s">
        <v>3191</v>
      </c>
      <c r="B2215" t="s">
        <v>49</v>
      </c>
      <c r="C2215" s="1">
        <v>71</v>
      </c>
      <c r="D2215" t="s">
        <v>40</v>
      </c>
      <c r="E2215" s="1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 s="1">
        <v>9</v>
      </c>
      <c r="K2215" s="1">
        <v>38</v>
      </c>
      <c r="L2215" t="s">
        <v>42</v>
      </c>
      <c r="M2215" t="s">
        <v>40</v>
      </c>
      <c r="N2215" s="2">
        <v>28.3</v>
      </c>
      <c r="O2215" t="s">
        <v>40</v>
      </c>
      <c r="P2215" t="s">
        <v>40</v>
      </c>
      <c r="Q2215" t="s">
        <v>55</v>
      </c>
      <c r="R2215" s="1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 s="3">
        <v>101.15</v>
      </c>
      <c r="AE2215" s="3">
        <v>3741.85</v>
      </c>
      <c r="AF2215" s="3">
        <v>0</v>
      </c>
      <c r="AG2215" s="3">
        <v>0</v>
      </c>
      <c r="AH2215" s="3">
        <v>1075.4000000000001</v>
      </c>
      <c r="AI2215" s="3">
        <v>4817.25</v>
      </c>
      <c r="AJ2215" t="s">
        <v>47</v>
      </c>
      <c r="AK2215" t="s">
        <v>8234</v>
      </c>
      <c r="AL2215" t="s">
        <v>8234</v>
      </c>
      <c r="AM2215">
        <f>IF(Customers[[#This Row],[Customer Status]]="Churned",1,0)</f>
        <v>0</v>
      </c>
      <c r="AN2215" t="str">
        <f>IF(Customers[[#This Row],[Monthly Charge]]&gt;=_xlfn.PERCENTILE.INC(Customers[Monthly Charge],0.75),"High-value","Other")</f>
        <v>High-value</v>
      </c>
    </row>
    <row r="2216" spans="1:40" x14ac:dyDescent="0.25">
      <c r="A2216" t="s">
        <v>3192</v>
      </c>
      <c r="B2216" t="s">
        <v>39</v>
      </c>
      <c r="C2216" s="1">
        <v>30</v>
      </c>
      <c r="D2216" t="s">
        <v>43</v>
      </c>
      <c r="E2216" s="1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 s="1">
        <v>0</v>
      </c>
      <c r="K2216" s="1">
        <v>60</v>
      </c>
      <c r="L2216" t="s">
        <v>42</v>
      </c>
      <c r="M2216" t="s">
        <v>40</v>
      </c>
      <c r="N2216" s="2">
        <v>22.88</v>
      </c>
      <c r="O2216" t="s">
        <v>43</v>
      </c>
      <c r="P2216" t="s">
        <v>40</v>
      </c>
      <c r="Q2216" t="s">
        <v>55</v>
      </c>
      <c r="R2216" s="1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 s="3">
        <v>104.95</v>
      </c>
      <c r="AE2216" s="3">
        <v>6236.75</v>
      </c>
      <c r="AF2216" s="3">
        <v>0</v>
      </c>
      <c r="AG2216" s="3">
        <v>0</v>
      </c>
      <c r="AH2216" s="3">
        <v>1372.8</v>
      </c>
      <c r="AI2216" s="3">
        <v>7609.55</v>
      </c>
      <c r="AJ2216" t="s">
        <v>47</v>
      </c>
      <c r="AK2216" t="s">
        <v>8234</v>
      </c>
      <c r="AL2216" t="s">
        <v>8234</v>
      </c>
      <c r="AM2216">
        <f>IF(Customers[[#This Row],[Customer Status]]="Churned",1,0)</f>
        <v>0</v>
      </c>
      <c r="AN2216" t="str">
        <f>IF(Customers[[#This Row],[Monthly Charge]]&gt;=_xlfn.PERCENTILE.INC(Customers[Monthly Charge],0.75),"High-value","Other")</f>
        <v>High-value</v>
      </c>
    </row>
    <row r="2217" spans="1:40" x14ac:dyDescent="0.25">
      <c r="A2217" t="s">
        <v>3193</v>
      </c>
      <c r="B2217" t="s">
        <v>39</v>
      </c>
      <c r="C2217" s="1">
        <v>37</v>
      </c>
      <c r="D2217" t="s">
        <v>40</v>
      </c>
      <c r="E2217" s="1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 s="1">
        <v>5</v>
      </c>
      <c r="K2217" s="1">
        <v>50</v>
      </c>
      <c r="L2217" t="s">
        <v>76</v>
      </c>
      <c r="M2217" t="s">
        <v>40</v>
      </c>
      <c r="N2217" s="2">
        <v>26.95</v>
      </c>
      <c r="O2217" t="s">
        <v>43</v>
      </c>
      <c r="P2217" t="s">
        <v>43</v>
      </c>
      <c r="Q2217" t="s">
        <v>42</v>
      </c>
      <c r="R2217" s="1">
        <v>0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A2217" t="s">
        <v>73</v>
      </c>
      <c r="AB2217" t="s">
        <v>43</v>
      </c>
      <c r="AC2217" t="s">
        <v>56</v>
      </c>
      <c r="AD2217" s="3">
        <v>20.149999999999999</v>
      </c>
      <c r="AE2217" s="3">
        <v>930.9</v>
      </c>
      <c r="AF2217" s="3">
        <v>0</v>
      </c>
      <c r="AG2217" s="3">
        <v>0</v>
      </c>
      <c r="AH2217" s="3">
        <v>1347.5</v>
      </c>
      <c r="AI2217" s="3">
        <v>2278.4</v>
      </c>
      <c r="AJ2217" t="s">
        <v>47</v>
      </c>
      <c r="AK2217" t="s">
        <v>8234</v>
      </c>
      <c r="AL2217" t="s">
        <v>8234</v>
      </c>
      <c r="AM2217">
        <f>IF(Customers[[#This Row],[Customer Status]]="Churned",1,0)</f>
        <v>0</v>
      </c>
      <c r="AN2217" t="str">
        <f>IF(Customers[[#This Row],[Monthly Charge]]&gt;=_xlfn.PERCENTILE.INC(Customers[Monthly Charge],0.75),"High-value","Other")</f>
        <v>Other</v>
      </c>
    </row>
    <row r="2218" spans="1:40" x14ac:dyDescent="0.25">
      <c r="A2218" t="s">
        <v>3194</v>
      </c>
      <c r="B2218" t="s">
        <v>39</v>
      </c>
      <c r="C2218" s="1">
        <v>51</v>
      </c>
      <c r="D2218" t="s">
        <v>40</v>
      </c>
      <c r="E2218" s="1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 s="1">
        <v>1</v>
      </c>
      <c r="K2218" s="1">
        <v>9</v>
      </c>
      <c r="L2218" t="s">
        <v>42</v>
      </c>
      <c r="M2218" t="s">
        <v>40</v>
      </c>
      <c r="N2218" s="2">
        <v>23.36</v>
      </c>
      <c r="O2218" t="s">
        <v>40</v>
      </c>
      <c r="P2218" t="s">
        <v>40</v>
      </c>
      <c r="Q2218" t="s">
        <v>79</v>
      </c>
      <c r="R2218" s="1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 s="3">
        <v>55.3</v>
      </c>
      <c r="AE2218" s="3">
        <v>501.2</v>
      </c>
      <c r="AF2218" s="3">
        <v>0</v>
      </c>
      <c r="AG2218" s="3">
        <v>0</v>
      </c>
      <c r="AH2218" s="3">
        <v>210.24</v>
      </c>
      <c r="AI2218" s="3">
        <v>711.44</v>
      </c>
      <c r="AJ2218" t="s">
        <v>47</v>
      </c>
      <c r="AK2218" t="s">
        <v>8234</v>
      </c>
      <c r="AL2218" t="s">
        <v>8234</v>
      </c>
      <c r="AM2218">
        <f>IF(Customers[[#This Row],[Customer Status]]="Churned",1,0)</f>
        <v>0</v>
      </c>
      <c r="AN2218" t="str">
        <f>IF(Customers[[#This Row],[Monthly Charge]]&gt;=_xlfn.PERCENTILE.INC(Customers[Monthly Charge],0.75),"High-value","Other")</f>
        <v>Other</v>
      </c>
    </row>
    <row r="2219" spans="1:40" x14ac:dyDescent="0.25">
      <c r="A2219" t="s">
        <v>3195</v>
      </c>
      <c r="B2219" t="s">
        <v>39</v>
      </c>
      <c r="C2219" s="1">
        <v>22</v>
      </c>
      <c r="D2219" t="s">
        <v>40</v>
      </c>
      <c r="E2219" s="1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 s="1">
        <v>5</v>
      </c>
      <c r="K2219" s="1">
        <v>71</v>
      </c>
      <c r="L2219" t="s">
        <v>42</v>
      </c>
      <c r="M2219" t="s">
        <v>40</v>
      </c>
      <c r="N2219" s="2">
        <v>22.36</v>
      </c>
      <c r="O2219" t="s">
        <v>43</v>
      </c>
      <c r="P2219" t="s">
        <v>43</v>
      </c>
      <c r="Q2219" t="s">
        <v>42</v>
      </c>
      <c r="R2219" s="1">
        <v>0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A2219" t="s">
        <v>73</v>
      </c>
      <c r="AB2219" t="s">
        <v>43</v>
      </c>
      <c r="AC2219" t="s">
        <v>46</v>
      </c>
      <c r="AD2219" s="3">
        <v>19.7</v>
      </c>
      <c r="AE2219" s="3">
        <v>1415.85</v>
      </c>
      <c r="AF2219" s="3">
        <v>0</v>
      </c>
      <c r="AG2219" s="3">
        <v>0</v>
      </c>
      <c r="AH2219" s="3">
        <v>1587.56</v>
      </c>
      <c r="AI2219" s="3">
        <v>3003.41</v>
      </c>
      <c r="AJ2219" t="s">
        <v>47</v>
      </c>
      <c r="AK2219" t="s">
        <v>8234</v>
      </c>
      <c r="AL2219" t="s">
        <v>8234</v>
      </c>
      <c r="AM2219">
        <f>IF(Customers[[#This Row],[Customer Status]]="Churned",1,0)</f>
        <v>0</v>
      </c>
      <c r="AN2219" t="str">
        <f>IF(Customers[[#This Row],[Monthly Charge]]&gt;=_xlfn.PERCENTILE.INC(Customers[Monthly Charge],0.75),"High-value","Other")</f>
        <v>Other</v>
      </c>
    </row>
    <row r="2220" spans="1:40" x14ac:dyDescent="0.25">
      <c r="A2220" t="s">
        <v>3196</v>
      </c>
      <c r="B2220" t="s">
        <v>39</v>
      </c>
      <c r="C2220" s="1">
        <v>61</v>
      </c>
      <c r="D2220" t="s">
        <v>40</v>
      </c>
      <c r="E2220" s="1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 s="1">
        <v>1</v>
      </c>
      <c r="K2220" s="1">
        <v>46</v>
      </c>
      <c r="L2220" t="s">
        <v>42</v>
      </c>
      <c r="M2220" t="s">
        <v>40</v>
      </c>
      <c r="N2220" s="2">
        <v>37.020000000000003</v>
      </c>
      <c r="O2220" t="s">
        <v>43</v>
      </c>
      <c r="P2220" t="s">
        <v>40</v>
      </c>
      <c r="Q2220" t="s">
        <v>79</v>
      </c>
      <c r="R2220" s="1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 s="3">
        <v>64.2</v>
      </c>
      <c r="AE2220" s="3">
        <v>3009.5</v>
      </c>
      <c r="AF2220" s="3">
        <v>0</v>
      </c>
      <c r="AG2220" s="3">
        <v>0</v>
      </c>
      <c r="AH2220" s="3">
        <v>1702.92</v>
      </c>
      <c r="AI2220" s="3">
        <v>4712.42</v>
      </c>
      <c r="AJ2220" t="s">
        <v>47</v>
      </c>
      <c r="AK2220" t="s">
        <v>8234</v>
      </c>
      <c r="AL2220" t="s">
        <v>8234</v>
      </c>
      <c r="AM2220">
        <f>IF(Customers[[#This Row],[Customer Status]]="Churned",1,0)</f>
        <v>0</v>
      </c>
      <c r="AN2220" t="str">
        <f>IF(Customers[[#This Row],[Monthly Charge]]&gt;=_xlfn.PERCENTILE.INC(Customers[Monthly Charge],0.75),"High-value","Other")</f>
        <v>Other</v>
      </c>
    </row>
    <row r="2221" spans="1:40" x14ac:dyDescent="0.25">
      <c r="A2221" t="s">
        <v>3197</v>
      </c>
      <c r="B2221" t="s">
        <v>49</v>
      </c>
      <c r="C2221" s="1">
        <v>24</v>
      </c>
      <c r="D2221" t="s">
        <v>40</v>
      </c>
      <c r="E2221" s="1">
        <v>3</v>
      </c>
      <c r="F2221" t="s">
        <v>50</v>
      </c>
      <c r="G2221">
        <v>91201</v>
      </c>
      <c r="H2221">
        <v>34.17051</v>
      </c>
      <c r="I2221">
        <v>-118.289463</v>
      </c>
      <c r="J2221" s="1">
        <v>8</v>
      </c>
      <c r="K2221" s="1">
        <v>35</v>
      </c>
      <c r="L2221" t="s">
        <v>42</v>
      </c>
      <c r="M2221" t="s">
        <v>40</v>
      </c>
      <c r="N2221" s="2">
        <v>48.3</v>
      </c>
      <c r="O2221" t="s">
        <v>40</v>
      </c>
      <c r="P2221" t="s">
        <v>40</v>
      </c>
      <c r="Q2221" t="s">
        <v>55</v>
      </c>
      <c r="R2221" s="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 s="3">
        <v>109.95</v>
      </c>
      <c r="AE2221" s="3">
        <v>3782.4</v>
      </c>
      <c r="AF2221" s="3">
        <v>31.9</v>
      </c>
      <c r="AG2221" s="3">
        <v>0</v>
      </c>
      <c r="AH2221" s="3">
        <v>1690.5</v>
      </c>
      <c r="AI2221" s="3">
        <v>5441</v>
      </c>
      <c r="AJ2221" t="s">
        <v>47</v>
      </c>
      <c r="AK2221" t="s">
        <v>8234</v>
      </c>
      <c r="AL2221" t="s">
        <v>8234</v>
      </c>
      <c r="AM2221">
        <f>IF(Customers[[#This Row],[Customer Status]]="Churned",1,0)</f>
        <v>0</v>
      </c>
      <c r="AN2221" t="str">
        <f>IF(Customers[[#This Row],[Monthly Charge]]&gt;=_xlfn.PERCENTILE.INC(Customers[Monthly Charge],0.75),"High-value","Other")</f>
        <v>High-value</v>
      </c>
    </row>
    <row r="2222" spans="1:40" x14ac:dyDescent="0.25">
      <c r="A2222" t="s">
        <v>3198</v>
      </c>
      <c r="B2222" t="s">
        <v>39</v>
      </c>
      <c r="C2222" s="1">
        <v>43</v>
      </c>
      <c r="D2222" t="s">
        <v>43</v>
      </c>
      <c r="E2222" s="1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 s="1">
        <v>0</v>
      </c>
      <c r="K2222" s="1">
        <v>1</v>
      </c>
      <c r="L2222" t="s">
        <v>42</v>
      </c>
      <c r="M2222" t="s">
        <v>40</v>
      </c>
      <c r="N2222" s="2">
        <v>40.4</v>
      </c>
      <c r="O2222" t="s">
        <v>43</v>
      </c>
      <c r="P2222" t="s">
        <v>40</v>
      </c>
      <c r="Q2222" t="s">
        <v>44</v>
      </c>
      <c r="R2222" s="1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 s="3">
        <v>71.349999999999994</v>
      </c>
      <c r="AE2222" s="3">
        <v>71.349999999999994</v>
      </c>
      <c r="AF2222" s="3">
        <v>0</v>
      </c>
      <c r="AG2222" s="3">
        <v>0</v>
      </c>
      <c r="AH2222" s="3">
        <v>40.4</v>
      </c>
      <c r="AI2222" s="3">
        <v>111.75</v>
      </c>
      <c r="AJ2222" t="s">
        <v>57</v>
      </c>
      <c r="AK2222" t="s">
        <v>63</v>
      </c>
      <c r="AL2222" t="s">
        <v>1887</v>
      </c>
      <c r="AM2222">
        <f>IF(Customers[[#This Row],[Customer Status]]="Churned",1,0)</f>
        <v>1</v>
      </c>
      <c r="AN2222" t="str">
        <f>IF(Customers[[#This Row],[Monthly Charge]]&gt;=_xlfn.PERCENTILE.INC(Customers[Monthly Charge],0.75),"High-value","Other")</f>
        <v>Other</v>
      </c>
    </row>
    <row r="2223" spans="1:40" x14ac:dyDescent="0.25">
      <c r="A2223" t="s">
        <v>3199</v>
      </c>
      <c r="B2223" t="s">
        <v>39</v>
      </c>
      <c r="C2223" s="1">
        <v>34</v>
      </c>
      <c r="D2223" t="s">
        <v>43</v>
      </c>
      <c r="E2223" s="1">
        <v>0</v>
      </c>
      <c r="F2223" t="s">
        <v>1392</v>
      </c>
      <c r="G2223">
        <v>95601</v>
      </c>
      <c r="H2223">
        <v>38.431407</v>
      </c>
      <c r="I2223">
        <v>-120.8421</v>
      </c>
      <c r="J2223" s="1">
        <v>0</v>
      </c>
      <c r="K2223" s="1">
        <v>23</v>
      </c>
      <c r="L2223" t="s">
        <v>62</v>
      </c>
      <c r="M2223" t="s">
        <v>40</v>
      </c>
      <c r="N2223" s="2">
        <v>10.41</v>
      </c>
      <c r="O2223" t="s">
        <v>43</v>
      </c>
      <c r="P2223" t="s">
        <v>43</v>
      </c>
      <c r="Q2223" t="s">
        <v>42</v>
      </c>
      <c r="R2223" s="1">
        <v>0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43</v>
      </c>
      <c r="AA2223" t="s">
        <v>45</v>
      </c>
      <c r="AB2223" t="s">
        <v>40</v>
      </c>
      <c r="AC2223" t="s">
        <v>46</v>
      </c>
      <c r="AD2223" s="3">
        <v>19.649999999999999</v>
      </c>
      <c r="AE2223" s="3">
        <v>478.1</v>
      </c>
      <c r="AF2223" s="3">
        <v>0</v>
      </c>
      <c r="AG2223" s="3">
        <v>0</v>
      </c>
      <c r="AH2223" s="3">
        <v>239.43</v>
      </c>
      <c r="AI2223" s="3">
        <v>717.53</v>
      </c>
      <c r="AJ2223" t="s">
        <v>47</v>
      </c>
      <c r="AK2223" t="s">
        <v>8234</v>
      </c>
      <c r="AL2223" t="s">
        <v>8234</v>
      </c>
      <c r="AM2223">
        <f>IF(Customers[[#This Row],[Customer Status]]="Churned",1,0)</f>
        <v>0</v>
      </c>
      <c r="AN2223" t="str">
        <f>IF(Customers[[#This Row],[Monthly Charge]]&gt;=_xlfn.PERCENTILE.INC(Customers[Monthly Charge],0.75),"High-value","Other")</f>
        <v>Other</v>
      </c>
    </row>
    <row r="2224" spans="1:40" x14ac:dyDescent="0.25">
      <c r="A2224" t="s">
        <v>3200</v>
      </c>
      <c r="B2224" t="s">
        <v>39</v>
      </c>
      <c r="C2224" s="1">
        <v>45</v>
      </c>
      <c r="D2224" t="s">
        <v>43</v>
      </c>
      <c r="E2224" s="1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 s="1">
        <v>0</v>
      </c>
      <c r="K2224" s="1">
        <v>1</v>
      </c>
      <c r="L2224" t="s">
        <v>54</v>
      </c>
      <c r="M2224" t="s">
        <v>40</v>
      </c>
      <c r="N2224" s="2">
        <v>20.23</v>
      </c>
      <c r="O2224" t="s">
        <v>40</v>
      </c>
      <c r="P2224" t="s">
        <v>40</v>
      </c>
      <c r="Q2224" t="s">
        <v>55</v>
      </c>
      <c r="R2224" s="1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 s="3">
        <v>100.25</v>
      </c>
      <c r="AE2224" s="3">
        <v>100.25</v>
      </c>
      <c r="AF2224" s="3">
        <v>0</v>
      </c>
      <c r="AG2224" s="3">
        <v>0</v>
      </c>
      <c r="AH2224" s="3">
        <v>20.23</v>
      </c>
      <c r="AI2224" s="3">
        <v>120.48</v>
      </c>
      <c r="AJ2224" t="s">
        <v>57</v>
      </c>
      <c r="AK2224" t="s">
        <v>109</v>
      </c>
      <c r="AL2224" t="s">
        <v>110</v>
      </c>
      <c r="AM2224">
        <f>IF(Customers[[#This Row],[Customer Status]]="Churned",1,0)</f>
        <v>1</v>
      </c>
      <c r="AN2224" t="str">
        <f>IF(Customers[[#This Row],[Monthly Charge]]&gt;=_xlfn.PERCENTILE.INC(Customers[Monthly Charge],0.75),"High-value","Other")</f>
        <v>High-value</v>
      </c>
    </row>
    <row r="2225" spans="1:40" x14ac:dyDescent="0.25">
      <c r="A2225" t="s">
        <v>3201</v>
      </c>
      <c r="B2225" t="s">
        <v>49</v>
      </c>
      <c r="C2225" s="1">
        <v>79</v>
      </c>
      <c r="D2225" t="s">
        <v>40</v>
      </c>
      <c r="E2225" s="1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 s="1">
        <v>5</v>
      </c>
      <c r="K2225" s="1">
        <v>21</v>
      </c>
      <c r="L2225" t="s">
        <v>42</v>
      </c>
      <c r="M2225" t="s">
        <v>40</v>
      </c>
      <c r="N2225" s="2">
        <v>42.95</v>
      </c>
      <c r="O2225" t="s">
        <v>43</v>
      </c>
      <c r="P2225" t="s">
        <v>40</v>
      </c>
      <c r="Q2225" t="s">
        <v>79</v>
      </c>
      <c r="R2225" s="1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 s="3">
        <v>-3</v>
      </c>
      <c r="AE2225" s="3">
        <v>1339.8</v>
      </c>
      <c r="AF2225" s="3">
        <v>0</v>
      </c>
      <c r="AG2225" s="3">
        <v>0</v>
      </c>
      <c r="AH2225" s="3">
        <v>901.95</v>
      </c>
      <c r="AI2225" s="3">
        <v>2241.75</v>
      </c>
      <c r="AJ2225" t="s">
        <v>47</v>
      </c>
      <c r="AK2225" t="s">
        <v>8234</v>
      </c>
      <c r="AL2225" t="s">
        <v>8234</v>
      </c>
      <c r="AM2225">
        <f>IF(Customers[[#This Row],[Customer Status]]="Churned",1,0)</f>
        <v>0</v>
      </c>
      <c r="AN2225" t="str">
        <f>IF(Customers[[#This Row],[Monthly Charge]]&gt;=_xlfn.PERCENTILE.INC(Customers[Monthly Charge],0.75),"High-value","Other")</f>
        <v>Other</v>
      </c>
    </row>
    <row r="2226" spans="1:40" x14ac:dyDescent="0.25">
      <c r="A2226" t="s">
        <v>3202</v>
      </c>
      <c r="B2226" t="s">
        <v>49</v>
      </c>
      <c r="C2226" s="1">
        <v>40</v>
      </c>
      <c r="D2226" t="s">
        <v>40</v>
      </c>
      <c r="E2226" s="1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 s="1">
        <v>2</v>
      </c>
      <c r="K2226" s="1">
        <v>16</v>
      </c>
      <c r="L2226" t="s">
        <v>42</v>
      </c>
      <c r="M2226" t="s">
        <v>40</v>
      </c>
      <c r="N2226" s="2">
        <v>31.99</v>
      </c>
      <c r="O2226" t="s">
        <v>43</v>
      </c>
      <c r="P2226" t="s">
        <v>43</v>
      </c>
      <c r="Q2226" t="s">
        <v>42</v>
      </c>
      <c r="R2226" s="1">
        <v>0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A2226" t="s">
        <v>51</v>
      </c>
      <c r="AB2226" t="s">
        <v>43</v>
      </c>
      <c r="AC2226" t="s">
        <v>56</v>
      </c>
      <c r="AD2226" s="3">
        <v>19.75</v>
      </c>
      <c r="AE2226" s="3">
        <v>313.39999999999998</v>
      </c>
      <c r="AF2226" s="3">
        <v>0</v>
      </c>
      <c r="AG2226" s="3">
        <v>0</v>
      </c>
      <c r="AH2226" s="3">
        <v>511.84</v>
      </c>
      <c r="AI2226" s="3">
        <v>825.24</v>
      </c>
      <c r="AJ2226" t="s">
        <v>47</v>
      </c>
      <c r="AK2226" t="s">
        <v>8234</v>
      </c>
      <c r="AL2226" t="s">
        <v>8234</v>
      </c>
      <c r="AM2226">
        <f>IF(Customers[[#This Row],[Customer Status]]="Churned",1,0)</f>
        <v>0</v>
      </c>
      <c r="AN2226" t="str">
        <f>IF(Customers[[#This Row],[Monthly Charge]]&gt;=_xlfn.PERCENTILE.INC(Customers[Monthly Charge],0.75),"High-value","Other")</f>
        <v>Other</v>
      </c>
    </row>
    <row r="2227" spans="1:40" x14ac:dyDescent="0.25">
      <c r="A2227" t="s">
        <v>3203</v>
      </c>
      <c r="B2227" t="s">
        <v>49</v>
      </c>
      <c r="C2227" s="1">
        <v>19</v>
      </c>
      <c r="D2227" t="s">
        <v>40</v>
      </c>
      <c r="E2227" s="1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 s="1">
        <v>10</v>
      </c>
      <c r="K2227" s="1">
        <v>70</v>
      </c>
      <c r="L2227" t="s">
        <v>42</v>
      </c>
      <c r="M2227" t="s">
        <v>43</v>
      </c>
      <c r="N2227" s="2">
        <v>0</v>
      </c>
      <c r="O2227" t="s">
        <v>43</v>
      </c>
      <c r="P2227" t="s">
        <v>40</v>
      </c>
      <c r="Q2227" t="s">
        <v>79</v>
      </c>
      <c r="R2227" s="1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 s="3">
        <v>51.05</v>
      </c>
      <c r="AE2227" s="3">
        <v>3635.15</v>
      </c>
      <c r="AF2227" s="3">
        <v>0</v>
      </c>
      <c r="AG2227" s="3">
        <v>120</v>
      </c>
      <c r="AH2227" s="3">
        <v>0</v>
      </c>
      <c r="AI2227" s="3">
        <v>3755.15</v>
      </c>
      <c r="AJ2227" t="s">
        <v>47</v>
      </c>
      <c r="AK2227" t="s">
        <v>8234</v>
      </c>
      <c r="AL2227" t="s">
        <v>8234</v>
      </c>
      <c r="AM2227">
        <f>IF(Customers[[#This Row],[Customer Status]]="Churned",1,0)</f>
        <v>0</v>
      </c>
      <c r="AN2227" t="str">
        <f>IF(Customers[[#This Row],[Monthly Charge]]&gt;=_xlfn.PERCENTILE.INC(Customers[Monthly Charge],0.75),"High-value","Other")</f>
        <v>Other</v>
      </c>
    </row>
    <row r="2228" spans="1:40" x14ac:dyDescent="0.25">
      <c r="A2228" t="s">
        <v>3204</v>
      </c>
      <c r="B2228" t="s">
        <v>49</v>
      </c>
      <c r="C2228" s="1">
        <v>44</v>
      </c>
      <c r="D2228" t="s">
        <v>43</v>
      </c>
      <c r="E2228" s="1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 s="1">
        <v>0</v>
      </c>
      <c r="K2228" s="1">
        <v>66</v>
      </c>
      <c r="L2228" t="s">
        <v>42</v>
      </c>
      <c r="M2228" t="s">
        <v>40</v>
      </c>
      <c r="N2228" s="2">
        <v>30.96</v>
      </c>
      <c r="O2228" t="s">
        <v>43</v>
      </c>
      <c r="P2228" t="s">
        <v>40</v>
      </c>
      <c r="Q2228" t="s">
        <v>55</v>
      </c>
      <c r="R2228" s="1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 s="3">
        <v>105.65</v>
      </c>
      <c r="AE2228" s="3">
        <v>6844.5</v>
      </c>
      <c r="AF2228" s="3">
        <v>0</v>
      </c>
      <c r="AG2228" s="3">
        <v>0</v>
      </c>
      <c r="AH2228" s="3">
        <v>2043.36</v>
      </c>
      <c r="AI2228" s="3">
        <v>8887.86</v>
      </c>
      <c r="AJ2228" t="s">
        <v>47</v>
      </c>
      <c r="AK2228" t="s">
        <v>8234</v>
      </c>
      <c r="AL2228" t="s">
        <v>8234</v>
      </c>
      <c r="AM2228">
        <f>IF(Customers[[#This Row],[Customer Status]]="Churned",1,0)</f>
        <v>0</v>
      </c>
      <c r="AN2228" t="str">
        <f>IF(Customers[[#This Row],[Monthly Charge]]&gt;=_xlfn.PERCENTILE.INC(Customers[Monthly Charge],0.75),"High-value","Other")</f>
        <v>High-value</v>
      </c>
    </row>
    <row r="2229" spans="1:40" x14ac:dyDescent="0.25">
      <c r="A2229" t="s">
        <v>3205</v>
      </c>
      <c r="B2229" t="s">
        <v>39</v>
      </c>
      <c r="C2229" s="1">
        <v>20</v>
      </c>
      <c r="D2229" t="s">
        <v>43</v>
      </c>
      <c r="E2229" s="1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 s="1">
        <v>0</v>
      </c>
      <c r="K2229" s="1">
        <v>1</v>
      </c>
      <c r="L2229" t="s">
        <v>54</v>
      </c>
      <c r="M2229" t="s">
        <v>40</v>
      </c>
      <c r="N2229" s="2">
        <v>17.23</v>
      </c>
      <c r="O2229" t="s">
        <v>43</v>
      </c>
      <c r="P2229" t="s">
        <v>40</v>
      </c>
      <c r="Q2229" t="s">
        <v>55</v>
      </c>
      <c r="R2229" s="1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 s="3">
        <v>91.7</v>
      </c>
      <c r="AE2229" s="3">
        <v>91.7</v>
      </c>
      <c r="AF2229" s="3">
        <v>0</v>
      </c>
      <c r="AG2229" s="3">
        <v>0</v>
      </c>
      <c r="AH2229" s="3">
        <v>17.23</v>
      </c>
      <c r="AI2229" s="3">
        <v>108.93</v>
      </c>
      <c r="AJ2229" t="s">
        <v>57</v>
      </c>
      <c r="AK2229" t="s">
        <v>121</v>
      </c>
      <c r="AL2229" t="s">
        <v>122</v>
      </c>
      <c r="AM2229">
        <f>IF(Customers[[#This Row],[Customer Status]]="Churned",1,0)</f>
        <v>1</v>
      </c>
      <c r="AN2229" t="str">
        <f>IF(Customers[[#This Row],[Monthly Charge]]&gt;=_xlfn.PERCENTILE.INC(Customers[Monthly Charge],0.75),"High-value","Other")</f>
        <v>High-value</v>
      </c>
    </row>
    <row r="2230" spans="1:40" x14ac:dyDescent="0.25">
      <c r="A2230" t="s">
        <v>3206</v>
      </c>
      <c r="B2230" t="s">
        <v>49</v>
      </c>
      <c r="C2230" s="1">
        <v>49</v>
      </c>
      <c r="D2230" t="s">
        <v>43</v>
      </c>
      <c r="E2230" s="1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 s="1">
        <v>0</v>
      </c>
      <c r="K2230" s="1">
        <v>14</v>
      </c>
      <c r="L2230" t="s">
        <v>42</v>
      </c>
      <c r="M2230" t="s">
        <v>40</v>
      </c>
      <c r="N2230" s="2">
        <v>40.659999999999997</v>
      </c>
      <c r="O2230" t="s">
        <v>43</v>
      </c>
      <c r="P2230" t="s">
        <v>43</v>
      </c>
      <c r="Q2230" t="s">
        <v>42</v>
      </c>
      <c r="R2230" s="1">
        <v>0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51</v>
      </c>
      <c r="AB2230" t="s">
        <v>43</v>
      </c>
      <c r="AC2230" t="s">
        <v>46</v>
      </c>
      <c r="AD2230" s="3">
        <v>19.95</v>
      </c>
      <c r="AE2230" s="3">
        <v>268.39999999999998</v>
      </c>
      <c r="AF2230" s="3">
        <v>0</v>
      </c>
      <c r="AG2230" s="3">
        <v>0</v>
      </c>
      <c r="AH2230" s="3">
        <v>569.24</v>
      </c>
      <c r="AI2230" s="3">
        <v>837.64</v>
      </c>
      <c r="AJ2230" t="s">
        <v>47</v>
      </c>
      <c r="AK2230" t="s">
        <v>8234</v>
      </c>
      <c r="AL2230" t="s">
        <v>8234</v>
      </c>
      <c r="AM2230">
        <f>IF(Customers[[#This Row],[Customer Status]]="Churned",1,0)</f>
        <v>0</v>
      </c>
      <c r="AN2230" t="str">
        <f>IF(Customers[[#This Row],[Monthly Charge]]&gt;=_xlfn.PERCENTILE.INC(Customers[Monthly Charge],0.75),"High-value","Other")</f>
        <v>Other</v>
      </c>
    </row>
    <row r="2231" spans="1:40" x14ac:dyDescent="0.25">
      <c r="A2231" t="s">
        <v>3208</v>
      </c>
      <c r="B2231" t="s">
        <v>39</v>
      </c>
      <c r="C2231" s="1">
        <v>42</v>
      </c>
      <c r="D2231" t="s">
        <v>40</v>
      </c>
      <c r="E2231" s="1">
        <v>1</v>
      </c>
      <c r="F2231" t="s">
        <v>827</v>
      </c>
      <c r="G2231">
        <v>95307</v>
      </c>
      <c r="H2231">
        <v>37.553469</v>
      </c>
      <c r="I2231">
        <v>-120.952825</v>
      </c>
      <c r="J2231" s="1">
        <v>7</v>
      </c>
      <c r="K2231" s="1">
        <v>46</v>
      </c>
      <c r="L2231" t="s">
        <v>42</v>
      </c>
      <c r="M2231" t="s">
        <v>40</v>
      </c>
      <c r="N2231" s="2">
        <v>27.65</v>
      </c>
      <c r="O2231" t="s">
        <v>43</v>
      </c>
      <c r="P2231" t="s">
        <v>43</v>
      </c>
      <c r="Q2231" t="s">
        <v>42</v>
      </c>
      <c r="R2231" s="1">
        <v>0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43</v>
      </c>
      <c r="AA2231" t="s">
        <v>73</v>
      </c>
      <c r="AB2231" t="s">
        <v>43</v>
      </c>
      <c r="AC2231" t="s">
        <v>56</v>
      </c>
      <c r="AD2231" s="3">
        <v>20.25</v>
      </c>
      <c r="AE2231" s="3">
        <v>890.35</v>
      </c>
      <c r="AF2231" s="3">
        <v>0</v>
      </c>
      <c r="AG2231" s="3">
        <v>0</v>
      </c>
      <c r="AH2231" s="3">
        <v>1271.9000000000001</v>
      </c>
      <c r="AI2231" s="3">
        <v>2162.25</v>
      </c>
      <c r="AJ2231" t="s">
        <v>47</v>
      </c>
      <c r="AK2231" t="s">
        <v>8234</v>
      </c>
      <c r="AL2231" t="s">
        <v>8234</v>
      </c>
      <c r="AM2231">
        <f>IF(Customers[[#This Row],[Customer Status]]="Churned",1,0)</f>
        <v>0</v>
      </c>
      <c r="AN2231" t="str">
        <f>IF(Customers[[#This Row],[Monthly Charge]]&gt;=_xlfn.PERCENTILE.INC(Customers[Monthly Charge],0.75),"High-value","Other")</f>
        <v>Other</v>
      </c>
    </row>
    <row r="2232" spans="1:40" x14ac:dyDescent="0.25">
      <c r="A2232" t="s">
        <v>3209</v>
      </c>
      <c r="B2232" t="s">
        <v>49</v>
      </c>
      <c r="C2232" s="1">
        <v>42</v>
      </c>
      <c r="D2232" t="s">
        <v>43</v>
      </c>
      <c r="E2232" s="1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 s="1">
        <v>0</v>
      </c>
      <c r="K2232" s="1">
        <v>49</v>
      </c>
      <c r="L2232" t="s">
        <v>42</v>
      </c>
      <c r="M2232" t="s">
        <v>40</v>
      </c>
      <c r="N2232" s="2">
        <v>18.97</v>
      </c>
      <c r="O2232" t="s">
        <v>40</v>
      </c>
      <c r="P2232" t="s">
        <v>40</v>
      </c>
      <c r="Q2232" t="s">
        <v>55</v>
      </c>
      <c r="R2232" s="1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 s="3">
        <v>100.6</v>
      </c>
      <c r="AE2232" s="3">
        <v>5069.6499999999996</v>
      </c>
      <c r="AF2232" s="3">
        <v>0</v>
      </c>
      <c r="AG2232" s="3">
        <v>0</v>
      </c>
      <c r="AH2232" s="3">
        <v>929.53</v>
      </c>
      <c r="AI2232" s="3">
        <v>5999.18</v>
      </c>
      <c r="AJ2232" t="s">
        <v>57</v>
      </c>
      <c r="AK2232" t="s">
        <v>58</v>
      </c>
      <c r="AL2232" t="s">
        <v>214</v>
      </c>
      <c r="AM2232">
        <f>IF(Customers[[#This Row],[Customer Status]]="Churned",1,0)</f>
        <v>1</v>
      </c>
      <c r="AN2232" t="str">
        <f>IF(Customers[[#This Row],[Monthly Charge]]&gt;=_xlfn.PERCENTILE.INC(Customers[Monthly Charge],0.75),"High-value","Other")</f>
        <v>High-value</v>
      </c>
    </row>
    <row r="2233" spans="1:40" x14ac:dyDescent="0.25">
      <c r="A2233" t="s">
        <v>3210</v>
      </c>
      <c r="B2233" t="s">
        <v>39</v>
      </c>
      <c r="C2233" s="1">
        <v>57</v>
      </c>
      <c r="D2233" t="s">
        <v>40</v>
      </c>
      <c r="E2233" s="1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 s="1">
        <v>5</v>
      </c>
      <c r="K2233" s="1">
        <v>3</v>
      </c>
      <c r="L2233" t="s">
        <v>54</v>
      </c>
      <c r="M2233" t="s">
        <v>40</v>
      </c>
      <c r="N2233" s="2">
        <v>23.72</v>
      </c>
      <c r="O2233" t="s">
        <v>43</v>
      </c>
      <c r="P2233" t="s">
        <v>40</v>
      </c>
      <c r="Q2233" t="s">
        <v>55</v>
      </c>
      <c r="R2233" s="1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 s="3">
        <v>80.7</v>
      </c>
      <c r="AE2233" s="3">
        <v>239.45</v>
      </c>
      <c r="AF2233" s="3">
        <v>0</v>
      </c>
      <c r="AG2233" s="3">
        <v>0</v>
      </c>
      <c r="AH2233" s="3">
        <v>71.16</v>
      </c>
      <c r="AI2233" s="3">
        <v>310.61</v>
      </c>
      <c r="AJ2233" t="s">
        <v>98</v>
      </c>
      <c r="AK2233" t="s">
        <v>8234</v>
      </c>
      <c r="AL2233" t="s">
        <v>8234</v>
      </c>
      <c r="AM2233">
        <f>IF(Customers[[#This Row],[Customer Status]]="Churned",1,0)</f>
        <v>0</v>
      </c>
      <c r="AN2233" t="str">
        <f>IF(Customers[[#This Row],[Monthly Charge]]&gt;=_xlfn.PERCENTILE.INC(Customers[Monthly Charge],0.75),"High-value","Other")</f>
        <v>Other</v>
      </c>
    </row>
    <row r="2234" spans="1:40" x14ac:dyDescent="0.25">
      <c r="A2234" t="s">
        <v>3211</v>
      </c>
      <c r="B2234" t="s">
        <v>49</v>
      </c>
      <c r="C2234" s="1">
        <v>63</v>
      </c>
      <c r="D2234" t="s">
        <v>40</v>
      </c>
      <c r="E2234" s="1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 s="1">
        <v>10</v>
      </c>
      <c r="K2234" s="1">
        <v>34</v>
      </c>
      <c r="L2234" t="s">
        <v>42</v>
      </c>
      <c r="M2234" t="s">
        <v>40</v>
      </c>
      <c r="N2234" s="2">
        <v>5.65</v>
      </c>
      <c r="O2234" t="s">
        <v>43</v>
      </c>
      <c r="P2234" t="s">
        <v>40</v>
      </c>
      <c r="Q2234" t="s">
        <v>55</v>
      </c>
      <c r="R2234" s="1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 s="3">
        <v>84.05</v>
      </c>
      <c r="AE2234" s="3">
        <v>2909.95</v>
      </c>
      <c r="AF2234" s="3">
        <v>0</v>
      </c>
      <c r="AG2234" s="3">
        <v>0</v>
      </c>
      <c r="AH2234" s="3">
        <v>192.1</v>
      </c>
      <c r="AI2234" s="3">
        <v>3102.05</v>
      </c>
      <c r="AJ2234" t="s">
        <v>47</v>
      </c>
      <c r="AK2234" t="s">
        <v>8234</v>
      </c>
      <c r="AL2234" t="s">
        <v>8234</v>
      </c>
      <c r="AM2234">
        <f>IF(Customers[[#This Row],[Customer Status]]="Churned",1,0)</f>
        <v>0</v>
      </c>
      <c r="AN2234" t="str">
        <f>IF(Customers[[#This Row],[Monthly Charge]]&gt;=_xlfn.PERCENTILE.INC(Customers[Monthly Charge],0.75),"High-value","Other")</f>
        <v>Other</v>
      </c>
    </row>
    <row r="2235" spans="1:40" x14ac:dyDescent="0.25">
      <c r="A2235" t="s">
        <v>3212</v>
      </c>
      <c r="B2235" t="s">
        <v>49</v>
      </c>
      <c r="C2235" s="1">
        <v>26</v>
      </c>
      <c r="D2235" t="s">
        <v>40</v>
      </c>
      <c r="E2235" s="1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 s="1">
        <v>4</v>
      </c>
      <c r="K2235" s="1">
        <v>68</v>
      </c>
      <c r="L2235" t="s">
        <v>72</v>
      </c>
      <c r="M2235" t="s">
        <v>40</v>
      </c>
      <c r="N2235" s="2">
        <v>14.79</v>
      </c>
      <c r="O2235" t="s">
        <v>40</v>
      </c>
      <c r="P2235" t="s">
        <v>40</v>
      </c>
      <c r="Q2235" t="s">
        <v>55</v>
      </c>
      <c r="R2235" s="1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 s="3">
        <v>110</v>
      </c>
      <c r="AE2235" s="3">
        <v>7611.85</v>
      </c>
      <c r="AF2235" s="3">
        <v>0</v>
      </c>
      <c r="AG2235" s="3">
        <v>0</v>
      </c>
      <c r="AH2235" s="3">
        <v>1005.72</v>
      </c>
      <c r="AI2235" s="3">
        <v>8617.57</v>
      </c>
      <c r="AJ2235" t="s">
        <v>57</v>
      </c>
      <c r="AK2235" t="s">
        <v>58</v>
      </c>
      <c r="AL2235" t="s">
        <v>59</v>
      </c>
      <c r="AM2235">
        <f>IF(Customers[[#This Row],[Customer Status]]="Churned",1,0)</f>
        <v>1</v>
      </c>
      <c r="AN2235" t="str">
        <f>IF(Customers[[#This Row],[Monthly Charge]]&gt;=_xlfn.PERCENTILE.INC(Customers[Monthly Charge],0.75),"High-value","Other")</f>
        <v>High-value</v>
      </c>
    </row>
    <row r="2236" spans="1:40" x14ac:dyDescent="0.25">
      <c r="A2236" t="s">
        <v>3213</v>
      </c>
      <c r="B2236" t="s">
        <v>39</v>
      </c>
      <c r="C2236" s="1">
        <v>59</v>
      </c>
      <c r="D2236" t="s">
        <v>40</v>
      </c>
      <c r="E2236" s="1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 s="1">
        <v>1</v>
      </c>
      <c r="K2236" s="1">
        <v>50</v>
      </c>
      <c r="L2236" t="s">
        <v>42</v>
      </c>
      <c r="M2236" t="s">
        <v>40</v>
      </c>
      <c r="N2236" s="2">
        <v>35.33</v>
      </c>
      <c r="O2236" t="s">
        <v>40</v>
      </c>
      <c r="P2236" t="s">
        <v>40</v>
      </c>
      <c r="Q2236" t="s">
        <v>55</v>
      </c>
      <c r="R2236" s="1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 s="3">
        <v>84.4</v>
      </c>
      <c r="AE2236" s="3">
        <v>4116.1499999999996</v>
      </c>
      <c r="AF2236" s="3">
        <v>0</v>
      </c>
      <c r="AG2236" s="3">
        <v>0</v>
      </c>
      <c r="AH2236" s="3">
        <v>1766.5</v>
      </c>
      <c r="AI2236" s="3">
        <v>5882.65</v>
      </c>
      <c r="AJ2236" t="s">
        <v>57</v>
      </c>
      <c r="AK2236" t="s">
        <v>58</v>
      </c>
      <c r="AL2236" t="s">
        <v>59</v>
      </c>
      <c r="AM2236">
        <f>IF(Customers[[#This Row],[Customer Status]]="Churned",1,0)</f>
        <v>1</v>
      </c>
      <c r="AN2236" t="str">
        <f>IF(Customers[[#This Row],[Monthly Charge]]&gt;=_xlfn.PERCENTILE.INC(Customers[Monthly Charge],0.75),"High-value","Other")</f>
        <v>Other</v>
      </c>
    </row>
    <row r="2237" spans="1:40" x14ac:dyDescent="0.25">
      <c r="A2237" t="s">
        <v>3214</v>
      </c>
      <c r="B2237" t="s">
        <v>49</v>
      </c>
      <c r="C2237" s="1">
        <v>19</v>
      </c>
      <c r="D2237" t="s">
        <v>43</v>
      </c>
      <c r="E2237" s="1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 s="1">
        <v>0</v>
      </c>
      <c r="K2237" s="1">
        <v>3</v>
      </c>
      <c r="L2237" t="s">
        <v>42</v>
      </c>
      <c r="M2237" t="s">
        <v>40</v>
      </c>
      <c r="N2237" s="2">
        <v>1.57</v>
      </c>
      <c r="O2237" t="s">
        <v>43</v>
      </c>
      <c r="P2237" t="s">
        <v>43</v>
      </c>
      <c r="Q2237" t="s">
        <v>42</v>
      </c>
      <c r="R2237" s="1">
        <v>0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51</v>
      </c>
      <c r="AB2237" t="s">
        <v>40</v>
      </c>
      <c r="AC2237" t="s">
        <v>56</v>
      </c>
      <c r="AD2237" s="3">
        <v>20.25</v>
      </c>
      <c r="AE2237" s="3">
        <v>61.45</v>
      </c>
      <c r="AF2237" s="3">
        <v>0</v>
      </c>
      <c r="AG2237" s="3">
        <v>0</v>
      </c>
      <c r="AH2237" s="3">
        <v>4.71</v>
      </c>
      <c r="AI2237" s="3">
        <v>66.16</v>
      </c>
      <c r="AJ2237" t="s">
        <v>98</v>
      </c>
      <c r="AK2237" t="s">
        <v>8234</v>
      </c>
      <c r="AL2237" t="s">
        <v>8234</v>
      </c>
      <c r="AM2237">
        <f>IF(Customers[[#This Row],[Customer Status]]="Churned",1,0)</f>
        <v>0</v>
      </c>
      <c r="AN2237" t="str">
        <f>IF(Customers[[#This Row],[Monthly Charge]]&gt;=_xlfn.PERCENTILE.INC(Customers[Monthly Charge],0.75),"High-value","Other")</f>
        <v>Other</v>
      </c>
    </row>
    <row r="2238" spans="1:40" x14ac:dyDescent="0.25">
      <c r="A2238" t="s">
        <v>3215</v>
      </c>
      <c r="B2238" t="s">
        <v>39</v>
      </c>
      <c r="C2238" s="1">
        <v>23</v>
      </c>
      <c r="D2238" t="s">
        <v>43</v>
      </c>
      <c r="E2238" s="1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 s="1">
        <v>0</v>
      </c>
      <c r="K2238" s="1">
        <v>25</v>
      </c>
      <c r="L2238" t="s">
        <v>129</v>
      </c>
      <c r="M2238" t="s">
        <v>40</v>
      </c>
      <c r="N2238" s="2">
        <v>9.57</v>
      </c>
      <c r="O2238" t="s">
        <v>40</v>
      </c>
      <c r="P2238" t="s">
        <v>40</v>
      </c>
      <c r="Q2238" t="s">
        <v>55</v>
      </c>
      <c r="R2238" s="1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 s="3">
        <v>84.6</v>
      </c>
      <c r="AE2238" s="3">
        <v>2088.0500000000002</v>
      </c>
      <c r="AF2238" s="3">
        <v>0</v>
      </c>
      <c r="AG2238" s="3">
        <v>0</v>
      </c>
      <c r="AH2238" s="3">
        <v>239.25</v>
      </c>
      <c r="AI2238" s="3">
        <v>2327.3000000000002</v>
      </c>
      <c r="AJ2238" t="s">
        <v>47</v>
      </c>
      <c r="AK2238" t="s">
        <v>8234</v>
      </c>
      <c r="AL2238" t="s">
        <v>8234</v>
      </c>
      <c r="AM2238">
        <f>IF(Customers[[#This Row],[Customer Status]]="Churned",1,0)</f>
        <v>0</v>
      </c>
      <c r="AN2238" t="str">
        <f>IF(Customers[[#This Row],[Monthly Charge]]&gt;=_xlfn.PERCENTILE.INC(Customers[Monthly Charge],0.75),"High-value","Other")</f>
        <v>Other</v>
      </c>
    </row>
    <row r="2239" spans="1:40" x14ac:dyDescent="0.25">
      <c r="A2239" t="s">
        <v>3216</v>
      </c>
      <c r="B2239" t="s">
        <v>39</v>
      </c>
      <c r="C2239" s="1">
        <v>67</v>
      </c>
      <c r="D2239" t="s">
        <v>43</v>
      </c>
      <c r="E2239" s="1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 s="1">
        <v>0</v>
      </c>
      <c r="K2239" s="1">
        <v>19</v>
      </c>
      <c r="L2239" t="s">
        <v>42</v>
      </c>
      <c r="M2239" t="s">
        <v>40</v>
      </c>
      <c r="N2239" s="2">
        <v>7.95</v>
      </c>
      <c r="O2239" t="s">
        <v>43</v>
      </c>
      <c r="P2239" t="s">
        <v>40</v>
      </c>
      <c r="Q2239" t="s">
        <v>55</v>
      </c>
      <c r="R2239" s="1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 s="3">
        <v>105</v>
      </c>
      <c r="AE2239" s="3">
        <v>2007.25</v>
      </c>
      <c r="AF2239" s="3">
        <v>0</v>
      </c>
      <c r="AG2239" s="3">
        <v>20</v>
      </c>
      <c r="AH2239" s="3">
        <v>151.05000000000001</v>
      </c>
      <c r="AI2239" s="3">
        <v>2178.3000000000002</v>
      </c>
      <c r="AJ2239" t="s">
        <v>47</v>
      </c>
      <c r="AK2239" t="s">
        <v>8234</v>
      </c>
      <c r="AL2239" t="s">
        <v>8234</v>
      </c>
      <c r="AM2239">
        <f>IF(Customers[[#This Row],[Customer Status]]="Churned",1,0)</f>
        <v>0</v>
      </c>
      <c r="AN2239" t="str">
        <f>IF(Customers[[#This Row],[Monthly Charge]]&gt;=_xlfn.PERCENTILE.INC(Customers[Monthly Charge],0.75),"High-value","Other")</f>
        <v>High-value</v>
      </c>
    </row>
    <row r="2240" spans="1:40" x14ac:dyDescent="0.25">
      <c r="A2240" t="s">
        <v>3217</v>
      </c>
      <c r="B2240" t="s">
        <v>49</v>
      </c>
      <c r="C2240" s="1">
        <v>47</v>
      </c>
      <c r="D2240" t="s">
        <v>43</v>
      </c>
      <c r="E2240" s="1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 s="1">
        <v>0</v>
      </c>
      <c r="K2240" s="1">
        <v>65</v>
      </c>
      <c r="L2240" t="s">
        <v>76</v>
      </c>
      <c r="M2240" t="s">
        <v>40</v>
      </c>
      <c r="N2240" s="2">
        <v>27.75</v>
      </c>
      <c r="O2240" t="s">
        <v>40</v>
      </c>
      <c r="P2240" t="s">
        <v>40</v>
      </c>
      <c r="Q2240" t="s">
        <v>55</v>
      </c>
      <c r="R2240" s="1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 s="3">
        <v>-3</v>
      </c>
      <c r="AE2240" s="3">
        <v>6631.85</v>
      </c>
      <c r="AF2240" s="3">
        <v>0</v>
      </c>
      <c r="AG2240" s="3">
        <v>0</v>
      </c>
      <c r="AH2240" s="3">
        <v>1803.75</v>
      </c>
      <c r="AI2240" s="3">
        <v>8435.6</v>
      </c>
      <c r="AJ2240" t="s">
        <v>47</v>
      </c>
      <c r="AK2240" t="s">
        <v>8234</v>
      </c>
      <c r="AL2240" t="s">
        <v>8234</v>
      </c>
      <c r="AM2240">
        <f>IF(Customers[[#This Row],[Customer Status]]="Churned",1,0)</f>
        <v>0</v>
      </c>
      <c r="AN2240" t="str">
        <f>IF(Customers[[#This Row],[Monthly Charge]]&gt;=_xlfn.PERCENTILE.INC(Customers[Monthly Charge],0.75),"High-value","Other")</f>
        <v>Other</v>
      </c>
    </row>
    <row r="2241" spans="1:40" x14ac:dyDescent="0.25">
      <c r="A2241" t="s">
        <v>3218</v>
      </c>
      <c r="B2241" t="s">
        <v>39</v>
      </c>
      <c r="C2241" s="1">
        <v>47</v>
      </c>
      <c r="D2241" t="s">
        <v>40</v>
      </c>
      <c r="E2241" s="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 s="1">
        <v>1</v>
      </c>
      <c r="K2241" s="1">
        <v>3</v>
      </c>
      <c r="L2241" t="s">
        <v>42</v>
      </c>
      <c r="M2241" t="s">
        <v>40</v>
      </c>
      <c r="N2241" s="2">
        <v>38.090000000000003</v>
      </c>
      <c r="O2241" t="s">
        <v>40</v>
      </c>
      <c r="P2241" t="s">
        <v>40</v>
      </c>
      <c r="Q2241" t="s">
        <v>55</v>
      </c>
      <c r="R2241" s="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 s="3">
        <v>84.75</v>
      </c>
      <c r="AE2241" s="3">
        <v>264.85000000000002</v>
      </c>
      <c r="AF2241" s="3">
        <v>0</v>
      </c>
      <c r="AG2241" s="3">
        <v>0</v>
      </c>
      <c r="AH2241" s="3">
        <v>114.27</v>
      </c>
      <c r="AI2241" s="3">
        <v>379.12</v>
      </c>
      <c r="AJ2241" t="s">
        <v>57</v>
      </c>
      <c r="AK2241" t="s">
        <v>58</v>
      </c>
      <c r="AL2241" t="s">
        <v>59</v>
      </c>
      <c r="AM2241">
        <f>IF(Customers[[#This Row],[Customer Status]]="Churned",1,0)</f>
        <v>1</v>
      </c>
      <c r="AN2241" t="str">
        <f>IF(Customers[[#This Row],[Monthly Charge]]&gt;=_xlfn.PERCENTILE.INC(Customers[Monthly Charge],0.75),"High-value","Other")</f>
        <v>Other</v>
      </c>
    </row>
    <row r="2242" spans="1:40" x14ac:dyDescent="0.25">
      <c r="A2242" t="s">
        <v>3219</v>
      </c>
      <c r="B2242" t="s">
        <v>39</v>
      </c>
      <c r="C2242" s="1">
        <v>39</v>
      </c>
      <c r="D2242" t="s">
        <v>40</v>
      </c>
      <c r="E2242" s="1">
        <v>0</v>
      </c>
      <c r="F2242" t="s">
        <v>2103</v>
      </c>
      <c r="G2242">
        <v>94025</v>
      </c>
      <c r="H2242">
        <v>37.449551</v>
      </c>
      <c r="I2242">
        <v>-122.183762</v>
      </c>
      <c r="J2242" s="1">
        <v>1</v>
      </c>
      <c r="K2242" s="1">
        <v>67</v>
      </c>
      <c r="L2242" t="s">
        <v>42</v>
      </c>
      <c r="M2242" t="s">
        <v>40</v>
      </c>
      <c r="N2242" s="2">
        <v>35.03</v>
      </c>
      <c r="O2242" t="s">
        <v>40</v>
      </c>
      <c r="P2242" t="s">
        <v>40</v>
      </c>
      <c r="Q2242" t="s">
        <v>55</v>
      </c>
      <c r="R2242" s="1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 s="3">
        <v>111.25</v>
      </c>
      <c r="AE2242" s="3">
        <v>7511.65</v>
      </c>
      <c r="AF2242" s="3">
        <v>0</v>
      </c>
      <c r="AG2242" s="3">
        <v>0</v>
      </c>
      <c r="AH2242" s="3">
        <v>2347.0100000000002</v>
      </c>
      <c r="AI2242" s="3">
        <v>9858.66</v>
      </c>
      <c r="AJ2242" t="s">
        <v>47</v>
      </c>
      <c r="AK2242" t="s">
        <v>8234</v>
      </c>
      <c r="AL2242" t="s">
        <v>8234</v>
      </c>
      <c r="AM2242">
        <f>IF(Customers[[#This Row],[Customer Status]]="Churned",1,0)</f>
        <v>0</v>
      </c>
      <c r="AN2242" t="str">
        <f>IF(Customers[[#This Row],[Monthly Charge]]&gt;=_xlfn.PERCENTILE.INC(Customers[Monthly Charge],0.75),"High-value","Other")</f>
        <v>High-value</v>
      </c>
    </row>
    <row r="2243" spans="1:40" x14ac:dyDescent="0.25">
      <c r="A2243" t="s">
        <v>3220</v>
      </c>
      <c r="B2243" t="s">
        <v>39</v>
      </c>
      <c r="C2243" s="1">
        <v>51</v>
      </c>
      <c r="D2243" t="s">
        <v>43</v>
      </c>
      <c r="E2243" s="1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 s="1">
        <v>0</v>
      </c>
      <c r="K2243" s="1">
        <v>8</v>
      </c>
      <c r="L2243" t="s">
        <v>42</v>
      </c>
      <c r="M2243" t="s">
        <v>40</v>
      </c>
      <c r="N2243" s="2">
        <v>18.82</v>
      </c>
      <c r="O2243" t="s">
        <v>40</v>
      </c>
      <c r="P2243" t="s">
        <v>40</v>
      </c>
      <c r="Q2243" t="s">
        <v>55</v>
      </c>
      <c r="R2243" s="1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 s="3">
        <v>75.25</v>
      </c>
      <c r="AE2243" s="3">
        <v>576.70000000000005</v>
      </c>
      <c r="AF2243" s="3">
        <v>0</v>
      </c>
      <c r="AG2243" s="3">
        <v>0</v>
      </c>
      <c r="AH2243" s="3">
        <v>150.56</v>
      </c>
      <c r="AI2243" s="3">
        <v>727.26</v>
      </c>
      <c r="AJ2243" t="s">
        <v>47</v>
      </c>
      <c r="AK2243" t="s">
        <v>8234</v>
      </c>
      <c r="AL2243" t="s">
        <v>8234</v>
      </c>
      <c r="AM2243">
        <f>IF(Customers[[#This Row],[Customer Status]]="Churned",1,0)</f>
        <v>0</v>
      </c>
      <c r="AN2243" t="str">
        <f>IF(Customers[[#This Row],[Monthly Charge]]&gt;=_xlfn.PERCENTILE.INC(Customers[Monthly Charge],0.75),"High-value","Other")</f>
        <v>Other</v>
      </c>
    </row>
    <row r="2244" spans="1:40" x14ac:dyDescent="0.25">
      <c r="A2244" t="s">
        <v>3221</v>
      </c>
      <c r="B2244" t="s">
        <v>49</v>
      </c>
      <c r="C2244" s="1">
        <v>38</v>
      </c>
      <c r="D2244" t="s">
        <v>40</v>
      </c>
      <c r="E2244" s="1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 s="1">
        <v>8</v>
      </c>
      <c r="K2244" s="1">
        <v>67</v>
      </c>
      <c r="L2244" t="s">
        <v>42</v>
      </c>
      <c r="M2244" t="s">
        <v>40</v>
      </c>
      <c r="N2244" s="2">
        <v>28.06</v>
      </c>
      <c r="O2244" t="s">
        <v>40</v>
      </c>
      <c r="P2244" t="s">
        <v>40</v>
      </c>
      <c r="Q2244" t="s">
        <v>79</v>
      </c>
      <c r="R2244" s="1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 s="3">
        <v>70.900000000000006</v>
      </c>
      <c r="AE2244" s="3">
        <v>4677.1000000000004</v>
      </c>
      <c r="AF2244" s="3">
        <v>0</v>
      </c>
      <c r="AG2244" s="3">
        <v>0</v>
      </c>
      <c r="AH2244" s="3">
        <v>1880.02</v>
      </c>
      <c r="AI2244" s="3">
        <v>6557.12</v>
      </c>
      <c r="AJ2244" t="s">
        <v>47</v>
      </c>
      <c r="AK2244" t="s">
        <v>8234</v>
      </c>
      <c r="AL2244" t="s">
        <v>8234</v>
      </c>
      <c r="AM2244">
        <f>IF(Customers[[#This Row],[Customer Status]]="Churned",1,0)</f>
        <v>0</v>
      </c>
      <c r="AN2244" t="str">
        <f>IF(Customers[[#This Row],[Monthly Charge]]&gt;=_xlfn.PERCENTILE.INC(Customers[Monthly Charge],0.75),"High-value","Other")</f>
        <v>Other</v>
      </c>
    </row>
    <row r="2245" spans="1:40" x14ac:dyDescent="0.25">
      <c r="A2245" t="s">
        <v>3223</v>
      </c>
      <c r="B2245" t="s">
        <v>49</v>
      </c>
      <c r="C2245" s="1">
        <v>47</v>
      </c>
      <c r="D2245" t="s">
        <v>43</v>
      </c>
      <c r="E2245" s="1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 s="1">
        <v>0</v>
      </c>
      <c r="K2245" s="1">
        <v>26</v>
      </c>
      <c r="L2245" t="s">
        <v>129</v>
      </c>
      <c r="M2245" t="s">
        <v>40</v>
      </c>
      <c r="N2245" s="2">
        <v>3.26</v>
      </c>
      <c r="O2245" t="s">
        <v>43</v>
      </c>
      <c r="P2245" t="s">
        <v>40</v>
      </c>
      <c r="Q2245" t="s">
        <v>79</v>
      </c>
      <c r="R2245" s="1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 s="3">
        <v>59.45</v>
      </c>
      <c r="AE2245" s="3">
        <v>1507</v>
      </c>
      <c r="AF2245" s="3">
        <v>0</v>
      </c>
      <c r="AG2245" s="3">
        <v>0</v>
      </c>
      <c r="AH2245" s="3">
        <v>84.76</v>
      </c>
      <c r="AI2245" s="3">
        <v>1591.76</v>
      </c>
      <c r="AJ2245" t="s">
        <v>47</v>
      </c>
      <c r="AK2245" t="s">
        <v>8234</v>
      </c>
      <c r="AL2245" t="s">
        <v>8234</v>
      </c>
      <c r="AM2245">
        <f>IF(Customers[[#This Row],[Customer Status]]="Churned",1,0)</f>
        <v>0</v>
      </c>
      <c r="AN2245" t="str">
        <f>IF(Customers[[#This Row],[Monthly Charge]]&gt;=_xlfn.PERCENTILE.INC(Customers[Monthly Charge],0.75),"High-value","Other")</f>
        <v>Other</v>
      </c>
    </row>
    <row r="2246" spans="1:40" x14ac:dyDescent="0.25">
      <c r="A2246" t="s">
        <v>3224</v>
      </c>
      <c r="B2246" t="s">
        <v>49</v>
      </c>
      <c r="C2246" s="1">
        <v>74</v>
      </c>
      <c r="D2246" t="s">
        <v>40</v>
      </c>
      <c r="E2246" s="1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 s="1">
        <v>1</v>
      </c>
      <c r="K2246" s="1">
        <v>57</v>
      </c>
      <c r="L2246" t="s">
        <v>42</v>
      </c>
      <c r="M2246" t="s">
        <v>40</v>
      </c>
      <c r="N2246" s="2">
        <v>49.91</v>
      </c>
      <c r="O2246" t="s">
        <v>40</v>
      </c>
      <c r="P2246" t="s">
        <v>40</v>
      </c>
      <c r="Q2246" t="s">
        <v>55</v>
      </c>
      <c r="R2246" s="1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 s="3">
        <v>95.25</v>
      </c>
      <c r="AE2246" s="3">
        <v>5427.05</v>
      </c>
      <c r="AF2246" s="3">
        <v>12.59</v>
      </c>
      <c r="AG2246" s="3">
        <v>0</v>
      </c>
      <c r="AH2246" s="3">
        <v>2844.87</v>
      </c>
      <c r="AI2246" s="3">
        <v>8259.33</v>
      </c>
      <c r="AJ2246" t="s">
        <v>57</v>
      </c>
      <c r="AK2246" t="s">
        <v>121</v>
      </c>
      <c r="AL2246" t="s">
        <v>195</v>
      </c>
      <c r="AM2246">
        <f>IF(Customers[[#This Row],[Customer Status]]="Churned",1,0)</f>
        <v>1</v>
      </c>
      <c r="AN2246" t="str">
        <f>IF(Customers[[#This Row],[Monthly Charge]]&gt;=_xlfn.PERCENTILE.INC(Customers[Monthly Charge],0.75),"High-value","Other")</f>
        <v>High-value</v>
      </c>
    </row>
    <row r="2247" spans="1:40" x14ac:dyDescent="0.25">
      <c r="A2247" t="s">
        <v>3225</v>
      </c>
      <c r="B2247" t="s">
        <v>49</v>
      </c>
      <c r="C2247" s="1">
        <v>64</v>
      </c>
      <c r="D2247" t="s">
        <v>43</v>
      </c>
      <c r="E2247" s="1">
        <v>0</v>
      </c>
      <c r="F2247" t="s">
        <v>89</v>
      </c>
      <c r="G2247">
        <v>91942</v>
      </c>
      <c r="H2247">
        <v>32.782501000000003</v>
      </c>
      <c r="I2247">
        <v>-117.01611</v>
      </c>
      <c r="J2247" s="1">
        <v>0</v>
      </c>
      <c r="K2247" s="1">
        <v>39</v>
      </c>
      <c r="L2247" t="s">
        <v>129</v>
      </c>
      <c r="M2247" t="s">
        <v>40</v>
      </c>
      <c r="N2247" s="2">
        <v>36.17</v>
      </c>
      <c r="O2247" t="s">
        <v>40</v>
      </c>
      <c r="P2247" t="s">
        <v>40</v>
      </c>
      <c r="Q2247" t="s">
        <v>55</v>
      </c>
      <c r="R2247" s="1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 s="3">
        <v>75.25</v>
      </c>
      <c r="AE2247" s="3">
        <v>3017.65</v>
      </c>
      <c r="AF2247" s="3">
        <v>0</v>
      </c>
      <c r="AG2247" s="3">
        <v>0</v>
      </c>
      <c r="AH2247" s="3">
        <v>1410.63</v>
      </c>
      <c r="AI2247" s="3">
        <v>4428.28</v>
      </c>
      <c r="AJ2247" t="s">
        <v>57</v>
      </c>
      <c r="AK2247" t="s">
        <v>58</v>
      </c>
      <c r="AL2247" t="s">
        <v>104</v>
      </c>
      <c r="AM2247">
        <f>IF(Customers[[#This Row],[Customer Status]]="Churned",1,0)</f>
        <v>1</v>
      </c>
      <c r="AN2247" t="str">
        <f>IF(Customers[[#This Row],[Monthly Charge]]&gt;=_xlfn.PERCENTILE.INC(Customers[Monthly Charge],0.75),"High-value","Other")</f>
        <v>Other</v>
      </c>
    </row>
    <row r="2248" spans="1:40" x14ac:dyDescent="0.25">
      <c r="A2248" t="s">
        <v>3226</v>
      </c>
      <c r="B2248" t="s">
        <v>49</v>
      </c>
      <c r="C2248" s="1">
        <v>28</v>
      </c>
      <c r="D2248" t="s">
        <v>40</v>
      </c>
      <c r="E2248" s="1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 s="1">
        <v>1</v>
      </c>
      <c r="K2248" s="1">
        <v>47</v>
      </c>
      <c r="L2248" t="s">
        <v>76</v>
      </c>
      <c r="M2248" t="s">
        <v>40</v>
      </c>
      <c r="N2248" s="2">
        <v>39.25</v>
      </c>
      <c r="O2248" t="s">
        <v>40</v>
      </c>
      <c r="P2248" t="s">
        <v>40</v>
      </c>
      <c r="Q2248" t="s">
        <v>79</v>
      </c>
      <c r="R2248" s="1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 s="3">
        <v>54.25</v>
      </c>
      <c r="AE2248" s="3">
        <v>2538.1999999999998</v>
      </c>
      <c r="AF2248" s="3">
        <v>0</v>
      </c>
      <c r="AG2248" s="3">
        <v>0</v>
      </c>
      <c r="AH2248" s="3">
        <v>1844.75</v>
      </c>
      <c r="AI2248" s="3">
        <v>4382.95</v>
      </c>
      <c r="AJ2248" t="s">
        <v>47</v>
      </c>
      <c r="AK2248" t="s">
        <v>8234</v>
      </c>
      <c r="AL2248" t="s">
        <v>8234</v>
      </c>
      <c r="AM2248">
        <f>IF(Customers[[#This Row],[Customer Status]]="Churned",1,0)</f>
        <v>0</v>
      </c>
      <c r="AN2248" t="str">
        <f>IF(Customers[[#This Row],[Monthly Charge]]&gt;=_xlfn.PERCENTILE.INC(Customers[Monthly Charge],0.75),"High-value","Other")</f>
        <v>Other</v>
      </c>
    </row>
    <row r="2249" spans="1:40" x14ac:dyDescent="0.25">
      <c r="A2249" t="s">
        <v>3228</v>
      </c>
      <c r="B2249" t="s">
        <v>49</v>
      </c>
      <c r="C2249" s="1">
        <v>26</v>
      </c>
      <c r="D2249" t="s">
        <v>43</v>
      </c>
      <c r="E2249" s="1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 s="1">
        <v>0</v>
      </c>
      <c r="K2249" s="1">
        <v>20</v>
      </c>
      <c r="L2249" t="s">
        <v>42</v>
      </c>
      <c r="M2249" t="s">
        <v>40</v>
      </c>
      <c r="N2249" s="2">
        <v>23.22</v>
      </c>
      <c r="O2249" t="s">
        <v>40</v>
      </c>
      <c r="P2249" t="s">
        <v>40</v>
      </c>
      <c r="Q2249" t="s">
        <v>55</v>
      </c>
      <c r="R2249" s="1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 s="3">
        <v>98.55</v>
      </c>
      <c r="AE2249" s="3">
        <v>2031.95</v>
      </c>
      <c r="AF2249" s="3">
        <v>0</v>
      </c>
      <c r="AG2249" s="3">
        <v>0</v>
      </c>
      <c r="AH2249" s="3">
        <v>464.4</v>
      </c>
      <c r="AI2249" s="3">
        <v>2496.35</v>
      </c>
      <c r="AJ2249" t="s">
        <v>47</v>
      </c>
      <c r="AK2249" t="s">
        <v>8234</v>
      </c>
      <c r="AL2249" t="s">
        <v>8234</v>
      </c>
      <c r="AM2249">
        <f>IF(Customers[[#This Row],[Customer Status]]="Churned",1,0)</f>
        <v>0</v>
      </c>
      <c r="AN2249" t="str">
        <f>IF(Customers[[#This Row],[Monthly Charge]]&gt;=_xlfn.PERCENTILE.INC(Customers[Monthly Charge],0.75),"High-value","Other")</f>
        <v>High-value</v>
      </c>
    </row>
    <row r="2250" spans="1:40" x14ac:dyDescent="0.25">
      <c r="A2250" t="s">
        <v>3229</v>
      </c>
      <c r="B2250" t="s">
        <v>49</v>
      </c>
      <c r="C2250" s="1">
        <v>35</v>
      </c>
      <c r="D2250" t="s">
        <v>40</v>
      </c>
      <c r="E2250" s="1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 s="1">
        <v>1</v>
      </c>
      <c r="K2250" s="1">
        <v>17</v>
      </c>
      <c r="L2250" t="s">
        <v>42</v>
      </c>
      <c r="M2250" t="s">
        <v>40</v>
      </c>
      <c r="N2250" s="2">
        <v>13.68</v>
      </c>
      <c r="O2250" t="s">
        <v>43</v>
      </c>
      <c r="P2250" t="s">
        <v>40</v>
      </c>
      <c r="Q2250" t="s">
        <v>55</v>
      </c>
      <c r="R2250" s="1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 s="3">
        <v>70.400000000000006</v>
      </c>
      <c r="AE2250" s="3">
        <v>1214.05</v>
      </c>
      <c r="AF2250" s="3">
        <v>0</v>
      </c>
      <c r="AG2250" s="3">
        <v>0</v>
      </c>
      <c r="AH2250" s="3">
        <v>232.56</v>
      </c>
      <c r="AI2250" s="3">
        <v>1446.61</v>
      </c>
      <c r="AJ2250" t="s">
        <v>57</v>
      </c>
      <c r="AK2250" t="s">
        <v>58</v>
      </c>
      <c r="AL2250" t="s">
        <v>59</v>
      </c>
      <c r="AM2250">
        <f>IF(Customers[[#This Row],[Customer Status]]="Churned",1,0)</f>
        <v>1</v>
      </c>
      <c r="AN2250" t="str">
        <f>IF(Customers[[#This Row],[Monthly Charge]]&gt;=_xlfn.PERCENTILE.INC(Customers[Monthly Charge],0.75),"High-value","Other")</f>
        <v>Other</v>
      </c>
    </row>
    <row r="2251" spans="1:40" x14ac:dyDescent="0.25">
      <c r="A2251" t="s">
        <v>3231</v>
      </c>
      <c r="B2251" t="s">
        <v>49</v>
      </c>
      <c r="C2251" s="1">
        <v>62</v>
      </c>
      <c r="D2251" t="s">
        <v>43</v>
      </c>
      <c r="E2251" s="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 s="1">
        <v>0</v>
      </c>
      <c r="K2251" s="1">
        <v>52</v>
      </c>
      <c r="L2251" t="s">
        <v>42</v>
      </c>
      <c r="M2251" t="s">
        <v>40</v>
      </c>
      <c r="N2251" s="2">
        <v>28.3</v>
      </c>
      <c r="O2251" t="s">
        <v>43</v>
      </c>
      <c r="P2251" t="s">
        <v>43</v>
      </c>
      <c r="Q2251" t="s">
        <v>42</v>
      </c>
      <c r="R2251" s="1">
        <v>0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73</v>
      </c>
      <c r="AB2251" t="s">
        <v>43</v>
      </c>
      <c r="AC2251" t="s">
        <v>56</v>
      </c>
      <c r="AD2251" s="3">
        <v>21</v>
      </c>
      <c r="AE2251" s="3">
        <v>1107.2</v>
      </c>
      <c r="AF2251" s="3">
        <v>0</v>
      </c>
      <c r="AG2251" s="3">
        <v>0</v>
      </c>
      <c r="AH2251" s="3">
        <v>1471.6</v>
      </c>
      <c r="AI2251" s="3">
        <v>2578.8000000000002</v>
      </c>
      <c r="AJ2251" t="s">
        <v>47</v>
      </c>
      <c r="AK2251" t="s">
        <v>8234</v>
      </c>
      <c r="AL2251" t="s">
        <v>8234</v>
      </c>
      <c r="AM2251">
        <f>IF(Customers[[#This Row],[Customer Status]]="Churned",1,0)</f>
        <v>0</v>
      </c>
      <c r="AN2251" t="str">
        <f>IF(Customers[[#This Row],[Monthly Charge]]&gt;=_xlfn.PERCENTILE.INC(Customers[Monthly Charge],0.75),"High-value","Other")</f>
        <v>Other</v>
      </c>
    </row>
    <row r="2252" spans="1:40" x14ac:dyDescent="0.25">
      <c r="A2252" t="s">
        <v>3232</v>
      </c>
      <c r="B2252" t="s">
        <v>49</v>
      </c>
      <c r="C2252" s="1">
        <v>22</v>
      </c>
      <c r="D2252" t="s">
        <v>40</v>
      </c>
      <c r="E2252" s="1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 s="1">
        <v>3</v>
      </c>
      <c r="K2252" s="1">
        <v>10</v>
      </c>
      <c r="L2252" t="s">
        <v>42</v>
      </c>
      <c r="M2252" t="s">
        <v>40</v>
      </c>
      <c r="N2252" s="2">
        <v>36.369999999999997</v>
      </c>
      <c r="O2252" t="s">
        <v>40</v>
      </c>
      <c r="P2252" t="s">
        <v>43</v>
      </c>
      <c r="Q2252" t="s">
        <v>42</v>
      </c>
      <c r="R2252" s="1">
        <v>0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73</v>
      </c>
      <c r="AB2252" t="s">
        <v>43</v>
      </c>
      <c r="AC2252" t="s">
        <v>46</v>
      </c>
      <c r="AD2252" s="3">
        <v>25.35</v>
      </c>
      <c r="AE2252" s="3">
        <v>253.5</v>
      </c>
      <c r="AF2252" s="3">
        <v>0</v>
      </c>
      <c r="AG2252" s="3">
        <v>0</v>
      </c>
      <c r="AH2252" s="3">
        <v>363.7</v>
      </c>
      <c r="AI2252" s="3">
        <v>617.20000000000005</v>
      </c>
      <c r="AJ2252" t="s">
        <v>47</v>
      </c>
      <c r="AK2252" t="s">
        <v>8234</v>
      </c>
      <c r="AL2252" t="s">
        <v>8234</v>
      </c>
      <c r="AM2252">
        <f>IF(Customers[[#This Row],[Customer Status]]="Churned",1,0)</f>
        <v>0</v>
      </c>
      <c r="AN2252" t="str">
        <f>IF(Customers[[#This Row],[Monthly Charge]]&gt;=_xlfn.PERCENTILE.INC(Customers[Monthly Charge],0.75),"High-value","Other")</f>
        <v>Other</v>
      </c>
    </row>
    <row r="2253" spans="1:40" x14ac:dyDescent="0.25">
      <c r="A2253" t="s">
        <v>3233</v>
      </c>
      <c r="B2253" t="s">
        <v>39</v>
      </c>
      <c r="C2253" s="1">
        <v>19</v>
      </c>
      <c r="D2253" t="s">
        <v>40</v>
      </c>
      <c r="E2253" s="1">
        <v>0</v>
      </c>
      <c r="F2253" t="s">
        <v>1080</v>
      </c>
      <c r="G2253">
        <v>95665</v>
      </c>
      <c r="H2253">
        <v>38.400264</v>
      </c>
      <c r="I2253">
        <v>-120.641274</v>
      </c>
      <c r="J2253" s="1">
        <v>0</v>
      </c>
      <c r="K2253" s="1">
        <v>61</v>
      </c>
      <c r="L2253" t="s">
        <v>42</v>
      </c>
      <c r="M2253" t="s">
        <v>40</v>
      </c>
      <c r="N2253" s="2">
        <v>10.210000000000001</v>
      </c>
      <c r="O2253" t="s">
        <v>43</v>
      </c>
      <c r="P2253" t="s">
        <v>40</v>
      </c>
      <c r="Q2253" t="s">
        <v>55</v>
      </c>
      <c r="R2253" s="1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 s="3">
        <v>93.7</v>
      </c>
      <c r="AE2253" s="3">
        <v>5860.7</v>
      </c>
      <c r="AF2253" s="3">
        <v>0</v>
      </c>
      <c r="AG2253" s="3">
        <v>0</v>
      </c>
      <c r="AH2253" s="3">
        <v>622.80999999999995</v>
      </c>
      <c r="AI2253" s="3">
        <v>6483.51</v>
      </c>
      <c r="AJ2253" t="s">
        <v>47</v>
      </c>
      <c r="AK2253" t="s">
        <v>8234</v>
      </c>
      <c r="AL2253" t="s">
        <v>8234</v>
      </c>
      <c r="AM2253">
        <f>IF(Customers[[#This Row],[Customer Status]]="Churned",1,0)</f>
        <v>0</v>
      </c>
      <c r="AN2253" t="str">
        <f>IF(Customers[[#This Row],[Monthly Charge]]&gt;=_xlfn.PERCENTILE.INC(Customers[Monthly Charge],0.75),"High-value","Other")</f>
        <v>High-value</v>
      </c>
    </row>
    <row r="2254" spans="1:40" x14ac:dyDescent="0.25">
      <c r="A2254" t="s">
        <v>3234</v>
      </c>
      <c r="B2254" t="s">
        <v>39</v>
      </c>
      <c r="C2254" s="1">
        <v>66</v>
      </c>
      <c r="D2254" t="s">
        <v>43</v>
      </c>
      <c r="E2254" s="1">
        <v>0</v>
      </c>
      <c r="F2254" t="s">
        <v>135</v>
      </c>
      <c r="G2254">
        <v>90001</v>
      </c>
      <c r="H2254">
        <v>33.973616</v>
      </c>
      <c r="I2254">
        <v>-118.24902</v>
      </c>
      <c r="J2254" s="1">
        <v>0</v>
      </c>
      <c r="K2254" s="1">
        <v>8</v>
      </c>
      <c r="L2254" t="s">
        <v>54</v>
      </c>
      <c r="M2254" t="s">
        <v>40</v>
      </c>
      <c r="N2254" s="2">
        <v>5.21</v>
      </c>
      <c r="O2254" t="s">
        <v>43</v>
      </c>
      <c r="P2254" t="s">
        <v>40</v>
      </c>
      <c r="Q2254" t="s">
        <v>55</v>
      </c>
      <c r="R2254" s="1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 s="3">
        <v>94.45</v>
      </c>
      <c r="AE2254" s="3">
        <v>742.95</v>
      </c>
      <c r="AF2254" s="3">
        <v>0</v>
      </c>
      <c r="AG2254" s="3">
        <v>0</v>
      </c>
      <c r="AH2254" s="3">
        <v>41.68</v>
      </c>
      <c r="AI2254" s="3">
        <v>784.63</v>
      </c>
      <c r="AJ2254" t="s">
        <v>57</v>
      </c>
      <c r="AK2254" t="s">
        <v>58</v>
      </c>
      <c r="AL2254" t="s">
        <v>59</v>
      </c>
      <c r="AM2254">
        <f>IF(Customers[[#This Row],[Customer Status]]="Churned",1,0)</f>
        <v>1</v>
      </c>
      <c r="AN2254" t="str">
        <f>IF(Customers[[#This Row],[Monthly Charge]]&gt;=_xlfn.PERCENTILE.INC(Customers[Monthly Charge],0.75),"High-value","Other")</f>
        <v>High-value</v>
      </c>
    </row>
    <row r="2255" spans="1:40" x14ac:dyDescent="0.25">
      <c r="A2255" t="s">
        <v>3235</v>
      </c>
      <c r="B2255" t="s">
        <v>39</v>
      </c>
      <c r="C2255" s="1">
        <v>70</v>
      </c>
      <c r="D2255" t="s">
        <v>40</v>
      </c>
      <c r="E2255" s="1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 s="1">
        <v>1</v>
      </c>
      <c r="K2255" s="1">
        <v>72</v>
      </c>
      <c r="L2255" t="s">
        <v>42</v>
      </c>
      <c r="M2255" t="s">
        <v>40</v>
      </c>
      <c r="N2255" s="2">
        <v>24.44</v>
      </c>
      <c r="O2255" t="s">
        <v>40</v>
      </c>
      <c r="P2255" t="s">
        <v>40</v>
      </c>
      <c r="Q2255" t="s">
        <v>79</v>
      </c>
      <c r="R2255" s="1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 s="3">
        <v>89.1</v>
      </c>
      <c r="AE2255" s="3">
        <v>6352.4</v>
      </c>
      <c r="AF2255" s="3">
        <v>0</v>
      </c>
      <c r="AG2255" s="3">
        <v>0</v>
      </c>
      <c r="AH2255" s="3">
        <v>1759.68</v>
      </c>
      <c r="AI2255" s="3">
        <v>8112.08</v>
      </c>
      <c r="AJ2255" t="s">
        <v>47</v>
      </c>
      <c r="AK2255" t="s">
        <v>8234</v>
      </c>
      <c r="AL2255" t="s">
        <v>8234</v>
      </c>
      <c r="AM2255">
        <f>IF(Customers[[#This Row],[Customer Status]]="Churned",1,0)</f>
        <v>0</v>
      </c>
      <c r="AN2255" t="str">
        <f>IF(Customers[[#This Row],[Monthly Charge]]&gt;=_xlfn.PERCENTILE.INC(Customers[Monthly Charge],0.75),"High-value","Other")</f>
        <v>Other</v>
      </c>
    </row>
    <row r="2256" spans="1:40" x14ac:dyDescent="0.25">
      <c r="A2256" t="s">
        <v>3236</v>
      </c>
      <c r="B2256" t="s">
        <v>49</v>
      </c>
      <c r="C2256" s="1">
        <v>45</v>
      </c>
      <c r="D2256" t="s">
        <v>43</v>
      </c>
      <c r="E2256" s="1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 s="1">
        <v>0</v>
      </c>
      <c r="K2256" s="1">
        <v>24</v>
      </c>
      <c r="L2256" t="s">
        <v>42</v>
      </c>
      <c r="M2256" t="s">
        <v>40</v>
      </c>
      <c r="N2256" s="2">
        <v>2.33</v>
      </c>
      <c r="O2256" t="s">
        <v>43</v>
      </c>
      <c r="P2256" t="s">
        <v>40</v>
      </c>
      <c r="Q2256" t="s">
        <v>79</v>
      </c>
      <c r="R2256" s="1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 s="3">
        <v>51.1</v>
      </c>
      <c r="AE2256" s="3">
        <v>1269.5999999999999</v>
      </c>
      <c r="AF2256" s="3">
        <v>0</v>
      </c>
      <c r="AG2256" s="3">
        <v>0</v>
      </c>
      <c r="AH2256" s="3">
        <v>55.92</v>
      </c>
      <c r="AI2256" s="3">
        <v>1325.52</v>
      </c>
      <c r="AJ2256" t="s">
        <v>47</v>
      </c>
      <c r="AK2256" t="s">
        <v>8234</v>
      </c>
      <c r="AL2256" t="s">
        <v>8234</v>
      </c>
      <c r="AM2256">
        <f>IF(Customers[[#This Row],[Customer Status]]="Churned",1,0)</f>
        <v>0</v>
      </c>
      <c r="AN2256" t="str">
        <f>IF(Customers[[#This Row],[Monthly Charge]]&gt;=_xlfn.PERCENTILE.INC(Customers[Monthly Charge],0.75),"High-value","Other")</f>
        <v>Other</v>
      </c>
    </row>
    <row r="2257" spans="1:40" x14ac:dyDescent="0.25">
      <c r="A2257" t="s">
        <v>3237</v>
      </c>
      <c r="B2257" t="s">
        <v>49</v>
      </c>
      <c r="C2257" s="1">
        <v>77</v>
      </c>
      <c r="D2257" t="s">
        <v>43</v>
      </c>
      <c r="E2257" s="1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 s="1">
        <v>0</v>
      </c>
      <c r="K2257" s="1">
        <v>4</v>
      </c>
      <c r="L2257" t="s">
        <v>42</v>
      </c>
      <c r="M2257" t="s">
        <v>40</v>
      </c>
      <c r="N2257" s="2">
        <v>30.11</v>
      </c>
      <c r="O2257" t="s">
        <v>43</v>
      </c>
      <c r="P2257" t="s">
        <v>40</v>
      </c>
      <c r="Q2257" t="s">
        <v>55</v>
      </c>
      <c r="R2257" s="1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 s="3">
        <v>69.349999999999994</v>
      </c>
      <c r="AE2257" s="3">
        <v>261.64999999999998</v>
      </c>
      <c r="AF2257" s="3">
        <v>0</v>
      </c>
      <c r="AG2257" s="3">
        <v>0</v>
      </c>
      <c r="AH2257" s="3">
        <v>120.44</v>
      </c>
      <c r="AI2257" s="3">
        <v>382.09</v>
      </c>
      <c r="AJ2257" t="s">
        <v>47</v>
      </c>
      <c r="AK2257" t="s">
        <v>8234</v>
      </c>
      <c r="AL2257" t="s">
        <v>8234</v>
      </c>
      <c r="AM2257">
        <f>IF(Customers[[#This Row],[Customer Status]]="Churned",1,0)</f>
        <v>0</v>
      </c>
      <c r="AN2257" t="str">
        <f>IF(Customers[[#This Row],[Monthly Charge]]&gt;=_xlfn.PERCENTILE.INC(Customers[Monthly Charge],0.75),"High-value","Other")</f>
        <v>Other</v>
      </c>
    </row>
    <row r="2258" spans="1:40" x14ac:dyDescent="0.25">
      <c r="A2258" t="s">
        <v>3238</v>
      </c>
      <c r="B2258" t="s">
        <v>49</v>
      </c>
      <c r="C2258" s="1">
        <v>36</v>
      </c>
      <c r="D2258" t="s">
        <v>43</v>
      </c>
      <c r="E2258" s="1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 s="1">
        <v>0</v>
      </c>
      <c r="K2258" s="1">
        <v>26</v>
      </c>
      <c r="L2258" t="s">
        <v>42</v>
      </c>
      <c r="M2258" t="s">
        <v>40</v>
      </c>
      <c r="N2258" s="2">
        <v>14.3</v>
      </c>
      <c r="O2258" t="s">
        <v>40</v>
      </c>
      <c r="P2258" t="s">
        <v>40</v>
      </c>
      <c r="Q2258" t="s">
        <v>55</v>
      </c>
      <c r="R2258" s="1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 s="3">
        <v>83.95</v>
      </c>
      <c r="AE2258" s="3">
        <v>2254.1999999999998</v>
      </c>
      <c r="AF2258" s="3">
        <v>0</v>
      </c>
      <c r="AG2258" s="3">
        <v>0</v>
      </c>
      <c r="AH2258" s="3">
        <v>371.8</v>
      </c>
      <c r="AI2258" s="3">
        <v>2626</v>
      </c>
      <c r="AJ2258" t="s">
        <v>57</v>
      </c>
      <c r="AK2258" t="s">
        <v>58</v>
      </c>
      <c r="AL2258" t="s">
        <v>203</v>
      </c>
      <c r="AM2258">
        <f>IF(Customers[[#This Row],[Customer Status]]="Churned",1,0)</f>
        <v>1</v>
      </c>
      <c r="AN2258" t="str">
        <f>IF(Customers[[#This Row],[Monthly Charge]]&gt;=_xlfn.PERCENTILE.INC(Customers[Monthly Charge],0.75),"High-value","Other")</f>
        <v>Other</v>
      </c>
    </row>
    <row r="2259" spans="1:40" x14ac:dyDescent="0.25">
      <c r="A2259" t="s">
        <v>3240</v>
      </c>
      <c r="B2259" t="s">
        <v>39</v>
      </c>
      <c r="C2259" s="1">
        <v>59</v>
      </c>
      <c r="D2259" t="s">
        <v>40</v>
      </c>
      <c r="E2259" s="1">
        <v>0</v>
      </c>
      <c r="F2259" t="s">
        <v>968</v>
      </c>
      <c r="G2259">
        <v>93924</v>
      </c>
      <c r="H2259">
        <v>36.414611000000001</v>
      </c>
      <c r="I2259">
        <v>-121.6386</v>
      </c>
      <c r="J2259" s="1">
        <v>10</v>
      </c>
      <c r="K2259" s="1">
        <v>66</v>
      </c>
      <c r="L2259" t="s">
        <v>42</v>
      </c>
      <c r="M2259" t="s">
        <v>40</v>
      </c>
      <c r="N2259" s="2">
        <v>37.380000000000003</v>
      </c>
      <c r="O2259" t="s">
        <v>40</v>
      </c>
      <c r="P2259" t="s">
        <v>40</v>
      </c>
      <c r="Q2259" t="s">
        <v>55</v>
      </c>
      <c r="R2259" s="1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 s="3">
        <v>89</v>
      </c>
      <c r="AE2259" s="3">
        <v>5898.6</v>
      </c>
      <c r="AF2259" s="3">
        <v>0</v>
      </c>
      <c r="AG2259" s="3">
        <v>0</v>
      </c>
      <c r="AH2259" s="3">
        <v>2467.08</v>
      </c>
      <c r="AI2259" s="3">
        <v>8365.68</v>
      </c>
      <c r="AJ2259" t="s">
        <v>47</v>
      </c>
      <c r="AK2259" t="s">
        <v>8234</v>
      </c>
      <c r="AL2259" t="s">
        <v>8234</v>
      </c>
      <c r="AM2259">
        <f>IF(Customers[[#This Row],[Customer Status]]="Churned",1,0)</f>
        <v>0</v>
      </c>
      <c r="AN2259" t="str">
        <f>IF(Customers[[#This Row],[Monthly Charge]]&gt;=_xlfn.PERCENTILE.INC(Customers[Monthly Charge],0.75),"High-value","Other")</f>
        <v>Other</v>
      </c>
    </row>
    <row r="2260" spans="1:40" x14ac:dyDescent="0.25">
      <c r="A2260" t="s">
        <v>3241</v>
      </c>
      <c r="B2260" t="s">
        <v>39</v>
      </c>
      <c r="C2260" s="1">
        <v>52</v>
      </c>
      <c r="D2260" t="s">
        <v>40</v>
      </c>
      <c r="E2260" s="1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 s="1">
        <v>1</v>
      </c>
      <c r="K2260" s="1">
        <v>65</v>
      </c>
      <c r="L2260" t="s">
        <v>42</v>
      </c>
      <c r="M2260" t="s">
        <v>40</v>
      </c>
      <c r="N2260" s="2">
        <v>10.11</v>
      </c>
      <c r="O2260" t="s">
        <v>40</v>
      </c>
      <c r="P2260" t="s">
        <v>40</v>
      </c>
      <c r="Q2260" t="s">
        <v>44</v>
      </c>
      <c r="R2260" s="1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 s="3">
        <v>91.55</v>
      </c>
      <c r="AE2260" s="3">
        <v>5963.95</v>
      </c>
      <c r="AF2260" s="3">
        <v>0</v>
      </c>
      <c r="AG2260" s="3">
        <v>0</v>
      </c>
      <c r="AH2260" s="3">
        <v>657.15</v>
      </c>
      <c r="AI2260" s="3">
        <v>6621.1</v>
      </c>
      <c r="AJ2260" t="s">
        <v>47</v>
      </c>
      <c r="AK2260" t="s">
        <v>8234</v>
      </c>
      <c r="AL2260" t="s">
        <v>8234</v>
      </c>
      <c r="AM2260">
        <f>IF(Customers[[#This Row],[Customer Status]]="Churned",1,0)</f>
        <v>0</v>
      </c>
      <c r="AN2260" t="str">
        <f>IF(Customers[[#This Row],[Monthly Charge]]&gt;=_xlfn.PERCENTILE.INC(Customers[Monthly Charge],0.75),"High-value","Other")</f>
        <v>High-value</v>
      </c>
    </row>
    <row r="2261" spans="1:40" x14ac:dyDescent="0.25">
      <c r="A2261" t="s">
        <v>3242</v>
      </c>
      <c r="B2261" t="s">
        <v>39</v>
      </c>
      <c r="C2261" s="1">
        <v>40</v>
      </c>
      <c r="D2261" t="s">
        <v>43</v>
      </c>
      <c r="E2261" s="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 s="1">
        <v>0</v>
      </c>
      <c r="K2261" s="1">
        <v>34</v>
      </c>
      <c r="L2261" t="s">
        <v>129</v>
      </c>
      <c r="M2261" t="s">
        <v>40</v>
      </c>
      <c r="N2261" s="2">
        <v>5.32</v>
      </c>
      <c r="O2261" t="s">
        <v>43</v>
      </c>
      <c r="P2261" t="s">
        <v>40</v>
      </c>
      <c r="Q2261" t="s">
        <v>79</v>
      </c>
      <c r="R2261" s="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 s="3">
        <v>79.95</v>
      </c>
      <c r="AE2261" s="3">
        <v>2727.3</v>
      </c>
      <c r="AF2261" s="3">
        <v>0</v>
      </c>
      <c r="AG2261" s="3">
        <v>0</v>
      </c>
      <c r="AH2261" s="3">
        <v>180.88</v>
      </c>
      <c r="AI2261" s="3">
        <v>2908.18</v>
      </c>
      <c r="AJ2261" t="s">
        <v>47</v>
      </c>
      <c r="AK2261" t="s">
        <v>8234</v>
      </c>
      <c r="AL2261" t="s">
        <v>8234</v>
      </c>
      <c r="AM2261">
        <f>IF(Customers[[#This Row],[Customer Status]]="Churned",1,0)</f>
        <v>0</v>
      </c>
      <c r="AN2261" t="str">
        <f>IF(Customers[[#This Row],[Monthly Charge]]&gt;=_xlfn.PERCENTILE.INC(Customers[Monthly Charge],0.75),"High-value","Other")</f>
        <v>Other</v>
      </c>
    </row>
    <row r="2262" spans="1:40" x14ac:dyDescent="0.25">
      <c r="A2262" t="s">
        <v>3243</v>
      </c>
      <c r="B2262" t="s">
        <v>39</v>
      </c>
      <c r="C2262" s="1">
        <v>41</v>
      </c>
      <c r="D2262" t="s">
        <v>40</v>
      </c>
      <c r="E2262" s="1">
        <v>0</v>
      </c>
      <c r="F2262" t="s">
        <v>131</v>
      </c>
      <c r="G2262">
        <v>95501</v>
      </c>
      <c r="H2262">
        <v>40.796621000000002</v>
      </c>
      <c r="I2262">
        <v>-124.15428</v>
      </c>
      <c r="J2262" s="1">
        <v>10</v>
      </c>
      <c r="K2262" s="1">
        <v>45</v>
      </c>
      <c r="L2262" t="s">
        <v>42</v>
      </c>
      <c r="M2262" t="s">
        <v>40</v>
      </c>
      <c r="N2262" s="2">
        <v>26.01</v>
      </c>
      <c r="O2262" t="s">
        <v>43</v>
      </c>
      <c r="P2262" t="s">
        <v>40</v>
      </c>
      <c r="Q2262" t="s">
        <v>44</v>
      </c>
      <c r="R2262" s="1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 s="3">
        <v>81</v>
      </c>
      <c r="AE2262" s="3">
        <v>3533.6</v>
      </c>
      <c r="AF2262" s="3">
        <v>0</v>
      </c>
      <c r="AG2262" s="3">
        <v>0</v>
      </c>
      <c r="AH2262" s="3">
        <v>1170.45</v>
      </c>
      <c r="AI2262" s="3">
        <v>4704.05</v>
      </c>
      <c r="AJ2262" t="s">
        <v>47</v>
      </c>
      <c r="AK2262" t="s">
        <v>8234</v>
      </c>
      <c r="AL2262" t="s">
        <v>8234</v>
      </c>
      <c r="AM2262">
        <f>IF(Customers[[#This Row],[Customer Status]]="Churned",1,0)</f>
        <v>0</v>
      </c>
      <c r="AN2262" t="str">
        <f>IF(Customers[[#This Row],[Monthly Charge]]&gt;=_xlfn.PERCENTILE.INC(Customers[Monthly Charge],0.75),"High-value","Other")</f>
        <v>Other</v>
      </c>
    </row>
    <row r="2263" spans="1:40" x14ac:dyDescent="0.25">
      <c r="A2263" t="s">
        <v>3244</v>
      </c>
      <c r="B2263" t="s">
        <v>39</v>
      </c>
      <c r="C2263" s="1">
        <v>43</v>
      </c>
      <c r="D2263" t="s">
        <v>40</v>
      </c>
      <c r="E2263" s="1">
        <v>2</v>
      </c>
      <c r="F2263" t="s">
        <v>391</v>
      </c>
      <c r="G2263">
        <v>94107</v>
      </c>
      <c r="H2263">
        <v>37.768881</v>
      </c>
      <c r="I2263">
        <v>-122.395521</v>
      </c>
      <c r="J2263" s="1">
        <v>4</v>
      </c>
      <c r="K2263" s="1">
        <v>71</v>
      </c>
      <c r="L2263" t="s">
        <v>72</v>
      </c>
      <c r="M2263" t="s">
        <v>40</v>
      </c>
      <c r="N2263" s="2">
        <v>15.73</v>
      </c>
      <c r="O2263" t="s">
        <v>40</v>
      </c>
      <c r="P2263" t="s">
        <v>40</v>
      </c>
      <c r="Q2263" t="s">
        <v>55</v>
      </c>
      <c r="R2263" s="1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 s="3">
        <v>99</v>
      </c>
      <c r="AE2263" s="3">
        <v>7061.65</v>
      </c>
      <c r="AF2263" s="3">
        <v>0</v>
      </c>
      <c r="AG2263" s="3">
        <v>0</v>
      </c>
      <c r="AH2263" s="3">
        <v>1116.83</v>
      </c>
      <c r="AI2263" s="3">
        <v>8178.48</v>
      </c>
      <c r="AJ2263" t="s">
        <v>47</v>
      </c>
      <c r="AK2263" t="s">
        <v>8234</v>
      </c>
      <c r="AL2263" t="s">
        <v>8234</v>
      </c>
      <c r="AM2263">
        <f>IF(Customers[[#This Row],[Customer Status]]="Churned",1,0)</f>
        <v>0</v>
      </c>
      <c r="AN2263" t="str">
        <f>IF(Customers[[#This Row],[Monthly Charge]]&gt;=_xlfn.PERCENTILE.INC(Customers[Monthly Charge],0.75),"High-value","Other")</f>
        <v>High-value</v>
      </c>
    </row>
    <row r="2264" spans="1:40" x14ac:dyDescent="0.25">
      <c r="A2264" t="s">
        <v>3245</v>
      </c>
      <c r="B2264" t="s">
        <v>49</v>
      </c>
      <c r="C2264" s="1">
        <v>36</v>
      </c>
      <c r="D2264" t="s">
        <v>43</v>
      </c>
      <c r="E2264" s="1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 s="1">
        <v>0</v>
      </c>
      <c r="K2264" s="1">
        <v>18</v>
      </c>
      <c r="L2264" t="s">
        <v>42</v>
      </c>
      <c r="M2264" t="s">
        <v>40</v>
      </c>
      <c r="N2264" s="2">
        <v>12.5</v>
      </c>
      <c r="O2264" t="s">
        <v>40</v>
      </c>
      <c r="P2264" t="s">
        <v>40</v>
      </c>
      <c r="Q2264" t="s">
        <v>79</v>
      </c>
      <c r="R2264" s="1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 s="3">
        <v>82</v>
      </c>
      <c r="AE2264" s="3">
        <v>1425.45</v>
      </c>
      <c r="AF2264" s="3">
        <v>0</v>
      </c>
      <c r="AG2264" s="3">
        <v>0</v>
      </c>
      <c r="AH2264" s="3">
        <v>225</v>
      </c>
      <c r="AI2264" s="3">
        <v>1650.45</v>
      </c>
      <c r="AJ2264" t="s">
        <v>57</v>
      </c>
      <c r="AK2264" t="s">
        <v>63</v>
      </c>
      <c r="AL2264" t="s">
        <v>64</v>
      </c>
      <c r="AM2264">
        <f>IF(Customers[[#This Row],[Customer Status]]="Churned",1,0)</f>
        <v>1</v>
      </c>
      <c r="AN2264" t="str">
        <f>IF(Customers[[#This Row],[Monthly Charge]]&gt;=_xlfn.PERCENTILE.INC(Customers[Monthly Charge],0.75),"High-value","Other")</f>
        <v>Other</v>
      </c>
    </row>
    <row r="2265" spans="1:40" x14ac:dyDescent="0.25">
      <c r="A2265" t="s">
        <v>3246</v>
      </c>
      <c r="B2265" t="s">
        <v>49</v>
      </c>
      <c r="C2265" s="1">
        <v>21</v>
      </c>
      <c r="D2265" t="s">
        <v>43</v>
      </c>
      <c r="E2265" s="1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 s="1">
        <v>0</v>
      </c>
      <c r="K2265" s="1">
        <v>2</v>
      </c>
      <c r="L2265" t="s">
        <v>42</v>
      </c>
      <c r="M2265" t="s">
        <v>40</v>
      </c>
      <c r="N2265" s="2">
        <v>23.52</v>
      </c>
      <c r="O2265" t="s">
        <v>43</v>
      </c>
      <c r="P2265" t="s">
        <v>40</v>
      </c>
      <c r="Q2265" t="s">
        <v>79</v>
      </c>
      <c r="R2265" s="1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 s="3">
        <v>-8</v>
      </c>
      <c r="AE2265" s="3">
        <v>132.4</v>
      </c>
      <c r="AF2265" s="3">
        <v>0</v>
      </c>
      <c r="AG2265" s="3">
        <v>0</v>
      </c>
      <c r="AH2265" s="3">
        <v>47.04</v>
      </c>
      <c r="AI2265" s="3">
        <v>179.44</v>
      </c>
      <c r="AJ2265" t="s">
        <v>98</v>
      </c>
      <c r="AK2265" t="s">
        <v>8234</v>
      </c>
      <c r="AL2265" t="s">
        <v>8234</v>
      </c>
      <c r="AM2265">
        <f>IF(Customers[[#This Row],[Customer Status]]="Churned",1,0)</f>
        <v>0</v>
      </c>
      <c r="AN2265" t="str">
        <f>IF(Customers[[#This Row],[Monthly Charge]]&gt;=_xlfn.PERCENTILE.INC(Customers[Monthly Charge],0.75),"High-value","Other")</f>
        <v>Other</v>
      </c>
    </row>
    <row r="2266" spans="1:40" x14ac:dyDescent="0.25">
      <c r="A2266" t="s">
        <v>3248</v>
      </c>
      <c r="B2266" t="s">
        <v>49</v>
      </c>
      <c r="C2266" s="1">
        <v>51</v>
      </c>
      <c r="D2266" t="s">
        <v>40</v>
      </c>
      <c r="E2266" s="1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 s="1">
        <v>1</v>
      </c>
      <c r="K2266" s="1">
        <v>8</v>
      </c>
      <c r="L2266" t="s">
        <v>42</v>
      </c>
      <c r="M2266" t="s">
        <v>40</v>
      </c>
      <c r="N2266" s="2">
        <v>47.91</v>
      </c>
      <c r="O2266" t="s">
        <v>43</v>
      </c>
      <c r="P2266" t="s">
        <v>40</v>
      </c>
      <c r="Q2266" t="s">
        <v>55</v>
      </c>
      <c r="R2266" s="1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 s="3">
        <v>74.5</v>
      </c>
      <c r="AE2266" s="3">
        <v>609.9</v>
      </c>
      <c r="AF2266" s="3">
        <v>0</v>
      </c>
      <c r="AG2266" s="3">
        <v>0</v>
      </c>
      <c r="AH2266" s="3">
        <v>383.28</v>
      </c>
      <c r="AI2266" s="3">
        <v>993.18</v>
      </c>
      <c r="AJ2266" t="s">
        <v>57</v>
      </c>
      <c r="AK2266" t="s">
        <v>58</v>
      </c>
      <c r="AL2266" t="s">
        <v>104</v>
      </c>
      <c r="AM2266">
        <f>IF(Customers[[#This Row],[Customer Status]]="Churned",1,0)</f>
        <v>1</v>
      </c>
      <c r="AN2266" t="str">
        <f>IF(Customers[[#This Row],[Monthly Charge]]&gt;=_xlfn.PERCENTILE.INC(Customers[Monthly Charge],0.75),"High-value","Other")</f>
        <v>Other</v>
      </c>
    </row>
    <row r="2267" spans="1:40" x14ac:dyDescent="0.25">
      <c r="A2267" t="s">
        <v>3249</v>
      </c>
      <c r="B2267" t="s">
        <v>39</v>
      </c>
      <c r="C2267" s="1">
        <v>43</v>
      </c>
      <c r="D2267" t="s">
        <v>40</v>
      </c>
      <c r="E2267" s="1">
        <v>1</v>
      </c>
      <c r="F2267" t="s">
        <v>3250</v>
      </c>
      <c r="G2267">
        <v>95526</v>
      </c>
      <c r="H2267">
        <v>40.372532</v>
      </c>
      <c r="I2267">
        <v>-123.525626</v>
      </c>
      <c r="J2267" s="1">
        <v>1</v>
      </c>
      <c r="K2267" s="1">
        <v>3</v>
      </c>
      <c r="L2267" t="s">
        <v>42</v>
      </c>
      <c r="M2267" t="s">
        <v>43</v>
      </c>
      <c r="N2267" s="2">
        <v>0</v>
      </c>
      <c r="O2267" t="s">
        <v>43</v>
      </c>
      <c r="P2267" t="s">
        <v>40</v>
      </c>
      <c r="Q2267" t="s">
        <v>79</v>
      </c>
      <c r="R2267" s="1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 s="3">
        <v>31</v>
      </c>
      <c r="AE2267" s="3">
        <v>95.05</v>
      </c>
      <c r="AF2267" s="3">
        <v>0</v>
      </c>
      <c r="AG2267" s="3">
        <v>20</v>
      </c>
      <c r="AH2267" s="3">
        <v>0</v>
      </c>
      <c r="AI2267" s="3">
        <v>115.05</v>
      </c>
      <c r="AJ2267" t="s">
        <v>57</v>
      </c>
      <c r="AK2267" t="s">
        <v>63</v>
      </c>
      <c r="AL2267" t="s">
        <v>591</v>
      </c>
      <c r="AM2267">
        <f>IF(Customers[[#This Row],[Customer Status]]="Churned",1,0)</f>
        <v>1</v>
      </c>
      <c r="AN2267" t="str">
        <f>IF(Customers[[#This Row],[Monthly Charge]]&gt;=_xlfn.PERCENTILE.INC(Customers[Monthly Charge],0.75),"High-value","Other")</f>
        <v>Other</v>
      </c>
    </row>
    <row r="2268" spans="1:40" x14ac:dyDescent="0.25">
      <c r="A2268" t="s">
        <v>3251</v>
      </c>
      <c r="B2268" t="s">
        <v>39</v>
      </c>
      <c r="C2268" s="1">
        <v>60</v>
      </c>
      <c r="D2268" t="s">
        <v>40</v>
      </c>
      <c r="E2268" s="1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 s="1">
        <v>10</v>
      </c>
      <c r="K2268" s="1">
        <v>12</v>
      </c>
      <c r="L2268" t="s">
        <v>62</v>
      </c>
      <c r="M2268" t="s">
        <v>40</v>
      </c>
      <c r="N2268" s="2">
        <v>40.340000000000003</v>
      </c>
      <c r="O2268" t="s">
        <v>43</v>
      </c>
      <c r="P2268" t="s">
        <v>43</v>
      </c>
      <c r="Q2268" t="s">
        <v>42</v>
      </c>
      <c r="R2268" s="1">
        <v>0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43</v>
      </c>
      <c r="AA2268" t="s">
        <v>73</v>
      </c>
      <c r="AB2268" t="s">
        <v>40</v>
      </c>
      <c r="AC2268" t="s">
        <v>56</v>
      </c>
      <c r="AD2268" s="3">
        <v>20.05</v>
      </c>
      <c r="AE2268" s="3">
        <v>264.55</v>
      </c>
      <c r="AF2268" s="3">
        <v>0</v>
      </c>
      <c r="AG2268" s="3">
        <v>0</v>
      </c>
      <c r="AH2268" s="3">
        <v>484.08</v>
      </c>
      <c r="AI2268" s="3">
        <v>748.63</v>
      </c>
      <c r="AJ2268" t="s">
        <v>47</v>
      </c>
      <c r="AK2268" t="s">
        <v>8234</v>
      </c>
      <c r="AL2268" t="s">
        <v>8234</v>
      </c>
      <c r="AM2268">
        <f>IF(Customers[[#This Row],[Customer Status]]="Churned",1,0)</f>
        <v>0</v>
      </c>
      <c r="AN2268" t="str">
        <f>IF(Customers[[#This Row],[Monthly Charge]]&gt;=_xlfn.PERCENTILE.INC(Customers[Monthly Charge],0.75),"High-value","Other")</f>
        <v>Other</v>
      </c>
    </row>
    <row r="2269" spans="1:40" x14ac:dyDescent="0.25">
      <c r="A2269" t="s">
        <v>3252</v>
      </c>
      <c r="B2269" t="s">
        <v>39</v>
      </c>
      <c r="C2269" s="1">
        <v>35</v>
      </c>
      <c r="D2269" t="s">
        <v>43</v>
      </c>
      <c r="E2269" s="1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 s="1">
        <v>0</v>
      </c>
      <c r="K2269" s="1">
        <v>16</v>
      </c>
      <c r="L2269" t="s">
        <v>62</v>
      </c>
      <c r="M2269" t="s">
        <v>40</v>
      </c>
      <c r="N2269" s="2">
        <v>20.65</v>
      </c>
      <c r="O2269" t="s">
        <v>43</v>
      </c>
      <c r="P2269" t="s">
        <v>43</v>
      </c>
      <c r="Q2269" t="s">
        <v>42</v>
      </c>
      <c r="R2269" s="1">
        <v>0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45</v>
      </c>
      <c r="AB2269" t="s">
        <v>43</v>
      </c>
      <c r="AC2269" t="s">
        <v>46</v>
      </c>
      <c r="AD2269" s="3">
        <v>20.100000000000001</v>
      </c>
      <c r="AE2269" s="3">
        <v>296.14999999999998</v>
      </c>
      <c r="AF2269" s="3">
        <v>0</v>
      </c>
      <c r="AG2269" s="3">
        <v>0</v>
      </c>
      <c r="AH2269" s="3">
        <v>330.4</v>
      </c>
      <c r="AI2269" s="3">
        <v>626.54999999999995</v>
      </c>
      <c r="AJ2269" t="s">
        <v>47</v>
      </c>
      <c r="AK2269" t="s">
        <v>8234</v>
      </c>
      <c r="AL2269" t="s">
        <v>8234</v>
      </c>
      <c r="AM2269">
        <f>IF(Customers[[#This Row],[Customer Status]]="Churned",1,0)</f>
        <v>0</v>
      </c>
      <c r="AN2269" t="str">
        <f>IF(Customers[[#This Row],[Monthly Charge]]&gt;=_xlfn.PERCENTILE.INC(Customers[Monthly Charge],0.75),"High-value","Other")</f>
        <v>Other</v>
      </c>
    </row>
    <row r="2270" spans="1:40" x14ac:dyDescent="0.25">
      <c r="A2270" t="s">
        <v>3253</v>
      </c>
      <c r="B2270" t="s">
        <v>39</v>
      </c>
      <c r="C2270" s="1">
        <v>77</v>
      </c>
      <c r="D2270" t="s">
        <v>43</v>
      </c>
      <c r="E2270" s="1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 s="1">
        <v>0</v>
      </c>
      <c r="K2270" s="1">
        <v>72</v>
      </c>
      <c r="L2270" t="s">
        <v>72</v>
      </c>
      <c r="M2270" t="s">
        <v>40</v>
      </c>
      <c r="N2270" s="2">
        <v>14.12</v>
      </c>
      <c r="O2270" t="s">
        <v>40</v>
      </c>
      <c r="P2270" t="s">
        <v>40</v>
      </c>
      <c r="Q2270" t="s">
        <v>55</v>
      </c>
      <c r="R2270" s="1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 s="3">
        <v>110.1</v>
      </c>
      <c r="AE2270" s="3">
        <v>7746.7</v>
      </c>
      <c r="AF2270" s="3">
        <v>44.81</v>
      </c>
      <c r="AG2270" s="3">
        <v>0</v>
      </c>
      <c r="AH2270" s="3">
        <v>1016.64</v>
      </c>
      <c r="AI2270" s="3">
        <v>8718.5300000000007</v>
      </c>
      <c r="AJ2270" t="s">
        <v>47</v>
      </c>
      <c r="AK2270" t="s">
        <v>8234</v>
      </c>
      <c r="AL2270" t="s">
        <v>8234</v>
      </c>
      <c r="AM2270">
        <f>IF(Customers[[#This Row],[Customer Status]]="Churned",1,0)</f>
        <v>0</v>
      </c>
      <c r="AN2270" t="str">
        <f>IF(Customers[[#This Row],[Monthly Charge]]&gt;=_xlfn.PERCENTILE.INC(Customers[Monthly Charge],0.75),"High-value","Other")</f>
        <v>High-value</v>
      </c>
    </row>
    <row r="2271" spans="1:40" x14ac:dyDescent="0.25">
      <c r="A2271" t="s">
        <v>3254</v>
      </c>
      <c r="B2271" t="s">
        <v>39</v>
      </c>
      <c r="C2271" s="1">
        <v>27</v>
      </c>
      <c r="D2271" t="s">
        <v>43</v>
      </c>
      <c r="E2271" s="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 s="1">
        <v>0</v>
      </c>
      <c r="K2271" s="1">
        <v>1</v>
      </c>
      <c r="L2271" t="s">
        <v>54</v>
      </c>
      <c r="M2271" t="s">
        <v>40</v>
      </c>
      <c r="N2271" s="2">
        <v>23</v>
      </c>
      <c r="O2271" t="s">
        <v>43</v>
      </c>
      <c r="P2271" t="s">
        <v>40</v>
      </c>
      <c r="Q2271" t="s">
        <v>55</v>
      </c>
      <c r="R2271" s="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 s="3">
        <v>70.25</v>
      </c>
      <c r="AE2271" s="3">
        <v>70.25</v>
      </c>
      <c r="AF2271" s="3">
        <v>0</v>
      </c>
      <c r="AG2271" s="3">
        <v>0</v>
      </c>
      <c r="AH2271" s="3">
        <v>23</v>
      </c>
      <c r="AI2271" s="3">
        <v>93.25</v>
      </c>
      <c r="AJ2271" t="s">
        <v>57</v>
      </c>
      <c r="AK2271" t="s">
        <v>58</v>
      </c>
      <c r="AL2271" t="s">
        <v>59</v>
      </c>
      <c r="AM2271">
        <f>IF(Customers[[#This Row],[Customer Status]]="Churned",1,0)</f>
        <v>1</v>
      </c>
      <c r="AN2271" t="str">
        <f>IF(Customers[[#This Row],[Monthly Charge]]&gt;=_xlfn.PERCENTILE.INC(Customers[Monthly Charge],0.75),"High-value","Other")</f>
        <v>Other</v>
      </c>
    </row>
    <row r="2272" spans="1:40" x14ac:dyDescent="0.25">
      <c r="A2272" t="s">
        <v>3255</v>
      </c>
      <c r="B2272" t="s">
        <v>49</v>
      </c>
      <c r="C2272" s="1">
        <v>27</v>
      </c>
      <c r="D2272" t="s">
        <v>43</v>
      </c>
      <c r="E2272" s="1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 s="1">
        <v>0</v>
      </c>
      <c r="K2272" s="1">
        <v>1</v>
      </c>
      <c r="L2272" t="s">
        <v>42</v>
      </c>
      <c r="M2272" t="s">
        <v>40</v>
      </c>
      <c r="N2272" s="2">
        <v>42.15</v>
      </c>
      <c r="O2272" t="s">
        <v>43</v>
      </c>
      <c r="P2272" t="s">
        <v>43</v>
      </c>
      <c r="Q2272" t="s">
        <v>42</v>
      </c>
      <c r="R2272" s="1">
        <v>0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A2272" t="s">
        <v>51</v>
      </c>
      <c r="AB2272" t="s">
        <v>43</v>
      </c>
      <c r="AC2272" t="s">
        <v>183</v>
      </c>
      <c r="AD2272" s="3">
        <v>20.2</v>
      </c>
      <c r="AE2272" s="3">
        <v>20.2</v>
      </c>
      <c r="AF2272" s="3">
        <v>0</v>
      </c>
      <c r="AG2272" s="3">
        <v>0</v>
      </c>
      <c r="AH2272" s="3">
        <v>42.15</v>
      </c>
      <c r="AI2272" s="3">
        <v>62.35</v>
      </c>
      <c r="AJ2272" t="s">
        <v>98</v>
      </c>
      <c r="AK2272" t="s">
        <v>8234</v>
      </c>
      <c r="AL2272" t="s">
        <v>8234</v>
      </c>
      <c r="AM2272">
        <f>IF(Customers[[#This Row],[Customer Status]]="Churned",1,0)</f>
        <v>0</v>
      </c>
      <c r="AN2272" t="str">
        <f>IF(Customers[[#This Row],[Monthly Charge]]&gt;=_xlfn.PERCENTILE.INC(Customers[Monthly Charge],0.75),"High-value","Other")</f>
        <v>Other</v>
      </c>
    </row>
    <row r="2273" spans="1:40" x14ac:dyDescent="0.25">
      <c r="A2273" t="s">
        <v>3256</v>
      </c>
      <c r="B2273" t="s">
        <v>49</v>
      </c>
      <c r="C2273" s="1">
        <v>77</v>
      </c>
      <c r="D2273" t="s">
        <v>40</v>
      </c>
      <c r="E2273" s="1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 s="1">
        <v>0</v>
      </c>
      <c r="K2273" s="1">
        <v>10</v>
      </c>
      <c r="L2273" t="s">
        <v>62</v>
      </c>
      <c r="M2273" t="s">
        <v>40</v>
      </c>
      <c r="N2273" s="2">
        <v>6.01</v>
      </c>
      <c r="O2273" t="s">
        <v>40</v>
      </c>
      <c r="P2273" t="s">
        <v>40</v>
      </c>
      <c r="Q2273" t="s">
        <v>55</v>
      </c>
      <c r="R2273" s="1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 s="3">
        <v>85.55</v>
      </c>
      <c r="AE2273" s="3">
        <v>851.75</v>
      </c>
      <c r="AF2273" s="3">
        <v>0</v>
      </c>
      <c r="AG2273" s="3">
        <v>0</v>
      </c>
      <c r="AH2273" s="3">
        <v>60.1</v>
      </c>
      <c r="AI2273" s="3">
        <v>911.85</v>
      </c>
      <c r="AJ2273" t="s">
        <v>57</v>
      </c>
      <c r="AK2273" t="s">
        <v>121</v>
      </c>
      <c r="AL2273" t="s">
        <v>195</v>
      </c>
      <c r="AM2273">
        <f>IF(Customers[[#This Row],[Customer Status]]="Churned",1,0)</f>
        <v>1</v>
      </c>
      <c r="AN2273" t="str">
        <f>IF(Customers[[#This Row],[Monthly Charge]]&gt;=_xlfn.PERCENTILE.INC(Customers[Monthly Charge],0.75),"High-value","Other")</f>
        <v>Other</v>
      </c>
    </row>
    <row r="2274" spans="1:40" x14ac:dyDescent="0.25">
      <c r="A2274" t="s">
        <v>3257</v>
      </c>
      <c r="B2274" t="s">
        <v>39</v>
      </c>
      <c r="C2274" s="1">
        <v>38</v>
      </c>
      <c r="D2274" t="s">
        <v>43</v>
      </c>
      <c r="E2274" s="1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 s="1">
        <v>0</v>
      </c>
      <c r="K2274" s="1">
        <v>62</v>
      </c>
      <c r="L2274" t="s">
        <v>76</v>
      </c>
      <c r="M2274" t="s">
        <v>43</v>
      </c>
      <c r="N2274" s="2">
        <v>0</v>
      </c>
      <c r="O2274" t="s">
        <v>43</v>
      </c>
      <c r="P2274" t="s">
        <v>40</v>
      </c>
      <c r="Q2274" t="s">
        <v>44</v>
      </c>
      <c r="R2274" s="1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 s="3">
        <v>43.6</v>
      </c>
      <c r="AE2274" s="3">
        <v>2748.7</v>
      </c>
      <c r="AF2274" s="3">
        <v>0</v>
      </c>
      <c r="AG2274" s="3">
        <v>0</v>
      </c>
      <c r="AH2274" s="3">
        <v>0</v>
      </c>
      <c r="AI2274" s="3">
        <v>2748.7</v>
      </c>
      <c r="AJ2274" t="s">
        <v>47</v>
      </c>
      <c r="AK2274" t="s">
        <v>8234</v>
      </c>
      <c r="AL2274" t="s">
        <v>8234</v>
      </c>
      <c r="AM2274">
        <f>IF(Customers[[#This Row],[Customer Status]]="Churned",1,0)</f>
        <v>0</v>
      </c>
      <c r="AN2274" t="str">
        <f>IF(Customers[[#This Row],[Monthly Charge]]&gt;=_xlfn.PERCENTILE.INC(Customers[Monthly Charge],0.75),"High-value","Other")</f>
        <v>Other</v>
      </c>
    </row>
    <row r="2275" spans="1:40" x14ac:dyDescent="0.25">
      <c r="A2275" t="s">
        <v>3258</v>
      </c>
      <c r="B2275" t="s">
        <v>49</v>
      </c>
      <c r="C2275" s="1">
        <v>28</v>
      </c>
      <c r="D2275" t="s">
        <v>43</v>
      </c>
      <c r="E2275" s="1">
        <v>0</v>
      </c>
      <c r="F2275" t="s">
        <v>2175</v>
      </c>
      <c r="G2275">
        <v>95619</v>
      </c>
      <c r="H2275">
        <v>38.683605</v>
      </c>
      <c r="I2275">
        <v>-120.811852</v>
      </c>
      <c r="J2275" s="1">
        <v>0</v>
      </c>
      <c r="K2275" s="1">
        <v>4</v>
      </c>
      <c r="L2275" t="s">
        <v>54</v>
      </c>
      <c r="M2275" t="s">
        <v>40</v>
      </c>
      <c r="N2275" s="2">
        <v>42.06</v>
      </c>
      <c r="O2275" t="s">
        <v>40</v>
      </c>
      <c r="P2275" t="s">
        <v>40</v>
      </c>
      <c r="Q2275" t="s">
        <v>55</v>
      </c>
      <c r="R2275" s="1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 s="3">
        <v>78.45</v>
      </c>
      <c r="AE2275" s="3">
        <v>330.05</v>
      </c>
      <c r="AF2275" s="3">
        <v>0</v>
      </c>
      <c r="AG2275" s="3">
        <v>0</v>
      </c>
      <c r="AH2275" s="3">
        <v>168.24</v>
      </c>
      <c r="AI2275" s="3">
        <v>498.29</v>
      </c>
      <c r="AJ2275" t="s">
        <v>57</v>
      </c>
      <c r="AK2275" t="s">
        <v>58</v>
      </c>
      <c r="AL2275" t="s">
        <v>104</v>
      </c>
      <c r="AM2275">
        <f>IF(Customers[[#This Row],[Customer Status]]="Churned",1,0)</f>
        <v>1</v>
      </c>
      <c r="AN2275" t="str">
        <f>IF(Customers[[#This Row],[Monthly Charge]]&gt;=_xlfn.PERCENTILE.INC(Customers[Monthly Charge],0.75),"High-value","Other")</f>
        <v>Other</v>
      </c>
    </row>
    <row r="2276" spans="1:40" x14ac:dyDescent="0.25">
      <c r="A2276" t="s">
        <v>3259</v>
      </c>
      <c r="B2276" t="s">
        <v>49</v>
      </c>
      <c r="C2276" s="1">
        <v>34</v>
      </c>
      <c r="D2276" t="s">
        <v>43</v>
      </c>
      <c r="E2276" s="1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 s="1">
        <v>0</v>
      </c>
      <c r="K2276" s="1">
        <v>53</v>
      </c>
      <c r="L2276" t="s">
        <v>76</v>
      </c>
      <c r="M2276" t="s">
        <v>40</v>
      </c>
      <c r="N2276" s="2">
        <v>39.369999999999997</v>
      </c>
      <c r="O2276" t="s">
        <v>40</v>
      </c>
      <c r="P2276" t="s">
        <v>43</v>
      </c>
      <c r="Q2276" t="s">
        <v>42</v>
      </c>
      <c r="R2276" s="1">
        <v>0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A2276" t="s">
        <v>45</v>
      </c>
      <c r="AB2276" t="s">
        <v>43</v>
      </c>
      <c r="AC2276" t="s">
        <v>56</v>
      </c>
      <c r="AD2276" s="3">
        <v>24.05</v>
      </c>
      <c r="AE2276" s="3">
        <v>1301.9000000000001</v>
      </c>
      <c r="AF2276" s="3">
        <v>0</v>
      </c>
      <c r="AG2276" s="3">
        <v>0</v>
      </c>
      <c r="AH2276" s="3">
        <v>2086.61</v>
      </c>
      <c r="AI2276" s="3">
        <v>3388.51</v>
      </c>
      <c r="AJ2276" t="s">
        <v>47</v>
      </c>
      <c r="AK2276" t="s">
        <v>8234</v>
      </c>
      <c r="AL2276" t="s">
        <v>8234</v>
      </c>
      <c r="AM2276">
        <f>IF(Customers[[#This Row],[Customer Status]]="Churned",1,0)</f>
        <v>0</v>
      </c>
      <c r="AN2276" t="str">
        <f>IF(Customers[[#This Row],[Monthly Charge]]&gt;=_xlfn.PERCENTILE.INC(Customers[Monthly Charge],0.75),"High-value","Other")</f>
        <v>Other</v>
      </c>
    </row>
    <row r="2277" spans="1:40" x14ac:dyDescent="0.25">
      <c r="A2277" t="s">
        <v>3261</v>
      </c>
      <c r="B2277" t="s">
        <v>39</v>
      </c>
      <c r="C2277" s="1">
        <v>31</v>
      </c>
      <c r="D2277" t="s">
        <v>40</v>
      </c>
      <c r="E2277" s="1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 s="1">
        <v>7</v>
      </c>
      <c r="K2277" s="1">
        <v>52</v>
      </c>
      <c r="L2277" t="s">
        <v>42</v>
      </c>
      <c r="M2277" t="s">
        <v>40</v>
      </c>
      <c r="N2277" s="2">
        <v>7.99</v>
      </c>
      <c r="O2277" t="s">
        <v>43</v>
      </c>
      <c r="P2277" t="s">
        <v>40</v>
      </c>
      <c r="Q2277" t="s">
        <v>55</v>
      </c>
      <c r="R2277" s="1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 s="3">
        <v>100.3</v>
      </c>
      <c r="AE2277" s="3">
        <v>5244.45</v>
      </c>
      <c r="AF2277" s="3">
        <v>0</v>
      </c>
      <c r="AG2277" s="3">
        <v>0</v>
      </c>
      <c r="AH2277" s="3">
        <v>415.48</v>
      </c>
      <c r="AI2277" s="3">
        <v>5659.93</v>
      </c>
      <c r="AJ2277" t="s">
        <v>47</v>
      </c>
      <c r="AK2277" t="s">
        <v>8234</v>
      </c>
      <c r="AL2277" t="s">
        <v>8234</v>
      </c>
      <c r="AM2277">
        <f>IF(Customers[[#This Row],[Customer Status]]="Churned",1,0)</f>
        <v>0</v>
      </c>
      <c r="AN2277" t="str">
        <f>IF(Customers[[#This Row],[Monthly Charge]]&gt;=_xlfn.PERCENTILE.INC(Customers[Monthly Charge],0.75),"High-value","Other")</f>
        <v>High-value</v>
      </c>
    </row>
    <row r="2278" spans="1:40" x14ac:dyDescent="0.25">
      <c r="A2278" t="s">
        <v>3262</v>
      </c>
      <c r="B2278" t="s">
        <v>49</v>
      </c>
      <c r="C2278" s="1">
        <v>74</v>
      </c>
      <c r="D2278" t="s">
        <v>43</v>
      </c>
      <c r="E2278" s="1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 s="1">
        <v>0</v>
      </c>
      <c r="K2278" s="1">
        <v>19</v>
      </c>
      <c r="L2278" t="s">
        <v>62</v>
      </c>
      <c r="M2278" t="s">
        <v>40</v>
      </c>
      <c r="N2278" s="2">
        <v>39.97</v>
      </c>
      <c r="O2278" t="s">
        <v>40</v>
      </c>
      <c r="P2278" t="s">
        <v>40</v>
      </c>
      <c r="Q2278" t="s">
        <v>55</v>
      </c>
      <c r="R2278" s="1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 s="3">
        <v>88.2</v>
      </c>
      <c r="AE2278" s="3">
        <v>1775.8</v>
      </c>
      <c r="AF2278" s="3">
        <v>0</v>
      </c>
      <c r="AG2278" s="3">
        <v>0</v>
      </c>
      <c r="AH2278" s="3">
        <v>759.43</v>
      </c>
      <c r="AI2278" s="3">
        <v>2535.23</v>
      </c>
      <c r="AJ2278" t="s">
        <v>57</v>
      </c>
      <c r="AK2278" t="s">
        <v>58</v>
      </c>
      <c r="AL2278" t="s">
        <v>59</v>
      </c>
      <c r="AM2278">
        <f>IF(Customers[[#This Row],[Customer Status]]="Churned",1,0)</f>
        <v>1</v>
      </c>
      <c r="AN2278" t="str">
        <f>IF(Customers[[#This Row],[Monthly Charge]]&gt;=_xlfn.PERCENTILE.INC(Customers[Monthly Charge],0.75),"High-value","Other")</f>
        <v>Other</v>
      </c>
    </row>
    <row r="2279" spans="1:40" x14ac:dyDescent="0.25">
      <c r="A2279" t="s">
        <v>3264</v>
      </c>
      <c r="B2279" t="s">
        <v>49</v>
      </c>
      <c r="C2279" s="1">
        <v>58</v>
      </c>
      <c r="D2279" t="s">
        <v>43</v>
      </c>
      <c r="E2279" s="1">
        <v>2</v>
      </c>
      <c r="F2279" t="s">
        <v>3265</v>
      </c>
      <c r="G2279">
        <v>90293</v>
      </c>
      <c r="H2279">
        <v>33.947305</v>
      </c>
      <c r="I2279">
        <v>-118.439841</v>
      </c>
      <c r="J2279" s="1">
        <v>0</v>
      </c>
      <c r="K2279" s="1">
        <v>18</v>
      </c>
      <c r="L2279" t="s">
        <v>62</v>
      </c>
      <c r="M2279" t="s">
        <v>40</v>
      </c>
      <c r="N2279" s="2">
        <v>34.07</v>
      </c>
      <c r="O2279" t="s">
        <v>43</v>
      </c>
      <c r="P2279" t="s">
        <v>40</v>
      </c>
      <c r="Q2279" t="s">
        <v>79</v>
      </c>
      <c r="R2279" s="1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 s="3">
        <v>45.65</v>
      </c>
      <c r="AE2279" s="3">
        <v>747.2</v>
      </c>
      <c r="AF2279" s="3">
        <v>0</v>
      </c>
      <c r="AG2279" s="3">
        <v>40</v>
      </c>
      <c r="AH2279" s="3">
        <v>613.26</v>
      </c>
      <c r="AI2279" s="3">
        <v>1400.46</v>
      </c>
      <c r="AJ2279" t="s">
        <v>47</v>
      </c>
      <c r="AK2279" t="s">
        <v>8234</v>
      </c>
      <c r="AL2279" t="s">
        <v>8234</v>
      </c>
      <c r="AM2279">
        <f>IF(Customers[[#This Row],[Customer Status]]="Churned",1,0)</f>
        <v>0</v>
      </c>
      <c r="AN2279" t="str">
        <f>IF(Customers[[#This Row],[Monthly Charge]]&gt;=_xlfn.PERCENTILE.INC(Customers[Monthly Charge],0.75),"High-value","Other")</f>
        <v>Other</v>
      </c>
    </row>
    <row r="2280" spans="1:40" x14ac:dyDescent="0.25">
      <c r="A2280" t="s">
        <v>3266</v>
      </c>
      <c r="B2280" t="s">
        <v>49</v>
      </c>
      <c r="C2280" s="1">
        <v>71</v>
      </c>
      <c r="D2280" t="s">
        <v>40</v>
      </c>
      <c r="E2280" s="1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 s="1">
        <v>1</v>
      </c>
      <c r="K2280" s="1">
        <v>51</v>
      </c>
      <c r="L2280" t="s">
        <v>76</v>
      </c>
      <c r="M2280" t="s">
        <v>43</v>
      </c>
      <c r="N2280" s="2">
        <v>0</v>
      </c>
      <c r="O2280" t="s">
        <v>43</v>
      </c>
      <c r="P2280" t="s">
        <v>40</v>
      </c>
      <c r="Q2280" t="s">
        <v>79</v>
      </c>
      <c r="R2280" s="1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 s="3">
        <v>29.45</v>
      </c>
      <c r="AE2280" s="3">
        <v>1459.35</v>
      </c>
      <c r="AF2280" s="3">
        <v>0</v>
      </c>
      <c r="AG2280" s="3">
        <v>0</v>
      </c>
      <c r="AH2280" s="3">
        <v>0</v>
      </c>
      <c r="AI2280" s="3">
        <v>1459.35</v>
      </c>
      <c r="AJ2280" t="s">
        <v>47</v>
      </c>
      <c r="AK2280" t="s">
        <v>8234</v>
      </c>
      <c r="AL2280" t="s">
        <v>8234</v>
      </c>
      <c r="AM2280">
        <f>IF(Customers[[#This Row],[Customer Status]]="Churned",1,0)</f>
        <v>0</v>
      </c>
      <c r="AN2280" t="str">
        <f>IF(Customers[[#This Row],[Monthly Charge]]&gt;=_xlfn.PERCENTILE.INC(Customers[Monthly Charge],0.75),"High-value","Other")</f>
        <v>Other</v>
      </c>
    </row>
    <row r="2281" spans="1:40" x14ac:dyDescent="0.25">
      <c r="A2281" t="s">
        <v>3267</v>
      </c>
      <c r="B2281" t="s">
        <v>49</v>
      </c>
      <c r="C2281" s="1">
        <v>69</v>
      </c>
      <c r="D2281" t="s">
        <v>43</v>
      </c>
      <c r="E2281" s="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 s="1">
        <v>0</v>
      </c>
      <c r="K2281" s="1">
        <v>6</v>
      </c>
      <c r="L2281" t="s">
        <v>54</v>
      </c>
      <c r="M2281" t="s">
        <v>40</v>
      </c>
      <c r="N2281" s="2">
        <v>19.739999999999998</v>
      </c>
      <c r="O2281" t="s">
        <v>43</v>
      </c>
      <c r="P2281" t="s">
        <v>40</v>
      </c>
      <c r="Q2281" t="s">
        <v>79</v>
      </c>
      <c r="R2281" s="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 s="3">
        <v>44.7</v>
      </c>
      <c r="AE2281" s="3">
        <v>276.5</v>
      </c>
      <c r="AF2281" s="3">
        <v>0</v>
      </c>
      <c r="AG2281" s="3">
        <v>0</v>
      </c>
      <c r="AH2281" s="3">
        <v>118.44</v>
      </c>
      <c r="AI2281" s="3">
        <v>394.94</v>
      </c>
      <c r="AJ2281" t="s">
        <v>47</v>
      </c>
      <c r="AK2281" t="s">
        <v>8234</v>
      </c>
      <c r="AL2281" t="s">
        <v>8234</v>
      </c>
      <c r="AM2281">
        <f>IF(Customers[[#This Row],[Customer Status]]="Churned",1,0)</f>
        <v>0</v>
      </c>
      <c r="AN2281" t="str">
        <f>IF(Customers[[#This Row],[Monthly Charge]]&gt;=_xlfn.PERCENTILE.INC(Customers[Monthly Charge],0.75),"High-value","Other")</f>
        <v>Other</v>
      </c>
    </row>
    <row r="2282" spans="1:40" x14ac:dyDescent="0.25">
      <c r="A2282" t="s">
        <v>3268</v>
      </c>
      <c r="B2282" t="s">
        <v>49</v>
      </c>
      <c r="C2282" s="1">
        <v>75</v>
      </c>
      <c r="D2282" t="s">
        <v>43</v>
      </c>
      <c r="E2282" s="1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 s="1">
        <v>0</v>
      </c>
      <c r="K2282" s="1">
        <v>72</v>
      </c>
      <c r="L2282" t="s">
        <v>42</v>
      </c>
      <c r="M2282" t="s">
        <v>40</v>
      </c>
      <c r="N2282" s="2">
        <v>24.67</v>
      </c>
      <c r="O2282" t="s">
        <v>40</v>
      </c>
      <c r="P2282" t="s">
        <v>40</v>
      </c>
      <c r="Q2282" t="s">
        <v>55</v>
      </c>
      <c r="R2282" s="1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 s="3">
        <v>113.8</v>
      </c>
      <c r="AE2282" s="3">
        <v>7845.8</v>
      </c>
      <c r="AF2282" s="3">
        <v>0</v>
      </c>
      <c r="AG2282" s="3">
        <v>0</v>
      </c>
      <c r="AH2282" s="3">
        <v>1776.24</v>
      </c>
      <c r="AI2282" s="3">
        <v>9622.0400000000009</v>
      </c>
      <c r="AJ2282" t="s">
        <v>47</v>
      </c>
      <c r="AK2282" t="s">
        <v>8234</v>
      </c>
      <c r="AL2282" t="s">
        <v>8234</v>
      </c>
      <c r="AM2282">
        <f>IF(Customers[[#This Row],[Customer Status]]="Churned",1,0)</f>
        <v>0</v>
      </c>
      <c r="AN2282" t="str">
        <f>IF(Customers[[#This Row],[Monthly Charge]]&gt;=_xlfn.PERCENTILE.INC(Customers[Monthly Charge],0.75),"High-value","Other")</f>
        <v>High-value</v>
      </c>
    </row>
    <row r="2283" spans="1:40" x14ac:dyDescent="0.25">
      <c r="A2283" t="s">
        <v>3269</v>
      </c>
      <c r="B2283" t="s">
        <v>49</v>
      </c>
      <c r="C2283" s="1">
        <v>26</v>
      </c>
      <c r="D2283" t="s">
        <v>40</v>
      </c>
      <c r="E2283" s="1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 s="1">
        <v>7</v>
      </c>
      <c r="K2283" s="1">
        <v>72</v>
      </c>
      <c r="L2283" t="s">
        <v>42</v>
      </c>
      <c r="M2283" t="s">
        <v>40</v>
      </c>
      <c r="N2283" s="2">
        <v>21.29</v>
      </c>
      <c r="O2283" t="s">
        <v>40</v>
      </c>
      <c r="P2283" t="s">
        <v>40</v>
      </c>
      <c r="Q2283" t="s">
        <v>55</v>
      </c>
      <c r="R2283" s="1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 s="3">
        <v>116.6</v>
      </c>
      <c r="AE2283" s="3">
        <v>8337.4500000000007</v>
      </c>
      <c r="AF2283" s="3">
        <v>26.7</v>
      </c>
      <c r="AG2283" s="3">
        <v>0</v>
      </c>
      <c r="AH2283" s="3">
        <v>1532.88</v>
      </c>
      <c r="AI2283" s="3">
        <v>9843.6299999999992</v>
      </c>
      <c r="AJ2283" t="s">
        <v>47</v>
      </c>
      <c r="AK2283" t="s">
        <v>8234</v>
      </c>
      <c r="AL2283" t="s">
        <v>8234</v>
      </c>
      <c r="AM2283">
        <f>IF(Customers[[#This Row],[Customer Status]]="Churned",1,0)</f>
        <v>0</v>
      </c>
      <c r="AN2283" t="str">
        <f>IF(Customers[[#This Row],[Monthly Charge]]&gt;=_xlfn.PERCENTILE.INC(Customers[Monthly Charge],0.75),"High-value","Other")</f>
        <v>High-value</v>
      </c>
    </row>
    <row r="2284" spans="1:40" x14ac:dyDescent="0.25">
      <c r="A2284" t="s">
        <v>3270</v>
      </c>
      <c r="B2284" t="s">
        <v>49</v>
      </c>
      <c r="C2284" s="1">
        <v>60</v>
      </c>
      <c r="D2284" t="s">
        <v>40</v>
      </c>
      <c r="E2284" s="1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 s="1">
        <v>3</v>
      </c>
      <c r="K2284" s="1">
        <v>71</v>
      </c>
      <c r="L2284" t="s">
        <v>72</v>
      </c>
      <c r="M2284" t="s">
        <v>40</v>
      </c>
      <c r="N2284" s="2">
        <v>47.34</v>
      </c>
      <c r="O2284" t="s">
        <v>40</v>
      </c>
      <c r="P2284" t="s">
        <v>40</v>
      </c>
      <c r="Q2284" t="s">
        <v>55</v>
      </c>
      <c r="R2284" s="1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 s="3">
        <v>106</v>
      </c>
      <c r="AE2284" s="3">
        <v>7723.7</v>
      </c>
      <c r="AF2284" s="3">
        <v>0</v>
      </c>
      <c r="AG2284" s="3">
        <v>0</v>
      </c>
      <c r="AH2284" s="3">
        <v>3361.14</v>
      </c>
      <c r="AI2284" s="3">
        <v>11084.84</v>
      </c>
      <c r="AJ2284" t="s">
        <v>57</v>
      </c>
      <c r="AK2284" t="s">
        <v>58</v>
      </c>
      <c r="AL2284" t="s">
        <v>203</v>
      </c>
      <c r="AM2284">
        <f>IF(Customers[[#This Row],[Customer Status]]="Churned",1,0)</f>
        <v>1</v>
      </c>
      <c r="AN2284" t="str">
        <f>IF(Customers[[#This Row],[Monthly Charge]]&gt;=_xlfn.PERCENTILE.INC(Customers[Monthly Charge],0.75),"High-value","Other")</f>
        <v>High-value</v>
      </c>
    </row>
    <row r="2285" spans="1:40" x14ac:dyDescent="0.25">
      <c r="A2285" t="s">
        <v>3271</v>
      </c>
      <c r="B2285" t="s">
        <v>49</v>
      </c>
      <c r="C2285" s="1">
        <v>72</v>
      </c>
      <c r="D2285" t="s">
        <v>43</v>
      </c>
      <c r="E2285" s="1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 s="1">
        <v>0</v>
      </c>
      <c r="K2285" s="1">
        <v>57</v>
      </c>
      <c r="L2285" t="s">
        <v>76</v>
      </c>
      <c r="M2285" t="s">
        <v>40</v>
      </c>
      <c r="N2285" s="2">
        <v>9.1</v>
      </c>
      <c r="O2285" t="s">
        <v>40</v>
      </c>
      <c r="P2285" t="s">
        <v>40</v>
      </c>
      <c r="Q2285" t="s">
        <v>79</v>
      </c>
      <c r="R2285" s="1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 s="3">
        <v>79.75</v>
      </c>
      <c r="AE2285" s="3">
        <v>4438.2</v>
      </c>
      <c r="AF2285" s="3">
        <v>0</v>
      </c>
      <c r="AG2285" s="3">
        <v>0</v>
      </c>
      <c r="AH2285" s="3">
        <v>518.70000000000005</v>
      </c>
      <c r="AI2285" s="3">
        <v>4956.8999999999996</v>
      </c>
      <c r="AJ2285" t="s">
        <v>47</v>
      </c>
      <c r="AK2285" t="s">
        <v>8234</v>
      </c>
      <c r="AL2285" t="s">
        <v>8234</v>
      </c>
      <c r="AM2285">
        <f>IF(Customers[[#This Row],[Customer Status]]="Churned",1,0)</f>
        <v>0</v>
      </c>
      <c r="AN2285" t="str">
        <f>IF(Customers[[#This Row],[Monthly Charge]]&gt;=_xlfn.PERCENTILE.INC(Customers[Monthly Charge],0.75),"High-value","Other")</f>
        <v>Other</v>
      </c>
    </row>
    <row r="2286" spans="1:40" x14ac:dyDescent="0.25">
      <c r="A2286" t="s">
        <v>3272</v>
      </c>
      <c r="B2286" t="s">
        <v>49</v>
      </c>
      <c r="C2286" s="1">
        <v>38</v>
      </c>
      <c r="D2286" t="s">
        <v>40</v>
      </c>
      <c r="E2286" s="1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 s="1">
        <v>3</v>
      </c>
      <c r="K2286" s="1">
        <v>58</v>
      </c>
      <c r="L2286" t="s">
        <v>76</v>
      </c>
      <c r="M2286" t="s">
        <v>40</v>
      </c>
      <c r="N2286" s="2">
        <v>22.14</v>
      </c>
      <c r="O2286" t="s">
        <v>40</v>
      </c>
      <c r="P2286" t="s">
        <v>40</v>
      </c>
      <c r="Q2286" t="s">
        <v>79</v>
      </c>
      <c r="R2286" s="1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 s="3">
        <v>86.1</v>
      </c>
      <c r="AE2286" s="3">
        <v>4890.5</v>
      </c>
      <c r="AF2286" s="3">
        <v>0</v>
      </c>
      <c r="AG2286" s="3">
        <v>110</v>
      </c>
      <c r="AH2286" s="3">
        <v>1284.1199999999999</v>
      </c>
      <c r="AI2286" s="3">
        <v>6284.62</v>
      </c>
      <c r="AJ2286" t="s">
        <v>47</v>
      </c>
      <c r="AK2286" t="s">
        <v>8234</v>
      </c>
      <c r="AL2286" t="s">
        <v>8234</v>
      </c>
      <c r="AM2286">
        <f>IF(Customers[[#This Row],[Customer Status]]="Churned",1,0)</f>
        <v>0</v>
      </c>
      <c r="AN2286" t="str">
        <f>IF(Customers[[#This Row],[Monthly Charge]]&gt;=_xlfn.PERCENTILE.INC(Customers[Monthly Charge],0.75),"High-value","Other")</f>
        <v>Other</v>
      </c>
    </row>
    <row r="2287" spans="1:40" x14ac:dyDescent="0.25">
      <c r="A2287" t="s">
        <v>3273</v>
      </c>
      <c r="B2287" t="s">
        <v>39</v>
      </c>
      <c r="C2287" s="1">
        <v>33</v>
      </c>
      <c r="D2287" t="s">
        <v>40</v>
      </c>
      <c r="E2287" s="1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 s="1">
        <v>0</v>
      </c>
      <c r="K2287" s="1">
        <v>71</v>
      </c>
      <c r="L2287" t="s">
        <v>72</v>
      </c>
      <c r="M2287" t="s">
        <v>40</v>
      </c>
      <c r="N2287" s="2">
        <v>4.1500000000000004</v>
      </c>
      <c r="O2287" t="s">
        <v>40</v>
      </c>
      <c r="P2287" t="s">
        <v>43</v>
      </c>
      <c r="Q2287" t="s">
        <v>42</v>
      </c>
      <c r="R2287" s="1">
        <v>0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A2287" t="s">
        <v>73</v>
      </c>
      <c r="AB2287" t="s">
        <v>43</v>
      </c>
      <c r="AC2287" t="s">
        <v>56</v>
      </c>
      <c r="AD2287" s="3">
        <v>25.45</v>
      </c>
      <c r="AE2287" s="3">
        <v>1813.35</v>
      </c>
      <c r="AF2287" s="3">
        <v>0</v>
      </c>
      <c r="AG2287" s="3">
        <v>0</v>
      </c>
      <c r="AH2287" s="3">
        <v>294.64999999999998</v>
      </c>
      <c r="AI2287" s="3">
        <v>2108</v>
      </c>
      <c r="AJ2287" t="s">
        <v>47</v>
      </c>
      <c r="AK2287" t="s">
        <v>8234</v>
      </c>
      <c r="AL2287" t="s">
        <v>8234</v>
      </c>
      <c r="AM2287">
        <f>IF(Customers[[#This Row],[Customer Status]]="Churned",1,0)</f>
        <v>0</v>
      </c>
      <c r="AN2287" t="str">
        <f>IF(Customers[[#This Row],[Monthly Charge]]&gt;=_xlfn.PERCENTILE.INC(Customers[Monthly Charge],0.75),"High-value","Other")</f>
        <v>Other</v>
      </c>
    </row>
    <row r="2288" spans="1:40" x14ac:dyDescent="0.25">
      <c r="A2288" t="s">
        <v>3274</v>
      </c>
      <c r="B2288" t="s">
        <v>39</v>
      </c>
      <c r="C2288" s="1">
        <v>46</v>
      </c>
      <c r="D2288" t="s">
        <v>40</v>
      </c>
      <c r="E2288" s="1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 s="1">
        <v>1</v>
      </c>
      <c r="K2288" s="1">
        <v>72</v>
      </c>
      <c r="L2288" t="s">
        <v>72</v>
      </c>
      <c r="M2288" t="s">
        <v>40</v>
      </c>
      <c r="N2288" s="2">
        <v>24.9</v>
      </c>
      <c r="O2288" t="s">
        <v>40</v>
      </c>
      <c r="P2288" t="s">
        <v>40</v>
      </c>
      <c r="Q2288" t="s">
        <v>79</v>
      </c>
      <c r="R2288" s="1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 s="3">
        <v>84.7</v>
      </c>
      <c r="AE2288" s="3">
        <v>5893.9</v>
      </c>
      <c r="AF2288" s="3">
        <v>0</v>
      </c>
      <c r="AG2288" s="3">
        <v>0</v>
      </c>
      <c r="AH2288" s="3">
        <v>1792.8</v>
      </c>
      <c r="AI2288" s="3">
        <v>7686.7</v>
      </c>
      <c r="AJ2288" t="s">
        <v>47</v>
      </c>
      <c r="AK2288" t="s">
        <v>8234</v>
      </c>
      <c r="AL2288" t="s">
        <v>8234</v>
      </c>
      <c r="AM2288">
        <f>IF(Customers[[#This Row],[Customer Status]]="Churned",1,0)</f>
        <v>0</v>
      </c>
      <c r="AN2288" t="str">
        <f>IF(Customers[[#This Row],[Monthly Charge]]&gt;=_xlfn.PERCENTILE.INC(Customers[Monthly Charge],0.75),"High-value","Other")</f>
        <v>Other</v>
      </c>
    </row>
    <row r="2289" spans="1:40" x14ac:dyDescent="0.25">
      <c r="A2289" t="s">
        <v>3275</v>
      </c>
      <c r="B2289" t="s">
        <v>49</v>
      </c>
      <c r="C2289" s="1">
        <v>35</v>
      </c>
      <c r="D2289" t="s">
        <v>43</v>
      </c>
      <c r="E2289" s="1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 s="1">
        <v>0</v>
      </c>
      <c r="K2289" s="1">
        <v>17</v>
      </c>
      <c r="L2289" t="s">
        <v>42</v>
      </c>
      <c r="M2289" t="s">
        <v>40</v>
      </c>
      <c r="N2289" s="2">
        <v>27.66</v>
      </c>
      <c r="O2289" t="s">
        <v>43</v>
      </c>
      <c r="P2289" t="s">
        <v>43</v>
      </c>
      <c r="Q2289" t="s">
        <v>42</v>
      </c>
      <c r="R2289" s="1">
        <v>0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43</v>
      </c>
      <c r="AA2289" t="s">
        <v>73</v>
      </c>
      <c r="AB2289" t="s">
        <v>43</v>
      </c>
      <c r="AC2289" t="s">
        <v>46</v>
      </c>
      <c r="AD2289" s="3">
        <v>19.149999999999999</v>
      </c>
      <c r="AE2289" s="3">
        <v>343.45</v>
      </c>
      <c r="AF2289" s="3">
        <v>28.63</v>
      </c>
      <c r="AG2289" s="3">
        <v>0</v>
      </c>
      <c r="AH2289" s="3">
        <v>470.22</v>
      </c>
      <c r="AI2289" s="3">
        <v>785.04</v>
      </c>
      <c r="AJ2289" t="s">
        <v>47</v>
      </c>
      <c r="AK2289" t="s">
        <v>8234</v>
      </c>
      <c r="AL2289" t="s">
        <v>8234</v>
      </c>
      <c r="AM2289">
        <f>IF(Customers[[#This Row],[Customer Status]]="Churned",1,0)</f>
        <v>0</v>
      </c>
      <c r="AN2289" t="str">
        <f>IF(Customers[[#This Row],[Monthly Charge]]&gt;=_xlfn.PERCENTILE.INC(Customers[Monthly Charge],0.75),"High-value","Other")</f>
        <v>Other</v>
      </c>
    </row>
    <row r="2290" spans="1:40" x14ac:dyDescent="0.25">
      <c r="A2290" t="s">
        <v>3276</v>
      </c>
      <c r="B2290" t="s">
        <v>49</v>
      </c>
      <c r="C2290" s="1">
        <v>79</v>
      </c>
      <c r="D2290" t="s">
        <v>43</v>
      </c>
      <c r="E2290" s="1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 s="1">
        <v>0</v>
      </c>
      <c r="K2290" s="1">
        <v>39</v>
      </c>
      <c r="L2290" t="s">
        <v>129</v>
      </c>
      <c r="M2290" t="s">
        <v>40</v>
      </c>
      <c r="N2290" s="2">
        <v>41.93</v>
      </c>
      <c r="O2290" t="s">
        <v>40</v>
      </c>
      <c r="P2290" t="s">
        <v>40</v>
      </c>
      <c r="Q2290" t="s">
        <v>55</v>
      </c>
      <c r="R2290" s="1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 s="3">
        <v>95.65</v>
      </c>
      <c r="AE2290" s="3">
        <v>3759.05</v>
      </c>
      <c r="AF2290" s="3">
        <v>0</v>
      </c>
      <c r="AG2290" s="3">
        <v>150</v>
      </c>
      <c r="AH2290" s="3">
        <v>1635.27</v>
      </c>
      <c r="AI2290" s="3">
        <v>5544.32</v>
      </c>
      <c r="AJ2290" t="s">
        <v>57</v>
      </c>
      <c r="AK2290" t="s">
        <v>109</v>
      </c>
      <c r="AL2290" t="s">
        <v>110</v>
      </c>
      <c r="AM2290">
        <f>IF(Customers[[#This Row],[Customer Status]]="Churned",1,0)</f>
        <v>1</v>
      </c>
      <c r="AN2290" t="str">
        <f>IF(Customers[[#This Row],[Monthly Charge]]&gt;=_xlfn.PERCENTILE.INC(Customers[Monthly Charge],0.75),"High-value","Other")</f>
        <v>High-value</v>
      </c>
    </row>
    <row r="2291" spans="1:40" x14ac:dyDescent="0.25">
      <c r="A2291" t="s">
        <v>3277</v>
      </c>
      <c r="B2291" t="s">
        <v>39</v>
      </c>
      <c r="C2291" s="1">
        <v>24</v>
      </c>
      <c r="D2291" t="s">
        <v>40</v>
      </c>
      <c r="E2291" s="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 s="1">
        <v>10</v>
      </c>
      <c r="K2291" s="1">
        <v>8</v>
      </c>
      <c r="L2291" t="s">
        <v>42</v>
      </c>
      <c r="M2291" t="s">
        <v>40</v>
      </c>
      <c r="N2291" s="2">
        <v>31.86</v>
      </c>
      <c r="O2291" t="s">
        <v>43</v>
      </c>
      <c r="P2291" t="s">
        <v>40</v>
      </c>
      <c r="Q2291" t="s">
        <v>44</v>
      </c>
      <c r="R2291" s="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 s="3">
        <v>56.3</v>
      </c>
      <c r="AE2291" s="3">
        <v>401.5</v>
      </c>
      <c r="AF2291" s="3">
        <v>0</v>
      </c>
      <c r="AG2291" s="3">
        <v>30</v>
      </c>
      <c r="AH2291" s="3">
        <v>254.88</v>
      </c>
      <c r="AI2291" s="3">
        <v>686.38</v>
      </c>
      <c r="AJ2291" t="s">
        <v>47</v>
      </c>
      <c r="AK2291" t="s">
        <v>8234</v>
      </c>
      <c r="AL2291" t="s">
        <v>8234</v>
      </c>
      <c r="AM2291">
        <f>IF(Customers[[#This Row],[Customer Status]]="Churned",1,0)</f>
        <v>0</v>
      </c>
      <c r="AN2291" t="str">
        <f>IF(Customers[[#This Row],[Monthly Charge]]&gt;=_xlfn.PERCENTILE.INC(Customers[Monthly Charge],0.75),"High-value","Other")</f>
        <v>Other</v>
      </c>
    </row>
    <row r="2292" spans="1:40" x14ac:dyDescent="0.25">
      <c r="A2292" t="s">
        <v>3278</v>
      </c>
      <c r="B2292" t="s">
        <v>39</v>
      </c>
      <c r="C2292" s="1">
        <v>37</v>
      </c>
      <c r="D2292" t="s">
        <v>43</v>
      </c>
      <c r="E2292" s="1">
        <v>0</v>
      </c>
      <c r="F2292" t="s">
        <v>1704</v>
      </c>
      <c r="G2292">
        <v>93235</v>
      </c>
      <c r="H2292">
        <v>36.385818</v>
      </c>
      <c r="I2292">
        <v>-119.224243</v>
      </c>
      <c r="J2292" s="1">
        <v>0</v>
      </c>
      <c r="K2292" s="1">
        <v>68</v>
      </c>
      <c r="L2292" t="s">
        <v>42</v>
      </c>
      <c r="M2292" t="s">
        <v>40</v>
      </c>
      <c r="N2292" s="2">
        <v>32.99</v>
      </c>
      <c r="O2292" t="s">
        <v>43</v>
      </c>
      <c r="P2292" t="s">
        <v>43</v>
      </c>
      <c r="Q2292" t="s">
        <v>42</v>
      </c>
      <c r="R2292" s="1">
        <v>0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A2292" t="s">
        <v>73</v>
      </c>
      <c r="AB2292" t="s">
        <v>43</v>
      </c>
      <c r="AC2292" t="s">
        <v>46</v>
      </c>
      <c r="AD2292" s="3">
        <v>19.600000000000001</v>
      </c>
      <c r="AE2292" s="3">
        <v>1441.65</v>
      </c>
      <c r="AF2292" s="3">
        <v>0</v>
      </c>
      <c r="AG2292" s="3">
        <v>0</v>
      </c>
      <c r="AH2292" s="3">
        <v>2243.3200000000002</v>
      </c>
      <c r="AI2292" s="3">
        <v>3684.97</v>
      </c>
      <c r="AJ2292" t="s">
        <v>47</v>
      </c>
      <c r="AK2292" t="s">
        <v>8234</v>
      </c>
      <c r="AL2292" t="s">
        <v>8234</v>
      </c>
      <c r="AM2292">
        <f>IF(Customers[[#This Row],[Customer Status]]="Churned",1,0)</f>
        <v>0</v>
      </c>
      <c r="AN2292" t="str">
        <f>IF(Customers[[#This Row],[Monthly Charge]]&gt;=_xlfn.PERCENTILE.INC(Customers[Monthly Charge],0.75),"High-value","Other")</f>
        <v>Other</v>
      </c>
    </row>
    <row r="2293" spans="1:40" x14ac:dyDescent="0.25">
      <c r="A2293" t="s">
        <v>3279</v>
      </c>
      <c r="B2293" t="s">
        <v>49</v>
      </c>
      <c r="C2293" s="1">
        <v>58</v>
      </c>
      <c r="D2293" t="s">
        <v>40</v>
      </c>
      <c r="E2293" s="1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 s="1">
        <v>8</v>
      </c>
      <c r="K2293" s="1">
        <v>28</v>
      </c>
      <c r="L2293" t="s">
        <v>42</v>
      </c>
      <c r="M2293" t="s">
        <v>43</v>
      </c>
      <c r="N2293" s="2">
        <v>0</v>
      </c>
      <c r="O2293" t="s">
        <v>43</v>
      </c>
      <c r="P2293" t="s">
        <v>40</v>
      </c>
      <c r="Q2293" t="s">
        <v>79</v>
      </c>
      <c r="R2293" s="1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 s="3">
        <v>60</v>
      </c>
      <c r="AE2293" s="3">
        <v>1682.05</v>
      </c>
      <c r="AF2293" s="3">
        <v>0</v>
      </c>
      <c r="AG2293" s="3">
        <v>0</v>
      </c>
      <c r="AH2293" s="3">
        <v>0</v>
      </c>
      <c r="AI2293" s="3">
        <v>1682.05</v>
      </c>
      <c r="AJ2293" t="s">
        <v>47</v>
      </c>
      <c r="AK2293" t="s">
        <v>8234</v>
      </c>
      <c r="AL2293" t="s">
        <v>8234</v>
      </c>
      <c r="AM2293">
        <f>IF(Customers[[#This Row],[Customer Status]]="Churned",1,0)</f>
        <v>0</v>
      </c>
      <c r="AN2293" t="str">
        <f>IF(Customers[[#This Row],[Monthly Charge]]&gt;=_xlfn.PERCENTILE.INC(Customers[Monthly Charge],0.75),"High-value","Other")</f>
        <v>Other</v>
      </c>
    </row>
    <row r="2294" spans="1:40" x14ac:dyDescent="0.25">
      <c r="A2294" t="s">
        <v>3280</v>
      </c>
      <c r="B2294" t="s">
        <v>39</v>
      </c>
      <c r="C2294" s="1">
        <v>23</v>
      </c>
      <c r="D2294" t="s">
        <v>43</v>
      </c>
      <c r="E2294" s="1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 s="1">
        <v>0</v>
      </c>
      <c r="K2294" s="1">
        <v>1</v>
      </c>
      <c r="L2294" t="s">
        <v>54</v>
      </c>
      <c r="M2294" t="s">
        <v>40</v>
      </c>
      <c r="N2294" s="2">
        <v>32.86</v>
      </c>
      <c r="O2294" t="s">
        <v>40</v>
      </c>
      <c r="P2294" t="s">
        <v>40</v>
      </c>
      <c r="Q2294" t="s">
        <v>55</v>
      </c>
      <c r="R2294" s="1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 s="3">
        <v>75.05</v>
      </c>
      <c r="AE2294" s="3">
        <v>75.05</v>
      </c>
      <c r="AF2294" s="3">
        <v>0</v>
      </c>
      <c r="AG2294" s="3">
        <v>0</v>
      </c>
      <c r="AH2294" s="3">
        <v>32.86</v>
      </c>
      <c r="AI2294" s="3">
        <v>107.91</v>
      </c>
      <c r="AJ2294" t="s">
        <v>57</v>
      </c>
      <c r="AK2294" t="s">
        <v>58</v>
      </c>
      <c r="AL2294" t="s">
        <v>104</v>
      </c>
      <c r="AM2294">
        <f>IF(Customers[[#This Row],[Customer Status]]="Churned",1,0)</f>
        <v>1</v>
      </c>
      <c r="AN2294" t="str">
        <f>IF(Customers[[#This Row],[Monthly Charge]]&gt;=_xlfn.PERCENTILE.INC(Customers[Monthly Charge],0.75),"High-value","Other")</f>
        <v>Other</v>
      </c>
    </row>
    <row r="2295" spans="1:40" x14ac:dyDescent="0.25">
      <c r="A2295" t="s">
        <v>3281</v>
      </c>
      <c r="B2295" t="s">
        <v>39</v>
      </c>
      <c r="C2295" s="1">
        <v>34</v>
      </c>
      <c r="D2295" t="s">
        <v>43</v>
      </c>
      <c r="E2295" s="1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 s="1">
        <v>0</v>
      </c>
      <c r="K2295" s="1">
        <v>2</v>
      </c>
      <c r="L2295" t="s">
        <v>54</v>
      </c>
      <c r="M2295" t="s">
        <v>40</v>
      </c>
      <c r="N2295" s="2">
        <v>39.5</v>
      </c>
      <c r="O2295" t="s">
        <v>43</v>
      </c>
      <c r="P2295" t="s">
        <v>40</v>
      </c>
      <c r="Q2295" t="s">
        <v>44</v>
      </c>
      <c r="R2295" s="1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 s="3">
        <v>45.25</v>
      </c>
      <c r="AE2295" s="3">
        <v>74.2</v>
      </c>
      <c r="AF2295" s="3">
        <v>0</v>
      </c>
      <c r="AG2295" s="3">
        <v>0</v>
      </c>
      <c r="AH2295" s="3">
        <v>79</v>
      </c>
      <c r="AI2295" s="3">
        <v>153.19999999999999</v>
      </c>
      <c r="AJ2295" t="s">
        <v>98</v>
      </c>
      <c r="AK2295" t="s">
        <v>8234</v>
      </c>
      <c r="AL2295" t="s">
        <v>8234</v>
      </c>
      <c r="AM2295">
        <f>IF(Customers[[#This Row],[Customer Status]]="Churned",1,0)</f>
        <v>0</v>
      </c>
      <c r="AN2295" t="str">
        <f>IF(Customers[[#This Row],[Monthly Charge]]&gt;=_xlfn.PERCENTILE.INC(Customers[Monthly Charge],0.75),"High-value","Other")</f>
        <v>Other</v>
      </c>
    </row>
    <row r="2296" spans="1:40" x14ac:dyDescent="0.25">
      <c r="A2296" t="s">
        <v>3283</v>
      </c>
      <c r="B2296" t="s">
        <v>49</v>
      </c>
      <c r="C2296" s="1">
        <v>21</v>
      </c>
      <c r="D2296" t="s">
        <v>40</v>
      </c>
      <c r="E2296" s="1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 s="1">
        <v>6</v>
      </c>
      <c r="K2296" s="1">
        <v>71</v>
      </c>
      <c r="L2296" t="s">
        <v>42</v>
      </c>
      <c r="M2296" t="s">
        <v>40</v>
      </c>
      <c r="N2296" s="2">
        <v>11.3</v>
      </c>
      <c r="O2296" t="s">
        <v>43</v>
      </c>
      <c r="P2296" t="s">
        <v>43</v>
      </c>
      <c r="Q2296" t="s">
        <v>42</v>
      </c>
      <c r="R2296" s="1">
        <v>0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73</v>
      </c>
      <c r="AB2296" t="s">
        <v>43</v>
      </c>
      <c r="AC2296" t="s">
        <v>183</v>
      </c>
      <c r="AD2296" s="3">
        <v>19.45</v>
      </c>
      <c r="AE2296" s="3">
        <v>1378.45</v>
      </c>
      <c r="AF2296" s="3">
        <v>0</v>
      </c>
      <c r="AG2296" s="3">
        <v>0</v>
      </c>
      <c r="AH2296" s="3">
        <v>802.3</v>
      </c>
      <c r="AI2296" s="3">
        <v>2180.75</v>
      </c>
      <c r="AJ2296" t="s">
        <v>47</v>
      </c>
      <c r="AK2296" t="s">
        <v>8234</v>
      </c>
      <c r="AL2296" t="s">
        <v>8234</v>
      </c>
      <c r="AM2296">
        <f>IF(Customers[[#This Row],[Customer Status]]="Churned",1,0)</f>
        <v>0</v>
      </c>
      <c r="AN2296" t="str">
        <f>IF(Customers[[#This Row],[Monthly Charge]]&gt;=_xlfn.PERCENTILE.INC(Customers[Monthly Charge],0.75),"High-value","Other")</f>
        <v>Other</v>
      </c>
    </row>
    <row r="2297" spans="1:40" x14ac:dyDescent="0.25">
      <c r="A2297" t="s">
        <v>3284</v>
      </c>
      <c r="B2297" t="s">
        <v>49</v>
      </c>
      <c r="C2297" s="1">
        <v>69</v>
      </c>
      <c r="D2297" t="s">
        <v>43</v>
      </c>
      <c r="E2297" s="1">
        <v>0</v>
      </c>
      <c r="F2297" t="s">
        <v>135</v>
      </c>
      <c r="G2297">
        <v>90067</v>
      </c>
      <c r="H2297">
        <v>34.057496</v>
      </c>
      <c r="I2297">
        <v>-118.41395900000001</v>
      </c>
      <c r="J2297" s="1">
        <v>0</v>
      </c>
      <c r="K2297" s="1">
        <v>30</v>
      </c>
      <c r="L2297" t="s">
        <v>42</v>
      </c>
      <c r="M2297" t="s">
        <v>40</v>
      </c>
      <c r="N2297" s="2">
        <v>19.920000000000002</v>
      </c>
      <c r="O2297" t="s">
        <v>40</v>
      </c>
      <c r="P2297" t="s">
        <v>40</v>
      </c>
      <c r="Q2297" t="s">
        <v>79</v>
      </c>
      <c r="R2297" s="1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 s="3">
        <v>69.099999999999994</v>
      </c>
      <c r="AE2297" s="3">
        <v>2093.9</v>
      </c>
      <c r="AF2297" s="3">
        <v>21.08</v>
      </c>
      <c r="AG2297" s="3">
        <v>0</v>
      </c>
      <c r="AH2297" s="3">
        <v>597.6</v>
      </c>
      <c r="AI2297" s="3">
        <v>2670.42</v>
      </c>
      <c r="AJ2297" t="s">
        <v>47</v>
      </c>
      <c r="AK2297" t="s">
        <v>8234</v>
      </c>
      <c r="AL2297" t="s">
        <v>8234</v>
      </c>
      <c r="AM2297">
        <f>IF(Customers[[#This Row],[Customer Status]]="Churned",1,0)</f>
        <v>0</v>
      </c>
      <c r="AN2297" t="str">
        <f>IF(Customers[[#This Row],[Monthly Charge]]&gt;=_xlfn.PERCENTILE.INC(Customers[Monthly Charge],0.75),"High-value","Other")</f>
        <v>Other</v>
      </c>
    </row>
    <row r="2298" spans="1:40" x14ac:dyDescent="0.25">
      <c r="A2298" t="s">
        <v>3285</v>
      </c>
      <c r="B2298" t="s">
        <v>49</v>
      </c>
      <c r="C2298" s="1">
        <v>53</v>
      </c>
      <c r="D2298" t="s">
        <v>40</v>
      </c>
      <c r="E2298" s="1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 s="1">
        <v>7</v>
      </c>
      <c r="K2298" s="1">
        <v>34</v>
      </c>
      <c r="L2298" t="s">
        <v>42</v>
      </c>
      <c r="M2298" t="s">
        <v>40</v>
      </c>
      <c r="N2298" s="2">
        <v>26.03</v>
      </c>
      <c r="O2298" t="s">
        <v>43</v>
      </c>
      <c r="P2298" t="s">
        <v>43</v>
      </c>
      <c r="Q2298" t="s">
        <v>42</v>
      </c>
      <c r="R2298" s="1">
        <v>0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45</v>
      </c>
      <c r="AB2298" t="s">
        <v>43</v>
      </c>
      <c r="AC2298" t="s">
        <v>46</v>
      </c>
      <c r="AD2298" s="3">
        <v>19.600000000000001</v>
      </c>
      <c r="AE2298" s="3">
        <v>678.8</v>
      </c>
      <c r="AF2298" s="3">
        <v>0</v>
      </c>
      <c r="AG2298" s="3">
        <v>0</v>
      </c>
      <c r="AH2298" s="3">
        <v>885.02</v>
      </c>
      <c r="AI2298" s="3">
        <v>1563.82</v>
      </c>
      <c r="AJ2298" t="s">
        <v>47</v>
      </c>
      <c r="AK2298" t="s">
        <v>8234</v>
      </c>
      <c r="AL2298" t="s">
        <v>8234</v>
      </c>
      <c r="AM2298">
        <f>IF(Customers[[#This Row],[Customer Status]]="Churned",1,0)</f>
        <v>0</v>
      </c>
      <c r="AN2298" t="str">
        <f>IF(Customers[[#This Row],[Monthly Charge]]&gt;=_xlfn.PERCENTILE.INC(Customers[Monthly Charge],0.75),"High-value","Other")</f>
        <v>Other</v>
      </c>
    </row>
    <row r="2299" spans="1:40" x14ac:dyDescent="0.25">
      <c r="A2299" t="s">
        <v>3286</v>
      </c>
      <c r="B2299" t="s">
        <v>49</v>
      </c>
      <c r="C2299" s="1">
        <v>56</v>
      </c>
      <c r="D2299" t="s">
        <v>43</v>
      </c>
      <c r="E2299" s="1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 s="1">
        <v>0</v>
      </c>
      <c r="K2299" s="1">
        <v>32</v>
      </c>
      <c r="L2299" t="s">
        <v>42</v>
      </c>
      <c r="M2299" t="s">
        <v>40</v>
      </c>
      <c r="N2299" s="2">
        <v>37.479999999999997</v>
      </c>
      <c r="O2299" t="s">
        <v>40</v>
      </c>
      <c r="P2299" t="s">
        <v>40</v>
      </c>
      <c r="Q2299" t="s">
        <v>79</v>
      </c>
      <c r="R2299" s="1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 s="3">
        <v>83.7</v>
      </c>
      <c r="AE2299" s="3">
        <v>2633.3</v>
      </c>
      <c r="AF2299" s="3">
        <v>0</v>
      </c>
      <c r="AG2299" s="3">
        <v>0</v>
      </c>
      <c r="AH2299" s="3">
        <v>1199.3599999999999</v>
      </c>
      <c r="AI2299" s="3">
        <v>3832.66</v>
      </c>
      <c r="AJ2299" t="s">
        <v>47</v>
      </c>
      <c r="AK2299" t="s">
        <v>8234</v>
      </c>
      <c r="AL2299" t="s">
        <v>8234</v>
      </c>
      <c r="AM2299">
        <f>IF(Customers[[#This Row],[Customer Status]]="Churned",1,0)</f>
        <v>0</v>
      </c>
      <c r="AN2299" t="str">
        <f>IF(Customers[[#This Row],[Monthly Charge]]&gt;=_xlfn.PERCENTILE.INC(Customers[Monthly Charge],0.75),"High-value","Other")</f>
        <v>Other</v>
      </c>
    </row>
    <row r="2300" spans="1:40" x14ac:dyDescent="0.25">
      <c r="A2300" t="s">
        <v>3287</v>
      </c>
      <c r="B2300" t="s">
        <v>49</v>
      </c>
      <c r="C2300" s="1">
        <v>58</v>
      </c>
      <c r="D2300" t="s">
        <v>40</v>
      </c>
      <c r="E2300" s="1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 s="1">
        <v>8</v>
      </c>
      <c r="K2300" s="1">
        <v>6</v>
      </c>
      <c r="L2300" t="s">
        <v>54</v>
      </c>
      <c r="M2300" t="s">
        <v>40</v>
      </c>
      <c r="N2300" s="2">
        <v>31.73</v>
      </c>
      <c r="O2300" t="s">
        <v>40</v>
      </c>
      <c r="P2300" t="s">
        <v>43</v>
      </c>
      <c r="Q2300" t="s">
        <v>42</v>
      </c>
      <c r="R2300" s="1">
        <v>0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73</v>
      </c>
      <c r="AB2300" t="s">
        <v>43</v>
      </c>
      <c r="AC2300" t="s">
        <v>183</v>
      </c>
      <c r="AD2300" s="3">
        <v>25.4</v>
      </c>
      <c r="AE2300" s="3">
        <v>153.30000000000001</v>
      </c>
      <c r="AF2300" s="3">
        <v>0</v>
      </c>
      <c r="AG2300" s="3">
        <v>0</v>
      </c>
      <c r="AH2300" s="3">
        <v>190.38</v>
      </c>
      <c r="AI2300" s="3">
        <v>343.68</v>
      </c>
      <c r="AJ2300" t="s">
        <v>47</v>
      </c>
      <c r="AK2300" t="s">
        <v>8234</v>
      </c>
      <c r="AL2300" t="s">
        <v>8234</v>
      </c>
      <c r="AM2300">
        <f>IF(Customers[[#This Row],[Customer Status]]="Churned",1,0)</f>
        <v>0</v>
      </c>
      <c r="AN2300" t="str">
        <f>IF(Customers[[#This Row],[Monthly Charge]]&gt;=_xlfn.PERCENTILE.INC(Customers[Monthly Charge],0.75),"High-value","Other")</f>
        <v>Other</v>
      </c>
    </row>
    <row r="2301" spans="1:40" x14ac:dyDescent="0.25">
      <c r="A2301" t="s">
        <v>3288</v>
      </c>
      <c r="B2301" t="s">
        <v>39</v>
      </c>
      <c r="C2301" s="1">
        <v>35</v>
      </c>
      <c r="D2301" t="s">
        <v>40</v>
      </c>
      <c r="E2301" s="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 s="1">
        <v>6</v>
      </c>
      <c r="K2301" s="1">
        <v>45</v>
      </c>
      <c r="L2301" t="s">
        <v>76</v>
      </c>
      <c r="M2301" t="s">
        <v>40</v>
      </c>
      <c r="N2301" s="2">
        <v>42.32</v>
      </c>
      <c r="O2301" t="s">
        <v>40</v>
      </c>
      <c r="P2301" t="s">
        <v>43</v>
      </c>
      <c r="Q2301" t="s">
        <v>42</v>
      </c>
      <c r="R2301" s="1">
        <v>0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73</v>
      </c>
      <c r="AB2301" t="s">
        <v>43</v>
      </c>
      <c r="AC2301" t="s">
        <v>46</v>
      </c>
      <c r="AD2301" s="3">
        <v>25.5</v>
      </c>
      <c r="AE2301" s="3">
        <v>1121.05</v>
      </c>
      <c r="AF2301" s="3">
        <v>0</v>
      </c>
      <c r="AG2301" s="3">
        <v>0</v>
      </c>
      <c r="AH2301" s="3">
        <v>1904.4</v>
      </c>
      <c r="AI2301" s="3">
        <v>3025.45</v>
      </c>
      <c r="AJ2301" t="s">
        <v>47</v>
      </c>
      <c r="AK2301" t="s">
        <v>8234</v>
      </c>
      <c r="AL2301" t="s">
        <v>8234</v>
      </c>
      <c r="AM2301">
        <f>IF(Customers[[#This Row],[Customer Status]]="Churned",1,0)</f>
        <v>0</v>
      </c>
      <c r="AN2301" t="str">
        <f>IF(Customers[[#This Row],[Monthly Charge]]&gt;=_xlfn.PERCENTILE.INC(Customers[Monthly Charge],0.75),"High-value","Other")</f>
        <v>Other</v>
      </c>
    </row>
    <row r="2302" spans="1:40" x14ac:dyDescent="0.25">
      <c r="A2302" t="s">
        <v>3289</v>
      </c>
      <c r="B2302" t="s">
        <v>39</v>
      </c>
      <c r="C2302" s="1">
        <v>31</v>
      </c>
      <c r="D2302" t="s">
        <v>43</v>
      </c>
      <c r="E2302" s="1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 s="1">
        <v>0</v>
      </c>
      <c r="K2302" s="1">
        <v>37</v>
      </c>
      <c r="L2302" t="s">
        <v>42</v>
      </c>
      <c r="M2302" t="s">
        <v>43</v>
      </c>
      <c r="N2302" s="2">
        <v>0</v>
      </c>
      <c r="O2302" t="s">
        <v>43</v>
      </c>
      <c r="P2302" t="s">
        <v>40</v>
      </c>
      <c r="Q2302" t="s">
        <v>79</v>
      </c>
      <c r="R2302" s="1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 s="3">
        <v>28.6</v>
      </c>
      <c r="AE2302" s="3">
        <v>973.55</v>
      </c>
      <c r="AF2302" s="3">
        <v>0</v>
      </c>
      <c r="AG2302" s="3">
        <v>0</v>
      </c>
      <c r="AH2302" s="3">
        <v>0</v>
      </c>
      <c r="AI2302" s="3">
        <v>973.55</v>
      </c>
      <c r="AJ2302" t="s">
        <v>57</v>
      </c>
      <c r="AK2302" t="s">
        <v>109</v>
      </c>
      <c r="AL2302" t="s">
        <v>110</v>
      </c>
      <c r="AM2302">
        <f>IF(Customers[[#This Row],[Customer Status]]="Churned",1,0)</f>
        <v>1</v>
      </c>
      <c r="AN2302" t="str">
        <f>IF(Customers[[#This Row],[Monthly Charge]]&gt;=_xlfn.PERCENTILE.INC(Customers[Monthly Charge],0.75),"High-value","Other")</f>
        <v>Other</v>
      </c>
    </row>
    <row r="2303" spans="1:40" x14ac:dyDescent="0.25">
      <c r="A2303" t="s">
        <v>3290</v>
      </c>
      <c r="B2303" t="s">
        <v>49</v>
      </c>
      <c r="C2303" s="1">
        <v>75</v>
      </c>
      <c r="D2303" t="s">
        <v>43</v>
      </c>
      <c r="E2303" s="1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 s="1">
        <v>0</v>
      </c>
      <c r="K2303" s="1">
        <v>11</v>
      </c>
      <c r="L2303" t="s">
        <v>42</v>
      </c>
      <c r="M2303" t="s">
        <v>40</v>
      </c>
      <c r="N2303" s="2">
        <v>2.63</v>
      </c>
      <c r="O2303" t="s">
        <v>40</v>
      </c>
      <c r="P2303" t="s">
        <v>40</v>
      </c>
      <c r="Q2303" t="s">
        <v>55</v>
      </c>
      <c r="R2303" s="1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 s="3">
        <v>111.4</v>
      </c>
      <c r="AE2303" s="3">
        <v>1183.05</v>
      </c>
      <c r="AF2303" s="3">
        <v>0</v>
      </c>
      <c r="AG2303" s="3">
        <v>40</v>
      </c>
      <c r="AH2303" s="3">
        <v>28.93</v>
      </c>
      <c r="AI2303" s="3">
        <v>1251.98</v>
      </c>
      <c r="AJ2303" t="s">
        <v>47</v>
      </c>
      <c r="AK2303" t="s">
        <v>8234</v>
      </c>
      <c r="AL2303" t="s">
        <v>8234</v>
      </c>
      <c r="AM2303">
        <f>IF(Customers[[#This Row],[Customer Status]]="Churned",1,0)</f>
        <v>0</v>
      </c>
      <c r="AN2303" t="str">
        <f>IF(Customers[[#This Row],[Monthly Charge]]&gt;=_xlfn.PERCENTILE.INC(Customers[Monthly Charge],0.75),"High-value","Other")</f>
        <v>High-value</v>
      </c>
    </row>
    <row r="2304" spans="1:40" x14ac:dyDescent="0.25">
      <c r="A2304" t="s">
        <v>3291</v>
      </c>
      <c r="B2304" t="s">
        <v>49</v>
      </c>
      <c r="C2304" s="1">
        <v>73</v>
      </c>
      <c r="D2304" t="s">
        <v>43</v>
      </c>
      <c r="E2304" s="1">
        <v>0</v>
      </c>
      <c r="F2304" t="s">
        <v>50</v>
      </c>
      <c r="G2304">
        <v>91202</v>
      </c>
      <c r="H2304">
        <v>34.167926000000001</v>
      </c>
      <c r="I2304">
        <v>-118.267539</v>
      </c>
      <c r="J2304" s="1">
        <v>0</v>
      </c>
      <c r="K2304" s="1">
        <v>2</v>
      </c>
      <c r="L2304" t="s">
        <v>42</v>
      </c>
      <c r="M2304" t="s">
        <v>40</v>
      </c>
      <c r="N2304" s="2">
        <v>15.19</v>
      </c>
      <c r="O2304" t="s">
        <v>40</v>
      </c>
      <c r="P2304" t="s">
        <v>40</v>
      </c>
      <c r="Q2304" t="s">
        <v>55</v>
      </c>
      <c r="R2304" s="1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 s="3">
        <v>72.599999999999994</v>
      </c>
      <c r="AE2304" s="3">
        <v>154.30000000000001</v>
      </c>
      <c r="AF2304" s="3">
        <v>0</v>
      </c>
      <c r="AG2304" s="3">
        <v>0</v>
      </c>
      <c r="AH2304" s="3">
        <v>30.38</v>
      </c>
      <c r="AI2304" s="3">
        <v>184.68</v>
      </c>
      <c r="AJ2304" t="s">
        <v>98</v>
      </c>
      <c r="AK2304" t="s">
        <v>8234</v>
      </c>
      <c r="AL2304" t="s">
        <v>8234</v>
      </c>
      <c r="AM2304">
        <f>IF(Customers[[#This Row],[Customer Status]]="Churned",1,0)</f>
        <v>0</v>
      </c>
      <c r="AN2304" t="str">
        <f>IF(Customers[[#This Row],[Monthly Charge]]&gt;=_xlfn.PERCENTILE.INC(Customers[Monthly Charge],0.75),"High-value","Other")</f>
        <v>Other</v>
      </c>
    </row>
    <row r="2305" spans="1:40" x14ac:dyDescent="0.25">
      <c r="A2305" t="s">
        <v>3292</v>
      </c>
      <c r="B2305" t="s">
        <v>39</v>
      </c>
      <c r="C2305" s="1">
        <v>76</v>
      </c>
      <c r="D2305" t="s">
        <v>40</v>
      </c>
      <c r="E2305" s="1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 s="1">
        <v>6</v>
      </c>
      <c r="K2305" s="1">
        <v>1</v>
      </c>
      <c r="L2305" t="s">
        <v>42</v>
      </c>
      <c r="M2305" t="s">
        <v>40</v>
      </c>
      <c r="N2305" s="2">
        <v>41.16</v>
      </c>
      <c r="O2305" t="s">
        <v>43</v>
      </c>
      <c r="P2305" t="s">
        <v>40</v>
      </c>
      <c r="Q2305" t="s">
        <v>55</v>
      </c>
      <c r="R2305" s="1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 s="3">
        <v>76.400000000000006</v>
      </c>
      <c r="AE2305" s="3">
        <v>76.400000000000006</v>
      </c>
      <c r="AF2305" s="3">
        <v>0</v>
      </c>
      <c r="AG2305" s="3">
        <v>0</v>
      </c>
      <c r="AH2305" s="3">
        <v>41.16</v>
      </c>
      <c r="AI2305" s="3">
        <v>117.56</v>
      </c>
      <c r="AJ2305" t="s">
        <v>57</v>
      </c>
      <c r="AK2305" t="s">
        <v>121</v>
      </c>
      <c r="AL2305" t="s">
        <v>195</v>
      </c>
      <c r="AM2305">
        <f>IF(Customers[[#This Row],[Customer Status]]="Churned",1,0)</f>
        <v>1</v>
      </c>
      <c r="AN2305" t="str">
        <f>IF(Customers[[#This Row],[Monthly Charge]]&gt;=_xlfn.PERCENTILE.INC(Customers[Monthly Charge],0.75),"High-value","Other")</f>
        <v>Other</v>
      </c>
    </row>
    <row r="2306" spans="1:40" x14ac:dyDescent="0.25">
      <c r="A2306" t="s">
        <v>3294</v>
      </c>
      <c r="B2306" t="s">
        <v>39</v>
      </c>
      <c r="C2306" s="1">
        <v>27</v>
      </c>
      <c r="D2306" t="s">
        <v>40</v>
      </c>
      <c r="E2306" s="1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 s="1">
        <v>10</v>
      </c>
      <c r="K2306" s="1">
        <v>23</v>
      </c>
      <c r="L2306" t="s">
        <v>42</v>
      </c>
      <c r="M2306" t="s">
        <v>43</v>
      </c>
      <c r="N2306" s="2">
        <v>0</v>
      </c>
      <c r="O2306" t="s">
        <v>43</v>
      </c>
      <c r="P2306" t="s">
        <v>40</v>
      </c>
      <c r="Q2306" t="s">
        <v>79</v>
      </c>
      <c r="R2306" s="1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 s="3">
        <v>34.6</v>
      </c>
      <c r="AE2306" s="3">
        <v>813.45</v>
      </c>
      <c r="AF2306" s="3">
        <v>0</v>
      </c>
      <c r="AG2306" s="3">
        <v>0</v>
      </c>
      <c r="AH2306" s="3">
        <v>0</v>
      </c>
      <c r="AI2306" s="3">
        <v>813.45</v>
      </c>
      <c r="AJ2306" t="s">
        <v>47</v>
      </c>
      <c r="AK2306" t="s">
        <v>8234</v>
      </c>
      <c r="AL2306" t="s">
        <v>8234</v>
      </c>
      <c r="AM2306">
        <f>IF(Customers[[#This Row],[Customer Status]]="Churned",1,0)</f>
        <v>0</v>
      </c>
      <c r="AN2306" t="str">
        <f>IF(Customers[[#This Row],[Monthly Charge]]&gt;=_xlfn.PERCENTILE.INC(Customers[Monthly Charge],0.75),"High-value","Other")</f>
        <v>Other</v>
      </c>
    </row>
    <row r="2307" spans="1:40" x14ac:dyDescent="0.25">
      <c r="A2307" t="s">
        <v>3295</v>
      </c>
      <c r="B2307" t="s">
        <v>39</v>
      </c>
      <c r="C2307" s="1">
        <v>32</v>
      </c>
      <c r="D2307" t="s">
        <v>43</v>
      </c>
      <c r="E2307" s="1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 s="1">
        <v>0</v>
      </c>
      <c r="K2307" s="1">
        <v>29</v>
      </c>
      <c r="L2307" t="s">
        <v>42</v>
      </c>
      <c r="M2307" t="s">
        <v>40</v>
      </c>
      <c r="N2307" s="2">
        <v>17.87</v>
      </c>
      <c r="O2307" t="s">
        <v>40</v>
      </c>
      <c r="P2307" t="s">
        <v>40</v>
      </c>
      <c r="Q2307" t="s">
        <v>44</v>
      </c>
      <c r="R2307" s="1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 s="3">
        <v>66.099999999999994</v>
      </c>
      <c r="AE2307" s="3">
        <v>1912.15</v>
      </c>
      <c r="AF2307" s="3">
        <v>0</v>
      </c>
      <c r="AG2307" s="3">
        <v>0</v>
      </c>
      <c r="AH2307" s="3">
        <v>518.23</v>
      </c>
      <c r="AI2307" s="3">
        <v>2430.38</v>
      </c>
      <c r="AJ2307" t="s">
        <v>47</v>
      </c>
      <c r="AK2307" t="s">
        <v>8234</v>
      </c>
      <c r="AL2307" t="s">
        <v>8234</v>
      </c>
      <c r="AM2307">
        <f>IF(Customers[[#This Row],[Customer Status]]="Churned",1,0)</f>
        <v>0</v>
      </c>
      <c r="AN2307" t="str">
        <f>IF(Customers[[#This Row],[Monthly Charge]]&gt;=_xlfn.PERCENTILE.INC(Customers[Monthly Charge],0.75),"High-value","Other")</f>
        <v>Other</v>
      </c>
    </row>
    <row r="2308" spans="1:40" x14ac:dyDescent="0.25">
      <c r="A2308" t="s">
        <v>3296</v>
      </c>
      <c r="B2308" t="s">
        <v>49</v>
      </c>
      <c r="C2308" s="1">
        <v>27</v>
      </c>
      <c r="D2308" t="s">
        <v>40</v>
      </c>
      <c r="E2308" s="1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 s="1">
        <v>1</v>
      </c>
      <c r="K2308" s="1">
        <v>68</v>
      </c>
      <c r="L2308" t="s">
        <v>42</v>
      </c>
      <c r="M2308" t="s">
        <v>40</v>
      </c>
      <c r="N2308" s="2">
        <v>29.67</v>
      </c>
      <c r="O2308" t="s">
        <v>40</v>
      </c>
      <c r="P2308" t="s">
        <v>40</v>
      </c>
      <c r="Q2308" t="s">
        <v>55</v>
      </c>
      <c r="R2308" s="1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 s="3">
        <v>85.5</v>
      </c>
      <c r="AE2308" s="3">
        <v>5696.6</v>
      </c>
      <c r="AF2308" s="3">
        <v>0</v>
      </c>
      <c r="AG2308" s="3">
        <v>0</v>
      </c>
      <c r="AH2308" s="3">
        <v>2017.56</v>
      </c>
      <c r="AI2308" s="3">
        <v>7714.16</v>
      </c>
      <c r="AJ2308" t="s">
        <v>47</v>
      </c>
      <c r="AK2308" t="s">
        <v>8234</v>
      </c>
      <c r="AL2308" t="s">
        <v>8234</v>
      </c>
      <c r="AM2308">
        <f>IF(Customers[[#This Row],[Customer Status]]="Churned",1,0)</f>
        <v>0</v>
      </c>
      <c r="AN2308" t="str">
        <f>IF(Customers[[#This Row],[Monthly Charge]]&gt;=_xlfn.PERCENTILE.INC(Customers[Monthly Charge],0.75),"High-value","Other")</f>
        <v>Other</v>
      </c>
    </row>
    <row r="2309" spans="1:40" x14ac:dyDescent="0.25">
      <c r="A2309" t="s">
        <v>3298</v>
      </c>
      <c r="B2309" t="s">
        <v>49</v>
      </c>
      <c r="C2309" s="1">
        <v>36</v>
      </c>
      <c r="D2309" t="s">
        <v>40</v>
      </c>
      <c r="E2309" s="1">
        <v>0</v>
      </c>
      <c r="F2309" t="s">
        <v>135</v>
      </c>
      <c r="G2309">
        <v>90001</v>
      </c>
      <c r="H2309">
        <v>33.973616</v>
      </c>
      <c r="I2309">
        <v>-118.24902</v>
      </c>
      <c r="J2309" s="1">
        <v>1</v>
      </c>
      <c r="K2309" s="1">
        <v>17</v>
      </c>
      <c r="L2309" t="s">
        <v>42</v>
      </c>
      <c r="M2309" t="s">
        <v>43</v>
      </c>
      <c r="N2309" s="2">
        <v>0</v>
      </c>
      <c r="O2309" t="s">
        <v>43</v>
      </c>
      <c r="P2309" t="s">
        <v>40</v>
      </c>
      <c r="Q2309" t="s">
        <v>44</v>
      </c>
      <c r="R2309" s="1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 s="3">
        <v>34.4</v>
      </c>
      <c r="AE2309" s="3">
        <v>592.75</v>
      </c>
      <c r="AF2309" s="3">
        <v>0</v>
      </c>
      <c r="AG2309" s="3">
        <v>0</v>
      </c>
      <c r="AH2309" s="3">
        <v>0</v>
      </c>
      <c r="AI2309" s="3">
        <v>592.75</v>
      </c>
      <c r="AJ2309" t="s">
        <v>47</v>
      </c>
      <c r="AK2309" t="s">
        <v>8234</v>
      </c>
      <c r="AL2309" t="s">
        <v>8234</v>
      </c>
      <c r="AM2309">
        <f>IF(Customers[[#This Row],[Customer Status]]="Churned",1,0)</f>
        <v>0</v>
      </c>
      <c r="AN2309" t="str">
        <f>IF(Customers[[#This Row],[Monthly Charge]]&gt;=_xlfn.PERCENTILE.INC(Customers[Monthly Charge],0.75),"High-value","Other")</f>
        <v>Other</v>
      </c>
    </row>
    <row r="2310" spans="1:40" x14ac:dyDescent="0.25">
      <c r="A2310" t="s">
        <v>3299</v>
      </c>
      <c r="B2310" t="s">
        <v>49</v>
      </c>
      <c r="C2310" s="1">
        <v>54</v>
      </c>
      <c r="D2310" t="s">
        <v>43</v>
      </c>
      <c r="E2310" s="1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 s="1">
        <v>0</v>
      </c>
      <c r="K2310" s="1">
        <v>69</v>
      </c>
      <c r="L2310" t="s">
        <v>42</v>
      </c>
      <c r="M2310" t="s">
        <v>40</v>
      </c>
      <c r="N2310" s="2">
        <v>17.739999999999998</v>
      </c>
      <c r="O2310" t="s">
        <v>43</v>
      </c>
      <c r="P2310" t="s">
        <v>43</v>
      </c>
      <c r="Q2310" t="s">
        <v>42</v>
      </c>
      <c r="R2310" s="1">
        <v>0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73</v>
      </c>
      <c r="AB2310" t="s">
        <v>40</v>
      </c>
      <c r="AC2310" t="s">
        <v>56</v>
      </c>
      <c r="AD2310" s="3">
        <v>19.3</v>
      </c>
      <c r="AE2310" s="3">
        <v>1447.9</v>
      </c>
      <c r="AF2310" s="3">
        <v>0</v>
      </c>
      <c r="AG2310" s="3">
        <v>0</v>
      </c>
      <c r="AH2310" s="3">
        <v>1224.06</v>
      </c>
      <c r="AI2310" s="3">
        <v>2671.96</v>
      </c>
      <c r="AJ2310" t="s">
        <v>47</v>
      </c>
      <c r="AK2310" t="s">
        <v>8234</v>
      </c>
      <c r="AL2310" t="s">
        <v>8234</v>
      </c>
      <c r="AM2310">
        <f>IF(Customers[[#This Row],[Customer Status]]="Churned",1,0)</f>
        <v>0</v>
      </c>
      <c r="AN2310" t="str">
        <f>IF(Customers[[#This Row],[Monthly Charge]]&gt;=_xlfn.PERCENTILE.INC(Customers[Monthly Charge],0.75),"High-value","Other")</f>
        <v>Other</v>
      </c>
    </row>
    <row r="2311" spans="1:40" x14ac:dyDescent="0.25">
      <c r="A2311" t="s">
        <v>3301</v>
      </c>
      <c r="B2311" t="s">
        <v>49</v>
      </c>
      <c r="C2311" s="1">
        <v>77</v>
      </c>
      <c r="D2311" t="s">
        <v>40</v>
      </c>
      <c r="E2311" s="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 s="1">
        <v>3</v>
      </c>
      <c r="K2311" s="1">
        <v>59</v>
      </c>
      <c r="L2311" t="s">
        <v>42</v>
      </c>
      <c r="M2311" t="s">
        <v>43</v>
      </c>
      <c r="N2311" s="2">
        <v>0</v>
      </c>
      <c r="O2311" t="s">
        <v>43</v>
      </c>
      <c r="P2311" t="s">
        <v>40</v>
      </c>
      <c r="Q2311" t="s">
        <v>44</v>
      </c>
      <c r="R2311" s="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 s="3">
        <v>64.05</v>
      </c>
      <c r="AE2311" s="3">
        <v>3886.85</v>
      </c>
      <c r="AF2311" s="3">
        <v>0</v>
      </c>
      <c r="AG2311" s="3">
        <v>0</v>
      </c>
      <c r="AH2311" s="3">
        <v>0</v>
      </c>
      <c r="AI2311" s="3">
        <v>3886.85</v>
      </c>
      <c r="AJ2311" t="s">
        <v>47</v>
      </c>
      <c r="AK2311" t="s">
        <v>8234</v>
      </c>
      <c r="AL2311" t="s">
        <v>8234</v>
      </c>
      <c r="AM2311">
        <f>IF(Customers[[#This Row],[Customer Status]]="Churned",1,0)</f>
        <v>0</v>
      </c>
      <c r="AN2311" t="str">
        <f>IF(Customers[[#This Row],[Monthly Charge]]&gt;=_xlfn.PERCENTILE.INC(Customers[Monthly Charge],0.75),"High-value","Other")</f>
        <v>Other</v>
      </c>
    </row>
    <row r="2312" spans="1:40" x14ac:dyDescent="0.25">
      <c r="A2312" t="s">
        <v>3302</v>
      </c>
      <c r="B2312" t="s">
        <v>49</v>
      </c>
      <c r="C2312" s="1">
        <v>37</v>
      </c>
      <c r="D2312" t="s">
        <v>43</v>
      </c>
      <c r="E2312" s="1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 s="1">
        <v>0</v>
      </c>
      <c r="K2312" s="1">
        <v>1</v>
      </c>
      <c r="L2312" t="s">
        <v>42</v>
      </c>
      <c r="M2312" t="s">
        <v>40</v>
      </c>
      <c r="N2312" s="2">
        <v>17.89</v>
      </c>
      <c r="O2312" t="s">
        <v>43</v>
      </c>
      <c r="P2312" t="s">
        <v>43</v>
      </c>
      <c r="Q2312" t="s">
        <v>42</v>
      </c>
      <c r="R2312" s="1">
        <v>0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51</v>
      </c>
      <c r="AB2312" t="s">
        <v>40</v>
      </c>
      <c r="AC2312" t="s">
        <v>46</v>
      </c>
      <c r="AD2312" s="3">
        <v>19.2</v>
      </c>
      <c r="AE2312" s="3">
        <v>19.2</v>
      </c>
      <c r="AF2312" s="3">
        <v>0</v>
      </c>
      <c r="AG2312" s="3">
        <v>0</v>
      </c>
      <c r="AH2312" s="3">
        <v>17.89</v>
      </c>
      <c r="AI2312" s="3">
        <v>37.090000000000003</v>
      </c>
      <c r="AJ2312" t="s">
        <v>98</v>
      </c>
      <c r="AK2312" t="s">
        <v>8234</v>
      </c>
      <c r="AL2312" t="s">
        <v>8234</v>
      </c>
      <c r="AM2312">
        <f>IF(Customers[[#This Row],[Customer Status]]="Churned",1,0)</f>
        <v>0</v>
      </c>
      <c r="AN2312" t="str">
        <f>IF(Customers[[#This Row],[Monthly Charge]]&gt;=_xlfn.PERCENTILE.INC(Customers[Monthly Charge],0.75),"High-value","Other")</f>
        <v>Other</v>
      </c>
    </row>
    <row r="2313" spans="1:40" x14ac:dyDescent="0.25">
      <c r="A2313" t="s">
        <v>3304</v>
      </c>
      <c r="B2313" t="s">
        <v>49</v>
      </c>
      <c r="C2313" s="1">
        <v>33</v>
      </c>
      <c r="D2313" t="s">
        <v>40</v>
      </c>
      <c r="E2313" s="1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 s="1">
        <v>3</v>
      </c>
      <c r="K2313" s="1">
        <v>32</v>
      </c>
      <c r="L2313" t="s">
        <v>42</v>
      </c>
      <c r="M2313" t="s">
        <v>40</v>
      </c>
      <c r="N2313" s="2">
        <v>47.89</v>
      </c>
      <c r="O2313" t="s">
        <v>40</v>
      </c>
      <c r="P2313" t="s">
        <v>40</v>
      </c>
      <c r="Q2313" t="s">
        <v>55</v>
      </c>
      <c r="R2313" s="1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 s="3">
        <v>98.85</v>
      </c>
      <c r="AE2313" s="3">
        <v>3145.9</v>
      </c>
      <c r="AF2313" s="3">
        <v>0</v>
      </c>
      <c r="AG2313" s="3">
        <v>0</v>
      </c>
      <c r="AH2313" s="3">
        <v>1532.48</v>
      </c>
      <c r="AI2313" s="3">
        <v>4678.38</v>
      </c>
      <c r="AJ2313" t="s">
        <v>47</v>
      </c>
      <c r="AK2313" t="s">
        <v>8234</v>
      </c>
      <c r="AL2313" t="s">
        <v>8234</v>
      </c>
      <c r="AM2313">
        <f>IF(Customers[[#This Row],[Customer Status]]="Churned",1,0)</f>
        <v>0</v>
      </c>
      <c r="AN2313" t="str">
        <f>IF(Customers[[#This Row],[Monthly Charge]]&gt;=_xlfn.PERCENTILE.INC(Customers[Monthly Charge],0.75),"High-value","Other")</f>
        <v>High-value</v>
      </c>
    </row>
    <row r="2314" spans="1:40" x14ac:dyDescent="0.25">
      <c r="A2314" t="s">
        <v>3305</v>
      </c>
      <c r="B2314" t="s">
        <v>49</v>
      </c>
      <c r="C2314" s="1">
        <v>69</v>
      </c>
      <c r="D2314" t="s">
        <v>40</v>
      </c>
      <c r="E2314" s="1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 s="1">
        <v>0</v>
      </c>
      <c r="K2314" s="1">
        <v>29</v>
      </c>
      <c r="L2314" t="s">
        <v>42</v>
      </c>
      <c r="M2314" t="s">
        <v>40</v>
      </c>
      <c r="N2314" s="2">
        <v>10.55</v>
      </c>
      <c r="O2314" t="s">
        <v>40</v>
      </c>
      <c r="P2314" t="s">
        <v>40</v>
      </c>
      <c r="Q2314" t="s">
        <v>55</v>
      </c>
      <c r="R2314" s="1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 s="3">
        <v>79.3</v>
      </c>
      <c r="AE2314" s="3">
        <v>2414.5500000000002</v>
      </c>
      <c r="AF2314" s="3">
        <v>0</v>
      </c>
      <c r="AG2314" s="3">
        <v>0</v>
      </c>
      <c r="AH2314" s="3">
        <v>305.95</v>
      </c>
      <c r="AI2314" s="3">
        <v>2720.5</v>
      </c>
      <c r="AJ2314" t="s">
        <v>47</v>
      </c>
      <c r="AK2314" t="s">
        <v>8234</v>
      </c>
      <c r="AL2314" t="s">
        <v>8234</v>
      </c>
      <c r="AM2314">
        <f>IF(Customers[[#This Row],[Customer Status]]="Churned",1,0)</f>
        <v>0</v>
      </c>
      <c r="AN2314" t="str">
        <f>IF(Customers[[#This Row],[Monthly Charge]]&gt;=_xlfn.PERCENTILE.INC(Customers[Monthly Charge],0.75),"High-value","Other")</f>
        <v>Other</v>
      </c>
    </row>
    <row r="2315" spans="1:40" x14ac:dyDescent="0.25">
      <c r="A2315" t="s">
        <v>3306</v>
      </c>
      <c r="B2315" t="s">
        <v>49</v>
      </c>
      <c r="C2315" s="1">
        <v>24</v>
      </c>
      <c r="D2315" t="s">
        <v>40</v>
      </c>
      <c r="E2315" s="1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 s="1">
        <v>0</v>
      </c>
      <c r="K2315" s="1">
        <v>59</v>
      </c>
      <c r="L2315" t="s">
        <v>76</v>
      </c>
      <c r="M2315" t="s">
        <v>40</v>
      </c>
      <c r="N2315" s="2">
        <v>6.91</v>
      </c>
      <c r="O2315" t="s">
        <v>40</v>
      </c>
      <c r="P2315" t="s">
        <v>40</v>
      </c>
      <c r="Q2315" t="s">
        <v>55</v>
      </c>
      <c r="R2315" s="1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 s="3">
        <v>85.55</v>
      </c>
      <c r="AE2315" s="3">
        <v>5084.6499999999996</v>
      </c>
      <c r="AF2315" s="3">
        <v>0</v>
      </c>
      <c r="AG2315" s="3">
        <v>0</v>
      </c>
      <c r="AH2315" s="3">
        <v>407.69</v>
      </c>
      <c r="AI2315" s="3">
        <v>5492.34</v>
      </c>
      <c r="AJ2315" t="s">
        <v>57</v>
      </c>
      <c r="AK2315" t="s">
        <v>58</v>
      </c>
      <c r="AL2315" t="s">
        <v>214</v>
      </c>
      <c r="AM2315">
        <f>IF(Customers[[#This Row],[Customer Status]]="Churned",1,0)</f>
        <v>1</v>
      </c>
      <c r="AN2315" t="str">
        <f>IF(Customers[[#This Row],[Monthly Charge]]&gt;=_xlfn.PERCENTILE.INC(Customers[Monthly Charge],0.75),"High-value","Other")</f>
        <v>Other</v>
      </c>
    </row>
    <row r="2316" spans="1:40" x14ac:dyDescent="0.25">
      <c r="A2316" t="s">
        <v>3307</v>
      </c>
      <c r="B2316" t="s">
        <v>49</v>
      </c>
      <c r="C2316" s="1">
        <v>42</v>
      </c>
      <c r="D2316" t="s">
        <v>40</v>
      </c>
      <c r="E2316" s="1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 s="1">
        <v>2</v>
      </c>
      <c r="K2316" s="1">
        <v>28</v>
      </c>
      <c r="L2316" t="s">
        <v>129</v>
      </c>
      <c r="M2316" t="s">
        <v>43</v>
      </c>
      <c r="N2316" s="2">
        <v>0</v>
      </c>
      <c r="O2316" t="s">
        <v>43</v>
      </c>
      <c r="P2316" t="s">
        <v>40</v>
      </c>
      <c r="Q2316" t="s">
        <v>79</v>
      </c>
      <c r="R2316" s="1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 s="3">
        <v>50.8</v>
      </c>
      <c r="AE2316" s="3">
        <v>1386.8</v>
      </c>
      <c r="AF2316" s="3">
        <v>0</v>
      </c>
      <c r="AG2316" s="3">
        <v>0</v>
      </c>
      <c r="AH2316" s="3">
        <v>0</v>
      </c>
      <c r="AI2316" s="3">
        <v>1386.8</v>
      </c>
      <c r="AJ2316" t="s">
        <v>47</v>
      </c>
      <c r="AK2316" t="s">
        <v>8234</v>
      </c>
      <c r="AL2316" t="s">
        <v>8234</v>
      </c>
      <c r="AM2316">
        <f>IF(Customers[[#This Row],[Customer Status]]="Churned",1,0)</f>
        <v>0</v>
      </c>
      <c r="AN2316" t="str">
        <f>IF(Customers[[#This Row],[Monthly Charge]]&gt;=_xlfn.PERCENTILE.INC(Customers[Monthly Charge],0.75),"High-value","Other")</f>
        <v>Other</v>
      </c>
    </row>
    <row r="2317" spans="1:40" x14ac:dyDescent="0.25">
      <c r="A2317" t="s">
        <v>3308</v>
      </c>
      <c r="B2317" t="s">
        <v>49</v>
      </c>
      <c r="C2317" s="1">
        <v>29</v>
      </c>
      <c r="D2317" t="s">
        <v>43</v>
      </c>
      <c r="E2317" s="1">
        <v>0</v>
      </c>
      <c r="F2317" t="s">
        <v>3185</v>
      </c>
      <c r="G2317">
        <v>96061</v>
      </c>
      <c r="H2317">
        <v>40.331975</v>
      </c>
      <c r="I2317">
        <v>-121.460674</v>
      </c>
      <c r="J2317" s="1">
        <v>0</v>
      </c>
      <c r="K2317" s="1">
        <v>15</v>
      </c>
      <c r="L2317" t="s">
        <v>62</v>
      </c>
      <c r="M2317" t="s">
        <v>40</v>
      </c>
      <c r="N2317" s="2">
        <v>44.86</v>
      </c>
      <c r="O2317" t="s">
        <v>40</v>
      </c>
      <c r="P2317" t="s">
        <v>40</v>
      </c>
      <c r="Q2317" t="s">
        <v>55</v>
      </c>
      <c r="R2317" s="1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 s="3">
        <v>76</v>
      </c>
      <c r="AE2317" s="3">
        <v>1130.8499999999999</v>
      </c>
      <c r="AF2317" s="3">
        <v>0</v>
      </c>
      <c r="AG2317" s="3">
        <v>0</v>
      </c>
      <c r="AH2317" s="3">
        <v>672.9</v>
      </c>
      <c r="AI2317" s="3">
        <v>1803.75</v>
      </c>
      <c r="AJ2317" t="s">
        <v>57</v>
      </c>
      <c r="AK2317" t="s">
        <v>63</v>
      </c>
      <c r="AL2317" t="s">
        <v>559</v>
      </c>
      <c r="AM2317">
        <f>IF(Customers[[#This Row],[Customer Status]]="Churned",1,0)</f>
        <v>1</v>
      </c>
      <c r="AN2317" t="str">
        <f>IF(Customers[[#This Row],[Monthly Charge]]&gt;=_xlfn.PERCENTILE.INC(Customers[Monthly Charge],0.75),"High-value","Other")</f>
        <v>Other</v>
      </c>
    </row>
    <row r="2318" spans="1:40" x14ac:dyDescent="0.25">
      <c r="A2318" t="s">
        <v>3309</v>
      </c>
      <c r="B2318" t="s">
        <v>49</v>
      </c>
      <c r="C2318" s="1">
        <v>64</v>
      </c>
      <c r="D2318" t="s">
        <v>43</v>
      </c>
      <c r="E2318" s="1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 s="1">
        <v>0</v>
      </c>
      <c r="K2318" s="1">
        <v>50</v>
      </c>
      <c r="L2318" t="s">
        <v>76</v>
      </c>
      <c r="M2318" t="s">
        <v>40</v>
      </c>
      <c r="N2318" s="2">
        <v>40.83</v>
      </c>
      <c r="O2318" t="s">
        <v>43</v>
      </c>
      <c r="P2318" t="s">
        <v>40</v>
      </c>
      <c r="Q2318" t="s">
        <v>55</v>
      </c>
      <c r="R2318" s="1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 s="3">
        <v>93.5</v>
      </c>
      <c r="AE2318" s="3">
        <v>4747.5</v>
      </c>
      <c r="AF2318" s="3">
        <v>0</v>
      </c>
      <c r="AG2318" s="3">
        <v>0</v>
      </c>
      <c r="AH2318" s="3">
        <v>2041.5</v>
      </c>
      <c r="AI2318" s="3">
        <v>6789</v>
      </c>
      <c r="AJ2318" t="s">
        <v>47</v>
      </c>
      <c r="AK2318" t="s">
        <v>8234</v>
      </c>
      <c r="AL2318" t="s">
        <v>8234</v>
      </c>
      <c r="AM2318">
        <f>IF(Customers[[#This Row],[Customer Status]]="Churned",1,0)</f>
        <v>0</v>
      </c>
      <c r="AN2318" t="str">
        <f>IF(Customers[[#This Row],[Monthly Charge]]&gt;=_xlfn.PERCENTILE.INC(Customers[Monthly Charge],0.75),"High-value","Other")</f>
        <v>High-value</v>
      </c>
    </row>
    <row r="2319" spans="1:40" x14ac:dyDescent="0.25">
      <c r="A2319" t="s">
        <v>3310</v>
      </c>
      <c r="B2319" t="s">
        <v>39</v>
      </c>
      <c r="C2319" s="1">
        <v>79</v>
      </c>
      <c r="D2319" t="s">
        <v>43</v>
      </c>
      <c r="E2319" s="1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 s="1">
        <v>0</v>
      </c>
      <c r="K2319" s="1">
        <v>5</v>
      </c>
      <c r="L2319" t="s">
        <v>42</v>
      </c>
      <c r="M2319" t="s">
        <v>43</v>
      </c>
      <c r="N2319" s="2">
        <v>0</v>
      </c>
      <c r="O2319" t="s">
        <v>43</v>
      </c>
      <c r="P2319" t="s">
        <v>40</v>
      </c>
      <c r="Q2319" t="s">
        <v>79</v>
      </c>
      <c r="R2319" s="1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 s="3">
        <v>45.7</v>
      </c>
      <c r="AE2319" s="3">
        <v>198</v>
      </c>
      <c r="AF2319" s="3">
        <v>0</v>
      </c>
      <c r="AG2319" s="3">
        <v>0</v>
      </c>
      <c r="AH2319" s="3">
        <v>0</v>
      </c>
      <c r="AI2319" s="3">
        <v>198</v>
      </c>
      <c r="AJ2319" t="s">
        <v>57</v>
      </c>
      <c r="AK2319" t="s">
        <v>58</v>
      </c>
      <c r="AL2319" t="s">
        <v>104</v>
      </c>
      <c r="AM2319">
        <f>IF(Customers[[#This Row],[Customer Status]]="Churned",1,0)</f>
        <v>1</v>
      </c>
      <c r="AN2319" t="str">
        <f>IF(Customers[[#This Row],[Monthly Charge]]&gt;=_xlfn.PERCENTILE.INC(Customers[Monthly Charge],0.75),"High-value","Other")</f>
        <v>Other</v>
      </c>
    </row>
    <row r="2320" spans="1:40" x14ac:dyDescent="0.25">
      <c r="A2320" t="s">
        <v>3311</v>
      </c>
      <c r="B2320" t="s">
        <v>39</v>
      </c>
      <c r="C2320" s="1">
        <v>50</v>
      </c>
      <c r="D2320" t="s">
        <v>40</v>
      </c>
      <c r="E2320" s="1">
        <v>0</v>
      </c>
      <c r="F2320" t="s">
        <v>1827</v>
      </c>
      <c r="G2320">
        <v>95254</v>
      </c>
      <c r="H2320">
        <v>38.192608</v>
      </c>
      <c r="I2320">
        <v>-120.957842</v>
      </c>
      <c r="J2320" s="1">
        <v>7</v>
      </c>
      <c r="K2320" s="1">
        <v>14</v>
      </c>
      <c r="L2320" t="s">
        <v>42</v>
      </c>
      <c r="M2320" t="s">
        <v>40</v>
      </c>
      <c r="N2320" s="2">
        <v>4.45</v>
      </c>
      <c r="O2320" t="s">
        <v>43</v>
      </c>
      <c r="P2320" t="s">
        <v>40</v>
      </c>
      <c r="Q2320" t="s">
        <v>55</v>
      </c>
      <c r="R2320" s="1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 s="3">
        <v>78.099999999999994</v>
      </c>
      <c r="AE2320" s="3">
        <v>1122.4000000000001</v>
      </c>
      <c r="AF2320" s="3">
        <v>0</v>
      </c>
      <c r="AG2320" s="3">
        <v>0</v>
      </c>
      <c r="AH2320" s="3">
        <v>62.3</v>
      </c>
      <c r="AI2320" s="3">
        <v>1184.7</v>
      </c>
      <c r="AJ2320" t="s">
        <v>47</v>
      </c>
      <c r="AK2320" t="s">
        <v>8234</v>
      </c>
      <c r="AL2320" t="s">
        <v>8234</v>
      </c>
      <c r="AM2320">
        <f>IF(Customers[[#This Row],[Customer Status]]="Churned",1,0)</f>
        <v>0</v>
      </c>
      <c r="AN2320" t="str">
        <f>IF(Customers[[#This Row],[Monthly Charge]]&gt;=_xlfn.PERCENTILE.INC(Customers[Monthly Charge],0.75),"High-value","Other")</f>
        <v>Other</v>
      </c>
    </row>
    <row r="2321" spans="1:40" x14ac:dyDescent="0.25">
      <c r="A2321" t="s">
        <v>3312</v>
      </c>
      <c r="B2321" t="s">
        <v>39</v>
      </c>
      <c r="C2321" s="1">
        <v>23</v>
      </c>
      <c r="D2321" t="s">
        <v>43</v>
      </c>
      <c r="E2321" s="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 s="1">
        <v>0</v>
      </c>
      <c r="K2321" s="1">
        <v>20</v>
      </c>
      <c r="L2321" t="s">
        <v>62</v>
      </c>
      <c r="M2321" t="s">
        <v>40</v>
      </c>
      <c r="N2321" s="2">
        <v>10.97</v>
      </c>
      <c r="O2321" t="s">
        <v>43</v>
      </c>
      <c r="P2321" t="s">
        <v>43</v>
      </c>
      <c r="Q2321" t="s">
        <v>42</v>
      </c>
      <c r="R2321" s="1">
        <v>0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51</v>
      </c>
      <c r="AB2321" t="s">
        <v>40</v>
      </c>
      <c r="AC2321" t="s">
        <v>56</v>
      </c>
      <c r="AD2321" s="3">
        <v>19.5</v>
      </c>
      <c r="AE2321" s="3">
        <v>413</v>
      </c>
      <c r="AF2321" s="3">
        <v>0</v>
      </c>
      <c r="AG2321" s="3">
        <v>0</v>
      </c>
      <c r="AH2321" s="3">
        <v>219.4</v>
      </c>
      <c r="AI2321" s="3">
        <v>632.4</v>
      </c>
      <c r="AJ2321" t="s">
        <v>47</v>
      </c>
      <c r="AK2321" t="s">
        <v>8234</v>
      </c>
      <c r="AL2321" t="s">
        <v>8234</v>
      </c>
      <c r="AM2321">
        <f>IF(Customers[[#This Row],[Customer Status]]="Churned",1,0)</f>
        <v>0</v>
      </c>
      <c r="AN2321" t="str">
        <f>IF(Customers[[#This Row],[Monthly Charge]]&gt;=_xlfn.PERCENTILE.INC(Customers[Monthly Charge],0.75),"High-value","Other")</f>
        <v>Other</v>
      </c>
    </row>
    <row r="2322" spans="1:40" x14ac:dyDescent="0.25">
      <c r="A2322" t="s">
        <v>3314</v>
      </c>
      <c r="B2322" t="s">
        <v>49</v>
      </c>
      <c r="C2322" s="1">
        <v>58</v>
      </c>
      <c r="D2322" t="s">
        <v>43</v>
      </c>
      <c r="E2322" s="1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 s="1">
        <v>0</v>
      </c>
      <c r="K2322" s="1">
        <v>3</v>
      </c>
      <c r="L2322" t="s">
        <v>54</v>
      </c>
      <c r="M2322" t="s">
        <v>40</v>
      </c>
      <c r="N2322" s="2">
        <v>15.6</v>
      </c>
      <c r="O2322" t="s">
        <v>43</v>
      </c>
      <c r="P2322" t="s">
        <v>40</v>
      </c>
      <c r="Q2322" t="s">
        <v>55</v>
      </c>
      <c r="R2322" s="1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 s="3">
        <v>92</v>
      </c>
      <c r="AE2322" s="3">
        <v>266.8</v>
      </c>
      <c r="AF2322" s="3">
        <v>0</v>
      </c>
      <c r="AG2322" s="3">
        <v>0</v>
      </c>
      <c r="AH2322" s="3">
        <v>46.8</v>
      </c>
      <c r="AI2322" s="3">
        <v>313.60000000000002</v>
      </c>
      <c r="AJ2322" t="s">
        <v>98</v>
      </c>
      <c r="AK2322" t="s">
        <v>8234</v>
      </c>
      <c r="AL2322" t="s">
        <v>8234</v>
      </c>
      <c r="AM2322">
        <f>IF(Customers[[#This Row],[Customer Status]]="Churned",1,0)</f>
        <v>0</v>
      </c>
      <c r="AN2322" t="str">
        <f>IF(Customers[[#This Row],[Monthly Charge]]&gt;=_xlfn.PERCENTILE.INC(Customers[Monthly Charge],0.75),"High-value","Other")</f>
        <v>High-value</v>
      </c>
    </row>
    <row r="2323" spans="1:40" x14ac:dyDescent="0.25">
      <c r="A2323" t="s">
        <v>3315</v>
      </c>
      <c r="B2323" t="s">
        <v>49</v>
      </c>
      <c r="C2323" s="1">
        <v>70</v>
      </c>
      <c r="D2323" t="s">
        <v>43</v>
      </c>
      <c r="E2323" s="1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 s="1">
        <v>0</v>
      </c>
      <c r="K2323" s="1">
        <v>35</v>
      </c>
      <c r="L2323" t="s">
        <v>129</v>
      </c>
      <c r="M2323" t="s">
        <v>40</v>
      </c>
      <c r="N2323" s="2">
        <v>35.1</v>
      </c>
      <c r="O2323" t="s">
        <v>40</v>
      </c>
      <c r="P2323" t="s">
        <v>40</v>
      </c>
      <c r="Q2323" t="s">
        <v>55</v>
      </c>
      <c r="R2323" s="1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 s="3">
        <v>95.45</v>
      </c>
      <c r="AE2323" s="3">
        <v>3474.05</v>
      </c>
      <c r="AF2323" s="3">
        <v>0</v>
      </c>
      <c r="AG2323" s="3">
        <v>80</v>
      </c>
      <c r="AH2323" s="3">
        <v>1228.5</v>
      </c>
      <c r="AI2323" s="3">
        <v>4782.55</v>
      </c>
      <c r="AJ2323" t="s">
        <v>57</v>
      </c>
      <c r="AK2323" t="s">
        <v>109</v>
      </c>
      <c r="AL2323" t="s">
        <v>110</v>
      </c>
      <c r="AM2323">
        <f>IF(Customers[[#This Row],[Customer Status]]="Churned",1,0)</f>
        <v>1</v>
      </c>
      <c r="AN2323" t="str">
        <f>IF(Customers[[#This Row],[Monthly Charge]]&gt;=_xlfn.PERCENTILE.INC(Customers[Monthly Charge],0.75),"High-value","Other")</f>
        <v>High-value</v>
      </c>
    </row>
    <row r="2324" spans="1:40" x14ac:dyDescent="0.25">
      <c r="A2324" t="s">
        <v>3316</v>
      </c>
      <c r="B2324" t="s">
        <v>49</v>
      </c>
      <c r="C2324" s="1">
        <v>69</v>
      </c>
      <c r="D2324" t="s">
        <v>40</v>
      </c>
      <c r="E2324" s="1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 s="1">
        <v>0</v>
      </c>
      <c r="K2324" s="1">
        <v>6</v>
      </c>
      <c r="L2324" t="s">
        <v>54</v>
      </c>
      <c r="M2324" t="s">
        <v>40</v>
      </c>
      <c r="N2324" s="2">
        <v>47.9</v>
      </c>
      <c r="O2324" t="s">
        <v>43</v>
      </c>
      <c r="P2324" t="s">
        <v>40</v>
      </c>
      <c r="Q2324" t="s">
        <v>55</v>
      </c>
      <c r="R2324" s="1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 s="3">
        <v>95.75</v>
      </c>
      <c r="AE2324" s="3">
        <v>573.75</v>
      </c>
      <c r="AF2324" s="3">
        <v>0</v>
      </c>
      <c r="AG2324" s="3">
        <v>0</v>
      </c>
      <c r="AH2324" s="3">
        <v>287.39999999999998</v>
      </c>
      <c r="AI2324" s="3">
        <v>861.15</v>
      </c>
      <c r="AJ2324" t="s">
        <v>57</v>
      </c>
      <c r="AK2324" t="s">
        <v>58</v>
      </c>
      <c r="AL2324" t="s">
        <v>104</v>
      </c>
      <c r="AM2324">
        <f>IF(Customers[[#This Row],[Customer Status]]="Churned",1,0)</f>
        <v>1</v>
      </c>
      <c r="AN2324" t="str">
        <f>IF(Customers[[#This Row],[Monthly Charge]]&gt;=_xlfn.PERCENTILE.INC(Customers[Monthly Charge],0.75),"High-value","Other")</f>
        <v>High-value</v>
      </c>
    </row>
    <row r="2325" spans="1:40" x14ac:dyDescent="0.25">
      <c r="A2325" t="s">
        <v>3317</v>
      </c>
      <c r="B2325" t="s">
        <v>49</v>
      </c>
      <c r="C2325" s="1">
        <v>65</v>
      </c>
      <c r="D2325" t="s">
        <v>43</v>
      </c>
      <c r="E2325" s="1">
        <v>0</v>
      </c>
      <c r="F2325" t="s">
        <v>541</v>
      </c>
      <c r="G2325">
        <v>90210</v>
      </c>
      <c r="H2325">
        <v>34.099891</v>
      </c>
      <c r="I2325">
        <v>-118.414338</v>
      </c>
      <c r="J2325" s="1">
        <v>0</v>
      </c>
      <c r="K2325" s="1">
        <v>14</v>
      </c>
      <c r="L2325" t="s">
        <v>42</v>
      </c>
      <c r="M2325" t="s">
        <v>40</v>
      </c>
      <c r="N2325" s="2">
        <v>37.619999999999997</v>
      </c>
      <c r="O2325" t="s">
        <v>40</v>
      </c>
      <c r="P2325" t="s">
        <v>40</v>
      </c>
      <c r="Q2325" t="s">
        <v>55</v>
      </c>
      <c r="R2325" s="1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 s="3">
        <v>95.6</v>
      </c>
      <c r="AE2325" s="3">
        <v>1273.3</v>
      </c>
      <c r="AF2325" s="3">
        <v>0</v>
      </c>
      <c r="AG2325" s="3">
        <v>0</v>
      </c>
      <c r="AH2325" s="3">
        <v>526.67999999999995</v>
      </c>
      <c r="AI2325" s="3">
        <v>1799.98</v>
      </c>
      <c r="AJ2325" t="s">
        <v>47</v>
      </c>
      <c r="AK2325" t="s">
        <v>8234</v>
      </c>
      <c r="AL2325" t="s">
        <v>8234</v>
      </c>
      <c r="AM2325">
        <f>IF(Customers[[#This Row],[Customer Status]]="Churned",1,0)</f>
        <v>0</v>
      </c>
      <c r="AN2325" t="str">
        <f>IF(Customers[[#This Row],[Monthly Charge]]&gt;=_xlfn.PERCENTILE.INC(Customers[Monthly Charge],0.75),"High-value","Other")</f>
        <v>High-value</v>
      </c>
    </row>
    <row r="2326" spans="1:40" x14ac:dyDescent="0.25">
      <c r="A2326" t="s">
        <v>3318</v>
      </c>
      <c r="B2326" t="s">
        <v>49</v>
      </c>
      <c r="C2326" s="1">
        <v>61</v>
      </c>
      <c r="D2326" t="s">
        <v>43</v>
      </c>
      <c r="E2326" s="1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 s="1">
        <v>0</v>
      </c>
      <c r="K2326" s="1">
        <v>23</v>
      </c>
      <c r="L2326" t="s">
        <v>62</v>
      </c>
      <c r="M2326" t="s">
        <v>40</v>
      </c>
      <c r="N2326" s="2">
        <v>8.5</v>
      </c>
      <c r="O2326" t="s">
        <v>40</v>
      </c>
      <c r="P2326" t="s">
        <v>40</v>
      </c>
      <c r="Q2326" t="s">
        <v>55</v>
      </c>
      <c r="R2326" s="1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 s="3">
        <v>96.9</v>
      </c>
      <c r="AE2326" s="3">
        <v>2085.4499999999998</v>
      </c>
      <c r="AF2326" s="3">
        <v>0</v>
      </c>
      <c r="AG2326" s="3">
        <v>0</v>
      </c>
      <c r="AH2326" s="3">
        <v>195.5</v>
      </c>
      <c r="AI2326" s="3">
        <v>2280.9499999999998</v>
      </c>
      <c r="AJ2326" t="s">
        <v>47</v>
      </c>
      <c r="AK2326" t="s">
        <v>8234</v>
      </c>
      <c r="AL2326" t="s">
        <v>8234</v>
      </c>
      <c r="AM2326">
        <f>IF(Customers[[#This Row],[Customer Status]]="Churned",1,0)</f>
        <v>0</v>
      </c>
      <c r="AN2326" t="str">
        <f>IF(Customers[[#This Row],[Monthly Charge]]&gt;=_xlfn.PERCENTILE.INC(Customers[Monthly Charge],0.75),"High-value","Other")</f>
        <v>High-value</v>
      </c>
    </row>
    <row r="2327" spans="1:40" x14ac:dyDescent="0.25">
      <c r="A2327" t="s">
        <v>3319</v>
      </c>
      <c r="B2327" t="s">
        <v>49</v>
      </c>
      <c r="C2327" s="1">
        <v>23</v>
      </c>
      <c r="D2327" t="s">
        <v>40</v>
      </c>
      <c r="E2327" s="1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 s="1">
        <v>1</v>
      </c>
      <c r="K2327" s="1">
        <v>71</v>
      </c>
      <c r="L2327" t="s">
        <v>72</v>
      </c>
      <c r="M2327" t="s">
        <v>40</v>
      </c>
      <c r="N2327" s="2">
        <v>14.14</v>
      </c>
      <c r="O2327" t="s">
        <v>43</v>
      </c>
      <c r="P2327" t="s">
        <v>40</v>
      </c>
      <c r="Q2327" t="s">
        <v>55</v>
      </c>
      <c r="R2327" s="1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 s="3">
        <v>104.65</v>
      </c>
      <c r="AE2327" s="3">
        <v>7288.4</v>
      </c>
      <c r="AF2327" s="3">
        <v>0</v>
      </c>
      <c r="AG2327" s="3">
        <v>0</v>
      </c>
      <c r="AH2327" s="3">
        <v>1003.94</v>
      </c>
      <c r="AI2327" s="3">
        <v>8292.34</v>
      </c>
      <c r="AJ2327" t="s">
        <v>47</v>
      </c>
      <c r="AK2327" t="s">
        <v>8234</v>
      </c>
      <c r="AL2327" t="s">
        <v>8234</v>
      </c>
      <c r="AM2327">
        <f>IF(Customers[[#This Row],[Customer Status]]="Churned",1,0)</f>
        <v>0</v>
      </c>
      <c r="AN2327" t="str">
        <f>IF(Customers[[#This Row],[Monthly Charge]]&gt;=_xlfn.PERCENTILE.INC(Customers[Monthly Charge],0.75),"High-value","Other")</f>
        <v>High-value</v>
      </c>
    </row>
    <row r="2328" spans="1:40" x14ac:dyDescent="0.25">
      <c r="A2328" t="s">
        <v>3321</v>
      </c>
      <c r="B2328" t="s">
        <v>49</v>
      </c>
      <c r="C2328" s="1">
        <v>58</v>
      </c>
      <c r="D2328" t="s">
        <v>40</v>
      </c>
      <c r="E2328" s="1">
        <v>0</v>
      </c>
      <c r="F2328" t="s">
        <v>3052</v>
      </c>
      <c r="G2328">
        <v>93624</v>
      </c>
      <c r="H2328">
        <v>36.397745</v>
      </c>
      <c r="I2328">
        <v>-120.119911</v>
      </c>
      <c r="J2328" s="1">
        <v>1</v>
      </c>
      <c r="K2328" s="1">
        <v>28</v>
      </c>
      <c r="L2328" t="s">
        <v>129</v>
      </c>
      <c r="M2328" t="s">
        <v>40</v>
      </c>
      <c r="N2328" s="2">
        <v>9.6199999999999992</v>
      </c>
      <c r="O2328" t="s">
        <v>40</v>
      </c>
      <c r="P2328" t="s">
        <v>40</v>
      </c>
      <c r="Q2328" t="s">
        <v>55</v>
      </c>
      <c r="R2328" s="1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 s="3">
        <v>106.1</v>
      </c>
      <c r="AE2328" s="3">
        <v>2847.4</v>
      </c>
      <c r="AF2328" s="3">
        <v>0</v>
      </c>
      <c r="AG2328" s="3">
        <v>0</v>
      </c>
      <c r="AH2328" s="3">
        <v>269.36</v>
      </c>
      <c r="AI2328" s="3">
        <v>3116.76</v>
      </c>
      <c r="AJ2328" t="s">
        <v>57</v>
      </c>
      <c r="AK2328" t="s">
        <v>63</v>
      </c>
      <c r="AL2328" t="s">
        <v>433</v>
      </c>
      <c r="AM2328">
        <f>IF(Customers[[#This Row],[Customer Status]]="Churned",1,0)</f>
        <v>1</v>
      </c>
      <c r="AN2328" t="str">
        <f>IF(Customers[[#This Row],[Monthly Charge]]&gt;=_xlfn.PERCENTILE.INC(Customers[Monthly Charge],0.75),"High-value","Other")</f>
        <v>High-value</v>
      </c>
    </row>
    <row r="2329" spans="1:40" x14ac:dyDescent="0.25">
      <c r="A2329" t="s">
        <v>3322</v>
      </c>
      <c r="B2329" t="s">
        <v>39</v>
      </c>
      <c r="C2329" s="1">
        <v>31</v>
      </c>
      <c r="D2329" t="s">
        <v>40</v>
      </c>
      <c r="E2329" s="1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 s="1">
        <v>10</v>
      </c>
      <c r="K2329" s="1">
        <v>64</v>
      </c>
      <c r="L2329" t="s">
        <v>42</v>
      </c>
      <c r="M2329" t="s">
        <v>40</v>
      </c>
      <c r="N2329" s="2">
        <v>19.22</v>
      </c>
      <c r="O2329" t="s">
        <v>43</v>
      </c>
      <c r="P2329" t="s">
        <v>40</v>
      </c>
      <c r="Q2329" t="s">
        <v>55</v>
      </c>
      <c r="R2329" s="1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 s="3">
        <v>96.9</v>
      </c>
      <c r="AE2329" s="3">
        <v>6314.35</v>
      </c>
      <c r="AF2329" s="3">
        <v>13.37</v>
      </c>
      <c r="AG2329" s="3">
        <v>0</v>
      </c>
      <c r="AH2329" s="3">
        <v>1230.08</v>
      </c>
      <c r="AI2329" s="3">
        <v>7531.06</v>
      </c>
      <c r="AJ2329" t="s">
        <v>47</v>
      </c>
      <c r="AK2329" t="s">
        <v>8234</v>
      </c>
      <c r="AL2329" t="s">
        <v>8234</v>
      </c>
      <c r="AM2329">
        <f>IF(Customers[[#This Row],[Customer Status]]="Churned",1,0)</f>
        <v>0</v>
      </c>
      <c r="AN2329" t="str">
        <f>IF(Customers[[#This Row],[Monthly Charge]]&gt;=_xlfn.PERCENTILE.INC(Customers[Monthly Charge],0.75),"High-value","Other")</f>
        <v>High-value</v>
      </c>
    </row>
    <row r="2330" spans="1:40" x14ac:dyDescent="0.25">
      <c r="A2330" t="s">
        <v>3323</v>
      </c>
      <c r="B2330" t="s">
        <v>39</v>
      </c>
      <c r="C2330" s="1">
        <v>56</v>
      </c>
      <c r="D2330" t="s">
        <v>43</v>
      </c>
      <c r="E2330" s="1">
        <v>0</v>
      </c>
      <c r="F2330" t="s">
        <v>1627</v>
      </c>
      <c r="G2330">
        <v>93523</v>
      </c>
      <c r="H2330">
        <v>34.966777</v>
      </c>
      <c r="I2330">
        <v>-117.961179</v>
      </c>
      <c r="J2330" s="1">
        <v>0</v>
      </c>
      <c r="K2330" s="1">
        <v>3</v>
      </c>
      <c r="L2330" t="s">
        <v>42</v>
      </c>
      <c r="M2330" t="s">
        <v>43</v>
      </c>
      <c r="N2330" s="2">
        <v>0</v>
      </c>
      <c r="O2330" t="s">
        <v>43</v>
      </c>
      <c r="P2330" t="s">
        <v>40</v>
      </c>
      <c r="Q2330" t="s">
        <v>44</v>
      </c>
      <c r="R2330" s="1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 s="3">
        <v>50.6</v>
      </c>
      <c r="AE2330" s="3">
        <v>155.35</v>
      </c>
      <c r="AF2330" s="3">
        <v>0</v>
      </c>
      <c r="AG2330" s="3">
        <v>0</v>
      </c>
      <c r="AH2330" s="3">
        <v>0</v>
      </c>
      <c r="AI2330" s="3">
        <v>155.35</v>
      </c>
      <c r="AJ2330" t="s">
        <v>57</v>
      </c>
      <c r="AK2330" t="s">
        <v>63</v>
      </c>
      <c r="AL2330" t="s">
        <v>591</v>
      </c>
      <c r="AM2330">
        <f>IF(Customers[[#This Row],[Customer Status]]="Churned",1,0)</f>
        <v>1</v>
      </c>
      <c r="AN2330" t="str">
        <f>IF(Customers[[#This Row],[Monthly Charge]]&gt;=_xlfn.PERCENTILE.INC(Customers[Monthly Charge],0.75),"High-value","Other")</f>
        <v>Other</v>
      </c>
    </row>
    <row r="2331" spans="1:40" x14ac:dyDescent="0.25">
      <c r="A2331" t="s">
        <v>3324</v>
      </c>
      <c r="B2331" t="s">
        <v>39</v>
      </c>
      <c r="C2331" s="1">
        <v>23</v>
      </c>
      <c r="D2331" t="s">
        <v>43</v>
      </c>
      <c r="E2331" s="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 s="1">
        <v>0</v>
      </c>
      <c r="K2331" s="1">
        <v>34</v>
      </c>
      <c r="L2331" t="s">
        <v>42</v>
      </c>
      <c r="M2331" t="s">
        <v>40</v>
      </c>
      <c r="N2331" s="2">
        <v>7.99</v>
      </c>
      <c r="O2331" t="s">
        <v>40</v>
      </c>
      <c r="P2331" t="s">
        <v>40</v>
      </c>
      <c r="Q2331" t="s">
        <v>55</v>
      </c>
      <c r="R2331" s="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 s="3">
        <v>109.8</v>
      </c>
      <c r="AE2331" s="3">
        <v>3587.25</v>
      </c>
      <c r="AF2331" s="3">
        <v>0</v>
      </c>
      <c r="AG2331" s="3">
        <v>0</v>
      </c>
      <c r="AH2331" s="3">
        <v>271.66000000000003</v>
      </c>
      <c r="AI2331" s="3">
        <v>3858.91</v>
      </c>
      <c r="AJ2331" t="s">
        <v>57</v>
      </c>
      <c r="AK2331" t="s">
        <v>58</v>
      </c>
      <c r="AL2331" t="s">
        <v>104</v>
      </c>
      <c r="AM2331">
        <f>IF(Customers[[#This Row],[Customer Status]]="Churned",1,0)</f>
        <v>1</v>
      </c>
      <c r="AN2331" t="str">
        <f>IF(Customers[[#This Row],[Monthly Charge]]&gt;=_xlfn.PERCENTILE.INC(Customers[Monthly Charge],0.75),"High-value","Other")</f>
        <v>High-value</v>
      </c>
    </row>
    <row r="2332" spans="1:40" x14ac:dyDescent="0.25">
      <c r="A2332" t="s">
        <v>3325</v>
      </c>
      <c r="B2332" t="s">
        <v>39</v>
      </c>
      <c r="C2332" s="1">
        <v>51</v>
      </c>
      <c r="D2332" t="s">
        <v>43</v>
      </c>
      <c r="E2332" s="1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 s="1">
        <v>0</v>
      </c>
      <c r="K2332" s="1">
        <v>1</v>
      </c>
      <c r="L2332" t="s">
        <v>42</v>
      </c>
      <c r="M2332" t="s">
        <v>40</v>
      </c>
      <c r="N2332" s="2">
        <v>43.49</v>
      </c>
      <c r="O2332" t="s">
        <v>40</v>
      </c>
      <c r="P2332" t="s">
        <v>40</v>
      </c>
      <c r="Q2332" t="s">
        <v>44</v>
      </c>
      <c r="R2332" s="1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 s="3">
        <v>49.95</v>
      </c>
      <c r="AE2332" s="3">
        <v>49.95</v>
      </c>
      <c r="AF2332" s="3">
        <v>0</v>
      </c>
      <c r="AG2332" s="3">
        <v>0</v>
      </c>
      <c r="AH2332" s="3">
        <v>43.49</v>
      </c>
      <c r="AI2332" s="3">
        <v>93.44</v>
      </c>
      <c r="AJ2332" t="s">
        <v>57</v>
      </c>
      <c r="AK2332" t="s">
        <v>58</v>
      </c>
      <c r="AL2332" t="s">
        <v>59</v>
      </c>
      <c r="AM2332">
        <f>IF(Customers[[#This Row],[Customer Status]]="Churned",1,0)</f>
        <v>1</v>
      </c>
      <c r="AN2332" t="str">
        <f>IF(Customers[[#This Row],[Monthly Charge]]&gt;=_xlfn.PERCENTILE.INC(Customers[Monthly Charge],0.75),"High-value","Other")</f>
        <v>Other</v>
      </c>
    </row>
    <row r="2333" spans="1:40" x14ac:dyDescent="0.25">
      <c r="A2333" t="s">
        <v>3327</v>
      </c>
      <c r="B2333" t="s">
        <v>39</v>
      </c>
      <c r="C2333" s="1">
        <v>70</v>
      </c>
      <c r="D2333" t="s">
        <v>43</v>
      </c>
      <c r="E2333" s="1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 s="1">
        <v>0</v>
      </c>
      <c r="K2333" s="1">
        <v>33</v>
      </c>
      <c r="L2333" t="s">
        <v>129</v>
      </c>
      <c r="M2333" t="s">
        <v>40</v>
      </c>
      <c r="N2333" s="2">
        <v>17.239999999999998</v>
      </c>
      <c r="O2333" t="s">
        <v>40</v>
      </c>
      <c r="P2333" t="s">
        <v>40</v>
      </c>
      <c r="Q2333" t="s">
        <v>55</v>
      </c>
      <c r="R2333" s="1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 s="3">
        <v>110.45</v>
      </c>
      <c r="AE2333" s="3">
        <v>3655.45</v>
      </c>
      <c r="AF2333" s="3">
        <v>0</v>
      </c>
      <c r="AG2333" s="3">
        <v>70</v>
      </c>
      <c r="AH2333" s="3">
        <v>568.91999999999996</v>
      </c>
      <c r="AI2333" s="3">
        <v>4294.37</v>
      </c>
      <c r="AJ2333" t="s">
        <v>57</v>
      </c>
      <c r="AK2333" t="s">
        <v>63</v>
      </c>
      <c r="AL2333" t="s">
        <v>64</v>
      </c>
      <c r="AM2333">
        <f>IF(Customers[[#This Row],[Customer Status]]="Churned",1,0)</f>
        <v>1</v>
      </c>
      <c r="AN2333" t="str">
        <f>IF(Customers[[#This Row],[Monthly Charge]]&gt;=_xlfn.PERCENTILE.INC(Customers[Monthly Charge],0.75),"High-value","Other")</f>
        <v>High-value</v>
      </c>
    </row>
    <row r="2334" spans="1:40" x14ac:dyDescent="0.25">
      <c r="A2334" t="s">
        <v>3328</v>
      </c>
      <c r="B2334" t="s">
        <v>49</v>
      </c>
      <c r="C2334" s="1">
        <v>38</v>
      </c>
      <c r="D2334" t="s">
        <v>43</v>
      </c>
      <c r="E2334" s="1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 s="1">
        <v>0</v>
      </c>
      <c r="K2334" s="1">
        <v>12</v>
      </c>
      <c r="L2334" t="s">
        <v>62</v>
      </c>
      <c r="M2334" t="s">
        <v>40</v>
      </c>
      <c r="N2334" s="2">
        <v>13.88</v>
      </c>
      <c r="O2334" t="s">
        <v>40</v>
      </c>
      <c r="P2334" t="s">
        <v>40</v>
      </c>
      <c r="Q2334" t="s">
        <v>55</v>
      </c>
      <c r="R2334" s="1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 s="3">
        <v>94.55</v>
      </c>
      <c r="AE2334" s="3">
        <v>1173.55</v>
      </c>
      <c r="AF2334" s="3">
        <v>0</v>
      </c>
      <c r="AG2334" s="3">
        <v>0</v>
      </c>
      <c r="AH2334" s="3">
        <v>166.56</v>
      </c>
      <c r="AI2334" s="3">
        <v>1340.11</v>
      </c>
      <c r="AJ2334" t="s">
        <v>47</v>
      </c>
      <c r="AK2334" t="s">
        <v>8234</v>
      </c>
      <c r="AL2334" t="s">
        <v>8234</v>
      </c>
      <c r="AM2334">
        <f>IF(Customers[[#This Row],[Customer Status]]="Churned",1,0)</f>
        <v>0</v>
      </c>
      <c r="AN2334" t="str">
        <f>IF(Customers[[#This Row],[Monthly Charge]]&gt;=_xlfn.PERCENTILE.INC(Customers[Monthly Charge],0.75),"High-value","Other")</f>
        <v>High-value</v>
      </c>
    </row>
    <row r="2335" spans="1:40" x14ac:dyDescent="0.25">
      <c r="A2335" t="s">
        <v>3329</v>
      </c>
      <c r="B2335" t="s">
        <v>49</v>
      </c>
      <c r="C2335" s="1">
        <v>75</v>
      </c>
      <c r="D2335" t="s">
        <v>40</v>
      </c>
      <c r="E2335" s="1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 s="1">
        <v>7</v>
      </c>
      <c r="K2335" s="1">
        <v>72</v>
      </c>
      <c r="L2335" t="s">
        <v>42</v>
      </c>
      <c r="M2335" t="s">
        <v>40</v>
      </c>
      <c r="N2335" s="2">
        <v>11.23</v>
      </c>
      <c r="O2335" t="s">
        <v>40</v>
      </c>
      <c r="P2335" t="s">
        <v>40</v>
      </c>
      <c r="Q2335" t="s">
        <v>55</v>
      </c>
      <c r="R2335" s="1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 s="3">
        <v>97.25</v>
      </c>
      <c r="AE2335" s="3">
        <v>7133.1</v>
      </c>
      <c r="AF2335" s="3">
        <v>0</v>
      </c>
      <c r="AG2335" s="3">
        <v>0</v>
      </c>
      <c r="AH2335" s="3">
        <v>808.56</v>
      </c>
      <c r="AI2335" s="3">
        <v>7941.66</v>
      </c>
      <c r="AJ2335" t="s">
        <v>47</v>
      </c>
      <c r="AK2335" t="s">
        <v>8234</v>
      </c>
      <c r="AL2335" t="s">
        <v>8234</v>
      </c>
      <c r="AM2335">
        <f>IF(Customers[[#This Row],[Customer Status]]="Churned",1,0)</f>
        <v>0</v>
      </c>
      <c r="AN2335" t="str">
        <f>IF(Customers[[#This Row],[Monthly Charge]]&gt;=_xlfn.PERCENTILE.INC(Customers[Monthly Charge],0.75),"High-value","Other")</f>
        <v>High-value</v>
      </c>
    </row>
    <row r="2336" spans="1:40" x14ac:dyDescent="0.25">
      <c r="A2336" t="s">
        <v>3330</v>
      </c>
      <c r="B2336" t="s">
        <v>49</v>
      </c>
      <c r="C2336" s="1">
        <v>65</v>
      </c>
      <c r="D2336" t="s">
        <v>40</v>
      </c>
      <c r="E2336" s="1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 s="1">
        <v>9</v>
      </c>
      <c r="K2336" s="1">
        <v>36</v>
      </c>
      <c r="L2336" t="s">
        <v>129</v>
      </c>
      <c r="M2336" t="s">
        <v>40</v>
      </c>
      <c r="N2336" s="2">
        <v>47.16</v>
      </c>
      <c r="O2336" t="s">
        <v>43</v>
      </c>
      <c r="P2336" t="s">
        <v>40</v>
      </c>
      <c r="Q2336" t="s">
        <v>79</v>
      </c>
      <c r="R2336" s="1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 s="3">
        <v>54.1</v>
      </c>
      <c r="AE2336" s="3">
        <v>1992.85</v>
      </c>
      <c r="AF2336" s="3">
        <v>1.0900000000000001</v>
      </c>
      <c r="AG2336" s="3">
        <v>0</v>
      </c>
      <c r="AH2336" s="3">
        <v>1697.76</v>
      </c>
      <c r="AI2336" s="3">
        <v>3689.52</v>
      </c>
      <c r="AJ2336" t="s">
        <v>47</v>
      </c>
      <c r="AK2336" t="s">
        <v>8234</v>
      </c>
      <c r="AL2336" t="s">
        <v>8234</v>
      </c>
      <c r="AM2336">
        <f>IF(Customers[[#This Row],[Customer Status]]="Churned",1,0)</f>
        <v>0</v>
      </c>
      <c r="AN2336" t="str">
        <f>IF(Customers[[#This Row],[Monthly Charge]]&gt;=_xlfn.PERCENTILE.INC(Customers[Monthly Charge],0.75),"High-value","Other")</f>
        <v>Other</v>
      </c>
    </row>
    <row r="2337" spans="1:40" x14ac:dyDescent="0.25">
      <c r="A2337" t="s">
        <v>3331</v>
      </c>
      <c r="B2337" t="s">
        <v>49</v>
      </c>
      <c r="C2337" s="1">
        <v>29</v>
      </c>
      <c r="D2337" t="s">
        <v>43</v>
      </c>
      <c r="E2337" s="1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 s="1">
        <v>0</v>
      </c>
      <c r="K2337" s="1">
        <v>4</v>
      </c>
      <c r="L2337" t="s">
        <v>42</v>
      </c>
      <c r="M2337" t="s">
        <v>40</v>
      </c>
      <c r="N2337" s="2">
        <v>46.53</v>
      </c>
      <c r="O2337" t="s">
        <v>43</v>
      </c>
      <c r="P2337" t="s">
        <v>43</v>
      </c>
      <c r="Q2337" t="s">
        <v>42</v>
      </c>
      <c r="R2337" s="1">
        <v>0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51</v>
      </c>
      <c r="AB2337" t="s">
        <v>40</v>
      </c>
      <c r="AC2337" t="s">
        <v>56</v>
      </c>
      <c r="AD2337" s="3">
        <v>20.2</v>
      </c>
      <c r="AE2337" s="3">
        <v>55.7</v>
      </c>
      <c r="AF2337" s="3">
        <v>0</v>
      </c>
      <c r="AG2337" s="3">
        <v>0</v>
      </c>
      <c r="AH2337" s="3">
        <v>186.12</v>
      </c>
      <c r="AI2337" s="3">
        <v>241.82</v>
      </c>
      <c r="AJ2337" t="s">
        <v>47</v>
      </c>
      <c r="AK2337" t="s">
        <v>8234</v>
      </c>
      <c r="AL2337" t="s">
        <v>8234</v>
      </c>
      <c r="AM2337">
        <f>IF(Customers[[#This Row],[Customer Status]]="Churned",1,0)</f>
        <v>0</v>
      </c>
      <c r="AN2337" t="str">
        <f>IF(Customers[[#This Row],[Monthly Charge]]&gt;=_xlfn.PERCENTILE.INC(Customers[Monthly Charge],0.75),"High-value","Other")</f>
        <v>Other</v>
      </c>
    </row>
    <row r="2338" spans="1:40" x14ac:dyDescent="0.25">
      <c r="A2338" t="s">
        <v>3332</v>
      </c>
      <c r="B2338" t="s">
        <v>49</v>
      </c>
      <c r="C2338" s="1">
        <v>24</v>
      </c>
      <c r="D2338" t="s">
        <v>40</v>
      </c>
      <c r="E2338" s="1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 s="1">
        <v>6</v>
      </c>
      <c r="K2338" s="1">
        <v>8</v>
      </c>
      <c r="L2338" t="s">
        <v>54</v>
      </c>
      <c r="M2338" t="s">
        <v>40</v>
      </c>
      <c r="N2338" s="2">
        <v>2.38</v>
      </c>
      <c r="O2338" t="s">
        <v>43</v>
      </c>
      <c r="P2338" t="s">
        <v>40</v>
      </c>
      <c r="Q2338" t="s">
        <v>79</v>
      </c>
      <c r="R2338" s="1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 s="3">
        <v>49.55</v>
      </c>
      <c r="AE2338" s="3">
        <v>393.45</v>
      </c>
      <c r="AF2338" s="3">
        <v>0</v>
      </c>
      <c r="AG2338" s="3">
        <v>0</v>
      </c>
      <c r="AH2338" s="3">
        <v>19.04</v>
      </c>
      <c r="AI2338" s="3">
        <v>412.49</v>
      </c>
      <c r="AJ2338" t="s">
        <v>47</v>
      </c>
      <c r="AK2338" t="s">
        <v>8234</v>
      </c>
      <c r="AL2338" t="s">
        <v>8234</v>
      </c>
      <c r="AM2338">
        <f>IF(Customers[[#This Row],[Customer Status]]="Churned",1,0)</f>
        <v>0</v>
      </c>
      <c r="AN2338" t="str">
        <f>IF(Customers[[#This Row],[Monthly Charge]]&gt;=_xlfn.PERCENTILE.INC(Customers[Monthly Charge],0.75),"High-value","Other")</f>
        <v>Other</v>
      </c>
    </row>
    <row r="2339" spans="1:40" x14ac:dyDescent="0.25">
      <c r="A2339" t="s">
        <v>3334</v>
      </c>
      <c r="B2339" t="s">
        <v>39</v>
      </c>
      <c r="C2339" s="1">
        <v>70</v>
      </c>
      <c r="D2339" t="s">
        <v>40</v>
      </c>
      <c r="E2339" s="1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 s="1">
        <v>1</v>
      </c>
      <c r="K2339" s="1">
        <v>18</v>
      </c>
      <c r="L2339" t="s">
        <v>42</v>
      </c>
      <c r="M2339" t="s">
        <v>43</v>
      </c>
      <c r="N2339" s="2">
        <v>0</v>
      </c>
      <c r="O2339" t="s">
        <v>43</v>
      </c>
      <c r="P2339" t="s">
        <v>40</v>
      </c>
      <c r="Q2339" t="s">
        <v>79</v>
      </c>
      <c r="R2339" s="1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 s="3">
        <v>48.35</v>
      </c>
      <c r="AE2339" s="3">
        <v>810.7</v>
      </c>
      <c r="AF2339" s="3">
        <v>0</v>
      </c>
      <c r="AG2339" s="3">
        <v>0</v>
      </c>
      <c r="AH2339" s="3">
        <v>0</v>
      </c>
      <c r="AI2339" s="3">
        <v>810.7</v>
      </c>
      <c r="AJ2339" t="s">
        <v>57</v>
      </c>
      <c r="AK2339" t="s">
        <v>63</v>
      </c>
      <c r="AL2339" t="s">
        <v>433</v>
      </c>
      <c r="AM2339">
        <f>IF(Customers[[#This Row],[Customer Status]]="Churned",1,0)</f>
        <v>1</v>
      </c>
      <c r="AN2339" t="str">
        <f>IF(Customers[[#This Row],[Monthly Charge]]&gt;=_xlfn.PERCENTILE.INC(Customers[Monthly Charge],0.75),"High-value","Other")</f>
        <v>Other</v>
      </c>
    </row>
    <row r="2340" spans="1:40" x14ac:dyDescent="0.25">
      <c r="A2340" t="s">
        <v>3335</v>
      </c>
      <c r="B2340" t="s">
        <v>49</v>
      </c>
      <c r="C2340" s="1">
        <v>60</v>
      </c>
      <c r="D2340" t="s">
        <v>40</v>
      </c>
      <c r="E2340" s="1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 s="1">
        <v>6</v>
      </c>
      <c r="K2340" s="1">
        <v>29</v>
      </c>
      <c r="L2340" t="s">
        <v>42</v>
      </c>
      <c r="M2340" t="s">
        <v>40</v>
      </c>
      <c r="N2340" s="2">
        <v>6.73</v>
      </c>
      <c r="O2340" t="s">
        <v>40</v>
      </c>
      <c r="P2340" t="s">
        <v>40</v>
      </c>
      <c r="Q2340" t="s">
        <v>79</v>
      </c>
      <c r="R2340" s="1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 s="3">
        <v>80.099999999999994</v>
      </c>
      <c r="AE2340" s="3">
        <v>2211.8000000000002</v>
      </c>
      <c r="AF2340" s="3">
        <v>0</v>
      </c>
      <c r="AG2340" s="3">
        <v>0</v>
      </c>
      <c r="AH2340" s="3">
        <v>195.17</v>
      </c>
      <c r="AI2340" s="3">
        <v>2406.9699999999998</v>
      </c>
      <c r="AJ2340" t="s">
        <v>47</v>
      </c>
      <c r="AK2340" t="s">
        <v>8234</v>
      </c>
      <c r="AL2340" t="s">
        <v>8234</v>
      </c>
      <c r="AM2340">
        <f>IF(Customers[[#This Row],[Customer Status]]="Churned",1,0)</f>
        <v>0</v>
      </c>
      <c r="AN2340" t="str">
        <f>IF(Customers[[#This Row],[Monthly Charge]]&gt;=_xlfn.PERCENTILE.INC(Customers[Monthly Charge],0.75),"High-value","Other")</f>
        <v>Other</v>
      </c>
    </row>
    <row r="2341" spans="1:40" x14ac:dyDescent="0.25">
      <c r="A2341" t="s">
        <v>3337</v>
      </c>
      <c r="B2341" t="s">
        <v>39</v>
      </c>
      <c r="C2341" s="1">
        <v>47</v>
      </c>
      <c r="D2341" t="s">
        <v>40</v>
      </c>
      <c r="E2341" s="1">
        <v>0</v>
      </c>
      <c r="F2341" t="s">
        <v>2216</v>
      </c>
      <c r="G2341">
        <v>95448</v>
      </c>
      <c r="H2341">
        <v>38.618347</v>
      </c>
      <c r="I2341">
        <v>-122.908422</v>
      </c>
      <c r="J2341" s="1">
        <v>1</v>
      </c>
      <c r="K2341" s="1">
        <v>28</v>
      </c>
      <c r="L2341" t="s">
        <v>42</v>
      </c>
      <c r="M2341" t="s">
        <v>40</v>
      </c>
      <c r="N2341" s="2">
        <v>37.659999999999997</v>
      </c>
      <c r="O2341" t="s">
        <v>43</v>
      </c>
      <c r="P2341" t="s">
        <v>40</v>
      </c>
      <c r="Q2341" t="s">
        <v>55</v>
      </c>
      <c r="R2341" s="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 s="3">
        <v>92.35</v>
      </c>
      <c r="AE2341" s="3">
        <v>2602.9</v>
      </c>
      <c r="AF2341" s="3">
        <v>0</v>
      </c>
      <c r="AG2341" s="3">
        <v>0</v>
      </c>
      <c r="AH2341" s="3">
        <v>1054.48</v>
      </c>
      <c r="AI2341" s="3">
        <v>3657.38</v>
      </c>
      <c r="AJ2341" t="s">
        <v>57</v>
      </c>
      <c r="AK2341" t="s">
        <v>117</v>
      </c>
      <c r="AL2341" t="s">
        <v>240</v>
      </c>
      <c r="AM2341">
        <f>IF(Customers[[#This Row],[Customer Status]]="Churned",1,0)</f>
        <v>1</v>
      </c>
      <c r="AN2341" t="str">
        <f>IF(Customers[[#This Row],[Monthly Charge]]&gt;=_xlfn.PERCENTILE.INC(Customers[Monthly Charge],0.75),"High-value","Other")</f>
        <v>High-value</v>
      </c>
    </row>
    <row r="2342" spans="1:40" x14ac:dyDescent="0.25">
      <c r="A2342" t="s">
        <v>3338</v>
      </c>
      <c r="B2342" t="s">
        <v>39</v>
      </c>
      <c r="C2342" s="1">
        <v>70</v>
      </c>
      <c r="D2342" t="s">
        <v>43</v>
      </c>
      <c r="E2342" s="1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 s="1">
        <v>0</v>
      </c>
      <c r="K2342" s="1">
        <v>59</v>
      </c>
      <c r="L2342" t="s">
        <v>42</v>
      </c>
      <c r="M2342" t="s">
        <v>40</v>
      </c>
      <c r="N2342" s="2">
        <v>24.27</v>
      </c>
      <c r="O2342" t="s">
        <v>40</v>
      </c>
      <c r="P2342" t="s">
        <v>40</v>
      </c>
      <c r="Q2342" t="s">
        <v>55</v>
      </c>
      <c r="R2342" s="1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 s="3">
        <v>99.5</v>
      </c>
      <c r="AE2342" s="3">
        <v>5890</v>
      </c>
      <c r="AF2342" s="3">
        <v>0</v>
      </c>
      <c r="AG2342" s="3">
        <v>0</v>
      </c>
      <c r="AH2342" s="3">
        <v>1431.93</v>
      </c>
      <c r="AI2342" s="3">
        <v>7321.93</v>
      </c>
      <c r="AJ2342" t="s">
        <v>47</v>
      </c>
      <c r="AK2342" t="s">
        <v>8234</v>
      </c>
      <c r="AL2342" t="s">
        <v>8234</v>
      </c>
      <c r="AM2342">
        <f>IF(Customers[[#This Row],[Customer Status]]="Churned",1,0)</f>
        <v>0</v>
      </c>
      <c r="AN2342" t="str">
        <f>IF(Customers[[#This Row],[Monthly Charge]]&gt;=_xlfn.PERCENTILE.INC(Customers[Monthly Charge],0.75),"High-value","Other")</f>
        <v>High-value</v>
      </c>
    </row>
    <row r="2343" spans="1:40" x14ac:dyDescent="0.25">
      <c r="A2343" t="s">
        <v>3339</v>
      </c>
      <c r="B2343" t="s">
        <v>39</v>
      </c>
      <c r="C2343" s="1">
        <v>70</v>
      </c>
      <c r="D2343" t="s">
        <v>43</v>
      </c>
      <c r="E2343" s="1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 s="1">
        <v>0</v>
      </c>
      <c r="K2343" s="1">
        <v>16</v>
      </c>
      <c r="L2343" t="s">
        <v>62</v>
      </c>
      <c r="M2343" t="s">
        <v>40</v>
      </c>
      <c r="N2343" s="2">
        <v>9.7200000000000006</v>
      </c>
      <c r="O2343" t="s">
        <v>40</v>
      </c>
      <c r="P2343" t="s">
        <v>40</v>
      </c>
      <c r="Q2343" t="s">
        <v>79</v>
      </c>
      <c r="R2343" s="1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 s="3">
        <v>54.1</v>
      </c>
      <c r="AE2343" s="3">
        <v>889</v>
      </c>
      <c r="AF2343" s="3">
        <v>0</v>
      </c>
      <c r="AG2343" s="3">
        <v>0</v>
      </c>
      <c r="AH2343" s="3">
        <v>155.52000000000001</v>
      </c>
      <c r="AI2343" s="3">
        <v>1044.52</v>
      </c>
      <c r="AJ2343" t="s">
        <v>47</v>
      </c>
      <c r="AK2343" t="s">
        <v>8234</v>
      </c>
      <c r="AL2343" t="s">
        <v>8234</v>
      </c>
      <c r="AM2343">
        <f>IF(Customers[[#This Row],[Customer Status]]="Churned",1,0)</f>
        <v>0</v>
      </c>
      <c r="AN2343" t="str">
        <f>IF(Customers[[#This Row],[Monthly Charge]]&gt;=_xlfn.PERCENTILE.INC(Customers[Monthly Charge],0.75),"High-value","Other")</f>
        <v>Other</v>
      </c>
    </row>
    <row r="2344" spans="1:40" x14ac:dyDescent="0.25">
      <c r="A2344" t="s">
        <v>3340</v>
      </c>
      <c r="B2344" t="s">
        <v>39</v>
      </c>
      <c r="C2344" s="1">
        <v>41</v>
      </c>
      <c r="D2344" t="s">
        <v>40</v>
      </c>
      <c r="E2344" s="1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 s="1">
        <v>1</v>
      </c>
      <c r="K2344" s="1">
        <v>67</v>
      </c>
      <c r="L2344" t="s">
        <v>72</v>
      </c>
      <c r="M2344" t="s">
        <v>40</v>
      </c>
      <c r="N2344" s="2">
        <v>30.94</v>
      </c>
      <c r="O2344" t="s">
        <v>40</v>
      </c>
      <c r="P2344" t="s">
        <v>40</v>
      </c>
      <c r="Q2344" t="s">
        <v>55</v>
      </c>
      <c r="R2344" s="1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 s="3">
        <v>94.35</v>
      </c>
      <c r="AE2344" s="3">
        <v>6341.45</v>
      </c>
      <c r="AF2344" s="3">
        <v>0</v>
      </c>
      <c r="AG2344" s="3">
        <v>0</v>
      </c>
      <c r="AH2344" s="3">
        <v>2072.98</v>
      </c>
      <c r="AI2344" s="3">
        <v>8414.43</v>
      </c>
      <c r="AJ2344" t="s">
        <v>57</v>
      </c>
      <c r="AK2344" t="s">
        <v>117</v>
      </c>
      <c r="AL2344" t="s">
        <v>118</v>
      </c>
      <c r="AM2344">
        <f>IF(Customers[[#This Row],[Customer Status]]="Churned",1,0)</f>
        <v>1</v>
      </c>
      <c r="AN2344" t="str">
        <f>IF(Customers[[#This Row],[Monthly Charge]]&gt;=_xlfn.PERCENTILE.INC(Customers[Monthly Charge],0.75),"High-value","Other")</f>
        <v>High-value</v>
      </c>
    </row>
    <row r="2345" spans="1:40" x14ac:dyDescent="0.25">
      <c r="A2345" t="s">
        <v>3342</v>
      </c>
      <c r="B2345" t="s">
        <v>49</v>
      </c>
      <c r="C2345" s="1">
        <v>42</v>
      </c>
      <c r="D2345" t="s">
        <v>43</v>
      </c>
      <c r="E2345" s="1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 s="1">
        <v>0</v>
      </c>
      <c r="K2345" s="1">
        <v>40</v>
      </c>
      <c r="L2345" t="s">
        <v>42</v>
      </c>
      <c r="M2345" t="s">
        <v>40</v>
      </c>
      <c r="N2345" s="2">
        <v>32.78</v>
      </c>
      <c r="O2345" t="s">
        <v>40</v>
      </c>
      <c r="P2345" t="s">
        <v>40</v>
      </c>
      <c r="Q2345" t="s">
        <v>55</v>
      </c>
      <c r="R2345" s="1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 s="3">
        <v>102.65</v>
      </c>
      <c r="AE2345" s="3">
        <v>4108.1499999999996</v>
      </c>
      <c r="AF2345" s="3">
        <v>0</v>
      </c>
      <c r="AG2345" s="3">
        <v>0</v>
      </c>
      <c r="AH2345" s="3">
        <v>1311.2</v>
      </c>
      <c r="AI2345" s="3">
        <v>5419.35</v>
      </c>
      <c r="AJ2345" t="s">
        <v>47</v>
      </c>
      <c r="AK2345" t="s">
        <v>8234</v>
      </c>
      <c r="AL2345" t="s">
        <v>8234</v>
      </c>
      <c r="AM2345">
        <f>IF(Customers[[#This Row],[Customer Status]]="Churned",1,0)</f>
        <v>0</v>
      </c>
      <c r="AN2345" t="str">
        <f>IF(Customers[[#This Row],[Monthly Charge]]&gt;=_xlfn.PERCENTILE.INC(Customers[Monthly Charge],0.75),"High-value","Other")</f>
        <v>High-value</v>
      </c>
    </row>
    <row r="2346" spans="1:40" x14ac:dyDescent="0.25">
      <c r="A2346" t="s">
        <v>3343</v>
      </c>
      <c r="B2346" t="s">
        <v>39</v>
      </c>
      <c r="C2346" s="1">
        <v>45</v>
      </c>
      <c r="D2346" t="s">
        <v>40</v>
      </c>
      <c r="E2346" s="1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 s="1">
        <v>6</v>
      </c>
      <c r="K2346" s="1">
        <v>9</v>
      </c>
      <c r="L2346" t="s">
        <v>54</v>
      </c>
      <c r="M2346" t="s">
        <v>40</v>
      </c>
      <c r="N2346" s="2">
        <v>16.13</v>
      </c>
      <c r="O2346" t="s">
        <v>43</v>
      </c>
      <c r="P2346" t="s">
        <v>43</v>
      </c>
      <c r="Q2346" t="s">
        <v>42</v>
      </c>
      <c r="R2346" s="1">
        <v>0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43</v>
      </c>
      <c r="AA2346" t="s">
        <v>73</v>
      </c>
      <c r="AB2346" t="s">
        <v>43</v>
      </c>
      <c r="AC2346" t="s">
        <v>46</v>
      </c>
      <c r="AD2346" s="3">
        <v>19.75</v>
      </c>
      <c r="AE2346" s="3">
        <v>210.65</v>
      </c>
      <c r="AF2346" s="3">
        <v>0</v>
      </c>
      <c r="AG2346" s="3">
        <v>0</v>
      </c>
      <c r="AH2346" s="3">
        <v>145.16999999999999</v>
      </c>
      <c r="AI2346" s="3">
        <v>355.82</v>
      </c>
      <c r="AJ2346" t="s">
        <v>47</v>
      </c>
      <c r="AK2346" t="s">
        <v>8234</v>
      </c>
      <c r="AL2346" t="s">
        <v>8234</v>
      </c>
      <c r="AM2346">
        <f>IF(Customers[[#This Row],[Customer Status]]="Churned",1,0)</f>
        <v>0</v>
      </c>
      <c r="AN2346" t="str">
        <f>IF(Customers[[#This Row],[Monthly Charge]]&gt;=_xlfn.PERCENTILE.INC(Customers[Monthly Charge],0.75),"High-value","Other")</f>
        <v>Other</v>
      </c>
    </row>
    <row r="2347" spans="1:40" x14ac:dyDescent="0.25">
      <c r="A2347" t="s">
        <v>3344</v>
      </c>
      <c r="B2347" t="s">
        <v>39</v>
      </c>
      <c r="C2347" s="1">
        <v>37</v>
      </c>
      <c r="D2347" t="s">
        <v>43</v>
      </c>
      <c r="E2347" s="1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 s="1">
        <v>0</v>
      </c>
      <c r="K2347" s="1">
        <v>8</v>
      </c>
      <c r="L2347" t="s">
        <v>42</v>
      </c>
      <c r="M2347" t="s">
        <v>40</v>
      </c>
      <c r="N2347" s="2">
        <v>42.78</v>
      </c>
      <c r="O2347" t="s">
        <v>43</v>
      </c>
      <c r="P2347" t="s">
        <v>40</v>
      </c>
      <c r="Q2347" t="s">
        <v>79</v>
      </c>
      <c r="R2347" s="1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 s="3">
        <v>54.25</v>
      </c>
      <c r="AE2347" s="3">
        <v>447.75</v>
      </c>
      <c r="AF2347" s="3">
        <v>0</v>
      </c>
      <c r="AG2347" s="3">
        <v>0</v>
      </c>
      <c r="AH2347" s="3">
        <v>342.24</v>
      </c>
      <c r="AI2347" s="3">
        <v>789.99</v>
      </c>
      <c r="AJ2347" t="s">
        <v>47</v>
      </c>
      <c r="AK2347" t="s">
        <v>8234</v>
      </c>
      <c r="AL2347" t="s">
        <v>8234</v>
      </c>
      <c r="AM2347">
        <f>IF(Customers[[#This Row],[Customer Status]]="Churned",1,0)</f>
        <v>0</v>
      </c>
      <c r="AN2347" t="str">
        <f>IF(Customers[[#This Row],[Monthly Charge]]&gt;=_xlfn.PERCENTILE.INC(Customers[Monthly Charge],0.75),"High-value","Other")</f>
        <v>Other</v>
      </c>
    </row>
    <row r="2348" spans="1:40" x14ac:dyDescent="0.25">
      <c r="A2348" t="s">
        <v>3346</v>
      </c>
      <c r="B2348" t="s">
        <v>39</v>
      </c>
      <c r="C2348" s="1">
        <v>48</v>
      </c>
      <c r="D2348" t="s">
        <v>40</v>
      </c>
      <c r="E2348" s="1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 s="1">
        <v>9</v>
      </c>
      <c r="K2348" s="1">
        <v>58</v>
      </c>
      <c r="L2348" t="s">
        <v>76</v>
      </c>
      <c r="M2348" t="s">
        <v>40</v>
      </c>
      <c r="N2348" s="2">
        <v>11.81</v>
      </c>
      <c r="O2348" t="s">
        <v>43</v>
      </c>
      <c r="P2348" t="s">
        <v>43</v>
      </c>
      <c r="Q2348" t="s">
        <v>42</v>
      </c>
      <c r="R2348" s="1">
        <v>0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A2348" t="s">
        <v>73</v>
      </c>
      <c r="AB2348" t="s">
        <v>40</v>
      </c>
      <c r="AC2348" t="s">
        <v>46</v>
      </c>
      <c r="AD2348" s="3">
        <v>19.850000000000001</v>
      </c>
      <c r="AE2348" s="3">
        <v>1158.8499999999999</v>
      </c>
      <c r="AF2348" s="3">
        <v>0</v>
      </c>
      <c r="AG2348" s="3">
        <v>0</v>
      </c>
      <c r="AH2348" s="3">
        <v>684.98</v>
      </c>
      <c r="AI2348" s="3">
        <v>1843.83</v>
      </c>
      <c r="AJ2348" t="s">
        <v>47</v>
      </c>
      <c r="AK2348" t="s">
        <v>8234</v>
      </c>
      <c r="AL2348" t="s">
        <v>8234</v>
      </c>
      <c r="AM2348">
        <f>IF(Customers[[#This Row],[Customer Status]]="Churned",1,0)</f>
        <v>0</v>
      </c>
      <c r="AN2348" t="str">
        <f>IF(Customers[[#This Row],[Monthly Charge]]&gt;=_xlfn.PERCENTILE.INC(Customers[Monthly Charge],0.75),"High-value","Other")</f>
        <v>Other</v>
      </c>
    </row>
    <row r="2349" spans="1:40" x14ac:dyDescent="0.25">
      <c r="A2349" t="s">
        <v>3347</v>
      </c>
      <c r="B2349" t="s">
        <v>49</v>
      </c>
      <c r="C2349" s="1">
        <v>55</v>
      </c>
      <c r="D2349" t="s">
        <v>40</v>
      </c>
      <c r="E2349" s="1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 s="1">
        <v>3</v>
      </c>
      <c r="K2349" s="1">
        <v>71</v>
      </c>
      <c r="L2349" t="s">
        <v>72</v>
      </c>
      <c r="M2349" t="s">
        <v>40</v>
      </c>
      <c r="N2349" s="2">
        <v>25.02</v>
      </c>
      <c r="O2349" t="s">
        <v>40</v>
      </c>
      <c r="P2349" t="s">
        <v>40</v>
      </c>
      <c r="Q2349" t="s">
        <v>55</v>
      </c>
      <c r="R2349" s="1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 s="3">
        <v>105.55</v>
      </c>
      <c r="AE2349" s="3">
        <v>7405.5</v>
      </c>
      <c r="AF2349" s="3">
        <v>0</v>
      </c>
      <c r="AG2349" s="3">
        <v>0</v>
      </c>
      <c r="AH2349" s="3">
        <v>1776.42</v>
      </c>
      <c r="AI2349" s="3">
        <v>9181.92</v>
      </c>
      <c r="AJ2349" t="s">
        <v>47</v>
      </c>
      <c r="AK2349" t="s">
        <v>8234</v>
      </c>
      <c r="AL2349" t="s">
        <v>8234</v>
      </c>
      <c r="AM2349">
        <f>IF(Customers[[#This Row],[Customer Status]]="Churned",1,0)</f>
        <v>0</v>
      </c>
      <c r="AN2349" t="str">
        <f>IF(Customers[[#This Row],[Monthly Charge]]&gt;=_xlfn.PERCENTILE.INC(Customers[Monthly Charge],0.75),"High-value","Other")</f>
        <v>High-value</v>
      </c>
    </row>
    <row r="2350" spans="1:40" x14ac:dyDescent="0.25">
      <c r="A2350" t="s">
        <v>3348</v>
      </c>
      <c r="B2350" t="s">
        <v>39</v>
      </c>
      <c r="C2350" s="1">
        <v>33</v>
      </c>
      <c r="D2350" t="s">
        <v>43</v>
      </c>
      <c r="E2350" s="1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 s="1">
        <v>0</v>
      </c>
      <c r="K2350" s="1">
        <v>5</v>
      </c>
      <c r="L2350" t="s">
        <v>42</v>
      </c>
      <c r="M2350" t="s">
        <v>40</v>
      </c>
      <c r="N2350" s="2">
        <v>34.799999999999997</v>
      </c>
      <c r="O2350" t="s">
        <v>43</v>
      </c>
      <c r="P2350" t="s">
        <v>43</v>
      </c>
      <c r="Q2350" t="s">
        <v>42</v>
      </c>
      <c r="R2350" s="1">
        <v>0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A2350" t="s">
        <v>51</v>
      </c>
      <c r="AB2350" t="s">
        <v>43</v>
      </c>
      <c r="AC2350" t="s">
        <v>46</v>
      </c>
      <c r="AD2350" s="3">
        <v>19.95</v>
      </c>
      <c r="AE2350" s="3">
        <v>109.6</v>
      </c>
      <c r="AF2350" s="3">
        <v>0</v>
      </c>
      <c r="AG2350" s="3">
        <v>0</v>
      </c>
      <c r="AH2350" s="3">
        <v>174</v>
      </c>
      <c r="AI2350" s="3">
        <v>283.60000000000002</v>
      </c>
      <c r="AJ2350" t="s">
        <v>47</v>
      </c>
      <c r="AK2350" t="s">
        <v>8234</v>
      </c>
      <c r="AL2350" t="s">
        <v>8234</v>
      </c>
      <c r="AM2350">
        <f>IF(Customers[[#This Row],[Customer Status]]="Churned",1,0)</f>
        <v>0</v>
      </c>
      <c r="AN2350" t="str">
        <f>IF(Customers[[#This Row],[Monthly Charge]]&gt;=_xlfn.PERCENTILE.INC(Customers[Monthly Charge],0.75),"High-value","Other")</f>
        <v>Other</v>
      </c>
    </row>
    <row r="2351" spans="1:40" x14ac:dyDescent="0.25">
      <c r="A2351" t="s">
        <v>3349</v>
      </c>
      <c r="B2351" t="s">
        <v>39</v>
      </c>
      <c r="C2351" s="1">
        <v>60</v>
      </c>
      <c r="D2351" t="s">
        <v>43</v>
      </c>
      <c r="E2351" s="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 s="1">
        <v>0</v>
      </c>
      <c r="K2351" s="1">
        <v>17</v>
      </c>
      <c r="L2351" t="s">
        <v>42</v>
      </c>
      <c r="M2351" t="s">
        <v>40</v>
      </c>
      <c r="N2351" s="2">
        <v>22.61</v>
      </c>
      <c r="O2351" t="s">
        <v>43</v>
      </c>
      <c r="P2351" t="s">
        <v>40</v>
      </c>
      <c r="Q2351" t="s">
        <v>55</v>
      </c>
      <c r="R2351" s="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 s="3">
        <v>83.55</v>
      </c>
      <c r="AE2351" s="3">
        <v>1329.15</v>
      </c>
      <c r="AF2351" s="3">
        <v>0</v>
      </c>
      <c r="AG2351" s="3">
        <v>0</v>
      </c>
      <c r="AH2351" s="3">
        <v>384.37</v>
      </c>
      <c r="AI2351" s="3">
        <v>1713.52</v>
      </c>
      <c r="AJ2351" t="s">
        <v>47</v>
      </c>
      <c r="AK2351" t="s">
        <v>8234</v>
      </c>
      <c r="AL2351" t="s">
        <v>8234</v>
      </c>
      <c r="AM2351">
        <f>IF(Customers[[#This Row],[Customer Status]]="Churned",1,0)</f>
        <v>0</v>
      </c>
      <c r="AN2351" t="str">
        <f>IF(Customers[[#This Row],[Monthly Charge]]&gt;=_xlfn.PERCENTILE.INC(Customers[Monthly Charge],0.75),"High-value","Other")</f>
        <v>Other</v>
      </c>
    </row>
    <row r="2352" spans="1:40" x14ac:dyDescent="0.25">
      <c r="A2352" t="s">
        <v>3350</v>
      </c>
      <c r="B2352" t="s">
        <v>49</v>
      </c>
      <c r="C2352" s="1">
        <v>63</v>
      </c>
      <c r="D2352" t="s">
        <v>40</v>
      </c>
      <c r="E2352" s="1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 s="1">
        <v>9</v>
      </c>
      <c r="K2352" s="1">
        <v>30</v>
      </c>
      <c r="L2352" t="s">
        <v>42</v>
      </c>
      <c r="M2352" t="s">
        <v>40</v>
      </c>
      <c r="N2352" s="2">
        <v>21.72</v>
      </c>
      <c r="O2352" t="s">
        <v>40</v>
      </c>
      <c r="P2352" t="s">
        <v>40</v>
      </c>
      <c r="Q2352" t="s">
        <v>55</v>
      </c>
      <c r="R2352" s="1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 s="3">
        <v>85.45</v>
      </c>
      <c r="AE2352" s="3">
        <v>2509.9499999999998</v>
      </c>
      <c r="AF2352" s="3">
        <v>23.13</v>
      </c>
      <c r="AG2352" s="3">
        <v>120</v>
      </c>
      <c r="AH2352" s="3">
        <v>651.6</v>
      </c>
      <c r="AI2352" s="3">
        <v>3258.42</v>
      </c>
      <c r="AJ2352" t="s">
        <v>47</v>
      </c>
      <c r="AK2352" t="s">
        <v>8234</v>
      </c>
      <c r="AL2352" t="s">
        <v>8234</v>
      </c>
      <c r="AM2352">
        <f>IF(Customers[[#This Row],[Customer Status]]="Churned",1,0)</f>
        <v>0</v>
      </c>
      <c r="AN2352" t="str">
        <f>IF(Customers[[#This Row],[Monthly Charge]]&gt;=_xlfn.PERCENTILE.INC(Customers[Monthly Charge],0.75),"High-value","Other")</f>
        <v>Other</v>
      </c>
    </row>
    <row r="2353" spans="1:40" x14ac:dyDescent="0.25">
      <c r="A2353" t="s">
        <v>3351</v>
      </c>
      <c r="B2353" t="s">
        <v>39</v>
      </c>
      <c r="C2353" s="1">
        <v>50</v>
      </c>
      <c r="D2353" t="s">
        <v>43</v>
      </c>
      <c r="E2353" s="1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 s="1">
        <v>0</v>
      </c>
      <c r="K2353" s="1">
        <v>3</v>
      </c>
      <c r="L2353" t="s">
        <v>42</v>
      </c>
      <c r="M2353" t="s">
        <v>40</v>
      </c>
      <c r="N2353" s="2">
        <v>14.35</v>
      </c>
      <c r="O2353" t="s">
        <v>40</v>
      </c>
      <c r="P2353" t="s">
        <v>40</v>
      </c>
      <c r="Q2353" t="s">
        <v>55</v>
      </c>
      <c r="R2353" s="1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 s="3">
        <v>76.099999999999994</v>
      </c>
      <c r="AE2353" s="3">
        <v>257.60000000000002</v>
      </c>
      <c r="AF2353" s="3">
        <v>0</v>
      </c>
      <c r="AG2353" s="3">
        <v>0</v>
      </c>
      <c r="AH2353" s="3">
        <v>43.05</v>
      </c>
      <c r="AI2353" s="3">
        <v>300.64999999999998</v>
      </c>
      <c r="AJ2353" t="s">
        <v>98</v>
      </c>
      <c r="AK2353" t="s">
        <v>8234</v>
      </c>
      <c r="AL2353" t="s">
        <v>8234</v>
      </c>
      <c r="AM2353">
        <f>IF(Customers[[#This Row],[Customer Status]]="Churned",1,0)</f>
        <v>0</v>
      </c>
      <c r="AN2353" t="str">
        <f>IF(Customers[[#This Row],[Monthly Charge]]&gt;=_xlfn.PERCENTILE.INC(Customers[Monthly Charge],0.75),"High-value","Other")</f>
        <v>Other</v>
      </c>
    </row>
    <row r="2354" spans="1:40" x14ac:dyDescent="0.25">
      <c r="A2354" t="s">
        <v>3352</v>
      </c>
      <c r="B2354" t="s">
        <v>49</v>
      </c>
      <c r="C2354" s="1">
        <v>31</v>
      </c>
      <c r="D2354" t="s">
        <v>40</v>
      </c>
      <c r="E2354" s="1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 s="1">
        <v>8</v>
      </c>
      <c r="K2354" s="1">
        <v>13</v>
      </c>
      <c r="L2354" t="s">
        <v>42</v>
      </c>
      <c r="M2354" t="s">
        <v>40</v>
      </c>
      <c r="N2354" s="2">
        <v>48.7</v>
      </c>
      <c r="O2354" t="s">
        <v>40</v>
      </c>
      <c r="P2354" t="s">
        <v>43</v>
      </c>
      <c r="Q2354" t="s">
        <v>42</v>
      </c>
      <c r="R2354" s="1">
        <v>0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43</v>
      </c>
      <c r="AA2354" t="s">
        <v>45</v>
      </c>
      <c r="AB2354" t="s">
        <v>43</v>
      </c>
      <c r="AC2354" t="s">
        <v>56</v>
      </c>
      <c r="AD2354" s="3">
        <v>24.5</v>
      </c>
      <c r="AE2354" s="3">
        <v>343.6</v>
      </c>
      <c r="AF2354" s="3">
        <v>0</v>
      </c>
      <c r="AG2354" s="3">
        <v>0</v>
      </c>
      <c r="AH2354" s="3">
        <v>633.1</v>
      </c>
      <c r="AI2354" s="3">
        <v>976.7</v>
      </c>
      <c r="AJ2354" t="s">
        <v>47</v>
      </c>
      <c r="AK2354" t="s">
        <v>8234</v>
      </c>
      <c r="AL2354" t="s">
        <v>8234</v>
      </c>
      <c r="AM2354">
        <f>IF(Customers[[#This Row],[Customer Status]]="Churned",1,0)</f>
        <v>0</v>
      </c>
      <c r="AN2354" t="str">
        <f>IF(Customers[[#This Row],[Monthly Charge]]&gt;=_xlfn.PERCENTILE.INC(Customers[Monthly Charge],0.75),"High-value","Other")</f>
        <v>Other</v>
      </c>
    </row>
    <row r="2355" spans="1:40" x14ac:dyDescent="0.25">
      <c r="A2355" t="s">
        <v>3354</v>
      </c>
      <c r="B2355" t="s">
        <v>49</v>
      </c>
      <c r="C2355" s="1">
        <v>76</v>
      </c>
      <c r="D2355" t="s">
        <v>43</v>
      </c>
      <c r="E2355" s="1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 s="1">
        <v>0</v>
      </c>
      <c r="K2355" s="1">
        <v>16</v>
      </c>
      <c r="L2355" t="s">
        <v>42</v>
      </c>
      <c r="M2355" t="s">
        <v>40</v>
      </c>
      <c r="N2355" s="2">
        <v>19.18</v>
      </c>
      <c r="O2355" t="s">
        <v>40</v>
      </c>
      <c r="P2355" t="s">
        <v>40</v>
      </c>
      <c r="Q2355" t="s">
        <v>55</v>
      </c>
      <c r="R2355" s="1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 s="3">
        <v>86.6</v>
      </c>
      <c r="AE2355" s="3">
        <v>1281</v>
      </c>
      <c r="AF2355" s="3">
        <v>0</v>
      </c>
      <c r="AG2355" s="3">
        <v>0</v>
      </c>
      <c r="AH2355" s="3">
        <v>306.88</v>
      </c>
      <c r="AI2355" s="3">
        <v>1587.88</v>
      </c>
      <c r="AJ2355" t="s">
        <v>57</v>
      </c>
      <c r="AK2355" t="s">
        <v>63</v>
      </c>
      <c r="AL2355" t="s">
        <v>67</v>
      </c>
      <c r="AM2355">
        <f>IF(Customers[[#This Row],[Customer Status]]="Churned",1,0)</f>
        <v>1</v>
      </c>
      <c r="AN2355" t="str">
        <f>IF(Customers[[#This Row],[Monthly Charge]]&gt;=_xlfn.PERCENTILE.INC(Customers[Monthly Charge],0.75),"High-value","Other")</f>
        <v>Other</v>
      </c>
    </row>
    <row r="2356" spans="1:40" x14ac:dyDescent="0.25">
      <c r="A2356" t="s">
        <v>3355</v>
      </c>
      <c r="B2356" t="s">
        <v>49</v>
      </c>
      <c r="C2356" s="1">
        <v>58</v>
      </c>
      <c r="D2356" t="s">
        <v>40</v>
      </c>
      <c r="E2356" s="1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 s="1">
        <v>6</v>
      </c>
      <c r="K2356" s="1">
        <v>30</v>
      </c>
      <c r="L2356" t="s">
        <v>42</v>
      </c>
      <c r="M2356" t="s">
        <v>40</v>
      </c>
      <c r="N2356" s="2">
        <v>40</v>
      </c>
      <c r="O2356" t="s">
        <v>43</v>
      </c>
      <c r="P2356" t="s">
        <v>43</v>
      </c>
      <c r="Q2356" t="s">
        <v>42</v>
      </c>
      <c r="R2356" s="1">
        <v>0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43</v>
      </c>
      <c r="AA2356" t="s">
        <v>73</v>
      </c>
      <c r="AB2356" t="s">
        <v>43</v>
      </c>
      <c r="AC2356" t="s">
        <v>46</v>
      </c>
      <c r="AD2356" s="3">
        <v>21.25</v>
      </c>
      <c r="AE2356" s="3">
        <v>711.9</v>
      </c>
      <c r="AF2356" s="3">
        <v>0</v>
      </c>
      <c r="AG2356" s="3">
        <v>0</v>
      </c>
      <c r="AH2356" s="3">
        <v>1200</v>
      </c>
      <c r="AI2356" s="3">
        <v>1911.9</v>
      </c>
      <c r="AJ2356" t="s">
        <v>47</v>
      </c>
      <c r="AK2356" t="s">
        <v>8234</v>
      </c>
      <c r="AL2356" t="s">
        <v>8234</v>
      </c>
      <c r="AM2356">
        <f>IF(Customers[[#This Row],[Customer Status]]="Churned",1,0)</f>
        <v>0</v>
      </c>
      <c r="AN2356" t="str">
        <f>IF(Customers[[#This Row],[Monthly Charge]]&gt;=_xlfn.PERCENTILE.INC(Customers[Monthly Charge],0.75),"High-value","Other")</f>
        <v>Other</v>
      </c>
    </row>
    <row r="2357" spans="1:40" x14ac:dyDescent="0.25">
      <c r="A2357" t="s">
        <v>3356</v>
      </c>
      <c r="B2357" t="s">
        <v>49</v>
      </c>
      <c r="C2357" s="1">
        <v>57</v>
      </c>
      <c r="D2357" t="s">
        <v>40</v>
      </c>
      <c r="E2357" s="1">
        <v>3</v>
      </c>
      <c r="F2357" t="s">
        <v>330</v>
      </c>
      <c r="G2357">
        <v>95030</v>
      </c>
      <c r="H2357">
        <v>37.222842</v>
      </c>
      <c r="I2357">
        <v>-121.988727</v>
      </c>
      <c r="J2357" s="1">
        <v>10</v>
      </c>
      <c r="K2357" s="1">
        <v>1</v>
      </c>
      <c r="L2357" t="s">
        <v>42</v>
      </c>
      <c r="M2357" t="s">
        <v>40</v>
      </c>
      <c r="N2357" s="2">
        <v>32.78</v>
      </c>
      <c r="O2357" t="s">
        <v>43</v>
      </c>
      <c r="P2357" t="s">
        <v>43</v>
      </c>
      <c r="Q2357" t="s">
        <v>42</v>
      </c>
      <c r="R2357" s="1">
        <v>0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43</v>
      </c>
      <c r="AA2357" t="s">
        <v>51</v>
      </c>
      <c r="AB2357" t="s">
        <v>43</v>
      </c>
      <c r="AC2357" t="s">
        <v>46</v>
      </c>
      <c r="AD2357" s="3">
        <v>19.2</v>
      </c>
      <c r="AE2357" s="3">
        <v>19.2</v>
      </c>
      <c r="AF2357" s="3">
        <v>0</v>
      </c>
      <c r="AG2357" s="3">
        <v>0</v>
      </c>
      <c r="AH2357" s="3">
        <v>32.78</v>
      </c>
      <c r="AI2357" s="3">
        <v>51.98</v>
      </c>
      <c r="AJ2357" t="s">
        <v>98</v>
      </c>
      <c r="AK2357" t="s">
        <v>8234</v>
      </c>
      <c r="AL2357" t="s">
        <v>8234</v>
      </c>
      <c r="AM2357">
        <f>IF(Customers[[#This Row],[Customer Status]]="Churned",1,0)</f>
        <v>0</v>
      </c>
      <c r="AN2357" t="str">
        <f>IF(Customers[[#This Row],[Monthly Charge]]&gt;=_xlfn.PERCENTILE.INC(Customers[Monthly Charge],0.75),"High-value","Other")</f>
        <v>Other</v>
      </c>
    </row>
    <row r="2358" spans="1:40" x14ac:dyDescent="0.25">
      <c r="A2358" t="s">
        <v>3357</v>
      </c>
      <c r="B2358" t="s">
        <v>39</v>
      </c>
      <c r="C2358" s="1">
        <v>42</v>
      </c>
      <c r="D2358" t="s">
        <v>43</v>
      </c>
      <c r="E2358" s="1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 s="1">
        <v>0</v>
      </c>
      <c r="K2358" s="1">
        <v>13</v>
      </c>
      <c r="L2358" t="s">
        <v>62</v>
      </c>
      <c r="M2358" t="s">
        <v>40</v>
      </c>
      <c r="N2358" s="2">
        <v>8.59</v>
      </c>
      <c r="O2358" t="s">
        <v>40</v>
      </c>
      <c r="P2358" t="s">
        <v>40</v>
      </c>
      <c r="Q2358" t="s">
        <v>55</v>
      </c>
      <c r="R2358" s="1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 s="3">
        <v>89.4</v>
      </c>
      <c r="AE2358" s="3">
        <v>1132.3499999999999</v>
      </c>
      <c r="AF2358" s="3">
        <v>0</v>
      </c>
      <c r="AG2358" s="3">
        <v>0</v>
      </c>
      <c r="AH2358" s="3">
        <v>111.67</v>
      </c>
      <c r="AI2358" s="3">
        <v>1244.02</v>
      </c>
      <c r="AJ2358" t="s">
        <v>57</v>
      </c>
      <c r="AK2358" t="s">
        <v>58</v>
      </c>
      <c r="AL2358" t="s">
        <v>59</v>
      </c>
      <c r="AM2358">
        <f>IF(Customers[[#This Row],[Customer Status]]="Churned",1,0)</f>
        <v>1</v>
      </c>
      <c r="AN2358" t="str">
        <f>IF(Customers[[#This Row],[Monthly Charge]]&gt;=_xlfn.PERCENTILE.INC(Customers[Monthly Charge],0.75),"High-value","Other")</f>
        <v>Other</v>
      </c>
    </row>
    <row r="2359" spans="1:40" x14ac:dyDescent="0.25">
      <c r="A2359" t="s">
        <v>3358</v>
      </c>
      <c r="B2359" t="s">
        <v>49</v>
      </c>
      <c r="C2359" s="1">
        <v>31</v>
      </c>
      <c r="D2359" t="s">
        <v>43</v>
      </c>
      <c r="E2359" s="1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 s="1">
        <v>0</v>
      </c>
      <c r="K2359" s="1">
        <v>34</v>
      </c>
      <c r="L2359" t="s">
        <v>129</v>
      </c>
      <c r="M2359" t="s">
        <v>40</v>
      </c>
      <c r="N2359" s="2">
        <v>36.520000000000003</v>
      </c>
      <c r="O2359" t="s">
        <v>43</v>
      </c>
      <c r="P2359" t="s">
        <v>43</v>
      </c>
      <c r="Q2359" t="s">
        <v>42</v>
      </c>
      <c r="R2359" s="1">
        <v>0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A2359" t="s">
        <v>51</v>
      </c>
      <c r="AB2359" t="s">
        <v>43</v>
      </c>
      <c r="AC2359" t="s">
        <v>46</v>
      </c>
      <c r="AD2359" s="3">
        <v>19.7</v>
      </c>
      <c r="AE2359" s="3">
        <v>675.6</v>
      </c>
      <c r="AF2359" s="3">
        <v>0</v>
      </c>
      <c r="AG2359" s="3">
        <v>0</v>
      </c>
      <c r="AH2359" s="3">
        <v>1241.68</v>
      </c>
      <c r="AI2359" s="3">
        <v>1917.28</v>
      </c>
      <c r="AJ2359" t="s">
        <v>47</v>
      </c>
      <c r="AK2359" t="s">
        <v>8234</v>
      </c>
      <c r="AL2359" t="s">
        <v>8234</v>
      </c>
      <c r="AM2359">
        <f>IF(Customers[[#This Row],[Customer Status]]="Churned",1,0)</f>
        <v>0</v>
      </c>
      <c r="AN2359" t="str">
        <f>IF(Customers[[#This Row],[Monthly Charge]]&gt;=_xlfn.PERCENTILE.INC(Customers[Monthly Charge],0.75),"High-value","Other")</f>
        <v>Other</v>
      </c>
    </row>
    <row r="2360" spans="1:40" x14ac:dyDescent="0.25">
      <c r="A2360" t="s">
        <v>3359</v>
      </c>
      <c r="B2360" t="s">
        <v>49</v>
      </c>
      <c r="C2360" s="1">
        <v>26</v>
      </c>
      <c r="D2360" t="s">
        <v>40</v>
      </c>
      <c r="E2360" s="1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 s="1">
        <v>4</v>
      </c>
      <c r="K2360" s="1">
        <v>52</v>
      </c>
      <c r="L2360" t="s">
        <v>42</v>
      </c>
      <c r="M2360" t="s">
        <v>40</v>
      </c>
      <c r="N2360" s="2">
        <v>49.82</v>
      </c>
      <c r="O2360" t="s">
        <v>43</v>
      </c>
      <c r="P2360" t="s">
        <v>40</v>
      </c>
      <c r="Q2360" t="s">
        <v>55</v>
      </c>
      <c r="R2360" s="1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 s="3">
        <v>106.3</v>
      </c>
      <c r="AE2360" s="3">
        <v>5487</v>
      </c>
      <c r="AF2360" s="3">
        <v>0</v>
      </c>
      <c r="AG2360" s="3">
        <v>0</v>
      </c>
      <c r="AH2360" s="3">
        <v>2590.64</v>
      </c>
      <c r="AI2360" s="3">
        <v>8077.64</v>
      </c>
      <c r="AJ2360" t="s">
        <v>47</v>
      </c>
      <c r="AK2360" t="s">
        <v>8234</v>
      </c>
      <c r="AL2360" t="s">
        <v>8234</v>
      </c>
      <c r="AM2360">
        <f>IF(Customers[[#This Row],[Customer Status]]="Churned",1,0)</f>
        <v>0</v>
      </c>
      <c r="AN2360" t="str">
        <f>IF(Customers[[#This Row],[Monthly Charge]]&gt;=_xlfn.PERCENTILE.INC(Customers[Monthly Charge],0.75),"High-value","Other")</f>
        <v>High-value</v>
      </c>
    </row>
    <row r="2361" spans="1:40" x14ac:dyDescent="0.25">
      <c r="A2361" t="s">
        <v>3360</v>
      </c>
      <c r="B2361" t="s">
        <v>39</v>
      </c>
      <c r="C2361" s="1">
        <v>42</v>
      </c>
      <c r="D2361" t="s">
        <v>43</v>
      </c>
      <c r="E2361" s="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 s="1">
        <v>0</v>
      </c>
      <c r="K2361" s="1">
        <v>4</v>
      </c>
      <c r="L2361" t="s">
        <v>54</v>
      </c>
      <c r="M2361" t="s">
        <v>40</v>
      </c>
      <c r="N2361" s="2">
        <v>33.5</v>
      </c>
      <c r="O2361" t="s">
        <v>43</v>
      </c>
      <c r="P2361" t="s">
        <v>40</v>
      </c>
      <c r="Q2361" t="s">
        <v>55</v>
      </c>
      <c r="R2361" s="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 s="3">
        <v>70.900000000000006</v>
      </c>
      <c r="AE2361" s="3">
        <v>273</v>
      </c>
      <c r="AF2361" s="3">
        <v>8.74</v>
      </c>
      <c r="AG2361" s="3">
        <v>0</v>
      </c>
      <c r="AH2361" s="3">
        <v>134</v>
      </c>
      <c r="AI2361" s="3">
        <v>398.26</v>
      </c>
      <c r="AJ2361" t="s">
        <v>57</v>
      </c>
      <c r="AK2361" t="s">
        <v>63</v>
      </c>
      <c r="AL2361" t="s">
        <v>64</v>
      </c>
      <c r="AM2361">
        <f>IF(Customers[[#This Row],[Customer Status]]="Churned",1,0)</f>
        <v>1</v>
      </c>
      <c r="AN2361" t="str">
        <f>IF(Customers[[#This Row],[Monthly Charge]]&gt;=_xlfn.PERCENTILE.INC(Customers[Monthly Charge],0.75),"High-value","Other")</f>
        <v>Other</v>
      </c>
    </row>
    <row r="2362" spans="1:40" x14ac:dyDescent="0.25">
      <c r="A2362" t="s">
        <v>3361</v>
      </c>
      <c r="B2362" t="s">
        <v>49</v>
      </c>
      <c r="C2362" s="1">
        <v>44</v>
      </c>
      <c r="D2362" t="s">
        <v>40</v>
      </c>
      <c r="E2362" s="1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 s="1">
        <v>7</v>
      </c>
      <c r="K2362" s="1">
        <v>44</v>
      </c>
      <c r="L2362" t="s">
        <v>42</v>
      </c>
      <c r="M2362" t="s">
        <v>40</v>
      </c>
      <c r="N2362" s="2">
        <v>32.22</v>
      </c>
      <c r="O2362" t="s">
        <v>40</v>
      </c>
      <c r="P2362" t="s">
        <v>43</v>
      </c>
      <c r="Q2362" t="s">
        <v>42</v>
      </c>
      <c r="R2362" s="1">
        <v>0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43</v>
      </c>
      <c r="AA2362" t="s">
        <v>45</v>
      </c>
      <c r="AB2362" t="s">
        <v>43</v>
      </c>
      <c r="AC2362" t="s">
        <v>56</v>
      </c>
      <c r="AD2362" s="3">
        <v>24.85</v>
      </c>
      <c r="AE2362" s="3">
        <v>1013.6</v>
      </c>
      <c r="AF2362" s="3">
        <v>0</v>
      </c>
      <c r="AG2362" s="3">
        <v>0</v>
      </c>
      <c r="AH2362" s="3">
        <v>1417.68</v>
      </c>
      <c r="AI2362" s="3">
        <v>2431.2800000000002</v>
      </c>
      <c r="AJ2362" t="s">
        <v>47</v>
      </c>
      <c r="AK2362" t="s">
        <v>8234</v>
      </c>
      <c r="AL2362" t="s">
        <v>8234</v>
      </c>
      <c r="AM2362">
        <f>IF(Customers[[#This Row],[Customer Status]]="Churned",1,0)</f>
        <v>0</v>
      </c>
      <c r="AN2362" t="str">
        <f>IF(Customers[[#This Row],[Monthly Charge]]&gt;=_xlfn.PERCENTILE.INC(Customers[Monthly Charge],0.75),"High-value","Other")</f>
        <v>Other</v>
      </c>
    </row>
    <row r="2363" spans="1:40" x14ac:dyDescent="0.25">
      <c r="A2363" t="s">
        <v>3362</v>
      </c>
      <c r="B2363" t="s">
        <v>49</v>
      </c>
      <c r="C2363" s="1">
        <v>61</v>
      </c>
      <c r="D2363" t="s">
        <v>40</v>
      </c>
      <c r="E2363" s="1">
        <v>0</v>
      </c>
      <c r="F2363" t="s">
        <v>3363</v>
      </c>
      <c r="G2363">
        <v>95648</v>
      </c>
      <c r="H2363">
        <v>38.922812</v>
      </c>
      <c r="I2363">
        <v>-121.312005</v>
      </c>
      <c r="J2363" s="1">
        <v>2</v>
      </c>
      <c r="K2363" s="1">
        <v>47</v>
      </c>
      <c r="L2363" t="s">
        <v>76</v>
      </c>
      <c r="M2363" t="s">
        <v>40</v>
      </c>
      <c r="N2363" s="2">
        <v>48.69</v>
      </c>
      <c r="O2363" t="s">
        <v>40</v>
      </c>
      <c r="P2363" t="s">
        <v>40</v>
      </c>
      <c r="Q2363" t="s">
        <v>55</v>
      </c>
      <c r="R2363" s="1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 s="3">
        <v>104.1</v>
      </c>
      <c r="AE2363" s="3">
        <v>5135.1499999999996</v>
      </c>
      <c r="AF2363" s="3">
        <v>0</v>
      </c>
      <c r="AG2363" s="3">
        <v>0</v>
      </c>
      <c r="AH2363" s="3">
        <v>2288.4299999999998</v>
      </c>
      <c r="AI2363" s="3">
        <v>7423.58</v>
      </c>
      <c r="AJ2363" t="s">
        <v>47</v>
      </c>
      <c r="AK2363" t="s">
        <v>8234</v>
      </c>
      <c r="AL2363" t="s">
        <v>8234</v>
      </c>
      <c r="AM2363">
        <f>IF(Customers[[#This Row],[Customer Status]]="Churned",1,0)</f>
        <v>0</v>
      </c>
      <c r="AN2363" t="str">
        <f>IF(Customers[[#This Row],[Monthly Charge]]&gt;=_xlfn.PERCENTILE.INC(Customers[Monthly Charge],0.75),"High-value","Other")</f>
        <v>High-value</v>
      </c>
    </row>
    <row r="2364" spans="1:40" x14ac:dyDescent="0.25">
      <c r="A2364" t="s">
        <v>3364</v>
      </c>
      <c r="B2364" t="s">
        <v>39</v>
      </c>
      <c r="C2364" s="1">
        <v>27</v>
      </c>
      <c r="D2364" t="s">
        <v>40</v>
      </c>
      <c r="E2364" s="1">
        <v>1</v>
      </c>
      <c r="F2364" t="s">
        <v>157</v>
      </c>
      <c r="G2364">
        <v>95119</v>
      </c>
      <c r="H2364">
        <v>37.233226000000002</v>
      </c>
      <c r="I2364">
        <v>-121.78809</v>
      </c>
      <c r="J2364" s="1">
        <v>6</v>
      </c>
      <c r="K2364" s="1">
        <v>13</v>
      </c>
      <c r="L2364" t="s">
        <v>62</v>
      </c>
      <c r="M2364" t="s">
        <v>40</v>
      </c>
      <c r="N2364" s="2">
        <v>16.739999999999998</v>
      </c>
      <c r="O2364" t="s">
        <v>43</v>
      </c>
      <c r="P2364" t="s">
        <v>43</v>
      </c>
      <c r="Q2364" t="s">
        <v>42</v>
      </c>
      <c r="R2364" s="1">
        <v>0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43</v>
      </c>
      <c r="AA2364" t="s">
        <v>51</v>
      </c>
      <c r="AB2364" t="s">
        <v>43</v>
      </c>
      <c r="AC2364" t="s">
        <v>46</v>
      </c>
      <c r="AD2364" s="3">
        <v>18.8</v>
      </c>
      <c r="AE2364" s="3">
        <v>251.25</v>
      </c>
      <c r="AF2364" s="3">
        <v>0</v>
      </c>
      <c r="AG2364" s="3">
        <v>0</v>
      </c>
      <c r="AH2364" s="3">
        <v>217.62</v>
      </c>
      <c r="AI2364" s="3">
        <v>468.87</v>
      </c>
      <c r="AJ2364" t="s">
        <v>47</v>
      </c>
      <c r="AK2364" t="s">
        <v>8234</v>
      </c>
      <c r="AL2364" t="s">
        <v>8234</v>
      </c>
      <c r="AM2364">
        <f>IF(Customers[[#This Row],[Customer Status]]="Churned",1,0)</f>
        <v>0</v>
      </c>
      <c r="AN2364" t="str">
        <f>IF(Customers[[#This Row],[Monthly Charge]]&gt;=_xlfn.PERCENTILE.INC(Customers[Monthly Charge],0.75),"High-value","Other")</f>
        <v>Other</v>
      </c>
    </row>
    <row r="2365" spans="1:40" x14ac:dyDescent="0.25">
      <c r="A2365" t="s">
        <v>3365</v>
      </c>
      <c r="B2365" t="s">
        <v>49</v>
      </c>
      <c r="C2365" s="1">
        <v>44</v>
      </c>
      <c r="D2365" t="s">
        <v>43</v>
      </c>
      <c r="E2365" s="1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 s="1">
        <v>0</v>
      </c>
      <c r="K2365" s="1">
        <v>5</v>
      </c>
      <c r="L2365" t="s">
        <v>54</v>
      </c>
      <c r="M2365" t="s">
        <v>40</v>
      </c>
      <c r="N2365" s="2">
        <v>40.15</v>
      </c>
      <c r="O2365" t="s">
        <v>40</v>
      </c>
      <c r="P2365" t="s">
        <v>40</v>
      </c>
      <c r="Q2365" t="s">
        <v>55</v>
      </c>
      <c r="R2365" s="1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 s="3">
        <v>94.85</v>
      </c>
      <c r="AE2365" s="3">
        <v>462.8</v>
      </c>
      <c r="AF2365" s="3">
        <v>0</v>
      </c>
      <c r="AG2365" s="3">
        <v>0</v>
      </c>
      <c r="AH2365" s="3">
        <v>200.75</v>
      </c>
      <c r="AI2365" s="3">
        <v>663.55</v>
      </c>
      <c r="AJ2365" t="s">
        <v>57</v>
      </c>
      <c r="AK2365" t="s">
        <v>121</v>
      </c>
      <c r="AL2365" t="s">
        <v>122</v>
      </c>
      <c r="AM2365">
        <f>IF(Customers[[#This Row],[Customer Status]]="Churned",1,0)</f>
        <v>1</v>
      </c>
      <c r="AN2365" t="str">
        <f>IF(Customers[[#This Row],[Monthly Charge]]&gt;=_xlfn.PERCENTILE.INC(Customers[Monthly Charge],0.75),"High-value","Other")</f>
        <v>High-value</v>
      </c>
    </row>
    <row r="2366" spans="1:40" x14ac:dyDescent="0.25">
      <c r="A2366" t="s">
        <v>3366</v>
      </c>
      <c r="B2366" t="s">
        <v>39</v>
      </c>
      <c r="C2366" s="1">
        <v>61</v>
      </c>
      <c r="D2366" t="s">
        <v>40</v>
      </c>
      <c r="E2366" s="1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 s="1">
        <v>0</v>
      </c>
      <c r="K2366" s="1">
        <v>23</v>
      </c>
      <c r="L2366" t="s">
        <v>42</v>
      </c>
      <c r="M2366" t="s">
        <v>40</v>
      </c>
      <c r="N2366" s="2">
        <v>7.11</v>
      </c>
      <c r="O2366" t="s">
        <v>40</v>
      </c>
      <c r="P2366" t="s">
        <v>43</v>
      </c>
      <c r="Q2366" t="s">
        <v>42</v>
      </c>
      <c r="R2366" s="1">
        <v>0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A2366" t="s">
        <v>73</v>
      </c>
      <c r="AB2366" t="s">
        <v>43</v>
      </c>
      <c r="AC2366" t="s">
        <v>46</v>
      </c>
      <c r="AD2366" s="3">
        <v>23.85</v>
      </c>
      <c r="AE2366" s="3">
        <v>625.65</v>
      </c>
      <c r="AF2366" s="3">
        <v>0</v>
      </c>
      <c r="AG2366" s="3">
        <v>0</v>
      </c>
      <c r="AH2366" s="3">
        <v>163.53</v>
      </c>
      <c r="AI2366" s="3">
        <v>789.18</v>
      </c>
      <c r="AJ2366" t="s">
        <v>47</v>
      </c>
      <c r="AK2366" t="s">
        <v>8234</v>
      </c>
      <c r="AL2366" t="s">
        <v>8234</v>
      </c>
      <c r="AM2366">
        <f>IF(Customers[[#This Row],[Customer Status]]="Churned",1,0)</f>
        <v>0</v>
      </c>
      <c r="AN2366" t="str">
        <f>IF(Customers[[#This Row],[Monthly Charge]]&gt;=_xlfn.PERCENTILE.INC(Customers[Monthly Charge],0.75),"High-value","Other")</f>
        <v>Other</v>
      </c>
    </row>
    <row r="2367" spans="1:40" x14ac:dyDescent="0.25">
      <c r="A2367" t="s">
        <v>3368</v>
      </c>
      <c r="B2367" t="s">
        <v>39</v>
      </c>
      <c r="C2367" s="1">
        <v>79</v>
      </c>
      <c r="D2367" t="s">
        <v>43</v>
      </c>
      <c r="E2367" s="1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 s="1">
        <v>0</v>
      </c>
      <c r="K2367" s="1">
        <v>8</v>
      </c>
      <c r="L2367" t="s">
        <v>42</v>
      </c>
      <c r="M2367" t="s">
        <v>40</v>
      </c>
      <c r="N2367" s="2">
        <v>45.16</v>
      </c>
      <c r="O2367" t="s">
        <v>40</v>
      </c>
      <c r="P2367" t="s">
        <v>40</v>
      </c>
      <c r="Q2367" t="s">
        <v>55</v>
      </c>
      <c r="R2367" s="1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 s="3">
        <v>105.5</v>
      </c>
      <c r="AE2367" s="3">
        <v>829.55</v>
      </c>
      <c r="AF2367" s="3">
        <v>0</v>
      </c>
      <c r="AG2367" s="3">
        <v>0</v>
      </c>
      <c r="AH2367" s="3">
        <v>361.28</v>
      </c>
      <c r="AI2367" s="3">
        <v>1190.83</v>
      </c>
      <c r="AJ2367" t="s">
        <v>57</v>
      </c>
      <c r="AK2367" t="s">
        <v>117</v>
      </c>
      <c r="AL2367" t="s">
        <v>466</v>
      </c>
      <c r="AM2367">
        <f>IF(Customers[[#This Row],[Customer Status]]="Churned",1,0)</f>
        <v>1</v>
      </c>
      <c r="AN2367" t="str">
        <f>IF(Customers[[#This Row],[Monthly Charge]]&gt;=_xlfn.PERCENTILE.INC(Customers[Monthly Charge],0.75),"High-value","Other")</f>
        <v>High-value</v>
      </c>
    </row>
    <row r="2368" spans="1:40" x14ac:dyDescent="0.25">
      <c r="A2368" t="s">
        <v>3370</v>
      </c>
      <c r="B2368" t="s">
        <v>49</v>
      </c>
      <c r="C2368" s="1">
        <v>32</v>
      </c>
      <c r="D2368" t="s">
        <v>40</v>
      </c>
      <c r="E2368" s="1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 s="1">
        <v>7</v>
      </c>
      <c r="K2368" s="1">
        <v>40</v>
      </c>
      <c r="L2368" t="s">
        <v>42</v>
      </c>
      <c r="M2368" t="s">
        <v>40</v>
      </c>
      <c r="N2368" s="2">
        <v>24.3</v>
      </c>
      <c r="O2368" t="s">
        <v>43</v>
      </c>
      <c r="P2368" t="s">
        <v>40</v>
      </c>
      <c r="Q2368" t="s">
        <v>79</v>
      </c>
      <c r="R2368" s="1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 s="3">
        <v>50.15</v>
      </c>
      <c r="AE2368" s="3">
        <v>2058.5</v>
      </c>
      <c r="AF2368" s="3">
        <v>37.03</v>
      </c>
      <c r="AG2368" s="3">
        <v>0</v>
      </c>
      <c r="AH2368" s="3">
        <v>972</v>
      </c>
      <c r="AI2368" s="3">
        <v>2993.47</v>
      </c>
      <c r="AJ2368" t="s">
        <v>47</v>
      </c>
      <c r="AK2368" t="s">
        <v>8234</v>
      </c>
      <c r="AL2368" t="s">
        <v>8234</v>
      </c>
      <c r="AM2368">
        <f>IF(Customers[[#This Row],[Customer Status]]="Churned",1,0)</f>
        <v>0</v>
      </c>
      <c r="AN2368" t="str">
        <f>IF(Customers[[#This Row],[Monthly Charge]]&gt;=_xlfn.PERCENTILE.INC(Customers[Monthly Charge],0.75),"High-value","Other")</f>
        <v>Other</v>
      </c>
    </row>
    <row r="2369" spans="1:40" x14ac:dyDescent="0.25">
      <c r="A2369" t="s">
        <v>3371</v>
      </c>
      <c r="B2369" t="s">
        <v>39</v>
      </c>
      <c r="C2369" s="1">
        <v>53</v>
      </c>
      <c r="D2369" t="s">
        <v>40</v>
      </c>
      <c r="E2369" s="1">
        <v>3</v>
      </c>
      <c r="F2369" t="s">
        <v>726</v>
      </c>
      <c r="G2369">
        <v>92274</v>
      </c>
      <c r="H2369">
        <v>33.53604</v>
      </c>
      <c r="I2369">
        <v>-116.11922199999999</v>
      </c>
      <c r="J2369" s="1">
        <v>1</v>
      </c>
      <c r="K2369" s="1">
        <v>67</v>
      </c>
      <c r="L2369" t="s">
        <v>72</v>
      </c>
      <c r="M2369" t="s">
        <v>40</v>
      </c>
      <c r="N2369" s="2">
        <v>11.4</v>
      </c>
      <c r="O2369" t="s">
        <v>40</v>
      </c>
      <c r="P2369" t="s">
        <v>40</v>
      </c>
      <c r="Q2369" t="s">
        <v>55</v>
      </c>
      <c r="R2369" s="1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 s="3">
        <v>94.1</v>
      </c>
      <c r="AE2369" s="3">
        <v>6302.8</v>
      </c>
      <c r="AF2369" s="3">
        <v>0</v>
      </c>
      <c r="AG2369" s="3">
        <v>0</v>
      </c>
      <c r="AH2369" s="3">
        <v>763.8</v>
      </c>
      <c r="AI2369" s="3">
        <v>7066.6</v>
      </c>
      <c r="AJ2369" t="s">
        <v>47</v>
      </c>
      <c r="AK2369" t="s">
        <v>8234</v>
      </c>
      <c r="AL2369" t="s">
        <v>8234</v>
      </c>
      <c r="AM2369">
        <f>IF(Customers[[#This Row],[Customer Status]]="Churned",1,0)</f>
        <v>0</v>
      </c>
      <c r="AN2369" t="str">
        <f>IF(Customers[[#This Row],[Monthly Charge]]&gt;=_xlfn.PERCENTILE.INC(Customers[Monthly Charge],0.75),"High-value","Other")</f>
        <v>High-value</v>
      </c>
    </row>
    <row r="2370" spans="1:40" x14ac:dyDescent="0.25">
      <c r="A2370" t="s">
        <v>3372</v>
      </c>
      <c r="B2370" t="s">
        <v>39</v>
      </c>
      <c r="C2370" s="1">
        <v>59</v>
      </c>
      <c r="D2370" t="s">
        <v>43</v>
      </c>
      <c r="E2370" s="1">
        <v>0</v>
      </c>
      <c r="F2370" t="s">
        <v>898</v>
      </c>
      <c r="G2370">
        <v>95626</v>
      </c>
      <c r="H2370">
        <v>38.734997</v>
      </c>
      <c r="I2370">
        <v>-121.463719</v>
      </c>
      <c r="J2370" s="1">
        <v>0</v>
      </c>
      <c r="K2370" s="1">
        <v>25</v>
      </c>
      <c r="L2370" t="s">
        <v>42</v>
      </c>
      <c r="M2370" t="s">
        <v>40</v>
      </c>
      <c r="N2370" s="2">
        <v>36.24</v>
      </c>
      <c r="O2370" t="s">
        <v>40</v>
      </c>
      <c r="P2370" t="s">
        <v>40</v>
      </c>
      <c r="Q2370" t="s">
        <v>55</v>
      </c>
      <c r="R2370" s="1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 s="3">
        <v>100.25</v>
      </c>
      <c r="AE2370" s="3">
        <v>2387.75</v>
      </c>
      <c r="AF2370" s="3">
        <v>0</v>
      </c>
      <c r="AG2370" s="3">
        <v>0</v>
      </c>
      <c r="AH2370" s="3">
        <v>906</v>
      </c>
      <c r="AI2370" s="3">
        <v>3293.75</v>
      </c>
      <c r="AJ2370" t="s">
        <v>57</v>
      </c>
      <c r="AK2370" t="s">
        <v>117</v>
      </c>
      <c r="AL2370" t="s">
        <v>802</v>
      </c>
      <c r="AM2370">
        <f>IF(Customers[[#This Row],[Customer Status]]="Churned",1,0)</f>
        <v>1</v>
      </c>
      <c r="AN2370" t="str">
        <f>IF(Customers[[#This Row],[Monthly Charge]]&gt;=_xlfn.PERCENTILE.INC(Customers[Monthly Charge],0.75),"High-value","Other")</f>
        <v>High-value</v>
      </c>
    </row>
    <row r="2371" spans="1:40" x14ac:dyDescent="0.25">
      <c r="A2371" t="s">
        <v>3373</v>
      </c>
      <c r="B2371" t="s">
        <v>39</v>
      </c>
      <c r="C2371" s="1">
        <v>45</v>
      </c>
      <c r="D2371" t="s">
        <v>40</v>
      </c>
      <c r="E2371" s="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 s="1">
        <v>3</v>
      </c>
      <c r="K2371" s="1">
        <v>70</v>
      </c>
      <c r="L2371" t="s">
        <v>72</v>
      </c>
      <c r="M2371" t="s">
        <v>40</v>
      </c>
      <c r="N2371" s="2">
        <v>11.36</v>
      </c>
      <c r="O2371" t="s">
        <v>40</v>
      </c>
      <c r="P2371" t="s">
        <v>40</v>
      </c>
      <c r="Q2371" t="s">
        <v>55</v>
      </c>
      <c r="R2371" s="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 s="3">
        <v>115.15</v>
      </c>
      <c r="AE2371" s="3">
        <v>8250</v>
      </c>
      <c r="AF2371" s="3">
        <v>0</v>
      </c>
      <c r="AG2371" s="3">
        <v>0</v>
      </c>
      <c r="AH2371" s="3">
        <v>795.2</v>
      </c>
      <c r="AI2371" s="3">
        <v>9045.2000000000007</v>
      </c>
      <c r="AJ2371" t="s">
        <v>47</v>
      </c>
      <c r="AK2371" t="s">
        <v>8234</v>
      </c>
      <c r="AL2371" t="s">
        <v>8234</v>
      </c>
      <c r="AM2371">
        <f>IF(Customers[[#This Row],[Customer Status]]="Churned",1,0)</f>
        <v>0</v>
      </c>
      <c r="AN2371" t="str">
        <f>IF(Customers[[#This Row],[Monthly Charge]]&gt;=_xlfn.PERCENTILE.INC(Customers[Monthly Charge],0.75),"High-value","Other")</f>
        <v>High-value</v>
      </c>
    </row>
    <row r="2372" spans="1:40" x14ac:dyDescent="0.25">
      <c r="A2372" t="s">
        <v>3375</v>
      </c>
      <c r="B2372" t="s">
        <v>49</v>
      </c>
      <c r="C2372" s="1">
        <v>64</v>
      </c>
      <c r="D2372" t="s">
        <v>43</v>
      </c>
      <c r="E2372" s="1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 s="1">
        <v>0</v>
      </c>
      <c r="K2372" s="1">
        <v>43</v>
      </c>
      <c r="L2372" t="s">
        <v>42</v>
      </c>
      <c r="M2372" t="s">
        <v>40</v>
      </c>
      <c r="N2372" s="2">
        <v>21.64</v>
      </c>
      <c r="O2372" t="s">
        <v>43</v>
      </c>
      <c r="P2372" t="s">
        <v>40</v>
      </c>
      <c r="Q2372" t="s">
        <v>79</v>
      </c>
      <c r="R2372" s="1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 s="3">
        <v>60</v>
      </c>
      <c r="AE2372" s="3">
        <v>2548.5500000000002</v>
      </c>
      <c r="AF2372" s="3">
        <v>0</v>
      </c>
      <c r="AG2372" s="3">
        <v>0</v>
      </c>
      <c r="AH2372" s="3">
        <v>930.52</v>
      </c>
      <c r="AI2372" s="3">
        <v>3479.07</v>
      </c>
      <c r="AJ2372" t="s">
        <v>47</v>
      </c>
      <c r="AK2372" t="s">
        <v>8234</v>
      </c>
      <c r="AL2372" t="s">
        <v>8234</v>
      </c>
      <c r="AM2372">
        <f>IF(Customers[[#This Row],[Customer Status]]="Churned",1,0)</f>
        <v>0</v>
      </c>
      <c r="AN2372" t="str">
        <f>IF(Customers[[#This Row],[Monthly Charge]]&gt;=_xlfn.PERCENTILE.INC(Customers[Monthly Charge],0.75),"High-value","Other")</f>
        <v>Other</v>
      </c>
    </row>
    <row r="2373" spans="1:40" x14ac:dyDescent="0.25">
      <c r="A2373" t="s">
        <v>3376</v>
      </c>
      <c r="B2373" t="s">
        <v>39</v>
      </c>
      <c r="C2373" s="1">
        <v>79</v>
      </c>
      <c r="D2373" t="s">
        <v>43</v>
      </c>
      <c r="E2373" s="1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 s="1">
        <v>0</v>
      </c>
      <c r="K2373" s="1">
        <v>12</v>
      </c>
      <c r="L2373" t="s">
        <v>42</v>
      </c>
      <c r="M2373" t="s">
        <v>40</v>
      </c>
      <c r="N2373" s="2">
        <v>34.01</v>
      </c>
      <c r="O2373" t="s">
        <v>40</v>
      </c>
      <c r="P2373" t="s">
        <v>40</v>
      </c>
      <c r="Q2373" t="s">
        <v>55</v>
      </c>
      <c r="R2373" s="1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 s="3">
        <v>91.3</v>
      </c>
      <c r="AE2373" s="3">
        <v>1094.5</v>
      </c>
      <c r="AF2373" s="3">
        <v>0</v>
      </c>
      <c r="AG2373" s="3">
        <v>0</v>
      </c>
      <c r="AH2373" s="3">
        <v>408.12</v>
      </c>
      <c r="AI2373" s="3">
        <v>1502.62</v>
      </c>
      <c r="AJ2373" t="s">
        <v>57</v>
      </c>
      <c r="AK2373" t="s">
        <v>58</v>
      </c>
      <c r="AL2373" t="s">
        <v>104</v>
      </c>
      <c r="AM2373">
        <f>IF(Customers[[#This Row],[Customer Status]]="Churned",1,0)</f>
        <v>1</v>
      </c>
      <c r="AN2373" t="str">
        <f>IF(Customers[[#This Row],[Monthly Charge]]&gt;=_xlfn.PERCENTILE.INC(Customers[Monthly Charge],0.75),"High-value","Other")</f>
        <v>High-value</v>
      </c>
    </row>
    <row r="2374" spans="1:40" x14ac:dyDescent="0.25">
      <c r="A2374" t="s">
        <v>3377</v>
      </c>
      <c r="B2374" t="s">
        <v>39</v>
      </c>
      <c r="C2374" s="1">
        <v>74</v>
      </c>
      <c r="D2374" t="s">
        <v>40</v>
      </c>
      <c r="E2374" s="1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 s="1">
        <v>4</v>
      </c>
      <c r="K2374" s="1">
        <v>72</v>
      </c>
      <c r="L2374" t="s">
        <v>72</v>
      </c>
      <c r="M2374" t="s">
        <v>40</v>
      </c>
      <c r="N2374" s="2">
        <v>5.77</v>
      </c>
      <c r="O2374" t="s">
        <v>40</v>
      </c>
      <c r="P2374" t="s">
        <v>40</v>
      </c>
      <c r="Q2374" t="s">
        <v>79</v>
      </c>
      <c r="R2374" s="1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 s="3">
        <v>89.55</v>
      </c>
      <c r="AE2374" s="3">
        <v>6448.85</v>
      </c>
      <c r="AF2374" s="3">
        <v>0</v>
      </c>
      <c r="AG2374" s="3">
        <v>0</v>
      </c>
      <c r="AH2374" s="3">
        <v>415.44</v>
      </c>
      <c r="AI2374" s="3">
        <v>6864.29</v>
      </c>
      <c r="AJ2374" t="s">
        <v>47</v>
      </c>
      <c r="AK2374" t="s">
        <v>8234</v>
      </c>
      <c r="AL2374" t="s">
        <v>8234</v>
      </c>
      <c r="AM2374">
        <f>IF(Customers[[#This Row],[Customer Status]]="Churned",1,0)</f>
        <v>0</v>
      </c>
      <c r="AN2374" t="str">
        <f>IF(Customers[[#This Row],[Monthly Charge]]&gt;=_xlfn.PERCENTILE.INC(Customers[Monthly Charge],0.75),"High-value","Other")</f>
        <v>Other</v>
      </c>
    </row>
    <row r="2375" spans="1:40" x14ac:dyDescent="0.25">
      <c r="A2375" t="s">
        <v>3378</v>
      </c>
      <c r="B2375" t="s">
        <v>49</v>
      </c>
      <c r="C2375" s="1">
        <v>76</v>
      </c>
      <c r="D2375" t="s">
        <v>40</v>
      </c>
      <c r="E2375" s="1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 s="1">
        <v>1</v>
      </c>
      <c r="K2375" s="1">
        <v>21</v>
      </c>
      <c r="L2375" t="s">
        <v>62</v>
      </c>
      <c r="M2375" t="s">
        <v>40</v>
      </c>
      <c r="N2375" s="2">
        <v>19.739999999999998</v>
      </c>
      <c r="O2375" t="s">
        <v>43</v>
      </c>
      <c r="P2375" t="s">
        <v>40</v>
      </c>
      <c r="Q2375" t="s">
        <v>55</v>
      </c>
      <c r="R2375" s="1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 s="3">
        <v>69.099999999999994</v>
      </c>
      <c r="AE2375" s="3">
        <v>1474.75</v>
      </c>
      <c r="AF2375" s="3">
        <v>0</v>
      </c>
      <c r="AG2375" s="3">
        <v>0</v>
      </c>
      <c r="AH2375" s="3">
        <v>414.54</v>
      </c>
      <c r="AI2375" s="3">
        <v>1889.29</v>
      </c>
      <c r="AJ2375" t="s">
        <v>57</v>
      </c>
      <c r="AK2375" t="s">
        <v>121</v>
      </c>
      <c r="AL2375" t="s">
        <v>195</v>
      </c>
      <c r="AM2375">
        <f>IF(Customers[[#This Row],[Customer Status]]="Churned",1,0)</f>
        <v>1</v>
      </c>
      <c r="AN2375" t="str">
        <f>IF(Customers[[#This Row],[Monthly Charge]]&gt;=_xlfn.PERCENTILE.INC(Customers[Monthly Charge],0.75),"High-value","Other")</f>
        <v>Other</v>
      </c>
    </row>
    <row r="2376" spans="1:40" x14ac:dyDescent="0.25">
      <c r="A2376" t="s">
        <v>3379</v>
      </c>
      <c r="B2376" t="s">
        <v>49</v>
      </c>
      <c r="C2376" s="1">
        <v>40</v>
      </c>
      <c r="D2376" t="s">
        <v>40</v>
      </c>
      <c r="E2376" s="1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 s="1">
        <v>5</v>
      </c>
      <c r="K2376" s="1">
        <v>51</v>
      </c>
      <c r="L2376" t="s">
        <v>76</v>
      </c>
      <c r="M2376" t="s">
        <v>40</v>
      </c>
      <c r="N2376" s="2">
        <v>9.5299999999999994</v>
      </c>
      <c r="O2376" t="s">
        <v>43</v>
      </c>
      <c r="P2376" t="s">
        <v>40</v>
      </c>
      <c r="Q2376" t="s">
        <v>79</v>
      </c>
      <c r="R2376" s="1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 s="3">
        <v>60.5</v>
      </c>
      <c r="AE2376" s="3">
        <v>3121.45</v>
      </c>
      <c r="AF2376" s="3">
        <v>0</v>
      </c>
      <c r="AG2376" s="3">
        <v>0</v>
      </c>
      <c r="AH2376" s="3">
        <v>486.03</v>
      </c>
      <c r="AI2376" s="3">
        <v>3607.48</v>
      </c>
      <c r="AJ2376" t="s">
        <v>47</v>
      </c>
      <c r="AK2376" t="s">
        <v>8234</v>
      </c>
      <c r="AL2376" t="s">
        <v>8234</v>
      </c>
      <c r="AM2376">
        <f>IF(Customers[[#This Row],[Customer Status]]="Churned",1,0)</f>
        <v>0</v>
      </c>
      <c r="AN2376" t="str">
        <f>IF(Customers[[#This Row],[Monthly Charge]]&gt;=_xlfn.PERCENTILE.INC(Customers[Monthly Charge],0.75),"High-value","Other")</f>
        <v>Other</v>
      </c>
    </row>
    <row r="2377" spans="1:40" x14ac:dyDescent="0.25">
      <c r="A2377" t="s">
        <v>3380</v>
      </c>
      <c r="B2377" t="s">
        <v>49</v>
      </c>
      <c r="C2377" s="1">
        <v>28</v>
      </c>
      <c r="D2377" t="s">
        <v>40</v>
      </c>
      <c r="E2377" s="1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 s="1">
        <v>1</v>
      </c>
      <c r="K2377" s="1">
        <v>55</v>
      </c>
      <c r="L2377" t="s">
        <v>76</v>
      </c>
      <c r="M2377" t="s">
        <v>40</v>
      </c>
      <c r="N2377" s="2">
        <v>8.8000000000000007</v>
      </c>
      <c r="O2377" t="s">
        <v>43</v>
      </c>
      <c r="P2377" t="s">
        <v>40</v>
      </c>
      <c r="Q2377" t="s">
        <v>79</v>
      </c>
      <c r="R2377" s="1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 s="3">
        <v>57.55</v>
      </c>
      <c r="AE2377" s="3">
        <v>3046.4</v>
      </c>
      <c r="AF2377" s="3">
        <v>0</v>
      </c>
      <c r="AG2377" s="3">
        <v>60</v>
      </c>
      <c r="AH2377" s="3">
        <v>484</v>
      </c>
      <c r="AI2377" s="3">
        <v>3590.4</v>
      </c>
      <c r="AJ2377" t="s">
        <v>57</v>
      </c>
      <c r="AK2377" t="s">
        <v>58</v>
      </c>
      <c r="AL2377" t="s">
        <v>214</v>
      </c>
      <c r="AM2377">
        <f>IF(Customers[[#This Row],[Customer Status]]="Churned",1,0)</f>
        <v>1</v>
      </c>
      <c r="AN2377" t="str">
        <f>IF(Customers[[#This Row],[Monthly Charge]]&gt;=_xlfn.PERCENTILE.INC(Customers[Monthly Charge],0.75),"High-value","Other")</f>
        <v>Other</v>
      </c>
    </row>
    <row r="2378" spans="1:40" x14ac:dyDescent="0.25">
      <c r="A2378" t="s">
        <v>3381</v>
      </c>
      <c r="B2378" t="s">
        <v>49</v>
      </c>
      <c r="C2378" s="1">
        <v>59</v>
      </c>
      <c r="D2378" t="s">
        <v>43</v>
      </c>
      <c r="E2378" s="1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 s="1">
        <v>0</v>
      </c>
      <c r="K2378" s="1">
        <v>51</v>
      </c>
      <c r="L2378" t="s">
        <v>42</v>
      </c>
      <c r="M2378" t="s">
        <v>40</v>
      </c>
      <c r="N2378" s="2">
        <v>9.85</v>
      </c>
      <c r="O2378" t="s">
        <v>40</v>
      </c>
      <c r="P2378" t="s">
        <v>40</v>
      </c>
      <c r="Q2378" t="s">
        <v>44</v>
      </c>
      <c r="R2378" s="1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 s="3">
        <v>59.9</v>
      </c>
      <c r="AE2378" s="3">
        <v>3043.6</v>
      </c>
      <c r="AF2378" s="3">
        <v>0</v>
      </c>
      <c r="AG2378" s="3">
        <v>0</v>
      </c>
      <c r="AH2378" s="3">
        <v>502.35</v>
      </c>
      <c r="AI2378" s="3">
        <v>3545.95</v>
      </c>
      <c r="AJ2378" t="s">
        <v>47</v>
      </c>
      <c r="AK2378" t="s">
        <v>8234</v>
      </c>
      <c r="AL2378" t="s">
        <v>8234</v>
      </c>
      <c r="AM2378">
        <f>IF(Customers[[#This Row],[Customer Status]]="Churned",1,0)</f>
        <v>0</v>
      </c>
      <c r="AN2378" t="str">
        <f>IF(Customers[[#This Row],[Monthly Charge]]&gt;=_xlfn.PERCENTILE.INC(Customers[Monthly Charge],0.75),"High-value","Other")</f>
        <v>Other</v>
      </c>
    </row>
    <row r="2379" spans="1:40" x14ac:dyDescent="0.25">
      <c r="A2379" t="s">
        <v>3383</v>
      </c>
      <c r="B2379" t="s">
        <v>39</v>
      </c>
      <c r="C2379" s="1">
        <v>73</v>
      </c>
      <c r="D2379" t="s">
        <v>40</v>
      </c>
      <c r="E2379" s="1">
        <v>0</v>
      </c>
      <c r="F2379" t="s">
        <v>50</v>
      </c>
      <c r="G2379">
        <v>91201</v>
      </c>
      <c r="H2379">
        <v>34.17051</v>
      </c>
      <c r="I2379">
        <v>-118.289463</v>
      </c>
      <c r="J2379" s="1">
        <v>5</v>
      </c>
      <c r="K2379" s="1">
        <v>22</v>
      </c>
      <c r="L2379" t="s">
        <v>62</v>
      </c>
      <c r="M2379" t="s">
        <v>40</v>
      </c>
      <c r="N2379" s="2">
        <v>17.22</v>
      </c>
      <c r="O2379" t="s">
        <v>40</v>
      </c>
      <c r="P2379" t="s">
        <v>40</v>
      </c>
      <c r="Q2379" t="s">
        <v>79</v>
      </c>
      <c r="R2379" s="1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 s="3">
        <v>63.55</v>
      </c>
      <c r="AE2379" s="3">
        <v>1381.8</v>
      </c>
      <c r="AF2379" s="3">
        <v>0</v>
      </c>
      <c r="AG2379" s="3">
        <v>0</v>
      </c>
      <c r="AH2379" s="3">
        <v>378.84</v>
      </c>
      <c r="AI2379" s="3">
        <v>1760.64</v>
      </c>
      <c r="AJ2379" t="s">
        <v>47</v>
      </c>
      <c r="AK2379" t="s">
        <v>8234</v>
      </c>
      <c r="AL2379" t="s">
        <v>8234</v>
      </c>
      <c r="AM2379">
        <f>IF(Customers[[#This Row],[Customer Status]]="Churned",1,0)</f>
        <v>0</v>
      </c>
      <c r="AN2379" t="str">
        <f>IF(Customers[[#This Row],[Monthly Charge]]&gt;=_xlfn.PERCENTILE.INC(Customers[Monthly Charge],0.75),"High-value","Other")</f>
        <v>Other</v>
      </c>
    </row>
    <row r="2380" spans="1:40" x14ac:dyDescent="0.25">
      <c r="A2380" t="s">
        <v>3384</v>
      </c>
      <c r="B2380" t="s">
        <v>39</v>
      </c>
      <c r="C2380" s="1">
        <v>40</v>
      </c>
      <c r="D2380" t="s">
        <v>40</v>
      </c>
      <c r="E2380" s="1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 s="1">
        <v>9</v>
      </c>
      <c r="K2380" s="1">
        <v>51</v>
      </c>
      <c r="L2380" t="s">
        <v>76</v>
      </c>
      <c r="M2380" t="s">
        <v>40</v>
      </c>
      <c r="N2380" s="2">
        <v>29.56</v>
      </c>
      <c r="O2380" t="s">
        <v>40</v>
      </c>
      <c r="P2380" t="s">
        <v>40</v>
      </c>
      <c r="Q2380" t="s">
        <v>55</v>
      </c>
      <c r="R2380" s="1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 s="3">
        <v>80.75</v>
      </c>
      <c r="AE2380" s="3">
        <v>4116.8999999999996</v>
      </c>
      <c r="AF2380" s="3">
        <v>0</v>
      </c>
      <c r="AG2380" s="3">
        <v>0</v>
      </c>
      <c r="AH2380" s="3">
        <v>1507.56</v>
      </c>
      <c r="AI2380" s="3">
        <v>5624.46</v>
      </c>
      <c r="AJ2380" t="s">
        <v>47</v>
      </c>
      <c r="AK2380" t="s">
        <v>8234</v>
      </c>
      <c r="AL2380" t="s">
        <v>8234</v>
      </c>
      <c r="AM2380">
        <f>IF(Customers[[#This Row],[Customer Status]]="Churned",1,0)</f>
        <v>0</v>
      </c>
      <c r="AN2380" t="str">
        <f>IF(Customers[[#This Row],[Monthly Charge]]&gt;=_xlfn.PERCENTILE.INC(Customers[Monthly Charge],0.75),"High-value","Other")</f>
        <v>Other</v>
      </c>
    </row>
    <row r="2381" spans="1:40" x14ac:dyDescent="0.25">
      <c r="A2381" t="s">
        <v>3386</v>
      </c>
      <c r="B2381" t="s">
        <v>39</v>
      </c>
      <c r="C2381" s="1">
        <v>22</v>
      </c>
      <c r="D2381" t="s">
        <v>40</v>
      </c>
      <c r="E2381" s="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 s="1">
        <v>2</v>
      </c>
      <c r="K2381" s="1">
        <v>71</v>
      </c>
      <c r="L2381" t="s">
        <v>42</v>
      </c>
      <c r="M2381" t="s">
        <v>40</v>
      </c>
      <c r="N2381" s="2">
        <v>1.84</v>
      </c>
      <c r="O2381" t="s">
        <v>40</v>
      </c>
      <c r="P2381" t="s">
        <v>40</v>
      </c>
      <c r="Q2381" t="s">
        <v>55</v>
      </c>
      <c r="R2381" s="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 s="3">
        <v>109</v>
      </c>
      <c r="AE2381" s="3">
        <v>7661.8</v>
      </c>
      <c r="AF2381" s="3">
        <v>0</v>
      </c>
      <c r="AG2381" s="3">
        <v>150</v>
      </c>
      <c r="AH2381" s="3">
        <v>130.63999999999999</v>
      </c>
      <c r="AI2381" s="3">
        <v>7942.44</v>
      </c>
      <c r="AJ2381" t="s">
        <v>47</v>
      </c>
      <c r="AK2381" t="s">
        <v>8234</v>
      </c>
      <c r="AL2381" t="s">
        <v>8234</v>
      </c>
      <c r="AM2381">
        <f>IF(Customers[[#This Row],[Customer Status]]="Churned",1,0)</f>
        <v>0</v>
      </c>
      <c r="AN2381" t="str">
        <f>IF(Customers[[#This Row],[Monthly Charge]]&gt;=_xlfn.PERCENTILE.INC(Customers[Monthly Charge],0.75),"High-value","Other")</f>
        <v>High-value</v>
      </c>
    </row>
    <row r="2382" spans="1:40" x14ac:dyDescent="0.25">
      <c r="A2382" t="s">
        <v>3387</v>
      </c>
      <c r="B2382" t="s">
        <v>49</v>
      </c>
      <c r="C2382" s="1">
        <v>23</v>
      </c>
      <c r="D2382" t="s">
        <v>43</v>
      </c>
      <c r="E2382" s="1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 s="1">
        <v>0</v>
      </c>
      <c r="K2382" s="1">
        <v>3</v>
      </c>
      <c r="L2382" t="s">
        <v>42</v>
      </c>
      <c r="M2382" t="s">
        <v>40</v>
      </c>
      <c r="N2382" s="2">
        <v>37.85</v>
      </c>
      <c r="O2382" t="s">
        <v>43</v>
      </c>
      <c r="P2382" t="s">
        <v>43</v>
      </c>
      <c r="Q2382" t="s">
        <v>42</v>
      </c>
      <c r="R2382" s="1">
        <v>0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A2382" t="s">
        <v>51</v>
      </c>
      <c r="AB2382" t="s">
        <v>40</v>
      </c>
      <c r="AC2382" t="s">
        <v>46</v>
      </c>
      <c r="AD2382" s="3">
        <v>20.05</v>
      </c>
      <c r="AE2382" s="3">
        <v>75.45</v>
      </c>
      <c r="AF2382" s="3">
        <v>0</v>
      </c>
      <c r="AG2382" s="3">
        <v>0</v>
      </c>
      <c r="AH2382" s="3">
        <v>113.55</v>
      </c>
      <c r="AI2382" s="3">
        <v>189</v>
      </c>
      <c r="AJ2382" t="s">
        <v>98</v>
      </c>
      <c r="AK2382" t="s">
        <v>8234</v>
      </c>
      <c r="AL2382" t="s">
        <v>8234</v>
      </c>
      <c r="AM2382">
        <f>IF(Customers[[#This Row],[Customer Status]]="Churned",1,0)</f>
        <v>0</v>
      </c>
      <c r="AN2382" t="str">
        <f>IF(Customers[[#This Row],[Monthly Charge]]&gt;=_xlfn.PERCENTILE.INC(Customers[Monthly Charge],0.75),"High-value","Other")</f>
        <v>Other</v>
      </c>
    </row>
    <row r="2383" spans="1:40" x14ac:dyDescent="0.25">
      <c r="A2383" t="s">
        <v>3388</v>
      </c>
      <c r="B2383" t="s">
        <v>39</v>
      </c>
      <c r="C2383" s="1">
        <v>40</v>
      </c>
      <c r="D2383" t="s">
        <v>40</v>
      </c>
      <c r="E2383" s="1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 s="1">
        <v>4</v>
      </c>
      <c r="K2383" s="1">
        <v>44</v>
      </c>
      <c r="L2383" t="s">
        <v>76</v>
      </c>
      <c r="M2383" t="s">
        <v>40</v>
      </c>
      <c r="N2383" s="2">
        <v>24.71</v>
      </c>
      <c r="O2383" t="s">
        <v>40</v>
      </c>
      <c r="P2383" t="s">
        <v>40</v>
      </c>
      <c r="Q2383" t="s">
        <v>55</v>
      </c>
      <c r="R2383" s="1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 s="3">
        <v>94.4</v>
      </c>
      <c r="AE2383" s="3">
        <v>4295.3500000000004</v>
      </c>
      <c r="AF2383" s="3">
        <v>0</v>
      </c>
      <c r="AG2383" s="3">
        <v>40</v>
      </c>
      <c r="AH2383" s="3">
        <v>1087.24</v>
      </c>
      <c r="AI2383" s="3">
        <v>5422.59</v>
      </c>
      <c r="AJ2383" t="s">
        <v>47</v>
      </c>
      <c r="AK2383" t="s">
        <v>8234</v>
      </c>
      <c r="AL2383" t="s">
        <v>8234</v>
      </c>
      <c r="AM2383">
        <f>IF(Customers[[#This Row],[Customer Status]]="Churned",1,0)</f>
        <v>0</v>
      </c>
      <c r="AN2383" t="str">
        <f>IF(Customers[[#This Row],[Monthly Charge]]&gt;=_xlfn.PERCENTILE.INC(Customers[Monthly Charge],0.75),"High-value","Other")</f>
        <v>High-value</v>
      </c>
    </row>
    <row r="2384" spans="1:40" x14ac:dyDescent="0.25">
      <c r="A2384" t="s">
        <v>3389</v>
      </c>
      <c r="B2384" t="s">
        <v>39</v>
      </c>
      <c r="C2384" s="1">
        <v>61</v>
      </c>
      <c r="D2384" t="s">
        <v>43</v>
      </c>
      <c r="E2384" s="1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 s="1">
        <v>0</v>
      </c>
      <c r="K2384" s="1">
        <v>31</v>
      </c>
      <c r="L2384" t="s">
        <v>42</v>
      </c>
      <c r="M2384" t="s">
        <v>40</v>
      </c>
      <c r="N2384" s="2">
        <v>25.57</v>
      </c>
      <c r="O2384" t="s">
        <v>43</v>
      </c>
      <c r="P2384" t="s">
        <v>40</v>
      </c>
      <c r="Q2384" t="s">
        <v>79</v>
      </c>
      <c r="R2384" s="1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 s="3">
        <v>79.2</v>
      </c>
      <c r="AE2384" s="3">
        <v>2497.1999999999998</v>
      </c>
      <c r="AF2384" s="3">
        <v>0</v>
      </c>
      <c r="AG2384" s="3">
        <v>70</v>
      </c>
      <c r="AH2384" s="3">
        <v>792.67</v>
      </c>
      <c r="AI2384" s="3">
        <v>3359.87</v>
      </c>
      <c r="AJ2384" t="s">
        <v>47</v>
      </c>
      <c r="AK2384" t="s">
        <v>8234</v>
      </c>
      <c r="AL2384" t="s">
        <v>8234</v>
      </c>
      <c r="AM2384">
        <f>IF(Customers[[#This Row],[Customer Status]]="Churned",1,0)</f>
        <v>0</v>
      </c>
      <c r="AN2384" t="str">
        <f>IF(Customers[[#This Row],[Monthly Charge]]&gt;=_xlfn.PERCENTILE.INC(Customers[Monthly Charge],0.75),"High-value","Other")</f>
        <v>Other</v>
      </c>
    </row>
    <row r="2385" spans="1:40" x14ac:dyDescent="0.25">
      <c r="A2385" t="s">
        <v>3390</v>
      </c>
      <c r="B2385" t="s">
        <v>39</v>
      </c>
      <c r="C2385" s="1">
        <v>80</v>
      </c>
      <c r="D2385" t="s">
        <v>40</v>
      </c>
      <c r="E2385" s="1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 s="1">
        <v>3</v>
      </c>
      <c r="K2385" s="1">
        <v>3</v>
      </c>
      <c r="L2385" t="s">
        <v>54</v>
      </c>
      <c r="M2385" t="s">
        <v>40</v>
      </c>
      <c r="N2385" s="2">
        <v>39.51</v>
      </c>
      <c r="O2385" t="s">
        <v>43</v>
      </c>
      <c r="P2385" t="s">
        <v>40</v>
      </c>
      <c r="Q2385" t="s">
        <v>55</v>
      </c>
      <c r="R2385" s="1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 s="3">
        <v>74.599999999999994</v>
      </c>
      <c r="AE2385" s="3">
        <v>239.05</v>
      </c>
      <c r="AF2385" s="3">
        <v>0</v>
      </c>
      <c r="AG2385" s="3">
        <v>30</v>
      </c>
      <c r="AH2385" s="3">
        <v>118.53</v>
      </c>
      <c r="AI2385" s="3">
        <v>387.58</v>
      </c>
      <c r="AJ2385" t="s">
        <v>98</v>
      </c>
      <c r="AK2385" t="s">
        <v>8234</v>
      </c>
      <c r="AL2385" t="s">
        <v>8234</v>
      </c>
      <c r="AM2385">
        <f>IF(Customers[[#This Row],[Customer Status]]="Churned",1,0)</f>
        <v>0</v>
      </c>
      <c r="AN2385" t="str">
        <f>IF(Customers[[#This Row],[Monthly Charge]]&gt;=_xlfn.PERCENTILE.INC(Customers[Monthly Charge],0.75),"High-value","Other")</f>
        <v>Other</v>
      </c>
    </row>
    <row r="2386" spans="1:40" x14ac:dyDescent="0.25">
      <c r="A2386" t="s">
        <v>3391</v>
      </c>
      <c r="B2386" t="s">
        <v>49</v>
      </c>
      <c r="C2386" s="1">
        <v>71</v>
      </c>
      <c r="D2386" t="s">
        <v>43</v>
      </c>
      <c r="E2386" s="1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 s="1">
        <v>0</v>
      </c>
      <c r="K2386" s="1">
        <v>1</v>
      </c>
      <c r="L2386" t="s">
        <v>54</v>
      </c>
      <c r="M2386" t="s">
        <v>40</v>
      </c>
      <c r="N2386" s="2">
        <v>11.89</v>
      </c>
      <c r="O2386" t="s">
        <v>43</v>
      </c>
      <c r="P2386" t="s">
        <v>40</v>
      </c>
      <c r="Q2386" t="s">
        <v>79</v>
      </c>
      <c r="R2386" s="1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 s="3">
        <v>45.25</v>
      </c>
      <c r="AE2386" s="3">
        <v>45.25</v>
      </c>
      <c r="AF2386" s="3">
        <v>0</v>
      </c>
      <c r="AG2386" s="3">
        <v>0</v>
      </c>
      <c r="AH2386" s="3">
        <v>11.89</v>
      </c>
      <c r="AI2386" s="3">
        <v>57.14</v>
      </c>
      <c r="AJ2386" t="s">
        <v>98</v>
      </c>
      <c r="AK2386" t="s">
        <v>8234</v>
      </c>
      <c r="AL2386" t="s">
        <v>8234</v>
      </c>
      <c r="AM2386">
        <f>IF(Customers[[#This Row],[Customer Status]]="Churned",1,0)</f>
        <v>0</v>
      </c>
      <c r="AN2386" t="str">
        <f>IF(Customers[[#This Row],[Monthly Charge]]&gt;=_xlfn.PERCENTILE.INC(Customers[Monthly Charge],0.75),"High-value","Other")</f>
        <v>Other</v>
      </c>
    </row>
    <row r="2387" spans="1:40" x14ac:dyDescent="0.25">
      <c r="A2387" t="s">
        <v>3392</v>
      </c>
      <c r="B2387" t="s">
        <v>49</v>
      </c>
      <c r="C2387" s="1">
        <v>40</v>
      </c>
      <c r="D2387" t="s">
        <v>43</v>
      </c>
      <c r="E2387" s="1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 s="1">
        <v>0</v>
      </c>
      <c r="K2387" s="1">
        <v>41</v>
      </c>
      <c r="L2387" t="s">
        <v>42</v>
      </c>
      <c r="M2387" t="s">
        <v>40</v>
      </c>
      <c r="N2387" s="2">
        <v>6.6</v>
      </c>
      <c r="O2387" t="s">
        <v>40</v>
      </c>
      <c r="P2387" t="s">
        <v>40</v>
      </c>
      <c r="Q2387" t="s">
        <v>44</v>
      </c>
      <c r="R2387" s="1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 s="3">
        <v>55.7</v>
      </c>
      <c r="AE2387" s="3">
        <v>2237.5500000000002</v>
      </c>
      <c r="AF2387" s="3">
        <v>0</v>
      </c>
      <c r="AG2387" s="3">
        <v>0</v>
      </c>
      <c r="AH2387" s="3">
        <v>270.60000000000002</v>
      </c>
      <c r="AI2387" s="3">
        <v>2508.15</v>
      </c>
      <c r="AJ2387" t="s">
        <v>47</v>
      </c>
      <c r="AK2387" t="s">
        <v>8234</v>
      </c>
      <c r="AL2387" t="s">
        <v>8234</v>
      </c>
      <c r="AM2387">
        <f>IF(Customers[[#This Row],[Customer Status]]="Churned",1,0)</f>
        <v>0</v>
      </c>
      <c r="AN2387" t="str">
        <f>IF(Customers[[#This Row],[Monthly Charge]]&gt;=_xlfn.PERCENTILE.INC(Customers[Monthly Charge],0.75),"High-value","Other")</f>
        <v>Other</v>
      </c>
    </row>
    <row r="2388" spans="1:40" x14ac:dyDescent="0.25">
      <c r="A2388" t="s">
        <v>3393</v>
      </c>
      <c r="B2388" t="s">
        <v>49</v>
      </c>
      <c r="C2388" s="1">
        <v>57</v>
      </c>
      <c r="D2388" t="s">
        <v>40</v>
      </c>
      <c r="E2388" s="1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 s="1">
        <v>1</v>
      </c>
      <c r="K2388" s="1">
        <v>60</v>
      </c>
      <c r="L2388" t="s">
        <v>76</v>
      </c>
      <c r="M2388" t="s">
        <v>40</v>
      </c>
      <c r="N2388" s="2">
        <v>2.83</v>
      </c>
      <c r="O2388" t="s">
        <v>40</v>
      </c>
      <c r="P2388" t="s">
        <v>40</v>
      </c>
      <c r="Q2388" t="s">
        <v>55</v>
      </c>
      <c r="R2388" s="1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 s="3">
        <v>103.75</v>
      </c>
      <c r="AE2388" s="3">
        <v>5969.95</v>
      </c>
      <c r="AF2388" s="3">
        <v>0</v>
      </c>
      <c r="AG2388" s="3">
        <v>0</v>
      </c>
      <c r="AH2388" s="3">
        <v>169.8</v>
      </c>
      <c r="AI2388" s="3">
        <v>6139.75</v>
      </c>
      <c r="AJ2388" t="s">
        <v>47</v>
      </c>
      <c r="AK2388" t="s">
        <v>8234</v>
      </c>
      <c r="AL2388" t="s">
        <v>8234</v>
      </c>
      <c r="AM2388">
        <f>IF(Customers[[#This Row],[Customer Status]]="Churned",1,0)</f>
        <v>0</v>
      </c>
      <c r="AN2388" t="str">
        <f>IF(Customers[[#This Row],[Monthly Charge]]&gt;=_xlfn.PERCENTILE.INC(Customers[Monthly Charge],0.75),"High-value","Other")</f>
        <v>High-value</v>
      </c>
    </row>
    <row r="2389" spans="1:40" x14ac:dyDescent="0.25">
      <c r="A2389" t="s">
        <v>3394</v>
      </c>
      <c r="B2389" t="s">
        <v>39</v>
      </c>
      <c r="C2389" s="1">
        <v>21</v>
      </c>
      <c r="D2389" t="s">
        <v>40</v>
      </c>
      <c r="E2389" s="1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 s="1">
        <v>1</v>
      </c>
      <c r="K2389" s="1">
        <v>2</v>
      </c>
      <c r="L2389" t="s">
        <v>42</v>
      </c>
      <c r="M2389" t="s">
        <v>40</v>
      </c>
      <c r="N2389" s="2">
        <v>27.27</v>
      </c>
      <c r="O2389" t="s">
        <v>43</v>
      </c>
      <c r="P2389" t="s">
        <v>40</v>
      </c>
      <c r="Q2389" t="s">
        <v>79</v>
      </c>
      <c r="R2389" s="1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 s="3">
        <v>65.7</v>
      </c>
      <c r="AE2389" s="3">
        <v>134.35</v>
      </c>
      <c r="AF2389" s="3">
        <v>0</v>
      </c>
      <c r="AG2389" s="3">
        <v>0</v>
      </c>
      <c r="AH2389" s="3">
        <v>54.54</v>
      </c>
      <c r="AI2389" s="3">
        <v>188.89</v>
      </c>
      <c r="AJ2389" t="s">
        <v>57</v>
      </c>
      <c r="AK2389" t="s">
        <v>58</v>
      </c>
      <c r="AL2389" t="s">
        <v>59</v>
      </c>
      <c r="AM2389">
        <f>IF(Customers[[#This Row],[Customer Status]]="Churned",1,0)</f>
        <v>1</v>
      </c>
      <c r="AN2389" t="str">
        <f>IF(Customers[[#This Row],[Monthly Charge]]&gt;=_xlfn.PERCENTILE.INC(Customers[Monthly Charge],0.75),"High-value","Other")</f>
        <v>Other</v>
      </c>
    </row>
    <row r="2390" spans="1:40" x14ac:dyDescent="0.25">
      <c r="A2390" t="s">
        <v>3395</v>
      </c>
      <c r="B2390" t="s">
        <v>49</v>
      </c>
      <c r="C2390" s="1">
        <v>19</v>
      </c>
      <c r="D2390" t="s">
        <v>43</v>
      </c>
      <c r="E2390" s="1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 s="1">
        <v>0</v>
      </c>
      <c r="K2390" s="1">
        <v>29</v>
      </c>
      <c r="L2390" t="s">
        <v>42</v>
      </c>
      <c r="M2390" t="s">
        <v>43</v>
      </c>
      <c r="N2390" s="2">
        <v>0</v>
      </c>
      <c r="O2390" t="s">
        <v>43</v>
      </c>
      <c r="P2390" t="s">
        <v>40</v>
      </c>
      <c r="Q2390" t="s">
        <v>79</v>
      </c>
      <c r="R2390" s="1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 s="3">
        <v>24.85</v>
      </c>
      <c r="AE2390" s="3">
        <v>788.05</v>
      </c>
      <c r="AF2390" s="3">
        <v>0</v>
      </c>
      <c r="AG2390" s="3">
        <v>0</v>
      </c>
      <c r="AH2390" s="3">
        <v>0</v>
      </c>
      <c r="AI2390" s="3">
        <v>788.05</v>
      </c>
      <c r="AJ2390" t="s">
        <v>47</v>
      </c>
      <c r="AK2390" t="s">
        <v>8234</v>
      </c>
      <c r="AL2390" t="s">
        <v>8234</v>
      </c>
      <c r="AM2390">
        <f>IF(Customers[[#This Row],[Customer Status]]="Churned",1,0)</f>
        <v>0</v>
      </c>
      <c r="AN2390" t="str">
        <f>IF(Customers[[#This Row],[Monthly Charge]]&gt;=_xlfn.PERCENTILE.INC(Customers[Monthly Charge],0.75),"High-value","Other")</f>
        <v>Other</v>
      </c>
    </row>
    <row r="2391" spans="1:40" x14ac:dyDescent="0.25">
      <c r="A2391" t="s">
        <v>3396</v>
      </c>
      <c r="B2391" t="s">
        <v>39</v>
      </c>
      <c r="C2391" s="1">
        <v>78</v>
      </c>
      <c r="D2391" t="s">
        <v>40</v>
      </c>
      <c r="E2391" s="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 s="1">
        <v>3</v>
      </c>
      <c r="K2391" s="1">
        <v>65</v>
      </c>
      <c r="L2391" t="s">
        <v>76</v>
      </c>
      <c r="M2391" t="s">
        <v>40</v>
      </c>
      <c r="N2391" s="2">
        <v>18.39</v>
      </c>
      <c r="O2391" t="s">
        <v>40</v>
      </c>
      <c r="P2391" t="s">
        <v>40</v>
      </c>
      <c r="Q2391" t="s">
        <v>55</v>
      </c>
      <c r="R2391" s="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 s="3">
        <v>105.25</v>
      </c>
      <c r="AE2391" s="3">
        <v>6786.4</v>
      </c>
      <c r="AF2391" s="3">
        <v>0</v>
      </c>
      <c r="AG2391" s="3">
        <v>0</v>
      </c>
      <c r="AH2391" s="3">
        <v>1195.3499999999999</v>
      </c>
      <c r="AI2391" s="3">
        <v>7981.75</v>
      </c>
      <c r="AJ2391" t="s">
        <v>57</v>
      </c>
      <c r="AK2391" t="s">
        <v>121</v>
      </c>
      <c r="AL2391" t="s">
        <v>195</v>
      </c>
      <c r="AM2391">
        <f>IF(Customers[[#This Row],[Customer Status]]="Churned",1,0)</f>
        <v>1</v>
      </c>
      <c r="AN2391" t="str">
        <f>IF(Customers[[#This Row],[Monthly Charge]]&gt;=_xlfn.PERCENTILE.INC(Customers[Monthly Charge],0.75),"High-value","Other")</f>
        <v>High-value</v>
      </c>
    </row>
    <row r="2392" spans="1:40" x14ac:dyDescent="0.25">
      <c r="A2392" t="s">
        <v>3397</v>
      </c>
      <c r="B2392" t="s">
        <v>39</v>
      </c>
      <c r="C2392" s="1">
        <v>45</v>
      </c>
      <c r="D2392" t="s">
        <v>43</v>
      </c>
      <c r="E2392" s="1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 s="1">
        <v>0</v>
      </c>
      <c r="K2392" s="1">
        <v>2</v>
      </c>
      <c r="L2392" t="s">
        <v>54</v>
      </c>
      <c r="M2392" t="s">
        <v>40</v>
      </c>
      <c r="N2392" s="2">
        <v>25.56</v>
      </c>
      <c r="O2392" t="s">
        <v>40</v>
      </c>
      <c r="P2392" t="s">
        <v>40</v>
      </c>
      <c r="Q2392" t="s">
        <v>55</v>
      </c>
      <c r="R2392" s="1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 s="3">
        <v>79.55</v>
      </c>
      <c r="AE2392" s="3">
        <v>151.75</v>
      </c>
      <c r="AF2392" s="3">
        <v>0</v>
      </c>
      <c r="AG2392" s="3">
        <v>0</v>
      </c>
      <c r="AH2392" s="3">
        <v>51.12</v>
      </c>
      <c r="AI2392" s="3">
        <v>202.87</v>
      </c>
      <c r="AJ2392" t="s">
        <v>98</v>
      </c>
      <c r="AK2392" t="s">
        <v>8234</v>
      </c>
      <c r="AL2392" t="s">
        <v>8234</v>
      </c>
      <c r="AM2392">
        <f>IF(Customers[[#This Row],[Customer Status]]="Churned",1,0)</f>
        <v>0</v>
      </c>
      <c r="AN2392" t="str">
        <f>IF(Customers[[#This Row],[Monthly Charge]]&gt;=_xlfn.PERCENTILE.INC(Customers[Monthly Charge],0.75),"High-value","Other")</f>
        <v>Other</v>
      </c>
    </row>
    <row r="2393" spans="1:40" x14ac:dyDescent="0.25">
      <c r="A2393" t="s">
        <v>3399</v>
      </c>
      <c r="B2393" t="s">
        <v>49</v>
      </c>
      <c r="C2393" s="1">
        <v>78</v>
      </c>
      <c r="D2393" t="s">
        <v>43</v>
      </c>
      <c r="E2393" s="1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 s="1">
        <v>0</v>
      </c>
      <c r="K2393" s="1">
        <v>5</v>
      </c>
      <c r="L2393" t="s">
        <v>54</v>
      </c>
      <c r="M2393" t="s">
        <v>40</v>
      </c>
      <c r="N2393" s="2">
        <v>17.13</v>
      </c>
      <c r="O2393" t="s">
        <v>43</v>
      </c>
      <c r="P2393" t="s">
        <v>40</v>
      </c>
      <c r="Q2393" t="s">
        <v>55</v>
      </c>
      <c r="R2393" s="1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 s="3">
        <v>71.45</v>
      </c>
      <c r="AE2393" s="3">
        <v>371.6</v>
      </c>
      <c r="AF2393" s="3">
        <v>0</v>
      </c>
      <c r="AG2393" s="3">
        <v>0</v>
      </c>
      <c r="AH2393" s="3">
        <v>85.65</v>
      </c>
      <c r="AI2393" s="3">
        <v>457.25</v>
      </c>
      <c r="AJ2393" t="s">
        <v>47</v>
      </c>
      <c r="AK2393" t="s">
        <v>8234</v>
      </c>
      <c r="AL2393" t="s">
        <v>8234</v>
      </c>
      <c r="AM2393">
        <f>IF(Customers[[#This Row],[Customer Status]]="Churned",1,0)</f>
        <v>0</v>
      </c>
      <c r="AN2393" t="str">
        <f>IF(Customers[[#This Row],[Monthly Charge]]&gt;=_xlfn.PERCENTILE.INC(Customers[Monthly Charge],0.75),"High-value","Other")</f>
        <v>Other</v>
      </c>
    </row>
    <row r="2394" spans="1:40" x14ac:dyDescent="0.25">
      <c r="A2394" t="s">
        <v>3400</v>
      </c>
      <c r="B2394" t="s">
        <v>49</v>
      </c>
      <c r="C2394" s="1">
        <v>20</v>
      </c>
      <c r="D2394" t="s">
        <v>43</v>
      </c>
      <c r="E2394" s="1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 s="1">
        <v>0</v>
      </c>
      <c r="K2394" s="1">
        <v>2</v>
      </c>
      <c r="L2394" t="s">
        <v>54</v>
      </c>
      <c r="M2394" t="s">
        <v>40</v>
      </c>
      <c r="N2394" s="2">
        <v>28.61</v>
      </c>
      <c r="O2394" t="s">
        <v>40</v>
      </c>
      <c r="P2394" t="s">
        <v>40</v>
      </c>
      <c r="Q2394" t="s">
        <v>55</v>
      </c>
      <c r="R2394" s="1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 s="3">
        <v>79.45</v>
      </c>
      <c r="AE2394" s="3">
        <v>145.15</v>
      </c>
      <c r="AF2394" s="3">
        <v>0</v>
      </c>
      <c r="AG2394" s="3">
        <v>0</v>
      </c>
      <c r="AH2394" s="3">
        <v>57.22</v>
      </c>
      <c r="AI2394" s="3">
        <v>202.37</v>
      </c>
      <c r="AJ2394" t="s">
        <v>98</v>
      </c>
      <c r="AK2394" t="s">
        <v>8234</v>
      </c>
      <c r="AL2394" t="s">
        <v>8234</v>
      </c>
      <c r="AM2394">
        <f>IF(Customers[[#This Row],[Customer Status]]="Churned",1,0)</f>
        <v>0</v>
      </c>
      <c r="AN2394" t="str">
        <f>IF(Customers[[#This Row],[Monthly Charge]]&gt;=_xlfn.PERCENTILE.INC(Customers[Monthly Charge],0.75),"High-value","Other")</f>
        <v>Other</v>
      </c>
    </row>
    <row r="2395" spans="1:40" x14ac:dyDescent="0.25">
      <c r="A2395" t="s">
        <v>3401</v>
      </c>
      <c r="B2395" t="s">
        <v>49</v>
      </c>
      <c r="C2395" s="1">
        <v>57</v>
      </c>
      <c r="D2395" t="s">
        <v>40</v>
      </c>
      <c r="E2395" s="1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 s="1">
        <v>1</v>
      </c>
      <c r="K2395" s="1">
        <v>1</v>
      </c>
      <c r="L2395" t="s">
        <v>54</v>
      </c>
      <c r="M2395" t="s">
        <v>40</v>
      </c>
      <c r="N2395" s="2">
        <v>18.84</v>
      </c>
      <c r="O2395" t="s">
        <v>43</v>
      </c>
      <c r="P2395" t="s">
        <v>40</v>
      </c>
      <c r="Q2395" t="s">
        <v>55</v>
      </c>
      <c r="R2395" s="1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 s="3">
        <v>71</v>
      </c>
      <c r="AE2395" s="3">
        <v>71</v>
      </c>
      <c r="AF2395" s="3">
        <v>0</v>
      </c>
      <c r="AG2395" s="3">
        <v>0</v>
      </c>
      <c r="AH2395" s="3">
        <v>18.84</v>
      </c>
      <c r="AI2395" s="3">
        <v>89.84</v>
      </c>
      <c r="AJ2395" t="s">
        <v>57</v>
      </c>
      <c r="AK2395" t="s">
        <v>121</v>
      </c>
      <c r="AL2395" t="s">
        <v>195</v>
      </c>
      <c r="AM2395">
        <f>IF(Customers[[#This Row],[Customer Status]]="Churned",1,0)</f>
        <v>1</v>
      </c>
      <c r="AN2395" t="str">
        <f>IF(Customers[[#This Row],[Monthly Charge]]&gt;=_xlfn.PERCENTILE.INC(Customers[Monthly Charge],0.75),"High-value","Other")</f>
        <v>Other</v>
      </c>
    </row>
    <row r="2396" spans="1:40" x14ac:dyDescent="0.25">
      <c r="A2396" t="s">
        <v>3403</v>
      </c>
      <c r="B2396" t="s">
        <v>49</v>
      </c>
      <c r="C2396" s="1">
        <v>27</v>
      </c>
      <c r="D2396" t="s">
        <v>40</v>
      </c>
      <c r="E2396" s="1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 s="1">
        <v>1</v>
      </c>
      <c r="K2396" s="1">
        <v>28</v>
      </c>
      <c r="L2396" t="s">
        <v>42</v>
      </c>
      <c r="M2396" t="s">
        <v>40</v>
      </c>
      <c r="N2396" s="2">
        <v>33.630000000000003</v>
      </c>
      <c r="O2396" t="s">
        <v>43</v>
      </c>
      <c r="P2396" t="s">
        <v>40</v>
      </c>
      <c r="Q2396" t="s">
        <v>79</v>
      </c>
      <c r="R2396" s="1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 s="3">
        <v>54.35</v>
      </c>
      <c r="AE2396" s="3">
        <v>1426.45</v>
      </c>
      <c r="AF2396" s="3">
        <v>0</v>
      </c>
      <c r="AG2396" s="3">
        <v>30</v>
      </c>
      <c r="AH2396" s="3">
        <v>941.64</v>
      </c>
      <c r="AI2396" s="3">
        <v>2398.09</v>
      </c>
      <c r="AJ2396" t="s">
        <v>47</v>
      </c>
      <c r="AK2396" t="s">
        <v>8234</v>
      </c>
      <c r="AL2396" t="s">
        <v>8234</v>
      </c>
      <c r="AM2396">
        <f>IF(Customers[[#This Row],[Customer Status]]="Churned",1,0)</f>
        <v>0</v>
      </c>
      <c r="AN2396" t="str">
        <f>IF(Customers[[#This Row],[Monthly Charge]]&gt;=_xlfn.PERCENTILE.INC(Customers[Monthly Charge],0.75),"High-value","Other")</f>
        <v>Other</v>
      </c>
    </row>
    <row r="2397" spans="1:40" x14ac:dyDescent="0.25">
      <c r="A2397" t="s">
        <v>3404</v>
      </c>
      <c r="B2397" t="s">
        <v>39</v>
      </c>
      <c r="C2397" s="1">
        <v>58</v>
      </c>
      <c r="D2397" t="s">
        <v>40</v>
      </c>
      <c r="E2397" s="1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 s="1">
        <v>2</v>
      </c>
      <c r="K2397" s="1">
        <v>14</v>
      </c>
      <c r="L2397" t="s">
        <v>42</v>
      </c>
      <c r="M2397" t="s">
        <v>40</v>
      </c>
      <c r="N2397" s="2">
        <v>41.05</v>
      </c>
      <c r="O2397" t="s">
        <v>43</v>
      </c>
      <c r="P2397" t="s">
        <v>43</v>
      </c>
      <c r="Q2397" t="s">
        <v>42</v>
      </c>
      <c r="R2397" s="1">
        <v>0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A2397" t="s">
        <v>45</v>
      </c>
      <c r="AB2397" t="s">
        <v>40</v>
      </c>
      <c r="AC2397" t="s">
        <v>46</v>
      </c>
      <c r="AD2397" s="3">
        <v>19.5</v>
      </c>
      <c r="AE2397" s="3">
        <v>272</v>
      </c>
      <c r="AF2397" s="3">
        <v>0</v>
      </c>
      <c r="AG2397" s="3">
        <v>0</v>
      </c>
      <c r="AH2397" s="3">
        <v>574.70000000000005</v>
      </c>
      <c r="AI2397" s="3">
        <v>846.7</v>
      </c>
      <c r="AJ2397" t="s">
        <v>47</v>
      </c>
      <c r="AK2397" t="s">
        <v>8234</v>
      </c>
      <c r="AL2397" t="s">
        <v>8234</v>
      </c>
      <c r="AM2397">
        <f>IF(Customers[[#This Row],[Customer Status]]="Churned",1,0)</f>
        <v>0</v>
      </c>
      <c r="AN2397" t="str">
        <f>IF(Customers[[#This Row],[Monthly Charge]]&gt;=_xlfn.PERCENTILE.INC(Customers[Monthly Charge],0.75),"High-value","Other")</f>
        <v>Other</v>
      </c>
    </row>
    <row r="2398" spans="1:40" x14ac:dyDescent="0.25">
      <c r="A2398" t="s">
        <v>3405</v>
      </c>
      <c r="B2398" t="s">
        <v>49</v>
      </c>
      <c r="C2398" s="1">
        <v>78</v>
      </c>
      <c r="D2398" t="s">
        <v>40</v>
      </c>
      <c r="E2398" s="1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 s="1">
        <v>1</v>
      </c>
      <c r="K2398" s="1">
        <v>58</v>
      </c>
      <c r="L2398" t="s">
        <v>42</v>
      </c>
      <c r="M2398" t="s">
        <v>40</v>
      </c>
      <c r="N2398" s="2">
        <v>49.38</v>
      </c>
      <c r="O2398" t="s">
        <v>40</v>
      </c>
      <c r="P2398" t="s">
        <v>40</v>
      </c>
      <c r="Q2398" t="s">
        <v>55</v>
      </c>
      <c r="R2398" s="1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 s="3">
        <v>108.85</v>
      </c>
      <c r="AE2398" s="3">
        <v>6287.25</v>
      </c>
      <c r="AF2398" s="3">
        <v>0</v>
      </c>
      <c r="AG2398" s="3">
        <v>0</v>
      </c>
      <c r="AH2398" s="3">
        <v>2864.04</v>
      </c>
      <c r="AI2398" s="3">
        <v>9151.2900000000009</v>
      </c>
      <c r="AJ2398" t="s">
        <v>57</v>
      </c>
      <c r="AK2398" t="s">
        <v>58</v>
      </c>
      <c r="AL2398" t="s">
        <v>104</v>
      </c>
      <c r="AM2398">
        <f>IF(Customers[[#This Row],[Customer Status]]="Churned",1,0)</f>
        <v>1</v>
      </c>
      <c r="AN2398" t="str">
        <f>IF(Customers[[#This Row],[Monthly Charge]]&gt;=_xlfn.PERCENTILE.INC(Customers[Monthly Charge],0.75),"High-value","Other")</f>
        <v>High-value</v>
      </c>
    </row>
    <row r="2399" spans="1:40" x14ac:dyDescent="0.25">
      <c r="A2399" t="s">
        <v>3406</v>
      </c>
      <c r="B2399" t="s">
        <v>49</v>
      </c>
      <c r="C2399" s="1">
        <v>47</v>
      </c>
      <c r="D2399" t="s">
        <v>43</v>
      </c>
      <c r="E2399" s="1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 s="1">
        <v>0</v>
      </c>
      <c r="K2399" s="1">
        <v>15</v>
      </c>
      <c r="L2399" t="s">
        <v>62</v>
      </c>
      <c r="M2399" t="s">
        <v>40</v>
      </c>
      <c r="N2399" s="2">
        <v>3.15</v>
      </c>
      <c r="O2399" t="s">
        <v>40</v>
      </c>
      <c r="P2399" t="s">
        <v>40</v>
      </c>
      <c r="Q2399" t="s">
        <v>79</v>
      </c>
      <c r="R2399" s="1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 s="3">
        <v>51.55</v>
      </c>
      <c r="AE2399" s="3">
        <v>765.5</v>
      </c>
      <c r="AF2399" s="3">
        <v>0</v>
      </c>
      <c r="AG2399" s="3">
        <v>20</v>
      </c>
      <c r="AH2399" s="3">
        <v>47.25</v>
      </c>
      <c r="AI2399" s="3">
        <v>832.75</v>
      </c>
      <c r="AJ2399" t="s">
        <v>57</v>
      </c>
      <c r="AK2399" t="s">
        <v>121</v>
      </c>
      <c r="AL2399" t="s">
        <v>195</v>
      </c>
      <c r="AM2399">
        <f>IF(Customers[[#This Row],[Customer Status]]="Churned",1,0)</f>
        <v>1</v>
      </c>
      <c r="AN2399" t="str">
        <f>IF(Customers[[#This Row],[Monthly Charge]]&gt;=_xlfn.PERCENTILE.INC(Customers[Monthly Charge],0.75),"High-value","Other")</f>
        <v>Other</v>
      </c>
    </row>
    <row r="2400" spans="1:40" x14ac:dyDescent="0.25">
      <c r="A2400" t="s">
        <v>3408</v>
      </c>
      <c r="B2400" t="s">
        <v>39</v>
      </c>
      <c r="C2400" s="1">
        <v>30</v>
      </c>
      <c r="D2400" t="s">
        <v>40</v>
      </c>
      <c r="E2400" s="1">
        <v>0</v>
      </c>
      <c r="F2400" t="s">
        <v>69</v>
      </c>
      <c r="G2400">
        <v>95345</v>
      </c>
      <c r="H2400">
        <v>37.581496000000001</v>
      </c>
      <c r="I2400">
        <v>-119.972762</v>
      </c>
      <c r="J2400" s="1">
        <v>1</v>
      </c>
      <c r="K2400" s="1">
        <v>19</v>
      </c>
      <c r="L2400" t="s">
        <v>42</v>
      </c>
      <c r="M2400" t="s">
        <v>40</v>
      </c>
      <c r="N2400" s="2">
        <v>45.37</v>
      </c>
      <c r="O2400" t="s">
        <v>40</v>
      </c>
      <c r="P2400" t="s">
        <v>40</v>
      </c>
      <c r="Q2400" t="s">
        <v>55</v>
      </c>
      <c r="R2400" s="1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 s="3">
        <v>89.1</v>
      </c>
      <c r="AE2400" s="3">
        <v>1620.8</v>
      </c>
      <c r="AF2400" s="3">
        <v>0</v>
      </c>
      <c r="AG2400" s="3">
        <v>0</v>
      </c>
      <c r="AH2400" s="3">
        <v>862.03</v>
      </c>
      <c r="AI2400" s="3">
        <v>2482.83</v>
      </c>
      <c r="AJ2400" t="s">
        <v>47</v>
      </c>
      <c r="AK2400" t="s">
        <v>8234</v>
      </c>
      <c r="AL2400" t="s">
        <v>8234</v>
      </c>
      <c r="AM2400">
        <f>IF(Customers[[#This Row],[Customer Status]]="Churned",1,0)</f>
        <v>0</v>
      </c>
      <c r="AN2400" t="str">
        <f>IF(Customers[[#This Row],[Monthly Charge]]&gt;=_xlfn.PERCENTILE.INC(Customers[Monthly Charge],0.75),"High-value","Other")</f>
        <v>Other</v>
      </c>
    </row>
    <row r="2401" spans="1:40" x14ac:dyDescent="0.25">
      <c r="A2401" t="s">
        <v>3409</v>
      </c>
      <c r="B2401" t="s">
        <v>49</v>
      </c>
      <c r="C2401" s="1">
        <v>34</v>
      </c>
      <c r="D2401" t="s">
        <v>43</v>
      </c>
      <c r="E2401" s="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 s="1">
        <v>0</v>
      </c>
      <c r="K2401" s="1">
        <v>60</v>
      </c>
      <c r="L2401" t="s">
        <v>42</v>
      </c>
      <c r="M2401" t="s">
        <v>40</v>
      </c>
      <c r="N2401" s="2">
        <v>7.1</v>
      </c>
      <c r="O2401" t="s">
        <v>40</v>
      </c>
      <c r="P2401" t="s">
        <v>40</v>
      </c>
      <c r="Q2401" t="s">
        <v>55</v>
      </c>
      <c r="R2401" s="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 s="3">
        <v>89.55</v>
      </c>
      <c r="AE2401" s="3">
        <v>5231.2</v>
      </c>
      <c r="AF2401" s="3">
        <v>0</v>
      </c>
      <c r="AG2401" s="3">
        <v>0</v>
      </c>
      <c r="AH2401" s="3">
        <v>426</v>
      </c>
      <c r="AI2401" s="3">
        <v>5657.2</v>
      </c>
      <c r="AJ2401" t="s">
        <v>47</v>
      </c>
      <c r="AK2401" t="s">
        <v>8234</v>
      </c>
      <c r="AL2401" t="s">
        <v>8234</v>
      </c>
      <c r="AM2401">
        <f>IF(Customers[[#This Row],[Customer Status]]="Churned",1,0)</f>
        <v>0</v>
      </c>
      <c r="AN2401" t="str">
        <f>IF(Customers[[#This Row],[Monthly Charge]]&gt;=_xlfn.PERCENTILE.INC(Customers[Monthly Charge],0.75),"High-value","Other")</f>
        <v>Other</v>
      </c>
    </row>
    <row r="2402" spans="1:40" x14ac:dyDescent="0.25">
      <c r="A2402" t="s">
        <v>3410</v>
      </c>
      <c r="B2402" t="s">
        <v>49</v>
      </c>
      <c r="C2402" s="1">
        <v>64</v>
      </c>
      <c r="D2402" t="s">
        <v>43</v>
      </c>
      <c r="E2402" s="1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 s="1">
        <v>0</v>
      </c>
      <c r="K2402" s="1">
        <v>1</v>
      </c>
      <c r="L2402" t="s">
        <v>42</v>
      </c>
      <c r="M2402" t="s">
        <v>40</v>
      </c>
      <c r="N2402" s="2">
        <v>45.86</v>
      </c>
      <c r="O2402" t="s">
        <v>43</v>
      </c>
      <c r="P2402" t="s">
        <v>40</v>
      </c>
      <c r="Q2402" t="s">
        <v>55</v>
      </c>
      <c r="R2402" s="1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 s="3">
        <v>69.349999999999994</v>
      </c>
      <c r="AE2402" s="3">
        <v>69.349999999999994</v>
      </c>
      <c r="AF2402" s="3">
        <v>0</v>
      </c>
      <c r="AG2402" s="3">
        <v>0</v>
      </c>
      <c r="AH2402" s="3">
        <v>45.86</v>
      </c>
      <c r="AI2402" s="3">
        <v>115.21</v>
      </c>
      <c r="AJ2402" t="s">
        <v>57</v>
      </c>
      <c r="AK2402" t="s">
        <v>117</v>
      </c>
      <c r="AL2402" t="s">
        <v>118</v>
      </c>
      <c r="AM2402">
        <f>IF(Customers[[#This Row],[Customer Status]]="Churned",1,0)</f>
        <v>1</v>
      </c>
      <c r="AN2402" t="str">
        <f>IF(Customers[[#This Row],[Monthly Charge]]&gt;=_xlfn.PERCENTILE.INC(Customers[Monthly Charge],0.75),"High-value","Other")</f>
        <v>Other</v>
      </c>
    </row>
    <row r="2403" spans="1:40" x14ac:dyDescent="0.25">
      <c r="A2403" t="s">
        <v>3411</v>
      </c>
      <c r="B2403" t="s">
        <v>39</v>
      </c>
      <c r="C2403" s="1">
        <v>48</v>
      </c>
      <c r="D2403" t="s">
        <v>43</v>
      </c>
      <c r="E2403" s="1">
        <v>0</v>
      </c>
      <c r="F2403" t="s">
        <v>1243</v>
      </c>
      <c r="G2403">
        <v>94544</v>
      </c>
      <c r="H2403">
        <v>37.639215</v>
      </c>
      <c r="I2403">
        <v>-122.037554</v>
      </c>
      <c r="J2403" s="1">
        <v>0</v>
      </c>
      <c r="K2403" s="1">
        <v>71</v>
      </c>
      <c r="L2403" t="s">
        <v>72</v>
      </c>
      <c r="M2403" t="s">
        <v>40</v>
      </c>
      <c r="N2403" s="2">
        <v>18.2</v>
      </c>
      <c r="O2403" t="s">
        <v>43</v>
      </c>
      <c r="P2403" t="s">
        <v>40</v>
      </c>
      <c r="Q2403" t="s">
        <v>79</v>
      </c>
      <c r="R2403" s="1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 s="3">
        <v>77.349999999999994</v>
      </c>
      <c r="AE2403" s="3">
        <v>5550.1</v>
      </c>
      <c r="AF2403" s="3">
        <v>0</v>
      </c>
      <c r="AG2403" s="3">
        <v>0</v>
      </c>
      <c r="AH2403" s="3">
        <v>1292.2</v>
      </c>
      <c r="AI2403" s="3">
        <v>6842.3</v>
      </c>
      <c r="AJ2403" t="s">
        <v>47</v>
      </c>
      <c r="AK2403" t="s">
        <v>8234</v>
      </c>
      <c r="AL2403" t="s">
        <v>8234</v>
      </c>
      <c r="AM2403">
        <f>IF(Customers[[#This Row],[Customer Status]]="Churned",1,0)</f>
        <v>0</v>
      </c>
      <c r="AN2403" t="str">
        <f>IF(Customers[[#This Row],[Monthly Charge]]&gt;=_xlfn.PERCENTILE.INC(Customers[Monthly Charge],0.75),"High-value","Other")</f>
        <v>Other</v>
      </c>
    </row>
    <row r="2404" spans="1:40" x14ac:dyDescent="0.25">
      <c r="A2404" t="s">
        <v>3412</v>
      </c>
      <c r="B2404" t="s">
        <v>49</v>
      </c>
      <c r="C2404" s="1">
        <v>45</v>
      </c>
      <c r="D2404" t="s">
        <v>43</v>
      </c>
      <c r="E2404" s="1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 s="1">
        <v>0</v>
      </c>
      <c r="K2404" s="1">
        <v>1</v>
      </c>
      <c r="L2404" t="s">
        <v>42</v>
      </c>
      <c r="M2404" t="s">
        <v>43</v>
      </c>
      <c r="N2404" s="2">
        <v>0</v>
      </c>
      <c r="O2404" t="s">
        <v>43</v>
      </c>
      <c r="P2404" t="s">
        <v>40</v>
      </c>
      <c r="Q2404" t="s">
        <v>79</v>
      </c>
      <c r="R2404" s="1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 s="3">
        <v>24.4</v>
      </c>
      <c r="AE2404" s="3">
        <v>24.4</v>
      </c>
      <c r="AF2404" s="3">
        <v>0</v>
      </c>
      <c r="AG2404" s="3">
        <v>0</v>
      </c>
      <c r="AH2404" s="3">
        <v>0</v>
      </c>
      <c r="AI2404" s="3">
        <v>24.4</v>
      </c>
      <c r="AJ2404" t="s">
        <v>98</v>
      </c>
      <c r="AK2404" t="s">
        <v>8234</v>
      </c>
      <c r="AL2404" t="s">
        <v>8234</v>
      </c>
      <c r="AM2404">
        <f>IF(Customers[[#This Row],[Customer Status]]="Churned",1,0)</f>
        <v>0</v>
      </c>
      <c r="AN2404" t="str">
        <f>IF(Customers[[#This Row],[Monthly Charge]]&gt;=_xlfn.PERCENTILE.INC(Customers[Monthly Charge],0.75),"High-value","Other")</f>
        <v>Other</v>
      </c>
    </row>
    <row r="2405" spans="1:40" x14ac:dyDescent="0.25">
      <c r="A2405" t="s">
        <v>3413</v>
      </c>
      <c r="B2405" t="s">
        <v>39</v>
      </c>
      <c r="C2405" s="1">
        <v>26</v>
      </c>
      <c r="D2405" t="s">
        <v>43</v>
      </c>
      <c r="E2405" s="1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 s="1">
        <v>0</v>
      </c>
      <c r="K2405" s="1">
        <v>6</v>
      </c>
      <c r="L2405" t="s">
        <v>42</v>
      </c>
      <c r="M2405" t="s">
        <v>40</v>
      </c>
      <c r="N2405" s="2">
        <v>5.16</v>
      </c>
      <c r="O2405" t="s">
        <v>43</v>
      </c>
      <c r="P2405" t="s">
        <v>40</v>
      </c>
      <c r="Q2405" t="s">
        <v>55</v>
      </c>
      <c r="R2405" s="1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 s="3">
        <v>99.95</v>
      </c>
      <c r="AE2405" s="3">
        <v>547.65</v>
      </c>
      <c r="AF2405" s="3">
        <v>0</v>
      </c>
      <c r="AG2405" s="3">
        <v>0</v>
      </c>
      <c r="AH2405" s="3">
        <v>30.96</v>
      </c>
      <c r="AI2405" s="3">
        <v>578.61</v>
      </c>
      <c r="AJ2405" t="s">
        <v>57</v>
      </c>
      <c r="AK2405" t="s">
        <v>58</v>
      </c>
      <c r="AL2405" t="s">
        <v>203</v>
      </c>
      <c r="AM2405">
        <f>IF(Customers[[#This Row],[Customer Status]]="Churned",1,0)</f>
        <v>1</v>
      </c>
      <c r="AN2405" t="str">
        <f>IF(Customers[[#This Row],[Monthly Charge]]&gt;=_xlfn.PERCENTILE.INC(Customers[Monthly Charge],0.75),"High-value","Other")</f>
        <v>High-value</v>
      </c>
    </row>
    <row r="2406" spans="1:40" x14ac:dyDescent="0.25">
      <c r="A2406" t="s">
        <v>3414</v>
      </c>
      <c r="B2406" t="s">
        <v>39</v>
      </c>
      <c r="C2406" s="1">
        <v>46</v>
      </c>
      <c r="D2406" t="s">
        <v>40</v>
      </c>
      <c r="E2406" s="1">
        <v>2</v>
      </c>
      <c r="F2406" t="s">
        <v>307</v>
      </c>
      <c r="G2406">
        <v>93249</v>
      </c>
      <c r="H2406">
        <v>35.637715</v>
      </c>
      <c r="I2406">
        <v>-119.893068</v>
      </c>
      <c r="J2406" s="1">
        <v>8</v>
      </c>
      <c r="K2406" s="1">
        <v>43</v>
      </c>
      <c r="L2406" t="s">
        <v>42</v>
      </c>
      <c r="M2406" t="s">
        <v>43</v>
      </c>
      <c r="N2406" s="2">
        <v>0</v>
      </c>
      <c r="O2406" t="s">
        <v>43</v>
      </c>
      <c r="P2406" t="s">
        <v>40</v>
      </c>
      <c r="Q2406" t="s">
        <v>79</v>
      </c>
      <c r="R2406" s="1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 s="3">
        <v>60.4</v>
      </c>
      <c r="AE2406" s="3">
        <v>2640.55</v>
      </c>
      <c r="AF2406" s="3">
        <v>0</v>
      </c>
      <c r="AG2406" s="3">
        <v>100</v>
      </c>
      <c r="AH2406" s="3">
        <v>0</v>
      </c>
      <c r="AI2406" s="3">
        <v>2740.55</v>
      </c>
      <c r="AJ2406" t="s">
        <v>47</v>
      </c>
      <c r="AK2406" t="s">
        <v>8234</v>
      </c>
      <c r="AL2406" t="s">
        <v>8234</v>
      </c>
      <c r="AM2406">
        <f>IF(Customers[[#This Row],[Customer Status]]="Churned",1,0)</f>
        <v>0</v>
      </c>
      <c r="AN2406" t="str">
        <f>IF(Customers[[#This Row],[Monthly Charge]]&gt;=_xlfn.PERCENTILE.INC(Customers[Monthly Charge],0.75),"High-value","Other")</f>
        <v>Other</v>
      </c>
    </row>
    <row r="2407" spans="1:40" x14ac:dyDescent="0.25">
      <c r="A2407" t="s">
        <v>3415</v>
      </c>
      <c r="B2407" t="s">
        <v>49</v>
      </c>
      <c r="C2407" s="1">
        <v>60</v>
      </c>
      <c r="D2407" t="s">
        <v>43</v>
      </c>
      <c r="E2407" s="1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 s="1">
        <v>0</v>
      </c>
      <c r="K2407" s="1">
        <v>68</v>
      </c>
      <c r="L2407" t="s">
        <v>72</v>
      </c>
      <c r="M2407" t="s">
        <v>40</v>
      </c>
      <c r="N2407" s="2">
        <v>1.27</v>
      </c>
      <c r="O2407" t="s">
        <v>40</v>
      </c>
      <c r="P2407" t="s">
        <v>40</v>
      </c>
      <c r="Q2407" t="s">
        <v>44</v>
      </c>
      <c r="R2407" s="1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 s="3">
        <v>76.900000000000006</v>
      </c>
      <c r="AE2407" s="3">
        <v>5023</v>
      </c>
      <c r="AF2407" s="3">
        <v>0</v>
      </c>
      <c r="AG2407" s="3">
        <v>0</v>
      </c>
      <c r="AH2407" s="3">
        <v>86.36</v>
      </c>
      <c r="AI2407" s="3">
        <v>5109.3599999999997</v>
      </c>
      <c r="AJ2407" t="s">
        <v>47</v>
      </c>
      <c r="AK2407" t="s">
        <v>8234</v>
      </c>
      <c r="AL2407" t="s">
        <v>8234</v>
      </c>
      <c r="AM2407">
        <f>IF(Customers[[#This Row],[Customer Status]]="Churned",1,0)</f>
        <v>0</v>
      </c>
      <c r="AN2407" t="str">
        <f>IF(Customers[[#This Row],[Monthly Charge]]&gt;=_xlfn.PERCENTILE.INC(Customers[Monthly Charge],0.75),"High-value","Other")</f>
        <v>Other</v>
      </c>
    </row>
    <row r="2408" spans="1:40" x14ac:dyDescent="0.25">
      <c r="A2408" t="s">
        <v>3416</v>
      </c>
      <c r="B2408" t="s">
        <v>49</v>
      </c>
      <c r="C2408" s="1">
        <v>66</v>
      </c>
      <c r="D2408" t="s">
        <v>40</v>
      </c>
      <c r="E2408" s="1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 s="1">
        <v>6</v>
      </c>
      <c r="K2408" s="1">
        <v>58</v>
      </c>
      <c r="L2408" t="s">
        <v>76</v>
      </c>
      <c r="M2408" t="s">
        <v>43</v>
      </c>
      <c r="N2408" s="2">
        <v>0</v>
      </c>
      <c r="O2408" t="s">
        <v>43</v>
      </c>
      <c r="P2408" t="s">
        <v>40</v>
      </c>
      <c r="Q2408" t="s">
        <v>79</v>
      </c>
      <c r="R2408" s="1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 s="3">
        <v>45.3</v>
      </c>
      <c r="AE2408" s="3">
        <v>2651.2</v>
      </c>
      <c r="AF2408" s="3">
        <v>40.950000000000003</v>
      </c>
      <c r="AG2408" s="3">
        <v>0</v>
      </c>
      <c r="AH2408" s="3">
        <v>0</v>
      </c>
      <c r="AI2408" s="3">
        <v>2610.25</v>
      </c>
      <c r="AJ2408" t="s">
        <v>57</v>
      </c>
      <c r="AK2408" t="s">
        <v>63</v>
      </c>
      <c r="AL2408" t="s">
        <v>433</v>
      </c>
      <c r="AM2408">
        <f>IF(Customers[[#This Row],[Customer Status]]="Churned",1,0)</f>
        <v>1</v>
      </c>
      <c r="AN2408" t="str">
        <f>IF(Customers[[#This Row],[Monthly Charge]]&gt;=_xlfn.PERCENTILE.INC(Customers[Monthly Charge],0.75),"High-value","Other")</f>
        <v>Other</v>
      </c>
    </row>
    <row r="2409" spans="1:40" x14ac:dyDescent="0.25">
      <c r="A2409" t="s">
        <v>3418</v>
      </c>
      <c r="B2409" t="s">
        <v>39</v>
      </c>
      <c r="C2409" s="1">
        <v>57</v>
      </c>
      <c r="D2409" t="s">
        <v>43</v>
      </c>
      <c r="E2409" s="1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 s="1">
        <v>0</v>
      </c>
      <c r="K2409" s="1">
        <v>4</v>
      </c>
      <c r="L2409" t="s">
        <v>54</v>
      </c>
      <c r="M2409" t="s">
        <v>40</v>
      </c>
      <c r="N2409" s="2">
        <v>38.96</v>
      </c>
      <c r="O2409" t="s">
        <v>43</v>
      </c>
      <c r="P2409" t="s">
        <v>40</v>
      </c>
      <c r="Q2409" t="s">
        <v>79</v>
      </c>
      <c r="R2409" s="1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 s="3">
        <v>55.5</v>
      </c>
      <c r="AE2409" s="3">
        <v>227.35</v>
      </c>
      <c r="AF2409" s="3">
        <v>0</v>
      </c>
      <c r="AG2409" s="3">
        <v>0</v>
      </c>
      <c r="AH2409" s="3">
        <v>155.84</v>
      </c>
      <c r="AI2409" s="3">
        <v>383.19</v>
      </c>
      <c r="AJ2409" t="s">
        <v>47</v>
      </c>
      <c r="AK2409" t="s">
        <v>8234</v>
      </c>
      <c r="AL2409" t="s">
        <v>8234</v>
      </c>
      <c r="AM2409">
        <f>IF(Customers[[#This Row],[Customer Status]]="Churned",1,0)</f>
        <v>0</v>
      </c>
      <c r="AN2409" t="str">
        <f>IF(Customers[[#This Row],[Monthly Charge]]&gt;=_xlfn.PERCENTILE.INC(Customers[Monthly Charge],0.75),"High-value","Other")</f>
        <v>Other</v>
      </c>
    </row>
    <row r="2410" spans="1:40" x14ac:dyDescent="0.25">
      <c r="A2410" t="s">
        <v>3419</v>
      </c>
      <c r="B2410" t="s">
        <v>49</v>
      </c>
      <c r="C2410" s="1">
        <v>36</v>
      </c>
      <c r="D2410" t="s">
        <v>43</v>
      </c>
      <c r="E2410" s="1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 s="1">
        <v>0</v>
      </c>
      <c r="K2410" s="1">
        <v>46</v>
      </c>
      <c r="L2410" t="s">
        <v>76</v>
      </c>
      <c r="M2410" t="s">
        <v>40</v>
      </c>
      <c r="N2410" s="2">
        <v>24.13</v>
      </c>
      <c r="O2410" t="s">
        <v>43</v>
      </c>
      <c r="P2410" t="s">
        <v>40</v>
      </c>
      <c r="Q2410" t="s">
        <v>44</v>
      </c>
      <c r="R2410" s="1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 s="3">
        <v>45.2</v>
      </c>
      <c r="AE2410" s="3">
        <v>2065.15</v>
      </c>
      <c r="AF2410" s="3">
        <v>0</v>
      </c>
      <c r="AG2410" s="3">
        <v>0</v>
      </c>
      <c r="AH2410" s="3">
        <v>1109.98</v>
      </c>
      <c r="AI2410" s="3">
        <v>3175.13</v>
      </c>
      <c r="AJ2410" t="s">
        <v>47</v>
      </c>
      <c r="AK2410" t="s">
        <v>8234</v>
      </c>
      <c r="AL2410" t="s">
        <v>8234</v>
      </c>
      <c r="AM2410">
        <f>IF(Customers[[#This Row],[Customer Status]]="Churned",1,0)</f>
        <v>0</v>
      </c>
      <c r="AN2410" t="str">
        <f>IF(Customers[[#This Row],[Monthly Charge]]&gt;=_xlfn.PERCENTILE.INC(Customers[Monthly Charge],0.75),"High-value","Other")</f>
        <v>Other</v>
      </c>
    </row>
    <row r="2411" spans="1:40" x14ac:dyDescent="0.25">
      <c r="A2411" t="s">
        <v>3420</v>
      </c>
      <c r="B2411" t="s">
        <v>39</v>
      </c>
      <c r="C2411" s="1">
        <v>62</v>
      </c>
      <c r="D2411" t="s">
        <v>40</v>
      </c>
      <c r="E2411" s="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 s="1">
        <v>5</v>
      </c>
      <c r="K2411" s="1">
        <v>35</v>
      </c>
      <c r="L2411" t="s">
        <v>42</v>
      </c>
      <c r="M2411" t="s">
        <v>40</v>
      </c>
      <c r="N2411" s="2">
        <v>15.41</v>
      </c>
      <c r="O2411" t="s">
        <v>43</v>
      </c>
      <c r="P2411" t="s">
        <v>43</v>
      </c>
      <c r="Q2411" t="s">
        <v>42</v>
      </c>
      <c r="R2411" s="1">
        <v>0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43</v>
      </c>
      <c r="AA2411" t="s">
        <v>73</v>
      </c>
      <c r="AB2411" t="s">
        <v>43</v>
      </c>
      <c r="AC2411" t="s">
        <v>46</v>
      </c>
      <c r="AD2411" s="3">
        <v>19.7</v>
      </c>
      <c r="AE2411" s="3">
        <v>730.4</v>
      </c>
      <c r="AF2411" s="3">
        <v>0</v>
      </c>
      <c r="AG2411" s="3">
        <v>0</v>
      </c>
      <c r="AH2411" s="3">
        <v>539.35</v>
      </c>
      <c r="AI2411" s="3">
        <v>1269.75</v>
      </c>
      <c r="AJ2411" t="s">
        <v>47</v>
      </c>
      <c r="AK2411" t="s">
        <v>8234</v>
      </c>
      <c r="AL2411" t="s">
        <v>8234</v>
      </c>
      <c r="AM2411">
        <f>IF(Customers[[#This Row],[Customer Status]]="Churned",1,0)</f>
        <v>0</v>
      </c>
      <c r="AN2411" t="str">
        <f>IF(Customers[[#This Row],[Monthly Charge]]&gt;=_xlfn.PERCENTILE.INC(Customers[Monthly Charge],0.75),"High-value","Other")</f>
        <v>Other</v>
      </c>
    </row>
    <row r="2412" spans="1:40" x14ac:dyDescent="0.25">
      <c r="A2412" t="s">
        <v>3421</v>
      </c>
      <c r="B2412" t="s">
        <v>49</v>
      </c>
      <c r="C2412" s="1">
        <v>70</v>
      </c>
      <c r="D2412" t="s">
        <v>43</v>
      </c>
      <c r="E2412" s="1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 s="1">
        <v>0</v>
      </c>
      <c r="K2412" s="1">
        <v>47</v>
      </c>
      <c r="L2412" t="s">
        <v>42</v>
      </c>
      <c r="M2412" t="s">
        <v>40</v>
      </c>
      <c r="N2412" s="2">
        <v>44.08</v>
      </c>
      <c r="O2412" t="s">
        <v>40</v>
      </c>
      <c r="P2412" t="s">
        <v>40</v>
      </c>
      <c r="Q2412" t="s">
        <v>55</v>
      </c>
      <c r="R2412" s="1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 s="3">
        <v>86.05</v>
      </c>
      <c r="AE2412" s="3">
        <v>3865.6</v>
      </c>
      <c r="AF2412" s="3">
        <v>0</v>
      </c>
      <c r="AG2412" s="3">
        <v>0</v>
      </c>
      <c r="AH2412" s="3">
        <v>2071.7600000000002</v>
      </c>
      <c r="AI2412" s="3">
        <v>5937.36</v>
      </c>
      <c r="AJ2412" t="s">
        <v>47</v>
      </c>
      <c r="AK2412" t="s">
        <v>8234</v>
      </c>
      <c r="AL2412" t="s">
        <v>8234</v>
      </c>
      <c r="AM2412">
        <f>IF(Customers[[#This Row],[Customer Status]]="Churned",1,0)</f>
        <v>0</v>
      </c>
      <c r="AN2412" t="str">
        <f>IF(Customers[[#This Row],[Monthly Charge]]&gt;=_xlfn.PERCENTILE.INC(Customers[Monthly Charge],0.75),"High-value","Other")</f>
        <v>Other</v>
      </c>
    </row>
    <row r="2413" spans="1:40" x14ac:dyDescent="0.25">
      <c r="A2413" t="s">
        <v>3422</v>
      </c>
      <c r="B2413" t="s">
        <v>49</v>
      </c>
      <c r="C2413" s="1">
        <v>47</v>
      </c>
      <c r="D2413" t="s">
        <v>40</v>
      </c>
      <c r="E2413" s="1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 s="1">
        <v>3</v>
      </c>
      <c r="K2413" s="1">
        <v>25</v>
      </c>
      <c r="L2413" t="s">
        <v>42</v>
      </c>
      <c r="M2413" t="s">
        <v>40</v>
      </c>
      <c r="N2413" s="2">
        <v>25.08</v>
      </c>
      <c r="O2413" t="s">
        <v>43</v>
      </c>
      <c r="P2413" t="s">
        <v>43</v>
      </c>
      <c r="Q2413" t="s">
        <v>42</v>
      </c>
      <c r="R2413" s="1">
        <v>0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A2413" t="s">
        <v>45</v>
      </c>
      <c r="AB2413" t="s">
        <v>40</v>
      </c>
      <c r="AC2413" t="s">
        <v>56</v>
      </c>
      <c r="AD2413" s="3">
        <v>20.95</v>
      </c>
      <c r="AE2413" s="3">
        <v>495.15</v>
      </c>
      <c r="AF2413" s="3">
        <v>0</v>
      </c>
      <c r="AG2413" s="3">
        <v>0</v>
      </c>
      <c r="AH2413" s="3">
        <v>627</v>
      </c>
      <c r="AI2413" s="3">
        <v>1122.1500000000001</v>
      </c>
      <c r="AJ2413" t="s">
        <v>47</v>
      </c>
      <c r="AK2413" t="s">
        <v>8234</v>
      </c>
      <c r="AL2413" t="s">
        <v>8234</v>
      </c>
      <c r="AM2413">
        <f>IF(Customers[[#This Row],[Customer Status]]="Churned",1,0)</f>
        <v>0</v>
      </c>
      <c r="AN2413" t="str">
        <f>IF(Customers[[#This Row],[Monthly Charge]]&gt;=_xlfn.PERCENTILE.INC(Customers[Monthly Charge],0.75),"High-value","Other")</f>
        <v>Other</v>
      </c>
    </row>
    <row r="2414" spans="1:40" x14ac:dyDescent="0.25">
      <c r="A2414" t="s">
        <v>3423</v>
      </c>
      <c r="B2414" t="s">
        <v>39</v>
      </c>
      <c r="C2414" s="1">
        <v>78</v>
      </c>
      <c r="D2414" t="s">
        <v>40</v>
      </c>
      <c r="E2414" s="1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 s="1">
        <v>10</v>
      </c>
      <c r="K2414" s="1">
        <v>19</v>
      </c>
      <c r="L2414" t="s">
        <v>42</v>
      </c>
      <c r="M2414" t="s">
        <v>40</v>
      </c>
      <c r="N2414" s="2">
        <v>19.57</v>
      </c>
      <c r="O2414" t="s">
        <v>40</v>
      </c>
      <c r="P2414" t="s">
        <v>40</v>
      </c>
      <c r="Q2414" t="s">
        <v>55</v>
      </c>
      <c r="R2414" s="1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 s="3">
        <v>94.95</v>
      </c>
      <c r="AE2414" s="3">
        <v>1760.25</v>
      </c>
      <c r="AF2414" s="3">
        <v>0</v>
      </c>
      <c r="AG2414" s="3">
        <v>0</v>
      </c>
      <c r="AH2414" s="3">
        <v>371.83</v>
      </c>
      <c r="AI2414" s="3">
        <v>2132.08</v>
      </c>
      <c r="AJ2414" t="s">
        <v>47</v>
      </c>
      <c r="AK2414" t="s">
        <v>8234</v>
      </c>
      <c r="AL2414" t="s">
        <v>8234</v>
      </c>
      <c r="AM2414">
        <f>IF(Customers[[#This Row],[Customer Status]]="Churned",1,0)</f>
        <v>0</v>
      </c>
      <c r="AN2414" t="str">
        <f>IF(Customers[[#This Row],[Monthly Charge]]&gt;=_xlfn.PERCENTILE.INC(Customers[Monthly Charge],0.75),"High-value","Other")</f>
        <v>High-value</v>
      </c>
    </row>
    <row r="2415" spans="1:40" x14ac:dyDescent="0.25">
      <c r="A2415" t="s">
        <v>3424</v>
      </c>
      <c r="B2415" t="s">
        <v>49</v>
      </c>
      <c r="C2415" s="1">
        <v>39</v>
      </c>
      <c r="D2415" t="s">
        <v>43</v>
      </c>
      <c r="E2415" s="1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 s="1">
        <v>0</v>
      </c>
      <c r="K2415" s="1">
        <v>49</v>
      </c>
      <c r="L2415" t="s">
        <v>76</v>
      </c>
      <c r="M2415" t="s">
        <v>40</v>
      </c>
      <c r="N2415" s="2">
        <v>23.82</v>
      </c>
      <c r="O2415" t="s">
        <v>40</v>
      </c>
      <c r="P2415" t="s">
        <v>40</v>
      </c>
      <c r="Q2415" t="s">
        <v>55</v>
      </c>
      <c r="R2415" s="1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 s="3">
        <v>74.599999999999994</v>
      </c>
      <c r="AE2415" s="3">
        <v>3720.35</v>
      </c>
      <c r="AF2415" s="3">
        <v>0</v>
      </c>
      <c r="AG2415" s="3">
        <v>0</v>
      </c>
      <c r="AH2415" s="3">
        <v>1167.18</v>
      </c>
      <c r="AI2415" s="3">
        <v>4887.53</v>
      </c>
      <c r="AJ2415" t="s">
        <v>47</v>
      </c>
      <c r="AK2415" t="s">
        <v>8234</v>
      </c>
      <c r="AL2415" t="s">
        <v>8234</v>
      </c>
      <c r="AM2415">
        <f>IF(Customers[[#This Row],[Customer Status]]="Churned",1,0)</f>
        <v>0</v>
      </c>
      <c r="AN2415" t="str">
        <f>IF(Customers[[#This Row],[Monthly Charge]]&gt;=_xlfn.PERCENTILE.INC(Customers[Monthly Charge],0.75),"High-value","Other")</f>
        <v>Other</v>
      </c>
    </row>
    <row r="2416" spans="1:40" x14ac:dyDescent="0.25">
      <c r="A2416" t="s">
        <v>3425</v>
      </c>
      <c r="B2416" t="s">
        <v>49</v>
      </c>
      <c r="C2416" s="1">
        <v>59</v>
      </c>
      <c r="D2416" t="s">
        <v>43</v>
      </c>
      <c r="E2416" s="1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 s="1">
        <v>0</v>
      </c>
      <c r="K2416" s="1">
        <v>6</v>
      </c>
      <c r="L2416" t="s">
        <v>54</v>
      </c>
      <c r="M2416" t="s">
        <v>40</v>
      </c>
      <c r="N2416" s="2">
        <v>18.649999999999999</v>
      </c>
      <c r="O2416" t="s">
        <v>43</v>
      </c>
      <c r="P2416" t="s">
        <v>40</v>
      </c>
      <c r="Q2416" t="s">
        <v>55</v>
      </c>
      <c r="R2416" s="1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 s="3">
        <v>69.099999999999994</v>
      </c>
      <c r="AE2416" s="3">
        <v>435</v>
      </c>
      <c r="AF2416" s="3">
        <v>0</v>
      </c>
      <c r="AG2416" s="3">
        <v>0</v>
      </c>
      <c r="AH2416" s="3">
        <v>111.9</v>
      </c>
      <c r="AI2416" s="3">
        <v>546.9</v>
      </c>
      <c r="AJ2416" t="s">
        <v>47</v>
      </c>
      <c r="AK2416" t="s">
        <v>8234</v>
      </c>
      <c r="AL2416" t="s">
        <v>8234</v>
      </c>
      <c r="AM2416">
        <f>IF(Customers[[#This Row],[Customer Status]]="Churned",1,0)</f>
        <v>0</v>
      </c>
      <c r="AN2416" t="str">
        <f>IF(Customers[[#This Row],[Monthly Charge]]&gt;=_xlfn.PERCENTILE.INC(Customers[Monthly Charge],0.75),"High-value","Other")</f>
        <v>Other</v>
      </c>
    </row>
    <row r="2417" spans="1:40" x14ac:dyDescent="0.25">
      <c r="A2417" t="s">
        <v>3426</v>
      </c>
      <c r="B2417" t="s">
        <v>49</v>
      </c>
      <c r="C2417" s="1">
        <v>66</v>
      </c>
      <c r="D2417" t="s">
        <v>43</v>
      </c>
      <c r="E2417" s="1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 s="1">
        <v>0</v>
      </c>
      <c r="K2417" s="1">
        <v>68</v>
      </c>
      <c r="L2417" t="s">
        <v>72</v>
      </c>
      <c r="M2417" t="s">
        <v>40</v>
      </c>
      <c r="N2417" s="2">
        <v>10.48</v>
      </c>
      <c r="O2417" t="s">
        <v>43</v>
      </c>
      <c r="P2417" t="s">
        <v>43</v>
      </c>
      <c r="Q2417" t="s">
        <v>42</v>
      </c>
      <c r="R2417" s="1">
        <v>0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43</v>
      </c>
      <c r="AA2417" t="s">
        <v>73</v>
      </c>
      <c r="AB2417" t="s">
        <v>40</v>
      </c>
      <c r="AC2417" t="s">
        <v>46</v>
      </c>
      <c r="AD2417" s="3">
        <v>20</v>
      </c>
      <c r="AE2417" s="3">
        <v>1396</v>
      </c>
      <c r="AF2417" s="3">
        <v>0</v>
      </c>
      <c r="AG2417" s="3">
        <v>0</v>
      </c>
      <c r="AH2417" s="3">
        <v>712.64</v>
      </c>
      <c r="AI2417" s="3">
        <v>2108.64</v>
      </c>
      <c r="AJ2417" t="s">
        <v>47</v>
      </c>
      <c r="AK2417" t="s">
        <v>8234</v>
      </c>
      <c r="AL2417" t="s">
        <v>8234</v>
      </c>
      <c r="AM2417">
        <f>IF(Customers[[#This Row],[Customer Status]]="Churned",1,0)</f>
        <v>0</v>
      </c>
      <c r="AN2417" t="str">
        <f>IF(Customers[[#This Row],[Monthly Charge]]&gt;=_xlfn.PERCENTILE.INC(Customers[Monthly Charge],0.75),"High-value","Other")</f>
        <v>Other</v>
      </c>
    </row>
    <row r="2418" spans="1:40" x14ac:dyDescent="0.25">
      <c r="A2418" t="s">
        <v>3427</v>
      </c>
      <c r="B2418" t="s">
        <v>39</v>
      </c>
      <c r="C2418" s="1">
        <v>35</v>
      </c>
      <c r="D2418" t="s">
        <v>40</v>
      </c>
      <c r="E2418" s="1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 s="1">
        <v>6</v>
      </c>
      <c r="K2418" s="1">
        <v>58</v>
      </c>
      <c r="L2418" t="s">
        <v>42</v>
      </c>
      <c r="M2418" t="s">
        <v>40</v>
      </c>
      <c r="N2418" s="2">
        <v>17.21</v>
      </c>
      <c r="O2418" t="s">
        <v>43</v>
      </c>
      <c r="P2418" t="s">
        <v>43</v>
      </c>
      <c r="Q2418" t="s">
        <v>42</v>
      </c>
      <c r="R2418" s="1">
        <v>0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43</v>
      </c>
      <c r="AA2418" t="s">
        <v>73</v>
      </c>
      <c r="AB2418" t="s">
        <v>43</v>
      </c>
      <c r="AC2418" t="s">
        <v>46</v>
      </c>
      <c r="AD2418" s="3">
        <v>20.3</v>
      </c>
      <c r="AE2418" s="3">
        <v>1160.75</v>
      </c>
      <c r="AF2418" s="3">
        <v>25.57</v>
      </c>
      <c r="AG2418" s="3">
        <v>0</v>
      </c>
      <c r="AH2418" s="3">
        <v>998.18</v>
      </c>
      <c r="AI2418" s="3">
        <v>2133.36</v>
      </c>
      <c r="AJ2418" t="s">
        <v>47</v>
      </c>
      <c r="AK2418" t="s">
        <v>8234</v>
      </c>
      <c r="AL2418" t="s">
        <v>8234</v>
      </c>
      <c r="AM2418">
        <f>IF(Customers[[#This Row],[Customer Status]]="Churned",1,0)</f>
        <v>0</v>
      </c>
      <c r="AN2418" t="str">
        <f>IF(Customers[[#This Row],[Monthly Charge]]&gt;=_xlfn.PERCENTILE.INC(Customers[Monthly Charge],0.75),"High-value","Other")</f>
        <v>Other</v>
      </c>
    </row>
    <row r="2419" spans="1:40" x14ac:dyDescent="0.25">
      <c r="A2419" t="s">
        <v>3428</v>
      </c>
      <c r="B2419" t="s">
        <v>49</v>
      </c>
      <c r="C2419" s="1">
        <v>29</v>
      </c>
      <c r="D2419" t="s">
        <v>43</v>
      </c>
      <c r="E2419" s="1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 s="1">
        <v>0</v>
      </c>
      <c r="K2419" s="1">
        <v>25</v>
      </c>
      <c r="L2419" t="s">
        <v>129</v>
      </c>
      <c r="M2419" t="s">
        <v>40</v>
      </c>
      <c r="N2419" s="2">
        <v>29.38</v>
      </c>
      <c r="O2419" t="s">
        <v>43</v>
      </c>
      <c r="P2419" t="s">
        <v>43</v>
      </c>
      <c r="Q2419" t="s">
        <v>42</v>
      </c>
      <c r="R2419" s="1">
        <v>0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43</v>
      </c>
      <c r="AA2419" t="s">
        <v>73</v>
      </c>
      <c r="AB2419" t="s">
        <v>40</v>
      </c>
      <c r="AC2419" t="s">
        <v>46</v>
      </c>
      <c r="AD2419" s="3">
        <v>20.75</v>
      </c>
      <c r="AE2419" s="3">
        <v>499.4</v>
      </c>
      <c r="AF2419" s="3">
        <v>0</v>
      </c>
      <c r="AG2419" s="3">
        <v>0</v>
      </c>
      <c r="AH2419" s="3">
        <v>734.5</v>
      </c>
      <c r="AI2419" s="3">
        <v>1233.9000000000001</v>
      </c>
      <c r="AJ2419" t="s">
        <v>47</v>
      </c>
      <c r="AK2419" t="s">
        <v>8234</v>
      </c>
      <c r="AL2419" t="s">
        <v>8234</v>
      </c>
      <c r="AM2419">
        <f>IF(Customers[[#This Row],[Customer Status]]="Churned",1,0)</f>
        <v>0</v>
      </c>
      <c r="AN2419" t="str">
        <f>IF(Customers[[#This Row],[Monthly Charge]]&gt;=_xlfn.PERCENTILE.INC(Customers[Monthly Charge],0.75),"High-value","Other")</f>
        <v>Other</v>
      </c>
    </row>
    <row r="2420" spans="1:40" x14ac:dyDescent="0.25">
      <c r="A2420" t="s">
        <v>3430</v>
      </c>
      <c r="B2420" t="s">
        <v>49</v>
      </c>
      <c r="C2420" s="1">
        <v>58</v>
      </c>
      <c r="D2420" t="s">
        <v>40</v>
      </c>
      <c r="E2420" s="1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 s="1">
        <v>1</v>
      </c>
      <c r="K2420" s="1">
        <v>24</v>
      </c>
      <c r="L2420" t="s">
        <v>42</v>
      </c>
      <c r="M2420" t="s">
        <v>40</v>
      </c>
      <c r="N2420" s="2">
        <v>7.37</v>
      </c>
      <c r="O2420" t="s">
        <v>40</v>
      </c>
      <c r="P2420" t="s">
        <v>43</v>
      </c>
      <c r="Q2420" t="s">
        <v>42</v>
      </c>
      <c r="R2420" s="1">
        <v>0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43</v>
      </c>
      <c r="AA2420" t="s">
        <v>73</v>
      </c>
      <c r="AB2420" t="s">
        <v>43</v>
      </c>
      <c r="AC2420" t="s">
        <v>46</v>
      </c>
      <c r="AD2420" s="3">
        <v>24.2</v>
      </c>
      <c r="AE2420" s="3">
        <v>609.04999999999995</v>
      </c>
      <c r="AF2420" s="3">
        <v>0</v>
      </c>
      <c r="AG2420" s="3">
        <v>0</v>
      </c>
      <c r="AH2420" s="3">
        <v>176.88</v>
      </c>
      <c r="AI2420" s="3">
        <v>785.93</v>
      </c>
      <c r="AJ2420" t="s">
        <v>47</v>
      </c>
      <c r="AK2420" t="s">
        <v>8234</v>
      </c>
      <c r="AL2420" t="s">
        <v>8234</v>
      </c>
      <c r="AM2420">
        <f>IF(Customers[[#This Row],[Customer Status]]="Churned",1,0)</f>
        <v>0</v>
      </c>
      <c r="AN2420" t="str">
        <f>IF(Customers[[#This Row],[Monthly Charge]]&gt;=_xlfn.PERCENTILE.INC(Customers[Monthly Charge],0.75),"High-value","Other")</f>
        <v>Other</v>
      </c>
    </row>
    <row r="2421" spans="1:40" x14ac:dyDescent="0.25">
      <c r="A2421" t="s">
        <v>3432</v>
      </c>
      <c r="B2421" t="s">
        <v>39</v>
      </c>
      <c r="C2421" s="1">
        <v>23</v>
      </c>
      <c r="D2421" t="s">
        <v>43</v>
      </c>
      <c r="E2421" s="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 s="1">
        <v>0</v>
      </c>
      <c r="K2421" s="1">
        <v>6</v>
      </c>
      <c r="L2421" t="s">
        <v>42</v>
      </c>
      <c r="M2421" t="s">
        <v>40</v>
      </c>
      <c r="N2421" s="2">
        <v>34.42</v>
      </c>
      <c r="O2421" t="s">
        <v>40</v>
      </c>
      <c r="P2421" t="s">
        <v>40</v>
      </c>
      <c r="Q2421" t="s">
        <v>55</v>
      </c>
      <c r="R2421" s="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 s="3">
        <v>89.75</v>
      </c>
      <c r="AE2421" s="3">
        <v>552.65</v>
      </c>
      <c r="AF2421" s="3">
        <v>0</v>
      </c>
      <c r="AG2421" s="3">
        <v>60</v>
      </c>
      <c r="AH2421" s="3">
        <v>206.52</v>
      </c>
      <c r="AI2421" s="3">
        <v>819.17</v>
      </c>
      <c r="AJ2421" t="s">
        <v>47</v>
      </c>
      <c r="AK2421" t="s">
        <v>8234</v>
      </c>
      <c r="AL2421" t="s">
        <v>8234</v>
      </c>
      <c r="AM2421">
        <f>IF(Customers[[#This Row],[Customer Status]]="Churned",1,0)</f>
        <v>0</v>
      </c>
      <c r="AN2421" t="str">
        <f>IF(Customers[[#This Row],[Monthly Charge]]&gt;=_xlfn.PERCENTILE.INC(Customers[Monthly Charge],0.75),"High-value","Other")</f>
        <v>High-value</v>
      </c>
    </row>
    <row r="2422" spans="1:40" x14ac:dyDescent="0.25">
      <c r="A2422" t="s">
        <v>3433</v>
      </c>
      <c r="B2422" t="s">
        <v>49</v>
      </c>
      <c r="C2422" s="1">
        <v>50</v>
      </c>
      <c r="D2422" t="s">
        <v>40</v>
      </c>
      <c r="E2422" s="1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 s="1">
        <v>1</v>
      </c>
      <c r="K2422" s="1">
        <v>15</v>
      </c>
      <c r="L2422" t="s">
        <v>42</v>
      </c>
      <c r="M2422" t="s">
        <v>40</v>
      </c>
      <c r="N2422" s="2">
        <v>8.44</v>
      </c>
      <c r="O2422" t="s">
        <v>43</v>
      </c>
      <c r="P2422" t="s">
        <v>40</v>
      </c>
      <c r="Q2422" t="s">
        <v>44</v>
      </c>
      <c r="R2422" s="1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 s="3">
        <v>69.5</v>
      </c>
      <c r="AE2422" s="3">
        <v>1071.4000000000001</v>
      </c>
      <c r="AF2422" s="3">
        <v>0</v>
      </c>
      <c r="AG2422" s="3">
        <v>0</v>
      </c>
      <c r="AH2422" s="3">
        <v>126.6</v>
      </c>
      <c r="AI2422" s="3">
        <v>1198</v>
      </c>
      <c r="AJ2422" t="s">
        <v>47</v>
      </c>
      <c r="AK2422" t="s">
        <v>8234</v>
      </c>
      <c r="AL2422" t="s">
        <v>8234</v>
      </c>
      <c r="AM2422">
        <f>IF(Customers[[#This Row],[Customer Status]]="Churned",1,0)</f>
        <v>0</v>
      </c>
      <c r="AN2422" t="str">
        <f>IF(Customers[[#This Row],[Monthly Charge]]&gt;=_xlfn.PERCENTILE.INC(Customers[Monthly Charge],0.75),"High-value","Other")</f>
        <v>Other</v>
      </c>
    </row>
    <row r="2423" spans="1:40" x14ac:dyDescent="0.25">
      <c r="A2423" t="s">
        <v>3434</v>
      </c>
      <c r="B2423" t="s">
        <v>49</v>
      </c>
      <c r="C2423" s="1">
        <v>34</v>
      </c>
      <c r="D2423" t="s">
        <v>43</v>
      </c>
      <c r="E2423" s="1">
        <v>0</v>
      </c>
      <c r="F2423" t="s">
        <v>1842</v>
      </c>
      <c r="G2423">
        <v>95735</v>
      </c>
      <c r="H2423">
        <v>38.805481</v>
      </c>
      <c r="I2423">
        <v>-120.13287</v>
      </c>
      <c r="J2423" s="1">
        <v>0</v>
      </c>
      <c r="K2423" s="1">
        <v>26</v>
      </c>
      <c r="L2423" t="s">
        <v>42</v>
      </c>
      <c r="M2423" t="s">
        <v>40</v>
      </c>
      <c r="N2423" s="2">
        <v>37.590000000000003</v>
      </c>
      <c r="O2423" t="s">
        <v>40</v>
      </c>
      <c r="P2423" t="s">
        <v>40</v>
      </c>
      <c r="Q2423" t="s">
        <v>55</v>
      </c>
      <c r="R2423" s="1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 s="3">
        <v>92.4</v>
      </c>
      <c r="AE2423" s="3">
        <v>2349.8000000000002</v>
      </c>
      <c r="AF2423" s="3">
        <v>0</v>
      </c>
      <c r="AG2423" s="3">
        <v>0</v>
      </c>
      <c r="AH2423" s="3">
        <v>977.34</v>
      </c>
      <c r="AI2423" s="3">
        <v>3327.14</v>
      </c>
      <c r="AJ2423" t="s">
        <v>47</v>
      </c>
      <c r="AK2423" t="s">
        <v>8234</v>
      </c>
      <c r="AL2423" t="s">
        <v>8234</v>
      </c>
      <c r="AM2423">
        <f>IF(Customers[[#This Row],[Customer Status]]="Churned",1,0)</f>
        <v>0</v>
      </c>
      <c r="AN2423" t="str">
        <f>IF(Customers[[#This Row],[Monthly Charge]]&gt;=_xlfn.PERCENTILE.INC(Customers[Monthly Charge],0.75),"High-value","Other")</f>
        <v>High-value</v>
      </c>
    </row>
    <row r="2424" spans="1:40" x14ac:dyDescent="0.25">
      <c r="A2424" t="s">
        <v>3435</v>
      </c>
      <c r="B2424" t="s">
        <v>49</v>
      </c>
      <c r="C2424" s="1">
        <v>46</v>
      </c>
      <c r="D2424" t="s">
        <v>43</v>
      </c>
      <c r="E2424" s="1">
        <v>2</v>
      </c>
      <c r="F2424" t="s">
        <v>852</v>
      </c>
      <c r="G2424">
        <v>91701</v>
      </c>
      <c r="H2424">
        <v>34.132275</v>
      </c>
      <c r="I2424">
        <v>-117.61147800000001</v>
      </c>
      <c r="J2424" s="1">
        <v>0</v>
      </c>
      <c r="K2424" s="1">
        <v>16</v>
      </c>
      <c r="L2424" t="s">
        <v>62</v>
      </c>
      <c r="M2424" t="s">
        <v>40</v>
      </c>
      <c r="N2424" s="2">
        <v>13.99</v>
      </c>
      <c r="O2424" t="s">
        <v>40</v>
      </c>
      <c r="P2424" t="s">
        <v>40</v>
      </c>
      <c r="Q2424" t="s">
        <v>79</v>
      </c>
      <c r="R2424" s="1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 s="3">
        <v>69.099999999999994</v>
      </c>
      <c r="AE2424" s="3">
        <v>1083.7</v>
      </c>
      <c r="AF2424" s="3">
        <v>0</v>
      </c>
      <c r="AG2424" s="3">
        <v>0</v>
      </c>
      <c r="AH2424" s="3">
        <v>223.84</v>
      </c>
      <c r="AI2424" s="3">
        <v>1307.54</v>
      </c>
      <c r="AJ2424" t="s">
        <v>47</v>
      </c>
      <c r="AK2424" t="s">
        <v>8234</v>
      </c>
      <c r="AL2424" t="s">
        <v>8234</v>
      </c>
      <c r="AM2424">
        <f>IF(Customers[[#This Row],[Customer Status]]="Churned",1,0)</f>
        <v>0</v>
      </c>
      <c r="AN2424" t="str">
        <f>IF(Customers[[#This Row],[Monthly Charge]]&gt;=_xlfn.PERCENTILE.INC(Customers[Monthly Charge],0.75),"High-value","Other")</f>
        <v>Other</v>
      </c>
    </row>
    <row r="2425" spans="1:40" x14ac:dyDescent="0.25">
      <c r="A2425" t="s">
        <v>3436</v>
      </c>
      <c r="B2425" t="s">
        <v>39</v>
      </c>
      <c r="C2425" s="1">
        <v>42</v>
      </c>
      <c r="D2425" t="s">
        <v>40</v>
      </c>
      <c r="E2425" s="1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 s="1">
        <v>5</v>
      </c>
      <c r="K2425" s="1">
        <v>10</v>
      </c>
      <c r="L2425" t="s">
        <v>42</v>
      </c>
      <c r="M2425" t="s">
        <v>40</v>
      </c>
      <c r="N2425" s="2">
        <v>26.37</v>
      </c>
      <c r="O2425" t="s">
        <v>40</v>
      </c>
      <c r="P2425" t="s">
        <v>40</v>
      </c>
      <c r="Q2425" t="s">
        <v>44</v>
      </c>
      <c r="R2425" s="1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 s="3">
        <v>70.3</v>
      </c>
      <c r="AE2425" s="3">
        <v>676.15</v>
      </c>
      <c r="AF2425" s="3">
        <v>0</v>
      </c>
      <c r="AG2425" s="3">
        <v>0</v>
      </c>
      <c r="AH2425" s="3">
        <v>263.7</v>
      </c>
      <c r="AI2425" s="3">
        <v>939.85</v>
      </c>
      <c r="AJ2425" t="s">
        <v>47</v>
      </c>
      <c r="AK2425" t="s">
        <v>8234</v>
      </c>
      <c r="AL2425" t="s">
        <v>8234</v>
      </c>
      <c r="AM2425">
        <f>IF(Customers[[#This Row],[Customer Status]]="Churned",1,0)</f>
        <v>0</v>
      </c>
      <c r="AN2425" t="str">
        <f>IF(Customers[[#This Row],[Monthly Charge]]&gt;=_xlfn.PERCENTILE.INC(Customers[Monthly Charge],0.75),"High-value","Other")</f>
        <v>Other</v>
      </c>
    </row>
    <row r="2426" spans="1:40" x14ac:dyDescent="0.25">
      <c r="A2426" t="s">
        <v>3437</v>
      </c>
      <c r="B2426" t="s">
        <v>49</v>
      </c>
      <c r="C2426" s="1">
        <v>60</v>
      </c>
      <c r="D2426" t="s">
        <v>43</v>
      </c>
      <c r="E2426" s="1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 s="1">
        <v>0</v>
      </c>
      <c r="K2426" s="1">
        <v>21</v>
      </c>
      <c r="L2426" t="s">
        <v>62</v>
      </c>
      <c r="M2426" t="s">
        <v>40</v>
      </c>
      <c r="N2426" s="2">
        <v>19.57</v>
      </c>
      <c r="O2426" t="s">
        <v>43</v>
      </c>
      <c r="P2426" t="s">
        <v>40</v>
      </c>
      <c r="Q2426" t="s">
        <v>79</v>
      </c>
      <c r="R2426" s="1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 s="3">
        <v>45.65</v>
      </c>
      <c r="AE2426" s="3">
        <v>985.05</v>
      </c>
      <c r="AF2426" s="3">
        <v>0</v>
      </c>
      <c r="AG2426" s="3">
        <v>0</v>
      </c>
      <c r="AH2426" s="3">
        <v>410.97</v>
      </c>
      <c r="AI2426" s="3">
        <v>1396.02</v>
      </c>
      <c r="AJ2426" t="s">
        <v>47</v>
      </c>
      <c r="AK2426" t="s">
        <v>8234</v>
      </c>
      <c r="AL2426" t="s">
        <v>8234</v>
      </c>
      <c r="AM2426">
        <f>IF(Customers[[#This Row],[Customer Status]]="Churned",1,0)</f>
        <v>0</v>
      </c>
      <c r="AN2426" t="str">
        <f>IF(Customers[[#This Row],[Monthly Charge]]&gt;=_xlfn.PERCENTILE.INC(Customers[Monthly Charge],0.75),"High-value","Other")</f>
        <v>Other</v>
      </c>
    </row>
    <row r="2427" spans="1:40" x14ac:dyDescent="0.25">
      <c r="A2427" t="s">
        <v>3438</v>
      </c>
      <c r="B2427" t="s">
        <v>39</v>
      </c>
      <c r="C2427" s="1">
        <v>49</v>
      </c>
      <c r="D2427" t="s">
        <v>40</v>
      </c>
      <c r="E2427" s="1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 s="1">
        <v>5</v>
      </c>
      <c r="K2427" s="1">
        <v>67</v>
      </c>
      <c r="L2427" t="s">
        <v>42</v>
      </c>
      <c r="M2427" t="s">
        <v>40</v>
      </c>
      <c r="N2427" s="2">
        <v>43.01</v>
      </c>
      <c r="O2427" t="s">
        <v>40</v>
      </c>
      <c r="P2427" t="s">
        <v>40</v>
      </c>
      <c r="Q2427" t="s">
        <v>44</v>
      </c>
      <c r="R2427" s="1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 s="3">
        <v>74</v>
      </c>
      <c r="AE2427" s="3">
        <v>4868.3999999999996</v>
      </c>
      <c r="AF2427" s="3">
        <v>0</v>
      </c>
      <c r="AG2427" s="3">
        <v>0</v>
      </c>
      <c r="AH2427" s="3">
        <v>2881.67</v>
      </c>
      <c r="AI2427" s="3">
        <v>7750.07</v>
      </c>
      <c r="AJ2427" t="s">
        <v>47</v>
      </c>
      <c r="AK2427" t="s">
        <v>8234</v>
      </c>
      <c r="AL2427" t="s">
        <v>8234</v>
      </c>
      <c r="AM2427">
        <f>IF(Customers[[#This Row],[Customer Status]]="Churned",1,0)</f>
        <v>0</v>
      </c>
      <c r="AN2427" t="str">
        <f>IF(Customers[[#This Row],[Monthly Charge]]&gt;=_xlfn.PERCENTILE.INC(Customers[Monthly Charge],0.75),"High-value","Other")</f>
        <v>Other</v>
      </c>
    </row>
    <row r="2428" spans="1:40" x14ac:dyDescent="0.25">
      <c r="A2428" t="s">
        <v>3439</v>
      </c>
      <c r="B2428" t="s">
        <v>49</v>
      </c>
      <c r="C2428" s="1">
        <v>23</v>
      </c>
      <c r="D2428" t="s">
        <v>40</v>
      </c>
      <c r="E2428" s="1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 s="1">
        <v>3</v>
      </c>
      <c r="K2428" s="1">
        <v>19</v>
      </c>
      <c r="L2428" t="s">
        <v>42</v>
      </c>
      <c r="M2428" t="s">
        <v>43</v>
      </c>
      <c r="N2428" s="2">
        <v>0</v>
      </c>
      <c r="O2428" t="s">
        <v>43</v>
      </c>
      <c r="P2428" t="s">
        <v>40</v>
      </c>
      <c r="Q2428" t="s">
        <v>44</v>
      </c>
      <c r="R2428" s="1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 s="3">
        <v>34.950000000000003</v>
      </c>
      <c r="AE2428" s="3">
        <v>610.20000000000005</v>
      </c>
      <c r="AF2428" s="3">
        <v>0</v>
      </c>
      <c r="AG2428" s="3">
        <v>0</v>
      </c>
      <c r="AH2428" s="3">
        <v>0</v>
      </c>
      <c r="AI2428" s="3">
        <v>610.20000000000005</v>
      </c>
      <c r="AJ2428" t="s">
        <v>47</v>
      </c>
      <c r="AK2428" t="s">
        <v>8234</v>
      </c>
      <c r="AL2428" t="s">
        <v>8234</v>
      </c>
      <c r="AM2428">
        <f>IF(Customers[[#This Row],[Customer Status]]="Churned",1,0)</f>
        <v>0</v>
      </c>
      <c r="AN2428" t="str">
        <f>IF(Customers[[#This Row],[Monthly Charge]]&gt;=_xlfn.PERCENTILE.INC(Customers[Monthly Charge],0.75),"High-value","Other")</f>
        <v>Other</v>
      </c>
    </row>
    <row r="2429" spans="1:40" x14ac:dyDescent="0.25">
      <c r="A2429" t="s">
        <v>3440</v>
      </c>
      <c r="B2429" t="s">
        <v>49</v>
      </c>
      <c r="C2429" s="1">
        <v>43</v>
      </c>
      <c r="D2429" t="s">
        <v>40</v>
      </c>
      <c r="E2429" s="1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 s="1">
        <v>9</v>
      </c>
      <c r="K2429" s="1">
        <v>40</v>
      </c>
      <c r="L2429" t="s">
        <v>42</v>
      </c>
      <c r="M2429" t="s">
        <v>40</v>
      </c>
      <c r="N2429" s="2">
        <v>27.95</v>
      </c>
      <c r="O2429" t="s">
        <v>40</v>
      </c>
      <c r="P2429" t="s">
        <v>43</v>
      </c>
      <c r="Q2429" t="s">
        <v>42</v>
      </c>
      <c r="R2429" s="1">
        <v>0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43</v>
      </c>
      <c r="AA2429" t="s">
        <v>73</v>
      </c>
      <c r="AB2429" t="s">
        <v>43</v>
      </c>
      <c r="AC2429" t="s">
        <v>46</v>
      </c>
      <c r="AD2429" s="3">
        <v>25.25</v>
      </c>
      <c r="AE2429" s="3">
        <v>1006.9</v>
      </c>
      <c r="AF2429" s="3">
        <v>44.51</v>
      </c>
      <c r="AG2429" s="3">
        <v>0</v>
      </c>
      <c r="AH2429" s="3">
        <v>1118</v>
      </c>
      <c r="AI2429" s="3">
        <v>2080.39</v>
      </c>
      <c r="AJ2429" t="s">
        <v>47</v>
      </c>
      <c r="AK2429" t="s">
        <v>8234</v>
      </c>
      <c r="AL2429" t="s">
        <v>8234</v>
      </c>
      <c r="AM2429">
        <f>IF(Customers[[#This Row],[Customer Status]]="Churned",1,0)</f>
        <v>0</v>
      </c>
      <c r="AN2429" t="str">
        <f>IF(Customers[[#This Row],[Monthly Charge]]&gt;=_xlfn.PERCENTILE.INC(Customers[Monthly Charge],0.75),"High-value","Other")</f>
        <v>Other</v>
      </c>
    </row>
    <row r="2430" spans="1:40" x14ac:dyDescent="0.25">
      <c r="A2430" t="s">
        <v>3441</v>
      </c>
      <c r="B2430" t="s">
        <v>39</v>
      </c>
      <c r="C2430" s="1">
        <v>61</v>
      </c>
      <c r="D2430" t="s">
        <v>40</v>
      </c>
      <c r="E2430" s="1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 s="1">
        <v>1</v>
      </c>
      <c r="K2430" s="1">
        <v>16</v>
      </c>
      <c r="L2430" t="s">
        <v>42</v>
      </c>
      <c r="M2430" t="s">
        <v>40</v>
      </c>
      <c r="N2430" s="2">
        <v>37.83</v>
      </c>
      <c r="O2430" t="s">
        <v>40</v>
      </c>
      <c r="P2430" t="s">
        <v>40</v>
      </c>
      <c r="Q2430" t="s">
        <v>44</v>
      </c>
      <c r="R2430" s="1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 s="3">
        <v>100</v>
      </c>
      <c r="AE2430" s="3">
        <v>1534.75</v>
      </c>
      <c r="AF2430" s="3">
        <v>0</v>
      </c>
      <c r="AG2430" s="3">
        <v>0</v>
      </c>
      <c r="AH2430" s="3">
        <v>605.28</v>
      </c>
      <c r="AI2430" s="3">
        <v>2140.0300000000002</v>
      </c>
      <c r="AJ2430" t="s">
        <v>57</v>
      </c>
      <c r="AK2430" t="s">
        <v>58</v>
      </c>
      <c r="AL2430" t="s">
        <v>59</v>
      </c>
      <c r="AM2430">
        <f>IF(Customers[[#This Row],[Customer Status]]="Churned",1,0)</f>
        <v>1</v>
      </c>
      <c r="AN2430" t="str">
        <f>IF(Customers[[#This Row],[Monthly Charge]]&gt;=_xlfn.PERCENTILE.INC(Customers[Monthly Charge],0.75),"High-value","Other")</f>
        <v>High-value</v>
      </c>
    </row>
    <row r="2431" spans="1:40" x14ac:dyDescent="0.25">
      <c r="A2431" t="s">
        <v>3442</v>
      </c>
      <c r="B2431" t="s">
        <v>49</v>
      </c>
      <c r="C2431" s="1">
        <v>27</v>
      </c>
      <c r="D2431" t="s">
        <v>40</v>
      </c>
      <c r="E2431" s="1">
        <v>0</v>
      </c>
      <c r="F2431" t="s">
        <v>913</v>
      </c>
      <c r="G2431">
        <v>90069</v>
      </c>
      <c r="H2431">
        <v>34.093781</v>
      </c>
      <c r="I2431">
        <v>-118.381061</v>
      </c>
      <c r="J2431" s="1">
        <v>2</v>
      </c>
      <c r="K2431" s="1">
        <v>57</v>
      </c>
      <c r="L2431" t="s">
        <v>42</v>
      </c>
      <c r="M2431" t="s">
        <v>43</v>
      </c>
      <c r="N2431" s="2">
        <v>0</v>
      </c>
      <c r="O2431" t="s">
        <v>43</v>
      </c>
      <c r="P2431" t="s">
        <v>40</v>
      </c>
      <c r="Q2431" t="s">
        <v>79</v>
      </c>
      <c r="R2431" s="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 s="3">
        <v>57.5</v>
      </c>
      <c r="AE2431" s="3">
        <v>3265.95</v>
      </c>
      <c r="AF2431" s="3">
        <v>0</v>
      </c>
      <c r="AG2431" s="3">
        <v>150</v>
      </c>
      <c r="AH2431" s="3">
        <v>0</v>
      </c>
      <c r="AI2431" s="3">
        <v>3415.95</v>
      </c>
      <c r="AJ2431" t="s">
        <v>47</v>
      </c>
      <c r="AK2431" t="s">
        <v>8234</v>
      </c>
      <c r="AL2431" t="s">
        <v>8234</v>
      </c>
      <c r="AM2431">
        <f>IF(Customers[[#This Row],[Customer Status]]="Churned",1,0)</f>
        <v>0</v>
      </c>
      <c r="AN2431" t="str">
        <f>IF(Customers[[#This Row],[Monthly Charge]]&gt;=_xlfn.PERCENTILE.INC(Customers[Monthly Charge],0.75),"High-value","Other")</f>
        <v>Other</v>
      </c>
    </row>
    <row r="2432" spans="1:40" x14ac:dyDescent="0.25">
      <c r="A2432" t="s">
        <v>3443</v>
      </c>
      <c r="B2432" t="s">
        <v>49</v>
      </c>
      <c r="C2432" s="1">
        <v>36</v>
      </c>
      <c r="D2432" t="s">
        <v>40</v>
      </c>
      <c r="E2432" s="1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 s="1">
        <v>10</v>
      </c>
      <c r="K2432" s="1">
        <v>41</v>
      </c>
      <c r="L2432" t="s">
        <v>76</v>
      </c>
      <c r="M2432" t="s">
        <v>40</v>
      </c>
      <c r="N2432" s="2">
        <v>39.39</v>
      </c>
      <c r="O2432" t="s">
        <v>40</v>
      </c>
      <c r="P2432" t="s">
        <v>40</v>
      </c>
      <c r="Q2432" t="s">
        <v>55</v>
      </c>
      <c r="R2432" s="1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 s="3">
        <v>80.25</v>
      </c>
      <c r="AE2432" s="3">
        <v>3439</v>
      </c>
      <c r="AF2432" s="3">
        <v>2.1800000000000002</v>
      </c>
      <c r="AG2432" s="3">
        <v>0</v>
      </c>
      <c r="AH2432" s="3">
        <v>1614.99</v>
      </c>
      <c r="AI2432" s="3">
        <v>5051.8100000000004</v>
      </c>
      <c r="AJ2432" t="s">
        <v>47</v>
      </c>
      <c r="AK2432" t="s">
        <v>8234</v>
      </c>
      <c r="AL2432" t="s">
        <v>8234</v>
      </c>
      <c r="AM2432">
        <f>IF(Customers[[#This Row],[Customer Status]]="Churned",1,0)</f>
        <v>0</v>
      </c>
      <c r="AN2432" t="str">
        <f>IF(Customers[[#This Row],[Monthly Charge]]&gt;=_xlfn.PERCENTILE.INC(Customers[Monthly Charge],0.75),"High-value","Other")</f>
        <v>Other</v>
      </c>
    </row>
    <row r="2433" spans="1:40" x14ac:dyDescent="0.25">
      <c r="A2433" t="s">
        <v>3444</v>
      </c>
      <c r="B2433" t="s">
        <v>39</v>
      </c>
      <c r="C2433" s="1">
        <v>19</v>
      </c>
      <c r="D2433" t="s">
        <v>43</v>
      </c>
      <c r="E2433" s="1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 s="1">
        <v>0</v>
      </c>
      <c r="K2433" s="1">
        <v>28</v>
      </c>
      <c r="L2433" t="s">
        <v>129</v>
      </c>
      <c r="M2433" t="s">
        <v>40</v>
      </c>
      <c r="N2433" s="2">
        <v>28.42</v>
      </c>
      <c r="O2433" t="s">
        <v>43</v>
      </c>
      <c r="P2433" t="s">
        <v>40</v>
      </c>
      <c r="Q2433" t="s">
        <v>79</v>
      </c>
      <c r="R2433" s="1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 s="3">
        <v>54.3</v>
      </c>
      <c r="AE2433" s="3">
        <v>1546.3</v>
      </c>
      <c r="AF2433" s="3">
        <v>0</v>
      </c>
      <c r="AG2433" s="3">
        <v>150</v>
      </c>
      <c r="AH2433" s="3">
        <v>795.76</v>
      </c>
      <c r="AI2433" s="3">
        <v>2492.06</v>
      </c>
      <c r="AJ2433" t="s">
        <v>47</v>
      </c>
      <c r="AK2433" t="s">
        <v>8234</v>
      </c>
      <c r="AL2433" t="s">
        <v>8234</v>
      </c>
      <c r="AM2433">
        <f>IF(Customers[[#This Row],[Customer Status]]="Churned",1,0)</f>
        <v>0</v>
      </c>
      <c r="AN2433" t="str">
        <f>IF(Customers[[#This Row],[Monthly Charge]]&gt;=_xlfn.PERCENTILE.INC(Customers[Monthly Charge],0.75),"High-value","Other")</f>
        <v>Other</v>
      </c>
    </row>
    <row r="2434" spans="1:40" x14ac:dyDescent="0.25">
      <c r="A2434" t="s">
        <v>3446</v>
      </c>
      <c r="B2434" t="s">
        <v>39</v>
      </c>
      <c r="C2434" s="1">
        <v>44</v>
      </c>
      <c r="D2434" t="s">
        <v>40</v>
      </c>
      <c r="E2434" s="1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 s="1">
        <v>3</v>
      </c>
      <c r="K2434" s="1">
        <v>70</v>
      </c>
      <c r="L2434" t="s">
        <v>72</v>
      </c>
      <c r="M2434" t="s">
        <v>40</v>
      </c>
      <c r="N2434" s="2">
        <v>8.36</v>
      </c>
      <c r="O2434" t="s">
        <v>40</v>
      </c>
      <c r="P2434" t="s">
        <v>40</v>
      </c>
      <c r="Q2434" t="s">
        <v>79</v>
      </c>
      <c r="R2434" s="1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 s="3">
        <v>79.7</v>
      </c>
      <c r="AE2434" s="3">
        <v>5743.3</v>
      </c>
      <c r="AF2434" s="3">
        <v>0</v>
      </c>
      <c r="AG2434" s="3">
        <v>0</v>
      </c>
      <c r="AH2434" s="3">
        <v>585.20000000000005</v>
      </c>
      <c r="AI2434" s="3">
        <v>6328.5</v>
      </c>
      <c r="AJ2434" t="s">
        <v>47</v>
      </c>
      <c r="AK2434" t="s">
        <v>8234</v>
      </c>
      <c r="AL2434" t="s">
        <v>8234</v>
      </c>
      <c r="AM2434">
        <f>IF(Customers[[#This Row],[Customer Status]]="Churned",1,0)</f>
        <v>0</v>
      </c>
      <c r="AN2434" t="str">
        <f>IF(Customers[[#This Row],[Monthly Charge]]&gt;=_xlfn.PERCENTILE.INC(Customers[Monthly Charge],0.75),"High-value","Other")</f>
        <v>Other</v>
      </c>
    </row>
    <row r="2435" spans="1:40" x14ac:dyDescent="0.25">
      <c r="A2435" t="s">
        <v>3447</v>
      </c>
      <c r="B2435" t="s">
        <v>49</v>
      </c>
      <c r="C2435" s="1">
        <v>53</v>
      </c>
      <c r="D2435" t="s">
        <v>43</v>
      </c>
      <c r="E2435" s="1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 s="1">
        <v>0</v>
      </c>
      <c r="K2435" s="1">
        <v>21</v>
      </c>
      <c r="L2435" t="s">
        <v>62</v>
      </c>
      <c r="M2435" t="s">
        <v>40</v>
      </c>
      <c r="N2435" s="2">
        <v>31.26</v>
      </c>
      <c r="O2435" t="s">
        <v>40</v>
      </c>
      <c r="P2435" t="s">
        <v>43</v>
      </c>
      <c r="Q2435" t="s">
        <v>42</v>
      </c>
      <c r="R2435" s="1">
        <v>0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43</v>
      </c>
      <c r="AA2435" t="s">
        <v>51</v>
      </c>
      <c r="AB2435" t="s">
        <v>43</v>
      </c>
      <c r="AC2435" t="s">
        <v>46</v>
      </c>
      <c r="AD2435" s="3">
        <v>24.7</v>
      </c>
      <c r="AE2435" s="3">
        <v>467.15</v>
      </c>
      <c r="AF2435" s="3">
        <v>0</v>
      </c>
      <c r="AG2435" s="3">
        <v>0</v>
      </c>
      <c r="AH2435" s="3">
        <v>656.46</v>
      </c>
      <c r="AI2435" s="3">
        <v>1123.6099999999999</v>
      </c>
      <c r="AJ2435" t="s">
        <v>47</v>
      </c>
      <c r="AK2435" t="s">
        <v>8234</v>
      </c>
      <c r="AL2435" t="s">
        <v>8234</v>
      </c>
      <c r="AM2435">
        <f>IF(Customers[[#This Row],[Customer Status]]="Churned",1,0)</f>
        <v>0</v>
      </c>
      <c r="AN2435" t="str">
        <f>IF(Customers[[#This Row],[Monthly Charge]]&gt;=_xlfn.PERCENTILE.INC(Customers[Monthly Charge],0.75),"High-value","Other")</f>
        <v>Other</v>
      </c>
    </row>
    <row r="2436" spans="1:40" x14ac:dyDescent="0.25">
      <c r="A2436" t="s">
        <v>3449</v>
      </c>
      <c r="B2436" t="s">
        <v>39</v>
      </c>
      <c r="C2436" s="1">
        <v>47</v>
      </c>
      <c r="D2436" t="s">
        <v>43</v>
      </c>
      <c r="E2436" s="1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 s="1">
        <v>0</v>
      </c>
      <c r="K2436" s="1">
        <v>36</v>
      </c>
      <c r="L2436" t="s">
        <v>42</v>
      </c>
      <c r="M2436" t="s">
        <v>40</v>
      </c>
      <c r="N2436" s="2">
        <v>41.33</v>
      </c>
      <c r="O2436" t="s">
        <v>43</v>
      </c>
      <c r="P2436" t="s">
        <v>43</v>
      </c>
      <c r="Q2436" t="s">
        <v>42</v>
      </c>
      <c r="R2436" s="1">
        <v>0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A2436" t="s">
        <v>45</v>
      </c>
      <c r="AB2436" t="s">
        <v>43</v>
      </c>
      <c r="AC2436" t="s">
        <v>46</v>
      </c>
      <c r="AD2436" s="3">
        <v>19.55</v>
      </c>
      <c r="AE2436" s="3">
        <v>620.75</v>
      </c>
      <c r="AF2436" s="3">
        <v>0</v>
      </c>
      <c r="AG2436" s="3">
        <v>0</v>
      </c>
      <c r="AH2436" s="3">
        <v>1487.88</v>
      </c>
      <c r="AI2436" s="3">
        <v>2108.63</v>
      </c>
      <c r="AJ2436" t="s">
        <v>47</v>
      </c>
      <c r="AK2436" t="s">
        <v>8234</v>
      </c>
      <c r="AL2436" t="s">
        <v>8234</v>
      </c>
      <c r="AM2436">
        <f>IF(Customers[[#This Row],[Customer Status]]="Churned",1,0)</f>
        <v>0</v>
      </c>
      <c r="AN2436" t="str">
        <f>IF(Customers[[#This Row],[Monthly Charge]]&gt;=_xlfn.PERCENTILE.INC(Customers[Monthly Charge],0.75),"High-value","Other")</f>
        <v>Other</v>
      </c>
    </row>
    <row r="2437" spans="1:40" x14ac:dyDescent="0.25">
      <c r="A2437" t="s">
        <v>3451</v>
      </c>
      <c r="B2437" t="s">
        <v>39</v>
      </c>
      <c r="C2437" s="1">
        <v>46</v>
      </c>
      <c r="D2437" t="s">
        <v>40</v>
      </c>
      <c r="E2437" s="1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 s="1">
        <v>7</v>
      </c>
      <c r="K2437" s="1">
        <v>70</v>
      </c>
      <c r="L2437" t="s">
        <v>42</v>
      </c>
      <c r="M2437" t="s">
        <v>40</v>
      </c>
      <c r="N2437" s="2">
        <v>19.100000000000001</v>
      </c>
      <c r="O2437" t="s">
        <v>43</v>
      </c>
      <c r="P2437" t="s">
        <v>40</v>
      </c>
      <c r="Q2437" t="s">
        <v>79</v>
      </c>
      <c r="R2437" s="1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 s="3">
        <v>74.099999999999994</v>
      </c>
      <c r="AE2437" s="3">
        <v>5222.3</v>
      </c>
      <c r="AF2437" s="3">
        <v>0</v>
      </c>
      <c r="AG2437" s="3">
        <v>0</v>
      </c>
      <c r="AH2437" s="3">
        <v>1337</v>
      </c>
      <c r="AI2437" s="3">
        <v>6559.3</v>
      </c>
      <c r="AJ2437" t="s">
        <v>47</v>
      </c>
      <c r="AK2437" t="s">
        <v>8234</v>
      </c>
      <c r="AL2437" t="s">
        <v>8234</v>
      </c>
      <c r="AM2437">
        <f>IF(Customers[[#This Row],[Customer Status]]="Churned",1,0)</f>
        <v>0</v>
      </c>
      <c r="AN2437" t="str">
        <f>IF(Customers[[#This Row],[Monthly Charge]]&gt;=_xlfn.PERCENTILE.INC(Customers[Monthly Charge],0.75),"High-value","Other")</f>
        <v>Other</v>
      </c>
    </row>
    <row r="2438" spans="1:40" x14ac:dyDescent="0.25">
      <c r="A2438" t="s">
        <v>3452</v>
      </c>
      <c r="B2438" t="s">
        <v>49</v>
      </c>
      <c r="C2438" s="1">
        <v>66</v>
      </c>
      <c r="D2438" t="s">
        <v>43</v>
      </c>
      <c r="E2438" s="1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 s="1">
        <v>0</v>
      </c>
      <c r="K2438" s="1">
        <v>8</v>
      </c>
      <c r="L2438" t="s">
        <v>42</v>
      </c>
      <c r="M2438" t="s">
        <v>40</v>
      </c>
      <c r="N2438" s="2">
        <v>1.78</v>
      </c>
      <c r="O2438" t="s">
        <v>43</v>
      </c>
      <c r="P2438" t="s">
        <v>40</v>
      </c>
      <c r="Q2438" t="s">
        <v>55</v>
      </c>
      <c r="R2438" s="1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 s="3">
        <v>74.5</v>
      </c>
      <c r="AE2438" s="3">
        <v>606.54999999999995</v>
      </c>
      <c r="AF2438" s="3">
        <v>0</v>
      </c>
      <c r="AG2438" s="3">
        <v>0</v>
      </c>
      <c r="AH2438" s="3">
        <v>14.24</v>
      </c>
      <c r="AI2438" s="3">
        <v>620.79</v>
      </c>
      <c r="AJ2438" t="s">
        <v>57</v>
      </c>
      <c r="AK2438" t="s">
        <v>63</v>
      </c>
      <c r="AL2438" t="s">
        <v>591</v>
      </c>
      <c r="AM2438">
        <f>IF(Customers[[#This Row],[Customer Status]]="Churned",1,0)</f>
        <v>1</v>
      </c>
      <c r="AN2438" t="str">
        <f>IF(Customers[[#This Row],[Monthly Charge]]&gt;=_xlfn.PERCENTILE.INC(Customers[Monthly Charge],0.75),"High-value","Other")</f>
        <v>Other</v>
      </c>
    </row>
    <row r="2439" spans="1:40" x14ac:dyDescent="0.25">
      <c r="A2439" t="s">
        <v>3453</v>
      </c>
      <c r="B2439" t="s">
        <v>39</v>
      </c>
      <c r="C2439" s="1">
        <v>40</v>
      </c>
      <c r="D2439" t="s">
        <v>40</v>
      </c>
      <c r="E2439" s="1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 s="1">
        <v>9</v>
      </c>
      <c r="K2439" s="1">
        <v>2</v>
      </c>
      <c r="L2439" t="s">
        <v>42</v>
      </c>
      <c r="M2439" t="s">
        <v>40</v>
      </c>
      <c r="N2439" s="2">
        <v>22.23</v>
      </c>
      <c r="O2439" t="s">
        <v>40</v>
      </c>
      <c r="P2439" t="s">
        <v>40</v>
      </c>
      <c r="Q2439" t="s">
        <v>55</v>
      </c>
      <c r="R2439" s="1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 s="3">
        <v>84.05</v>
      </c>
      <c r="AE2439" s="3">
        <v>134.05000000000001</v>
      </c>
      <c r="AF2439" s="3">
        <v>0</v>
      </c>
      <c r="AG2439" s="3">
        <v>0</v>
      </c>
      <c r="AH2439" s="3">
        <v>44.46</v>
      </c>
      <c r="AI2439" s="3">
        <v>178.51</v>
      </c>
      <c r="AJ2439" t="s">
        <v>98</v>
      </c>
      <c r="AK2439" t="s">
        <v>8234</v>
      </c>
      <c r="AL2439" t="s">
        <v>8234</v>
      </c>
      <c r="AM2439">
        <f>IF(Customers[[#This Row],[Customer Status]]="Churned",1,0)</f>
        <v>0</v>
      </c>
      <c r="AN2439" t="str">
        <f>IF(Customers[[#This Row],[Monthly Charge]]&gt;=_xlfn.PERCENTILE.INC(Customers[Monthly Charge],0.75),"High-value","Other")</f>
        <v>Other</v>
      </c>
    </row>
    <row r="2440" spans="1:40" x14ac:dyDescent="0.25">
      <c r="A2440" t="s">
        <v>3454</v>
      </c>
      <c r="B2440" t="s">
        <v>39</v>
      </c>
      <c r="C2440" s="1">
        <v>32</v>
      </c>
      <c r="D2440" t="s">
        <v>43</v>
      </c>
      <c r="E2440" s="1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 s="1">
        <v>0</v>
      </c>
      <c r="K2440" s="1">
        <v>56</v>
      </c>
      <c r="L2440" t="s">
        <v>76</v>
      </c>
      <c r="M2440" t="s">
        <v>40</v>
      </c>
      <c r="N2440" s="2">
        <v>30.86</v>
      </c>
      <c r="O2440" t="s">
        <v>43</v>
      </c>
      <c r="P2440" t="s">
        <v>40</v>
      </c>
      <c r="Q2440" t="s">
        <v>79</v>
      </c>
      <c r="R2440" s="1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 s="3">
        <v>60.25</v>
      </c>
      <c r="AE2440" s="3">
        <v>3282.75</v>
      </c>
      <c r="AF2440" s="3">
        <v>0</v>
      </c>
      <c r="AG2440" s="3">
        <v>0</v>
      </c>
      <c r="AH2440" s="3">
        <v>1728.16</v>
      </c>
      <c r="AI2440" s="3">
        <v>5010.91</v>
      </c>
      <c r="AJ2440" t="s">
        <v>47</v>
      </c>
      <c r="AK2440" t="s">
        <v>8234</v>
      </c>
      <c r="AL2440" t="s">
        <v>8234</v>
      </c>
      <c r="AM2440">
        <f>IF(Customers[[#This Row],[Customer Status]]="Churned",1,0)</f>
        <v>0</v>
      </c>
      <c r="AN2440" t="str">
        <f>IF(Customers[[#This Row],[Monthly Charge]]&gt;=_xlfn.PERCENTILE.INC(Customers[Monthly Charge],0.75),"High-value","Other")</f>
        <v>Other</v>
      </c>
    </row>
    <row r="2441" spans="1:40" x14ac:dyDescent="0.25">
      <c r="A2441" t="s">
        <v>3456</v>
      </c>
      <c r="B2441" t="s">
        <v>49</v>
      </c>
      <c r="C2441" s="1">
        <v>38</v>
      </c>
      <c r="D2441" t="s">
        <v>43</v>
      </c>
      <c r="E2441" s="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 s="1">
        <v>0</v>
      </c>
      <c r="K2441" s="1">
        <v>1</v>
      </c>
      <c r="L2441" t="s">
        <v>42</v>
      </c>
      <c r="M2441" t="s">
        <v>40</v>
      </c>
      <c r="N2441" s="2">
        <v>27.89</v>
      </c>
      <c r="O2441" t="s">
        <v>43</v>
      </c>
      <c r="P2441" t="s">
        <v>40</v>
      </c>
      <c r="Q2441" t="s">
        <v>55</v>
      </c>
      <c r="R2441" s="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 s="3">
        <v>70.05</v>
      </c>
      <c r="AE2441" s="3">
        <v>70.05</v>
      </c>
      <c r="AF2441" s="3">
        <v>0</v>
      </c>
      <c r="AG2441" s="3">
        <v>0</v>
      </c>
      <c r="AH2441" s="3">
        <v>27.89</v>
      </c>
      <c r="AI2441" s="3">
        <v>97.94</v>
      </c>
      <c r="AJ2441" t="s">
        <v>57</v>
      </c>
      <c r="AK2441" t="s">
        <v>121</v>
      </c>
      <c r="AL2441" t="s">
        <v>195</v>
      </c>
      <c r="AM2441">
        <f>IF(Customers[[#This Row],[Customer Status]]="Churned",1,0)</f>
        <v>1</v>
      </c>
      <c r="AN2441" t="str">
        <f>IF(Customers[[#This Row],[Monthly Charge]]&gt;=_xlfn.PERCENTILE.INC(Customers[Monthly Charge],0.75),"High-value","Other")</f>
        <v>Other</v>
      </c>
    </row>
    <row r="2442" spans="1:40" x14ac:dyDescent="0.25">
      <c r="A2442" t="s">
        <v>3457</v>
      </c>
      <c r="B2442" t="s">
        <v>49</v>
      </c>
      <c r="C2442" s="1">
        <v>40</v>
      </c>
      <c r="D2442" t="s">
        <v>40</v>
      </c>
      <c r="E2442" s="1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 s="1">
        <v>2</v>
      </c>
      <c r="K2442" s="1">
        <v>4</v>
      </c>
      <c r="L2442" t="s">
        <v>42</v>
      </c>
      <c r="M2442" t="s">
        <v>40</v>
      </c>
      <c r="N2442" s="2">
        <v>28.47</v>
      </c>
      <c r="O2442" t="s">
        <v>43</v>
      </c>
      <c r="P2442" t="s">
        <v>40</v>
      </c>
      <c r="Q2442" t="s">
        <v>55</v>
      </c>
      <c r="R2442" s="1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 s="3">
        <v>70.5</v>
      </c>
      <c r="AE2442" s="3">
        <v>294.2</v>
      </c>
      <c r="AF2442" s="3">
        <v>0</v>
      </c>
      <c r="AG2442" s="3">
        <v>10</v>
      </c>
      <c r="AH2442" s="3">
        <v>113.88</v>
      </c>
      <c r="AI2442" s="3">
        <v>418.08</v>
      </c>
      <c r="AJ2442" t="s">
        <v>47</v>
      </c>
      <c r="AK2442" t="s">
        <v>8234</v>
      </c>
      <c r="AL2442" t="s">
        <v>8234</v>
      </c>
      <c r="AM2442">
        <f>IF(Customers[[#This Row],[Customer Status]]="Churned",1,0)</f>
        <v>0</v>
      </c>
      <c r="AN2442" t="str">
        <f>IF(Customers[[#This Row],[Monthly Charge]]&gt;=_xlfn.PERCENTILE.INC(Customers[Monthly Charge],0.75),"High-value","Other")</f>
        <v>Other</v>
      </c>
    </row>
    <row r="2443" spans="1:40" x14ac:dyDescent="0.25">
      <c r="A2443" t="s">
        <v>3458</v>
      </c>
      <c r="B2443" t="s">
        <v>49</v>
      </c>
      <c r="C2443" s="1">
        <v>59</v>
      </c>
      <c r="D2443" t="s">
        <v>40</v>
      </c>
      <c r="E2443" s="1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 s="1">
        <v>2</v>
      </c>
      <c r="K2443" s="1">
        <v>63</v>
      </c>
      <c r="L2443" t="s">
        <v>42</v>
      </c>
      <c r="M2443" t="s">
        <v>40</v>
      </c>
      <c r="N2443" s="2">
        <v>30.1</v>
      </c>
      <c r="O2443" t="s">
        <v>43</v>
      </c>
      <c r="P2443" t="s">
        <v>43</v>
      </c>
      <c r="Q2443" t="s">
        <v>42</v>
      </c>
      <c r="R2443" s="1">
        <v>0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43</v>
      </c>
      <c r="AA2443" t="s">
        <v>73</v>
      </c>
      <c r="AB2443" t="s">
        <v>40</v>
      </c>
      <c r="AC2443" t="s">
        <v>183</v>
      </c>
      <c r="AD2443" s="3">
        <v>19.149999999999999</v>
      </c>
      <c r="AE2443" s="3">
        <v>1177.05</v>
      </c>
      <c r="AF2443" s="3">
        <v>0</v>
      </c>
      <c r="AG2443" s="3">
        <v>0</v>
      </c>
      <c r="AH2443" s="3">
        <v>1896.3</v>
      </c>
      <c r="AI2443" s="3">
        <v>3073.35</v>
      </c>
      <c r="AJ2443" t="s">
        <v>47</v>
      </c>
      <c r="AK2443" t="s">
        <v>8234</v>
      </c>
      <c r="AL2443" t="s">
        <v>8234</v>
      </c>
      <c r="AM2443">
        <f>IF(Customers[[#This Row],[Customer Status]]="Churned",1,0)</f>
        <v>0</v>
      </c>
      <c r="AN2443" t="str">
        <f>IF(Customers[[#This Row],[Monthly Charge]]&gt;=_xlfn.PERCENTILE.INC(Customers[Monthly Charge],0.75),"High-value","Other")</f>
        <v>Other</v>
      </c>
    </row>
    <row r="2444" spans="1:40" x14ac:dyDescent="0.25">
      <c r="A2444" t="s">
        <v>3460</v>
      </c>
      <c r="B2444" t="s">
        <v>49</v>
      </c>
      <c r="C2444" s="1">
        <v>35</v>
      </c>
      <c r="D2444" t="s">
        <v>40</v>
      </c>
      <c r="E2444" s="1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 s="1">
        <v>1</v>
      </c>
      <c r="K2444" s="1">
        <v>68</v>
      </c>
      <c r="L2444" t="s">
        <v>42</v>
      </c>
      <c r="M2444" t="s">
        <v>40</v>
      </c>
      <c r="N2444" s="2">
        <v>11.12</v>
      </c>
      <c r="O2444" t="s">
        <v>40</v>
      </c>
      <c r="P2444" t="s">
        <v>40</v>
      </c>
      <c r="Q2444" t="s">
        <v>44</v>
      </c>
      <c r="R2444" s="1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 s="3">
        <v>70.8</v>
      </c>
      <c r="AE2444" s="3">
        <v>4859.95</v>
      </c>
      <c r="AF2444" s="3">
        <v>0</v>
      </c>
      <c r="AG2444" s="3">
        <v>0</v>
      </c>
      <c r="AH2444" s="3">
        <v>756.16</v>
      </c>
      <c r="AI2444" s="3">
        <v>5616.11</v>
      </c>
      <c r="AJ2444" t="s">
        <v>47</v>
      </c>
      <c r="AK2444" t="s">
        <v>8234</v>
      </c>
      <c r="AL2444" t="s">
        <v>8234</v>
      </c>
      <c r="AM2444">
        <f>IF(Customers[[#This Row],[Customer Status]]="Churned",1,0)</f>
        <v>0</v>
      </c>
      <c r="AN2444" t="str">
        <f>IF(Customers[[#This Row],[Monthly Charge]]&gt;=_xlfn.PERCENTILE.INC(Customers[Monthly Charge],0.75),"High-value","Other")</f>
        <v>Other</v>
      </c>
    </row>
    <row r="2445" spans="1:40" x14ac:dyDescent="0.25">
      <c r="A2445" t="s">
        <v>3461</v>
      </c>
      <c r="B2445" t="s">
        <v>39</v>
      </c>
      <c r="C2445" s="1">
        <v>76</v>
      </c>
      <c r="D2445" t="s">
        <v>43</v>
      </c>
      <c r="E2445" s="1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 s="1">
        <v>0</v>
      </c>
      <c r="K2445" s="1">
        <v>15</v>
      </c>
      <c r="L2445" t="s">
        <v>42</v>
      </c>
      <c r="M2445" t="s">
        <v>40</v>
      </c>
      <c r="N2445" s="2">
        <v>19.11</v>
      </c>
      <c r="O2445" t="s">
        <v>43</v>
      </c>
      <c r="P2445" t="s">
        <v>40</v>
      </c>
      <c r="Q2445" t="s">
        <v>55</v>
      </c>
      <c r="R2445" s="1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 s="3">
        <v>96.3</v>
      </c>
      <c r="AE2445" s="3">
        <v>1426.75</v>
      </c>
      <c r="AF2445" s="3">
        <v>0</v>
      </c>
      <c r="AG2445" s="3">
        <v>150</v>
      </c>
      <c r="AH2445" s="3">
        <v>286.64999999999998</v>
      </c>
      <c r="AI2445" s="3">
        <v>1863.4</v>
      </c>
      <c r="AJ2445" t="s">
        <v>57</v>
      </c>
      <c r="AK2445" t="s">
        <v>121</v>
      </c>
      <c r="AL2445" t="s">
        <v>195</v>
      </c>
      <c r="AM2445">
        <f>IF(Customers[[#This Row],[Customer Status]]="Churned",1,0)</f>
        <v>1</v>
      </c>
      <c r="AN2445" t="str">
        <f>IF(Customers[[#This Row],[Monthly Charge]]&gt;=_xlfn.PERCENTILE.INC(Customers[Monthly Charge],0.75),"High-value","Other")</f>
        <v>High-value</v>
      </c>
    </row>
    <row r="2446" spans="1:40" x14ac:dyDescent="0.25">
      <c r="A2446" t="s">
        <v>3462</v>
      </c>
      <c r="B2446" t="s">
        <v>39</v>
      </c>
      <c r="C2446" s="1">
        <v>41</v>
      </c>
      <c r="D2446" t="s">
        <v>40</v>
      </c>
      <c r="E2446" s="1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 s="1">
        <v>7</v>
      </c>
      <c r="K2446" s="1">
        <v>43</v>
      </c>
      <c r="L2446" t="s">
        <v>76</v>
      </c>
      <c r="M2446" t="s">
        <v>40</v>
      </c>
      <c r="N2446" s="2">
        <v>41.83</v>
      </c>
      <c r="O2446" t="s">
        <v>40</v>
      </c>
      <c r="P2446" t="s">
        <v>40</v>
      </c>
      <c r="Q2446" t="s">
        <v>55</v>
      </c>
      <c r="R2446" s="1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 s="3">
        <v>80.45</v>
      </c>
      <c r="AE2446" s="3">
        <v>3398.9</v>
      </c>
      <c r="AF2446" s="3">
        <v>0</v>
      </c>
      <c r="AG2446" s="3">
        <v>0</v>
      </c>
      <c r="AH2446" s="3">
        <v>1798.69</v>
      </c>
      <c r="AI2446" s="3">
        <v>5197.59</v>
      </c>
      <c r="AJ2446" t="s">
        <v>47</v>
      </c>
      <c r="AK2446" t="s">
        <v>8234</v>
      </c>
      <c r="AL2446" t="s">
        <v>8234</v>
      </c>
      <c r="AM2446">
        <f>IF(Customers[[#This Row],[Customer Status]]="Churned",1,0)</f>
        <v>0</v>
      </c>
      <c r="AN2446" t="str">
        <f>IF(Customers[[#This Row],[Monthly Charge]]&gt;=_xlfn.PERCENTILE.INC(Customers[Monthly Charge],0.75),"High-value","Other")</f>
        <v>Other</v>
      </c>
    </row>
    <row r="2447" spans="1:40" x14ac:dyDescent="0.25">
      <c r="A2447" t="s">
        <v>3463</v>
      </c>
      <c r="B2447" t="s">
        <v>49</v>
      </c>
      <c r="C2447" s="1">
        <v>52</v>
      </c>
      <c r="D2447" t="s">
        <v>40</v>
      </c>
      <c r="E2447" s="1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 s="1">
        <v>1</v>
      </c>
      <c r="K2447" s="1">
        <v>1</v>
      </c>
      <c r="L2447" t="s">
        <v>42</v>
      </c>
      <c r="M2447" t="s">
        <v>40</v>
      </c>
      <c r="N2447" s="2">
        <v>8.0299999999999994</v>
      </c>
      <c r="O2447" t="s">
        <v>43</v>
      </c>
      <c r="P2447" t="s">
        <v>43</v>
      </c>
      <c r="Q2447" t="s">
        <v>42</v>
      </c>
      <c r="R2447" s="1">
        <v>0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A2447" t="s">
        <v>51</v>
      </c>
      <c r="AB2447" t="s">
        <v>43</v>
      </c>
      <c r="AC2447" t="s">
        <v>56</v>
      </c>
      <c r="AD2447" s="3">
        <v>19.95</v>
      </c>
      <c r="AE2447" s="3">
        <v>19.95</v>
      </c>
      <c r="AF2447" s="3">
        <v>0</v>
      </c>
      <c r="AG2447" s="3">
        <v>0</v>
      </c>
      <c r="AH2447" s="3">
        <v>8.0299999999999994</v>
      </c>
      <c r="AI2447" s="3">
        <v>27.98</v>
      </c>
      <c r="AJ2447" t="s">
        <v>57</v>
      </c>
      <c r="AK2447" t="s">
        <v>117</v>
      </c>
      <c r="AL2447" t="s">
        <v>118</v>
      </c>
      <c r="AM2447">
        <f>IF(Customers[[#This Row],[Customer Status]]="Churned",1,0)</f>
        <v>1</v>
      </c>
      <c r="AN2447" t="str">
        <f>IF(Customers[[#This Row],[Monthly Charge]]&gt;=_xlfn.PERCENTILE.INC(Customers[Monthly Charge],0.75),"High-value","Other")</f>
        <v>Other</v>
      </c>
    </row>
    <row r="2448" spans="1:40" x14ac:dyDescent="0.25">
      <c r="A2448" t="s">
        <v>3464</v>
      </c>
      <c r="B2448" t="s">
        <v>49</v>
      </c>
      <c r="C2448" s="1">
        <v>40</v>
      </c>
      <c r="D2448" t="s">
        <v>43</v>
      </c>
      <c r="E2448" s="1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 s="1">
        <v>0</v>
      </c>
      <c r="K2448" s="1">
        <v>35</v>
      </c>
      <c r="L2448" t="s">
        <v>42</v>
      </c>
      <c r="M2448" t="s">
        <v>40</v>
      </c>
      <c r="N2448" s="2">
        <v>49.13</v>
      </c>
      <c r="O2448" t="s">
        <v>40</v>
      </c>
      <c r="P2448" t="s">
        <v>43</v>
      </c>
      <c r="Q2448" t="s">
        <v>42</v>
      </c>
      <c r="R2448" s="1">
        <v>0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A2448" t="s">
        <v>45</v>
      </c>
      <c r="AB2448" t="s">
        <v>43</v>
      </c>
      <c r="AC2448" t="s">
        <v>56</v>
      </c>
      <c r="AD2448" s="3">
        <v>26.2</v>
      </c>
      <c r="AE2448" s="3">
        <v>954.9</v>
      </c>
      <c r="AF2448" s="3">
        <v>0</v>
      </c>
      <c r="AG2448" s="3">
        <v>0</v>
      </c>
      <c r="AH2448" s="3">
        <v>1719.55</v>
      </c>
      <c r="AI2448" s="3">
        <v>2674.45</v>
      </c>
      <c r="AJ2448" t="s">
        <v>47</v>
      </c>
      <c r="AK2448" t="s">
        <v>8234</v>
      </c>
      <c r="AL2448" t="s">
        <v>8234</v>
      </c>
      <c r="AM2448">
        <f>IF(Customers[[#This Row],[Customer Status]]="Churned",1,0)</f>
        <v>0</v>
      </c>
      <c r="AN2448" t="str">
        <f>IF(Customers[[#This Row],[Monthly Charge]]&gt;=_xlfn.PERCENTILE.INC(Customers[Monthly Charge],0.75),"High-value","Other")</f>
        <v>Other</v>
      </c>
    </row>
    <row r="2449" spans="1:40" x14ac:dyDescent="0.25">
      <c r="A2449" t="s">
        <v>3465</v>
      </c>
      <c r="B2449" t="s">
        <v>49</v>
      </c>
      <c r="C2449" s="1">
        <v>49</v>
      </c>
      <c r="D2449" t="s">
        <v>43</v>
      </c>
      <c r="E2449" s="1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 s="1">
        <v>0</v>
      </c>
      <c r="K2449" s="1">
        <v>60</v>
      </c>
      <c r="L2449" t="s">
        <v>76</v>
      </c>
      <c r="M2449" t="s">
        <v>40</v>
      </c>
      <c r="N2449" s="2">
        <v>16.59</v>
      </c>
      <c r="O2449" t="s">
        <v>43</v>
      </c>
      <c r="P2449" t="s">
        <v>43</v>
      </c>
      <c r="Q2449" t="s">
        <v>42</v>
      </c>
      <c r="R2449" s="1">
        <v>0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43</v>
      </c>
      <c r="AA2449" t="s">
        <v>73</v>
      </c>
      <c r="AB2449" t="s">
        <v>43</v>
      </c>
      <c r="AC2449" t="s">
        <v>46</v>
      </c>
      <c r="AD2449" s="3">
        <v>19.95</v>
      </c>
      <c r="AE2449" s="3">
        <v>1189.9000000000001</v>
      </c>
      <c r="AF2449" s="3">
        <v>0</v>
      </c>
      <c r="AG2449" s="3">
        <v>0</v>
      </c>
      <c r="AH2449" s="3">
        <v>995.4</v>
      </c>
      <c r="AI2449" s="3">
        <v>2185.3000000000002</v>
      </c>
      <c r="AJ2449" t="s">
        <v>47</v>
      </c>
      <c r="AK2449" t="s">
        <v>8234</v>
      </c>
      <c r="AL2449" t="s">
        <v>8234</v>
      </c>
      <c r="AM2449">
        <f>IF(Customers[[#This Row],[Customer Status]]="Churned",1,0)</f>
        <v>0</v>
      </c>
      <c r="AN2449" t="str">
        <f>IF(Customers[[#This Row],[Monthly Charge]]&gt;=_xlfn.PERCENTILE.INC(Customers[Monthly Charge],0.75),"High-value","Other")</f>
        <v>Other</v>
      </c>
    </row>
    <row r="2450" spans="1:40" x14ac:dyDescent="0.25">
      <c r="A2450" t="s">
        <v>3466</v>
      </c>
      <c r="B2450" t="s">
        <v>39</v>
      </c>
      <c r="C2450" s="1">
        <v>55</v>
      </c>
      <c r="D2450" t="s">
        <v>43</v>
      </c>
      <c r="E2450" s="1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 s="1">
        <v>0</v>
      </c>
      <c r="K2450" s="1">
        <v>71</v>
      </c>
      <c r="L2450" t="s">
        <v>72</v>
      </c>
      <c r="M2450" t="s">
        <v>40</v>
      </c>
      <c r="N2450" s="2">
        <v>49.52</v>
      </c>
      <c r="O2450" t="s">
        <v>40</v>
      </c>
      <c r="P2450" t="s">
        <v>40</v>
      </c>
      <c r="Q2450" t="s">
        <v>55</v>
      </c>
      <c r="R2450" s="1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 s="3">
        <v>111.3</v>
      </c>
      <c r="AE2450" s="3">
        <v>7985.9</v>
      </c>
      <c r="AF2450" s="3">
        <v>0</v>
      </c>
      <c r="AG2450" s="3">
        <v>0</v>
      </c>
      <c r="AH2450" s="3">
        <v>3515.92</v>
      </c>
      <c r="AI2450" s="3">
        <v>11501.82</v>
      </c>
      <c r="AJ2450" t="s">
        <v>47</v>
      </c>
      <c r="AK2450" t="s">
        <v>8234</v>
      </c>
      <c r="AL2450" t="s">
        <v>8234</v>
      </c>
      <c r="AM2450">
        <f>IF(Customers[[#This Row],[Customer Status]]="Churned",1,0)</f>
        <v>0</v>
      </c>
      <c r="AN2450" t="str">
        <f>IF(Customers[[#This Row],[Monthly Charge]]&gt;=_xlfn.PERCENTILE.INC(Customers[Monthly Charge],0.75),"High-value","Other")</f>
        <v>High-value</v>
      </c>
    </row>
    <row r="2451" spans="1:40" x14ac:dyDescent="0.25">
      <c r="A2451" t="s">
        <v>3467</v>
      </c>
      <c r="B2451" t="s">
        <v>39</v>
      </c>
      <c r="C2451" s="1">
        <v>43</v>
      </c>
      <c r="D2451" t="s">
        <v>40</v>
      </c>
      <c r="E2451" s="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 s="1">
        <v>10</v>
      </c>
      <c r="K2451" s="1">
        <v>71</v>
      </c>
      <c r="L2451" t="s">
        <v>72</v>
      </c>
      <c r="M2451" t="s">
        <v>40</v>
      </c>
      <c r="N2451" s="2">
        <v>41.71</v>
      </c>
      <c r="O2451" t="s">
        <v>40</v>
      </c>
      <c r="P2451" t="s">
        <v>40</v>
      </c>
      <c r="Q2451" t="s">
        <v>44</v>
      </c>
      <c r="R2451" s="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 s="3">
        <v>90.55</v>
      </c>
      <c r="AE2451" s="3">
        <v>6239.05</v>
      </c>
      <c r="AF2451" s="3">
        <v>0</v>
      </c>
      <c r="AG2451" s="3">
        <v>0</v>
      </c>
      <c r="AH2451" s="3">
        <v>2961.41</v>
      </c>
      <c r="AI2451" s="3">
        <v>9200.4599999999991</v>
      </c>
      <c r="AJ2451" t="s">
        <v>47</v>
      </c>
      <c r="AK2451" t="s">
        <v>8234</v>
      </c>
      <c r="AL2451" t="s">
        <v>8234</v>
      </c>
      <c r="AM2451">
        <f>IF(Customers[[#This Row],[Customer Status]]="Churned",1,0)</f>
        <v>0</v>
      </c>
      <c r="AN2451" t="str">
        <f>IF(Customers[[#This Row],[Monthly Charge]]&gt;=_xlfn.PERCENTILE.INC(Customers[Monthly Charge],0.75),"High-value","Other")</f>
        <v>High-value</v>
      </c>
    </row>
    <row r="2452" spans="1:40" x14ac:dyDescent="0.25">
      <c r="A2452" t="s">
        <v>3468</v>
      </c>
      <c r="B2452" t="s">
        <v>49</v>
      </c>
      <c r="C2452" s="1">
        <v>74</v>
      </c>
      <c r="D2452" t="s">
        <v>43</v>
      </c>
      <c r="E2452" s="1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 s="1">
        <v>0</v>
      </c>
      <c r="K2452" s="1">
        <v>24</v>
      </c>
      <c r="L2452" t="s">
        <v>129</v>
      </c>
      <c r="M2452" t="s">
        <v>40</v>
      </c>
      <c r="N2452" s="2">
        <v>31.73</v>
      </c>
      <c r="O2452" t="s">
        <v>43</v>
      </c>
      <c r="P2452" t="s">
        <v>40</v>
      </c>
      <c r="Q2452" t="s">
        <v>55</v>
      </c>
      <c r="R2452" s="1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 s="3">
        <v>70</v>
      </c>
      <c r="AE2452" s="3">
        <v>1732.6</v>
      </c>
      <c r="AF2452" s="3">
        <v>0</v>
      </c>
      <c r="AG2452" s="3">
        <v>140</v>
      </c>
      <c r="AH2452" s="3">
        <v>761.52</v>
      </c>
      <c r="AI2452" s="3">
        <v>2634.12</v>
      </c>
      <c r="AJ2452" t="s">
        <v>47</v>
      </c>
      <c r="AK2452" t="s">
        <v>8234</v>
      </c>
      <c r="AL2452" t="s">
        <v>8234</v>
      </c>
      <c r="AM2452">
        <f>IF(Customers[[#This Row],[Customer Status]]="Churned",1,0)</f>
        <v>0</v>
      </c>
      <c r="AN2452" t="str">
        <f>IF(Customers[[#This Row],[Monthly Charge]]&gt;=_xlfn.PERCENTILE.INC(Customers[Monthly Charge],0.75),"High-value","Other")</f>
        <v>Other</v>
      </c>
    </row>
    <row r="2453" spans="1:40" x14ac:dyDescent="0.25">
      <c r="A2453" t="s">
        <v>3470</v>
      </c>
      <c r="B2453" t="s">
        <v>49</v>
      </c>
      <c r="C2453" s="1">
        <v>21</v>
      </c>
      <c r="D2453" t="s">
        <v>43</v>
      </c>
      <c r="E2453" s="1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 s="1">
        <v>0</v>
      </c>
      <c r="K2453" s="1">
        <v>23</v>
      </c>
      <c r="L2453" t="s">
        <v>42</v>
      </c>
      <c r="M2453" t="s">
        <v>40</v>
      </c>
      <c r="N2453" s="2">
        <v>41.94</v>
      </c>
      <c r="O2453" t="s">
        <v>43</v>
      </c>
      <c r="P2453" t="s">
        <v>40</v>
      </c>
      <c r="Q2453" t="s">
        <v>55</v>
      </c>
      <c r="R2453" s="1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 s="3">
        <v>99.95</v>
      </c>
      <c r="AE2453" s="3">
        <v>2292.75</v>
      </c>
      <c r="AF2453" s="3">
        <v>0</v>
      </c>
      <c r="AG2453" s="3">
        <v>0</v>
      </c>
      <c r="AH2453" s="3">
        <v>964.62</v>
      </c>
      <c r="AI2453" s="3">
        <v>3257.37</v>
      </c>
      <c r="AJ2453" t="s">
        <v>47</v>
      </c>
      <c r="AK2453" t="s">
        <v>8234</v>
      </c>
      <c r="AL2453" t="s">
        <v>8234</v>
      </c>
      <c r="AM2453">
        <f>IF(Customers[[#This Row],[Customer Status]]="Churned",1,0)</f>
        <v>0</v>
      </c>
      <c r="AN2453" t="str">
        <f>IF(Customers[[#This Row],[Monthly Charge]]&gt;=_xlfn.PERCENTILE.INC(Customers[Monthly Charge],0.75),"High-value","Other")</f>
        <v>High-value</v>
      </c>
    </row>
    <row r="2454" spans="1:40" x14ac:dyDescent="0.25">
      <c r="A2454" t="s">
        <v>3471</v>
      </c>
      <c r="B2454" t="s">
        <v>49</v>
      </c>
      <c r="C2454" s="1">
        <v>25</v>
      </c>
      <c r="D2454" t="s">
        <v>40</v>
      </c>
      <c r="E2454" s="1">
        <v>3</v>
      </c>
      <c r="F2454" t="s">
        <v>3472</v>
      </c>
      <c r="G2454">
        <v>91740</v>
      </c>
      <c r="H2454">
        <v>34.119363</v>
      </c>
      <c r="I2454">
        <v>-117.855059</v>
      </c>
      <c r="J2454" s="1">
        <v>8</v>
      </c>
      <c r="K2454" s="1">
        <v>72</v>
      </c>
      <c r="L2454" t="s">
        <v>72</v>
      </c>
      <c r="M2454" t="s">
        <v>43</v>
      </c>
      <c r="N2454" s="2">
        <v>0</v>
      </c>
      <c r="O2454" t="s">
        <v>43</v>
      </c>
      <c r="P2454" t="s">
        <v>40</v>
      </c>
      <c r="Q2454" t="s">
        <v>79</v>
      </c>
      <c r="R2454" s="1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 s="3">
        <v>38.5</v>
      </c>
      <c r="AE2454" s="3">
        <v>2763</v>
      </c>
      <c r="AF2454" s="3">
        <v>0</v>
      </c>
      <c r="AG2454" s="3">
        <v>0</v>
      </c>
      <c r="AH2454" s="3">
        <v>0</v>
      </c>
      <c r="AI2454" s="3">
        <v>2763</v>
      </c>
      <c r="AJ2454" t="s">
        <v>47</v>
      </c>
      <c r="AK2454" t="s">
        <v>8234</v>
      </c>
      <c r="AL2454" t="s">
        <v>8234</v>
      </c>
      <c r="AM2454">
        <f>IF(Customers[[#This Row],[Customer Status]]="Churned",1,0)</f>
        <v>0</v>
      </c>
      <c r="AN2454" t="str">
        <f>IF(Customers[[#This Row],[Monthly Charge]]&gt;=_xlfn.PERCENTILE.INC(Customers[Monthly Charge],0.75),"High-value","Other")</f>
        <v>Other</v>
      </c>
    </row>
    <row r="2455" spans="1:40" x14ac:dyDescent="0.25">
      <c r="A2455" t="s">
        <v>3473</v>
      </c>
      <c r="B2455" t="s">
        <v>39</v>
      </c>
      <c r="C2455" s="1">
        <v>57</v>
      </c>
      <c r="D2455" t="s">
        <v>40</v>
      </c>
      <c r="E2455" s="1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 s="1">
        <v>1</v>
      </c>
      <c r="K2455" s="1">
        <v>70</v>
      </c>
      <c r="L2455" t="s">
        <v>72</v>
      </c>
      <c r="M2455" t="s">
        <v>40</v>
      </c>
      <c r="N2455" s="2">
        <v>42.67</v>
      </c>
      <c r="O2455" t="s">
        <v>40</v>
      </c>
      <c r="P2455" t="s">
        <v>40</v>
      </c>
      <c r="Q2455" t="s">
        <v>79</v>
      </c>
      <c r="R2455" s="1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 s="3">
        <v>65.3</v>
      </c>
      <c r="AE2455" s="3">
        <v>4759.75</v>
      </c>
      <c r="AF2455" s="3">
        <v>0</v>
      </c>
      <c r="AG2455" s="3">
        <v>0</v>
      </c>
      <c r="AH2455" s="3">
        <v>2986.9</v>
      </c>
      <c r="AI2455" s="3">
        <v>7746.65</v>
      </c>
      <c r="AJ2455" t="s">
        <v>57</v>
      </c>
      <c r="AK2455" t="s">
        <v>63</v>
      </c>
      <c r="AL2455" t="s">
        <v>64</v>
      </c>
      <c r="AM2455">
        <f>IF(Customers[[#This Row],[Customer Status]]="Churned",1,0)</f>
        <v>1</v>
      </c>
      <c r="AN2455" t="str">
        <f>IF(Customers[[#This Row],[Monthly Charge]]&gt;=_xlfn.PERCENTILE.INC(Customers[Monthly Charge],0.75),"High-value","Other")</f>
        <v>Other</v>
      </c>
    </row>
    <row r="2456" spans="1:40" x14ac:dyDescent="0.25">
      <c r="A2456" t="s">
        <v>3474</v>
      </c>
      <c r="B2456" t="s">
        <v>49</v>
      </c>
      <c r="C2456" s="1">
        <v>67</v>
      </c>
      <c r="D2456" t="s">
        <v>40</v>
      </c>
      <c r="E2456" s="1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 s="1">
        <v>1</v>
      </c>
      <c r="K2456" s="1">
        <v>72</v>
      </c>
      <c r="L2456" t="s">
        <v>42</v>
      </c>
      <c r="M2456" t="s">
        <v>40</v>
      </c>
      <c r="N2456" s="2">
        <v>17.71</v>
      </c>
      <c r="O2456" t="s">
        <v>40</v>
      </c>
      <c r="P2456" t="s">
        <v>40</v>
      </c>
      <c r="Q2456" t="s">
        <v>55</v>
      </c>
      <c r="R2456" s="1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 s="3">
        <v>109.55</v>
      </c>
      <c r="AE2456" s="3">
        <v>7920.7</v>
      </c>
      <c r="AF2456" s="3">
        <v>0</v>
      </c>
      <c r="AG2456" s="3">
        <v>0</v>
      </c>
      <c r="AH2456" s="3">
        <v>1275.1199999999999</v>
      </c>
      <c r="AI2456" s="3">
        <v>9195.82</v>
      </c>
      <c r="AJ2456" t="s">
        <v>47</v>
      </c>
      <c r="AK2456" t="s">
        <v>8234</v>
      </c>
      <c r="AL2456" t="s">
        <v>8234</v>
      </c>
      <c r="AM2456">
        <f>IF(Customers[[#This Row],[Customer Status]]="Churned",1,0)</f>
        <v>0</v>
      </c>
      <c r="AN2456" t="str">
        <f>IF(Customers[[#This Row],[Monthly Charge]]&gt;=_xlfn.PERCENTILE.INC(Customers[Monthly Charge],0.75),"High-value","Other")</f>
        <v>High-value</v>
      </c>
    </row>
    <row r="2457" spans="1:40" x14ac:dyDescent="0.25">
      <c r="A2457" t="s">
        <v>3475</v>
      </c>
      <c r="B2457" t="s">
        <v>39</v>
      </c>
      <c r="C2457" s="1">
        <v>27</v>
      </c>
      <c r="D2457" t="s">
        <v>40</v>
      </c>
      <c r="E2457" s="1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 s="1">
        <v>8</v>
      </c>
      <c r="K2457" s="1">
        <v>1</v>
      </c>
      <c r="L2457" t="s">
        <v>42</v>
      </c>
      <c r="M2457" t="s">
        <v>40</v>
      </c>
      <c r="N2457" s="2">
        <v>36.69</v>
      </c>
      <c r="O2457" t="s">
        <v>43</v>
      </c>
      <c r="P2457" t="s">
        <v>40</v>
      </c>
      <c r="Q2457" t="s">
        <v>79</v>
      </c>
      <c r="R2457" s="1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 s="3">
        <v>55.3</v>
      </c>
      <c r="AE2457" s="3">
        <v>55.3</v>
      </c>
      <c r="AF2457" s="3">
        <v>0</v>
      </c>
      <c r="AG2457" s="3">
        <v>0</v>
      </c>
      <c r="AH2457" s="3">
        <v>36.69</v>
      </c>
      <c r="AI2457" s="3">
        <v>91.99</v>
      </c>
      <c r="AJ2457" t="s">
        <v>98</v>
      </c>
      <c r="AK2457" t="s">
        <v>8234</v>
      </c>
      <c r="AL2457" t="s">
        <v>8234</v>
      </c>
      <c r="AM2457">
        <f>IF(Customers[[#This Row],[Customer Status]]="Churned",1,0)</f>
        <v>0</v>
      </c>
      <c r="AN2457" t="str">
        <f>IF(Customers[[#This Row],[Monthly Charge]]&gt;=_xlfn.PERCENTILE.INC(Customers[Monthly Charge],0.75),"High-value","Other")</f>
        <v>Other</v>
      </c>
    </row>
    <row r="2458" spans="1:40" x14ac:dyDescent="0.25">
      <c r="A2458" t="s">
        <v>3476</v>
      </c>
      <c r="B2458" t="s">
        <v>39</v>
      </c>
      <c r="C2458" s="1">
        <v>61</v>
      </c>
      <c r="D2458" t="s">
        <v>40</v>
      </c>
      <c r="E2458" s="1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 s="1">
        <v>1</v>
      </c>
      <c r="K2458" s="1">
        <v>3</v>
      </c>
      <c r="L2458" t="s">
        <v>54</v>
      </c>
      <c r="M2458" t="s">
        <v>40</v>
      </c>
      <c r="N2458" s="2">
        <v>44.34</v>
      </c>
      <c r="O2458" t="s">
        <v>40</v>
      </c>
      <c r="P2458" t="s">
        <v>40</v>
      </c>
      <c r="Q2458" t="s">
        <v>55</v>
      </c>
      <c r="R2458" s="1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 s="3">
        <v>75.849999999999994</v>
      </c>
      <c r="AE2458" s="3">
        <v>256.60000000000002</v>
      </c>
      <c r="AF2458" s="3">
        <v>0</v>
      </c>
      <c r="AG2458" s="3">
        <v>0</v>
      </c>
      <c r="AH2458" s="3">
        <v>133.02000000000001</v>
      </c>
      <c r="AI2458" s="3">
        <v>389.62</v>
      </c>
      <c r="AJ2458" t="s">
        <v>57</v>
      </c>
      <c r="AK2458" t="s">
        <v>58</v>
      </c>
      <c r="AL2458" t="s">
        <v>214</v>
      </c>
      <c r="AM2458">
        <f>IF(Customers[[#This Row],[Customer Status]]="Churned",1,0)</f>
        <v>1</v>
      </c>
      <c r="AN2458" t="str">
        <f>IF(Customers[[#This Row],[Monthly Charge]]&gt;=_xlfn.PERCENTILE.INC(Customers[Monthly Charge],0.75),"High-value","Other")</f>
        <v>Other</v>
      </c>
    </row>
    <row r="2459" spans="1:40" x14ac:dyDescent="0.25">
      <c r="A2459" t="s">
        <v>3477</v>
      </c>
      <c r="B2459" t="s">
        <v>49</v>
      </c>
      <c r="C2459" s="1">
        <v>47</v>
      </c>
      <c r="D2459" t="s">
        <v>40</v>
      </c>
      <c r="E2459" s="1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 s="1">
        <v>2</v>
      </c>
      <c r="K2459" s="1">
        <v>72</v>
      </c>
      <c r="L2459" t="s">
        <v>42</v>
      </c>
      <c r="M2459" t="s">
        <v>40</v>
      </c>
      <c r="N2459" s="2">
        <v>17.3</v>
      </c>
      <c r="O2459" t="s">
        <v>40</v>
      </c>
      <c r="P2459" t="s">
        <v>40</v>
      </c>
      <c r="Q2459" t="s">
        <v>55</v>
      </c>
      <c r="R2459" s="1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 s="3">
        <v>112.6</v>
      </c>
      <c r="AE2459" s="3">
        <v>8126.65</v>
      </c>
      <c r="AF2459" s="3">
        <v>0</v>
      </c>
      <c r="AG2459" s="3">
        <v>0</v>
      </c>
      <c r="AH2459" s="3">
        <v>1245.5999999999999</v>
      </c>
      <c r="AI2459" s="3">
        <v>9372.25</v>
      </c>
      <c r="AJ2459" t="s">
        <v>47</v>
      </c>
      <c r="AK2459" t="s">
        <v>8234</v>
      </c>
      <c r="AL2459" t="s">
        <v>8234</v>
      </c>
      <c r="AM2459">
        <f>IF(Customers[[#This Row],[Customer Status]]="Churned",1,0)</f>
        <v>0</v>
      </c>
      <c r="AN2459" t="str">
        <f>IF(Customers[[#This Row],[Monthly Charge]]&gt;=_xlfn.PERCENTILE.INC(Customers[Monthly Charge],0.75),"High-value","Other")</f>
        <v>High-value</v>
      </c>
    </row>
    <row r="2460" spans="1:40" x14ac:dyDescent="0.25">
      <c r="A2460" t="s">
        <v>3478</v>
      </c>
      <c r="B2460" t="s">
        <v>49</v>
      </c>
      <c r="C2460" s="1">
        <v>54</v>
      </c>
      <c r="D2460" t="s">
        <v>43</v>
      </c>
      <c r="E2460" s="1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 s="1">
        <v>0</v>
      </c>
      <c r="K2460" s="1">
        <v>34</v>
      </c>
      <c r="L2460" t="s">
        <v>42</v>
      </c>
      <c r="M2460" t="s">
        <v>40</v>
      </c>
      <c r="N2460" s="2">
        <v>20.47</v>
      </c>
      <c r="O2460" t="s">
        <v>40</v>
      </c>
      <c r="P2460" t="s">
        <v>43</v>
      </c>
      <c r="Q2460" t="s">
        <v>42</v>
      </c>
      <c r="R2460" s="1">
        <v>0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43</v>
      </c>
      <c r="AA2460" t="s">
        <v>73</v>
      </c>
      <c r="AB2460" t="s">
        <v>43</v>
      </c>
      <c r="AC2460" t="s">
        <v>56</v>
      </c>
      <c r="AD2460" s="3">
        <v>26.1</v>
      </c>
      <c r="AE2460" s="3">
        <v>980.35</v>
      </c>
      <c r="AF2460" s="3">
        <v>0</v>
      </c>
      <c r="AG2460" s="3">
        <v>0</v>
      </c>
      <c r="AH2460" s="3">
        <v>695.98</v>
      </c>
      <c r="AI2460" s="3">
        <v>1676.33</v>
      </c>
      <c r="AJ2460" t="s">
        <v>47</v>
      </c>
      <c r="AK2460" t="s">
        <v>8234</v>
      </c>
      <c r="AL2460" t="s">
        <v>8234</v>
      </c>
      <c r="AM2460">
        <f>IF(Customers[[#This Row],[Customer Status]]="Churned",1,0)</f>
        <v>0</v>
      </c>
      <c r="AN2460" t="str">
        <f>IF(Customers[[#This Row],[Monthly Charge]]&gt;=_xlfn.PERCENTILE.INC(Customers[Monthly Charge],0.75),"High-value","Other")</f>
        <v>Other</v>
      </c>
    </row>
    <row r="2461" spans="1:40" x14ac:dyDescent="0.25">
      <c r="A2461" t="s">
        <v>3479</v>
      </c>
      <c r="B2461" t="s">
        <v>49</v>
      </c>
      <c r="C2461" s="1">
        <v>25</v>
      </c>
      <c r="D2461" t="s">
        <v>43</v>
      </c>
      <c r="E2461" s="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 s="1">
        <v>0</v>
      </c>
      <c r="K2461" s="1">
        <v>24</v>
      </c>
      <c r="L2461" t="s">
        <v>42</v>
      </c>
      <c r="M2461" t="s">
        <v>40</v>
      </c>
      <c r="N2461" s="2">
        <v>38.68</v>
      </c>
      <c r="O2461" t="s">
        <v>43</v>
      </c>
      <c r="P2461" t="s">
        <v>40</v>
      </c>
      <c r="Q2461" t="s">
        <v>79</v>
      </c>
      <c r="R2461" s="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 s="3">
        <v>49.7</v>
      </c>
      <c r="AE2461" s="3">
        <v>1167.8</v>
      </c>
      <c r="AF2461" s="3">
        <v>0</v>
      </c>
      <c r="AG2461" s="3">
        <v>0</v>
      </c>
      <c r="AH2461" s="3">
        <v>928.32</v>
      </c>
      <c r="AI2461" s="3">
        <v>2096.12</v>
      </c>
      <c r="AJ2461" t="s">
        <v>47</v>
      </c>
      <c r="AK2461" t="s">
        <v>8234</v>
      </c>
      <c r="AL2461" t="s">
        <v>8234</v>
      </c>
      <c r="AM2461">
        <f>IF(Customers[[#This Row],[Customer Status]]="Churned",1,0)</f>
        <v>0</v>
      </c>
      <c r="AN2461" t="str">
        <f>IF(Customers[[#This Row],[Monthly Charge]]&gt;=_xlfn.PERCENTILE.INC(Customers[Monthly Charge],0.75),"High-value","Other")</f>
        <v>Other</v>
      </c>
    </row>
    <row r="2462" spans="1:40" x14ac:dyDescent="0.25">
      <c r="A2462" t="s">
        <v>3481</v>
      </c>
      <c r="B2462" t="s">
        <v>39</v>
      </c>
      <c r="C2462" s="1">
        <v>26</v>
      </c>
      <c r="D2462" t="s">
        <v>43</v>
      </c>
      <c r="E2462" s="1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 s="1">
        <v>0</v>
      </c>
      <c r="K2462" s="1">
        <v>37</v>
      </c>
      <c r="L2462" t="s">
        <v>129</v>
      </c>
      <c r="M2462" t="s">
        <v>40</v>
      </c>
      <c r="N2462" s="2">
        <v>3.27</v>
      </c>
      <c r="O2462" t="s">
        <v>43</v>
      </c>
      <c r="P2462" t="s">
        <v>40</v>
      </c>
      <c r="Q2462" t="s">
        <v>44</v>
      </c>
      <c r="R2462" s="1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 s="3">
        <v>64.75</v>
      </c>
      <c r="AE2462" s="3">
        <v>2345.1999999999998</v>
      </c>
      <c r="AF2462" s="3">
        <v>0</v>
      </c>
      <c r="AG2462" s="3">
        <v>0</v>
      </c>
      <c r="AH2462" s="3">
        <v>120.99</v>
      </c>
      <c r="AI2462" s="3">
        <v>2466.19</v>
      </c>
      <c r="AJ2462" t="s">
        <v>57</v>
      </c>
      <c r="AK2462" t="s">
        <v>121</v>
      </c>
      <c r="AL2462" t="s">
        <v>195</v>
      </c>
      <c r="AM2462">
        <f>IF(Customers[[#This Row],[Customer Status]]="Churned",1,0)</f>
        <v>1</v>
      </c>
      <c r="AN2462" t="str">
        <f>IF(Customers[[#This Row],[Monthly Charge]]&gt;=_xlfn.PERCENTILE.INC(Customers[Monthly Charge],0.75),"High-value","Other")</f>
        <v>Other</v>
      </c>
    </row>
    <row r="2463" spans="1:40" x14ac:dyDescent="0.25">
      <c r="A2463" t="s">
        <v>3482</v>
      </c>
      <c r="B2463" t="s">
        <v>39</v>
      </c>
      <c r="C2463" s="1">
        <v>21</v>
      </c>
      <c r="D2463" t="s">
        <v>40</v>
      </c>
      <c r="E2463" s="1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 s="1">
        <v>6</v>
      </c>
      <c r="K2463" s="1">
        <v>32</v>
      </c>
      <c r="L2463" t="s">
        <v>129</v>
      </c>
      <c r="M2463" t="s">
        <v>40</v>
      </c>
      <c r="N2463" s="2">
        <v>19.3</v>
      </c>
      <c r="O2463" t="s">
        <v>43</v>
      </c>
      <c r="P2463" t="s">
        <v>40</v>
      </c>
      <c r="Q2463" t="s">
        <v>55</v>
      </c>
      <c r="R2463" s="1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 s="3">
        <v>75.5</v>
      </c>
      <c r="AE2463" s="3">
        <v>2324.6999999999998</v>
      </c>
      <c r="AF2463" s="3">
        <v>0</v>
      </c>
      <c r="AG2463" s="3">
        <v>0</v>
      </c>
      <c r="AH2463" s="3">
        <v>617.6</v>
      </c>
      <c r="AI2463" s="3">
        <v>2942.3</v>
      </c>
      <c r="AJ2463" t="s">
        <v>47</v>
      </c>
      <c r="AK2463" t="s">
        <v>8234</v>
      </c>
      <c r="AL2463" t="s">
        <v>8234</v>
      </c>
      <c r="AM2463">
        <f>IF(Customers[[#This Row],[Customer Status]]="Churned",1,0)</f>
        <v>0</v>
      </c>
      <c r="AN2463" t="str">
        <f>IF(Customers[[#This Row],[Monthly Charge]]&gt;=_xlfn.PERCENTILE.INC(Customers[Monthly Charge],0.75),"High-value","Other")</f>
        <v>Other</v>
      </c>
    </row>
    <row r="2464" spans="1:40" x14ac:dyDescent="0.25">
      <c r="A2464" t="s">
        <v>3483</v>
      </c>
      <c r="B2464" t="s">
        <v>49</v>
      </c>
      <c r="C2464" s="1">
        <v>65</v>
      </c>
      <c r="D2464" t="s">
        <v>43</v>
      </c>
      <c r="E2464" s="1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 s="1">
        <v>0</v>
      </c>
      <c r="K2464" s="1">
        <v>26</v>
      </c>
      <c r="L2464" t="s">
        <v>129</v>
      </c>
      <c r="M2464" t="s">
        <v>40</v>
      </c>
      <c r="N2464" s="2">
        <v>29.88</v>
      </c>
      <c r="O2464" t="s">
        <v>43</v>
      </c>
      <c r="P2464" t="s">
        <v>43</v>
      </c>
      <c r="Q2464" t="s">
        <v>42</v>
      </c>
      <c r="R2464" s="1">
        <v>0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43</v>
      </c>
      <c r="AA2464" t="s">
        <v>45</v>
      </c>
      <c r="AB2464" t="s">
        <v>43</v>
      </c>
      <c r="AC2464" t="s">
        <v>46</v>
      </c>
      <c r="AD2464" s="3">
        <v>19.3</v>
      </c>
      <c r="AE2464" s="3">
        <v>504.2</v>
      </c>
      <c r="AF2464" s="3">
        <v>9.49</v>
      </c>
      <c r="AG2464" s="3">
        <v>0</v>
      </c>
      <c r="AH2464" s="3">
        <v>776.88</v>
      </c>
      <c r="AI2464" s="3">
        <v>1271.5899999999999</v>
      </c>
      <c r="AJ2464" t="s">
        <v>47</v>
      </c>
      <c r="AK2464" t="s">
        <v>8234</v>
      </c>
      <c r="AL2464" t="s">
        <v>8234</v>
      </c>
      <c r="AM2464">
        <f>IF(Customers[[#This Row],[Customer Status]]="Churned",1,0)</f>
        <v>0</v>
      </c>
      <c r="AN2464" t="str">
        <f>IF(Customers[[#This Row],[Monthly Charge]]&gt;=_xlfn.PERCENTILE.INC(Customers[Monthly Charge],0.75),"High-value","Other")</f>
        <v>Other</v>
      </c>
    </row>
    <row r="2465" spans="1:40" x14ac:dyDescent="0.25">
      <c r="A2465" t="s">
        <v>3484</v>
      </c>
      <c r="B2465" t="s">
        <v>39</v>
      </c>
      <c r="C2465" s="1">
        <v>22</v>
      </c>
      <c r="D2465" t="s">
        <v>40</v>
      </c>
      <c r="E2465" s="1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 s="1">
        <v>1</v>
      </c>
      <c r="K2465" s="1">
        <v>22</v>
      </c>
      <c r="L2465" t="s">
        <v>42</v>
      </c>
      <c r="M2465" t="s">
        <v>40</v>
      </c>
      <c r="N2465" s="2">
        <v>35.04</v>
      </c>
      <c r="O2465" t="s">
        <v>43</v>
      </c>
      <c r="P2465" t="s">
        <v>40</v>
      </c>
      <c r="Q2465" t="s">
        <v>79</v>
      </c>
      <c r="R2465" s="1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 s="3">
        <v>69.5</v>
      </c>
      <c r="AE2465" s="3">
        <v>1498.2</v>
      </c>
      <c r="AF2465" s="3">
        <v>49.57</v>
      </c>
      <c r="AG2465" s="3">
        <v>0</v>
      </c>
      <c r="AH2465" s="3">
        <v>770.88</v>
      </c>
      <c r="AI2465" s="3">
        <v>2219.5100000000002</v>
      </c>
      <c r="AJ2465" t="s">
        <v>57</v>
      </c>
      <c r="AK2465" t="s">
        <v>58</v>
      </c>
      <c r="AL2465" t="s">
        <v>214</v>
      </c>
      <c r="AM2465">
        <f>IF(Customers[[#This Row],[Customer Status]]="Churned",1,0)</f>
        <v>1</v>
      </c>
      <c r="AN2465" t="str">
        <f>IF(Customers[[#This Row],[Monthly Charge]]&gt;=_xlfn.PERCENTILE.INC(Customers[Monthly Charge],0.75),"High-value","Other")</f>
        <v>Other</v>
      </c>
    </row>
    <row r="2466" spans="1:40" x14ac:dyDescent="0.25">
      <c r="A2466" t="s">
        <v>3486</v>
      </c>
      <c r="B2466" t="s">
        <v>39</v>
      </c>
      <c r="C2466" s="1">
        <v>29</v>
      </c>
      <c r="D2466" t="s">
        <v>40</v>
      </c>
      <c r="E2466" s="1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 s="1">
        <v>8</v>
      </c>
      <c r="K2466" s="1">
        <v>43</v>
      </c>
      <c r="L2466" t="s">
        <v>42</v>
      </c>
      <c r="M2466" t="s">
        <v>40</v>
      </c>
      <c r="N2466" s="2">
        <v>5.25</v>
      </c>
      <c r="O2466" t="s">
        <v>40</v>
      </c>
      <c r="P2466" t="s">
        <v>40</v>
      </c>
      <c r="Q2466" t="s">
        <v>55</v>
      </c>
      <c r="R2466" s="1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 s="3">
        <v>99.3</v>
      </c>
      <c r="AE2466" s="3">
        <v>4209.95</v>
      </c>
      <c r="AF2466" s="3">
        <v>0</v>
      </c>
      <c r="AG2466" s="3">
        <v>0</v>
      </c>
      <c r="AH2466" s="3">
        <v>225.75</v>
      </c>
      <c r="AI2466" s="3">
        <v>4435.7</v>
      </c>
      <c r="AJ2466" t="s">
        <v>47</v>
      </c>
      <c r="AK2466" t="s">
        <v>8234</v>
      </c>
      <c r="AL2466" t="s">
        <v>8234</v>
      </c>
      <c r="AM2466">
        <f>IF(Customers[[#This Row],[Customer Status]]="Churned",1,0)</f>
        <v>0</v>
      </c>
      <c r="AN2466" t="str">
        <f>IF(Customers[[#This Row],[Monthly Charge]]&gt;=_xlfn.PERCENTILE.INC(Customers[Monthly Charge],0.75),"High-value","Other")</f>
        <v>High-value</v>
      </c>
    </row>
    <row r="2467" spans="1:40" x14ac:dyDescent="0.25">
      <c r="A2467" t="s">
        <v>3488</v>
      </c>
      <c r="B2467" t="s">
        <v>39</v>
      </c>
      <c r="C2467" s="1">
        <v>58</v>
      </c>
      <c r="D2467" t="s">
        <v>43</v>
      </c>
      <c r="E2467" s="1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 s="1">
        <v>0</v>
      </c>
      <c r="K2467" s="1">
        <v>17</v>
      </c>
      <c r="L2467" t="s">
        <v>62</v>
      </c>
      <c r="M2467" t="s">
        <v>40</v>
      </c>
      <c r="N2467" s="2">
        <v>30.07</v>
      </c>
      <c r="O2467" t="s">
        <v>43</v>
      </c>
      <c r="P2467" t="s">
        <v>43</v>
      </c>
      <c r="Q2467" t="s">
        <v>42</v>
      </c>
      <c r="R2467" s="1">
        <v>0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43</v>
      </c>
      <c r="AA2467" t="s">
        <v>73</v>
      </c>
      <c r="AB2467" t="s">
        <v>43</v>
      </c>
      <c r="AC2467" t="s">
        <v>46</v>
      </c>
      <c r="AD2467" s="3">
        <v>19.399999999999999</v>
      </c>
      <c r="AE2467" s="3">
        <v>358.05</v>
      </c>
      <c r="AF2467" s="3">
        <v>0</v>
      </c>
      <c r="AG2467" s="3">
        <v>0</v>
      </c>
      <c r="AH2467" s="3">
        <v>511.19</v>
      </c>
      <c r="AI2467" s="3">
        <v>869.24</v>
      </c>
      <c r="AJ2467" t="s">
        <v>47</v>
      </c>
      <c r="AK2467" t="s">
        <v>8234</v>
      </c>
      <c r="AL2467" t="s">
        <v>8234</v>
      </c>
      <c r="AM2467">
        <f>IF(Customers[[#This Row],[Customer Status]]="Churned",1,0)</f>
        <v>0</v>
      </c>
      <c r="AN2467" t="str">
        <f>IF(Customers[[#This Row],[Monthly Charge]]&gt;=_xlfn.PERCENTILE.INC(Customers[Monthly Charge],0.75),"High-value","Other")</f>
        <v>Other</v>
      </c>
    </row>
    <row r="2468" spans="1:40" x14ac:dyDescent="0.25">
      <c r="A2468" t="s">
        <v>3489</v>
      </c>
      <c r="B2468" t="s">
        <v>49</v>
      </c>
      <c r="C2468" s="1">
        <v>73</v>
      </c>
      <c r="D2468" t="s">
        <v>40</v>
      </c>
      <c r="E2468" s="1">
        <v>0</v>
      </c>
      <c r="F2468" t="s">
        <v>135</v>
      </c>
      <c r="G2468">
        <v>90068</v>
      </c>
      <c r="H2468">
        <v>34.137411</v>
      </c>
      <c r="I2468">
        <v>-118.32891499999999</v>
      </c>
      <c r="J2468" s="1">
        <v>10</v>
      </c>
      <c r="K2468" s="1">
        <v>71</v>
      </c>
      <c r="L2468" t="s">
        <v>42</v>
      </c>
      <c r="M2468" t="s">
        <v>43</v>
      </c>
      <c r="N2468" s="2">
        <v>0</v>
      </c>
      <c r="O2468" t="s">
        <v>43</v>
      </c>
      <c r="P2468" t="s">
        <v>40</v>
      </c>
      <c r="Q2468" t="s">
        <v>44</v>
      </c>
      <c r="R2468" s="1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 s="3">
        <v>52.3</v>
      </c>
      <c r="AE2468" s="3">
        <v>3765.05</v>
      </c>
      <c r="AF2468" s="3">
        <v>0</v>
      </c>
      <c r="AG2468" s="3">
        <v>40</v>
      </c>
      <c r="AH2468" s="3">
        <v>0</v>
      </c>
      <c r="AI2468" s="3">
        <v>3805.05</v>
      </c>
      <c r="AJ2468" t="s">
        <v>47</v>
      </c>
      <c r="AK2468" t="s">
        <v>8234</v>
      </c>
      <c r="AL2468" t="s">
        <v>8234</v>
      </c>
      <c r="AM2468">
        <f>IF(Customers[[#This Row],[Customer Status]]="Churned",1,0)</f>
        <v>0</v>
      </c>
      <c r="AN2468" t="str">
        <f>IF(Customers[[#This Row],[Monthly Charge]]&gt;=_xlfn.PERCENTILE.INC(Customers[Monthly Charge],0.75),"High-value","Other")</f>
        <v>Other</v>
      </c>
    </row>
    <row r="2469" spans="1:40" x14ac:dyDescent="0.25">
      <c r="A2469" t="s">
        <v>3490</v>
      </c>
      <c r="B2469" t="s">
        <v>39</v>
      </c>
      <c r="C2469" s="1">
        <v>55</v>
      </c>
      <c r="D2469" t="s">
        <v>43</v>
      </c>
      <c r="E2469" s="1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 s="1">
        <v>0</v>
      </c>
      <c r="K2469" s="1">
        <v>7</v>
      </c>
      <c r="L2469" t="s">
        <v>42</v>
      </c>
      <c r="M2469" t="s">
        <v>40</v>
      </c>
      <c r="N2469" s="2">
        <v>15.54</v>
      </c>
      <c r="O2469" t="s">
        <v>43</v>
      </c>
      <c r="P2469" t="s">
        <v>43</v>
      </c>
      <c r="Q2469" t="s">
        <v>42</v>
      </c>
      <c r="R2469" s="1">
        <v>0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A2469" t="s">
        <v>51</v>
      </c>
      <c r="AB2469" t="s">
        <v>43</v>
      </c>
      <c r="AC2469" t="s">
        <v>46</v>
      </c>
      <c r="AD2469" s="3">
        <v>20.65</v>
      </c>
      <c r="AE2469" s="3">
        <v>155.9</v>
      </c>
      <c r="AF2469" s="3">
        <v>0</v>
      </c>
      <c r="AG2469" s="3">
        <v>0</v>
      </c>
      <c r="AH2469" s="3">
        <v>108.78</v>
      </c>
      <c r="AI2469" s="3">
        <v>264.68</v>
      </c>
      <c r="AJ2469" t="s">
        <v>47</v>
      </c>
      <c r="AK2469" t="s">
        <v>8234</v>
      </c>
      <c r="AL2469" t="s">
        <v>8234</v>
      </c>
      <c r="AM2469">
        <f>IF(Customers[[#This Row],[Customer Status]]="Churned",1,0)</f>
        <v>0</v>
      </c>
      <c r="AN2469" t="str">
        <f>IF(Customers[[#This Row],[Monthly Charge]]&gt;=_xlfn.PERCENTILE.INC(Customers[Monthly Charge],0.75),"High-value","Other")</f>
        <v>Other</v>
      </c>
    </row>
    <row r="2470" spans="1:40" x14ac:dyDescent="0.25">
      <c r="A2470" t="s">
        <v>3491</v>
      </c>
      <c r="B2470" t="s">
        <v>39</v>
      </c>
      <c r="C2470" s="1">
        <v>27</v>
      </c>
      <c r="D2470" t="s">
        <v>40</v>
      </c>
      <c r="E2470" s="1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 s="1">
        <v>2</v>
      </c>
      <c r="K2470" s="1">
        <v>22</v>
      </c>
      <c r="L2470" t="s">
        <v>62</v>
      </c>
      <c r="M2470" t="s">
        <v>40</v>
      </c>
      <c r="N2470" s="2">
        <v>49.51</v>
      </c>
      <c r="O2470" t="s">
        <v>43</v>
      </c>
      <c r="P2470" t="s">
        <v>43</v>
      </c>
      <c r="Q2470" t="s">
        <v>42</v>
      </c>
      <c r="R2470" s="1">
        <v>0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43</v>
      </c>
      <c r="AA2470" t="s">
        <v>51</v>
      </c>
      <c r="AB2470" t="s">
        <v>43</v>
      </c>
      <c r="AC2470" t="s">
        <v>46</v>
      </c>
      <c r="AD2470" s="3">
        <v>19.899999999999999</v>
      </c>
      <c r="AE2470" s="3">
        <v>400.3</v>
      </c>
      <c r="AF2470" s="3">
        <v>0</v>
      </c>
      <c r="AG2470" s="3">
        <v>0</v>
      </c>
      <c r="AH2470" s="3">
        <v>1089.22</v>
      </c>
      <c r="AI2470" s="3">
        <v>1489.52</v>
      </c>
      <c r="AJ2470" t="s">
        <v>47</v>
      </c>
      <c r="AK2470" t="s">
        <v>8234</v>
      </c>
      <c r="AL2470" t="s">
        <v>8234</v>
      </c>
      <c r="AM2470">
        <f>IF(Customers[[#This Row],[Customer Status]]="Churned",1,0)</f>
        <v>0</v>
      </c>
      <c r="AN2470" t="str">
        <f>IF(Customers[[#This Row],[Monthly Charge]]&gt;=_xlfn.PERCENTILE.INC(Customers[Monthly Charge],0.75),"High-value","Other")</f>
        <v>Other</v>
      </c>
    </row>
    <row r="2471" spans="1:40" x14ac:dyDescent="0.25">
      <c r="A2471" t="s">
        <v>3492</v>
      </c>
      <c r="B2471" t="s">
        <v>49</v>
      </c>
      <c r="C2471" s="1">
        <v>56</v>
      </c>
      <c r="D2471" t="s">
        <v>40</v>
      </c>
      <c r="E2471" s="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 s="1">
        <v>4</v>
      </c>
      <c r="K2471" s="1">
        <v>68</v>
      </c>
      <c r="L2471" t="s">
        <v>42</v>
      </c>
      <c r="M2471" t="s">
        <v>40</v>
      </c>
      <c r="N2471" s="2">
        <v>11.94</v>
      </c>
      <c r="O2471" t="s">
        <v>43</v>
      </c>
      <c r="P2471" t="s">
        <v>40</v>
      </c>
      <c r="Q2471" t="s">
        <v>79</v>
      </c>
      <c r="R2471" s="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 s="3">
        <v>70.95</v>
      </c>
      <c r="AE2471" s="3">
        <v>4741.45</v>
      </c>
      <c r="AF2471" s="3">
        <v>0</v>
      </c>
      <c r="AG2471" s="3">
        <v>0</v>
      </c>
      <c r="AH2471" s="3">
        <v>811.92</v>
      </c>
      <c r="AI2471" s="3">
        <v>5553.37</v>
      </c>
      <c r="AJ2471" t="s">
        <v>47</v>
      </c>
      <c r="AK2471" t="s">
        <v>8234</v>
      </c>
      <c r="AL2471" t="s">
        <v>8234</v>
      </c>
      <c r="AM2471">
        <f>IF(Customers[[#This Row],[Customer Status]]="Churned",1,0)</f>
        <v>0</v>
      </c>
      <c r="AN2471" t="str">
        <f>IF(Customers[[#This Row],[Monthly Charge]]&gt;=_xlfn.PERCENTILE.INC(Customers[Monthly Charge],0.75),"High-value","Other")</f>
        <v>Other</v>
      </c>
    </row>
    <row r="2472" spans="1:40" x14ac:dyDescent="0.25">
      <c r="A2472" t="s">
        <v>3494</v>
      </c>
      <c r="B2472" t="s">
        <v>49</v>
      </c>
      <c r="C2472" s="1">
        <v>76</v>
      </c>
      <c r="D2472" t="s">
        <v>40</v>
      </c>
      <c r="E2472" s="1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 s="1">
        <v>1</v>
      </c>
      <c r="K2472" s="1">
        <v>32</v>
      </c>
      <c r="L2472" t="s">
        <v>42</v>
      </c>
      <c r="M2472" t="s">
        <v>40</v>
      </c>
      <c r="N2472" s="2">
        <v>49.6</v>
      </c>
      <c r="O2472" t="s">
        <v>40</v>
      </c>
      <c r="P2472" t="s">
        <v>40</v>
      </c>
      <c r="Q2472" t="s">
        <v>55</v>
      </c>
      <c r="R2472" s="1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 s="3">
        <v>85.3</v>
      </c>
      <c r="AE2472" s="3">
        <v>2661.1</v>
      </c>
      <c r="AF2472" s="3">
        <v>0</v>
      </c>
      <c r="AG2472" s="3">
        <v>0</v>
      </c>
      <c r="AH2472" s="3">
        <v>1587.2</v>
      </c>
      <c r="AI2472" s="3">
        <v>4248.3</v>
      </c>
      <c r="AJ2472" t="s">
        <v>57</v>
      </c>
      <c r="AK2472" t="s">
        <v>58</v>
      </c>
      <c r="AL2472" t="s">
        <v>59</v>
      </c>
      <c r="AM2472">
        <f>IF(Customers[[#This Row],[Customer Status]]="Churned",1,0)</f>
        <v>1</v>
      </c>
      <c r="AN2472" t="str">
        <f>IF(Customers[[#This Row],[Monthly Charge]]&gt;=_xlfn.PERCENTILE.INC(Customers[Monthly Charge],0.75),"High-value","Other")</f>
        <v>Other</v>
      </c>
    </row>
    <row r="2473" spans="1:40" x14ac:dyDescent="0.25">
      <c r="A2473" t="s">
        <v>3495</v>
      </c>
      <c r="B2473" t="s">
        <v>39</v>
      </c>
      <c r="C2473" s="1">
        <v>20</v>
      </c>
      <c r="D2473" t="s">
        <v>40</v>
      </c>
      <c r="E2473" s="1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 s="1">
        <v>3</v>
      </c>
      <c r="K2473" s="1">
        <v>55</v>
      </c>
      <c r="L2473" t="s">
        <v>42</v>
      </c>
      <c r="M2473" t="s">
        <v>40</v>
      </c>
      <c r="N2473" s="2">
        <v>23.45</v>
      </c>
      <c r="O2473" t="s">
        <v>40</v>
      </c>
      <c r="P2473" t="s">
        <v>40</v>
      </c>
      <c r="Q2473" t="s">
        <v>55</v>
      </c>
      <c r="R2473" s="1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 s="3">
        <v>77.75</v>
      </c>
      <c r="AE2473" s="3">
        <v>4266.3999999999996</v>
      </c>
      <c r="AF2473" s="3">
        <v>0</v>
      </c>
      <c r="AG2473" s="3">
        <v>0</v>
      </c>
      <c r="AH2473" s="3">
        <v>1289.75</v>
      </c>
      <c r="AI2473" s="3">
        <v>5556.15</v>
      </c>
      <c r="AJ2473" t="s">
        <v>47</v>
      </c>
      <c r="AK2473" t="s">
        <v>8234</v>
      </c>
      <c r="AL2473" t="s">
        <v>8234</v>
      </c>
      <c r="AM2473">
        <f>IF(Customers[[#This Row],[Customer Status]]="Churned",1,0)</f>
        <v>0</v>
      </c>
      <c r="AN2473" t="str">
        <f>IF(Customers[[#This Row],[Monthly Charge]]&gt;=_xlfn.PERCENTILE.INC(Customers[Monthly Charge],0.75),"High-value","Other")</f>
        <v>Other</v>
      </c>
    </row>
    <row r="2474" spans="1:40" x14ac:dyDescent="0.25">
      <c r="A2474" t="s">
        <v>3496</v>
      </c>
      <c r="B2474" t="s">
        <v>39</v>
      </c>
      <c r="C2474" s="1">
        <v>78</v>
      </c>
      <c r="D2474" t="s">
        <v>40</v>
      </c>
      <c r="E2474" s="1">
        <v>0</v>
      </c>
      <c r="F2474" t="s">
        <v>2139</v>
      </c>
      <c r="G2474">
        <v>91324</v>
      </c>
      <c r="H2474">
        <v>34.238208</v>
      </c>
      <c r="I2474">
        <v>-118.55029</v>
      </c>
      <c r="J2474" s="1">
        <v>1</v>
      </c>
      <c r="K2474" s="1">
        <v>47</v>
      </c>
      <c r="L2474" t="s">
        <v>42</v>
      </c>
      <c r="M2474" t="s">
        <v>40</v>
      </c>
      <c r="N2474" s="2">
        <v>46.77</v>
      </c>
      <c r="O2474" t="s">
        <v>40</v>
      </c>
      <c r="P2474" t="s">
        <v>40</v>
      </c>
      <c r="Q2474" t="s">
        <v>79</v>
      </c>
      <c r="R2474" s="1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 s="3">
        <v>67.45</v>
      </c>
      <c r="AE2474" s="3">
        <v>3252</v>
      </c>
      <c r="AF2474" s="3">
        <v>0</v>
      </c>
      <c r="AG2474" s="3">
        <v>0</v>
      </c>
      <c r="AH2474" s="3">
        <v>2198.19</v>
      </c>
      <c r="AI2474" s="3">
        <v>5450.19</v>
      </c>
      <c r="AJ2474" t="s">
        <v>47</v>
      </c>
      <c r="AK2474" t="s">
        <v>8234</v>
      </c>
      <c r="AL2474" t="s">
        <v>8234</v>
      </c>
      <c r="AM2474">
        <f>IF(Customers[[#This Row],[Customer Status]]="Churned",1,0)</f>
        <v>0</v>
      </c>
      <c r="AN2474" t="str">
        <f>IF(Customers[[#This Row],[Monthly Charge]]&gt;=_xlfn.PERCENTILE.INC(Customers[Monthly Charge],0.75),"High-value","Other")</f>
        <v>Other</v>
      </c>
    </row>
    <row r="2475" spans="1:40" x14ac:dyDescent="0.25">
      <c r="A2475" t="s">
        <v>3497</v>
      </c>
      <c r="B2475" t="s">
        <v>49</v>
      </c>
      <c r="C2475" s="1">
        <v>46</v>
      </c>
      <c r="D2475" t="s">
        <v>43</v>
      </c>
      <c r="E2475" s="1">
        <v>0</v>
      </c>
      <c r="F2475" t="s">
        <v>391</v>
      </c>
      <c r="G2475">
        <v>94127</v>
      </c>
      <c r="H2475">
        <v>37.736535000000003</v>
      </c>
      <c r="I2475">
        <v>-122.45732</v>
      </c>
      <c r="J2475" s="1">
        <v>0</v>
      </c>
      <c r="K2475" s="1">
        <v>3</v>
      </c>
      <c r="L2475" t="s">
        <v>54</v>
      </c>
      <c r="M2475" t="s">
        <v>43</v>
      </c>
      <c r="N2475" s="2">
        <v>0</v>
      </c>
      <c r="O2475" t="s">
        <v>43</v>
      </c>
      <c r="P2475" t="s">
        <v>40</v>
      </c>
      <c r="Q2475" t="s">
        <v>44</v>
      </c>
      <c r="R2475" s="1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 s="3">
        <v>29.6</v>
      </c>
      <c r="AE2475" s="3">
        <v>79.45</v>
      </c>
      <c r="AF2475" s="3">
        <v>0</v>
      </c>
      <c r="AG2475" s="3">
        <v>0</v>
      </c>
      <c r="AH2475" s="3">
        <v>0</v>
      </c>
      <c r="AI2475" s="3">
        <v>79.45</v>
      </c>
      <c r="AJ2475" t="s">
        <v>57</v>
      </c>
      <c r="AK2475" t="s">
        <v>58</v>
      </c>
      <c r="AL2475" t="s">
        <v>59</v>
      </c>
      <c r="AM2475">
        <f>IF(Customers[[#This Row],[Customer Status]]="Churned",1,0)</f>
        <v>1</v>
      </c>
      <c r="AN2475" t="str">
        <f>IF(Customers[[#This Row],[Monthly Charge]]&gt;=_xlfn.PERCENTILE.INC(Customers[Monthly Charge],0.75),"High-value","Other")</f>
        <v>Other</v>
      </c>
    </row>
    <row r="2476" spans="1:40" x14ac:dyDescent="0.25">
      <c r="A2476" t="s">
        <v>3498</v>
      </c>
      <c r="B2476" t="s">
        <v>39</v>
      </c>
      <c r="C2476" s="1">
        <v>21</v>
      </c>
      <c r="D2476" t="s">
        <v>43</v>
      </c>
      <c r="E2476" s="1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 s="1">
        <v>0</v>
      </c>
      <c r="K2476" s="1">
        <v>15</v>
      </c>
      <c r="L2476" t="s">
        <v>42</v>
      </c>
      <c r="M2476" t="s">
        <v>40</v>
      </c>
      <c r="N2476" s="2">
        <v>20.03</v>
      </c>
      <c r="O2476" t="s">
        <v>43</v>
      </c>
      <c r="P2476" t="s">
        <v>40</v>
      </c>
      <c r="Q2476" t="s">
        <v>55</v>
      </c>
      <c r="R2476" s="1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 s="3">
        <v>86.2</v>
      </c>
      <c r="AE2476" s="3">
        <v>1270.2</v>
      </c>
      <c r="AF2476" s="3">
        <v>0</v>
      </c>
      <c r="AG2476" s="3">
        <v>100</v>
      </c>
      <c r="AH2476" s="3">
        <v>300.45</v>
      </c>
      <c r="AI2476" s="3">
        <v>1670.65</v>
      </c>
      <c r="AJ2476" t="s">
        <v>57</v>
      </c>
      <c r="AK2476" t="s">
        <v>63</v>
      </c>
      <c r="AL2476" t="s">
        <v>559</v>
      </c>
      <c r="AM2476">
        <f>IF(Customers[[#This Row],[Customer Status]]="Churned",1,0)</f>
        <v>1</v>
      </c>
      <c r="AN2476" t="str">
        <f>IF(Customers[[#This Row],[Monthly Charge]]&gt;=_xlfn.PERCENTILE.INC(Customers[Monthly Charge],0.75),"High-value","Other")</f>
        <v>Other</v>
      </c>
    </row>
    <row r="2477" spans="1:40" x14ac:dyDescent="0.25">
      <c r="A2477" t="s">
        <v>3499</v>
      </c>
      <c r="B2477" t="s">
        <v>39</v>
      </c>
      <c r="C2477" s="1">
        <v>51</v>
      </c>
      <c r="D2477" t="s">
        <v>40</v>
      </c>
      <c r="E2477" s="1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 s="1">
        <v>5</v>
      </c>
      <c r="K2477" s="1">
        <v>55</v>
      </c>
      <c r="L2477" t="s">
        <v>42</v>
      </c>
      <c r="M2477" t="s">
        <v>40</v>
      </c>
      <c r="N2477" s="2">
        <v>20.100000000000001</v>
      </c>
      <c r="O2477" t="s">
        <v>40</v>
      </c>
      <c r="P2477" t="s">
        <v>40</v>
      </c>
      <c r="Q2477" t="s">
        <v>55</v>
      </c>
      <c r="R2477" s="1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 s="3">
        <v>85.1</v>
      </c>
      <c r="AE2477" s="3">
        <v>4600.95</v>
      </c>
      <c r="AF2477" s="3">
        <v>14.3</v>
      </c>
      <c r="AG2477" s="3">
        <v>0</v>
      </c>
      <c r="AH2477" s="3">
        <v>1105.5</v>
      </c>
      <c r="AI2477" s="3">
        <v>5692.15</v>
      </c>
      <c r="AJ2477" t="s">
        <v>47</v>
      </c>
      <c r="AK2477" t="s">
        <v>8234</v>
      </c>
      <c r="AL2477" t="s">
        <v>8234</v>
      </c>
      <c r="AM2477">
        <f>IF(Customers[[#This Row],[Customer Status]]="Churned",1,0)</f>
        <v>0</v>
      </c>
      <c r="AN2477" t="str">
        <f>IF(Customers[[#This Row],[Monthly Charge]]&gt;=_xlfn.PERCENTILE.INC(Customers[Monthly Charge],0.75),"High-value","Other")</f>
        <v>Other</v>
      </c>
    </row>
    <row r="2478" spans="1:40" x14ac:dyDescent="0.25">
      <c r="A2478" t="s">
        <v>3501</v>
      </c>
      <c r="B2478" t="s">
        <v>39</v>
      </c>
      <c r="C2478" s="1">
        <v>36</v>
      </c>
      <c r="D2478" t="s">
        <v>40</v>
      </c>
      <c r="E2478" s="1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 s="1">
        <v>4</v>
      </c>
      <c r="K2478" s="1">
        <v>72</v>
      </c>
      <c r="L2478" t="s">
        <v>42</v>
      </c>
      <c r="M2478" t="s">
        <v>40</v>
      </c>
      <c r="N2478" s="2">
        <v>12.84</v>
      </c>
      <c r="O2478" t="s">
        <v>40</v>
      </c>
      <c r="P2478" t="s">
        <v>40</v>
      </c>
      <c r="Q2478" t="s">
        <v>79</v>
      </c>
      <c r="R2478" s="1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 s="3">
        <v>83.6</v>
      </c>
      <c r="AE2478" s="3">
        <v>5959.3</v>
      </c>
      <c r="AF2478" s="3">
        <v>0</v>
      </c>
      <c r="AG2478" s="3">
        <v>0</v>
      </c>
      <c r="AH2478" s="3">
        <v>924.48</v>
      </c>
      <c r="AI2478" s="3">
        <v>6883.78</v>
      </c>
      <c r="AJ2478" t="s">
        <v>47</v>
      </c>
      <c r="AK2478" t="s">
        <v>8234</v>
      </c>
      <c r="AL2478" t="s">
        <v>8234</v>
      </c>
      <c r="AM2478">
        <f>IF(Customers[[#This Row],[Customer Status]]="Churned",1,0)</f>
        <v>0</v>
      </c>
      <c r="AN2478" t="str">
        <f>IF(Customers[[#This Row],[Monthly Charge]]&gt;=_xlfn.PERCENTILE.INC(Customers[Monthly Charge],0.75),"High-value","Other")</f>
        <v>Other</v>
      </c>
    </row>
    <row r="2479" spans="1:40" x14ac:dyDescent="0.25">
      <c r="A2479" t="s">
        <v>3503</v>
      </c>
      <c r="B2479" t="s">
        <v>39</v>
      </c>
      <c r="C2479" s="1">
        <v>52</v>
      </c>
      <c r="D2479" t="s">
        <v>40</v>
      </c>
      <c r="E2479" s="1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 s="1">
        <v>7</v>
      </c>
      <c r="K2479" s="1">
        <v>49</v>
      </c>
      <c r="L2479" t="s">
        <v>76</v>
      </c>
      <c r="M2479" t="s">
        <v>40</v>
      </c>
      <c r="N2479" s="2">
        <v>27.38</v>
      </c>
      <c r="O2479" t="s">
        <v>40</v>
      </c>
      <c r="P2479" t="s">
        <v>40</v>
      </c>
      <c r="Q2479" t="s">
        <v>55</v>
      </c>
      <c r="R2479" s="1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 s="3">
        <v>98.35</v>
      </c>
      <c r="AE2479" s="3">
        <v>4889.2</v>
      </c>
      <c r="AF2479" s="3">
        <v>0</v>
      </c>
      <c r="AG2479" s="3">
        <v>0</v>
      </c>
      <c r="AH2479" s="3">
        <v>1341.62</v>
      </c>
      <c r="AI2479" s="3">
        <v>6230.82</v>
      </c>
      <c r="AJ2479" t="s">
        <v>47</v>
      </c>
      <c r="AK2479" t="s">
        <v>8234</v>
      </c>
      <c r="AL2479" t="s">
        <v>8234</v>
      </c>
      <c r="AM2479">
        <f>IF(Customers[[#This Row],[Customer Status]]="Churned",1,0)</f>
        <v>0</v>
      </c>
      <c r="AN2479" t="str">
        <f>IF(Customers[[#This Row],[Monthly Charge]]&gt;=_xlfn.PERCENTILE.INC(Customers[Monthly Charge],0.75),"High-value","Other")</f>
        <v>High-value</v>
      </c>
    </row>
    <row r="2480" spans="1:40" x14ac:dyDescent="0.25">
      <c r="A2480" t="s">
        <v>3504</v>
      </c>
      <c r="B2480" t="s">
        <v>49</v>
      </c>
      <c r="C2480" s="1">
        <v>29</v>
      </c>
      <c r="D2480" t="s">
        <v>43</v>
      </c>
      <c r="E2480" s="1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 s="1">
        <v>0</v>
      </c>
      <c r="K2480" s="1">
        <v>7</v>
      </c>
      <c r="L2480" t="s">
        <v>42</v>
      </c>
      <c r="M2480" t="s">
        <v>40</v>
      </c>
      <c r="N2480" s="2">
        <v>9.43</v>
      </c>
      <c r="O2480" t="s">
        <v>43</v>
      </c>
      <c r="P2480" t="s">
        <v>43</v>
      </c>
      <c r="Q2480" t="s">
        <v>42</v>
      </c>
      <c r="R2480" s="1">
        <v>0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43</v>
      </c>
      <c r="AA2480" t="s">
        <v>73</v>
      </c>
      <c r="AB2480" t="s">
        <v>43</v>
      </c>
      <c r="AC2480" t="s">
        <v>46</v>
      </c>
      <c r="AD2480" s="3">
        <v>19.45</v>
      </c>
      <c r="AE2480" s="3">
        <v>165.35</v>
      </c>
      <c r="AF2480" s="3">
        <v>0</v>
      </c>
      <c r="AG2480" s="3">
        <v>0</v>
      </c>
      <c r="AH2480" s="3">
        <v>66.010000000000005</v>
      </c>
      <c r="AI2480" s="3">
        <v>231.36</v>
      </c>
      <c r="AJ2480" t="s">
        <v>47</v>
      </c>
      <c r="AK2480" t="s">
        <v>8234</v>
      </c>
      <c r="AL2480" t="s">
        <v>8234</v>
      </c>
      <c r="AM2480">
        <f>IF(Customers[[#This Row],[Customer Status]]="Churned",1,0)</f>
        <v>0</v>
      </c>
      <c r="AN2480" t="str">
        <f>IF(Customers[[#This Row],[Monthly Charge]]&gt;=_xlfn.PERCENTILE.INC(Customers[Monthly Charge],0.75),"High-value","Other")</f>
        <v>Other</v>
      </c>
    </row>
    <row r="2481" spans="1:40" x14ac:dyDescent="0.25">
      <c r="A2481" t="s">
        <v>3505</v>
      </c>
      <c r="B2481" t="s">
        <v>39</v>
      </c>
      <c r="C2481" s="1">
        <v>20</v>
      </c>
      <c r="D2481" t="s">
        <v>40</v>
      </c>
      <c r="E2481" s="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 s="1">
        <v>7</v>
      </c>
      <c r="K2481" s="1">
        <v>47</v>
      </c>
      <c r="L2481" t="s">
        <v>42</v>
      </c>
      <c r="M2481" t="s">
        <v>40</v>
      </c>
      <c r="N2481" s="2">
        <v>11.68</v>
      </c>
      <c r="O2481" t="s">
        <v>40</v>
      </c>
      <c r="P2481" t="s">
        <v>43</v>
      </c>
      <c r="Q2481" t="s">
        <v>42</v>
      </c>
      <c r="R2481" s="1">
        <v>0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43</v>
      </c>
      <c r="AA2481" t="s">
        <v>45</v>
      </c>
      <c r="AB2481" t="s">
        <v>43</v>
      </c>
      <c r="AC2481" t="s">
        <v>56</v>
      </c>
      <c r="AD2481" s="3">
        <v>26.9</v>
      </c>
      <c r="AE2481" s="3">
        <v>1250.8499999999999</v>
      </c>
      <c r="AF2481" s="3">
        <v>0</v>
      </c>
      <c r="AG2481" s="3">
        <v>0</v>
      </c>
      <c r="AH2481" s="3">
        <v>548.96</v>
      </c>
      <c r="AI2481" s="3">
        <v>1799.81</v>
      </c>
      <c r="AJ2481" t="s">
        <v>47</v>
      </c>
      <c r="AK2481" t="s">
        <v>8234</v>
      </c>
      <c r="AL2481" t="s">
        <v>8234</v>
      </c>
      <c r="AM2481">
        <f>IF(Customers[[#This Row],[Customer Status]]="Churned",1,0)</f>
        <v>0</v>
      </c>
      <c r="AN2481" t="str">
        <f>IF(Customers[[#This Row],[Monthly Charge]]&gt;=_xlfn.PERCENTILE.INC(Customers[Monthly Charge],0.75),"High-value","Other")</f>
        <v>Other</v>
      </c>
    </row>
    <row r="2482" spans="1:40" x14ac:dyDescent="0.25">
      <c r="A2482" t="s">
        <v>3506</v>
      </c>
      <c r="B2482" t="s">
        <v>49</v>
      </c>
      <c r="C2482" s="1">
        <v>56</v>
      </c>
      <c r="D2482" t="s">
        <v>40</v>
      </c>
      <c r="E2482" s="1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 s="1">
        <v>0</v>
      </c>
      <c r="K2482" s="1">
        <v>12</v>
      </c>
      <c r="L2482" t="s">
        <v>42</v>
      </c>
      <c r="M2482" t="s">
        <v>40</v>
      </c>
      <c r="N2482" s="2">
        <v>26.17</v>
      </c>
      <c r="O2482" t="s">
        <v>40</v>
      </c>
      <c r="P2482" t="s">
        <v>43</v>
      </c>
      <c r="Q2482" t="s">
        <v>42</v>
      </c>
      <c r="R2482" s="1">
        <v>0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43</v>
      </c>
      <c r="AA2482" t="s">
        <v>73</v>
      </c>
      <c r="AB2482" t="s">
        <v>40</v>
      </c>
      <c r="AC2482" t="s">
        <v>56</v>
      </c>
      <c r="AD2482" s="3">
        <v>24</v>
      </c>
      <c r="AE2482" s="3">
        <v>269.64999999999998</v>
      </c>
      <c r="AF2482" s="3">
        <v>0</v>
      </c>
      <c r="AG2482" s="3">
        <v>0</v>
      </c>
      <c r="AH2482" s="3">
        <v>314.04000000000002</v>
      </c>
      <c r="AI2482" s="3">
        <v>583.69000000000005</v>
      </c>
      <c r="AJ2482" t="s">
        <v>47</v>
      </c>
      <c r="AK2482" t="s">
        <v>8234</v>
      </c>
      <c r="AL2482" t="s">
        <v>8234</v>
      </c>
      <c r="AM2482">
        <f>IF(Customers[[#This Row],[Customer Status]]="Churned",1,0)</f>
        <v>0</v>
      </c>
      <c r="AN2482" t="str">
        <f>IF(Customers[[#This Row],[Monthly Charge]]&gt;=_xlfn.PERCENTILE.INC(Customers[Monthly Charge],0.75),"High-value","Other")</f>
        <v>Other</v>
      </c>
    </row>
    <row r="2483" spans="1:40" x14ac:dyDescent="0.25">
      <c r="A2483" t="s">
        <v>3507</v>
      </c>
      <c r="B2483" t="s">
        <v>39</v>
      </c>
      <c r="C2483" s="1">
        <v>51</v>
      </c>
      <c r="D2483" t="s">
        <v>43</v>
      </c>
      <c r="E2483" s="1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 s="1">
        <v>0</v>
      </c>
      <c r="K2483" s="1">
        <v>33</v>
      </c>
      <c r="L2483" t="s">
        <v>42</v>
      </c>
      <c r="M2483" t="s">
        <v>40</v>
      </c>
      <c r="N2483" s="2">
        <v>20.29</v>
      </c>
      <c r="O2483" t="s">
        <v>40</v>
      </c>
      <c r="P2483" t="s">
        <v>40</v>
      </c>
      <c r="Q2483" t="s">
        <v>55</v>
      </c>
      <c r="R2483" s="1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 s="3">
        <v>83.35</v>
      </c>
      <c r="AE2483" s="3">
        <v>2757.85</v>
      </c>
      <c r="AF2483" s="3">
        <v>0</v>
      </c>
      <c r="AG2483" s="3">
        <v>40</v>
      </c>
      <c r="AH2483" s="3">
        <v>669.57</v>
      </c>
      <c r="AI2483" s="3">
        <v>3467.42</v>
      </c>
      <c r="AJ2483" t="s">
        <v>57</v>
      </c>
      <c r="AK2483" t="s">
        <v>117</v>
      </c>
      <c r="AL2483" t="s">
        <v>466</v>
      </c>
      <c r="AM2483">
        <f>IF(Customers[[#This Row],[Customer Status]]="Churned",1,0)</f>
        <v>1</v>
      </c>
      <c r="AN2483" t="str">
        <f>IF(Customers[[#This Row],[Monthly Charge]]&gt;=_xlfn.PERCENTILE.INC(Customers[Monthly Charge],0.75),"High-value","Other")</f>
        <v>Other</v>
      </c>
    </row>
    <row r="2484" spans="1:40" x14ac:dyDescent="0.25">
      <c r="A2484" t="s">
        <v>3509</v>
      </c>
      <c r="B2484" t="s">
        <v>49</v>
      </c>
      <c r="C2484" s="1">
        <v>23</v>
      </c>
      <c r="D2484" t="s">
        <v>40</v>
      </c>
      <c r="E2484" s="1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 s="1">
        <v>0</v>
      </c>
      <c r="K2484" s="1">
        <v>34</v>
      </c>
      <c r="L2484" t="s">
        <v>42</v>
      </c>
      <c r="M2484" t="s">
        <v>43</v>
      </c>
      <c r="N2484" s="2">
        <v>0</v>
      </c>
      <c r="O2484" t="s">
        <v>43</v>
      </c>
      <c r="P2484" t="s">
        <v>40</v>
      </c>
      <c r="Q2484" t="s">
        <v>79</v>
      </c>
      <c r="R2484" s="1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 s="3">
        <v>30.4</v>
      </c>
      <c r="AE2484" s="3">
        <v>938.65</v>
      </c>
      <c r="AF2484" s="3">
        <v>0</v>
      </c>
      <c r="AG2484" s="3">
        <v>0</v>
      </c>
      <c r="AH2484" s="3">
        <v>0</v>
      </c>
      <c r="AI2484" s="3">
        <v>938.65</v>
      </c>
      <c r="AJ2484" t="s">
        <v>47</v>
      </c>
      <c r="AK2484" t="s">
        <v>8234</v>
      </c>
      <c r="AL2484" t="s">
        <v>8234</v>
      </c>
      <c r="AM2484">
        <f>IF(Customers[[#This Row],[Customer Status]]="Churned",1,0)</f>
        <v>0</v>
      </c>
      <c r="AN2484" t="str">
        <f>IF(Customers[[#This Row],[Monthly Charge]]&gt;=_xlfn.PERCENTILE.INC(Customers[Monthly Charge],0.75),"High-value","Other")</f>
        <v>Other</v>
      </c>
    </row>
    <row r="2485" spans="1:40" x14ac:dyDescent="0.25">
      <c r="A2485" t="s">
        <v>3510</v>
      </c>
      <c r="B2485" t="s">
        <v>49</v>
      </c>
      <c r="C2485" s="1">
        <v>68</v>
      </c>
      <c r="D2485" t="s">
        <v>43</v>
      </c>
      <c r="E2485" s="1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 s="1">
        <v>0</v>
      </c>
      <c r="K2485" s="1">
        <v>1</v>
      </c>
      <c r="L2485" t="s">
        <v>54</v>
      </c>
      <c r="M2485" t="s">
        <v>40</v>
      </c>
      <c r="N2485" s="2">
        <v>11.08</v>
      </c>
      <c r="O2485" t="s">
        <v>40</v>
      </c>
      <c r="P2485" t="s">
        <v>40</v>
      </c>
      <c r="Q2485" t="s">
        <v>55</v>
      </c>
      <c r="R2485" s="1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 s="3">
        <v>74.400000000000006</v>
      </c>
      <c r="AE2485" s="3">
        <v>74.400000000000006</v>
      </c>
      <c r="AF2485" s="3">
        <v>0</v>
      </c>
      <c r="AG2485" s="3">
        <v>0</v>
      </c>
      <c r="AH2485" s="3">
        <v>11.08</v>
      </c>
      <c r="AI2485" s="3">
        <v>85.48</v>
      </c>
      <c r="AJ2485" t="s">
        <v>57</v>
      </c>
      <c r="AK2485" t="s">
        <v>117</v>
      </c>
      <c r="AL2485" t="s">
        <v>466</v>
      </c>
      <c r="AM2485">
        <f>IF(Customers[[#This Row],[Customer Status]]="Churned",1,0)</f>
        <v>1</v>
      </c>
      <c r="AN2485" t="str">
        <f>IF(Customers[[#This Row],[Monthly Charge]]&gt;=_xlfn.PERCENTILE.INC(Customers[Monthly Charge],0.75),"High-value","Other")</f>
        <v>Other</v>
      </c>
    </row>
    <row r="2486" spans="1:40" x14ac:dyDescent="0.25">
      <c r="A2486" t="s">
        <v>3512</v>
      </c>
      <c r="B2486" t="s">
        <v>49</v>
      </c>
      <c r="C2486" s="1">
        <v>42</v>
      </c>
      <c r="D2486" t="s">
        <v>40</v>
      </c>
      <c r="E2486" s="1">
        <v>3</v>
      </c>
      <c r="F2486" t="s">
        <v>437</v>
      </c>
      <c r="G2486">
        <v>92411</v>
      </c>
      <c r="H2486">
        <v>34.122501</v>
      </c>
      <c r="I2486">
        <v>-117.320138</v>
      </c>
      <c r="J2486" s="1">
        <v>4</v>
      </c>
      <c r="K2486" s="1">
        <v>63</v>
      </c>
      <c r="L2486" t="s">
        <v>76</v>
      </c>
      <c r="M2486" t="s">
        <v>40</v>
      </c>
      <c r="N2486" s="2">
        <v>40.729999999999997</v>
      </c>
      <c r="O2486" t="s">
        <v>40</v>
      </c>
      <c r="P2486" t="s">
        <v>40</v>
      </c>
      <c r="Q2486" t="s">
        <v>55</v>
      </c>
      <c r="R2486" s="1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 s="3">
        <v>104.8</v>
      </c>
      <c r="AE2486" s="3">
        <v>6597.25</v>
      </c>
      <c r="AF2486" s="3">
        <v>0</v>
      </c>
      <c r="AG2486" s="3">
        <v>0</v>
      </c>
      <c r="AH2486" s="3">
        <v>2565.9899999999998</v>
      </c>
      <c r="AI2486" s="3">
        <v>9163.24</v>
      </c>
      <c r="AJ2486" t="s">
        <v>47</v>
      </c>
      <c r="AK2486" t="s">
        <v>8234</v>
      </c>
      <c r="AL2486" t="s">
        <v>8234</v>
      </c>
      <c r="AM2486">
        <f>IF(Customers[[#This Row],[Customer Status]]="Churned",1,0)</f>
        <v>0</v>
      </c>
      <c r="AN2486" t="str">
        <f>IF(Customers[[#This Row],[Monthly Charge]]&gt;=_xlfn.PERCENTILE.INC(Customers[Monthly Charge],0.75),"High-value","Other")</f>
        <v>High-value</v>
      </c>
    </row>
    <row r="2487" spans="1:40" x14ac:dyDescent="0.25">
      <c r="A2487" t="s">
        <v>3513</v>
      </c>
      <c r="B2487" t="s">
        <v>39</v>
      </c>
      <c r="C2487" s="1">
        <v>21</v>
      </c>
      <c r="D2487" t="s">
        <v>40</v>
      </c>
      <c r="E2487" s="1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 s="1">
        <v>2</v>
      </c>
      <c r="K2487" s="1">
        <v>20</v>
      </c>
      <c r="L2487" t="s">
        <v>62</v>
      </c>
      <c r="M2487" t="s">
        <v>40</v>
      </c>
      <c r="N2487" s="2">
        <v>19.149999999999999</v>
      </c>
      <c r="O2487" t="s">
        <v>43</v>
      </c>
      <c r="P2487" t="s">
        <v>43</v>
      </c>
      <c r="Q2487" t="s">
        <v>42</v>
      </c>
      <c r="R2487" s="1">
        <v>0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43</v>
      </c>
      <c r="AA2487" t="s">
        <v>45</v>
      </c>
      <c r="AB2487" t="s">
        <v>40</v>
      </c>
      <c r="AC2487" t="s">
        <v>46</v>
      </c>
      <c r="AD2487" s="3">
        <v>20</v>
      </c>
      <c r="AE2487" s="3">
        <v>416.45</v>
      </c>
      <c r="AF2487" s="3">
        <v>0</v>
      </c>
      <c r="AG2487" s="3">
        <v>0</v>
      </c>
      <c r="AH2487" s="3">
        <v>383</v>
      </c>
      <c r="AI2487" s="3">
        <v>799.45</v>
      </c>
      <c r="AJ2487" t="s">
        <v>47</v>
      </c>
      <c r="AK2487" t="s">
        <v>8234</v>
      </c>
      <c r="AL2487" t="s">
        <v>8234</v>
      </c>
      <c r="AM2487">
        <f>IF(Customers[[#This Row],[Customer Status]]="Churned",1,0)</f>
        <v>0</v>
      </c>
      <c r="AN2487" t="str">
        <f>IF(Customers[[#This Row],[Monthly Charge]]&gt;=_xlfn.PERCENTILE.INC(Customers[Monthly Charge],0.75),"High-value","Other")</f>
        <v>Other</v>
      </c>
    </row>
    <row r="2488" spans="1:40" x14ac:dyDescent="0.25">
      <c r="A2488" t="s">
        <v>3514</v>
      </c>
      <c r="B2488" t="s">
        <v>39</v>
      </c>
      <c r="C2488" s="1">
        <v>56</v>
      </c>
      <c r="D2488" t="s">
        <v>43</v>
      </c>
      <c r="E2488" s="1">
        <v>0</v>
      </c>
      <c r="F2488" t="s">
        <v>135</v>
      </c>
      <c r="G2488">
        <v>90043</v>
      </c>
      <c r="H2488">
        <v>33.988543</v>
      </c>
      <c r="I2488">
        <v>-118.334081</v>
      </c>
      <c r="J2488" s="1">
        <v>0</v>
      </c>
      <c r="K2488" s="1">
        <v>47</v>
      </c>
      <c r="L2488" t="s">
        <v>42</v>
      </c>
      <c r="M2488" t="s">
        <v>40</v>
      </c>
      <c r="N2488" s="2">
        <v>45.67</v>
      </c>
      <c r="O2488" t="s">
        <v>40</v>
      </c>
      <c r="P2488" t="s">
        <v>40</v>
      </c>
      <c r="Q2488" t="s">
        <v>79</v>
      </c>
      <c r="R2488" s="1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 s="3">
        <v>74.05</v>
      </c>
      <c r="AE2488" s="3">
        <v>3496.3</v>
      </c>
      <c r="AF2488" s="3">
        <v>0</v>
      </c>
      <c r="AG2488" s="3">
        <v>0</v>
      </c>
      <c r="AH2488" s="3">
        <v>2146.4899999999998</v>
      </c>
      <c r="AI2488" s="3">
        <v>5642.79</v>
      </c>
      <c r="AJ2488" t="s">
        <v>47</v>
      </c>
      <c r="AK2488" t="s">
        <v>8234</v>
      </c>
      <c r="AL2488" t="s">
        <v>8234</v>
      </c>
      <c r="AM2488">
        <f>IF(Customers[[#This Row],[Customer Status]]="Churned",1,0)</f>
        <v>0</v>
      </c>
      <c r="AN2488" t="str">
        <f>IF(Customers[[#This Row],[Monthly Charge]]&gt;=_xlfn.PERCENTILE.INC(Customers[Monthly Charge],0.75),"High-value","Other")</f>
        <v>Other</v>
      </c>
    </row>
    <row r="2489" spans="1:40" x14ac:dyDescent="0.25">
      <c r="A2489" t="s">
        <v>3515</v>
      </c>
      <c r="B2489" t="s">
        <v>49</v>
      </c>
      <c r="C2489" s="1">
        <v>38</v>
      </c>
      <c r="D2489" t="s">
        <v>40</v>
      </c>
      <c r="E2489" s="1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 s="1">
        <v>4</v>
      </c>
      <c r="K2489" s="1">
        <v>68</v>
      </c>
      <c r="L2489" t="s">
        <v>72</v>
      </c>
      <c r="M2489" t="s">
        <v>40</v>
      </c>
      <c r="N2489" s="2">
        <v>36.51</v>
      </c>
      <c r="O2489" t="s">
        <v>43</v>
      </c>
      <c r="P2489" t="s">
        <v>40</v>
      </c>
      <c r="Q2489" t="s">
        <v>79</v>
      </c>
      <c r="R2489" s="1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 s="3">
        <v>62.65</v>
      </c>
      <c r="AE2489" s="3">
        <v>4375.8</v>
      </c>
      <c r="AF2489" s="3">
        <v>0</v>
      </c>
      <c r="AG2489" s="3">
        <v>0</v>
      </c>
      <c r="AH2489" s="3">
        <v>2482.6799999999998</v>
      </c>
      <c r="AI2489" s="3">
        <v>6858.48</v>
      </c>
      <c r="AJ2489" t="s">
        <v>47</v>
      </c>
      <c r="AK2489" t="s">
        <v>8234</v>
      </c>
      <c r="AL2489" t="s">
        <v>8234</v>
      </c>
      <c r="AM2489">
        <f>IF(Customers[[#This Row],[Customer Status]]="Churned",1,0)</f>
        <v>0</v>
      </c>
      <c r="AN2489" t="str">
        <f>IF(Customers[[#This Row],[Monthly Charge]]&gt;=_xlfn.PERCENTILE.INC(Customers[Monthly Charge],0.75),"High-value","Other")</f>
        <v>Other</v>
      </c>
    </row>
    <row r="2490" spans="1:40" x14ac:dyDescent="0.25">
      <c r="A2490" t="s">
        <v>3517</v>
      </c>
      <c r="B2490" t="s">
        <v>39</v>
      </c>
      <c r="C2490" s="1">
        <v>65</v>
      </c>
      <c r="D2490" t="s">
        <v>40</v>
      </c>
      <c r="E2490" s="1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 s="1">
        <v>1</v>
      </c>
      <c r="K2490" s="1">
        <v>29</v>
      </c>
      <c r="L2490" t="s">
        <v>42</v>
      </c>
      <c r="M2490" t="s">
        <v>40</v>
      </c>
      <c r="N2490" s="2">
        <v>22.33</v>
      </c>
      <c r="O2490" t="s">
        <v>40</v>
      </c>
      <c r="P2490" t="s">
        <v>40</v>
      </c>
      <c r="Q2490" t="s">
        <v>55</v>
      </c>
      <c r="R2490" s="1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 s="3">
        <v>99.05</v>
      </c>
      <c r="AE2490" s="3">
        <v>2952.85</v>
      </c>
      <c r="AF2490" s="3">
        <v>0</v>
      </c>
      <c r="AG2490" s="3">
        <v>0</v>
      </c>
      <c r="AH2490" s="3">
        <v>647.57000000000005</v>
      </c>
      <c r="AI2490" s="3">
        <v>3600.42</v>
      </c>
      <c r="AJ2490" t="s">
        <v>57</v>
      </c>
      <c r="AK2490" t="s">
        <v>58</v>
      </c>
      <c r="AL2490" t="s">
        <v>203</v>
      </c>
      <c r="AM2490">
        <f>IF(Customers[[#This Row],[Customer Status]]="Churned",1,0)</f>
        <v>1</v>
      </c>
      <c r="AN2490" t="str">
        <f>IF(Customers[[#This Row],[Monthly Charge]]&gt;=_xlfn.PERCENTILE.INC(Customers[Monthly Charge],0.75),"High-value","Other")</f>
        <v>High-value</v>
      </c>
    </row>
    <row r="2491" spans="1:40" x14ac:dyDescent="0.25">
      <c r="A2491" t="s">
        <v>3518</v>
      </c>
      <c r="B2491" t="s">
        <v>39</v>
      </c>
      <c r="C2491" s="1">
        <v>28</v>
      </c>
      <c r="D2491" t="s">
        <v>40</v>
      </c>
      <c r="E2491" s="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 s="1">
        <v>3</v>
      </c>
      <c r="K2491" s="1">
        <v>64</v>
      </c>
      <c r="L2491" t="s">
        <v>76</v>
      </c>
      <c r="M2491" t="s">
        <v>43</v>
      </c>
      <c r="N2491" s="2">
        <v>0</v>
      </c>
      <c r="O2491" t="s">
        <v>43</v>
      </c>
      <c r="P2491" t="s">
        <v>40</v>
      </c>
      <c r="Q2491" t="s">
        <v>79</v>
      </c>
      <c r="R2491" s="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 s="3">
        <v>49.85</v>
      </c>
      <c r="AE2491" s="3">
        <v>3210.35</v>
      </c>
      <c r="AF2491" s="3">
        <v>0</v>
      </c>
      <c r="AG2491" s="3">
        <v>0</v>
      </c>
      <c r="AH2491" s="3">
        <v>0</v>
      </c>
      <c r="AI2491" s="3">
        <v>3210.35</v>
      </c>
      <c r="AJ2491" t="s">
        <v>47</v>
      </c>
      <c r="AK2491" t="s">
        <v>8234</v>
      </c>
      <c r="AL2491" t="s">
        <v>8234</v>
      </c>
      <c r="AM2491">
        <f>IF(Customers[[#This Row],[Customer Status]]="Churned",1,0)</f>
        <v>0</v>
      </c>
      <c r="AN2491" t="str">
        <f>IF(Customers[[#This Row],[Monthly Charge]]&gt;=_xlfn.PERCENTILE.INC(Customers[Monthly Charge],0.75),"High-value","Other")</f>
        <v>Other</v>
      </c>
    </row>
    <row r="2492" spans="1:40" x14ac:dyDescent="0.25">
      <c r="A2492" t="s">
        <v>3519</v>
      </c>
      <c r="B2492" t="s">
        <v>49</v>
      </c>
      <c r="C2492" s="1">
        <v>50</v>
      </c>
      <c r="D2492" t="s">
        <v>43</v>
      </c>
      <c r="E2492" s="1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 s="1">
        <v>0</v>
      </c>
      <c r="K2492" s="1">
        <v>1</v>
      </c>
      <c r="L2492" t="s">
        <v>54</v>
      </c>
      <c r="M2492" t="s">
        <v>40</v>
      </c>
      <c r="N2492" s="2">
        <v>16.34</v>
      </c>
      <c r="O2492" t="s">
        <v>43</v>
      </c>
      <c r="P2492" t="s">
        <v>40</v>
      </c>
      <c r="Q2492" t="s">
        <v>79</v>
      </c>
      <c r="R2492" s="1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 s="3">
        <v>45.55</v>
      </c>
      <c r="AE2492" s="3">
        <v>45.55</v>
      </c>
      <c r="AF2492" s="3">
        <v>0</v>
      </c>
      <c r="AG2492" s="3">
        <v>0</v>
      </c>
      <c r="AH2492" s="3">
        <v>16.34</v>
      </c>
      <c r="AI2492" s="3">
        <v>61.89</v>
      </c>
      <c r="AJ2492" t="s">
        <v>98</v>
      </c>
      <c r="AK2492" t="s">
        <v>8234</v>
      </c>
      <c r="AL2492" t="s">
        <v>8234</v>
      </c>
      <c r="AM2492">
        <f>IF(Customers[[#This Row],[Customer Status]]="Churned",1,0)</f>
        <v>0</v>
      </c>
      <c r="AN2492" t="str">
        <f>IF(Customers[[#This Row],[Monthly Charge]]&gt;=_xlfn.PERCENTILE.INC(Customers[Monthly Charge],0.75),"High-value","Other")</f>
        <v>Other</v>
      </c>
    </row>
    <row r="2493" spans="1:40" x14ac:dyDescent="0.25">
      <c r="A2493" t="s">
        <v>3520</v>
      </c>
      <c r="B2493" t="s">
        <v>39</v>
      </c>
      <c r="C2493" s="1">
        <v>39</v>
      </c>
      <c r="D2493" t="s">
        <v>40</v>
      </c>
      <c r="E2493" s="1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 s="1">
        <v>0</v>
      </c>
      <c r="K2493" s="1">
        <v>12</v>
      </c>
      <c r="L2493" t="s">
        <v>42</v>
      </c>
      <c r="M2493" t="s">
        <v>40</v>
      </c>
      <c r="N2493" s="2">
        <v>30.79</v>
      </c>
      <c r="O2493" t="s">
        <v>43</v>
      </c>
      <c r="P2493" t="s">
        <v>40</v>
      </c>
      <c r="Q2493" t="s">
        <v>79</v>
      </c>
      <c r="R2493" s="1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 s="3">
        <v>45.9</v>
      </c>
      <c r="AE2493" s="3">
        <v>505.95</v>
      </c>
      <c r="AF2493" s="3">
        <v>0</v>
      </c>
      <c r="AG2493" s="3">
        <v>0</v>
      </c>
      <c r="AH2493" s="3">
        <v>369.48</v>
      </c>
      <c r="AI2493" s="3">
        <v>875.43</v>
      </c>
      <c r="AJ2493" t="s">
        <v>47</v>
      </c>
      <c r="AK2493" t="s">
        <v>8234</v>
      </c>
      <c r="AL2493" t="s">
        <v>8234</v>
      </c>
      <c r="AM2493">
        <f>IF(Customers[[#This Row],[Customer Status]]="Churned",1,0)</f>
        <v>0</v>
      </c>
      <c r="AN2493" t="str">
        <f>IF(Customers[[#This Row],[Monthly Charge]]&gt;=_xlfn.PERCENTILE.INC(Customers[Monthly Charge],0.75),"High-value","Other")</f>
        <v>Other</v>
      </c>
    </row>
    <row r="2494" spans="1:40" x14ac:dyDescent="0.25">
      <c r="A2494" t="s">
        <v>3521</v>
      </c>
      <c r="B2494" t="s">
        <v>49</v>
      </c>
      <c r="C2494" s="1">
        <v>40</v>
      </c>
      <c r="D2494" t="s">
        <v>40</v>
      </c>
      <c r="E2494" s="1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 s="1">
        <v>7</v>
      </c>
      <c r="K2494" s="1">
        <v>53</v>
      </c>
      <c r="L2494" t="s">
        <v>76</v>
      </c>
      <c r="M2494" t="s">
        <v>40</v>
      </c>
      <c r="N2494" s="2">
        <v>3.78</v>
      </c>
      <c r="O2494" t="s">
        <v>40</v>
      </c>
      <c r="P2494" t="s">
        <v>40</v>
      </c>
      <c r="Q2494" t="s">
        <v>55</v>
      </c>
      <c r="R2494" s="1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 s="3">
        <v>105.25</v>
      </c>
      <c r="AE2494" s="3">
        <v>5576.3</v>
      </c>
      <c r="AF2494" s="3">
        <v>0</v>
      </c>
      <c r="AG2494" s="3">
        <v>0</v>
      </c>
      <c r="AH2494" s="3">
        <v>200.34</v>
      </c>
      <c r="AI2494" s="3">
        <v>5776.64</v>
      </c>
      <c r="AJ2494" t="s">
        <v>47</v>
      </c>
      <c r="AK2494" t="s">
        <v>8234</v>
      </c>
      <c r="AL2494" t="s">
        <v>8234</v>
      </c>
      <c r="AM2494">
        <f>IF(Customers[[#This Row],[Customer Status]]="Churned",1,0)</f>
        <v>0</v>
      </c>
      <c r="AN2494" t="str">
        <f>IF(Customers[[#This Row],[Monthly Charge]]&gt;=_xlfn.PERCENTILE.INC(Customers[Monthly Charge],0.75),"High-value","Other")</f>
        <v>High-value</v>
      </c>
    </row>
    <row r="2495" spans="1:40" x14ac:dyDescent="0.25">
      <c r="A2495" t="s">
        <v>3522</v>
      </c>
      <c r="B2495" t="s">
        <v>39</v>
      </c>
      <c r="C2495" s="1">
        <v>44</v>
      </c>
      <c r="D2495" t="s">
        <v>43</v>
      </c>
      <c r="E2495" s="1">
        <v>0</v>
      </c>
      <c r="F2495" t="s">
        <v>1080</v>
      </c>
      <c r="G2495">
        <v>95665</v>
      </c>
      <c r="H2495">
        <v>38.400264</v>
      </c>
      <c r="I2495">
        <v>-120.641274</v>
      </c>
      <c r="J2495" s="1">
        <v>0</v>
      </c>
      <c r="K2495" s="1">
        <v>24</v>
      </c>
      <c r="L2495" t="s">
        <v>42</v>
      </c>
      <c r="M2495" t="s">
        <v>40</v>
      </c>
      <c r="N2495" s="2">
        <v>25.81</v>
      </c>
      <c r="O2495" t="s">
        <v>40</v>
      </c>
      <c r="P2495" t="s">
        <v>40</v>
      </c>
      <c r="Q2495" t="s">
        <v>55</v>
      </c>
      <c r="R2495" s="1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 s="3">
        <v>84.35</v>
      </c>
      <c r="AE2495" s="3">
        <v>1938.05</v>
      </c>
      <c r="AF2495" s="3">
        <v>0</v>
      </c>
      <c r="AG2495" s="3">
        <v>0</v>
      </c>
      <c r="AH2495" s="3">
        <v>619.44000000000005</v>
      </c>
      <c r="AI2495" s="3">
        <v>2557.4899999999998</v>
      </c>
      <c r="AJ2495" t="s">
        <v>47</v>
      </c>
      <c r="AK2495" t="s">
        <v>8234</v>
      </c>
      <c r="AL2495" t="s">
        <v>8234</v>
      </c>
      <c r="AM2495">
        <f>IF(Customers[[#This Row],[Customer Status]]="Churned",1,0)</f>
        <v>0</v>
      </c>
      <c r="AN2495" t="str">
        <f>IF(Customers[[#This Row],[Monthly Charge]]&gt;=_xlfn.PERCENTILE.INC(Customers[Monthly Charge],0.75),"High-value","Other")</f>
        <v>Other</v>
      </c>
    </row>
    <row r="2496" spans="1:40" x14ac:dyDescent="0.25">
      <c r="A2496" t="s">
        <v>3523</v>
      </c>
      <c r="B2496" t="s">
        <v>39</v>
      </c>
      <c r="C2496" s="1">
        <v>20</v>
      </c>
      <c r="D2496" t="s">
        <v>40</v>
      </c>
      <c r="E2496" s="1">
        <v>1</v>
      </c>
      <c r="F2496" t="s">
        <v>1661</v>
      </c>
      <c r="G2496">
        <v>92014</v>
      </c>
      <c r="H2496">
        <v>32.948262</v>
      </c>
      <c r="I2496">
        <v>-117.256086</v>
      </c>
      <c r="J2496" s="1">
        <v>2</v>
      </c>
      <c r="K2496" s="1">
        <v>72</v>
      </c>
      <c r="L2496" t="s">
        <v>42</v>
      </c>
      <c r="M2496" t="s">
        <v>40</v>
      </c>
      <c r="N2496" s="2">
        <v>45.66</v>
      </c>
      <c r="O2496" t="s">
        <v>40</v>
      </c>
      <c r="P2496" t="s">
        <v>40</v>
      </c>
      <c r="Q2496" t="s">
        <v>79</v>
      </c>
      <c r="R2496" s="1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 s="3">
        <v>90.95</v>
      </c>
      <c r="AE2496" s="3">
        <v>6652.45</v>
      </c>
      <c r="AF2496" s="3">
        <v>0</v>
      </c>
      <c r="AG2496" s="3">
        <v>0</v>
      </c>
      <c r="AH2496" s="3">
        <v>3287.52</v>
      </c>
      <c r="AI2496" s="3">
        <v>9939.9699999999993</v>
      </c>
      <c r="AJ2496" t="s">
        <v>47</v>
      </c>
      <c r="AK2496" t="s">
        <v>8234</v>
      </c>
      <c r="AL2496" t="s">
        <v>8234</v>
      </c>
      <c r="AM2496">
        <f>IF(Customers[[#This Row],[Customer Status]]="Churned",1,0)</f>
        <v>0</v>
      </c>
      <c r="AN2496" t="str">
        <f>IF(Customers[[#This Row],[Monthly Charge]]&gt;=_xlfn.PERCENTILE.INC(Customers[Monthly Charge],0.75),"High-value","Other")</f>
        <v>High-value</v>
      </c>
    </row>
    <row r="2497" spans="1:40" x14ac:dyDescent="0.25">
      <c r="A2497" t="s">
        <v>3524</v>
      </c>
      <c r="B2497" t="s">
        <v>49</v>
      </c>
      <c r="C2497" s="1">
        <v>59</v>
      </c>
      <c r="D2497" t="s">
        <v>40</v>
      </c>
      <c r="E2497" s="1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 s="1">
        <v>0</v>
      </c>
      <c r="K2497" s="1">
        <v>66</v>
      </c>
      <c r="L2497" t="s">
        <v>72</v>
      </c>
      <c r="M2497" t="s">
        <v>40</v>
      </c>
      <c r="N2497" s="2">
        <v>29.5</v>
      </c>
      <c r="O2497" t="s">
        <v>43</v>
      </c>
      <c r="P2497" t="s">
        <v>40</v>
      </c>
      <c r="Q2497" t="s">
        <v>79</v>
      </c>
      <c r="R2497" s="1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 s="3">
        <v>75.099999999999994</v>
      </c>
      <c r="AE2497" s="3">
        <v>5013</v>
      </c>
      <c r="AF2497" s="3">
        <v>0</v>
      </c>
      <c r="AG2497" s="3">
        <v>0</v>
      </c>
      <c r="AH2497" s="3">
        <v>1947</v>
      </c>
      <c r="AI2497" s="3">
        <v>6960</v>
      </c>
      <c r="AJ2497" t="s">
        <v>47</v>
      </c>
      <c r="AK2497" t="s">
        <v>8234</v>
      </c>
      <c r="AL2497" t="s">
        <v>8234</v>
      </c>
      <c r="AM2497">
        <f>IF(Customers[[#This Row],[Customer Status]]="Churned",1,0)</f>
        <v>0</v>
      </c>
      <c r="AN2497" t="str">
        <f>IF(Customers[[#This Row],[Monthly Charge]]&gt;=_xlfn.PERCENTILE.INC(Customers[Monthly Charge],0.75),"High-value","Other")</f>
        <v>Other</v>
      </c>
    </row>
    <row r="2498" spans="1:40" x14ac:dyDescent="0.25">
      <c r="A2498" t="s">
        <v>3525</v>
      </c>
      <c r="B2498" t="s">
        <v>39</v>
      </c>
      <c r="C2498" s="1">
        <v>40</v>
      </c>
      <c r="D2498" t="s">
        <v>43</v>
      </c>
      <c r="E2498" s="1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 s="1">
        <v>0</v>
      </c>
      <c r="K2498" s="1">
        <v>42</v>
      </c>
      <c r="L2498" t="s">
        <v>42</v>
      </c>
      <c r="M2498" t="s">
        <v>40</v>
      </c>
      <c r="N2498" s="2">
        <v>8.7100000000000009</v>
      </c>
      <c r="O2498" t="s">
        <v>43</v>
      </c>
      <c r="P2498" t="s">
        <v>40</v>
      </c>
      <c r="Q2498" t="s">
        <v>79</v>
      </c>
      <c r="R2498" s="1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 s="3">
        <v>49.55</v>
      </c>
      <c r="AE2498" s="3">
        <v>2077.9499999999998</v>
      </c>
      <c r="AF2498" s="3">
        <v>0</v>
      </c>
      <c r="AG2498" s="3">
        <v>0</v>
      </c>
      <c r="AH2498" s="3">
        <v>365.82</v>
      </c>
      <c r="AI2498" s="3">
        <v>2443.77</v>
      </c>
      <c r="AJ2498" t="s">
        <v>47</v>
      </c>
      <c r="AK2498" t="s">
        <v>8234</v>
      </c>
      <c r="AL2498" t="s">
        <v>8234</v>
      </c>
      <c r="AM2498">
        <f>IF(Customers[[#This Row],[Customer Status]]="Churned",1,0)</f>
        <v>0</v>
      </c>
      <c r="AN2498" t="str">
        <f>IF(Customers[[#This Row],[Monthly Charge]]&gt;=_xlfn.PERCENTILE.INC(Customers[Monthly Charge],0.75),"High-value","Other")</f>
        <v>Other</v>
      </c>
    </row>
    <row r="2499" spans="1:40" x14ac:dyDescent="0.25">
      <c r="A2499" t="s">
        <v>3526</v>
      </c>
      <c r="B2499" t="s">
        <v>49</v>
      </c>
      <c r="C2499" s="1">
        <v>30</v>
      </c>
      <c r="D2499" t="s">
        <v>40</v>
      </c>
      <c r="E2499" s="1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 s="1">
        <v>1</v>
      </c>
      <c r="K2499" s="1">
        <v>58</v>
      </c>
      <c r="L2499" t="s">
        <v>76</v>
      </c>
      <c r="M2499" t="s">
        <v>40</v>
      </c>
      <c r="N2499" s="2">
        <v>43.75</v>
      </c>
      <c r="O2499" t="s">
        <v>40</v>
      </c>
      <c r="P2499" t="s">
        <v>40</v>
      </c>
      <c r="Q2499" t="s">
        <v>55</v>
      </c>
      <c r="R2499" s="1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 s="3">
        <v>94.7</v>
      </c>
      <c r="AE2499" s="3">
        <v>5430.35</v>
      </c>
      <c r="AF2499" s="3">
        <v>0</v>
      </c>
      <c r="AG2499" s="3">
        <v>0</v>
      </c>
      <c r="AH2499" s="3">
        <v>2537.5</v>
      </c>
      <c r="AI2499" s="3">
        <v>7967.85</v>
      </c>
      <c r="AJ2499" t="s">
        <v>47</v>
      </c>
      <c r="AK2499" t="s">
        <v>8234</v>
      </c>
      <c r="AL2499" t="s">
        <v>8234</v>
      </c>
      <c r="AM2499">
        <f>IF(Customers[[#This Row],[Customer Status]]="Churned",1,0)</f>
        <v>0</v>
      </c>
      <c r="AN2499" t="str">
        <f>IF(Customers[[#This Row],[Monthly Charge]]&gt;=_xlfn.PERCENTILE.INC(Customers[Monthly Charge],0.75),"High-value","Other")</f>
        <v>High-value</v>
      </c>
    </row>
    <row r="2500" spans="1:40" x14ac:dyDescent="0.25">
      <c r="A2500" t="s">
        <v>3527</v>
      </c>
      <c r="B2500" t="s">
        <v>49</v>
      </c>
      <c r="C2500" s="1">
        <v>60</v>
      </c>
      <c r="D2500" t="s">
        <v>43</v>
      </c>
      <c r="E2500" s="1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 s="1">
        <v>0</v>
      </c>
      <c r="K2500" s="1">
        <v>65</v>
      </c>
      <c r="L2500" t="s">
        <v>76</v>
      </c>
      <c r="M2500" t="s">
        <v>40</v>
      </c>
      <c r="N2500" s="2">
        <v>9.36</v>
      </c>
      <c r="O2500" t="s">
        <v>40</v>
      </c>
      <c r="P2500" t="s">
        <v>40</v>
      </c>
      <c r="Q2500" t="s">
        <v>55</v>
      </c>
      <c r="R2500" s="1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 s="3">
        <v>109.15</v>
      </c>
      <c r="AE2500" s="3">
        <v>6941.2</v>
      </c>
      <c r="AF2500" s="3">
        <v>0</v>
      </c>
      <c r="AG2500" s="3">
        <v>140</v>
      </c>
      <c r="AH2500" s="3">
        <v>608.4</v>
      </c>
      <c r="AI2500" s="3">
        <v>7689.6</v>
      </c>
      <c r="AJ2500" t="s">
        <v>57</v>
      </c>
      <c r="AK2500" t="s">
        <v>121</v>
      </c>
      <c r="AL2500" t="s">
        <v>195</v>
      </c>
      <c r="AM2500">
        <f>IF(Customers[[#This Row],[Customer Status]]="Churned",1,0)</f>
        <v>1</v>
      </c>
      <c r="AN2500" t="str">
        <f>IF(Customers[[#This Row],[Monthly Charge]]&gt;=_xlfn.PERCENTILE.INC(Customers[Monthly Charge],0.75),"High-value","Other")</f>
        <v>High-value</v>
      </c>
    </row>
    <row r="2501" spans="1:40" x14ac:dyDescent="0.25">
      <c r="A2501" t="s">
        <v>3528</v>
      </c>
      <c r="B2501" t="s">
        <v>39</v>
      </c>
      <c r="C2501" s="1">
        <v>28</v>
      </c>
      <c r="D2501" t="s">
        <v>43</v>
      </c>
      <c r="E2501" s="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 s="1">
        <v>0</v>
      </c>
      <c r="K2501" s="1">
        <v>46</v>
      </c>
      <c r="L2501" t="s">
        <v>42</v>
      </c>
      <c r="M2501" t="s">
        <v>40</v>
      </c>
      <c r="N2501" s="2">
        <v>4.08</v>
      </c>
      <c r="O2501" t="s">
        <v>40</v>
      </c>
      <c r="P2501" t="s">
        <v>40</v>
      </c>
      <c r="Q2501" t="s">
        <v>55</v>
      </c>
      <c r="R2501" s="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 s="3">
        <v>84.8</v>
      </c>
      <c r="AE2501" s="3">
        <v>3958.85</v>
      </c>
      <c r="AF2501" s="3">
        <v>0</v>
      </c>
      <c r="AG2501" s="3">
        <v>0</v>
      </c>
      <c r="AH2501" s="3">
        <v>187.68</v>
      </c>
      <c r="AI2501" s="3">
        <v>4146.53</v>
      </c>
      <c r="AJ2501" t="s">
        <v>47</v>
      </c>
      <c r="AK2501" t="s">
        <v>8234</v>
      </c>
      <c r="AL2501" t="s">
        <v>8234</v>
      </c>
      <c r="AM2501">
        <f>IF(Customers[[#This Row],[Customer Status]]="Churned",1,0)</f>
        <v>0</v>
      </c>
      <c r="AN2501" t="str">
        <f>IF(Customers[[#This Row],[Monthly Charge]]&gt;=_xlfn.PERCENTILE.INC(Customers[Monthly Charge],0.75),"High-value","Other")</f>
        <v>Other</v>
      </c>
    </row>
    <row r="2502" spans="1:40" x14ac:dyDescent="0.25">
      <c r="A2502" t="s">
        <v>3529</v>
      </c>
      <c r="B2502" t="s">
        <v>49</v>
      </c>
      <c r="C2502" s="1">
        <v>47</v>
      </c>
      <c r="D2502" t="s">
        <v>43</v>
      </c>
      <c r="E2502" s="1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 s="1">
        <v>0</v>
      </c>
      <c r="K2502" s="1">
        <v>45</v>
      </c>
      <c r="L2502" t="s">
        <v>42</v>
      </c>
      <c r="M2502" t="s">
        <v>40</v>
      </c>
      <c r="N2502" s="2">
        <v>40.590000000000003</v>
      </c>
      <c r="O2502" t="s">
        <v>43</v>
      </c>
      <c r="P2502" t="s">
        <v>43</v>
      </c>
      <c r="Q2502" t="s">
        <v>42</v>
      </c>
      <c r="R2502" s="1">
        <v>0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A2502" t="s">
        <v>45</v>
      </c>
      <c r="AB2502" t="s">
        <v>43</v>
      </c>
      <c r="AC2502" t="s">
        <v>56</v>
      </c>
      <c r="AD2502" s="3">
        <v>18.850000000000001</v>
      </c>
      <c r="AE2502" s="3">
        <v>867.3</v>
      </c>
      <c r="AF2502" s="3">
        <v>0</v>
      </c>
      <c r="AG2502" s="3">
        <v>0</v>
      </c>
      <c r="AH2502" s="3">
        <v>1826.55</v>
      </c>
      <c r="AI2502" s="3">
        <v>2693.85</v>
      </c>
      <c r="AJ2502" t="s">
        <v>47</v>
      </c>
      <c r="AK2502" t="s">
        <v>8234</v>
      </c>
      <c r="AL2502" t="s">
        <v>8234</v>
      </c>
      <c r="AM2502">
        <f>IF(Customers[[#This Row],[Customer Status]]="Churned",1,0)</f>
        <v>0</v>
      </c>
      <c r="AN2502" t="str">
        <f>IF(Customers[[#This Row],[Monthly Charge]]&gt;=_xlfn.PERCENTILE.INC(Customers[Monthly Charge],0.75),"High-value","Other")</f>
        <v>Other</v>
      </c>
    </row>
    <row r="2503" spans="1:40" x14ac:dyDescent="0.25">
      <c r="A2503" t="s">
        <v>3530</v>
      </c>
      <c r="B2503" t="s">
        <v>49</v>
      </c>
      <c r="C2503" s="1">
        <v>59</v>
      </c>
      <c r="D2503" t="s">
        <v>43</v>
      </c>
      <c r="E2503" s="1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 s="1">
        <v>0</v>
      </c>
      <c r="K2503" s="1">
        <v>1</v>
      </c>
      <c r="L2503" t="s">
        <v>42</v>
      </c>
      <c r="M2503" t="s">
        <v>40</v>
      </c>
      <c r="N2503" s="2">
        <v>14.65</v>
      </c>
      <c r="O2503" t="s">
        <v>43</v>
      </c>
      <c r="P2503" t="s">
        <v>40</v>
      </c>
      <c r="Q2503" t="s">
        <v>44</v>
      </c>
      <c r="R2503" s="1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 s="3">
        <v>55.05</v>
      </c>
      <c r="AE2503" s="3">
        <v>55.05</v>
      </c>
      <c r="AF2503" s="3">
        <v>0</v>
      </c>
      <c r="AG2503" s="3">
        <v>0</v>
      </c>
      <c r="AH2503" s="3">
        <v>14.65</v>
      </c>
      <c r="AI2503" s="3">
        <v>69.7</v>
      </c>
      <c r="AJ2503" t="s">
        <v>98</v>
      </c>
      <c r="AK2503" t="s">
        <v>8234</v>
      </c>
      <c r="AL2503" t="s">
        <v>8234</v>
      </c>
      <c r="AM2503">
        <f>IF(Customers[[#This Row],[Customer Status]]="Churned",1,0)</f>
        <v>0</v>
      </c>
      <c r="AN2503" t="str">
        <f>IF(Customers[[#This Row],[Monthly Charge]]&gt;=_xlfn.PERCENTILE.INC(Customers[Monthly Charge],0.75),"High-value","Other")</f>
        <v>Other</v>
      </c>
    </row>
    <row r="2504" spans="1:40" x14ac:dyDescent="0.25">
      <c r="A2504" t="s">
        <v>3531</v>
      </c>
      <c r="B2504" t="s">
        <v>39</v>
      </c>
      <c r="C2504" s="1">
        <v>56</v>
      </c>
      <c r="D2504" t="s">
        <v>40</v>
      </c>
      <c r="E2504" s="1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 s="1">
        <v>7</v>
      </c>
      <c r="K2504" s="1">
        <v>61</v>
      </c>
      <c r="L2504" t="s">
        <v>42</v>
      </c>
      <c r="M2504" t="s">
        <v>40</v>
      </c>
      <c r="N2504" s="2">
        <v>34.840000000000003</v>
      </c>
      <c r="O2504" t="s">
        <v>40</v>
      </c>
      <c r="P2504" t="s">
        <v>43</v>
      </c>
      <c r="Q2504" t="s">
        <v>42</v>
      </c>
      <c r="R2504" s="1">
        <v>0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43</v>
      </c>
      <c r="AA2504" t="s">
        <v>73</v>
      </c>
      <c r="AB2504" t="s">
        <v>40</v>
      </c>
      <c r="AC2504" t="s">
        <v>46</v>
      </c>
      <c r="AD2504" s="3">
        <v>24.2</v>
      </c>
      <c r="AE2504" s="3">
        <v>1445.2</v>
      </c>
      <c r="AF2504" s="3">
        <v>0</v>
      </c>
      <c r="AG2504" s="3">
        <v>0</v>
      </c>
      <c r="AH2504" s="3">
        <v>2125.2399999999998</v>
      </c>
      <c r="AI2504" s="3">
        <v>3570.44</v>
      </c>
      <c r="AJ2504" t="s">
        <v>47</v>
      </c>
      <c r="AK2504" t="s">
        <v>8234</v>
      </c>
      <c r="AL2504" t="s">
        <v>8234</v>
      </c>
      <c r="AM2504">
        <f>IF(Customers[[#This Row],[Customer Status]]="Churned",1,0)</f>
        <v>0</v>
      </c>
      <c r="AN2504" t="str">
        <f>IF(Customers[[#This Row],[Monthly Charge]]&gt;=_xlfn.PERCENTILE.INC(Customers[Monthly Charge],0.75),"High-value","Other")</f>
        <v>Other</v>
      </c>
    </row>
    <row r="2505" spans="1:40" x14ac:dyDescent="0.25">
      <c r="A2505" t="s">
        <v>3532</v>
      </c>
      <c r="B2505" t="s">
        <v>49</v>
      </c>
      <c r="C2505" s="1">
        <v>44</v>
      </c>
      <c r="D2505" t="s">
        <v>40</v>
      </c>
      <c r="E2505" s="1">
        <v>4</v>
      </c>
      <c r="F2505" t="s">
        <v>348</v>
      </c>
      <c r="G2505">
        <v>92655</v>
      </c>
      <c r="H2505">
        <v>33.744439</v>
      </c>
      <c r="I2505">
        <v>-117.98587999999999</v>
      </c>
      <c r="J2505" s="1">
        <v>10</v>
      </c>
      <c r="K2505" s="1">
        <v>72</v>
      </c>
      <c r="L2505" t="s">
        <v>42</v>
      </c>
      <c r="M2505" t="s">
        <v>40</v>
      </c>
      <c r="N2505" s="2">
        <v>33.01</v>
      </c>
      <c r="O2505" t="s">
        <v>40</v>
      </c>
      <c r="P2505" t="s">
        <v>40</v>
      </c>
      <c r="Q2505" t="s">
        <v>55</v>
      </c>
      <c r="R2505" s="1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 s="3">
        <v>110.3</v>
      </c>
      <c r="AE2505" s="3">
        <v>7966.9</v>
      </c>
      <c r="AF2505" s="3">
        <v>0</v>
      </c>
      <c r="AG2505" s="3">
        <v>0</v>
      </c>
      <c r="AH2505" s="3">
        <v>2376.7199999999998</v>
      </c>
      <c r="AI2505" s="3">
        <v>10343.620000000001</v>
      </c>
      <c r="AJ2505" t="s">
        <v>47</v>
      </c>
      <c r="AK2505" t="s">
        <v>8234</v>
      </c>
      <c r="AL2505" t="s">
        <v>8234</v>
      </c>
      <c r="AM2505">
        <f>IF(Customers[[#This Row],[Customer Status]]="Churned",1,0)</f>
        <v>0</v>
      </c>
      <c r="AN2505" t="str">
        <f>IF(Customers[[#This Row],[Monthly Charge]]&gt;=_xlfn.PERCENTILE.INC(Customers[Monthly Charge],0.75),"High-value","Other")</f>
        <v>High-value</v>
      </c>
    </row>
    <row r="2506" spans="1:40" x14ac:dyDescent="0.25">
      <c r="A2506" t="s">
        <v>3533</v>
      </c>
      <c r="B2506" t="s">
        <v>49</v>
      </c>
      <c r="C2506" s="1">
        <v>34</v>
      </c>
      <c r="D2506" t="s">
        <v>43</v>
      </c>
      <c r="E2506" s="1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 s="1">
        <v>0</v>
      </c>
      <c r="K2506" s="1">
        <v>10</v>
      </c>
      <c r="L2506" t="s">
        <v>42</v>
      </c>
      <c r="M2506" t="s">
        <v>40</v>
      </c>
      <c r="N2506" s="2">
        <v>49.58</v>
      </c>
      <c r="O2506" t="s">
        <v>43</v>
      </c>
      <c r="P2506" t="s">
        <v>40</v>
      </c>
      <c r="Q2506" t="s">
        <v>79</v>
      </c>
      <c r="R2506" s="1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 s="3">
        <v>44.85</v>
      </c>
      <c r="AE2506" s="3">
        <v>435.4</v>
      </c>
      <c r="AF2506" s="3">
        <v>0</v>
      </c>
      <c r="AG2506" s="3">
        <v>0</v>
      </c>
      <c r="AH2506" s="3">
        <v>495.8</v>
      </c>
      <c r="AI2506" s="3">
        <v>931.2</v>
      </c>
      <c r="AJ2506" t="s">
        <v>57</v>
      </c>
      <c r="AK2506" t="s">
        <v>58</v>
      </c>
      <c r="AL2506" t="s">
        <v>104</v>
      </c>
      <c r="AM2506">
        <f>IF(Customers[[#This Row],[Customer Status]]="Churned",1,0)</f>
        <v>1</v>
      </c>
      <c r="AN2506" t="str">
        <f>IF(Customers[[#This Row],[Monthly Charge]]&gt;=_xlfn.PERCENTILE.INC(Customers[Monthly Charge],0.75),"High-value","Other")</f>
        <v>Other</v>
      </c>
    </row>
    <row r="2507" spans="1:40" x14ac:dyDescent="0.25">
      <c r="A2507" t="s">
        <v>3534</v>
      </c>
      <c r="B2507" t="s">
        <v>49</v>
      </c>
      <c r="C2507" s="1">
        <v>25</v>
      </c>
      <c r="D2507" t="s">
        <v>43</v>
      </c>
      <c r="E2507" s="1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 s="1">
        <v>0</v>
      </c>
      <c r="K2507" s="1">
        <v>1</v>
      </c>
      <c r="L2507" t="s">
        <v>42</v>
      </c>
      <c r="M2507" t="s">
        <v>40</v>
      </c>
      <c r="N2507" s="2">
        <v>47.22</v>
      </c>
      <c r="O2507" t="s">
        <v>43</v>
      </c>
      <c r="P2507" t="s">
        <v>40</v>
      </c>
      <c r="Q2507" t="s">
        <v>44</v>
      </c>
      <c r="R2507" s="1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 s="3">
        <v>55</v>
      </c>
      <c r="AE2507" s="3">
        <v>55</v>
      </c>
      <c r="AF2507" s="3">
        <v>0</v>
      </c>
      <c r="AG2507" s="3">
        <v>0</v>
      </c>
      <c r="AH2507" s="3">
        <v>47.22</v>
      </c>
      <c r="AI2507" s="3">
        <v>102.22</v>
      </c>
      <c r="AJ2507" t="s">
        <v>57</v>
      </c>
      <c r="AK2507" t="s">
        <v>58</v>
      </c>
      <c r="AL2507" t="s">
        <v>59</v>
      </c>
      <c r="AM2507">
        <f>IF(Customers[[#This Row],[Customer Status]]="Churned",1,0)</f>
        <v>1</v>
      </c>
      <c r="AN2507" t="str">
        <f>IF(Customers[[#This Row],[Monthly Charge]]&gt;=_xlfn.PERCENTILE.INC(Customers[Monthly Charge],0.75),"High-value","Other")</f>
        <v>Other</v>
      </c>
    </row>
    <row r="2508" spans="1:40" x14ac:dyDescent="0.25">
      <c r="A2508" t="s">
        <v>3535</v>
      </c>
      <c r="B2508" t="s">
        <v>49</v>
      </c>
      <c r="C2508" s="1">
        <v>51</v>
      </c>
      <c r="D2508" t="s">
        <v>43</v>
      </c>
      <c r="E2508" s="1">
        <v>0</v>
      </c>
      <c r="F2508" t="s">
        <v>151</v>
      </c>
      <c r="G2508">
        <v>92115</v>
      </c>
      <c r="H2508">
        <v>32.762506000000002</v>
      </c>
      <c r="I2508">
        <v>-117.07245</v>
      </c>
      <c r="J2508" s="1">
        <v>0</v>
      </c>
      <c r="K2508" s="1">
        <v>18</v>
      </c>
      <c r="L2508" t="s">
        <v>42</v>
      </c>
      <c r="M2508" t="s">
        <v>40</v>
      </c>
      <c r="N2508" s="2">
        <v>26.84</v>
      </c>
      <c r="O2508" t="s">
        <v>43</v>
      </c>
      <c r="P2508" t="s">
        <v>40</v>
      </c>
      <c r="Q2508" t="s">
        <v>55</v>
      </c>
      <c r="R2508" s="1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 s="3">
        <v>-1</v>
      </c>
      <c r="AE2508" s="3">
        <v>1373.05</v>
      </c>
      <c r="AF2508" s="3">
        <v>15.57</v>
      </c>
      <c r="AG2508" s="3">
        <v>0</v>
      </c>
      <c r="AH2508" s="3">
        <v>483.12</v>
      </c>
      <c r="AI2508" s="3">
        <v>1840.6</v>
      </c>
      <c r="AJ2508" t="s">
        <v>47</v>
      </c>
      <c r="AK2508" t="s">
        <v>8234</v>
      </c>
      <c r="AL2508" t="s">
        <v>8234</v>
      </c>
      <c r="AM2508">
        <f>IF(Customers[[#This Row],[Customer Status]]="Churned",1,0)</f>
        <v>0</v>
      </c>
      <c r="AN2508" t="str">
        <f>IF(Customers[[#This Row],[Monthly Charge]]&gt;=_xlfn.PERCENTILE.INC(Customers[Monthly Charge],0.75),"High-value","Other")</f>
        <v>Other</v>
      </c>
    </row>
    <row r="2509" spans="1:40" x14ac:dyDescent="0.25">
      <c r="A2509" t="s">
        <v>3536</v>
      </c>
      <c r="B2509" t="s">
        <v>49</v>
      </c>
      <c r="C2509" s="1">
        <v>23</v>
      </c>
      <c r="D2509" t="s">
        <v>40</v>
      </c>
      <c r="E2509" s="1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 s="1">
        <v>2</v>
      </c>
      <c r="K2509" s="1">
        <v>51</v>
      </c>
      <c r="L2509" t="s">
        <v>76</v>
      </c>
      <c r="M2509" t="s">
        <v>40</v>
      </c>
      <c r="N2509" s="2">
        <v>39.32</v>
      </c>
      <c r="O2509" t="s">
        <v>40</v>
      </c>
      <c r="P2509" t="s">
        <v>40</v>
      </c>
      <c r="Q2509" t="s">
        <v>55</v>
      </c>
      <c r="R2509" s="1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 s="3">
        <v>111.55</v>
      </c>
      <c r="AE2509" s="3">
        <v>5720.35</v>
      </c>
      <c r="AF2509" s="3">
        <v>0</v>
      </c>
      <c r="AG2509" s="3">
        <v>0</v>
      </c>
      <c r="AH2509" s="3">
        <v>2005.32</v>
      </c>
      <c r="AI2509" s="3">
        <v>7725.67</v>
      </c>
      <c r="AJ2509" t="s">
        <v>47</v>
      </c>
      <c r="AK2509" t="s">
        <v>8234</v>
      </c>
      <c r="AL2509" t="s">
        <v>8234</v>
      </c>
      <c r="AM2509">
        <f>IF(Customers[[#This Row],[Customer Status]]="Churned",1,0)</f>
        <v>0</v>
      </c>
      <c r="AN2509" t="str">
        <f>IF(Customers[[#This Row],[Monthly Charge]]&gt;=_xlfn.PERCENTILE.INC(Customers[Monthly Charge],0.75),"High-value","Other")</f>
        <v>High-value</v>
      </c>
    </row>
    <row r="2510" spans="1:40" x14ac:dyDescent="0.25">
      <c r="A2510" t="s">
        <v>3537</v>
      </c>
      <c r="B2510" t="s">
        <v>39</v>
      </c>
      <c r="C2510" s="1">
        <v>53</v>
      </c>
      <c r="D2510" t="s">
        <v>43</v>
      </c>
      <c r="E2510" s="1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 s="1">
        <v>0</v>
      </c>
      <c r="K2510" s="1">
        <v>8</v>
      </c>
      <c r="L2510" t="s">
        <v>42</v>
      </c>
      <c r="M2510" t="s">
        <v>40</v>
      </c>
      <c r="N2510" s="2">
        <v>29.66</v>
      </c>
      <c r="O2510" t="s">
        <v>40</v>
      </c>
      <c r="P2510" t="s">
        <v>40</v>
      </c>
      <c r="Q2510" t="s">
        <v>55</v>
      </c>
      <c r="R2510" s="1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 s="3">
        <v>95.65</v>
      </c>
      <c r="AE2510" s="3">
        <v>778.1</v>
      </c>
      <c r="AF2510" s="3">
        <v>0</v>
      </c>
      <c r="AG2510" s="3">
        <v>0</v>
      </c>
      <c r="AH2510" s="3">
        <v>237.28</v>
      </c>
      <c r="AI2510" s="3">
        <v>1015.38</v>
      </c>
      <c r="AJ2510" t="s">
        <v>57</v>
      </c>
      <c r="AK2510" t="s">
        <v>121</v>
      </c>
      <c r="AL2510" t="s">
        <v>195</v>
      </c>
      <c r="AM2510">
        <f>IF(Customers[[#This Row],[Customer Status]]="Churned",1,0)</f>
        <v>1</v>
      </c>
      <c r="AN2510" t="str">
        <f>IF(Customers[[#This Row],[Monthly Charge]]&gt;=_xlfn.PERCENTILE.INC(Customers[Monthly Charge],0.75),"High-value","Other")</f>
        <v>High-value</v>
      </c>
    </row>
    <row r="2511" spans="1:40" x14ac:dyDescent="0.25">
      <c r="A2511" t="s">
        <v>3538</v>
      </c>
      <c r="B2511" t="s">
        <v>39</v>
      </c>
      <c r="C2511" s="1">
        <v>25</v>
      </c>
      <c r="D2511" t="s">
        <v>40</v>
      </c>
      <c r="E2511" s="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 s="1">
        <v>2</v>
      </c>
      <c r="K2511" s="1">
        <v>57</v>
      </c>
      <c r="L2511" t="s">
        <v>42</v>
      </c>
      <c r="M2511" t="s">
        <v>40</v>
      </c>
      <c r="N2511" s="2">
        <v>6.63</v>
      </c>
      <c r="O2511" t="s">
        <v>40</v>
      </c>
      <c r="P2511" t="s">
        <v>40</v>
      </c>
      <c r="Q2511" t="s">
        <v>44</v>
      </c>
      <c r="R2511" s="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 s="3">
        <v>74.599999999999994</v>
      </c>
      <c r="AE2511" s="3">
        <v>4368.95</v>
      </c>
      <c r="AF2511" s="3">
        <v>0</v>
      </c>
      <c r="AG2511" s="3">
        <v>0</v>
      </c>
      <c r="AH2511" s="3">
        <v>377.91</v>
      </c>
      <c r="AI2511" s="3">
        <v>4746.8599999999997</v>
      </c>
      <c r="AJ2511" t="s">
        <v>47</v>
      </c>
      <c r="AK2511" t="s">
        <v>8234</v>
      </c>
      <c r="AL2511" t="s">
        <v>8234</v>
      </c>
      <c r="AM2511">
        <f>IF(Customers[[#This Row],[Customer Status]]="Churned",1,0)</f>
        <v>0</v>
      </c>
      <c r="AN2511" t="str">
        <f>IF(Customers[[#This Row],[Monthly Charge]]&gt;=_xlfn.PERCENTILE.INC(Customers[Monthly Charge],0.75),"High-value","Other")</f>
        <v>Other</v>
      </c>
    </row>
    <row r="2512" spans="1:40" x14ac:dyDescent="0.25">
      <c r="A2512" t="s">
        <v>3539</v>
      </c>
      <c r="B2512" t="s">
        <v>49</v>
      </c>
      <c r="C2512" s="1">
        <v>37</v>
      </c>
      <c r="D2512" t="s">
        <v>43</v>
      </c>
      <c r="E2512" s="1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 s="1">
        <v>0</v>
      </c>
      <c r="K2512" s="1">
        <v>10</v>
      </c>
      <c r="L2512" t="s">
        <v>62</v>
      </c>
      <c r="M2512" t="s">
        <v>40</v>
      </c>
      <c r="N2512" s="2">
        <v>46.33</v>
      </c>
      <c r="O2512" t="s">
        <v>43</v>
      </c>
      <c r="P2512" t="s">
        <v>40</v>
      </c>
      <c r="Q2512" t="s">
        <v>55</v>
      </c>
      <c r="R2512" s="1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 s="3">
        <v>98.9</v>
      </c>
      <c r="AE2512" s="3">
        <v>1064.95</v>
      </c>
      <c r="AF2512" s="3">
        <v>0</v>
      </c>
      <c r="AG2512" s="3">
        <v>0</v>
      </c>
      <c r="AH2512" s="3">
        <v>463.3</v>
      </c>
      <c r="AI2512" s="3">
        <v>1528.25</v>
      </c>
      <c r="AJ2512" t="s">
        <v>47</v>
      </c>
      <c r="AK2512" t="s">
        <v>8234</v>
      </c>
      <c r="AL2512" t="s">
        <v>8234</v>
      </c>
      <c r="AM2512">
        <f>IF(Customers[[#This Row],[Customer Status]]="Churned",1,0)</f>
        <v>0</v>
      </c>
      <c r="AN2512" t="str">
        <f>IF(Customers[[#This Row],[Monthly Charge]]&gt;=_xlfn.PERCENTILE.INC(Customers[Monthly Charge],0.75),"High-value","Other")</f>
        <v>High-value</v>
      </c>
    </row>
    <row r="2513" spans="1:40" x14ac:dyDescent="0.25">
      <c r="A2513" t="s">
        <v>3540</v>
      </c>
      <c r="B2513" t="s">
        <v>39</v>
      </c>
      <c r="C2513" s="1">
        <v>78</v>
      </c>
      <c r="D2513" t="s">
        <v>43</v>
      </c>
      <c r="E2513" s="1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 s="1">
        <v>0</v>
      </c>
      <c r="K2513" s="1">
        <v>35</v>
      </c>
      <c r="L2513" t="s">
        <v>129</v>
      </c>
      <c r="M2513" t="s">
        <v>40</v>
      </c>
      <c r="N2513" s="2">
        <v>31.64</v>
      </c>
      <c r="O2513" t="s">
        <v>40</v>
      </c>
      <c r="P2513" t="s">
        <v>40</v>
      </c>
      <c r="Q2513" t="s">
        <v>55</v>
      </c>
      <c r="R2513" s="1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 s="3">
        <v>99.05</v>
      </c>
      <c r="AE2513" s="3">
        <v>3554.6</v>
      </c>
      <c r="AF2513" s="3">
        <v>0</v>
      </c>
      <c r="AG2513" s="3">
        <v>0</v>
      </c>
      <c r="AH2513" s="3">
        <v>1107.4000000000001</v>
      </c>
      <c r="AI2513" s="3">
        <v>4662</v>
      </c>
      <c r="AJ2513" t="s">
        <v>47</v>
      </c>
      <c r="AK2513" t="s">
        <v>8234</v>
      </c>
      <c r="AL2513" t="s">
        <v>8234</v>
      </c>
      <c r="AM2513">
        <f>IF(Customers[[#This Row],[Customer Status]]="Churned",1,0)</f>
        <v>0</v>
      </c>
      <c r="AN2513" t="str">
        <f>IF(Customers[[#This Row],[Monthly Charge]]&gt;=_xlfn.PERCENTILE.INC(Customers[Monthly Charge],0.75),"High-value","Other")</f>
        <v>High-value</v>
      </c>
    </row>
    <row r="2514" spans="1:40" x14ac:dyDescent="0.25">
      <c r="A2514" t="s">
        <v>3541</v>
      </c>
      <c r="B2514" t="s">
        <v>49</v>
      </c>
      <c r="C2514" s="1">
        <v>19</v>
      </c>
      <c r="D2514" t="s">
        <v>43</v>
      </c>
      <c r="E2514" s="1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 s="1">
        <v>0</v>
      </c>
      <c r="K2514" s="1">
        <v>9</v>
      </c>
      <c r="L2514" t="s">
        <v>54</v>
      </c>
      <c r="M2514" t="s">
        <v>40</v>
      </c>
      <c r="N2514" s="2">
        <v>38.65</v>
      </c>
      <c r="O2514" t="s">
        <v>43</v>
      </c>
      <c r="P2514" t="s">
        <v>40</v>
      </c>
      <c r="Q2514" t="s">
        <v>79</v>
      </c>
      <c r="R2514" s="1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 s="3">
        <v>44.4</v>
      </c>
      <c r="AE2514" s="3">
        <v>348.15</v>
      </c>
      <c r="AF2514" s="3">
        <v>0</v>
      </c>
      <c r="AG2514" s="3">
        <v>0</v>
      </c>
      <c r="AH2514" s="3">
        <v>347.85</v>
      </c>
      <c r="AI2514" s="3">
        <v>696</v>
      </c>
      <c r="AJ2514" t="s">
        <v>47</v>
      </c>
      <c r="AK2514" t="s">
        <v>8234</v>
      </c>
      <c r="AL2514" t="s">
        <v>8234</v>
      </c>
      <c r="AM2514">
        <f>IF(Customers[[#This Row],[Customer Status]]="Churned",1,0)</f>
        <v>0</v>
      </c>
      <c r="AN2514" t="str">
        <f>IF(Customers[[#This Row],[Monthly Charge]]&gt;=_xlfn.PERCENTILE.INC(Customers[Monthly Charge],0.75),"High-value","Other")</f>
        <v>Other</v>
      </c>
    </row>
    <row r="2515" spans="1:40" x14ac:dyDescent="0.25">
      <c r="A2515" t="s">
        <v>3542</v>
      </c>
      <c r="B2515" t="s">
        <v>49</v>
      </c>
      <c r="C2515" s="1">
        <v>50</v>
      </c>
      <c r="D2515" t="s">
        <v>43</v>
      </c>
      <c r="E2515" s="1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 s="1">
        <v>0</v>
      </c>
      <c r="K2515" s="1">
        <v>1</v>
      </c>
      <c r="L2515" t="s">
        <v>42</v>
      </c>
      <c r="M2515" t="s">
        <v>40</v>
      </c>
      <c r="N2515" s="2">
        <v>31.97</v>
      </c>
      <c r="O2515" t="s">
        <v>43</v>
      </c>
      <c r="P2515" t="s">
        <v>43</v>
      </c>
      <c r="Q2515" t="s">
        <v>42</v>
      </c>
      <c r="R2515" s="1">
        <v>0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43</v>
      </c>
      <c r="AA2515" t="s">
        <v>51</v>
      </c>
      <c r="AB2515" t="s">
        <v>43</v>
      </c>
      <c r="AC2515" t="s">
        <v>46</v>
      </c>
      <c r="AD2515" s="3">
        <v>20.350000000000001</v>
      </c>
      <c r="AE2515" s="3">
        <v>20.350000000000001</v>
      </c>
      <c r="AF2515" s="3">
        <v>0</v>
      </c>
      <c r="AG2515" s="3">
        <v>0</v>
      </c>
      <c r="AH2515" s="3">
        <v>31.97</v>
      </c>
      <c r="AI2515" s="3">
        <v>52.32</v>
      </c>
      <c r="AJ2515" t="s">
        <v>98</v>
      </c>
      <c r="AK2515" t="s">
        <v>8234</v>
      </c>
      <c r="AL2515" t="s">
        <v>8234</v>
      </c>
      <c r="AM2515">
        <f>IF(Customers[[#This Row],[Customer Status]]="Churned",1,0)</f>
        <v>0</v>
      </c>
      <c r="AN2515" t="str">
        <f>IF(Customers[[#This Row],[Monthly Charge]]&gt;=_xlfn.PERCENTILE.INC(Customers[Monthly Charge],0.75),"High-value","Other")</f>
        <v>Other</v>
      </c>
    </row>
    <row r="2516" spans="1:40" x14ac:dyDescent="0.25">
      <c r="A2516" t="s">
        <v>3543</v>
      </c>
      <c r="B2516" t="s">
        <v>39</v>
      </c>
      <c r="C2516" s="1">
        <v>44</v>
      </c>
      <c r="D2516" t="s">
        <v>40</v>
      </c>
      <c r="E2516" s="1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 s="1">
        <v>6</v>
      </c>
      <c r="K2516" s="1">
        <v>24</v>
      </c>
      <c r="L2516" t="s">
        <v>42</v>
      </c>
      <c r="M2516" t="s">
        <v>40</v>
      </c>
      <c r="N2516" s="2">
        <v>35.86</v>
      </c>
      <c r="O2516" t="s">
        <v>43</v>
      </c>
      <c r="P2516" t="s">
        <v>43</v>
      </c>
      <c r="Q2516" t="s">
        <v>42</v>
      </c>
      <c r="R2516" s="1">
        <v>0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A2516" t="s">
        <v>45</v>
      </c>
      <c r="AB2516" t="s">
        <v>43</v>
      </c>
      <c r="AC2516" t="s">
        <v>46</v>
      </c>
      <c r="AD2516" s="3">
        <v>20.399999999999999</v>
      </c>
      <c r="AE2516" s="3">
        <v>482.8</v>
      </c>
      <c r="AF2516" s="3">
        <v>0</v>
      </c>
      <c r="AG2516" s="3">
        <v>0</v>
      </c>
      <c r="AH2516" s="3">
        <v>860.64</v>
      </c>
      <c r="AI2516" s="3">
        <v>1343.44</v>
      </c>
      <c r="AJ2516" t="s">
        <v>47</v>
      </c>
      <c r="AK2516" t="s">
        <v>8234</v>
      </c>
      <c r="AL2516" t="s">
        <v>8234</v>
      </c>
      <c r="AM2516">
        <f>IF(Customers[[#This Row],[Customer Status]]="Churned",1,0)</f>
        <v>0</v>
      </c>
      <c r="AN2516" t="str">
        <f>IF(Customers[[#This Row],[Monthly Charge]]&gt;=_xlfn.PERCENTILE.INC(Customers[Monthly Charge],0.75),"High-value","Other")</f>
        <v>Other</v>
      </c>
    </row>
    <row r="2517" spans="1:40" x14ac:dyDescent="0.25">
      <c r="A2517" t="s">
        <v>3544</v>
      </c>
      <c r="B2517" t="s">
        <v>39</v>
      </c>
      <c r="C2517" s="1">
        <v>31</v>
      </c>
      <c r="D2517" t="s">
        <v>43</v>
      </c>
      <c r="E2517" s="1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 s="1">
        <v>0</v>
      </c>
      <c r="K2517" s="1">
        <v>2</v>
      </c>
      <c r="L2517" t="s">
        <v>42</v>
      </c>
      <c r="M2517" t="s">
        <v>40</v>
      </c>
      <c r="N2517" s="2">
        <v>47.19</v>
      </c>
      <c r="O2517" t="s">
        <v>43</v>
      </c>
      <c r="P2517" t="s">
        <v>43</v>
      </c>
      <c r="Q2517" t="s">
        <v>42</v>
      </c>
      <c r="R2517" s="1">
        <v>0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51</v>
      </c>
      <c r="AB2517" t="s">
        <v>40</v>
      </c>
      <c r="AC2517" t="s">
        <v>183</v>
      </c>
      <c r="AD2517" s="3">
        <v>20.45</v>
      </c>
      <c r="AE2517" s="3">
        <v>42.45</v>
      </c>
      <c r="AF2517" s="3">
        <v>0</v>
      </c>
      <c r="AG2517" s="3">
        <v>0</v>
      </c>
      <c r="AH2517" s="3">
        <v>94.38</v>
      </c>
      <c r="AI2517" s="3">
        <v>136.83000000000001</v>
      </c>
      <c r="AJ2517" t="s">
        <v>98</v>
      </c>
      <c r="AK2517" t="s">
        <v>8234</v>
      </c>
      <c r="AL2517" t="s">
        <v>8234</v>
      </c>
      <c r="AM2517">
        <f>IF(Customers[[#This Row],[Customer Status]]="Churned",1,0)</f>
        <v>0</v>
      </c>
      <c r="AN2517" t="str">
        <f>IF(Customers[[#This Row],[Monthly Charge]]&gt;=_xlfn.PERCENTILE.INC(Customers[Monthly Charge],0.75),"High-value","Other")</f>
        <v>Other</v>
      </c>
    </row>
    <row r="2518" spans="1:40" x14ac:dyDescent="0.25">
      <c r="A2518" t="s">
        <v>3545</v>
      </c>
      <c r="B2518" t="s">
        <v>49</v>
      </c>
      <c r="C2518" s="1">
        <v>33</v>
      </c>
      <c r="D2518" t="s">
        <v>40</v>
      </c>
      <c r="E2518" s="1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 s="1">
        <v>3</v>
      </c>
      <c r="K2518" s="1">
        <v>3</v>
      </c>
      <c r="L2518" t="s">
        <v>54</v>
      </c>
      <c r="M2518" t="s">
        <v>43</v>
      </c>
      <c r="N2518" s="2">
        <v>0</v>
      </c>
      <c r="O2518" t="s">
        <v>43</v>
      </c>
      <c r="P2518" t="s">
        <v>40</v>
      </c>
      <c r="Q2518" t="s">
        <v>44</v>
      </c>
      <c r="R2518" s="1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 s="3">
        <v>35.1</v>
      </c>
      <c r="AE2518" s="3">
        <v>101.1</v>
      </c>
      <c r="AF2518" s="3">
        <v>0</v>
      </c>
      <c r="AG2518" s="3">
        <v>0</v>
      </c>
      <c r="AH2518" s="3">
        <v>0</v>
      </c>
      <c r="AI2518" s="3">
        <v>101.1</v>
      </c>
      <c r="AJ2518" t="s">
        <v>98</v>
      </c>
      <c r="AK2518" t="s">
        <v>8234</v>
      </c>
      <c r="AL2518" t="s">
        <v>8234</v>
      </c>
      <c r="AM2518">
        <f>IF(Customers[[#This Row],[Customer Status]]="Churned",1,0)</f>
        <v>0</v>
      </c>
      <c r="AN2518" t="str">
        <f>IF(Customers[[#This Row],[Monthly Charge]]&gt;=_xlfn.PERCENTILE.INC(Customers[Monthly Charge],0.75),"High-value","Other")</f>
        <v>Other</v>
      </c>
    </row>
    <row r="2519" spans="1:40" x14ac:dyDescent="0.25">
      <c r="A2519" t="s">
        <v>3547</v>
      </c>
      <c r="B2519" t="s">
        <v>39</v>
      </c>
      <c r="C2519" s="1">
        <v>27</v>
      </c>
      <c r="D2519" t="s">
        <v>43</v>
      </c>
      <c r="E2519" s="1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 s="1">
        <v>0</v>
      </c>
      <c r="K2519" s="1">
        <v>35</v>
      </c>
      <c r="L2519" t="s">
        <v>129</v>
      </c>
      <c r="M2519" t="s">
        <v>40</v>
      </c>
      <c r="N2519" s="2">
        <v>8.8000000000000007</v>
      </c>
      <c r="O2519" t="s">
        <v>40</v>
      </c>
      <c r="P2519" t="s">
        <v>40</v>
      </c>
      <c r="Q2519" t="s">
        <v>44</v>
      </c>
      <c r="R2519" s="1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 s="3">
        <v>85.95</v>
      </c>
      <c r="AE2519" s="3">
        <v>3110.1</v>
      </c>
      <c r="AF2519" s="3">
        <v>0</v>
      </c>
      <c r="AG2519" s="3">
        <v>0</v>
      </c>
      <c r="AH2519" s="3">
        <v>308</v>
      </c>
      <c r="AI2519" s="3">
        <v>3418.1</v>
      </c>
      <c r="AJ2519" t="s">
        <v>57</v>
      </c>
      <c r="AK2519" t="s">
        <v>117</v>
      </c>
      <c r="AL2519" t="s">
        <v>802</v>
      </c>
      <c r="AM2519">
        <f>IF(Customers[[#This Row],[Customer Status]]="Churned",1,0)</f>
        <v>1</v>
      </c>
      <c r="AN2519" t="str">
        <f>IF(Customers[[#This Row],[Monthly Charge]]&gt;=_xlfn.PERCENTILE.INC(Customers[Monthly Charge],0.75),"High-value","Other")</f>
        <v>Other</v>
      </c>
    </row>
    <row r="2520" spans="1:40" x14ac:dyDescent="0.25">
      <c r="A2520" t="s">
        <v>3548</v>
      </c>
      <c r="B2520" t="s">
        <v>39</v>
      </c>
      <c r="C2520" s="1">
        <v>49</v>
      </c>
      <c r="D2520" t="s">
        <v>43</v>
      </c>
      <c r="E2520" s="1">
        <v>0</v>
      </c>
      <c r="F2520" t="s">
        <v>970</v>
      </c>
      <c r="G2520">
        <v>92227</v>
      </c>
      <c r="H2520">
        <v>33.03933</v>
      </c>
      <c r="I2520">
        <v>-115.191857</v>
      </c>
      <c r="J2520" s="1">
        <v>0</v>
      </c>
      <c r="K2520" s="1">
        <v>27</v>
      </c>
      <c r="L2520" t="s">
        <v>42</v>
      </c>
      <c r="M2520" t="s">
        <v>40</v>
      </c>
      <c r="N2520" s="2">
        <v>35.17</v>
      </c>
      <c r="O2520" t="s">
        <v>40</v>
      </c>
      <c r="P2520" t="s">
        <v>40</v>
      </c>
      <c r="Q2520" t="s">
        <v>55</v>
      </c>
      <c r="R2520" s="1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 s="3">
        <v>95.6</v>
      </c>
      <c r="AE2520" s="3">
        <v>2595.25</v>
      </c>
      <c r="AF2520" s="3">
        <v>0</v>
      </c>
      <c r="AG2520" s="3">
        <v>0</v>
      </c>
      <c r="AH2520" s="3">
        <v>949.59</v>
      </c>
      <c r="AI2520" s="3">
        <v>3544.84</v>
      </c>
      <c r="AJ2520" t="s">
        <v>47</v>
      </c>
      <c r="AK2520" t="s">
        <v>8234</v>
      </c>
      <c r="AL2520" t="s">
        <v>8234</v>
      </c>
      <c r="AM2520">
        <f>IF(Customers[[#This Row],[Customer Status]]="Churned",1,0)</f>
        <v>0</v>
      </c>
      <c r="AN2520" t="str">
        <f>IF(Customers[[#This Row],[Monthly Charge]]&gt;=_xlfn.PERCENTILE.INC(Customers[Monthly Charge],0.75),"High-value","Other")</f>
        <v>High-value</v>
      </c>
    </row>
    <row r="2521" spans="1:40" x14ac:dyDescent="0.25">
      <c r="A2521" t="s">
        <v>3549</v>
      </c>
      <c r="B2521" t="s">
        <v>39</v>
      </c>
      <c r="C2521" s="1">
        <v>73</v>
      </c>
      <c r="D2521" t="s">
        <v>40</v>
      </c>
      <c r="E2521" s="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 s="1">
        <v>3</v>
      </c>
      <c r="K2521" s="1">
        <v>70</v>
      </c>
      <c r="L2521" t="s">
        <v>72</v>
      </c>
      <c r="M2521" t="s">
        <v>40</v>
      </c>
      <c r="N2521" s="2">
        <v>39.340000000000003</v>
      </c>
      <c r="O2521" t="s">
        <v>40</v>
      </c>
      <c r="P2521" t="s">
        <v>40</v>
      </c>
      <c r="Q2521" t="s">
        <v>55</v>
      </c>
      <c r="R2521" s="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 s="3">
        <v>104.45</v>
      </c>
      <c r="AE2521" s="3">
        <v>7349.35</v>
      </c>
      <c r="AF2521" s="3">
        <v>0</v>
      </c>
      <c r="AG2521" s="3">
        <v>0</v>
      </c>
      <c r="AH2521" s="3">
        <v>2753.8</v>
      </c>
      <c r="AI2521" s="3">
        <v>10103.15</v>
      </c>
      <c r="AJ2521" t="s">
        <v>47</v>
      </c>
      <c r="AK2521" t="s">
        <v>8234</v>
      </c>
      <c r="AL2521" t="s">
        <v>8234</v>
      </c>
      <c r="AM2521">
        <f>IF(Customers[[#This Row],[Customer Status]]="Churned",1,0)</f>
        <v>0</v>
      </c>
      <c r="AN2521" t="str">
        <f>IF(Customers[[#This Row],[Monthly Charge]]&gt;=_xlfn.PERCENTILE.INC(Customers[Monthly Charge],0.75),"High-value","Other")</f>
        <v>High-value</v>
      </c>
    </row>
    <row r="2522" spans="1:40" x14ac:dyDescent="0.25">
      <c r="A2522" t="s">
        <v>3550</v>
      </c>
      <c r="B2522" t="s">
        <v>39</v>
      </c>
      <c r="C2522" s="1">
        <v>41</v>
      </c>
      <c r="D2522" t="s">
        <v>43</v>
      </c>
      <c r="E2522" s="1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 s="1">
        <v>0</v>
      </c>
      <c r="K2522" s="1">
        <v>10</v>
      </c>
      <c r="L2522" t="s">
        <v>62</v>
      </c>
      <c r="M2522" t="s">
        <v>40</v>
      </c>
      <c r="N2522" s="2">
        <v>12.96</v>
      </c>
      <c r="O2522" t="s">
        <v>43</v>
      </c>
      <c r="P2522" t="s">
        <v>40</v>
      </c>
      <c r="Q2522" t="s">
        <v>79</v>
      </c>
      <c r="R2522" s="1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 s="3">
        <v>54.25</v>
      </c>
      <c r="AE2522" s="3">
        <v>583</v>
      </c>
      <c r="AF2522" s="3">
        <v>0</v>
      </c>
      <c r="AG2522" s="3">
        <v>0</v>
      </c>
      <c r="AH2522" s="3">
        <v>129.6</v>
      </c>
      <c r="AI2522" s="3">
        <v>712.6</v>
      </c>
      <c r="AJ2522" t="s">
        <v>47</v>
      </c>
      <c r="AK2522" t="s">
        <v>8234</v>
      </c>
      <c r="AL2522" t="s">
        <v>8234</v>
      </c>
      <c r="AM2522">
        <f>IF(Customers[[#This Row],[Customer Status]]="Churned",1,0)</f>
        <v>0</v>
      </c>
      <c r="AN2522" t="str">
        <f>IF(Customers[[#This Row],[Monthly Charge]]&gt;=_xlfn.PERCENTILE.INC(Customers[Monthly Charge],0.75),"High-value","Other")</f>
        <v>Other</v>
      </c>
    </row>
    <row r="2523" spans="1:40" x14ac:dyDescent="0.25">
      <c r="A2523" t="s">
        <v>3551</v>
      </c>
      <c r="B2523" t="s">
        <v>49</v>
      </c>
      <c r="C2523" s="1">
        <v>67</v>
      </c>
      <c r="D2523" t="s">
        <v>40</v>
      </c>
      <c r="E2523" s="1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 s="1">
        <v>2</v>
      </c>
      <c r="K2523" s="1">
        <v>55</v>
      </c>
      <c r="L2523" t="s">
        <v>42</v>
      </c>
      <c r="M2523" t="s">
        <v>40</v>
      </c>
      <c r="N2523" s="2">
        <v>9.08</v>
      </c>
      <c r="O2523" t="s">
        <v>40</v>
      </c>
      <c r="P2523" t="s">
        <v>40</v>
      </c>
      <c r="Q2523" t="s">
        <v>44</v>
      </c>
      <c r="R2523" s="1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 s="3">
        <v>60</v>
      </c>
      <c r="AE2523" s="3">
        <v>3316.1</v>
      </c>
      <c r="AF2523" s="3">
        <v>0</v>
      </c>
      <c r="AG2523" s="3">
        <v>0</v>
      </c>
      <c r="AH2523" s="3">
        <v>499.4</v>
      </c>
      <c r="AI2523" s="3">
        <v>3815.5</v>
      </c>
      <c r="AJ2523" t="s">
        <v>47</v>
      </c>
      <c r="AK2523" t="s">
        <v>8234</v>
      </c>
      <c r="AL2523" t="s">
        <v>8234</v>
      </c>
      <c r="AM2523">
        <f>IF(Customers[[#This Row],[Customer Status]]="Churned",1,0)</f>
        <v>0</v>
      </c>
      <c r="AN2523" t="str">
        <f>IF(Customers[[#This Row],[Monthly Charge]]&gt;=_xlfn.PERCENTILE.INC(Customers[Monthly Charge],0.75),"High-value","Other")</f>
        <v>Other</v>
      </c>
    </row>
    <row r="2524" spans="1:40" x14ac:dyDescent="0.25">
      <c r="A2524" t="s">
        <v>3553</v>
      </c>
      <c r="B2524" t="s">
        <v>49</v>
      </c>
      <c r="C2524" s="1">
        <v>35</v>
      </c>
      <c r="D2524" t="s">
        <v>43</v>
      </c>
      <c r="E2524" s="1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 s="1">
        <v>0</v>
      </c>
      <c r="K2524" s="1">
        <v>31</v>
      </c>
      <c r="L2524" t="s">
        <v>42</v>
      </c>
      <c r="M2524" t="s">
        <v>43</v>
      </c>
      <c r="N2524" s="2">
        <v>0</v>
      </c>
      <c r="O2524" t="s">
        <v>43</v>
      </c>
      <c r="P2524" t="s">
        <v>40</v>
      </c>
      <c r="Q2524" t="s">
        <v>79</v>
      </c>
      <c r="R2524" s="1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 s="3">
        <v>50.05</v>
      </c>
      <c r="AE2524" s="3">
        <v>1523.4</v>
      </c>
      <c r="AF2524" s="3">
        <v>0</v>
      </c>
      <c r="AG2524" s="3">
        <v>0</v>
      </c>
      <c r="AH2524" s="3">
        <v>0</v>
      </c>
      <c r="AI2524" s="3">
        <v>1523.4</v>
      </c>
      <c r="AJ2524" t="s">
        <v>47</v>
      </c>
      <c r="AK2524" t="s">
        <v>8234</v>
      </c>
      <c r="AL2524" t="s">
        <v>8234</v>
      </c>
      <c r="AM2524">
        <f>IF(Customers[[#This Row],[Customer Status]]="Churned",1,0)</f>
        <v>0</v>
      </c>
      <c r="AN2524" t="str">
        <f>IF(Customers[[#This Row],[Monthly Charge]]&gt;=_xlfn.PERCENTILE.INC(Customers[Monthly Charge],0.75),"High-value","Other")</f>
        <v>Other</v>
      </c>
    </row>
    <row r="2525" spans="1:40" x14ac:dyDescent="0.25">
      <c r="A2525" t="s">
        <v>3554</v>
      </c>
      <c r="B2525" t="s">
        <v>49</v>
      </c>
      <c r="C2525" s="1">
        <v>68</v>
      </c>
      <c r="D2525" t="s">
        <v>43</v>
      </c>
      <c r="E2525" s="1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 s="1">
        <v>0</v>
      </c>
      <c r="K2525" s="1">
        <v>13</v>
      </c>
      <c r="L2525" t="s">
        <v>62</v>
      </c>
      <c r="M2525" t="s">
        <v>40</v>
      </c>
      <c r="N2525" s="2">
        <v>32.68</v>
      </c>
      <c r="O2525" t="s">
        <v>40</v>
      </c>
      <c r="P2525" t="s">
        <v>40</v>
      </c>
      <c r="Q2525" t="s">
        <v>44</v>
      </c>
      <c r="R2525" s="1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 s="3">
        <v>106.9</v>
      </c>
      <c r="AE2525" s="3">
        <v>1364.3</v>
      </c>
      <c r="AF2525" s="3">
        <v>0</v>
      </c>
      <c r="AG2525" s="3">
        <v>10</v>
      </c>
      <c r="AH2525" s="3">
        <v>424.84</v>
      </c>
      <c r="AI2525" s="3">
        <v>1799.14</v>
      </c>
      <c r="AJ2525" t="s">
        <v>57</v>
      </c>
      <c r="AK2525" t="s">
        <v>58</v>
      </c>
      <c r="AL2525" t="s">
        <v>59</v>
      </c>
      <c r="AM2525">
        <f>IF(Customers[[#This Row],[Customer Status]]="Churned",1,0)</f>
        <v>1</v>
      </c>
      <c r="AN2525" t="str">
        <f>IF(Customers[[#This Row],[Monthly Charge]]&gt;=_xlfn.PERCENTILE.INC(Customers[Monthly Charge],0.75),"High-value","Other")</f>
        <v>High-value</v>
      </c>
    </row>
    <row r="2526" spans="1:40" x14ac:dyDescent="0.25">
      <c r="A2526" t="s">
        <v>3556</v>
      </c>
      <c r="B2526" t="s">
        <v>49</v>
      </c>
      <c r="C2526" s="1">
        <v>53</v>
      </c>
      <c r="D2526" t="s">
        <v>40</v>
      </c>
      <c r="E2526" s="1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 s="1">
        <v>1</v>
      </c>
      <c r="K2526" s="1">
        <v>64</v>
      </c>
      <c r="L2526" t="s">
        <v>42</v>
      </c>
      <c r="M2526" t="s">
        <v>40</v>
      </c>
      <c r="N2526" s="2">
        <v>13.73</v>
      </c>
      <c r="O2526" t="s">
        <v>40</v>
      </c>
      <c r="P2526" t="s">
        <v>40</v>
      </c>
      <c r="Q2526" t="s">
        <v>55</v>
      </c>
      <c r="R2526" s="1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 s="3">
        <v>109.2</v>
      </c>
      <c r="AE2526" s="3">
        <v>6741.15</v>
      </c>
      <c r="AF2526" s="3">
        <v>17.3</v>
      </c>
      <c r="AG2526" s="3">
        <v>0</v>
      </c>
      <c r="AH2526" s="3">
        <v>878.72</v>
      </c>
      <c r="AI2526" s="3">
        <v>7602.57</v>
      </c>
      <c r="AJ2526" t="s">
        <v>47</v>
      </c>
      <c r="AK2526" t="s">
        <v>8234</v>
      </c>
      <c r="AL2526" t="s">
        <v>8234</v>
      </c>
      <c r="AM2526">
        <f>IF(Customers[[#This Row],[Customer Status]]="Churned",1,0)</f>
        <v>0</v>
      </c>
      <c r="AN2526" t="str">
        <f>IF(Customers[[#This Row],[Monthly Charge]]&gt;=_xlfn.PERCENTILE.INC(Customers[Monthly Charge],0.75),"High-value","Other")</f>
        <v>High-value</v>
      </c>
    </row>
    <row r="2527" spans="1:40" x14ac:dyDescent="0.25">
      <c r="A2527" t="s">
        <v>3557</v>
      </c>
      <c r="B2527" t="s">
        <v>39</v>
      </c>
      <c r="C2527" s="1">
        <v>59</v>
      </c>
      <c r="D2527" t="s">
        <v>40</v>
      </c>
      <c r="E2527" s="1">
        <v>0</v>
      </c>
      <c r="F2527" t="s">
        <v>3558</v>
      </c>
      <c r="G2527">
        <v>94020</v>
      </c>
      <c r="H2527">
        <v>37.285677</v>
      </c>
      <c r="I2527">
        <v>-122.224165</v>
      </c>
      <c r="J2527" s="1">
        <v>10</v>
      </c>
      <c r="K2527" s="1">
        <v>71</v>
      </c>
      <c r="L2527" t="s">
        <v>42</v>
      </c>
      <c r="M2527" t="s">
        <v>40</v>
      </c>
      <c r="N2527" s="2">
        <v>33</v>
      </c>
      <c r="O2527" t="s">
        <v>40</v>
      </c>
      <c r="P2527" t="s">
        <v>43</v>
      </c>
      <c r="Q2527" t="s">
        <v>42</v>
      </c>
      <c r="R2527" s="1">
        <v>0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43</v>
      </c>
      <c r="AA2527" t="s">
        <v>73</v>
      </c>
      <c r="AB2527" t="s">
        <v>40</v>
      </c>
      <c r="AC2527" t="s">
        <v>46</v>
      </c>
      <c r="AD2527" s="3">
        <v>24.45</v>
      </c>
      <c r="AE2527" s="3">
        <v>1681.6</v>
      </c>
      <c r="AF2527" s="3">
        <v>0</v>
      </c>
      <c r="AG2527" s="3">
        <v>0</v>
      </c>
      <c r="AH2527" s="3">
        <v>2343</v>
      </c>
      <c r="AI2527" s="3">
        <v>4024.6</v>
      </c>
      <c r="AJ2527" t="s">
        <v>47</v>
      </c>
      <c r="AK2527" t="s">
        <v>8234</v>
      </c>
      <c r="AL2527" t="s">
        <v>8234</v>
      </c>
      <c r="AM2527">
        <f>IF(Customers[[#This Row],[Customer Status]]="Churned",1,0)</f>
        <v>0</v>
      </c>
      <c r="AN2527" t="str">
        <f>IF(Customers[[#This Row],[Monthly Charge]]&gt;=_xlfn.PERCENTILE.INC(Customers[Monthly Charge],0.75),"High-value","Other")</f>
        <v>Other</v>
      </c>
    </row>
    <row r="2528" spans="1:40" x14ac:dyDescent="0.25">
      <c r="A2528" t="s">
        <v>3559</v>
      </c>
      <c r="B2528" t="s">
        <v>39</v>
      </c>
      <c r="C2528" s="1">
        <v>61</v>
      </c>
      <c r="D2528" t="s">
        <v>40</v>
      </c>
      <c r="E2528" s="1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 s="1">
        <v>2</v>
      </c>
      <c r="K2528" s="1">
        <v>66</v>
      </c>
      <c r="L2528" t="s">
        <v>42</v>
      </c>
      <c r="M2528" t="s">
        <v>40</v>
      </c>
      <c r="N2528" s="2">
        <v>20.11</v>
      </c>
      <c r="O2528" t="s">
        <v>40</v>
      </c>
      <c r="P2528" t="s">
        <v>40</v>
      </c>
      <c r="Q2528" t="s">
        <v>55</v>
      </c>
      <c r="R2528" s="1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 s="3">
        <v>109.25</v>
      </c>
      <c r="AE2528" s="3">
        <v>7082.5</v>
      </c>
      <c r="AF2528" s="3">
        <v>0</v>
      </c>
      <c r="AG2528" s="3">
        <v>80</v>
      </c>
      <c r="AH2528" s="3">
        <v>1327.26</v>
      </c>
      <c r="AI2528" s="3">
        <v>8489.76</v>
      </c>
      <c r="AJ2528" t="s">
        <v>47</v>
      </c>
      <c r="AK2528" t="s">
        <v>8234</v>
      </c>
      <c r="AL2528" t="s">
        <v>8234</v>
      </c>
      <c r="AM2528">
        <f>IF(Customers[[#This Row],[Customer Status]]="Churned",1,0)</f>
        <v>0</v>
      </c>
      <c r="AN2528" t="str">
        <f>IF(Customers[[#This Row],[Monthly Charge]]&gt;=_xlfn.PERCENTILE.INC(Customers[Monthly Charge],0.75),"High-value","Other")</f>
        <v>High-value</v>
      </c>
    </row>
    <row r="2529" spans="1:40" x14ac:dyDescent="0.25">
      <c r="A2529" t="s">
        <v>3560</v>
      </c>
      <c r="B2529" t="s">
        <v>39</v>
      </c>
      <c r="C2529" s="1">
        <v>44</v>
      </c>
      <c r="D2529" t="s">
        <v>40</v>
      </c>
      <c r="E2529" s="1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 s="1">
        <v>3</v>
      </c>
      <c r="K2529" s="1">
        <v>52</v>
      </c>
      <c r="L2529" t="s">
        <v>42</v>
      </c>
      <c r="M2529" t="s">
        <v>40</v>
      </c>
      <c r="N2529" s="2">
        <v>9.8699999999999992</v>
      </c>
      <c r="O2529" t="s">
        <v>43</v>
      </c>
      <c r="P2529" t="s">
        <v>43</v>
      </c>
      <c r="Q2529" t="s">
        <v>42</v>
      </c>
      <c r="R2529" s="1">
        <v>0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43</v>
      </c>
      <c r="AA2529" t="s">
        <v>73</v>
      </c>
      <c r="AB2529" t="s">
        <v>43</v>
      </c>
      <c r="AC2529" t="s">
        <v>46</v>
      </c>
      <c r="AD2529" s="3">
        <v>19.350000000000001</v>
      </c>
      <c r="AE2529" s="3">
        <v>1031.7</v>
      </c>
      <c r="AF2529" s="3">
        <v>0</v>
      </c>
      <c r="AG2529" s="3">
        <v>0</v>
      </c>
      <c r="AH2529" s="3">
        <v>513.24</v>
      </c>
      <c r="AI2529" s="3">
        <v>1544.94</v>
      </c>
      <c r="AJ2529" t="s">
        <v>47</v>
      </c>
      <c r="AK2529" t="s">
        <v>8234</v>
      </c>
      <c r="AL2529" t="s">
        <v>8234</v>
      </c>
      <c r="AM2529">
        <f>IF(Customers[[#This Row],[Customer Status]]="Churned",1,0)</f>
        <v>0</v>
      </c>
      <c r="AN2529" t="str">
        <f>IF(Customers[[#This Row],[Monthly Charge]]&gt;=_xlfn.PERCENTILE.INC(Customers[Monthly Charge],0.75),"High-value","Other")</f>
        <v>Other</v>
      </c>
    </row>
    <row r="2530" spans="1:40" x14ac:dyDescent="0.25">
      <c r="A2530" t="s">
        <v>3561</v>
      </c>
      <c r="B2530" t="s">
        <v>49</v>
      </c>
      <c r="C2530" s="1">
        <v>32</v>
      </c>
      <c r="D2530" t="s">
        <v>43</v>
      </c>
      <c r="E2530" s="1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 s="1">
        <v>0</v>
      </c>
      <c r="K2530" s="1">
        <v>2</v>
      </c>
      <c r="L2530" t="s">
        <v>42</v>
      </c>
      <c r="M2530" t="s">
        <v>40</v>
      </c>
      <c r="N2530" s="2">
        <v>19.87</v>
      </c>
      <c r="O2530" t="s">
        <v>43</v>
      </c>
      <c r="P2530" t="s">
        <v>40</v>
      </c>
      <c r="Q2530" t="s">
        <v>79</v>
      </c>
      <c r="R2530" s="1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 s="3">
        <v>54.45</v>
      </c>
      <c r="AE2530" s="3">
        <v>87.3</v>
      </c>
      <c r="AF2530" s="3">
        <v>0</v>
      </c>
      <c r="AG2530" s="3">
        <v>0</v>
      </c>
      <c r="AH2530" s="3">
        <v>39.74</v>
      </c>
      <c r="AI2530" s="3">
        <v>127.04</v>
      </c>
      <c r="AJ2530" t="s">
        <v>98</v>
      </c>
      <c r="AK2530" t="s">
        <v>8234</v>
      </c>
      <c r="AL2530" t="s">
        <v>8234</v>
      </c>
      <c r="AM2530">
        <f>IF(Customers[[#This Row],[Customer Status]]="Churned",1,0)</f>
        <v>0</v>
      </c>
      <c r="AN2530" t="str">
        <f>IF(Customers[[#This Row],[Monthly Charge]]&gt;=_xlfn.PERCENTILE.INC(Customers[Monthly Charge],0.75),"High-value","Other")</f>
        <v>Other</v>
      </c>
    </row>
    <row r="2531" spans="1:40" x14ac:dyDescent="0.25">
      <c r="A2531" t="s">
        <v>3563</v>
      </c>
      <c r="B2531" t="s">
        <v>39</v>
      </c>
      <c r="C2531" s="1">
        <v>71</v>
      </c>
      <c r="D2531" t="s">
        <v>40</v>
      </c>
      <c r="E2531" s="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 s="1">
        <v>1</v>
      </c>
      <c r="K2531" s="1">
        <v>14</v>
      </c>
      <c r="L2531" t="s">
        <v>42</v>
      </c>
      <c r="M2531" t="s">
        <v>40</v>
      </c>
      <c r="N2531" s="2">
        <v>47.01</v>
      </c>
      <c r="O2531" t="s">
        <v>40</v>
      </c>
      <c r="P2531" t="s">
        <v>40</v>
      </c>
      <c r="Q2531" t="s">
        <v>55</v>
      </c>
      <c r="R2531" s="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 s="3">
        <v>100.2</v>
      </c>
      <c r="AE2531" s="3">
        <v>1369.8</v>
      </c>
      <c r="AF2531" s="3">
        <v>0</v>
      </c>
      <c r="AG2531" s="3">
        <v>0</v>
      </c>
      <c r="AH2531" s="3">
        <v>658.14</v>
      </c>
      <c r="AI2531" s="3">
        <v>2027.94</v>
      </c>
      <c r="AJ2531" t="s">
        <v>57</v>
      </c>
      <c r="AK2531" t="s">
        <v>63</v>
      </c>
      <c r="AL2531" t="s">
        <v>433</v>
      </c>
      <c r="AM2531">
        <f>IF(Customers[[#This Row],[Customer Status]]="Churned",1,0)</f>
        <v>1</v>
      </c>
      <c r="AN2531" t="str">
        <f>IF(Customers[[#This Row],[Monthly Charge]]&gt;=_xlfn.PERCENTILE.INC(Customers[Monthly Charge],0.75),"High-value","Other")</f>
        <v>High-value</v>
      </c>
    </row>
    <row r="2532" spans="1:40" x14ac:dyDescent="0.25">
      <c r="A2532" t="s">
        <v>3565</v>
      </c>
      <c r="B2532" t="s">
        <v>39</v>
      </c>
      <c r="C2532" s="1">
        <v>44</v>
      </c>
      <c r="D2532" t="s">
        <v>40</v>
      </c>
      <c r="E2532" s="1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 s="1">
        <v>2</v>
      </c>
      <c r="K2532" s="1">
        <v>57</v>
      </c>
      <c r="L2532" t="s">
        <v>42</v>
      </c>
      <c r="M2532" t="s">
        <v>43</v>
      </c>
      <c r="N2532" s="2">
        <v>0</v>
      </c>
      <c r="O2532" t="s">
        <v>43</v>
      </c>
      <c r="P2532" t="s">
        <v>40</v>
      </c>
      <c r="Q2532" t="s">
        <v>79</v>
      </c>
      <c r="R2532" s="1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 s="3">
        <v>49.9</v>
      </c>
      <c r="AE2532" s="3">
        <v>2782.4</v>
      </c>
      <c r="AF2532" s="3">
        <v>0</v>
      </c>
      <c r="AG2532" s="3">
        <v>0</v>
      </c>
      <c r="AH2532" s="3">
        <v>0</v>
      </c>
      <c r="AI2532" s="3">
        <v>2782.4</v>
      </c>
      <c r="AJ2532" t="s">
        <v>47</v>
      </c>
      <c r="AK2532" t="s">
        <v>8234</v>
      </c>
      <c r="AL2532" t="s">
        <v>8234</v>
      </c>
      <c r="AM2532">
        <f>IF(Customers[[#This Row],[Customer Status]]="Churned",1,0)</f>
        <v>0</v>
      </c>
      <c r="AN2532" t="str">
        <f>IF(Customers[[#This Row],[Monthly Charge]]&gt;=_xlfn.PERCENTILE.INC(Customers[Monthly Charge],0.75),"High-value","Other")</f>
        <v>Other</v>
      </c>
    </row>
    <row r="2533" spans="1:40" x14ac:dyDescent="0.25">
      <c r="A2533" t="s">
        <v>3566</v>
      </c>
      <c r="B2533" t="s">
        <v>49</v>
      </c>
      <c r="C2533" s="1">
        <v>34</v>
      </c>
      <c r="D2533" t="s">
        <v>43</v>
      </c>
      <c r="E2533" s="1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 s="1">
        <v>0</v>
      </c>
      <c r="K2533" s="1">
        <v>21</v>
      </c>
      <c r="L2533" t="s">
        <v>62</v>
      </c>
      <c r="M2533" t="s">
        <v>40</v>
      </c>
      <c r="N2533" s="2">
        <v>44.01</v>
      </c>
      <c r="O2533" t="s">
        <v>43</v>
      </c>
      <c r="P2533" t="s">
        <v>43</v>
      </c>
      <c r="Q2533" t="s">
        <v>42</v>
      </c>
      <c r="R2533" s="1">
        <v>0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A2533" t="s">
        <v>51</v>
      </c>
      <c r="AB2533" t="s">
        <v>40</v>
      </c>
      <c r="AC2533" t="s">
        <v>46</v>
      </c>
      <c r="AD2533" s="3">
        <v>19.95</v>
      </c>
      <c r="AE2533" s="3">
        <v>416.4</v>
      </c>
      <c r="AF2533" s="3">
        <v>0</v>
      </c>
      <c r="AG2533" s="3">
        <v>0</v>
      </c>
      <c r="AH2533" s="3">
        <v>924.21</v>
      </c>
      <c r="AI2533" s="3">
        <v>1340.61</v>
      </c>
      <c r="AJ2533" t="s">
        <v>47</v>
      </c>
      <c r="AK2533" t="s">
        <v>8234</v>
      </c>
      <c r="AL2533" t="s">
        <v>8234</v>
      </c>
      <c r="AM2533">
        <f>IF(Customers[[#This Row],[Customer Status]]="Churned",1,0)</f>
        <v>0</v>
      </c>
      <c r="AN2533" t="str">
        <f>IF(Customers[[#This Row],[Monthly Charge]]&gt;=_xlfn.PERCENTILE.INC(Customers[Monthly Charge],0.75),"High-value","Other")</f>
        <v>Other</v>
      </c>
    </row>
    <row r="2534" spans="1:40" x14ac:dyDescent="0.25">
      <c r="A2534" t="s">
        <v>3567</v>
      </c>
      <c r="B2534" t="s">
        <v>39</v>
      </c>
      <c r="C2534" s="1">
        <v>49</v>
      </c>
      <c r="D2534" t="s">
        <v>43</v>
      </c>
      <c r="E2534" s="1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 s="1">
        <v>0</v>
      </c>
      <c r="K2534" s="1">
        <v>9</v>
      </c>
      <c r="L2534" t="s">
        <v>42</v>
      </c>
      <c r="M2534" t="s">
        <v>40</v>
      </c>
      <c r="N2534" s="2">
        <v>24.52</v>
      </c>
      <c r="O2534" t="s">
        <v>43</v>
      </c>
      <c r="P2534" t="s">
        <v>40</v>
      </c>
      <c r="Q2534" t="s">
        <v>55</v>
      </c>
      <c r="R2534" s="1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 s="3">
        <v>71</v>
      </c>
      <c r="AE2534" s="3">
        <v>672.55</v>
      </c>
      <c r="AF2534" s="3">
        <v>8.35</v>
      </c>
      <c r="AG2534" s="3">
        <v>0</v>
      </c>
      <c r="AH2534" s="3">
        <v>220.68</v>
      </c>
      <c r="AI2534" s="3">
        <v>884.88</v>
      </c>
      <c r="AJ2534" t="s">
        <v>57</v>
      </c>
      <c r="AK2534" t="s">
        <v>58</v>
      </c>
      <c r="AL2534" t="s">
        <v>214</v>
      </c>
      <c r="AM2534">
        <f>IF(Customers[[#This Row],[Customer Status]]="Churned",1,0)</f>
        <v>1</v>
      </c>
      <c r="AN2534" t="str">
        <f>IF(Customers[[#This Row],[Monthly Charge]]&gt;=_xlfn.PERCENTILE.INC(Customers[Monthly Charge],0.75),"High-value","Other")</f>
        <v>Other</v>
      </c>
    </row>
    <row r="2535" spans="1:40" x14ac:dyDescent="0.25">
      <c r="A2535" t="s">
        <v>3569</v>
      </c>
      <c r="B2535" t="s">
        <v>39</v>
      </c>
      <c r="C2535" s="1">
        <v>28</v>
      </c>
      <c r="D2535" t="s">
        <v>43</v>
      </c>
      <c r="E2535" s="1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 s="1">
        <v>0</v>
      </c>
      <c r="K2535" s="1">
        <v>1</v>
      </c>
      <c r="L2535" t="s">
        <v>42</v>
      </c>
      <c r="M2535" t="s">
        <v>40</v>
      </c>
      <c r="N2535" s="2">
        <v>4.13</v>
      </c>
      <c r="O2535" t="s">
        <v>43</v>
      </c>
      <c r="P2535" t="s">
        <v>40</v>
      </c>
      <c r="Q2535" t="s">
        <v>55</v>
      </c>
      <c r="R2535" s="1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 s="3">
        <v>75.3</v>
      </c>
      <c r="AE2535" s="3">
        <v>75.3</v>
      </c>
      <c r="AF2535" s="3">
        <v>0</v>
      </c>
      <c r="AG2535" s="3">
        <v>0</v>
      </c>
      <c r="AH2535" s="3">
        <v>4.13</v>
      </c>
      <c r="AI2535" s="3">
        <v>79.430000000000007</v>
      </c>
      <c r="AJ2535" t="s">
        <v>57</v>
      </c>
      <c r="AK2535" t="s">
        <v>58</v>
      </c>
      <c r="AL2535" t="s">
        <v>59</v>
      </c>
      <c r="AM2535">
        <f>IF(Customers[[#This Row],[Customer Status]]="Churned",1,0)</f>
        <v>1</v>
      </c>
      <c r="AN2535" t="str">
        <f>IF(Customers[[#This Row],[Monthly Charge]]&gt;=_xlfn.PERCENTILE.INC(Customers[Monthly Charge],0.75),"High-value","Other")</f>
        <v>Other</v>
      </c>
    </row>
    <row r="2536" spans="1:40" x14ac:dyDescent="0.25">
      <c r="A2536" t="s">
        <v>3570</v>
      </c>
      <c r="B2536" t="s">
        <v>39</v>
      </c>
      <c r="C2536" s="1">
        <v>19</v>
      </c>
      <c r="D2536" t="s">
        <v>43</v>
      </c>
      <c r="E2536" s="1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 s="1">
        <v>0</v>
      </c>
      <c r="K2536" s="1">
        <v>8</v>
      </c>
      <c r="L2536" t="s">
        <v>42</v>
      </c>
      <c r="M2536" t="s">
        <v>40</v>
      </c>
      <c r="N2536" s="2">
        <v>45.04</v>
      </c>
      <c r="O2536" t="s">
        <v>43</v>
      </c>
      <c r="P2536" t="s">
        <v>40</v>
      </c>
      <c r="Q2536" t="s">
        <v>79</v>
      </c>
      <c r="R2536" s="1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 s="3">
        <v>64.099999999999994</v>
      </c>
      <c r="AE2536" s="3">
        <v>504.05</v>
      </c>
      <c r="AF2536" s="3">
        <v>0</v>
      </c>
      <c r="AG2536" s="3">
        <v>10</v>
      </c>
      <c r="AH2536" s="3">
        <v>360.32</v>
      </c>
      <c r="AI2536" s="3">
        <v>874.37</v>
      </c>
      <c r="AJ2536" t="s">
        <v>47</v>
      </c>
      <c r="AK2536" t="s">
        <v>8234</v>
      </c>
      <c r="AL2536" t="s">
        <v>8234</v>
      </c>
      <c r="AM2536">
        <f>IF(Customers[[#This Row],[Customer Status]]="Churned",1,0)</f>
        <v>0</v>
      </c>
      <c r="AN2536" t="str">
        <f>IF(Customers[[#This Row],[Monthly Charge]]&gt;=_xlfn.PERCENTILE.INC(Customers[Monthly Charge],0.75),"High-value","Other")</f>
        <v>Other</v>
      </c>
    </row>
    <row r="2537" spans="1:40" x14ac:dyDescent="0.25">
      <c r="A2537" t="s">
        <v>3571</v>
      </c>
      <c r="B2537" t="s">
        <v>49</v>
      </c>
      <c r="C2537" s="1">
        <v>77</v>
      </c>
      <c r="D2537" t="s">
        <v>43</v>
      </c>
      <c r="E2537" s="1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 s="1">
        <v>0</v>
      </c>
      <c r="K2537" s="1">
        <v>17</v>
      </c>
      <c r="L2537" t="s">
        <v>42</v>
      </c>
      <c r="M2537" t="s">
        <v>40</v>
      </c>
      <c r="N2537" s="2">
        <v>17.260000000000002</v>
      </c>
      <c r="O2537" t="s">
        <v>43</v>
      </c>
      <c r="P2537" t="s">
        <v>40</v>
      </c>
      <c r="Q2537" t="s">
        <v>55</v>
      </c>
      <c r="R2537" s="1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 s="3">
        <v>101.8</v>
      </c>
      <c r="AE2537" s="3">
        <v>1752.45</v>
      </c>
      <c r="AF2537" s="3">
        <v>27.15</v>
      </c>
      <c r="AG2537" s="3">
        <v>90</v>
      </c>
      <c r="AH2537" s="3">
        <v>293.42</v>
      </c>
      <c r="AI2537" s="3">
        <v>2108.7199999999998</v>
      </c>
      <c r="AJ2537" t="s">
        <v>47</v>
      </c>
      <c r="AK2537" t="s">
        <v>8234</v>
      </c>
      <c r="AL2537" t="s">
        <v>8234</v>
      </c>
      <c r="AM2537">
        <f>IF(Customers[[#This Row],[Customer Status]]="Churned",1,0)</f>
        <v>0</v>
      </c>
      <c r="AN2537" t="str">
        <f>IF(Customers[[#This Row],[Monthly Charge]]&gt;=_xlfn.PERCENTILE.INC(Customers[Monthly Charge],0.75),"High-value","Other")</f>
        <v>High-value</v>
      </c>
    </row>
    <row r="2538" spans="1:40" x14ac:dyDescent="0.25">
      <c r="A2538" t="s">
        <v>3573</v>
      </c>
      <c r="B2538" t="s">
        <v>49</v>
      </c>
      <c r="C2538" s="1">
        <v>25</v>
      </c>
      <c r="D2538" t="s">
        <v>43</v>
      </c>
      <c r="E2538" s="1">
        <v>1</v>
      </c>
      <c r="F2538" t="s">
        <v>69</v>
      </c>
      <c r="G2538">
        <v>95345</v>
      </c>
      <c r="H2538">
        <v>37.581496000000001</v>
      </c>
      <c r="I2538">
        <v>-119.972762</v>
      </c>
      <c r="J2538" s="1">
        <v>0</v>
      </c>
      <c r="K2538" s="1">
        <v>17</v>
      </c>
      <c r="L2538" t="s">
        <v>42</v>
      </c>
      <c r="M2538" t="s">
        <v>40</v>
      </c>
      <c r="N2538" s="2">
        <v>45.92</v>
      </c>
      <c r="O2538" t="s">
        <v>43</v>
      </c>
      <c r="P2538" t="s">
        <v>40</v>
      </c>
      <c r="Q2538" t="s">
        <v>79</v>
      </c>
      <c r="R2538" s="1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 s="3">
        <v>80.849999999999994</v>
      </c>
      <c r="AE2538" s="3">
        <v>1445.95</v>
      </c>
      <c r="AF2538" s="3">
        <v>0</v>
      </c>
      <c r="AG2538" s="3">
        <v>50</v>
      </c>
      <c r="AH2538" s="3">
        <v>780.64</v>
      </c>
      <c r="AI2538" s="3">
        <v>2276.59</v>
      </c>
      <c r="AJ2538" t="s">
        <v>47</v>
      </c>
      <c r="AK2538" t="s">
        <v>8234</v>
      </c>
      <c r="AL2538" t="s">
        <v>8234</v>
      </c>
      <c r="AM2538">
        <f>IF(Customers[[#This Row],[Customer Status]]="Churned",1,0)</f>
        <v>0</v>
      </c>
      <c r="AN2538" t="str">
        <f>IF(Customers[[#This Row],[Monthly Charge]]&gt;=_xlfn.PERCENTILE.INC(Customers[Monthly Charge],0.75),"High-value","Other")</f>
        <v>Other</v>
      </c>
    </row>
    <row r="2539" spans="1:40" x14ac:dyDescent="0.25">
      <c r="A2539" t="s">
        <v>3574</v>
      </c>
      <c r="B2539" t="s">
        <v>39</v>
      </c>
      <c r="C2539" s="1">
        <v>49</v>
      </c>
      <c r="D2539" t="s">
        <v>43</v>
      </c>
      <c r="E2539" s="1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 s="1">
        <v>0</v>
      </c>
      <c r="K2539" s="1">
        <v>15</v>
      </c>
      <c r="L2539" t="s">
        <v>42</v>
      </c>
      <c r="M2539" t="s">
        <v>43</v>
      </c>
      <c r="N2539" s="2">
        <v>0</v>
      </c>
      <c r="O2539" t="s">
        <v>43</v>
      </c>
      <c r="P2539" t="s">
        <v>40</v>
      </c>
      <c r="Q2539" t="s">
        <v>79</v>
      </c>
      <c r="R2539" s="1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 s="3">
        <v>38.799999999999997</v>
      </c>
      <c r="AE2539" s="3">
        <v>603</v>
      </c>
      <c r="AF2539" s="3">
        <v>0</v>
      </c>
      <c r="AG2539" s="3">
        <v>0</v>
      </c>
      <c r="AH2539" s="3">
        <v>0</v>
      </c>
      <c r="AI2539" s="3">
        <v>603</v>
      </c>
      <c r="AJ2539" t="s">
        <v>47</v>
      </c>
      <c r="AK2539" t="s">
        <v>8234</v>
      </c>
      <c r="AL2539" t="s">
        <v>8234</v>
      </c>
      <c r="AM2539">
        <f>IF(Customers[[#This Row],[Customer Status]]="Churned",1,0)</f>
        <v>0</v>
      </c>
      <c r="AN2539" t="str">
        <f>IF(Customers[[#This Row],[Monthly Charge]]&gt;=_xlfn.PERCENTILE.INC(Customers[Monthly Charge],0.75),"High-value","Other")</f>
        <v>Other</v>
      </c>
    </row>
    <row r="2540" spans="1:40" x14ac:dyDescent="0.25">
      <c r="A2540" t="s">
        <v>3575</v>
      </c>
      <c r="B2540" t="s">
        <v>49</v>
      </c>
      <c r="C2540" s="1">
        <v>19</v>
      </c>
      <c r="D2540" t="s">
        <v>43</v>
      </c>
      <c r="E2540" s="1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 s="1">
        <v>0</v>
      </c>
      <c r="K2540" s="1">
        <v>62</v>
      </c>
      <c r="L2540" t="s">
        <v>42</v>
      </c>
      <c r="M2540" t="s">
        <v>40</v>
      </c>
      <c r="N2540" s="2">
        <v>33.68</v>
      </c>
      <c r="O2540" t="s">
        <v>43</v>
      </c>
      <c r="P2540" t="s">
        <v>43</v>
      </c>
      <c r="Q2540" t="s">
        <v>42</v>
      </c>
      <c r="R2540" s="1">
        <v>0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73</v>
      </c>
      <c r="AB2540" t="s">
        <v>40</v>
      </c>
      <c r="AC2540" t="s">
        <v>46</v>
      </c>
      <c r="AD2540" s="3">
        <v>20.05</v>
      </c>
      <c r="AE2540" s="3">
        <v>1201.6500000000001</v>
      </c>
      <c r="AF2540" s="3">
        <v>0</v>
      </c>
      <c r="AG2540" s="3">
        <v>0</v>
      </c>
      <c r="AH2540" s="3">
        <v>2088.16</v>
      </c>
      <c r="AI2540" s="3">
        <v>3289.81</v>
      </c>
      <c r="AJ2540" t="s">
        <v>47</v>
      </c>
      <c r="AK2540" t="s">
        <v>8234</v>
      </c>
      <c r="AL2540" t="s">
        <v>8234</v>
      </c>
      <c r="AM2540">
        <f>IF(Customers[[#This Row],[Customer Status]]="Churned",1,0)</f>
        <v>0</v>
      </c>
      <c r="AN2540" t="str">
        <f>IF(Customers[[#This Row],[Monthly Charge]]&gt;=_xlfn.PERCENTILE.INC(Customers[Monthly Charge],0.75),"High-value","Other")</f>
        <v>Other</v>
      </c>
    </row>
    <row r="2541" spans="1:40" x14ac:dyDescent="0.25">
      <c r="A2541" t="s">
        <v>3576</v>
      </c>
      <c r="B2541" t="s">
        <v>39</v>
      </c>
      <c r="C2541" s="1">
        <v>34</v>
      </c>
      <c r="D2541" t="s">
        <v>40</v>
      </c>
      <c r="E2541" s="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 s="1">
        <v>1</v>
      </c>
      <c r="K2541" s="1">
        <v>13</v>
      </c>
      <c r="L2541" t="s">
        <v>42</v>
      </c>
      <c r="M2541" t="s">
        <v>40</v>
      </c>
      <c r="N2541" s="2">
        <v>29.49</v>
      </c>
      <c r="O2541" t="s">
        <v>43</v>
      </c>
      <c r="P2541" t="s">
        <v>40</v>
      </c>
      <c r="Q2541" t="s">
        <v>79</v>
      </c>
      <c r="R2541" s="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 s="3">
        <v>43.8</v>
      </c>
      <c r="AE2541" s="3">
        <v>592.65</v>
      </c>
      <c r="AF2541" s="3">
        <v>0</v>
      </c>
      <c r="AG2541" s="3">
        <v>0</v>
      </c>
      <c r="AH2541" s="3">
        <v>383.37</v>
      </c>
      <c r="AI2541" s="3">
        <v>976.02</v>
      </c>
      <c r="AJ2541" t="s">
        <v>47</v>
      </c>
      <c r="AK2541" t="s">
        <v>8234</v>
      </c>
      <c r="AL2541" t="s">
        <v>8234</v>
      </c>
      <c r="AM2541">
        <f>IF(Customers[[#This Row],[Customer Status]]="Churned",1,0)</f>
        <v>0</v>
      </c>
      <c r="AN2541" t="str">
        <f>IF(Customers[[#This Row],[Monthly Charge]]&gt;=_xlfn.PERCENTILE.INC(Customers[Monthly Charge],0.75),"High-value","Other")</f>
        <v>Other</v>
      </c>
    </row>
    <row r="2542" spans="1:40" x14ac:dyDescent="0.25">
      <c r="A2542" t="s">
        <v>3577</v>
      </c>
      <c r="B2542" t="s">
        <v>49</v>
      </c>
      <c r="C2542" s="1">
        <v>62</v>
      </c>
      <c r="D2542" t="s">
        <v>43</v>
      </c>
      <c r="E2542" s="1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 s="1">
        <v>0</v>
      </c>
      <c r="K2542" s="1">
        <v>68</v>
      </c>
      <c r="L2542" t="s">
        <v>42</v>
      </c>
      <c r="M2542" t="s">
        <v>40</v>
      </c>
      <c r="N2542" s="2">
        <v>11.5</v>
      </c>
      <c r="O2542" t="s">
        <v>40</v>
      </c>
      <c r="P2542" t="s">
        <v>40</v>
      </c>
      <c r="Q2542" t="s">
        <v>79</v>
      </c>
      <c r="R2542" s="1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 s="3">
        <v>86.5</v>
      </c>
      <c r="AE2542" s="3">
        <v>5882.75</v>
      </c>
      <c r="AF2542" s="3">
        <v>0</v>
      </c>
      <c r="AG2542" s="3">
        <v>0</v>
      </c>
      <c r="AH2542" s="3">
        <v>782</v>
      </c>
      <c r="AI2542" s="3">
        <v>6664.75</v>
      </c>
      <c r="AJ2542" t="s">
        <v>47</v>
      </c>
      <c r="AK2542" t="s">
        <v>8234</v>
      </c>
      <c r="AL2542" t="s">
        <v>8234</v>
      </c>
      <c r="AM2542">
        <f>IF(Customers[[#This Row],[Customer Status]]="Churned",1,0)</f>
        <v>0</v>
      </c>
      <c r="AN2542" t="str">
        <f>IF(Customers[[#This Row],[Monthly Charge]]&gt;=_xlfn.PERCENTILE.INC(Customers[Monthly Charge],0.75),"High-value","Other")</f>
        <v>Other</v>
      </c>
    </row>
    <row r="2543" spans="1:40" x14ac:dyDescent="0.25">
      <c r="A2543" t="s">
        <v>3578</v>
      </c>
      <c r="B2543" t="s">
        <v>39</v>
      </c>
      <c r="C2543" s="1">
        <v>25</v>
      </c>
      <c r="D2543" t="s">
        <v>40</v>
      </c>
      <c r="E2543" s="1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 s="1">
        <v>1</v>
      </c>
      <c r="K2543" s="1">
        <v>58</v>
      </c>
      <c r="L2543" t="s">
        <v>76</v>
      </c>
      <c r="M2543" t="s">
        <v>40</v>
      </c>
      <c r="N2543" s="2">
        <v>48.98</v>
      </c>
      <c r="O2543" t="s">
        <v>40</v>
      </c>
      <c r="P2543" t="s">
        <v>40</v>
      </c>
      <c r="Q2543" t="s">
        <v>44</v>
      </c>
      <c r="R2543" s="1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 s="3">
        <v>59.9</v>
      </c>
      <c r="AE2543" s="3">
        <v>3505.1</v>
      </c>
      <c r="AF2543" s="3">
        <v>0</v>
      </c>
      <c r="AG2543" s="3">
        <v>0</v>
      </c>
      <c r="AH2543" s="3">
        <v>2840.84</v>
      </c>
      <c r="AI2543" s="3">
        <v>6345.94</v>
      </c>
      <c r="AJ2543" t="s">
        <v>47</v>
      </c>
      <c r="AK2543" t="s">
        <v>8234</v>
      </c>
      <c r="AL2543" t="s">
        <v>8234</v>
      </c>
      <c r="AM2543">
        <f>IF(Customers[[#This Row],[Customer Status]]="Churned",1,0)</f>
        <v>0</v>
      </c>
      <c r="AN2543" t="str">
        <f>IF(Customers[[#This Row],[Monthly Charge]]&gt;=_xlfn.PERCENTILE.INC(Customers[Monthly Charge],0.75),"High-value","Other")</f>
        <v>Other</v>
      </c>
    </row>
    <row r="2544" spans="1:40" x14ac:dyDescent="0.25">
      <c r="A2544" t="s">
        <v>3579</v>
      </c>
      <c r="B2544" t="s">
        <v>39</v>
      </c>
      <c r="C2544" s="1">
        <v>52</v>
      </c>
      <c r="D2544" t="s">
        <v>43</v>
      </c>
      <c r="E2544" s="1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 s="1">
        <v>0</v>
      </c>
      <c r="K2544" s="1">
        <v>19</v>
      </c>
      <c r="L2544" t="s">
        <v>62</v>
      </c>
      <c r="M2544" t="s">
        <v>40</v>
      </c>
      <c r="N2544" s="2">
        <v>36.479999999999997</v>
      </c>
      <c r="O2544" t="s">
        <v>43</v>
      </c>
      <c r="P2544" t="s">
        <v>40</v>
      </c>
      <c r="Q2544" t="s">
        <v>79</v>
      </c>
      <c r="R2544" s="1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 s="3">
        <v>60.6</v>
      </c>
      <c r="AE2544" s="3">
        <v>1297.8</v>
      </c>
      <c r="AF2544" s="3">
        <v>0</v>
      </c>
      <c r="AG2544" s="3">
        <v>0</v>
      </c>
      <c r="AH2544" s="3">
        <v>693.12</v>
      </c>
      <c r="AI2544" s="3">
        <v>1990.92</v>
      </c>
      <c r="AJ2544" t="s">
        <v>47</v>
      </c>
      <c r="AK2544" t="s">
        <v>8234</v>
      </c>
      <c r="AL2544" t="s">
        <v>8234</v>
      </c>
      <c r="AM2544">
        <f>IF(Customers[[#This Row],[Customer Status]]="Churned",1,0)</f>
        <v>0</v>
      </c>
      <c r="AN2544" t="str">
        <f>IF(Customers[[#This Row],[Monthly Charge]]&gt;=_xlfn.PERCENTILE.INC(Customers[Monthly Charge],0.75),"High-value","Other")</f>
        <v>Other</v>
      </c>
    </row>
    <row r="2545" spans="1:40" x14ac:dyDescent="0.25">
      <c r="A2545" t="s">
        <v>3580</v>
      </c>
      <c r="B2545" t="s">
        <v>49</v>
      </c>
      <c r="C2545" s="1">
        <v>25</v>
      </c>
      <c r="D2545" t="s">
        <v>40</v>
      </c>
      <c r="E2545" s="1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 s="1">
        <v>0</v>
      </c>
      <c r="K2545" s="1">
        <v>13</v>
      </c>
      <c r="L2545" t="s">
        <v>42</v>
      </c>
      <c r="M2545" t="s">
        <v>40</v>
      </c>
      <c r="N2545" s="2">
        <v>6.18</v>
      </c>
      <c r="O2545" t="s">
        <v>43</v>
      </c>
      <c r="P2545" t="s">
        <v>40</v>
      </c>
      <c r="Q2545" t="s">
        <v>44</v>
      </c>
      <c r="R2545" s="1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 s="3">
        <v>44.8</v>
      </c>
      <c r="AE2545" s="3">
        <v>559.20000000000005</v>
      </c>
      <c r="AF2545" s="3">
        <v>37.49</v>
      </c>
      <c r="AG2545" s="3">
        <v>90</v>
      </c>
      <c r="AH2545" s="3">
        <v>80.34</v>
      </c>
      <c r="AI2545" s="3">
        <v>692.05</v>
      </c>
      <c r="AJ2545" t="s">
        <v>47</v>
      </c>
      <c r="AK2545" t="s">
        <v>8234</v>
      </c>
      <c r="AL2545" t="s">
        <v>8234</v>
      </c>
      <c r="AM2545">
        <f>IF(Customers[[#This Row],[Customer Status]]="Churned",1,0)</f>
        <v>0</v>
      </c>
      <c r="AN2545" t="str">
        <f>IF(Customers[[#This Row],[Monthly Charge]]&gt;=_xlfn.PERCENTILE.INC(Customers[Monthly Charge],0.75),"High-value","Other")</f>
        <v>Other</v>
      </c>
    </row>
    <row r="2546" spans="1:40" x14ac:dyDescent="0.25">
      <c r="A2546" t="s">
        <v>3581</v>
      </c>
      <c r="B2546" t="s">
        <v>39</v>
      </c>
      <c r="C2546" s="1">
        <v>54</v>
      </c>
      <c r="D2546" t="s">
        <v>43</v>
      </c>
      <c r="E2546" s="1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 s="1">
        <v>0</v>
      </c>
      <c r="K2546" s="1">
        <v>31</v>
      </c>
      <c r="L2546" t="s">
        <v>42</v>
      </c>
      <c r="M2546" t="s">
        <v>40</v>
      </c>
      <c r="N2546" s="2">
        <v>6.33</v>
      </c>
      <c r="O2546" t="s">
        <v>40</v>
      </c>
      <c r="P2546" t="s">
        <v>40</v>
      </c>
      <c r="Q2546" t="s">
        <v>55</v>
      </c>
      <c r="R2546" s="1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 s="3">
        <v>89.9</v>
      </c>
      <c r="AE2546" s="3">
        <v>2806.9</v>
      </c>
      <c r="AF2546" s="3">
        <v>41.18</v>
      </c>
      <c r="AG2546" s="3">
        <v>0</v>
      </c>
      <c r="AH2546" s="3">
        <v>196.23</v>
      </c>
      <c r="AI2546" s="3">
        <v>2961.95</v>
      </c>
      <c r="AJ2546" t="s">
        <v>57</v>
      </c>
      <c r="AK2546" t="s">
        <v>63</v>
      </c>
      <c r="AL2546" t="s">
        <v>433</v>
      </c>
      <c r="AM2546">
        <f>IF(Customers[[#This Row],[Customer Status]]="Churned",1,0)</f>
        <v>1</v>
      </c>
      <c r="AN2546" t="str">
        <f>IF(Customers[[#This Row],[Monthly Charge]]&gt;=_xlfn.PERCENTILE.INC(Customers[Monthly Charge],0.75),"High-value","Other")</f>
        <v>High-value</v>
      </c>
    </row>
    <row r="2547" spans="1:40" x14ac:dyDescent="0.25">
      <c r="A2547" t="s">
        <v>3583</v>
      </c>
      <c r="B2547" t="s">
        <v>39</v>
      </c>
      <c r="C2547" s="1">
        <v>34</v>
      </c>
      <c r="D2547" t="s">
        <v>40</v>
      </c>
      <c r="E2547" s="1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 s="1">
        <v>4</v>
      </c>
      <c r="K2547" s="1">
        <v>71</v>
      </c>
      <c r="L2547" t="s">
        <v>72</v>
      </c>
      <c r="M2547" t="s">
        <v>40</v>
      </c>
      <c r="N2547" s="2">
        <v>12.22</v>
      </c>
      <c r="O2547" t="s">
        <v>43</v>
      </c>
      <c r="P2547" t="s">
        <v>43</v>
      </c>
      <c r="Q2547" t="s">
        <v>42</v>
      </c>
      <c r="R2547" s="1">
        <v>0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A2547" t="s">
        <v>73</v>
      </c>
      <c r="AB2547" t="s">
        <v>43</v>
      </c>
      <c r="AC2547" t="s">
        <v>56</v>
      </c>
      <c r="AD2547" s="3">
        <v>19.899999999999999</v>
      </c>
      <c r="AE2547" s="3">
        <v>1389.35</v>
      </c>
      <c r="AF2547" s="3">
        <v>0</v>
      </c>
      <c r="AG2547" s="3">
        <v>0</v>
      </c>
      <c r="AH2547" s="3">
        <v>867.62</v>
      </c>
      <c r="AI2547" s="3">
        <v>2256.9699999999998</v>
      </c>
      <c r="AJ2547" t="s">
        <v>47</v>
      </c>
      <c r="AK2547" t="s">
        <v>8234</v>
      </c>
      <c r="AL2547" t="s">
        <v>8234</v>
      </c>
      <c r="AM2547">
        <f>IF(Customers[[#This Row],[Customer Status]]="Churned",1,0)</f>
        <v>0</v>
      </c>
      <c r="AN2547" t="str">
        <f>IF(Customers[[#This Row],[Monthly Charge]]&gt;=_xlfn.PERCENTILE.INC(Customers[Monthly Charge],0.75),"High-value","Other")</f>
        <v>Other</v>
      </c>
    </row>
    <row r="2548" spans="1:40" x14ac:dyDescent="0.25">
      <c r="A2548" t="s">
        <v>3584</v>
      </c>
      <c r="B2548" t="s">
        <v>39</v>
      </c>
      <c r="C2548" s="1">
        <v>58</v>
      </c>
      <c r="D2548" t="s">
        <v>43</v>
      </c>
      <c r="E2548" s="1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 s="1">
        <v>0</v>
      </c>
      <c r="K2548" s="1">
        <v>61</v>
      </c>
      <c r="L2548" t="s">
        <v>76</v>
      </c>
      <c r="M2548" t="s">
        <v>40</v>
      </c>
      <c r="N2548" s="2">
        <v>5.55</v>
      </c>
      <c r="O2548" t="s">
        <v>40</v>
      </c>
      <c r="P2548" t="s">
        <v>40</v>
      </c>
      <c r="Q2548" t="s">
        <v>55</v>
      </c>
      <c r="R2548" s="1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 s="3">
        <v>115.1</v>
      </c>
      <c r="AE2548" s="3">
        <v>6993.65</v>
      </c>
      <c r="AF2548" s="3">
        <v>0</v>
      </c>
      <c r="AG2548" s="3">
        <v>0</v>
      </c>
      <c r="AH2548" s="3">
        <v>338.55</v>
      </c>
      <c r="AI2548" s="3">
        <v>7332.2</v>
      </c>
      <c r="AJ2548" t="s">
        <v>47</v>
      </c>
      <c r="AK2548" t="s">
        <v>8234</v>
      </c>
      <c r="AL2548" t="s">
        <v>8234</v>
      </c>
      <c r="AM2548">
        <f>IF(Customers[[#This Row],[Customer Status]]="Churned",1,0)</f>
        <v>0</v>
      </c>
      <c r="AN2548" t="str">
        <f>IF(Customers[[#This Row],[Monthly Charge]]&gt;=_xlfn.PERCENTILE.INC(Customers[Monthly Charge],0.75),"High-value","Other")</f>
        <v>High-value</v>
      </c>
    </row>
    <row r="2549" spans="1:40" x14ac:dyDescent="0.25">
      <c r="A2549" t="s">
        <v>3585</v>
      </c>
      <c r="B2549" t="s">
        <v>49</v>
      </c>
      <c r="C2549" s="1">
        <v>74</v>
      </c>
      <c r="D2549" t="s">
        <v>40</v>
      </c>
      <c r="E2549" s="1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 s="1">
        <v>1</v>
      </c>
      <c r="K2549" s="1">
        <v>7</v>
      </c>
      <c r="L2549" t="s">
        <v>42</v>
      </c>
      <c r="M2549" t="s">
        <v>40</v>
      </c>
      <c r="N2549" s="2">
        <v>21.91</v>
      </c>
      <c r="O2549" t="s">
        <v>40</v>
      </c>
      <c r="P2549" t="s">
        <v>40</v>
      </c>
      <c r="Q2549" t="s">
        <v>44</v>
      </c>
      <c r="R2549" s="1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 s="3">
        <v>95.6</v>
      </c>
      <c r="AE2549" s="3">
        <v>644.35</v>
      </c>
      <c r="AF2549" s="3">
        <v>0</v>
      </c>
      <c r="AG2549" s="3">
        <v>0</v>
      </c>
      <c r="AH2549" s="3">
        <v>153.37</v>
      </c>
      <c r="AI2549" s="3">
        <v>797.72</v>
      </c>
      <c r="AJ2549" t="s">
        <v>57</v>
      </c>
      <c r="AK2549" t="s">
        <v>58</v>
      </c>
      <c r="AL2549" t="s">
        <v>104</v>
      </c>
      <c r="AM2549">
        <f>IF(Customers[[#This Row],[Customer Status]]="Churned",1,0)</f>
        <v>1</v>
      </c>
      <c r="AN2549" t="str">
        <f>IF(Customers[[#This Row],[Monthly Charge]]&gt;=_xlfn.PERCENTILE.INC(Customers[Monthly Charge],0.75),"High-value","Other")</f>
        <v>High-value</v>
      </c>
    </row>
    <row r="2550" spans="1:40" x14ac:dyDescent="0.25">
      <c r="A2550" t="s">
        <v>3587</v>
      </c>
      <c r="B2550" t="s">
        <v>49</v>
      </c>
      <c r="C2550" s="1">
        <v>60</v>
      </c>
      <c r="D2550" t="s">
        <v>40</v>
      </c>
      <c r="E2550" s="1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 s="1">
        <v>1</v>
      </c>
      <c r="K2550" s="1">
        <v>13</v>
      </c>
      <c r="L2550" t="s">
        <v>62</v>
      </c>
      <c r="M2550" t="s">
        <v>40</v>
      </c>
      <c r="N2550" s="2">
        <v>44.05</v>
      </c>
      <c r="O2550" t="s">
        <v>43</v>
      </c>
      <c r="P2550" t="s">
        <v>40</v>
      </c>
      <c r="Q2550" t="s">
        <v>55</v>
      </c>
      <c r="R2550" s="1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 s="3">
        <v>97</v>
      </c>
      <c r="AE2550" s="3">
        <v>1334.45</v>
      </c>
      <c r="AF2550" s="3">
        <v>0</v>
      </c>
      <c r="AG2550" s="3">
        <v>0</v>
      </c>
      <c r="AH2550" s="3">
        <v>572.65</v>
      </c>
      <c r="AI2550" s="3">
        <v>1907.1</v>
      </c>
      <c r="AJ2550" t="s">
        <v>47</v>
      </c>
      <c r="AK2550" t="s">
        <v>8234</v>
      </c>
      <c r="AL2550" t="s">
        <v>8234</v>
      </c>
      <c r="AM2550">
        <f>IF(Customers[[#This Row],[Customer Status]]="Churned",1,0)</f>
        <v>0</v>
      </c>
      <c r="AN2550" t="str">
        <f>IF(Customers[[#This Row],[Monthly Charge]]&gt;=_xlfn.PERCENTILE.INC(Customers[Monthly Charge],0.75),"High-value","Other")</f>
        <v>High-value</v>
      </c>
    </row>
    <row r="2551" spans="1:40" x14ac:dyDescent="0.25">
      <c r="A2551" t="s">
        <v>3588</v>
      </c>
      <c r="B2551" t="s">
        <v>49</v>
      </c>
      <c r="C2551" s="1">
        <v>29</v>
      </c>
      <c r="D2551" t="s">
        <v>43</v>
      </c>
      <c r="E2551" s="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 s="1">
        <v>0</v>
      </c>
      <c r="K2551" s="1">
        <v>1</v>
      </c>
      <c r="L2551" t="s">
        <v>42</v>
      </c>
      <c r="M2551" t="s">
        <v>40</v>
      </c>
      <c r="N2551" s="2">
        <v>7.57</v>
      </c>
      <c r="O2551" t="s">
        <v>43</v>
      </c>
      <c r="P2551" t="s">
        <v>43</v>
      </c>
      <c r="Q2551" t="s">
        <v>42</v>
      </c>
      <c r="R2551" s="1">
        <v>0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43</v>
      </c>
      <c r="AA2551" t="s">
        <v>51</v>
      </c>
      <c r="AB2551" t="s">
        <v>43</v>
      </c>
      <c r="AC2551" t="s">
        <v>46</v>
      </c>
      <c r="AD2551" s="3">
        <v>20.75</v>
      </c>
      <c r="AE2551" s="3">
        <v>20.75</v>
      </c>
      <c r="AF2551" s="3">
        <v>0</v>
      </c>
      <c r="AG2551" s="3">
        <v>0</v>
      </c>
      <c r="AH2551" s="3">
        <v>7.57</v>
      </c>
      <c r="AI2551" s="3">
        <v>28.32</v>
      </c>
      <c r="AJ2551" t="s">
        <v>98</v>
      </c>
      <c r="AK2551" t="s">
        <v>8234</v>
      </c>
      <c r="AL2551" t="s">
        <v>8234</v>
      </c>
      <c r="AM2551">
        <f>IF(Customers[[#This Row],[Customer Status]]="Churned",1,0)</f>
        <v>0</v>
      </c>
      <c r="AN2551" t="str">
        <f>IF(Customers[[#This Row],[Monthly Charge]]&gt;=_xlfn.PERCENTILE.INC(Customers[Monthly Charge],0.75),"High-value","Other")</f>
        <v>Other</v>
      </c>
    </row>
    <row r="2552" spans="1:40" x14ac:dyDescent="0.25">
      <c r="A2552" t="s">
        <v>3589</v>
      </c>
      <c r="B2552" t="s">
        <v>39</v>
      </c>
      <c r="C2552" s="1">
        <v>42</v>
      </c>
      <c r="D2552" t="s">
        <v>43</v>
      </c>
      <c r="E2552" s="1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 s="1">
        <v>0</v>
      </c>
      <c r="K2552" s="1">
        <v>56</v>
      </c>
      <c r="L2552" t="s">
        <v>76</v>
      </c>
      <c r="M2552" t="s">
        <v>40</v>
      </c>
      <c r="N2552" s="2">
        <v>32.880000000000003</v>
      </c>
      <c r="O2552" t="s">
        <v>43</v>
      </c>
      <c r="P2552" t="s">
        <v>43</v>
      </c>
      <c r="Q2552" t="s">
        <v>42</v>
      </c>
      <c r="R2552" s="1">
        <v>0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A2552" t="s">
        <v>73</v>
      </c>
      <c r="AB2552" t="s">
        <v>43</v>
      </c>
      <c r="AC2552" t="s">
        <v>56</v>
      </c>
      <c r="AD2552" s="3">
        <v>19.7</v>
      </c>
      <c r="AE2552" s="3">
        <v>1051.9000000000001</v>
      </c>
      <c r="AF2552" s="3">
        <v>0</v>
      </c>
      <c r="AG2552" s="3">
        <v>0</v>
      </c>
      <c r="AH2552" s="3">
        <v>1841.28</v>
      </c>
      <c r="AI2552" s="3">
        <v>2893.18</v>
      </c>
      <c r="AJ2552" t="s">
        <v>47</v>
      </c>
      <c r="AK2552" t="s">
        <v>8234</v>
      </c>
      <c r="AL2552" t="s">
        <v>8234</v>
      </c>
      <c r="AM2552">
        <f>IF(Customers[[#This Row],[Customer Status]]="Churned",1,0)</f>
        <v>0</v>
      </c>
      <c r="AN2552" t="str">
        <f>IF(Customers[[#This Row],[Monthly Charge]]&gt;=_xlfn.PERCENTILE.INC(Customers[Monthly Charge],0.75),"High-value","Other")</f>
        <v>Other</v>
      </c>
    </row>
    <row r="2553" spans="1:40" x14ac:dyDescent="0.25">
      <c r="A2553" t="s">
        <v>3590</v>
      </c>
      <c r="B2553" t="s">
        <v>49</v>
      </c>
      <c r="C2553" s="1">
        <v>52</v>
      </c>
      <c r="D2553" t="s">
        <v>40</v>
      </c>
      <c r="E2553" s="1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 s="1">
        <v>7</v>
      </c>
      <c r="K2553" s="1">
        <v>22</v>
      </c>
      <c r="L2553" t="s">
        <v>42</v>
      </c>
      <c r="M2553" t="s">
        <v>40</v>
      </c>
      <c r="N2553" s="2">
        <v>37.799999999999997</v>
      </c>
      <c r="O2553" t="s">
        <v>43</v>
      </c>
      <c r="P2553" t="s">
        <v>40</v>
      </c>
      <c r="Q2553" t="s">
        <v>55</v>
      </c>
      <c r="R2553" s="1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 s="3">
        <v>94.7</v>
      </c>
      <c r="AE2553" s="3">
        <v>1914.9</v>
      </c>
      <c r="AF2553" s="3">
        <v>0</v>
      </c>
      <c r="AG2553" s="3">
        <v>0</v>
      </c>
      <c r="AH2553" s="3">
        <v>831.6</v>
      </c>
      <c r="AI2553" s="3">
        <v>2746.5</v>
      </c>
      <c r="AJ2553" t="s">
        <v>57</v>
      </c>
      <c r="AK2553" t="s">
        <v>121</v>
      </c>
      <c r="AL2553" t="s">
        <v>195</v>
      </c>
      <c r="AM2553">
        <f>IF(Customers[[#This Row],[Customer Status]]="Churned",1,0)</f>
        <v>1</v>
      </c>
      <c r="AN2553" t="str">
        <f>IF(Customers[[#This Row],[Monthly Charge]]&gt;=_xlfn.PERCENTILE.INC(Customers[Monthly Charge],0.75),"High-value","Other")</f>
        <v>High-value</v>
      </c>
    </row>
    <row r="2554" spans="1:40" x14ac:dyDescent="0.25">
      <c r="A2554" t="s">
        <v>3591</v>
      </c>
      <c r="B2554" t="s">
        <v>49</v>
      </c>
      <c r="C2554" s="1">
        <v>48</v>
      </c>
      <c r="D2554" t="s">
        <v>40</v>
      </c>
      <c r="E2554" s="1">
        <v>3</v>
      </c>
      <c r="F2554" t="s">
        <v>97</v>
      </c>
      <c r="G2554">
        <v>92069</v>
      </c>
      <c r="H2554">
        <v>33.162624000000001</v>
      </c>
      <c r="I2554">
        <v>-117.170863</v>
      </c>
      <c r="J2554" s="1">
        <v>2</v>
      </c>
      <c r="K2554" s="1">
        <v>32</v>
      </c>
      <c r="L2554" t="s">
        <v>129</v>
      </c>
      <c r="M2554" t="s">
        <v>43</v>
      </c>
      <c r="N2554" s="2">
        <v>0</v>
      </c>
      <c r="O2554" t="s">
        <v>43</v>
      </c>
      <c r="P2554" t="s">
        <v>40</v>
      </c>
      <c r="Q2554" t="s">
        <v>79</v>
      </c>
      <c r="R2554" s="1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 s="3">
        <v>36.25</v>
      </c>
      <c r="AE2554" s="3">
        <v>1151.05</v>
      </c>
      <c r="AF2554" s="3">
        <v>0</v>
      </c>
      <c r="AG2554" s="3">
        <v>0</v>
      </c>
      <c r="AH2554" s="3">
        <v>0</v>
      </c>
      <c r="AI2554" s="3">
        <v>1151.05</v>
      </c>
      <c r="AJ2554" t="s">
        <v>47</v>
      </c>
      <c r="AK2554" t="s">
        <v>8234</v>
      </c>
      <c r="AL2554" t="s">
        <v>8234</v>
      </c>
      <c r="AM2554">
        <f>IF(Customers[[#This Row],[Customer Status]]="Churned",1,0)</f>
        <v>0</v>
      </c>
      <c r="AN2554" t="str">
        <f>IF(Customers[[#This Row],[Monthly Charge]]&gt;=_xlfn.PERCENTILE.INC(Customers[Monthly Charge],0.75),"High-value","Other")</f>
        <v>Other</v>
      </c>
    </row>
    <row r="2555" spans="1:40" x14ac:dyDescent="0.25">
      <c r="A2555" t="s">
        <v>3592</v>
      </c>
      <c r="B2555" t="s">
        <v>49</v>
      </c>
      <c r="C2555" s="1">
        <v>26</v>
      </c>
      <c r="D2555" t="s">
        <v>43</v>
      </c>
      <c r="E2555" s="1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 s="1">
        <v>0</v>
      </c>
      <c r="K2555" s="1">
        <v>72</v>
      </c>
      <c r="L2555" t="s">
        <v>72</v>
      </c>
      <c r="M2555" t="s">
        <v>40</v>
      </c>
      <c r="N2555" s="2">
        <v>44.46</v>
      </c>
      <c r="O2555" t="s">
        <v>40</v>
      </c>
      <c r="P2555" t="s">
        <v>40</v>
      </c>
      <c r="Q2555" t="s">
        <v>79</v>
      </c>
      <c r="R2555" s="1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 s="3">
        <v>88.6</v>
      </c>
      <c r="AE2555" s="3">
        <v>6201.95</v>
      </c>
      <c r="AF2555" s="3">
        <v>0</v>
      </c>
      <c r="AG2555" s="3">
        <v>0</v>
      </c>
      <c r="AH2555" s="3">
        <v>3201.12</v>
      </c>
      <c r="AI2555" s="3">
        <v>9403.07</v>
      </c>
      <c r="AJ2555" t="s">
        <v>47</v>
      </c>
      <c r="AK2555" t="s">
        <v>8234</v>
      </c>
      <c r="AL2555" t="s">
        <v>8234</v>
      </c>
      <c r="AM2555">
        <f>IF(Customers[[#This Row],[Customer Status]]="Churned",1,0)</f>
        <v>0</v>
      </c>
      <c r="AN2555" t="str">
        <f>IF(Customers[[#This Row],[Monthly Charge]]&gt;=_xlfn.PERCENTILE.INC(Customers[Monthly Charge],0.75),"High-value","Other")</f>
        <v>Other</v>
      </c>
    </row>
    <row r="2556" spans="1:40" x14ac:dyDescent="0.25">
      <c r="A2556" t="s">
        <v>3593</v>
      </c>
      <c r="B2556" t="s">
        <v>49</v>
      </c>
      <c r="C2556" s="1">
        <v>39</v>
      </c>
      <c r="D2556" t="s">
        <v>40</v>
      </c>
      <c r="E2556" s="1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 s="1">
        <v>10</v>
      </c>
      <c r="K2556" s="1">
        <v>43</v>
      </c>
      <c r="L2556" t="s">
        <v>42</v>
      </c>
      <c r="M2556" t="s">
        <v>40</v>
      </c>
      <c r="N2556" s="2">
        <v>14.97</v>
      </c>
      <c r="O2556" t="s">
        <v>43</v>
      </c>
      <c r="P2556" t="s">
        <v>43</v>
      </c>
      <c r="Q2556" t="s">
        <v>42</v>
      </c>
      <c r="R2556" s="1">
        <v>0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45</v>
      </c>
      <c r="AB2556" t="s">
        <v>40</v>
      </c>
      <c r="AC2556" t="s">
        <v>46</v>
      </c>
      <c r="AD2556" s="3">
        <v>19.2</v>
      </c>
      <c r="AE2556" s="3">
        <v>776.25</v>
      </c>
      <c r="AF2556" s="3">
        <v>9.48</v>
      </c>
      <c r="AG2556" s="3">
        <v>0</v>
      </c>
      <c r="AH2556" s="3">
        <v>643.71</v>
      </c>
      <c r="AI2556" s="3">
        <v>1410.48</v>
      </c>
      <c r="AJ2556" t="s">
        <v>47</v>
      </c>
      <c r="AK2556" t="s">
        <v>8234</v>
      </c>
      <c r="AL2556" t="s">
        <v>8234</v>
      </c>
      <c r="AM2556">
        <f>IF(Customers[[#This Row],[Customer Status]]="Churned",1,0)</f>
        <v>0</v>
      </c>
      <c r="AN2556" t="str">
        <f>IF(Customers[[#This Row],[Monthly Charge]]&gt;=_xlfn.PERCENTILE.INC(Customers[Monthly Charge],0.75),"High-value","Other")</f>
        <v>Other</v>
      </c>
    </row>
    <row r="2557" spans="1:40" x14ac:dyDescent="0.25">
      <c r="A2557" t="s">
        <v>3594</v>
      </c>
      <c r="B2557" t="s">
        <v>39</v>
      </c>
      <c r="C2557" s="1">
        <v>60</v>
      </c>
      <c r="D2557" t="s">
        <v>43</v>
      </c>
      <c r="E2557" s="1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 s="1">
        <v>0</v>
      </c>
      <c r="K2557" s="1">
        <v>61</v>
      </c>
      <c r="L2557" t="s">
        <v>42</v>
      </c>
      <c r="M2557" t="s">
        <v>40</v>
      </c>
      <c r="N2557" s="2">
        <v>19.579999999999998</v>
      </c>
      <c r="O2557" t="s">
        <v>40</v>
      </c>
      <c r="P2557" t="s">
        <v>40</v>
      </c>
      <c r="Q2557" t="s">
        <v>79</v>
      </c>
      <c r="R2557" s="1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 s="3">
        <v>88.65</v>
      </c>
      <c r="AE2557" s="3">
        <v>5321.25</v>
      </c>
      <c r="AF2557" s="3">
        <v>0</v>
      </c>
      <c r="AG2557" s="3">
        <v>0</v>
      </c>
      <c r="AH2557" s="3">
        <v>1194.3800000000001</v>
      </c>
      <c r="AI2557" s="3">
        <v>6515.63</v>
      </c>
      <c r="AJ2557" t="s">
        <v>47</v>
      </c>
      <c r="AK2557" t="s">
        <v>8234</v>
      </c>
      <c r="AL2557" t="s">
        <v>8234</v>
      </c>
      <c r="AM2557">
        <f>IF(Customers[[#This Row],[Customer Status]]="Churned",1,0)</f>
        <v>0</v>
      </c>
      <c r="AN2557" t="str">
        <f>IF(Customers[[#This Row],[Monthly Charge]]&gt;=_xlfn.PERCENTILE.INC(Customers[Monthly Charge],0.75),"High-value","Other")</f>
        <v>Other</v>
      </c>
    </row>
    <row r="2558" spans="1:40" x14ac:dyDescent="0.25">
      <c r="A2558" t="s">
        <v>3595</v>
      </c>
      <c r="B2558" t="s">
        <v>39</v>
      </c>
      <c r="C2558" s="1">
        <v>48</v>
      </c>
      <c r="D2558" t="s">
        <v>40</v>
      </c>
      <c r="E2558" s="1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 s="1">
        <v>7</v>
      </c>
      <c r="K2558" s="1">
        <v>69</v>
      </c>
      <c r="L2558" t="s">
        <v>72</v>
      </c>
      <c r="M2558" t="s">
        <v>40</v>
      </c>
      <c r="N2558" s="2">
        <v>33.229999999999997</v>
      </c>
      <c r="O2558" t="s">
        <v>40</v>
      </c>
      <c r="P2558" t="s">
        <v>40</v>
      </c>
      <c r="Q2558" t="s">
        <v>55</v>
      </c>
      <c r="R2558" s="1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 s="3">
        <v>113.25</v>
      </c>
      <c r="AE2558" s="3">
        <v>7895.15</v>
      </c>
      <c r="AF2558" s="3">
        <v>0</v>
      </c>
      <c r="AG2558" s="3">
        <v>0</v>
      </c>
      <c r="AH2558" s="3">
        <v>2292.87</v>
      </c>
      <c r="AI2558" s="3">
        <v>10188.02</v>
      </c>
      <c r="AJ2558" t="s">
        <v>47</v>
      </c>
      <c r="AK2558" t="s">
        <v>8234</v>
      </c>
      <c r="AL2558" t="s">
        <v>8234</v>
      </c>
      <c r="AM2558">
        <f>IF(Customers[[#This Row],[Customer Status]]="Churned",1,0)</f>
        <v>0</v>
      </c>
      <c r="AN2558" t="str">
        <f>IF(Customers[[#This Row],[Monthly Charge]]&gt;=_xlfn.PERCENTILE.INC(Customers[Monthly Charge],0.75),"High-value","Other")</f>
        <v>High-value</v>
      </c>
    </row>
    <row r="2559" spans="1:40" x14ac:dyDescent="0.25">
      <c r="A2559" t="s">
        <v>3596</v>
      </c>
      <c r="B2559" t="s">
        <v>39</v>
      </c>
      <c r="C2559" s="1">
        <v>19</v>
      </c>
      <c r="D2559" t="s">
        <v>43</v>
      </c>
      <c r="E2559" s="1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 s="1">
        <v>0</v>
      </c>
      <c r="K2559" s="1">
        <v>3</v>
      </c>
      <c r="L2559" t="s">
        <v>42</v>
      </c>
      <c r="M2559" t="s">
        <v>40</v>
      </c>
      <c r="N2559" s="2">
        <v>1.24</v>
      </c>
      <c r="O2559" t="s">
        <v>43</v>
      </c>
      <c r="P2559" t="s">
        <v>40</v>
      </c>
      <c r="Q2559" t="s">
        <v>79</v>
      </c>
      <c r="R2559" s="1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 s="3">
        <v>55.35</v>
      </c>
      <c r="AE2559" s="3">
        <v>165.2</v>
      </c>
      <c r="AF2559" s="3">
        <v>0</v>
      </c>
      <c r="AG2559" s="3">
        <v>0</v>
      </c>
      <c r="AH2559" s="3">
        <v>3.72</v>
      </c>
      <c r="AI2559" s="3">
        <v>168.92</v>
      </c>
      <c r="AJ2559" t="s">
        <v>57</v>
      </c>
      <c r="AK2559" t="s">
        <v>58</v>
      </c>
      <c r="AL2559" t="s">
        <v>214</v>
      </c>
      <c r="AM2559">
        <f>IF(Customers[[#This Row],[Customer Status]]="Churned",1,0)</f>
        <v>1</v>
      </c>
      <c r="AN2559" t="str">
        <f>IF(Customers[[#This Row],[Monthly Charge]]&gt;=_xlfn.PERCENTILE.INC(Customers[Monthly Charge],0.75),"High-value","Other")</f>
        <v>Other</v>
      </c>
    </row>
    <row r="2560" spans="1:40" x14ac:dyDescent="0.25">
      <c r="A2560" t="s">
        <v>3597</v>
      </c>
      <c r="B2560" t="s">
        <v>39</v>
      </c>
      <c r="C2560" s="1">
        <v>76</v>
      </c>
      <c r="D2560" t="s">
        <v>43</v>
      </c>
      <c r="E2560" s="1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 s="1">
        <v>0</v>
      </c>
      <c r="K2560" s="1">
        <v>52</v>
      </c>
      <c r="L2560" t="s">
        <v>42</v>
      </c>
      <c r="M2560" t="s">
        <v>40</v>
      </c>
      <c r="N2560" s="2">
        <v>11.01</v>
      </c>
      <c r="O2560" t="s">
        <v>40</v>
      </c>
      <c r="P2560" t="s">
        <v>40</v>
      </c>
      <c r="Q2560" t="s">
        <v>55</v>
      </c>
      <c r="R2560" s="1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 s="3">
        <v>108.1</v>
      </c>
      <c r="AE2560" s="3">
        <v>5839.3</v>
      </c>
      <c r="AF2560" s="3">
        <v>0</v>
      </c>
      <c r="AG2560" s="3">
        <v>0</v>
      </c>
      <c r="AH2560" s="3">
        <v>572.52</v>
      </c>
      <c r="AI2560" s="3">
        <v>6411.82</v>
      </c>
      <c r="AJ2560" t="s">
        <v>47</v>
      </c>
      <c r="AK2560" t="s">
        <v>8234</v>
      </c>
      <c r="AL2560" t="s">
        <v>8234</v>
      </c>
      <c r="AM2560">
        <f>IF(Customers[[#This Row],[Customer Status]]="Churned",1,0)</f>
        <v>0</v>
      </c>
      <c r="AN2560" t="str">
        <f>IF(Customers[[#This Row],[Monthly Charge]]&gt;=_xlfn.PERCENTILE.INC(Customers[Monthly Charge],0.75),"High-value","Other")</f>
        <v>High-value</v>
      </c>
    </row>
    <row r="2561" spans="1:40" x14ac:dyDescent="0.25">
      <c r="A2561" t="s">
        <v>3598</v>
      </c>
      <c r="B2561" t="s">
        <v>39</v>
      </c>
      <c r="C2561" s="1">
        <v>19</v>
      </c>
      <c r="D2561" t="s">
        <v>43</v>
      </c>
      <c r="E2561" s="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 s="1">
        <v>0</v>
      </c>
      <c r="K2561" s="1">
        <v>1</v>
      </c>
      <c r="L2561" t="s">
        <v>42</v>
      </c>
      <c r="M2561" t="s">
        <v>40</v>
      </c>
      <c r="N2561" s="2">
        <v>44.36</v>
      </c>
      <c r="O2561" t="s">
        <v>43</v>
      </c>
      <c r="P2561" t="s">
        <v>40</v>
      </c>
      <c r="Q2561" t="s">
        <v>79</v>
      </c>
      <c r="R2561" s="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 s="3">
        <v>54.9</v>
      </c>
      <c r="AE2561" s="3">
        <v>54.9</v>
      </c>
      <c r="AF2561" s="3">
        <v>0</v>
      </c>
      <c r="AG2561" s="3">
        <v>0</v>
      </c>
      <c r="AH2561" s="3">
        <v>44.36</v>
      </c>
      <c r="AI2561" s="3">
        <v>99.26</v>
      </c>
      <c r="AJ2561" t="s">
        <v>57</v>
      </c>
      <c r="AK2561" t="s">
        <v>63</v>
      </c>
      <c r="AL2561" t="s">
        <v>67</v>
      </c>
      <c r="AM2561">
        <f>IF(Customers[[#This Row],[Customer Status]]="Churned",1,0)</f>
        <v>1</v>
      </c>
      <c r="AN2561" t="str">
        <f>IF(Customers[[#This Row],[Monthly Charge]]&gt;=_xlfn.PERCENTILE.INC(Customers[Monthly Charge],0.75),"High-value","Other")</f>
        <v>Other</v>
      </c>
    </row>
    <row r="2562" spans="1:40" x14ac:dyDescent="0.25">
      <c r="A2562" t="s">
        <v>3599</v>
      </c>
      <c r="B2562" t="s">
        <v>49</v>
      </c>
      <c r="C2562" s="1">
        <v>56</v>
      </c>
      <c r="D2562" t="s">
        <v>43</v>
      </c>
      <c r="E2562" s="1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 s="1">
        <v>0</v>
      </c>
      <c r="K2562" s="1">
        <v>62</v>
      </c>
      <c r="L2562" t="s">
        <v>76</v>
      </c>
      <c r="M2562" t="s">
        <v>40</v>
      </c>
      <c r="N2562" s="2">
        <v>38.33</v>
      </c>
      <c r="O2562" t="s">
        <v>43</v>
      </c>
      <c r="P2562" t="s">
        <v>40</v>
      </c>
      <c r="Q2562" t="s">
        <v>44</v>
      </c>
      <c r="R2562" s="1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 s="3">
        <v>74.3</v>
      </c>
      <c r="AE2562" s="3">
        <v>4698.05</v>
      </c>
      <c r="AF2562" s="3">
        <v>0</v>
      </c>
      <c r="AG2562" s="3">
        <v>0</v>
      </c>
      <c r="AH2562" s="3">
        <v>2376.46</v>
      </c>
      <c r="AI2562" s="3">
        <v>7074.51</v>
      </c>
      <c r="AJ2562" t="s">
        <v>47</v>
      </c>
      <c r="AK2562" t="s">
        <v>8234</v>
      </c>
      <c r="AL2562" t="s">
        <v>8234</v>
      </c>
      <c r="AM2562">
        <f>IF(Customers[[#This Row],[Customer Status]]="Churned",1,0)</f>
        <v>0</v>
      </c>
      <c r="AN2562" t="str">
        <f>IF(Customers[[#This Row],[Monthly Charge]]&gt;=_xlfn.PERCENTILE.INC(Customers[Monthly Charge],0.75),"High-value","Other")</f>
        <v>Other</v>
      </c>
    </row>
    <row r="2563" spans="1:40" x14ac:dyDescent="0.25">
      <c r="A2563" t="s">
        <v>3600</v>
      </c>
      <c r="B2563" t="s">
        <v>39</v>
      </c>
      <c r="C2563" s="1">
        <v>44</v>
      </c>
      <c r="D2563" t="s">
        <v>43</v>
      </c>
      <c r="E2563" s="1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 s="1">
        <v>0</v>
      </c>
      <c r="K2563" s="1">
        <v>54</v>
      </c>
      <c r="L2563" t="s">
        <v>76</v>
      </c>
      <c r="M2563" t="s">
        <v>40</v>
      </c>
      <c r="N2563" s="2">
        <v>10.83</v>
      </c>
      <c r="O2563" t="s">
        <v>43</v>
      </c>
      <c r="P2563" t="s">
        <v>43</v>
      </c>
      <c r="Q2563" t="s">
        <v>42</v>
      </c>
      <c r="R2563" s="1">
        <v>0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A2563" t="s">
        <v>73</v>
      </c>
      <c r="AB2563" t="s">
        <v>40</v>
      </c>
      <c r="AC2563" t="s">
        <v>46</v>
      </c>
      <c r="AD2563" s="3">
        <v>20.5</v>
      </c>
      <c r="AE2563" s="3">
        <v>1035.7</v>
      </c>
      <c r="AF2563" s="3">
        <v>0</v>
      </c>
      <c r="AG2563" s="3">
        <v>0</v>
      </c>
      <c r="AH2563" s="3">
        <v>584.82000000000005</v>
      </c>
      <c r="AI2563" s="3">
        <v>1620.52</v>
      </c>
      <c r="AJ2563" t="s">
        <v>47</v>
      </c>
      <c r="AK2563" t="s">
        <v>8234</v>
      </c>
      <c r="AL2563" t="s">
        <v>8234</v>
      </c>
      <c r="AM2563">
        <f>IF(Customers[[#This Row],[Customer Status]]="Churned",1,0)</f>
        <v>0</v>
      </c>
      <c r="AN2563" t="str">
        <f>IF(Customers[[#This Row],[Monthly Charge]]&gt;=_xlfn.PERCENTILE.INC(Customers[Monthly Charge],0.75),"High-value","Other")</f>
        <v>Other</v>
      </c>
    </row>
    <row r="2564" spans="1:40" x14ac:dyDescent="0.25">
      <c r="A2564" t="s">
        <v>3601</v>
      </c>
      <c r="B2564" t="s">
        <v>39</v>
      </c>
      <c r="C2564" s="1">
        <v>43</v>
      </c>
      <c r="D2564" t="s">
        <v>43</v>
      </c>
      <c r="E2564" s="1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 s="1">
        <v>0</v>
      </c>
      <c r="K2564" s="1">
        <v>15</v>
      </c>
      <c r="L2564" t="s">
        <v>42</v>
      </c>
      <c r="M2564" t="s">
        <v>40</v>
      </c>
      <c r="N2564" s="2">
        <v>16.82</v>
      </c>
      <c r="O2564" t="s">
        <v>43</v>
      </c>
      <c r="P2564" t="s">
        <v>40</v>
      </c>
      <c r="Q2564" t="s">
        <v>55</v>
      </c>
      <c r="R2564" s="1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 s="3">
        <v>101.25</v>
      </c>
      <c r="AE2564" s="3">
        <v>1457.25</v>
      </c>
      <c r="AF2564" s="3">
        <v>0</v>
      </c>
      <c r="AG2564" s="3">
        <v>0</v>
      </c>
      <c r="AH2564" s="3">
        <v>252.3</v>
      </c>
      <c r="AI2564" s="3">
        <v>1709.55</v>
      </c>
      <c r="AJ2564" t="s">
        <v>57</v>
      </c>
      <c r="AK2564" t="s">
        <v>63</v>
      </c>
      <c r="AL2564" t="s">
        <v>559</v>
      </c>
      <c r="AM2564">
        <f>IF(Customers[[#This Row],[Customer Status]]="Churned",1,0)</f>
        <v>1</v>
      </c>
      <c r="AN2564" t="str">
        <f>IF(Customers[[#This Row],[Monthly Charge]]&gt;=_xlfn.PERCENTILE.INC(Customers[Monthly Charge],0.75),"High-value","Other")</f>
        <v>High-value</v>
      </c>
    </row>
    <row r="2565" spans="1:40" x14ac:dyDescent="0.25">
      <c r="A2565" t="s">
        <v>3603</v>
      </c>
      <c r="B2565" t="s">
        <v>39</v>
      </c>
      <c r="C2565" s="1">
        <v>19</v>
      </c>
      <c r="D2565" t="s">
        <v>43</v>
      </c>
      <c r="E2565" s="1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 s="1">
        <v>0</v>
      </c>
      <c r="K2565" s="1">
        <v>19</v>
      </c>
      <c r="L2565" t="s">
        <v>42</v>
      </c>
      <c r="M2565" t="s">
        <v>43</v>
      </c>
      <c r="N2565" s="2">
        <v>0</v>
      </c>
      <c r="O2565" t="s">
        <v>43</v>
      </c>
      <c r="P2565" t="s">
        <v>40</v>
      </c>
      <c r="Q2565" t="s">
        <v>79</v>
      </c>
      <c r="R2565" s="1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 s="3">
        <v>39.700000000000003</v>
      </c>
      <c r="AE2565" s="3">
        <v>710.05</v>
      </c>
      <c r="AF2565" s="3">
        <v>0</v>
      </c>
      <c r="AG2565" s="3">
        <v>110</v>
      </c>
      <c r="AH2565" s="3">
        <v>0</v>
      </c>
      <c r="AI2565" s="3">
        <v>820.05</v>
      </c>
      <c r="AJ2565" t="s">
        <v>47</v>
      </c>
      <c r="AK2565" t="s">
        <v>8234</v>
      </c>
      <c r="AL2565" t="s">
        <v>8234</v>
      </c>
      <c r="AM2565">
        <f>IF(Customers[[#This Row],[Customer Status]]="Churned",1,0)</f>
        <v>0</v>
      </c>
      <c r="AN2565" t="str">
        <f>IF(Customers[[#This Row],[Monthly Charge]]&gt;=_xlfn.PERCENTILE.INC(Customers[Monthly Charge],0.75),"High-value","Other")</f>
        <v>Other</v>
      </c>
    </row>
    <row r="2566" spans="1:40" x14ac:dyDescent="0.25">
      <c r="A2566" t="s">
        <v>3604</v>
      </c>
      <c r="B2566" t="s">
        <v>49</v>
      </c>
      <c r="C2566" s="1">
        <v>37</v>
      </c>
      <c r="D2566" t="s">
        <v>43</v>
      </c>
      <c r="E2566" s="1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 s="1">
        <v>0</v>
      </c>
      <c r="K2566" s="1">
        <v>2</v>
      </c>
      <c r="L2566" t="s">
        <v>42</v>
      </c>
      <c r="M2566" t="s">
        <v>40</v>
      </c>
      <c r="N2566" s="2">
        <v>10.47</v>
      </c>
      <c r="O2566" t="s">
        <v>43</v>
      </c>
      <c r="P2566" t="s">
        <v>40</v>
      </c>
      <c r="Q2566" t="s">
        <v>79</v>
      </c>
      <c r="R2566" s="1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 s="3">
        <v>53.85</v>
      </c>
      <c r="AE2566" s="3">
        <v>108.15</v>
      </c>
      <c r="AF2566" s="3">
        <v>0</v>
      </c>
      <c r="AG2566" s="3">
        <v>0</v>
      </c>
      <c r="AH2566" s="3">
        <v>20.94</v>
      </c>
      <c r="AI2566" s="3">
        <v>129.09</v>
      </c>
      <c r="AJ2566" t="s">
        <v>57</v>
      </c>
      <c r="AK2566" t="s">
        <v>58</v>
      </c>
      <c r="AL2566" t="s">
        <v>104</v>
      </c>
      <c r="AM2566">
        <f>IF(Customers[[#This Row],[Customer Status]]="Churned",1,0)</f>
        <v>1</v>
      </c>
      <c r="AN2566" t="str">
        <f>IF(Customers[[#This Row],[Monthly Charge]]&gt;=_xlfn.PERCENTILE.INC(Customers[Monthly Charge],0.75),"High-value","Other")</f>
        <v>Other</v>
      </c>
    </row>
    <row r="2567" spans="1:40" x14ac:dyDescent="0.25">
      <c r="A2567" t="s">
        <v>3605</v>
      </c>
      <c r="B2567" t="s">
        <v>49</v>
      </c>
      <c r="C2567" s="1">
        <v>20</v>
      </c>
      <c r="D2567" t="s">
        <v>43</v>
      </c>
      <c r="E2567" s="1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 s="1">
        <v>0</v>
      </c>
      <c r="K2567" s="1">
        <v>5</v>
      </c>
      <c r="L2567" t="s">
        <v>42</v>
      </c>
      <c r="M2567" t="s">
        <v>43</v>
      </c>
      <c r="N2567" s="2">
        <v>0</v>
      </c>
      <c r="O2567" t="s">
        <v>43</v>
      </c>
      <c r="P2567" t="s">
        <v>40</v>
      </c>
      <c r="Q2567" t="s">
        <v>79</v>
      </c>
      <c r="R2567" s="1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 s="3">
        <v>51</v>
      </c>
      <c r="AE2567" s="3">
        <v>305.95</v>
      </c>
      <c r="AF2567" s="3">
        <v>0</v>
      </c>
      <c r="AG2567" s="3">
        <v>0</v>
      </c>
      <c r="AH2567" s="3">
        <v>0</v>
      </c>
      <c r="AI2567" s="3">
        <v>305.95</v>
      </c>
      <c r="AJ2567" t="s">
        <v>57</v>
      </c>
      <c r="AK2567" t="s">
        <v>117</v>
      </c>
      <c r="AL2567" t="s">
        <v>118</v>
      </c>
      <c r="AM2567">
        <f>IF(Customers[[#This Row],[Customer Status]]="Churned",1,0)</f>
        <v>1</v>
      </c>
      <c r="AN2567" t="str">
        <f>IF(Customers[[#This Row],[Monthly Charge]]&gt;=_xlfn.PERCENTILE.INC(Customers[Monthly Charge],0.75),"High-value","Other")</f>
        <v>Other</v>
      </c>
    </row>
    <row r="2568" spans="1:40" x14ac:dyDescent="0.25">
      <c r="A2568" t="s">
        <v>3607</v>
      </c>
      <c r="B2568" t="s">
        <v>49</v>
      </c>
      <c r="C2568" s="1">
        <v>47</v>
      </c>
      <c r="D2568" t="s">
        <v>43</v>
      </c>
      <c r="E2568" s="1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 s="1">
        <v>0</v>
      </c>
      <c r="K2568" s="1">
        <v>1</v>
      </c>
      <c r="L2568" t="s">
        <v>54</v>
      </c>
      <c r="M2568" t="s">
        <v>40</v>
      </c>
      <c r="N2568" s="2">
        <v>48.58</v>
      </c>
      <c r="O2568" t="s">
        <v>43</v>
      </c>
      <c r="P2568" t="s">
        <v>40</v>
      </c>
      <c r="Q2568" t="s">
        <v>79</v>
      </c>
      <c r="R2568" s="1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 s="3">
        <v>46.2</v>
      </c>
      <c r="AE2568" s="3">
        <v>46.2</v>
      </c>
      <c r="AF2568" s="3">
        <v>0</v>
      </c>
      <c r="AG2568" s="3">
        <v>0</v>
      </c>
      <c r="AH2568" s="3">
        <v>48.58</v>
      </c>
      <c r="AI2568" s="3">
        <v>94.78</v>
      </c>
      <c r="AJ2568" t="s">
        <v>57</v>
      </c>
      <c r="AK2568" t="s">
        <v>121</v>
      </c>
      <c r="AL2568" t="s">
        <v>195</v>
      </c>
      <c r="AM2568">
        <f>IF(Customers[[#This Row],[Customer Status]]="Churned",1,0)</f>
        <v>1</v>
      </c>
      <c r="AN2568" t="str">
        <f>IF(Customers[[#This Row],[Monthly Charge]]&gt;=_xlfn.PERCENTILE.INC(Customers[Monthly Charge],0.75),"High-value","Other")</f>
        <v>Other</v>
      </c>
    </row>
    <row r="2569" spans="1:40" x14ac:dyDescent="0.25">
      <c r="A2569" t="s">
        <v>3608</v>
      </c>
      <c r="B2569" t="s">
        <v>39</v>
      </c>
      <c r="C2569" s="1">
        <v>57</v>
      </c>
      <c r="D2569" t="s">
        <v>40</v>
      </c>
      <c r="E2569" s="1">
        <v>0</v>
      </c>
      <c r="F2569" t="s">
        <v>568</v>
      </c>
      <c r="G2569">
        <v>90604</v>
      </c>
      <c r="H2569">
        <v>33.929704000000001</v>
      </c>
      <c r="I2569">
        <v>-118.01208</v>
      </c>
      <c r="J2569" s="1">
        <v>7</v>
      </c>
      <c r="K2569" s="1">
        <v>71</v>
      </c>
      <c r="L2569" t="s">
        <v>72</v>
      </c>
      <c r="M2569" t="s">
        <v>40</v>
      </c>
      <c r="N2569" s="2">
        <v>9.44</v>
      </c>
      <c r="O2569" t="s">
        <v>40</v>
      </c>
      <c r="P2569" t="s">
        <v>40</v>
      </c>
      <c r="Q2569" t="s">
        <v>55</v>
      </c>
      <c r="R2569" s="1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 s="3">
        <v>115.15</v>
      </c>
      <c r="AE2569" s="3">
        <v>8078.1</v>
      </c>
      <c r="AF2569" s="3">
        <v>0</v>
      </c>
      <c r="AG2569" s="3">
        <v>0</v>
      </c>
      <c r="AH2569" s="3">
        <v>670.24</v>
      </c>
      <c r="AI2569" s="3">
        <v>8748.34</v>
      </c>
      <c r="AJ2569" t="s">
        <v>47</v>
      </c>
      <c r="AK2569" t="s">
        <v>8234</v>
      </c>
      <c r="AL2569" t="s">
        <v>8234</v>
      </c>
      <c r="AM2569">
        <f>IF(Customers[[#This Row],[Customer Status]]="Churned",1,0)</f>
        <v>0</v>
      </c>
      <c r="AN2569" t="str">
        <f>IF(Customers[[#This Row],[Monthly Charge]]&gt;=_xlfn.PERCENTILE.INC(Customers[Monthly Charge],0.75),"High-value","Other")</f>
        <v>High-value</v>
      </c>
    </row>
    <row r="2570" spans="1:40" x14ac:dyDescent="0.25">
      <c r="A2570" t="s">
        <v>3609</v>
      </c>
      <c r="B2570" t="s">
        <v>49</v>
      </c>
      <c r="C2570" s="1">
        <v>46</v>
      </c>
      <c r="D2570" t="s">
        <v>40</v>
      </c>
      <c r="E2570" s="1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 s="1">
        <v>1</v>
      </c>
      <c r="K2570" s="1">
        <v>4</v>
      </c>
      <c r="L2570" t="s">
        <v>54</v>
      </c>
      <c r="M2570" t="s">
        <v>40</v>
      </c>
      <c r="N2570" s="2">
        <v>14.3</v>
      </c>
      <c r="O2570" t="s">
        <v>43</v>
      </c>
      <c r="P2570" t="s">
        <v>40</v>
      </c>
      <c r="Q2570" t="s">
        <v>55</v>
      </c>
      <c r="R2570" s="1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 s="3">
        <v>80.599999999999994</v>
      </c>
      <c r="AE2570" s="3">
        <v>319.14999999999998</v>
      </c>
      <c r="AF2570" s="3">
        <v>0</v>
      </c>
      <c r="AG2570" s="3">
        <v>0</v>
      </c>
      <c r="AH2570" s="3">
        <v>57.2</v>
      </c>
      <c r="AI2570" s="3">
        <v>376.35</v>
      </c>
      <c r="AJ2570" t="s">
        <v>57</v>
      </c>
      <c r="AK2570" t="s">
        <v>58</v>
      </c>
      <c r="AL2570" t="s">
        <v>214</v>
      </c>
      <c r="AM2570">
        <f>IF(Customers[[#This Row],[Customer Status]]="Churned",1,0)</f>
        <v>1</v>
      </c>
      <c r="AN2570" t="str">
        <f>IF(Customers[[#This Row],[Monthly Charge]]&gt;=_xlfn.PERCENTILE.INC(Customers[Monthly Charge],0.75),"High-value","Other")</f>
        <v>Other</v>
      </c>
    </row>
    <row r="2571" spans="1:40" x14ac:dyDescent="0.25">
      <c r="A2571" t="s">
        <v>3610</v>
      </c>
      <c r="B2571" t="s">
        <v>49</v>
      </c>
      <c r="C2571" s="1">
        <v>71</v>
      </c>
      <c r="D2571" t="s">
        <v>40</v>
      </c>
      <c r="E2571" s="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 s="1">
        <v>1</v>
      </c>
      <c r="K2571" s="1">
        <v>36</v>
      </c>
      <c r="L2571" t="s">
        <v>129</v>
      </c>
      <c r="M2571" t="s">
        <v>40</v>
      </c>
      <c r="N2571" s="2">
        <v>31.65</v>
      </c>
      <c r="O2571" t="s">
        <v>40</v>
      </c>
      <c r="P2571" t="s">
        <v>40</v>
      </c>
      <c r="Q2571" t="s">
        <v>55</v>
      </c>
      <c r="R2571" s="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 s="3">
        <v>84.1</v>
      </c>
      <c r="AE2571" s="3">
        <v>3021.6</v>
      </c>
      <c r="AF2571" s="3">
        <v>0</v>
      </c>
      <c r="AG2571" s="3">
        <v>0</v>
      </c>
      <c r="AH2571" s="3">
        <v>1139.4000000000001</v>
      </c>
      <c r="AI2571" s="3">
        <v>4161</v>
      </c>
      <c r="AJ2571" t="s">
        <v>57</v>
      </c>
      <c r="AK2571" t="s">
        <v>58</v>
      </c>
      <c r="AL2571" t="s">
        <v>104</v>
      </c>
      <c r="AM2571">
        <f>IF(Customers[[#This Row],[Customer Status]]="Churned",1,0)</f>
        <v>1</v>
      </c>
      <c r="AN2571" t="str">
        <f>IF(Customers[[#This Row],[Monthly Charge]]&gt;=_xlfn.PERCENTILE.INC(Customers[Monthly Charge],0.75),"High-value","Other")</f>
        <v>Other</v>
      </c>
    </row>
    <row r="2572" spans="1:40" x14ac:dyDescent="0.25">
      <c r="A2572" t="s">
        <v>3611</v>
      </c>
      <c r="B2572" t="s">
        <v>49</v>
      </c>
      <c r="C2572" s="1">
        <v>40</v>
      </c>
      <c r="D2572" t="s">
        <v>43</v>
      </c>
      <c r="E2572" s="1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 s="1">
        <v>0</v>
      </c>
      <c r="K2572" s="1">
        <v>5</v>
      </c>
      <c r="L2572" t="s">
        <v>54</v>
      </c>
      <c r="M2572" t="s">
        <v>40</v>
      </c>
      <c r="N2572" s="2">
        <v>42.52</v>
      </c>
      <c r="O2572" t="s">
        <v>43</v>
      </c>
      <c r="P2572" t="s">
        <v>43</v>
      </c>
      <c r="Q2572" t="s">
        <v>42</v>
      </c>
      <c r="R2572" s="1">
        <v>0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51</v>
      </c>
      <c r="AB2572" t="s">
        <v>43</v>
      </c>
      <c r="AC2572" t="s">
        <v>56</v>
      </c>
      <c r="AD2572" s="3">
        <v>20.65</v>
      </c>
      <c r="AE2572" s="3">
        <v>93.55</v>
      </c>
      <c r="AF2572" s="3">
        <v>0</v>
      </c>
      <c r="AG2572" s="3">
        <v>0</v>
      </c>
      <c r="AH2572" s="3">
        <v>212.6</v>
      </c>
      <c r="AI2572" s="3">
        <v>306.14999999999998</v>
      </c>
      <c r="AJ2572" t="s">
        <v>47</v>
      </c>
      <c r="AK2572" t="s">
        <v>8234</v>
      </c>
      <c r="AL2572" t="s">
        <v>8234</v>
      </c>
      <c r="AM2572">
        <f>IF(Customers[[#This Row],[Customer Status]]="Churned",1,0)</f>
        <v>0</v>
      </c>
      <c r="AN2572" t="str">
        <f>IF(Customers[[#This Row],[Monthly Charge]]&gt;=_xlfn.PERCENTILE.INC(Customers[Monthly Charge],0.75),"High-value","Other")</f>
        <v>Other</v>
      </c>
    </row>
    <row r="2573" spans="1:40" x14ac:dyDescent="0.25">
      <c r="A2573" t="s">
        <v>3612</v>
      </c>
      <c r="B2573" t="s">
        <v>49</v>
      </c>
      <c r="C2573" s="1">
        <v>29</v>
      </c>
      <c r="D2573" t="s">
        <v>43</v>
      </c>
      <c r="E2573" s="1">
        <v>0</v>
      </c>
      <c r="F2573" t="s">
        <v>852</v>
      </c>
      <c r="G2573">
        <v>91737</v>
      </c>
      <c r="H2573">
        <v>34.245289</v>
      </c>
      <c r="I2573">
        <v>-117.642503</v>
      </c>
      <c r="J2573" s="1">
        <v>0</v>
      </c>
      <c r="K2573" s="1">
        <v>10</v>
      </c>
      <c r="L2573" t="s">
        <v>62</v>
      </c>
      <c r="M2573" t="s">
        <v>40</v>
      </c>
      <c r="N2573" s="2">
        <v>1.98</v>
      </c>
      <c r="O2573" t="s">
        <v>43</v>
      </c>
      <c r="P2573" t="s">
        <v>43</v>
      </c>
      <c r="Q2573" t="s">
        <v>42</v>
      </c>
      <c r="R2573" s="1">
        <v>0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51</v>
      </c>
      <c r="AB2573" t="s">
        <v>40</v>
      </c>
      <c r="AC2573" t="s">
        <v>46</v>
      </c>
      <c r="AD2573" s="3">
        <v>19.850000000000001</v>
      </c>
      <c r="AE2573" s="3">
        <v>193.05</v>
      </c>
      <c r="AF2573" s="3">
        <v>0</v>
      </c>
      <c r="AG2573" s="3">
        <v>0</v>
      </c>
      <c r="AH2573" s="3">
        <v>19.8</v>
      </c>
      <c r="AI2573" s="3">
        <v>212.85</v>
      </c>
      <c r="AJ2573" t="s">
        <v>47</v>
      </c>
      <c r="AK2573" t="s">
        <v>8234</v>
      </c>
      <c r="AL2573" t="s">
        <v>8234</v>
      </c>
      <c r="AM2573">
        <f>IF(Customers[[#This Row],[Customer Status]]="Churned",1,0)</f>
        <v>0</v>
      </c>
      <c r="AN2573" t="str">
        <f>IF(Customers[[#This Row],[Monthly Charge]]&gt;=_xlfn.PERCENTILE.INC(Customers[Monthly Charge],0.75),"High-value","Other")</f>
        <v>Other</v>
      </c>
    </row>
    <row r="2574" spans="1:40" x14ac:dyDescent="0.25">
      <c r="A2574" t="s">
        <v>3613</v>
      </c>
      <c r="B2574" t="s">
        <v>39</v>
      </c>
      <c r="C2574" s="1">
        <v>73</v>
      </c>
      <c r="D2574" t="s">
        <v>43</v>
      </c>
      <c r="E2574" s="1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 s="1">
        <v>0</v>
      </c>
      <c r="K2574" s="1">
        <v>2</v>
      </c>
      <c r="L2574" t="s">
        <v>42</v>
      </c>
      <c r="M2574" t="s">
        <v>43</v>
      </c>
      <c r="N2574" s="2">
        <v>0</v>
      </c>
      <c r="O2574" t="s">
        <v>43</v>
      </c>
      <c r="P2574" t="s">
        <v>40</v>
      </c>
      <c r="Q2574" t="s">
        <v>79</v>
      </c>
      <c r="R2574" s="1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 s="3">
        <v>30.4</v>
      </c>
      <c r="AE2574" s="3">
        <v>78.650000000000006</v>
      </c>
      <c r="AF2574" s="3">
        <v>0</v>
      </c>
      <c r="AG2574" s="3">
        <v>0</v>
      </c>
      <c r="AH2574" s="3">
        <v>0</v>
      </c>
      <c r="AI2574" s="3">
        <v>78.650000000000006</v>
      </c>
      <c r="AJ2574" t="s">
        <v>57</v>
      </c>
      <c r="AK2574" t="s">
        <v>121</v>
      </c>
      <c r="AL2574" t="s">
        <v>195</v>
      </c>
      <c r="AM2574">
        <f>IF(Customers[[#This Row],[Customer Status]]="Churned",1,0)</f>
        <v>1</v>
      </c>
      <c r="AN2574" t="str">
        <f>IF(Customers[[#This Row],[Monthly Charge]]&gt;=_xlfn.PERCENTILE.INC(Customers[Monthly Charge],0.75),"High-value","Other")</f>
        <v>Other</v>
      </c>
    </row>
    <row r="2575" spans="1:40" x14ac:dyDescent="0.25">
      <c r="A2575" t="s">
        <v>3615</v>
      </c>
      <c r="B2575" t="s">
        <v>39</v>
      </c>
      <c r="C2575" s="1">
        <v>27</v>
      </c>
      <c r="D2575" t="s">
        <v>43</v>
      </c>
      <c r="E2575" s="1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 s="1">
        <v>0</v>
      </c>
      <c r="K2575" s="1">
        <v>14</v>
      </c>
      <c r="L2575" t="s">
        <v>42</v>
      </c>
      <c r="M2575" t="s">
        <v>40</v>
      </c>
      <c r="N2575" s="2">
        <v>36.25</v>
      </c>
      <c r="O2575" t="s">
        <v>43</v>
      </c>
      <c r="P2575" t="s">
        <v>40</v>
      </c>
      <c r="Q2575" t="s">
        <v>55</v>
      </c>
      <c r="R2575" s="1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 s="3">
        <v>71</v>
      </c>
      <c r="AE2575" s="3">
        <v>914</v>
      </c>
      <c r="AF2575" s="3">
        <v>0</v>
      </c>
      <c r="AG2575" s="3">
        <v>0</v>
      </c>
      <c r="AH2575" s="3">
        <v>507.5</v>
      </c>
      <c r="AI2575" s="3">
        <v>1421.5</v>
      </c>
      <c r="AJ2575" t="s">
        <v>57</v>
      </c>
      <c r="AK2575" t="s">
        <v>109</v>
      </c>
      <c r="AL2575" t="s">
        <v>110</v>
      </c>
      <c r="AM2575">
        <f>IF(Customers[[#This Row],[Customer Status]]="Churned",1,0)</f>
        <v>1</v>
      </c>
      <c r="AN2575" t="str">
        <f>IF(Customers[[#This Row],[Monthly Charge]]&gt;=_xlfn.PERCENTILE.INC(Customers[Monthly Charge],0.75),"High-value","Other")</f>
        <v>Other</v>
      </c>
    </row>
    <row r="2576" spans="1:40" x14ac:dyDescent="0.25">
      <c r="A2576" t="s">
        <v>3616</v>
      </c>
      <c r="B2576" t="s">
        <v>49</v>
      </c>
      <c r="C2576" s="1">
        <v>45</v>
      </c>
      <c r="D2576" t="s">
        <v>40</v>
      </c>
      <c r="E2576" s="1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 s="1">
        <v>1</v>
      </c>
      <c r="K2576" s="1">
        <v>68</v>
      </c>
      <c r="L2576" t="s">
        <v>72</v>
      </c>
      <c r="M2576" t="s">
        <v>40</v>
      </c>
      <c r="N2576" s="2">
        <v>35.89</v>
      </c>
      <c r="O2576" t="s">
        <v>43</v>
      </c>
      <c r="P2576" t="s">
        <v>43</v>
      </c>
      <c r="Q2576" t="s">
        <v>42</v>
      </c>
      <c r="R2576" s="1">
        <v>0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43</v>
      </c>
      <c r="AA2576" t="s">
        <v>73</v>
      </c>
      <c r="AB2576" t="s">
        <v>43</v>
      </c>
      <c r="AC2576" t="s">
        <v>56</v>
      </c>
      <c r="AD2576" s="3">
        <v>19.95</v>
      </c>
      <c r="AE2576" s="3">
        <v>1377.7</v>
      </c>
      <c r="AF2576" s="3">
        <v>28.98</v>
      </c>
      <c r="AG2576" s="3">
        <v>0</v>
      </c>
      <c r="AH2576" s="3">
        <v>2440.52</v>
      </c>
      <c r="AI2576" s="3">
        <v>3789.24</v>
      </c>
      <c r="AJ2576" t="s">
        <v>47</v>
      </c>
      <c r="AK2576" t="s">
        <v>8234</v>
      </c>
      <c r="AL2576" t="s">
        <v>8234</v>
      </c>
      <c r="AM2576">
        <f>IF(Customers[[#This Row],[Customer Status]]="Churned",1,0)</f>
        <v>0</v>
      </c>
      <c r="AN2576" t="str">
        <f>IF(Customers[[#This Row],[Monthly Charge]]&gt;=_xlfn.PERCENTILE.INC(Customers[Monthly Charge],0.75),"High-value","Other")</f>
        <v>Other</v>
      </c>
    </row>
    <row r="2577" spans="1:40" x14ac:dyDescent="0.25">
      <c r="A2577" t="s">
        <v>3617</v>
      </c>
      <c r="B2577" t="s">
        <v>39</v>
      </c>
      <c r="C2577" s="1">
        <v>38</v>
      </c>
      <c r="D2577" t="s">
        <v>40</v>
      </c>
      <c r="E2577" s="1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 s="1">
        <v>1</v>
      </c>
      <c r="K2577" s="1">
        <v>1</v>
      </c>
      <c r="L2577" t="s">
        <v>54</v>
      </c>
      <c r="M2577" t="s">
        <v>40</v>
      </c>
      <c r="N2577" s="2">
        <v>16.440000000000001</v>
      </c>
      <c r="O2577" t="s">
        <v>43</v>
      </c>
      <c r="P2577" t="s">
        <v>43</v>
      </c>
      <c r="Q2577" t="s">
        <v>42</v>
      </c>
      <c r="R2577" s="1">
        <v>0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43</v>
      </c>
      <c r="AA2577" t="s">
        <v>51</v>
      </c>
      <c r="AB2577" t="s">
        <v>43</v>
      </c>
      <c r="AC2577" t="s">
        <v>56</v>
      </c>
      <c r="AD2577" s="3">
        <v>19.45</v>
      </c>
      <c r="AE2577" s="3">
        <v>19.45</v>
      </c>
      <c r="AF2577" s="3">
        <v>0</v>
      </c>
      <c r="AG2577" s="3">
        <v>0</v>
      </c>
      <c r="AH2577" s="3">
        <v>16.440000000000001</v>
      </c>
      <c r="AI2577" s="3">
        <v>35.89</v>
      </c>
      <c r="AJ2577" t="s">
        <v>98</v>
      </c>
      <c r="AK2577" t="s">
        <v>8234</v>
      </c>
      <c r="AL2577" t="s">
        <v>8234</v>
      </c>
      <c r="AM2577">
        <f>IF(Customers[[#This Row],[Customer Status]]="Churned",1,0)</f>
        <v>0</v>
      </c>
      <c r="AN2577" t="str">
        <f>IF(Customers[[#This Row],[Monthly Charge]]&gt;=_xlfn.PERCENTILE.INC(Customers[Monthly Charge],0.75),"High-value","Other")</f>
        <v>Other</v>
      </c>
    </row>
    <row r="2578" spans="1:40" x14ac:dyDescent="0.25">
      <c r="A2578" t="s">
        <v>3618</v>
      </c>
      <c r="B2578" t="s">
        <v>49</v>
      </c>
      <c r="C2578" s="1">
        <v>22</v>
      </c>
      <c r="D2578" t="s">
        <v>43</v>
      </c>
      <c r="E2578" s="1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 s="1">
        <v>0</v>
      </c>
      <c r="K2578" s="1">
        <v>60</v>
      </c>
      <c r="L2578" t="s">
        <v>42</v>
      </c>
      <c r="M2578" t="s">
        <v>40</v>
      </c>
      <c r="N2578" s="2">
        <v>44.24</v>
      </c>
      <c r="O2578" t="s">
        <v>40</v>
      </c>
      <c r="P2578" t="s">
        <v>40</v>
      </c>
      <c r="Q2578" t="s">
        <v>55</v>
      </c>
      <c r="R2578" s="1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 s="3">
        <v>116.6</v>
      </c>
      <c r="AE2578" s="3">
        <v>7049.5</v>
      </c>
      <c r="AF2578" s="3">
        <v>0</v>
      </c>
      <c r="AG2578" s="3">
        <v>0</v>
      </c>
      <c r="AH2578" s="3">
        <v>2654.4</v>
      </c>
      <c r="AI2578" s="3">
        <v>9703.9</v>
      </c>
      <c r="AJ2578" t="s">
        <v>47</v>
      </c>
      <c r="AK2578" t="s">
        <v>8234</v>
      </c>
      <c r="AL2578" t="s">
        <v>8234</v>
      </c>
      <c r="AM2578">
        <f>IF(Customers[[#This Row],[Customer Status]]="Churned",1,0)</f>
        <v>0</v>
      </c>
      <c r="AN2578" t="str">
        <f>IF(Customers[[#This Row],[Monthly Charge]]&gt;=_xlfn.PERCENTILE.INC(Customers[Monthly Charge],0.75),"High-value","Other")</f>
        <v>High-value</v>
      </c>
    </row>
    <row r="2579" spans="1:40" x14ac:dyDescent="0.25">
      <c r="A2579" t="s">
        <v>3619</v>
      </c>
      <c r="B2579" t="s">
        <v>49</v>
      </c>
      <c r="C2579" s="1">
        <v>27</v>
      </c>
      <c r="D2579" t="s">
        <v>40</v>
      </c>
      <c r="E2579" s="1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 s="1">
        <v>4</v>
      </c>
      <c r="K2579" s="1">
        <v>10</v>
      </c>
      <c r="L2579" t="s">
        <v>42</v>
      </c>
      <c r="M2579" t="s">
        <v>40</v>
      </c>
      <c r="N2579" s="2">
        <v>4.16</v>
      </c>
      <c r="O2579" t="s">
        <v>40</v>
      </c>
      <c r="P2579" t="s">
        <v>43</v>
      </c>
      <c r="Q2579" t="s">
        <v>42</v>
      </c>
      <c r="R2579" s="1">
        <v>0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43</v>
      </c>
      <c r="AA2579" t="s">
        <v>51</v>
      </c>
      <c r="AB2579" t="s">
        <v>40</v>
      </c>
      <c r="AC2579" t="s">
        <v>46</v>
      </c>
      <c r="AD2579" s="3">
        <v>24.4</v>
      </c>
      <c r="AE2579" s="3">
        <v>253.9</v>
      </c>
      <c r="AF2579" s="3">
        <v>0</v>
      </c>
      <c r="AG2579" s="3">
        <v>0</v>
      </c>
      <c r="AH2579" s="3">
        <v>41.6</v>
      </c>
      <c r="AI2579" s="3">
        <v>295.5</v>
      </c>
      <c r="AJ2579" t="s">
        <v>47</v>
      </c>
      <c r="AK2579" t="s">
        <v>8234</v>
      </c>
      <c r="AL2579" t="s">
        <v>8234</v>
      </c>
      <c r="AM2579">
        <f>IF(Customers[[#This Row],[Customer Status]]="Churned",1,0)</f>
        <v>0</v>
      </c>
      <c r="AN2579" t="str">
        <f>IF(Customers[[#This Row],[Monthly Charge]]&gt;=_xlfn.PERCENTILE.INC(Customers[Monthly Charge],0.75),"High-value","Other")</f>
        <v>Other</v>
      </c>
    </row>
    <row r="2580" spans="1:40" x14ac:dyDescent="0.25">
      <c r="A2580" t="s">
        <v>3620</v>
      </c>
      <c r="B2580" t="s">
        <v>39</v>
      </c>
      <c r="C2580" s="1">
        <v>51</v>
      </c>
      <c r="D2580" t="s">
        <v>43</v>
      </c>
      <c r="E2580" s="1">
        <v>0</v>
      </c>
      <c r="F2580" t="s">
        <v>391</v>
      </c>
      <c r="G2580">
        <v>94107</v>
      </c>
      <c r="H2580">
        <v>37.768881</v>
      </c>
      <c r="I2580">
        <v>-122.395521</v>
      </c>
      <c r="J2580" s="1">
        <v>0</v>
      </c>
      <c r="K2580" s="1">
        <v>6</v>
      </c>
      <c r="L2580" t="s">
        <v>54</v>
      </c>
      <c r="M2580" t="s">
        <v>40</v>
      </c>
      <c r="N2580" s="2">
        <v>21.91</v>
      </c>
      <c r="O2580" t="s">
        <v>43</v>
      </c>
      <c r="P2580" t="s">
        <v>40</v>
      </c>
      <c r="Q2580" t="s">
        <v>79</v>
      </c>
      <c r="R2580" s="1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 s="3">
        <v>50.8</v>
      </c>
      <c r="AE2580" s="3">
        <v>288.05</v>
      </c>
      <c r="AF2580" s="3">
        <v>0</v>
      </c>
      <c r="AG2580" s="3">
        <v>0</v>
      </c>
      <c r="AH2580" s="3">
        <v>131.46</v>
      </c>
      <c r="AI2580" s="3">
        <v>419.51</v>
      </c>
      <c r="AJ2580" t="s">
        <v>57</v>
      </c>
      <c r="AK2580" t="s">
        <v>58</v>
      </c>
      <c r="AL2580" t="s">
        <v>203</v>
      </c>
      <c r="AM2580">
        <f>IF(Customers[[#This Row],[Customer Status]]="Churned",1,0)</f>
        <v>1</v>
      </c>
      <c r="AN2580" t="str">
        <f>IF(Customers[[#This Row],[Monthly Charge]]&gt;=_xlfn.PERCENTILE.INC(Customers[Monthly Charge],0.75),"High-value","Other")</f>
        <v>Other</v>
      </c>
    </row>
    <row r="2581" spans="1:40" x14ac:dyDescent="0.25">
      <c r="A2581" t="s">
        <v>3621</v>
      </c>
      <c r="B2581" t="s">
        <v>49</v>
      </c>
      <c r="C2581" s="1">
        <v>34</v>
      </c>
      <c r="D2581" t="s">
        <v>43</v>
      </c>
      <c r="E2581" s="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 s="1">
        <v>0</v>
      </c>
      <c r="K2581" s="1">
        <v>58</v>
      </c>
      <c r="L2581" t="s">
        <v>76</v>
      </c>
      <c r="M2581" t="s">
        <v>40</v>
      </c>
      <c r="N2581" s="2">
        <v>41.14</v>
      </c>
      <c r="O2581" t="s">
        <v>40</v>
      </c>
      <c r="P2581" t="s">
        <v>40</v>
      </c>
      <c r="Q2581" t="s">
        <v>55</v>
      </c>
      <c r="R2581" s="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 s="3">
        <v>104.65</v>
      </c>
      <c r="AE2581" s="3">
        <v>6219.6</v>
      </c>
      <c r="AF2581" s="3">
        <v>0</v>
      </c>
      <c r="AG2581" s="3">
        <v>40</v>
      </c>
      <c r="AH2581" s="3">
        <v>2386.12</v>
      </c>
      <c r="AI2581" s="3">
        <v>8645.7199999999993</v>
      </c>
      <c r="AJ2581" t="s">
        <v>57</v>
      </c>
      <c r="AK2581" t="s">
        <v>63</v>
      </c>
      <c r="AL2581" t="s">
        <v>433</v>
      </c>
      <c r="AM2581">
        <f>IF(Customers[[#This Row],[Customer Status]]="Churned",1,0)</f>
        <v>1</v>
      </c>
      <c r="AN2581" t="str">
        <f>IF(Customers[[#This Row],[Monthly Charge]]&gt;=_xlfn.PERCENTILE.INC(Customers[Monthly Charge],0.75),"High-value","Other")</f>
        <v>High-value</v>
      </c>
    </row>
    <row r="2582" spans="1:40" x14ac:dyDescent="0.25">
      <c r="A2582" t="s">
        <v>3622</v>
      </c>
      <c r="B2582" t="s">
        <v>39</v>
      </c>
      <c r="C2582" s="1">
        <v>56</v>
      </c>
      <c r="D2582" t="s">
        <v>43</v>
      </c>
      <c r="E2582" s="1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 s="1">
        <v>0</v>
      </c>
      <c r="K2582" s="1">
        <v>16</v>
      </c>
      <c r="L2582" t="s">
        <v>42</v>
      </c>
      <c r="M2582" t="s">
        <v>40</v>
      </c>
      <c r="N2582" s="2">
        <v>42.73</v>
      </c>
      <c r="O2582" t="s">
        <v>40</v>
      </c>
      <c r="P2582" t="s">
        <v>40</v>
      </c>
      <c r="Q2582" t="s">
        <v>79</v>
      </c>
      <c r="R2582" s="1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 s="3">
        <v>63.05</v>
      </c>
      <c r="AE2582" s="3">
        <v>1067.05</v>
      </c>
      <c r="AF2582" s="3">
        <v>0</v>
      </c>
      <c r="AG2582" s="3">
        <v>10</v>
      </c>
      <c r="AH2582" s="3">
        <v>683.68</v>
      </c>
      <c r="AI2582" s="3">
        <v>1760.73</v>
      </c>
      <c r="AJ2582" t="s">
        <v>47</v>
      </c>
      <c r="AK2582" t="s">
        <v>8234</v>
      </c>
      <c r="AL2582" t="s">
        <v>8234</v>
      </c>
      <c r="AM2582">
        <f>IF(Customers[[#This Row],[Customer Status]]="Churned",1,0)</f>
        <v>0</v>
      </c>
      <c r="AN2582" t="str">
        <f>IF(Customers[[#This Row],[Monthly Charge]]&gt;=_xlfn.PERCENTILE.INC(Customers[Monthly Charge],0.75),"High-value","Other")</f>
        <v>Other</v>
      </c>
    </row>
    <row r="2583" spans="1:40" x14ac:dyDescent="0.25">
      <c r="A2583" t="s">
        <v>3623</v>
      </c>
      <c r="B2583" t="s">
        <v>39</v>
      </c>
      <c r="C2583" s="1">
        <v>30</v>
      </c>
      <c r="D2583" t="s">
        <v>43</v>
      </c>
      <c r="E2583" s="1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 s="1">
        <v>0</v>
      </c>
      <c r="K2583" s="1">
        <v>29</v>
      </c>
      <c r="L2583" t="s">
        <v>42</v>
      </c>
      <c r="M2583" t="s">
        <v>43</v>
      </c>
      <c r="N2583" s="2">
        <v>0</v>
      </c>
      <c r="O2583" t="s">
        <v>43</v>
      </c>
      <c r="P2583" t="s">
        <v>40</v>
      </c>
      <c r="Q2583" t="s">
        <v>44</v>
      </c>
      <c r="R2583" s="1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 s="3">
        <v>31.2</v>
      </c>
      <c r="AE2583" s="3">
        <v>926.2</v>
      </c>
      <c r="AF2583" s="3">
        <v>0</v>
      </c>
      <c r="AG2583" s="3">
        <v>0</v>
      </c>
      <c r="AH2583" s="3">
        <v>0</v>
      </c>
      <c r="AI2583" s="3">
        <v>926.2</v>
      </c>
      <c r="AJ2583" t="s">
        <v>47</v>
      </c>
      <c r="AK2583" t="s">
        <v>8234</v>
      </c>
      <c r="AL2583" t="s">
        <v>8234</v>
      </c>
      <c r="AM2583">
        <f>IF(Customers[[#This Row],[Customer Status]]="Churned",1,0)</f>
        <v>0</v>
      </c>
      <c r="AN2583" t="str">
        <f>IF(Customers[[#This Row],[Monthly Charge]]&gt;=_xlfn.PERCENTILE.INC(Customers[Monthly Charge],0.75),"High-value","Other")</f>
        <v>Other</v>
      </c>
    </row>
    <row r="2584" spans="1:40" x14ac:dyDescent="0.25">
      <c r="A2584" t="s">
        <v>3624</v>
      </c>
      <c r="B2584" t="s">
        <v>39</v>
      </c>
      <c r="C2584" s="1">
        <v>70</v>
      </c>
      <c r="D2584" t="s">
        <v>40</v>
      </c>
      <c r="E2584" s="1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 s="1">
        <v>9</v>
      </c>
      <c r="K2584" s="1">
        <v>52</v>
      </c>
      <c r="L2584" t="s">
        <v>42</v>
      </c>
      <c r="M2584" t="s">
        <v>40</v>
      </c>
      <c r="N2584" s="2">
        <v>27.74</v>
      </c>
      <c r="O2584" t="s">
        <v>40</v>
      </c>
      <c r="P2584" t="s">
        <v>40</v>
      </c>
      <c r="Q2584" t="s">
        <v>55</v>
      </c>
      <c r="R2584" s="1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 s="3">
        <v>106.5</v>
      </c>
      <c r="AE2584" s="3">
        <v>5621.85</v>
      </c>
      <c r="AF2584" s="3">
        <v>0</v>
      </c>
      <c r="AG2584" s="3">
        <v>90</v>
      </c>
      <c r="AH2584" s="3">
        <v>1442.48</v>
      </c>
      <c r="AI2584" s="3">
        <v>7154.33</v>
      </c>
      <c r="AJ2584" t="s">
        <v>47</v>
      </c>
      <c r="AK2584" t="s">
        <v>8234</v>
      </c>
      <c r="AL2584" t="s">
        <v>8234</v>
      </c>
      <c r="AM2584">
        <f>IF(Customers[[#This Row],[Customer Status]]="Churned",1,0)</f>
        <v>0</v>
      </c>
      <c r="AN2584" t="str">
        <f>IF(Customers[[#This Row],[Monthly Charge]]&gt;=_xlfn.PERCENTILE.INC(Customers[Monthly Charge],0.75),"High-value","Other")</f>
        <v>High-value</v>
      </c>
    </row>
    <row r="2585" spans="1:40" x14ac:dyDescent="0.25">
      <c r="A2585" t="s">
        <v>3625</v>
      </c>
      <c r="B2585" t="s">
        <v>49</v>
      </c>
      <c r="C2585" s="1">
        <v>56</v>
      </c>
      <c r="D2585" t="s">
        <v>40</v>
      </c>
      <c r="E2585" s="1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 s="1">
        <v>3</v>
      </c>
      <c r="K2585" s="1">
        <v>4</v>
      </c>
      <c r="L2585" t="s">
        <v>42</v>
      </c>
      <c r="M2585" t="s">
        <v>43</v>
      </c>
      <c r="N2585" s="2">
        <v>0</v>
      </c>
      <c r="O2585" t="s">
        <v>43</v>
      </c>
      <c r="P2585" t="s">
        <v>40</v>
      </c>
      <c r="Q2585" t="s">
        <v>79</v>
      </c>
      <c r="R2585" s="1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 s="3">
        <v>38.549999999999997</v>
      </c>
      <c r="AE2585" s="3">
        <v>156.1</v>
      </c>
      <c r="AF2585" s="3">
        <v>0</v>
      </c>
      <c r="AG2585" s="3">
        <v>0</v>
      </c>
      <c r="AH2585" s="3">
        <v>0</v>
      </c>
      <c r="AI2585" s="3">
        <v>156.1</v>
      </c>
      <c r="AJ2585" t="s">
        <v>47</v>
      </c>
      <c r="AK2585" t="s">
        <v>8234</v>
      </c>
      <c r="AL2585" t="s">
        <v>8234</v>
      </c>
      <c r="AM2585">
        <f>IF(Customers[[#This Row],[Customer Status]]="Churned",1,0)</f>
        <v>0</v>
      </c>
      <c r="AN2585" t="str">
        <f>IF(Customers[[#This Row],[Monthly Charge]]&gt;=_xlfn.PERCENTILE.INC(Customers[Monthly Charge],0.75),"High-value","Other")</f>
        <v>Other</v>
      </c>
    </row>
    <row r="2586" spans="1:40" x14ac:dyDescent="0.25">
      <c r="A2586" t="s">
        <v>3626</v>
      </c>
      <c r="B2586" t="s">
        <v>39</v>
      </c>
      <c r="C2586" s="1">
        <v>62</v>
      </c>
      <c r="D2586" t="s">
        <v>43</v>
      </c>
      <c r="E2586" s="1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 s="1">
        <v>0</v>
      </c>
      <c r="K2586" s="1">
        <v>5</v>
      </c>
      <c r="L2586" t="s">
        <v>42</v>
      </c>
      <c r="M2586" t="s">
        <v>40</v>
      </c>
      <c r="N2586" s="2">
        <v>41.93</v>
      </c>
      <c r="O2586" t="s">
        <v>43</v>
      </c>
      <c r="P2586" t="s">
        <v>43</v>
      </c>
      <c r="Q2586" t="s">
        <v>42</v>
      </c>
      <c r="R2586" s="1">
        <v>0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43</v>
      </c>
      <c r="AA2586" t="s">
        <v>51</v>
      </c>
      <c r="AB2586" t="s">
        <v>40</v>
      </c>
      <c r="AC2586" t="s">
        <v>46</v>
      </c>
      <c r="AD2586" s="3">
        <v>19.649999999999999</v>
      </c>
      <c r="AE2586" s="3">
        <v>92.05</v>
      </c>
      <c r="AF2586" s="3">
        <v>0</v>
      </c>
      <c r="AG2586" s="3">
        <v>0</v>
      </c>
      <c r="AH2586" s="3">
        <v>209.65</v>
      </c>
      <c r="AI2586" s="3">
        <v>301.7</v>
      </c>
      <c r="AJ2586" t="s">
        <v>47</v>
      </c>
      <c r="AK2586" t="s">
        <v>8234</v>
      </c>
      <c r="AL2586" t="s">
        <v>8234</v>
      </c>
      <c r="AM2586">
        <f>IF(Customers[[#This Row],[Customer Status]]="Churned",1,0)</f>
        <v>0</v>
      </c>
      <c r="AN2586" t="str">
        <f>IF(Customers[[#This Row],[Monthly Charge]]&gt;=_xlfn.PERCENTILE.INC(Customers[Monthly Charge],0.75),"High-value","Other")</f>
        <v>Other</v>
      </c>
    </row>
    <row r="2587" spans="1:40" x14ac:dyDescent="0.25">
      <c r="A2587" t="s">
        <v>3628</v>
      </c>
      <c r="B2587" t="s">
        <v>39</v>
      </c>
      <c r="C2587" s="1">
        <v>50</v>
      </c>
      <c r="D2587" t="s">
        <v>43</v>
      </c>
      <c r="E2587" s="1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 s="1">
        <v>0</v>
      </c>
      <c r="K2587" s="1">
        <v>68</v>
      </c>
      <c r="L2587" t="s">
        <v>42</v>
      </c>
      <c r="M2587" t="s">
        <v>40</v>
      </c>
      <c r="N2587" s="2">
        <v>9.82</v>
      </c>
      <c r="O2587" t="s">
        <v>40</v>
      </c>
      <c r="P2587" t="s">
        <v>43</v>
      </c>
      <c r="Q2587" t="s">
        <v>42</v>
      </c>
      <c r="R2587" s="1">
        <v>0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A2587" t="s">
        <v>73</v>
      </c>
      <c r="AB2587" t="s">
        <v>43</v>
      </c>
      <c r="AC2587" t="s">
        <v>56</v>
      </c>
      <c r="AD2587" s="3">
        <v>25.5</v>
      </c>
      <c r="AE2587" s="3">
        <v>1821.8</v>
      </c>
      <c r="AF2587" s="3">
        <v>16.850000000000001</v>
      </c>
      <c r="AG2587" s="3">
        <v>0</v>
      </c>
      <c r="AH2587" s="3">
        <v>667.76</v>
      </c>
      <c r="AI2587" s="3">
        <v>2472.71</v>
      </c>
      <c r="AJ2587" t="s">
        <v>47</v>
      </c>
      <c r="AK2587" t="s">
        <v>8234</v>
      </c>
      <c r="AL2587" t="s">
        <v>8234</v>
      </c>
      <c r="AM2587">
        <f>IF(Customers[[#This Row],[Customer Status]]="Churned",1,0)</f>
        <v>0</v>
      </c>
      <c r="AN2587" t="str">
        <f>IF(Customers[[#This Row],[Monthly Charge]]&gt;=_xlfn.PERCENTILE.INC(Customers[Monthly Charge],0.75),"High-value","Other")</f>
        <v>Other</v>
      </c>
    </row>
    <row r="2588" spans="1:40" x14ac:dyDescent="0.25">
      <c r="A2588" t="s">
        <v>3629</v>
      </c>
      <c r="B2588" t="s">
        <v>39</v>
      </c>
      <c r="C2588" s="1">
        <v>59</v>
      </c>
      <c r="D2588" t="s">
        <v>43</v>
      </c>
      <c r="E2588" s="1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 s="1">
        <v>0</v>
      </c>
      <c r="K2588" s="1">
        <v>50</v>
      </c>
      <c r="L2588" t="s">
        <v>76</v>
      </c>
      <c r="M2588" t="s">
        <v>40</v>
      </c>
      <c r="N2588" s="2">
        <v>21.25</v>
      </c>
      <c r="O2588" t="s">
        <v>40</v>
      </c>
      <c r="P2588" t="s">
        <v>40</v>
      </c>
      <c r="Q2588" t="s">
        <v>79</v>
      </c>
      <c r="R2588" s="1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 s="3">
        <v>82.5</v>
      </c>
      <c r="AE2588" s="3">
        <v>4179.1000000000004</v>
      </c>
      <c r="AF2588" s="3">
        <v>21.35</v>
      </c>
      <c r="AG2588" s="3">
        <v>0</v>
      </c>
      <c r="AH2588" s="3">
        <v>1062.5</v>
      </c>
      <c r="AI2588" s="3">
        <v>5220.25</v>
      </c>
      <c r="AJ2588" t="s">
        <v>47</v>
      </c>
      <c r="AK2588" t="s">
        <v>8234</v>
      </c>
      <c r="AL2588" t="s">
        <v>8234</v>
      </c>
      <c r="AM2588">
        <f>IF(Customers[[#This Row],[Customer Status]]="Churned",1,0)</f>
        <v>0</v>
      </c>
      <c r="AN2588" t="str">
        <f>IF(Customers[[#This Row],[Monthly Charge]]&gt;=_xlfn.PERCENTILE.INC(Customers[Monthly Charge],0.75),"High-value","Other")</f>
        <v>Other</v>
      </c>
    </row>
    <row r="2589" spans="1:40" x14ac:dyDescent="0.25">
      <c r="A2589" t="s">
        <v>3630</v>
      </c>
      <c r="B2589" t="s">
        <v>49</v>
      </c>
      <c r="C2589" s="1">
        <v>63</v>
      </c>
      <c r="D2589" t="s">
        <v>40</v>
      </c>
      <c r="E2589" s="1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 s="1">
        <v>6</v>
      </c>
      <c r="K2589" s="1">
        <v>7</v>
      </c>
      <c r="L2589" t="s">
        <v>54</v>
      </c>
      <c r="M2589" t="s">
        <v>40</v>
      </c>
      <c r="N2589" s="2">
        <v>5.17</v>
      </c>
      <c r="O2589" t="s">
        <v>43</v>
      </c>
      <c r="P2589" t="s">
        <v>40</v>
      </c>
      <c r="Q2589" t="s">
        <v>44</v>
      </c>
      <c r="R2589" s="1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 s="3">
        <v>69.7</v>
      </c>
      <c r="AE2589" s="3">
        <v>516.15</v>
      </c>
      <c r="AF2589" s="3">
        <v>0</v>
      </c>
      <c r="AG2589" s="3">
        <v>0</v>
      </c>
      <c r="AH2589" s="3">
        <v>36.19</v>
      </c>
      <c r="AI2589" s="3">
        <v>552.34</v>
      </c>
      <c r="AJ2589" t="s">
        <v>47</v>
      </c>
      <c r="AK2589" t="s">
        <v>8234</v>
      </c>
      <c r="AL2589" t="s">
        <v>8234</v>
      </c>
      <c r="AM2589">
        <f>IF(Customers[[#This Row],[Customer Status]]="Churned",1,0)</f>
        <v>0</v>
      </c>
      <c r="AN2589" t="str">
        <f>IF(Customers[[#This Row],[Monthly Charge]]&gt;=_xlfn.PERCENTILE.INC(Customers[Monthly Charge],0.75),"High-value","Other")</f>
        <v>Other</v>
      </c>
    </row>
    <row r="2590" spans="1:40" x14ac:dyDescent="0.25">
      <c r="A2590" t="s">
        <v>3631</v>
      </c>
      <c r="B2590" t="s">
        <v>49</v>
      </c>
      <c r="C2590" s="1">
        <v>70</v>
      </c>
      <c r="D2590" t="s">
        <v>43</v>
      </c>
      <c r="E2590" s="1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 s="1">
        <v>0</v>
      </c>
      <c r="K2590" s="1">
        <v>16</v>
      </c>
      <c r="L2590" t="s">
        <v>62</v>
      </c>
      <c r="M2590" t="s">
        <v>40</v>
      </c>
      <c r="N2590" s="2">
        <v>22.02</v>
      </c>
      <c r="O2590" t="s">
        <v>40</v>
      </c>
      <c r="P2590" t="s">
        <v>40</v>
      </c>
      <c r="Q2590" t="s">
        <v>55</v>
      </c>
      <c r="R2590" s="1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 s="3">
        <v>74.45</v>
      </c>
      <c r="AE2590" s="3">
        <v>1261.3499999999999</v>
      </c>
      <c r="AF2590" s="3">
        <v>0</v>
      </c>
      <c r="AG2590" s="3">
        <v>0</v>
      </c>
      <c r="AH2590" s="3">
        <v>352.32</v>
      </c>
      <c r="AI2590" s="3">
        <v>1613.67</v>
      </c>
      <c r="AJ2590" t="s">
        <v>47</v>
      </c>
      <c r="AK2590" t="s">
        <v>8234</v>
      </c>
      <c r="AL2590" t="s">
        <v>8234</v>
      </c>
      <c r="AM2590">
        <f>IF(Customers[[#This Row],[Customer Status]]="Churned",1,0)</f>
        <v>0</v>
      </c>
      <c r="AN2590" t="str">
        <f>IF(Customers[[#This Row],[Monthly Charge]]&gt;=_xlfn.PERCENTILE.INC(Customers[Monthly Charge],0.75),"High-value","Other")</f>
        <v>Other</v>
      </c>
    </row>
    <row r="2591" spans="1:40" x14ac:dyDescent="0.25">
      <c r="A2591" t="s">
        <v>3632</v>
      </c>
      <c r="B2591" t="s">
        <v>49</v>
      </c>
      <c r="C2591" s="1">
        <v>28</v>
      </c>
      <c r="D2591" t="s">
        <v>43</v>
      </c>
      <c r="E2591" s="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 s="1">
        <v>0</v>
      </c>
      <c r="K2591" s="1">
        <v>21</v>
      </c>
      <c r="L2591" t="s">
        <v>42</v>
      </c>
      <c r="M2591" t="s">
        <v>40</v>
      </c>
      <c r="N2591" s="2">
        <v>16.16</v>
      </c>
      <c r="O2591" t="s">
        <v>43</v>
      </c>
      <c r="P2591" t="s">
        <v>40</v>
      </c>
      <c r="Q2591" t="s">
        <v>79</v>
      </c>
      <c r="R2591" s="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 s="3">
        <v>65.349999999999994</v>
      </c>
      <c r="AE2591" s="3">
        <v>1424.4</v>
      </c>
      <c r="AF2591" s="3">
        <v>0</v>
      </c>
      <c r="AG2591" s="3">
        <v>0</v>
      </c>
      <c r="AH2591" s="3">
        <v>339.36</v>
      </c>
      <c r="AI2591" s="3">
        <v>1763.76</v>
      </c>
      <c r="AJ2591" t="s">
        <v>47</v>
      </c>
      <c r="AK2591" t="s">
        <v>8234</v>
      </c>
      <c r="AL2591" t="s">
        <v>8234</v>
      </c>
      <c r="AM2591">
        <f>IF(Customers[[#This Row],[Customer Status]]="Churned",1,0)</f>
        <v>0</v>
      </c>
      <c r="AN2591" t="str">
        <f>IF(Customers[[#This Row],[Monthly Charge]]&gt;=_xlfn.PERCENTILE.INC(Customers[Monthly Charge],0.75),"High-value","Other")</f>
        <v>Other</v>
      </c>
    </row>
    <row r="2592" spans="1:40" x14ac:dyDescent="0.25">
      <c r="A2592" t="s">
        <v>3633</v>
      </c>
      <c r="B2592" t="s">
        <v>49</v>
      </c>
      <c r="C2592" s="1">
        <v>51</v>
      </c>
      <c r="D2592" t="s">
        <v>40</v>
      </c>
      <c r="E2592" s="1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 s="1">
        <v>1</v>
      </c>
      <c r="K2592" s="1">
        <v>2</v>
      </c>
      <c r="L2592" t="s">
        <v>42</v>
      </c>
      <c r="M2592" t="s">
        <v>40</v>
      </c>
      <c r="N2592" s="2">
        <v>46.92</v>
      </c>
      <c r="O2592" t="s">
        <v>43</v>
      </c>
      <c r="P2592" t="s">
        <v>40</v>
      </c>
      <c r="Q2592" t="s">
        <v>55</v>
      </c>
      <c r="R2592" s="1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 s="3">
        <v>90</v>
      </c>
      <c r="AE2592" s="3">
        <v>190.05</v>
      </c>
      <c r="AF2592" s="3">
        <v>0</v>
      </c>
      <c r="AG2592" s="3">
        <v>0</v>
      </c>
      <c r="AH2592" s="3">
        <v>93.84</v>
      </c>
      <c r="AI2592" s="3">
        <v>283.89</v>
      </c>
      <c r="AJ2592" t="s">
        <v>57</v>
      </c>
      <c r="AK2592" t="s">
        <v>58</v>
      </c>
      <c r="AL2592" t="s">
        <v>104</v>
      </c>
      <c r="AM2592">
        <f>IF(Customers[[#This Row],[Customer Status]]="Churned",1,0)</f>
        <v>1</v>
      </c>
      <c r="AN2592" t="str">
        <f>IF(Customers[[#This Row],[Monthly Charge]]&gt;=_xlfn.PERCENTILE.INC(Customers[Monthly Charge],0.75),"High-value","Other")</f>
        <v>High-value</v>
      </c>
    </row>
    <row r="2593" spans="1:40" x14ac:dyDescent="0.25">
      <c r="A2593" t="s">
        <v>3634</v>
      </c>
      <c r="B2593" t="s">
        <v>39</v>
      </c>
      <c r="C2593" s="1">
        <v>49</v>
      </c>
      <c r="D2593" t="s">
        <v>40</v>
      </c>
      <c r="E2593" s="1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 s="1">
        <v>9</v>
      </c>
      <c r="K2593" s="1">
        <v>72</v>
      </c>
      <c r="L2593" t="s">
        <v>42</v>
      </c>
      <c r="M2593" t="s">
        <v>43</v>
      </c>
      <c r="N2593" s="2">
        <v>0</v>
      </c>
      <c r="O2593" t="s">
        <v>43</v>
      </c>
      <c r="P2593" t="s">
        <v>40</v>
      </c>
      <c r="Q2593" t="s">
        <v>79</v>
      </c>
      <c r="R2593" s="1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 s="3">
        <v>53.65</v>
      </c>
      <c r="AE2593" s="3">
        <v>3784</v>
      </c>
      <c r="AF2593" s="3">
        <v>0</v>
      </c>
      <c r="AG2593" s="3">
        <v>0</v>
      </c>
      <c r="AH2593" s="3">
        <v>0</v>
      </c>
      <c r="AI2593" s="3">
        <v>3784</v>
      </c>
      <c r="AJ2593" t="s">
        <v>47</v>
      </c>
      <c r="AK2593" t="s">
        <v>8234</v>
      </c>
      <c r="AL2593" t="s">
        <v>8234</v>
      </c>
      <c r="AM2593">
        <f>IF(Customers[[#This Row],[Customer Status]]="Churned",1,0)</f>
        <v>0</v>
      </c>
      <c r="AN2593" t="str">
        <f>IF(Customers[[#This Row],[Monthly Charge]]&gt;=_xlfn.PERCENTILE.INC(Customers[Monthly Charge],0.75),"High-value","Other")</f>
        <v>Other</v>
      </c>
    </row>
    <row r="2594" spans="1:40" x14ac:dyDescent="0.25">
      <c r="A2594" t="s">
        <v>3635</v>
      </c>
      <c r="B2594" t="s">
        <v>49</v>
      </c>
      <c r="C2594" s="1">
        <v>49</v>
      </c>
      <c r="D2594" t="s">
        <v>43</v>
      </c>
      <c r="E2594" s="1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 s="1">
        <v>0</v>
      </c>
      <c r="K2594" s="1">
        <v>45</v>
      </c>
      <c r="L2594" t="s">
        <v>76</v>
      </c>
      <c r="M2594" t="s">
        <v>40</v>
      </c>
      <c r="N2594" s="2">
        <v>25.4</v>
      </c>
      <c r="O2594" t="s">
        <v>43</v>
      </c>
      <c r="P2594" t="s">
        <v>43</v>
      </c>
      <c r="Q2594" t="s">
        <v>42</v>
      </c>
      <c r="R2594" s="1">
        <v>0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A2594" t="s">
        <v>45</v>
      </c>
      <c r="AB2594" t="s">
        <v>40</v>
      </c>
      <c r="AC2594" t="s">
        <v>56</v>
      </c>
      <c r="AD2594" s="3">
        <v>20.399999999999999</v>
      </c>
      <c r="AE2594" s="3">
        <v>930.45</v>
      </c>
      <c r="AF2594" s="3">
        <v>0</v>
      </c>
      <c r="AG2594" s="3">
        <v>0</v>
      </c>
      <c r="AH2594" s="3">
        <v>1143</v>
      </c>
      <c r="AI2594" s="3">
        <v>2073.4499999999998</v>
      </c>
      <c r="AJ2594" t="s">
        <v>57</v>
      </c>
      <c r="AK2594" t="s">
        <v>117</v>
      </c>
      <c r="AL2594" t="s">
        <v>118</v>
      </c>
      <c r="AM2594">
        <f>IF(Customers[[#This Row],[Customer Status]]="Churned",1,0)</f>
        <v>1</v>
      </c>
      <c r="AN2594" t="str">
        <f>IF(Customers[[#This Row],[Monthly Charge]]&gt;=_xlfn.PERCENTILE.INC(Customers[Monthly Charge],0.75),"High-value","Other")</f>
        <v>Other</v>
      </c>
    </row>
    <row r="2595" spans="1:40" x14ac:dyDescent="0.25">
      <c r="A2595" t="s">
        <v>3636</v>
      </c>
      <c r="B2595" t="s">
        <v>39</v>
      </c>
      <c r="C2595" s="1">
        <v>52</v>
      </c>
      <c r="D2595" t="s">
        <v>40</v>
      </c>
      <c r="E2595" s="1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 s="1">
        <v>6</v>
      </c>
      <c r="K2595" s="1">
        <v>69</v>
      </c>
      <c r="L2595" t="s">
        <v>42</v>
      </c>
      <c r="M2595" t="s">
        <v>40</v>
      </c>
      <c r="N2595" s="2">
        <v>45.35</v>
      </c>
      <c r="O2595" t="s">
        <v>40</v>
      </c>
      <c r="P2595" t="s">
        <v>40</v>
      </c>
      <c r="Q2595" t="s">
        <v>55</v>
      </c>
      <c r="R2595" s="1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 s="3">
        <v>99.15</v>
      </c>
      <c r="AE2595" s="3">
        <v>6875.35</v>
      </c>
      <c r="AF2595" s="3">
        <v>0</v>
      </c>
      <c r="AG2595" s="3">
        <v>0</v>
      </c>
      <c r="AH2595" s="3">
        <v>3129.15</v>
      </c>
      <c r="AI2595" s="3">
        <v>10004.5</v>
      </c>
      <c r="AJ2595" t="s">
        <v>47</v>
      </c>
      <c r="AK2595" t="s">
        <v>8234</v>
      </c>
      <c r="AL2595" t="s">
        <v>8234</v>
      </c>
      <c r="AM2595">
        <f>IF(Customers[[#This Row],[Customer Status]]="Churned",1,0)</f>
        <v>0</v>
      </c>
      <c r="AN2595" t="str">
        <f>IF(Customers[[#This Row],[Monthly Charge]]&gt;=_xlfn.PERCENTILE.INC(Customers[Monthly Charge],0.75),"High-value","Other")</f>
        <v>High-value</v>
      </c>
    </row>
    <row r="2596" spans="1:40" x14ac:dyDescent="0.25">
      <c r="A2596" t="s">
        <v>3637</v>
      </c>
      <c r="B2596" t="s">
        <v>49</v>
      </c>
      <c r="C2596" s="1">
        <v>28</v>
      </c>
      <c r="D2596" t="s">
        <v>43</v>
      </c>
      <c r="E2596" s="1">
        <v>0</v>
      </c>
      <c r="F2596" t="s">
        <v>968</v>
      </c>
      <c r="G2596">
        <v>93924</v>
      </c>
      <c r="H2596">
        <v>36.414611000000001</v>
      </c>
      <c r="I2596">
        <v>-121.6386</v>
      </c>
      <c r="J2596" s="1">
        <v>0</v>
      </c>
      <c r="K2596" s="1">
        <v>1</v>
      </c>
      <c r="L2596" t="s">
        <v>42</v>
      </c>
      <c r="M2596" t="s">
        <v>40</v>
      </c>
      <c r="N2596" s="2">
        <v>21.8</v>
      </c>
      <c r="O2596" t="s">
        <v>40</v>
      </c>
      <c r="P2596" t="s">
        <v>40</v>
      </c>
      <c r="Q2596" t="s">
        <v>55</v>
      </c>
      <c r="R2596" s="1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 s="3">
        <v>74.25</v>
      </c>
      <c r="AE2596" s="3">
        <v>74.25</v>
      </c>
      <c r="AF2596" s="3">
        <v>0</v>
      </c>
      <c r="AG2596" s="3">
        <v>0</v>
      </c>
      <c r="AH2596" s="3">
        <v>21.8</v>
      </c>
      <c r="AI2596" s="3">
        <v>96.05</v>
      </c>
      <c r="AJ2596" t="s">
        <v>57</v>
      </c>
      <c r="AK2596" t="s">
        <v>109</v>
      </c>
      <c r="AL2596" t="s">
        <v>110</v>
      </c>
      <c r="AM2596">
        <f>IF(Customers[[#This Row],[Customer Status]]="Churned",1,0)</f>
        <v>1</v>
      </c>
      <c r="AN2596" t="str">
        <f>IF(Customers[[#This Row],[Monthly Charge]]&gt;=_xlfn.PERCENTILE.INC(Customers[Monthly Charge],0.75),"High-value","Other")</f>
        <v>Other</v>
      </c>
    </row>
    <row r="2597" spans="1:40" x14ac:dyDescent="0.25">
      <c r="A2597" t="s">
        <v>3638</v>
      </c>
      <c r="B2597" t="s">
        <v>39</v>
      </c>
      <c r="C2597" s="1">
        <v>44</v>
      </c>
      <c r="D2597" t="s">
        <v>43</v>
      </c>
      <c r="E2597" s="1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 s="1">
        <v>0</v>
      </c>
      <c r="K2597" s="1">
        <v>32</v>
      </c>
      <c r="L2597" t="s">
        <v>42</v>
      </c>
      <c r="M2597" t="s">
        <v>40</v>
      </c>
      <c r="N2597" s="2">
        <v>40.26</v>
      </c>
      <c r="O2597" t="s">
        <v>40</v>
      </c>
      <c r="P2597" t="s">
        <v>40</v>
      </c>
      <c r="Q2597" t="s">
        <v>55</v>
      </c>
      <c r="R2597" s="1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 s="3">
        <v>84.05</v>
      </c>
      <c r="AE2597" s="3">
        <v>2781.85</v>
      </c>
      <c r="AF2597" s="3">
        <v>0</v>
      </c>
      <c r="AG2597" s="3">
        <v>0</v>
      </c>
      <c r="AH2597" s="3">
        <v>1288.32</v>
      </c>
      <c r="AI2597" s="3">
        <v>4070.17</v>
      </c>
      <c r="AJ2597" t="s">
        <v>57</v>
      </c>
      <c r="AK2597" t="s">
        <v>109</v>
      </c>
      <c r="AL2597" t="s">
        <v>344</v>
      </c>
      <c r="AM2597">
        <f>IF(Customers[[#This Row],[Customer Status]]="Churned",1,0)</f>
        <v>1</v>
      </c>
      <c r="AN2597" t="str">
        <f>IF(Customers[[#This Row],[Monthly Charge]]&gt;=_xlfn.PERCENTILE.INC(Customers[Monthly Charge],0.75),"High-value","Other")</f>
        <v>Other</v>
      </c>
    </row>
    <row r="2598" spans="1:40" x14ac:dyDescent="0.25">
      <c r="A2598" t="s">
        <v>3639</v>
      </c>
      <c r="B2598" t="s">
        <v>49</v>
      </c>
      <c r="C2598" s="1">
        <v>51</v>
      </c>
      <c r="D2598" t="s">
        <v>43</v>
      </c>
      <c r="E2598" s="1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 s="1">
        <v>0</v>
      </c>
      <c r="K2598" s="1">
        <v>26</v>
      </c>
      <c r="L2598" t="s">
        <v>42</v>
      </c>
      <c r="M2598" t="s">
        <v>40</v>
      </c>
      <c r="N2598" s="2">
        <v>29.72</v>
      </c>
      <c r="O2598" t="s">
        <v>43</v>
      </c>
      <c r="P2598" t="s">
        <v>40</v>
      </c>
      <c r="Q2598" t="s">
        <v>55</v>
      </c>
      <c r="R2598" s="1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 s="3">
        <v>-2</v>
      </c>
      <c r="AE2598" s="3">
        <v>2184.6</v>
      </c>
      <c r="AF2598" s="3">
        <v>0</v>
      </c>
      <c r="AG2598" s="3">
        <v>0</v>
      </c>
      <c r="AH2598" s="3">
        <v>772.72</v>
      </c>
      <c r="AI2598" s="3">
        <v>2957.32</v>
      </c>
      <c r="AJ2598" t="s">
        <v>47</v>
      </c>
      <c r="AK2598" t="s">
        <v>8234</v>
      </c>
      <c r="AL2598" t="s">
        <v>8234</v>
      </c>
      <c r="AM2598">
        <f>IF(Customers[[#This Row],[Customer Status]]="Churned",1,0)</f>
        <v>0</v>
      </c>
      <c r="AN2598" t="str">
        <f>IF(Customers[[#This Row],[Monthly Charge]]&gt;=_xlfn.PERCENTILE.INC(Customers[Monthly Charge],0.75),"High-value","Other")</f>
        <v>Other</v>
      </c>
    </row>
    <row r="2599" spans="1:40" x14ac:dyDescent="0.25">
      <c r="A2599" t="s">
        <v>3641</v>
      </c>
      <c r="B2599" t="s">
        <v>49</v>
      </c>
      <c r="C2599" s="1">
        <v>22</v>
      </c>
      <c r="D2599" t="s">
        <v>40</v>
      </c>
      <c r="E2599" s="1">
        <v>0</v>
      </c>
      <c r="F2599" t="s">
        <v>50</v>
      </c>
      <c r="G2599">
        <v>91201</v>
      </c>
      <c r="H2599">
        <v>34.17051</v>
      </c>
      <c r="I2599">
        <v>-118.289463</v>
      </c>
      <c r="J2599" s="1">
        <v>3</v>
      </c>
      <c r="K2599" s="1">
        <v>61</v>
      </c>
      <c r="L2599" t="s">
        <v>42</v>
      </c>
      <c r="M2599" t="s">
        <v>40</v>
      </c>
      <c r="N2599" s="2">
        <v>19.27</v>
      </c>
      <c r="O2599" t="s">
        <v>43</v>
      </c>
      <c r="P2599" t="s">
        <v>43</v>
      </c>
      <c r="Q2599" t="s">
        <v>42</v>
      </c>
      <c r="R2599" s="1">
        <v>0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43</v>
      </c>
      <c r="AA2599" t="s">
        <v>45</v>
      </c>
      <c r="AB2599" t="s">
        <v>40</v>
      </c>
      <c r="AC2599" t="s">
        <v>46</v>
      </c>
      <c r="AD2599" s="3">
        <v>20.55</v>
      </c>
      <c r="AE2599" s="3">
        <v>1252</v>
      </c>
      <c r="AF2599" s="3">
        <v>0</v>
      </c>
      <c r="AG2599" s="3">
        <v>0</v>
      </c>
      <c r="AH2599" s="3">
        <v>1175.47</v>
      </c>
      <c r="AI2599" s="3">
        <v>2427.4699999999998</v>
      </c>
      <c r="AJ2599" t="s">
        <v>47</v>
      </c>
      <c r="AK2599" t="s">
        <v>8234</v>
      </c>
      <c r="AL2599" t="s">
        <v>8234</v>
      </c>
      <c r="AM2599">
        <f>IF(Customers[[#This Row],[Customer Status]]="Churned",1,0)</f>
        <v>0</v>
      </c>
      <c r="AN2599" t="str">
        <f>IF(Customers[[#This Row],[Monthly Charge]]&gt;=_xlfn.PERCENTILE.INC(Customers[Monthly Charge],0.75),"High-value","Other")</f>
        <v>Other</v>
      </c>
    </row>
    <row r="2600" spans="1:40" x14ac:dyDescent="0.25">
      <c r="A2600" t="s">
        <v>3642</v>
      </c>
      <c r="B2600" t="s">
        <v>39</v>
      </c>
      <c r="C2600" s="1">
        <v>76</v>
      </c>
      <c r="D2600" t="s">
        <v>40</v>
      </c>
      <c r="E2600" s="1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 s="1">
        <v>1</v>
      </c>
      <c r="K2600" s="1">
        <v>42</v>
      </c>
      <c r="L2600" t="s">
        <v>76</v>
      </c>
      <c r="M2600" t="s">
        <v>40</v>
      </c>
      <c r="N2600" s="2">
        <v>2.9</v>
      </c>
      <c r="O2600" t="s">
        <v>43</v>
      </c>
      <c r="P2600" t="s">
        <v>40</v>
      </c>
      <c r="Q2600" t="s">
        <v>55</v>
      </c>
      <c r="R2600" s="1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 s="3">
        <v>74.150000000000006</v>
      </c>
      <c r="AE2600" s="3">
        <v>3229.4</v>
      </c>
      <c r="AF2600" s="3">
        <v>0</v>
      </c>
      <c r="AG2600" s="3">
        <v>0</v>
      </c>
      <c r="AH2600" s="3">
        <v>121.8</v>
      </c>
      <c r="AI2600" s="3">
        <v>3351.2</v>
      </c>
      <c r="AJ2600" t="s">
        <v>57</v>
      </c>
      <c r="AK2600" t="s">
        <v>121</v>
      </c>
      <c r="AL2600" t="s">
        <v>195</v>
      </c>
      <c r="AM2600">
        <f>IF(Customers[[#This Row],[Customer Status]]="Churned",1,0)</f>
        <v>1</v>
      </c>
      <c r="AN2600" t="str">
        <f>IF(Customers[[#This Row],[Monthly Charge]]&gt;=_xlfn.PERCENTILE.INC(Customers[Monthly Charge],0.75),"High-value","Other")</f>
        <v>Other</v>
      </c>
    </row>
    <row r="2601" spans="1:40" x14ac:dyDescent="0.25">
      <c r="A2601" t="s">
        <v>3643</v>
      </c>
      <c r="B2601" t="s">
        <v>39</v>
      </c>
      <c r="C2601" s="1">
        <v>49</v>
      </c>
      <c r="D2601" t="s">
        <v>43</v>
      </c>
      <c r="E2601" s="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 s="1">
        <v>0</v>
      </c>
      <c r="K2601" s="1">
        <v>49</v>
      </c>
      <c r="L2601" t="s">
        <v>76</v>
      </c>
      <c r="M2601" t="s">
        <v>40</v>
      </c>
      <c r="N2601" s="2">
        <v>27.2</v>
      </c>
      <c r="O2601" t="s">
        <v>40</v>
      </c>
      <c r="P2601" t="s">
        <v>40</v>
      </c>
      <c r="Q2601" t="s">
        <v>55</v>
      </c>
      <c r="R2601" s="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 s="3">
        <v>84.5</v>
      </c>
      <c r="AE2601" s="3">
        <v>3906.7</v>
      </c>
      <c r="AF2601" s="3">
        <v>0</v>
      </c>
      <c r="AG2601" s="3">
        <v>0</v>
      </c>
      <c r="AH2601" s="3">
        <v>1332.8</v>
      </c>
      <c r="AI2601" s="3">
        <v>5239.5</v>
      </c>
      <c r="AJ2601" t="s">
        <v>47</v>
      </c>
      <c r="AK2601" t="s">
        <v>8234</v>
      </c>
      <c r="AL2601" t="s">
        <v>8234</v>
      </c>
      <c r="AM2601">
        <f>IF(Customers[[#This Row],[Customer Status]]="Churned",1,0)</f>
        <v>0</v>
      </c>
      <c r="AN2601" t="str">
        <f>IF(Customers[[#This Row],[Monthly Charge]]&gt;=_xlfn.PERCENTILE.INC(Customers[Monthly Charge],0.75),"High-value","Other")</f>
        <v>Other</v>
      </c>
    </row>
    <row r="2602" spans="1:40" x14ac:dyDescent="0.25">
      <c r="A2602" t="s">
        <v>3644</v>
      </c>
      <c r="B2602" t="s">
        <v>39</v>
      </c>
      <c r="C2602" s="1">
        <v>43</v>
      </c>
      <c r="D2602" t="s">
        <v>43</v>
      </c>
      <c r="E2602" s="1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 s="1">
        <v>0</v>
      </c>
      <c r="K2602" s="1">
        <v>37</v>
      </c>
      <c r="L2602" t="s">
        <v>42</v>
      </c>
      <c r="M2602" t="s">
        <v>40</v>
      </c>
      <c r="N2602" s="2">
        <v>42.41</v>
      </c>
      <c r="O2602" t="s">
        <v>40</v>
      </c>
      <c r="P2602" t="s">
        <v>40</v>
      </c>
      <c r="Q2602" t="s">
        <v>79</v>
      </c>
      <c r="R2602" s="1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 s="3">
        <v>78.900000000000006</v>
      </c>
      <c r="AE2602" s="3">
        <v>2976.95</v>
      </c>
      <c r="AF2602" s="3">
        <v>0</v>
      </c>
      <c r="AG2602" s="3">
        <v>30</v>
      </c>
      <c r="AH2602" s="3">
        <v>1569.17</v>
      </c>
      <c r="AI2602" s="3">
        <v>4576.12</v>
      </c>
      <c r="AJ2602" t="s">
        <v>47</v>
      </c>
      <c r="AK2602" t="s">
        <v>8234</v>
      </c>
      <c r="AL2602" t="s">
        <v>8234</v>
      </c>
      <c r="AM2602">
        <f>IF(Customers[[#This Row],[Customer Status]]="Churned",1,0)</f>
        <v>0</v>
      </c>
      <c r="AN2602" t="str">
        <f>IF(Customers[[#This Row],[Monthly Charge]]&gt;=_xlfn.PERCENTILE.INC(Customers[Monthly Charge],0.75),"High-value","Other")</f>
        <v>Other</v>
      </c>
    </row>
    <row r="2603" spans="1:40" x14ac:dyDescent="0.25">
      <c r="A2603" t="s">
        <v>3645</v>
      </c>
      <c r="B2603" t="s">
        <v>49</v>
      </c>
      <c r="C2603" s="1">
        <v>62</v>
      </c>
      <c r="D2603" t="s">
        <v>43</v>
      </c>
      <c r="E2603" s="1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 s="1">
        <v>0</v>
      </c>
      <c r="K2603" s="1">
        <v>1</v>
      </c>
      <c r="L2603" t="s">
        <v>54</v>
      </c>
      <c r="M2603" t="s">
        <v>40</v>
      </c>
      <c r="N2603" s="2">
        <v>38.659999999999997</v>
      </c>
      <c r="O2603" t="s">
        <v>43</v>
      </c>
      <c r="P2603" t="s">
        <v>40</v>
      </c>
      <c r="Q2603" t="s">
        <v>55</v>
      </c>
      <c r="R2603" s="1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 s="3">
        <v>69.099999999999994</v>
      </c>
      <c r="AE2603" s="3">
        <v>69.099999999999994</v>
      </c>
      <c r="AF2603" s="3">
        <v>0</v>
      </c>
      <c r="AG2603" s="3">
        <v>0</v>
      </c>
      <c r="AH2603" s="3">
        <v>38.659999999999997</v>
      </c>
      <c r="AI2603" s="3">
        <v>107.76</v>
      </c>
      <c r="AJ2603" t="s">
        <v>57</v>
      </c>
      <c r="AK2603" t="s">
        <v>58</v>
      </c>
      <c r="AL2603" t="s">
        <v>104</v>
      </c>
      <c r="AM2603">
        <f>IF(Customers[[#This Row],[Customer Status]]="Churned",1,0)</f>
        <v>1</v>
      </c>
      <c r="AN2603" t="str">
        <f>IF(Customers[[#This Row],[Monthly Charge]]&gt;=_xlfn.PERCENTILE.INC(Customers[Monthly Charge],0.75),"High-value","Other")</f>
        <v>Other</v>
      </c>
    </row>
    <row r="2604" spans="1:40" x14ac:dyDescent="0.25">
      <c r="A2604" t="s">
        <v>3646</v>
      </c>
      <c r="B2604" t="s">
        <v>49</v>
      </c>
      <c r="C2604" s="1">
        <v>27</v>
      </c>
      <c r="D2604" t="s">
        <v>40</v>
      </c>
      <c r="E2604" s="1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 s="1">
        <v>0</v>
      </c>
      <c r="K2604" s="1">
        <v>60</v>
      </c>
      <c r="L2604" t="s">
        <v>42</v>
      </c>
      <c r="M2604" t="s">
        <v>40</v>
      </c>
      <c r="N2604" s="2">
        <v>10.050000000000001</v>
      </c>
      <c r="O2604" t="s">
        <v>40</v>
      </c>
      <c r="P2604" t="s">
        <v>40</v>
      </c>
      <c r="Q2604" t="s">
        <v>55</v>
      </c>
      <c r="R2604" s="1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 s="3">
        <v>101.15</v>
      </c>
      <c r="AE2604" s="3">
        <v>6067.4</v>
      </c>
      <c r="AF2604" s="3">
        <v>0</v>
      </c>
      <c r="AG2604" s="3">
        <v>0</v>
      </c>
      <c r="AH2604" s="3">
        <v>603</v>
      </c>
      <c r="AI2604" s="3">
        <v>6670.4</v>
      </c>
      <c r="AJ2604" t="s">
        <v>47</v>
      </c>
      <c r="AK2604" t="s">
        <v>8234</v>
      </c>
      <c r="AL2604" t="s">
        <v>8234</v>
      </c>
      <c r="AM2604">
        <f>IF(Customers[[#This Row],[Customer Status]]="Churned",1,0)</f>
        <v>0</v>
      </c>
      <c r="AN2604" t="str">
        <f>IF(Customers[[#This Row],[Monthly Charge]]&gt;=_xlfn.PERCENTILE.INC(Customers[Monthly Charge],0.75),"High-value","Other")</f>
        <v>High-value</v>
      </c>
    </row>
    <row r="2605" spans="1:40" x14ac:dyDescent="0.25">
      <c r="A2605" t="s">
        <v>3647</v>
      </c>
      <c r="B2605" t="s">
        <v>49</v>
      </c>
      <c r="C2605" s="1">
        <v>54</v>
      </c>
      <c r="D2605" t="s">
        <v>43</v>
      </c>
      <c r="E2605" s="1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 s="1">
        <v>0</v>
      </c>
      <c r="K2605" s="1">
        <v>1</v>
      </c>
      <c r="L2605" t="s">
        <v>42</v>
      </c>
      <c r="M2605" t="s">
        <v>40</v>
      </c>
      <c r="N2605" s="2">
        <v>14.97</v>
      </c>
      <c r="O2605" t="s">
        <v>43</v>
      </c>
      <c r="P2605" t="s">
        <v>40</v>
      </c>
      <c r="Q2605" t="s">
        <v>79</v>
      </c>
      <c r="R2605" s="1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 s="3">
        <v>-1</v>
      </c>
      <c r="AE2605" s="3">
        <v>49.3</v>
      </c>
      <c r="AF2605" s="3">
        <v>0</v>
      </c>
      <c r="AG2605" s="3">
        <v>10</v>
      </c>
      <c r="AH2605" s="3">
        <v>14.97</v>
      </c>
      <c r="AI2605" s="3">
        <v>74.27</v>
      </c>
      <c r="AJ2605" t="s">
        <v>98</v>
      </c>
      <c r="AK2605" t="s">
        <v>8234</v>
      </c>
      <c r="AL2605" t="s">
        <v>8234</v>
      </c>
      <c r="AM2605">
        <f>IF(Customers[[#This Row],[Customer Status]]="Churned",1,0)</f>
        <v>0</v>
      </c>
      <c r="AN2605" t="str">
        <f>IF(Customers[[#This Row],[Monthly Charge]]&gt;=_xlfn.PERCENTILE.INC(Customers[Monthly Charge],0.75),"High-value","Other")</f>
        <v>Other</v>
      </c>
    </row>
    <row r="2606" spans="1:40" x14ac:dyDescent="0.25">
      <c r="A2606" t="s">
        <v>3648</v>
      </c>
      <c r="B2606" t="s">
        <v>49</v>
      </c>
      <c r="C2606" s="1">
        <v>19</v>
      </c>
      <c r="D2606" t="s">
        <v>43</v>
      </c>
      <c r="E2606" s="1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 s="1">
        <v>0</v>
      </c>
      <c r="K2606" s="1">
        <v>5</v>
      </c>
      <c r="L2606" t="s">
        <v>54</v>
      </c>
      <c r="M2606" t="s">
        <v>40</v>
      </c>
      <c r="N2606" s="2">
        <v>29.15</v>
      </c>
      <c r="O2606" t="s">
        <v>43</v>
      </c>
      <c r="P2606" t="s">
        <v>43</v>
      </c>
      <c r="Q2606" t="s">
        <v>42</v>
      </c>
      <c r="R2606" s="1">
        <v>0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73</v>
      </c>
      <c r="AB2606" t="s">
        <v>43</v>
      </c>
      <c r="AC2606" t="s">
        <v>46</v>
      </c>
      <c r="AD2606" s="3">
        <v>20.45</v>
      </c>
      <c r="AE2606" s="3">
        <v>106.9</v>
      </c>
      <c r="AF2606" s="3">
        <v>0</v>
      </c>
      <c r="AG2606" s="3">
        <v>0</v>
      </c>
      <c r="AH2606" s="3">
        <v>145.75</v>
      </c>
      <c r="AI2606" s="3">
        <v>252.65</v>
      </c>
      <c r="AJ2606" t="s">
        <v>47</v>
      </c>
      <c r="AK2606" t="s">
        <v>8234</v>
      </c>
      <c r="AL2606" t="s">
        <v>8234</v>
      </c>
      <c r="AM2606">
        <f>IF(Customers[[#This Row],[Customer Status]]="Churned",1,0)</f>
        <v>0</v>
      </c>
      <c r="AN2606" t="str">
        <f>IF(Customers[[#This Row],[Monthly Charge]]&gt;=_xlfn.PERCENTILE.INC(Customers[Monthly Charge],0.75),"High-value","Other")</f>
        <v>Other</v>
      </c>
    </row>
    <row r="2607" spans="1:40" x14ac:dyDescent="0.25">
      <c r="A2607" t="s">
        <v>3649</v>
      </c>
      <c r="B2607" t="s">
        <v>49</v>
      </c>
      <c r="C2607" s="1">
        <v>36</v>
      </c>
      <c r="D2607" t="s">
        <v>40</v>
      </c>
      <c r="E2607" s="1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 s="1">
        <v>3</v>
      </c>
      <c r="K2607" s="1">
        <v>38</v>
      </c>
      <c r="L2607" t="s">
        <v>42</v>
      </c>
      <c r="M2607" t="s">
        <v>40</v>
      </c>
      <c r="N2607" s="2">
        <v>12.71</v>
      </c>
      <c r="O2607" t="s">
        <v>40</v>
      </c>
      <c r="P2607" t="s">
        <v>40</v>
      </c>
      <c r="Q2607" t="s">
        <v>55</v>
      </c>
      <c r="R2607" s="1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 s="3">
        <v>91.7</v>
      </c>
      <c r="AE2607" s="3">
        <v>3479.05</v>
      </c>
      <c r="AF2607" s="3">
        <v>0</v>
      </c>
      <c r="AG2607" s="3">
        <v>0</v>
      </c>
      <c r="AH2607" s="3">
        <v>482.98</v>
      </c>
      <c r="AI2607" s="3">
        <v>3962.03</v>
      </c>
      <c r="AJ2607" t="s">
        <v>47</v>
      </c>
      <c r="AK2607" t="s">
        <v>8234</v>
      </c>
      <c r="AL2607" t="s">
        <v>8234</v>
      </c>
      <c r="AM2607">
        <f>IF(Customers[[#This Row],[Customer Status]]="Churned",1,0)</f>
        <v>0</v>
      </c>
      <c r="AN2607" t="str">
        <f>IF(Customers[[#This Row],[Monthly Charge]]&gt;=_xlfn.PERCENTILE.INC(Customers[Monthly Charge],0.75),"High-value","Other")</f>
        <v>High-value</v>
      </c>
    </row>
    <row r="2608" spans="1:40" x14ac:dyDescent="0.25">
      <c r="A2608" t="s">
        <v>3650</v>
      </c>
      <c r="B2608" t="s">
        <v>49</v>
      </c>
      <c r="C2608" s="1">
        <v>37</v>
      </c>
      <c r="D2608" t="s">
        <v>43</v>
      </c>
      <c r="E2608" s="1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 s="1">
        <v>0</v>
      </c>
      <c r="K2608" s="1">
        <v>2</v>
      </c>
      <c r="L2608" t="s">
        <v>54</v>
      </c>
      <c r="M2608" t="s">
        <v>40</v>
      </c>
      <c r="N2608" s="2">
        <v>2.72</v>
      </c>
      <c r="O2608" t="s">
        <v>43</v>
      </c>
      <c r="P2608" t="s">
        <v>40</v>
      </c>
      <c r="Q2608" t="s">
        <v>55</v>
      </c>
      <c r="R2608" s="1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 s="3">
        <v>-1</v>
      </c>
      <c r="AE2608" s="3">
        <v>129.19999999999999</v>
      </c>
      <c r="AF2608" s="3">
        <v>0</v>
      </c>
      <c r="AG2608" s="3">
        <v>10</v>
      </c>
      <c r="AH2608" s="3">
        <v>5.44</v>
      </c>
      <c r="AI2608" s="3">
        <v>144.63999999999999</v>
      </c>
      <c r="AJ2608" t="s">
        <v>98</v>
      </c>
      <c r="AK2608" t="s">
        <v>8234</v>
      </c>
      <c r="AL2608" t="s">
        <v>8234</v>
      </c>
      <c r="AM2608">
        <f>IF(Customers[[#This Row],[Customer Status]]="Churned",1,0)</f>
        <v>0</v>
      </c>
      <c r="AN2608" t="str">
        <f>IF(Customers[[#This Row],[Monthly Charge]]&gt;=_xlfn.PERCENTILE.INC(Customers[Monthly Charge],0.75),"High-value","Other")</f>
        <v>Other</v>
      </c>
    </row>
    <row r="2609" spans="1:40" x14ac:dyDescent="0.25">
      <c r="A2609" t="s">
        <v>3651</v>
      </c>
      <c r="B2609" t="s">
        <v>49</v>
      </c>
      <c r="C2609" s="1">
        <v>48</v>
      </c>
      <c r="D2609" t="s">
        <v>43</v>
      </c>
      <c r="E2609" s="1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 s="1">
        <v>0</v>
      </c>
      <c r="K2609" s="1">
        <v>1</v>
      </c>
      <c r="L2609" t="s">
        <v>54</v>
      </c>
      <c r="M2609" t="s">
        <v>40</v>
      </c>
      <c r="N2609" s="2">
        <v>5.32</v>
      </c>
      <c r="O2609" t="s">
        <v>43</v>
      </c>
      <c r="P2609" t="s">
        <v>43</v>
      </c>
      <c r="Q2609" t="s">
        <v>42</v>
      </c>
      <c r="R2609" s="1">
        <v>0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51</v>
      </c>
      <c r="AB2609" t="s">
        <v>43</v>
      </c>
      <c r="AC2609" t="s">
        <v>56</v>
      </c>
      <c r="AD2609" s="3">
        <v>19.75</v>
      </c>
      <c r="AE2609" s="3">
        <v>19.75</v>
      </c>
      <c r="AF2609" s="3">
        <v>0</v>
      </c>
      <c r="AG2609" s="3">
        <v>0</v>
      </c>
      <c r="AH2609" s="3">
        <v>5.32</v>
      </c>
      <c r="AI2609" s="3">
        <v>25.07</v>
      </c>
      <c r="AJ2609" t="s">
        <v>98</v>
      </c>
      <c r="AK2609" t="s">
        <v>8234</v>
      </c>
      <c r="AL2609" t="s">
        <v>8234</v>
      </c>
      <c r="AM2609">
        <f>IF(Customers[[#This Row],[Customer Status]]="Churned",1,0)</f>
        <v>0</v>
      </c>
      <c r="AN2609" t="str">
        <f>IF(Customers[[#This Row],[Monthly Charge]]&gt;=_xlfn.PERCENTILE.INC(Customers[Monthly Charge],0.75),"High-value","Other")</f>
        <v>Other</v>
      </c>
    </row>
    <row r="2610" spans="1:40" x14ac:dyDescent="0.25">
      <c r="A2610" t="s">
        <v>3652</v>
      </c>
      <c r="B2610" t="s">
        <v>39</v>
      </c>
      <c r="C2610" s="1">
        <v>68</v>
      </c>
      <c r="D2610" t="s">
        <v>40</v>
      </c>
      <c r="E2610" s="1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 s="1">
        <v>3</v>
      </c>
      <c r="K2610" s="1">
        <v>54</v>
      </c>
      <c r="L2610" t="s">
        <v>42</v>
      </c>
      <c r="M2610" t="s">
        <v>40</v>
      </c>
      <c r="N2610" s="2">
        <v>23.94</v>
      </c>
      <c r="O2610" t="s">
        <v>43</v>
      </c>
      <c r="P2610" t="s">
        <v>43</v>
      </c>
      <c r="Q2610" t="s">
        <v>42</v>
      </c>
      <c r="R2610" s="1">
        <v>0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73</v>
      </c>
      <c r="AB2610" t="s">
        <v>40</v>
      </c>
      <c r="AC2610" t="s">
        <v>183</v>
      </c>
      <c r="AD2610" s="3">
        <v>18.95</v>
      </c>
      <c r="AE2610" s="3">
        <v>1031.0999999999999</v>
      </c>
      <c r="AF2610" s="3">
        <v>0</v>
      </c>
      <c r="AG2610" s="3">
        <v>0</v>
      </c>
      <c r="AH2610" s="3">
        <v>1292.76</v>
      </c>
      <c r="AI2610" s="3">
        <v>2323.86</v>
      </c>
      <c r="AJ2610" t="s">
        <v>47</v>
      </c>
      <c r="AK2610" t="s">
        <v>8234</v>
      </c>
      <c r="AL2610" t="s">
        <v>8234</v>
      </c>
      <c r="AM2610">
        <f>IF(Customers[[#This Row],[Customer Status]]="Churned",1,0)</f>
        <v>0</v>
      </c>
      <c r="AN2610" t="str">
        <f>IF(Customers[[#This Row],[Monthly Charge]]&gt;=_xlfn.PERCENTILE.INC(Customers[Monthly Charge],0.75),"High-value","Other")</f>
        <v>Other</v>
      </c>
    </row>
    <row r="2611" spans="1:40" x14ac:dyDescent="0.25">
      <c r="A2611" t="s">
        <v>3654</v>
      </c>
      <c r="B2611" t="s">
        <v>49</v>
      </c>
      <c r="C2611" s="1">
        <v>20</v>
      </c>
      <c r="D2611" t="s">
        <v>40</v>
      </c>
      <c r="E2611" s="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 s="1">
        <v>5</v>
      </c>
      <c r="K2611" s="1">
        <v>51</v>
      </c>
      <c r="L2611" t="s">
        <v>76</v>
      </c>
      <c r="M2611" t="s">
        <v>40</v>
      </c>
      <c r="N2611" s="2">
        <v>6.89</v>
      </c>
      <c r="O2611" t="s">
        <v>43</v>
      </c>
      <c r="P2611" t="s">
        <v>40</v>
      </c>
      <c r="Q2611" t="s">
        <v>44</v>
      </c>
      <c r="R2611" s="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 s="3">
        <v>83.85</v>
      </c>
      <c r="AE2611" s="3">
        <v>4307.1000000000004</v>
      </c>
      <c r="AF2611" s="3">
        <v>0</v>
      </c>
      <c r="AG2611" s="3">
        <v>0</v>
      </c>
      <c r="AH2611" s="3">
        <v>351.39</v>
      </c>
      <c r="AI2611" s="3">
        <v>4658.49</v>
      </c>
      <c r="AJ2611" t="s">
        <v>47</v>
      </c>
      <c r="AK2611" t="s">
        <v>8234</v>
      </c>
      <c r="AL2611" t="s">
        <v>8234</v>
      </c>
      <c r="AM2611">
        <f>IF(Customers[[#This Row],[Customer Status]]="Churned",1,0)</f>
        <v>0</v>
      </c>
      <c r="AN2611" t="str">
        <f>IF(Customers[[#This Row],[Monthly Charge]]&gt;=_xlfn.PERCENTILE.INC(Customers[Monthly Charge],0.75),"High-value","Other")</f>
        <v>Other</v>
      </c>
    </row>
    <row r="2612" spans="1:40" x14ac:dyDescent="0.25">
      <c r="A2612" t="s">
        <v>3656</v>
      </c>
      <c r="B2612" t="s">
        <v>39</v>
      </c>
      <c r="C2612" s="1">
        <v>45</v>
      </c>
      <c r="D2612" t="s">
        <v>43</v>
      </c>
      <c r="E2612" s="1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 s="1">
        <v>0</v>
      </c>
      <c r="K2612" s="1">
        <v>2</v>
      </c>
      <c r="L2612" t="s">
        <v>42</v>
      </c>
      <c r="M2612" t="s">
        <v>40</v>
      </c>
      <c r="N2612" s="2">
        <v>15.33</v>
      </c>
      <c r="O2612" t="s">
        <v>43</v>
      </c>
      <c r="P2612" t="s">
        <v>40</v>
      </c>
      <c r="Q2612" t="s">
        <v>55</v>
      </c>
      <c r="R2612" s="1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 s="3">
        <v>70.95</v>
      </c>
      <c r="AE2612" s="3">
        <v>137.94999999999999</v>
      </c>
      <c r="AF2612" s="3">
        <v>0</v>
      </c>
      <c r="AG2612" s="3">
        <v>0</v>
      </c>
      <c r="AH2612" s="3">
        <v>30.66</v>
      </c>
      <c r="AI2612" s="3">
        <v>168.61</v>
      </c>
      <c r="AJ2612" t="s">
        <v>57</v>
      </c>
      <c r="AK2612" t="s">
        <v>63</v>
      </c>
      <c r="AL2612" t="s">
        <v>1887</v>
      </c>
      <c r="AM2612">
        <f>IF(Customers[[#This Row],[Customer Status]]="Churned",1,0)</f>
        <v>1</v>
      </c>
      <c r="AN2612" t="str">
        <f>IF(Customers[[#This Row],[Monthly Charge]]&gt;=_xlfn.PERCENTILE.INC(Customers[Monthly Charge],0.75),"High-value","Other")</f>
        <v>Other</v>
      </c>
    </row>
    <row r="2613" spans="1:40" x14ac:dyDescent="0.25">
      <c r="A2613" t="s">
        <v>3657</v>
      </c>
      <c r="B2613" t="s">
        <v>49</v>
      </c>
      <c r="C2613" s="1">
        <v>49</v>
      </c>
      <c r="D2613" t="s">
        <v>43</v>
      </c>
      <c r="E2613" s="1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 s="1">
        <v>0</v>
      </c>
      <c r="K2613" s="1">
        <v>15</v>
      </c>
      <c r="L2613" t="s">
        <v>42</v>
      </c>
      <c r="M2613" t="s">
        <v>40</v>
      </c>
      <c r="N2613" s="2">
        <v>5.54</v>
      </c>
      <c r="O2613" t="s">
        <v>43</v>
      </c>
      <c r="P2613" t="s">
        <v>43</v>
      </c>
      <c r="Q2613" t="s">
        <v>42</v>
      </c>
      <c r="R2613" s="1">
        <v>0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45</v>
      </c>
      <c r="AB2613" t="s">
        <v>43</v>
      </c>
      <c r="AC2613" t="s">
        <v>46</v>
      </c>
      <c r="AD2613" s="3">
        <v>19.8</v>
      </c>
      <c r="AE2613" s="3">
        <v>304.60000000000002</v>
      </c>
      <c r="AF2613" s="3">
        <v>0</v>
      </c>
      <c r="AG2613" s="3">
        <v>0</v>
      </c>
      <c r="AH2613" s="3">
        <v>83.1</v>
      </c>
      <c r="AI2613" s="3">
        <v>387.7</v>
      </c>
      <c r="AJ2613" t="s">
        <v>47</v>
      </c>
      <c r="AK2613" t="s">
        <v>8234</v>
      </c>
      <c r="AL2613" t="s">
        <v>8234</v>
      </c>
      <c r="AM2613">
        <f>IF(Customers[[#This Row],[Customer Status]]="Churned",1,0)</f>
        <v>0</v>
      </c>
      <c r="AN2613" t="str">
        <f>IF(Customers[[#This Row],[Monthly Charge]]&gt;=_xlfn.PERCENTILE.INC(Customers[Monthly Charge],0.75),"High-value","Other")</f>
        <v>Other</v>
      </c>
    </row>
    <row r="2614" spans="1:40" x14ac:dyDescent="0.25">
      <c r="A2614" t="s">
        <v>3658</v>
      </c>
      <c r="B2614" t="s">
        <v>39</v>
      </c>
      <c r="C2614" s="1">
        <v>62</v>
      </c>
      <c r="D2614" t="s">
        <v>43</v>
      </c>
      <c r="E2614" s="1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 s="1">
        <v>0</v>
      </c>
      <c r="K2614" s="1">
        <v>27</v>
      </c>
      <c r="L2614" t="s">
        <v>42</v>
      </c>
      <c r="M2614" t="s">
        <v>40</v>
      </c>
      <c r="N2614" s="2">
        <v>15.41</v>
      </c>
      <c r="O2614" t="s">
        <v>43</v>
      </c>
      <c r="P2614" t="s">
        <v>43</v>
      </c>
      <c r="Q2614" t="s">
        <v>42</v>
      </c>
      <c r="R2614" s="1">
        <v>0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73</v>
      </c>
      <c r="AB2614" t="s">
        <v>40</v>
      </c>
      <c r="AC2614" t="s">
        <v>183</v>
      </c>
      <c r="AD2614" s="3">
        <v>19.600000000000001</v>
      </c>
      <c r="AE2614" s="3">
        <v>561.15</v>
      </c>
      <c r="AF2614" s="3">
        <v>13.07</v>
      </c>
      <c r="AG2614" s="3">
        <v>0</v>
      </c>
      <c r="AH2614" s="3">
        <v>416.07</v>
      </c>
      <c r="AI2614" s="3">
        <v>964.15</v>
      </c>
      <c r="AJ2614" t="s">
        <v>47</v>
      </c>
      <c r="AK2614" t="s">
        <v>8234</v>
      </c>
      <c r="AL2614" t="s">
        <v>8234</v>
      </c>
      <c r="AM2614">
        <f>IF(Customers[[#This Row],[Customer Status]]="Churned",1,0)</f>
        <v>0</v>
      </c>
      <c r="AN2614" t="str">
        <f>IF(Customers[[#This Row],[Monthly Charge]]&gt;=_xlfn.PERCENTILE.INC(Customers[Monthly Charge],0.75),"High-value","Other")</f>
        <v>Other</v>
      </c>
    </row>
    <row r="2615" spans="1:40" x14ac:dyDescent="0.25">
      <c r="A2615" t="s">
        <v>3659</v>
      </c>
      <c r="B2615" t="s">
        <v>49</v>
      </c>
      <c r="C2615" s="1">
        <v>23</v>
      </c>
      <c r="D2615" t="s">
        <v>43</v>
      </c>
      <c r="E2615" s="1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 s="1">
        <v>0</v>
      </c>
      <c r="K2615" s="1">
        <v>1</v>
      </c>
      <c r="L2615" t="s">
        <v>42</v>
      </c>
      <c r="M2615" t="s">
        <v>40</v>
      </c>
      <c r="N2615" s="2">
        <v>14.26</v>
      </c>
      <c r="O2615" t="s">
        <v>43</v>
      </c>
      <c r="P2615" t="s">
        <v>40</v>
      </c>
      <c r="Q2615" t="s">
        <v>55</v>
      </c>
      <c r="R2615" s="1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 s="3">
        <v>88.35</v>
      </c>
      <c r="AE2615" s="3">
        <v>88.35</v>
      </c>
      <c r="AF2615" s="3">
        <v>0</v>
      </c>
      <c r="AG2615" s="3">
        <v>0</v>
      </c>
      <c r="AH2615" s="3">
        <v>14.26</v>
      </c>
      <c r="AI2615" s="3">
        <v>102.61</v>
      </c>
      <c r="AJ2615" t="s">
        <v>57</v>
      </c>
      <c r="AK2615" t="s">
        <v>58</v>
      </c>
      <c r="AL2615" t="s">
        <v>203</v>
      </c>
      <c r="AM2615">
        <f>IF(Customers[[#This Row],[Customer Status]]="Churned",1,0)</f>
        <v>1</v>
      </c>
      <c r="AN2615" t="str">
        <f>IF(Customers[[#This Row],[Monthly Charge]]&gt;=_xlfn.PERCENTILE.INC(Customers[Monthly Charge],0.75),"High-value","Other")</f>
        <v>Other</v>
      </c>
    </row>
    <row r="2616" spans="1:40" x14ac:dyDescent="0.25">
      <c r="A2616" t="s">
        <v>3660</v>
      </c>
      <c r="B2616" t="s">
        <v>49</v>
      </c>
      <c r="C2616" s="1">
        <v>74</v>
      </c>
      <c r="D2616" t="s">
        <v>43</v>
      </c>
      <c r="E2616" s="1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 s="1">
        <v>0</v>
      </c>
      <c r="K2616" s="1">
        <v>24</v>
      </c>
      <c r="L2616" t="s">
        <v>42</v>
      </c>
      <c r="M2616" t="s">
        <v>40</v>
      </c>
      <c r="N2616" s="2">
        <v>8.66</v>
      </c>
      <c r="O2616" t="s">
        <v>40</v>
      </c>
      <c r="P2616" t="s">
        <v>40</v>
      </c>
      <c r="Q2616" t="s">
        <v>44</v>
      </c>
      <c r="R2616" s="1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 s="3">
        <v>54.8</v>
      </c>
      <c r="AE2616" s="3">
        <v>1291.3</v>
      </c>
      <c r="AF2616" s="3">
        <v>0</v>
      </c>
      <c r="AG2616" s="3">
        <v>110</v>
      </c>
      <c r="AH2616" s="3">
        <v>207.84</v>
      </c>
      <c r="AI2616" s="3">
        <v>1609.14</v>
      </c>
      <c r="AJ2616" t="s">
        <v>47</v>
      </c>
      <c r="AK2616" t="s">
        <v>8234</v>
      </c>
      <c r="AL2616" t="s">
        <v>8234</v>
      </c>
      <c r="AM2616">
        <f>IF(Customers[[#This Row],[Customer Status]]="Churned",1,0)</f>
        <v>0</v>
      </c>
      <c r="AN2616" t="str">
        <f>IF(Customers[[#This Row],[Monthly Charge]]&gt;=_xlfn.PERCENTILE.INC(Customers[Monthly Charge],0.75),"High-value","Other")</f>
        <v>Other</v>
      </c>
    </row>
    <row r="2617" spans="1:40" x14ac:dyDescent="0.25">
      <c r="A2617" t="s">
        <v>3661</v>
      </c>
      <c r="B2617" t="s">
        <v>49</v>
      </c>
      <c r="C2617" s="1">
        <v>37</v>
      </c>
      <c r="D2617" t="s">
        <v>40</v>
      </c>
      <c r="E2617" s="1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 s="1">
        <v>0</v>
      </c>
      <c r="K2617" s="1">
        <v>10</v>
      </c>
      <c r="L2617" t="s">
        <v>62</v>
      </c>
      <c r="M2617" t="s">
        <v>40</v>
      </c>
      <c r="N2617" s="2">
        <v>37.590000000000003</v>
      </c>
      <c r="O2617" t="s">
        <v>43</v>
      </c>
      <c r="P2617" t="s">
        <v>43</v>
      </c>
      <c r="Q2617" t="s">
        <v>42</v>
      </c>
      <c r="R2617" s="1">
        <v>0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A2617" t="s">
        <v>45</v>
      </c>
      <c r="AB2617" t="s">
        <v>43</v>
      </c>
      <c r="AC2617" t="s">
        <v>46</v>
      </c>
      <c r="AD2617" s="3">
        <v>20.45</v>
      </c>
      <c r="AE2617" s="3">
        <v>242.4</v>
      </c>
      <c r="AF2617" s="3">
        <v>0</v>
      </c>
      <c r="AG2617" s="3">
        <v>0</v>
      </c>
      <c r="AH2617" s="3">
        <v>375.9</v>
      </c>
      <c r="AI2617" s="3">
        <v>618.29999999999995</v>
      </c>
      <c r="AJ2617" t="s">
        <v>47</v>
      </c>
      <c r="AK2617" t="s">
        <v>8234</v>
      </c>
      <c r="AL2617" t="s">
        <v>8234</v>
      </c>
      <c r="AM2617">
        <f>IF(Customers[[#This Row],[Customer Status]]="Churned",1,0)</f>
        <v>0</v>
      </c>
      <c r="AN2617" t="str">
        <f>IF(Customers[[#This Row],[Monthly Charge]]&gt;=_xlfn.PERCENTILE.INC(Customers[Monthly Charge],0.75),"High-value","Other")</f>
        <v>Other</v>
      </c>
    </row>
    <row r="2618" spans="1:40" x14ac:dyDescent="0.25">
      <c r="A2618" t="s">
        <v>3662</v>
      </c>
      <c r="B2618" t="s">
        <v>49</v>
      </c>
      <c r="C2618" s="1">
        <v>48</v>
      </c>
      <c r="D2618" t="s">
        <v>40</v>
      </c>
      <c r="E2618" s="1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 s="1">
        <v>5</v>
      </c>
      <c r="K2618" s="1">
        <v>6</v>
      </c>
      <c r="L2618" t="s">
        <v>54</v>
      </c>
      <c r="M2618" t="s">
        <v>40</v>
      </c>
      <c r="N2618" s="2">
        <v>36.54</v>
      </c>
      <c r="O2618" t="s">
        <v>43</v>
      </c>
      <c r="P2618" t="s">
        <v>43</v>
      </c>
      <c r="Q2618" t="s">
        <v>42</v>
      </c>
      <c r="R2618" s="1">
        <v>0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51</v>
      </c>
      <c r="AB2618" t="s">
        <v>43</v>
      </c>
      <c r="AC2618" t="s">
        <v>46</v>
      </c>
      <c r="AD2618" s="3">
        <v>19.55</v>
      </c>
      <c r="AE2618" s="3">
        <v>122.9</v>
      </c>
      <c r="AF2618" s="3">
        <v>0</v>
      </c>
      <c r="AG2618" s="3">
        <v>0</v>
      </c>
      <c r="AH2618" s="3">
        <v>219.24</v>
      </c>
      <c r="AI2618" s="3">
        <v>342.14</v>
      </c>
      <c r="AJ2618" t="s">
        <v>47</v>
      </c>
      <c r="AK2618" t="s">
        <v>8234</v>
      </c>
      <c r="AL2618" t="s">
        <v>8234</v>
      </c>
      <c r="AM2618">
        <f>IF(Customers[[#This Row],[Customer Status]]="Churned",1,0)</f>
        <v>0</v>
      </c>
      <c r="AN2618" t="str">
        <f>IF(Customers[[#This Row],[Monthly Charge]]&gt;=_xlfn.PERCENTILE.INC(Customers[Monthly Charge],0.75),"High-value","Other")</f>
        <v>Other</v>
      </c>
    </row>
    <row r="2619" spans="1:40" x14ac:dyDescent="0.25">
      <c r="A2619" t="s">
        <v>3663</v>
      </c>
      <c r="B2619" t="s">
        <v>49</v>
      </c>
      <c r="C2619" s="1">
        <v>25</v>
      </c>
      <c r="D2619" t="s">
        <v>40</v>
      </c>
      <c r="E2619" s="1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 s="1">
        <v>0</v>
      </c>
      <c r="K2619" s="1">
        <v>71</v>
      </c>
      <c r="L2619" t="s">
        <v>42</v>
      </c>
      <c r="M2619" t="s">
        <v>40</v>
      </c>
      <c r="N2619" s="2">
        <v>25.45</v>
      </c>
      <c r="O2619" t="s">
        <v>40</v>
      </c>
      <c r="P2619" t="s">
        <v>40</v>
      </c>
      <c r="Q2619" t="s">
        <v>55</v>
      </c>
      <c r="R2619" s="1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 s="3">
        <v>114</v>
      </c>
      <c r="AE2619" s="3">
        <v>8175.9</v>
      </c>
      <c r="AF2619" s="3">
        <v>0</v>
      </c>
      <c r="AG2619" s="3">
        <v>0</v>
      </c>
      <c r="AH2619" s="3">
        <v>1806.95</v>
      </c>
      <c r="AI2619" s="3">
        <v>9982.85</v>
      </c>
      <c r="AJ2619" t="s">
        <v>47</v>
      </c>
      <c r="AK2619" t="s">
        <v>8234</v>
      </c>
      <c r="AL2619" t="s">
        <v>8234</v>
      </c>
      <c r="AM2619">
        <f>IF(Customers[[#This Row],[Customer Status]]="Churned",1,0)</f>
        <v>0</v>
      </c>
      <c r="AN2619" t="str">
        <f>IF(Customers[[#This Row],[Monthly Charge]]&gt;=_xlfn.PERCENTILE.INC(Customers[Monthly Charge],0.75),"High-value","Other")</f>
        <v>High-value</v>
      </c>
    </row>
    <row r="2620" spans="1:40" x14ac:dyDescent="0.25">
      <c r="A2620" t="s">
        <v>3664</v>
      </c>
      <c r="B2620" t="s">
        <v>39</v>
      </c>
      <c r="C2620" s="1">
        <v>29</v>
      </c>
      <c r="D2620" t="s">
        <v>43</v>
      </c>
      <c r="E2620" s="1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 s="1">
        <v>0</v>
      </c>
      <c r="K2620" s="1">
        <v>1</v>
      </c>
      <c r="L2620" t="s">
        <v>42</v>
      </c>
      <c r="M2620" t="s">
        <v>40</v>
      </c>
      <c r="N2620" s="2">
        <v>45.91</v>
      </c>
      <c r="O2620" t="s">
        <v>43</v>
      </c>
      <c r="P2620" t="s">
        <v>43</v>
      </c>
      <c r="Q2620" t="s">
        <v>42</v>
      </c>
      <c r="R2620" s="1">
        <v>0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A2620" t="s">
        <v>51</v>
      </c>
      <c r="AB2620" t="s">
        <v>43</v>
      </c>
      <c r="AC2620" t="s">
        <v>46</v>
      </c>
      <c r="AD2620" s="3">
        <v>20.399999999999999</v>
      </c>
      <c r="AE2620" s="3">
        <v>20.399999999999999</v>
      </c>
      <c r="AF2620" s="3">
        <v>0</v>
      </c>
      <c r="AG2620" s="3">
        <v>0</v>
      </c>
      <c r="AH2620" s="3">
        <v>45.91</v>
      </c>
      <c r="AI2620" s="3">
        <v>66.31</v>
      </c>
      <c r="AJ2620" t="s">
        <v>98</v>
      </c>
      <c r="AK2620" t="s">
        <v>8234</v>
      </c>
      <c r="AL2620" t="s">
        <v>8234</v>
      </c>
      <c r="AM2620">
        <f>IF(Customers[[#This Row],[Customer Status]]="Churned",1,0)</f>
        <v>0</v>
      </c>
      <c r="AN2620" t="str">
        <f>IF(Customers[[#This Row],[Monthly Charge]]&gt;=_xlfn.PERCENTILE.INC(Customers[Monthly Charge],0.75),"High-value","Other")</f>
        <v>Other</v>
      </c>
    </row>
    <row r="2621" spans="1:40" x14ac:dyDescent="0.25">
      <c r="A2621" t="s">
        <v>3665</v>
      </c>
      <c r="B2621" t="s">
        <v>49</v>
      </c>
      <c r="C2621" s="1">
        <v>32</v>
      </c>
      <c r="D2621" t="s">
        <v>40</v>
      </c>
      <c r="E2621" s="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 s="1">
        <v>3</v>
      </c>
      <c r="K2621" s="1">
        <v>66</v>
      </c>
      <c r="L2621" t="s">
        <v>72</v>
      </c>
      <c r="M2621" t="s">
        <v>40</v>
      </c>
      <c r="N2621" s="2">
        <v>42.84</v>
      </c>
      <c r="O2621" t="s">
        <v>40</v>
      </c>
      <c r="P2621" t="s">
        <v>43</v>
      </c>
      <c r="Q2621" t="s">
        <v>42</v>
      </c>
      <c r="R2621" s="1">
        <v>0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A2621" t="s">
        <v>45</v>
      </c>
      <c r="AB2621" t="s">
        <v>40</v>
      </c>
      <c r="AC2621" t="s">
        <v>46</v>
      </c>
      <c r="AD2621" s="3">
        <v>25.7</v>
      </c>
      <c r="AE2621" s="3">
        <v>1714.55</v>
      </c>
      <c r="AF2621" s="3">
        <v>0</v>
      </c>
      <c r="AG2621" s="3">
        <v>0</v>
      </c>
      <c r="AH2621" s="3">
        <v>2827.44</v>
      </c>
      <c r="AI2621" s="3">
        <v>4541.99</v>
      </c>
      <c r="AJ2621" t="s">
        <v>47</v>
      </c>
      <c r="AK2621" t="s">
        <v>8234</v>
      </c>
      <c r="AL2621" t="s">
        <v>8234</v>
      </c>
      <c r="AM2621">
        <f>IF(Customers[[#This Row],[Customer Status]]="Churned",1,0)</f>
        <v>0</v>
      </c>
      <c r="AN2621" t="str">
        <f>IF(Customers[[#This Row],[Monthly Charge]]&gt;=_xlfn.PERCENTILE.INC(Customers[Monthly Charge],0.75),"High-value","Other")</f>
        <v>Other</v>
      </c>
    </row>
    <row r="2622" spans="1:40" x14ac:dyDescent="0.25">
      <c r="A2622" t="s">
        <v>3667</v>
      </c>
      <c r="B2622" t="s">
        <v>49</v>
      </c>
      <c r="C2622" s="1">
        <v>24</v>
      </c>
      <c r="D2622" t="s">
        <v>43</v>
      </c>
      <c r="E2622" s="1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 s="1">
        <v>0</v>
      </c>
      <c r="K2622" s="1">
        <v>35</v>
      </c>
      <c r="L2622" t="s">
        <v>42</v>
      </c>
      <c r="M2622" t="s">
        <v>40</v>
      </c>
      <c r="N2622" s="2">
        <v>38.380000000000003</v>
      </c>
      <c r="O2622" t="s">
        <v>43</v>
      </c>
      <c r="P2622" t="s">
        <v>40</v>
      </c>
      <c r="Q2622" t="s">
        <v>79</v>
      </c>
      <c r="R2622" s="1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 s="3">
        <v>61.2</v>
      </c>
      <c r="AE2622" s="3">
        <v>2021.2</v>
      </c>
      <c r="AF2622" s="3">
        <v>0</v>
      </c>
      <c r="AG2622" s="3">
        <v>0</v>
      </c>
      <c r="AH2622" s="3">
        <v>1343.3</v>
      </c>
      <c r="AI2622" s="3">
        <v>3364.5</v>
      </c>
      <c r="AJ2622" t="s">
        <v>47</v>
      </c>
      <c r="AK2622" t="s">
        <v>8234</v>
      </c>
      <c r="AL2622" t="s">
        <v>8234</v>
      </c>
      <c r="AM2622">
        <f>IF(Customers[[#This Row],[Customer Status]]="Churned",1,0)</f>
        <v>0</v>
      </c>
      <c r="AN2622" t="str">
        <f>IF(Customers[[#This Row],[Monthly Charge]]&gt;=_xlfn.PERCENTILE.INC(Customers[Monthly Charge],0.75),"High-value","Other")</f>
        <v>Other</v>
      </c>
    </row>
    <row r="2623" spans="1:40" x14ac:dyDescent="0.25">
      <c r="A2623" t="s">
        <v>3668</v>
      </c>
      <c r="B2623" t="s">
        <v>49</v>
      </c>
      <c r="C2623" s="1">
        <v>34</v>
      </c>
      <c r="D2623" t="s">
        <v>40</v>
      </c>
      <c r="E2623" s="1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 s="1">
        <v>3</v>
      </c>
      <c r="K2623" s="1">
        <v>6</v>
      </c>
      <c r="L2623" t="s">
        <v>42</v>
      </c>
      <c r="M2623" t="s">
        <v>40</v>
      </c>
      <c r="N2623" s="2">
        <v>8.59</v>
      </c>
      <c r="O2623" t="s">
        <v>40</v>
      </c>
      <c r="P2623" t="s">
        <v>40</v>
      </c>
      <c r="Q2623" t="s">
        <v>55</v>
      </c>
      <c r="R2623" s="1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 s="3">
        <v>82.85</v>
      </c>
      <c r="AE2623" s="3">
        <v>460.25</v>
      </c>
      <c r="AF2623" s="3">
        <v>48.95</v>
      </c>
      <c r="AG2623" s="3">
        <v>0</v>
      </c>
      <c r="AH2623" s="3">
        <v>51.54</v>
      </c>
      <c r="AI2623" s="3">
        <v>462.84</v>
      </c>
      <c r="AJ2623" t="s">
        <v>57</v>
      </c>
      <c r="AK2623" t="s">
        <v>58</v>
      </c>
      <c r="AL2623" t="s">
        <v>59</v>
      </c>
      <c r="AM2623">
        <f>IF(Customers[[#This Row],[Customer Status]]="Churned",1,0)</f>
        <v>1</v>
      </c>
      <c r="AN2623" t="str">
        <f>IF(Customers[[#This Row],[Monthly Charge]]&gt;=_xlfn.PERCENTILE.INC(Customers[Monthly Charge],0.75),"High-value","Other")</f>
        <v>Other</v>
      </c>
    </row>
    <row r="2624" spans="1:40" x14ac:dyDescent="0.25">
      <c r="A2624" t="s">
        <v>3669</v>
      </c>
      <c r="B2624" t="s">
        <v>49</v>
      </c>
      <c r="C2624" s="1">
        <v>80</v>
      </c>
      <c r="D2624" t="s">
        <v>43</v>
      </c>
      <c r="E2624" s="1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 s="1">
        <v>0</v>
      </c>
      <c r="K2624" s="1">
        <v>65</v>
      </c>
      <c r="L2624" t="s">
        <v>42</v>
      </c>
      <c r="M2624" t="s">
        <v>40</v>
      </c>
      <c r="N2624" s="2">
        <v>44.23</v>
      </c>
      <c r="O2624" t="s">
        <v>40</v>
      </c>
      <c r="P2624" t="s">
        <v>40</v>
      </c>
      <c r="Q2624" t="s">
        <v>55</v>
      </c>
      <c r="R2624" s="1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 s="3">
        <v>110.35</v>
      </c>
      <c r="AE2624" s="3">
        <v>7246.15</v>
      </c>
      <c r="AF2624" s="3">
        <v>0</v>
      </c>
      <c r="AG2624" s="3">
        <v>0</v>
      </c>
      <c r="AH2624" s="3">
        <v>2874.95</v>
      </c>
      <c r="AI2624" s="3">
        <v>10121.1</v>
      </c>
      <c r="AJ2624" t="s">
        <v>47</v>
      </c>
      <c r="AK2624" t="s">
        <v>8234</v>
      </c>
      <c r="AL2624" t="s">
        <v>8234</v>
      </c>
      <c r="AM2624">
        <f>IF(Customers[[#This Row],[Customer Status]]="Churned",1,0)</f>
        <v>0</v>
      </c>
      <c r="AN2624" t="str">
        <f>IF(Customers[[#This Row],[Monthly Charge]]&gt;=_xlfn.PERCENTILE.INC(Customers[Monthly Charge],0.75),"High-value","Other")</f>
        <v>High-value</v>
      </c>
    </row>
    <row r="2625" spans="1:40" x14ac:dyDescent="0.25">
      <c r="A2625" t="s">
        <v>3670</v>
      </c>
      <c r="B2625" t="s">
        <v>39</v>
      </c>
      <c r="C2625" s="1">
        <v>22</v>
      </c>
      <c r="D2625" t="s">
        <v>40</v>
      </c>
      <c r="E2625" s="1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 s="1">
        <v>6</v>
      </c>
      <c r="K2625" s="1">
        <v>15</v>
      </c>
      <c r="L2625" t="s">
        <v>42</v>
      </c>
      <c r="M2625" t="s">
        <v>40</v>
      </c>
      <c r="N2625" s="2">
        <v>30.09</v>
      </c>
      <c r="O2625" t="s">
        <v>43</v>
      </c>
      <c r="P2625" t="s">
        <v>40</v>
      </c>
      <c r="Q2625" t="s">
        <v>55</v>
      </c>
      <c r="R2625" s="1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 s="3">
        <v>75.349999999999994</v>
      </c>
      <c r="AE2625" s="3">
        <v>1114.55</v>
      </c>
      <c r="AF2625" s="3">
        <v>0</v>
      </c>
      <c r="AG2625" s="3">
        <v>0</v>
      </c>
      <c r="AH2625" s="3">
        <v>451.35</v>
      </c>
      <c r="AI2625" s="3">
        <v>1565.9</v>
      </c>
      <c r="AJ2625" t="s">
        <v>47</v>
      </c>
      <c r="AK2625" t="s">
        <v>8234</v>
      </c>
      <c r="AL2625" t="s">
        <v>8234</v>
      </c>
      <c r="AM2625">
        <f>IF(Customers[[#This Row],[Customer Status]]="Churned",1,0)</f>
        <v>0</v>
      </c>
      <c r="AN2625" t="str">
        <f>IF(Customers[[#This Row],[Monthly Charge]]&gt;=_xlfn.PERCENTILE.INC(Customers[Monthly Charge],0.75),"High-value","Other")</f>
        <v>Other</v>
      </c>
    </row>
    <row r="2626" spans="1:40" x14ac:dyDescent="0.25">
      <c r="A2626" t="s">
        <v>3671</v>
      </c>
      <c r="B2626" t="s">
        <v>49</v>
      </c>
      <c r="C2626" s="1">
        <v>78</v>
      </c>
      <c r="D2626" t="s">
        <v>40</v>
      </c>
      <c r="E2626" s="1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 s="1">
        <v>5</v>
      </c>
      <c r="K2626" s="1">
        <v>61</v>
      </c>
      <c r="L2626" t="s">
        <v>76</v>
      </c>
      <c r="M2626" t="s">
        <v>40</v>
      </c>
      <c r="N2626" s="2">
        <v>46.65</v>
      </c>
      <c r="O2626" t="s">
        <v>40</v>
      </c>
      <c r="P2626" t="s">
        <v>40</v>
      </c>
      <c r="Q2626" t="s">
        <v>55</v>
      </c>
      <c r="R2626" s="1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 s="3">
        <v>85.55</v>
      </c>
      <c r="AE2626" s="3">
        <v>5251.75</v>
      </c>
      <c r="AF2626" s="3">
        <v>0</v>
      </c>
      <c r="AG2626" s="3">
        <v>0</v>
      </c>
      <c r="AH2626" s="3">
        <v>2845.65</v>
      </c>
      <c r="AI2626" s="3">
        <v>8097.4</v>
      </c>
      <c r="AJ2626" t="s">
        <v>47</v>
      </c>
      <c r="AK2626" t="s">
        <v>8234</v>
      </c>
      <c r="AL2626" t="s">
        <v>8234</v>
      </c>
      <c r="AM2626">
        <f>IF(Customers[[#This Row],[Customer Status]]="Churned",1,0)</f>
        <v>0</v>
      </c>
      <c r="AN2626" t="str">
        <f>IF(Customers[[#This Row],[Monthly Charge]]&gt;=_xlfn.PERCENTILE.INC(Customers[Monthly Charge],0.75),"High-value","Other")</f>
        <v>Other</v>
      </c>
    </row>
    <row r="2627" spans="1:40" x14ac:dyDescent="0.25">
      <c r="A2627" t="s">
        <v>3672</v>
      </c>
      <c r="B2627" t="s">
        <v>49</v>
      </c>
      <c r="C2627" s="1">
        <v>29</v>
      </c>
      <c r="D2627" t="s">
        <v>40</v>
      </c>
      <c r="E2627" s="1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 s="1">
        <v>3</v>
      </c>
      <c r="K2627" s="1">
        <v>22</v>
      </c>
      <c r="L2627" t="s">
        <v>42</v>
      </c>
      <c r="M2627" t="s">
        <v>40</v>
      </c>
      <c r="N2627" s="2">
        <v>27.91</v>
      </c>
      <c r="O2627" t="s">
        <v>43</v>
      </c>
      <c r="P2627" t="s">
        <v>40</v>
      </c>
      <c r="Q2627" t="s">
        <v>44</v>
      </c>
      <c r="R2627" s="1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 s="3">
        <v>51.1</v>
      </c>
      <c r="AE2627" s="3">
        <v>1232.9000000000001</v>
      </c>
      <c r="AF2627" s="3">
        <v>0</v>
      </c>
      <c r="AG2627" s="3">
        <v>0</v>
      </c>
      <c r="AH2627" s="3">
        <v>614.02</v>
      </c>
      <c r="AI2627" s="3">
        <v>1846.92</v>
      </c>
      <c r="AJ2627" t="s">
        <v>47</v>
      </c>
      <c r="AK2627" t="s">
        <v>8234</v>
      </c>
      <c r="AL2627" t="s">
        <v>8234</v>
      </c>
      <c r="AM2627">
        <f>IF(Customers[[#This Row],[Customer Status]]="Churned",1,0)</f>
        <v>0</v>
      </c>
      <c r="AN2627" t="str">
        <f>IF(Customers[[#This Row],[Monthly Charge]]&gt;=_xlfn.PERCENTILE.INC(Customers[Monthly Charge],0.75),"High-value","Other")</f>
        <v>Other</v>
      </c>
    </row>
    <row r="2628" spans="1:40" x14ac:dyDescent="0.25">
      <c r="A2628" t="s">
        <v>3673</v>
      </c>
      <c r="B2628" t="s">
        <v>49</v>
      </c>
      <c r="C2628" s="1">
        <v>50</v>
      </c>
      <c r="D2628" t="s">
        <v>43</v>
      </c>
      <c r="E2628" s="1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 s="1">
        <v>0</v>
      </c>
      <c r="K2628" s="1">
        <v>28</v>
      </c>
      <c r="L2628" t="s">
        <v>129</v>
      </c>
      <c r="M2628" t="s">
        <v>40</v>
      </c>
      <c r="N2628" s="2">
        <v>13.69</v>
      </c>
      <c r="O2628" t="s">
        <v>43</v>
      </c>
      <c r="P2628" t="s">
        <v>40</v>
      </c>
      <c r="Q2628" t="s">
        <v>55</v>
      </c>
      <c r="R2628" s="1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 s="3">
        <v>91.25</v>
      </c>
      <c r="AE2628" s="3">
        <v>2483.65</v>
      </c>
      <c r="AF2628" s="3">
        <v>0</v>
      </c>
      <c r="AG2628" s="3">
        <v>0</v>
      </c>
      <c r="AH2628" s="3">
        <v>383.32</v>
      </c>
      <c r="AI2628" s="3">
        <v>2866.97</v>
      </c>
      <c r="AJ2628" t="s">
        <v>47</v>
      </c>
      <c r="AK2628" t="s">
        <v>8234</v>
      </c>
      <c r="AL2628" t="s">
        <v>8234</v>
      </c>
      <c r="AM2628">
        <f>IF(Customers[[#This Row],[Customer Status]]="Churned",1,0)</f>
        <v>0</v>
      </c>
      <c r="AN2628" t="str">
        <f>IF(Customers[[#This Row],[Monthly Charge]]&gt;=_xlfn.PERCENTILE.INC(Customers[Monthly Charge],0.75),"High-value","Other")</f>
        <v>High-value</v>
      </c>
    </row>
    <row r="2629" spans="1:40" x14ac:dyDescent="0.25">
      <c r="A2629" t="s">
        <v>3674</v>
      </c>
      <c r="B2629" t="s">
        <v>39</v>
      </c>
      <c r="C2629" s="1">
        <v>60</v>
      </c>
      <c r="D2629" t="s">
        <v>40</v>
      </c>
      <c r="E2629" s="1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 s="1">
        <v>5</v>
      </c>
      <c r="K2629" s="1">
        <v>11</v>
      </c>
      <c r="L2629" t="s">
        <v>42</v>
      </c>
      <c r="M2629" t="s">
        <v>40</v>
      </c>
      <c r="N2629" s="2">
        <v>26.88</v>
      </c>
      <c r="O2629" t="s">
        <v>40</v>
      </c>
      <c r="P2629" t="s">
        <v>40</v>
      </c>
      <c r="Q2629" t="s">
        <v>55</v>
      </c>
      <c r="R2629" s="1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 s="3">
        <v>96.2</v>
      </c>
      <c r="AE2629" s="3">
        <v>1222.05</v>
      </c>
      <c r="AF2629" s="3">
        <v>0</v>
      </c>
      <c r="AG2629" s="3">
        <v>0</v>
      </c>
      <c r="AH2629" s="3">
        <v>295.68</v>
      </c>
      <c r="AI2629" s="3">
        <v>1517.73</v>
      </c>
      <c r="AJ2629" t="s">
        <v>57</v>
      </c>
      <c r="AK2629" t="s">
        <v>58</v>
      </c>
      <c r="AL2629" t="s">
        <v>59</v>
      </c>
      <c r="AM2629">
        <f>IF(Customers[[#This Row],[Customer Status]]="Churned",1,0)</f>
        <v>1</v>
      </c>
      <c r="AN2629" t="str">
        <f>IF(Customers[[#This Row],[Monthly Charge]]&gt;=_xlfn.PERCENTILE.INC(Customers[Monthly Charge],0.75),"High-value","Other")</f>
        <v>High-value</v>
      </c>
    </row>
    <row r="2630" spans="1:40" x14ac:dyDescent="0.25">
      <c r="A2630" t="s">
        <v>3675</v>
      </c>
      <c r="B2630" t="s">
        <v>49</v>
      </c>
      <c r="C2630" s="1">
        <v>57</v>
      </c>
      <c r="D2630" t="s">
        <v>43</v>
      </c>
      <c r="E2630" s="1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 s="1">
        <v>0</v>
      </c>
      <c r="K2630" s="1">
        <v>24</v>
      </c>
      <c r="L2630" t="s">
        <v>129</v>
      </c>
      <c r="M2630" t="s">
        <v>40</v>
      </c>
      <c r="N2630" s="2">
        <v>13.13</v>
      </c>
      <c r="O2630" t="s">
        <v>40</v>
      </c>
      <c r="P2630" t="s">
        <v>40</v>
      </c>
      <c r="Q2630" t="s">
        <v>55</v>
      </c>
      <c r="R2630" s="1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 s="3">
        <v>84.85</v>
      </c>
      <c r="AE2630" s="3">
        <v>2048.8000000000002</v>
      </c>
      <c r="AF2630" s="3">
        <v>0</v>
      </c>
      <c r="AG2630" s="3">
        <v>80</v>
      </c>
      <c r="AH2630" s="3">
        <v>315.12</v>
      </c>
      <c r="AI2630" s="3">
        <v>2443.92</v>
      </c>
      <c r="AJ2630" t="s">
        <v>47</v>
      </c>
      <c r="AK2630" t="s">
        <v>8234</v>
      </c>
      <c r="AL2630" t="s">
        <v>8234</v>
      </c>
      <c r="AM2630">
        <f>IF(Customers[[#This Row],[Customer Status]]="Churned",1,0)</f>
        <v>0</v>
      </c>
      <c r="AN2630" t="str">
        <f>IF(Customers[[#This Row],[Monthly Charge]]&gt;=_xlfn.PERCENTILE.INC(Customers[Monthly Charge],0.75),"High-value","Other")</f>
        <v>Other</v>
      </c>
    </row>
    <row r="2631" spans="1:40" x14ac:dyDescent="0.25">
      <c r="A2631" t="s">
        <v>3676</v>
      </c>
      <c r="B2631" t="s">
        <v>49</v>
      </c>
      <c r="C2631" s="1">
        <v>37</v>
      </c>
      <c r="D2631" t="s">
        <v>40</v>
      </c>
      <c r="E2631" s="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 s="1">
        <v>7</v>
      </c>
      <c r="K2631" s="1">
        <v>36</v>
      </c>
      <c r="L2631" t="s">
        <v>129</v>
      </c>
      <c r="M2631" t="s">
        <v>43</v>
      </c>
      <c r="N2631" s="2">
        <v>0</v>
      </c>
      <c r="O2631" t="s">
        <v>43</v>
      </c>
      <c r="P2631" t="s">
        <v>40</v>
      </c>
      <c r="Q2631" t="s">
        <v>44</v>
      </c>
      <c r="R2631" s="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 s="3">
        <v>35.35</v>
      </c>
      <c r="AE2631" s="3">
        <v>1317.95</v>
      </c>
      <c r="AF2631" s="3">
        <v>0</v>
      </c>
      <c r="AG2631" s="3">
        <v>0</v>
      </c>
      <c r="AH2631" s="3">
        <v>0</v>
      </c>
      <c r="AI2631" s="3">
        <v>1317.95</v>
      </c>
      <c r="AJ2631" t="s">
        <v>47</v>
      </c>
      <c r="AK2631" t="s">
        <v>8234</v>
      </c>
      <c r="AL2631" t="s">
        <v>8234</v>
      </c>
      <c r="AM2631">
        <f>IF(Customers[[#This Row],[Customer Status]]="Churned",1,0)</f>
        <v>0</v>
      </c>
      <c r="AN2631" t="str">
        <f>IF(Customers[[#This Row],[Monthly Charge]]&gt;=_xlfn.PERCENTILE.INC(Customers[Monthly Charge],0.75),"High-value","Other")</f>
        <v>Other</v>
      </c>
    </row>
    <row r="2632" spans="1:40" x14ac:dyDescent="0.25">
      <c r="A2632" t="s">
        <v>3677</v>
      </c>
      <c r="B2632" t="s">
        <v>49</v>
      </c>
      <c r="C2632" s="1">
        <v>79</v>
      </c>
      <c r="D2632" t="s">
        <v>40</v>
      </c>
      <c r="E2632" s="1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 s="1">
        <v>7</v>
      </c>
      <c r="K2632" s="1">
        <v>67</v>
      </c>
      <c r="L2632" t="s">
        <v>72</v>
      </c>
      <c r="M2632" t="s">
        <v>40</v>
      </c>
      <c r="N2632" s="2">
        <v>42.07</v>
      </c>
      <c r="O2632" t="s">
        <v>43</v>
      </c>
      <c r="P2632" t="s">
        <v>40</v>
      </c>
      <c r="Q2632" t="s">
        <v>44</v>
      </c>
      <c r="R2632" s="1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 s="3">
        <v>60.95</v>
      </c>
      <c r="AE2632" s="3">
        <v>4119.3999999999996</v>
      </c>
      <c r="AF2632" s="3">
        <v>17.190000000000001</v>
      </c>
      <c r="AG2632" s="3">
        <v>0</v>
      </c>
      <c r="AH2632" s="3">
        <v>2818.69</v>
      </c>
      <c r="AI2632" s="3">
        <v>6920.9</v>
      </c>
      <c r="AJ2632" t="s">
        <v>47</v>
      </c>
      <c r="AK2632" t="s">
        <v>8234</v>
      </c>
      <c r="AL2632" t="s">
        <v>8234</v>
      </c>
      <c r="AM2632">
        <f>IF(Customers[[#This Row],[Customer Status]]="Churned",1,0)</f>
        <v>0</v>
      </c>
      <c r="AN2632" t="str">
        <f>IF(Customers[[#This Row],[Monthly Charge]]&gt;=_xlfn.PERCENTILE.INC(Customers[Monthly Charge],0.75),"High-value","Other")</f>
        <v>Other</v>
      </c>
    </row>
    <row r="2633" spans="1:40" x14ac:dyDescent="0.25">
      <c r="A2633" t="s">
        <v>3678</v>
      </c>
      <c r="B2633" t="s">
        <v>39</v>
      </c>
      <c r="C2633" s="1">
        <v>64</v>
      </c>
      <c r="D2633" t="s">
        <v>43</v>
      </c>
      <c r="E2633" s="1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 s="1">
        <v>0</v>
      </c>
      <c r="K2633" s="1">
        <v>3</v>
      </c>
      <c r="L2633" t="s">
        <v>42</v>
      </c>
      <c r="M2633" t="s">
        <v>40</v>
      </c>
      <c r="N2633" s="2">
        <v>31.81</v>
      </c>
      <c r="O2633" t="s">
        <v>43</v>
      </c>
      <c r="P2633" t="s">
        <v>43</v>
      </c>
      <c r="Q2633" t="s">
        <v>42</v>
      </c>
      <c r="R2633" s="1">
        <v>0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A2633" t="s">
        <v>51</v>
      </c>
      <c r="AB2633" t="s">
        <v>43</v>
      </c>
      <c r="AC2633" t="s">
        <v>56</v>
      </c>
      <c r="AD2633" s="3">
        <v>20.2</v>
      </c>
      <c r="AE2633" s="3">
        <v>65.95</v>
      </c>
      <c r="AF2633" s="3">
        <v>0</v>
      </c>
      <c r="AG2633" s="3">
        <v>0</v>
      </c>
      <c r="AH2633" s="3">
        <v>95.43</v>
      </c>
      <c r="AI2633" s="3">
        <v>161.38</v>
      </c>
      <c r="AJ2633" t="s">
        <v>98</v>
      </c>
      <c r="AK2633" t="s">
        <v>8234</v>
      </c>
      <c r="AL2633" t="s">
        <v>8234</v>
      </c>
      <c r="AM2633">
        <f>IF(Customers[[#This Row],[Customer Status]]="Churned",1,0)</f>
        <v>0</v>
      </c>
      <c r="AN2633" t="str">
        <f>IF(Customers[[#This Row],[Monthly Charge]]&gt;=_xlfn.PERCENTILE.INC(Customers[Monthly Charge],0.75),"High-value","Other")</f>
        <v>Other</v>
      </c>
    </row>
    <row r="2634" spans="1:40" x14ac:dyDescent="0.25">
      <c r="A2634" t="s">
        <v>3679</v>
      </c>
      <c r="B2634" t="s">
        <v>49</v>
      </c>
      <c r="C2634" s="1">
        <v>25</v>
      </c>
      <c r="D2634" t="s">
        <v>43</v>
      </c>
      <c r="E2634" s="1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 s="1">
        <v>0</v>
      </c>
      <c r="K2634" s="1">
        <v>21</v>
      </c>
      <c r="L2634" t="s">
        <v>62</v>
      </c>
      <c r="M2634" t="s">
        <v>40</v>
      </c>
      <c r="N2634" s="2">
        <v>12.76</v>
      </c>
      <c r="O2634" t="s">
        <v>40</v>
      </c>
      <c r="P2634" t="s">
        <v>40</v>
      </c>
      <c r="Q2634" t="s">
        <v>55</v>
      </c>
      <c r="R2634" s="1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 s="3">
        <v>82.35</v>
      </c>
      <c r="AE2634" s="3">
        <v>1852.85</v>
      </c>
      <c r="AF2634" s="3">
        <v>0</v>
      </c>
      <c r="AG2634" s="3">
        <v>0</v>
      </c>
      <c r="AH2634" s="3">
        <v>267.95999999999998</v>
      </c>
      <c r="AI2634" s="3">
        <v>2120.81</v>
      </c>
      <c r="AJ2634" t="s">
        <v>57</v>
      </c>
      <c r="AK2634" t="s">
        <v>63</v>
      </c>
      <c r="AL2634" t="s">
        <v>67</v>
      </c>
      <c r="AM2634">
        <f>IF(Customers[[#This Row],[Customer Status]]="Churned",1,0)</f>
        <v>1</v>
      </c>
      <c r="AN2634" t="str">
        <f>IF(Customers[[#This Row],[Monthly Charge]]&gt;=_xlfn.PERCENTILE.INC(Customers[Monthly Charge],0.75),"High-value","Other")</f>
        <v>Other</v>
      </c>
    </row>
    <row r="2635" spans="1:40" x14ac:dyDescent="0.25">
      <c r="A2635" t="s">
        <v>3680</v>
      </c>
      <c r="B2635" t="s">
        <v>49</v>
      </c>
      <c r="C2635" s="1">
        <v>49</v>
      </c>
      <c r="D2635" t="s">
        <v>40</v>
      </c>
      <c r="E2635" s="1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 s="1">
        <v>0</v>
      </c>
      <c r="K2635" s="1">
        <v>66</v>
      </c>
      <c r="L2635" t="s">
        <v>42</v>
      </c>
      <c r="M2635" t="s">
        <v>43</v>
      </c>
      <c r="N2635" s="2">
        <v>0</v>
      </c>
      <c r="O2635" t="s">
        <v>43</v>
      </c>
      <c r="P2635" t="s">
        <v>40</v>
      </c>
      <c r="Q2635" t="s">
        <v>79</v>
      </c>
      <c r="R2635" s="1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 s="3">
        <v>54.65</v>
      </c>
      <c r="AE2635" s="3">
        <v>3632</v>
      </c>
      <c r="AF2635" s="3">
        <v>46.75</v>
      </c>
      <c r="AG2635" s="3">
        <v>0</v>
      </c>
      <c r="AH2635" s="3">
        <v>0</v>
      </c>
      <c r="AI2635" s="3">
        <v>3585.25</v>
      </c>
      <c r="AJ2635" t="s">
        <v>47</v>
      </c>
      <c r="AK2635" t="s">
        <v>8234</v>
      </c>
      <c r="AL2635" t="s">
        <v>8234</v>
      </c>
      <c r="AM2635">
        <f>IF(Customers[[#This Row],[Customer Status]]="Churned",1,0)</f>
        <v>0</v>
      </c>
      <c r="AN2635" t="str">
        <f>IF(Customers[[#This Row],[Monthly Charge]]&gt;=_xlfn.PERCENTILE.INC(Customers[Monthly Charge],0.75),"High-value","Other")</f>
        <v>Other</v>
      </c>
    </row>
    <row r="2636" spans="1:40" x14ac:dyDescent="0.25">
      <c r="A2636" t="s">
        <v>3681</v>
      </c>
      <c r="B2636" t="s">
        <v>49</v>
      </c>
      <c r="C2636" s="1">
        <v>63</v>
      </c>
      <c r="D2636" t="s">
        <v>40</v>
      </c>
      <c r="E2636" s="1">
        <v>0</v>
      </c>
      <c r="F2636" t="s">
        <v>245</v>
      </c>
      <c r="G2636">
        <v>92028</v>
      </c>
      <c r="H2636">
        <v>33.362575</v>
      </c>
      <c r="I2636">
        <v>-117.299644</v>
      </c>
      <c r="J2636" s="1">
        <v>1</v>
      </c>
      <c r="K2636" s="1">
        <v>1</v>
      </c>
      <c r="L2636" t="s">
        <v>54</v>
      </c>
      <c r="M2636" t="s">
        <v>40</v>
      </c>
      <c r="N2636" s="2">
        <v>44.73</v>
      </c>
      <c r="O2636" t="s">
        <v>40</v>
      </c>
      <c r="P2636" t="s">
        <v>40</v>
      </c>
      <c r="Q2636" t="s">
        <v>55</v>
      </c>
      <c r="R2636" s="1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 s="3">
        <v>74.599999999999994</v>
      </c>
      <c r="AE2636" s="3">
        <v>74.599999999999994</v>
      </c>
      <c r="AF2636" s="3">
        <v>0</v>
      </c>
      <c r="AG2636" s="3">
        <v>0</v>
      </c>
      <c r="AH2636" s="3">
        <v>44.73</v>
      </c>
      <c r="AI2636" s="3">
        <v>119.33</v>
      </c>
      <c r="AJ2636" t="s">
        <v>57</v>
      </c>
      <c r="AK2636" t="s">
        <v>58</v>
      </c>
      <c r="AL2636" t="s">
        <v>104</v>
      </c>
      <c r="AM2636">
        <f>IF(Customers[[#This Row],[Customer Status]]="Churned",1,0)</f>
        <v>1</v>
      </c>
      <c r="AN2636" t="str">
        <f>IF(Customers[[#This Row],[Monthly Charge]]&gt;=_xlfn.PERCENTILE.INC(Customers[Monthly Charge],0.75),"High-value","Other")</f>
        <v>Other</v>
      </c>
    </row>
    <row r="2637" spans="1:40" x14ac:dyDescent="0.25">
      <c r="A2637" t="s">
        <v>3682</v>
      </c>
      <c r="B2637" t="s">
        <v>49</v>
      </c>
      <c r="C2637" s="1">
        <v>33</v>
      </c>
      <c r="D2637" t="s">
        <v>43</v>
      </c>
      <c r="E2637" s="1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 s="1">
        <v>0</v>
      </c>
      <c r="K2637" s="1">
        <v>4</v>
      </c>
      <c r="L2637" t="s">
        <v>42</v>
      </c>
      <c r="M2637" t="s">
        <v>43</v>
      </c>
      <c r="N2637" s="2">
        <v>0</v>
      </c>
      <c r="O2637" t="s">
        <v>43</v>
      </c>
      <c r="P2637" t="s">
        <v>40</v>
      </c>
      <c r="Q2637" t="s">
        <v>79</v>
      </c>
      <c r="R2637" s="1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 s="3">
        <v>40.049999999999997</v>
      </c>
      <c r="AE2637" s="3">
        <v>162.44999999999999</v>
      </c>
      <c r="AF2637" s="3">
        <v>0</v>
      </c>
      <c r="AG2637" s="3">
        <v>0</v>
      </c>
      <c r="AH2637" s="3">
        <v>0</v>
      </c>
      <c r="AI2637" s="3">
        <v>162.44999999999999</v>
      </c>
      <c r="AJ2637" t="s">
        <v>47</v>
      </c>
      <c r="AK2637" t="s">
        <v>8234</v>
      </c>
      <c r="AL2637" t="s">
        <v>8234</v>
      </c>
      <c r="AM2637">
        <f>IF(Customers[[#This Row],[Customer Status]]="Churned",1,0)</f>
        <v>0</v>
      </c>
      <c r="AN2637" t="str">
        <f>IF(Customers[[#This Row],[Monthly Charge]]&gt;=_xlfn.PERCENTILE.INC(Customers[Monthly Charge],0.75),"High-value","Other")</f>
        <v>Other</v>
      </c>
    </row>
    <row r="2638" spans="1:40" x14ac:dyDescent="0.25">
      <c r="A2638" t="s">
        <v>3683</v>
      </c>
      <c r="B2638" t="s">
        <v>49</v>
      </c>
      <c r="C2638" s="1">
        <v>58</v>
      </c>
      <c r="D2638" t="s">
        <v>43</v>
      </c>
      <c r="E2638" s="1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 s="1">
        <v>0</v>
      </c>
      <c r="K2638" s="1">
        <v>2</v>
      </c>
      <c r="L2638" t="s">
        <v>42</v>
      </c>
      <c r="M2638" t="s">
        <v>40</v>
      </c>
      <c r="N2638" s="2">
        <v>11.75</v>
      </c>
      <c r="O2638" t="s">
        <v>43</v>
      </c>
      <c r="P2638" t="s">
        <v>40</v>
      </c>
      <c r="Q2638" t="s">
        <v>55</v>
      </c>
      <c r="R2638" s="1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 s="3">
        <v>67.75</v>
      </c>
      <c r="AE2638" s="3">
        <v>116.65</v>
      </c>
      <c r="AF2638" s="3">
        <v>0</v>
      </c>
      <c r="AG2638" s="3">
        <v>0</v>
      </c>
      <c r="AH2638" s="3">
        <v>23.5</v>
      </c>
      <c r="AI2638" s="3">
        <v>140.15</v>
      </c>
      <c r="AJ2638" t="s">
        <v>57</v>
      </c>
      <c r="AK2638" t="s">
        <v>109</v>
      </c>
      <c r="AL2638" t="s">
        <v>110</v>
      </c>
      <c r="AM2638">
        <f>IF(Customers[[#This Row],[Customer Status]]="Churned",1,0)</f>
        <v>1</v>
      </c>
      <c r="AN2638" t="str">
        <f>IF(Customers[[#This Row],[Monthly Charge]]&gt;=_xlfn.PERCENTILE.INC(Customers[Monthly Charge],0.75),"High-value","Other")</f>
        <v>Other</v>
      </c>
    </row>
    <row r="2639" spans="1:40" x14ac:dyDescent="0.25">
      <c r="A2639" t="s">
        <v>3684</v>
      </c>
      <c r="B2639" t="s">
        <v>39</v>
      </c>
      <c r="C2639" s="1">
        <v>38</v>
      </c>
      <c r="D2639" t="s">
        <v>43</v>
      </c>
      <c r="E2639" s="1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 s="1">
        <v>0</v>
      </c>
      <c r="K2639" s="1">
        <v>12</v>
      </c>
      <c r="L2639" t="s">
        <v>42</v>
      </c>
      <c r="M2639" t="s">
        <v>40</v>
      </c>
      <c r="N2639" s="2">
        <v>18.12</v>
      </c>
      <c r="O2639" t="s">
        <v>43</v>
      </c>
      <c r="P2639" t="s">
        <v>43</v>
      </c>
      <c r="Q2639" t="s">
        <v>42</v>
      </c>
      <c r="R2639" s="1">
        <v>0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A2639" t="s">
        <v>51</v>
      </c>
      <c r="AB2639" t="s">
        <v>43</v>
      </c>
      <c r="AC2639" t="s">
        <v>46</v>
      </c>
      <c r="AD2639" s="3">
        <v>19.45</v>
      </c>
      <c r="AE2639" s="3">
        <v>246.25</v>
      </c>
      <c r="AF2639" s="3">
        <v>0</v>
      </c>
      <c r="AG2639" s="3">
        <v>0</v>
      </c>
      <c r="AH2639" s="3">
        <v>217.44</v>
      </c>
      <c r="AI2639" s="3">
        <v>463.69</v>
      </c>
      <c r="AJ2639" t="s">
        <v>47</v>
      </c>
      <c r="AK2639" t="s">
        <v>8234</v>
      </c>
      <c r="AL2639" t="s">
        <v>8234</v>
      </c>
      <c r="AM2639">
        <f>IF(Customers[[#This Row],[Customer Status]]="Churned",1,0)</f>
        <v>0</v>
      </c>
      <c r="AN2639" t="str">
        <f>IF(Customers[[#This Row],[Monthly Charge]]&gt;=_xlfn.PERCENTILE.INC(Customers[Monthly Charge],0.75),"High-value","Other")</f>
        <v>Other</v>
      </c>
    </row>
    <row r="2640" spans="1:40" x14ac:dyDescent="0.25">
      <c r="A2640" t="s">
        <v>3685</v>
      </c>
      <c r="B2640" t="s">
        <v>49</v>
      </c>
      <c r="C2640" s="1">
        <v>64</v>
      </c>
      <c r="D2640" t="s">
        <v>40</v>
      </c>
      <c r="E2640" s="1">
        <v>0</v>
      </c>
      <c r="F2640" t="s">
        <v>3472</v>
      </c>
      <c r="G2640">
        <v>91741</v>
      </c>
      <c r="H2640">
        <v>34.14649</v>
      </c>
      <c r="I2640">
        <v>-117.84981500000001</v>
      </c>
      <c r="J2640" s="1">
        <v>1</v>
      </c>
      <c r="K2640" s="1">
        <v>7</v>
      </c>
      <c r="L2640" t="s">
        <v>42</v>
      </c>
      <c r="M2640" t="s">
        <v>40</v>
      </c>
      <c r="N2640" s="2">
        <v>21.09</v>
      </c>
      <c r="O2640" t="s">
        <v>43</v>
      </c>
      <c r="P2640" t="s">
        <v>43</v>
      </c>
      <c r="Q2640" t="s">
        <v>42</v>
      </c>
      <c r="R2640" s="1">
        <v>0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A2640" t="s">
        <v>45</v>
      </c>
      <c r="AB2640" t="s">
        <v>43</v>
      </c>
      <c r="AC2640" t="s">
        <v>183</v>
      </c>
      <c r="AD2640" s="3">
        <v>20.65</v>
      </c>
      <c r="AE2640" s="3">
        <v>150</v>
      </c>
      <c r="AF2640" s="3">
        <v>0</v>
      </c>
      <c r="AG2640" s="3">
        <v>0</v>
      </c>
      <c r="AH2640" s="3">
        <v>147.63</v>
      </c>
      <c r="AI2640" s="3">
        <v>297.63</v>
      </c>
      <c r="AJ2640" t="s">
        <v>47</v>
      </c>
      <c r="AK2640" t="s">
        <v>8234</v>
      </c>
      <c r="AL2640" t="s">
        <v>8234</v>
      </c>
      <c r="AM2640">
        <f>IF(Customers[[#This Row],[Customer Status]]="Churned",1,0)</f>
        <v>0</v>
      </c>
      <c r="AN2640" t="str">
        <f>IF(Customers[[#This Row],[Monthly Charge]]&gt;=_xlfn.PERCENTILE.INC(Customers[Monthly Charge],0.75),"High-value","Other")</f>
        <v>Other</v>
      </c>
    </row>
    <row r="2641" spans="1:40" x14ac:dyDescent="0.25">
      <c r="A2641" t="s">
        <v>3686</v>
      </c>
      <c r="B2641" t="s">
        <v>39</v>
      </c>
      <c r="C2641" s="1">
        <v>62</v>
      </c>
      <c r="D2641" t="s">
        <v>43</v>
      </c>
      <c r="E2641" s="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 s="1">
        <v>0</v>
      </c>
      <c r="K2641" s="1">
        <v>1</v>
      </c>
      <c r="L2641" t="s">
        <v>54</v>
      </c>
      <c r="M2641" t="s">
        <v>43</v>
      </c>
      <c r="N2641" s="2">
        <v>0</v>
      </c>
      <c r="O2641" t="s">
        <v>43</v>
      </c>
      <c r="P2641" t="s">
        <v>40</v>
      </c>
      <c r="Q2641" t="s">
        <v>79</v>
      </c>
      <c r="R2641" s="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 s="3">
        <v>35.049999999999997</v>
      </c>
      <c r="AE2641" s="3">
        <v>35.049999999999997</v>
      </c>
      <c r="AF2641" s="3">
        <v>0</v>
      </c>
      <c r="AG2641" s="3">
        <v>0</v>
      </c>
      <c r="AH2641" s="3">
        <v>0</v>
      </c>
      <c r="AI2641" s="3">
        <v>35.049999999999997</v>
      </c>
      <c r="AJ2641" t="s">
        <v>57</v>
      </c>
      <c r="AK2641" t="s">
        <v>58</v>
      </c>
      <c r="AL2641" t="s">
        <v>203</v>
      </c>
      <c r="AM2641">
        <f>IF(Customers[[#This Row],[Customer Status]]="Churned",1,0)</f>
        <v>1</v>
      </c>
      <c r="AN2641" t="str">
        <f>IF(Customers[[#This Row],[Monthly Charge]]&gt;=_xlfn.PERCENTILE.INC(Customers[Monthly Charge],0.75),"High-value","Other")</f>
        <v>Other</v>
      </c>
    </row>
    <row r="2642" spans="1:40" x14ac:dyDescent="0.25">
      <c r="A2642" t="s">
        <v>3687</v>
      </c>
      <c r="B2642" t="s">
        <v>39</v>
      </c>
      <c r="C2642" s="1">
        <v>59</v>
      </c>
      <c r="D2642" t="s">
        <v>40</v>
      </c>
      <c r="E2642" s="1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 s="1">
        <v>1</v>
      </c>
      <c r="K2642" s="1">
        <v>13</v>
      </c>
      <c r="L2642" t="s">
        <v>62</v>
      </c>
      <c r="M2642" t="s">
        <v>40</v>
      </c>
      <c r="N2642" s="2">
        <v>16.399999999999999</v>
      </c>
      <c r="O2642" t="s">
        <v>43</v>
      </c>
      <c r="P2642" t="s">
        <v>43</v>
      </c>
      <c r="Q2642" t="s">
        <v>42</v>
      </c>
      <c r="R2642" s="1">
        <v>0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A2642" t="s">
        <v>51</v>
      </c>
      <c r="AB2642" t="s">
        <v>40</v>
      </c>
      <c r="AC2642" t="s">
        <v>46</v>
      </c>
      <c r="AD2642" s="3">
        <v>20.45</v>
      </c>
      <c r="AE2642" s="3">
        <v>254.5</v>
      </c>
      <c r="AF2642" s="3">
        <v>0</v>
      </c>
      <c r="AG2642" s="3">
        <v>0</v>
      </c>
      <c r="AH2642" s="3">
        <v>213.2</v>
      </c>
      <c r="AI2642" s="3">
        <v>467.7</v>
      </c>
      <c r="AJ2642" t="s">
        <v>47</v>
      </c>
      <c r="AK2642" t="s">
        <v>8234</v>
      </c>
      <c r="AL2642" t="s">
        <v>8234</v>
      </c>
      <c r="AM2642">
        <f>IF(Customers[[#This Row],[Customer Status]]="Churned",1,0)</f>
        <v>0</v>
      </c>
      <c r="AN2642" t="str">
        <f>IF(Customers[[#This Row],[Monthly Charge]]&gt;=_xlfn.PERCENTILE.INC(Customers[Monthly Charge],0.75),"High-value","Other")</f>
        <v>Other</v>
      </c>
    </row>
    <row r="2643" spans="1:40" x14ac:dyDescent="0.25">
      <c r="A2643" t="s">
        <v>3688</v>
      </c>
      <c r="B2643" t="s">
        <v>39</v>
      </c>
      <c r="C2643" s="1">
        <v>21</v>
      </c>
      <c r="D2643" t="s">
        <v>40</v>
      </c>
      <c r="E2643" s="1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 s="1">
        <v>1</v>
      </c>
      <c r="K2643" s="1">
        <v>15</v>
      </c>
      <c r="L2643" t="s">
        <v>42</v>
      </c>
      <c r="M2643" t="s">
        <v>40</v>
      </c>
      <c r="N2643" s="2">
        <v>12.27</v>
      </c>
      <c r="O2643" t="s">
        <v>43</v>
      </c>
      <c r="P2643" t="s">
        <v>40</v>
      </c>
      <c r="Q2643" t="s">
        <v>55</v>
      </c>
      <c r="R2643" s="1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 s="3">
        <v>88.15</v>
      </c>
      <c r="AE2643" s="3">
        <v>1390.6</v>
      </c>
      <c r="AF2643" s="3">
        <v>0</v>
      </c>
      <c r="AG2643" s="3">
        <v>0</v>
      </c>
      <c r="AH2643" s="3">
        <v>184.05</v>
      </c>
      <c r="AI2643" s="3">
        <v>1574.65</v>
      </c>
      <c r="AJ2643" t="s">
        <v>57</v>
      </c>
      <c r="AK2643" t="s">
        <v>63</v>
      </c>
      <c r="AL2643" t="s">
        <v>64</v>
      </c>
      <c r="AM2643">
        <f>IF(Customers[[#This Row],[Customer Status]]="Churned",1,0)</f>
        <v>1</v>
      </c>
      <c r="AN2643" t="str">
        <f>IF(Customers[[#This Row],[Monthly Charge]]&gt;=_xlfn.PERCENTILE.INC(Customers[Monthly Charge],0.75),"High-value","Other")</f>
        <v>Other</v>
      </c>
    </row>
    <row r="2644" spans="1:40" x14ac:dyDescent="0.25">
      <c r="A2644" t="s">
        <v>3689</v>
      </c>
      <c r="B2644" t="s">
        <v>49</v>
      </c>
      <c r="C2644" s="1">
        <v>78</v>
      </c>
      <c r="D2644" t="s">
        <v>43</v>
      </c>
      <c r="E2644" s="1">
        <v>0</v>
      </c>
      <c r="F2644" t="s">
        <v>2195</v>
      </c>
      <c r="G2644">
        <v>94806</v>
      </c>
      <c r="H2644">
        <v>37.980269</v>
      </c>
      <c r="I2644">
        <v>-122.342635</v>
      </c>
      <c r="J2644" s="1">
        <v>0</v>
      </c>
      <c r="K2644" s="1">
        <v>2</v>
      </c>
      <c r="L2644" t="s">
        <v>42</v>
      </c>
      <c r="M2644" t="s">
        <v>40</v>
      </c>
      <c r="N2644" s="2">
        <v>43.66</v>
      </c>
      <c r="O2644" t="s">
        <v>43</v>
      </c>
      <c r="P2644" t="s">
        <v>40</v>
      </c>
      <c r="Q2644" t="s">
        <v>79</v>
      </c>
      <c r="R2644" s="1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 s="3">
        <v>44.15</v>
      </c>
      <c r="AE2644" s="3">
        <v>92.65</v>
      </c>
      <c r="AF2644" s="3">
        <v>0</v>
      </c>
      <c r="AG2644" s="3">
        <v>0</v>
      </c>
      <c r="AH2644" s="3">
        <v>87.32</v>
      </c>
      <c r="AI2644" s="3">
        <v>179.97</v>
      </c>
      <c r="AJ2644" t="s">
        <v>57</v>
      </c>
      <c r="AK2644" t="s">
        <v>121</v>
      </c>
      <c r="AL2644" t="s">
        <v>195</v>
      </c>
      <c r="AM2644">
        <f>IF(Customers[[#This Row],[Customer Status]]="Churned",1,0)</f>
        <v>1</v>
      </c>
      <c r="AN2644" t="str">
        <f>IF(Customers[[#This Row],[Monthly Charge]]&gt;=_xlfn.PERCENTILE.INC(Customers[Monthly Charge],0.75),"High-value","Other")</f>
        <v>Other</v>
      </c>
    </row>
    <row r="2645" spans="1:40" x14ac:dyDescent="0.25">
      <c r="A2645" t="s">
        <v>3690</v>
      </c>
      <c r="B2645" t="s">
        <v>49</v>
      </c>
      <c r="C2645" s="1">
        <v>78</v>
      </c>
      <c r="D2645" t="s">
        <v>40</v>
      </c>
      <c r="E2645" s="1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 s="1">
        <v>1</v>
      </c>
      <c r="K2645" s="1">
        <v>16</v>
      </c>
      <c r="L2645" t="s">
        <v>42</v>
      </c>
      <c r="M2645" t="s">
        <v>40</v>
      </c>
      <c r="N2645" s="2">
        <v>45.9</v>
      </c>
      <c r="O2645" t="s">
        <v>43</v>
      </c>
      <c r="P2645" t="s">
        <v>40</v>
      </c>
      <c r="Q2645" t="s">
        <v>55</v>
      </c>
      <c r="R2645" s="1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 s="3">
        <v>71.8</v>
      </c>
      <c r="AE2645" s="3">
        <v>1167.8</v>
      </c>
      <c r="AF2645" s="3">
        <v>0</v>
      </c>
      <c r="AG2645" s="3">
        <v>0</v>
      </c>
      <c r="AH2645" s="3">
        <v>734.4</v>
      </c>
      <c r="AI2645" s="3">
        <v>1902.2</v>
      </c>
      <c r="AJ2645" t="s">
        <v>57</v>
      </c>
      <c r="AK2645" t="s">
        <v>58</v>
      </c>
      <c r="AL2645" t="s">
        <v>214</v>
      </c>
      <c r="AM2645">
        <f>IF(Customers[[#This Row],[Customer Status]]="Churned",1,0)</f>
        <v>1</v>
      </c>
      <c r="AN2645" t="str">
        <f>IF(Customers[[#This Row],[Monthly Charge]]&gt;=_xlfn.PERCENTILE.INC(Customers[Monthly Charge],0.75),"High-value","Other")</f>
        <v>Other</v>
      </c>
    </row>
    <row r="2646" spans="1:40" x14ac:dyDescent="0.25">
      <c r="A2646" t="s">
        <v>3691</v>
      </c>
      <c r="B2646" t="s">
        <v>49</v>
      </c>
      <c r="C2646" s="1">
        <v>66</v>
      </c>
      <c r="D2646" t="s">
        <v>40</v>
      </c>
      <c r="E2646" s="1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 s="1">
        <v>6</v>
      </c>
      <c r="K2646" s="1">
        <v>65</v>
      </c>
      <c r="L2646" t="s">
        <v>42</v>
      </c>
      <c r="M2646" t="s">
        <v>40</v>
      </c>
      <c r="N2646" s="2">
        <v>32.08</v>
      </c>
      <c r="O2646" t="s">
        <v>40</v>
      </c>
      <c r="P2646" t="s">
        <v>40</v>
      </c>
      <c r="Q2646" t="s">
        <v>55</v>
      </c>
      <c r="R2646" s="1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 s="3">
        <v>100.75</v>
      </c>
      <c r="AE2646" s="3">
        <v>6674.65</v>
      </c>
      <c r="AF2646" s="3">
        <v>0</v>
      </c>
      <c r="AG2646" s="3">
        <v>0</v>
      </c>
      <c r="AH2646" s="3">
        <v>2085.1999999999998</v>
      </c>
      <c r="AI2646" s="3">
        <v>8759.85</v>
      </c>
      <c r="AJ2646" t="s">
        <v>47</v>
      </c>
      <c r="AK2646" t="s">
        <v>8234</v>
      </c>
      <c r="AL2646" t="s">
        <v>8234</v>
      </c>
      <c r="AM2646">
        <f>IF(Customers[[#This Row],[Customer Status]]="Churned",1,0)</f>
        <v>0</v>
      </c>
      <c r="AN2646" t="str">
        <f>IF(Customers[[#This Row],[Monthly Charge]]&gt;=_xlfn.PERCENTILE.INC(Customers[Monthly Charge],0.75),"High-value","Other")</f>
        <v>High-value</v>
      </c>
    </row>
    <row r="2647" spans="1:40" x14ac:dyDescent="0.25">
      <c r="A2647" t="s">
        <v>3692</v>
      </c>
      <c r="B2647" t="s">
        <v>49</v>
      </c>
      <c r="C2647" s="1">
        <v>77</v>
      </c>
      <c r="D2647" t="s">
        <v>40</v>
      </c>
      <c r="E2647" s="1">
        <v>0</v>
      </c>
      <c r="F2647" t="s">
        <v>3693</v>
      </c>
      <c r="G2647">
        <v>93444</v>
      </c>
      <c r="H2647">
        <v>35.050345</v>
      </c>
      <c r="I2647">
        <v>-120.489599</v>
      </c>
      <c r="J2647" s="1">
        <v>3</v>
      </c>
      <c r="K2647" s="1">
        <v>32</v>
      </c>
      <c r="L2647" t="s">
        <v>42</v>
      </c>
      <c r="M2647" t="s">
        <v>40</v>
      </c>
      <c r="N2647" s="2">
        <v>7.92</v>
      </c>
      <c r="O2647" t="s">
        <v>40</v>
      </c>
      <c r="P2647" t="s">
        <v>40</v>
      </c>
      <c r="Q2647" t="s">
        <v>55</v>
      </c>
      <c r="R2647" s="1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 s="3">
        <v>106.35</v>
      </c>
      <c r="AE2647" s="3">
        <v>3520.75</v>
      </c>
      <c r="AF2647" s="3">
        <v>0</v>
      </c>
      <c r="AG2647" s="3">
        <v>0</v>
      </c>
      <c r="AH2647" s="3">
        <v>253.44</v>
      </c>
      <c r="AI2647" s="3">
        <v>3774.19</v>
      </c>
      <c r="AJ2647" t="s">
        <v>57</v>
      </c>
      <c r="AK2647" t="s">
        <v>109</v>
      </c>
      <c r="AL2647" t="s">
        <v>344</v>
      </c>
      <c r="AM2647">
        <f>IF(Customers[[#This Row],[Customer Status]]="Churned",1,0)</f>
        <v>1</v>
      </c>
      <c r="AN2647" t="str">
        <f>IF(Customers[[#This Row],[Monthly Charge]]&gt;=_xlfn.PERCENTILE.INC(Customers[Monthly Charge],0.75),"High-value","Other")</f>
        <v>High-value</v>
      </c>
    </row>
    <row r="2648" spans="1:40" x14ac:dyDescent="0.25">
      <c r="A2648" t="s">
        <v>3694</v>
      </c>
      <c r="B2648" t="s">
        <v>39</v>
      </c>
      <c r="C2648" s="1">
        <v>20</v>
      </c>
      <c r="D2648" t="s">
        <v>40</v>
      </c>
      <c r="E2648" s="1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 s="1">
        <v>7</v>
      </c>
      <c r="K2648" s="1">
        <v>59</v>
      </c>
      <c r="L2648" t="s">
        <v>76</v>
      </c>
      <c r="M2648" t="s">
        <v>40</v>
      </c>
      <c r="N2648" s="2">
        <v>41.15</v>
      </c>
      <c r="O2648" t="s">
        <v>40</v>
      </c>
      <c r="P2648" t="s">
        <v>40</v>
      </c>
      <c r="Q2648" t="s">
        <v>55</v>
      </c>
      <c r="R2648" s="1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 s="3">
        <v>107</v>
      </c>
      <c r="AE2648" s="3">
        <v>6152.3</v>
      </c>
      <c r="AF2648" s="3">
        <v>0</v>
      </c>
      <c r="AG2648" s="3">
        <v>0</v>
      </c>
      <c r="AH2648" s="3">
        <v>2427.85</v>
      </c>
      <c r="AI2648" s="3">
        <v>8580.15</v>
      </c>
      <c r="AJ2648" t="s">
        <v>47</v>
      </c>
      <c r="AK2648" t="s">
        <v>8234</v>
      </c>
      <c r="AL2648" t="s">
        <v>8234</v>
      </c>
      <c r="AM2648">
        <f>IF(Customers[[#This Row],[Customer Status]]="Churned",1,0)</f>
        <v>0</v>
      </c>
      <c r="AN2648" t="str">
        <f>IF(Customers[[#This Row],[Monthly Charge]]&gt;=_xlfn.PERCENTILE.INC(Customers[Monthly Charge],0.75),"High-value","Other")</f>
        <v>High-value</v>
      </c>
    </row>
    <row r="2649" spans="1:40" x14ac:dyDescent="0.25">
      <c r="A2649" t="s">
        <v>3695</v>
      </c>
      <c r="B2649" t="s">
        <v>39</v>
      </c>
      <c r="C2649" s="1">
        <v>69</v>
      </c>
      <c r="D2649" t="s">
        <v>40</v>
      </c>
      <c r="E2649" s="1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 s="1">
        <v>4</v>
      </c>
      <c r="K2649" s="1">
        <v>65</v>
      </c>
      <c r="L2649" t="s">
        <v>42</v>
      </c>
      <c r="M2649" t="s">
        <v>40</v>
      </c>
      <c r="N2649" s="2">
        <v>48.53</v>
      </c>
      <c r="O2649" t="s">
        <v>40</v>
      </c>
      <c r="P2649" t="s">
        <v>40</v>
      </c>
      <c r="Q2649" t="s">
        <v>55</v>
      </c>
      <c r="R2649" s="1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 s="3">
        <v>108.8</v>
      </c>
      <c r="AE2649" s="3">
        <v>7082.45</v>
      </c>
      <c r="AF2649" s="3">
        <v>21.52</v>
      </c>
      <c r="AG2649" s="3">
        <v>0</v>
      </c>
      <c r="AH2649" s="3">
        <v>3154.45</v>
      </c>
      <c r="AI2649" s="3">
        <v>10215.379999999999</v>
      </c>
      <c r="AJ2649" t="s">
        <v>47</v>
      </c>
      <c r="AK2649" t="s">
        <v>8234</v>
      </c>
      <c r="AL2649" t="s">
        <v>8234</v>
      </c>
      <c r="AM2649">
        <f>IF(Customers[[#This Row],[Customer Status]]="Churned",1,0)</f>
        <v>0</v>
      </c>
      <c r="AN2649" t="str">
        <f>IF(Customers[[#This Row],[Monthly Charge]]&gt;=_xlfn.PERCENTILE.INC(Customers[Monthly Charge],0.75),"High-value","Other")</f>
        <v>High-value</v>
      </c>
    </row>
    <row r="2650" spans="1:40" x14ac:dyDescent="0.25">
      <c r="A2650" t="s">
        <v>3696</v>
      </c>
      <c r="B2650" t="s">
        <v>49</v>
      </c>
      <c r="C2650" s="1">
        <v>23</v>
      </c>
      <c r="D2650" t="s">
        <v>40</v>
      </c>
      <c r="E2650" s="1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 s="1">
        <v>1</v>
      </c>
      <c r="K2650" s="1">
        <v>66</v>
      </c>
      <c r="L2650" t="s">
        <v>72</v>
      </c>
      <c r="M2650" t="s">
        <v>40</v>
      </c>
      <c r="N2650" s="2">
        <v>20.07</v>
      </c>
      <c r="O2650" t="s">
        <v>40</v>
      </c>
      <c r="P2650" t="s">
        <v>40</v>
      </c>
      <c r="Q2650" t="s">
        <v>55</v>
      </c>
      <c r="R2650" s="1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 s="3">
        <v>104.05</v>
      </c>
      <c r="AE2650" s="3">
        <v>6890</v>
      </c>
      <c r="AF2650" s="3">
        <v>0</v>
      </c>
      <c r="AG2650" s="3">
        <v>0</v>
      </c>
      <c r="AH2650" s="3">
        <v>1324.62</v>
      </c>
      <c r="AI2650" s="3">
        <v>8214.6200000000008</v>
      </c>
      <c r="AJ2650" t="s">
        <v>57</v>
      </c>
      <c r="AK2650" t="s">
        <v>58</v>
      </c>
      <c r="AL2650" t="s">
        <v>214</v>
      </c>
      <c r="AM2650">
        <f>IF(Customers[[#This Row],[Customer Status]]="Churned",1,0)</f>
        <v>1</v>
      </c>
      <c r="AN2650" t="str">
        <f>IF(Customers[[#This Row],[Monthly Charge]]&gt;=_xlfn.PERCENTILE.INC(Customers[Monthly Charge],0.75),"High-value","Other")</f>
        <v>High-value</v>
      </c>
    </row>
    <row r="2651" spans="1:40" x14ac:dyDescent="0.25">
      <c r="A2651" t="s">
        <v>3697</v>
      </c>
      <c r="B2651" t="s">
        <v>49</v>
      </c>
      <c r="C2651" s="1">
        <v>49</v>
      </c>
      <c r="D2651" t="s">
        <v>43</v>
      </c>
      <c r="E2651" s="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 s="1">
        <v>0</v>
      </c>
      <c r="K2651" s="1">
        <v>46</v>
      </c>
      <c r="L2651" t="s">
        <v>76</v>
      </c>
      <c r="M2651" t="s">
        <v>40</v>
      </c>
      <c r="N2651" s="2">
        <v>30.99</v>
      </c>
      <c r="O2651" t="s">
        <v>43</v>
      </c>
      <c r="P2651" t="s">
        <v>43</v>
      </c>
      <c r="Q2651" t="s">
        <v>42</v>
      </c>
      <c r="R2651" s="1">
        <v>0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73</v>
      </c>
      <c r="AB2651" t="s">
        <v>43</v>
      </c>
      <c r="AC2651" t="s">
        <v>46</v>
      </c>
      <c r="AD2651" s="3">
        <v>19.2</v>
      </c>
      <c r="AE2651" s="3">
        <v>908.15</v>
      </c>
      <c r="AF2651" s="3">
        <v>0</v>
      </c>
      <c r="AG2651" s="3">
        <v>0</v>
      </c>
      <c r="AH2651" s="3">
        <v>1425.54</v>
      </c>
      <c r="AI2651" s="3">
        <v>2333.69</v>
      </c>
      <c r="AJ2651" t="s">
        <v>47</v>
      </c>
      <c r="AK2651" t="s">
        <v>8234</v>
      </c>
      <c r="AL2651" t="s">
        <v>8234</v>
      </c>
      <c r="AM2651">
        <f>IF(Customers[[#This Row],[Customer Status]]="Churned",1,0)</f>
        <v>0</v>
      </c>
      <c r="AN2651" t="str">
        <f>IF(Customers[[#This Row],[Monthly Charge]]&gt;=_xlfn.PERCENTILE.INC(Customers[Monthly Charge],0.75),"High-value","Other")</f>
        <v>Other</v>
      </c>
    </row>
    <row r="2652" spans="1:40" x14ac:dyDescent="0.25">
      <c r="A2652" t="s">
        <v>3698</v>
      </c>
      <c r="B2652" t="s">
        <v>39</v>
      </c>
      <c r="C2652" s="1">
        <v>23</v>
      </c>
      <c r="D2652" t="s">
        <v>43</v>
      </c>
      <c r="E2652" s="1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 s="1">
        <v>0</v>
      </c>
      <c r="K2652" s="1">
        <v>1</v>
      </c>
      <c r="L2652" t="s">
        <v>54</v>
      </c>
      <c r="M2652" t="s">
        <v>40</v>
      </c>
      <c r="N2652" s="2">
        <v>44.11</v>
      </c>
      <c r="O2652" t="s">
        <v>43</v>
      </c>
      <c r="P2652" t="s">
        <v>40</v>
      </c>
      <c r="Q2652" t="s">
        <v>55</v>
      </c>
      <c r="R2652" s="1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 s="3">
        <v>74.7</v>
      </c>
      <c r="AE2652" s="3">
        <v>74.7</v>
      </c>
      <c r="AF2652" s="3">
        <v>0</v>
      </c>
      <c r="AG2652" s="3">
        <v>0</v>
      </c>
      <c r="AH2652" s="3">
        <v>44.11</v>
      </c>
      <c r="AI2652" s="3">
        <v>118.81</v>
      </c>
      <c r="AJ2652" t="s">
        <v>57</v>
      </c>
      <c r="AK2652" t="s">
        <v>58</v>
      </c>
      <c r="AL2652" t="s">
        <v>214</v>
      </c>
      <c r="AM2652">
        <f>IF(Customers[[#This Row],[Customer Status]]="Churned",1,0)</f>
        <v>1</v>
      </c>
      <c r="AN2652" t="str">
        <f>IF(Customers[[#This Row],[Monthly Charge]]&gt;=_xlfn.PERCENTILE.INC(Customers[Monthly Charge],0.75),"High-value","Other")</f>
        <v>Other</v>
      </c>
    </row>
    <row r="2653" spans="1:40" x14ac:dyDescent="0.25">
      <c r="A2653" t="s">
        <v>3700</v>
      </c>
      <c r="B2653" t="s">
        <v>39</v>
      </c>
      <c r="C2653" s="1">
        <v>55</v>
      </c>
      <c r="D2653" t="s">
        <v>40</v>
      </c>
      <c r="E2653" s="1">
        <v>3</v>
      </c>
      <c r="F2653" t="s">
        <v>3185</v>
      </c>
      <c r="G2653">
        <v>96061</v>
      </c>
      <c r="H2653">
        <v>40.331975</v>
      </c>
      <c r="I2653">
        <v>-121.460674</v>
      </c>
      <c r="J2653" s="1">
        <v>1</v>
      </c>
      <c r="K2653" s="1">
        <v>68</v>
      </c>
      <c r="L2653" t="s">
        <v>42</v>
      </c>
      <c r="M2653" t="s">
        <v>40</v>
      </c>
      <c r="N2653" s="2">
        <v>18.420000000000002</v>
      </c>
      <c r="O2653" t="s">
        <v>40</v>
      </c>
      <c r="P2653" t="s">
        <v>40</v>
      </c>
      <c r="Q2653" t="s">
        <v>55</v>
      </c>
      <c r="R2653" s="1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 s="3">
        <v>109.05</v>
      </c>
      <c r="AE2653" s="3">
        <v>7508.55</v>
      </c>
      <c r="AF2653" s="3">
        <v>0</v>
      </c>
      <c r="AG2653" s="3">
        <v>0</v>
      </c>
      <c r="AH2653" s="3">
        <v>1252.56</v>
      </c>
      <c r="AI2653" s="3">
        <v>8761.11</v>
      </c>
      <c r="AJ2653" t="s">
        <v>47</v>
      </c>
      <c r="AK2653" t="s">
        <v>8234</v>
      </c>
      <c r="AL2653" t="s">
        <v>8234</v>
      </c>
      <c r="AM2653">
        <f>IF(Customers[[#This Row],[Customer Status]]="Churned",1,0)</f>
        <v>0</v>
      </c>
      <c r="AN2653" t="str">
        <f>IF(Customers[[#This Row],[Monthly Charge]]&gt;=_xlfn.PERCENTILE.INC(Customers[Monthly Charge],0.75),"High-value","Other")</f>
        <v>High-value</v>
      </c>
    </row>
    <row r="2654" spans="1:40" x14ac:dyDescent="0.25">
      <c r="A2654" t="s">
        <v>3701</v>
      </c>
      <c r="B2654" t="s">
        <v>49</v>
      </c>
      <c r="C2654" s="1">
        <v>73</v>
      </c>
      <c r="D2654" t="s">
        <v>40</v>
      </c>
      <c r="E2654" s="1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 s="1">
        <v>1</v>
      </c>
      <c r="K2654" s="1">
        <v>57</v>
      </c>
      <c r="L2654" t="s">
        <v>76</v>
      </c>
      <c r="M2654" t="s">
        <v>40</v>
      </c>
      <c r="N2654" s="2">
        <v>42.1</v>
      </c>
      <c r="O2654" t="s">
        <v>40</v>
      </c>
      <c r="P2654" t="s">
        <v>40</v>
      </c>
      <c r="Q2654" t="s">
        <v>55</v>
      </c>
      <c r="R2654" s="1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 s="3">
        <v>100.6</v>
      </c>
      <c r="AE2654" s="3">
        <v>5746.15</v>
      </c>
      <c r="AF2654" s="3">
        <v>0</v>
      </c>
      <c r="AG2654" s="3">
        <v>0</v>
      </c>
      <c r="AH2654" s="3">
        <v>2399.6999999999998</v>
      </c>
      <c r="AI2654" s="3">
        <v>8145.85</v>
      </c>
      <c r="AJ2654" t="s">
        <v>57</v>
      </c>
      <c r="AK2654" t="s">
        <v>63</v>
      </c>
      <c r="AL2654" t="s">
        <v>67</v>
      </c>
      <c r="AM2654">
        <f>IF(Customers[[#This Row],[Customer Status]]="Churned",1,0)</f>
        <v>1</v>
      </c>
      <c r="AN2654" t="str">
        <f>IF(Customers[[#This Row],[Monthly Charge]]&gt;=_xlfn.PERCENTILE.INC(Customers[Monthly Charge],0.75),"High-value","Other")</f>
        <v>High-value</v>
      </c>
    </row>
    <row r="2655" spans="1:40" x14ac:dyDescent="0.25">
      <c r="A2655" t="s">
        <v>3702</v>
      </c>
      <c r="B2655" t="s">
        <v>49</v>
      </c>
      <c r="C2655" s="1">
        <v>19</v>
      </c>
      <c r="D2655" t="s">
        <v>40</v>
      </c>
      <c r="E2655" s="1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 s="1">
        <v>9</v>
      </c>
      <c r="K2655" s="1">
        <v>67</v>
      </c>
      <c r="L2655" t="s">
        <v>72</v>
      </c>
      <c r="M2655" t="s">
        <v>40</v>
      </c>
      <c r="N2655" s="2">
        <v>3.28</v>
      </c>
      <c r="O2655" t="s">
        <v>40</v>
      </c>
      <c r="P2655" t="s">
        <v>43</v>
      </c>
      <c r="Q2655" t="s">
        <v>42</v>
      </c>
      <c r="R2655" s="1">
        <v>0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43</v>
      </c>
      <c r="AA2655" t="s">
        <v>73</v>
      </c>
      <c r="AB2655" t="s">
        <v>43</v>
      </c>
      <c r="AC2655" t="s">
        <v>46</v>
      </c>
      <c r="AD2655" s="3">
        <v>24.85</v>
      </c>
      <c r="AE2655" s="3">
        <v>1583.5</v>
      </c>
      <c r="AF2655" s="3">
        <v>0</v>
      </c>
      <c r="AG2655" s="3">
        <v>0</v>
      </c>
      <c r="AH2655" s="3">
        <v>219.76</v>
      </c>
      <c r="AI2655" s="3">
        <v>1803.26</v>
      </c>
      <c r="AJ2655" t="s">
        <v>47</v>
      </c>
      <c r="AK2655" t="s">
        <v>8234</v>
      </c>
      <c r="AL2655" t="s">
        <v>8234</v>
      </c>
      <c r="AM2655">
        <f>IF(Customers[[#This Row],[Customer Status]]="Churned",1,0)</f>
        <v>0</v>
      </c>
      <c r="AN2655" t="str">
        <f>IF(Customers[[#This Row],[Monthly Charge]]&gt;=_xlfn.PERCENTILE.INC(Customers[Monthly Charge],0.75),"High-value","Other")</f>
        <v>Other</v>
      </c>
    </row>
    <row r="2656" spans="1:40" x14ac:dyDescent="0.25">
      <c r="A2656" t="s">
        <v>3703</v>
      </c>
      <c r="B2656" t="s">
        <v>39</v>
      </c>
      <c r="C2656" s="1">
        <v>61</v>
      </c>
      <c r="D2656" t="s">
        <v>40</v>
      </c>
      <c r="E2656" s="1">
        <v>3</v>
      </c>
      <c r="F2656" t="s">
        <v>2929</v>
      </c>
      <c r="G2656">
        <v>95563</v>
      </c>
      <c r="H2656">
        <v>40.89866</v>
      </c>
      <c r="I2656">
        <v>-123.539754</v>
      </c>
      <c r="J2656" s="1">
        <v>2</v>
      </c>
      <c r="K2656" s="1">
        <v>33</v>
      </c>
      <c r="L2656" t="s">
        <v>42</v>
      </c>
      <c r="M2656" t="s">
        <v>40</v>
      </c>
      <c r="N2656" s="2">
        <v>24.27</v>
      </c>
      <c r="O2656" t="s">
        <v>43</v>
      </c>
      <c r="P2656" t="s">
        <v>43</v>
      </c>
      <c r="Q2656" t="s">
        <v>42</v>
      </c>
      <c r="R2656" s="1">
        <v>0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43</v>
      </c>
      <c r="AA2656" t="s">
        <v>73</v>
      </c>
      <c r="AB2656" t="s">
        <v>43</v>
      </c>
      <c r="AC2656" t="s">
        <v>46</v>
      </c>
      <c r="AD2656" s="3">
        <v>20.100000000000001</v>
      </c>
      <c r="AE2656" s="3">
        <v>670.35</v>
      </c>
      <c r="AF2656" s="3">
        <v>0</v>
      </c>
      <c r="AG2656" s="3">
        <v>0</v>
      </c>
      <c r="AH2656" s="3">
        <v>800.91</v>
      </c>
      <c r="AI2656" s="3">
        <v>1471.26</v>
      </c>
      <c r="AJ2656" t="s">
        <v>47</v>
      </c>
      <c r="AK2656" t="s">
        <v>8234</v>
      </c>
      <c r="AL2656" t="s">
        <v>8234</v>
      </c>
      <c r="AM2656">
        <f>IF(Customers[[#This Row],[Customer Status]]="Churned",1,0)</f>
        <v>0</v>
      </c>
      <c r="AN2656" t="str">
        <f>IF(Customers[[#This Row],[Monthly Charge]]&gt;=_xlfn.PERCENTILE.INC(Customers[Monthly Charge],0.75),"High-value","Other")</f>
        <v>Other</v>
      </c>
    </row>
    <row r="2657" spans="1:40" x14ac:dyDescent="0.25">
      <c r="A2657" t="s">
        <v>3704</v>
      </c>
      <c r="B2657" t="s">
        <v>49</v>
      </c>
      <c r="C2657" s="1">
        <v>38</v>
      </c>
      <c r="D2657" t="s">
        <v>43</v>
      </c>
      <c r="E2657" s="1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 s="1">
        <v>0</v>
      </c>
      <c r="K2657" s="1">
        <v>20</v>
      </c>
      <c r="L2657" t="s">
        <v>62</v>
      </c>
      <c r="M2657" t="s">
        <v>40</v>
      </c>
      <c r="N2657" s="2">
        <v>25.41</v>
      </c>
      <c r="O2657" t="s">
        <v>40</v>
      </c>
      <c r="P2657" t="s">
        <v>40</v>
      </c>
      <c r="Q2657" t="s">
        <v>55</v>
      </c>
      <c r="R2657" s="1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 s="3">
        <v>90.7</v>
      </c>
      <c r="AE2657" s="3">
        <v>1781.35</v>
      </c>
      <c r="AF2657" s="3">
        <v>0</v>
      </c>
      <c r="AG2657" s="3">
        <v>0</v>
      </c>
      <c r="AH2657" s="3">
        <v>508.2</v>
      </c>
      <c r="AI2657" s="3">
        <v>2289.5500000000002</v>
      </c>
      <c r="AJ2657" t="s">
        <v>47</v>
      </c>
      <c r="AK2657" t="s">
        <v>8234</v>
      </c>
      <c r="AL2657" t="s">
        <v>8234</v>
      </c>
      <c r="AM2657">
        <f>IF(Customers[[#This Row],[Customer Status]]="Churned",1,0)</f>
        <v>0</v>
      </c>
      <c r="AN2657" t="str">
        <f>IF(Customers[[#This Row],[Monthly Charge]]&gt;=_xlfn.PERCENTILE.INC(Customers[Monthly Charge],0.75),"High-value","Other")</f>
        <v>High-value</v>
      </c>
    </row>
    <row r="2658" spans="1:40" x14ac:dyDescent="0.25">
      <c r="A2658" t="s">
        <v>3705</v>
      </c>
      <c r="B2658" t="s">
        <v>39</v>
      </c>
      <c r="C2658" s="1">
        <v>23</v>
      </c>
      <c r="D2658" t="s">
        <v>40</v>
      </c>
      <c r="E2658" s="1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 s="1">
        <v>1</v>
      </c>
      <c r="K2658" s="1">
        <v>64</v>
      </c>
      <c r="L2658" t="s">
        <v>42</v>
      </c>
      <c r="M2658" t="s">
        <v>40</v>
      </c>
      <c r="N2658" s="2">
        <v>36.24</v>
      </c>
      <c r="O2658" t="s">
        <v>43</v>
      </c>
      <c r="P2658" t="s">
        <v>43</v>
      </c>
      <c r="Q2658" t="s">
        <v>42</v>
      </c>
      <c r="R2658" s="1">
        <v>0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43</v>
      </c>
      <c r="AA2658" t="s">
        <v>73</v>
      </c>
      <c r="AB2658" t="s">
        <v>43</v>
      </c>
      <c r="AC2658" t="s">
        <v>46</v>
      </c>
      <c r="AD2658" s="3">
        <v>20.2</v>
      </c>
      <c r="AE2658" s="3">
        <v>1277.75</v>
      </c>
      <c r="AF2658" s="3">
        <v>0</v>
      </c>
      <c r="AG2658" s="3">
        <v>0</v>
      </c>
      <c r="AH2658" s="3">
        <v>2319.36</v>
      </c>
      <c r="AI2658" s="3">
        <v>3597.11</v>
      </c>
      <c r="AJ2658" t="s">
        <v>47</v>
      </c>
      <c r="AK2658" t="s">
        <v>8234</v>
      </c>
      <c r="AL2658" t="s">
        <v>8234</v>
      </c>
      <c r="AM2658">
        <f>IF(Customers[[#This Row],[Customer Status]]="Churned",1,0)</f>
        <v>0</v>
      </c>
      <c r="AN2658" t="str">
        <f>IF(Customers[[#This Row],[Monthly Charge]]&gt;=_xlfn.PERCENTILE.INC(Customers[Monthly Charge],0.75),"High-value","Other")</f>
        <v>Other</v>
      </c>
    </row>
    <row r="2659" spans="1:40" x14ac:dyDescent="0.25">
      <c r="A2659" t="s">
        <v>3706</v>
      </c>
      <c r="B2659" t="s">
        <v>39</v>
      </c>
      <c r="C2659" s="1">
        <v>79</v>
      </c>
      <c r="D2659" t="s">
        <v>43</v>
      </c>
      <c r="E2659" s="1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 s="1">
        <v>0</v>
      </c>
      <c r="K2659" s="1">
        <v>1</v>
      </c>
      <c r="L2659" t="s">
        <v>42</v>
      </c>
      <c r="M2659" t="s">
        <v>43</v>
      </c>
      <c r="N2659" s="2">
        <v>0</v>
      </c>
      <c r="O2659" t="s">
        <v>43</v>
      </c>
      <c r="P2659" t="s">
        <v>40</v>
      </c>
      <c r="Q2659" t="s">
        <v>44</v>
      </c>
      <c r="R2659" s="1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 s="3">
        <v>36.450000000000003</v>
      </c>
      <c r="AE2659" s="3">
        <v>36.450000000000003</v>
      </c>
      <c r="AF2659" s="3">
        <v>0</v>
      </c>
      <c r="AG2659" s="3">
        <v>0</v>
      </c>
      <c r="AH2659" s="3">
        <v>0</v>
      </c>
      <c r="AI2659" s="3">
        <v>36.450000000000003</v>
      </c>
      <c r="AJ2659" t="s">
        <v>57</v>
      </c>
      <c r="AK2659" t="s">
        <v>63</v>
      </c>
      <c r="AL2659" t="s">
        <v>433</v>
      </c>
      <c r="AM2659">
        <f>IF(Customers[[#This Row],[Customer Status]]="Churned",1,0)</f>
        <v>1</v>
      </c>
      <c r="AN2659" t="str">
        <f>IF(Customers[[#This Row],[Monthly Charge]]&gt;=_xlfn.PERCENTILE.INC(Customers[Monthly Charge],0.75),"High-value","Other")</f>
        <v>Other</v>
      </c>
    </row>
    <row r="2660" spans="1:40" x14ac:dyDescent="0.25">
      <c r="A2660" t="s">
        <v>3707</v>
      </c>
      <c r="B2660" t="s">
        <v>39</v>
      </c>
      <c r="C2660" s="1">
        <v>52</v>
      </c>
      <c r="D2660" t="s">
        <v>40</v>
      </c>
      <c r="E2660" s="1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 s="1">
        <v>4</v>
      </c>
      <c r="K2660" s="1">
        <v>58</v>
      </c>
      <c r="L2660" t="s">
        <v>42</v>
      </c>
      <c r="M2660" t="s">
        <v>40</v>
      </c>
      <c r="N2660" s="2">
        <v>43.52</v>
      </c>
      <c r="O2660" t="s">
        <v>43</v>
      </c>
      <c r="P2660" t="s">
        <v>43</v>
      </c>
      <c r="Q2660" t="s">
        <v>42</v>
      </c>
      <c r="R2660" s="1">
        <v>0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43</v>
      </c>
      <c r="AA2660" t="s">
        <v>73</v>
      </c>
      <c r="AB2660" t="s">
        <v>43</v>
      </c>
      <c r="AC2660" t="s">
        <v>46</v>
      </c>
      <c r="AD2660" s="3">
        <v>19.55</v>
      </c>
      <c r="AE2660" s="3">
        <v>1079.6500000000001</v>
      </c>
      <c r="AF2660" s="3">
        <v>0</v>
      </c>
      <c r="AG2660" s="3">
        <v>0</v>
      </c>
      <c r="AH2660" s="3">
        <v>2524.16</v>
      </c>
      <c r="AI2660" s="3">
        <v>3603.81</v>
      </c>
      <c r="AJ2660" t="s">
        <v>47</v>
      </c>
      <c r="AK2660" t="s">
        <v>8234</v>
      </c>
      <c r="AL2660" t="s">
        <v>8234</v>
      </c>
      <c r="AM2660">
        <f>IF(Customers[[#This Row],[Customer Status]]="Churned",1,0)</f>
        <v>0</v>
      </c>
      <c r="AN2660" t="str">
        <f>IF(Customers[[#This Row],[Monthly Charge]]&gt;=_xlfn.PERCENTILE.INC(Customers[Monthly Charge],0.75),"High-value","Other")</f>
        <v>Other</v>
      </c>
    </row>
    <row r="2661" spans="1:40" x14ac:dyDescent="0.25">
      <c r="A2661" t="s">
        <v>3709</v>
      </c>
      <c r="B2661" t="s">
        <v>39</v>
      </c>
      <c r="C2661" s="1">
        <v>33</v>
      </c>
      <c r="D2661" t="s">
        <v>40</v>
      </c>
      <c r="E2661" s="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 s="1">
        <v>1</v>
      </c>
      <c r="K2661" s="1">
        <v>24</v>
      </c>
      <c r="L2661" t="s">
        <v>129</v>
      </c>
      <c r="M2661" t="s">
        <v>40</v>
      </c>
      <c r="N2661" s="2">
        <v>32.86</v>
      </c>
      <c r="O2661" t="s">
        <v>43</v>
      </c>
      <c r="P2661" t="s">
        <v>43</v>
      </c>
      <c r="Q2661" t="s">
        <v>42</v>
      </c>
      <c r="R2661" s="1">
        <v>0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43</v>
      </c>
      <c r="AA2661" t="s">
        <v>45</v>
      </c>
      <c r="AB2661" t="s">
        <v>43</v>
      </c>
      <c r="AC2661" t="s">
        <v>46</v>
      </c>
      <c r="AD2661" s="3">
        <v>20.149999999999999</v>
      </c>
      <c r="AE2661" s="3">
        <v>456.85</v>
      </c>
      <c r="AF2661" s="3">
        <v>0</v>
      </c>
      <c r="AG2661" s="3">
        <v>0</v>
      </c>
      <c r="AH2661" s="3">
        <v>788.64</v>
      </c>
      <c r="AI2661" s="3">
        <v>1245.49</v>
      </c>
      <c r="AJ2661" t="s">
        <v>47</v>
      </c>
      <c r="AK2661" t="s">
        <v>8234</v>
      </c>
      <c r="AL2661" t="s">
        <v>8234</v>
      </c>
      <c r="AM2661">
        <f>IF(Customers[[#This Row],[Customer Status]]="Churned",1,0)</f>
        <v>0</v>
      </c>
      <c r="AN2661" t="str">
        <f>IF(Customers[[#This Row],[Monthly Charge]]&gt;=_xlfn.PERCENTILE.INC(Customers[Monthly Charge],0.75),"High-value","Other")</f>
        <v>Other</v>
      </c>
    </row>
    <row r="2662" spans="1:40" x14ac:dyDescent="0.25">
      <c r="A2662" t="s">
        <v>3710</v>
      </c>
      <c r="B2662" t="s">
        <v>39</v>
      </c>
      <c r="C2662" s="1">
        <v>38</v>
      </c>
      <c r="D2662" t="s">
        <v>40</v>
      </c>
      <c r="E2662" s="1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 s="1">
        <v>8</v>
      </c>
      <c r="K2662" s="1">
        <v>71</v>
      </c>
      <c r="L2662" t="s">
        <v>42</v>
      </c>
      <c r="M2662" t="s">
        <v>40</v>
      </c>
      <c r="N2662" s="2">
        <v>12.12</v>
      </c>
      <c r="O2662" t="s">
        <v>40</v>
      </c>
      <c r="P2662" t="s">
        <v>40</v>
      </c>
      <c r="Q2662" t="s">
        <v>44</v>
      </c>
      <c r="R2662" s="1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 s="3">
        <v>93.2</v>
      </c>
      <c r="AE2662" s="3">
        <v>6506.15</v>
      </c>
      <c r="AF2662" s="3">
        <v>0</v>
      </c>
      <c r="AG2662" s="3">
        <v>0</v>
      </c>
      <c r="AH2662" s="3">
        <v>860.52</v>
      </c>
      <c r="AI2662" s="3">
        <v>7366.67</v>
      </c>
      <c r="AJ2662" t="s">
        <v>47</v>
      </c>
      <c r="AK2662" t="s">
        <v>8234</v>
      </c>
      <c r="AL2662" t="s">
        <v>8234</v>
      </c>
      <c r="AM2662">
        <f>IF(Customers[[#This Row],[Customer Status]]="Churned",1,0)</f>
        <v>0</v>
      </c>
      <c r="AN2662" t="str">
        <f>IF(Customers[[#This Row],[Monthly Charge]]&gt;=_xlfn.PERCENTILE.INC(Customers[Monthly Charge],0.75),"High-value","Other")</f>
        <v>High-value</v>
      </c>
    </row>
    <row r="2663" spans="1:40" x14ac:dyDescent="0.25">
      <c r="A2663" t="s">
        <v>3712</v>
      </c>
      <c r="B2663" t="s">
        <v>49</v>
      </c>
      <c r="C2663" s="1">
        <v>77</v>
      </c>
      <c r="D2663" t="s">
        <v>40</v>
      </c>
      <c r="E2663" s="1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 s="1">
        <v>6</v>
      </c>
      <c r="K2663" s="1">
        <v>35</v>
      </c>
      <c r="L2663" t="s">
        <v>129</v>
      </c>
      <c r="M2663" t="s">
        <v>40</v>
      </c>
      <c r="N2663" s="2">
        <v>14.19</v>
      </c>
      <c r="O2663" t="s">
        <v>43</v>
      </c>
      <c r="P2663" t="s">
        <v>40</v>
      </c>
      <c r="Q2663" t="s">
        <v>79</v>
      </c>
      <c r="R2663" s="1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 s="3">
        <v>76.05</v>
      </c>
      <c r="AE2663" s="3">
        <v>2747.2</v>
      </c>
      <c r="AF2663" s="3">
        <v>0</v>
      </c>
      <c r="AG2663" s="3">
        <v>0</v>
      </c>
      <c r="AH2663" s="3">
        <v>496.65</v>
      </c>
      <c r="AI2663" s="3">
        <v>3243.85</v>
      </c>
      <c r="AJ2663" t="s">
        <v>47</v>
      </c>
      <c r="AK2663" t="s">
        <v>8234</v>
      </c>
      <c r="AL2663" t="s">
        <v>8234</v>
      </c>
      <c r="AM2663">
        <f>IF(Customers[[#This Row],[Customer Status]]="Churned",1,0)</f>
        <v>0</v>
      </c>
      <c r="AN2663" t="str">
        <f>IF(Customers[[#This Row],[Monthly Charge]]&gt;=_xlfn.PERCENTILE.INC(Customers[Monthly Charge],0.75),"High-value","Other")</f>
        <v>Other</v>
      </c>
    </row>
    <row r="2664" spans="1:40" x14ac:dyDescent="0.25">
      <c r="A2664" t="s">
        <v>3713</v>
      </c>
      <c r="B2664" t="s">
        <v>39</v>
      </c>
      <c r="C2664" s="1">
        <v>33</v>
      </c>
      <c r="D2664" t="s">
        <v>40</v>
      </c>
      <c r="E2664" s="1">
        <v>1</v>
      </c>
      <c r="F2664" t="s">
        <v>441</v>
      </c>
      <c r="G2664">
        <v>90803</v>
      </c>
      <c r="H2664">
        <v>33.760458</v>
      </c>
      <c r="I2664">
        <v>-118.12972499999999</v>
      </c>
      <c r="J2664" s="1">
        <v>1</v>
      </c>
      <c r="K2664" s="1">
        <v>8</v>
      </c>
      <c r="L2664" t="s">
        <v>42</v>
      </c>
      <c r="M2664" t="s">
        <v>40</v>
      </c>
      <c r="N2664" s="2">
        <v>29.94</v>
      </c>
      <c r="O2664" t="s">
        <v>43</v>
      </c>
      <c r="P2664" t="s">
        <v>40</v>
      </c>
      <c r="Q2664" t="s">
        <v>44</v>
      </c>
      <c r="R2664" s="1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 s="3">
        <v>68.55</v>
      </c>
      <c r="AE2664" s="3">
        <v>564.35</v>
      </c>
      <c r="AF2664" s="3">
        <v>0</v>
      </c>
      <c r="AG2664" s="3">
        <v>0</v>
      </c>
      <c r="AH2664" s="3">
        <v>239.52</v>
      </c>
      <c r="AI2664" s="3">
        <v>803.87</v>
      </c>
      <c r="AJ2664" t="s">
        <v>47</v>
      </c>
      <c r="AK2664" t="s">
        <v>8234</v>
      </c>
      <c r="AL2664" t="s">
        <v>8234</v>
      </c>
      <c r="AM2664">
        <f>IF(Customers[[#This Row],[Customer Status]]="Churned",1,0)</f>
        <v>0</v>
      </c>
      <c r="AN2664" t="str">
        <f>IF(Customers[[#This Row],[Monthly Charge]]&gt;=_xlfn.PERCENTILE.INC(Customers[Monthly Charge],0.75),"High-value","Other")</f>
        <v>Other</v>
      </c>
    </row>
    <row r="2665" spans="1:40" x14ac:dyDescent="0.25">
      <c r="A2665" t="s">
        <v>3714</v>
      </c>
      <c r="B2665" t="s">
        <v>49</v>
      </c>
      <c r="C2665" s="1">
        <v>24</v>
      </c>
      <c r="D2665" t="s">
        <v>43</v>
      </c>
      <c r="E2665" s="1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 s="1">
        <v>0</v>
      </c>
      <c r="K2665" s="1">
        <v>53</v>
      </c>
      <c r="L2665" t="s">
        <v>42</v>
      </c>
      <c r="M2665" t="s">
        <v>40</v>
      </c>
      <c r="N2665" s="2">
        <v>34.159999999999997</v>
      </c>
      <c r="O2665" t="s">
        <v>40</v>
      </c>
      <c r="P2665" t="s">
        <v>43</v>
      </c>
      <c r="Q2665" t="s">
        <v>42</v>
      </c>
      <c r="R2665" s="1">
        <v>0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A2665" t="s">
        <v>73</v>
      </c>
      <c r="AB2665" t="s">
        <v>43</v>
      </c>
      <c r="AC2665" t="s">
        <v>46</v>
      </c>
      <c r="AD2665" s="3">
        <v>24.6</v>
      </c>
      <c r="AE2665" s="3">
        <v>1279</v>
      </c>
      <c r="AF2665" s="3">
        <v>37.68</v>
      </c>
      <c r="AG2665" s="3">
        <v>0</v>
      </c>
      <c r="AH2665" s="3">
        <v>1810.48</v>
      </c>
      <c r="AI2665" s="3">
        <v>3051.8</v>
      </c>
      <c r="AJ2665" t="s">
        <v>47</v>
      </c>
      <c r="AK2665" t="s">
        <v>8234</v>
      </c>
      <c r="AL2665" t="s">
        <v>8234</v>
      </c>
      <c r="AM2665">
        <f>IF(Customers[[#This Row],[Customer Status]]="Churned",1,0)</f>
        <v>0</v>
      </c>
      <c r="AN2665" t="str">
        <f>IF(Customers[[#This Row],[Monthly Charge]]&gt;=_xlfn.PERCENTILE.INC(Customers[Monthly Charge],0.75),"High-value","Other")</f>
        <v>Other</v>
      </c>
    </row>
    <row r="2666" spans="1:40" x14ac:dyDescent="0.25">
      <c r="A2666" t="s">
        <v>3715</v>
      </c>
      <c r="B2666" t="s">
        <v>49</v>
      </c>
      <c r="C2666" s="1">
        <v>40</v>
      </c>
      <c r="D2666" t="s">
        <v>43</v>
      </c>
      <c r="E2666" s="1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 s="1">
        <v>0</v>
      </c>
      <c r="K2666" s="1">
        <v>1</v>
      </c>
      <c r="L2666" t="s">
        <v>42</v>
      </c>
      <c r="M2666" t="s">
        <v>40</v>
      </c>
      <c r="N2666" s="2">
        <v>16.91</v>
      </c>
      <c r="O2666" t="s">
        <v>43</v>
      </c>
      <c r="P2666" t="s">
        <v>43</v>
      </c>
      <c r="Q2666" t="s">
        <v>42</v>
      </c>
      <c r="R2666" s="1">
        <v>0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43</v>
      </c>
      <c r="AA2666" t="s">
        <v>51</v>
      </c>
      <c r="AB2666" t="s">
        <v>43</v>
      </c>
      <c r="AC2666" t="s">
        <v>46</v>
      </c>
      <c r="AD2666" s="3">
        <v>19.649999999999999</v>
      </c>
      <c r="AE2666" s="3">
        <v>19.649999999999999</v>
      </c>
      <c r="AF2666" s="3">
        <v>0</v>
      </c>
      <c r="AG2666" s="3">
        <v>0</v>
      </c>
      <c r="AH2666" s="3">
        <v>16.91</v>
      </c>
      <c r="AI2666" s="3">
        <v>36.56</v>
      </c>
      <c r="AJ2666" t="s">
        <v>98</v>
      </c>
      <c r="AK2666" t="s">
        <v>8234</v>
      </c>
      <c r="AL2666" t="s">
        <v>8234</v>
      </c>
      <c r="AM2666">
        <f>IF(Customers[[#This Row],[Customer Status]]="Churned",1,0)</f>
        <v>0</v>
      </c>
      <c r="AN2666" t="str">
        <f>IF(Customers[[#This Row],[Monthly Charge]]&gt;=_xlfn.PERCENTILE.INC(Customers[Monthly Charge],0.75),"High-value","Other")</f>
        <v>Other</v>
      </c>
    </row>
    <row r="2667" spans="1:40" x14ac:dyDescent="0.25">
      <c r="A2667" t="s">
        <v>3716</v>
      </c>
      <c r="B2667" t="s">
        <v>39</v>
      </c>
      <c r="C2667" s="1">
        <v>69</v>
      </c>
      <c r="D2667" t="s">
        <v>40</v>
      </c>
      <c r="E2667" s="1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 s="1">
        <v>8</v>
      </c>
      <c r="K2667" s="1">
        <v>72</v>
      </c>
      <c r="L2667" t="s">
        <v>72</v>
      </c>
      <c r="M2667" t="s">
        <v>40</v>
      </c>
      <c r="N2667" s="2">
        <v>7.85</v>
      </c>
      <c r="O2667" t="s">
        <v>40</v>
      </c>
      <c r="P2667" t="s">
        <v>40</v>
      </c>
      <c r="Q2667" t="s">
        <v>55</v>
      </c>
      <c r="R2667" s="1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 s="3">
        <v>106.85</v>
      </c>
      <c r="AE2667" s="3">
        <v>7677.4</v>
      </c>
      <c r="AF2667" s="3">
        <v>0</v>
      </c>
      <c r="AG2667" s="3">
        <v>100</v>
      </c>
      <c r="AH2667" s="3">
        <v>565.20000000000005</v>
      </c>
      <c r="AI2667" s="3">
        <v>8342.6</v>
      </c>
      <c r="AJ2667" t="s">
        <v>47</v>
      </c>
      <c r="AK2667" t="s">
        <v>8234</v>
      </c>
      <c r="AL2667" t="s">
        <v>8234</v>
      </c>
      <c r="AM2667">
        <f>IF(Customers[[#This Row],[Customer Status]]="Churned",1,0)</f>
        <v>0</v>
      </c>
      <c r="AN2667" t="str">
        <f>IF(Customers[[#This Row],[Monthly Charge]]&gt;=_xlfn.PERCENTILE.INC(Customers[Monthly Charge],0.75),"High-value","Other")</f>
        <v>High-value</v>
      </c>
    </row>
    <row r="2668" spans="1:40" x14ac:dyDescent="0.25">
      <c r="A2668" t="s">
        <v>3717</v>
      </c>
      <c r="B2668" t="s">
        <v>49</v>
      </c>
      <c r="C2668" s="1">
        <v>23</v>
      </c>
      <c r="D2668" t="s">
        <v>40</v>
      </c>
      <c r="E2668" s="1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 s="1">
        <v>1</v>
      </c>
      <c r="K2668" s="1">
        <v>21</v>
      </c>
      <c r="L2668" t="s">
        <v>62</v>
      </c>
      <c r="M2668" t="s">
        <v>43</v>
      </c>
      <c r="N2668" s="2">
        <v>0</v>
      </c>
      <c r="O2668" t="s">
        <v>43</v>
      </c>
      <c r="P2668" t="s">
        <v>40</v>
      </c>
      <c r="Q2668" t="s">
        <v>79</v>
      </c>
      <c r="R2668" s="1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 s="3">
        <v>26.05</v>
      </c>
      <c r="AE2668" s="3">
        <v>565.75</v>
      </c>
      <c r="AF2668" s="3">
        <v>0</v>
      </c>
      <c r="AG2668" s="3">
        <v>0</v>
      </c>
      <c r="AH2668" s="3">
        <v>0</v>
      </c>
      <c r="AI2668" s="3">
        <v>565.75</v>
      </c>
      <c r="AJ2668" t="s">
        <v>47</v>
      </c>
      <c r="AK2668" t="s">
        <v>8234</v>
      </c>
      <c r="AL2668" t="s">
        <v>8234</v>
      </c>
      <c r="AM2668">
        <f>IF(Customers[[#This Row],[Customer Status]]="Churned",1,0)</f>
        <v>0</v>
      </c>
      <c r="AN2668" t="str">
        <f>IF(Customers[[#This Row],[Monthly Charge]]&gt;=_xlfn.PERCENTILE.INC(Customers[Monthly Charge],0.75),"High-value","Other")</f>
        <v>Other</v>
      </c>
    </row>
    <row r="2669" spans="1:40" x14ac:dyDescent="0.25">
      <c r="A2669" t="s">
        <v>3718</v>
      </c>
      <c r="B2669" t="s">
        <v>39</v>
      </c>
      <c r="C2669" s="1">
        <v>68</v>
      </c>
      <c r="D2669" t="s">
        <v>40</v>
      </c>
      <c r="E2669" s="1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 s="1">
        <v>1</v>
      </c>
      <c r="K2669" s="1">
        <v>56</v>
      </c>
      <c r="L2669" t="s">
        <v>42</v>
      </c>
      <c r="M2669" t="s">
        <v>40</v>
      </c>
      <c r="N2669" s="2">
        <v>33.81</v>
      </c>
      <c r="O2669" t="s">
        <v>40</v>
      </c>
      <c r="P2669" t="s">
        <v>40</v>
      </c>
      <c r="Q2669" t="s">
        <v>44</v>
      </c>
      <c r="R2669" s="1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 s="3">
        <v>100.65</v>
      </c>
      <c r="AE2669" s="3">
        <v>5688.05</v>
      </c>
      <c r="AF2669" s="3">
        <v>0</v>
      </c>
      <c r="AG2669" s="3">
        <v>130</v>
      </c>
      <c r="AH2669" s="3">
        <v>1893.36</v>
      </c>
      <c r="AI2669" s="3">
        <v>7711.41</v>
      </c>
      <c r="AJ2669" t="s">
        <v>57</v>
      </c>
      <c r="AK2669" t="s">
        <v>121</v>
      </c>
      <c r="AL2669" t="s">
        <v>195</v>
      </c>
      <c r="AM2669">
        <f>IF(Customers[[#This Row],[Customer Status]]="Churned",1,0)</f>
        <v>1</v>
      </c>
      <c r="AN2669" t="str">
        <f>IF(Customers[[#This Row],[Monthly Charge]]&gt;=_xlfn.PERCENTILE.INC(Customers[Monthly Charge],0.75),"High-value","Other")</f>
        <v>High-value</v>
      </c>
    </row>
    <row r="2670" spans="1:40" x14ac:dyDescent="0.25">
      <c r="A2670" t="s">
        <v>3719</v>
      </c>
      <c r="B2670" t="s">
        <v>39</v>
      </c>
      <c r="C2670" s="1">
        <v>73</v>
      </c>
      <c r="D2670" t="s">
        <v>43</v>
      </c>
      <c r="E2670" s="1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 s="1">
        <v>0</v>
      </c>
      <c r="K2670" s="1">
        <v>13</v>
      </c>
      <c r="L2670" t="s">
        <v>42</v>
      </c>
      <c r="M2670" t="s">
        <v>40</v>
      </c>
      <c r="N2670" s="2">
        <v>19.03</v>
      </c>
      <c r="O2670" t="s">
        <v>40</v>
      </c>
      <c r="P2670" t="s">
        <v>40</v>
      </c>
      <c r="Q2670" t="s">
        <v>55</v>
      </c>
      <c r="R2670" s="1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 s="3">
        <v>95.05</v>
      </c>
      <c r="AE2670" s="3">
        <v>1290</v>
      </c>
      <c r="AF2670" s="3">
        <v>0</v>
      </c>
      <c r="AG2670" s="3">
        <v>0</v>
      </c>
      <c r="AH2670" s="3">
        <v>247.39</v>
      </c>
      <c r="AI2670" s="3">
        <v>1537.39</v>
      </c>
      <c r="AJ2670" t="s">
        <v>57</v>
      </c>
      <c r="AK2670" t="s">
        <v>58</v>
      </c>
      <c r="AL2670" t="s">
        <v>104</v>
      </c>
      <c r="AM2670">
        <f>IF(Customers[[#This Row],[Customer Status]]="Churned",1,0)</f>
        <v>1</v>
      </c>
      <c r="AN2670" t="str">
        <f>IF(Customers[[#This Row],[Monthly Charge]]&gt;=_xlfn.PERCENTILE.INC(Customers[Monthly Charge],0.75),"High-value","Other")</f>
        <v>High-value</v>
      </c>
    </row>
    <row r="2671" spans="1:40" x14ac:dyDescent="0.25">
      <c r="A2671" t="s">
        <v>3720</v>
      </c>
      <c r="B2671" t="s">
        <v>49</v>
      </c>
      <c r="C2671" s="1">
        <v>53</v>
      </c>
      <c r="D2671" t="s">
        <v>40</v>
      </c>
      <c r="E2671" s="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 s="1">
        <v>10</v>
      </c>
      <c r="K2671" s="1">
        <v>30</v>
      </c>
      <c r="L2671" t="s">
        <v>129</v>
      </c>
      <c r="M2671" t="s">
        <v>40</v>
      </c>
      <c r="N2671" s="2">
        <v>23.16</v>
      </c>
      <c r="O2671" t="s">
        <v>43</v>
      </c>
      <c r="P2671" t="s">
        <v>40</v>
      </c>
      <c r="Q2671" t="s">
        <v>79</v>
      </c>
      <c r="R2671" s="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 s="3">
        <v>50</v>
      </c>
      <c r="AE2671" s="3">
        <v>1474.9</v>
      </c>
      <c r="AF2671" s="3">
        <v>0</v>
      </c>
      <c r="AG2671" s="3">
        <v>0</v>
      </c>
      <c r="AH2671" s="3">
        <v>694.8</v>
      </c>
      <c r="AI2671" s="3">
        <v>2169.6999999999998</v>
      </c>
      <c r="AJ2671" t="s">
        <v>47</v>
      </c>
      <c r="AK2671" t="s">
        <v>8234</v>
      </c>
      <c r="AL2671" t="s">
        <v>8234</v>
      </c>
      <c r="AM2671">
        <f>IF(Customers[[#This Row],[Customer Status]]="Churned",1,0)</f>
        <v>0</v>
      </c>
      <c r="AN2671" t="str">
        <f>IF(Customers[[#This Row],[Monthly Charge]]&gt;=_xlfn.PERCENTILE.INC(Customers[Monthly Charge],0.75),"High-value","Other")</f>
        <v>Other</v>
      </c>
    </row>
    <row r="2672" spans="1:40" x14ac:dyDescent="0.25">
      <c r="A2672" t="s">
        <v>3722</v>
      </c>
      <c r="B2672" t="s">
        <v>49</v>
      </c>
      <c r="C2672" s="1">
        <v>21</v>
      </c>
      <c r="D2672" t="s">
        <v>40</v>
      </c>
      <c r="E2672" s="1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 s="1">
        <v>5</v>
      </c>
      <c r="K2672" s="1">
        <v>70</v>
      </c>
      <c r="L2672" t="s">
        <v>72</v>
      </c>
      <c r="M2672" t="s">
        <v>40</v>
      </c>
      <c r="N2672" s="2">
        <v>40.770000000000003</v>
      </c>
      <c r="O2672" t="s">
        <v>40</v>
      </c>
      <c r="P2672" t="s">
        <v>40</v>
      </c>
      <c r="Q2672" t="s">
        <v>55</v>
      </c>
      <c r="R2672" s="1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 s="3">
        <v>116.55</v>
      </c>
      <c r="AE2672" s="3">
        <v>8152.3</v>
      </c>
      <c r="AF2672" s="3">
        <v>0</v>
      </c>
      <c r="AG2672" s="3">
        <v>0</v>
      </c>
      <c r="AH2672" s="3">
        <v>2853.9</v>
      </c>
      <c r="AI2672" s="3">
        <v>11006.2</v>
      </c>
      <c r="AJ2672" t="s">
        <v>47</v>
      </c>
      <c r="AK2672" t="s">
        <v>8234</v>
      </c>
      <c r="AL2672" t="s">
        <v>8234</v>
      </c>
      <c r="AM2672">
        <f>IF(Customers[[#This Row],[Customer Status]]="Churned",1,0)</f>
        <v>0</v>
      </c>
      <c r="AN2672" t="str">
        <f>IF(Customers[[#This Row],[Monthly Charge]]&gt;=_xlfn.PERCENTILE.INC(Customers[Monthly Charge],0.75),"High-value","Other")</f>
        <v>High-value</v>
      </c>
    </row>
    <row r="2673" spans="1:40" x14ac:dyDescent="0.25">
      <c r="A2673" t="s">
        <v>3723</v>
      </c>
      <c r="B2673" t="s">
        <v>39</v>
      </c>
      <c r="C2673" s="1">
        <v>58</v>
      </c>
      <c r="D2673" t="s">
        <v>40</v>
      </c>
      <c r="E2673" s="1">
        <v>0</v>
      </c>
      <c r="F2673" t="s">
        <v>135</v>
      </c>
      <c r="G2673">
        <v>90048</v>
      </c>
      <c r="H2673">
        <v>34.072944999999997</v>
      </c>
      <c r="I2673">
        <v>-118.37267</v>
      </c>
      <c r="J2673" s="1">
        <v>7</v>
      </c>
      <c r="K2673" s="1">
        <v>63</v>
      </c>
      <c r="L2673" t="s">
        <v>42</v>
      </c>
      <c r="M2673" t="s">
        <v>40</v>
      </c>
      <c r="N2673" s="2">
        <v>6.33</v>
      </c>
      <c r="O2673" t="s">
        <v>43</v>
      </c>
      <c r="P2673" t="s">
        <v>40</v>
      </c>
      <c r="Q2673" t="s">
        <v>44</v>
      </c>
      <c r="R2673" s="1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 s="3">
        <v>75.55</v>
      </c>
      <c r="AE2673" s="3">
        <v>4707.8500000000004</v>
      </c>
      <c r="AF2673" s="3">
        <v>0</v>
      </c>
      <c r="AG2673" s="3">
        <v>0</v>
      </c>
      <c r="AH2673" s="3">
        <v>398.79</v>
      </c>
      <c r="AI2673" s="3">
        <v>5106.6400000000003</v>
      </c>
      <c r="AJ2673" t="s">
        <v>47</v>
      </c>
      <c r="AK2673" t="s">
        <v>8234</v>
      </c>
      <c r="AL2673" t="s">
        <v>8234</v>
      </c>
      <c r="AM2673">
        <f>IF(Customers[[#This Row],[Customer Status]]="Churned",1,0)</f>
        <v>0</v>
      </c>
      <c r="AN2673" t="str">
        <f>IF(Customers[[#This Row],[Monthly Charge]]&gt;=_xlfn.PERCENTILE.INC(Customers[Monthly Charge],0.75),"High-value","Other")</f>
        <v>Other</v>
      </c>
    </row>
    <row r="2674" spans="1:40" x14ac:dyDescent="0.25">
      <c r="A2674" t="s">
        <v>3724</v>
      </c>
      <c r="B2674" t="s">
        <v>49</v>
      </c>
      <c r="C2674" s="1">
        <v>52</v>
      </c>
      <c r="D2674" t="s">
        <v>40</v>
      </c>
      <c r="E2674" s="1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 s="1">
        <v>2</v>
      </c>
      <c r="K2674" s="1">
        <v>63</v>
      </c>
      <c r="L2674" t="s">
        <v>42</v>
      </c>
      <c r="M2674" t="s">
        <v>40</v>
      </c>
      <c r="N2674" s="2">
        <v>48.14</v>
      </c>
      <c r="O2674" t="s">
        <v>40</v>
      </c>
      <c r="P2674" t="s">
        <v>40</v>
      </c>
      <c r="Q2674" t="s">
        <v>44</v>
      </c>
      <c r="R2674" s="1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 s="3">
        <v>67.25</v>
      </c>
      <c r="AE2674" s="3">
        <v>4234.1499999999996</v>
      </c>
      <c r="AF2674" s="3">
        <v>0</v>
      </c>
      <c r="AG2674" s="3">
        <v>150</v>
      </c>
      <c r="AH2674" s="3">
        <v>3032.82</v>
      </c>
      <c r="AI2674" s="3">
        <v>7416.97</v>
      </c>
      <c r="AJ2674" t="s">
        <v>47</v>
      </c>
      <c r="AK2674" t="s">
        <v>8234</v>
      </c>
      <c r="AL2674" t="s">
        <v>8234</v>
      </c>
      <c r="AM2674">
        <f>IF(Customers[[#This Row],[Customer Status]]="Churned",1,0)</f>
        <v>0</v>
      </c>
      <c r="AN2674" t="str">
        <f>IF(Customers[[#This Row],[Monthly Charge]]&gt;=_xlfn.PERCENTILE.INC(Customers[Monthly Charge],0.75),"High-value","Other")</f>
        <v>Other</v>
      </c>
    </row>
    <row r="2675" spans="1:40" x14ac:dyDescent="0.25">
      <c r="A2675" t="s">
        <v>3725</v>
      </c>
      <c r="B2675" t="s">
        <v>49</v>
      </c>
      <c r="C2675" s="1">
        <v>31</v>
      </c>
      <c r="D2675" t="s">
        <v>43</v>
      </c>
      <c r="E2675" s="1">
        <v>2</v>
      </c>
      <c r="F2675" t="s">
        <v>2559</v>
      </c>
      <c r="G2675">
        <v>91303</v>
      </c>
      <c r="H2675">
        <v>34.19829</v>
      </c>
      <c r="I2675">
        <v>-118.602203</v>
      </c>
      <c r="J2675" s="1">
        <v>0</v>
      </c>
      <c r="K2675" s="1">
        <v>11</v>
      </c>
      <c r="L2675" t="s">
        <v>42</v>
      </c>
      <c r="M2675" t="s">
        <v>40</v>
      </c>
      <c r="N2675" s="2">
        <v>5.84</v>
      </c>
      <c r="O2675" t="s">
        <v>40</v>
      </c>
      <c r="P2675" t="s">
        <v>40</v>
      </c>
      <c r="Q2675" t="s">
        <v>55</v>
      </c>
      <c r="R2675" s="1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 s="3">
        <v>86.2</v>
      </c>
      <c r="AE2675" s="3">
        <v>893.2</v>
      </c>
      <c r="AF2675" s="3">
        <v>0</v>
      </c>
      <c r="AG2675" s="3">
        <v>30</v>
      </c>
      <c r="AH2675" s="3">
        <v>64.239999999999995</v>
      </c>
      <c r="AI2675" s="3">
        <v>987.44</v>
      </c>
      <c r="AJ2675" t="s">
        <v>47</v>
      </c>
      <c r="AK2675" t="s">
        <v>8234</v>
      </c>
      <c r="AL2675" t="s">
        <v>8234</v>
      </c>
      <c r="AM2675">
        <f>IF(Customers[[#This Row],[Customer Status]]="Churned",1,0)</f>
        <v>0</v>
      </c>
      <c r="AN2675" t="str">
        <f>IF(Customers[[#This Row],[Monthly Charge]]&gt;=_xlfn.PERCENTILE.INC(Customers[Monthly Charge],0.75),"High-value","Other")</f>
        <v>Other</v>
      </c>
    </row>
    <row r="2676" spans="1:40" x14ac:dyDescent="0.25">
      <c r="A2676" t="s">
        <v>3726</v>
      </c>
      <c r="B2676" t="s">
        <v>49</v>
      </c>
      <c r="C2676" s="1">
        <v>55</v>
      </c>
      <c r="D2676" t="s">
        <v>40</v>
      </c>
      <c r="E2676" s="1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 s="1">
        <v>3</v>
      </c>
      <c r="K2676" s="1">
        <v>1</v>
      </c>
      <c r="L2676" t="s">
        <v>54</v>
      </c>
      <c r="M2676" t="s">
        <v>43</v>
      </c>
      <c r="N2676" s="2">
        <v>0</v>
      </c>
      <c r="O2676" t="s">
        <v>43</v>
      </c>
      <c r="P2676" t="s">
        <v>40</v>
      </c>
      <c r="Q2676" t="s">
        <v>79</v>
      </c>
      <c r="R2676" s="1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 s="3">
        <v>23.45</v>
      </c>
      <c r="AE2676" s="3">
        <v>23.45</v>
      </c>
      <c r="AF2676" s="3">
        <v>0</v>
      </c>
      <c r="AG2676" s="3">
        <v>0</v>
      </c>
      <c r="AH2676" s="3">
        <v>0</v>
      </c>
      <c r="AI2676" s="3">
        <v>23.45</v>
      </c>
      <c r="AJ2676" t="s">
        <v>57</v>
      </c>
      <c r="AK2676" t="s">
        <v>117</v>
      </c>
      <c r="AL2676" t="s">
        <v>466</v>
      </c>
      <c r="AM2676">
        <f>IF(Customers[[#This Row],[Customer Status]]="Churned",1,0)</f>
        <v>1</v>
      </c>
      <c r="AN2676" t="str">
        <f>IF(Customers[[#This Row],[Monthly Charge]]&gt;=_xlfn.PERCENTILE.INC(Customers[Monthly Charge],0.75),"High-value","Other")</f>
        <v>Other</v>
      </c>
    </row>
    <row r="2677" spans="1:40" x14ac:dyDescent="0.25">
      <c r="A2677" t="s">
        <v>3727</v>
      </c>
      <c r="B2677" t="s">
        <v>39</v>
      </c>
      <c r="C2677" s="1">
        <v>74</v>
      </c>
      <c r="D2677" t="s">
        <v>43</v>
      </c>
      <c r="E2677" s="1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 s="1">
        <v>0</v>
      </c>
      <c r="K2677" s="1">
        <v>2</v>
      </c>
      <c r="L2677" t="s">
        <v>54</v>
      </c>
      <c r="M2677" t="s">
        <v>40</v>
      </c>
      <c r="N2677" s="2">
        <v>19.09</v>
      </c>
      <c r="O2677" t="s">
        <v>43</v>
      </c>
      <c r="P2677" t="s">
        <v>40</v>
      </c>
      <c r="Q2677" t="s">
        <v>79</v>
      </c>
      <c r="R2677" s="1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 s="3">
        <v>43.95</v>
      </c>
      <c r="AE2677" s="3">
        <v>85.1</v>
      </c>
      <c r="AF2677" s="3">
        <v>0</v>
      </c>
      <c r="AG2677" s="3">
        <v>0</v>
      </c>
      <c r="AH2677" s="3">
        <v>38.18</v>
      </c>
      <c r="AI2677" s="3">
        <v>123.28</v>
      </c>
      <c r="AJ2677" t="s">
        <v>98</v>
      </c>
      <c r="AK2677" t="s">
        <v>8234</v>
      </c>
      <c r="AL2677" t="s">
        <v>8234</v>
      </c>
      <c r="AM2677">
        <f>IF(Customers[[#This Row],[Customer Status]]="Churned",1,0)</f>
        <v>0</v>
      </c>
      <c r="AN2677" t="str">
        <f>IF(Customers[[#This Row],[Monthly Charge]]&gt;=_xlfn.PERCENTILE.INC(Customers[Monthly Charge],0.75),"High-value","Other")</f>
        <v>Other</v>
      </c>
    </row>
    <row r="2678" spans="1:40" x14ac:dyDescent="0.25">
      <c r="A2678" t="s">
        <v>3728</v>
      </c>
      <c r="B2678" t="s">
        <v>49</v>
      </c>
      <c r="C2678" s="1">
        <v>49</v>
      </c>
      <c r="D2678" t="s">
        <v>40</v>
      </c>
      <c r="E2678" s="1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 s="1">
        <v>9</v>
      </c>
      <c r="K2678" s="1">
        <v>7</v>
      </c>
      <c r="L2678" t="s">
        <v>42</v>
      </c>
      <c r="M2678" t="s">
        <v>40</v>
      </c>
      <c r="N2678" s="2">
        <v>35.42</v>
      </c>
      <c r="O2678" t="s">
        <v>43</v>
      </c>
      <c r="P2678" t="s">
        <v>40</v>
      </c>
      <c r="Q2678" t="s">
        <v>55</v>
      </c>
      <c r="R2678" s="1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 s="3">
        <v>69.95</v>
      </c>
      <c r="AE2678" s="3">
        <v>529.5</v>
      </c>
      <c r="AF2678" s="3">
        <v>0</v>
      </c>
      <c r="AG2678" s="3">
        <v>0</v>
      </c>
      <c r="AH2678" s="3">
        <v>247.94</v>
      </c>
      <c r="AI2678" s="3">
        <v>777.44</v>
      </c>
      <c r="AJ2678" t="s">
        <v>57</v>
      </c>
      <c r="AK2678" t="s">
        <v>63</v>
      </c>
      <c r="AL2678" t="s">
        <v>591</v>
      </c>
      <c r="AM2678">
        <f>IF(Customers[[#This Row],[Customer Status]]="Churned",1,0)</f>
        <v>1</v>
      </c>
      <c r="AN2678" t="str">
        <f>IF(Customers[[#This Row],[Monthly Charge]]&gt;=_xlfn.PERCENTILE.INC(Customers[Monthly Charge],0.75),"High-value","Other")</f>
        <v>Other</v>
      </c>
    </row>
    <row r="2679" spans="1:40" x14ac:dyDescent="0.25">
      <c r="A2679" t="s">
        <v>3730</v>
      </c>
      <c r="B2679" t="s">
        <v>39</v>
      </c>
      <c r="C2679" s="1">
        <v>52</v>
      </c>
      <c r="D2679" t="s">
        <v>43</v>
      </c>
      <c r="E2679" s="1">
        <v>0</v>
      </c>
      <c r="F2679" t="s">
        <v>95</v>
      </c>
      <c r="G2679">
        <v>94956</v>
      </c>
      <c r="H2679">
        <v>38.060263999999997</v>
      </c>
      <c r="I2679">
        <v>-122.830646</v>
      </c>
      <c r="J2679" s="1">
        <v>0</v>
      </c>
      <c r="K2679" s="1">
        <v>14</v>
      </c>
      <c r="L2679" t="s">
        <v>42</v>
      </c>
      <c r="M2679" t="s">
        <v>40</v>
      </c>
      <c r="N2679" s="2">
        <v>27.68</v>
      </c>
      <c r="O2679" t="s">
        <v>43</v>
      </c>
      <c r="P2679" t="s">
        <v>40</v>
      </c>
      <c r="Q2679" t="s">
        <v>79</v>
      </c>
      <c r="R2679" s="1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 s="3">
        <v>-8</v>
      </c>
      <c r="AE2679" s="3">
        <v>795.15</v>
      </c>
      <c r="AF2679" s="3">
        <v>0</v>
      </c>
      <c r="AG2679" s="3">
        <v>100</v>
      </c>
      <c r="AH2679" s="3">
        <v>387.52</v>
      </c>
      <c r="AI2679" s="3">
        <v>1282.67</v>
      </c>
      <c r="AJ2679" t="s">
        <v>47</v>
      </c>
      <c r="AK2679" t="s">
        <v>8234</v>
      </c>
      <c r="AL2679" t="s">
        <v>8234</v>
      </c>
      <c r="AM2679">
        <f>IF(Customers[[#This Row],[Customer Status]]="Churned",1,0)</f>
        <v>0</v>
      </c>
      <c r="AN2679" t="str">
        <f>IF(Customers[[#This Row],[Monthly Charge]]&gt;=_xlfn.PERCENTILE.INC(Customers[Monthly Charge],0.75),"High-value","Other")</f>
        <v>Other</v>
      </c>
    </row>
    <row r="2680" spans="1:40" x14ac:dyDescent="0.25">
      <c r="A2680" t="s">
        <v>3731</v>
      </c>
      <c r="B2680" t="s">
        <v>49</v>
      </c>
      <c r="C2680" s="1">
        <v>44</v>
      </c>
      <c r="D2680" t="s">
        <v>40</v>
      </c>
      <c r="E2680" s="1">
        <v>0</v>
      </c>
      <c r="F2680" t="s">
        <v>3732</v>
      </c>
      <c r="G2680">
        <v>95606</v>
      </c>
      <c r="H2680">
        <v>38.809804</v>
      </c>
      <c r="I2680">
        <v>-122.241383</v>
      </c>
      <c r="J2680" s="1">
        <v>1</v>
      </c>
      <c r="K2680" s="1">
        <v>1</v>
      </c>
      <c r="L2680" t="s">
        <v>42</v>
      </c>
      <c r="M2680" t="s">
        <v>40</v>
      </c>
      <c r="N2680" s="2">
        <v>32.35</v>
      </c>
      <c r="O2680" t="s">
        <v>43</v>
      </c>
      <c r="P2680" t="s">
        <v>40</v>
      </c>
      <c r="Q2680" t="s">
        <v>55</v>
      </c>
      <c r="R2680" s="1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 s="3">
        <v>89.15</v>
      </c>
      <c r="AE2680" s="3">
        <v>89.15</v>
      </c>
      <c r="AF2680" s="3">
        <v>0</v>
      </c>
      <c r="AG2680" s="3">
        <v>0</v>
      </c>
      <c r="AH2680" s="3">
        <v>32.35</v>
      </c>
      <c r="AI2680" s="3">
        <v>121.5</v>
      </c>
      <c r="AJ2680" t="s">
        <v>57</v>
      </c>
      <c r="AK2680" t="s">
        <v>58</v>
      </c>
      <c r="AL2680" t="s">
        <v>59</v>
      </c>
      <c r="AM2680">
        <f>IF(Customers[[#This Row],[Customer Status]]="Churned",1,0)</f>
        <v>1</v>
      </c>
      <c r="AN2680" t="str">
        <f>IF(Customers[[#This Row],[Monthly Charge]]&gt;=_xlfn.PERCENTILE.INC(Customers[Monthly Charge],0.75),"High-value","Other")</f>
        <v>Other</v>
      </c>
    </row>
    <row r="2681" spans="1:40" x14ac:dyDescent="0.25">
      <c r="A2681" t="s">
        <v>3733</v>
      </c>
      <c r="B2681" t="s">
        <v>39</v>
      </c>
      <c r="C2681" s="1">
        <v>25</v>
      </c>
      <c r="D2681" t="s">
        <v>40</v>
      </c>
      <c r="E2681" s="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 s="1">
        <v>1</v>
      </c>
      <c r="K2681" s="1">
        <v>1</v>
      </c>
      <c r="L2681" t="s">
        <v>42</v>
      </c>
      <c r="M2681" t="s">
        <v>40</v>
      </c>
      <c r="N2681" s="2">
        <v>37.92</v>
      </c>
      <c r="O2681" t="s">
        <v>43</v>
      </c>
      <c r="P2681" t="s">
        <v>43</v>
      </c>
      <c r="Q2681" t="s">
        <v>42</v>
      </c>
      <c r="R2681" s="1">
        <v>0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A2681" t="s">
        <v>51</v>
      </c>
      <c r="AB2681" t="s">
        <v>43</v>
      </c>
      <c r="AC2681" t="s">
        <v>46</v>
      </c>
      <c r="AD2681" s="3">
        <v>20.55</v>
      </c>
      <c r="AE2681" s="3">
        <v>20.55</v>
      </c>
      <c r="AF2681" s="3">
        <v>0</v>
      </c>
      <c r="AG2681" s="3">
        <v>0</v>
      </c>
      <c r="AH2681" s="3">
        <v>37.92</v>
      </c>
      <c r="AI2681" s="3">
        <v>58.47</v>
      </c>
      <c r="AJ2681" t="s">
        <v>57</v>
      </c>
      <c r="AK2681" t="s">
        <v>121</v>
      </c>
      <c r="AL2681" t="s">
        <v>195</v>
      </c>
      <c r="AM2681">
        <f>IF(Customers[[#This Row],[Customer Status]]="Churned",1,0)</f>
        <v>1</v>
      </c>
      <c r="AN2681" t="str">
        <f>IF(Customers[[#This Row],[Monthly Charge]]&gt;=_xlfn.PERCENTILE.INC(Customers[Monthly Charge],0.75),"High-value","Other")</f>
        <v>Other</v>
      </c>
    </row>
    <row r="2682" spans="1:40" x14ac:dyDescent="0.25">
      <c r="A2682" t="s">
        <v>3734</v>
      </c>
      <c r="B2682" t="s">
        <v>49</v>
      </c>
      <c r="C2682" s="1">
        <v>55</v>
      </c>
      <c r="D2682" t="s">
        <v>40</v>
      </c>
      <c r="E2682" s="1">
        <v>0</v>
      </c>
      <c r="F2682" t="s">
        <v>940</v>
      </c>
      <c r="G2682">
        <v>94043</v>
      </c>
      <c r="H2682">
        <v>37.419725</v>
      </c>
      <c r="I2682">
        <v>-122.06294699999999</v>
      </c>
      <c r="J2682" s="1">
        <v>6</v>
      </c>
      <c r="K2682" s="1">
        <v>50</v>
      </c>
      <c r="L2682" t="s">
        <v>76</v>
      </c>
      <c r="M2682" t="s">
        <v>40</v>
      </c>
      <c r="N2682" s="2">
        <v>42.21</v>
      </c>
      <c r="O2682" t="s">
        <v>40</v>
      </c>
      <c r="P2682" t="s">
        <v>40</v>
      </c>
      <c r="Q2682" t="s">
        <v>55</v>
      </c>
      <c r="R2682" s="1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 s="3">
        <v>103.85</v>
      </c>
      <c r="AE2682" s="3">
        <v>5017.8999999999996</v>
      </c>
      <c r="AF2682" s="3">
        <v>0</v>
      </c>
      <c r="AG2682" s="3">
        <v>0</v>
      </c>
      <c r="AH2682" s="3">
        <v>2110.5</v>
      </c>
      <c r="AI2682" s="3">
        <v>7128.4</v>
      </c>
      <c r="AJ2682" t="s">
        <v>57</v>
      </c>
      <c r="AK2682" t="s">
        <v>117</v>
      </c>
      <c r="AL2682" t="s">
        <v>466</v>
      </c>
      <c r="AM2682">
        <f>IF(Customers[[#This Row],[Customer Status]]="Churned",1,0)</f>
        <v>1</v>
      </c>
      <c r="AN2682" t="str">
        <f>IF(Customers[[#This Row],[Monthly Charge]]&gt;=_xlfn.PERCENTILE.INC(Customers[Monthly Charge],0.75),"High-value","Other")</f>
        <v>High-value</v>
      </c>
    </row>
    <row r="2683" spans="1:40" x14ac:dyDescent="0.25">
      <c r="A2683" t="s">
        <v>3735</v>
      </c>
      <c r="B2683" t="s">
        <v>39</v>
      </c>
      <c r="C2683" s="1">
        <v>47</v>
      </c>
      <c r="D2683" t="s">
        <v>43</v>
      </c>
      <c r="E2683" s="1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 s="1">
        <v>0</v>
      </c>
      <c r="K2683" s="1">
        <v>4</v>
      </c>
      <c r="L2683" t="s">
        <v>54</v>
      </c>
      <c r="M2683" t="s">
        <v>43</v>
      </c>
      <c r="N2683" s="2">
        <v>0</v>
      </c>
      <c r="O2683" t="s">
        <v>43</v>
      </c>
      <c r="P2683" t="s">
        <v>40</v>
      </c>
      <c r="Q2683" t="s">
        <v>79</v>
      </c>
      <c r="R2683" s="1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 s="3">
        <v>33.65</v>
      </c>
      <c r="AE2683" s="3">
        <v>137.85</v>
      </c>
      <c r="AF2683" s="3">
        <v>0</v>
      </c>
      <c r="AG2683" s="3">
        <v>0</v>
      </c>
      <c r="AH2683" s="3">
        <v>0</v>
      </c>
      <c r="AI2683" s="3">
        <v>137.85</v>
      </c>
      <c r="AJ2683" t="s">
        <v>57</v>
      </c>
      <c r="AK2683" t="s">
        <v>121</v>
      </c>
      <c r="AL2683" t="s">
        <v>122</v>
      </c>
      <c r="AM2683">
        <f>IF(Customers[[#This Row],[Customer Status]]="Churned",1,0)</f>
        <v>1</v>
      </c>
      <c r="AN2683" t="str">
        <f>IF(Customers[[#This Row],[Monthly Charge]]&gt;=_xlfn.PERCENTILE.INC(Customers[Monthly Charge],0.75),"High-value","Other")</f>
        <v>Other</v>
      </c>
    </row>
    <row r="2684" spans="1:40" x14ac:dyDescent="0.25">
      <c r="A2684" t="s">
        <v>3736</v>
      </c>
      <c r="B2684" t="s">
        <v>39</v>
      </c>
      <c r="C2684" s="1">
        <v>44</v>
      </c>
      <c r="D2684" t="s">
        <v>43</v>
      </c>
      <c r="E2684" s="1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 s="1">
        <v>0</v>
      </c>
      <c r="K2684" s="1">
        <v>3</v>
      </c>
      <c r="L2684" t="s">
        <v>54</v>
      </c>
      <c r="M2684" t="s">
        <v>40</v>
      </c>
      <c r="N2684" s="2">
        <v>6.61</v>
      </c>
      <c r="O2684" t="s">
        <v>43</v>
      </c>
      <c r="P2684" t="s">
        <v>43</v>
      </c>
      <c r="Q2684" t="s">
        <v>42</v>
      </c>
      <c r="R2684" s="1">
        <v>0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51</v>
      </c>
      <c r="AB2684" t="s">
        <v>43</v>
      </c>
      <c r="AC2684" t="s">
        <v>46</v>
      </c>
      <c r="AD2684" s="3">
        <v>18.8</v>
      </c>
      <c r="AE2684" s="3">
        <v>56</v>
      </c>
      <c r="AF2684" s="3">
        <v>0</v>
      </c>
      <c r="AG2684" s="3">
        <v>0</v>
      </c>
      <c r="AH2684" s="3">
        <v>19.829999999999998</v>
      </c>
      <c r="AI2684" s="3">
        <v>75.83</v>
      </c>
      <c r="AJ2684" t="s">
        <v>98</v>
      </c>
      <c r="AK2684" t="s">
        <v>8234</v>
      </c>
      <c r="AL2684" t="s">
        <v>8234</v>
      </c>
      <c r="AM2684">
        <f>IF(Customers[[#This Row],[Customer Status]]="Churned",1,0)</f>
        <v>0</v>
      </c>
      <c r="AN2684" t="str">
        <f>IF(Customers[[#This Row],[Monthly Charge]]&gt;=_xlfn.PERCENTILE.INC(Customers[Monthly Charge],0.75),"High-value","Other")</f>
        <v>Other</v>
      </c>
    </row>
    <row r="2685" spans="1:40" x14ac:dyDescent="0.25">
      <c r="A2685" t="s">
        <v>3738</v>
      </c>
      <c r="B2685" t="s">
        <v>39</v>
      </c>
      <c r="C2685" s="1">
        <v>59</v>
      </c>
      <c r="D2685" t="s">
        <v>40</v>
      </c>
      <c r="E2685" s="1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 s="1">
        <v>6</v>
      </c>
      <c r="K2685" s="1">
        <v>55</v>
      </c>
      <c r="L2685" t="s">
        <v>76</v>
      </c>
      <c r="M2685" t="s">
        <v>40</v>
      </c>
      <c r="N2685" s="2">
        <v>24.93</v>
      </c>
      <c r="O2685" t="s">
        <v>43</v>
      </c>
      <c r="P2685" t="s">
        <v>40</v>
      </c>
      <c r="Q2685" t="s">
        <v>55</v>
      </c>
      <c r="R2685" s="1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 s="3">
        <v>94.75</v>
      </c>
      <c r="AE2685" s="3">
        <v>5276.1</v>
      </c>
      <c r="AF2685" s="3">
        <v>0</v>
      </c>
      <c r="AG2685" s="3">
        <v>0</v>
      </c>
      <c r="AH2685" s="3">
        <v>1371.15</v>
      </c>
      <c r="AI2685" s="3">
        <v>6647.25</v>
      </c>
      <c r="AJ2685" t="s">
        <v>47</v>
      </c>
      <c r="AK2685" t="s">
        <v>8234</v>
      </c>
      <c r="AL2685" t="s">
        <v>8234</v>
      </c>
      <c r="AM2685">
        <f>IF(Customers[[#This Row],[Customer Status]]="Churned",1,0)</f>
        <v>0</v>
      </c>
      <c r="AN2685" t="str">
        <f>IF(Customers[[#This Row],[Monthly Charge]]&gt;=_xlfn.PERCENTILE.INC(Customers[Monthly Charge],0.75),"High-value","Other")</f>
        <v>High-value</v>
      </c>
    </row>
    <row r="2686" spans="1:40" x14ac:dyDescent="0.25">
      <c r="A2686" t="s">
        <v>3739</v>
      </c>
      <c r="B2686" t="s">
        <v>39</v>
      </c>
      <c r="C2686" s="1">
        <v>21</v>
      </c>
      <c r="D2686" t="s">
        <v>40</v>
      </c>
      <c r="E2686" s="1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 s="1">
        <v>4</v>
      </c>
      <c r="K2686" s="1">
        <v>1</v>
      </c>
      <c r="L2686" t="s">
        <v>42</v>
      </c>
      <c r="M2686" t="s">
        <v>40</v>
      </c>
      <c r="N2686" s="2">
        <v>6.86</v>
      </c>
      <c r="O2686" t="s">
        <v>43</v>
      </c>
      <c r="P2686" t="s">
        <v>43</v>
      </c>
      <c r="Q2686" t="s">
        <v>42</v>
      </c>
      <c r="R2686" s="1">
        <v>0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A2686" t="s">
        <v>51</v>
      </c>
      <c r="AB2686" t="s">
        <v>43</v>
      </c>
      <c r="AC2686" t="s">
        <v>56</v>
      </c>
      <c r="AD2686" s="3">
        <v>20</v>
      </c>
      <c r="AE2686" s="3">
        <v>20</v>
      </c>
      <c r="AF2686" s="3">
        <v>0</v>
      </c>
      <c r="AG2686" s="3">
        <v>0</v>
      </c>
      <c r="AH2686" s="3">
        <v>6.86</v>
      </c>
      <c r="AI2686" s="3">
        <v>26.86</v>
      </c>
      <c r="AJ2686" t="s">
        <v>98</v>
      </c>
      <c r="AK2686" t="s">
        <v>8234</v>
      </c>
      <c r="AL2686" t="s">
        <v>8234</v>
      </c>
      <c r="AM2686">
        <f>IF(Customers[[#This Row],[Customer Status]]="Churned",1,0)</f>
        <v>0</v>
      </c>
      <c r="AN2686" t="str">
        <f>IF(Customers[[#This Row],[Monthly Charge]]&gt;=_xlfn.PERCENTILE.INC(Customers[Monthly Charge],0.75),"High-value","Other")</f>
        <v>Other</v>
      </c>
    </row>
    <row r="2687" spans="1:40" x14ac:dyDescent="0.25">
      <c r="A2687" t="s">
        <v>3740</v>
      </c>
      <c r="B2687" t="s">
        <v>39</v>
      </c>
      <c r="C2687" s="1">
        <v>35</v>
      </c>
      <c r="D2687" t="s">
        <v>43</v>
      </c>
      <c r="E2687" s="1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 s="1">
        <v>0</v>
      </c>
      <c r="K2687" s="1">
        <v>20</v>
      </c>
      <c r="L2687" t="s">
        <v>62</v>
      </c>
      <c r="M2687" t="s">
        <v>40</v>
      </c>
      <c r="N2687" s="2">
        <v>4.1500000000000004</v>
      </c>
      <c r="O2687" t="s">
        <v>43</v>
      </c>
      <c r="P2687" t="s">
        <v>40</v>
      </c>
      <c r="Q2687" t="s">
        <v>44</v>
      </c>
      <c r="R2687" s="1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 s="3">
        <v>44.35</v>
      </c>
      <c r="AE2687" s="3">
        <v>927.15</v>
      </c>
      <c r="AF2687" s="3">
        <v>0</v>
      </c>
      <c r="AG2687" s="3">
        <v>0</v>
      </c>
      <c r="AH2687" s="3">
        <v>83</v>
      </c>
      <c r="AI2687" s="3">
        <v>1010.15</v>
      </c>
      <c r="AJ2687" t="s">
        <v>47</v>
      </c>
      <c r="AK2687" t="s">
        <v>8234</v>
      </c>
      <c r="AL2687" t="s">
        <v>8234</v>
      </c>
      <c r="AM2687">
        <f>IF(Customers[[#This Row],[Customer Status]]="Churned",1,0)</f>
        <v>0</v>
      </c>
      <c r="AN2687" t="str">
        <f>IF(Customers[[#This Row],[Monthly Charge]]&gt;=_xlfn.PERCENTILE.INC(Customers[Monthly Charge],0.75),"High-value","Other")</f>
        <v>Other</v>
      </c>
    </row>
    <row r="2688" spans="1:40" x14ac:dyDescent="0.25">
      <c r="A2688" t="s">
        <v>3741</v>
      </c>
      <c r="B2688" t="s">
        <v>39</v>
      </c>
      <c r="C2688" s="1">
        <v>28</v>
      </c>
      <c r="D2688" t="s">
        <v>40</v>
      </c>
      <c r="E2688" s="1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 s="1">
        <v>10</v>
      </c>
      <c r="K2688" s="1">
        <v>72</v>
      </c>
      <c r="L2688" t="s">
        <v>42</v>
      </c>
      <c r="M2688" t="s">
        <v>40</v>
      </c>
      <c r="N2688" s="2">
        <v>47.02</v>
      </c>
      <c r="O2688" t="s">
        <v>40</v>
      </c>
      <c r="P2688" t="s">
        <v>40</v>
      </c>
      <c r="Q2688" t="s">
        <v>55</v>
      </c>
      <c r="R2688" s="1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 s="3">
        <v>117.6</v>
      </c>
      <c r="AE2688" s="3">
        <v>8308.9</v>
      </c>
      <c r="AF2688" s="3">
        <v>5.44</v>
      </c>
      <c r="AG2688" s="3">
        <v>0</v>
      </c>
      <c r="AH2688" s="3">
        <v>3385.44</v>
      </c>
      <c r="AI2688" s="3">
        <v>11688.9</v>
      </c>
      <c r="AJ2688" t="s">
        <v>47</v>
      </c>
      <c r="AK2688" t="s">
        <v>8234</v>
      </c>
      <c r="AL2688" t="s">
        <v>8234</v>
      </c>
      <c r="AM2688">
        <f>IF(Customers[[#This Row],[Customer Status]]="Churned",1,0)</f>
        <v>0</v>
      </c>
      <c r="AN2688" t="str">
        <f>IF(Customers[[#This Row],[Monthly Charge]]&gt;=_xlfn.PERCENTILE.INC(Customers[Monthly Charge],0.75),"High-value","Other")</f>
        <v>High-value</v>
      </c>
    </row>
    <row r="2689" spans="1:40" x14ac:dyDescent="0.25">
      <c r="A2689" t="s">
        <v>3742</v>
      </c>
      <c r="B2689" t="s">
        <v>49</v>
      </c>
      <c r="C2689" s="1">
        <v>63</v>
      </c>
      <c r="D2689" t="s">
        <v>40</v>
      </c>
      <c r="E2689" s="1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 s="1">
        <v>6</v>
      </c>
      <c r="K2689" s="1">
        <v>70</v>
      </c>
      <c r="L2689" t="s">
        <v>72</v>
      </c>
      <c r="M2689" t="s">
        <v>40</v>
      </c>
      <c r="N2689" s="2">
        <v>10.46</v>
      </c>
      <c r="O2689" t="s">
        <v>40</v>
      </c>
      <c r="P2689" t="s">
        <v>43</v>
      </c>
      <c r="Q2689" t="s">
        <v>42</v>
      </c>
      <c r="R2689" s="1">
        <v>0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43</v>
      </c>
      <c r="AA2689" t="s">
        <v>73</v>
      </c>
      <c r="AB2689" t="s">
        <v>43</v>
      </c>
      <c r="AC2689" t="s">
        <v>46</v>
      </c>
      <c r="AD2689" s="3">
        <v>25.35</v>
      </c>
      <c r="AE2689" s="3">
        <v>1715.15</v>
      </c>
      <c r="AF2689" s="3">
        <v>0</v>
      </c>
      <c r="AG2689" s="3">
        <v>0</v>
      </c>
      <c r="AH2689" s="3">
        <v>732.2</v>
      </c>
      <c r="AI2689" s="3">
        <v>2447.35</v>
      </c>
      <c r="AJ2689" t="s">
        <v>47</v>
      </c>
      <c r="AK2689" t="s">
        <v>8234</v>
      </c>
      <c r="AL2689" t="s">
        <v>8234</v>
      </c>
      <c r="AM2689">
        <f>IF(Customers[[#This Row],[Customer Status]]="Churned",1,0)</f>
        <v>0</v>
      </c>
      <c r="AN2689" t="str">
        <f>IF(Customers[[#This Row],[Monthly Charge]]&gt;=_xlfn.PERCENTILE.INC(Customers[Monthly Charge],0.75),"High-value","Other")</f>
        <v>Other</v>
      </c>
    </row>
    <row r="2690" spans="1:40" x14ac:dyDescent="0.25">
      <c r="A2690" t="s">
        <v>3743</v>
      </c>
      <c r="B2690" t="s">
        <v>49</v>
      </c>
      <c r="C2690" s="1">
        <v>61</v>
      </c>
      <c r="D2690" t="s">
        <v>43</v>
      </c>
      <c r="E2690" s="1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 s="1">
        <v>0</v>
      </c>
      <c r="K2690" s="1">
        <v>7</v>
      </c>
      <c r="L2690" t="s">
        <v>42</v>
      </c>
      <c r="M2690" t="s">
        <v>40</v>
      </c>
      <c r="N2690" s="2">
        <v>47.03</v>
      </c>
      <c r="O2690" t="s">
        <v>40</v>
      </c>
      <c r="P2690" t="s">
        <v>40</v>
      </c>
      <c r="Q2690" t="s">
        <v>55</v>
      </c>
      <c r="R2690" s="1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 s="3">
        <v>99.8</v>
      </c>
      <c r="AE2690" s="3">
        <v>673.25</v>
      </c>
      <c r="AF2690" s="3">
        <v>0</v>
      </c>
      <c r="AG2690" s="3">
        <v>10</v>
      </c>
      <c r="AH2690" s="3">
        <v>329.21</v>
      </c>
      <c r="AI2690" s="3">
        <v>1012.46</v>
      </c>
      <c r="AJ2690" t="s">
        <v>57</v>
      </c>
      <c r="AK2690" t="s">
        <v>58</v>
      </c>
      <c r="AL2690" t="s">
        <v>59</v>
      </c>
      <c r="AM2690">
        <f>IF(Customers[[#This Row],[Customer Status]]="Churned",1,0)</f>
        <v>1</v>
      </c>
      <c r="AN2690" t="str">
        <f>IF(Customers[[#This Row],[Monthly Charge]]&gt;=_xlfn.PERCENTILE.INC(Customers[Monthly Charge],0.75),"High-value","Other")</f>
        <v>High-value</v>
      </c>
    </row>
    <row r="2691" spans="1:40" x14ac:dyDescent="0.25">
      <c r="A2691" t="s">
        <v>3745</v>
      </c>
      <c r="B2691" t="s">
        <v>39</v>
      </c>
      <c r="C2691" s="1">
        <v>51</v>
      </c>
      <c r="D2691" t="s">
        <v>40</v>
      </c>
      <c r="E2691" s="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 s="1">
        <v>1</v>
      </c>
      <c r="K2691" s="1">
        <v>27</v>
      </c>
      <c r="L2691" t="s">
        <v>42</v>
      </c>
      <c r="M2691" t="s">
        <v>40</v>
      </c>
      <c r="N2691" s="2">
        <v>35.520000000000003</v>
      </c>
      <c r="O2691" t="s">
        <v>40</v>
      </c>
      <c r="P2691" t="s">
        <v>43</v>
      </c>
      <c r="Q2691" t="s">
        <v>42</v>
      </c>
      <c r="R2691" s="1">
        <v>0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73</v>
      </c>
      <c r="AB2691" t="s">
        <v>43</v>
      </c>
      <c r="AC2691" t="s">
        <v>56</v>
      </c>
      <c r="AD2691" s="3">
        <v>24.5</v>
      </c>
      <c r="AE2691" s="3">
        <v>761.95</v>
      </c>
      <c r="AF2691" s="3">
        <v>0</v>
      </c>
      <c r="AG2691" s="3">
        <v>0</v>
      </c>
      <c r="AH2691" s="3">
        <v>959.04</v>
      </c>
      <c r="AI2691" s="3">
        <v>1720.99</v>
      </c>
      <c r="AJ2691" t="s">
        <v>47</v>
      </c>
      <c r="AK2691" t="s">
        <v>8234</v>
      </c>
      <c r="AL2691" t="s">
        <v>8234</v>
      </c>
      <c r="AM2691">
        <f>IF(Customers[[#This Row],[Customer Status]]="Churned",1,0)</f>
        <v>0</v>
      </c>
      <c r="AN2691" t="str">
        <f>IF(Customers[[#This Row],[Monthly Charge]]&gt;=_xlfn.PERCENTILE.INC(Customers[Monthly Charge],0.75),"High-value","Other")</f>
        <v>Other</v>
      </c>
    </row>
    <row r="2692" spans="1:40" x14ac:dyDescent="0.25">
      <c r="A2692" t="s">
        <v>3746</v>
      </c>
      <c r="B2692" t="s">
        <v>49</v>
      </c>
      <c r="C2692" s="1">
        <v>39</v>
      </c>
      <c r="D2692" t="s">
        <v>40</v>
      </c>
      <c r="E2692" s="1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 s="1">
        <v>10</v>
      </c>
      <c r="K2692" s="1">
        <v>67</v>
      </c>
      <c r="L2692" t="s">
        <v>42</v>
      </c>
      <c r="M2692" t="s">
        <v>43</v>
      </c>
      <c r="N2692" s="2">
        <v>0</v>
      </c>
      <c r="O2692" t="s">
        <v>43</v>
      </c>
      <c r="P2692" t="s">
        <v>40</v>
      </c>
      <c r="Q2692" t="s">
        <v>79</v>
      </c>
      <c r="R2692" s="1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 s="3">
        <v>50.95</v>
      </c>
      <c r="AE2692" s="3">
        <v>3521.7</v>
      </c>
      <c r="AF2692" s="3">
        <v>0</v>
      </c>
      <c r="AG2692" s="3">
        <v>0</v>
      </c>
      <c r="AH2692" s="3">
        <v>0</v>
      </c>
      <c r="AI2692" s="3">
        <v>3521.7</v>
      </c>
      <c r="AJ2692" t="s">
        <v>47</v>
      </c>
      <c r="AK2692" t="s">
        <v>8234</v>
      </c>
      <c r="AL2692" t="s">
        <v>8234</v>
      </c>
      <c r="AM2692">
        <f>IF(Customers[[#This Row],[Customer Status]]="Churned",1,0)</f>
        <v>0</v>
      </c>
      <c r="AN2692" t="str">
        <f>IF(Customers[[#This Row],[Monthly Charge]]&gt;=_xlfn.PERCENTILE.INC(Customers[Monthly Charge],0.75),"High-value","Other")</f>
        <v>Other</v>
      </c>
    </row>
    <row r="2693" spans="1:40" x14ac:dyDescent="0.25">
      <c r="A2693" t="s">
        <v>3747</v>
      </c>
      <c r="B2693" t="s">
        <v>39</v>
      </c>
      <c r="C2693" s="1">
        <v>58</v>
      </c>
      <c r="D2693" t="s">
        <v>43</v>
      </c>
      <c r="E2693" s="1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 s="1">
        <v>0</v>
      </c>
      <c r="K2693" s="1">
        <v>31</v>
      </c>
      <c r="L2693" t="s">
        <v>42</v>
      </c>
      <c r="M2693" t="s">
        <v>40</v>
      </c>
      <c r="N2693" s="2">
        <v>16.63</v>
      </c>
      <c r="O2693" t="s">
        <v>40</v>
      </c>
      <c r="P2693" t="s">
        <v>40</v>
      </c>
      <c r="Q2693" t="s">
        <v>55</v>
      </c>
      <c r="R2693" s="1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 s="3">
        <v>79.849999999999994</v>
      </c>
      <c r="AE2693" s="3">
        <v>2404.15</v>
      </c>
      <c r="AF2693" s="3">
        <v>0</v>
      </c>
      <c r="AG2693" s="3">
        <v>0</v>
      </c>
      <c r="AH2693" s="3">
        <v>515.53</v>
      </c>
      <c r="AI2693" s="3">
        <v>2919.68</v>
      </c>
      <c r="AJ2693" t="s">
        <v>57</v>
      </c>
      <c r="AK2693" t="s">
        <v>63</v>
      </c>
      <c r="AL2693" t="s">
        <v>559</v>
      </c>
      <c r="AM2693">
        <f>IF(Customers[[#This Row],[Customer Status]]="Churned",1,0)</f>
        <v>1</v>
      </c>
      <c r="AN2693" t="str">
        <f>IF(Customers[[#This Row],[Monthly Charge]]&gt;=_xlfn.PERCENTILE.INC(Customers[Monthly Charge],0.75),"High-value","Other")</f>
        <v>Other</v>
      </c>
    </row>
    <row r="2694" spans="1:40" x14ac:dyDescent="0.25">
      <c r="A2694" t="s">
        <v>3748</v>
      </c>
      <c r="B2694" t="s">
        <v>39</v>
      </c>
      <c r="C2694" s="1">
        <v>26</v>
      </c>
      <c r="D2694" t="s">
        <v>43</v>
      </c>
      <c r="E2694" s="1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 s="1">
        <v>0</v>
      </c>
      <c r="K2694" s="1">
        <v>3</v>
      </c>
      <c r="L2694" t="s">
        <v>54</v>
      </c>
      <c r="M2694" t="s">
        <v>43</v>
      </c>
      <c r="N2694" s="2">
        <v>0</v>
      </c>
      <c r="O2694" t="s">
        <v>43</v>
      </c>
      <c r="P2694" t="s">
        <v>40</v>
      </c>
      <c r="Q2694" t="s">
        <v>44</v>
      </c>
      <c r="R2694" s="1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 s="3">
        <v>34.25</v>
      </c>
      <c r="AE2694" s="3">
        <v>139.35</v>
      </c>
      <c r="AF2694" s="3">
        <v>0</v>
      </c>
      <c r="AG2694" s="3">
        <v>0</v>
      </c>
      <c r="AH2694" s="3">
        <v>0</v>
      </c>
      <c r="AI2694" s="3">
        <v>139.35</v>
      </c>
      <c r="AJ2694" t="s">
        <v>57</v>
      </c>
      <c r="AK2694" t="s">
        <v>58</v>
      </c>
      <c r="AL2694" t="s">
        <v>203</v>
      </c>
      <c r="AM2694">
        <f>IF(Customers[[#This Row],[Customer Status]]="Churned",1,0)</f>
        <v>1</v>
      </c>
      <c r="AN2694" t="str">
        <f>IF(Customers[[#This Row],[Monthly Charge]]&gt;=_xlfn.PERCENTILE.INC(Customers[Monthly Charge],0.75),"High-value","Other")</f>
        <v>Other</v>
      </c>
    </row>
    <row r="2695" spans="1:40" x14ac:dyDescent="0.25">
      <c r="A2695" t="s">
        <v>3750</v>
      </c>
      <c r="B2695" t="s">
        <v>49</v>
      </c>
      <c r="C2695" s="1">
        <v>61</v>
      </c>
      <c r="D2695" t="s">
        <v>43</v>
      </c>
      <c r="E2695" s="1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 s="1">
        <v>0</v>
      </c>
      <c r="K2695" s="1">
        <v>12</v>
      </c>
      <c r="L2695" t="s">
        <v>62</v>
      </c>
      <c r="M2695" t="s">
        <v>40</v>
      </c>
      <c r="N2695" s="2">
        <v>25.57</v>
      </c>
      <c r="O2695" t="s">
        <v>40</v>
      </c>
      <c r="P2695" t="s">
        <v>43</v>
      </c>
      <c r="Q2695" t="s">
        <v>42</v>
      </c>
      <c r="R2695" s="1">
        <v>0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45</v>
      </c>
      <c r="AB2695" t="s">
        <v>43</v>
      </c>
      <c r="AC2695" t="s">
        <v>46</v>
      </c>
      <c r="AD2695" s="3">
        <v>24.95</v>
      </c>
      <c r="AE2695" s="3">
        <v>280.39999999999998</v>
      </c>
      <c r="AF2695" s="3">
        <v>0</v>
      </c>
      <c r="AG2695" s="3">
        <v>0</v>
      </c>
      <c r="AH2695" s="3">
        <v>306.83999999999997</v>
      </c>
      <c r="AI2695" s="3">
        <v>587.24</v>
      </c>
      <c r="AJ2695" t="s">
        <v>47</v>
      </c>
      <c r="AK2695" t="s">
        <v>8234</v>
      </c>
      <c r="AL2695" t="s">
        <v>8234</v>
      </c>
      <c r="AM2695">
        <f>IF(Customers[[#This Row],[Customer Status]]="Churned",1,0)</f>
        <v>0</v>
      </c>
      <c r="AN2695" t="str">
        <f>IF(Customers[[#This Row],[Monthly Charge]]&gt;=_xlfn.PERCENTILE.INC(Customers[Monthly Charge],0.75),"High-value","Other")</f>
        <v>Other</v>
      </c>
    </row>
    <row r="2696" spans="1:40" x14ac:dyDescent="0.25">
      <c r="A2696" t="s">
        <v>3751</v>
      </c>
      <c r="B2696" t="s">
        <v>39</v>
      </c>
      <c r="C2696" s="1">
        <v>27</v>
      </c>
      <c r="D2696" t="s">
        <v>43</v>
      </c>
      <c r="E2696" s="1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 s="1">
        <v>0</v>
      </c>
      <c r="K2696" s="1">
        <v>17</v>
      </c>
      <c r="L2696" t="s">
        <v>62</v>
      </c>
      <c r="M2696" t="s">
        <v>40</v>
      </c>
      <c r="N2696" s="2">
        <v>22.26</v>
      </c>
      <c r="O2696" t="s">
        <v>43</v>
      </c>
      <c r="P2696" t="s">
        <v>43</v>
      </c>
      <c r="Q2696" t="s">
        <v>42</v>
      </c>
      <c r="R2696" s="1">
        <v>0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43</v>
      </c>
      <c r="AA2696" t="s">
        <v>51</v>
      </c>
      <c r="AB2696" t="s">
        <v>43</v>
      </c>
      <c r="AC2696" t="s">
        <v>46</v>
      </c>
      <c r="AD2696" s="3">
        <v>19.7</v>
      </c>
      <c r="AE2696" s="3">
        <v>340.35</v>
      </c>
      <c r="AF2696" s="3">
        <v>0</v>
      </c>
      <c r="AG2696" s="3">
        <v>0</v>
      </c>
      <c r="AH2696" s="3">
        <v>378.42</v>
      </c>
      <c r="AI2696" s="3">
        <v>718.77</v>
      </c>
      <c r="AJ2696" t="s">
        <v>47</v>
      </c>
      <c r="AK2696" t="s">
        <v>8234</v>
      </c>
      <c r="AL2696" t="s">
        <v>8234</v>
      </c>
      <c r="AM2696">
        <f>IF(Customers[[#This Row],[Customer Status]]="Churned",1,0)</f>
        <v>0</v>
      </c>
      <c r="AN2696" t="str">
        <f>IF(Customers[[#This Row],[Monthly Charge]]&gt;=_xlfn.PERCENTILE.INC(Customers[Monthly Charge],0.75),"High-value","Other")</f>
        <v>Other</v>
      </c>
    </row>
    <row r="2697" spans="1:40" x14ac:dyDescent="0.25">
      <c r="A2697" t="s">
        <v>3752</v>
      </c>
      <c r="B2697" t="s">
        <v>39</v>
      </c>
      <c r="C2697" s="1">
        <v>38</v>
      </c>
      <c r="D2697" t="s">
        <v>40</v>
      </c>
      <c r="E2697" s="1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 s="1">
        <v>3</v>
      </c>
      <c r="K2697" s="1">
        <v>72</v>
      </c>
      <c r="L2697" t="s">
        <v>42</v>
      </c>
      <c r="M2697" t="s">
        <v>40</v>
      </c>
      <c r="N2697" s="2">
        <v>32.229999999999997</v>
      </c>
      <c r="O2697" t="s">
        <v>43</v>
      </c>
      <c r="P2697" t="s">
        <v>40</v>
      </c>
      <c r="Q2697" t="s">
        <v>55</v>
      </c>
      <c r="R2697" s="1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 s="3">
        <v>109.5</v>
      </c>
      <c r="AE2697" s="3">
        <v>7854.9</v>
      </c>
      <c r="AF2697" s="3">
        <v>0</v>
      </c>
      <c r="AG2697" s="3">
        <v>0</v>
      </c>
      <c r="AH2697" s="3">
        <v>2320.56</v>
      </c>
      <c r="AI2697" s="3">
        <v>10175.459999999999</v>
      </c>
      <c r="AJ2697" t="s">
        <v>47</v>
      </c>
      <c r="AK2697" t="s">
        <v>8234</v>
      </c>
      <c r="AL2697" t="s">
        <v>8234</v>
      </c>
      <c r="AM2697">
        <f>IF(Customers[[#This Row],[Customer Status]]="Churned",1,0)</f>
        <v>0</v>
      </c>
      <c r="AN2697" t="str">
        <f>IF(Customers[[#This Row],[Monthly Charge]]&gt;=_xlfn.PERCENTILE.INC(Customers[Monthly Charge],0.75),"High-value","Other")</f>
        <v>High-value</v>
      </c>
    </row>
    <row r="2698" spans="1:40" x14ac:dyDescent="0.25">
      <c r="A2698" t="s">
        <v>3754</v>
      </c>
      <c r="B2698" t="s">
        <v>49</v>
      </c>
      <c r="C2698" s="1">
        <v>23</v>
      </c>
      <c r="D2698" t="s">
        <v>43</v>
      </c>
      <c r="E2698" s="1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 s="1">
        <v>0</v>
      </c>
      <c r="K2698" s="1">
        <v>7</v>
      </c>
      <c r="L2698" t="s">
        <v>54</v>
      </c>
      <c r="M2698" t="s">
        <v>40</v>
      </c>
      <c r="N2698" s="2">
        <v>18.829999999999998</v>
      </c>
      <c r="O2698" t="s">
        <v>40</v>
      </c>
      <c r="P2698" t="s">
        <v>40</v>
      </c>
      <c r="Q2698" t="s">
        <v>55</v>
      </c>
      <c r="R2698" s="1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 s="3">
        <v>85.2</v>
      </c>
      <c r="AE2698" s="3">
        <v>602.54999999999995</v>
      </c>
      <c r="AF2698" s="3">
        <v>0</v>
      </c>
      <c r="AG2698" s="3">
        <v>0</v>
      </c>
      <c r="AH2698" s="3">
        <v>131.81</v>
      </c>
      <c r="AI2698" s="3">
        <v>734.36</v>
      </c>
      <c r="AJ2698" t="s">
        <v>57</v>
      </c>
      <c r="AK2698" t="s">
        <v>121</v>
      </c>
      <c r="AL2698" t="s">
        <v>195</v>
      </c>
      <c r="AM2698">
        <f>IF(Customers[[#This Row],[Customer Status]]="Churned",1,0)</f>
        <v>1</v>
      </c>
      <c r="AN2698" t="str">
        <f>IF(Customers[[#This Row],[Monthly Charge]]&gt;=_xlfn.PERCENTILE.INC(Customers[Monthly Charge],0.75),"High-value","Other")</f>
        <v>Other</v>
      </c>
    </row>
    <row r="2699" spans="1:40" x14ac:dyDescent="0.25">
      <c r="A2699" t="s">
        <v>3755</v>
      </c>
      <c r="B2699" t="s">
        <v>49</v>
      </c>
      <c r="C2699" s="1">
        <v>69</v>
      </c>
      <c r="D2699" t="s">
        <v>40</v>
      </c>
      <c r="E2699" s="1">
        <v>0</v>
      </c>
      <c r="F2699" t="s">
        <v>211</v>
      </c>
      <c r="G2699">
        <v>93720</v>
      </c>
      <c r="H2699">
        <v>36.878709000000001</v>
      </c>
      <c r="I2699">
        <v>-119.7645</v>
      </c>
      <c r="J2699" s="1">
        <v>0</v>
      </c>
      <c r="K2699" s="1">
        <v>71</v>
      </c>
      <c r="L2699" t="s">
        <v>72</v>
      </c>
      <c r="M2699" t="s">
        <v>40</v>
      </c>
      <c r="N2699" s="2">
        <v>22.19</v>
      </c>
      <c r="O2699" t="s">
        <v>40</v>
      </c>
      <c r="P2699" t="s">
        <v>43</v>
      </c>
      <c r="Q2699" t="s">
        <v>42</v>
      </c>
      <c r="R2699" s="1">
        <v>0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43</v>
      </c>
      <c r="AA2699" t="s">
        <v>73</v>
      </c>
      <c r="AB2699" t="s">
        <v>43</v>
      </c>
      <c r="AC2699" t="s">
        <v>56</v>
      </c>
      <c r="AD2699" s="3">
        <v>24.85</v>
      </c>
      <c r="AE2699" s="3">
        <v>1901</v>
      </c>
      <c r="AF2699" s="3">
        <v>0</v>
      </c>
      <c r="AG2699" s="3">
        <v>0</v>
      </c>
      <c r="AH2699" s="3">
        <v>1575.49</v>
      </c>
      <c r="AI2699" s="3">
        <v>3476.49</v>
      </c>
      <c r="AJ2699" t="s">
        <v>47</v>
      </c>
      <c r="AK2699" t="s">
        <v>8234</v>
      </c>
      <c r="AL2699" t="s">
        <v>8234</v>
      </c>
      <c r="AM2699">
        <f>IF(Customers[[#This Row],[Customer Status]]="Churned",1,0)</f>
        <v>0</v>
      </c>
      <c r="AN2699" t="str">
        <f>IF(Customers[[#This Row],[Monthly Charge]]&gt;=_xlfn.PERCENTILE.INC(Customers[Monthly Charge],0.75),"High-value","Other")</f>
        <v>Other</v>
      </c>
    </row>
    <row r="2700" spans="1:40" x14ac:dyDescent="0.25">
      <c r="A2700" t="s">
        <v>3756</v>
      </c>
      <c r="B2700" t="s">
        <v>49</v>
      </c>
      <c r="C2700" s="1">
        <v>28</v>
      </c>
      <c r="D2700" t="s">
        <v>40</v>
      </c>
      <c r="E2700" s="1">
        <v>0</v>
      </c>
      <c r="F2700" t="s">
        <v>1448</v>
      </c>
      <c r="G2700">
        <v>95568</v>
      </c>
      <c r="H2700">
        <v>41.444606</v>
      </c>
      <c r="I2700">
        <v>-123.471895</v>
      </c>
      <c r="J2700" s="1">
        <v>0</v>
      </c>
      <c r="K2700" s="1">
        <v>66</v>
      </c>
      <c r="L2700" t="s">
        <v>72</v>
      </c>
      <c r="M2700" t="s">
        <v>40</v>
      </c>
      <c r="N2700" s="2">
        <v>7.28</v>
      </c>
      <c r="O2700" t="s">
        <v>40</v>
      </c>
      <c r="P2700" t="s">
        <v>40</v>
      </c>
      <c r="Q2700" t="s">
        <v>55</v>
      </c>
      <c r="R2700" s="1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 s="3">
        <v>105</v>
      </c>
      <c r="AE2700" s="3">
        <v>7133.25</v>
      </c>
      <c r="AF2700" s="3">
        <v>0</v>
      </c>
      <c r="AG2700" s="3">
        <v>0</v>
      </c>
      <c r="AH2700" s="3">
        <v>480.48</v>
      </c>
      <c r="AI2700" s="3">
        <v>7613.73</v>
      </c>
      <c r="AJ2700" t="s">
        <v>57</v>
      </c>
      <c r="AK2700" t="s">
        <v>58</v>
      </c>
      <c r="AL2700" t="s">
        <v>59</v>
      </c>
      <c r="AM2700">
        <f>IF(Customers[[#This Row],[Customer Status]]="Churned",1,0)</f>
        <v>1</v>
      </c>
      <c r="AN2700" t="str">
        <f>IF(Customers[[#This Row],[Monthly Charge]]&gt;=_xlfn.PERCENTILE.INC(Customers[Monthly Charge],0.75),"High-value","Other")</f>
        <v>High-value</v>
      </c>
    </row>
    <row r="2701" spans="1:40" x14ac:dyDescent="0.25">
      <c r="A2701" t="s">
        <v>3757</v>
      </c>
      <c r="B2701" t="s">
        <v>39</v>
      </c>
      <c r="C2701" s="1">
        <v>33</v>
      </c>
      <c r="D2701" t="s">
        <v>40</v>
      </c>
      <c r="E2701" s="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 s="1">
        <v>9</v>
      </c>
      <c r="K2701" s="1">
        <v>1</v>
      </c>
      <c r="L2701" t="s">
        <v>42</v>
      </c>
      <c r="M2701" t="s">
        <v>43</v>
      </c>
      <c r="N2701" s="2">
        <v>0</v>
      </c>
      <c r="O2701" t="s">
        <v>43</v>
      </c>
      <c r="P2701" t="s">
        <v>40</v>
      </c>
      <c r="Q2701" t="s">
        <v>79</v>
      </c>
      <c r="R2701" s="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 s="3">
        <v>35</v>
      </c>
      <c r="AE2701" s="3">
        <v>35</v>
      </c>
      <c r="AF2701" s="3">
        <v>0</v>
      </c>
      <c r="AG2701" s="3">
        <v>0</v>
      </c>
      <c r="AH2701" s="3">
        <v>0</v>
      </c>
      <c r="AI2701" s="3">
        <v>35</v>
      </c>
      <c r="AJ2701" t="s">
        <v>98</v>
      </c>
      <c r="AK2701" t="s">
        <v>8234</v>
      </c>
      <c r="AL2701" t="s">
        <v>8234</v>
      </c>
      <c r="AM2701">
        <f>IF(Customers[[#This Row],[Customer Status]]="Churned",1,0)</f>
        <v>0</v>
      </c>
      <c r="AN2701" t="str">
        <f>IF(Customers[[#This Row],[Monthly Charge]]&gt;=_xlfn.PERCENTILE.INC(Customers[Monthly Charge],0.75),"High-value","Other")</f>
        <v>Other</v>
      </c>
    </row>
    <row r="2702" spans="1:40" x14ac:dyDescent="0.25">
      <c r="A2702" t="s">
        <v>3758</v>
      </c>
      <c r="B2702" t="s">
        <v>39</v>
      </c>
      <c r="C2702" s="1">
        <v>69</v>
      </c>
      <c r="D2702" t="s">
        <v>40</v>
      </c>
      <c r="E2702" s="1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 s="1">
        <v>3</v>
      </c>
      <c r="K2702" s="1">
        <v>71</v>
      </c>
      <c r="L2702" t="s">
        <v>42</v>
      </c>
      <c r="M2702" t="s">
        <v>40</v>
      </c>
      <c r="N2702" s="2">
        <v>47.02</v>
      </c>
      <c r="O2702" t="s">
        <v>40</v>
      </c>
      <c r="P2702" t="s">
        <v>40</v>
      </c>
      <c r="Q2702" t="s">
        <v>55</v>
      </c>
      <c r="R2702" s="1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 s="3">
        <v>96.35</v>
      </c>
      <c r="AE2702" s="3">
        <v>6766.95</v>
      </c>
      <c r="AF2702" s="3">
        <v>0</v>
      </c>
      <c r="AG2702" s="3">
        <v>0</v>
      </c>
      <c r="AH2702" s="3">
        <v>3338.42</v>
      </c>
      <c r="AI2702" s="3">
        <v>10105.370000000001</v>
      </c>
      <c r="AJ2702" t="s">
        <v>47</v>
      </c>
      <c r="AK2702" t="s">
        <v>8234</v>
      </c>
      <c r="AL2702" t="s">
        <v>8234</v>
      </c>
      <c r="AM2702">
        <f>IF(Customers[[#This Row],[Customer Status]]="Churned",1,0)</f>
        <v>0</v>
      </c>
      <c r="AN2702" t="str">
        <f>IF(Customers[[#This Row],[Monthly Charge]]&gt;=_xlfn.PERCENTILE.INC(Customers[Monthly Charge],0.75),"High-value","Other")</f>
        <v>High-value</v>
      </c>
    </row>
    <row r="2703" spans="1:40" x14ac:dyDescent="0.25">
      <c r="A2703" t="s">
        <v>3759</v>
      </c>
      <c r="B2703" t="s">
        <v>39</v>
      </c>
      <c r="C2703" s="1">
        <v>28</v>
      </c>
      <c r="D2703" t="s">
        <v>43</v>
      </c>
      <c r="E2703" s="1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 s="1">
        <v>0</v>
      </c>
      <c r="K2703" s="1">
        <v>35</v>
      </c>
      <c r="L2703" t="s">
        <v>129</v>
      </c>
      <c r="M2703" t="s">
        <v>40</v>
      </c>
      <c r="N2703" s="2">
        <v>45.14</v>
      </c>
      <c r="O2703" t="s">
        <v>40</v>
      </c>
      <c r="P2703" t="s">
        <v>40</v>
      </c>
      <c r="Q2703" t="s">
        <v>55</v>
      </c>
      <c r="R2703" s="1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 s="3">
        <v>85.3</v>
      </c>
      <c r="AE2703" s="3">
        <v>2917.5</v>
      </c>
      <c r="AF2703" s="3">
        <v>23.89</v>
      </c>
      <c r="AG2703" s="3">
        <v>130</v>
      </c>
      <c r="AH2703" s="3">
        <v>1579.9</v>
      </c>
      <c r="AI2703" s="3">
        <v>4603.51</v>
      </c>
      <c r="AJ2703" t="s">
        <v>57</v>
      </c>
      <c r="AK2703" t="s">
        <v>58</v>
      </c>
      <c r="AL2703" t="s">
        <v>214</v>
      </c>
      <c r="AM2703">
        <f>IF(Customers[[#This Row],[Customer Status]]="Churned",1,0)</f>
        <v>1</v>
      </c>
      <c r="AN2703" t="str">
        <f>IF(Customers[[#This Row],[Monthly Charge]]&gt;=_xlfn.PERCENTILE.INC(Customers[Monthly Charge],0.75),"High-value","Other")</f>
        <v>Other</v>
      </c>
    </row>
    <row r="2704" spans="1:40" x14ac:dyDescent="0.25">
      <c r="A2704" t="s">
        <v>3760</v>
      </c>
      <c r="B2704" t="s">
        <v>49</v>
      </c>
      <c r="C2704" s="1">
        <v>59</v>
      </c>
      <c r="D2704" t="s">
        <v>40</v>
      </c>
      <c r="E2704" s="1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 s="1">
        <v>8</v>
      </c>
      <c r="K2704" s="1">
        <v>16</v>
      </c>
      <c r="L2704" t="s">
        <v>42</v>
      </c>
      <c r="M2704" t="s">
        <v>40</v>
      </c>
      <c r="N2704" s="2">
        <v>46</v>
      </c>
      <c r="O2704" t="s">
        <v>43</v>
      </c>
      <c r="P2704" t="s">
        <v>40</v>
      </c>
      <c r="Q2704" t="s">
        <v>55</v>
      </c>
      <c r="R2704" s="1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 s="3">
        <v>80.75</v>
      </c>
      <c r="AE2704" s="3">
        <v>1321.3</v>
      </c>
      <c r="AF2704" s="3">
        <v>0</v>
      </c>
      <c r="AG2704" s="3">
        <v>0</v>
      </c>
      <c r="AH2704" s="3">
        <v>736</v>
      </c>
      <c r="AI2704" s="3">
        <v>2057.3000000000002</v>
      </c>
      <c r="AJ2704" t="s">
        <v>47</v>
      </c>
      <c r="AK2704" t="s">
        <v>8234</v>
      </c>
      <c r="AL2704" t="s">
        <v>8234</v>
      </c>
      <c r="AM2704">
        <f>IF(Customers[[#This Row],[Customer Status]]="Churned",1,0)</f>
        <v>0</v>
      </c>
      <c r="AN2704" t="str">
        <f>IF(Customers[[#This Row],[Monthly Charge]]&gt;=_xlfn.PERCENTILE.INC(Customers[Monthly Charge],0.75),"High-value","Other")</f>
        <v>Other</v>
      </c>
    </row>
    <row r="2705" spans="1:40" x14ac:dyDescent="0.25">
      <c r="A2705" t="s">
        <v>3761</v>
      </c>
      <c r="B2705" t="s">
        <v>49</v>
      </c>
      <c r="C2705" s="1">
        <v>55</v>
      </c>
      <c r="D2705" t="s">
        <v>43</v>
      </c>
      <c r="E2705" s="1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 s="1">
        <v>0</v>
      </c>
      <c r="K2705" s="1">
        <v>2</v>
      </c>
      <c r="L2705" t="s">
        <v>42</v>
      </c>
      <c r="M2705" t="s">
        <v>40</v>
      </c>
      <c r="N2705" s="2">
        <v>7.8</v>
      </c>
      <c r="O2705" t="s">
        <v>43</v>
      </c>
      <c r="P2705" t="s">
        <v>43</v>
      </c>
      <c r="Q2705" t="s">
        <v>42</v>
      </c>
      <c r="R2705" s="1">
        <v>0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51</v>
      </c>
      <c r="AB2705" t="s">
        <v>40</v>
      </c>
      <c r="AC2705" t="s">
        <v>56</v>
      </c>
      <c r="AD2705" s="3">
        <v>19.649999999999999</v>
      </c>
      <c r="AE2705" s="3">
        <v>31.2</v>
      </c>
      <c r="AF2705" s="3">
        <v>0</v>
      </c>
      <c r="AG2705" s="3">
        <v>0</v>
      </c>
      <c r="AH2705" s="3">
        <v>15.6</v>
      </c>
      <c r="AI2705" s="3">
        <v>46.8</v>
      </c>
      <c r="AJ2705" t="s">
        <v>98</v>
      </c>
      <c r="AK2705" t="s">
        <v>8234</v>
      </c>
      <c r="AL2705" t="s">
        <v>8234</v>
      </c>
      <c r="AM2705">
        <f>IF(Customers[[#This Row],[Customer Status]]="Churned",1,0)</f>
        <v>0</v>
      </c>
      <c r="AN2705" t="str">
        <f>IF(Customers[[#This Row],[Monthly Charge]]&gt;=_xlfn.PERCENTILE.INC(Customers[Monthly Charge],0.75),"High-value","Other")</f>
        <v>Other</v>
      </c>
    </row>
    <row r="2706" spans="1:40" x14ac:dyDescent="0.25">
      <c r="A2706" t="s">
        <v>3763</v>
      </c>
      <c r="B2706" t="s">
        <v>39</v>
      </c>
      <c r="C2706" s="1">
        <v>48</v>
      </c>
      <c r="D2706" t="s">
        <v>40</v>
      </c>
      <c r="E2706" s="1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 s="1">
        <v>1</v>
      </c>
      <c r="K2706" s="1">
        <v>16</v>
      </c>
      <c r="L2706" t="s">
        <v>62</v>
      </c>
      <c r="M2706" t="s">
        <v>43</v>
      </c>
      <c r="N2706" s="2">
        <v>0</v>
      </c>
      <c r="O2706" t="s">
        <v>43</v>
      </c>
      <c r="P2706" t="s">
        <v>40</v>
      </c>
      <c r="Q2706" t="s">
        <v>44</v>
      </c>
      <c r="R2706" s="1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 s="3">
        <v>35.5</v>
      </c>
      <c r="AE2706" s="3">
        <v>552.70000000000005</v>
      </c>
      <c r="AF2706" s="3">
        <v>0</v>
      </c>
      <c r="AG2706" s="3">
        <v>80</v>
      </c>
      <c r="AH2706" s="3">
        <v>0</v>
      </c>
      <c r="AI2706" s="3">
        <v>632.70000000000005</v>
      </c>
      <c r="AJ2706" t="s">
        <v>47</v>
      </c>
      <c r="AK2706" t="s">
        <v>8234</v>
      </c>
      <c r="AL2706" t="s">
        <v>8234</v>
      </c>
      <c r="AM2706">
        <f>IF(Customers[[#This Row],[Customer Status]]="Churned",1,0)</f>
        <v>0</v>
      </c>
      <c r="AN2706" t="str">
        <f>IF(Customers[[#This Row],[Monthly Charge]]&gt;=_xlfn.PERCENTILE.INC(Customers[Monthly Charge],0.75),"High-value","Other")</f>
        <v>Other</v>
      </c>
    </row>
    <row r="2707" spans="1:40" x14ac:dyDescent="0.25">
      <c r="A2707" t="s">
        <v>3764</v>
      </c>
      <c r="B2707" t="s">
        <v>39</v>
      </c>
      <c r="C2707" s="1">
        <v>27</v>
      </c>
      <c r="D2707" t="s">
        <v>43</v>
      </c>
      <c r="E2707" s="1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 s="1">
        <v>0</v>
      </c>
      <c r="K2707" s="1">
        <v>10</v>
      </c>
      <c r="L2707" t="s">
        <v>42</v>
      </c>
      <c r="M2707" t="s">
        <v>40</v>
      </c>
      <c r="N2707" s="2">
        <v>12.39</v>
      </c>
      <c r="O2707" t="s">
        <v>43</v>
      </c>
      <c r="P2707" t="s">
        <v>43</v>
      </c>
      <c r="Q2707" t="s">
        <v>42</v>
      </c>
      <c r="R2707" s="1">
        <v>0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51</v>
      </c>
      <c r="AB2707" t="s">
        <v>40</v>
      </c>
      <c r="AC2707" t="s">
        <v>46</v>
      </c>
      <c r="AD2707" s="3">
        <v>20.9</v>
      </c>
      <c r="AE2707" s="3">
        <v>247</v>
      </c>
      <c r="AF2707" s="3">
        <v>0</v>
      </c>
      <c r="AG2707" s="3">
        <v>0</v>
      </c>
      <c r="AH2707" s="3">
        <v>123.9</v>
      </c>
      <c r="AI2707" s="3">
        <v>370.9</v>
      </c>
      <c r="AJ2707" t="s">
        <v>47</v>
      </c>
      <c r="AK2707" t="s">
        <v>8234</v>
      </c>
      <c r="AL2707" t="s">
        <v>8234</v>
      </c>
      <c r="AM2707">
        <f>IF(Customers[[#This Row],[Customer Status]]="Churned",1,0)</f>
        <v>0</v>
      </c>
      <c r="AN2707" t="str">
        <f>IF(Customers[[#This Row],[Monthly Charge]]&gt;=_xlfn.PERCENTILE.INC(Customers[Monthly Charge],0.75),"High-value","Other")</f>
        <v>Other</v>
      </c>
    </row>
    <row r="2708" spans="1:40" x14ac:dyDescent="0.25">
      <c r="A2708" t="s">
        <v>3766</v>
      </c>
      <c r="B2708" t="s">
        <v>49</v>
      </c>
      <c r="C2708" s="1">
        <v>42</v>
      </c>
      <c r="D2708" t="s">
        <v>40</v>
      </c>
      <c r="E2708" s="1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 s="1">
        <v>0</v>
      </c>
      <c r="K2708" s="1">
        <v>71</v>
      </c>
      <c r="L2708" t="s">
        <v>72</v>
      </c>
      <c r="M2708" t="s">
        <v>40</v>
      </c>
      <c r="N2708" s="2">
        <v>37.03</v>
      </c>
      <c r="O2708" t="s">
        <v>40</v>
      </c>
      <c r="P2708" t="s">
        <v>40</v>
      </c>
      <c r="Q2708" t="s">
        <v>79</v>
      </c>
      <c r="R2708" s="1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 s="3">
        <v>66.2</v>
      </c>
      <c r="AE2708" s="3">
        <v>4692.55</v>
      </c>
      <c r="AF2708" s="3">
        <v>0</v>
      </c>
      <c r="AG2708" s="3">
        <v>0</v>
      </c>
      <c r="AH2708" s="3">
        <v>2629.13</v>
      </c>
      <c r="AI2708" s="3">
        <v>7321.68</v>
      </c>
      <c r="AJ2708" t="s">
        <v>47</v>
      </c>
      <c r="AK2708" t="s">
        <v>8234</v>
      </c>
      <c r="AL2708" t="s">
        <v>8234</v>
      </c>
      <c r="AM2708">
        <f>IF(Customers[[#This Row],[Customer Status]]="Churned",1,0)</f>
        <v>0</v>
      </c>
      <c r="AN2708" t="str">
        <f>IF(Customers[[#This Row],[Monthly Charge]]&gt;=_xlfn.PERCENTILE.INC(Customers[Monthly Charge],0.75),"High-value","Other")</f>
        <v>Other</v>
      </c>
    </row>
    <row r="2709" spans="1:40" x14ac:dyDescent="0.25">
      <c r="A2709" t="s">
        <v>3767</v>
      </c>
      <c r="B2709" t="s">
        <v>49</v>
      </c>
      <c r="C2709" s="1">
        <v>58</v>
      </c>
      <c r="D2709" t="s">
        <v>43</v>
      </c>
      <c r="E2709" s="1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 s="1">
        <v>0</v>
      </c>
      <c r="K2709" s="1">
        <v>17</v>
      </c>
      <c r="L2709" t="s">
        <v>42</v>
      </c>
      <c r="M2709" t="s">
        <v>40</v>
      </c>
      <c r="N2709" s="2">
        <v>21.14</v>
      </c>
      <c r="O2709" t="s">
        <v>40</v>
      </c>
      <c r="P2709" t="s">
        <v>40</v>
      </c>
      <c r="Q2709" t="s">
        <v>55</v>
      </c>
      <c r="R2709" s="1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 s="3">
        <v>95.65</v>
      </c>
      <c r="AE2709" s="3">
        <v>1640</v>
      </c>
      <c r="AF2709" s="3">
        <v>0</v>
      </c>
      <c r="AG2709" s="3">
        <v>0</v>
      </c>
      <c r="AH2709" s="3">
        <v>359.38</v>
      </c>
      <c r="AI2709" s="3">
        <v>1999.38</v>
      </c>
      <c r="AJ2709" t="s">
        <v>47</v>
      </c>
      <c r="AK2709" t="s">
        <v>8234</v>
      </c>
      <c r="AL2709" t="s">
        <v>8234</v>
      </c>
      <c r="AM2709">
        <f>IF(Customers[[#This Row],[Customer Status]]="Churned",1,0)</f>
        <v>0</v>
      </c>
      <c r="AN2709" t="str">
        <f>IF(Customers[[#This Row],[Monthly Charge]]&gt;=_xlfn.PERCENTILE.INC(Customers[Monthly Charge],0.75),"High-value","Other")</f>
        <v>High-value</v>
      </c>
    </row>
    <row r="2710" spans="1:40" x14ac:dyDescent="0.25">
      <c r="A2710" t="s">
        <v>3768</v>
      </c>
      <c r="B2710" t="s">
        <v>39</v>
      </c>
      <c r="C2710" s="1">
        <v>35</v>
      </c>
      <c r="D2710" t="s">
        <v>40</v>
      </c>
      <c r="E2710" s="1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 s="1">
        <v>9</v>
      </c>
      <c r="K2710" s="1">
        <v>4</v>
      </c>
      <c r="L2710" t="s">
        <v>42</v>
      </c>
      <c r="M2710" t="s">
        <v>40</v>
      </c>
      <c r="N2710" s="2">
        <v>41.93</v>
      </c>
      <c r="O2710" t="s">
        <v>43</v>
      </c>
      <c r="P2710" t="s">
        <v>40</v>
      </c>
      <c r="Q2710" t="s">
        <v>55</v>
      </c>
      <c r="R2710" s="1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 s="3">
        <v>78.900000000000006</v>
      </c>
      <c r="AE2710" s="3">
        <v>299.75</v>
      </c>
      <c r="AF2710" s="3">
        <v>37.01</v>
      </c>
      <c r="AG2710" s="3">
        <v>0</v>
      </c>
      <c r="AH2710" s="3">
        <v>167.72</v>
      </c>
      <c r="AI2710" s="3">
        <v>430.46</v>
      </c>
      <c r="AJ2710" t="s">
        <v>47</v>
      </c>
      <c r="AK2710" t="s">
        <v>8234</v>
      </c>
      <c r="AL2710" t="s">
        <v>8234</v>
      </c>
      <c r="AM2710">
        <f>IF(Customers[[#This Row],[Customer Status]]="Churned",1,0)</f>
        <v>0</v>
      </c>
      <c r="AN2710" t="str">
        <f>IF(Customers[[#This Row],[Monthly Charge]]&gt;=_xlfn.PERCENTILE.INC(Customers[Monthly Charge],0.75),"High-value","Other")</f>
        <v>Other</v>
      </c>
    </row>
    <row r="2711" spans="1:40" x14ac:dyDescent="0.25">
      <c r="A2711" t="s">
        <v>3769</v>
      </c>
      <c r="B2711" t="s">
        <v>49</v>
      </c>
      <c r="C2711" s="1">
        <v>48</v>
      </c>
      <c r="D2711" t="s">
        <v>43</v>
      </c>
      <c r="E2711" s="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 s="1">
        <v>0</v>
      </c>
      <c r="K2711" s="1">
        <v>23</v>
      </c>
      <c r="L2711" t="s">
        <v>42</v>
      </c>
      <c r="M2711" t="s">
        <v>40</v>
      </c>
      <c r="N2711" s="2">
        <v>28.8</v>
      </c>
      <c r="O2711" t="s">
        <v>40</v>
      </c>
      <c r="P2711" t="s">
        <v>40</v>
      </c>
      <c r="Q2711" t="s">
        <v>44</v>
      </c>
      <c r="R2711" s="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 s="3">
        <v>74.95</v>
      </c>
      <c r="AE2711" s="3">
        <v>1710.45</v>
      </c>
      <c r="AF2711" s="3">
        <v>0</v>
      </c>
      <c r="AG2711" s="3">
        <v>0</v>
      </c>
      <c r="AH2711" s="3">
        <v>662.4</v>
      </c>
      <c r="AI2711" s="3">
        <v>2372.85</v>
      </c>
      <c r="AJ2711" t="s">
        <v>57</v>
      </c>
      <c r="AK2711" t="s">
        <v>58</v>
      </c>
      <c r="AL2711" t="s">
        <v>104</v>
      </c>
      <c r="AM2711">
        <f>IF(Customers[[#This Row],[Customer Status]]="Churned",1,0)</f>
        <v>1</v>
      </c>
      <c r="AN2711" t="str">
        <f>IF(Customers[[#This Row],[Monthly Charge]]&gt;=_xlfn.PERCENTILE.INC(Customers[Monthly Charge],0.75),"High-value","Other")</f>
        <v>Other</v>
      </c>
    </row>
    <row r="2712" spans="1:40" x14ac:dyDescent="0.25">
      <c r="A2712" t="s">
        <v>3770</v>
      </c>
      <c r="B2712" t="s">
        <v>39</v>
      </c>
      <c r="C2712" s="1">
        <v>24</v>
      </c>
      <c r="D2712" t="s">
        <v>40</v>
      </c>
      <c r="E2712" s="1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 s="1">
        <v>5</v>
      </c>
      <c r="K2712" s="1">
        <v>40</v>
      </c>
      <c r="L2712" t="s">
        <v>76</v>
      </c>
      <c r="M2712" t="s">
        <v>40</v>
      </c>
      <c r="N2712" s="2">
        <v>22.2</v>
      </c>
      <c r="O2712" t="s">
        <v>40</v>
      </c>
      <c r="P2712" t="s">
        <v>40</v>
      </c>
      <c r="Q2712" t="s">
        <v>55</v>
      </c>
      <c r="R2712" s="1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 s="3">
        <v>105.75</v>
      </c>
      <c r="AE2712" s="3">
        <v>4228.55</v>
      </c>
      <c r="AF2712" s="3">
        <v>0</v>
      </c>
      <c r="AG2712" s="3">
        <v>0</v>
      </c>
      <c r="AH2712" s="3">
        <v>888</v>
      </c>
      <c r="AI2712" s="3">
        <v>5116.55</v>
      </c>
      <c r="AJ2712" t="s">
        <v>47</v>
      </c>
      <c r="AK2712" t="s">
        <v>8234</v>
      </c>
      <c r="AL2712" t="s">
        <v>8234</v>
      </c>
      <c r="AM2712">
        <f>IF(Customers[[#This Row],[Customer Status]]="Churned",1,0)</f>
        <v>0</v>
      </c>
      <c r="AN2712" t="str">
        <f>IF(Customers[[#This Row],[Monthly Charge]]&gt;=_xlfn.PERCENTILE.INC(Customers[Monthly Charge],0.75),"High-value","Other")</f>
        <v>High-value</v>
      </c>
    </row>
    <row r="2713" spans="1:40" x14ac:dyDescent="0.25">
      <c r="A2713" t="s">
        <v>3771</v>
      </c>
      <c r="B2713" t="s">
        <v>39</v>
      </c>
      <c r="C2713" s="1">
        <v>47</v>
      </c>
      <c r="D2713" t="s">
        <v>43</v>
      </c>
      <c r="E2713" s="1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 s="1">
        <v>0</v>
      </c>
      <c r="K2713" s="1">
        <v>4</v>
      </c>
      <c r="L2713" t="s">
        <v>42</v>
      </c>
      <c r="M2713" t="s">
        <v>40</v>
      </c>
      <c r="N2713" s="2">
        <v>45.4</v>
      </c>
      <c r="O2713" t="s">
        <v>43</v>
      </c>
      <c r="P2713" t="s">
        <v>40</v>
      </c>
      <c r="Q2713" t="s">
        <v>79</v>
      </c>
      <c r="R2713" s="1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 s="3">
        <v>45.65</v>
      </c>
      <c r="AE2713" s="3">
        <v>191.05</v>
      </c>
      <c r="AF2713" s="3">
        <v>0</v>
      </c>
      <c r="AG2713" s="3">
        <v>0</v>
      </c>
      <c r="AH2713" s="3">
        <v>181.6</v>
      </c>
      <c r="AI2713" s="3">
        <v>372.65</v>
      </c>
      <c r="AJ2713" t="s">
        <v>57</v>
      </c>
      <c r="AK2713" t="s">
        <v>58</v>
      </c>
      <c r="AL2713" t="s">
        <v>59</v>
      </c>
      <c r="AM2713">
        <f>IF(Customers[[#This Row],[Customer Status]]="Churned",1,0)</f>
        <v>1</v>
      </c>
      <c r="AN2713" t="str">
        <f>IF(Customers[[#This Row],[Monthly Charge]]&gt;=_xlfn.PERCENTILE.INC(Customers[Monthly Charge],0.75),"High-value","Other")</f>
        <v>Other</v>
      </c>
    </row>
    <row r="2714" spans="1:40" x14ac:dyDescent="0.25">
      <c r="A2714" t="s">
        <v>3772</v>
      </c>
      <c r="B2714" t="s">
        <v>49</v>
      </c>
      <c r="C2714" s="1">
        <v>27</v>
      </c>
      <c r="D2714" t="s">
        <v>40</v>
      </c>
      <c r="E2714" s="1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 s="1">
        <v>1</v>
      </c>
      <c r="K2714" s="1">
        <v>12</v>
      </c>
      <c r="L2714" t="s">
        <v>42</v>
      </c>
      <c r="M2714" t="s">
        <v>40</v>
      </c>
      <c r="N2714" s="2">
        <v>27.82</v>
      </c>
      <c r="O2714" t="s">
        <v>43</v>
      </c>
      <c r="P2714" t="s">
        <v>40</v>
      </c>
      <c r="Q2714" t="s">
        <v>79</v>
      </c>
      <c r="R2714" s="1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 s="3">
        <v>53.65</v>
      </c>
      <c r="AE2714" s="3">
        <v>696.35</v>
      </c>
      <c r="AF2714" s="3">
        <v>0</v>
      </c>
      <c r="AG2714" s="3">
        <v>0</v>
      </c>
      <c r="AH2714" s="3">
        <v>333.84</v>
      </c>
      <c r="AI2714" s="3">
        <v>1030.19</v>
      </c>
      <c r="AJ2714" t="s">
        <v>57</v>
      </c>
      <c r="AK2714" t="s">
        <v>58</v>
      </c>
      <c r="AL2714" t="s">
        <v>59</v>
      </c>
      <c r="AM2714">
        <f>IF(Customers[[#This Row],[Customer Status]]="Churned",1,0)</f>
        <v>1</v>
      </c>
      <c r="AN2714" t="str">
        <f>IF(Customers[[#This Row],[Monthly Charge]]&gt;=_xlfn.PERCENTILE.INC(Customers[Monthly Charge],0.75),"High-value","Other")</f>
        <v>Other</v>
      </c>
    </row>
    <row r="2715" spans="1:40" x14ac:dyDescent="0.25">
      <c r="A2715" t="s">
        <v>3773</v>
      </c>
      <c r="B2715" t="s">
        <v>49</v>
      </c>
      <c r="C2715" s="1">
        <v>60</v>
      </c>
      <c r="D2715" t="s">
        <v>43</v>
      </c>
      <c r="E2715" s="1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 s="1">
        <v>0</v>
      </c>
      <c r="K2715" s="1">
        <v>59</v>
      </c>
      <c r="L2715" t="s">
        <v>42</v>
      </c>
      <c r="M2715" t="s">
        <v>40</v>
      </c>
      <c r="N2715" s="2">
        <v>16.8</v>
      </c>
      <c r="O2715" t="s">
        <v>43</v>
      </c>
      <c r="P2715" t="s">
        <v>40</v>
      </c>
      <c r="Q2715" t="s">
        <v>44</v>
      </c>
      <c r="R2715" s="1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 s="3">
        <v>64.650000000000006</v>
      </c>
      <c r="AE2715" s="3">
        <v>3735.45</v>
      </c>
      <c r="AF2715" s="3">
        <v>0</v>
      </c>
      <c r="AG2715" s="3">
        <v>0</v>
      </c>
      <c r="AH2715" s="3">
        <v>991.2</v>
      </c>
      <c r="AI2715" s="3">
        <v>4726.6499999999996</v>
      </c>
      <c r="AJ2715" t="s">
        <v>47</v>
      </c>
      <c r="AK2715" t="s">
        <v>8234</v>
      </c>
      <c r="AL2715" t="s">
        <v>8234</v>
      </c>
      <c r="AM2715">
        <f>IF(Customers[[#This Row],[Customer Status]]="Churned",1,0)</f>
        <v>0</v>
      </c>
      <c r="AN2715" t="str">
        <f>IF(Customers[[#This Row],[Monthly Charge]]&gt;=_xlfn.PERCENTILE.INC(Customers[Monthly Charge],0.75),"High-value","Other")</f>
        <v>Other</v>
      </c>
    </row>
    <row r="2716" spans="1:40" x14ac:dyDescent="0.25">
      <c r="A2716" t="s">
        <v>3774</v>
      </c>
      <c r="B2716" t="s">
        <v>49</v>
      </c>
      <c r="C2716" s="1">
        <v>76</v>
      </c>
      <c r="D2716" t="s">
        <v>43</v>
      </c>
      <c r="E2716" s="1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 s="1">
        <v>0</v>
      </c>
      <c r="K2716" s="1">
        <v>38</v>
      </c>
      <c r="L2716" t="s">
        <v>42</v>
      </c>
      <c r="M2716" t="s">
        <v>40</v>
      </c>
      <c r="N2716" s="2">
        <v>45.13</v>
      </c>
      <c r="O2716" t="s">
        <v>40</v>
      </c>
      <c r="P2716" t="s">
        <v>40</v>
      </c>
      <c r="Q2716" t="s">
        <v>55</v>
      </c>
      <c r="R2716" s="1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 s="3">
        <v>80.45</v>
      </c>
      <c r="AE2716" s="3">
        <v>3162.65</v>
      </c>
      <c r="AF2716" s="3">
        <v>0</v>
      </c>
      <c r="AG2716" s="3">
        <v>0</v>
      </c>
      <c r="AH2716" s="3">
        <v>1714.94</v>
      </c>
      <c r="AI2716" s="3">
        <v>4877.59</v>
      </c>
      <c r="AJ2716" t="s">
        <v>47</v>
      </c>
      <c r="AK2716" t="s">
        <v>8234</v>
      </c>
      <c r="AL2716" t="s">
        <v>8234</v>
      </c>
      <c r="AM2716">
        <f>IF(Customers[[#This Row],[Customer Status]]="Churned",1,0)</f>
        <v>0</v>
      </c>
      <c r="AN2716" t="str">
        <f>IF(Customers[[#This Row],[Monthly Charge]]&gt;=_xlfn.PERCENTILE.INC(Customers[Monthly Charge],0.75),"High-value","Other")</f>
        <v>Other</v>
      </c>
    </row>
    <row r="2717" spans="1:40" x14ac:dyDescent="0.25">
      <c r="A2717" t="s">
        <v>3776</v>
      </c>
      <c r="B2717" t="s">
        <v>49</v>
      </c>
      <c r="C2717" s="1">
        <v>40</v>
      </c>
      <c r="D2717" t="s">
        <v>40</v>
      </c>
      <c r="E2717" s="1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 s="1">
        <v>1</v>
      </c>
      <c r="K2717" s="1">
        <v>72</v>
      </c>
      <c r="L2717" t="s">
        <v>42</v>
      </c>
      <c r="M2717" t="s">
        <v>40</v>
      </c>
      <c r="N2717" s="2">
        <v>11.67</v>
      </c>
      <c r="O2717" t="s">
        <v>40</v>
      </c>
      <c r="P2717" t="s">
        <v>40</v>
      </c>
      <c r="Q2717" t="s">
        <v>55</v>
      </c>
      <c r="R2717" s="1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 s="3">
        <v>106.1</v>
      </c>
      <c r="AE2717" s="3">
        <v>7848.5</v>
      </c>
      <c r="AF2717" s="3">
        <v>0</v>
      </c>
      <c r="AG2717" s="3">
        <v>0</v>
      </c>
      <c r="AH2717" s="3">
        <v>840.24</v>
      </c>
      <c r="AI2717" s="3">
        <v>8688.74</v>
      </c>
      <c r="AJ2717" t="s">
        <v>47</v>
      </c>
      <c r="AK2717" t="s">
        <v>8234</v>
      </c>
      <c r="AL2717" t="s">
        <v>8234</v>
      </c>
      <c r="AM2717">
        <f>IF(Customers[[#This Row],[Customer Status]]="Churned",1,0)</f>
        <v>0</v>
      </c>
      <c r="AN2717" t="str">
        <f>IF(Customers[[#This Row],[Monthly Charge]]&gt;=_xlfn.PERCENTILE.INC(Customers[Monthly Charge],0.75),"High-value","Other")</f>
        <v>High-value</v>
      </c>
    </row>
    <row r="2718" spans="1:40" x14ac:dyDescent="0.25">
      <c r="A2718" t="s">
        <v>3777</v>
      </c>
      <c r="B2718" t="s">
        <v>49</v>
      </c>
      <c r="C2718" s="1">
        <v>25</v>
      </c>
      <c r="D2718" t="s">
        <v>43</v>
      </c>
      <c r="E2718" s="1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 s="1">
        <v>0</v>
      </c>
      <c r="K2718" s="1">
        <v>19</v>
      </c>
      <c r="L2718" t="s">
        <v>62</v>
      </c>
      <c r="M2718" t="s">
        <v>40</v>
      </c>
      <c r="N2718" s="2">
        <v>34.68</v>
      </c>
      <c r="O2718" t="s">
        <v>43</v>
      </c>
      <c r="P2718" t="s">
        <v>43</v>
      </c>
      <c r="Q2718" t="s">
        <v>42</v>
      </c>
      <c r="R2718" s="1">
        <v>0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A2718" t="s">
        <v>73</v>
      </c>
      <c r="AB2718" t="s">
        <v>43</v>
      </c>
      <c r="AC2718" t="s">
        <v>46</v>
      </c>
      <c r="AD2718" s="3">
        <v>19.649999999999999</v>
      </c>
      <c r="AE2718" s="3">
        <v>358.15</v>
      </c>
      <c r="AF2718" s="3">
        <v>0</v>
      </c>
      <c r="AG2718" s="3">
        <v>0</v>
      </c>
      <c r="AH2718" s="3">
        <v>658.92</v>
      </c>
      <c r="AI2718" s="3">
        <v>1017.07</v>
      </c>
      <c r="AJ2718" t="s">
        <v>47</v>
      </c>
      <c r="AK2718" t="s">
        <v>8234</v>
      </c>
      <c r="AL2718" t="s">
        <v>8234</v>
      </c>
      <c r="AM2718">
        <f>IF(Customers[[#This Row],[Customer Status]]="Churned",1,0)</f>
        <v>0</v>
      </c>
      <c r="AN2718" t="str">
        <f>IF(Customers[[#This Row],[Monthly Charge]]&gt;=_xlfn.PERCENTILE.INC(Customers[Monthly Charge],0.75),"High-value","Other")</f>
        <v>Other</v>
      </c>
    </row>
    <row r="2719" spans="1:40" x14ac:dyDescent="0.25">
      <c r="A2719" t="s">
        <v>3778</v>
      </c>
      <c r="B2719" t="s">
        <v>49</v>
      </c>
      <c r="C2719" s="1">
        <v>77</v>
      </c>
      <c r="D2719" t="s">
        <v>40</v>
      </c>
      <c r="E2719" s="1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 s="1">
        <v>7</v>
      </c>
      <c r="K2719" s="1">
        <v>69</v>
      </c>
      <c r="L2719" t="s">
        <v>42</v>
      </c>
      <c r="M2719" t="s">
        <v>40</v>
      </c>
      <c r="N2719" s="2">
        <v>14.76</v>
      </c>
      <c r="O2719" t="s">
        <v>40</v>
      </c>
      <c r="P2719" t="s">
        <v>40</v>
      </c>
      <c r="Q2719" t="s">
        <v>55</v>
      </c>
      <c r="R2719" s="1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 s="3">
        <v>84.9</v>
      </c>
      <c r="AE2719" s="3">
        <v>5785.65</v>
      </c>
      <c r="AF2719" s="3">
        <v>0</v>
      </c>
      <c r="AG2719" s="3">
        <v>0</v>
      </c>
      <c r="AH2719" s="3">
        <v>1018.44</v>
      </c>
      <c r="AI2719" s="3">
        <v>6804.09</v>
      </c>
      <c r="AJ2719" t="s">
        <v>47</v>
      </c>
      <c r="AK2719" t="s">
        <v>8234</v>
      </c>
      <c r="AL2719" t="s">
        <v>8234</v>
      </c>
      <c r="AM2719">
        <f>IF(Customers[[#This Row],[Customer Status]]="Churned",1,0)</f>
        <v>0</v>
      </c>
      <c r="AN2719" t="str">
        <f>IF(Customers[[#This Row],[Monthly Charge]]&gt;=_xlfn.PERCENTILE.INC(Customers[Monthly Charge],0.75),"High-value","Other")</f>
        <v>Other</v>
      </c>
    </row>
    <row r="2720" spans="1:40" x14ac:dyDescent="0.25">
      <c r="A2720" t="s">
        <v>3779</v>
      </c>
      <c r="B2720" t="s">
        <v>39</v>
      </c>
      <c r="C2720" s="1">
        <v>64</v>
      </c>
      <c r="D2720" t="s">
        <v>43</v>
      </c>
      <c r="E2720" s="1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 s="1">
        <v>0</v>
      </c>
      <c r="K2720" s="1">
        <v>2</v>
      </c>
      <c r="L2720" t="s">
        <v>42</v>
      </c>
      <c r="M2720" t="s">
        <v>40</v>
      </c>
      <c r="N2720" s="2">
        <v>26.93</v>
      </c>
      <c r="O2720" t="s">
        <v>43</v>
      </c>
      <c r="P2720" t="s">
        <v>40</v>
      </c>
      <c r="Q2720" t="s">
        <v>79</v>
      </c>
      <c r="R2720" s="1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 s="3">
        <v>70.75</v>
      </c>
      <c r="AE2720" s="3">
        <v>146.9</v>
      </c>
      <c r="AF2720" s="3">
        <v>0</v>
      </c>
      <c r="AG2720" s="3">
        <v>0</v>
      </c>
      <c r="AH2720" s="3">
        <v>53.86</v>
      </c>
      <c r="AI2720" s="3">
        <v>200.76</v>
      </c>
      <c r="AJ2720" t="s">
        <v>57</v>
      </c>
      <c r="AK2720" t="s">
        <v>121</v>
      </c>
      <c r="AL2720" t="s">
        <v>195</v>
      </c>
      <c r="AM2720">
        <f>IF(Customers[[#This Row],[Customer Status]]="Churned",1,0)</f>
        <v>1</v>
      </c>
      <c r="AN2720" t="str">
        <f>IF(Customers[[#This Row],[Monthly Charge]]&gt;=_xlfn.PERCENTILE.INC(Customers[Monthly Charge],0.75),"High-value","Other")</f>
        <v>Other</v>
      </c>
    </row>
    <row r="2721" spans="1:40" x14ac:dyDescent="0.25">
      <c r="A2721" t="s">
        <v>3780</v>
      </c>
      <c r="B2721" t="s">
        <v>39</v>
      </c>
      <c r="C2721" s="1">
        <v>21</v>
      </c>
      <c r="D2721" t="s">
        <v>40</v>
      </c>
      <c r="E2721" s="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 s="1">
        <v>1</v>
      </c>
      <c r="K2721" s="1">
        <v>54</v>
      </c>
      <c r="L2721" t="s">
        <v>76</v>
      </c>
      <c r="M2721" t="s">
        <v>40</v>
      </c>
      <c r="N2721" s="2">
        <v>2.1800000000000002</v>
      </c>
      <c r="O2721" t="s">
        <v>40</v>
      </c>
      <c r="P2721" t="s">
        <v>40</v>
      </c>
      <c r="Q2721" t="s">
        <v>55</v>
      </c>
      <c r="R2721" s="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 s="3">
        <v>110.35</v>
      </c>
      <c r="AE2721" s="3">
        <v>5893.15</v>
      </c>
      <c r="AF2721" s="3">
        <v>0</v>
      </c>
      <c r="AG2721" s="3">
        <v>0</v>
      </c>
      <c r="AH2721" s="3">
        <v>117.72</v>
      </c>
      <c r="AI2721" s="3">
        <v>6010.87</v>
      </c>
      <c r="AJ2721" t="s">
        <v>57</v>
      </c>
      <c r="AK2721" t="s">
        <v>58</v>
      </c>
      <c r="AL2721" t="s">
        <v>59</v>
      </c>
      <c r="AM2721">
        <f>IF(Customers[[#This Row],[Customer Status]]="Churned",1,0)</f>
        <v>1</v>
      </c>
      <c r="AN2721" t="str">
        <f>IF(Customers[[#This Row],[Monthly Charge]]&gt;=_xlfn.PERCENTILE.INC(Customers[Monthly Charge],0.75),"High-value","Other")</f>
        <v>High-value</v>
      </c>
    </row>
    <row r="2722" spans="1:40" x14ac:dyDescent="0.25">
      <c r="A2722" t="s">
        <v>3781</v>
      </c>
      <c r="B2722" t="s">
        <v>39</v>
      </c>
      <c r="C2722" s="1">
        <v>56</v>
      </c>
      <c r="D2722" t="s">
        <v>40</v>
      </c>
      <c r="E2722" s="1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 s="1">
        <v>4</v>
      </c>
      <c r="K2722" s="1">
        <v>70</v>
      </c>
      <c r="L2722" t="s">
        <v>72</v>
      </c>
      <c r="M2722" t="s">
        <v>40</v>
      </c>
      <c r="N2722" s="2">
        <v>33.25</v>
      </c>
      <c r="O2722" t="s">
        <v>40</v>
      </c>
      <c r="P2722" t="s">
        <v>40</v>
      </c>
      <c r="Q2722" t="s">
        <v>55</v>
      </c>
      <c r="R2722" s="1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 s="3">
        <v>113.05</v>
      </c>
      <c r="AE2722" s="3">
        <v>7869.05</v>
      </c>
      <c r="AF2722" s="3">
        <v>0</v>
      </c>
      <c r="AG2722" s="3">
        <v>0</v>
      </c>
      <c r="AH2722" s="3">
        <v>2327.5</v>
      </c>
      <c r="AI2722" s="3">
        <v>10196.549999999999</v>
      </c>
      <c r="AJ2722" t="s">
        <v>47</v>
      </c>
      <c r="AK2722" t="s">
        <v>8234</v>
      </c>
      <c r="AL2722" t="s">
        <v>8234</v>
      </c>
      <c r="AM2722">
        <f>IF(Customers[[#This Row],[Customer Status]]="Churned",1,0)</f>
        <v>0</v>
      </c>
      <c r="AN2722" t="str">
        <f>IF(Customers[[#This Row],[Monthly Charge]]&gt;=_xlfn.PERCENTILE.INC(Customers[Monthly Charge],0.75),"High-value","Other")</f>
        <v>High-value</v>
      </c>
    </row>
    <row r="2723" spans="1:40" x14ac:dyDescent="0.25">
      <c r="A2723" t="s">
        <v>3782</v>
      </c>
      <c r="B2723" t="s">
        <v>49</v>
      </c>
      <c r="C2723" s="1">
        <v>70</v>
      </c>
      <c r="D2723" t="s">
        <v>43</v>
      </c>
      <c r="E2723" s="1">
        <v>0</v>
      </c>
      <c r="F2723" t="s">
        <v>66</v>
      </c>
      <c r="G2723">
        <v>93010</v>
      </c>
      <c r="H2723">
        <v>34.227846</v>
      </c>
      <c r="I2723">
        <v>-119.079903</v>
      </c>
      <c r="J2723" s="1">
        <v>0</v>
      </c>
      <c r="K2723" s="1">
        <v>1</v>
      </c>
      <c r="L2723" t="s">
        <v>42</v>
      </c>
      <c r="M2723" t="s">
        <v>40</v>
      </c>
      <c r="N2723" s="2">
        <v>16.190000000000001</v>
      </c>
      <c r="O2723" t="s">
        <v>43</v>
      </c>
      <c r="P2723" t="s">
        <v>40</v>
      </c>
      <c r="Q2723" t="s">
        <v>55</v>
      </c>
      <c r="R2723" s="1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 s="3">
        <v>69.099999999999994</v>
      </c>
      <c r="AE2723" s="3">
        <v>69.099999999999994</v>
      </c>
      <c r="AF2723" s="3">
        <v>0</v>
      </c>
      <c r="AG2723" s="3">
        <v>0</v>
      </c>
      <c r="AH2723" s="3">
        <v>16.190000000000001</v>
      </c>
      <c r="AI2723" s="3">
        <v>85.29</v>
      </c>
      <c r="AJ2723" t="s">
        <v>57</v>
      </c>
      <c r="AK2723" t="s">
        <v>109</v>
      </c>
      <c r="AL2723" t="s">
        <v>344</v>
      </c>
      <c r="AM2723">
        <f>IF(Customers[[#This Row],[Customer Status]]="Churned",1,0)</f>
        <v>1</v>
      </c>
      <c r="AN2723" t="str">
        <f>IF(Customers[[#This Row],[Monthly Charge]]&gt;=_xlfn.PERCENTILE.INC(Customers[Monthly Charge],0.75),"High-value","Other")</f>
        <v>Other</v>
      </c>
    </row>
    <row r="2724" spans="1:40" x14ac:dyDescent="0.25">
      <c r="A2724" t="s">
        <v>3783</v>
      </c>
      <c r="B2724" t="s">
        <v>49</v>
      </c>
      <c r="C2724" s="1">
        <v>54</v>
      </c>
      <c r="D2724" t="s">
        <v>43</v>
      </c>
      <c r="E2724" s="1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 s="1">
        <v>0</v>
      </c>
      <c r="K2724" s="1">
        <v>14</v>
      </c>
      <c r="L2724" t="s">
        <v>62</v>
      </c>
      <c r="M2724" t="s">
        <v>40</v>
      </c>
      <c r="N2724" s="2">
        <v>18.48</v>
      </c>
      <c r="O2724" t="s">
        <v>40</v>
      </c>
      <c r="P2724" t="s">
        <v>40</v>
      </c>
      <c r="Q2724" t="s">
        <v>79</v>
      </c>
      <c r="R2724" s="1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 s="3">
        <v>55.5</v>
      </c>
      <c r="AE2724" s="3">
        <v>767.55</v>
      </c>
      <c r="AF2724" s="3">
        <v>0</v>
      </c>
      <c r="AG2724" s="3">
        <v>0</v>
      </c>
      <c r="AH2724" s="3">
        <v>258.72000000000003</v>
      </c>
      <c r="AI2724" s="3">
        <v>1026.27</v>
      </c>
      <c r="AJ2724" t="s">
        <v>47</v>
      </c>
      <c r="AK2724" t="s">
        <v>8234</v>
      </c>
      <c r="AL2724" t="s">
        <v>8234</v>
      </c>
      <c r="AM2724">
        <f>IF(Customers[[#This Row],[Customer Status]]="Churned",1,0)</f>
        <v>0</v>
      </c>
      <c r="AN2724" t="str">
        <f>IF(Customers[[#This Row],[Monthly Charge]]&gt;=_xlfn.PERCENTILE.INC(Customers[Monthly Charge],0.75),"High-value","Other")</f>
        <v>Other</v>
      </c>
    </row>
    <row r="2725" spans="1:40" x14ac:dyDescent="0.25">
      <c r="A2725" t="s">
        <v>3784</v>
      </c>
      <c r="B2725" t="s">
        <v>49</v>
      </c>
      <c r="C2725" s="1">
        <v>58</v>
      </c>
      <c r="D2725" t="s">
        <v>40</v>
      </c>
      <c r="E2725" s="1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 s="1">
        <v>1</v>
      </c>
      <c r="K2725" s="1">
        <v>67</v>
      </c>
      <c r="L2725" t="s">
        <v>72</v>
      </c>
      <c r="M2725" t="s">
        <v>40</v>
      </c>
      <c r="N2725" s="2">
        <v>11.74</v>
      </c>
      <c r="O2725" t="s">
        <v>40</v>
      </c>
      <c r="P2725" t="s">
        <v>43</v>
      </c>
      <c r="Q2725" t="s">
        <v>42</v>
      </c>
      <c r="R2725" s="1">
        <v>0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A2725" t="s">
        <v>73</v>
      </c>
      <c r="AB2725" t="s">
        <v>43</v>
      </c>
      <c r="AC2725" t="s">
        <v>46</v>
      </c>
      <c r="AD2725" s="3">
        <v>25.6</v>
      </c>
      <c r="AE2725" s="3">
        <v>1784.9</v>
      </c>
      <c r="AF2725" s="3">
        <v>0</v>
      </c>
      <c r="AG2725" s="3">
        <v>0</v>
      </c>
      <c r="AH2725" s="3">
        <v>786.58</v>
      </c>
      <c r="AI2725" s="3">
        <v>2571.48</v>
      </c>
      <c r="AJ2725" t="s">
        <v>47</v>
      </c>
      <c r="AK2725" t="s">
        <v>8234</v>
      </c>
      <c r="AL2725" t="s">
        <v>8234</v>
      </c>
      <c r="AM2725">
        <f>IF(Customers[[#This Row],[Customer Status]]="Churned",1,0)</f>
        <v>0</v>
      </c>
      <c r="AN2725" t="str">
        <f>IF(Customers[[#This Row],[Monthly Charge]]&gt;=_xlfn.PERCENTILE.INC(Customers[Monthly Charge],0.75),"High-value","Other")</f>
        <v>Other</v>
      </c>
    </row>
    <row r="2726" spans="1:40" x14ac:dyDescent="0.25">
      <c r="A2726" t="s">
        <v>3785</v>
      </c>
      <c r="B2726" t="s">
        <v>49</v>
      </c>
      <c r="C2726" s="1">
        <v>32</v>
      </c>
      <c r="D2726" t="s">
        <v>43</v>
      </c>
      <c r="E2726" s="1">
        <v>4</v>
      </c>
      <c r="F2726" t="s">
        <v>441</v>
      </c>
      <c r="G2726">
        <v>90804</v>
      </c>
      <c r="H2726">
        <v>33.783047000000003</v>
      </c>
      <c r="I2726">
        <v>-118.1486</v>
      </c>
      <c r="J2726" s="1">
        <v>0</v>
      </c>
      <c r="K2726" s="1">
        <v>7</v>
      </c>
      <c r="L2726" t="s">
        <v>54</v>
      </c>
      <c r="M2726" t="s">
        <v>40</v>
      </c>
      <c r="N2726" s="2">
        <v>20.52</v>
      </c>
      <c r="O2726" t="s">
        <v>40</v>
      </c>
      <c r="P2726" t="s">
        <v>40</v>
      </c>
      <c r="Q2726" t="s">
        <v>44</v>
      </c>
      <c r="R2726" s="1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 s="3">
        <v>95</v>
      </c>
      <c r="AE2726" s="3">
        <v>655.5</v>
      </c>
      <c r="AF2726" s="3">
        <v>36.6</v>
      </c>
      <c r="AG2726" s="3">
        <v>10</v>
      </c>
      <c r="AH2726" s="3">
        <v>143.63999999999999</v>
      </c>
      <c r="AI2726" s="3">
        <v>772.54</v>
      </c>
      <c r="AJ2726" t="s">
        <v>57</v>
      </c>
      <c r="AK2726" t="s">
        <v>58</v>
      </c>
      <c r="AL2726" t="s">
        <v>59</v>
      </c>
      <c r="AM2726">
        <f>IF(Customers[[#This Row],[Customer Status]]="Churned",1,0)</f>
        <v>1</v>
      </c>
      <c r="AN2726" t="str">
        <f>IF(Customers[[#This Row],[Monthly Charge]]&gt;=_xlfn.PERCENTILE.INC(Customers[Monthly Charge],0.75),"High-value","Other")</f>
        <v>High-value</v>
      </c>
    </row>
    <row r="2727" spans="1:40" x14ac:dyDescent="0.25">
      <c r="A2727" t="s">
        <v>3786</v>
      </c>
      <c r="B2727" t="s">
        <v>49</v>
      </c>
      <c r="C2727" s="1">
        <v>50</v>
      </c>
      <c r="D2727" t="s">
        <v>43</v>
      </c>
      <c r="E2727" s="1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 s="1">
        <v>0</v>
      </c>
      <c r="K2727" s="1">
        <v>1</v>
      </c>
      <c r="L2727" t="s">
        <v>42</v>
      </c>
      <c r="M2727" t="s">
        <v>40</v>
      </c>
      <c r="N2727" s="2">
        <v>22.05</v>
      </c>
      <c r="O2727" t="s">
        <v>40</v>
      </c>
      <c r="P2727" t="s">
        <v>40</v>
      </c>
      <c r="Q2727" t="s">
        <v>44</v>
      </c>
      <c r="R2727" s="1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 s="3">
        <v>59.85</v>
      </c>
      <c r="AE2727" s="3">
        <v>59.85</v>
      </c>
      <c r="AF2727" s="3">
        <v>0</v>
      </c>
      <c r="AG2727" s="3">
        <v>0</v>
      </c>
      <c r="AH2727" s="3">
        <v>22.05</v>
      </c>
      <c r="AI2727" s="3">
        <v>81.900000000000006</v>
      </c>
      <c r="AJ2727" t="s">
        <v>57</v>
      </c>
      <c r="AK2727" t="s">
        <v>121</v>
      </c>
      <c r="AL2727" t="s">
        <v>195</v>
      </c>
      <c r="AM2727">
        <f>IF(Customers[[#This Row],[Customer Status]]="Churned",1,0)</f>
        <v>1</v>
      </c>
      <c r="AN2727" t="str">
        <f>IF(Customers[[#This Row],[Monthly Charge]]&gt;=_xlfn.PERCENTILE.INC(Customers[Monthly Charge],0.75),"High-value","Other")</f>
        <v>Other</v>
      </c>
    </row>
    <row r="2728" spans="1:40" x14ac:dyDescent="0.25">
      <c r="A2728" t="s">
        <v>3787</v>
      </c>
      <c r="B2728" t="s">
        <v>39</v>
      </c>
      <c r="C2728" s="1">
        <v>68</v>
      </c>
      <c r="D2728" t="s">
        <v>43</v>
      </c>
      <c r="E2728" s="1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 s="1">
        <v>0</v>
      </c>
      <c r="K2728" s="1">
        <v>1</v>
      </c>
      <c r="L2728" t="s">
        <v>42</v>
      </c>
      <c r="M2728" t="s">
        <v>40</v>
      </c>
      <c r="N2728" s="2">
        <v>17.600000000000001</v>
      </c>
      <c r="O2728" t="s">
        <v>43</v>
      </c>
      <c r="P2728" t="s">
        <v>40</v>
      </c>
      <c r="Q2728" t="s">
        <v>55</v>
      </c>
      <c r="R2728" s="1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 s="3">
        <v>71.25</v>
      </c>
      <c r="AE2728" s="3">
        <v>71.25</v>
      </c>
      <c r="AF2728" s="3">
        <v>0</v>
      </c>
      <c r="AG2728" s="3">
        <v>10</v>
      </c>
      <c r="AH2728" s="3">
        <v>17.600000000000001</v>
      </c>
      <c r="AI2728" s="3">
        <v>98.85</v>
      </c>
      <c r="AJ2728" t="s">
        <v>98</v>
      </c>
      <c r="AK2728" t="s">
        <v>8234</v>
      </c>
      <c r="AL2728" t="s">
        <v>8234</v>
      </c>
      <c r="AM2728">
        <f>IF(Customers[[#This Row],[Customer Status]]="Churned",1,0)</f>
        <v>0</v>
      </c>
      <c r="AN2728" t="str">
        <f>IF(Customers[[#This Row],[Monthly Charge]]&gt;=_xlfn.PERCENTILE.INC(Customers[Monthly Charge],0.75),"High-value","Other")</f>
        <v>Other</v>
      </c>
    </row>
    <row r="2729" spans="1:40" x14ac:dyDescent="0.25">
      <c r="A2729" t="s">
        <v>3788</v>
      </c>
      <c r="B2729" t="s">
        <v>39</v>
      </c>
      <c r="C2729" s="1">
        <v>41</v>
      </c>
      <c r="D2729" t="s">
        <v>40</v>
      </c>
      <c r="E2729" s="1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 s="1">
        <v>1</v>
      </c>
      <c r="K2729" s="1">
        <v>60</v>
      </c>
      <c r="L2729" t="s">
        <v>76</v>
      </c>
      <c r="M2729" t="s">
        <v>40</v>
      </c>
      <c r="N2729" s="2">
        <v>43.33</v>
      </c>
      <c r="O2729" t="s">
        <v>40</v>
      </c>
      <c r="P2729" t="s">
        <v>40</v>
      </c>
      <c r="Q2729" t="s">
        <v>55</v>
      </c>
      <c r="R2729" s="1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 s="3">
        <v>-9</v>
      </c>
      <c r="AE2729" s="3">
        <v>6758.45</v>
      </c>
      <c r="AF2729" s="3">
        <v>11.85</v>
      </c>
      <c r="AG2729" s="3">
        <v>0</v>
      </c>
      <c r="AH2729" s="3">
        <v>2599.8000000000002</v>
      </c>
      <c r="AI2729" s="3">
        <v>9346.4</v>
      </c>
      <c r="AJ2729" t="s">
        <v>47</v>
      </c>
      <c r="AK2729" t="s">
        <v>8234</v>
      </c>
      <c r="AL2729" t="s">
        <v>8234</v>
      </c>
      <c r="AM2729">
        <f>IF(Customers[[#This Row],[Customer Status]]="Churned",1,0)</f>
        <v>0</v>
      </c>
      <c r="AN2729" t="str">
        <f>IF(Customers[[#This Row],[Monthly Charge]]&gt;=_xlfn.PERCENTILE.INC(Customers[Monthly Charge],0.75),"High-value","Other")</f>
        <v>Other</v>
      </c>
    </row>
    <row r="2730" spans="1:40" x14ac:dyDescent="0.25">
      <c r="A2730" t="s">
        <v>3789</v>
      </c>
      <c r="B2730" t="s">
        <v>39</v>
      </c>
      <c r="C2730" s="1">
        <v>51</v>
      </c>
      <c r="D2730" t="s">
        <v>43</v>
      </c>
      <c r="E2730" s="1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 s="1">
        <v>0</v>
      </c>
      <c r="K2730" s="1">
        <v>17</v>
      </c>
      <c r="L2730" t="s">
        <v>42</v>
      </c>
      <c r="M2730" t="s">
        <v>40</v>
      </c>
      <c r="N2730" s="2">
        <v>7.66</v>
      </c>
      <c r="O2730" t="s">
        <v>43</v>
      </c>
      <c r="P2730" t="s">
        <v>40</v>
      </c>
      <c r="Q2730" t="s">
        <v>55</v>
      </c>
      <c r="R2730" s="1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 s="3">
        <v>70</v>
      </c>
      <c r="AE2730" s="3">
        <v>1144.5</v>
      </c>
      <c r="AF2730" s="3">
        <v>0</v>
      </c>
      <c r="AG2730" s="3">
        <v>80</v>
      </c>
      <c r="AH2730" s="3">
        <v>130.22</v>
      </c>
      <c r="AI2730" s="3">
        <v>1354.72</v>
      </c>
      <c r="AJ2730" t="s">
        <v>57</v>
      </c>
      <c r="AK2730" t="s">
        <v>121</v>
      </c>
      <c r="AL2730" t="s">
        <v>195</v>
      </c>
      <c r="AM2730">
        <f>IF(Customers[[#This Row],[Customer Status]]="Churned",1,0)</f>
        <v>1</v>
      </c>
      <c r="AN2730" t="str">
        <f>IF(Customers[[#This Row],[Monthly Charge]]&gt;=_xlfn.PERCENTILE.INC(Customers[Monthly Charge],0.75),"High-value","Other")</f>
        <v>Other</v>
      </c>
    </row>
    <row r="2731" spans="1:40" x14ac:dyDescent="0.25">
      <c r="A2731" t="s">
        <v>3790</v>
      </c>
      <c r="B2731" t="s">
        <v>39</v>
      </c>
      <c r="C2731" s="1">
        <v>58</v>
      </c>
      <c r="D2731" t="s">
        <v>40</v>
      </c>
      <c r="E2731" s="1">
        <v>1</v>
      </c>
      <c r="F2731" t="s">
        <v>2175</v>
      </c>
      <c r="G2731">
        <v>95619</v>
      </c>
      <c r="H2731">
        <v>38.683605</v>
      </c>
      <c r="I2731">
        <v>-120.811852</v>
      </c>
      <c r="J2731" s="1">
        <v>5</v>
      </c>
      <c r="K2731" s="1">
        <v>67</v>
      </c>
      <c r="L2731" t="s">
        <v>42</v>
      </c>
      <c r="M2731" t="s">
        <v>43</v>
      </c>
      <c r="N2731" s="2">
        <v>0</v>
      </c>
      <c r="O2731" t="s">
        <v>43</v>
      </c>
      <c r="P2731" t="s">
        <v>40</v>
      </c>
      <c r="Q2731" t="s">
        <v>79</v>
      </c>
      <c r="R2731" s="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 s="3">
        <v>36.15</v>
      </c>
      <c r="AE2731" s="3">
        <v>2434.4499999999998</v>
      </c>
      <c r="AF2731" s="3">
        <v>0</v>
      </c>
      <c r="AG2731" s="3">
        <v>0</v>
      </c>
      <c r="AH2731" s="3">
        <v>0</v>
      </c>
      <c r="AI2731" s="3">
        <v>2434.4499999999998</v>
      </c>
      <c r="AJ2731" t="s">
        <v>47</v>
      </c>
      <c r="AK2731" t="s">
        <v>8234</v>
      </c>
      <c r="AL2731" t="s">
        <v>8234</v>
      </c>
      <c r="AM2731">
        <f>IF(Customers[[#This Row],[Customer Status]]="Churned",1,0)</f>
        <v>0</v>
      </c>
      <c r="AN2731" t="str">
        <f>IF(Customers[[#This Row],[Monthly Charge]]&gt;=_xlfn.PERCENTILE.INC(Customers[Monthly Charge],0.75),"High-value","Other")</f>
        <v>Other</v>
      </c>
    </row>
    <row r="2732" spans="1:40" x14ac:dyDescent="0.25">
      <c r="A2732" t="s">
        <v>3791</v>
      </c>
      <c r="B2732" t="s">
        <v>39</v>
      </c>
      <c r="C2732" s="1">
        <v>57</v>
      </c>
      <c r="D2732" t="s">
        <v>40</v>
      </c>
      <c r="E2732" s="1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 s="1">
        <v>1</v>
      </c>
      <c r="K2732" s="1">
        <v>72</v>
      </c>
      <c r="L2732" t="s">
        <v>42</v>
      </c>
      <c r="M2732" t="s">
        <v>40</v>
      </c>
      <c r="N2732" s="2">
        <v>31.13</v>
      </c>
      <c r="O2732" t="s">
        <v>40</v>
      </c>
      <c r="P2732" t="s">
        <v>40</v>
      </c>
      <c r="Q2732" t="s">
        <v>55</v>
      </c>
      <c r="R2732" s="1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 s="3">
        <v>109.25</v>
      </c>
      <c r="AE2732" s="3">
        <v>8109.8</v>
      </c>
      <c r="AF2732" s="3">
        <v>0</v>
      </c>
      <c r="AG2732" s="3">
        <v>0</v>
      </c>
      <c r="AH2732" s="3">
        <v>2241.36</v>
      </c>
      <c r="AI2732" s="3">
        <v>10351.16</v>
      </c>
      <c r="AJ2732" t="s">
        <v>57</v>
      </c>
      <c r="AK2732" t="s">
        <v>58</v>
      </c>
      <c r="AL2732" t="s">
        <v>59</v>
      </c>
      <c r="AM2732">
        <f>IF(Customers[[#This Row],[Customer Status]]="Churned",1,0)</f>
        <v>1</v>
      </c>
      <c r="AN2732" t="str">
        <f>IF(Customers[[#This Row],[Monthly Charge]]&gt;=_xlfn.PERCENTILE.INC(Customers[Monthly Charge],0.75),"High-value","Other")</f>
        <v>High-value</v>
      </c>
    </row>
    <row r="2733" spans="1:40" x14ac:dyDescent="0.25">
      <c r="A2733" t="s">
        <v>3792</v>
      </c>
      <c r="B2733" t="s">
        <v>39</v>
      </c>
      <c r="C2733" s="1">
        <v>48</v>
      </c>
      <c r="D2733" t="s">
        <v>40</v>
      </c>
      <c r="E2733" s="1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 s="1">
        <v>4</v>
      </c>
      <c r="K2733" s="1">
        <v>45</v>
      </c>
      <c r="L2733" t="s">
        <v>76</v>
      </c>
      <c r="M2733" t="s">
        <v>40</v>
      </c>
      <c r="N2733" s="2">
        <v>22.49</v>
      </c>
      <c r="O2733" t="s">
        <v>40</v>
      </c>
      <c r="P2733" t="s">
        <v>43</v>
      </c>
      <c r="Q2733" t="s">
        <v>42</v>
      </c>
      <c r="R2733" s="1">
        <v>0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A2733" t="s">
        <v>45</v>
      </c>
      <c r="AB2733" t="s">
        <v>40</v>
      </c>
      <c r="AC2733" t="s">
        <v>46</v>
      </c>
      <c r="AD2733" s="3">
        <v>25.9</v>
      </c>
      <c r="AE2733" s="3">
        <v>1216.5999999999999</v>
      </c>
      <c r="AF2733" s="3">
        <v>0</v>
      </c>
      <c r="AG2733" s="3">
        <v>0</v>
      </c>
      <c r="AH2733" s="3">
        <v>1012.05</v>
      </c>
      <c r="AI2733" s="3">
        <v>2228.65</v>
      </c>
      <c r="AJ2733" t="s">
        <v>47</v>
      </c>
      <c r="AK2733" t="s">
        <v>8234</v>
      </c>
      <c r="AL2733" t="s">
        <v>8234</v>
      </c>
      <c r="AM2733">
        <f>IF(Customers[[#This Row],[Customer Status]]="Churned",1,0)</f>
        <v>0</v>
      </c>
      <c r="AN2733" t="str">
        <f>IF(Customers[[#This Row],[Monthly Charge]]&gt;=_xlfn.PERCENTILE.INC(Customers[Monthly Charge],0.75),"High-value","Other")</f>
        <v>Other</v>
      </c>
    </row>
    <row r="2734" spans="1:40" x14ac:dyDescent="0.25">
      <c r="A2734" t="s">
        <v>3794</v>
      </c>
      <c r="B2734" t="s">
        <v>49</v>
      </c>
      <c r="C2734" s="1">
        <v>52</v>
      </c>
      <c r="D2734" t="s">
        <v>40</v>
      </c>
      <c r="E2734" s="1">
        <v>1</v>
      </c>
      <c r="F2734" t="s">
        <v>87</v>
      </c>
      <c r="G2734">
        <v>95843</v>
      </c>
      <c r="H2734">
        <v>38.715497999999997</v>
      </c>
      <c r="I2734">
        <v>-121.363411</v>
      </c>
      <c r="J2734" s="1">
        <v>1</v>
      </c>
      <c r="K2734" s="1">
        <v>68</v>
      </c>
      <c r="L2734" t="s">
        <v>42</v>
      </c>
      <c r="M2734" t="s">
        <v>40</v>
      </c>
      <c r="N2734" s="2">
        <v>27.59</v>
      </c>
      <c r="O2734" t="s">
        <v>43</v>
      </c>
      <c r="P2734" t="s">
        <v>40</v>
      </c>
      <c r="Q2734" t="s">
        <v>79</v>
      </c>
      <c r="R2734" s="1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 s="3">
        <v>82.85</v>
      </c>
      <c r="AE2734" s="3">
        <v>5776.45</v>
      </c>
      <c r="AF2734" s="3">
        <v>0</v>
      </c>
      <c r="AG2734" s="3">
        <v>0</v>
      </c>
      <c r="AH2734" s="3">
        <v>1876.12</v>
      </c>
      <c r="AI2734" s="3">
        <v>7652.57</v>
      </c>
      <c r="AJ2734" t="s">
        <v>47</v>
      </c>
      <c r="AK2734" t="s">
        <v>8234</v>
      </c>
      <c r="AL2734" t="s">
        <v>8234</v>
      </c>
      <c r="AM2734">
        <f>IF(Customers[[#This Row],[Customer Status]]="Churned",1,0)</f>
        <v>0</v>
      </c>
      <c r="AN2734" t="str">
        <f>IF(Customers[[#This Row],[Monthly Charge]]&gt;=_xlfn.PERCENTILE.INC(Customers[Monthly Charge],0.75),"High-value","Other")</f>
        <v>Other</v>
      </c>
    </row>
    <row r="2735" spans="1:40" x14ac:dyDescent="0.25">
      <c r="A2735" t="s">
        <v>3795</v>
      </c>
      <c r="B2735" t="s">
        <v>49</v>
      </c>
      <c r="C2735" s="1">
        <v>29</v>
      </c>
      <c r="D2735" t="s">
        <v>43</v>
      </c>
      <c r="E2735" s="1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 s="1">
        <v>0</v>
      </c>
      <c r="K2735" s="1">
        <v>16</v>
      </c>
      <c r="L2735" t="s">
        <v>42</v>
      </c>
      <c r="M2735" t="s">
        <v>40</v>
      </c>
      <c r="N2735" s="2">
        <v>48.45</v>
      </c>
      <c r="O2735" t="s">
        <v>43</v>
      </c>
      <c r="P2735" t="s">
        <v>40</v>
      </c>
      <c r="Q2735" t="s">
        <v>79</v>
      </c>
      <c r="R2735" s="1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 s="3">
        <v>49.45</v>
      </c>
      <c r="AE2735" s="3">
        <v>799</v>
      </c>
      <c r="AF2735" s="3">
        <v>0</v>
      </c>
      <c r="AG2735" s="3">
        <v>0</v>
      </c>
      <c r="AH2735" s="3">
        <v>775.2</v>
      </c>
      <c r="AI2735" s="3">
        <v>1574.2</v>
      </c>
      <c r="AJ2735" t="s">
        <v>47</v>
      </c>
      <c r="AK2735" t="s">
        <v>8234</v>
      </c>
      <c r="AL2735" t="s">
        <v>8234</v>
      </c>
      <c r="AM2735">
        <f>IF(Customers[[#This Row],[Customer Status]]="Churned",1,0)</f>
        <v>0</v>
      </c>
      <c r="AN2735" t="str">
        <f>IF(Customers[[#This Row],[Monthly Charge]]&gt;=_xlfn.PERCENTILE.INC(Customers[Monthly Charge],0.75),"High-value","Other")</f>
        <v>Other</v>
      </c>
    </row>
    <row r="2736" spans="1:40" x14ac:dyDescent="0.25">
      <c r="A2736" t="s">
        <v>3797</v>
      </c>
      <c r="B2736" t="s">
        <v>49</v>
      </c>
      <c r="C2736" s="1">
        <v>26</v>
      </c>
      <c r="D2736" t="s">
        <v>43</v>
      </c>
      <c r="E2736" s="1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 s="1">
        <v>0</v>
      </c>
      <c r="K2736" s="1">
        <v>37</v>
      </c>
      <c r="L2736" t="s">
        <v>42</v>
      </c>
      <c r="M2736" t="s">
        <v>43</v>
      </c>
      <c r="N2736" s="2">
        <v>0</v>
      </c>
      <c r="O2736" t="s">
        <v>43</v>
      </c>
      <c r="P2736" t="s">
        <v>40</v>
      </c>
      <c r="Q2736" t="s">
        <v>79</v>
      </c>
      <c r="R2736" s="1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 s="3">
        <v>40.549999999999997</v>
      </c>
      <c r="AE2736" s="3">
        <v>1390.85</v>
      </c>
      <c r="AF2736" s="3">
        <v>0</v>
      </c>
      <c r="AG2736" s="3">
        <v>50</v>
      </c>
      <c r="AH2736" s="3">
        <v>0</v>
      </c>
      <c r="AI2736" s="3">
        <v>1440.85</v>
      </c>
      <c r="AJ2736" t="s">
        <v>47</v>
      </c>
      <c r="AK2736" t="s">
        <v>8234</v>
      </c>
      <c r="AL2736" t="s">
        <v>8234</v>
      </c>
      <c r="AM2736">
        <f>IF(Customers[[#This Row],[Customer Status]]="Churned",1,0)</f>
        <v>0</v>
      </c>
      <c r="AN2736" t="str">
        <f>IF(Customers[[#This Row],[Monthly Charge]]&gt;=_xlfn.PERCENTILE.INC(Customers[Monthly Charge],0.75),"High-value","Other")</f>
        <v>Other</v>
      </c>
    </row>
    <row r="2737" spans="1:40" x14ac:dyDescent="0.25">
      <c r="A2737" t="s">
        <v>3798</v>
      </c>
      <c r="B2737" t="s">
        <v>39</v>
      </c>
      <c r="C2737" s="1">
        <v>40</v>
      </c>
      <c r="D2737" t="s">
        <v>43</v>
      </c>
      <c r="E2737" s="1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 s="1">
        <v>0</v>
      </c>
      <c r="K2737" s="1">
        <v>1</v>
      </c>
      <c r="L2737" t="s">
        <v>42</v>
      </c>
      <c r="M2737" t="s">
        <v>40</v>
      </c>
      <c r="N2737" s="2">
        <v>13.58</v>
      </c>
      <c r="O2737" t="s">
        <v>43</v>
      </c>
      <c r="P2737" t="s">
        <v>40</v>
      </c>
      <c r="Q2737" t="s">
        <v>79</v>
      </c>
      <c r="R2737" s="1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 s="3">
        <v>59.2</v>
      </c>
      <c r="AE2737" s="3">
        <v>59.2</v>
      </c>
      <c r="AF2737" s="3">
        <v>0</v>
      </c>
      <c r="AG2737" s="3">
        <v>0</v>
      </c>
      <c r="AH2737" s="3">
        <v>13.58</v>
      </c>
      <c r="AI2737" s="3">
        <v>72.78</v>
      </c>
      <c r="AJ2737" t="s">
        <v>57</v>
      </c>
      <c r="AK2737" t="s">
        <v>63</v>
      </c>
      <c r="AL2737" t="s">
        <v>433</v>
      </c>
      <c r="AM2737">
        <f>IF(Customers[[#This Row],[Customer Status]]="Churned",1,0)</f>
        <v>1</v>
      </c>
      <c r="AN2737" t="str">
        <f>IF(Customers[[#This Row],[Monthly Charge]]&gt;=_xlfn.PERCENTILE.INC(Customers[Monthly Charge],0.75),"High-value","Other")</f>
        <v>Other</v>
      </c>
    </row>
    <row r="2738" spans="1:40" x14ac:dyDescent="0.25">
      <c r="A2738" t="s">
        <v>3799</v>
      </c>
      <c r="B2738" t="s">
        <v>49</v>
      </c>
      <c r="C2738" s="1">
        <v>56</v>
      </c>
      <c r="D2738" t="s">
        <v>40</v>
      </c>
      <c r="E2738" s="1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 s="1">
        <v>4</v>
      </c>
      <c r="K2738" s="1">
        <v>72</v>
      </c>
      <c r="L2738" t="s">
        <v>72</v>
      </c>
      <c r="M2738" t="s">
        <v>40</v>
      </c>
      <c r="N2738" s="2">
        <v>5.81</v>
      </c>
      <c r="O2738" t="s">
        <v>40</v>
      </c>
      <c r="P2738" t="s">
        <v>40</v>
      </c>
      <c r="Q2738" t="s">
        <v>55</v>
      </c>
      <c r="R2738" s="1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 s="3">
        <v>114.05</v>
      </c>
      <c r="AE2738" s="3">
        <v>8289.2000000000007</v>
      </c>
      <c r="AF2738" s="3">
        <v>0</v>
      </c>
      <c r="AG2738" s="3">
        <v>0</v>
      </c>
      <c r="AH2738" s="3">
        <v>418.32</v>
      </c>
      <c r="AI2738" s="3">
        <v>8707.52</v>
      </c>
      <c r="AJ2738" t="s">
        <v>47</v>
      </c>
      <c r="AK2738" t="s">
        <v>8234</v>
      </c>
      <c r="AL2738" t="s">
        <v>8234</v>
      </c>
      <c r="AM2738">
        <f>IF(Customers[[#This Row],[Customer Status]]="Churned",1,0)</f>
        <v>0</v>
      </c>
      <c r="AN2738" t="str">
        <f>IF(Customers[[#This Row],[Monthly Charge]]&gt;=_xlfn.PERCENTILE.INC(Customers[Monthly Charge],0.75),"High-value","Other")</f>
        <v>High-value</v>
      </c>
    </row>
    <row r="2739" spans="1:40" x14ac:dyDescent="0.25">
      <c r="A2739" t="s">
        <v>3800</v>
      </c>
      <c r="B2739" t="s">
        <v>49</v>
      </c>
      <c r="C2739" s="1">
        <v>19</v>
      </c>
      <c r="D2739" t="s">
        <v>43</v>
      </c>
      <c r="E2739" s="1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 s="1">
        <v>0</v>
      </c>
      <c r="K2739" s="1">
        <v>68</v>
      </c>
      <c r="L2739" t="s">
        <v>42</v>
      </c>
      <c r="M2739" t="s">
        <v>43</v>
      </c>
      <c r="N2739" s="2">
        <v>0</v>
      </c>
      <c r="O2739" t="s">
        <v>43</v>
      </c>
      <c r="P2739" t="s">
        <v>40</v>
      </c>
      <c r="Q2739" t="s">
        <v>79</v>
      </c>
      <c r="R2739" s="1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 s="3">
        <v>39.9</v>
      </c>
      <c r="AE2739" s="3">
        <v>2796.35</v>
      </c>
      <c r="AF2739" s="3">
        <v>0</v>
      </c>
      <c r="AG2739" s="3">
        <v>0</v>
      </c>
      <c r="AH2739" s="3">
        <v>0</v>
      </c>
      <c r="AI2739" s="3">
        <v>2796.35</v>
      </c>
      <c r="AJ2739" t="s">
        <v>47</v>
      </c>
      <c r="AK2739" t="s">
        <v>8234</v>
      </c>
      <c r="AL2739" t="s">
        <v>8234</v>
      </c>
      <c r="AM2739">
        <f>IF(Customers[[#This Row],[Customer Status]]="Churned",1,0)</f>
        <v>0</v>
      </c>
      <c r="AN2739" t="str">
        <f>IF(Customers[[#This Row],[Monthly Charge]]&gt;=_xlfn.PERCENTILE.INC(Customers[Monthly Charge],0.75),"High-value","Other")</f>
        <v>Other</v>
      </c>
    </row>
    <row r="2740" spans="1:40" x14ac:dyDescent="0.25">
      <c r="A2740" t="s">
        <v>3801</v>
      </c>
      <c r="B2740" t="s">
        <v>39</v>
      </c>
      <c r="C2740" s="1">
        <v>61</v>
      </c>
      <c r="D2740" t="s">
        <v>43</v>
      </c>
      <c r="E2740" s="1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 s="1">
        <v>0</v>
      </c>
      <c r="K2740" s="1">
        <v>67</v>
      </c>
      <c r="L2740" t="s">
        <v>42</v>
      </c>
      <c r="M2740" t="s">
        <v>43</v>
      </c>
      <c r="N2740" s="2">
        <v>0</v>
      </c>
      <c r="O2740" t="s">
        <v>43</v>
      </c>
      <c r="P2740" t="s">
        <v>40</v>
      </c>
      <c r="Q2740" t="s">
        <v>79</v>
      </c>
      <c r="R2740" s="1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 s="3">
        <v>53.4</v>
      </c>
      <c r="AE2740" s="3">
        <v>3579.15</v>
      </c>
      <c r="AF2740" s="3">
        <v>0</v>
      </c>
      <c r="AG2740" s="3">
        <v>0</v>
      </c>
      <c r="AH2740" s="3">
        <v>0</v>
      </c>
      <c r="AI2740" s="3">
        <v>3579.15</v>
      </c>
      <c r="AJ2740" t="s">
        <v>47</v>
      </c>
      <c r="AK2740" t="s">
        <v>8234</v>
      </c>
      <c r="AL2740" t="s">
        <v>8234</v>
      </c>
      <c r="AM2740">
        <f>IF(Customers[[#This Row],[Customer Status]]="Churned",1,0)</f>
        <v>0</v>
      </c>
      <c r="AN2740" t="str">
        <f>IF(Customers[[#This Row],[Monthly Charge]]&gt;=_xlfn.PERCENTILE.INC(Customers[Monthly Charge],0.75),"High-value","Other")</f>
        <v>Other</v>
      </c>
    </row>
    <row r="2741" spans="1:40" x14ac:dyDescent="0.25">
      <c r="A2741" t="s">
        <v>3803</v>
      </c>
      <c r="B2741" t="s">
        <v>39</v>
      </c>
      <c r="C2741" s="1">
        <v>42</v>
      </c>
      <c r="D2741" t="s">
        <v>40</v>
      </c>
      <c r="E2741" s="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 s="1">
        <v>7</v>
      </c>
      <c r="K2741" s="1">
        <v>24</v>
      </c>
      <c r="L2741" t="s">
        <v>42</v>
      </c>
      <c r="M2741" t="s">
        <v>40</v>
      </c>
      <c r="N2741" s="2">
        <v>20.74</v>
      </c>
      <c r="O2741" t="s">
        <v>40</v>
      </c>
      <c r="P2741" t="s">
        <v>43</v>
      </c>
      <c r="Q2741" t="s">
        <v>42</v>
      </c>
      <c r="R2741" s="1">
        <v>0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43</v>
      </c>
      <c r="AA2741" t="s">
        <v>73</v>
      </c>
      <c r="AB2741" t="s">
        <v>43</v>
      </c>
      <c r="AC2741" t="s">
        <v>183</v>
      </c>
      <c r="AD2741" s="3">
        <v>24.7</v>
      </c>
      <c r="AE2741" s="3">
        <v>571.75</v>
      </c>
      <c r="AF2741" s="3">
        <v>0</v>
      </c>
      <c r="AG2741" s="3">
        <v>0</v>
      </c>
      <c r="AH2741" s="3">
        <v>497.76</v>
      </c>
      <c r="AI2741" s="3">
        <v>1069.51</v>
      </c>
      <c r="AJ2741" t="s">
        <v>47</v>
      </c>
      <c r="AK2741" t="s">
        <v>8234</v>
      </c>
      <c r="AL2741" t="s">
        <v>8234</v>
      </c>
      <c r="AM2741">
        <f>IF(Customers[[#This Row],[Customer Status]]="Churned",1,0)</f>
        <v>0</v>
      </c>
      <c r="AN2741" t="str">
        <f>IF(Customers[[#This Row],[Monthly Charge]]&gt;=_xlfn.PERCENTILE.INC(Customers[Monthly Charge],0.75),"High-value","Other")</f>
        <v>Other</v>
      </c>
    </row>
    <row r="2742" spans="1:40" x14ac:dyDescent="0.25">
      <c r="A2742" t="s">
        <v>3804</v>
      </c>
      <c r="B2742" t="s">
        <v>39</v>
      </c>
      <c r="C2742" s="1">
        <v>23</v>
      </c>
      <c r="D2742" t="s">
        <v>43</v>
      </c>
      <c r="E2742" s="1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 s="1">
        <v>0</v>
      </c>
      <c r="K2742" s="1">
        <v>10</v>
      </c>
      <c r="L2742" t="s">
        <v>62</v>
      </c>
      <c r="M2742" t="s">
        <v>40</v>
      </c>
      <c r="N2742" s="2">
        <v>14.24</v>
      </c>
      <c r="O2742" t="s">
        <v>40</v>
      </c>
      <c r="P2742" t="s">
        <v>40</v>
      </c>
      <c r="Q2742" t="s">
        <v>44</v>
      </c>
      <c r="R2742" s="1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 s="3">
        <v>73.55</v>
      </c>
      <c r="AE2742" s="3">
        <v>693.3</v>
      </c>
      <c r="AF2742" s="3">
        <v>0</v>
      </c>
      <c r="AG2742" s="3">
        <v>0</v>
      </c>
      <c r="AH2742" s="3">
        <v>142.4</v>
      </c>
      <c r="AI2742" s="3">
        <v>835.7</v>
      </c>
      <c r="AJ2742" t="s">
        <v>47</v>
      </c>
      <c r="AK2742" t="s">
        <v>8234</v>
      </c>
      <c r="AL2742" t="s">
        <v>8234</v>
      </c>
      <c r="AM2742">
        <f>IF(Customers[[#This Row],[Customer Status]]="Churned",1,0)</f>
        <v>0</v>
      </c>
      <c r="AN2742" t="str">
        <f>IF(Customers[[#This Row],[Monthly Charge]]&gt;=_xlfn.PERCENTILE.INC(Customers[Monthly Charge],0.75),"High-value","Other")</f>
        <v>Other</v>
      </c>
    </row>
    <row r="2743" spans="1:40" x14ac:dyDescent="0.25">
      <c r="A2743" t="s">
        <v>3805</v>
      </c>
      <c r="B2743" t="s">
        <v>39</v>
      </c>
      <c r="C2743" s="1">
        <v>71</v>
      </c>
      <c r="D2743" t="s">
        <v>43</v>
      </c>
      <c r="E2743" s="1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 s="1">
        <v>0</v>
      </c>
      <c r="K2743" s="1">
        <v>45</v>
      </c>
      <c r="L2743" t="s">
        <v>42</v>
      </c>
      <c r="M2743" t="s">
        <v>40</v>
      </c>
      <c r="N2743" s="2">
        <v>12.67</v>
      </c>
      <c r="O2743" t="s">
        <v>40</v>
      </c>
      <c r="P2743" t="s">
        <v>40</v>
      </c>
      <c r="Q2743" t="s">
        <v>55</v>
      </c>
      <c r="R2743" s="1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 s="3">
        <v>97.05</v>
      </c>
      <c r="AE2743" s="3">
        <v>4385.05</v>
      </c>
      <c r="AF2743" s="3">
        <v>0</v>
      </c>
      <c r="AG2743" s="3">
        <v>0</v>
      </c>
      <c r="AH2743" s="3">
        <v>570.15</v>
      </c>
      <c r="AI2743" s="3">
        <v>4955.2</v>
      </c>
      <c r="AJ2743" t="s">
        <v>47</v>
      </c>
      <c r="AK2743" t="s">
        <v>8234</v>
      </c>
      <c r="AL2743" t="s">
        <v>8234</v>
      </c>
      <c r="AM2743">
        <f>IF(Customers[[#This Row],[Customer Status]]="Churned",1,0)</f>
        <v>0</v>
      </c>
      <c r="AN2743" t="str">
        <f>IF(Customers[[#This Row],[Monthly Charge]]&gt;=_xlfn.PERCENTILE.INC(Customers[Monthly Charge],0.75),"High-value","Other")</f>
        <v>High-value</v>
      </c>
    </row>
    <row r="2744" spans="1:40" x14ac:dyDescent="0.25">
      <c r="A2744" t="s">
        <v>3806</v>
      </c>
      <c r="B2744" t="s">
        <v>39</v>
      </c>
      <c r="C2744" s="1">
        <v>45</v>
      </c>
      <c r="D2744" t="s">
        <v>43</v>
      </c>
      <c r="E2744" s="1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 s="1">
        <v>0</v>
      </c>
      <c r="K2744" s="1">
        <v>1</v>
      </c>
      <c r="L2744" t="s">
        <v>42</v>
      </c>
      <c r="M2744" t="s">
        <v>40</v>
      </c>
      <c r="N2744" s="2">
        <v>49.51</v>
      </c>
      <c r="O2744" t="s">
        <v>43</v>
      </c>
      <c r="P2744" t="s">
        <v>43</v>
      </c>
      <c r="Q2744" t="s">
        <v>42</v>
      </c>
      <c r="R2744" s="1">
        <v>0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43</v>
      </c>
      <c r="AA2744" t="s">
        <v>51</v>
      </c>
      <c r="AB2744" t="s">
        <v>43</v>
      </c>
      <c r="AC2744" t="s">
        <v>183</v>
      </c>
      <c r="AD2744" s="3">
        <v>19.899999999999999</v>
      </c>
      <c r="AE2744" s="3">
        <v>19.899999999999999</v>
      </c>
      <c r="AF2744" s="3">
        <v>0</v>
      </c>
      <c r="AG2744" s="3">
        <v>0</v>
      </c>
      <c r="AH2744" s="3">
        <v>49.51</v>
      </c>
      <c r="AI2744" s="3">
        <v>69.41</v>
      </c>
      <c r="AJ2744" t="s">
        <v>57</v>
      </c>
      <c r="AK2744" t="s">
        <v>121</v>
      </c>
      <c r="AL2744" t="s">
        <v>195</v>
      </c>
      <c r="AM2744">
        <f>IF(Customers[[#This Row],[Customer Status]]="Churned",1,0)</f>
        <v>1</v>
      </c>
      <c r="AN2744" t="str">
        <f>IF(Customers[[#This Row],[Monthly Charge]]&gt;=_xlfn.PERCENTILE.INC(Customers[Monthly Charge],0.75),"High-value","Other")</f>
        <v>Other</v>
      </c>
    </row>
    <row r="2745" spans="1:40" x14ac:dyDescent="0.25">
      <c r="A2745" t="s">
        <v>3807</v>
      </c>
      <c r="B2745" t="s">
        <v>49</v>
      </c>
      <c r="C2745" s="1">
        <v>66</v>
      </c>
      <c r="D2745" t="s">
        <v>40</v>
      </c>
      <c r="E2745" s="1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 s="1">
        <v>1</v>
      </c>
      <c r="K2745" s="1">
        <v>12</v>
      </c>
      <c r="L2745" t="s">
        <v>42</v>
      </c>
      <c r="M2745" t="s">
        <v>40</v>
      </c>
      <c r="N2745" s="2">
        <v>48.5</v>
      </c>
      <c r="O2745" t="s">
        <v>40</v>
      </c>
      <c r="P2745" t="s">
        <v>40</v>
      </c>
      <c r="Q2745" t="s">
        <v>55</v>
      </c>
      <c r="R2745" s="1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 s="3">
        <v>101.35</v>
      </c>
      <c r="AE2745" s="3">
        <v>1218.55</v>
      </c>
      <c r="AF2745" s="3">
        <v>0</v>
      </c>
      <c r="AG2745" s="3">
        <v>0</v>
      </c>
      <c r="AH2745" s="3">
        <v>582</v>
      </c>
      <c r="AI2745" s="3">
        <v>1800.55</v>
      </c>
      <c r="AJ2745" t="s">
        <v>57</v>
      </c>
      <c r="AK2745" t="s">
        <v>63</v>
      </c>
      <c r="AL2745" t="s">
        <v>64</v>
      </c>
      <c r="AM2745">
        <f>IF(Customers[[#This Row],[Customer Status]]="Churned",1,0)</f>
        <v>1</v>
      </c>
      <c r="AN2745" t="str">
        <f>IF(Customers[[#This Row],[Monthly Charge]]&gt;=_xlfn.PERCENTILE.INC(Customers[Monthly Charge],0.75),"High-value","Other")</f>
        <v>High-value</v>
      </c>
    </row>
    <row r="2746" spans="1:40" x14ac:dyDescent="0.25">
      <c r="A2746" t="s">
        <v>3808</v>
      </c>
      <c r="B2746" t="s">
        <v>49</v>
      </c>
      <c r="C2746" s="1">
        <v>35</v>
      </c>
      <c r="D2746" t="s">
        <v>40</v>
      </c>
      <c r="E2746" s="1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 s="1">
        <v>3</v>
      </c>
      <c r="K2746" s="1">
        <v>63</v>
      </c>
      <c r="L2746" t="s">
        <v>76</v>
      </c>
      <c r="M2746" t="s">
        <v>40</v>
      </c>
      <c r="N2746" s="2">
        <v>12.15</v>
      </c>
      <c r="O2746" t="s">
        <v>40</v>
      </c>
      <c r="P2746" t="s">
        <v>40</v>
      </c>
      <c r="Q2746" t="s">
        <v>79</v>
      </c>
      <c r="R2746" s="1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 s="3">
        <v>75.7</v>
      </c>
      <c r="AE2746" s="3">
        <v>4676.7</v>
      </c>
      <c r="AF2746" s="3">
        <v>0</v>
      </c>
      <c r="AG2746" s="3">
        <v>0</v>
      </c>
      <c r="AH2746" s="3">
        <v>765.45</v>
      </c>
      <c r="AI2746" s="3">
        <v>5442.15</v>
      </c>
      <c r="AJ2746" t="s">
        <v>47</v>
      </c>
      <c r="AK2746" t="s">
        <v>8234</v>
      </c>
      <c r="AL2746" t="s">
        <v>8234</v>
      </c>
      <c r="AM2746">
        <f>IF(Customers[[#This Row],[Customer Status]]="Churned",1,0)</f>
        <v>0</v>
      </c>
      <c r="AN2746" t="str">
        <f>IF(Customers[[#This Row],[Monthly Charge]]&gt;=_xlfn.PERCENTILE.INC(Customers[Monthly Charge],0.75),"High-value","Other")</f>
        <v>Other</v>
      </c>
    </row>
    <row r="2747" spans="1:40" x14ac:dyDescent="0.25">
      <c r="A2747" t="s">
        <v>3809</v>
      </c>
      <c r="B2747" t="s">
        <v>49</v>
      </c>
      <c r="C2747" s="1">
        <v>27</v>
      </c>
      <c r="D2747" t="s">
        <v>43</v>
      </c>
      <c r="E2747" s="1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 s="1">
        <v>0</v>
      </c>
      <c r="K2747" s="1">
        <v>4</v>
      </c>
      <c r="L2747" t="s">
        <v>54</v>
      </c>
      <c r="M2747" t="s">
        <v>40</v>
      </c>
      <c r="N2747" s="2">
        <v>44.16</v>
      </c>
      <c r="O2747" t="s">
        <v>40</v>
      </c>
      <c r="P2747" t="s">
        <v>40</v>
      </c>
      <c r="Q2747" t="s">
        <v>55</v>
      </c>
      <c r="R2747" s="1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 s="3">
        <v>80.099999999999994</v>
      </c>
      <c r="AE2747" s="3">
        <v>336.15</v>
      </c>
      <c r="AF2747" s="3">
        <v>0</v>
      </c>
      <c r="AG2747" s="3">
        <v>0</v>
      </c>
      <c r="AH2747" s="3">
        <v>176.64</v>
      </c>
      <c r="AI2747" s="3">
        <v>512.79</v>
      </c>
      <c r="AJ2747" t="s">
        <v>47</v>
      </c>
      <c r="AK2747" t="s">
        <v>8234</v>
      </c>
      <c r="AL2747" t="s">
        <v>8234</v>
      </c>
      <c r="AM2747">
        <f>IF(Customers[[#This Row],[Customer Status]]="Churned",1,0)</f>
        <v>0</v>
      </c>
      <c r="AN2747" t="str">
        <f>IF(Customers[[#This Row],[Monthly Charge]]&gt;=_xlfn.PERCENTILE.INC(Customers[Monthly Charge],0.75),"High-value","Other")</f>
        <v>Other</v>
      </c>
    </row>
    <row r="2748" spans="1:40" x14ac:dyDescent="0.25">
      <c r="A2748" t="s">
        <v>3810</v>
      </c>
      <c r="B2748" t="s">
        <v>39</v>
      </c>
      <c r="C2748" s="1">
        <v>40</v>
      </c>
      <c r="D2748" t="s">
        <v>43</v>
      </c>
      <c r="E2748" s="1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 s="1">
        <v>0</v>
      </c>
      <c r="K2748" s="1">
        <v>6</v>
      </c>
      <c r="L2748" t="s">
        <v>42</v>
      </c>
      <c r="M2748" t="s">
        <v>40</v>
      </c>
      <c r="N2748" s="2">
        <v>25.93</v>
      </c>
      <c r="O2748" t="s">
        <v>43</v>
      </c>
      <c r="P2748" t="s">
        <v>40</v>
      </c>
      <c r="Q2748" t="s">
        <v>55</v>
      </c>
      <c r="R2748" s="1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 s="3">
        <v>83.9</v>
      </c>
      <c r="AE2748" s="3">
        <v>497.55</v>
      </c>
      <c r="AF2748" s="3">
        <v>0</v>
      </c>
      <c r="AG2748" s="3">
        <v>0</v>
      </c>
      <c r="AH2748" s="3">
        <v>155.58000000000001</v>
      </c>
      <c r="AI2748" s="3">
        <v>653.13</v>
      </c>
      <c r="AJ2748" t="s">
        <v>57</v>
      </c>
      <c r="AK2748" t="s">
        <v>58</v>
      </c>
      <c r="AL2748" t="s">
        <v>59</v>
      </c>
      <c r="AM2748">
        <f>IF(Customers[[#This Row],[Customer Status]]="Churned",1,0)</f>
        <v>1</v>
      </c>
      <c r="AN2748" t="str">
        <f>IF(Customers[[#This Row],[Monthly Charge]]&gt;=_xlfn.PERCENTILE.INC(Customers[Monthly Charge],0.75),"High-value","Other")</f>
        <v>Other</v>
      </c>
    </row>
    <row r="2749" spans="1:40" x14ac:dyDescent="0.25">
      <c r="A2749" t="s">
        <v>3811</v>
      </c>
      <c r="B2749" t="s">
        <v>49</v>
      </c>
      <c r="C2749" s="1">
        <v>79</v>
      </c>
      <c r="D2749" t="s">
        <v>40</v>
      </c>
      <c r="E2749" s="1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 s="1">
        <v>9</v>
      </c>
      <c r="K2749" s="1">
        <v>68</v>
      </c>
      <c r="L2749" t="s">
        <v>42</v>
      </c>
      <c r="M2749" t="s">
        <v>43</v>
      </c>
      <c r="N2749" s="2">
        <v>0</v>
      </c>
      <c r="O2749" t="s">
        <v>43</v>
      </c>
      <c r="P2749" t="s">
        <v>40</v>
      </c>
      <c r="Q2749" t="s">
        <v>44</v>
      </c>
      <c r="R2749" s="1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 s="3">
        <v>41.95</v>
      </c>
      <c r="AE2749" s="3">
        <v>2965.75</v>
      </c>
      <c r="AF2749" s="3">
        <v>0</v>
      </c>
      <c r="AG2749" s="3">
        <v>0</v>
      </c>
      <c r="AH2749" s="3">
        <v>0</v>
      </c>
      <c r="AI2749" s="3">
        <v>2965.75</v>
      </c>
      <c r="AJ2749" t="s">
        <v>47</v>
      </c>
      <c r="AK2749" t="s">
        <v>8234</v>
      </c>
      <c r="AL2749" t="s">
        <v>8234</v>
      </c>
      <c r="AM2749">
        <f>IF(Customers[[#This Row],[Customer Status]]="Churned",1,0)</f>
        <v>0</v>
      </c>
      <c r="AN2749" t="str">
        <f>IF(Customers[[#This Row],[Monthly Charge]]&gt;=_xlfn.PERCENTILE.INC(Customers[Monthly Charge],0.75),"High-value","Other")</f>
        <v>Other</v>
      </c>
    </row>
    <row r="2750" spans="1:40" x14ac:dyDescent="0.25">
      <c r="A2750" t="s">
        <v>3812</v>
      </c>
      <c r="B2750" t="s">
        <v>39</v>
      </c>
      <c r="C2750" s="1">
        <v>28</v>
      </c>
      <c r="D2750" t="s">
        <v>40</v>
      </c>
      <c r="E2750" s="1">
        <v>0</v>
      </c>
      <c r="F2750" t="s">
        <v>555</v>
      </c>
      <c r="G2750">
        <v>95555</v>
      </c>
      <c r="H2750">
        <v>41.336354</v>
      </c>
      <c r="I2750">
        <v>-124.044354</v>
      </c>
      <c r="J2750" s="1">
        <v>8</v>
      </c>
      <c r="K2750" s="1">
        <v>72</v>
      </c>
      <c r="L2750" t="s">
        <v>42</v>
      </c>
      <c r="M2750" t="s">
        <v>40</v>
      </c>
      <c r="N2750" s="2">
        <v>12.87</v>
      </c>
      <c r="O2750" t="s">
        <v>43</v>
      </c>
      <c r="P2750" t="s">
        <v>43</v>
      </c>
      <c r="Q2750" t="s">
        <v>42</v>
      </c>
      <c r="R2750" s="1">
        <v>0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A2750" t="s">
        <v>73</v>
      </c>
      <c r="AB2750" t="s">
        <v>43</v>
      </c>
      <c r="AC2750" t="s">
        <v>56</v>
      </c>
      <c r="AD2750" s="3">
        <v>19.399999999999999</v>
      </c>
      <c r="AE2750" s="3">
        <v>1496.45</v>
      </c>
      <c r="AF2750" s="3">
        <v>0</v>
      </c>
      <c r="AG2750" s="3">
        <v>0</v>
      </c>
      <c r="AH2750" s="3">
        <v>926.64</v>
      </c>
      <c r="AI2750" s="3">
        <v>2423.09</v>
      </c>
      <c r="AJ2750" t="s">
        <v>47</v>
      </c>
      <c r="AK2750" t="s">
        <v>8234</v>
      </c>
      <c r="AL2750" t="s">
        <v>8234</v>
      </c>
      <c r="AM2750">
        <f>IF(Customers[[#This Row],[Customer Status]]="Churned",1,0)</f>
        <v>0</v>
      </c>
      <c r="AN2750" t="str">
        <f>IF(Customers[[#This Row],[Monthly Charge]]&gt;=_xlfn.PERCENTILE.INC(Customers[Monthly Charge],0.75),"High-value","Other")</f>
        <v>Other</v>
      </c>
    </row>
    <row r="2751" spans="1:40" x14ac:dyDescent="0.25">
      <c r="A2751" t="s">
        <v>3813</v>
      </c>
      <c r="B2751" t="s">
        <v>39</v>
      </c>
      <c r="C2751" s="1">
        <v>46</v>
      </c>
      <c r="D2751" t="s">
        <v>40</v>
      </c>
      <c r="E2751" s="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 s="1">
        <v>2</v>
      </c>
      <c r="K2751" s="1">
        <v>71</v>
      </c>
      <c r="L2751" t="s">
        <v>72</v>
      </c>
      <c r="M2751" t="s">
        <v>43</v>
      </c>
      <c r="N2751" s="2">
        <v>0</v>
      </c>
      <c r="O2751" t="s">
        <v>43</v>
      </c>
      <c r="P2751" t="s">
        <v>40</v>
      </c>
      <c r="Q2751" t="s">
        <v>79</v>
      </c>
      <c r="R2751" s="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 s="3">
        <v>61.4</v>
      </c>
      <c r="AE2751" s="3">
        <v>4310.3500000000004</v>
      </c>
      <c r="AF2751" s="3">
        <v>0</v>
      </c>
      <c r="AG2751" s="3">
        <v>0</v>
      </c>
      <c r="AH2751" s="3">
        <v>0</v>
      </c>
      <c r="AI2751" s="3">
        <v>4310.3500000000004</v>
      </c>
      <c r="AJ2751" t="s">
        <v>47</v>
      </c>
      <c r="AK2751" t="s">
        <v>8234</v>
      </c>
      <c r="AL2751" t="s">
        <v>8234</v>
      </c>
      <c r="AM2751">
        <f>IF(Customers[[#This Row],[Customer Status]]="Churned",1,0)</f>
        <v>0</v>
      </c>
      <c r="AN2751" t="str">
        <f>IF(Customers[[#This Row],[Monthly Charge]]&gt;=_xlfn.PERCENTILE.INC(Customers[Monthly Charge],0.75),"High-value","Other")</f>
        <v>Other</v>
      </c>
    </row>
    <row r="2752" spans="1:40" x14ac:dyDescent="0.25">
      <c r="A2752" t="s">
        <v>3814</v>
      </c>
      <c r="B2752" t="s">
        <v>39</v>
      </c>
      <c r="C2752" s="1">
        <v>52</v>
      </c>
      <c r="D2752" t="s">
        <v>40</v>
      </c>
      <c r="E2752" s="1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 s="1">
        <v>8</v>
      </c>
      <c r="K2752" s="1">
        <v>72</v>
      </c>
      <c r="L2752" t="s">
        <v>72</v>
      </c>
      <c r="M2752" t="s">
        <v>40</v>
      </c>
      <c r="N2752" s="2">
        <v>6.85</v>
      </c>
      <c r="O2752" t="s">
        <v>40</v>
      </c>
      <c r="P2752" t="s">
        <v>40</v>
      </c>
      <c r="Q2752" t="s">
        <v>79</v>
      </c>
      <c r="R2752" s="1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 s="3">
        <v>70.45</v>
      </c>
      <c r="AE2752" s="3">
        <v>5165.7</v>
      </c>
      <c r="AF2752" s="3">
        <v>0</v>
      </c>
      <c r="AG2752" s="3">
        <v>0</v>
      </c>
      <c r="AH2752" s="3">
        <v>493.2</v>
      </c>
      <c r="AI2752" s="3">
        <v>5658.9</v>
      </c>
      <c r="AJ2752" t="s">
        <v>47</v>
      </c>
      <c r="AK2752" t="s">
        <v>8234</v>
      </c>
      <c r="AL2752" t="s">
        <v>8234</v>
      </c>
      <c r="AM2752">
        <f>IF(Customers[[#This Row],[Customer Status]]="Churned",1,0)</f>
        <v>0</v>
      </c>
      <c r="AN2752" t="str">
        <f>IF(Customers[[#This Row],[Monthly Charge]]&gt;=_xlfn.PERCENTILE.INC(Customers[Monthly Charge],0.75),"High-value","Other")</f>
        <v>Other</v>
      </c>
    </row>
    <row r="2753" spans="1:40" x14ac:dyDescent="0.25">
      <c r="A2753" t="s">
        <v>3816</v>
      </c>
      <c r="B2753" t="s">
        <v>39</v>
      </c>
      <c r="C2753" s="1">
        <v>40</v>
      </c>
      <c r="D2753" t="s">
        <v>40</v>
      </c>
      <c r="E2753" s="1">
        <v>0</v>
      </c>
      <c r="F2753" t="s">
        <v>135</v>
      </c>
      <c r="G2753">
        <v>90019</v>
      </c>
      <c r="H2753">
        <v>34.049841000000001</v>
      </c>
      <c r="I2753">
        <v>-118.33846</v>
      </c>
      <c r="J2753" s="1">
        <v>9</v>
      </c>
      <c r="K2753" s="1">
        <v>64</v>
      </c>
      <c r="L2753" t="s">
        <v>42</v>
      </c>
      <c r="M2753" t="s">
        <v>40</v>
      </c>
      <c r="N2753" s="2">
        <v>49.39</v>
      </c>
      <c r="O2753" t="s">
        <v>40</v>
      </c>
      <c r="P2753" t="s">
        <v>43</v>
      </c>
      <c r="Q2753" t="s">
        <v>42</v>
      </c>
      <c r="R2753" s="1">
        <v>0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A2753" t="s">
        <v>73</v>
      </c>
      <c r="AB2753" t="s">
        <v>43</v>
      </c>
      <c r="AC2753" t="s">
        <v>46</v>
      </c>
      <c r="AD2753" s="3">
        <v>25.55</v>
      </c>
      <c r="AE2753" s="3">
        <v>1714.95</v>
      </c>
      <c r="AF2753" s="3">
        <v>0</v>
      </c>
      <c r="AG2753" s="3">
        <v>0</v>
      </c>
      <c r="AH2753" s="3">
        <v>3160.96</v>
      </c>
      <c r="AI2753" s="3">
        <v>4875.91</v>
      </c>
      <c r="AJ2753" t="s">
        <v>47</v>
      </c>
      <c r="AK2753" t="s">
        <v>8234</v>
      </c>
      <c r="AL2753" t="s">
        <v>8234</v>
      </c>
      <c r="AM2753">
        <f>IF(Customers[[#This Row],[Customer Status]]="Churned",1,0)</f>
        <v>0</v>
      </c>
      <c r="AN2753" t="str">
        <f>IF(Customers[[#This Row],[Monthly Charge]]&gt;=_xlfn.PERCENTILE.INC(Customers[Monthly Charge],0.75),"High-value","Other")</f>
        <v>Other</v>
      </c>
    </row>
    <row r="2754" spans="1:40" x14ac:dyDescent="0.25">
      <c r="A2754" t="s">
        <v>3817</v>
      </c>
      <c r="B2754" t="s">
        <v>49</v>
      </c>
      <c r="C2754" s="1">
        <v>25</v>
      </c>
      <c r="D2754" t="s">
        <v>43</v>
      </c>
      <c r="E2754" s="1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 s="1">
        <v>0</v>
      </c>
      <c r="K2754" s="1">
        <v>9</v>
      </c>
      <c r="L2754" t="s">
        <v>42</v>
      </c>
      <c r="M2754" t="s">
        <v>40</v>
      </c>
      <c r="N2754" s="2">
        <v>46.34</v>
      </c>
      <c r="O2754" t="s">
        <v>43</v>
      </c>
      <c r="P2754" t="s">
        <v>40</v>
      </c>
      <c r="Q2754" t="s">
        <v>55</v>
      </c>
      <c r="R2754" s="1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 s="3">
        <v>86.25</v>
      </c>
      <c r="AE2754" s="3">
        <v>770.5</v>
      </c>
      <c r="AF2754" s="3">
        <v>0</v>
      </c>
      <c r="AG2754" s="3">
        <v>0</v>
      </c>
      <c r="AH2754" s="3">
        <v>417.06</v>
      </c>
      <c r="AI2754" s="3">
        <v>1187.56</v>
      </c>
      <c r="AJ2754" t="s">
        <v>47</v>
      </c>
      <c r="AK2754" t="s">
        <v>8234</v>
      </c>
      <c r="AL2754" t="s">
        <v>8234</v>
      </c>
      <c r="AM2754">
        <f>IF(Customers[[#This Row],[Customer Status]]="Churned",1,0)</f>
        <v>0</v>
      </c>
      <c r="AN2754" t="str">
        <f>IF(Customers[[#This Row],[Monthly Charge]]&gt;=_xlfn.PERCENTILE.INC(Customers[Monthly Charge],0.75),"High-value","Other")</f>
        <v>Other</v>
      </c>
    </row>
    <row r="2755" spans="1:40" x14ac:dyDescent="0.25">
      <c r="A2755" t="s">
        <v>3819</v>
      </c>
      <c r="B2755" t="s">
        <v>49</v>
      </c>
      <c r="C2755" s="1">
        <v>72</v>
      </c>
      <c r="D2755" t="s">
        <v>43</v>
      </c>
      <c r="E2755" s="1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 s="1">
        <v>0</v>
      </c>
      <c r="K2755" s="1">
        <v>60</v>
      </c>
      <c r="L2755" t="s">
        <v>42</v>
      </c>
      <c r="M2755" t="s">
        <v>40</v>
      </c>
      <c r="N2755" s="2">
        <v>10.199999999999999</v>
      </c>
      <c r="O2755" t="s">
        <v>40</v>
      </c>
      <c r="P2755" t="s">
        <v>40</v>
      </c>
      <c r="Q2755" t="s">
        <v>79</v>
      </c>
      <c r="R2755" s="1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 s="3">
        <v>71.75</v>
      </c>
      <c r="AE2755" s="3">
        <v>4374.55</v>
      </c>
      <c r="AF2755" s="3">
        <v>0</v>
      </c>
      <c r="AG2755" s="3">
        <v>10</v>
      </c>
      <c r="AH2755" s="3">
        <v>612</v>
      </c>
      <c r="AI2755" s="3">
        <v>4996.55</v>
      </c>
      <c r="AJ2755" t="s">
        <v>47</v>
      </c>
      <c r="AK2755" t="s">
        <v>8234</v>
      </c>
      <c r="AL2755" t="s">
        <v>8234</v>
      </c>
      <c r="AM2755">
        <f>IF(Customers[[#This Row],[Customer Status]]="Churned",1,0)</f>
        <v>0</v>
      </c>
      <c r="AN2755" t="str">
        <f>IF(Customers[[#This Row],[Monthly Charge]]&gt;=_xlfn.PERCENTILE.INC(Customers[Monthly Charge],0.75),"High-value","Other")</f>
        <v>Other</v>
      </c>
    </row>
    <row r="2756" spans="1:40" x14ac:dyDescent="0.25">
      <c r="A2756" t="s">
        <v>3820</v>
      </c>
      <c r="B2756" t="s">
        <v>49</v>
      </c>
      <c r="C2756" s="1">
        <v>21</v>
      </c>
      <c r="D2756" t="s">
        <v>43</v>
      </c>
      <c r="E2756" s="1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 s="1">
        <v>0</v>
      </c>
      <c r="K2756" s="1">
        <v>3</v>
      </c>
      <c r="L2756" t="s">
        <v>54</v>
      </c>
      <c r="M2756" t="s">
        <v>40</v>
      </c>
      <c r="N2756" s="2">
        <v>29.84</v>
      </c>
      <c r="O2756" t="s">
        <v>43</v>
      </c>
      <c r="P2756" t="s">
        <v>40</v>
      </c>
      <c r="Q2756" t="s">
        <v>55</v>
      </c>
      <c r="R2756" s="1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 s="3">
        <v>85.7</v>
      </c>
      <c r="AE2756" s="3">
        <v>256.75</v>
      </c>
      <c r="AF2756" s="3">
        <v>0</v>
      </c>
      <c r="AG2756" s="3">
        <v>0</v>
      </c>
      <c r="AH2756" s="3">
        <v>89.52</v>
      </c>
      <c r="AI2756" s="3">
        <v>346.27</v>
      </c>
      <c r="AJ2756" t="s">
        <v>98</v>
      </c>
      <c r="AK2756" t="s">
        <v>8234</v>
      </c>
      <c r="AL2756" t="s">
        <v>8234</v>
      </c>
      <c r="AM2756">
        <f>IF(Customers[[#This Row],[Customer Status]]="Churned",1,0)</f>
        <v>0</v>
      </c>
      <c r="AN2756" t="str">
        <f>IF(Customers[[#This Row],[Monthly Charge]]&gt;=_xlfn.PERCENTILE.INC(Customers[Monthly Charge],0.75),"High-value","Other")</f>
        <v>Other</v>
      </c>
    </row>
    <row r="2757" spans="1:40" x14ac:dyDescent="0.25">
      <c r="A2757" t="s">
        <v>3822</v>
      </c>
      <c r="B2757" t="s">
        <v>39</v>
      </c>
      <c r="C2757" s="1">
        <v>53</v>
      </c>
      <c r="D2757" t="s">
        <v>43</v>
      </c>
      <c r="E2757" s="1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 s="1">
        <v>0</v>
      </c>
      <c r="K2757" s="1">
        <v>26</v>
      </c>
      <c r="L2757" t="s">
        <v>42</v>
      </c>
      <c r="M2757" t="s">
        <v>40</v>
      </c>
      <c r="N2757" s="2">
        <v>16.34</v>
      </c>
      <c r="O2757" t="s">
        <v>40</v>
      </c>
      <c r="P2757" t="s">
        <v>40</v>
      </c>
      <c r="Q2757" t="s">
        <v>79</v>
      </c>
      <c r="R2757" s="1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 s="3">
        <v>49.5</v>
      </c>
      <c r="AE2757" s="3">
        <v>1265.6500000000001</v>
      </c>
      <c r="AF2757" s="3">
        <v>0</v>
      </c>
      <c r="AG2757" s="3">
        <v>150</v>
      </c>
      <c r="AH2757" s="3">
        <v>424.84</v>
      </c>
      <c r="AI2757" s="3">
        <v>1840.49</v>
      </c>
      <c r="AJ2757" t="s">
        <v>47</v>
      </c>
      <c r="AK2757" t="s">
        <v>8234</v>
      </c>
      <c r="AL2757" t="s">
        <v>8234</v>
      </c>
      <c r="AM2757">
        <f>IF(Customers[[#This Row],[Customer Status]]="Churned",1,0)</f>
        <v>0</v>
      </c>
      <c r="AN2757" t="str">
        <f>IF(Customers[[#This Row],[Monthly Charge]]&gt;=_xlfn.PERCENTILE.INC(Customers[Monthly Charge],0.75),"High-value","Other")</f>
        <v>Other</v>
      </c>
    </row>
    <row r="2758" spans="1:40" x14ac:dyDescent="0.25">
      <c r="A2758" t="s">
        <v>3823</v>
      </c>
      <c r="B2758" t="s">
        <v>39</v>
      </c>
      <c r="C2758" s="1">
        <v>69</v>
      </c>
      <c r="D2758" t="s">
        <v>40</v>
      </c>
      <c r="E2758" s="1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 s="1">
        <v>1</v>
      </c>
      <c r="K2758" s="1">
        <v>50</v>
      </c>
      <c r="L2758" t="s">
        <v>42</v>
      </c>
      <c r="M2758" t="s">
        <v>40</v>
      </c>
      <c r="N2758" s="2">
        <v>4.5999999999999996</v>
      </c>
      <c r="O2758" t="s">
        <v>43</v>
      </c>
      <c r="P2758" t="s">
        <v>40</v>
      </c>
      <c r="Q2758" t="s">
        <v>44</v>
      </c>
      <c r="R2758" s="1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 s="3">
        <v>71.05</v>
      </c>
      <c r="AE2758" s="3">
        <v>3444.85</v>
      </c>
      <c r="AF2758" s="3">
        <v>0</v>
      </c>
      <c r="AG2758" s="3">
        <v>0</v>
      </c>
      <c r="AH2758" s="3">
        <v>230</v>
      </c>
      <c r="AI2758" s="3">
        <v>3674.85</v>
      </c>
      <c r="AJ2758" t="s">
        <v>57</v>
      </c>
      <c r="AK2758" t="s">
        <v>63</v>
      </c>
      <c r="AL2758" t="s">
        <v>591</v>
      </c>
      <c r="AM2758">
        <f>IF(Customers[[#This Row],[Customer Status]]="Churned",1,0)</f>
        <v>1</v>
      </c>
      <c r="AN2758" t="str">
        <f>IF(Customers[[#This Row],[Monthly Charge]]&gt;=_xlfn.PERCENTILE.INC(Customers[Monthly Charge],0.75),"High-value","Other")</f>
        <v>Other</v>
      </c>
    </row>
    <row r="2759" spans="1:40" x14ac:dyDescent="0.25">
      <c r="A2759" t="s">
        <v>3824</v>
      </c>
      <c r="B2759" t="s">
        <v>49</v>
      </c>
      <c r="C2759" s="1">
        <v>27</v>
      </c>
      <c r="D2759" t="s">
        <v>43</v>
      </c>
      <c r="E2759" s="1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 s="1">
        <v>0</v>
      </c>
      <c r="K2759" s="1">
        <v>1</v>
      </c>
      <c r="L2759" t="s">
        <v>54</v>
      </c>
      <c r="M2759" t="s">
        <v>40</v>
      </c>
      <c r="N2759" s="2">
        <v>11.06</v>
      </c>
      <c r="O2759" t="s">
        <v>43</v>
      </c>
      <c r="P2759" t="s">
        <v>40</v>
      </c>
      <c r="Q2759" t="s">
        <v>79</v>
      </c>
      <c r="R2759" s="1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 s="3">
        <v>45.1</v>
      </c>
      <c r="AE2759" s="3">
        <v>45.1</v>
      </c>
      <c r="AF2759" s="3">
        <v>0</v>
      </c>
      <c r="AG2759" s="3">
        <v>0</v>
      </c>
      <c r="AH2759" s="3">
        <v>11.06</v>
      </c>
      <c r="AI2759" s="3">
        <v>56.16</v>
      </c>
      <c r="AJ2759" t="s">
        <v>57</v>
      </c>
      <c r="AK2759" t="s">
        <v>109</v>
      </c>
      <c r="AL2759" t="s">
        <v>110</v>
      </c>
      <c r="AM2759">
        <f>IF(Customers[[#This Row],[Customer Status]]="Churned",1,0)</f>
        <v>1</v>
      </c>
      <c r="AN2759" t="str">
        <f>IF(Customers[[#This Row],[Monthly Charge]]&gt;=_xlfn.PERCENTILE.INC(Customers[Monthly Charge],0.75),"High-value","Other")</f>
        <v>Other</v>
      </c>
    </row>
    <row r="2760" spans="1:40" x14ac:dyDescent="0.25">
      <c r="A2760" t="s">
        <v>3825</v>
      </c>
      <c r="B2760" t="s">
        <v>39</v>
      </c>
      <c r="C2760" s="1">
        <v>62</v>
      </c>
      <c r="D2760" t="s">
        <v>43</v>
      </c>
      <c r="E2760" s="1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 s="1">
        <v>0</v>
      </c>
      <c r="K2760" s="1">
        <v>41</v>
      </c>
      <c r="L2760" t="s">
        <v>42</v>
      </c>
      <c r="M2760" t="s">
        <v>40</v>
      </c>
      <c r="N2760" s="2">
        <v>12.42</v>
      </c>
      <c r="O2760" t="s">
        <v>43</v>
      </c>
      <c r="P2760" t="s">
        <v>40</v>
      </c>
      <c r="Q2760" t="s">
        <v>44</v>
      </c>
      <c r="R2760" s="1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 s="3">
        <v>50.05</v>
      </c>
      <c r="AE2760" s="3">
        <v>2029.05</v>
      </c>
      <c r="AF2760" s="3">
        <v>0</v>
      </c>
      <c r="AG2760" s="3">
        <v>0</v>
      </c>
      <c r="AH2760" s="3">
        <v>509.22</v>
      </c>
      <c r="AI2760" s="3">
        <v>2538.27</v>
      </c>
      <c r="AJ2760" t="s">
        <v>47</v>
      </c>
      <c r="AK2760" t="s">
        <v>8234</v>
      </c>
      <c r="AL2760" t="s">
        <v>8234</v>
      </c>
      <c r="AM2760">
        <f>IF(Customers[[#This Row],[Customer Status]]="Churned",1,0)</f>
        <v>0</v>
      </c>
      <c r="AN2760" t="str">
        <f>IF(Customers[[#This Row],[Monthly Charge]]&gt;=_xlfn.PERCENTILE.INC(Customers[Monthly Charge],0.75),"High-value","Other")</f>
        <v>Other</v>
      </c>
    </row>
    <row r="2761" spans="1:40" x14ac:dyDescent="0.25">
      <c r="A2761" t="s">
        <v>3826</v>
      </c>
      <c r="B2761" t="s">
        <v>49</v>
      </c>
      <c r="C2761" s="1">
        <v>48</v>
      </c>
      <c r="D2761" t="s">
        <v>40</v>
      </c>
      <c r="E2761" s="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 s="1">
        <v>1</v>
      </c>
      <c r="K2761" s="1">
        <v>53</v>
      </c>
      <c r="L2761" t="s">
        <v>76</v>
      </c>
      <c r="M2761" t="s">
        <v>40</v>
      </c>
      <c r="N2761" s="2">
        <v>15.77</v>
      </c>
      <c r="O2761" t="s">
        <v>43</v>
      </c>
      <c r="P2761" t="s">
        <v>40</v>
      </c>
      <c r="Q2761" t="s">
        <v>55</v>
      </c>
      <c r="R2761" s="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 s="3">
        <v>94.25</v>
      </c>
      <c r="AE2761" s="3">
        <v>4867.95</v>
      </c>
      <c r="AF2761" s="3">
        <v>0</v>
      </c>
      <c r="AG2761" s="3">
        <v>0</v>
      </c>
      <c r="AH2761" s="3">
        <v>835.81</v>
      </c>
      <c r="AI2761" s="3">
        <v>5703.76</v>
      </c>
      <c r="AJ2761" t="s">
        <v>57</v>
      </c>
      <c r="AK2761" t="s">
        <v>109</v>
      </c>
      <c r="AL2761" t="s">
        <v>344</v>
      </c>
      <c r="AM2761">
        <f>IF(Customers[[#This Row],[Customer Status]]="Churned",1,0)</f>
        <v>1</v>
      </c>
      <c r="AN2761" t="str">
        <f>IF(Customers[[#This Row],[Monthly Charge]]&gt;=_xlfn.PERCENTILE.INC(Customers[Monthly Charge],0.75),"High-value","Other")</f>
        <v>High-value</v>
      </c>
    </row>
    <row r="2762" spans="1:40" x14ac:dyDescent="0.25">
      <c r="A2762" t="s">
        <v>3827</v>
      </c>
      <c r="B2762" t="s">
        <v>49</v>
      </c>
      <c r="C2762" s="1">
        <v>45</v>
      </c>
      <c r="D2762" t="s">
        <v>43</v>
      </c>
      <c r="E2762" s="1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 s="1">
        <v>0</v>
      </c>
      <c r="K2762" s="1">
        <v>1</v>
      </c>
      <c r="L2762" t="s">
        <v>42</v>
      </c>
      <c r="M2762" t="s">
        <v>40</v>
      </c>
      <c r="N2762" s="2">
        <v>15.77</v>
      </c>
      <c r="O2762" t="s">
        <v>43</v>
      </c>
      <c r="P2762" t="s">
        <v>43</v>
      </c>
      <c r="Q2762" t="s">
        <v>42</v>
      </c>
      <c r="R2762" s="1">
        <v>0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A2762" t="s">
        <v>51</v>
      </c>
      <c r="AB2762" t="s">
        <v>43</v>
      </c>
      <c r="AC2762" t="s">
        <v>46</v>
      </c>
      <c r="AD2762" s="3">
        <v>19.75</v>
      </c>
      <c r="AE2762" s="3">
        <v>19.75</v>
      </c>
      <c r="AF2762" s="3">
        <v>0</v>
      </c>
      <c r="AG2762" s="3">
        <v>0</v>
      </c>
      <c r="AH2762" s="3">
        <v>15.77</v>
      </c>
      <c r="AI2762" s="3">
        <v>35.520000000000003</v>
      </c>
      <c r="AJ2762" t="s">
        <v>98</v>
      </c>
      <c r="AK2762" t="s">
        <v>8234</v>
      </c>
      <c r="AL2762" t="s">
        <v>8234</v>
      </c>
      <c r="AM2762">
        <f>IF(Customers[[#This Row],[Customer Status]]="Churned",1,0)</f>
        <v>0</v>
      </c>
      <c r="AN2762" t="str">
        <f>IF(Customers[[#This Row],[Monthly Charge]]&gt;=_xlfn.PERCENTILE.INC(Customers[Monthly Charge],0.75),"High-value","Other")</f>
        <v>Other</v>
      </c>
    </row>
    <row r="2763" spans="1:40" x14ac:dyDescent="0.25">
      <c r="A2763" t="s">
        <v>3828</v>
      </c>
      <c r="B2763" t="s">
        <v>39</v>
      </c>
      <c r="C2763" s="1">
        <v>29</v>
      </c>
      <c r="D2763" t="s">
        <v>43</v>
      </c>
      <c r="E2763" s="1">
        <v>0</v>
      </c>
      <c r="F2763" t="s">
        <v>999</v>
      </c>
      <c r="G2763">
        <v>92610</v>
      </c>
      <c r="H2763">
        <v>33.698728000000003</v>
      </c>
      <c r="I2763">
        <v>-117.67768</v>
      </c>
      <c r="J2763" s="1">
        <v>0</v>
      </c>
      <c r="K2763" s="1">
        <v>4</v>
      </c>
      <c r="L2763" t="s">
        <v>42</v>
      </c>
      <c r="M2763" t="s">
        <v>40</v>
      </c>
      <c r="N2763" s="2">
        <v>43.45</v>
      </c>
      <c r="O2763" t="s">
        <v>43</v>
      </c>
      <c r="P2763" t="s">
        <v>40</v>
      </c>
      <c r="Q2763" t="s">
        <v>55</v>
      </c>
      <c r="R2763" s="1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 s="3">
        <v>105.65</v>
      </c>
      <c r="AE2763" s="3">
        <v>443.9</v>
      </c>
      <c r="AF2763" s="3">
        <v>0</v>
      </c>
      <c r="AG2763" s="3">
        <v>0</v>
      </c>
      <c r="AH2763" s="3">
        <v>173.8</v>
      </c>
      <c r="AI2763" s="3">
        <v>617.70000000000005</v>
      </c>
      <c r="AJ2763" t="s">
        <v>57</v>
      </c>
      <c r="AK2763" t="s">
        <v>63</v>
      </c>
      <c r="AL2763" t="s">
        <v>101</v>
      </c>
      <c r="AM2763">
        <f>IF(Customers[[#This Row],[Customer Status]]="Churned",1,0)</f>
        <v>1</v>
      </c>
      <c r="AN2763" t="str">
        <f>IF(Customers[[#This Row],[Monthly Charge]]&gt;=_xlfn.PERCENTILE.INC(Customers[Monthly Charge],0.75),"High-value","Other")</f>
        <v>High-value</v>
      </c>
    </row>
    <row r="2764" spans="1:40" x14ac:dyDescent="0.25">
      <c r="A2764" t="s">
        <v>3829</v>
      </c>
      <c r="B2764" t="s">
        <v>49</v>
      </c>
      <c r="C2764" s="1">
        <v>51</v>
      </c>
      <c r="D2764" t="s">
        <v>43</v>
      </c>
      <c r="E2764" s="1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 s="1">
        <v>0</v>
      </c>
      <c r="K2764" s="1">
        <v>45</v>
      </c>
      <c r="L2764" t="s">
        <v>76</v>
      </c>
      <c r="M2764" t="s">
        <v>40</v>
      </c>
      <c r="N2764" s="2">
        <v>24.75</v>
      </c>
      <c r="O2764" t="s">
        <v>40</v>
      </c>
      <c r="P2764" t="s">
        <v>40</v>
      </c>
      <c r="Q2764" t="s">
        <v>55</v>
      </c>
      <c r="R2764" s="1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 s="3">
        <v>103.65</v>
      </c>
      <c r="AE2764" s="3">
        <v>4747.8500000000004</v>
      </c>
      <c r="AF2764" s="3">
        <v>0</v>
      </c>
      <c r="AG2764" s="3">
        <v>0</v>
      </c>
      <c r="AH2764" s="3">
        <v>1113.75</v>
      </c>
      <c r="AI2764" s="3">
        <v>5861.6</v>
      </c>
      <c r="AJ2764" t="s">
        <v>47</v>
      </c>
      <c r="AK2764" t="s">
        <v>8234</v>
      </c>
      <c r="AL2764" t="s">
        <v>8234</v>
      </c>
      <c r="AM2764">
        <f>IF(Customers[[#This Row],[Customer Status]]="Churned",1,0)</f>
        <v>0</v>
      </c>
      <c r="AN2764" t="str">
        <f>IF(Customers[[#This Row],[Monthly Charge]]&gt;=_xlfn.PERCENTILE.INC(Customers[Monthly Charge],0.75),"High-value","Other")</f>
        <v>High-value</v>
      </c>
    </row>
    <row r="2765" spans="1:40" x14ac:dyDescent="0.25">
      <c r="A2765" t="s">
        <v>3830</v>
      </c>
      <c r="B2765" t="s">
        <v>39</v>
      </c>
      <c r="C2765" s="1">
        <v>48</v>
      </c>
      <c r="D2765" t="s">
        <v>43</v>
      </c>
      <c r="E2765" s="1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 s="1">
        <v>0</v>
      </c>
      <c r="K2765" s="1">
        <v>50</v>
      </c>
      <c r="L2765" t="s">
        <v>42</v>
      </c>
      <c r="M2765" t="s">
        <v>43</v>
      </c>
      <c r="N2765" s="2">
        <v>0</v>
      </c>
      <c r="O2765" t="s">
        <v>43</v>
      </c>
      <c r="P2765" t="s">
        <v>40</v>
      </c>
      <c r="Q2765" t="s">
        <v>79</v>
      </c>
      <c r="R2765" s="1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 s="3">
        <v>39.700000000000003</v>
      </c>
      <c r="AE2765" s="3">
        <v>1932.75</v>
      </c>
      <c r="AF2765" s="3">
        <v>0</v>
      </c>
      <c r="AG2765" s="3">
        <v>0</v>
      </c>
      <c r="AH2765" s="3">
        <v>0</v>
      </c>
      <c r="AI2765" s="3">
        <v>1932.75</v>
      </c>
      <c r="AJ2765" t="s">
        <v>47</v>
      </c>
      <c r="AK2765" t="s">
        <v>8234</v>
      </c>
      <c r="AL2765" t="s">
        <v>8234</v>
      </c>
      <c r="AM2765">
        <f>IF(Customers[[#This Row],[Customer Status]]="Churned",1,0)</f>
        <v>0</v>
      </c>
      <c r="AN2765" t="str">
        <f>IF(Customers[[#This Row],[Monthly Charge]]&gt;=_xlfn.PERCENTILE.INC(Customers[Monthly Charge],0.75),"High-value","Other")</f>
        <v>Other</v>
      </c>
    </row>
    <row r="2766" spans="1:40" x14ac:dyDescent="0.25">
      <c r="A2766" t="s">
        <v>3831</v>
      </c>
      <c r="B2766" t="s">
        <v>49</v>
      </c>
      <c r="C2766" s="1">
        <v>33</v>
      </c>
      <c r="D2766" t="s">
        <v>40</v>
      </c>
      <c r="E2766" s="1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 s="1">
        <v>1</v>
      </c>
      <c r="K2766" s="1">
        <v>23</v>
      </c>
      <c r="L2766" t="s">
        <v>62</v>
      </c>
      <c r="M2766" t="s">
        <v>40</v>
      </c>
      <c r="N2766" s="2">
        <v>19.2</v>
      </c>
      <c r="O2766" t="s">
        <v>40</v>
      </c>
      <c r="P2766" t="s">
        <v>40</v>
      </c>
      <c r="Q2766" t="s">
        <v>55</v>
      </c>
      <c r="R2766" s="1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 s="3">
        <v>99.25</v>
      </c>
      <c r="AE2766" s="3">
        <v>2186.4</v>
      </c>
      <c r="AF2766" s="3">
        <v>0</v>
      </c>
      <c r="AG2766" s="3">
        <v>0</v>
      </c>
      <c r="AH2766" s="3">
        <v>441.6</v>
      </c>
      <c r="AI2766" s="3">
        <v>2628</v>
      </c>
      <c r="AJ2766" t="s">
        <v>57</v>
      </c>
      <c r="AK2766" t="s">
        <v>63</v>
      </c>
      <c r="AL2766" t="s">
        <v>433</v>
      </c>
      <c r="AM2766">
        <f>IF(Customers[[#This Row],[Customer Status]]="Churned",1,0)</f>
        <v>1</v>
      </c>
      <c r="AN2766" t="str">
        <f>IF(Customers[[#This Row],[Monthly Charge]]&gt;=_xlfn.PERCENTILE.INC(Customers[Monthly Charge],0.75),"High-value","Other")</f>
        <v>High-value</v>
      </c>
    </row>
    <row r="2767" spans="1:40" x14ac:dyDescent="0.25">
      <c r="A2767" t="s">
        <v>3832</v>
      </c>
      <c r="B2767" t="s">
        <v>49</v>
      </c>
      <c r="C2767" s="1">
        <v>54</v>
      </c>
      <c r="D2767" t="s">
        <v>40</v>
      </c>
      <c r="E2767" s="1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 s="1">
        <v>10</v>
      </c>
      <c r="K2767" s="1">
        <v>44</v>
      </c>
      <c r="L2767" t="s">
        <v>76</v>
      </c>
      <c r="M2767" t="s">
        <v>40</v>
      </c>
      <c r="N2767" s="2">
        <v>15.33</v>
      </c>
      <c r="O2767" t="s">
        <v>40</v>
      </c>
      <c r="P2767" t="s">
        <v>43</v>
      </c>
      <c r="Q2767" t="s">
        <v>42</v>
      </c>
      <c r="R2767" s="1">
        <v>0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43</v>
      </c>
      <c r="AA2767" t="s">
        <v>45</v>
      </c>
      <c r="AB2767" t="s">
        <v>43</v>
      </c>
      <c r="AC2767" t="s">
        <v>46</v>
      </c>
      <c r="AD2767" s="3">
        <v>25.7</v>
      </c>
      <c r="AE2767" s="3">
        <v>1110.5</v>
      </c>
      <c r="AF2767" s="3">
        <v>0</v>
      </c>
      <c r="AG2767" s="3">
        <v>0</v>
      </c>
      <c r="AH2767" s="3">
        <v>674.52</v>
      </c>
      <c r="AI2767" s="3">
        <v>1785.02</v>
      </c>
      <c r="AJ2767" t="s">
        <v>47</v>
      </c>
      <c r="AK2767" t="s">
        <v>8234</v>
      </c>
      <c r="AL2767" t="s">
        <v>8234</v>
      </c>
      <c r="AM2767">
        <f>IF(Customers[[#This Row],[Customer Status]]="Churned",1,0)</f>
        <v>0</v>
      </c>
      <c r="AN2767" t="str">
        <f>IF(Customers[[#This Row],[Monthly Charge]]&gt;=_xlfn.PERCENTILE.INC(Customers[Monthly Charge],0.75),"High-value","Other")</f>
        <v>Other</v>
      </c>
    </row>
    <row r="2768" spans="1:40" x14ac:dyDescent="0.25">
      <c r="A2768" t="s">
        <v>3833</v>
      </c>
      <c r="B2768" t="s">
        <v>49</v>
      </c>
      <c r="C2768" s="1">
        <v>58</v>
      </c>
      <c r="D2768" t="s">
        <v>43</v>
      </c>
      <c r="E2768" s="1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 s="1">
        <v>0</v>
      </c>
      <c r="K2768" s="1">
        <v>2</v>
      </c>
      <c r="L2768" t="s">
        <v>42</v>
      </c>
      <c r="M2768" t="s">
        <v>40</v>
      </c>
      <c r="N2768" s="2">
        <v>1.97</v>
      </c>
      <c r="O2768" t="s">
        <v>43</v>
      </c>
      <c r="P2768" t="s">
        <v>43</v>
      </c>
      <c r="Q2768" t="s">
        <v>42</v>
      </c>
      <c r="R2768" s="1">
        <v>0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A2768" t="s">
        <v>51</v>
      </c>
      <c r="AB2768" t="s">
        <v>43</v>
      </c>
      <c r="AC2768" t="s">
        <v>46</v>
      </c>
      <c r="AD2768" s="3">
        <v>19.75</v>
      </c>
      <c r="AE2768" s="3">
        <v>39.299999999999997</v>
      </c>
      <c r="AF2768" s="3">
        <v>0</v>
      </c>
      <c r="AG2768" s="3">
        <v>0</v>
      </c>
      <c r="AH2768" s="3">
        <v>3.94</v>
      </c>
      <c r="AI2768" s="3">
        <v>43.24</v>
      </c>
      <c r="AJ2768" t="s">
        <v>98</v>
      </c>
      <c r="AK2768" t="s">
        <v>8234</v>
      </c>
      <c r="AL2768" t="s">
        <v>8234</v>
      </c>
      <c r="AM2768">
        <f>IF(Customers[[#This Row],[Customer Status]]="Churned",1,0)</f>
        <v>0</v>
      </c>
      <c r="AN2768" t="str">
        <f>IF(Customers[[#This Row],[Monthly Charge]]&gt;=_xlfn.PERCENTILE.INC(Customers[Monthly Charge],0.75),"High-value","Other")</f>
        <v>Other</v>
      </c>
    </row>
    <row r="2769" spans="1:40" x14ac:dyDescent="0.25">
      <c r="A2769" t="s">
        <v>3834</v>
      </c>
      <c r="B2769" t="s">
        <v>49</v>
      </c>
      <c r="C2769" s="1">
        <v>55</v>
      </c>
      <c r="D2769" t="s">
        <v>43</v>
      </c>
      <c r="E2769" s="1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 s="1">
        <v>0</v>
      </c>
      <c r="K2769" s="1">
        <v>72</v>
      </c>
      <c r="L2769" t="s">
        <v>72</v>
      </c>
      <c r="M2769" t="s">
        <v>40</v>
      </c>
      <c r="N2769" s="2">
        <v>29.03</v>
      </c>
      <c r="O2769" t="s">
        <v>40</v>
      </c>
      <c r="P2769" t="s">
        <v>40</v>
      </c>
      <c r="Q2769" t="s">
        <v>79</v>
      </c>
      <c r="R2769" s="1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 s="3">
        <v>84.3</v>
      </c>
      <c r="AE2769" s="3">
        <v>5997.1</v>
      </c>
      <c r="AF2769" s="3">
        <v>0</v>
      </c>
      <c r="AG2769" s="3">
        <v>0</v>
      </c>
      <c r="AH2769" s="3">
        <v>2090.16</v>
      </c>
      <c r="AI2769" s="3">
        <v>8087.26</v>
      </c>
      <c r="AJ2769" t="s">
        <v>47</v>
      </c>
      <c r="AK2769" t="s">
        <v>8234</v>
      </c>
      <c r="AL2769" t="s">
        <v>8234</v>
      </c>
      <c r="AM2769">
        <f>IF(Customers[[#This Row],[Customer Status]]="Churned",1,0)</f>
        <v>0</v>
      </c>
      <c r="AN2769" t="str">
        <f>IF(Customers[[#This Row],[Monthly Charge]]&gt;=_xlfn.PERCENTILE.INC(Customers[Monthly Charge],0.75),"High-value","Other")</f>
        <v>Other</v>
      </c>
    </row>
    <row r="2770" spans="1:40" x14ac:dyDescent="0.25">
      <c r="A2770" t="s">
        <v>3835</v>
      </c>
      <c r="B2770" t="s">
        <v>49</v>
      </c>
      <c r="C2770" s="1">
        <v>32</v>
      </c>
      <c r="D2770" t="s">
        <v>40</v>
      </c>
      <c r="E2770" s="1">
        <v>0</v>
      </c>
      <c r="F2770" t="s">
        <v>464</v>
      </c>
      <c r="G2770">
        <v>95527</v>
      </c>
      <c r="H2770">
        <v>40.854512</v>
      </c>
      <c r="I2770">
        <v>-123.450097</v>
      </c>
      <c r="J2770" s="1">
        <v>6</v>
      </c>
      <c r="K2770" s="1">
        <v>42</v>
      </c>
      <c r="L2770" t="s">
        <v>42</v>
      </c>
      <c r="M2770" t="s">
        <v>43</v>
      </c>
      <c r="N2770" s="2">
        <v>0</v>
      </c>
      <c r="O2770" t="s">
        <v>43</v>
      </c>
      <c r="P2770" t="s">
        <v>40</v>
      </c>
      <c r="Q2770" t="s">
        <v>79</v>
      </c>
      <c r="R2770" s="1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 s="3">
        <v>45.1</v>
      </c>
      <c r="AE2770" s="3">
        <v>2049.0500000000002</v>
      </c>
      <c r="AF2770" s="3">
        <v>0</v>
      </c>
      <c r="AG2770" s="3">
        <v>0</v>
      </c>
      <c r="AH2770" s="3">
        <v>0</v>
      </c>
      <c r="AI2770" s="3">
        <v>2049.0500000000002</v>
      </c>
      <c r="AJ2770" t="s">
        <v>47</v>
      </c>
      <c r="AK2770" t="s">
        <v>8234</v>
      </c>
      <c r="AL2770" t="s">
        <v>8234</v>
      </c>
      <c r="AM2770">
        <f>IF(Customers[[#This Row],[Customer Status]]="Churned",1,0)</f>
        <v>0</v>
      </c>
      <c r="AN2770" t="str">
        <f>IF(Customers[[#This Row],[Monthly Charge]]&gt;=_xlfn.PERCENTILE.INC(Customers[Monthly Charge],0.75),"High-value","Other")</f>
        <v>Other</v>
      </c>
    </row>
    <row r="2771" spans="1:40" x14ac:dyDescent="0.25">
      <c r="A2771" t="s">
        <v>3836</v>
      </c>
      <c r="B2771" t="s">
        <v>39</v>
      </c>
      <c r="C2771" s="1">
        <v>48</v>
      </c>
      <c r="D2771" t="s">
        <v>43</v>
      </c>
      <c r="E2771" s="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 s="1">
        <v>0</v>
      </c>
      <c r="K2771" s="1">
        <v>26</v>
      </c>
      <c r="L2771" t="s">
        <v>42</v>
      </c>
      <c r="M2771" t="s">
        <v>40</v>
      </c>
      <c r="N2771" s="2">
        <v>17.53</v>
      </c>
      <c r="O2771" t="s">
        <v>40</v>
      </c>
      <c r="P2771" t="s">
        <v>40</v>
      </c>
      <c r="Q2771" t="s">
        <v>55</v>
      </c>
      <c r="R2771" s="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 s="3">
        <v>74.95</v>
      </c>
      <c r="AE2771" s="3">
        <v>1834.95</v>
      </c>
      <c r="AF2771" s="3">
        <v>0</v>
      </c>
      <c r="AG2771" s="3">
        <v>0</v>
      </c>
      <c r="AH2771" s="3">
        <v>455.78</v>
      </c>
      <c r="AI2771" s="3">
        <v>2290.73</v>
      </c>
      <c r="AJ2771" t="s">
        <v>57</v>
      </c>
      <c r="AK2771" t="s">
        <v>109</v>
      </c>
      <c r="AL2771" t="s">
        <v>110</v>
      </c>
      <c r="AM2771">
        <f>IF(Customers[[#This Row],[Customer Status]]="Churned",1,0)</f>
        <v>1</v>
      </c>
      <c r="AN2771" t="str">
        <f>IF(Customers[[#This Row],[Monthly Charge]]&gt;=_xlfn.PERCENTILE.INC(Customers[Monthly Charge],0.75),"High-value","Other")</f>
        <v>Other</v>
      </c>
    </row>
    <row r="2772" spans="1:40" x14ac:dyDescent="0.25">
      <c r="A2772" t="s">
        <v>3837</v>
      </c>
      <c r="B2772" t="s">
        <v>39</v>
      </c>
      <c r="C2772" s="1">
        <v>33</v>
      </c>
      <c r="D2772" t="s">
        <v>43</v>
      </c>
      <c r="E2772" s="1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 s="1">
        <v>0</v>
      </c>
      <c r="K2772" s="1">
        <v>12</v>
      </c>
      <c r="L2772" t="s">
        <v>42</v>
      </c>
      <c r="M2772" t="s">
        <v>40</v>
      </c>
      <c r="N2772" s="2">
        <v>5.16</v>
      </c>
      <c r="O2772" t="s">
        <v>43</v>
      </c>
      <c r="P2772" t="s">
        <v>40</v>
      </c>
      <c r="Q2772" t="s">
        <v>79</v>
      </c>
      <c r="R2772" s="1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 s="3">
        <v>44.55</v>
      </c>
      <c r="AE2772" s="3">
        <v>480.6</v>
      </c>
      <c r="AF2772" s="3">
        <v>18.21</v>
      </c>
      <c r="AG2772" s="3">
        <v>0</v>
      </c>
      <c r="AH2772" s="3">
        <v>61.92</v>
      </c>
      <c r="AI2772" s="3">
        <v>524.30999999999995</v>
      </c>
      <c r="AJ2772" t="s">
        <v>57</v>
      </c>
      <c r="AK2772" t="s">
        <v>117</v>
      </c>
      <c r="AL2772" t="s">
        <v>802</v>
      </c>
      <c r="AM2772">
        <f>IF(Customers[[#This Row],[Customer Status]]="Churned",1,0)</f>
        <v>1</v>
      </c>
      <c r="AN2772" t="str">
        <f>IF(Customers[[#This Row],[Monthly Charge]]&gt;=_xlfn.PERCENTILE.INC(Customers[Monthly Charge],0.75),"High-value","Other")</f>
        <v>Other</v>
      </c>
    </row>
    <row r="2773" spans="1:40" x14ac:dyDescent="0.25">
      <c r="A2773" t="s">
        <v>3838</v>
      </c>
      <c r="B2773" t="s">
        <v>49</v>
      </c>
      <c r="C2773" s="1">
        <v>21</v>
      </c>
      <c r="D2773" t="s">
        <v>40</v>
      </c>
      <c r="E2773" s="1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 s="1">
        <v>1</v>
      </c>
      <c r="K2773" s="1">
        <v>47</v>
      </c>
      <c r="L2773" t="s">
        <v>42</v>
      </c>
      <c r="M2773" t="s">
        <v>40</v>
      </c>
      <c r="N2773" s="2">
        <v>20.93</v>
      </c>
      <c r="O2773" t="s">
        <v>40</v>
      </c>
      <c r="P2773" t="s">
        <v>40</v>
      </c>
      <c r="Q2773" t="s">
        <v>55</v>
      </c>
      <c r="R2773" s="1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 s="3">
        <v>95.2</v>
      </c>
      <c r="AE2773" s="3">
        <v>4563</v>
      </c>
      <c r="AF2773" s="3">
        <v>0</v>
      </c>
      <c r="AG2773" s="3">
        <v>80</v>
      </c>
      <c r="AH2773" s="3">
        <v>983.71</v>
      </c>
      <c r="AI2773" s="3">
        <v>5626.71</v>
      </c>
      <c r="AJ2773" t="s">
        <v>47</v>
      </c>
      <c r="AK2773" t="s">
        <v>8234</v>
      </c>
      <c r="AL2773" t="s">
        <v>8234</v>
      </c>
      <c r="AM2773">
        <f>IF(Customers[[#This Row],[Customer Status]]="Churned",1,0)</f>
        <v>0</v>
      </c>
      <c r="AN2773" t="str">
        <f>IF(Customers[[#This Row],[Monthly Charge]]&gt;=_xlfn.PERCENTILE.INC(Customers[Monthly Charge],0.75),"High-value","Other")</f>
        <v>High-value</v>
      </c>
    </row>
    <row r="2774" spans="1:40" x14ac:dyDescent="0.25">
      <c r="A2774" t="s">
        <v>3839</v>
      </c>
      <c r="B2774" t="s">
        <v>49</v>
      </c>
      <c r="C2774" s="1">
        <v>50</v>
      </c>
      <c r="D2774" t="s">
        <v>43</v>
      </c>
      <c r="E2774" s="1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 s="1">
        <v>0</v>
      </c>
      <c r="K2774" s="1">
        <v>1</v>
      </c>
      <c r="L2774" t="s">
        <v>54</v>
      </c>
      <c r="M2774" t="s">
        <v>40</v>
      </c>
      <c r="N2774" s="2">
        <v>6.95</v>
      </c>
      <c r="O2774" t="s">
        <v>43</v>
      </c>
      <c r="P2774" t="s">
        <v>40</v>
      </c>
      <c r="Q2774" t="s">
        <v>79</v>
      </c>
      <c r="R2774" s="1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 s="3">
        <v>50.9</v>
      </c>
      <c r="AE2774" s="3">
        <v>50.9</v>
      </c>
      <c r="AF2774" s="3">
        <v>0</v>
      </c>
      <c r="AG2774" s="3">
        <v>0</v>
      </c>
      <c r="AH2774" s="3">
        <v>6.95</v>
      </c>
      <c r="AI2774" s="3">
        <v>57.85</v>
      </c>
      <c r="AJ2774" t="s">
        <v>57</v>
      </c>
      <c r="AK2774" t="s">
        <v>121</v>
      </c>
      <c r="AL2774" t="s">
        <v>195</v>
      </c>
      <c r="AM2774">
        <f>IF(Customers[[#This Row],[Customer Status]]="Churned",1,0)</f>
        <v>1</v>
      </c>
      <c r="AN2774" t="str">
        <f>IF(Customers[[#This Row],[Monthly Charge]]&gt;=_xlfn.PERCENTILE.INC(Customers[Monthly Charge],0.75),"High-value","Other")</f>
        <v>Other</v>
      </c>
    </row>
    <row r="2775" spans="1:40" x14ac:dyDescent="0.25">
      <c r="A2775" t="s">
        <v>3840</v>
      </c>
      <c r="B2775" t="s">
        <v>49</v>
      </c>
      <c r="C2775" s="1">
        <v>43</v>
      </c>
      <c r="D2775" t="s">
        <v>40</v>
      </c>
      <c r="E2775" s="1">
        <v>2</v>
      </c>
      <c r="F2775" t="s">
        <v>2605</v>
      </c>
      <c r="G2775">
        <v>93455</v>
      </c>
      <c r="H2775">
        <v>34.818227</v>
      </c>
      <c r="I2775">
        <v>-120.418784</v>
      </c>
      <c r="J2775" s="1">
        <v>2</v>
      </c>
      <c r="K2775" s="1">
        <v>9</v>
      </c>
      <c r="L2775" t="s">
        <v>42</v>
      </c>
      <c r="M2775" t="s">
        <v>40</v>
      </c>
      <c r="N2775" s="2">
        <v>44.46</v>
      </c>
      <c r="O2775" t="s">
        <v>43</v>
      </c>
      <c r="P2775" t="s">
        <v>40</v>
      </c>
      <c r="Q2775" t="s">
        <v>79</v>
      </c>
      <c r="R2775" s="1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 s="3">
        <v>54.8</v>
      </c>
      <c r="AE2775" s="3">
        <v>452.8</v>
      </c>
      <c r="AF2775" s="3">
        <v>0</v>
      </c>
      <c r="AG2775" s="3">
        <v>0</v>
      </c>
      <c r="AH2775" s="3">
        <v>400.14</v>
      </c>
      <c r="AI2775" s="3">
        <v>852.94</v>
      </c>
      <c r="AJ2775" t="s">
        <v>47</v>
      </c>
      <c r="AK2775" t="s">
        <v>8234</v>
      </c>
      <c r="AL2775" t="s">
        <v>8234</v>
      </c>
      <c r="AM2775">
        <f>IF(Customers[[#This Row],[Customer Status]]="Churned",1,0)</f>
        <v>0</v>
      </c>
      <c r="AN2775" t="str">
        <f>IF(Customers[[#This Row],[Monthly Charge]]&gt;=_xlfn.PERCENTILE.INC(Customers[Monthly Charge],0.75),"High-value","Other")</f>
        <v>Other</v>
      </c>
    </row>
    <row r="2776" spans="1:40" x14ac:dyDescent="0.25">
      <c r="A2776" t="s">
        <v>3841</v>
      </c>
      <c r="B2776" t="s">
        <v>49</v>
      </c>
      <c r="C2776" s="1">
        <v>64</v>
      </c>
      <c r="D2776" t="s">
        <v>43</v>
      </c>
      <c r="E2776" s="1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 s="1">
        <v>0</v>
      </c>
      <c r="K2776" s="1">
        <v>66</v>
      </c>
      <c r="L2776" t="s">
        <v>42</v>
      </c>
      <c r="M2776" t="s">
        <v>40</v>
      </c>
      <c r="N2776" s="2">
        <v>20.52</v>
      </c>
      <c r="O2776" t="s">
        <v>40</v>
      </c>
      <c r="P2776" t="s">
        <v>40</v>
      </c>
      <c r="Q2776" t="s">
        <v>44</v>
      </c>
      <c r="R2776" s="1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 s="3">
        <v>68.75</v>
      </c>
      <c r="AE2776" s="3">
        <v>4447.55</v>
      </c>
      <c r="AF2776" s="3">
        <v>0</v>
      </c>
      <c r="AG2776" s="3">
        <v>0</v>
      </c>
      <c r="AH2776" s="3">
        <v>1354.32</v>
      </c>
      <c r="AI2776" s="3">
        <v>5801.87</v>
      </c>
      <c r="AJ2776" t="s">
        <v>47</v>
      </c>
      <c r="AK2776" t="s">
        <v>8234</v>
      </c>
      <c r="AL2776" t="s">
        <v>8234</v>
      </c>
      <c r="AM2776">
        <f>IF(Customers[[#This Row],[Customer Status]]="Churned",1,0)</f>
        <v>0</v>
      </c>
      <c r="AN2776" t="str">
        <f>IF(Customers[[#This Row],[Monthly Charge]]&gt;=_xlfn.PERCENTILE.INC(Customers[Monthly Charge],0.75),"High-value","Other")</f>
        <v>Other</v>
      </c>
    </row>
    <row r="2777" spans="1:40" x14ac:dyDescent="0.25">
      <c r="A2777" t="s">
        <v>3842</v>
      </c>
      <c r="B2777" t="s">
        <v>49</v>
      </c>
      <c r="C2777" s="1">
        <v>35</v>
      </c>
      <c r="D2777" t="s">
        <v>43</v>
      </c>
      <c r="E2777" s="1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 s="1">
        <v>0</v>
      </c>
      <c r="K2777" s="1">
        <v>24</v>
      </c>
      <c r="L2777" t="s">
        <v>42</v>
      </c>
      <c r="M2777" t="s">
        <v>40</v>
      </c>
      <c r="N2777" s="2">
        <v>14.39</v>
      </c>
      <c r="O2777" t="s">
        <v>43</v>
      </c>
      <c r="P2777" t="s">
        <v>40</v>
      </c>
      <c r="Q2777" t="s">
        <v>79</v>
      </c>
      <c r="R2777" s="1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 s="3">
        <v>49.55</v>
      </c>
      <c r="AE2777" s="3">
        <v>1210.4000000000001</v>
      </c>
      <c r="AF2777" s="3">
        <v>0</v>
      </c>
      <c r="AG2777" s="3">
        <v>0</v>
      </c>
      <c r="AH2777" s="3">
        <v>345.36</v>
      </c>
      <c r="AI2777" s="3">
        <v>1555.76</v>
      </c>
      <c r="AJ2777" t="s">
        <v>57</v>
      </c>
      <c r="AK2777" t="s">
        <v>109</v>
      </c>
      <c r="AL2777" t="s">
        <v>110</v>
      </c>
      <c r="AM2777">
        <f>IF(Customers[[#This Row],[Customer Status]]="Churned",1,0)</f>
        <v>1</v>
      </c>
      <c r="AN2777" t="str">
        <f>IF(Customers[[#This Row],[Monthly Charge]]&gt;=_xlfn.PERCENTILE.INC(Customers[Monthly Charge],0.75),"High-value","Other")</f>
        <v>Other</v>
      </c>
    </row>
    <row r="2778" spans="1:40" x14ac:dyDescent="0.25">
      <c r="A2778" t="s">
        <v>3843</v>
      </c>
      <c r="B2778" t="s">
        <v>49</v>
      </c>
      <c r="C2778" s="1">
        <v>37</v>
      </c>
      <c r="D2778" t="s">
        <v>40</v>
      </c>
      <c r="E2778" s="1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 s="1">
        <v>7</v>
      </c>
      <c r="K2778" s="1">
        <v>57</v>
      </c>
      <c r="L2778" t="s">
        <v>42</v>
      </c>
      <c r="M2778" t="s">
        <v>40</v>
      </c>
      <c r="N2778" s="2">
        <v>14.55</v>
      </c>
      <c r="O2778" t="s">
        <v>43</v>
      </c>
      <c r="P2778" t="s">
        <v>40</v>
      </c>
      <c r="Q2778" t="s">
        <v>79</v>
      </c>
      <c r="R2778" s="1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 s="3">
        <v>59.6</v>
      </c>
      <c r="AE2778" s="3">
        <v>3509.4</v>
      </c>
      <c r="AF2778" s="3">
        <v>0</v>
      </c>
      <c r="AG2778" s="3">
        <v>70</v>
      </c>
      <c r="AH2778" s="3">
        <v>829.35</v>
      </c>
      <c r="AI2778" s="3">
        <v>4408.75</v>
      </c>
      <c r="AJ2778" t="s">
        <v>47</v>
      </c>
      <c r="AK2778" t="s">
        <v>8234</v>
      </c>
      <c r="AL2778" t="s">
        <v>8234</v>
      </c>
      <c r="AM2778">
        <f>IF(Customers[[#This Row],[Customer Status]]="Churned",1,0)</f>
        <v>0</v>
      </c>
      <c r="AN2778" t="str">
        <f>IF(Customers[[#This Row],[Monthly Charge]]&gt;=_xlfn.PERCENTILE.INC(Customers[Monthly Charge],0.75),"High-value","Other")</f>
        <v>Other</v>
      </c>
    </row>
    <row r="2779" spans="1:40" x14ac:dyDescent="0.25">
      <c r="A2779" t="s">
        <v>3844</v>
      </c>
      <c r="B2779" t="s">
        <v>39</v>
      </c>
      <c r="C2779" s="1">
        <v>76</v>
      </c>
      <c r="D2779" t="s">
        <v>40</v>
      </c>
      <c r="E2779" s="1">
        <v>0</v>
      </c>
      <c r="F2779" t="s">
        <v>1382</v>
      </c>
      <c r="G2779">
        <v>92234</v>
      </c>
      <c r="H2779">
        <v>33.829583</v>
      </c>
      <c r="I2779">
        <v>-116.474131</v>
      </c>
      <c r="J2779" s="1">
        <v>10</v>
      </c>
      <c r="K2779" s="1">
        <v>42</v>
      </c>
      <c r="L2779" t="s">
        <v>42</v>
      </c>
      <c r="M2779" t="s">
        <v>40</v>
      </c>
      <c r="N2779" s="2">
        <v>42.29</v>
      </c>
      <c r="O2779" t="s">
        <v>40</v>
      </c>
      <c r="P2779" t="s">
        <v>40</v>
      </c>
      <c r="Q2779" t="s">
        <v>55</v>
      </c>
      <c r="R2779" s="1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 s="3">
        <v>95.05</v>
      </c>
      <c r="AE2779" s="3">
        <v>3944.5</v>
      </c>
      <c r="AF2779" s="3">
        <v>0</v>
      </c>
      <c r="AG2779" s="3">
        <v>100</v>
      </c>
      <c r="AH2779" s="3">
        <v>1776.18</v>
      </c>
      <c r="AI2779" s="3">
        <v>5820.68</v>
      </c>
      <c r="AJ2779" t="s">
        <v>47</v>
      </c>
      <c r="AK2779" t="s">
        <v>8234</v>
      </c>
      <c r="AL2779" t="s">
        <v>8234</v>
      </c>
      <c r="AM2779">
        <f>IF(Customers[[#This Row],[Customer Status]]="Churned",1,0)</f>
        <v>0</v>
      </c>
      <c r="AN2779" t="str">
        <f>IF(Customers[[#This Row],[Monthly Charge]]&gt;=_xlfn.PERCENTILE.INC(Customers[Monthly Charge],0.75),"High-value","Other")</f>
        <v>High-value</v>
      </c>
    </row>
    <row r="2780" spans="1:40" x14ac:dyDescent="0.25">
      <c r="A2780" t="s">
        <v>3845</v>
      </c>
      <c r="B2780" t="s">
        <v>49</v>
      </c>
      <c r="C2780" s="1">
        <v>45</v>
      </c>
      <c r="D2780" t="s">
        <v>43</v>
      </c>
      <c r="E2780" s="1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 s="1">
        <v>0</v>
      </c>
      <c r="K2780" s="1">
        <v>20</v>
      </c>
      <c r="L2780" t="s">
        <v>62</v>
      </c>
      <c r="M2780" t="s">
        <v>40</v>
      </c>
      <c r="N2780" s="2">
        <v>45.39</v>
      </c>
      <c r="O2780" t="s">
        <v>43</v>
      </c>
      <c r="P2780" t="s">
        <v>40</v>
      </c>
      <c r="Q2780" t="s">
        <v>55</v>
      </c>
      <c r="R2780" s="1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 s="3">
        <v>-5</v>
      </c>
      <c r="AE2780" s="3">
        <v>1641.3</v>
      </c>
      <c r="AF2780" s="3">
        <v>0</v>
      </c>
      <c r="AG2780" s="3">
        <v>0</v>
      </c>
      <c r="AH2780" s="3">
        <v>907.8</v>
      </c>
      <c r="AI2780" s="3">
        <v>2549.1</v>
      </c>
      <c r="AJ2780" t="s">
        <v>47</v>
      </c>
      <c r="AK2780" t="s">
        <v>8234</v>
      </c>
      <c r="AL2780" t="s">
        <v>8234</v>
      </c>
      <c r="AM2780">
        <f>IF(Customers[[#This Row],[Customer Status]]="Churned",1,0)</f>
        <v>0</v>
      </c>
      <c r="AN2780" t="str">
        <f>IF(Customers[[#This Row],[Monthly Charge]]&gt;=_xlfn.PERCENTILE.INC(Customers[Monthly Charge],0.75),"High-value","Other")</f>
        <v>Other</v>
      </c>
    </row>
    <row r="2781" spans="1:40" x14ac:dyDescent="0.25">
      <c r="A2781" t="s">
        <v>3846</v>
      </c>
      <c r="B2781" t="s">
        <v>39</v>
      </c>
      <c r="C2781" s="1">
        <v>67</v>
      </c>
      <c r="D2781" t="s">
        <v>43</v>
      </c>
      <c r="E2781" s="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 s="1">
        <v>0</v>
      </c>
      <c r="K2781" s="1">
        <v>23</v>
      </c>
      <c r="L2781" t="s">
        <v>42</v>
      </c>
      <c r="M2781" t="s">
        <v>40</v>
      </c>
      <c r="N2781" s="2">
        <v>17.62</v>
      </c>
      <c r="O2781" t="s">
        <v>43</v>
      </c>
      <c r="P2781" t="s">
        <v>40</v>
      </c>
      <c r="Q2781" t="s">
        <v>55</v>
      </c>
      <c r="R2781" s="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 s="3">
        <v>75.400000000000006</v>
      </c>
      <c r="AE2781" s="3">
        <v>1643.55</v>
      </c>
      <c r="AF2781" s="3">
        <v>0</v>
      </c>
      <c r="AG2781" s="3">
        <v>80</v>
      </c>
      <c r="AH2781" s="3">
        <v>405.26</v>
      </c>
      <c r="AI2781" s="3">
        <v>2128.81</v>
      </c>
      <c r="AJ2781" t="s">
        <v>47</v>
      </c>
      <c r="AK2781" t="s">
        <v>8234</v>
      </c>
      <c r="AL2781" t="s">
        <v>8234</v>
      </c>
      <c r="AM2781">
        <f>IF(Customers[[#This Row],[Customer Status]]="Churned",1,0)</f>
        <v>0</v>
      </c>
      <c r="AN2781" t="str">
        <f>IF(Customers[[#This Row],[Monthly Charge]]&gt;=_xlfn.PERCENTILE.INC(Customers[Monthly Charge],0.75),"High-value","Other")</f>
        <v>Other</v>
      </c>
    </row>
    <row r="2782" spans="1:40" x14ac:dyDescent="0.25">
      <c r="A2782" t="s">
        <v>3847</v>
      </c>
      <c r="B2782" t="s">
        <v>39</v>
      </c>
      <c r="C2782" s="1">
        <v>62</v>
      </c>
      <c r="D2782" t="s">
        <v>43</v>
      </c>
      <c r="E2782" s="1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 s="1">
        <v>0</v>
      </c>
      <c r="K2782" s="1">
        <v>28</v>
      </c>
      <c r="L2782" t="s">
        <v>42</v>
      </c>
      <c r="M2782" t="s">
        <v>40</v>
      </c>
      <c r="N2782" s="2">
        <v>33.840000000000003</v>
      </c>
      <c r="O2782" t="s">
        <v>43</v>
      </c>
      <c r="P2782" t="s">
        <v>40</v>
      </c>
      <c r="Q2782" t="s">
        <v>55</v>
      </c>
      <c r="R2782" s="1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 s="3">
        <v>80.599999999999994</v>
      </c>
      <c r="AE2782" s="3">
        <v>2244.9499999999998</v>
      </c>
      <c r="AF2782" s="3">
        <v>0</v>
      </c>
      <c r="AG2782" s="3">
        <v>0</v>
      </c>
      <c r="AH2782" s="3">
        <v>947.52</v>
      </c>
      <c r="AI2782" s="3">
        <v>3192.47</v>
      </c>
      <c r="AJ2782" t="s">
        <v>47</v>
      </c>
      <c r="AK2782" t="s">
        <v>8234</v>
      </c>
      <c r="AL2782" t="s">
        <v>8234</v>
      </c>
      <c r="AM2782">
        <f>IF(Customers[[#This Row],[Customer Status]]="Churned",1,0)</f>
        <v>0</v>
      </c>
      <c r="AN2782" t="str">
        <f>IF(Customers[[#This Row],[Monthly Charge]]&gt;=_xlfn.PERCENTILE.INC(Customers[Monthly Charge],0.75),"High-value","Other")</f>
        <v>Other</v>
      </c>
    </row>
    <row r="2783" spans="1:40" x14ac:dyDescent="0.25">
      <c r="A2783" t="s">
        <v>3848</v>
      </c>
      <c r="B2783" t="s">
        <v>39</v>
      </c>
      <c r="C2783" s="1">
        <v>50</v>
      </c>
      <c r="D2783" t="s">
        <v>40</v>
      </c>
      <c r="E2783" s="1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 s="1">
        <v>1</v>
      </c>
      <c r="K2783" s="1">
        <v>70</v>
      </c>
      <c r="L2783" t="s">
        <v>72</v>
      </c>
      <c r="M2783" t="s">
        <v>40</v>
      </c>
      <c r="N2783" s="2">
        <v>29.72</v>
      </c>
      <c r="O2783" t="s">
        <v>40</v>
      </c>
      <c r="P2783" t="s">
        <v>40</v>
      </c>
      <c r="Q2783" t="s">
        <v>79</v>
      </c>
      <c r="R2783" s="1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 s="3">
        <v>65.2</v>
      </c>
      <c r="AE2783" s="3">
        <v>4543.1499999999996</v>
      </c>
      <c r="AF2783" s="3">
        <v>0</v>
      </c>
      <c r="AG2783" s="3">
        <v>0</v>
      </c>
      <c r="AH2783" s="3">
        <v>2080.4</v>
      </c>
      <c r="AI2783" s="3">
        <v>6623.55</v>
      </c>
      <c r="AJ2783" t="s">
        <v>47</v>
      </c>
      <c r="AK2783" t="s">
        <v>8234</v>
      </c>
      <c r="AL2783" t="s">
        <v>8234</v>
      </c>
      <c r="AM2783">
        <f>IF(Customers[[#This Row],[Customer Status]]="Churned",1,0)</f>
        <v>0</v>
      </c>
      <c r="AN2783" t="str">
        <f>IF(Customers[[#This Row],[Monthly Charge]]&gt;=_xlfn.PERCENTILE.INC(Customers[Monthly Charge],0.75),"High-value","Other")</f>
        <v>Other</v>
      </c>
    </row>
    <row r="2784" spans="1:40" x14ac:dyDescent="0.25">
      <c r="A2784" t="s">
        <v>3849</v>
      </c>
      <c r="B2784" t="s">
        <v>39</v>
      </c>
      <c r="C2784" s="1">
        <v>75</v>
      </c>
      <c r="D2784" t="s">
        <v>43</v>
      </c>
      <c r="E2784" s="1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 s="1">
        <v>0</v>
      </c>
      <c r="K2784" s="1">
        <v>28</v>
      </c>
      <c r="L2784" t="s">
        <v>129</v>
      </c>
      <c r="M2784" t="s">
        <v>40</v>
      </c>
      <c r="N2784" s="2">
        <v>9.67</v>
      </c>
      <c r="O2784" t="s">
        <v>40</v>
      </c>
      <c r="P2784" t="s">
        <v>40</v>
      </c>
      <c r="Q2784" t="s">
        <v>55</v>
      </c>
      <c r="R2784" s="1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 s="3">
        <v>106.15</v>
      </c>
      <c r="AE2784" s="3">
        <v>3152.5</v>
      </c>
      <c r="AF2784" s="3">
        <v>0</v>
      </c>
      <c r="AG2784" s="3">
        <v>0</v>
      </c>
      <c r="AH2784" s="3">
        <v>270.76</v>
      </c>
      <c r="AI2784" s="3">
        <v>3423.26</v>
      </c>
      <c r="AJ2784" t="s">
        <v>57</v>
      </c>
      <c r="AK2784" t="s">
        <v>58</v>
      </c>
      <c r="AL2784" t="s">
        <v>214</v>
      </c>
      <c r="AM2784">
        <f>IF(Customers[[#This Row],[Customer Status]]="Churned",1,0)</f>
        <v>1</v>
      </c>
      <c r="AN2784" t="str">
        <f>IF(Customers[[#This Row],[Monthly Charge]]&gt;=_xlfn.PERCENTILE.INC(Customers[Monthly Charge],0.75),"High-value","Other")</f>
        <v>High-value</v>
      </c>
    </row>
    <row r="2785" spans="1:40" x14ac:dyDescent="0.25">
      <c r="A2785" t="s">
        <v>3851</v>
      </c>
      <c r="B2785" t="s">
        <v>39</v>
      </c>
      <c r="C2785" s="1">
        <v>61</v>
      </c>
      <c r="D2785" t="s">
        <v>40</v>
      </c>
      <c r="E2785" s="1">
        <v>0</v>
      </c>
      <c r="F2785" t="s">
        <v>135</v>
      </c>
      <c r="G2785">
        <v>90068</v>
      </c>
      <c r="H2785">
        <v>34.137411</v>
      </c>
      <c r="I2785">
        <v>-118.32891499999999</v>
      </c>
      <c r="J2785" s="1">
        <v>10</v>
      </c>
      <c r="K2785" s="1">
        <v>34</v>
      </c>
      <c r="L2785" t="s">
        <v>42</v>
      </c>
      <c r="M2785" t="s">
        <v>40</v>
      </c>
      <c r="N2785" s="2">
        <v>25.21</v>
      </c>
      <c r="O2785" t="s">
        <v>40</v>
      </c>
      <c r="P2785" t="s">
        <v>43</v>
      </c>
      <c r="Q2785" t="s">
        <v>42</v>
      </c>
      <c r="R2785" s="1">
        <v>0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A2785" t="s">
        <v>73</v>
      </c>
      <c r="AB2785" t="s">
        <v>43</v>
      </c>
      <c r="AC2785" t="s">
        <v>46</v>
      </c>
      <c r="AD2785" s="3">
        <v>24.95</v>
      </c>
      <c r="AE2785" s="3">
        <v>894.3</v>
      </c>
      <c r="AF2785" s="3">
        <v>0</v>
      </c>
      <c r="AG2785" s="3">
        <v>0</v>
      </c>
      <c r="AH2785" s="3">
        <v>857.14</v>
      </c>
      <c r="AI2785" s="3">
        <v>1751.44</v>
      </c>
      <c r="AJ2785" t="s">
        <v>47</v>
      </c>
      <c r="AK2785" t="s">
        <v>8234</v>
      </c>
      <c r="AL2785" t="s">
        <v>8234</v>
      </c>
      <c r="AM2785">
        <f>IF(Customers[[#This Row],[Customer Status]]="Churned",1,0)</f>
        <v>0</v>
      </c>
      <c r="AN2785" t="str">
        <f>IF(Customers[[#This Row],[Monthly Charge]]&gt;=_xlfn.PERCENTILE.INC(Customers[Monthly Charge],0.75),"High-value","Other")</f>
        <v>Other</v>
      </c>
    </row>
    <row r="2786" spans="1:40" x14ac:dyDescent="0.25">
      <c r="A2786" t="s">
        <v>3852</v>
      </c>
      <c r="B2786" t="s">
        <v>49</v>
      </c>
      <c r="C2786" s="1">
        <v>49</v>
      </c>
      <c r="D2786" t="s">
        <v>43</v>
      </c>
      <c r="E2786" s="1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 s="1">
        <v>0</v>
      </c>
      <c r="K2786" s="1">
        <v>1</v>
      </c>
      <c r="L2786" t="s">
        <v>54</v>
      </c>
      <c r="M2786" t="s">
        <v>40</v>
      </c>
      <c r="N2786" s="2">
        <v>30.73</v>
      </c>
      <c r="O2786" t="s">
        <v>43</v>
      </c>
      <c r="P2786" t="s">
        <v>40</v>
      </c>
      <c r="Q2786" t="s">
        <v>44</v>
      </c>
      <c r="R2786" s="1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 s="3">
        <v>44.05</v>
      </c>
      <c r="AE2786" s="3">
        <v>44.05</v>
      </c>
      <c r="AF2786" s="3">
        <v>0</v>
      </c>
      <c r="AG2786" s="3">
        <v>0</v>
      </c>
      <c r="AH2786" s="3">
        <v>30.73</v>
      </c>
      <c r="AI2786" s="3">
        <v>74.78</v>
      </c>
      <c r="AJ2786" t="s">
        <v>98</v>
      </c>
      <c r="AK2786" t="s">
        <v>8234</v>
      </c>
      <c r="AL2786" t="s">
        <v>8234</v>
      </c>
      <c r="AM2786">
        <f>IF(Customers[[#This Row],[Customer Status]]="Churned",1,0)</f>
        <v>0</v>
      </c>
      <c r="AN2786" t="str">
        <f>IF(Customers[[#This Row],[Monthly Charge]]&gt;=_xlfn.PERCENTILE.INC(Customers[Monthly Charge],0.75),"High-value","Other")</f>
        <v>Other</v>
      </c>
    </row>
    <row r="2787" spans="1:40" x14ac:dyDescent="0.25">
      <c r="A2787" t="s">
        <v>3853</v>
      </c>
      <c r="B2787" t="s">
        <v>39</v>
      </c>
      <c r="C2787" s="1">
        <v>25</v>
      </c>
      <c r="D2787" t="s">
        <v>43</v>
      </c>
      <c r="E2787" s="1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 s="1">
        <v>0</v>
      </c>
      <c r="K2787" s="1">
        <v>72</v>
      </c>
      <c r="L2787" t="s">
        <v>72</v>
      </c>
      <c r="M2787" t="s">
        <v>40</v>
      </c>
      <c r="N2787" s="2">
        <v>48.52</v>
      </c>
      <c r="O2787" t="s">
        <v>40</v>
      </c>
      <c r="P2787" t="s">
        <v>40</v>
      </c>
      <c r="Q2787" t="s">
        <v>55</v>
      </c>
      <c r="R2787" s="1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 s="3">
        <v>116.45</v>
      </c>
      <c r="AE2787" s="3">
        <v>8013.55</v>
      </c>
      <c r="AF2787" s="3">
        <v>0</v>
      </c>
      <c r="AG2787" s="3">
        <v>90</v>
      </c>
      <c r="AH2787" s="3">
        <v>3493.44</v>
      </c>
      <c r="AI2787" s="3">
        <v>11596.99</v>
      </c>
      <c r="AJ2787" t="s">
        <v>47</v>
      </c>
      <c r="AK2787" t="s">
        <v>8234</v>
      </c>
      <c r="AL2787" t="s">
        <v>8234</v>
      </c>
      <c r="AM2787">
        <f>IF(Customers[[#This Row],[Customer Status]]="Churned",1,0)</f>
        <v>0</v>
      </c>
      <c r="AN2787" t="str">
        <f>IF(Customers[[#This Row],[Monthly Charge]]&gt;=_xlfn.PERCENTILE.INC(Customers[Monthly Charge],0.75),"High-value","Other")</f>
        <v>High-value</v>
      </c>
    </row>
    <row r="2788" spans="1:40" x14ac:dyDescent="0.25">
      <c r="A2788" t="s">
        <v>3854</v>
      </c>
      <c r="B2788" t="s">
        <v>39</v>
      </c>
      <c r="C2788" s="1">
        <v>74</v>
      </c>
      <c r="D2788" t="s">
        <v>43</v>
      </c>
      <c r="E2788" s="1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 s="1">
        <v>0</v>
      </c>
      <c r="K2788" s="1">
        <v>3</v>
      </c>
      <c r="L2788" t="s">
        <v>54</v>
      </c>
      <c r="M2788" t="s">
        <v>40</v>
      </c>
      <c r="N2788" s="2">
        <v>41.44</v>
      </c>
      <c r="O2788" t="s">
        <v>43</v>
      </c>
      <c r="P2788" t="s">
        <v>40</v>
      </c>
      <c r="Q2788" t="s">
        <v>55</v>
      </c>
      <c r="R2788" s="1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 s="3">
        <v>75.05</v>
      </c>
      <c r="AE2788" s="3">
        <v>202.9</v>
      </c>
      <c r="AF2788" s="3">
        <v>5.49</v>
      </c>
      <c r="AG2788" s="3">
        <v>10</v>
      </c>
      <c r="AH2788" s="3">
        <v>124.32</v>
      </c>
      <c r="AI2788" s="3">
        <v>331.73</v>
      </c>
      <c r="AJ2788" t="s">
        <v>98</v>
      </c>
      <c r="AK2788" t="s">
        <v>8234</v>
      </c>
      <c r="AL2788" t="s">
        <v>8234</v>
      </c>
      <c r="AM2788">
        <f>IF(Customers[[#This Row],[Customer Status]]="Churned",1,0)</f>
        <v>0</v>
      </c>
      <c r="AN2788" t="str">
        <f>IF(Customers[[#This Row],[Monthly Charge]]&gt;=_xlfn.PERCENTILE.INC(Customers[Monthly Charge],0.75),"High-value","Other")</f>
        <v>Other</v>
      </c>
    </row>
    <row r="2789" spans="1:40" x14ac:dyDescent="0.25">
      <c r="A2789" t="s">
        <v>3855</v>
      </c>
      <c r="B2789" t="s">
        <v>49</v>
      </c>
      <c r="C2789" s="1">
        <v>42</v>
      </c>
      <c r="D2789" t="s">
        <v>40</v>
      </c>
      <c r="E2789" s="1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 s="1">
        <v>5</v>
      </c>
      <c r="K2789" s="1">
        <v>72</v>
      </c>
      <c r="L2789" t="s">
        <v>72</v>
      </c>
      <c r="M2789" t="s">
        <v>40</v>
      </c>
      <c r="N2789" s="2">
        <v>13.59</v>
      </c>
      <c r="O2789" t="s">
        <v>40</v>
      </c>
      <c r="P2789" t="s">
        <v>40</v>
      </c>
      <c r="Q2789" t="s">
        <v>79</v>
      </c>
      <c r="R2789" s="1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 s="3">
        <v>92.3</v>
      </c>
      <c r="AE2789" s="3">
        <v>6719.9</v>
      </c>
      <c r="AF2789" s="3">
        <v>0</v>
      </c>
      <c r="AG2789" s="3">
        <v>0</v>
      </c>
      <c r="AH2789" s="3">
        <v>978.48</v>
      </c>
      <c r="AI2789" s="3">
        <v>7698.38</v>
      </c>
      <c r="AJ2789" t="s">
        <v>47</v>
      </c>
      <c r="AK2789" t="s">
        <v>8234</v>
      </c>
      <c r="AL2789" t="s">
        <v>8234</v>
      </c>
      <c r="AM2789">
        <f>IF(Customers[[#This Row],[Customer Status]]="Churned",1,0)</f>
        <v>0</v>
      </c>
      <c r="AN2789" t="str">
        <f>IF(Customers[[#This Row],[Monthly Charge]]&gt;=_xlfn.PERCENTILE.INC(Customers[Monthly Charge],0.75),"High-value","Other")</f>
        <v>High-value</v>
      </c>
    </row>
    <row r="2790" spans="1:40" x14ac:dyDescent="0.25">
      <c r="A2790" t="s">
        <v>3856</v>
      </c>
      <c r="B2790" t="s">
        <v>39</v>
      </c>
      <c r="C2790" s="1">
        <v>54</v>
      </c>
      <c r="D2790" t="s">
        <v>40</v>
      </c>
      <c r="E2790" s="1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 s="1">
        <v>4</v>
      </c>
      <c r="K2790" s="1">
        <v>67</v>
      </c>
      <c r="L2790" t="s">
        <v>42</v>
      </c>
      <c r="M2790" t="s">
        <v>40</v>
      </c>
      <c r="N2790" s="2">
        <v>17.43</v>
      </c>
      <c r="O2790" t="s">
        <v>40</v>
      </c>
      <c r="P2790" t="s">
        <v>43</v>
      </c>
      <c r="Q2790" t="s">
        <v>42</v>
      </c>
      <c r="R2790" s="1">
        <v>0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43</v>
      </c>
      <c r="AA2790" t="s">
        <v>73</v>
      </c>
      <c r="AB2790" t="s">
        <v>40</v>
      </c>
      <c r="AC2790" t="s">
        <v>46</v>
      </c>
      <c r="AD2790" s="3">
        <v>24.9</v>
      </c>
      <c r="AE2790" s="3">
        <v>1680.25</v>
      </c>
      <c r="AF2790" s="3">
        <v>0</v>
      </c>
      <c r="AG2790" s="3">
        <v>0</v>
      </c>
      <c r="AH2790" s="3">
        <v>1167.81</v>
      </c>
      <c r="AI2790" s="3">
        <v>2848.06</v>
      </c>
      <c r="AJ2790" t="s">
        <v>47</v>
      </c>
      <c r="AK2790" t="s">
        <v>8234</v>
      </c>
      <c r="AL2790" t="s">
        <v>8234</v>
      </c>
      <c r="AM2790">
        <f>IF(Customers[[#This Row],[Customer Status]]="Churned",1,0)</f>
        <v>0</v>
      </c>
      <c r="AN2790" t="str">
        <f>IF(Customers[[#This Row],[Monthly Charge]]&gt;=_xlfn.PERCENTILE.INC(Customers[Monthly Charge],0.75),"High-value","Other")</f>
        <v>Other</v>
      </c>
    </row>
    <row r="2791" spans="1:40" x14ac:dyDescent="0.25">
      <c r="A2791" t="s">
        <v>3857</v>
      </c>
      <c r="B2791" t="s">
        <v>39</v>
      </c>
      <c r="C2791" s="1">
        <v>46</v>
      </c>
      <c r="D2791" t="s">
        <v>43</v>
      </c>
      <c r="E2791" s="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 s="1">
        <v>0</v>
      </c>
      <c r="K2791" s="1">
        <v>11</v>
      </c>
      <c r="L2791" t="s">
        <v>42</v>
      </c>
      <c r="M2791" t="s">
        <v>40</v>
      </c>
      <c r="N2791" s="2">
        <v>36.520000000000003</v>
      </c>
      <c r="O2791" t="s">
        <v>43</v>
      </c>
      <c r="P2791" t="s">
        <v>40</v>
      </c>
      <c r="Q2791" t="s">
        <v>55</v>
      </c>
      <c r="R2791" s="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 s="3">
        <v>76.400000000000006</v>
      </c>
      <c r="AE2791" s="3">
        <v>838.7</v>
      </c>
      <c r="AF2791" s="3">
        <v>0</v>
      </c>
      <c r="AG2791" s="3">
        <v>0</v>
      </c>
      <c r="AH2791" s="3">
        <v>401.72</v>
      </c>
      <c r="AI2791" s="3">
        <v>1240.42</v>
      </c>
      <c r="AJ2791" t="s">
        <v>47</v>
      </c>
      <c r="AK2791" t="s">
        <v>8234</v>
      </c>
      <c r="AL2791" t="s">
        <v>8234</v>
      </c>
      <c r="AM2791">
        <f>IF(Customers[[#This Row],[Customer Status]]="Churned",1,0)</f>
        <v>0</v>
      </c>
      <c r="AN2791" t="str">
        <f>IF(Customers[[#This Row],[Monthly Charge]]&gt;=_xlfn.PERCENTILE.INC(Customers[Monthly Charge],0.75),"High-value","Other")</f>
        <v>Other</v>
      </c>
    </row>
    <row r="2792" spans="1:40" x14ac:dyDescent="0.25">
      <c r="A2792" t="s">
        <v>3858</v>
      </c>
      <c r="B2792" t="s">
        <v>39</v>
      </c>
      <c r="C2792" s="1">
        <v>47</v>
      </c>
      <c r="D2792" t="s">
        <v>40</v>
      </c>
      <c r="E2792" s="1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 s="1">
        <v>0</v>
      </c>
      <c r="K2792" s="1">
        <v>58</v>
      </c>
      <c r="L2792" t="s">
        <v>42</v>
      </c>
      <c r="M2792" t="s">
        <v>40</v>
      </c>
      <c r="N2792" s="2">
        <v>40.159999999999997</v>
      </c>
      <c r="O2792" t="s">
        <v>43</v>
      </c>
      <c r="P2792" t="s">
        <v>40</v>
      </c>
      <c r="Q2792" t="s">
        <v>79</v>
      </c>
      <c r="R2792" s="1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 s="3">
        <v>65.25</v>
      </c>
      <c r="AE2792" s="3">
        <v>3791.6</v>
      </c>
      <c r="AF2792" s="3">
        <v>0</v>
      </c>
      <c r="AG2792" s="3">
        <v>110</v>
      </c>
      <c r="AH2792" s="3">
        <v>2329.2800000000002</v>
      </c>
      <c r="AI2792" s="3">
        <v>6230.88</v>
      </c>
      <c r="AJ2792" t="s">
        <v>47</v>
      </c>
      <c r="AK2792" t="s">
        <v>8234</v>
      </c>
      <c r="AL2792" t="s">
        <v>8234</v>
      </c>
      <c r="AM2792">
        <f>IF(Customers[[#This Row],[Customer Status]]="Churned",1,0)</f>
        <v>0</v>
      </c>
      <c r="AN2792" t="str">
        <f>IF(Customers[[#This Row],[Monthly Charge]]&gt;=_xlfn.PERCENTILE.INC(Customers[Monthly Charge],0.75),"High-value","Other")</f>
        <v>Other</v>
      </c>
    </row>
    <row r="2793" spans="1:40" x14ac:dyDescent="0.25">
      <c r="A2793" t="s">
        <v>3859</v>
      </c>
      <c r="B2793" t="s">
        <v>39</v>
      </c>
      <c r="C2793" s="1">
        <v>45</v>
      </c>
      <c r="D2793" t="s">
        <v>43</v>
      </c>
      <c r="E2793" s="1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 s="1">
        <v>0</v>
      </c>
      <c r="K2793" s="1">
        <v>62</v>
      </c>
      <c r="L2793" t="s">
        <v>42</v>
      </c>
      <c r="M2793" t="s">
        <v>40</v>
      </c>
      <c r="N2793" s="2">
        <v>24.03</v>
      </c>
      <c r="O2793" t="s">
        <v>43</v>
      </c>
      <c r="P2793" t="s">
        <v>43</v>
      </c>
      <c r="Q2793" t="s">
        <v>42</v>
      </c>
      <c r="R2793" s="1">
        <v>0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43</v>
      </c>
      <c r="AA2793" t="s">
        <v>73</v>
      </c>
      <c r="AB2793" t="s">
        <v>40</v>
      </c>
      <c r="AC2793" t="s">
        <v>46</v>
      </c>
      <c r="AD2793" s="3">
        <v>19.2</v>
      </c>
      <c r="AE2793" s="3">
        <v>1123.6500000000001</v>
      </c>
      <c r="AF2793" s="3">
        <v>0</v>
      </c>
      <c r="AG2793" s="3">
        <v>0</v>
      </c>
      <c r="AH2793" s="3">
        <v>1489.86</v>
      </c>
      <c r="AI2793" s="3">
        <v>2613.5100000000002</v>
      </c>
      <c r="AJ2793" t="s">
        <v>47</v>
      </c>
      <c r="AK2793" t="s">
        <v>8234</v>
      </c>
      <c r="AL2793" t="s">
        <v>8234</v>
      </c>
      <c r="AM2793">
        <f>IF(Customers[[#This Row],[Customer Status]]="Churned",1,0)</f>
        <v>0</v>
      </c>
      <c r="AN2793" t="str">
        <f>IF(Customers[[#This Row],[Monthly Charge]]&gt;=_xlfn.PERCENTILE.INC(Customers[Monthly Charge],0.75),"High-value","Other")</f>
        <v>Other</v>
      </c>
    </row>
    <row r="2794" spans="1:40" x14ac:dyDescent="0.25">
      <c r="A2794" t="s">
        <v>3861</v>
      </c>
      <c r="B2794" t="s">
        <v>49</v>
      </c>
      <c r="C2794" s="1">
        <v>49</v>
      </c>
      <c r="D2794" t="s">
        <v>43</v>
      </c>
      <c r="E2794" s="1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 s="1">
        <v>0</v>
      </c>
      <c r="K2794" s="1">
        <v>71</v>
      </c>
      <c r="L2794" t="s">
        <v>42</v>
      </c>
      <c r="M2794" t="s">
        <v>40</v>
      </c>
      <c r="N2794" s="2">
        <v>22.22</v>
      </c>
      <c r="O2794" t="s">
        <v>43</v>
      </c>
      <c r="P2794" t="s">
        <v>43</v>
      </c>
      <c r="Q2794" t="s">
        <v>42</v>
      </c>
      <c r="R2794" s="1">
        <v>0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73</v>
      </c>
      <c r="AB2794" t="s">
        <v>40</v>
      </c>
      <c r="AC2794" t="s">
        <v>46</v>
      </c>
      <c r="AD2794" s="3">
        <v>19.899999999999999</v>
      </c>
      <c r="AE2794" s="3">
        <v>1355.1</v>
      </c>
      <c r="AF2794" s="3">
        <v>42.18</v>
      </c>
      <c r="AG2794" s="3">
        <v>0</v>
      </c>
      <c r="AH2794" s="3">
        <v>1577.62</v>
      </c>
      <c r="AI2794" s="3">
        <v>2890.54</v>
      </c>
      <c r="AJ2794" t="s">
        <v>47</v>
      </c>
      <c r="AK2794" t="s">
        <v>8234</v>
      </c>
      <c r="AL2794" t="s">
        <v>8234</v>
      </c>
      <c r="AM2794">
        <f>IF(Customers[[#This Row],[Customer Status]]="Churned",1,0)</f>
        <v>0</v>
      </c>
      <c r="AN2794" t="str">
        <f>IF(Customers[[#This Row],[Monthly Charge]]&gt;=_xlfn.PERCENTILE.INC(Customers[Monthly Charge],0.75),"High-value","Other")</f>
        <v>Other</v>
      </c>
    </row>
    <row r="2795" spans="1:40" x14ac:dyDescent="0.25">
      <c r="A2795" t="s">
        <v>3862</v>
      </c>
      <c r="B2795" t="s">
        <v>39</v>
      </c>
      <c r="C2795" s="1">
        <v>63</v>
      </c>
      <c r="D2795" t="s">
        <v>40</v>
      </c>
      <c r="E2795" s="1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 s="1">
        <v>1</v>
      </c>
      <c r="K2795" s="1">
        <v>30</v>
      </c>
      <c r="L2795" t="s">
        <v>42</v>
      </c>
      <c r="M2795" t="s">
        <v>40</v>
      </c>
      <c r="N2795" s="2">
        <v>7.01</v>
      </c>
      <c r="O2795" t="s">
        <v>40</v>
      </c>
      <c r="P2795" t="s">
        <v>40</v>
      </c>
      <c r="Q2795" t="s">
        <v>55</v>
      </c>
      <c r="R2795" s="1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 s="3">
        <v>94.1</v>
      </c>
      <c r="AE2795" s="3">
        <v>2804.45</v>
      </c>
      <c r="AF2795" s="3">
        <v>0</v>
      </c>
      <c r="AG2795" s="3">
        <v>0</v>
      </c>
      <c r="AH2795" s="3">
        <v>210.3</v>
      </c>
      <c r="AI2795" s="3">
        <v>3014.75</v>
      </c>
      <c r="AJ2795" t="s">
        <v>57</v>
      </c>
      <c r="AK2795" t="s">
        <v>58</v>
      </c>
      <c r="AL2795" t="s">
        <v>104</v>
      </c>
      <c r="AM2795">
        <f>IF(Customers[[#This Row],[Customer Status]]="Churned",1,0)</f>
        <v>1</v>
      </c>
      <c r="AN2795" t="str">
        <f>IF(Customers[[#This Row],[Monthly Charge]]&gt;=_xlfn.PERCENTILE.INC(Customers[Monthly Charge],0.75),"High-value","Other")</f>
        <v>High-value</v>
      </c>
    </row>
    <row r="2796" spans="1:40" x14ac:dyDescent="0.25">
      <c r="A2796" t="s">
        <v>3863</v>
      </c>
      <c r="B2796" t="s">
        <v>49</v>
      </c>
      <c r="C2796" s="1">
        <v>57</v>
      </c>
      <c r="D2796" t="s">
        <v>43</v>
      </c>
      <c r="E2796" s="1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 s="1">
        <v>0</v>
      </c>
      <c r="K2796" s="1">
        <v>72</v>
      </c>
      <c r="L2796" t="s">
        <v>42</v>
      </c>
      <c r="M2796" t="s">
        <v>40</v>
      </c>
      <c r="N2796" s="2">
        <v>45.75</v>
      </c>
      <c r="O2796" t="s">
        <v>43</v>
      </c>
      <c r="P2796" t="s">
        <v>43</v>
      </c>
      <c r="Q2796" t="s">
        <v>42</v>
      </c>
      <c r="R2796" s="1">
        <v>0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A2796" t="s">
        <v>73</v>
      </c>
      <c r="AB2796" t="s">
        <v>43</v>
      </c>
      <c r="AC2796" t="s">
        <v>56</v>
      </c>
      <c r="AD2796" s="3">
        <v>19.3</v>
      </c>
      <c r="AE2796" s="3">
        <v>1414.8</v>
      </c>
      <c r="AF2796" s="3">
        <v>0</v>
      </c>
      <c r="AG2796" s="3">
        <v>0</v>
      </c>
      <c r="AH2796" s="3">
        <v>3294</v>
      </c>
      <c r="AI2796" s="3">
        <v>4708.8</v>
      </c>
      <c r="AJ2796" t="s">
        <v>47</v>
      </c>
      <c r="AK2796" t="s">
        <v>8234</v>
      </c>
      <c r="AL2796" t="s">
        <v>8234</v>
      </c>
      <c r="AM2796">
        <f>IF(Customers[[#This Row],[Customer Status]]="Churned",1,0)</f>
        <v>0</v>
      </c>
      <c r="AN2796" t="str">
        <f>IF(Customers[[#This Row],[Monthly Charge]]&gt;=_xlfn.PERCENTILE.INC(Customers[Monthly Charge],0.75),"High-value","Other")</f>
        <v>Other</v>
      </c>
    </row>
    <row r="2797" spans="1:40" x14ac:dyDescent="0.25">
      <c r="A2797" t="s">
        <v>3864</v>
      </c>
      <c r="B2797" t="s">
        <v>49</v>
      </c>
      <c r="C2797" s="1">
        <v>55</v>
      </c>
      <c r="D2797" t="s">
        <v>43</v>
      </c>
      <c r="E2797" s="1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 s="1">
        <v>0</v>
      </c>
      <c r="K2797" s="1">
        <v>1</v>
      </c>
      <c r="L2797" t="s">
        <v>54</v>
      </c>
      <c r="M2797" t="s">
        <v>40</v>
      </c>
      <c r="N2797" s="2">
        <v>1.48</v>
      </c>
      <c r="O2797" t="s">
        <v>43</v>
      </c>
      <c r="P2797" t="s">
        <v>43</v>
      </c>
      <c r="Q2797" t="s">
        <v>42</v>
      </c>
      <c r="R2797" s="1">
        <v>0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43</v>
      </c>
      <c r="AA2797" t="s">
        <v>51</v>
      </c>
      <c r="AB2797" t="s">
        <v>43</v>
      </c>
      <c r="AC2797" t="s">
        <v>46</v>
      </c>
      <c r="AD2797" s="3">
        <v>20.6</v>
      </c>
      <c r="AE2797" s="3">
        <v>20.6</v>
      </c>
      <c r="AF2797" s="3">
        <v>0</v>
      </c>
      <c r="AG2797" s="3">
        <v>0</v>
      </c>
      <c r="AH2797" s="3">
        <v>1.48</v>
      </c>
      <c r="AI2797" s="3">
        <v>22.08</v>
      </c>
      <c r="AJ2797" t="s">
        <v>98</v>
      </c>
      <c r="AK2797" t="s">
        <v>8234</v>
      </c>
      <c r="AL2797" t="s">
        <v>8234</v>
      </c>
      <c r="AM2797">
        <f>IF(Customers[[#This Row],[Customer Status]]="Churned",1,0)</f>
        <v>0</v>
      </c>
      <c r="AN2797" t="str">
        <f>IF(Customers[[#This Row],[Monthly Charge]]&gt;=_xlfn.PERCENTILE.INC(Customers[Monthly Charge],0.75),"High-value","Other")</f>
        <v>Other</v>
      </c>
    </row>
    <row r="2798" spans="1:40" x14ac:dyDescent="0.25">
      <c r="A2798" t="s">
        <v>3865</v>
      </c>
      <c r="B2798" t="s">
        <v>39</v>
      </c>
      <c r="C2798" s="1">
        <v>30</v>
      </c>
      <c r="D2798" t="s">
        <v>43</v>
      </c>
      <c r="E2798" s="1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 s="1">
        <v>0</v>
      </c>
      <c r="K2798" s="1">
        <v>5</v>
      </c>
      <c r="L2798" t="s">
        <v>54</v>
      </c>
      <c r="M2798" t="s">
        <v>40</v>
      </c>
      <c r="N2798" s="2">
        <v>3.37</v>
      </c>
      <c r="O2798" t="s">
        <v>43</v>
      </c>
      <c r="P2798" t="s">
        <v>43</v>
      </c>
      <c r="Q2798" t="s">
        <v>42</v>
      </c>
      <c r="R2798" s="1">
        <v>0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51</v>
      </c>
      <c r="AB2798" t="s">
        <v>43</v>
      </c>
      <c r="AC2798" t="s">
        <v>46</v>
      </c>
      <c r="AD2798" s="3">
        <v>20.149999999999999</v>
      </c>
      <c r="AE2798" s="3">
        <v>117.95</v>
      </c>
      <c r="AF2798" s="3">
        <v>0</v>
      </c>
      <c r="AG2798" s="3">
        <v>0</v>
      </c>
      <c r="AH2798" s="3">
        <v>16.850000000000001</v>
      </c>
      <c r="AI2798" s="3">
        <v>134.80000000000001</v>
      </c>
      <c r="AJ2798" t="s">
        <v>47</v>
      </c>
      <c r="AK2798" t="s">
        <v>8234</v>
      </c>
      <c r="AL2798" t="s">
        <v>8234</v>
      </c>
      <c r="AM2798">
        <f>IF(Customers[[#This Row],[Customer Status]]="Churned",1,0)</f>
        <v>0</v>
      </c>
      <c r="AN2798" t="str">
        <f>IF(Customers[[#This Row],[Monthly Charge]]&gt;=_xlfn.PERCENTILE.INC(Customers[Monthly Charge],0.75),"High-value","Other")</f>
        <v>Other</v>
      </c>
    </row>
    <row r="2799" spans="1:40" x14ac:dyDescent="0.25">
      <c r="A2799" t="s">
        <v>3866</v>
      </c>
      <c r="B2799" t="s">
        <v>49</v>
      </c>
      <c r="C2799" s="1">
        <v>62</v>
      </c>
      <c r="D2799" t="s">
        <v>43</v>
      </c>
      <c r="E2799" s="1">
        <v>2</v>
      </c>
      <c r="F2799" t="s">
        <v>1618</v>
      </c>
      <c r="G2799">
        <v>90232</v>
      </c>
      <c r="H2799">
        <v>34.019323</v>
      </c>
      <c r="I2799">
        <v>-118.391902</v>
      </c>
      <c r="J2799" s="1">
        <v>0</v>
      </c>
      <c r="K2799" s="1">
        <v>19</v>
      </c>
      <c r="L2799" t="s">
        <v>42</v>
      </c>
      <c r="M2799" t="s">
        <v>40</v>
      </c>
      <c r="N2799" s="2">
        <v>36.159999999999997</v>
      </c>
      <c r="O2799" t="s">
        <v>43</v>
      </c>
      <c r="P2799" t="s">
        <v>43</v>
      </c>
      <c r="Q2799" t="s">
        <v>42</v>
      </c>
      <c r="R2799" s="1">
        <v>0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A2799" t="s">
        <v>73</v>
      </c>
      <c r="AB2799" t="s">
        <v>43</v>
      </c>
      <c r="AC2799" t="s">
        <v>46</v>
      </c>
      <c r="AD2799" s="3">
        <v>20.85</v>
      </c>
      <c r="AE2799" s="3">
        <v>467.5</v>
      </c>
      <c r="AF2799" s="3">
        <v>0</v>
      </c>
      <c r="AG2799" s="3">
        <v>0</v>
      </c>
      <c r="AH2799" s="3">
        <v>687.04</v>
      </c>
      <c r="AI2799" s="3">
        <v>1154.54</v>
      </c>
      <c r="AJ2799" t="s">
        <v>47</v>
      </c>
      <c r="AK2799" t="s">
        <v>8234</v>
      </c>
      <c r="AL2799" t="s">
        <v>8234</v>
      </c>
      <c r="AM2799">
        <f>IF(Customers[[#This Row],[Customer Status]]="Churned",1,0)</f>
        <v>0</v>
      </c>
      <c r="AN2799" t="str">
        <f>IF(Customers[[#This Row],[Monthly Charge]]&gt;=_xlfn.PERCENTILE.INC(Customers[Monthly Charge],0.75),"High-value","Other")</f>
        <v>Other</v>
      </c>
    </row>
    <row r="2800" spans="1:40" x14ac:dyDescent="0.25">
      <c r="A2800" t="s">
        <v>3867</v>
      </c>
      <c r="B2800" t="s">
        <v>49</v>
      </c>
      <c r="C2800" s="1">
        <v>28</v>
      </c>
      <c r="D2800" t="s">
        <v>43</v>
      </c>
      <c r="E2800" s="1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 s="1">
        <v>0</v>
      </c>
      <c r="K2800" s="1">
        <v>8</v>
      </c>
      <c r="L2800" t="s">
        <v>54</v>
      </c>
      <c r="M2800" t="s">
        <v>40</v>
      </c>
      <c r="N2800" s="2">
        <v>22.15</v>
      </c>
      <c r="O2800" t="s">
        <v>43</v>
      </c>
      <c r="P2800" t="s">
        <v>43</v>
      </c>
      <c r="Q2800" t="s">
        <v>42</v>
      </c>
      <c r="R2800" s="1">
        <v>0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A2800" t="s">
        <v>51</v>
      </c>
      <c r="AB2800" t="s">
        <v>40</v>
      </c>
      <c r="AC2800" t="s">
        <v>56</v>
      </c>
      <c r="AD2800" s="3">
        <v>19.7</v>
      </c>
      <c r="AE2800" s="3">
        <v>168.9</v>
      </c>
      <c r="AF2800" s="3">
        <v>0</v>
      </c>
      <c r="AG2800" s="3">
        <v>0</v>
      </c>
      <c r="AH2800" s="3">
        <v>177.2</v>
      </c>
      <c r="AI2800" s="3">
        <v>346.1</v>
      </c>
      <c r="AJ2800" t="s">
        <v>47</v>
      </c>
      <c r="AK2800" t="s">
        <v>8234</v>
      </c>
      <c r="AL2800" t="s">
        <v>8234</v>
      </c>
      <c r="AM2800">
        <f>IF(Customers[[#This Row],[Customer Status]]="Churned",1,0)</f>
        <v>0</v>
      </c>
      <c r="AN2800" t="str">
        <f>IF(Customers[[#This Row],[Monthly Charge]]&gt;=_xlfn.PERCENTILE.INC(Customers[Monthly Charge],0.75),"High-value","Other")</f>
        <v>Other</v>
      </c>
    </row>
    <row r="2801" spans="1:40" x14ac:dyDescent="0.25">
      <c r="A2801" t="s">
        <v>3868</v>
      </c>
      <c r="B2801" t="s">
        <v>49</v>
      </c>
      <c r="C2801" s="1">
        <v>78</v>
      </c>
      <c r="D2801" t="s">
        <v>40</v>
      </c>
      <c r="E2801" s="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 s="1">
        <v>10</v>
      </c>
      <c r="K2801" s="1">
        <v>65</v>
      </c>
      <c r="L2801" t="s">
        <v>42</v>
      </c>
      <c r="M2801" t="s">
        <v>40</v>
      </c>
      <c r="N2801" s="2">
        <v>9.68</v>
      </c>
      <c r="O2801" t="s">
        <v>40</v>
      </c>
      <c r="P2801" t="s">
        <v>40</v>
      </c>
      <c r="Q2801" t="s">
        <v>55</v>
      </c>
      <c r="R2801" s="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 s="3">
        <v>85.75</v>
      </c>
      <c r="AE2801" s="3">
        <v>5688.45</v>
      </c>
      <c r="AF2801" s="3">
        <v>38.090000000000003</v>
      </c>
      <c r="AG2801" s="3">
        <v>0</v>
      </c>
      <c r="AH2801" s="3">
        <v>629.20000000000005</v>
      </c>
      <c r="AI2801" s="3">
        <v>6279.56</v>
      </c>
      <c r="AJ2801" t="s">
        <v>47</v>
      </c>
      <c r="AK2801" t="s">
        <v>8234</v>
      </c>
      <c r="AL2801" t="s">
        <v>8234</v>
      </c>
      <c r="AM2801">
        <f>IF(Customers[[#This Row],[Customer Status]]="Churned",1,0)</f>
        <v>0</v>
      </c>
      <c r="AN2801" t="str">
        <f>IF(Customers[[#This Row],[Monthly Charge]]&gt;=_xlfn.PERCENTILE.INC(Customers[Monthly Charge],0.75),"High-value","Other")</f>
        <v>Other</v>
      </c>
    </row>
    <row r="2802" spans="1:40" x14ac:dyDescent="0.25">
      <c r="A2802" t="s">
        <v>3870</v>
      </c>
      <c r="B2802" t="s">
        <v>49</v>
      </c>
      <c r="C2802" s="1">
        <v>37</v>
      </c>
      <c r="D2802" t="s">
        <v>43</v>
      </c>
      <c r="E2802" s="1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 s="1">
        <v>0</v>
      </c>
      <c r="K2802" s="1">
        <v>36</v>
      </c>
      <c r="L2802" t="s">
        <v>42</v>
      </c>
      <c r="M2802" t="s">
        <v>40</v>
      </c>
      <c r="N2802" s="2">
        <v>12.72</v>
      </c>
      <c r="O2802" t="s">
        <v>43</v>
      </c>
      <c r="P2802" t="s">
        <v>43</v>
      </c>
      <c r="Q2802" t="s">
        <v>42</v>
      </c>
      <c r="R2802" s="1">
        <v>0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A2802" t="s">
        <v>45</v>
      </c>
      <c r="AB2802" t="s">
        <v>40</v>
      </c>
      <c r="AC2802" t="s">
        <v>46</v>
      </c>
      <c r="AD2802" s="3">
        <v>20.350000000000001</v>
      </c>
      <c r="AE2802" s="3">
        <v>695.85</v>
      </c>
      <c r="AF2802" s="3">
        <v>0</v>
      </c>
      <c r="AG2802" s="3">
        <v>0</v>
      </c>
      <c r="AH2802" s="3">
        <v>457.92</v>
      </c>
      <c r="AI2802" s="3">
        <v>1153.77</v>
      </c>
      <c r="AJ2802" t="s">
        <v>47</v>
      </c>
      <c r="AK2802" t="s">
        <v>8234</v>
      </c>
      <c r="AL2802" t="s">
        <v>8234</v>
      </c>
      <c r="AM2802">
        <f>IF(Customers[[#This Row],[Customer Status]]="Churned",1,0)</f>
        <v>0</v>
      </c>
      <c r="AN2802" t="str">
        <f>IF(Customers[[#This Row],[Monthly Charge]]&gt;=_xlfn.PERCENTILE.INC(Customers[Monthly Charge],0.75),"High-value","Other")</f>
        <v>Other</v>
      </c>
    </row>
    <row r="2803" spans="1:40" x14ac:dyDescent="0.25">
      <c r="A2803" t="s">
        <v>3871</v>
      </c>
      <c r="B2803" t="s">
        <v>39</v>
      </c>
      <c r="C2803" s="1">
        <v>30</v>
      </c>
      <c r="D2803" t="s">
        <v>40</v>
      </c>
      <c r="E2803" s="1">
        <v>0</v>
      </c>
      <c r="F2803" t="s">
        <v>607</v>
      </c>
      <c r="G2803">
        <v>95316</v>
      </c>
      <c r="H2803">
        <v>37.524721</v>
      </c>
      <c r="I2803">
        <v>-120.757977</v>
      </c>
      <c r="J2803" s="1">
        <v>2</v>
      </c>
      <c r="K2803" s="1">
        <v>42</v>
      </c>
      <c r="L2803" t="s">
        <v>76</v>
      </c>
      <c r="M2803" t="s">
        <v>40</v>
      </c>
      <c r="N2803" s="2">
        <v>10.79</v>
      </c>
      <c r="O2803" t="s">
        <v>40</v>
      </c>
      <c r="P2803" t="s">
        <v>40</v>
      </c>
      <c r="Q2803" t="s">
        <v>44</v>
      </c>
      <c r="R2803" s="1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 s="3">
        <v>50.25</v>
      </c>
      <c r="AE2803" s="3">
        <v>2203.65</v>
      </c>
      <c r="AF2803" s="3">
        <v>28.49</v>
      </c>
      <c r="AG2803" s="3">
        <v>0</v>
      </c>
      <c r="AH2803" s="3">
        <v>453.18</v>
      </c>
      <c r="AI2803" s="3">
        <v>2628.34</v>
      </c>
      <c r="AJ2803" t="s">
        <v>57</v>
      </c>
      <c r="AK2803" t="s">
        <v>58</v>
      </c>
      <c r="AL2803" t="s">
        <v>214</v>
      </c>
      <c r="AM2803">
        <f>IF(Customers[[#This Row],[Customer Status]]="Churned",1,0)</f>
        <v>1</v>
      </c>
      <c r="AN2803" t="str">
        <f>IF(Customers[[#This Row],[Monthly Charge]]&gt;=_xlfn.PERCENTILE.INC(Customers[Monthly Charge],0.75),"High-value","Other")</f>
        <v>Other</v>
      </c>
    </row>
    <row r="2804" spans="1:40" x14ac:dyDescent="0.25">
      <c r="A2804" t="s">
        <v>3872</v>
      </c>
      <c r="B2804" t="s">
        <v>49</v>
      </c>
      <c r="C2804" s="1">
        <v>29</v>
      </c>
      <c r="D2804" t="s">
        <v>43</v>
      </c>
      <c r="E2804" s="1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 s="1">
        <v>0</v>
      </c>
      <c r="K2804" s="1">
        <v>26</v>
      </c>
      <c r="L2804" t="s">
        <v>42</v>
      </c>
      <c r="M2804" t="s">
        <v>40</v>
      </c>
      <c r="N2804" s="2">
        <v>6.38</v>
      </c>
      <c r="O2804" t="s">
        <v>43</v>
      </c>
      <c r="P2804" t="s">
        <v>43</v>
      </c>
      <c r="Q2804" t="s">
        <v>42</v>
      </c>
      <c r="R2804" s="1">
        <v>0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43</v>
      </c>
      <c r="AA2804" t="s">
        <v>45</v>
      </c>
      <c r="AB2804" t="s">
        <v>43</v>
      </c>
      <c r="AC2804" t="s">
        <v>46</v>
      </c>
      <c r="AD2804" s="3">
        <v>19.399999999999999</v>
      </c>
      <c r="AE2804" s="3">
        <v>525.54999999999995</v>
      </c>
      <c r="AF2804" s="3">
        <v>4.25</v>
      </c>
      <c r="AG2804" s="3">
        <v>0</v>
      </c>
      <c r="AH2804" s="3">
        <v>165.88</v>
      </c>
      <c r="AI2804" s="3">
        <v>687.18</v>
      </c>
      <c r="AJ2804" t="s">
        <v>47</v>
      </c>
      <c r="AK2804" t="s">
        <v>8234</v>
      </c>
      <c r="AL2804" t="s">
        <v>8234</v>
      </c>
      <c r="AM2804">
        <f>IF(Customers[[#This Row],[Customer Status]]="Churned",1,0)</f>
        <v>0</v>
      </c>
      <c r="AN2804" t="str">
        <f>IF(Customers[[#This Row],[Monthly Charge]]&gt;=_xlfn.PERCENTILE.INC(Customers[Monthly Charge],0.75),"High-value","Other")</f>
        <v>Other</v>
      </c>
    </row>
    <row r="2805" spans="1:40" x14ac:dyDescent="0.25">
      <c r="A2805" t="s">
        <v>3873</v>
      </c>
      <c r="B2805" t="s">
        <v>49</v>
      </c>
      <c r="C2805" s="1">
        <v>58</v>
      </c>
      <c r="D2805" t="s">
        <v>43</v>
      </c>
      <c r="E2805" s="1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 s="1">
        <v>0</v>
      </c>
      <c r="K2805" s="1">
        <v>9</v>
      </c>
      <c r="L2805" t="s">
        <v>42</v>
      </c>
      <c r="M2805" t="s">
        <v>40</v>
      </c>
      <c r="N2805" s="2">
        <v>21.11</v>
      </c>
      <c r="O2805" t="s">
        <v>43</v>
      </c>
      <c r="P2805" t="s">
        <v>40</v>
      </c>
      <c r="Q2805" t="s">
        <v>55</v>
      </c>
      <c r="R2805" s="1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 s="3">
        <v>75.599999999999994</v>
      </c>
      <c r="AE2805" s="3">
        <v>661.55</v>
      </c>
      <c r="AF2805" s="3">
        <v>0</v>
      </c>
      <c r="AG2805" s="3">
        <v>0</v>
      </c>
      <c r="AH2805" s="3">
        <v>189.99</v>
      </c>
      <c r="AI2805" s="3">
        <v>851.54</v>
      </c>
      <c r="AJ2805" t="s">
        <v>47</v>
      </c>
      <c r="AK2805" t="s">
        <v>8234</v>
      </c>
      <c r="AL2805" t="s">
        <v>8234</v>
      </c>
      <c r="AM2805">
        <f>IF(Customers[[#This Row],[Customer Status]]="Churned",1,0)</f>
        <v>0</v>
      </c>
      <c r="AN2805" t="str">
        <f>IF(Customers[[#This Row],[Monthly Charge]]&gt;=_xlfn.PERCENTILE.INC(Customers[Monthly Charge],0.75),"High-value","Other")</f>
        <v>Other</v>
      </c>
    </row>
    <row r="2806" spans="1:40" x14ac:dyDescent="0.25">
      <c r="A2806" t="s">
        <v>3874</v>
      </c>
      <c r="B2806" t="s">
        <v>39</v>
      </c>
      <c r="C2806" s="1">
        <v>68</v>
      </c>
      <c r="D2806" t="s">
        <v>43</v>
      </c>
      <c r="E2806" s="1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 s="1">
        <v>0</v>
      </c>
      <c r="K2806" s="1">
        <v>1</v>
      </c>
      <c r="L2806" t="s">
        <v>42</v>
      </c>
      <c r="M2806" t="s">
        <v>40</v>
      </c>
      <c r="N2806" s="2">
        <v>43.61</v>
      </c>
      <c r="O2806" t="s">
        <v>43</v>
      </c>
      <c r="P2806" t="s">
        <v>40</v>
      </c>
      <c r="Q2806" t="s">
        <v>55</v>
      </c>
      <c r="R2806" s="1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 s="3">
        <v>91.3</v>
      </c>
      <c r="AE2806" s="3">
        <v>91.3</v>
      </c>
      <c r="AF2806" s="3">
        <v>0</v>
      </c>
      <c r="AG2806" s="3">
        <v>0</v>
      </c>
      <c r="AH2806" s="3">
        <v>43.61</v>
      </c>
      <c r="AI2806" s="3">
        <v>134.91</v>
      </c>
      <c r="AJ2806" t="s">
        <v>57</v>
      </c>
      <c r="AK2806" t="s">
        <v>121</v>
      </c>
      <c r="AL2806" t="s">
        <v>122</v>
      </c>
      <c r="AM2806">
        <f>IF(Customers[[#This Row],[Customer Status]]="Churned",1,0)</f>
        <v>1</v>
      </c>
      <c r="AN2806" t="str">
        <f>IF(Customers[[#This Row],[Monthly Charge]]&gt;=_xlfn.PERCENTILE.INC(Customers[Monthly Charge],0.75),"High-value","Other")</f>
        <v>High-value</v>
      </c>
    </row>
    <row r="2807" spans="1:40" x14ac:dyDescent="0.25">
      <c r="A2807" t="s">
        <v>3875</v>
      </c>
      <c r="B2807" t="s">
        <v>49</v>
      </c>
      <c r="C2807" s="1">
        <v>74</v>
      </c>
      <c r="D2807" t="s">
        <v>40</v>
      </c>
      <c r="E2807" s="1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 s="1">
        <v>3</v>
      </c>
      <c r="K2807" s="1">
        <v>37</v>
      </c>
      <c r="L2807" t="s">
        <v>42</v>
      </c>
      <c r="M2807" t="s">
        <v>40</v>
      </c>
      <c r="N2807" s="2">
        <v>49.37</v>
      </c>
      <c r="O2807" t="s">
        <v>40</v>
      </c>
      <c r="P2807" t="s">
        <v>40</v>
      </c>
      <c r="Q2807" t="s">
        <v>55</v>
      </c>
      <c r="R2807" s="1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 s="3">
        <v>92.5</v>
      </c>
      <c r="AE2807" s="3">
        <v>3473.4</v>
      </c>
      <c r="AF2807" s="3">
        <v>0</v>
      </c>
      <c r="AG2807" s="3">
        <v>0</v>
      </c>
      <c r="AH2807" s="3">
        <v>1826.69</v>
      </c>
      <c r="AI2807" s="3">
        <v>5300.09</v>
      </c>
      <c r="AJ2807" t="s">
        <v>57</v>
      </c>
      <c r="AK2807" t="s">
        <v>58</v>
      </c>
      <c r="AL2807" t="s">
        <v>59</v>
      </c>
      <c r="AM2807">
        <f>IF(Customers[[#This Row],[Customer Status]]="Churned",1,0)</f>
        <v>1</v>
      </c>
      <c r="AN2807" t="str">
        <f>IF(Customers[[#This Row],[Monthly Charge]]&gt;=_xlfn.PERCENTILE.INC(Customers[Monthly Charge],0.75),"High-value","Other")</f>
        <v>High-value</v>
      </c>
    </row>
    <row r="2808" spans="1:40" x14ac:dyDescent="0.25">
      <c r="A2808" t="s">
        <v>3877</v>
      </c>
      <c r="B2808" t="s">
        <v>39</v>
      </c>
      <c r="C2808" s="1">
        <v>55</v>
      </c>
      <c r="D2808" t="s">
        <v>43</v>
      </c>
      <c r="E2808" s="1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 s="1">
        <v>0</v>
      </c>
      <c r="K2808" s="1">
        <v>6</v>
      </c>
      <c r="L2808" t="s">
        <v>54</v>
      </c>
      <c r="M2808" t="s">
        <v>40</v>
      </c>
      <c r="N2808" s="2">
        <v>20.36</v>
      </c>
      <c r="O2808" t="s">
        <v>40</v>
      </c>
      <c r="P2808" t="s">
        <v>40</v>
      </c>
      <c r="Q2808" t="s">
        <v>55</v>
      </c>
      <c r="R2808" s="1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 s="3">
        <v>109.9</v>
      </c>
      <c r="AE2808" s="3">
        <v>669.45</v>
      </c>
      <c r="AF2808" s="3">
        <v>0</v>
      </c>
      <c r="AG2808" s="3">
        <v>0</v>
      </c>
      <c r="AH2808" s="3">
        <v>122.16</v>
      </c>
      <c r="AI2808" s="3">
        <v>791.61</v>
      </c>
      <c r="AJ2808" t="s">
        <v>57</v>
      </c>
      <c r="AK2808" t="s">
        <v>58</v>
      </c>
      <c r="AL2808" t="s">
        <v>59</v>
      </c>
      <c r="AM2808">
        <f>IF(Customers[[#This Row],[Customer Status]]="Churned",1,0)</f>
        <v>1</v>
      </c>
      <c r="AN2808" t="str">
        <f>IF(Customers[[#This Row],[Monthly Charge]]&gt;=_xlfn.PERCENTILE.INC(Customers[Monthly Charge],0.75),"High-value","Other")</f>
        <v>High-value</v>
      </c>
    </row>
    <row r="2809" spans="1:40" x14ac:dyDescent="0.25">
      <c r="A2809" t="s">
        <v>3878</v>
      </c>
      <c r="B2809" t="s">
        <v>39</v>
      </c>
      <c r="C2809" s="1">
        <v>28</v>
      </c>
      <c r="D2809" t="s">
        <v>43</v>
      </c>
      <c r="E2809" s="1">
        <v>0</v>
      </c>
      <c r="F2809" t="s">
        <v>1328</v>
      </c>
      <c r="G2809">
        <v>92582</v>
      </c>
      <c r="H2809">
        <v>33.806708</v>
      </c>
      <c r="I2809">
        <v>-117.02007</v>
      </c>
      <c r="J2809" s="1">
        <v>0</v>
      </c>
      <c r="K2809" s="1">
        <v>2</v>
      </c>
      <c r="L2809" t="s">
        <v>42</v>
      </c>
      <c r="M2809" t="s">
        <v>40</v>
      </c>
      <c r="N2809" s="2">
        <v>15.25</v>
      </c>
      <c r="O2809" t="s">
        <v>43</v>
      </c>
      <c r="P2809" t="s">
        <v>40</v>
      </c>
      <c r="Q2809" t="s">
        <v>79</v>
      </c>
      <c r="R2809" s="1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 s="3">
        <v>60.85</v>
      </c>
      <c r="AE2809" s="3">
        <v>111.4</v>
      </c>
      <c r="AF2809" s="3">
        <v>0</v>
      </c>
      <c r="AG2809" s="3">
        <v>0</v>
      </c>
      <c r="AH2809" s="3">
        <v>30.5</v>
      </c>
      <c r="AI2809" s="3">
        <v>141.9</v>
      </c>
      <c r="AJ2809" t="s">
        <v>98</v>
      </c>
      <c r="AK2809" t="s">
        <v>8234</v>
      </c>
      <c r="AL2809" t="s">
        <v>8234</v>
      </c>
      <c r="AM2809">
        <f>IF(Customers[[#This Row],[Customer Status]]="Churned",1,0)</f>
        <v>0</v>
      </c>
      <c r="AN2809" t="str">
        <f>IF(Customers[[#This Row],[Monthly Charge]]&gt;=_xlfn.PERCENTILE.INC(Customers[Monthly Charge],0.75),"High-value","Other")</f>
        <v>Other</v>
      </c>
    </row>
    <row r="2810" spans="1:40" x14ac:dyDescent="0.25">
      <c r="A2810" t="s">
        <v>3879</v>
      </c>
      <c r="B2810" t="s">
        <v>49</v>
      </c>
      <c r="C2810" s="1">
        <v>77</v>
      </c>
      <c r="D2810" t="s">
        <v>40</v>
      </c>
      <c r="E2810" s="1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 s="1">
        <v>5</v>
      </c>
      <c r="K2810" s="1">
        <v>71</v>
      </c>
      <c r="L2810" t="s">
        <v>42</v>
      </c>
      <c r="M2810" t="s">
        <v>40</v>
      </c>
      <c r="N2810" s="2">
        <v>32.119999999999997</v>
      </c>
      <c r="O2810" t="s">
        <v>43</v>
      </c>
      <c r="P2810" t="s">
        <v>43</v>
      </c>
      <c r="Q2810" t="s">
        <v>42</v>
      </c>
      <c r="R2810" s="1">
        <v>0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43</v>
      </c>
      <c r="AA2810" t="s">
        <v>73</v>
      </c>
      <c r="AB2810" t="s">
        <v>43</v>
      </c>
      <c r="AC2810" t="s">
        <v>46</v>
      </c>
      <c r="AD2810" s="3">
        <v>19.8</v>
      </c>
      <c r="AE2810" s="3">
        <v>1388.45</v>
      </c>
      <c r="AF2810" s="3">
        <v>0</v>
      </c>
      <c r="AG2810" s="3">
        <v>0</v>
      </c>
      <c r="AH2810" s="3">
        <v>2280.52</v>
      </c>
      <c r="AI2810" s="3">
        <v>3668.97</v>
      </c>
      <c r="AJ2810" t="s">
        <v>47</v>
      </c>
      <c r="AK2810" t="s">
        <v>8234</v>
      </c>
      <c r="AL2810" t="s">
        <v>8234</v>
      </c>
      <c r="AM2810">
        <f>IF(Customers[[#This Row],[Customer Status]]="Churned",1,0)</f>
        <v>0</v>
      </c>
      <c r="AN2810" t="str">
        <f>IF(Customers[[#This Row],[Monthly Charge]]&gt;=_xlfn.PERCENTILE.INC(Customers[Monthly Charge],0.75),"High-value","Other")</f>
        <v>Other</v>
      </c>
    </row>
    <row r="2811" spans="1:40" x14ac:dyDescent="0.25">
      <c r="A2811" t="s">
        <v>3880</v>
      </c>
      <c r="B2811" t="s">
        <v>49</v>
      </c>
      <c r="C2811" s="1">
        <v>80</v>
      </c>
      <c r="D2811" t="s">
        <v>43</v>
      </c>
      <c r="E2811" s="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 s="1">
        <v>0</v>
      </c>
      <c r="K2811" s="1">
        <v>8</v>
      </c>
      <c r="L2811" t="s">
        <v>42</v>
      </c>
      <c r="M2811" t="s">
        <v>40</v>
      </c>
      <c r="N2811" s="2">
        <v>14.89</v>
      </c>
      <c r="O2811" t="s">
        <v>43</v>
      </c>
      <c r="P2811" t="s">
        <v>40</v>
      </c>
      <c r="Q2811" t="s">
        <v>55</v>
      </c>
      <c r="R2811" s="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 s="3">
        <v>69.7</v>
      </c>
      <c r="AE2811" s="3">
        <v>560.85</v>
      </c>
      <c r="AF2811" s="3">
        <v>0</v>
      </c>
      <c r="AG2811" s="3">
        <v>0</v>
      </c>
      <c r="AH2811" s="3">
        <v>119.12</v>
      </c>
      <c r="AI2811" s="3">
        <v>679.97</v>
      </c>
      <c r="AJ2811" t="s">
        <v>57</v>
      </c>
      <c r="AK2811" t="s">
        <v>63</v>
      </c>
      <c r="AL2811" t="s">
        <v>64</v>
      </c>
      <c r="AM2811">
        <f>IF(Customers[[#This Row],[Customer Status]]="Churned",1,0)</f>
        <v>1</v>
      </c>
      <c r="AN2811" t="str">
        <f>IF(Customers[[#This Row],[Monthly Charge]]&gt;=_xlfn.PERCENTILE.INC(Customers[Monthly Charge],0.75),"High-value","Other")</f>
        <v>Other</v>
      </c>
    </row>
    <row r="2812" spans="1:40" x14ac:dyDescent="0.25">
      <c r="A2812" t="s">
        <v>3881</v>
      </c>
      <c r="B2812" t="s">
        <v>39</v>
      </c>
      <c r="C2812" s="1">
        <v>39</v>
      </c>
      <c r="D2812" t="s">
        <v>40</v>
      </c>
      <c r="E2812" s="1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 s="1">
        <v>2</v>
      </c>
      <c r="K2812" s="1">
        <v>60</v>
      </c>
      <c r="L2812" t="s">
        <v>42</v>
      </c>
      <c r="M2812" t="s">
        <v>43</v>
      </c>
      <c r="N2812" s="2">
        <v>0</v>
      </c>
      <c r="O2812" t="s">
        <v>43</v>
      </c>
      <c r="P2812" t="s">
        <v>40</v>
      </c>
      <c r="Q2812" t="s">
        <v>44</v>
      </c>
      <c r="R2812" s="1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 s="3">
        <v>49.75</v>
      </c>
      <c r="AE2812" s="3">
        <v>3069.45</v>
      </c>
      <c r="AF2812" s="3">
        <v>0</v>
      </c>
      <c r="AG2812" s="3">
        <v>0</v>
      </c>
      <c r="AH2812" s="3">
        <v>0</v>
      </c>
      <c r="AI2812" s="3">
        <v>3069.45</v>
      </c>
      <c r="AJ2812" t="s">
        <v>47</v>
      </c>
      <c r="AK2812" t="s">
        <v>8234</v>
      </c>
      <c r="AL2812" t="s">
        <v>8234</v>
      </c>
      <c r="AM2812">
        <f>IF(Customers[[#This Row],[Customer Status]]="Churned",1,0)</f>
        <v>0</v>
      </c>
      <c r="AN2812" t="str">
        <f>IF(Customers[[#This Row],[Monthly Charge]]&gt;=_xlfn.PERCENTILE.INC(Customers[Monthly Charge],0.75),"High-value","Other")</f>
        <v>Other</v>
      </c>
    </row>
    <row r="2813" spans="1:40" x14ac:dyDescent="0.25">
      <c r="A2813" t="s">
        <v>3882</v>
      </c>
      <c r="B2813" t="s">
        <v>49</v>
      </c>
      <c r="C2813" s="1">
        <v>56</v>
      </c>
      <c r="D2813" t="s">
        <v>40</v>
      </c>
      <c r="E2813" s="1">
        <v>3</v>
      </c>
      <c r="F2813" t="s">
        <v>3120</v>
      </c>
      <c r="G2813">
        <v>95726</v>
      </c>
      <c r="H2813">
        <v>38.733908</v>
      </c>
      <c r="I2813">
        <v>-120.453416</v>
      </c>
      <c r="J2813" s="1">
        <v>2</v>
      </c>
      <c r="K2813" s="1">
        <v>38</v>
      </c>
      <c r="L2813" t="s">
        <v>42</v>
      </c>
      <c r="M2813" t="s">
        <v>40</v>
      </c>
      <c r="N2813" s="2">
        <v>13.67</v>
      </c>
      <c r="O2813" t="s">
        <v>40</v>
      </c>
      <c r="P2813" t="s">
        <v>40</v>
      </c>
      <c r="Q2813" t="s">
        <v>44</v>
      </c>
      <c r="R2813" s="1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 s="3">
        <v>78.95</v>
      </c>
      <c r="AE2813" s="3">
        <v>2862.55</v>
      </c>
      <c r="AF2813" s="3">
        <v>0</v>
      </c>
      <c r="AG2813" s="3">
        <v>0</v>
      </c>
      <c r="AH2813" s="3">
        <v>519.46</v>
      </c>
      <c r="AI2813" s="3">
        <v>3382.01</v>
      </c>
      <c r="AJ2813" t="s">
        <v>47</v>
      </c>
      <c r="AK2813" t="s">
        <v>8234</v>
      </c>
      <c r="AL2813" t="s">
        <v>8234</v>
      </c>
      <c r="AM2813">
        <f>IF(Customers[[#This Row],[Customer Status]]="Churned",1,0)</f>
        <v>0</v>
      </c>
      <c r="AN2813" t="str">
        <f>IF(Customers[[#This Row],[Monthly Charge]]&gt;=_xlfn.PERCENTILE.INC(Customers[Monthly Charge],0.75),"High-value","Other")</f>
        <v>Other</v>
      </c>
    </row>
    <row r="2814" spans="1:40" x14ac:dyDescent="0.25">
      <c r="A2814" t="s">
        <v>3883</v>
      </c>
      <c r="B2814" t="s">
        <v>39</v>
      </c>
      <c r="C2814" s="1">
        <v>49</v>
      </c>
      <c r="D2814" t="s">
        <v>40</v>
      </c>
      <c r="E2814" s="1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 s="1">
        <v>5</v>
      </c>
      <c r="K2814" s="1">
        <v>58</v>
      </c>
      <c r="L2814" t="s">
        <v>76</v>
      </c>
      <c r="M2814" t="s">
        <v>40</v>
      </c>
      <c r="N2814" s="2">
        <v>40.74</v>
      </c>
      <c r="O2814" t="s">
        <v>43</v>
      </c>
      <c r="P2814" t="s">
        <v>40</v>
      </c>
      <c r="Q2814" t="s">
        <v>55</v>
      </c>
      <c r="R2814" s="1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 s="3">
        <v>91.55</v>
      </c>
      <c r="AE2814" s="3">
        <v>5511.65</v>
      </c>
      <c r="AF2814" s="3">
        <v>0</v>
      </c>
      <c r="AG2814" s="3">
        <v>0</v>
      </c>
      <c r="AH2814" s="3">
        <v>2362.92</v>
      </c>
      <c r="AI2814" s="3">
        <v>7874.57</v>
      </c>
      <c r="AJ2814" t="s">
        <v>47</v>
      </c>
      <c r="AK2814" t="s">
        <v>8234</v>
      </c>
      <c r="AL2814" t="s">
        <v>8234</v>
      </c>
      <c r="AM2814">
        <f>IF(Customers[[#This Row],[Customer Status]]="Churned",1,0)</f>
        <v>0</v>
      </c>
      <c r="AN2814" t="str">
        <f>IF(Customers[[#This Row],[Monthly Charge]]&gt;=_xlfn.PERCENTILE.INC(Customers[Monthly Charge],0.75),"High-value","Other")</f>
        <v>High-value</v>
      </c>
    </row>
    <row r="2815" spans="1:40" x14ac:dyDescent="0.25">
      <c r="A2815" t="s">
        <v>3884</v>
      </c>
      <c r="B2815" t="s">
        <v>49</v>
      </c>
      <c r="C2815" s="1">
        <v>59</v>
      </c>
      <c r="D2815" t="s">
        <v>43</v>
      </c>
      <c r="E2815" s="1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 s="1">
        <v>0</v>
      </c>
      <c r="K2815" s="1">
        <v>25</v>
      </c>
      <c r="L2815" t="s">
        <v>42</v>
      </c>
      <c r="M2815" t="s">
        <v>40</v>
      </c>
      <c r="N2815" s="2">
        <v>25.2</v>
      </c>
      <c r="O2815" t="s">
        <v>40</v>
      </c>
      <c r="P2815" t="s">
        <v>40</v>
      </c>
      <c r="Q2815" t="s">
        <v>44</v>
      </c>
      <c r="R2815" s="1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 s="3">
        <v>81.75</v>
      </c>
      <c r="AE2815" s="3">
        <v>2028.8</v>
      </c>
      <c r="AF2815" s="3">
        <v>0</v>
      </c>
      <c r="AG2815" s="3">
        <v>0</v>
      </c>
      <c r="AH2815" s="3">
        <v>630</v>
      </c>
      <c r="AI2815" s="3">
        <v>2658.8</v>
      </c>
      <c r="AJ2815" t="s">
        <v>47</v>
      </c>
      <c r="AK2815" t="s">
        <v>8234</v>
      </c>
      <c r="AL2815" t="s">
        <v>8234</v>
      </c>
      <c r="AM2815">
        <f>IF(Customers[[#This Row],[Customer Status]]="Churned",1,0)</f>
        <v>0</v>
      </c>
      <c r="AN2815" t="str">
        <f>IF(Customers[[#This Row],[Monthly Charge]]&gt;=_xlfn.PERCENTILE.INC(Customers[Monthly Charge],0.75),"High-value","Other")</f>
        <v>Other</v>
      </c>
    </row>
    <row r="2816" spans="1:40" x14ac:dyDescent="0.25">
      <c r="A2816" t="s">
        <v>3885</v>
      </c>
      <c r="B2816" t="s">
        <v>49</v>
      </c>
      <c r="C2816" s="1">
        <v>62</v>
      </c>
      <c r="D2816" t="s">
        <v>43</v>
      </c>
      <c r="E2816" s="1">
        <v>0</v>
      </c>
      <c r="F2816" t="s">
        <v>488</v>
      </c>
      <c r="G2816">
        <v>95060</v>
      </c>
      <c r="H2816">
        <v>36.993451</v>
      </c>
      <c r="I2816">
        <v>-122.09885800000001</v>
      </c>
      <c r="J2816" s="1">
        <v>0</v>
      </c>
      <c r="K2816" s="1">
        <v>19</v>
      </c>
      <c r="L2816" t="s">
        <v>62</v>
      </c>
      <c r="M2816" t="s">
        <v>40</v>
      </c>
      <c r="N2816" s="2">
        <v>46.49</v>
      </c>
      <c r="O2816" t="s">
        <v>43</v>
      </c>
      <c r="P2816" t="s">
        <v>40</v>
      </c>
      <c r="Q2816" t="s">
        <v>44</v>
      </c>
      <c r="R2816" s="1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 s="3">
        <v>61.55</v>
      </c>
      <c r="AE2816" s="3">
        <v>1093.2</v>
      </c>
      <c r="AF2816" s="3">
        <v>0</v>
      </c>
      <c r="AG2816" s="3">
        <v>0</v>
      </c>
      <c r="AH2816" s="3">
        <v>883.31</v>
      </c>
      <c r="AI2816" s="3">
        <v>1976.51</v>
      </c>
      <c r="AJ2816" t="s">
        <v>47</v>
      </c>
      <c r="AK2816" t="s">
        <v>8234</v>
      </c>
      <c r="AL2816" t="s">
        <v>8234</v>
      </c>
      <c r="AM2816">
        <f>IF(Customers[[#This Row],[Customer Status]]="Churned",1,0)</f>
        <v>0</v>
      </c>
      <c r="AN2816" t="str">
        <f>IF(Customers[[#This Row],[Monthly Charge]]&gt;=_xlfn.PERCENTILE.INC(Customers[Monthly Charge],0.75),"High-value","Other")</f>
        <v>Other</v>
      </c>
    </row>
    <row r="2817" spans="1:40" x14ac:dyDescent="0.25">
      <c r="A2817" t="s">
        <v>3886</v>
      </c>
      <c r="B2817" t="s">
        <v>39</v>
      </c>
      <c r="C2817" s="1">
        <v>55</v>
      </c>
      <c r="D2817" t="s">
        <v>40</v>
      </c>
      <c r="E2817" s="1">
        <v>0</v>
      </c>
      <c r="F2817" t="s">
        <v>3887</v>
      </c>
      <c r="G2817">
        <v>95376</v>
      </c>
      <c r="H2817">
        <v>37.680968</v>
      </c>
      <c r="I2817">
        <v>-121.446049</v>
      </c>
      <c r="J2817" s="1">
        <v>9</v>
      </c>
      <c r="K2817" s="1">
        <v>31</v>
      </c>
      <c r="L2817" t="s">
        <v>42</v>
      </c>
      <c r="M2817" t="s">
        <v>40</v>
      </c>
      <c r="N2817" s="2">
        <v>28.8</v>
      </c>
      <c r="O2817" t="s">
        <v>43</v>
      </c>
      <c r="P2817" t="s">
        <v>40</v>
      </c>
      <c r="Q2817" t="s">
        <v>44</v>
      </c>
      <c r="R2817" s="1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 s="3">
        <v>64</v>
      </c>
      <c r="AE2817" s="3">
        <v>1910.75</v>
      </c>
      <c r="AF2817" s="3">
        <v>0</v>
      </c>
      <c r="AG2817" s="3">
        <v>0</v>
      </c>
      <c r="AH2817" s="3">
        <v>892.8</v>
      </c>
      <c r="AI2817" s="3">
        <v>2803.55</v>
      </c>
      <c r="AJ2817" t="s">
        <v>47</v>
      </c>
      <c r="AK2817" t="s">
        <v>8234</v>
      </c>
      <c r="AL2817" t="s">
        <v>8234</v>
      </c>
      <c r="AM2817">
        <f>IF(Customers[[#This Row],[Customer Status]]="Churned",1,0)</f>
        <v>0</v>
      </c>
      <c r="AN2817" t="str">
        <f>IF(Customers[[#This Row],[Monthly Charge]]&gt;=_xlfn.PERCENTILE.INC(Customers[Monthly Charge],0.75),"High-value","Other")</f>
        <v>Other</v>
      </c>
    </row>
    <row r="2818" spans="1:40" x14ac:dyDescent="0.25">
      <c r="A2818" t="s">
        <v>3888</v>
      </c>
      <c r="B2818" t="s">
        <v>49</v>
      </c>
      <c r="C2818" s="1">
        <v>24</v>
      </c>
      <c r="D2818" t="s">
        <v>43</v>
      </c>
      <c r="E2818" s="1">
        <v>0</v>
      </c>
      <c r="F2818" t="s">
        <v>763</v>
      </c>
      <c r="G2818">
        <v>93311</v>
      </c>
      <c r="H2818">
        <v>35.16207</v>
      </c>
      <c r="I2818">
        <v>-119.19448800000001</v>
      </c>
      <c r="J2818" s="1">
        <v>0</v>
      </c>
      <c r="K2818" s="1">
        <v>63</v>
      </c>
      <c r="L2818" t="s">
        <v>42</v>
      </c>
      <c r="M2818" t="s">
        <v>40</v>
      </c>
      <c r="N2818" s="2">
        <v>29.58</v>
      </c>
      <c r="O2818" t="s">
        <v>43</v>
      </c>
      <c r="P2818" t="s">
        <v>40</v>
      </c>
      <c r="Q2818" t="s">
        <v>79</v>
      </c>
      <c r="R2818" s="1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 s="3">
        <v>86.7</v>
      </c>
      <c r="AE2818" s="3">
        <v>5309.5</v>
      </c>
      <c r="AF2818" s="3">
        <v>0</v>
      </c>
      <c r="AG2818" s="3">
        <v>0</v>
      </c>
      <c r="AH2818" s="3">
        <v>1863.54</v>
      </c>
      <c r="AI2818" s="3">
        <v>7173.04</v>
      </c>
      <c r="AJ2818" t="s">
        <v>47</v>
      </c>
      <c r="AK2818" t="s">
        <v>8234</v>
      </c>
      <c r="AL2818" t="s">
        <v>8234</v>
      </c>
      <c r="AM2818">
        <f>IF(Customers[[#This Row],[Customer Status]]="Churned",1,0)</f>
        <v>0</v>
      </c>
      <c r="AN2818" t="str">
        <f>IF(Customers[[#This Row],[Monthly Charge]]&gt;=_xlfn.PERCENTILE.INC(Customers[Monthly Charge],0.75),"High-value","Other")</f>
        <v>Other</v>
      </c>
    </row>
    <row r="2819" spans="1:40" x14ac:dyDescent="0.25">
      <c r="A2819" t="s">
        <v>3889</v>
      </c>
      <c r="B2819" t="s">
        <v>39</v>
      </c>
      <c r="C2819" s="1">
        <v>69</v>
      </c>
      <c r="D2819" t="s">
        <v>43</v>
      </c>
      <c r="E2819" s="1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 s="1">
        <v>0</v>
      </c>
      <c r="K2819" s="1">
        <v>56</v>
      </c>
      <c r="L2819" t="s">
        <v>42</v>
      </c>
      <c r="M2819" t="s">
        <v>40</v>
      </c>
      <c r="N2819" s="2">
        <v>46.67</v>
      </c>
      <c r="O2819" t="s">
        <v>40</v>
      </c>
      <c r="P2819" t="s">
        <v>40</v>
      </c>
      <c r="Q2819" t="s">
        <v>55</v>
      </c>
      <c r="R2819" s="1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 s="3">
        <v>96.85</v>
      </c>
      <c r="AE2819" s="3">
        <v>5219.6499999999996</v>
      </c>
      <c r="AF2819" s="3">
        <v>0</v>
      </c>
      <c r="AG2819" s="3">
        <v>0</v>
      </c>
      <c r="AH2819" s="3">
        <v>2613.52</v>
      </c>
      <c r="AI2819" s="3">
        <v>7833.17</v>
      </c>
      <c r="AJ2819" t="s">
        <v>47</v>
      </c>
      <c r="AK2819" t="s">
        <v>8234</v>
      </c>
      <c r="AL2819" t="s">
        <v>8234</v>
      </c>
      <c r="AM2819">
        <f>IF(Customers[[#This Row],[Customer Status]]="Churned",1,0)</f>
        <v>0</v>
      </c>
      <c r="AN2819" t="str">
        <f>IF(Customers[[#This Row],[Monthly Charge]]&gt;=_xlfn.PERCENTILE.INC(Customers[Monthly Charge],0.75),"High-value","Other")</f>
        <v>High-value</v>
      </c>
    </row>
    <row r="2820" spans="1:40" x14ac:dyDescent="0.25">
      <c r="A2820" t="s">
        <v>3891</v>
      </c>
      <c r="B2820" t="s">
        <v>39</v>
      </c>
      <c r="C2820" s="1">
        <v>35</v>
      </c>
      <c r="D2820" t="s">
        <v>43</v>
      </c>
      <c r="E2820" s="1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 s="1">
        <v>0</v>
      </c>
      <c r="K2820" s="1">
        <v>25</v>
      </c>
      <c r="L2820" t="s">
        <v>42</v>
      </c>
      <c r="M2820" t="s">
        <v>40</v>
      </c>
      <c r="N2820" s="2">
        <v>48.42</v>
      </c>
      <c r="O2820" t="s">
        <v>43</v>
      </c>
      <c r="P2820" t="s">
        <v>40</v>
      </c>
      <c r="Q2820" t="s">
        <v>55</v>
      </c>
      <c r="R2820" s="1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 s="3">
        <v>99.5</v>
      </c>
      <c r="AE2820" s="3">
        <v>2369.0500000000002</v>
      </c>
      <c r="AF2820" s="3">
        <v>19.5</v>
      </c>
      <c r="AG2820" s="3">
        <v>0</v>
      </c>
      <c r="AH2820" s="3">
        <v>1210.5</v>
      </c>
      <c r="AI2820" s="3">
        <v>3560.05</v>
      </c>
      <c r="AJ2820" t="s">
        <v>57</v>
      </c>
      <c r="AK2820" t="s">
        <v>58</v>
      </c>
      <c r="AL2820" t="s">
        <v>214</v>
      </c>
      <c r="AM2820">
        <f>IF(Customers[[#This Row],[Customer Status]]="Churned",1,0)</f>
        <v>1</v>
      </c>
      <c r="AN2820" t="str">
        <f>IF(Customers[[#This Row],[Monthly Charge]]&gt;=_xlfn.PERCENTILE.INC(Customers[Monthly Charge],0.75),"High-value","Other")</f>
        <v>High-value</v>
      </c>
    </row>
    <row r="2821" spans="1:40" x14ac:dyDescent="0.25">
      <c r="A2821" t="s">
        <v>3892</v>
      </c>
      <c r="B2821" t="s">
        <v>39</v>
      </c>
      <c r="C2821" s="1">
        <v>25</v>
      </c>
      <c r="D2821" t="s">
        <v>43</v>
      </c>
      <c r="E2821" s="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 s="1">
        <v>0</v>
      </c>
      <c r="K2821" s="1">
        <v>56</v>
      </c>
      <c r="L2821" t="s">
        <v>76</v>
      </c>
      <c r="M2821" t="s">
        <v>40</v>
      </c>
      <c r="N2821" s="2">
        <v>24.77</v>
      </c>
      <c r="O2821" t="s">
        <v>40</v>
      </c>
      <c r="P2821" t="s">
        <v>40</v>
      </c>
      <c r="Q2821" t="s">
        <v>55</v>
      </c>
      <c r="R2821" s="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 s="3">
        <v>106.6</v>
      </c>
      <c r="AE2821" s="3">
        <v>5893.95</v>
      </c>
      <c r="AF2821" s="3">
        <v>0</v>
      </c>
      <c r="AG2821" s="3">
        <v>0</v>
      </c>
      <c r="AH2821" s="3">
        <v>1387.12</v>
      </c>
      <c r="AI2821" s="3">
        <v>7281.07</v>
      </c>
      <c r="AJ2821" t="s">
        <v>47</v>
      </c>
      <c r="AK2821" t="s">
        <v>8234</v>
      </c>
      <c r="AL2821" t="s">
        <v>8234</v>
      </c>
      <c r="AM2821">
        <f>IF(Customers[[#This Row],[Customer Status]]="Churned",1,0)</f>
        <v>0</v>
      </c>
      <c r="AN2821" t="str">
        <f>IF(Customers[[#This Row],[Monthly Charge]]&gt;=_xlfn.PERCENTILE.INC(Customers[Monthly Charge],0.75),"High-value","Other")</f>
        <v>High-value</v>
      </c>
    </row>
    <row r="2822" spans="1:40" x14ac:dyDescent="0.25">
      <c r="A2822" t="s">
        <v>3893</v>
      </c>
      <c r="B2822" t="s">
        <v>49</v>
      </c>
      <c r="C2822" s="1">
        <v>59</v>
      </c>
      <c r="D2822" t="s">
        <v>43</v>
      </c>
      <c r="E2822" s="1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 s="1">
        <v>0</v>
      </c>
      <c r="K2822" s="1">
        <v>27</v>
      </c>
      <c r="L2822" t="s">
        <v>42</v>
      </c>
      <c r="M2822" t="s">
        <v>40</v>
      </c>
      <c r="N2822" s="2">
        <v>18.510000000000002</v>
      </c>
      <c r="O2822" t="s">
        <v>43</v>
      </c>
      <c r="P2822" t="s">
        <v>40</v>
      </c>
      <c r="Q2822" t="s">
        <v>79</v>
      </c>
      <c r="R2822" s="1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 s="3">
        <v>50.35</v>
      </c>
      <c r="AE2822" s="3">
        <v>1411.35</v>
      </c>
      <c r="AF2822" s="3">
        <v>0</v>
      </c>
      <c r="AG2822" s="3">
        <v>150</v>
      </c>
      <c r="AH2822" s="3">
        <v>499.77</v>
      </c>
      <c r="AI2822" s="3">
        <v>2061.12</v>
      </c>
      <c r="AJ2822" t="s">
        <v>47</v>
      </c>
      <c r="AK2822" t="s">
        <v>8234</v>
      </c>
      <c r="AL2822" t="s">
        <v>8234</v>
      </c>
      <c r="AM2822">
        <f>IF(Customers[[#This Row],[Customer Status]]="Churned",1,0)</f>
        <v>0</v>
      </c>
      <c r="AN2822" t="str">
        <f>IF(Customers[[#This Row],[Monthly Charge]]&gt;=_xlfn.PERCENTILE.INC(Customers[Monthly Charge],0.75),"High-value","Other")</f>
        <v>Other</v>
      </c>
    </row>
    <row r="2823" spans="1:40" x14ac:dyDescent="0.25">
      <c r="A2823" t="s">
        <v>3894</v>
      </c>
      <c r="B2823" t="s">
        <v>49</v>
      </c>
      <c r="C2823" s="1">
        <v>45</v>
      </c>
      <c r="D2823" t="s">
        <v>40</v>
      </c>
      <c r="E2823" s="1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 s="1">
        <v>5</v>
      </c>
      <c r="K2823" s="1">
        <v>60</v>
      </c>
      <c r="L2823" t="s">
        <v>42</v>
      </c>
      <c r="M2823" t="s">
        <v>40</v>
      </c>
      <c r="N2823" s="2">
        <v>22.22</v>
      </c>
      <c r="O2823" t="s">
        <v>43</v>
      </c>
      <c r="P2823" t="s">
        <v>40</v>
      </c>
      <c r="Q2823" t="s">
        <v>79</v>
      </c>
      <c r="R2823" s="1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 s="3">
        <v>61.35</v>
      </c>
      <c r="AE2823" s="3">
        <v>3766.2</v>
      </c>
      <c r="AF2823" s="3">
        <v>0</v>
      </c>
      <c r="AG2823" s="3">
        <v>0</v>
      </c>
      <c r="AH2823" s="3">
        <v>1333.2</v>
      </c>
      <c r="AI2823" s="3">
        <v>5099.3999999999996</v>
      </c>
      <c r="AJ2823" t="s">
        <v>47</v>
      </c>
      <c r="AK2823" t="s">
        <v>8234</v>
      </c>
      <c r="AL2823" t="s">
        <v>8234</v>
      </c>
      <c r="AM2823">
        <f>IF(Customers[[#This Row],[Customer Status]]="Churned",1,0)</f>
        <v>0</v>
      </c>
      <c r="AN2823" t="str">
        <f>IF(Customers[[#This Row],[Monthly Charge]]&gt;=_xlfn.PERCENTILE.INC(Customers[Monthly Charge],0.75),"High-value","Other")</f>
        <v>Other</v>
      </c>
    </row>
    <row r="2824" spans="1:40" x14ac:dyDescent="0.25">
      <c r="A2824" t="s">
        <v>3895</v>
      </c>
      <c r="B2824" t="s">
        <v>39</v>
      </c>
      <c r="C2824" s="1">
        <v>33</v>
      </c>
      <c r="D2824" t="s">
        <v>40</v>
      </c>
      <c r="E2824" s="1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 s="1">
        <v>6</v>
      </c>
      <c r="K2824" s="1">
        <v>21</v>
      </c>
      <c r="L2824" t="s">
        <v>62</v>
      </c>
      <c r="M2824" t="s">
        <v>40</v>
      </c>
      <c r="N2824" s="2">
        <v>38.950000000000003</v>
      </c>
      <c r="O2824" t="s">
        <v>43</v>
      </c>
      <c r="P2824" t="s">
        <v>40</v>
      </c>
      <c r="Q2824" t="s">
        <v>44</v>
      </c>
      <c r="R2824" s="1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 s="3">
        <v>44.95</v>
      </c>
      <c r="AE2824" s="3">
        <v>926.25</v>
      </c>
      <c r="AF2824" s="3">
        <v>0</v>
      </c>
      <c r="AG2824" s="3">
        <v>0</v>
      </c>
      <c r="AH2824" s="3">
        <v>817.95</v>
      </c>
      <c r="AI2824" s="3">
        <v>1744.2</v>
      </c>
      <c r="AJ2824" t="s">
        <v>47</v>
      </c>
      <c r="AK2824" t="s">
        <v>8234</v>
      </c>
      <c r="AL2824" t="s">
        <v>8234</v>
      </c>
      <c r="AM2824">
        <f>IF(Customers[[#This Row],[Customer Status]]="Churned",1,0)</f>
        <v>0</v>
      </c>
      <c r="AN2824" t="str">
        <f>IF(Customers[[#This Row],[Monthly Charge]]&gt;=_xlfn.PERCENTILE.INC(Customers[Monthly Charge],0.75),"High-value","Other")</f>
        <v>Other</v>
      </c>
    </row>
    <row r="2825" spans="1:40" x14ac:dyDescent="0.25">
      <c r="A2825" t="s">
        <v>3896</v>
      </c>
      <c r="B2825" t="s">
        <v>49</v>
      </c>
      <c r="C2825" s="1">
        <v>37</v>
      </c>
      <c r="D2825" t="s">
        <v>43</v>
      </c>
      <c r="E2825" s="1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 s="1">
        <v>0</v>
      </c>
      <c r="K2825" s="1">
        <v>1</v>
      </c>
      <c r="L2825" t="s">
        <v>54</v>
      </c>
      <c r="M2825" t="s">
        <v>40</v>
      </c>
      <c r="N2825" s="2">
        <v>48.14</v>
      </c>
      <c r="O2825" t="s">
        <v>43</v>
      </c>
      <c r="P2825" t="s">
        <v>43</v>
      </c>
      <c r="Q2825" t="s">
        <v>42</v>
      </c>
      <c r="R2825" s="1">
        <v>0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A2825" t="s">
        <v>51</v>
      </c>
      <c r="AB2825" t="s">
        <v>43</v>
      </c>
      <c r="AC2825" t="s">
        <v>46</v>
      </c>
      <c r="AD2825" s="3">
        <v>20.8</v>
      </c>
      <c r="AE2825" s="3">
        <v>20.8</v>
      </c>
      <c r="AF2825" s="3">
        <v>0</v>
      </c>
      <c r="AG2825" s="3">
        <v>0</v>
      </c>
      <c r="AH2825" s="3">
        <v>48.14</v>
      </c>
      <c r="AI2825" s="3">
        <v>68.94</v>
      </c>
      <c r="AJ2825" t="s">
        <v>98</v>
      </c>
      <c r="AK2825" t="s">
        <v>8234</v>
      </c>
      <c r="AL2825" t="s">
        <v>8234</v>
      </c>
      <c r="AM2825">
        <f>IF(Customers[[#This Row],[Customer Status]]="Churned",1,0)</f>
        <v>0</v>
      </c>
      <c r="AN2825" t="str">
        <f>IF(Customers[[#This Row],[Monthly Charge]]&gt;=_xlfn.PERCENTILE.INC(Customers[Monthly Charge],0.75),"High-value","Other")</f>
        <v>Other</v>
      </c>
    </row>
    <row r="2826" spans="1:40" x14ac:dyDescent="0.25">
      <c r="A2826" t="s">
        <v>3897</v>
      </c>
      <c r="B2826" t="s">
        <v>49</v>
      </c>
      <c r="C2826" s="1">
        <v>59</v>
      </c>
      <c r="D2826" t="s">
        <v>43</v>
      </c>
      <c r="E2826" s="1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 s="1">
        <v>0</v>
      </c>
      <c r="K2826" s="1">
        <v>19</v>
      </c>
      <c r="L2826" t="s">
        <v>62</v>
      </c>
      <c r="M2826" t="s">
        <v>40</v>
      </c>
      <c r="N2826" s="2">
        <v>20.260000000000002</v>
      </c>
      <c r="O2826" t="s">
        <v>43</v>
      </c>
      <c r="P2826" t="s">
        <v>40</v>
      </c>
      <c r="Q2826" t="s">
        <v>55</v>
      </c>
      <c r="R2826" s="1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 s="3">
        <v>78.25</v>
      </c>
      <c r="AE2826" s="3">
        <v>1490.95</v>
      </c>
      <c r="AF2826" s="3">
        <v>0</v>
      </c>
      <c r="AG2826" s="3">
        <v>0</v>
      </c>
      <c r="AH2826" s="3">
        <v>384.94</v>
      </c>
      <c r="AI2826" s="3">
        <v>1875.89</v>
      </c>
      <c r="AJ2826" t="s">
        <v>57</v>
      </c>
      <c r="AK2826" t="s">
        <v>58</v>
      </c>
      <c r="AL2826" t="s">
        <v>59</v>
      </c>
      <c r="AM2826">
        <f>IF(Customers[[#This Row],[Customer Status]]="Churned",1,0)</f>
        <v>1</v>
      </c>
      <c r="AN2826" t="str">
        <f>IF(Customers[[#This Row],[Monthly Charge]]&gt;=_xlfn.PERCENTILE.INC(Customers[Monthly Charge],0.75),"High-value","Other")</f>
        <v>Other</v>
      </c>
    </row>
    <row r="2827" spans="1:40" x14ac:dyDescent="0.25">
      <c r="A2827" t="s">
        <v>3898</v>
      </c>
      <c r="B2827" t="s">
        <v>39</v>
      </c>
      <c r="C2827" s="1">
        <v>33</v>
      </c>
      <c r="D2827" t="s">
        <v>43</v>
      </c>
      <c r="E2827" s="1">
        <v>0</v>
      </c>
      <c r="F2827" t="s">
        <v>245</v>
      </c>
      <c r="G2827">
        <v>92028</v>
      </c>
      <c r="H2827">
        <v>33.362575</v>
      </c>
      <c r="I2827">
        <v>-117.299644</v>
      </c>
      <c r="J2827" s="1">
        <v>0</v>
      </c>
      <c r="K2827" s="1">
        <v>7</v>
      </c>
      <c r="L2827" t="s">
        <v>54</v>
      </c>
      <c r="M2827" t="s">
        <v>40</v>
      </c>
      <c r="N2827" s="2">
        <v>48.82</v>
      </c>
      <c r="O2827" t="s">
        <v>40</v>
      </c>
      <c r="P2827" t="s">
        <v>40</v>
      </c>
      <c r="Q2827" t="s">
        <v>44</v>
      </c>
      <c r="R2827" s="1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 s="3">
        <v>74.650000000000006</v>
      </c>
      <c r="AE2827" s="3">
        <v>521.1</v>
      </c>
      <c r="AF2827" s="3">
        <v>28.35</v>
      </c>
      <c r="AG2827" s="3">
        <v>0</v>
      </c>
      <c r="AH2827" s="3">
        <v>341.74</v>
      </c>
      <c r="AI2827" s="3">
        <v>834.49</v>
      </c>
      <c r="AJ2827" t="s">
        <v>57</v>
      </c>
      <c r="AK2827" t="s">
        <v>58</v>
      </c>
      <c r="AL2827" t="s">
        <v>104</v>
      </c>
      <c r="AM2827">
        <f>IF(Customers[[#This Row],[Customer Status]]="Churned",1,0)</f>
        <v>1</v>
      </c>
      <c r="AN2827" t="str">
        <f>IF(Customers[[#This Row],[Monthly Charge]]&gt;=_xlfn.PERCENTILE.INC(Customers[Monthly Charge],0.75),"High-value","Other")</f>
        <v>Other</v>
      </c>
    </row>
    <row r="2828" spans="1:40" x14ac:dyDescent="0.25">
      <c r="A2828" t="s">
        <v>3899</v>
      </c>
      <c r="B2828" t="s">
        <v>39</v>
      </c>
      <c r="C2828" s="1">
        <v>20</v>
      </c>
      <c r="D2828" t="s">
        <v>43</v>
      </c>
      <c r="E2828" s="1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 s="1">
        <v>0</v>
      </c>
      <c r="K2828" s="1">
        <v>25</v>
      </c>
      <c r="L2828" t="s">
        <v>129</v>
      </c>
      <c r="M2828" t="s">
        <v>40</v>
      </c>
      <c r="N2828" s="2">
        <v>32.33</v>
      </c>
      <c r="O2828" t="s">
        <v>40</v>
      </c>
      <c r="P2828" t="s">
        <v>40</v>
      </c>
      <c r="Q2828" t="s">
        <v>55</v>
      </c>
      <c r="R2828" s="1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 s="3">
        <v>108.9</v>
      </c>
      <c r="AE2828" s="3">
        <v>2809.05</v>
      </c>
      <c r="AF2828" s="3">
        <v>0</v>
      </c>
      <c r="AG2828" s="3">
        <v>0</v>
      </c>
      <c r="AH2828" s="3">
        <v>808.25</v>
      </c>
      <c r="AI2828" s="3">
        <v>3617.3</v>
      </c>
      <c r="AJ2828" t="s">
        <v>47</v>
      </c>
      <c r="AK2828" t="s">
        <v>8234</v>
      </c>
      <c r="AL2828" t="s">
        <v>8234</v>
      </c>
      <c r="AM2828">
        <f>IF(Customers[[#This Row],[Customer Status]]="Churned",1,0)</f>
        <v>0</v>
      </c>
      <c r="AN2828" t="str">
        <f>IF(Customers[[#This Row],[Monthly Charge]]&gt;=_xlfn.PERCENTILE.INC(Customers[Monthly Charge],0.75),"High-value","Other")</f>
        <v>High-value</v>
      </c>
    </row>
    <row r="2829" spans="1:40" x14ac:dyDescent="0.25">
      <c r="A2829" t="s">
        <v>3900</v>
      </c>
      <c r="B2829" t="s">
        <v>49</v>
      </c>
      <c r="C2829" s="1">
        <v>43</v>
      </c>
      <c r="D2829" t="s">
        <v>43</v>
      </c>
      <c r="E2829" s="1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 s="1">
        <v>0</v>
      </c>
      <c r="K2829" s="1">
        <v>22</v>
      </c>
      <c r="L2829" t="s">
        <v>62</v>
      </c>
      <c r="M2829" t="s">
        <v>40</v>
      </c>
      <c r="N2829" s="2">
        <v>34.07</v>
      </c>
      <c r="O2829" t="s">
        <v>43</v>
      </c>
      <c r="P2829" t="s">
        <v>43</v>
      </c>
      <c r="Q2829" t="s">
        <v>42</v>
      </c>
      <c r="R2829" s="1">
        <v>0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A2829" t="s">
        <v>51</v>
      </c>
      <c r="AB2829" t="s">
        <v>43</v>
      </c>
      <c r="AC2829" t="s">
        <v>46</v>
      </c>
      <c r="AD2829" s="3">
        <v>20.149999999999999</v>
      </c>
      <c r="AE2829" s="3">
        <v>432.5</v>
      </c>
      <c r="AF2829" s="3">
        <v>0</v>
      </c>
      <c r="AG2829" s="3">
        <v>0</v>
      </c>
      <c r="AH2829" s="3">
        <v>749.54</v>
      </c>
      <c r="AI2829" s="3">
        <v>1182.04</v>
      </c>
      <c r="AJ2829" t="s">
        <v>47</v>
      </c>
      <c r="AK2829" t="s">
        <v>8234</v>
      </c>
      <c r="AL2829" t="s">
        <v>8234</v>
      </c>
      <c r="AM2829">
        <f>IF(Customers[[#This Row],[Customer Status]]="Churned",1,0)</f>
        <v>0</v>
      </c>
      <c r="AN2829" t="str">
        <f>IF(Customers[[#This Row],[Monthly Charge]]&gt;=_xlfn.PERCENTILE.INC(Customers[Monthly Charge],0.75),"High-value","Other")</f>
        <v>Other</v>
      </c>
    </row>
    <row r="2830" spans="1:40" x14ac:dyDescent="0.25">
      <c r="A2830" t="s">
        <v>3901</v>
      </c>
      <c r="B2830" t="s">
        <v>39</v>
      </c>
      <c r="C2830" s="1">
        <v>23</v>
      </c>
      <c r="D2830" t="s">
        <v>40</v>
      </c>
      <c r="E2830" s="1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 s="1">
        <v>9</v>
      </c>
      <c r="K2830" s="1">
        <v>61</v>
      </c>
      <c r="L2830" t="s">
        <v>76</v>
      </c>
      <c r="M2830" t="s">
        <v>40</v>
      </c>
      <c r="N2830" s="2">
        <v>13.35</v>
      </c>
      <c r="O2830" t="s">
        <v>40</v>
      </c>
      <c r="P2830" t="s">
        <v>43</v>
      </c>
      <c r="Q2830" t="s">
        <v>42</v>
      </c>
      <c r="R2830" s="1">
        <v>0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73</v>
      </c>
      <c r="AB2830" t="s">
        <v>40</v>
      </c>
      <c r="AC2830" t="s">
        <v>46</v>
      </c>
      <c r="AD2830" s="3">
        <v>24.1</v>
      </c>
      <c r="AE2830" s="3">
        <v>1551.6</v>
      </c>
      <c r="AF2830" s="3">
        <v>0</v>
      </c>
      <c r="AG2830" s="3">
        <v>0</v>
      </c>
      <c r="AH2830" s="3">
        <v>814.35</v>
      </c>
      <c r="AI2830" s="3">
        <v>2365.9499999999998</v>
      </c>
      <c r="AJ2830" t="s">
        <v>47</v>
      </c>
      <c r="AK2830" t="s">
        <v>8234</v>
      </c>
      <c r="AL2830" t="s">
        <v>8234</v>
      </c>
      <c r="AM2830">
        <f>IF(Customers[[#This Row],[Customer Status]]="Churned",1,0)</f>
        <v>0</v>
      </c>
      <c r="AN2830" t="str">
        <f>IF(Customers[[#This Row],[Monthly Charge]]&gt;=_xlfn.PERCENTILE.INC(Customers[Monthly Charge],0.75),"High-value","Other")</f>
        <v>Other</v>
      </c>
    </row>
    <row r="2831" spans="1:40" x14ac:dyDescent="0.25">
      <c r="A2831" t="s">
        <v>3902</v>
      </c>
      <c r="B2831" t="s">
        <v>49</v>
      </c>
      <c r="C2831" s="1">
        <v>54</v>
      </c>
      <c r="D2831" t="s">
        <v>40</v>
      </c>
      <c r="E2831" s="1">
        <v>2</v>
      </c>
      <c r="F2831" t="s">
        <v>135</v>
      </c>
      <c r="G2831">
        <v>90044</v>
      </c>
      <c r="H2831">
        <v>33.952714</v>
      </c>
      <c r="I2831">
        <v>-118.292061</v>
      </c>
      <c r="J2831" s="1">
        <v>8</v>
      </c>
      <c r="K2831" s="1">
        <v>6</v>
      </c>
      <c r="L2831" t="s">
        <v>54</v>
      </c>
      <c r="M2831" t="s">
        <v>40</v>
      </c>
      <c r="N2831" s="2">
        <v>23.73</v>
      </c>
      <c r="O2831" t="s">
        <v>43</v>
      </c>
      <c r="P2831" t="s">
        <v>43</v>
      </c>
      <c r="Q2831" t="s">
        <v>42</v>
      </c>
      <c r="R2831" s="1">
        <v>0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51</v>
      </c>
      <c r="AB2831" t="s">
        <v>43</v>
      </c>
      <c r="AC2831" t="s">
        <v>46</v>
      </c>
      <c r="AD2831" s="3">
        <v>19.850000000000001</v>
      </c>
      <c r="AE2831" s="3">
        <v>138.85</v>
      </c>
      <c r="AF2831" s="3">
        <v>0</v>
      </c>
      <c r="AG2831" s="3">
        <v>0</v>
      </c>
      <c r="AH2831" s="3">
        <v>142.38</v>
      </c>
      <c r="AI2831" s="3">
        <v>281.23</v>
      </c>
      <c r="AJ2831" t="s">
        <v>47</v>
      </c>
      <c r="AK2831" t="s">
        <v>8234</v>
      </c>
      <c r="AL2831" t="s">
        <v>8234</v>
      </c>
      <c r="AM2831">
        <f>IF(Customers[[#This Row],[Customer Status]]="Churned",1,0)</f>
        <v>0</v>
      </c>
      <c r="AN2831" t="str">
        <f>IF(Customers[[#This Row],[Monthly Charge]]&gt;=_xlfn.PERCENTILE.INC(Customers[Monthly Charge],0.75),"High-value","Other")</f>
        <v>Other</v>
      </c>
    </row>
    <row r="2832" spans="1:40" x14ac:dyDescent="0.25">
      <c r="A2832" t="s">
        <v>3903</v>
      </c>
      <c r="B2832" t="s">
        <v>49</v>
      </c>
      <c r="C2832" s="1">
        <v>75</v>
      </c>
      <c r="D2832" t="s">
        <v>40</v>
      </c>
      <c r="E2832" s="1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 s="1">
        <v>1</v>
      </c>
      <c r="K2832" s="1">
        <v>29</v>
      </c>
      <c r="L2832" t="s">
        <v>42</v>
      </c>
      <c r="M2832" t="s">
        <v>40</v>
      </c>
      <c r="N2832" s="2">
        <v>25.78</v>
      </c>
      <c r="O2832" t="s">
        <v>40</v>
      </c>
      <c r="P2832" t="s">
        <v>40</v>
      </c>
      <c r="Q2832" t="s">
        <v>55</v>
      </c>
      <c r="R2832" s="1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 s="3">
        <v>98.5</v>
      </c>
      <c r="AE2832" s="3">
        <v>3004.15</v>
      </c>
      <c r="AF2832" s="3">
        <v>37.549999999999997</v>
      </c>
      <c r="AG2832" s="3">
        <v>40</v>
      </c>
      <c r="AH2832" s="3">
        <v>747.62</v>
      </c>
      <c r="AI2832" s="3">
        <v>3754.22</v>
      </c>
      <c r="AJ2832" t="s">
        <v>57</v>
      </c>
      <c r="AK2832" t="s">
        <v>121</v>
      </c>
      <c r="AL2832" t="s">
        <v>122</v>
      </c>
      <c r="AM2832">
        <f>IF(Customers[[#This Row],[Customer Status]]="Churned",1,0)</f>
        <v>1</v>
      </c>
      <c r="AN2832" t="str">
        <f>IF(Customers[[#This Row],[Monthly Charge]]&gt;=_xlfn.PERCENTILE.INC(Customers[Monthly Charge],0.75),"High-value","Other")</f>
        <v>High-value</v>
      </c>
    </row>
    <row r="2833" spans="1:40" x14ac:dyDescent="0.25">
      <c r="A2833" t="s">
        <v>3904</v>
      </c>
      <c r="B2833" t="s">
        <v>39</v>
      </c>
      <c r="C2833" s="1">
        <v>72</v>
      </c>
      <c r="D2833" t="s">
        <v>40</v>
      </c>
      <c r="E2833" s="1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 s="1">
        <v>10</v>
      </c>
      <c r="K2833" s="1">
        <v>31</v>
      </c>
      <c r="L2833" t="s">
        <v>129</v>
      </c>
      <c r="M2833" t="s">
        <v>43</v>
      </c>
      <c r="N2833" s="2">
        <v>0</v>
      </c>
      <c r="O2833" t="s">
        <v>43</v>
      </c>
      <c r="P2833" t="s">
        <v>40</v>
      </c>
      <c r="Q2833" t="s">
        <v>79</v>
      </c>
      <c r="R2833" s="1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 s="3">
        <v>50.4</v>
      </c>
      <c r="AE2833" s="3">
        <v>1580.1</v>
      </c>
      <c r="AF2833" s="3">
        <v>0</v>
      </c>
      <c r="AG2833" s="3">
        <v>0</v>
      </c>
      <c r="AH2833" s="3">
        <v>0</v>
      </c>
      <c r="AI2833" s="3">
        <v>1580.1</v>
      </c>
      <c r="AJ2833" t="s">
        <v>47</v>
      </c>
      <c r="AK2833" t="s">
        <v>8234</v>
      </c>
      <c r="AL2833" t="s">
        <v>8234</v>
      </c>
      <c r="AM2833">
        <f>IF(Customers[[#This Row],[Customer Status]]="Churned",1,0)</f>
        <v>0</v>
      </c>
      <c r="AN2833" t="str">
        <f>IF(Customers[[#This Row],[Monthly Charge]]&gt;=_xlfn.PERCENTILE.INC(Customers[Monthly Charge],0.75),"High-value","Other")</f>
        <v>Other</v>
      </c>
    </row>
    <row r="2834" spans="1:40" x14ac:dyDescent="0.25">
      <c r="A2834" t="s">
        <v>3905</v>
      </c>
      <c r="B2834" t="s">
        <v>39</v>
      </c>
      <c r="C2834" s="1">
        <v>39</v>
      </c>
      <c r="D2834" t="s">
        <v>40</v>
      </c>
      <c r="E2834" s="1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 s="1">
        <v>8</v>
      </c>
      <c r="K2834" s="1">
        <v>72</v>
      </c>
      <c r="L2834" t="s">
        <v>42</v>
      </c>
      <c r="M2834" t="s">
        <v>40</v>
      </c>
      <c r="N2834" s="2">
        <v>11.02</v>
      </c>
      <c r="O2834" t="s">
        <v>40</v>
      </c>
      <c r="P2834" t="s">
        <v>40</v>
      </c>
      <c r="Q2834" t="s">
        <v>55</v>
      </c>
      <c r="R2834" s="1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 s="3">
        <v>94.25</v>
      </c>
      <c r="AE2834" s="3">
        <v>6849.75</v>
      </c>
      <c r="AF2834" s="3">
        <v>0</v>
      </c>
      <c r="AG2834" s="3">
        <v>100</v>
      </c>
      <c r="AH2834" s="3">
        <v>793.44</v>
      </c>
      <c r="AI2834" s="3">
        <v>7743.19</v>
      </c>
      <c r="AJ2834" t="s">
        <v>47</v>
      </c>
      <c r="AK2834" t="s">
        <v>8234</v>
      </c>
      <c r="AL2834" t="s">
        <v>8234</v>
      </c>
      <c r="AM2834">
        <f>IF(Customers[[#This Row],[Customer Status]]="Churned",1,0)</f>
        <v>0</v>
      </c>
      <c r="AN2834" t="str">
        <f>IF(Customers[[#This Row],[Monthly Charge]]&gt;=_xlfn.PERCENTILE.INC(Customers[Monthly Charge],0.75),"High-value","Other")</f>
        <v>High-value</v>
      </c>
    </row>
    <row r="2835" spans="1:40" x14ac:dyDescent="0.25">
      <c r="A2835" t="s">
        <v>3906</v>
      </c>
      <c r="B2835" t="s">
        <v>49</v>
      </c>
      <c r="C2835" s="1">
        <v>35</v>
      </c>
      <c r="D2835" t="s">
        <v>43</v>
      </c>
      <c r="E2835" s="1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 s="1">
        <v>0</v>
      </c>
      <c r="K2835" s="1">
        <v>3</v>
      </c>
      <c r="L2835" t="s">
        <v>42</v>
      </c>
      <c r="M2835" t="s">
        <v>40</v>
      </c>
      <c r="N2835" s="2">
        <v>28.19</v>
      </c>
      <c r="O2835" t="s">
        <v>43</v>
      </c>
      <c r="P2835" t="s">
        <v>40</v>
      </c>
      <c r="Q2835" t="s">
        <v>44</v>
      </c>
      <c r="R2835" s="1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 s="3">
        <v>50.25</v>
      </c>
      <c r="AE2835" s="3">
        <v>152.30000000000001</v>
      </c>
      <c r="AF2835" s="3">
        <v>0</v>
      </c>
      <c r="AG2835" s="3">
        <v>0</v>
      </c>
      <c r="AH2835" s="3">
        <v>84.57</v>
      </c>
      <c r="AI2835" s="3">
        <v>236.87</v>
      </c>
      <c r="AJ2835" t="s">
        <v>98</v>
      </c>
      <c r="AK2835" t="s">
        <v>8234</v>
      </c>
      <c r="AL2835" t="s">
        <v>8234</v>
      </c>
      <c r="AM2835">
        <f>IF(Customers[[#This Row],[Customer Status]]="Churned",1,0)</f>
        <v>0</v>
      </c>
      <c r="AN2835" t="str">
        <f>IF(Customers[[#This Row],[Monthly Charge]]&gt;=_xlfn.PERCENTILE.INC(Customers[Monthly Charge],0.75),"High-value","Other")</f>
        <v>Other</v>
      </c>
    </row>
    <row r="2836" spans="1:40" x14ac:dyDescent="0.25">
      <c r="A2836" t="s">
        <v>3907</v>
      </c>
      <c r="B2836" t="s">
        <v>49</v>
      </c>
      <c r="C2836" s="1">
        <v>35</v>
      </c>
      <c r="D2836" t="s">
        <v>43</v>
      </c>
      <c r="E2836" s="1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 s="1">
        <v>0</v>
      </c>
      <c r="K2836" s="1">
        <v>3</v>
      </c>
      <c r="L2836" t="s">
        <v>42</v>
      </c>
      <c r="M2836" t="s">
        <v>40</v>
      </c>
      <c r="N2836" s="2">
        <v>9.74</v>
      </c>
      <c r="O2836" t="s">
        <v>43</v>
      </c>
      <c r="P2836" t="s">
        <v>40</v>
      </c>
      <c r="Q2836" t="s">
        <v>55</v>
      </c>
      <c r="R2836" s="1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 s="3">
        <v>70.3</v>
      </c>
      <c r="AE2836" s="3">
        <v>220.4</v>
      </c>
      <c r="AF2836" s="3">
        <v>0</v>
      </c>
      <c r="AG2836" s="3">
        <v>0</v>
      </c>
      <c r="AH2836" s="3">
        <v>29.22</v>
      </c>
      <c r="AI2836" s="3">
        <v>249.62</v>
      </c>
      <c r="AJ2836" t="s">
        <v>98</v>
      </c>
      <c r="AK2836" t="s">
        <v>8234</v>
      </c>
      <c r="AL2836" t="s">
        <v>8234</v>
      </c>
      <c r="AM2836">
        <f>IF(Customers[[#This Row],[Customer Status]]="Churned",1,0)</f>
        <v>0</v>
      </c>
      <c r="AN2836" t="str">
        <f>IF(Customers[[#This Row],[Monthly Charge]]&gt;=_xlfn.PERCENTILE.INC(Customers[Monthly Charge],0.75),"High-value","Other")</f>
        <v>Other</v>
      </c>
    </row>
    <row r="2837" spans="1:40" x14ac:dyDescent="0.25">
      <c r="A2837" t="s">
        <v>3908</v>
      </c>
      <c r="B2837" t="s">
        <v>39</v>
      </c>
      <c r="C2837" s="1">
        <v>53</v>
      </c>
      <c r="D2837" t="s">
        <v>43</v>
      </c>
      <c r="E2837" s="1">
        <v>0</v>
      </c>
      <c r="F2837" t="s">
        <v>792</v>
      </c>
      <c r="G2837">
        <v>95427</v>
      </c>
      <c r="H2837">
        <v>39.239818</v>
      </c>
      <c r="I2837">
        <v>-123.565432</v>
      </c>
      <c r="J2837" s="1">
        <v>0</v>
      </c>
      <c r="K2837" s="1">
        <v>2</v>
      </c>
      <c r="L2837" t="s">
        <v>42</v>
      </c>
      <c r="M2837" t="s">
        <v>43</v>
      </c>
      <c r="N2837" s="2">
        <v>0</v>
      </c>
      <c r="O2837" t="s">
        <v>43</v>
      </c>
      <c r="P2837" t="s">
        <v>40</v>
      </c>
      <c r="Q2837" t="s">
        <v>79</v>
      </c>
      <c r="R2837" s="1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 s="3">
        <v>30.9</v>
      </c>
      <c r="AE2837" s="3">
        <v>59.05</v>
      </c>
      <c r="AF2837" s="3">
        <v>0</v>
      </c>
      <c r="AG2837" s="3">
        <v>0</v>
      </c>
      <c r="AH2837" s="3">
        <v>0</v>
      </c>
      <c r="AI2837" s="3">
        <v>59.05</v>
      </c>
      <c r="AJ2837" t="s">
        <v>57</v>
      </c>
      <c r="AK2837" t="s">
        <v>63</v>
      </c>
      <c r="AL2837" t="s">
        <v>67</v>
      </c>
      <c r="AM2837">
        <f>IF(Customers[[#This Row],[Customer Status]]="Churned",1,0)</f>
        <v>1</v>
      </c>
      <c r="AN2837" t="str">
        <f>IF(Customers[[#This Row],[Monthly Charge]]&gt;=_xlfn.PERCENTILE.INC(Customers[Monthly Charge],0.75),"High-value","Other")</f>
        <v>Other</v>
      </c>
    </row>
    <row r="2838" spans="1:40" x14ac:dyDescent="0.25">
      <c r="A2838" t="s">
        <v>3909</v>
      </c>
      <c r="B2838" t="s">
        <v>39</v>
      </c>
      <c r="C2838" s="1">
        <v>37</v>
      </c>
      <c r="D2838" t="s">
        <v>40</v>
      </c>
      <c r="E2838" s="1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 s="1">
        <v>1</v>
      </c>
      <c r="K2838" s="1">
        <v>41</v>
      </c>
      <c r="L2838" t="s">
        <v>76</v>
      </c>
      <c r="M2838" t="s">
        <v>43</v>
      </c>
      <c r="N2838" s="2">
        <v>0</v>
      </c>
      <c r="O2838" t="s">
        <v>43</v>
      </c>
      <c r="P2838" t="s">
        <v>40</v>
      </c>
      <c r="Q2838" t="s">
        <v>44</v>
      </c>
      <c r="R2838" s="1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 s="3">
        <v>35.4</v>
      </c>
      <c r="AE2838" s="3">
        <v>1412.4</v>
      </c>
      <c r="AF2838" s="3">
        <v>0</v>
      </c>
      <c r="AG2838" s="3">
        <v>0</v>
      </c>
      <c r="AH2838" s="3">
        <v>0</v>
      </c>
      <c r="AI2838" s="3">
        <v>1412.4</v>
      </c>
      <c r="AJ2838" t="s">
        <v>47</v>
      </c>
      <c r="AK2838" t="s">
        <v>8234</v>
      </c>
      <c r="AL2838" t="s">
        <v>8234</v>
      </c>
      <c r="AM2838">
        <f>IF(Customers[[#This Row],[Customer Status]]="Churned",1,0)</f>
        <v>0</v>
      </c>
      <c r="AN2838" t="str">
        <f>IF(Customers[[#This Row],[Monthly Charge]]&gt;=_xlfn.PERCENTILE.INC(Customers[Monthly Charge],0.75),"High-value","Other")</f>
        <v>Other</v>
      </c>
    </row>
    <row r="2839" spans="1:40" x14ac:dyDescent="0.25">
      <c r="A2839" t="s">
        <v>3910</v>
      </c>
      <c r="B2839" t="s">
        <v>49</v>
      </c>
      <c r="C2839" s="1">
        <v>77</v>
      </c>
      <c r="D2839" t="s">
        <v>40</v>
      </c>
      <c r="E2839" s="1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 s="1">
        <v>1</v>
      </c>
      <c r="K2839" s="1">
        <v>36</v>
      </c>
      <c r="L2839" t="s">
        <v>42</v>
      </c>
      <c r="M2839" t="s">
        <v>40</v>
      </c>
      <c r="N2839" s="2">
        <v>16.61</v>
      </c>
      <c r="O2839" t="s">
        <v>40</v>
      </c>
      <c r="P2839" t="s">
        <v>40</v>
      </c>
      <c r="Q2839" t="s">
        <v>55</v>
      </c>
      <c r="R2839" s="1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 s="3">
        <v>96.5</v>
      </c>
      <c r="AE2839" s="3">
        <v>3436.1</v>
      </c>
      <c r="AF2839" s="3">
        <v>0</v>
      </c>
      <c r="AG2839" s="3">
        <v>0</v>
      </c>
      <c r="AH2839" s="3">
        <v>597.96</v>
      </c>
      <c r="AI2839" s="3">
        <v>4034.06</v>
      </c>
      <c r="AJ2839" t="s">
        <v>57</v>
      </c>
      <c r="AK2839" t="s">
        <v>117</v>
      </c>
      <c r="AL2839" t="s">
        <v>240</v>
      </c>
      <c r="AM2839">
        <f>IF(Customers[[#This Row],[Customer Status]]="Churned",1,0)</f>
        <v>1</v>
      </c>
      <c r="AN2839" t="str">
        <f>IF(Customers[[#This Row],[Monthly Charge]]&gt;=_xlfn.PERCENTILE.INC(Customers[Monthly Charge],0.75),"High-value","Other")</f>
        <v>High-value</v>
      </c>
    </row>
    <row r="2840" spans="1:40" x14ac:dyDescent="0.25">
      <c r="A2840" t="s">
        <v>3911</v>
      </c>
      <c r="B2840" t="s">
        <v>49</v>
      </c>
      <c r="C2840" s="1">
        <v>74</v>
      </c>
      <c r="D2840" t="s">
        <v>40</v>
      </c>
      <c r="E2840" s="1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 s="1">
        <v>4</v>
      </c>
      <c r="K2840" s="1">
        <v>49</v>
      </c>
      <c r="L2840" t="s">
        <v>42</v>
      </c>
      <c r="M2840" t="s">
        <v>40</v>
      </c>
      <c r="N2840" s="2">
        <v>1.67</v>
      </c>
      <c r="O2840" t="s">
        <v>43</v>
      </c>
      <c r="P2840" t="s">
        <v>40</v>
      </c>
      <c r="Q2840" t="s">
        <v>79</v>
      </c>
      <c r="R2840" s="1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 s="3">
        <v>49.8</v>
      </c>
      <c r="AE2840" s="3">
        <v>2398.4</v>
      </c>
      <c r="AF2840" s="3">
        <v>0</v>
      </c>
      <c r="AG2840" s="3">
        <v>0</v>
      </c>
      <c r="AH2840" s="3">
        <v>81.83</v>
      </c>
      <c r="AI2840" s="3">
        <v>2480.23</v>
      </c>
      <c r="AJ2840" t="s">
        <v>47</v>
      </c>
      <c r="AK2840" t="s">
        <v>8234</v>
      </c>
      <c r="AL2840" t="s">
        <v>8234</v>
      </c>
      <c r="AM2840">
        <f>IF(Customers[[#This Row],[Customer Status]]="Churned",1,0)</f>
        <v>0</v>
      </c>
      <c r="AN2840" t="str">
        <f>IF(Customers[[#This Row],[Monthly Charge]]&gt;=_xlfn.PERCENTILE.INC(Customers[Monthly Charge],0.75),"High-value","Other")</f>
        <v>Other</v>
      </c>
    </row>
    <row r="2841" spans="1:40" x14ac:dyDescent="0.25">
      <c r="A2841" t="s">
        <v>3912</v>
      </c>
      <c r="B2841" t="s">
        <v>49</v>
      </c>
      <c r="C2841" s="1">
        <v>54</v>
      </c>
      <c r="D2841" t="s">
        <v>40</v>
      </c>
      <c r="E2841" s="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 s="1">
        <v>10</v>
      </c>
      <c r="K2841" s="1">
        <v>71</v>
      </c>
      <c r="L2841" t="s">
        <v>72</v>
      </c>
      <c r="M2841" t="s">
        <v>40</v>
      </c>
      <c r="N2841" s="2">
        <v>37.69</v>
      </c>
      <c r="O2841" t="s">
        <v>43</v>
      </c>
      <c r="P2841" t="s">
        <v>40</v>
      </c>
      <c r="Q2841" t="s">
        <v>55</v>
      </c>
      <c r="R2841" s="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 s="3">
        <v>105.25</v>
      </c>
      <c r="AE2841" s="3">
        <v>7291.75</v>
      </c>
      <c r="AF2841" s="3">
        <v>0</v>
      </c>
      <c r="AG2841" s="3">
        <v>0</v>
      </c>
      <c r="AH2841" s="3">
        <v>2675.99</v>
      </c>
      <c r="AI2841" s="3">
        <v>9967.74</v>
      </c>
      <c r="AJ2841" t="s">
        <v>47</v>
      </c>
      <c r="AK2841" t="s">
        <v>8234</v>
      </c>
      <c r="AL2841" t="s">
        <v>8234</v>
      </c>
      <c r="AM2841">
        <f>IF(Customers[[#This Row],[Customer Status]]="Churned",1,0)</f>
        <v>0</v>
      </c>
      <c r="AN2841" t="str">
        <f>IF(Customers[[#This Row],[Monthly Charge]]&gt;=_xlfn.PERCENTILE.INC(Customers[Monthly Charge],0.75),"High-value","Other")</f>
        <v>High-value</v>
      </c>
    </row>
    <row r="2842" spans="1:40" x14ac:dyDescent="0.25">
      <c r="A2842" t="s">
        <v>3913</v>
      </c>
      <c r="B2842" t="s">
        <v>39</v>
      </c>
      <c r="C2842" s="1">
        <v>35</v>
      </c>
      <c r="D2842" t="s">
        <v>40</v>
      </c>
      <c r="E2842" s="1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 s="1">
        <v>7</v>
      </c>
      <c r="K2842" s="1">
        <v>64</v>
      </c>
      <c r="L2842" t="s">
        <v>76</v>
      </c>
      <c r="M2842" t="s">
        <v>40</v>
      </c>
      <c r="N2842" s="2">
        <v>35.92</v>
      </c>
      <c r="O2842" t="s">
        <v>43</v>
      </c>
      <c r="P2842" t="s">
        <v>40</v>
      </c>
      <c r="Q2842" t="s">
        <v>55</v>
      </c>
      <c r="R2842" s="1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 s="3">
        <v>99</v>
      </c>
      <c r="AE2842" s="3">
        <v>6375.8</v>
      </c>
      <c r="AF2842" s="3">
        <v>0</v>
      </c>
      <c r="AG2842" s="3">
        <v>0</v>
      </c>
      <c r="AH2842" s="3">
        <v>2298.88</v>
      </c>
      <c r="AI2842" s="3">
        <v>8674.68</v>
      </c>
      <c r="AJ2842" t="s">
        <v>47</v>
      </c>
      <c r="AK2842" t="s">
        <v>8234</v>
      </c>
      <c r="AL2842" t="s">
        <v>8234</v>
      </c>
      <c r="AM2842">
        <f>IF(Customers[[#This Row],[Customer Status]]="Churned",1,0)</f>
        <v>0</v>
      </c>
      <c r="AN2842" t="str">
        <f>IF(Customers[[#This Row],[Monthly Charge]]&gt;=_xlfn.PERCENTILE.INC(Customers[Monthly Charge],0.75),"High-value","Other")</f>
        <v>High-value</v>
      </c>
    </row>
    <row r="2843" spans="1:40" x14ac:dyDescent="0.25">
      <c r="A2843" t="s">
        <v>3915</v>
      </c>
      <c r="B2843" t="s">
        <v>39</v>
      </c>
      <c r="C2843" s="1">
        <v>29</v>
      </c>
      <c r="D2843" t="s">
        <v>40</v>
      </c>
      <c r="E2843" s="1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 s="1">
        <v>10</v>
      </c>
      <c r="K2843" s="1">
        <v>18</v>
      </c>
      <c r="L2843" t="s">
        <v>62</v>
      </c>
      <c r="M2843" t="s">
        <v>40</v>
      </c>
      <c r="N2843" s="2">
        <v>35.44</v>
      </c>
      <c r="O2843" t="s">
        <v>43</v>
      </c>
      <c r="P2843" t="s">
        <v>43</v>
      </c>
      <c r="Q2843" t="s">
        <v>42</v>
      </c>
      <c r="R2843" s="1">
        <v>0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51</v>
      </c>
      <c r="AB2843" t="s">
        <v>40</v>
      </c>
      <c r="AC2843" t="s">
        <v>46</v>
      </c>
      <c r="AD2843" s="3">
        <v>20.25</v>
      </c>
      <c r="AE2843" s="3">
        <v>401.95</v>
      </c>
      <c r="AF2843" s="3">
        <v>0</v>
      </c>
      <c r="AG2843" s="3">
        <v>0</v>
      </c>
      <c r="AH2843" s="3">
        <v>637.91999999999996</v>
      </c>
      <c r="AI2843" s="3">
        <v>1039.8699999999999</v>
      </c>
      <c r="AJ2843" t="s">
        <v>47</v>
      </c>
      <c r="AK2843" t="s">
        <v>8234</v>
      </c>
      <c r="AL2843" t="s">
        <v>8234</v>
      </c>
      <c r="AM2843">
        <f>IF(Customers[[#This Row],[Customer Status]]="Churned",1,0)</f>
        <v>0</v>
      </c>
      <c r="AN2843" t="str">
        <f>IF(Customers[[#This Row],[Monthly Charge]]&gt;=_xlfn.PERCENTILE.INC(Customers[Monthly Charge],0.75),"High-value","Other")</f>
        <v>Other</v>
      </c>
    </row>
    <row r="2844" spans="1:40" x14ac:dyDescent="0.25">
      <c r="A2844" t="s">
        <v>3916</v>
      </c>
      <c r="B2844" t="s">
        <v>39</v>
      </c>
      <c r="C2844" s="1">
        <v>49</v>
      </c>
      <c r="D2844" t="s">
        <v>40</v>
      </c>
      <c r="E2844" s="1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 s="1">
        <v>6</v>
      </c>
      <c r="K2844" s="1">
        <v>72</v>
      </c>
      <c r="L2844" t="s">
        <v>72</v>
      </c>
      <c r="M2844" t="s">
        <v>40</v>
      </c>
      <c r="N2844" s="2">
        <v>2.71</v>
      </c>
      <c r="O2844" t="s">
        <v>40</v>
      </c>
      <c r="P2844" t="s">
        <v>40</v>
      </c>
      <c r="Q2844" t="s">
        <v>55</v>
      </c>
      <c r="R2844" s="1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 s="3">
        <v>107.45</v>
      </c>
      <c r="AE2844" s="3">
        <v>7576.7</v>
      </c>
      <c r="AF2844" s="3">
        <v>0</v>
      </c>
      <c r="AG2844" s="3">
        <v>0</v>
      </c>
      <c r="AH2844" s="3">
        <v>195.12</v>
      </c>
      <c r="AI2844" s="3">
        <v>7771.82</v>
      </c>
      <c r="AJ2844" t="s">
        <v>47</v>
      </c>
      <c r="AK2844" t="s">
        <v>8234</v>
      </c>
      <c r="AL2844" t="s">
        <v>8234</v>
      </c>
      <c r="AM2844">
        <f>IF(Customers[[#This Row],[Customer Status]]="Churned",1,0)</f>
        <v>0</v>
      </c>
      <c r="AN2844" t="str">
        <f>IF(Customers[[#This Row],[Monthly Charge]]&gt;=_xlfn.PERCENTILE.INC(Customers[Monthly Charge],0.75),"High-value","Other")</f>
        <v>High-value</v>
      </c>
    </row>
    <row r="2845" spans="1:40" x14ac:dyDescent="0.25">
      <c r="A2845" t="s">
        <v>3917</v>
      </c>
      <c r="B2845" t="s">
        <v>49</v>
      </c>
      <c r="C2845" s="1">
        <v>40</v>
      </c>
      <c r="D2845" t="s">
        <v>40</v>
      </c>
      <c r="E2845" s="1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 s="1">
        <v>1</v>
      </c>
      <c r="K2845" s="1">
        <v>58</v>
      </c>
      <c r="L2845" t="s">
        <v>42</v>
      </c>
      <c r="M2845" t="s">
        <v>40</v>
      </c>
      <c r="N2845" s="2">
        <v>29.93</v>
      </c>
      <c r="O2845" t="s">
        <v>40</v>
      </c>
      <c r="P2845" t="s">
        <v>40</v>
      </c>
      <c r="Q2845" t="s">
        <v>55</v>
      </c>
      <c r="R2845" s="1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 s="3">
        <v>82.5</v>
      </c>
      <c r="AE2845" s="3">
        <v>4828.05</v>
      </c>
      <c r="AF2845" s="3">
        <v>0</v>
      </c>
      <c r="AG2845" s="3">
        <v>0</v>
      </c>
      <c r="AH2845" s="3">
        <v>1735.94</v>
      </c>
      <c r="AI2845" s="3">
        <v>6563.99</v>
      </c>
      <c r="AJ2845" t="s">
        <v>47</v>
      </c>
      <c r="AK2845" t="s">
        <v>8234</v>
      </c>
      <c r="AL2845" t="s">
        <v>8234</v>
      </c>
      <c r="AM2845">
        <f>IF(Customers[[#This Row],[Customer Status]]="Churned",1,0)</f>
        <v>0</v>
      </c>
      <c r="AN2845" t="str">
        <f>IF(Customers[[#This Row],[Monthly Charge]]&gt;=_xlfn.PERCENTILE.INC(Customers[Monthly Charge],0.75),"High-value","Other")</f>
        <v>Other</v>
      </c>
    </row>
    <row r="2846" spans="1:40" x14ac:dyDescent="0.25">
      <c r="A2846" t="s">
        <v>3918</v>
      </c>
      <c r="B2846" t="s">
        <v>39</v>
      </c>
      <c r="C2846" s="1">
        <v>51</v>
      </c>
      <c r="D2846" t="s">
        <v>43</v>
      </c>
      <c r="E2846" s="1">
        <v>0</v>
      </c>
      <c r="F2846" t="s">
        <v>175</v>
      </c>
      <c r="G2846">
        <v>93023</v>
      </c>
      <c r="H2846">
        <v>34.581308</v>
      </c>
      <c r="I2846">
        <v>-118.93194800000001</v>
      </c>
      <c r="J2846" s="1">
        <v>0</v>
      </c>
      <c r="K2846" s="1">
        <v>7</v>
      </c>
      <c r="L2846" t="s">
        <v>42</v>
      </c>
      <c r="M2846" t="s">
        <v>40</v>
      </c>
      <c r="N2846" s="2">
        <v>40.76</v>
      </c>
      <c r="O2846" t="s">
        <v>40</v>
      </c>
      <c r="P2846" t="s">
        <v>40</v>
      </c>
      <c r="Q2846" t="s">
        <v>55</v>
      </c>
      <c r="R2846" s="1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 s="3">
        <v>78.55</v>
      </c>
      <c r="AE2846" s="3">
        <v>522.95000000000005</v>
      </c>
      <c r="AF2846" s="3">
        <v>47.19</v>
      </c>
      <c r="AG2846" s="3">
        <v>0</v>
      </c>
      <c r="AH2846" s="3">
        <v>285.32</v>
      </c>
      <c r="AI2846" s="3">
        <v>761.08</v>
      </c>
      <c r="AJ2846" t="s">
        <v>47</v>
      </c>
      <c r="AK2846" t="s">
        <v>8234</v>
      </c>
      <c r="AL2846" t="s">
        <v>8234</v>
      </c>
      <c r="AM2846">
        <f>IF(Customers[[#This Row],[Customer Status]]="Churned",1,0)</f>
        <v>0</v>
      </c>
      <c r="AN2846" t="str">
        <f>IF(Customers[[#This Row],[Monthly Charge]]&gt;=_xlfn.PERCENTILE.INC(Customers[Monthly Charge],0.75),"High-value","Other")</f>
        <v>Other</v>
      </c>
    </row>
    <row r="2847" spans="1:40" x14ac:dyDescent="0.25">
      <c r="A2847" t="s">
        <v>3919</v>
      </c>
      <c r="B2847" t="s">
        <v>49</v>
      </c>
      <c r="C2847" s="1">
        <v>22</v>
      </c>
      <c r="D2847" t="s">
        <v>43</v>
      </c>
      <c r="E2847" s="1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 s="1">
        <v>0</v>
      </c>
      <c r="K2847" s="1">
        <v>7</v>
      </c>
      <c r="L2847" t="s">
        <v>42</v>
      </c>
      <c r="M2847" t="s">
        <v>40</v>
      </c>
      <c r="N2847" s="2">
        <v>45.93</v>
      </c>
      <c r="O2847" t="s">
        <v>40</v>
      </c>
      <c r="P2847" t="s">
        <v>40</v>
      </c>
      <c r="Q2847" t="s">
        <v>55</v>
      </c>
      <c r="R2847" s="1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 s="3">
        <v>96.2</v>
      </c>
      <c r="AE2847" s="3">
        <v>639.70000000000005</v>
      </c>
      <c r="AF2847" s="3">
        <v>0</v>
      </c>
      <c r="AG2847" s="3">
        <v>0</v>
      </c>
      <c r="AH2847" s="3">
        <v>321.51</v>
      </c>
      <c r="AI2847" s="3">
        <v>961.21</v>
      </c>
      <c r="AJ2847" t="s">
        <v>47</v>
      </c>
      <c r="AK2847" t="s">
        <v>8234</v>
      </c>
      <c r="AL2847" t="s">
        <v>8234</v>
      </c>
      <c r="AM2847">
        <f>IF(Customers[[#This Row],[Customer Status]]="Churned",1,0)</f>
        <v>0</v>
      </c>
      <c r="AN2847" t="str">
        <f>IF(Customers[[#This Row],[Monthly Charge]]&gt;=_xlfn.PERCENTILE.INC(Customers[Monthly Charge],0.75),"High-value","Other")</f>
        <v>High-value</v>
      </c>
    </row>
    <row r="2848" spans="1:40" x14ac:dyDescent="0.25">
      <c r="A2848" t="s">
        <v>3920</v>
      </c>
      <c r="B2848" t="s">
        <v>49</v>
      </c>
      <c r="C2848" s="1">
        <v>35</v>
      </c>
      <c r="D2848" t="s">
        <v>43</v>
      </c>
      <c r="E2848" s="1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 s="1">
        <v>0</v>
      </c>
      <c r="K2848" s="1">
        <v>3</v>
      </c>
      <c r="L2848" t="s">
        <v>42</v>
      </c>
      <c r="M2848" t="s">
        <v>40</v>
      </c>
      <c r="N2848" s="2">
        <v>20.37</v>
      </c>
      <c r="O2848" t="s">
        <v>43</v>
      </c>
      <c r="P2848" t="s">
        <v>40</v>
      </c>
      <c r="Q2848" t="s">
        <v>44</v>
      </c>
      <c r="R2848" s="1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 s="3">
        <v>45.45</v>
      </c>
      <c r="AE2848" s="3">
        <v>141.69999999999999</v>
      </c>
      <c r="AF2848" s="3">
        <v>0</v>
      </c>
      <c r="AG2848" s="3">
        <v>0</v>
      </c>
      <c r="AH2848" s="3">
        <v>61.11</v>
      </c>
      <c r="AI2848" s="3">
        <v>202.81</v>
      </c>
      <c r="AJ2848" t="s">
        <v>98</v>
      </c>
      <c r="AK2848" t="s">
        <v>8234</v>
      </c>
      <c r="AL2848" t="s">
        <v>8234</v>
      </c>
      <c r="AM2848">
        <f>IF(Customers[[#This Row],[Customer Status]]="Churned",1,0)</f>
        <v>0</v>
      </c>
      <c r="AN2848" t="str">
        <f>IF(Customers[[#This Row],[Monthly Charge]]&gt;=_xlfn.PERCENTILE.INC(Customers[Monthly Charge],0.75),"High-value","Other")</f>
        <v>Other</v>
      </c>
    </row>
    <row r="2849" spans="1:40" x14ac:dyDescent="0.25">
      <c r="A2849" t="s">
        <v>3921</v>
      </c>
      <c r="B2849" t="s">
        <v>49</v>
      </c>
      <c r="C2849" s="1">
        <v>33</v>
      </c>
      <c r="D2849" t="s">
        <v>43</v>
      </c>
      <c r="E2849" s="1">
        <v>0</v>
      </c>
      <c r="F2849" t="s">
        <v>140</v>
      </c>
      <c r="G2849">
        <v>96003</v>
      </c>
      <c r="H2849">
        <v>40.677649000000002</v>
      </c>
      <c r="I2849">
        <v>-122.29467</v>
      </c>
      <c r="J2849" s="1">
        <v>0</v>
      </c>
      <c r="K2849" s="1">
        <v>52</v>
      </c>
      <c r="L2849" t="s">
        <v>76</v>
      </c>
      <c r="M2849" t="s">
        <v>40</v>
      </c>
      <c r="N2849" s="2">
        <v>5.42</v>
      </c>
      <c r="O2849" t="s">
        <v>40</v>
      </c>
      <c r="P2849" t="s">
        <v>40</v>
      </c>
      <c r="Q2849" t="s">
        <v>55</v>
      </c>
      <c r="R2849" s="1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 s="3">
        <v>103.05</v>
      </c>
      <c r="AE2849" s="3">
        <v>5364.8</v>
      </c>
      <c r="AF2849" s="3">
        <v>46.67</v>
      </c>
      <c r="AG2849" s="3">
        <v>0</v>
      </c>
      <c r="AH2849" s="3">
        <v>281.83999999999997</v>
      </c>
      <c r="AI2849" s="3">
        <v>5599.97</v>
      </c>
      <c r="AJ2849" t="s">
        <v>47</v>
      </c>
      <c r="AK2849" t="s">
        <v>8234</v>
      </c>
      <c r="AL2849" t="s">
        <v>8234</v>
      </c>
      <c r="AM2849">
        <f>IF(Customers[[#This Row],[Customer Status]]="Churned",1,0)</f>
        <v>0</v>
      </c>
      <c r="AN2849" t="str">
        <f>IF(Customers[[#This Row],[Monthly Charge]]&gt;=_xlfn.PERCENTILE.INC(Customers[Monthly Charge],0.75),"High-value","Other")</f>
        <v>High-value</v>
      </c>
    </row>
    <row r="2850" spans="1:40" x14ac:dyDescent="0.25">
      <c r="A2850" t="s">
        <v>3922</v>
      </c>
      <c r="B2850" t="s">
        <v>49</v>
      </c>
      <c r="C2850" s="1">
        <v>33</v>
      </c>
      <c r="D2850" t="s">
        <v>40</v>
      </c>
      <c r="E2850" s="1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 s="1">
        <v>1</v>
      </c>
      <c r="K2850" s="1">
        <v>11</v>
      </c>
      <c r="L2850" t="s">
        <v>42</v>
      </c>
      <c r="M2850" t="s">
        <v>40</v>
      </c>
      <c r="N2850" s="2">
        <v>15.73</v>
      </c>
      <c r="O2850" t="s">
        <v>43</v>
      </c>
      <c r="P2850" t="s">
        <v>43</v>
      </c>
      <c r="Q2850" t="s">
        <v>42</v>
      </c>
      <c r="R2850" s="1">
        <v>0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43</v>
      </c>
      <c r="AA2850" t="s">
        <v>51</v>
      </c>
      <c r="AB2850" t="s">
        <v>43</v>
      </c>
      <c r="AC2850" t="s">
        <v>56</v>
      </c>
      <c r="AD2850" s="3">
        <v>20.95</v>
      </c>
      <c r="AE2850" s="3">
        <v>267.35000000000002</v>
      </c>
      <c r="AF2850" s="3">
        <v>18.170000000000002</v>
      </c>
      <c r="AG2850" s="3">
        <v>0</v>
      </c>
      <c r="AH2850" s="3">
        <v>173.03</v>
      </c>
      <c r="AI2850" s="3">
        <v>422.21</v>
      </c>
      <c r="AJ2850" t="s">
        <v>47</v>
      </c>
      <c r="AK2850" t="s">
        <v>8234</v>
      </c>
      <c r="AL2850" t="s">
        <v>8234</v>
      </c>
      <c r="AM2850">
        <f>IF(Customers[[#This Row],[Customer Status]]="Churned",1,0)</f>
        <v>0</v>
      </c>
      <c r="AN2850" t="str">
        <f>IF(Customers[[#This Row],[Monthly Charge]]&gt;=_xlfn.PERCENTILE.INC(Customers[Monthly Charge],0.75),"High-value","Other")</f>
        <v>Other</v>
      </c>
    </row>
    <row r="2851" spans="1:40" x14ac:dyDescent="0.25">
      <c r="A2851" t="s">
        <v>3923</v>
      </c>
      <c r="B2851" t="s">
        <v>39</v>
      </c>
      <c r="C2851" s="1">
        <v>56</v>
      </c>
      <c r="D2851" t="s">
        <v>43</v>
      </c>
      <c r="E2851" s="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 s="1">
        <v>0</v>
      </c>
      <c r="K2851" s="1">
        <v>1</v>
      </c>
      <c r="L2851" t="s">
        <v>42</v>
      </c>
      <c r="M2851" t="s">
        <v>40</v>
      </c>
      <c r="N2851" s="2">
        <v>16.989999999999998</v>
      </c>
      <c r="O2851" t="s">
        <v>43</v>
      </c>
      <c r="P2851" t="s">
        <v>40</v>
      </c>
      <c r="Q2851" t="s">
        <v>79</v>
      </c>
      <c r="R2851" s="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 s="3">
        <v>49.5</v>
      </c>
      <c r="AE2851" s="3">
        <v>49.5</v>
      </c>
      <c r="AF2851" s="3">
        <v>0</v>
      </c>
      <c r="AG2851" s="3">
        <v>30</v>
      </c>
      <c r="AH2851" s="3">
        <v>16.989999999999998</v>
      </c>
      <c r="AI2851" s="3">
        <v>96.49</v>
      </c>
      <c r="AJ2851" t="s">
        <v>98</v>
      </c>
      <c r="AK2851" t="s">
        <v>8234</v>
      </c>
      <c r="AL2851" t="s">
        <v>8234</v>
      </c>
      <c r="AM2851">
        <f>IF(Customers[[#This Row],[Customer Status]]="Churned",1,0)</f>
        <v>0</v>
      </c>
      <c r="AN2851" t="str">
        <f>IF(Customers[[#This Row],[Monthly Charge]]&gt;=_xlfn.PERCENTILE.INC(Customers[Monthly Charge],0.75),"High-value","Other")</f>
        <v>Other</v>
      </c>
    </row>
    <row r="2852" spans="1:40" x14ac:dyDescent="0.25">
      <c r="A2852" t="s">
        <v>3924</v>
      </c>
      <c r="B2852" t="s">
        <v>39</v>
      </c>
      <c r="C2852" s="1">
        <v>43</v>
      </c>
      <c r="D2852" t="s">
        <v>43</v>
      </c>
      <c r="E2852" s="1">
        <v>0</v>
      </c>
      <c r="F2852" t="s">
        <v>966</v>
      </c>
      <c r="G2852">
        <v>92324</v>
      </c>
      <c r="H2852">
        <v>34.030915</v>
      </c>
      <c r="I2852">
        <v>-117.273201</v>
      </c>
      <c r="J2852" s="1">
        <v>0</v>
      </c>
      <c r="K2852" s="1">
        <v>33</v>
      </c>
      <c r="L2852" t="s">
        <v>42</v>
      </c>
      <c r="M2852" t="s">
        <v>40</v>
      </c>
      <c r="N2852" s="2">
        <v>49.45</v>
      </c>
      <c r="O2852" t="s">
        <v>43</v>
      </c>
      <c r="P2852" t="s">
        <v>40</v>
      </c>
      <c r="Q2852" t="s">
        <v>55</v>
      </c>
      <c r="R2852" s="1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 s="3">
        <v>70.400000000000006</v>
      </c>
      <c r="AE2852" s="3">
        <v>2406.1</v>
      </c>
      <c r="AF2852" s="3">
        <v>0</v>
      </c>
      <c r="AG2852" s="3">
        <v>60</v>
      </c>
      <c r="AH2852" s="3">
        <v>1631.85</v>
      </c>
      <c r="AI2852" s="3">
        <v>4097.95</v>
      </c>
      <c r="AJ2852" t="s">
        <v>47</v>
      </c>
      <c r="AK2852" t="s">
        <v>8234</v>
      </c>
      <c r="AL2852" t="s">
        <v>8234</v>
      </c>
      <c r="AM2852">
        <f>IF(Customers[[#This Row],[Customer Status]]="Churned",1,0)</f>
        <v>0</v>
      </c>
      <c r="AN2852" t="str">
        <f>IF(Customers[[#This Row],[Monthly Charge]]&gt;=_xlfn.PERCENTILE.INC(Customers[Monthly Charge],0.75),"High-value","Other")</f>
        <v>Other</v>
      </c>
    </row>
    <row r="2853" spans="1:40" x14ac:dyDescent="0.25">
      <c r="A2853" t="s">
        <v>3925</v>
      </c>
      <c r="B2853" t="s">
        <v>39</v>
      </c>
      <c r="C2853" s="1">
        <v>60</v>
      </c>
      <c r="D2853" t="s">
        <v>40</v>
      </c>
      <c r="E2853" s="1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 s="1">
        <v>0</v>
      </c>
      <c r="K2853" s="1">
        <v>52</v>
      </c>
      <c r="L2853" t="s">
        <v>76</v>
      </c>
      <c r="M2853" t="s">
        <v>40</v>
      </c>
      <c r="N2853" s="2">
        <v>29.23</v>
      </c>
      <c r="O2853" t="s">
        <v>40</v>
      </c>
      <c r="P2853" t="s">
        <v>40</v>
      </c>
      <c r="Q2853" t="s">
        <v>55</v>
      </c>
      <c r="R2853" s="1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 s="3">
        <v>94.6</v>
      </c>
      <c r="AE2853" s="3">
        <v>5025.8</v>
      </c>
      <c r="AF2853" s="3">
        <v>0</v>
      </c>
      <c r="AG2853" s="3">
        <v>0</v>
      </c>
      <c r="AH2853" s="3">
        <v>1519.96</v>
      </c>
      <c r="AI2853" s="3">
        <v>6545.76</v>
      </c>
      <c r="AJ2853" t="s">
        <v>47</v>
      </c>
      <c r="AK2853" t="s">
        <v>8234</v>
      </c>
      <c r="AL2853" t="s">
        <v>8234</v>
      </c>
      <c r="AM2853">
        <f>IF(Customers[[#This Row],[Customer Status]]="Churned",1,0)</f>
        <v>0</v>
      </c>
      <c r="AN2853" t="str">
        <f>IF(Customers[[#This Row],[Monthly Charge]]&gt;=_xlfn.PERCENTILE.INC(Customers[Monthly Charge],0.75),"High-value","Other")</f>
        <v>High-value</v>
      </c>
    </row>
    <row r="2854" spans="1:40" x14ac:dyDescent="0.25">
      <c r="A2854" t="s">
        <v>3926</v>
      </c>
      <c r="B2854" t="s">
        <v>39</v>
      </c>
      <c r="C2854" s="1">
        <v>32</v>
      </c>
      <c r="D2854" t="s">
        <v>40</v>
      </c>
      <c r="E2854" s="1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 s="1">
        <v>3</v>
      </c>
      <c r="K2854" s="1">
        <v>36</v>
      </c>
      <c r="L2854" t="s">
        <v>42</v>
      </c>
      <c r="M2854" t="s">
        <v>40</v>
      </c>
      <c r="N2854" s="2">
        <v>19.73</v>
      </c>
      <c r="O2854" t="s">
        <v>43</v>
      </c>
      <c r="P2854" t="s">
        <v>40</v>
      </c>
      <c r="Q2854" t="s">
        <v>79</v>
      </c>
      <c r="R2854" s="1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 s="3">
        <v>51.05</v>
      </c>
      <c r="AE2854" s="3">
        <v>1815</v>
      </c>
      <c r="AF2854" s="3">
        <v>0</v>
      </c>
      <c r="AG2854" s="3">
        <v>0</v>
      </c>
      <c r="AH2854" s="3">
        <v>710.28</v>
      </c>
      <c r="AI2854" s="3">
        <v>2525.2800000000002</v>
      </c>
      <c r="AJ2854" t="s">
        <v>47</v>
      </c>
      <c r="AK2854" t="s">
        <v>8234</v>
      </c>
      <c r="AL2854" t="s">
        <v>8234</v>
      </c>
      <c r="AM2854">
        <f>IF(Customers[[#This Row],[Customer Status]]="Churned",1,0)</f>
        <v>0</v>
      </c>
      <c r="AN2854" t="str">
        <f>IF(Customers[[#This Row],[Monthly Charge]]&gt;=_xlfn.PERCENTILE.INC(Customers[Monthly Charge],0.75),"High-value","Other")</f>
        <v>Other</v>
      </c>
    </row>
    <row r="2855" spans="1:40" x14ac:dyDescent="0.25">
      <c r="A2855" t="s">
        <v>3927</v>
      </c>
      <c r="B2855" t="s">
        <v>39</v>
      </c>
      <c r="C2855" s="1">
        <v>44</v>
      </c>
      <c r="D2855" t="s">
        <v>43</v>
      </c>
      <c r="E2855" s="1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 s="1">
        <v>0</v>
      </c>
      <c r="K2855" s="1">
        <v>1</v>
      </c>
      <c r="L2855" t="s">
        <v>42</v>
      </c>
      <c r="M2855" t="s">
        <v>40</v>
      </c>
      <c r="N2855" s="2">
        <v>13.01</v>
      </c>
      <c r="O2855" t="s">
        <v>43</v>
      </c>
      <c r="P2855" t="s">
        <v>40</v>
      </c>
      <c r="Q2855" t="s">
        <v>79</v>
      </c>
      <c r="R2855" s="1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 s="3">
        <v>54.75</v>
      </c>
      <c r="AE2855" s="3">
        <v>54.75</v>
      </c>
      <c r="AF2855" s="3">
        <v>0</v>
      </c>
      <c r="AG2855" s="3">
        <v>0</v>
      </c>
      <c r="AH2855" s="3">
        <v>13.01</v>
      </c>
      <c r="AI2855" s="3">
        <v>67.760000000000005</v>
      </c>
      <c r="AJ2855" t="s">
        <v>57</v>
      </c>
      <c r="AK2855" t="s">
        <v>63</v>
      </c>
      <c r="AL2855" t="s">
        <v>67</v>
      </c>
      <c r="AM2855">
        <f>IF(Customers[[#This Row],[Customer Status]]="Churned",1,0)</f>
        <v>1</v>
      </c>
      <c r="AN2855" t="str">
        <f>IF(Customers[[#This Row],[Monthly Charge]]&gt;=_xlfn.PERCENTILE.INC(Customers[Monthly Charge],0.75),"High-value","Other")</f>
        <v>Other</v>
      </c>
    </row>
    <row r="2856" spans="1:40" x14ac:dyDescent="0.25">
      <c r="A2856" t="s">
        <v>3928</v>
      </c>
      <c r="B2856" t="s">
        <v>39</v>
      </c>
      <c r="C2856" s="1">
        <v>27</v>
      </c>
      <c r="D2856" t="s">
        <v>40</v>
      </c>
      <c r="E2856" s="1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 s="1">
        <v>2</v>
      </c>
      <c r="K2856" s="1">
        <v>51</v>
      </c>
      <c r="L2856" t="s">
        <v>76</v>
      </c>
      <c r="M2856" t="s">
        <v>40</v>
      </c>
      <c r="N2856" s="2">
        <v>21.07</v>
      </c>
      <c r="O2856" t="s">
        <v>43</v>
      </c>
      <c r="P2856" t="s">
        <v>40</v>
      </c>
      <c r="Q2856" t="s">
        <v>55</v>
      </c>
      <c r="R2856" s="1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 s="3">
        <v>93.5</v>
      </c>
      <c r="AE2856" s="3">
        <v>4619.55</v>
      </c>
      <c r="AF2856" s="3">
        <v>0</v>
      </c>
      <c r="AG2856" s="3">
        <v>0</v>
      </c>
      <c r="AH2856" s="3">
        <v>1074.57</v>
      </c>
      <c r="AI2856" s="3">
        <v>5694.12</v>
      </c>
      <c r="AJ2856" t="s">
        <v>47</v>
      </c>
      <c r="AK2856" t="s">
        <v>8234</v>
      </c>
      <c r="AL2856" t="s">
        <v>8234</v>
      </c>
      <c r="AM2856">
        <f>IF(Customers[[#This Row],[Customer Status]]="Churned",1,0)</f>
        <v>0</v>
      </c>
      <c r="AN2856" t="str">
        <f>IF(Customers[[#This Row],[Monthly Charge]]&gt;=_xlfn.PERCENTILE.INC(Customers[Monthly Charge],0.75),"High-value","Other")</f>
        <v>High-value</v>
      </c>
    </row>
    <row r="2857" spans="1:40" x14ac:dyDescent="0.25">
      <c r="A2857" t="s">
        <v>3929</v>
      </c>
      <c r="B2857" t="s">
        <v>39</v>
      </c>
      <c r="C2857" s="1">
        <v>25</v>
      </c>
      <c r="D2857" t="s">
        <v>40</v>
      </c>
      <c r="E2857" s="1">
        <v>3</v>
      </c>
      <c r="F2857" t="s">
        <v>702</v>
      </c>
      <c r="G2857">
        <v>90201</v>
      </c>
      <c r="H2857">
        <v>33.970343</v>
      </c>
      <c r="I2857">
        <v>-118.171368</v>
      </c>
      <c r="J2857" s="1">
        <v>6</v>
      </c>
      <c r="K2857" s="1">
        <v>10</v>
      </c>
      <c r="L2857" t="s">
        <v>54</v>
      </c>
      <c r="M2857" t="s">
        <v>40</v>
      </c>
      <c r="N2857" s="2">
        <v>5.59</v>
      </c>
      <c r="O2857" t="s">
        <v>40</v>
      </c>
      <c r="P2857" t="s">
        <v>40</v>
      </c>
      <c r="Q2857" t="s">
        <v>79</v>
      </c>
      <c r="R2857" s="1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 s="3">
        <v>73.349999999999994</v>
      </c>
      <c r="AE2857" s="3">
        <v>733.5</v>
      </c>
      <c r="AF2857" s="3">
        <v>0</v>
      </c>
      <c r="AG2857" s="3">
        <v>0</v>
      </c>
      <c r="AH2857" s="3">
        <v>55.9</v>
      </c>
      <c r="AI2857" s="3">
        <v>789.4</v>
      </c>
      <c r="AJ2857" t="s">
        <v>47</v>
      </c>
      <c r="AK2857" t="s">
        <v>8234</v>
      </c>
      <c r="AL2857" t="s">
        <v>8234</v>
      </c>
      <c r="AM2857">
        <f>IF(Customers[[#This Row],[Customer Status]]="Churned",1,0)</f>
        <v>0</v>
      </c>
      <c r="AN2857" t="str">
        <f>IF(Customers[[#This Row],[Monthly Charge]]&gt;=_xlfn.PERCENTILE.INC(Customers[Monthly Charge],0.75),"High-value","Other")</f>
        <v>Other</v>
      </c>
    </row>
    <row r="2858" spans="1:40" x14ac:dyDescent="0.25">
      <c r="A2858" t="s">
        <v>3930</v>
      </c>
      <c r="B2858" t="s">
        <v>39</v>
      </c>
      <c r="C2858" s="1">
        <v>51</v>
      </c>
      <c r="D2858" t="s">
        <v>40</v>
      </c>
      <c r="E2858" s="1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 s="1">
        <v>4</v>
      </c>
      <c r="K2858" s="1">
        <v>31</v>
      </c>
      <c r="L2858" t="s">
        <v>42</v>
      </c>
      <c r="M2858" t="s">
        <v>40</v>
      </c>
      <c r="N2858" s="2">
        <v>3.73</v>
      </c>
      <c r="O2858" t="s">
        <v>40</v>
      </c>
      <c r="P2858" t="s">
        <v>40</v>
      </c>
      <c r="Q2858" t="s">
        <v>55</v>
      </c>
      <c r="R2858" s="1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 s="3">
        <v>104.2</v>
      </c>
      <c r="AE2858" s="3">
        <v>3243.45</v>
      </c>
      <c r="AF2858" s="3">
        <v>17.010000000000002</v>
      </c>
      <c r="AG2858" s="3">
        <v>0</v>
      </c>
      <c r="AH2858" s="3">
        <v>115.63</v>
      </c>
      <c r="AI2858" s="3">
        <v>3342.07</v>
      </c>
      <c r="AJ2858" t="s">
        <v>57</v>
      </c>
      <c r="AK2858" t="s">
        <v>63</v>
      </c>
      <c r="AL2858" t="s">
        <v>64</v>
      </c>
      <c r="AM2858">
        <f>IF(Customers[[#This Row],[Customer Status]]="Churned",1,0)</f>
        <v>1</v>
      </c>
      <c r="AN2858" t="str">
        <f>IF(Customers[[#This Row],[Monthly Charge]]&gt;=_xlfn.PERCENTILE.INC(Customers[Monthly Charge],0.75),"High-value","Other")</f>
        <v>High-value</v>
      </c>
    </row>
    <row r="2859" spans="1:40" x14ac:dyDescent="0.25">
      <c r="A2859" t="s">
        <v>3931</v>
      </c>
      <c r="B2859" t="s">
        <v>49</v>
      </c>
      <c r="C2859" s="1">
        <v>59</v>
      </c>
      <c r="D2859" t="s">
        <v>40</v>
      </c>
      <c r="E2859" s="1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 s="1">
        <v>1</v>
      </c>
      <c r="K2859" s="1">
        <v>72</v>
      </c>
      <c r="L2859" t="s">
        <v>42</v>
      </c>
      <c r="M2859" t="s">
        <v>40</v>
      </c>
      <c r="N2859" s="2">
        <v>44.61</v>
      </c>
      <c r="O2859" t="s">
        <v>40</v>
      </c>
      <c r="P2859" t="s">
        <v>40</v>
      </c>
      <c r="Q2859" t="s">
        <v>79</v>
      </c>
      <c r="R2859" s="1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 s="3">
        <v>-7</v>
      </c>
      <c r="AE2859" s="3">
        <v>6463.15</v>
      </c>
      <c r="AF2859" s="3">
        <v>0</v>
      </c>
      <c r="AG2859" s="3">
        <v>0</v>
      </c>
      <c r="AH2859" s="3">
        <v>3211.92</v>
      </c>
      <c r="AI2859" s="3">
        <v>9675.07</v>
      </c>
      <c r="AJ2859" t="s">
        <v>47</v>
      </c>
      <c r="AK2859" t="s">
        <v>8234</v>
      </c>
      <c r="AL2859" t="s">
        <v>8234</v>
      </c>
      <c r="AM2859">
        <f>IF(Customers[[#This Row],[Customer Status]]="Churned",1,0)</f>
        <v>0</v>
      </c>
      <c r="AN2859" t="str">
        <f>IF(Customers[[#This Row],[Monthly Charge]]&gt;=_xlfn.PERCENTILE.INC(Customers[Monthly Charge],0.75),"High-value","Other")</f>
        <v>Other</v>
      </c>
    </row>
    <row r="2860" spans="1:40" x14ac:dyDescent="0.25">
      <c r="A2860" t="s">
        <v>3932</v>
      </c>
      <c r="B2860" t="s">
        <v>39</v>
      </c>
      <c r="C2860" s="1">
        <v>45</v>
      </c>
      <c r="D2860" t="s">
        <v>43</v>
      </c>
      <c r="E2860" s="1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 s="1">
        <v>0</v>
      </c>
      <c r="K2860" s="1">
        <v>11</v>
      </c>
      <c r="L2860" t="s">
        <v>42</v>
      </c>
      <c r="M2860" t="s">
        <v>40</v>
      </c>
      <c r="N2860" s="2">
        <v>48.64</v>
      </c>
      <c r="O2860" t="s">
        <v>40</v>
      </c>
      <c r="P2860" t="s">
        <v>40</v>
      </c>
      <c r="Q2860" t="s">
        <v>55</v>
      </c>
      <c r="R2860" s="1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 s="3">
        <v>100.75</v>
      </c>
      <c r="AE2860" s="3">
        <v>1129.75</v>
      </c>
      <c r="AF2860" s="3">
        <v>0</v>
      </c>
      <c r="AG2860" s="3">
        <v>0</v>
      </c>
      <c r="AH2860" s="3">
        <v>535.04</v>
      </c>
      <c r="AI2860" s="3">
        <v>1664.79</v>
      </c>
      <c r="AJ2860" t="s">
        <v>57</v>
      </c>
      <c r="AK2860" t="s">
        <v>117</v>
      </c>
      <c r="AL2860" t="s">
        <v>118</v>
      </c>
      <c r="AM2860">
        <f>IF(Customers[[#This Row],[Customer Status]]="Churned",1,0)</f>
        <v>1</v>
      </c>
      <c r="AN2860" t="str">
        <f>IF(Customers[[#This Row],[Monthly Charge]]&gt;=_xlfn.PERCENTILE.INC(Customers[Monthly Charge],0.75),"High-value","Other")</f>
        <v>High-value</v>
      </c>
    </row>
    <row r="2861" spans="1:40" x14ac:dyDescent="0.25">
      <c r="A2861" t="s">
        <v>3933</v>
      </c>
      <c r="B2861" t="s">
        <v>49</v>
      </c>
      <c r="C2861" s="1">
        <v>22</v>
      </c>
      <c r="D2861" t="s">
        <v>43</v>
      </c>
      <c r="E2861" s="1">
        <v>0</v>
      </c>
      <c r="F2861" t="s">
        <v>3117</v>
      </c>
      <c r="G2861">
        <v>95043</v>
      </c>
      <c r="H2861">
        <v>36.525703</v>
      </c>
      <c r="I2861">
        <v>-120.952122</v>
      </c>
      <c r="J2861" s="1">
        <v>0</v>
      </c>
      <c r="K2861" s="1">
        <v>16</v>
      </c>
      <c r="L2861" t="s">
        <v>62</v>
      </c>
      <c r="M2861" t="s">
        <v>40</v>
      </c>
      <c r="N2861" s="2">
        <v>4.13</v>
      </c>
      <c r="O2861" t="s">
        <v>43</v>
      </c>
      <c r="P2861" t="s">
        <v>43</v>
      </c>
      <c r="Q2861" t="s">
        <v>42</v>
      </c>
      <c r="R2861" s="1">
        <v>0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A2861" t="s">
        <v>51</v>
      </c>
      <c r="AB2861" t="s">
        <v>43</v>
      </c>
      <c r="AC2861" t="s">
        <v>46</v>
      </c>
      <c r="AD2861" s="3">
        <v>20</v>
      </c>
      <c r="AE2861" s="3">
        <v>275.7</v>
      </c>
      <c r="AF2861" s="3">
        <v>0</v>
      </c>
      <c r="AG2861" s="3">
        <v>0</v>
      </c>
      <c r="AH2861" s="3">
        <v>66.08</v>
      </c>
      <c r="AI2861" s="3">
        <v>341.78</v>
      </c>
      <c r="AJ2861" t="s">
        <v>47</v>
      </c>
      <c r="AK2861" t="s">
        <v>8234</v>
      </c>
      <c r="AL2861" t="s">
        <v>8234</v>
      </c>
      <c r="AM2861">
        <f>IF(Customers[[#This Row],[Customer Status]]="Churned",1,0)</f>
        <v>0</v>
      </c>
      <c r="AN2861" t="str">
        <f>IF(Customers[[#This Row],[Monthly Charge]]&gt;=_xlfn.PERCENTILE.INC(Customers[Monthly Charge],0.75),"High-value","Other")</f>
        <v>Other</v>
      </c>
    </row>
    <row r="2862" spans="1:40" x14ac:dyDescent="0.25">
      <c r="A2862" t="s">
        <v>3934</v>
      </c>
      <c r="B2862" t="s">
        <v>49</v>
      </c>
      <c r="C2862" s="1">
        <v>77</v>
      </c>
      <c r="D2862" t="s">
        <v>40</v>
      </c>
      <c r="E2862" s="1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 s="1">
        <v>7</v>
      </c>
      <c r="K2862" s="1">
        <v>30</v>
      </c>
      <c r="L2862" t="s">
        <v>42</v>
      </c>
      <c r="M2862" t="s">
        <v>40</v>
      </c>
      <c r="N2862" s="2">
        <v>40.5</v>
      </c>
      <c r="O2862" t="s">
        <v>40</v>
      </c>
      <c r="P2862" t="s">
        <v>40</v>
      </c>
      <c r="Q2862" t="s">
        <v>79</v>
      </c>
      <c r="R2862" s="1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 s="3">
        <v>74.849999999999994</v>
      </c>
      <c r="AE2862" s="3">
        <v>2181.75</v>
      </c>
      <c r="AF2862" s="3">
        <v>0</v>
      </c>
      <c r="AG2862" s="3">
        <v>0</v>
      </c>
      <c r="AH2862" s="3">
        <v>1215</v>
      </c>
      <c r="AI2862" s="3">
        <v>3396.75</v>
      </c>
      <c r="AJ2862" t="s">
        <v>47</v>
      </c>
      <c r="AK2862" t="s">
        <v>8234</v>
      </c>
      <c r="AL2862" t="s">
        <v>8234</v>
      </c>
      <c r="AM2862">
        <f>IF(Customers[[#This Row],[Customer Status]]="Churned",1,0)</f>
        <v>0</v>
      </c>
      <c r="AN2862" t="str">
        <f>IF(Customers[[#This Row],[Monthly Charge]]&gt;=_xlfn.PERCENTILE.INC(Customers[Monthly Charge],0.75),"High-value","Other")</f>
        <v>Other</v>
      </c>
    </row>
    <row r="2863" spans="1:40" x14ac:dyDescent="0.25">
      <c r="A2863" t="s">
        <v>3935</v>
      </c>
      <c r="B2863" t="s">
        <v>49</v>
      </c>
      <c r="C2863" s="1">
        <v>45</v>
      </c>
      <c r="D2863" t="s">
        <v>43</v>
      </c>
      <c r="E2863" s="1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 s="1">
        <v>0</v>
      </c>
      <c r="K2863" s="1">
        <v>72</v>
      </c>
      <c r="L2863" t="s">
        <v>42</v>
      </c>
      <c r="M2863" t="s">
        <v>43</v>
      </c>
      <c r="N2863" s="2">
        <v>0</v>
      </c>
      <c r="O2863" t="s">
        <v>43</v>
      </c>
      <c r="P2863" t="s">
        <v>40</v>
      </c>
      <c r="Q2863" t="s">
        <v>44</v>
      </c>
      <c r="R2863" s="1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 s="3">
        <v>65.55</v>
      </c>
      <c r="AE2863" s="3">
        <v>4807.45</v>
      </c>
      <c r="AF2863" s="3">
        <v>0</v>
      </c>
      <c r="AG2863" s="3">
        <v>0</v>
      </c>
      <c r="AH2863" s="3">
        <v>0</v>
      </c>
      <c r="AI2863" s="3">
        <v>4807.45</v>
      </c>
      <c r="AJ2863" t="s">
        <v>47</v>
      </c>
      <c r="AK2863" t="s">
        <v>8234</v>
      </c>
      <c r="AL2863" t="s">
        <v>8234</v>
      </c>
      <c r="AM2863">
        <f>IF(Customers[[#This Row],[Customer Status]]="Churned",1,0)</f>
        <v>0</v>
      </c>
      <c r="AN2863" t="str">
        <f>IF(Customers[[#This Row],[Monthly Charge]]&gt;=_xlfn.PERCENTILE.INC(Customers[Monthly Charge],0.75),"High-value","Other")</f>
        <v>Other</v>
      </c>
    </row>
    <row r="2864" spans="1:40" x14ac:dyDescent="0.25">
      <c r="A2864" t="s">
        <v>3936</v>
      </c>
      <c r="B2864" t="s">
        <v>39</v>
      </c>
      <c r="C2864" s="1">
        <v>42</v>
      </c>
      <c r="D2864" t="s">
        <v>40</v>
      </c>
      <c r="E2864" s="1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 s="1">
        <v>1</v>
      </c>
      <c r="K2864" s="1">
        <v>13</v>
      </c>
      <c r="L2864" t="s">
        <v>62</v>
      </c>
      <c r="M2864" t="s">
        <v>40</v>
      </c>
      <c r="N2864" s="2">
        <v>11.79</v>
      </c>
      <c r="O2864" t="s">
        <v>40</v>
      </c>
      <c r="P2864" t="s">
        <v>40</v>
      </c>
      <c r="Q2864" t="s">
        <v>79</v>
      </c>
      <c r="R2864" s="1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 s="3">
        <v>76.2</v>
      </c>
      <c r="AE2864" s="3">
        <v>981.45</v>
      </c>
      <c r="AF2864" s="3">
        <v>0</v>
      </c>
      <c r="AG2864" s="3">
        <v>0</v>
      </c>
      <c r="AH2864" s="3">
        <v>153.27000000000001</v>
      </c>
      <c r="AI2864" s="3">
        <v>1134.72</v>
      </c>
      <c r="AJ2864" t="s">
        <v>47</v>
      </c>
      <c r="AK2864" t="s">
        <v>8234</v>
      </c>
      <c r="AL2864" t="s">
        <v>8234</v>
      </c>
      <c r="AM2864">
        <f>IF(Customers[[#This Row],[Customer Status]]="Churned",1,0)</f>
        <v>0</v>
      </c>
      <c r="AN2864" t="str">
        <f>IF(Customers[[#This Row],[Monthly Charge]]&gt;=_xlfn.PERCENTILE.INC(Customers[Monthly Charge],0.75),"High-value","Other")</f>
        <v>Other</v>
      </c>
    </row>
    <row r="2865" spans="1:40" x14ac:dyDescent="0.25">
      <c r="A2865" t="s">
        <v>3937</v>
      </c>
      <c r="B2865" t="s">
        <v>39</v>
      </c>
      <c r="C2865" s="1">
        <v>53</v>
      </c>
      <c r="D2865" t="s">
        <v>43</v>
      </c>
      <c r="E2865" s="1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 s="1">
        <v>0</v>
      </c>
      <c r="K2865" s="1">
        <v>8</v>
      </c>
      <c r="L2865" t="s">
        <v>54</v>
      </c>
      <c r="M2865" t="s">
        <v>40</v>
      </c>
      <c r="N2865" s="2">
        <v>48.14</v>
      </c>
      <c r="O2865" t="s">
        <v>40</v>
      </c>
      <c r="P2865" t="s">
        <v>40</v>
      </c>
      <c r="Q2865" t="s">
        <v>79</v>
      </c>
      <c r="R2865" s="1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 s="3">
        <v>71.150000000000006</v>
      </c>
      <c r="AE2865" s="3">
        <v>563.65</v>
      </c>
      <c r="AF2865" s="3">
        <v>0</v>
      </c>
      <c r="AG2865" s="3">
        <v>0</v>
      </c>
      <c r="AH2865" s="3">
        <v>385.12</v>
      </c>
      <c r="AI2865" s="3">
        <v>948.77</v>
      </c>
      <c r="AJ2865" t="s">
        <v>57</v>
      </c>
      <c r="AK2865" t="s">
        <v>109</v>
      </c>
      <c r="AL2865" t="s">
        <v>110</v>
      </c>
      <c r="AM2865">
        <f>IF(Customers[[#This Row],[Customer Status]]="Churned",1,0)</f>
        <v>1</v>
      </c>
      <c r="AN2865" t="str">
        <f>IF(Customers[[#This Row],[Monthly Charge]]&gt;=_xlfn.PERCENTILE.INC(Customers[Monthly Charge],0.75),"High-value","Other")</f>
        <v>Other</v>
      </c>
    </row>
    <row r="2866" spans="1:40" x14ac:dyDescent="0.25">
      <c r="A2866" t="s">
        <v>3938</v>
      </c>
      <c r="B2866" t="s">
        <v>39</v>
      </c>
      <c r="C2866" s="1">
        <v>27</v>
      </c>
      <c r="D2866" t="s">
        <v>43</v>
      </c>
      <c r="E2866" s="1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 s="1">
        <v>0</v>
      </c>
      <c r="K2866" s="1">
        <v>19</v>
      </c>
      <c r="L2866" t="s">
        <v>42</v>
      </c>
      <c r="M2866" t="s">
        <v>43</v>
      </c>
      <c r="N2866" s="2">
        <v>0</v>
      </c>
      <c r="O2866" t="s">
        <v>43</v>
      </c>
      <c r="P2866" t="s">
        <v>40</v>
      </c>
      <c r="Q2866" t="s">
        <v>79</v>
      </c>
      <c r="R2866" s="1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 s="3">
        <v>44.85</v>
      </c>
      <c r="AE2866" s="3">
        <v>893.55</v>
      </c>
      <c r="AF2866" s="3">
        <v>0</v>
      </c>
      <c r="AG2866" s="3">
        <v>0</v>
      </c>
      <c r="AH2866" s="3">
        <v>0</v>
      </c>
      <c r="AI2866" s="3">
        <v>893.55</v>
      </c>
      <c r="AJ2866" t="s">
        <v>57</v>
      </c>
      <c r="AK2866" t="s">
        <v>58</v>
      </c>
      <c r="AL2866" t="s">
        <v>203</v>
      </c>
      <c r="AM2866">
        <f>IF(Customers[[#This Row],[Customer Status]]="Churned",1,0)</f>
        <v>1</v>
      </c>
      <c r="AN2866" t="str">
        <f>IF(Customers[[#This Row],[Monthly Charge]]&gt;=_xlfn.PERCENTILE.INC(Customers[Monthly Charge],0.75),"High-value","Other")</f>
        <v>Other</v>
      </c>
    </row>
    <row r="2867" spans="1:40" x14ac:dyDescent="0.25">
      <c r="A2867" t="s">
        <v>3939</v>
      </c>
      <c r="B2867" t="s">
        <v>39</v>
      </c>
      <c r="C2867" s="1">
        <v>74</v>
      </c>
      <c r="D2867" t="s">
        <v>40</v>
      </c>
      <c r="E2867" s="1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 s="1">
        <v>1</v>
      </c>
      <c r="K2867" s="1">
        <v>38</v>
      </c>
      <c r="L2867" t="s">
        <v>42</v>
      </c>
      <c r="M2867" t="s">
        <v>40</v>
      </c>
      <c r="N2867" s="2">
        <v>49.82</v>
      </c>
      <c r="O2867" t="s">
        <v>40</v>
      </c>
      <c r="P2867" t="s">
        <v>40</v>
      </c>
      <c r="Q2867" t="s">
        <v>55</v>
      </c>
      <c r="R2867" s="1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 s="3">
        <v>95</v>
      </c>
      <c r="AE2867" s="3">
        <v>3591.25</v>
      </c>
      <c r="AF2867" s="3">
        <v>0</v>
      </c>
      <c r="AG2867" s="3">
        <v>70</v>
      </c>
      <c r="AH2867" s="3">
        <v>1893.16</v>
      </c>
      <c r="AI2867" s="3">
        <v>5554.41</v>
      </c>
      <c r="AJ2867" t="s">
        <v>47</v>
      </c>
      <c r="AK2867" t="s">
        <v>8234</v>
      </c>
      <c r="AL2867" t="s">
        <v>8234</v>
      </c>
      <c r="AM2867">
        <f>IF(Customers[[#This Row],[Customer Status]]="Churned",1,0)</f>
        <v>0</v>
      </c>
      <c r="AN2867" t="str">
        <f>IF(Customers[[#This Row],[Monthly Charge]]&gt;=_xlfn.PERCENTILE.INC(Customers[Monthly Charge],0.75),"High-value","Other")</f>
        <v>High-value</v>
      </c>
    </row>
    <row r="2868" spans="1:40" x14ac:dyDescent="0.25">
      <c r="A2868" t="s">
        <v>3940</v>
      </c>
      <c r="B2868" t="s">
        <v>49</v>
      </c>
      <c r="C2868" s="1">
        <v>37</v>
      </c>
      <c r="D2868" t="s">
        <v>43</v>
      </c>
      <c r="E2868" s="1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 s="1">
        <v>0</v>
      </c>
      <c r="K2868" s="1">
        <v>9</v>
      </c>
      <c r="L2868" t="s">
        <v>42</v>
      </c>
      <c r="M2868" t="s">
        <v>40</v>
      </c>
      <c r="N2868" s="2">
        <v>8.91</v>
      </c>
      <c r="O2868" t="s">
        <v>43</v>
      </c>
      <c r="P2868" t="s">
        <v>43</v>
      </c>
      <c r="Q2868" t="s">
        <v>42</v>
      </c>
      <c r="R2868" s="1">
        <v>0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43</v>
      </c>
      <c r="AA2868" t="s">
        <v>51</v>
      </c>
      <c r="AB2868" t="s">
        <v>43</v>
      </c>
      <c r="AC2868" t="s">
        <v>46</v>
      </c>
      <c r="AD2868" s="3">
        <v>20.25</v>
      </c>
      <c r="AE2868" s="3">
        <v>178.5</v>
      </c>
      <c r="AF2868" s="3">
        <v>0</v>
      </c>
      <c r="AG2868" s="3">
        <v>0</v>
      </c>
      <c r="AH2868" s="3">
        <v>80.19</v>
      </c>
      <c r="AI2868" s="3">
        <v>258.69</v>
      </c>
      <c r="AJ2868" t="s">
        <v>57</v>
      </c>
      <c r="AK2868" t="s">
        <v>121</v>
      </c>
      <c r="AL2868" t="s">
        <v>195</v>
      </c>
      <c r="AM2868">
        <f>IF(Customers[[#This Row],[Customer Status]]="Churned",1,0)</f>
        <v>1</v>
      </c>
      <c r="AN2868" t="str">
        <f>IF(Customers[[#This Row],[Monthly Charge]]&gt;=_xlfn.PERCENTILE.INC(Customers[Monthly Charge],0.75),"High-value","Other")</f>
        <v>Other</v>
      </c>
    </row>
    <row r="2869" spans="1:40" x14ac:dyDescent="0.25">
      <c r="A2869" t="s">
        <v>3941</v>
      </c>
      <c r="B2869" t="s">
        <v>39</v>
      </c>
      <c r="C2869" s="1">
        <v>34</v>
      </c>
      <c r="D2869" t="s">
        <v>40</v>
      </c>
      <c r="E2869" s="1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 s="1">
        <v>7</v>
      </c>
      <c r="K2869" s="1">
        <v>34</v>
      </c>
      <c r="L2869" t="s">
        <v>129</v>
      </c>
      <c r="M2869" t="s">
        <v>40</v>
      </c>
      <c r="N2869" s="2">
        <v>49.58</v>
      </c>
      <c r="O2869" t="s">
        <v>43</v>
      </c>
      <c r="P2869" t="s">
        <v>40</v>
      </c>
      <c r="Q2869" t="s">
        <v>44</v>
      </c>
      <c r="R2869" s="1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 s="3">
        <v>60.8</v>
      </c>
      <c r="AE2869" s="3">
        <v>2042.05</v>
      </c>
      <c r="AF2869" s="3">
        <v>0</v>
      </c>
      <c r="AG2869" s="3">
        <v>0</v>
      </c>
      <c r="AH2869" s="3">
        <v>1685.72</v>
      </c>
      <c r="AI2869" s="3">
        <v>3727.77</v>
      </c>
      <c r="AJ2869" t="s">
        <v>47</v>
      </c>
      <c r="AK2869" t="s">
        <v>8234</v>
      </c>
      <c r="AL2869" t="s">
        <v>8234</v>
      </c>
      <c r="AM2869">
        <f>IF(Customers[[#This Row],[Customer Status]]="Churned",1,0)</f>
        <v>0</v>
      </c>
      <c r="AN2869" t="str">
        <f>IF(Customers[[#This Row],[Monthly Charge]]&gt;=_xlfn.PERCENTILE.INC(Customers[Monthly Charge],0.75),"High-value","Other")</f>
        <v>Other</v>
      </c>
    </row>
    <row r="2870" spans="1:40" x14ac:dyDescent="0.25">
      <c r="A2870" t="s">
        <v>3942</v>
      </c>
      <c r="B2870" t="s">
        <v>49</v>
      </c>
      <c r="C2870" s="1">
        <v>53</v>
      </c>
      <c r="D2870" t="s">
        <v>40</v>
      </c>
      <c r="E2870" s="1">
        <v>1</v>
      </c>
      <c r="F2870" t="s">
        <v>135</v>
      </c>
      <c r="G2870">
        <v>90007</v>
      </c>
      <c r="H2870">
        <v>34.027337000000003</v>
      </c>
      <c r="I2870">
        <v>-118.28515</v>
      </c>
      <c r="J2870" s="1">
        <v>8</v>
      </c>
      <c r="K2870" s="1">
        <v>71</v>
      </c>
      <c r="L2870" t="s">
        <v>72</v>
      </c>
      <c r="M2870" t="s">
        <v>40</v>
      </c>
      <c r="N2870" s="2">
        <v>14.86</v>
      </c>
      <c r="O2870" t="s">
        <v>43</v>
      </c>
      <c r="P2870" t="s">
        <v>43</v>
      </c>
      <c r="Q2870" t="s">
        <v>42</v>
      </c>
      <c r="R2870" s="1">
        <v>0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43</v>
      </c>
      <c r="AA2870" t="s">
        <v>73</v>
      </c>
      <c r="AB2870" t="s">
        <v>43</v>
      </c>
      <c r="AC2870" t="s">
        <v>46</v>
      </c>
      <c r="AD2870" s="3">
        <v>19.7</v>
      </c>
      <c r="AE2870" s="3">
        <v>1301.0999999999999</v>
      </c>
      <c r="AF2870" s="3">
        <v>0</v>
      </c>
      <c r="AG2870" s="3">
        <v>0</v>
      </c>
      <c r="AH2870" s="3">
        <v>1055.06</v>
      </c>
      <c r="AI2870" s="3">
        <v>2356.16</v>
      </c>
      <c r="AJ2870" t="s">
        <v>47</v>
      </c>
      <c r="AK2870" t="s">
        <v>8234</v>
      </c>
      <c r="AL2870" t="s">
        <v>8234</v>
      </c>
      <c r="AM2870">
        <f>IF(Customers[[#This Row],[Customer Status]]="Churned",1,0)</f>
        <v>0</v>
      </c>
      <c r="AN2870" t="str">
        <f>IF(Customers[[#This Row],[Monthly Charge]]&gt;=_xlfn.PERCENTILE.INC(Customers[Monthly Charge],0.75),"High-value","Other")</f>
        <v>Other</v>
      </c>
    </row>
    <row r="2871" spans="1:40" x14ac:dyDescent="0.25">
      <c r="A2871" t="s">
        <v>3943</v>
      </c>
      <c r="B2871" t="s">
        <v>39</v>
      </c>
      <c r="C2871" s="1">
        <v>74</v>
      </c>
      <c r="D2871" t="s">
        <v>40</v>
      </c>
      <c r="E2871" s="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 s="1">
        <v>1</v>
      </c>
      <c r="K2871" s="1">
        <v>3</v>
      </c>
      <c r="L2871" t="s">
        <v>54</v>
      </c>
      <c r="M2871" t="s">
        <v>40</v>
      </c>
      <c r="N2871" s="2">
        <v>3.29</v>
      </c>
      <c r="O2871" t="s">
        <v>43</v>
      </c>
      <c r="P2871" t="s">
        <v>40</v>
      </c>
      <c r="Q2871" t="s">
        <v>55</v>
      </c>
      <c r="R2871" s="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 s="3">
        <v>80.400000000000006</v>
      </c>
      <c r="AE2871" s="3">
        <v>224.05</v>
      </c>
      <c r="AF2871" s="3">
        <v>0</v>
      </c>
      <c r="AG2871" s="3">
        <v>0</v>
      </c>
      <c r="AH2871" s="3">
        <v>9.8699999999999992</v>
      </c>
      <c r="AI2871" s="3">
        <v>233.92</v>
      </c>
      <c r="AJ2871" t="s">
        <v>57</v>
      </c>
      <c r="AK2871" t="s">
        <v>121</v>
      </c>
      <c r="AL2871" t="s">
        <v>122</v>
      </c>
      <c r="AM2871">
        <f>IF(Customers[[#This Row],[Customer Status]]="Churned",1,0)</f>
        <v>1</v>
      </c>
      <c r="AN2871" t="str">
        <f>IF(Customers[[#This Row],[Monthly Charge]]&gt;=_xlfn.PERCENTILE.INC(Customers[Monthly Charge],0.75),"High-value","Other")</f>
        <v>Other</v>
      </c>
    </row>
    <row r="2872" spans="1:40" x14ac:dyDescent="0.25">
      <c r="A2872" t="s">
        <v>3944</v>
      </c>
      <c r="B2872" t="s">
        <v>49</v>
      </c>
      <c r="C2872" s="1">
        <v>21</v>
      </c>
      <c r="D2872" t="s">
        <v>40</v>
      </c>
      <c r="E2872" s="1">
        <v>0</v>
      </c>
      <c r="F2872" t="s">
        <v>275</v>
      </c>
      <c r="G2872">
        <v>94062</v>
      </c>
      <c r="H2872">
        <v>37.410567</v>
      </c>
      <c r="I2872">
        <v>-122.297152</v>
      </c>
      <c r="J2872" s="1">
        <v>1</v>
      </c>
      <c r="K2872" s="1">
        <v>55</v>
      </c>
      <c r="L2872" t="s">
        <v>76</v>
      </c>
      <c r="M2872" t="s">
        <v>40</v>
      </c>
      <c r="N2872" s="2">
        <v>10.61</v>
      </c>
      <c r="O2872" t="s">
        <v>40</v>
      </c>
      <c r="P2872" t="s">
        <v>40</v>
      </c>
      <c r="Q2872" t="s">
        <v>55</v>
      </c>
      <c r="R2872" s="1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 s="3">
        <v>104.15</v>
      </c>
      <c r="AE2872" s="3">
        <v>5743.05</v>
      </c>
      <c r="AF2872" s="3">
        <v>0</v>
      </c>
      <c r="AG2872" s="3">
        <v>0</v>
      </c>
      <c r="AH2872" s="3">
        <v>583.54999999999995</v>
      </c>
      <c r="AI2872" s="3">
        <v>6326.6</v>
      </c>
      <c r="AJ2872" t="s">
        <v>57</v>
      </c>
      <c r="AK2872" t="s">
        <v>58</v>
      </c>
      <c r="AL2872" t="s">
        <v>59</v>
      </c>
      <c r="AM2872">
        <f>IF(Customers[[#This Row],[Customer Status]]="Churned",1,0)</f>
        <v>1</v>
      </c>
      <c r="AN2872" t="str">
        <f>IF(Customers[[#This Row],[Monthly Charge]]&gt;=_xlfn.PERCENTILE.INC(Customers[Monthly Charge],0.75),"High-value","Other")</f>
        <v>High-value</v>
      </c>
    </row>
    <row r="2873" spans="1:40" x14ac:dyDescent="0.25">
      <c r="A2873" t="s">
        <v>3945</v>
      </c>
      <c r="B2873" t="s">
        <v>39</v>
      </c>
      <c r="C2873" s="1">
        <v>42</v>
      </c>
      <c r="D2873" t="s">
        <v>43</v>
      </c>
      <c r="E2873" s="1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 s="1">
        <v>0</v>
      </c>
      <c r="K2873" s="1">
        <v>3</v>
      </c>
      <c r="L2873" t="s">
        <v>54</v>
      </c>
      <c r="M2873" t="s">
        <v>40</v>
      </c>
      <c r="N2873" s="2">
        <v>1.64</v>
      </c>
      <c r="O2873" t="s">
        <v>40</v>
      </c>
      <c r="P2873" t="s">
        <v>40</v>
      </c>
      <c r="Q2873" t="s">
        <v>55</v>
      </c>
      <c r="R2873" s="1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 s="3">
        <v>74.95</v>
      </c>
      <c r="AE2873" s="3">
        <v>212.4</v>
      </c>
      <c r="AF2873" s="3">
        <v>27.6</v>
      </c>
      <c r="AG2873" s="3">
        <v>0</v>
      </c>
      <c r="AH2873" s="3">
        <v>4.92</v>
      </c>
      <c r="AI2873" s="3">
        <v>189.72</v>
      </c>
      <c r="AJ2873" t="s">
        <v>98</v>
      </c>
      <c r="AK2873" t="s">
        <v>8234</v>
      </c>
      <c r="AL2873" t="s">
        <v>8234</v>
      </c>
      <c r="AM2873">
        <f>IF(Customers[[#This Row],[Customer Status]]="Churned",1,0)</f>
        <v>0</v>
      </c>
      <c r="AN2873" t="str">
        <f>IF(Customers[[#This Row],[Monthly Charge]]&gt;=_xlfn.PERCENTILE.INC(Customers[Monthly Charge],0.75),"High-value","Other")</f>
        <v>Other</v>
      </c>
    </row>
    <row r="2874" spans="1:40" x14ac:dyDescent="0.25">
      <c r="A2874" t="s">
        <v>3946</v>
      </c>
      <c r="B2874" t="s">
        <v>49</v>
      </c>
      <c r="C2874" s="1">
        <v>51</v>
      </c>
      <c r="D2874" t="s">
        <v>43</v>
      </c>
      <c r="E2874" s="1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 s="1">
        <v>0</v>
      </c>
      <c r="K2874" s="1">
        <v>48</v>
      </c>
      <c r="L2874" t="s">
        <v>76</v>
      </c>
      <c r="M2874" t="s">
        <v>40</v>
      </c>
      <c r="N2874" s="2">
        <v>2.5299999999999998</v>
      </c>
      <c r="O2874" t="s">
        <v>40</v>
      </c>
      <c r="P2874" t="s">
        <v>40</v>
      </c>
      <c r="Q2874" t="s">
        <v>44</v>
      </c>
      <c r="R2874" s="1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 s="3">
        <v>78.75</v>
      </c>
      <c r="AE2874" s="3">
        <v>3682.45</v>
      </c>
      <c r="AF2874" s="3">
        <v>0</v>
      </c>
      <c r="AG2874" s="3">
        <v>40</v>
      </c>
      <c r="AH2874" s="3">
        <v>121.44</v>
      </c>
      <c r="AI2874" s="3">
        <v>3843.89</v>
      </c>
      <c r="AJ2874" t="s">
        <v>47</v>
      </c>
      <c r="AK2874" t="s">
        <v>8234</v>
      </c>
      <c r="AL2874" t="s">
        <v>8234</v>
      </c>
      <c r="AM2874">
        <f>IF(Customers[[#This Row],[Customer Status]]="Churned",1,0)</f>
        <v>0</v>
      </c>
      <c r="AN2874" t="str">
        <f>IF(Customers[[#This Row],[Monthly Charge]]&gt;=_xlfn.PERCENTILE.INC(Customers[Monthly Charge],0.75),"High-value","Other")</f>
        <v>Other</v>
      </c>
    </row>
    <row r="2875" spans="1:40" x14ac:dyDescent="0.25">
      <c r="A2875" t="s">
        <v>3947</v>
      </c>
      <c r="B2875" t="s">
        <v>49</v>
      </c>
      <c r="C2875" s="1">
        <v>27</v>
      </c>
      <c r="D2875" t="s">
        <v>40</v>
      </c>
      <c r="E2875" s="1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 s="1">
        <v>8</v>
      </c>
      <c r="K2875" s="1">
        <v>20</v>
      </c>
      <c r="L2875" t="s">
        <v>62</v>
      </c>
      <c r="M2875" t="s">
        <v>40</v>
      </c>
      <c r="N2875" s="2">
        <v>46.47</v>
      </c>
      <c r="O2875" t="s">
        <v>43</v>
      </c>
      <c r="P2875" t="s">
        <v>43</v>
      </c>
      <c r="Q2875" t="s">
        <v>42</v>
      </c>
      <c r="R2875" s="1">
        <v>0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43</v>
      </c>
      <c r="AA2875" t="s">
        <v>45</v>
      </c>
      <c r="AB2875" t="s">
        <v>43</v>
      </c>
      <c r="AC2875" t="s">
        <v>46</v>
      </c>
      <c r="AD2875" s="3">
        <v>20.65</v>
      </c>
      <c r="AE2875" s="3">
        <v>417.5</v>
      </c>
      <c r="AF2875" s="3">
        <v>0</v>
      </c>
      <c r="AG2875" s="3">
        <v>0</v>
      </c>
      <c r="AH2875" s="3">
        <v>929.4</v>
      </c>
      <c r="AI2875" s="3">
        <v>1346.9</v>
      </c>
      <c r="AJ2875" t="s">
        <v>47</v>
      </c>
      <c r="AK2875" t="s">
        <v>8234</v>
      </c>
      <c r="AL2875" t="s">
        <v>8234</v>
      </c>
      <c r="AM2875">
        <f>IF(Customers[[#This Row],[Customer Status]]="Churned",1,0)</f>
        <v>0</v>
      </c>
      <c r="AN2875" t="str">
        <f>IF(Customers[[#This Row],[Monthly Charge]]&gt;=_xlfn.PERCENTILE.INC(Customers[Monthly Charge],0.75),"High-value","Other")</f>
        <v>Other</v>
      </c>
    </row>
    <row r="2876" spans="1:40" x14ac:dyDescent="0.25">
      <c r="A2876" t="s">
        <v>3949</v>
      </c>
      <c r="B2876" t="s">
        <v>39</v>
      </c>
      <c r="C2876" s="1">
        <v>79</v>
      </c>
      <c r="D2876" t="s">
        <v>43</v>
      </c>
      <c r="E2876" s="1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 s="1">
        <v>0</v>
      </c>
      <c r="K2876" s="1">
        <v>21</v>
      </c>
      <c r="L2876" t="s">
        <v>42</v>
      </c>
      <c r="M2876" t="s">
        <v>40</v>
      </c>
      <c r="N2876" s="2">
        <v>21.15</v>
      </c>
      <c r="O2876" t="s">
        <v>40</v>
      </c>
      <c r="P2876" t="s">
        <v>40</v>
      </c>
      <c r="Q2876" t="s">
        <v>55</v>
      </c>
      <c r="R2876" s="1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 s="3">
        <v>94.25</v>
      </c>
      <c r="AE2876" s="3">
        <v>1973.75</v>
      </c>
      <c r="AF2876" s="3">
        <v>0</v>
      </c>
      <c r="AG2876" s="3">
        <v>0</v>
      </c>
      <c r="AH2876" s="3">
        <v>444.15</v>
      </c>
      <c r="AI2876" s="3">
        <v>2417.9</v>
      </c>
      <c r="AJ2876" t="s">
        <v>57</v>
      </c>
      <c r="AK2876" t="s">
        <v>58</v>
      </c>
      <c r="AL2876" t="s">
        <v>104</v>
      </c>
      <c r="AM2876">
        <f>IF(Customers[[#This Row],[Customer Status]]="Churned",1,0)</f>
        <v>1</v>
      </c>
      <c r="AN2876" t="str">
        <f>IF(Customers[[#This Row],[Monthly Charge]]&gt;=_xlfn.PERCENTILE.INC(Customers[Monthly Charge],0.75),"High-value","Other")</f>
        <v>High-value</v>
      </c>
    </row>
    <row r="2877" spans="1:40" x14ac:dyDescent="0.25">
      <c r="A2877" t="s">
        <v>3950</v>
      </c>
      <c r="B2877" t="s">
        <v>49</v>
      </c>
      <c r="C2877" s="1">
        <v>35</v>
      </c>
      <c r="D2877" t="s">
        <v>43</v>
      </c>
      <c r="E2877" s="1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 s="1">
        <v>0</v>
      </c>
      <c r="K2877" s="1">
        <v>34</v>
      </c>
      <c r="L2877" t="s">
        <v>129</v>
      </c>
      <c r="M2877" t="s">
        <v>40</v>
      </c>
      <c r="N2877" s="2">
        <v>4.28</v>
      </c>
      <c r="O2877" t="s">
        <v>40</v>
      </c>
      <c r="P2877" t="s">
        <v>40</v>
      </c>
      <c r="Q2877" t="s">
        <v>55</v>
      </c>
      <c r="R2877" s="1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 s="3">
        <v>103.8</v>
      </c>
      <c r="AE2877" s="3">
        <v>3470.8</v>
      </c>
      <c r="AF2877" s="3">
        <v>0</v>
      </c>
      <c r="AG2877" s="3">
        <v>0</v>
      </c>
      <c r="AH2877" s="3">
        <v>145.52000000000001</v>
      </c>
      <c r="AI2877" s="3">
        <v>3616.32</v>
      </c>
      <c r="AJ2877" t="s">
        <v>47</v>
      </c>
      <c r="AK2877" t="s">
        <v>8234</v>
      </c>
      <c r="AL2877" t="s">
        <v>8234</v>
      </c>
      <c r="AM2877">
        <f>IF(Customers[[#This Row],[Customer Status]]="Churned",1,0)</f>
        <v>0</v>
      </c>
      <c r="AN2877" t="str">
        <f>IF(Customers[[#This Row],[Monthly Charge]]&gt;=_xlfn.PERCENTILE.INC(Customers[Monthly Charge],0.75),"High-value","Other")</f>
        <v>High-value</v>
      </c>
    </row>
    <row r="2878" spans="1:40" x14ac:dyDescent="0.25">
      <c r="A2878" t="s">
        <v>3951</v>
      </c>
      <c r="B2878" t="s">
        <v>49</v>
      </c>
      <c r="C2878" s="1">
        <v>70</v>
      </c>
      <c r="D2878" t="s">
        <v>40</v>
      </c>
      <c r="E2878" s="1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 s="1">
        <v>1</v>
      </c>
      <c r="K2878" s="1">
        <v>68</v>
      </c>
      <c r="L2878" t="s">
        <v>72</v>
      </c>
      <c r="M2878" t="s">
        <v>40</v>
      </c>
      <c r="N2878" s="2">
        <v>20.309999999999999</v>
      </c>
      <c r="O2878" t="s">
        <v>40</v>
      </c>
      <c r="P2878" t="s">
        <v>40</v>
      </c>
      <c r="Q2878" t="s">
        <v>55</v>
      </c>
      <c r="R2878" s="1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 s="3">
        <v>84.65</v>
      </c>
      <c r="AE2878" s="3">
        <v>5683.6</v>
      </c>
      <c r="AF2878" s="3">
        <v>0</v>
      </c>
      <c r="AG2878" s="3">
        <v>0</v>
      </c>
      <c r="AH2878" s="3">
        <v>1381.08</v>
      </c>
      <c r="AI2878" s="3">
        <v>7064.68</v>
      </c>
      <c r="AJ2878" t="s">
        <v>47</v>
      </c>
      <c r="AK2878" t="s">
        <v>8234</v>
      </c>
      <c r="AL2878" t="s">
        <v>8234</v>
      </c>
      <c r="AM2878">
        <f>IF(Customers[[#This Row],[Customer Status]]="Churned",1,0)</f>
        <v>0</v>
      </c>
      <c r="AN2878" t="str">
        <f>IF(Customers[[#This Row],[Monthly Charge]]&gt;=_xlfn.PERCENTILE.INC(Customers[Monthly Charge],0.75),"High-value","Other")</f>
        <v>Other</v>
      </c>
    </row>
    <row r="2879" spans="1:40" x14ac:dyDescent="0.25">
      <c r="A2879" t="s">
        <v>3952</v>
      </c>
      <c r="B2879" t="s">
        <v>39</v>
      </c>
      <c r="C2879" s="1">
        <v>51</v>
      </c>
      <c r="D2879" t="s">
        <v>40</v>
      </c>
      <c r="E2879" s="1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 s="1">
        <v>5</v>
      </c>
      <c r="K2879" s="1">
        <v>67</v>
      </c>
      <c r="L2879" t="s">
        <v>42</v>
      </c>
      <c r="M2879" t="s">
        <v>40</v>
      </c>
      <c r="N2879" s="2">
        <v>22.83</v>
      </c>
      <c r="O2879" t="s">
        <v>40</v>
      </c>
      <c r="P2879" t="s">
        <v>40</v>
      </c>
      <c r="Q2879" t="s">
        <v>44</v>
      </c>
      <c r="R2879" s="1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 s="3">
        <v>65.650000000000006</v>
      </c>
      <c r="AE2879" s="3">
        <v>4322.8500000000004</v>
      </c>
      <c r="AF2879" s="3">
        <v>0</v>
      </c>
      <c r="AG2879" s="3">
        <v>0</v>
      </c>
      <c r="AH2879" s="3">
        <v>1529.61</v>
      </c>
      <c r="AI2879" s="3">
        <v>5852.46</v>
      </c>
      <c r="AJ2879" t="s">
        <v>47</v>
      </c>
      <c r="AK2879" t="s">
        <v>8234</v>
      </c>
      <c r="AL2879" t="s">
        <v>8234</v>
      </c>
      <c r="AM2879">
        <f>IF(Customers[[#This Row],[Customer Status]]="Churned",1,0)</f>
        <v>0</v>
      </c>
      <c r="AN2879" t="str">
        <f>IF(Customers[[#This Row],[Monthly Charge]]&gt;=_xlfn.PERCENTILE.INC(Customers[Monthly Charge],0.75),"High-value","Other")</f>
        <v>Other</v>
      </c>
    </row>
    <row r="2880" spans="1:40" x14ac:dyDescent="0.25">
      <c r="A2880" t="s">
        <v>3953</v>
      </c>
      <c r="B2880" t="s">
        <v>49</v>
      </c>
      <c r="C2880" s="1">
        <v>67</v>
      </c>
      <c r="D2880" t="s">
        <v>40</v>
      </c>
      <c r="E2880" s="1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 s="1">
        <v>1</v>
      </c>
      <c r="K2880" s="1">
        <v>1</v>
      </c>
      <c r="L2880" t="s">
        <v>42</v>
      </c>
      <c r="M2880" t="s">
        <v>40</v>
      </c>
      <c r="N2880" s="2">
        <v>17.36</v>
      </c>
      <c r="O2880" t="s">
        <v>40</v>
      </c>
      <c r="P2880" t="s">
        <v>40</v>
      </c>
      <c r="Q2880" t="s">
        <v>55</v>
      </c>
      <c r="R2880" s="1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 s="3">
        <v>74.400000000000006</v>
      </c>
      <c r="AE2880" s="3">
        <v>74.400000000000006</v>
      </c>
      <c r="AF2880" s="3">
        <v>0</v>
      </c>
      <c r="AG2880" s="3">
        <v>30</v>
      </c>
      <c r="AH2880" s="3">
        <v>17.36</v>
      </c>
      <c r="AI2880" s="3">
        <v>121.76</v>
      </c>
      <c r="AJ2880" t="s">
        <v>57</v>
      </c>
      <c r="AK2880" t="s">
        <v>58</v>
      </c>
      <c r="AL2880" t="s">
        <v>104</v>
      </c>
      <c r="AM2880">
        <f>IF(Customers[[#This Row],[Customer Status]]="Churned",1,0)</f>
        <v>1</v>
      </c>
      <c r="AN2880" t="str">
        <f>IF(Customers[[#This Row],[Monthly Charge]]&gt;=_xlfn.PERCENTILE.INC(Customers[Monthly Charge],0.75),"High-value","Other")</f>
        <v>Other</v>
      </c>
    </row>
    <row r="2881" spans="1:40" x14ac:dyDescent="0.25">
      <c r="A2881" t="s">
        <v>3954</v>
      </c>
      <c r="B2881" t="s">
        <v>49</v>
      </c>
      <c r="C2881" s="1">
        <v>56</v>
      </c>
      <c r="D2881" t="s">
        <v>40</v>
      </c>
      <c r="E2881" s="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 s="1">
        <v>7</v>
      </c>
      <c r="K2881" s="1">
        <v>24</v>
      </c>
      <c r="L2881" t="s">
        <v>129</v>
      </c>
      <c r="M2881" t="s">
        <v>40</v>
      </c>
      <c r="N2881" s="2">
        <v>1.02</v>
      </c>
      <c r="O2881" t="s">
        <v>43</v>
      </c>
      <c r="P2881" t="s">
        <v>40</v>
      </c>
      <c r="Q2881" t="s">
        <v>44</v>
      </c>
      <c r="R2881" s="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 s="3">
        <v>53.6</v>
      </c>
      <c r="AE2881" s="3">
        <v>1315.35</v>
      </c>
      <c r="AF2881" s="3">
        <v>0</v>
      </c>
      <c r="AG2881" s="3">
        <v>120</v>
      </c>
      <c r="AH2881" s="3">
        <v>24.48</v>
      </c>
      <c r="AI2881" s="3">
        <v>1459.83</v>
      </c>
      <c r="AJ2881" t="s">
        <v>47</v>
      </c>
      <c r="AK2881" t="s">
        <v>8234</v>
      </c>
      <c r="AL2881" t="s">
        <v>8234</v>
      </c>
      <c r="AM2881">
        <f>IF(Customers[[#This Row],[Customer Status]]="Churned",1,0)</f>
        <v>0</v>
      </c>
      <c r="AN2881" t="str">
        <f>IF(Customers[[#This Row],[Monthly Charge]]&gt;=_xlfn.PERCENTILE.INC(Customers[Monthly Charge],0.75),"High-value","Other")</f>
        <v>Other</v>
      </c>
    </row>
    <row r="2882" spans="1:40" x14ac:dyDescent="0.25">
      <c r="A2882" t="s">
        <v>3956</v>
      </c>
      <c r="B2882" t="s">
        <v>49</v>
      </c>
      <c r="C2882" s="1">
        <v>42</v>
      </c>
      <c r="D2882" t="s">
        <v>40</v>
      </c>
      <c r="E2882" s="1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 s="1">
        <v>1</v>
      </c>
      <c r="K2882" s="1">
        <v>39</v>
      </c>
      <c r="L2882" t="s">
        <v>42</v>
      </c>
      <c r="M2882" t="s">
        <v>40</v>
      </c>
      <c r="N2882" s="2">
        <v>35.700000000000003</v>
      </c>
      <c r="O2882" t="s">
        <v>43</v>
      </c>
      <c r="P2882" t="s">
        <v>40</v>
      </c>
      <c r="Q2882" t="s">
        <v>79</v>
      </c>
      <c r="R2882" s="1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 s="3">
        <v>80</v>
      </c>
      <c r="AE2882" s="3">
        <v>3182.95</v>
      </c>
      <c r="AF2882" s="3">
        <v>0</v>
      </c>
      <c r="AG2882" s="3">
        <v>0</v>
      </c>
      <c r="AH2882" s="3">
        <v>1392.3</v>
      </c>
      <c r="AI2882" s="3">
        <v>4575.25</v>
      </c>
      <c r="AJ2882" t="s">
        <v>57</v>
      </c>
      <c r="AK2882" t="s">
        <v>109</v>
      </c>
      <c r="AL2882" t="s">
        <v>344</v>
      </c>
      <c r="AM2882">
        <f>IF(Customers[[#This Row],[Customer Status]]="Churned",1,0)</f>
        <v>1</v>
      </c>
      <c r="AN2882" t="str">
        <f>IF(Customers[[#This Row],[Monthly Charge]]&gt;=_xlfn.PERCENTILE.INC(Customers[Monthly Charge],0.75),"High-value","Other")</f>
        <v>Other</v>
      </c>
    </row>
    <row r="2883" spans="1:40" x14ac:dyDescent="0.25">
      <c r="A2883" t="s">
        <v>3957</v>
      </c>
      <c r="B2883" t="s">
        <v>49</v>
      </c>
      <c r="C2883" s="1">
        <v>77</v>
      </c>
      <c r="D2883" t="s">
        <v>40</v>
      </c>
      <c r="E2883" s="1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 s="1">
        <v>1</v>
      </c>
      <c r="K2883" s="1">
        <v>29</v>
      </c>
      <c r="L2883" t="s">
        <v>129</v>
      </c>
      <c r="M2883" t="s">
        <v>40</v>
      </c>
      <c r="N2883" s="2">
        <v>37.65</v>
      </c>
      <c r="O2883" t="s">
        <v>40</v>
      </c>
      <c r="P2883" t="s">
        <v>40</v>
      </c>
      <c r="Q2883" t="s">
        <v>79</v>
      </c>
      <c r="R2883" s="1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 s="3">
        <v>51.6</v>
      </c>
      <c r="AE2883" s="3">
        <v>1442</v>
      </c>
      <c r="AF2883" s="3">
        <v>0</v>
      </c>
      <c r="AG2883" s="3">
        <v>0</v>
      </c>
      <c r="AH2883" s="3">
        <v>1091.8499999999999</v>
      </c>
      <c r="AI2883" s="3">
        <v>2533.85</v>
      </c>
      <c r="AJ2883" t="s">
        <v>47</v>
      </c>
      <c r="AK2883" t="s">
        <v>8234</v>
      </c>
      <c r="AL2883" t="s">
        <v>8234</v>
      </c>
      <c r="AM2883">
        <f>IF(Customers[[#This Row],[Customer Status]]="Churned",1,0)</f>
        <v>0</v>
      </c>
      <c r="AN2883" t="str">
        <f>IF(Customers[[#This Row],[Monthly Charge]]&gt;=_xlfn.PERCENTILE.INC(Customers[Monthly Charge],0.75),"High-value","Other")</f>
        <v>Other</v>
      </c>
    </row>
    <row r="2884" spans="1:40" x14ac:dyDescent="0.25">
      <c r="A2884" t="s">
        <v>3958</v>
      </c>
      <c r="B2884" t="s">
        <v>39</v>
      </c>
      <c r="C2884" s="1">
        <v>54</v>
      </c>
      <c r="D2884" t="s">
        <v>43</v>
      </c>
      <c r="E2884" s="1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 s="1">
        <v>0</v>
      </c>
      <c r="K2884" s="1">
        <v>1</v>
      </c>
      <c r="L2884" t="s">
        <v>54</v>
      </c>
      <c r="M2884" t="s">
        <v>40</v>
      </c>
      <c r="N2884" s="2">
        <v>29.78</v>
      </c>
      <c r="O2884" t="s">
        <v>43</v>
      </c>
      <c r="P2884" t="s">
        <v>40</v>
      </c>
      <c r="Q2884" t="s">
        <v>55</v>
      </c>
      <c r="R2884" s="1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 s="3">
        <v>69.55</v>
      </c>
      <c r="AE2884" s="3">
        <v>69.55</v>
      </c>
      <c r="AF2884" s="3">
        <v>0</v>
      </c>
      <c r="AG2884" s="3">
        <v>0</v>
      </c>
      <c r="AH2884" s="3">
        <v>29.78</v>
      </c>
      <c r="AI2884" s="3">
        <v>99.33</v>
      </c>
      <c r="AJ2884" t="s">
        <v>57</v>
      </c>
      <c r="AK2884" t="s">
        <v>58</v>
      </c>
      <c r="AL2884" t="s">
        <v>59</v>
      </c>
      <c r="AM2884">
        <f>IF(Customers[[#This Row],[Customer Status]]="Churned",1,0)</f>
        <v>1</v>
      </c>
      <c r="AN2884" t="str">
        <f>IF(Customers[[#This Row],[Monthly Charge]]&gt;=_xlfn.PERCENTILE.INC(Customers[Monthly Charge],0.75),"High-value","Other")</f>
        <v>Other</v>
      </c>
    </row>
    <row r="2885" spans="1:40" x14ac:dyDescent="0.25">
      <c r="A2885" t="s">
        <v>3960</v>
      </c>
      <c r="B2885" t="s">
        <v>39</v>
      </c>
      <c r="C2885" s="1">
        <v>19</v>
      </c>
      <c r="D2885" t="s">
        <v>40</v>
      </c>
      <c r="E2885" s="1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 s="1">
        <v>1</v>
      </c>
      <c r="K2885" s="1">
        <v>67</v>
      </c>
      <c r="L2885" t="s">
        <v>42</v>
      </c>
      <c r="M2885" t="s">
        <v>43</v>
      </c>
      <c r="N2885" s="2">
        <v>0</v>
      </c>
      <c r="O2885" t="s">
        <v>43</v>
      </c>
      <c r="P2885" t="s">
        <v>40</v>
      </c>
      <c r="Q2885" t="s">
        <v>79</v>
      </c>
      <c r="R2885" s="1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 s="3">
        <v>59.55</v>
      </c>
      <c r="AE2885" s="3">
        <v>4103.8999999999996</v>
      </c>
      <c r="AF2885" s="3">
        <v>0</v>
      </c>
      <c r="AG2885" s="3">
        <v>0</v>
      </c>
      <c r="AH2885" s="3">
        <v>0</v>
      </c>
      <c r="AI2885" s="3">
        <v>4103.8999999999996</v>
      </c>
      <c r="AJ2885" t="s">
        <v>47</v>
      </c>
      <c r="AK2885" t="s">
        <v>8234</v>
      </c>
      <c r="AL2885" t="s">
        <v>8234</v>
      </c>
      <c r="AM2885">
        <f>IF(Customers[[#This Row],[Customer Status]]="Churned",1,0)</f>
        <v>0</v>
      </c>
      <c r="AN2885" t="str">
        <f>IF(Customers[[#This Row],[Monthly Charge]]&gt;=_xlfn.PERCENTILE.INC(Customers[Monthly Charge],0.75),"High-value","Other")</f>
        <v>Other</v>
      </c>
    </row>
    <row r="2886" spans="1:40" x14ac:dyDescent="0.25">
      <c r="A2886" t="s">
        <v>3961</v>
      </c>
      <c r="B2886" t="s">
        <v>49</v>
      </c>
      <c r="C2886" s="1">
        <v>55</v>
      </c>
      <c r="D2886" t="s">
        <v>43</v>
      </c>
      <c r="E2886" s="1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 s="1">
        <v>0</v>
      </c>
      <c r="K2886" s="1">
        <v>10</v>
      </c>
      <c r="L2886" t="s">
        <v>62</v>
      </c>
      <c r="M2886" t="s">
        <v>40</v>
      </c>
      <c r="N2886" s="2">
        <v>12.78</v>
      </c>
      <c r="O2886" t="s">
        <v>43</v>
      </c>
      <c r="P2886" t="s">
        <v>40</v>
      </c>
      <c r="Q2886" t="s">
        <v>55</v>
      </c>
      <c r="R2886" s="1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 s="3">
        <v>89.5</v>
      </c>
      <c r="AE2886" s="3">
        <v>863.1</v>
      </c>
      <c r="AF2886" s="3">
        <v>0</v>
      </c>
      <c r="AG2886" s="3">
        <v>0</v>
      </c>
      <c r="AH2886" s="3">
        <v>127.8</v>
      </c>
      <c r="AI2886" s="3">
        <v>990.9</v>
      </c>
      <c r="AJ2886" t="s">
        <v>57</v>
      </c>
      <c r="AK2886" t="s">
        <v>121</v>
      </c>
      <c r="AL2886" t="s">
        <v>195</v>
      </c>
      <c r="AM2886">
        <f>IF(Customers[[#This Row],[Customer Status]]="Churned",1,0)</f>
        <v>1</v>
      </c>
      <c r="AN2886" t="str">
        <f>IF(Customers[[#This Row],[Monthly Charge]]&gt;=_xlfn.PERCENTILE.INC(Customers[Monthly Charge],0.75),"High-value","Other")</f>
        <v>Other</v>
      </c>
    </row>
    <row r="2887" spans="1:40" x14ac:dyDescent="0.25">
      <c r="A2887" t="s">
        <v>3962</v>
      </c>
      <c r="B2887" t="s">
        <v>39</v>
      </c>
      <c r="C2887" s="1">
        <v>25</v>
      </c>
      <c r="D2887" t="s">
        <v>40</v>
      </c>
      <c r="E2887" s="1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 s="1">
        <v>7</v>
      </c>
      <c r="K2887" s="1">
        <v>56</v>
      </c>
      <c r="L2887" t="s">
        <v>42</v>
      </c>
      <c r="M2887" t="s">
        <v>40</v>
      </c>
      <c r="N2887" s="2">
        <v>7.31</v>
      </c>
      <c r="O2887" t="s">
        <v>40</v>
      </c>
      <c r="P2887" t="s">
        <v>40</v>
      </c>
      <c r="Q2887" t="s">
        <v>79</v>
      </c>
      <c r="R2887" s="1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 s="3">
        <v>68.75</v>
      </c>
      <c r="AE2887" s="3">
        <v>3815.4</v>
      </c>
      <c r="AF2887" s="3">
        <v>0</v>
      </c>
      <c r="AG2887" s="3">
        <v>110</v>
      </c>
      <c r="AH2887" s="3">
        <v>409.36</v>
      </c>
      <c r="AI2887" s="3">
        <v>4334.76</v>
      </c>
      <c r="AJ2887" t="s">
        <v>47</v>
      </c>
      <c r="AK2887" t="s">
        <v>8234</v>
      </c>
      <c r="AL2887" t="s">
        <v>8234</v>
      </c>
      <c r="AM2887">
        <f>IF(Customers[[#This Row],[Customer Status]]="Churned",1,0)</f>
        <v>0</v>
      </c>
      <c r="AN2887" t="str">
        <f>IF(Customers[[#This Row],[Monthly Charge]]&gt;=_xlfn.PERCENTILE.INC(Customers[Monthly Charge],0.75),"High-value","Other")</f>
        <v>Other</v>
      </c>
    </row>
    <row r="2888" spans="1:40" x14ac:dyDescent="0.25">
      <c r="A2888" t="s">
        <v>3963</v>
      </c>
      <c r="B2888" t="s">
        <v>49</v>
      </c>
      <c r="C2888" s="1">
        <v>60</v>
      </c>
      <c r="D2888" t="s">
        <v>40</v>
      </c>
      <c r="E2888" s="1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 s="1">
        <v>7</v>
      </c>
      <c r="K2888" s="1">
        <v>29</v>
      </c>
      <c r="L2888" t="s">
        <v>42</v>
      </c>
      <c r="M2888" t="s">
        <v>40</v>
      </c>
      <c r="N2888" s="2">
        <v>32.46</v>
      </c>
      <c r="O2888" t="s">
        <v>43</v>
      </c>
      <c r="P2888" t="s">
        <v>40</v>
      </c>
      <c r="Q2888" t="s">
        <v>79</v>
      </c>
      <c r="R2888" s="1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 s="3">
        <v>75.55</v>
      </c>
      <c r="AE2888" s="3">
        <v>2054.4</v>
      </c>
      <c r="AF2888" s="3">
        <v>0</v>
      </c>
      <c r="AG2888" s="3">
        <v>0</v>
      </c>
      <c r="AH2888" s="3">
        <v>941.34</v>
      </c>
      <c r="AI2888" s="3">
        <v>2995.74</v>
      </c>
      <c r="AJ2888" t="s">
        <v>47</v>
      </c>
      <c r="AK2888" t="s">
        <v>8234</v>
      </c>
      <c r="AL2888" t="s">
        <v>8234</v>
      </c>
      <c r="AM2888">
        <f>IF(Customers[[#This Row],[Customer Status]]="Churned",1,0)</f>
        <v>0</v>
      </c>
      <c r="AN2888" t="str">
        <f>IF(Customers[[#This Row],[Monthly Charge]]&gt;=_xlfn.PERCENTILE.INC(Customers[Monthly Charge],0.75),"High-value","Other")</f>
        <v>Other</v>
      </c>
    </row>
    <row r="2889" spans="1:40" x14ac:dyDescent="0.25">
      <c r="A2889" t="s">
        <v>3964</v>
      </c>
      <c r="B2889" t="s">
        <v>39</v>
      </c>
      <c r="C2889" s="1">
        <v>72</v>
      </c>
      <c r="D2889" t="s">
        <v>43</v>
      </c>
      <c r="E2889" s="1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 s="1">
        <v>0</v>
      </c>
      <c r="K2889" s="1">
        <v>7</v>
      </c>
      <c r="L2889" t="s">
        <v>42</v>
      </c>
      <c r="M2889" t="s">
        <v>40</v>
      </c>
      <c r="N2889" s="2">
        <v>16.36</v>
      </c>
      <c r="O2889" t="s">
        <v>43</v>
      </c>
      <c r="P2889" t="s">
        <v>40</v>
      </c>
      <c r="Q2889" t="s">
        <v>55</v>
      </c>
      <c r="R2889" s="1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 s="3">
        <v>89.15</v>
      </c>
      <c r="AE2889" s="3">
        <v>574.35</v>
      </c>
      <c r="AF2889" s="3">
        <v>0</v>
      </c>
      <c r="AG2889" s="3">
        <v>0</v>
      </c>
      <c r="AH2889" s="3">
        <v>114.52</v>
      </c>
      <c r="AI2889" s="3">
        <v>688.87</v>
      </c>
      <c r="AJ2889" t="s">
        <v>47</v>
      </c>
      <c r="AK2889" t="s">
        <v>8234</v>
      </c>
      <c r="AL2889" t="s">
        <v>8234</v>
      </c>
      <c r="AM2889">
        <f>IF(Customers[[#This Row],[Customer Status]]="Churned",1,0)</f>
        <v>0</v>
      </c>
      <c r="AN2889" t="str">
        <f>IF(Customers[[#This Row],[Monthly Charge]]&gt;=_xlfn.PERCENTILE.INC(Customers[Monthly Charge],0.75),"High-value","Other")</f>
        <v>Other</v>
      </c>
    </row>
    <row r="2890" spans="1:40" x14ac:dyDescent="0.25">
      <c r="A2890" t="s">
        <v>3965</v>
      </c>
      <c r="B2890" t="s">
        <v>49</v>
      </c>
      <c r="C2890" s="1">
        <v>37</v>
      </c>
      <c r="D2890" t="s">
        <v>43</v>
      </c>
      <c r="E2890" s="1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 s="1">
        <v>0</v>
      </c>
      <c r="K2890" s="1">
        <v>69</v>
      </c>
      <c r="L2890" t="s">
        <v>42</v>
      </c>
      <c r="M2890" t="s">
        <v>43</v>
      </c>
      <c r="N2890" s="2">
        <v>0</v>
      </c>
      <c r="O2890" t="s">
        <v>43</v>
      </c>
      <c r="P2890" t="s">
        <v>40</v>
      </c>
      <c r="Q2890" t="s">
        <v>79</v>
      </c>
      <c r="R2890" s="1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 s="3">
        <v>35.75</v>
      </c>
      <c r="AE2890" s="3">
        <v>2492.25</v>
      </c>
      <c r="AF2890" s="3">
        <v>0</v>
      </c>
      <c r="AG2890" s="3">
        <v>150</v>
      </c>
      <c r="AH2890" s="3">
        <v>0</v>
      </c>
      <c r="AI2890" s="3">
        <v>2642.25</v>
      </c>
      <c r="AJ2890" t="s">
        <v>47</v>
      </c>
      <c r="AK2890" t="s">
        <v>8234</v>
      </c>
      <c r="AL2890" t="s">
        <v>8234</v>
      </c>
      <c r="AM2890">
        <f>IF(Customers[[#This Row],[Customer Status]]="Churned",1,0)</f>
        <v>0</v>
      </c>
      <c r="AN2890" t="str">
        <f>IF(Customers[[#This Row],[Monthly Charge]]&gt;=_xlfn.PERCENTILE.INC(Customers[Monthly Charge],0.75),"High-value","Other")</f>
        <v>Other</v>
      </c>
    </row>
    <row r="2891" spans="1:40" x14ac:dyDescent="0.25">
      <c r="A2891" t="s">
        <v>3966</v>
      </c>
      <c r="B2891" t="s">
        <v>49</v>
      </c>
      <c r="C2891" s="1">
        <v>55</v>
      </c>
      <c r="D2891" t="s">
        <v>40</v>
      </c>
      <c r="E2891" s="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 s="1">
        <v>1</v>
      </c>
      <c r="K2891" s="1">
        <v>4</v>
      </c>
      <c r="L2891" t="s">
        <v>54</v>
      </c>
      <c r="M2891" t="s">
        <v>40</v>
      </c>
      <c r="N2891" s="2">
        <v>16.68</v>
      </c>
      <c r="O2891" t="s">
        <v>40</v>
      </c>
      <c r="P2891" t="s">
        <v>43</v>
      </c>
      <c r="Q2891" t="s">
        <v>42</v>
      </c>
      <c r="R2891" s="1">
        <v>0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43</v>
      </c>
      <c r="AA2891" t="s">
        <v>45</v>
      </c>
      <c r="AB2891" t="s">
        <v>43</v>
      </c>
      <c r="AC2891" t="s">
        <v>46</v>
      </c>
      <c r="AD2891" s="3">
        <v>24.1</v>
      </c>
      <c r="AE2891" s="3">
        <v>73.099999999999994</v>
      </c>
      <c r="AF2891" s="3">
        <v>0</v>
      </c>
      <c r="AG2891" s="3">
        <v>0</v>
      </c>
      <c r="AH2891" s="3">
        <v>66.72</v>
      </c>
      <c r="AI2891" s="3">
        <v>139.82</v>
      </c>
      <c r="AJ2891" t="s">
        <v>47</v>
      </c>
      <c r="AK2891" t="s">
        <v>8234</v>
      </c>
      <c r="AL2891" t="s">
        <v>8234</v>
      </c>
      <c r="AM2891">
        <f>IF(Customers[[#This Row],[Customer Status]]="Churned",1,0)</f>
        <v>0</v>
      </c>
      <c r="AN2891" t="str">
        <f>IF(Customers[[#This Row],[Monthly Charge]]&gt;=_xlfn.PERCENTILE.INC(Customers[Monthly Charge],0.75),"High-value","Other")</f>
        <v>Other</v>
      </c>
    </row>
    <row r="2892" spans="1:40" x14ac:dyDescent="0.25">
      <c r="A2892" t="s">
        <v>3967</v>
      </c>
      <c r="B2892" t="s">
        <v>39</v>
      </c>
      <c r="C2892" s="1">
        <v>23</v>
      </c>
      <c r="D2892" t="s">
        <v>43</v>
      </c>
      <c r="E2892" s="1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 s="1">
        <v>0</v>
      </c>
      <c r="K2892" s="1">
        <v>9</v>
      </c>
      <c r="L2892" t="s">
        <v>42</v>
      </c>
      <c r="M2892" t="s">
        <v>40</v>
      </c>
      <c r="N2892" s="2">
        <v>13.86</v>
      </c>
      <c r="O2892" t="s">
        <v>43</v>
      </c>
      <c r="P2892" t="s">
        <v>40</v>
      </c>
      <c r="Q2892" t="s">
        <v>55</v>
      </c>
      <c r="R2892" s="1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 s="3">
        <v>74.25</v>
      </c>
      <c r="AE2892" s="3">
        <v>639.65</v>
      </c>
      <c r="AF2892" s="3">
        <v>0</v>
      </c>
      <c r="AG2892" s="3">
        <v>0</v>
      </c>
      <c r="AH2892" s="3">
        <v>124.74</v>
      </c>
      <c r="AI2892" s="3">
        <v>764.39</v>
      </c>
      <c r="AJ2892" t="s">
        <v>57</v>
      </c>
      <c r="AK2892" t="s">
        <v>121</v>
      </c>
      <c r="AL2892" t="s">
        <v>195</v>
      </c>
      <c r="AM2892">
        <f>IF(Customers[[#This Row],[Customer Status]]="Churned",1,0)</f>
        <v>1</v>
      </c>
      <c r="AN2892" t="str">
        <f>IF(Customers[[#This Row],[Monthly Charge]]&gt;=_xlfn.PERCENTILE.INC(Customers[Monthly Charge],0.75),"High-value","Other")</f>
        <v>Other</v>
      </c>
    </row>
    <row r="2893" spans="1:40" x14ac:dyDescent="0.25">
      <c r="A2893" t="s">
        <v>3968</v>
      </c>
      <c r="B2893" t="s">
        <v>39</v>
      </c>
      <c r="C2893" s="1">
        <v>74</v>
      </c>
      <c r="D2893" t="s">
        <v>43</v>
      </c>
      <c r="E2893" s="1">
        <v>0</v>
      </c>
      <c r="F2893" t="s">
        <v>275</v>
      </c>
      <c r="G2893">
        <v>94062</v>
      </c>
      <c r="H2893">
        <v>37.410567</v>
      </c>
      <c r="I2893">
        <v>-122.297152</v>
      </c>
      <c r="J2893" s="1">
        <v>0</v>
      </c>
      <c r="K2893" s="1">
        <v>35</v>
      </c>
      <c r="L2893" t="s">
        <v>42</v>
      </c>
      <c r="M2893" t="s">
        <v>40</v>
      </c>
      <c r="N2893" s="2">
        <v>32.92</v>
      </c>
      <c r="O2893" t="s">
        <v>40</v>
      </c>
      <c r="P2893" t="s">
        <v>40</v>
      </c>
      <c r="Q2893" t="s">
        <v>55</v>
      </c>
      <c r="R2893" s="1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 s="3">
        <v>110.8</v>
      </c>
      <c r="AE2893" s="3">
        <v>3836.3</v>
      </c>
      <c r="AF2893" s="3">
        <v>0</v>
      </c>
      <c r="AG2893" s="3">
        <v>110</v>
      </c>
      <c r="AH2893" s="3">
        <v>1152.2</v>
      </c>
      <c r="AI2893" s="3">
        <v>5098.5</v>
      </c>
      <c r="AJ2893" t="s">
        <v>47</v>
      </c>
      <c r="AK2893" t="s">
        <v>8234</v>
      </c>
      <c r="AL2893" t="s">
        <v>8234</v>
      </c>
      <c r="AM2893">
        <f>IF(Customers[[#This Row],[Customer Status]]="Churned",1,0)</f>
        <v>0</v>
      </c>
      <c r="AN2893" t="str">
        <f>IF(Customers[[#This Row],[Monthly Charge]]&gt;=_xlfn.PERCENTILE.INC(Customers[Monthly Charge],0.75),"High-value","Other")</f>
        <v>High-value</v>
      </c>
    </row>
    <row r="2894" spans="1:40" x14ac:dyDescent="0.25">
      <c r="A2894" t="s">
        <v>3969</v>
      </c>
      <c r="B2894" t="s">
        <v>49</v>
      </c>
      <c r="C2894" s="1">
        <v>67</v>
      </c>
      <c r="D2894" t="s">
        <v>43</v>
      </c>
      <c r="E2894" s="1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 s="1">
        <v>0</v>
      </c>
      <c r="K2894" s="1">
        <v>71</v>
      </c>
      <c r="L2894" t="s">
        <v>42</v>
      </c>
      <c r="M2894" t="s">
        <v>40</v>
      </c>
      <c r="N2894" s="2">
        <v>34.799999999999997</v>
      </c>
      <c r="O2894" t="s">
        <v>40</v>
      </c>
      <c r="P2894" t="s">
        <v>40</v>
      </c>
      <c r="Q2894" t="s">
        <v>55</v>
      </c>
      <c r="R2894" s="1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 s="3">
        <v>106.8</v>
      </c>
      <c r="AE2894" s="3">
        <v>7623.2</v>
      </c>
      <c r="AF2894" s="3">
        <v>0</v>
      </c>
      <c r="AG2894" s="3">
        <v>0</v>
      </c>
      <c r="AH2894" s="3">
        <v>2470.8000000000002</v>
      </c>
      <c r="AI2894" s="3">
        <v>10094</v>
      </c>
      <c r="AJ2894" t="s">
        <v>47</v>
      </c>
      <c r="AK2894" t="s">
        <v>8234</v>
      </c>
      <c r="AL2894" t="s">
        <v>8234</v>
      </c>
      <c r="AM2894">
        <f>IF(Customers[[#This Row],[Customer Status]]="Churned",1,0)</f>
        <v>0</v>
      </c>
      <c r="AN2894" t="str">
        <f>IF(Customers[[#This Row],[Monthly Charge]]&gt;=_xlfn.PERCENTILE.INC(Customers[Monthly Charge],0.75),"High-value","Other")</f>
        <v>High-value</v>
      </c>
    </row>
    <row r="2895" spans="1:40" x14ac:dyDescent="0.25">
      <c r="A2895" t="s">
        <v>3970</v>
      </c>
      <c r="B2895" t="s">
        <v>39</v>
      </c>
      <c r="C2895" s="1">
        <v>44</v>
      </c>
      <c r="D2895" t="s">
        <v>40</v>
      </c>
      <c r="E2895" s="1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 s="1">
        <v>9</v>
      </c>
      <c r="K2895" s="1">
        <v>58</v>
      </c>
      <c r="L2895" t="s">
        <v>42</v>
      </c>
      <c r="M2895" t="s">
        <v>40</v>
      </c>
      <c r="N2895" s="2">
        <v>36.450000000000003</v>
      </c>
      <c r="O2895" t="s">
        <v>40</v>
      </c>
      <c r="P2895" t="s">
        <v>43</v>
      </c>
      <c r="Q2895" t="s">
        <v>42</v>
      </c>
      <c r="R2895" s="1">
        <v>0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43</v>
      </c>
      <c r="AA2895" t="s">
        <v>45</v>
      </c>
      <c r="AB2895" t="s">
        <v>40</v>
      </c>
      <c r="AC2895" t="s">
        <v>46</v>
      </c>
      <c r="AD2895" s="3">
        <v>24.5</v>
      </c>
      <c r="AE2895" s="3">
        <v>1497.9</v>
      </c>
      <c r="AF2895" s="3">
        <v>9.2200000000000006</v>
      </c>
      <c r="AG2895" s="3">
        <v>0</v>
      </c>
      <c r="AH2895" s="3">
        <v>2114.1</v>
      </c>
      <c r="AI2895" s="3">
        <v>3602.78</v>
      </c>
      <c r="AJ2895" t="s">
        <v>47</v>
      </c>
      <c r="AK2895" t="s">
        <v>8234</v>
      </c>
      <c r="AL2895" t="s">
        <v>8234</v>
      </c>
      <c r="AM2895">
        <f>IF(Customers[[#This Row],[Customer Status]]="Churned",1,0)</f>
        <v>0</v>
      </c>
      <c r="AN2895" t="str">
        <f>IF(Customers[[#This Row],[Monthly Charge]]&gt;=_xlfn.PERCENTILE.INC(Customers[Monthly Charge],0.75),"High-value","Other")</f>
        <v>Other</v>
      </c>
    </row>
    <row r="2896" spans="1:40" x14ac:dyDescent="0.25">
      <c r="A2896" t="s">
        <v>3971</v>
      </c>
      <c r="B2896" t="s">
        <v>49</v>
      </c>
      <c r="C2896" s="1">
        <v>49</v>
      </c>
      <c r="D2896" t="s">
        <v>40</v>
      </c>
      <c r="E2896" s="1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 s="1">
        <v>3</v>
      </c>
      <c r="K2896" s="1">
        <v>9</v>
      </c>
      <c r="L2896" t="s">
        <v>42</v>
      </c>
      <c r="M2896" t="s">
        <v>40</v>
      </c>
      <c r="N2896" s="2">
        <v>22.41</v>
      </c>
      <c r="O2896" t="s">
        <v>40</v>
      </c>
      <c r="P2896" t="s">
        <v>40</v>
      </c>
      <c r="Q2896" t="s">
        <v>55</v>
      </c>
      <c r="R2896" s="1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 s="3">
        <v>88.05</v>
      </c>
      <c r="AE2896" s="3">
        <v>801.3</v>
      </c>
      <c r="AF2896" s="3">
        <v>0</v>
      </c>
      <c r="AG2896" s="3">
        <v>0</v>
      </c>
      <c r="AH2896" s="3">
        <v>201.69</v>
      </c>
      <c r="AI2896" s="3">
        <v>1002.99</v>
      </c>
      <c r="AJ2896" t="s">
        <v>47</v>
      </c>
      <c r="AK2896" t="s">
        <v>8234</v>
      </c>
      <c r="AL2896" t="s">
        <v>8234</v>
      </c>
      <c r="AM2896">
        <f>IF(Customers[[#This Row],[Customer Status]]="Churned",1,0)</f>
        <v>0</v>
      </c>
      <c r="AN2896" t="str">
        <f>IF(Customers[[#This Row],[Monthly Charge]]&gt;=_xlfn.PERCENTILE.INC(Customers[Monthly Charge],0.75),"High-value","Other")</f>
        <v>Other</v>
      </c>
    </row>
    <row r="2897" spans="1:40" x14ac:dyDescent="0.25">
      <c r="A2897" t="s">
        <v>3972</v>
      </c>
      <c r="B2897" t="s">
        <v>39</v>
      </c>
      <c r="C2897" s="1">
        <v>23</v>
      </c>
      <c r="D2897" t="s">
        <v>43</v>
      </c>
      <c r="E2897" s="1">
        <v>0</v>
      </c>
      <c r="F2897" t="s">
        <v>1525</v>
      </c>
      <c r="G2897">
        <v>92372</v>
      </c>
      <c r="H2897">
        <v>34.459322</v>
      </c>
      <c r="I2897">
        <v>-117.629729</v>
      </c>
      <c r="J2897" s="1">
        <v>0</v>
      </c>
      <c r="K2897" s="1">
        <v>12</v>
      </c>
      <c r="L2897" t="s">
        <v>62</v>
      </c>
      <c r="M2897" t="s">
        <v>40</v>
      </c>
      <c r="N2897" s="2">
        <v>49.25</v>
      </c>
      <c r="O2897" t="s">
        <v>40</v>
      </c>
      <c r="P2897" t="s">
        <v>40</v>
      </c>
      <c r="Q2897" t="s">
        <v>79</v>
      </c>
      <c r="R2897" s="1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 s="3">
        <v>75.849999999999994</v>
      </c>
      <c r="AE2897" s="3">
        <v>854.45</v>
      </c>
      <c r="AF2897" s="3">
        <v>0</v>
      </c>
      <c r="AG2897" s="3">
        <v>0</v>
      </c>
      <c r="AH2897" s="3">
        <v>591</v>
      </c>
      <c r="AI2897" s="3">
        <v>1445.45</v>
      </c>
      <c r="AJ2897" t="s">
        <v>47</v>
      </c>
      <c r="AK2897" t="s">
        <v>8234</v>
      </c>
      <c r="AL2897" t="s">
        <v>8234</v>
      </c>
      <c r="AM2897">
        <f>IF(Customers[[#This Row],[Customer Status]]="Churned",1,0)</f>
        <v>0</v>
      </c>
      <c r="AN2897" t="str">
        <f>IF(Customers[[#This Row],[Monthly Charge]]&gt;=_xlfn.PERCENTILE.INC(Customers[Monthly Charge],0.75),"High-value","Other")</f>
        <v>Other</v>
      </c>
    </row>
    <row r="2898" spans="1:40" x14ac:dyDescent="0.25">
      <c r="A2898" t="s">
        <v>3973</v>
      </c>
      <c r="B2898" t="s">
        <v>49</v>
      </c>
      <c r="C2898" s="1">
        <v>52</v>
      </c>
      <c r="D2898" t="s">
        <v>43</v>
      </c>
      <c r="E2898" s="1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 s="1">
        <v>0</v>
      </c>
      <c r="K2898" s="1">
        <v>22</v>
      </c>
      <c r="L2898" t="s">
        <v>42</v>
      </c>
      <c r="M2898" t="s">
        <v>40</v>
      </c>
      <c r="N2898" s="2">
        <v>46.28</v>
      </c>
      <c r="O2898" t="s">
        <v>40</v>
      </c>
      <c r="P2898" t="s">
        <v>40</v>
      </c>
      <c r="Q2898" t="s">
        <v>55</v>
      </c>
      <c r="R2898" s="1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 s="3">
        <v>94.65</v>
      </c>
      <c r="AE2898" s="3">
        <v>2104.5500000000002</v>
      </c>
      <c r="AF2898" s="3">
        <v>0</v>
      </c>
      <c r="AG2898" s="3">
        <v>40</v>
      </c>
      <c r="AH2898" s="3">
        <v>1018.16</v>
      </c>
      <c r="AI2898" s="3">
        <v>3162.71</v>
      </c>
      <c r="AJ2898" t="s">
        <v>57</v>
      </c>
      <c r="AK2898" t="s">
        <v>58</v>
      </c>
      <c r="AL2898" t="s">
        <v>203</v>
      </c>
      <c r="AM2898">
        <f>IF(Customers[[#This Row],[Customer Status]]="Churned",1,0)</f>
        <v>1</v>
      </c>
      <c r="AN2898" t="str">
        <f>IF(Customers[[#This Row],[Monthly Charge]]&gt;=_xlfn.PERCENTILE.INC(Customers[Monthly Charge],0.75),"High-value","Other")</f>
        <v>High-value</v>
      </c>
    </row>
    <row r="2899" spans="1:40" x14ac:dyDescent="0.25">
      <c r="A2899" t="s">
        <v>3974</v>
      </c>
      <c r="B2899" t="s">
        <v>39</v>
      </c>
      <c r="C2899" s="1">
        <v>73</v>
      </c>
      <c r="D2899" t="s">
        <v>40</v>
      </c>
      <c r="E2899" s="1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 s="1">
        <v>3</v>
      </c>
      <c r="K2899" s="1">
        <v>47</v>
      </c>
      <c r="L2899" t="s">
        <v>42</v>
      </c>
      <c r="M2899" t="s">
        <v>40</v>
      </c>
      <c r="N2899" s="2">
        <v>2.98</v>
      </c>
      <c r="O2899" t="s">
        <v>40</v>
      </c>
      <c r="P2899" t="s">
        <v>40</v>
      </c>
      <c r="Q2899" t="s">
        <v>55</v>
      </c>
      <c r="R2899" s="1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 s="3">
        <v>-5</v>
      </c>
      <c r="AE2899" s="3">
        <v>4747.2</v>
      </c>
      <c r="AF2899" s="3">
        <v>0</v>
      </c>
      <c r="AG2899" s="3">
        <v>140</v>
      </c>
      <c r="AH2899" s="3">
        <v>140.06</v>
      </c>
      <c r="AI2899" s="3">
        <v>5027.26</v>
      </c>
      <c r="AJ2899" t="s">
        <v>47</v>
      </c>
      <c r="AK2899" t="s">
        <v>8234</v>
      </c>
      <c r="AL2899" t="s">
        <v>8234</v>
      </c>
      <c r="AM2899">
        <f>IF(Customers[[#This Row],[Customer Status]]="Churned",1,0)</f>
        <v>0</v>
      </c>
      <c r="AN2899" t="str">
        <f>IF(Customers[[#This Row],[Monthly Charge]]&gt;=_xlfn.PERCENTILE.INC(Customers[Monthly Charge],0.75),"High-value","Other")</f>
        <v>Other</v>
      </c>
    </row>
    <row r="2900" spans="1:40" x14ac:dyDescent="0.25">
      <c r="A2900" t="s">
        <v>3975</v>
      </c>
      <c r="B2900" t="s">
        <v>39</v>
      </c>
      <c r="C2900" s="1">
        <v>28</v>
      </c>
      <c r="D2900" t="s">
        <v>43</v>
      </c>
      <c r="E2900" s="1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 s="1">
        <v>0</v>
      </c>
      <c r="K2900" s="1">
        <v>67</v>
      </c>
      <c r="L2900" t="s">
        <v>42</v>
      </c>
      <c r="M2900" t="s">
        <v>40</v>
      </c>
      <c r="N2900" s="2">
        <v>12.54</v>
      </c>
      <c r="O2900" t="s">
        <v>40</v>
      </c>
      <c r="P2900" t="s">
        <v>40</v>
      </c>
      <c r="Q2900" t="s">
        <v>55</v>
      </c>
      <c r="R2900" s="1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 s="3">
        <v>104</v>
      </c>
      <c r="AE2900" s="3">
        <v>7039.05</v>
      </c>
      <c r="AF2900" s="3">
        <v>0</v>
      </c>
      <c r="AG2900" s="3">
        <v>0</v>
      </c>
      <c r="AH2900" s="3">
        <v>840.18</v>
      </c>
      <c r="AI2900" s="3">
        <v>7879.23</v>
      </c>
      <c r="AJ2900" t="s">
        <v>47</v>
      </c>
      <c r="AK2900" t="s">
        <v>8234</v>
      </c>
      <c r="AL2900" t="s">
        <v>8234</v>
      </c>
      <c r="AM2900">
        <f>IF(Customers[[#This Row],[Customer Status]]="Churned",1,0)</f>
        <v>0</v>
      </c>
      <c r="AN2900" t="str">
        <f>IF(Customers[[#This Row],[Monthly Charge]]&gt;=_xlfn.PERCENTILE.INC(Customers[Monthly Charge],0.75),"High-value","Other")</f>
        <v>High-value</v>
      </c>
    </row>
    <row r="2901" spans="1:40" x14ac:dyDescent="0.25">
      <c r="A2901" t="s">
        <v>3976</v>
      </c>
      <c r="B2901" t="s">
        <v>39</v>
      </c>
      <c r="C2901" s="1">
        <v>24</v>
      </c>
      <c r="D2901" t="s">
        <v>43</v>
      </c>
      <c r="E2901" s="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 s="1">
        <v>0</v>
      </c>
      <c r="K2901" s="1">
        <v>5</v>
      </c>
      <c r="L2901" t="s">
        <v>42</v>
      </c>
      <c r="M2901" t="s">
        <v>40</v>
      </c>
      <c r="N2901" s="2">
        <v>43.02</v>
      </c>
      <c r="O2901" t="s">
        <v>43</v>
      </c>
      <c r="P2901" t="s">
        <v>40</v>
      </c>
      <c r="Q2901" t="s">
        <v>79</v>
      </c>
      <c r="R2901" s="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 s="3">
        <v>50.55</v>
      </c>
      <c r="AE2901" s="3">
        <v>244.75</v>
      </c>
      <c r="AF2901" s="3">
        <v>0</v>
      </c>
      <c r="AG2901" s="3">
        <v>0</v>
      </c>
      <c r="AH2901" s="3">
        <v>215.1</v>
      </c>
      <c r="AI2901" s="3">
        <v>459.85</v>
      </c>
      <c r="AJ2901" t="s">
        <v>47</v>
      </c>
      <c r="AK2901" t="s">
        <v>8234</v>
      </c>
      <c r="AL2901" t="s">
        <v>8234</v>
      </c>
      <c r="AM2901">
        <f>IF(Customers[[#This Row],[Customer Status]]="Churned",1,0)</f>
        <v>0</v>
      </c>
      <c r="AN2901" t="str">
        <f>IF(Customers[[#This Row],[Monthly Charge]]&gt;=_xlfn.PERCENTILE.INC(Customers[Monthly Charge],0.75),"High-value","Other")</f>
        <v>Other</v>
      </c>
    </row>
    <row r="2902" spans="1:40" x14ac:dyDescent="0.25">
      <c r="A2902" t="s">
        <v>3977</v>
      </c>
      <c r="B2902" t="s">
        <v>39</v>
      </c>
      <c r="C2902" s="1">
        <v>31</v>
      </c>
      <c r="D2902" t="s">
        <v>43</v>
      </c>
      <c r="E2902" s="1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 s="1">
        <v>0</v>
      </c>
      <c r="K2902" s="1">
        <v>4</v>
      </c>
      <c r="L2902" t="s">
        <v>54</v>
      </c>
      <c r="M2902" t="s">
        <v>40</v>
      </c>
      <c r="N2902" s="2">
        <v>7.94</v>
      </c>
      <c r="O2902" t="s">
        <v>40</v>
      </c>
      <c r="P2902" t="s">
        <v>40</v>
      </c>
      <c r="Q2902" t="s">
        <v>55</v>
      </c>
      <c r="R2902" s="1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 s="3">
        <v>100.85</v>
      </c>
      <c r="AE2902" s="3">
        <v>399.25</v>
      </c>
      <c r="AF2902" s="3">
        <v>0</v>
      </c>
      <c r="AG2902" s="3">
        <v>10</v>
      </c>
      <c r="AH2902" s="3">
        <v>31.76</v>
      </c>
      <c r="AI2902" s="3">
        <v>441.01</v>
      </c>
      <c r="AJ2902" t="s">
        <v>47</v>
      </c>
      <c r="AK2902" t="s">
        <v>8234</v>
      </c>
      <c r="AL2902" t="s">
        <v>8234</v>
      </c>
      <c r="AM2902">
        <f>IF(Customers[[#This Row],[Customer Status]]="Churned",1,0)</f>
        <v>0</v>
      </c>
      <c r="AN2902" t="str">
        <f>IF(Customers[[#This Row],[Monthly Charge]]&gt;=_xlfn.PERCENTILE.INC(Customers[Monthly Charge],0.75),"High-value","Other")</f>
        <v>High-value</v>
      </c>
    </row>
    <row r="2903" spans="1:40" x14ac:dyDescent="0.25">
      <c r="A2903" t="s">
        <v>3979</v>
      </c>
      <c r="B2903" t="s">
        <v>49</v>
      </c>
      <c r="C2903" s="1">
        <v>47</v>
      </c>
      <c r="D2903" t="s">
        <v>40</v>
      </c>
      <c r="E2903" s="1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 s="1">
        <v>1</v>
      </c>
      <c r="K2903" s="1">
        <v>52</v>
      </c>
      <c r="L2903" t="s">
        <v>42</v>
      </c>
      <c r="M2903" t="s">
        <v>43</v>
      </c>
      <c r="N2903" s="2">
        <v>0</v>
      </c>
      <c r="O2903" t="s">
        <v>43</v>
      </c>
      <c r="P2903" t="s">
        <v>40</v>
      </c>
      <c r="Q2903" t="s">
        <v>79</v>
      </c>
      <c r="R2903" s="1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 s="3">
        <v>39.9</v>
      </c>
      <c r="AE2903" s="3">
        <v>2020.9</v>
      </c>
      <c r="AF2903" s="3">
        <v>0</v>
      </c>
      <c r="AG2903" s="3">
        <v>0</v>
      </c>
      <c r="AH2903" s="3">
        <v>0</v>
      </c>
      <c r="AI2903" s="3">
        <v>2020.9</v>
      </c>
      <c r="AJ2903" t="s">
        <v>47</v>
      </c>
      <c r="AK2903" t="s">
        <v>8234</v>
      </c>
      <c r="AL2903" t="s">
        <v>8234</v>
      </c>
      <c r="AM2903">
        <f>IF(Customers[[#This Row],[Customer Status]]="Churned",1,0)</f>
        <v>0</v>
      </c>
      <c r="AN2903" t="str">
        <f>IF(Customers[[#This Row],[Monthly Charge]]&gt;=_xlfn.PERCENTILE.INC(Customers[Monthly Charge],0.75),"High-value","Other")</f>
        <v>Other</v>
      </c>
    </row>
    <row r="2904" spans="1:40" x14ac:dyDescent="0.25">
      <c r="A2904" t="s">
        <v>3980</v>
      </c>
      <c r="B2904" t="s">
        <v>49</v>
      </c>
      <c r="C2904" s="1">
        <v>32</v>
      </c>
      <c r="D2904" t="s">
        <v>40</v>
      </c>
      <c r="E2904" s="1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 s="1">
        <v>7</v>
      </c>
      <c r="K2904" s="1">
        <v>28</v>
      </c>
      <c r="L2904" t="s">
        <v>129</v>
      </c>
      <c r="M2904" t="s">
        <v>40</v>
      </c>
      <c r="N2904" s="2">
        <v>28.86</v>
      </c>
      <c r="O2904" t="s">
        <v>43</v>
      </c>
      <c r="P2904" t="s">
        <v>40</v>
      </c>
      <c r="Q2904" t="s">
        <v>44</v>
      </c>
      <c r="R2904" s="1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 s="3">
        <v>60.9</v>
      </c>
      <c r="AE2904" s="3">
        <v>1785.65</v>
      </c>
      <c r="AF2904" s="3">
        <v>0</v>
      </c>
      <c r="AG2904" s="3">
        <v>0</v>
      </c>
      <c r="AH2904" s="3">
        <v>808.08</v>
      </c>
      <c r="AI2904" s="3">
        <v>2593.73</v>
      </c>
      <c r="AJ2904" t="s">
        <v>47</v>
      </c>
      <c r="AK2904" t="s">
        <v>8234</v>
      </c>
      <c r="AL2904" t="s">
        <v>8234</v>
      </c>
      <c r="AM2904">
        <f>IF(Customers[[#This Row],[Customer Status]]="Churned",1,0)</f>
        <v>0</v>
      </c>
      <c r="AN2904" t="str">
        <f>IF(Customers[[#This Row],[Monthly Charge]]&gt;=_xlfn.PERCENTILE.INC(Customers[Monthly Charge],0.75),"High-value","Other")</f>
        <v>Other</v>
      </c>
    </row>
    <row r="2905" spans="1:40" x14ac:dyDescent="0.25">
      <c r="A2905" t="s">
        <v>3981</v>
      </c>
      <c r="B2905" t="s">
        <v>39</v>
      </c>
      <c r="C2905" s="1">
        <v>66</v>
      </c>
      <c r="D2905" t="s">
        <v>40</v>
      </c>
      <c r="E2905" s="1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 s="1">
        <v>1</v>
      </c>
      <c r="K2905" s="1">
        <v>55</v>
      </c>
      <c r="L2905" t="s">
        <v>42</v>
      </c>
      <c r="M2905" t="s">
        <v>40</v>
      </c>
      <c r="N2905" s="2">
        <v>34.57</v>
      </c>
      <c r="O2905" t="s">
        <v>40</v>
      </c>
      <c r="P2905" t="s">
        <v>40</v>
      </c>
      <c r="Q2905" t="s">
        <v>44</v>
      </c>
      <c r="R2905" s="1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 s="3">
        <v>76.25</v>
      </c>
      <c r="AE2905" s="3">
        <v>4154.55</v>
      </c>
      <c r="AF2905" s="3">
        <v>0</v>
      </c>
      <c r="AG2905" s="3">
        <v>0</v>
      </c>
      <c r="AH2905" s="3">
        <v>1901.35</v>
      </c>
      <c r="AI2905" s="3">
        <v>6055.9</v>
      </c>
      <c r="AJ2905" t="s">
        <v>47</v>
      </c>
      <c r="AK2905" t="s">
        <v>8234</v>
      </c>
      <c r="AL2905" t="s">
        <v>8234</v>
      </c>
      <c r="AM2905">
        <f>IF(Customers[[#This Row],[Customer Status]]="Churned",1,0)</f>
        <v>0</v>
      </c>
      <c r="AN2905" t="str">
        <f>IF(Customers[[#This Row],[Monthly Charge]]&gt;=_xlfn.PERCENTILE.INC(Customers[Monthly Charge],0.75),"High-value","Other")</f>
        <v>Other</v>
      </c>
    </row>
    <row r="2906" spans="1:40" x14ac:dyDescent="0.25">
      <c r="A2906" t="s">
        <v>3982</v>
      </c>
      <c r="B2906" t="s">
        <v>49</v>
      </c>
      <c r="C2906" s="1">
        <v>55</v>
      </c>
      <c r="D2906" t="s">
        <v>43</v>
      </c>
      <c r="E2906" s="1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 s="1">
        <v>0</v>
      </c>
      <c r="K2906" s="1">
        <v>2</v>
      </c>
      <c r="L2906" t="s">
        <v>54</v>
      </c>
      <c r="M2906" t="s">
        <v>40</v>
      </c>
      <c r="N2906" s="2">
        <v>27.17</v>
      </c>
      <c r="O2906" t="s">
        <v>40</v>
      </c>
      <c r="P2906" t="s">
        <v>40</v>
      </c>
      <c r="Q2906" t="s">
        <v>55</v>
      </c>
      <c r="R2906" s="1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 s="3">
        <v>90.75</v>
      </c>
      <c r="AE2906" s="3">
        <v>174.75</v>
      </c>
      <c r="AF2906" s="3">
        <v>0</v>
      </c>
      <c r="AG2906" s="3">
        <v>0</v>
      </c>
      <c r="AH2906" s="3">
        <v>54.34</v>
      </c>
      <c r="AI2906" s="3">
        <v>229.09</v>
      </c>
      <c r="AJ2906" t="s">
        <v>98</v>
      </c>
      <c r="AK2906" t="s">
        <v>8234</v>
      </c>
      <c r="AL2906" t="s">
        <v>8234</v>
      </c>
      <c r="AM2906">
        <f>IF(Customers[[#This Row],[Customer Status]]="Churned",1,0)</f>
        <v>0</v>
      </c>
      <c r="AN2906" t="str">
        <f>IF(Customers[[#This Row],[Monthly Charge]]&gt;=_xlfn.PERCENTILE.INC(Customers[Monthly Charge],0.75),"High-value","Other")</f>
        <v>High-value</v>
      </c>
    </row>
    <row r="2907" spans="1:40" x14ac:dyDescent="0.25">
      <c r="A2907" t="s">
        <v>3983</v>
      </c>
      <c r="B2907" t="s">
        <v>39</v>
      </c>
      <c r="C2907" s="1">
        <v>63</v>
      </c>
      <c r="D2907" t="s">
        <v>43</v>
      </c>
      <c r="E2907" s="1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 s="1">
        <v>0</v>
      </c>
      <c r="K2907" s="1">
        <v>50</v>
      </c>
      <c r="L2907" t="s">
        <v>76</v>
      </c>
      <c r="M2907" t="s">
        <v>40</v>
      </c>
      <c r="N2907" s="2">
        <v>29.8</v>
      </c>
      <c r="O2907" t="s">
        <v>43</v>
      </c>
      <c r="P2907" t="s">
        <v>40</v>
      </c>
      <c r="Q2907" t="s">
        <v>55</v>
      </c>
      <c r="R2907" s="1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 s="3">
        <v>89.7</v>
      </c>
      <c r="AE2907" s="3">
        <v>4304.5</v>
      </c>
      <c r="AF2907" s="3">
        <v>0</v>
      </c>
      <c r="AG2907" s="3">
        <v>0</v>
      </c>
      <c r="AH2907" s="3">
        <v>1490</v>
      </c>
      <c r="AI2907" s="3">
        <v>5794.5</v>
      </c>
      <c r="AJ2907" t="s">
        <v>47</v>
      </c>
      <c r="AK2907" t="s">
        <v>8234</v>
      </c>
      <c r="AL2907" t="s">
        <v>8234</v>
      </c>
      <c r="AM2907">
        <f>IF(Customers[[#This Row],[Customer Status]]="Churned",1,0)</f>
        <v>0</v>
      </c>
      <c r="AN2907" t="str">
        <f>IF(Customers[[#This Row],[Monthly Charge]]&gt;=_xlfn.PERCENTILE.INC(Customers[Monthly Charge],0.75),"High-value","Other")</f>
        <v>Other</v>
      </c>
    </row>
    <row r="2908" spans="1:40" x14ac:dyDescent="0.25">
      <c r="A2908" t="s">
        <v>3984</v>
      </c>
      <c r="B2908" t="s">
        <v>49</v>
      </c>
      <c r="C2908" s="1">
        <v>54</v>
      </c>
      <c r="D2908" t="s">
        <v>43</v>
      </c>
      <c r="E2908" s="1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 s="1">
        <v>0</v>
      </c>
      <c r="K2908" s="1">
        <v>51</v>
      </c>
      <c r="L2908" t="s">
        <v>42</v>
      </c>
      <c r="M2908" t="s">
        <v>40</v>
      </c>
      <c r="N2908" s="2">
        <v>42.93</v>
      </c>
      <c r="O2908" t="s">
        <v>40</v>
      </c>
      <c r="P2908" t="s">
        <v>40</v>
      </c>
      <c r="Q2908" t="s">
        <v>55</v>
      </c>
      <c r="R2908" s="1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 s="3">
        <v>81</v>
      </c>
      <c r="AE2908" s="3">
        <v>4085.75</v>
      </c>
      <c r="AF2908" s="3">
        <v>0</v>
      </c>
      <c r="AG2908" s="3">
        <v>10</v>
      </c>
      <c r="AH2908" s="3">
        <v>2189.4299999999998</v>
      </c>
      <c r="AI2908" s="3">
        <v>6285.18</v>
      </c>
      <c r="AJ2908" t="s">
        <v>47</v>
      </c>
      <c r="AK2908" t="s">
        <v>8234</v>
      </c>
      <c r="AL2908" t="s">
        <v>8234</v>
      </c>
      <c r="AM2908">
        <f>IF(Customers[[#This Row],[Customer Status]]="Churned",1,0)</f>
        <v>0</v>
      </c>
      <c r="AN2908" t="str">
        <f>IF(Customers[[#This Row],[Monthly Charge]]&gt;=_xlfn.PERCENTILE.INC(Customers[Monthly Charge],0.75),"High-value","Other")</f>
        <v>Other</v>
      </c>
    </row>
    <row r="2909" spans="1:40" x14ac:dyDescent="0.25">
      <c r="A2909" t="s">
        <v>3986</v>
      </c>
      <c r="B2909" t="s">
        <v>39</v>
      </c>
      <c r="C2909" s="1">
        <v>53</v>
      </c>
      <c r="D2909" t="s">
        <v>40</v>
      </c>
      <c r="E2909" s="1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 s="1">
        <v>0</v>
      </c>
      <c r="K2909" s="1">
        <v>72</v>
      </c>
      <c r="L2909" t="s">
        <v>72</v>
      </c>
      <c r="M2909" t="s">
        <v>43</v>
      </c>
      <c r="N2909" s="2">
        <v>0</v>
      </c>
      <c r="O2909" t="s">
        <v>43</v>
      </c>
      <c r="P2909" t="s">
        <v>40</v>
      </c>
      <c r="Q2909" t="s">
        <v>79</v>
      </c>
      <c r="R2909" s="1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 s="3">
        <v>64.45</v>
      </c>
      <c r="AE2909" s="3">
        <v>4528</v>
      </c>
      <c r="AF2909" s="3">
        <v>0</v>
      </c>
      <c r="AG2909" s="3">
        <v>0</v>
      </c>
      <c r="AH2909" s="3">
        <v>0</v>
      </c>
      <c r="AI2909" s="3">
        <v>4528</v>
      </c>
      <c r="AJ2909" t="s">
        <v>47</v>
      </c>
      <c r="AK2909" t="s">
        <v>8234</v>
      </c>
      <c r="AL2909" t="s">
        <v>8234</v>
      </c>
      <c r="AM2909">
        <f>IF(Customers[[#This Row],[Customer Status]]="Churned",1,0)</f>
        <v>0</v>
      </c>
      <c r="AN2909" t="str">
        <f>IF(Customers[[#This Row],[Monthly Charge]]&gt;=_xlfn.PERCENTILE.INC(Customers[Monthly Charge],0.75),"High-value","Other")</f>
        <v>Other</v>
      </c>
    </row>
    <row r="2910" spans="1:40" x14ac:dyDescent="0.25">
      <c r="A2910" t="s">
        <v>3987</v>
      </c>
      <c r="B2910" t="s">
        <v>49</v>
      </c>
      <c r="C2910" s="1">
        <v>31</v>
      </c>
      <c r="D2910" t="s">
        <v>43</v>
      </c>
      <c r="E2910" s="1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 s="1">
        <v>0</v>
      </c>
      <c r="K2910" s="1">
        <v>51</v>
      </c>
      <c r="L2910" t="s">
        <v>42</v>
      </c>
      <c r="M2910" t="s">
        <v>43</v>
      </c>
      <c r="N2910" s="2">
        <v>0</v>
      </c>
      <c r="O2910" t="s">
        <v>43</v>
      </c>
      <c r="P2910" t="s">
        <v>40</v>
      </c>
      <c r="Q2910" t="s">
        <v>79</v>
      </c>
      <c r="R2910" s="1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 s="3">
        <v>44.45</v>
      </c>
      <c r="AE2910" s="3">
        <v>2181.5500000000002</v>
      </c>
      <c r="AF2910" s="3">
        <v>0</v>
      </c>
      <c r="AG2910" s="3">
        <v>0</v>
      </c>
      <c r="AH2910" s="3">
        <v>0</v>
      </c>
      <c r="AI2910" s="3">
        <v>2181.5500000000002</v>
      </c>
      <c r="AJ2910" t="s">
        <v>47</v>
      </c>
      <c r="AK2910" t="s">
        <v>8234</v>
      </c>
      <c r="AL2910" t="s">
        <v>8234</v>
      </c>
      <c r="AM2910">
        <f>IF(Customers[[#This Row],[Customer Status]]="Churned",1,0)</f>
        <v>0</v>
      </c>
      <c r="AN2910" t="str">
        <f>IF(Customers[[#This Row],[Monthly Charge]]&gt;=_xlfn.PERCENTILE.INC(Customers[Monthly Charge],0.75),"High-value","Other")</f>
        <v>Other</v>
      </c>
    </row>
    <row r="2911" spans="1:40" x14ac:dyDescent="0.25">
      <c r="A2911" t="s">
        <v>3988</v>
      </c>
      <c r="B2911" t="s">
        <v>49</v>
      </c>
      <c r="C2911" s="1">
        <v>41</v>
      </c>
      <c r="D2911" t="s">
        <v>40</v>
      </c>
      <c r="E2911" s="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 s="1">
        <v>1</v>
      </c>
      <c r="K2911" s="1">
        <v>31</v>
      </c>
      <c r="L2911" t="s">
        <v>42</v>
      </c>
      <c r="M2911" t="s">
        <v>43</v>
      </c>
      <c r="N2911" s="2">
        <v>0</v>
      </c>
      <c r="O2911" t="s">
        <v>43</v>
      </c>
      <c r="P2911" t="s">
        <v>40</v>
      </c>
      <c r="Q2911" t="s">
        <v>79</v>
      </c>
      <c r="R2911" s="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 s="3">
        <v>35.4</v>
      </c>
      <c r="AE2911" s="3">
        <v>1077.5</v>
      </c>
      <c r="AF2911" s="3">
        <v>0</v>
      </c>
      <c r="AG2911" s="3">
        <v>0</v>
      </c>
      <c r="AH2911" s="3">
        <v>0</v>
      </c>
      <c r="AI2911" s="3">
        <v>1077.5</v>
      </c>
      <c r="AJ2911" t="s">
        <v>57</v>
      </c>
      <c r="AK2911" t="s">
        <v>121</v>
      </c>
      <c r="AL2911" t="s">
        <v>122</v>
      </c>
      <c r="AM2911">
        <f>IF(Customers[[#This Row],[Customer Status]]="Churned",1,0)</f>
        <v>1</v>
      </c>
      <c r="AN2911" t="str">
        <f>IF(Customers[[#This Row],[Monthly Charge]]&gt;=_xlfn.PERCENTILE.INC(Customers[Monthly Charge],0.75),"High-value","Other")</f>
        <v>Other</v>
      </c>
    </row>
    <row r="2912" spans="1:40" x14ac:dyDescent="0.25">
      <c r="A2912" t="s">
        <v>3989</v>
      </c>
      <c r="B2912" t="s">
        <v>39</v>
      </c>
      <c r="C2912" s="1">
        <v>73</v>
      </c>
      <c r="D2912" t="s">
        <v>43</v>
      </c>
      <c r="E2912" s="1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 s="1">
        <v>0</v>
      </c>
      <c r="K2912" s="1">
        <v>3</v>
      </c>
      <c r="L2912" t="s">
        <v>42</v>
      </c>
      <c r="M2912" t="s">
        <v>40</v>
      </c>
      <c r="N2912" s="2">
        <v>18.38</v>
      </c>
      <c r="O2912" t="s">
        <v>43</v>
      </c>
      <c r="P2912" t="s">
        <v>40</v>
      </c>
      <c r="Q2912" t="s">
        <v>55</v>
      </c>
      <c r="R2912" s="1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 s="3">
        <v>86.85</v>
      </c>
      <c r="AE2912" s="3">
        <v>220.95</v>
      </c>
      <c r="AF2912" s="3">
        <v>0</v>
      </c>
      <c r="AG2912" s="3">
        <v>0</v>
      </c>
      <c r="AH2912" s="3">
        <v>55.14</v>
      </c>
      <c r="AI2912" s="3">
        <v>276.08999999999997</v>
      </c>
      <c r="AJ2912" t="s">
        <v>57</v>
      </c>
      <c r="AK2912" t="s">
        <v>121</v>
      </c>
      <c r="AL2912" t="s">
        <v>122</v>
      </c>
      <c r="AM2912">
        <f>IF(Customers[[#This Row],[Customer Status]]="Churned",1,0)</f>
        <v>1</v>
      </c>
      <c r="AN2912" t="str">
        <f>IF(Customers[[#This Row],[Monthly Charge]]&gt;=_xlfn.PERCENTILE.INC(Customers[Monthly Charge],0.75),"High-value","Other")</f>
        <v>Other</v>
      </c>
    </row>
    <row r="2913" spans="1:40" x14ac:dyDescent="0.25">
      <c r="A2913" t="s">
        <v>3991</v>
      </c>
      <c r="B2913" t="s">
        <v>39</v>
      </c>
      <c r="C2913" s="1">
        <v>57</v>
      </c>
      <c r="D2913" t="s">
        <v>43</v>
      </c>
      <c r="E2913" s="1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 s="1">
        <v>0</v>
      </c>
      <c r="K2913" s="1">
        <v>5</v>
      </c>
      <c r="L2913" t="s">
        <v>42</v>
      </c>
      <c r="M2913" t="s">
        <v>40</v>
      </c>
      <c r="N2913" s="2">
        <v>6.17</v>
      </c>
      <c r="O2913" t="s">
        <v>43</v>
      </c>
      <c r="P2913" t="s">
        <v>43</v>
      </c>
      <c r="Q2913" t="s">
        <v>42</v>
      </c>
      <c r="R2913" s="1">
        <v>0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51</v>
      </c>
      <c r="AB2913" t="s">
        <v>43</v>
      </c>
      <c r="AC2913" t="s">
        <v>46</v>
      </c>
      <c r="AD2913" s="3">
        <v>19.850000000000001</v>
      </c>
      <c r="AE2913" s="3">
        <v>108.05</v>
      </c>
      <c r="AF2913" s="3">
        <v>0</v>
      </c>
      <c r="AG2913" s="3">
        <v>0</v>
      </c>
      <c r="AH2913" s="3">
        <v>30.85</v>
      </c>
      <c r="AI2913" s="3">
        <v>138.9</v>
      </c>
      <c r="AJ2913" t="s">
        <v>57</v>
      </c>
      <c r="AK2913" t="s">
        <v>117</v>
      </c>
      <c r="AL2913" t="s">
        <v>118</v>
      </c>
      <c r="AM2913">
        <f>IF(Customers[[#This Row],[Customer Status]]="Churned",1,0)</f>
        <v>1</v>
      </c>
      <c r="AN2913" t="str">
        <f>IF(Customers[[#This Row],[Monthly Charge]]&gt;=_xlfn.PERCENTILE.INC(Customers[Monthly Charge],0.75),"High-value","Other")</f>
        <v>Other</v>
      </c>
    </row>
    <row r="2914" spans="1:40" x14ac:dyDescent="0.25">
      <c r="A2914" t="s">
        <v>3992</v>
      </c>
      <c r="B2914" t="s">
        <v>49</v>
      </c>
      <c r="C2914" s="1">
        <v>46</v>
      </c>
      <c r="D2914" t="s">
        <v>43</v>
      </c>
      <c r="E2914" s="1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 s="1">
        <v>0</v>
      </c>
      <c r="K2914" s="1">
        <v>52</v>
      </c>
      <c r="L2914" t="s">
        <v>42</v>
      </c>
      <c r="M2914" t="s">
        <v>40</v>
      </c>
      <c r="N2914" s="2">
        <v>48.13</v>
      </c>
      <c r="O2914" t="s">
        <v>43</v>
      </c>
      <c r="P2914" t="s">
        <v>40</v>
      </c>
      <c r="Q2914" t="s">
        <v>55</v>
      </c>
      <c r="R2914" s="1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 s="3">
        <v>85.35</v>
      </c>
      <c r="AE2914" s="3">
        <v>4338.6000000000004</v>
      </c>
      <c r="AF2914" s="3">
        <v>0</v>
      </c>
      <c r="AG2914" s="3">
        <v>90</v>
      </c>
      <c r="AH2914" s="3">
        <v>2502.7600000000002</v>
      </c>
      <c r="AI2914" s="3">
        <v>6931.36</v>
      </c>
      <c r="AJ2914" t="s">
        <v>57</v>
      </c>
      <c r="AK2914" t="s">
        <v>121</v>
      </c>
      <c r="AL2914" t="s">
        <v>195</v>
      </c>
      <c r="AM2914">
        <f>IF(Customers[[#This Row],[Customer Status]]="Churned",1,0)</f>
        <v>1</v>
      </c>
      <c r="AN2914" t="str">
        <f>IF(Customers[[#This Row],[Monthly Charge]]&gt;=_xlfn.PERCENTILE.INC(Customers[Monthly Charge],0.75),"High-value","Other")</f>
        <v>Other</v>
      </c>
    </row>
    <row r="2915" spans="1:40" x14ac:dyDescent="0.25">
      <c r="A2915" t="s">
        <v>3993</v>
      </c>
      <c r="B2915" t="s">
        <v>49</v>
      </c>
      <c r="C2915" s="1">
        <v>33</v>
      </c>
      <c r="D2915" t="s">
        <v>40</v>
      </c>
      <c r="E2915" s="1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 s="1">
        <v>0</v>
      </c>
      <c r="K2915" s="1">
        <v>5</v>
      </c>
      <c r="L2915" t="s">
        <v>54</v>
      </c>
      <c r="M2915" t="s">
        <v>40</v>
      </c>
      <c r="N2915" s="2">
        <v>25.11</v>
      </c>
      <c r="O2915" t="s">
        <v>40</v>
      </c>
      <c r="P2915" t="s">
        <v>40</v>
      </c>
      <c r="Q2915" t="s">
        <v>55</v>
      </c>
      <c r="R2915" s="1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 s="3">
        <v>81.3</v>
      </c>
      <c r="AE2915" s="3">
        <v>416.3</v>
      </c>
      <c r="AF2915" s="3">
        <v>0</v>
      </c>
      <c r="AG2915" s="3">
        <v>0</v>
      </c>
      <c r="AH2915" s="3">
        <v>125.55</v>
      </c>
      <c r="AI2915" s="3">
        <v>541.85</v>
      </c>
      <c r="AJ2915" t="s">
        <v>57</v>
      </c>
      <c r="AK2915" t="s">
        <v>121</v>
      </c>
      <c r="AL2915" t="s">
        <v>122</v>
      </c>
      <c r="AM2915">
        <f>IF(Customers[[#This Row],[Customer Status]]="Churned",1,0)</f>
        <v>1</v>
      </c>
      <c r="AN2915" t="str">
        <f>IF(Customers[[#This Row],[Monthly Charge]]&gt;=_xlfn.PERCENTILE.INC(Customers[Monthly Charge],0.75),"High-value","Other")</f>
        <v>Other</v>
      </c>
    </row>
    <row r="2916" spans="1:40" x14ac:dyDescent="0.25">
      <c r="A2916" t="s">
        <v>3994</v>
      </c>
      <c r="B2916" t="s">
        <v>39</v>
      </c>
      <c r="C2916" s="1">
        <v>71</v>
      </c>
      <c r="D2916" t="s">
        <v>43</v>
      </c>
      <c r="E2916" s="1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 s="1">
        <v>0</v>
      </c>
      <c r="K2916" s="1">
        <v>8</v>
      </c>
      <c r="L2916" t="s">
        <v>54</v>
      </c>
      <c r="M2916" t="s">
        <v>40</v>
      </c>
      <c r="N2916" s="2">
        <v>42.93</v>
      </c>
      <c r="O2916" t="s">
        <v>43</v>
      </c>
      <c r="P2916" t="s">
        <v>40</v>
      </c>
      <c r="Q2916" t="s">
        <v>55</v>
      </c>
      <c r="R2916" s="1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 s="3">
        <v>92.1</v>
      </c>
      <c r="AE2916" s="3">
        <v>729.95</v>
      </c>
      <c r="AF2916" s="3">
        <v>0</v>
      </c>
      <c r="AG2916" s="3">
        <v>0</v>
      </c>
      <c r="AH2916" s="3">
        <v>343.44</v>
      </c>
      <c r="AI2916" s="3">
        <v>1073.3900000000001</v>
      </c>
      <c r="AJ2916" t="s">
        <v>57</v>
      </c>
      <c r="AK2916" t="s">
        <v>58</v>
      </c>
      <c r="AL2916" t="s">
        <v>59</v>
      </c>
      <c r="AM2916">
        <f>IF(Customers[[#This Row],[Customer Status]]="Churned",1,0)</f>
        <v>1</v>
      </c>
      <c r="AN2916" t="str">
        <f>IF(Customers[[#This Row],[Monthly Charge]]&gt;=_xlfn.PERCENTILE.INC(Customers[Monthly Charge],0.75),"High-value","Other")</f>
        <v>High-value</v>
      </c>
    </row>
    <row r="2917" spans="1:40" x14ac:dyDescent="0.25">
      <c r="A2917" t="s">
        <v>3995</v>
      </c>
      <c r="B2917" t="s">
        <v>49</v>
      </c>
      <c r="C2917" s="1">
        <v>45</v>
      </c>
      <c r="D2917" t="s">
        <v>43</v>
      </c>
      <c r="E2917" s="1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 s="1">
        <v>0</v>
      </c>
      <c r="K2917" s="1">
        <v>1</v>
      </c>
      <c r="L2917" t="s">
        <v>42</v>
      </c>
      <c r="M2917" t="s">
        <v>40</v>
      </c>
      <c r="N2917" s="2">
        <v>45.28</v>
      </c>
      <c r="O2917" t="s">
        <v>43</v>
      </c>
      <c r="P2917" t="s">
        <v>40</v>
      </c>
      <c r="Q2917" t="s">
        <v>79</v>
      </c>
      <c r="R2917" s="1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 s="3">
        <v>44.6</v>
      </c>
      <c r="AE2917" s="3">
        <v>44.6</v>
      </c>
      <c r="AF2917" s="3">
        <v>0</v>
      </c>
      <c r="AG2917" s="3">
        <v>0</v>
      </c>
      <c r="AH2917" s="3">
        <v>45.28</v>
      </c>
      <c r="AI2917" s="3">
        <v>89.88</v>
      </c>
      <c r="AJ2917" t="s">
        <v>98</v>
      </c>
      <c r="AK2917" t="s">
        <v>8234</v>
      </c>
      <c r="AL2917" t="s">
        <v>8234</v>
      </c>
      <c r="AM2917">
        <f>IF(Customers[[#This Row],[Customer Status]]="Churned",1,0)</f>
        <v>0</v>
      </c>
      <c r="AN2917" t="str">
        <f>IF(Customers[[#This Row],[Monthly Charge]]&gt;=_xlfn.PERCENTILE.INC(Customers[Monthly Charge],0.75),"High-value","Other")</f>
        <v>Other</v>
      </c>
    </row>
    <row r="2918" spans="1:40" x14ac:dyDescent="0.25">
      <c r="A2918" t="s">
        <v>3996</v>
      </c>
      <c r="B2918" t="s">
        <v>49</v>
      </c>
      <c r="C2918" s="1">
        <v>76</v>
      </c>
      <c r="D2918" t="s">
        <v>40</v>
      </c>
      <c r="E2918" s="1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 s="1">
        <v>1</v>
      </c>
      <c r="K2918" s="1">
        <v>13</v>
      </c>
      <c r="L2918" t="s">
        <v>62</v>
      </c>
      <c r="M2918" t="s">
        <v>40</v>
      </c>
      <c r="N2918" s="2">
        <v>1.47</v>
      </c>
      <c r="O2918" t="s">
        <v>43</v>
      </c>
      <c r="P2918" t="s">
        <v>40</v>
      </c>
      <c r="Q2918" t="s">
        <v>55</v>
      </c>
      <c r="R2918" s="1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 s="3">
        <v>89.05</v>
      </c>
      <c r="AE2918" s="3">
        <v>1169.3499999999999</v>
      </c>
      <c r="AF2918" s="3">
        <v>0</v>
      </c>
      <c r="AG2918" s="3">
        <v>0</v>
      </c>
      <c r="AH2918" s="3">
        <v>19.11</v>
      </c>
      <c r="AI2918" s="3">
        <v>1188.46</v>
      </c>
      <c r="AJ2918" t="s">
        <v>57</v>
      </c>
      <c r="AK2918" t="s">
        <v>58</v>
      </c>
      <c r="AL2918" t="s">
        <v>104</v>
      </c>
      <c r="AM2918">
        <f>IF(Customers[[#This Row],[Customer Status]]="Churned",1,0)</f>
        <v>1</v>
      </c>
      <c r="AN2918" t="str">
        <f>IF(Customers[[#This Row],[Monthly Charge]]&gt;=_xlfn.PERCENTILE.INC(Customers[Monthly Charge],0.75),"High-value","Other")</f>
        <v>Other</v>
      </c>
    </row>
    <row r="2919" spans="1:40" x14ac:dyDescent="0.25">
      <c r="A2919" t="s">
        <v>3997</v>
      </c>
      <c r="B2919" t="s">
        <v>39</v>
      </c>
      <c r="C2919" s="1">
        <v>24</v>
      </c>
      <c r="D2919" t="s">
        <v>43</v>
      </c>
      <c r="E2919" s="1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 s="1">
        <v>0</v>
      </c>
      <c r="K2919" s="1">
        <v>63</v>
      </c>
      <c r="L2919" t="s">
        <v>42</v>
      </c>
      <c r="M2919" t="s">
        <v>40</v>
      </c>
      <c r="N2919" s="2">
        <v>37.76</v>
      </c>
      <c r="O2919" t="s">
        <v>40</v>
      </c>
      <c r="P2919" t="s">
        <v>40</v>
      </c>
      <c r="Q2919" t="s">
        <v>55</v>
      </c>
      <c r="R2919" s="1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 s="3">
        <v>97.45</v>
      </c>
      <c r="AE2919" s="3">
        <v>6253</v>
      </c>
      <c r="AF2919" s="3">
        <v>0</v>
      </c>
      <c r="AG2919" s="3">
        <v>0</v>
      </c>
      <c r="AH2919" s="3">
        <v>2378.88</v>
      </c>
      <c r="AI2919" s="3">
        <v>8631.8799999999992</v>
      </c>
      <c r="AJ2919" t="s">
        <v>47</v>
      </c>
      <c r="AK2919" t="s">
        <v>8234</v>
      </c>
      <c r="AL2919" t="s">
        <v>8234</v>
      </c>
      <c r="AM2919">
        <f>IF(Customers[[#This Row],[Customer Status]]="Churned",1,0)</f>
        <v>0</v>
      </c>
      <c r="AN2919" t="str">
        <f>IF(Customers[[#This Row],[Monthly Charge]]&gt;=_xlfn.PERCENTILE.INC(Customers[Monthly Charge],0.75),"High-value","Other")</f>
        <v>High-value</v>
      </c>
    </row>
    <row r="2920" spans="1:40" x14ac:dyDescent="0.25">
      <c r="A2920" t="s">
        <v>3998</v>
      </c>
      <c r="B2920" t="s">
        <v>39</v>
      </c>
      <c r="C2920" s="1">
        <v>74</v>
      </c>
      <c r="D2920" t="s">
        <v>43</v>
      </c>
      <c r="E2920" s="1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 s="1">
        <v>0</v>
      </c>
      <c r="K2920" s="1">
        <v>8</v>
      </c>
      <c r="L2920" t="s">
        <v>42</v>
      </c>
      <c r="M2920" t="s">
        <v>40</v>
      </c>
      <c r="N2920" s="2">
        <v>27.95</v>
      </c>
      <c r="O2920" t="s">
        <v>43</v>
      </c>
      <c r="P2920" t="s">
        <v>43</v>
      </c>
      <c r="Q2920" t="s">
        <v>42</v>
      </c>
      <c r="R2920" s="1">
        <v>0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51</v>
      </c>
      <c r="AB2920" t="s">
        <v>43</v>
      </c>
      <c r="AC2920" t="s">
        <v>56</v>
      </c>
      <c r="AD2920" s="3">
        <v>-5</v>
      </c>
      <c r="AE2920" s="3">
        <v>164.3</v>
      </c>
      <c r="AF2920" s="3">
        <v>0</v>
      </c>
      <c r="AG2920" s="3">
        <v>0</v>
      </c>
      <c r="AH2920" s="3">
        <v>223.6</v>
      </c>
      <c r="AI2920" s="3">
        <v>387.9</v>
      </c>
      <c r="AJ2920" t="s">
        <v>57</v>
      </c>
      <c r="AK2920" t="s">
        <v>121</v>
      </c>
      <c r="AL2920" t="s">
        <v>195</v>
      </c>
      <c r="AM2920">
        <f>IF(Customers[[#This Row],[Customer Status]]="Churned",1,0)</f>
        <v>1</v>
      </c>
      <c r="AN2920" t="str">
        <f>IF(Customers[[#This Row],[Monthly Charge]]&gt;=_xlfn.PERCENTILE.INC(Customers[Monthly Charge],0.75),"High-value","Other")</f>
        <v>Other</v>
      </c>
    </row>
    <row r="2921" spans="1:40" x14ac:dyDescent="0.25">
      <c r="A2921" t="s">
        <v>3999</v>
      </c>
      <c r="B2921" t="s">
        <v>49</v>
      </c>
      <c r="C2921" s="1">
        <v>34</v>
      </c>
      <c r="D2921" t="s">
        <v>43</v>
      </c>
      <c r="E2921" s="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 s="1">
        <v>0</v>
      </c>
      <c r="K2921" s="1">
        <v>51</v>
      </c>
      <c r="L2921" t="s">
        <v>76</v>
      </c>
      <c r="M2921" t="s">
        <v>40</v>
      </c>
      <c r="N2921" s="2">
        <v>29.33</v>
      </c>
      <c r="O2921" t="s">
        <v>43</v>
      </c>
      <c r="P2921" t="s">
        <v>43</v>
      </c>
      <c r="Q2921" t="s">
        <v>42</v>
      </c>
      <c r="R2921" s="1">
        <v>0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A2921" t="s">
        <v>45</v>
      </c>
      <c r="AB2921" t="s">
        <v>43</v>
      </c>
      <c r="AC2921" t="s">
        <v>56</v>
      </c>
      <c r="AD2921" s="3">
        <v>19.100000000000001</v>
      </c>
      <c r="AE2921" s="3">
        <v>1007.8</v>
      </c>
      <c r="AF2921" s="3">
        <v>0</v>
      </c>
      <c r="AG2921" s="3">
        <v>0</v>
      </c>
      <c r="AH2921" s="3">
        <v>1495.83</v>
      </c>
      <c r="AI2921" s="3">
        <v>2503.63</v>
      </c>
      <c r="AJ2921" t="s">
        <v>47</v>
      </c>
      <c r="AK2921" t="s">
        <v>8234</v>
      </c>
      <c r="AL2921" t="s">
        <v>8234</v>
      </c>
      <c r="AM2921">
        <f>IF(Customers[[#This Row],[Customer Status]]="Churned",1,0)</f>
        <v>0</v>
      </c>
      <c r="AN2921" t="str">
        <f>IF(Customers[[#This Row],[Monthly Charge]]&gt;=_xlfn.PERCENTILE.INC(Customers[Monthly Charge],0.75),"High-value","Other")</f>
        <v>Other</v>
      </c>
    </row>
    <row r="2922" spans="1:40" x14ac:dyDescent="0.25">
      <c r="A2922" t="s">
        <v>4000</v>
      </c>
      <c r="B2922" t="s">
        <v>49</v>
      </c>
      <c r="C2922" s="1">
        <v>21</v>
      </c>
      <c r="D2922" t="s">
        <v>43</v>
      </c>
      <c r="E2922" s="1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 s="1">
        <v>0</v>
      </c>
      <c r="K2922" s="1">
        <v>35</v>
      </c>
      <c r="L2922" t="s">
        <v>42</v>
      </c>
      <c r="M2922" t="s">
        <v>40</v>
      </c>
      <c r="N2922" s="2">
        <v>39.840000000000003</v>
      </c>
      <c r="O2922" t="s">
        <v>40</v>
      </c>
      <c r="P2922" t="s">
        <v>43</v>
      </c>
      <c r="Q2922" t="s">
        <v>42</v>
      </c>
      <c r="R2922" s="1">
        <v>0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51</v>
      </c>
      <c r="AB2922" t="s">
        <v>40</v>
      </c>
      <c r="AC2922" t="s">
        <v>56</v>
      </c>
      <c r="AD2922" s="3">
        <v>25.6</v>
      </c>
      <c r="AE2922" s="3">
        <v>901.25</v>
      </c>
      <c r="AF2922" s="3">
        <v>0</v>
      </c>
      <c r="AG2922" s="3">
        <v>0</v>
      </c>
      <c r="AH2922" s="3">
        <v>1394.4</v>
      </c>
      <c r="AI2922" s="3">
        <v>2295.65</v>
      </c>
      <c r="AJ2922" t="s">
        <v>47</v>
      </c>
      <c r="AK2922" t="s">
        <v>8234</v>
      </c>
      <c r="AL2922" t="s">
        <v>8234</v>
      </c>
      <c r="AM2922">
        <f>IF(Customers[[#This Row],[Customer Status]]="Churned",1,0)</f>
        <v>0</v>
      </c>
      <c r="AN2922" t="str">
        <f>IF(Customers[[#This Row],[Monthly Charge]]&gt;=_xlfn.PERCENTILE.INC(Customers[Monthly Charge],0.75),"High-value","Other")</f>
        <v>Other</v>
      </c>
    </row>
    <row r="2923" spans="1:40" x14ac:dyDescent="0.25">
      <c r="A2923" t="s">
        <v>4001</v>
      </c>
      <c r="B2923" t="s">
        <v>39</v>
      </c>
      <c r="C2923" s="1">
        <v>55</v>
      </c>
      <c r="D2923" t="s">
        <v>40</v>
      </c>
      <c r="E2923" s="1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 s="1">
        <v>9</v>
      </c>
      <c r="K2923" s="1">
        <v>46</v>
      </c>
      <c r="L2923" t="s">
        <v>76</v>
      </c>
      <c r="M2923" t="s">
        <v>40</v>
      </c>
      <c r="N2923" s="2">
        <v>35.46</v>
      </c>
      <c r="O2923" t="s">
        <v>40</v>
      </c>
      <c r="P2923" t="s">
        <v>43</v>
      </c>
      <c r="Q2923" t="s">
        <v>42</v>
      </c>
      <c r="R2923" s="1">
        <v>0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45</v>
      </c>
      <c r="AB2923" t="s">
        <v>40</v>
      </c>
      <c r="AC2923" t="s">
        <v>56</v>
      </c>
      <c r="AD2923" s="3">
        <v>24.45</v>
      </c>
      <c r="AE2923" s="3">
        <v>1066.1500000000001</v>
      </c>
      <c r="AF2923" s="3">
        <v>0</v>
      </c>
      <c r="AG2923" s="3">
        <v>0</v>
      </c>
      <c r="AH2923" s="3">
        <v>1631.16</v>
      </c>
      <c r="AI2923" s="3">
        <v>2697.31</v>
      </c>
      <c r="AJ2923" t="s">
        <v>47</v>
      </c>
      <c r="AK2923" t="s">
        <v>8234</v>
      </c>
      <c r="AL2923" t="s">
        <v>8234</v>
      </c>
      <c r="AM2923">
        <f>IF(Customers[[#This Row],[Customer Status]]="Churned",1,0)</f>
        <v>0</v>
      </c>
      <c r="AN2923" t="str">
        <f>IF(Customers[[#This Row],[Monthly Charge]]&gt;=_xlfn.PERCENTILE.INC(Customers[Monthly Charge],0.75),"High-value","Other")</f>
        <v>Other</v>
      </c>
    </row>
    <row r="2924" spans="1:40" x14ac:dyDescent="0.25">
      <c r="A2924" t="s">
        <v>4002</v>
      </c>
      <c r="B2924" t="s">
        <v>39</v>
      </c>
      <c r="C2924" s="1">
        <v>49</v>
      </c>
      <c r="D2924" t="s">
        <v>40</v>
      </c>
      <c r="E2924" s="1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 s="1">
        <v>1</v>
      </c>
      <c r="K2924" s="1">
        <v>41</v>
      </c>
      <c r="L2924" t="s">
        <v>42</v>
      </c>
      <c r="M2924" t="s">
        <v>40</v>
      </c>
      <c r="N2924" s="2">
        <v>32.020000000000003</v>
      </c>
      <c r="O2924" t="s">
        <v>43</v>
      </c>
      <c r="P2924" t="s">
        <v>40</v>
      </c>
      <c r="Q2924" t="s">
        <v>79</v>
      </c>
      <c r="R2924" s="1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 s="3">
        <v>66.5</v>
      </c>
      <c r="AE2924" s="3">
        <v>2728.6</v>
      </c>
      <c r="AF2924" s="3">
        <v>0</v>
      </c>
      <c r="AG2924" s="3">
        <v>0</v>
      </c>
      <c r="AH2924" s="3">
        <v>1312.82</v>
      </c>
      <c r="AI2924" s="3">
        <v>4041.42</v>
      </c>
      <c r="AJ2924" t="s">
        <v>57</v>
      </c>
      <c r="AK2924" t="s">
        <v>109</v>
      </c>
      <c r="AL2924" t="s">
        <v>344</v>
      </c>
      <c r="AM2924">
        <f>IF(Customers[[#This Row],[Customer Status]]="Churned",1,0)</f>
        <v>1</v>
      </c>
      <c r="AN2924" t="str">
        <f>IF(Customers[[#This Row],[Monthly Charge]]&gt;=_xlfn.PERCENTILE.INC(Customers[Monthly Charge],0.75),"High-value","Other")</f>
        <v>Other</v>
      </c>
    </row>
    <row r="2925" spans="1:40" x14ac:dyDescent="0.25">
      <c r="A2925" t="s">
        <v>4004</v>
      </c>
      <c r="B2925" t="s">
        <v>49</v>
      </c>
      <c r="C2925" s="1">
        <v>35</v>
      </c>
      <c r="D2925" t="s">
        <v>40</v>
      </c>
      <c r="E2925" s="1">
        <v>0</v>
      </c>
      <c r="F2925" t="s">
        <v>568</v>
      </c>
      <c r="G2925">
        <v>90603</v>
      </c>
      <c r="H2925">
        <v>33.945318</v>
      </c>
      <c r="I2925">
        <v>-117.99206599999999</v>
      </c>
      <c r="J2925" s="1">
        <v>9</v>
      </c>
      <c r="K2925" s="1">
        <v>54</v>
      </c>
      <c r="L2925" t="s">
        <v>76</v>
      </c>
      <c r="M2925" t="s">
        <v>40</v>
      </c>
      <c r="N2925" s="2">
        <v>49.9</v>
      </c>
      <c r="O2925" t="s">
        <v>40</v>
      </c>
      <c r="P2925" t="s">
        <v>40</v>
      </c>
      <c r="Q2925" t="s">
        <v>55</v>
      </c>
      <c r="R2925" s="1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 s="3">
        <v>109.55</v>
      </c>
      <c r="AE2925" s="3">
        <v>6118.95</v>
      </c>
      <c r="AF2925" s="3">
        <v>0</v>
      </c>
      <c r="AG2925" s="3">
        <v>0</v>
      </c>
      <c r="AH2925" s="3">
        <v>2694.6</v>
      </c>
      <c r="AI2925" s="3">
        <v>8813.5499999999993</v>
      </c>
      <c r="AJ2925" t="s">
        <v>47</v>
      </c>
      <c r="AK2925" t="s">
        <v>8234</v>
      </c>
      <c r="AL2925" t="s">
        <v>8234</v>
      </c>
      <c r="AM2925">
        <f>IF(Customers[[#This Row],[Customer Status]]="Churned",1,0)</f>
        <v>0</v>
      </c>
      <c r="AN2925" t="str">
        <f>IF(Customers[[#This Row],[Monthly Charge]]&gt;=_xlfn.PERCENTILE.INC(Customers[Monthly Charge],0.75),"High-value","Other")</f>
        <v>High-value</v>
      </c>
    </row>
    <row r="2926" spans="1:40" x14ac:dyDescent="0.25">
      <c r="A2926" t="s">
        <v>4005</v>
      </c>
      <c r="B2926" t="s">
        <v>49</v>
      </c>
      <c r="C2926" s="1">
        <v>73</v>
      </c>
      <c r="D2926" t="s">
        <v>43</v>
      </c>
      <c r="E2926" s="1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 s="1">
        <v>0</v>
      </c>
      <c r="K2926" s="1">
        <v>67</v>
      </c>
      <c r="L2926" t="s">
        <v>42</v>
      </c>
      <c r="M2926" t="s">
        <v>40</v>
      </c>
      <c r="N2926" s="2">
        <v>14.69</v>
      </c>
      <c r="O2926" t="s">
        <v>40</v>
      </c>
      <c r="P2926" t="s">
        <v>43</v>
      </c>
      <c r="Q2926" t="s">
        <v>42</v>
      </c>
      <c r="R2926" s="1">
        <v>0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73</v>
      </c>
      <c r="AB2926" t="s">
        <v>43</v>
      </c>
      <c r="AC2926" t="s">
        <v>46</v>
      </c>
      <c r="AD2926" s="3">
        <v>25.1</v>
      </c>
      <c r="AE2926" s="3">
        <v>1672.15</v>
      </c>
      <c r="AF2926" s="3">
        <v>0</v>
      </c>
      <c r="AG2926" s="3">
        <v>0</v>
      </c>
      <c r="AH2926" s="3">
        <v>984.23</v>
      </c>
      <c r="AI2926" s="3">
        <v>2656.38</v>
      </c>
      <c r="AJ2926" t="s">
        <v>47</v>
      </c>
      <c r="AK2926" t="s">
        <v>8234</v>
      </c>
      <c r="AL2926" t="s">
        <v>8234</v>
      </c>
      <c r="AM2926">
        <f>IF(Customers[[#This Row],[Customer Status]]="Churned",1,0)</f>
        <v>0</v>
      </c>
      <c r="AN2926" t="str">
        <f>IF(Customers[[#This Row],[Monthly Charge]]&gt;=_xlfn.PERCENTILE.INC(Customers[Monthly Charge],0.75),"High-value","Other")</f>
        <v>Other</v>
      </c>
    </row>
    <row r="2927" spans="1:40" x14ac:dyDescent="0.25">
      <c r="A2927" t="s">
        <v>4007</v>
      </c>
      <c r="B2927" t="s">
        <v>49</v>
      </c>
      <c r="C2927" s="1">
        <v>35</v>
      </c>
      <c r="D2927" t="s">
        <v>43</v>
      </c>
      <c r="E2927" s="1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 s="1">
        <v>0</v>
      </c>
      <c r="K2927" s="1">
        <v>12</v>
      </c>
      <c r="L2927" t="s">
        <v>62</v>
      </c>
      <c r="M2927" t="s">
        <v>43</v>
      </c>
      <c r="N2927" s="2">
        <v>0</v>
      </c>
      <c r="O2927" t="s">
        <v>43</v>
      </c>
      <c r="P2927" t="s">
        <v>40</v>
      </c>
      <c r="Q2927" t="s">
        <v>44</v>
      </c>
      <c r="R2927" s="1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 s="3">
        <v>34</v>
      </c>
      <c r="AE2927" s="3">
        <v>442.45</v>
      </c>
      <c r="AF2927" s="3">
        <v>0</v>
      </c>
      <c r="AG2927" s="3">
        <v>0</v>
      </c>
      <c r="AH2927" s="3">
        <v>0</v>
      </c>
      <c r="AI2927" s="3">
        <v>442.45</v>
      </c>
      <c r="AJ2927" t="s">
        <v>47</v>
      </c>
      <c r="AK2927" t="s">
        <v>8234</v>
      </c>
      <c r="AL2927" t="s">
        <v>8234</v>
      </c>
      <c r="AM2927">
        <f>IF(Customers[[#This Row],[Customer Status]]="Churned",1,0)</f>
        <v>0</v>
      </c>
      <c r="AN2927" t="str">
        <f>IF(Customers[[#This Row],[Monthly Charge]]&gt;=_xlfn.PERCENTILE.INC(Customers[Monthly Charge],0.75),"High-value","Other")</f>
        <v>Other</v>
      </c>
    </row>
    <row r="2928" spans="1:40" x14ac:dyDescent="0.25">
      <c r="A2928" t="s">
        <v>4008</v>
      </c>
      <c r="B2928" t="s">
        <v>49</v>
      </c>
      <c r="C2928" s="1">
        <v>30</v>
      </c>
      <c r="D2928" t="s">
        <v>40</v>
      </c>
      <c r="E2928" s="1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 s="1">
        <v>9</v>
      </c>
      <c r="K2928" s="1">
        <v>70</v>
      </c>
      <c r="L2928" t="s">
        <v>42</v>
      </c>
      <c r="M2928" t="s">
        <v>40</v>
      </c>
      <c r="N2928" s="2">
        <v>9.2799999999999994</v>
      </c>
      <c r="O2928" t="s">
        <v>40</v>
      </c>
      <c r="P2928" t="s">
        <v>40</v>
      </c>
      <c r="Q2928" t="s">
        <v>55</v>
      </c>
      <c r="R2928" s="1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 s="3">
        <v>88</v>
      </c>
      <c r="AE2928" s="3">
        <v>5986.45</v>
      </c>
      <c r="AF2928" s="3">
        <v>0</v>
      </c>
      <c r="AG2928" s="3">
        <v>0</v>
      </c>
      <c r="AH2928" s="3">
        <v>649.6</v>
      </c>
      <c r="AI2928" s="3">
        <v>6636.05</v>
      </c>
      <c r="AJ2928" t="s">
        <v>47</v>
      </c>
      <c r="AK2928" t="s">
        <v>8234</v>
      </c>
      <c r="AL2928" t="s">
        <v>8234</v>
      </c>
      <c r="AM2928">
        <f>IF(Customers[[#This Row],[Customer Status]]="Churned",1,0)</f>
        <v>0</v>
      </c>
      <c r="AN2928" t="str">
        <f>IF(Customers[[#This Row],[Monthly Charge]]&gt;=_xlfn.PERCENTILE.INC(Customers[Monthly Charge],0.75),"High-value","Other")</f>
        <v>Other</v>
      </c>
    </row>
    <row r="2929" spans="1:40" x14ac:dyDescent="0.25">
      <c r="A2929" t="s">
        <v>4009</v>
      </c>
      <c r="B2929" t="s">
        <v>39</v>
      </c>
      <c r="C2929" s="1">
        <v>46</v>
      </c>
      <c r="D2929" t="s">
        <v>40</v>
      </c>
      <c r="E2929" s="1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 s="1">
        <v>6</v>
      </c>
      <c r="K2929" s="1">
        <v>10</v>
      </c>
      <c r="L2929" t="s">
        <v>62</v>
      </c>
      <c r="M2929" t="s">
        <v>40</v>
      </c>
      <c r="N2929" s="2">
        <v>19.05</v>
      </c>
      <c r="O2929" t="s">
        <v>43</v>
      </c>
      <c r="P2929" t="s">
        <v>43</v>
      </c>
      <c r="Q2929" t="s">
        <v>42</v>
      </c>
      <c r="R2929" s="1">
        <v>0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43</v>
      </c>
      <c r="AA2929" t="s">
        <v>51</v>
      </c>
      <c r="AB2929" t="s">
        <v>40</v>
      </c>
      <c r="AC2929" t="s">
        <v>56</v>
      </c>
      <c r="AD2929" s="3">
        <v>19.8</v>
      </c>
      <c r="AE2929" s="3">
        <v>196.75</v>
      </c>
      <c r="AF2929" s="3">
        <v>0</v>
      </c>
      <c r="AG2929" s="3">
        <v>0</v>
      </c>
      <c r="AH2929" s="3">
        <v>190.5</v>
      </c>
      <c r="AI2929" s="3">
        <v>387.25</v>
      </c>
      <c r="AJ2929" t="s">
        <v>47</v>
      </c>
      <c r="AK2929" t="s">
        <v>8234</v>
      </c>
      <c r="AL2929" t="s">
        <v>8234</v>
      </c>
      <c r="AM2929">
        <f>IF(Customers[[#This Row],[Customer Status]]="Churned",1,0)</f>
        <v>0</v>
      </c>
      <c r="AN2929" t="str">
        <f>IF(Customers[[#This Row],[Monthly Charge]]&gt;=_xlfn.PERCENTILE.INC(Customers[Monthly Charge],0.75),"High-value","Other")</f>
        <v>Other</v>
      </c>
    </row>
    <row r="2930" spans="1:40" x14ac:dyDescent="0.25">
      <c r="A2930" t="s">
        <v>4011</v>
      </c>
      <c r="B2930" t="s">
        <v>39</v>
      </c>
      <c r="C2930" s="1">
        <v>30</v>
      </c>
      <c r="D2930" t="s">
        <v>43</v>
      </c>
      <c r="E2930" s="1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 s="1">
        <v>0</v>
      </c>
      <c r="K2930" s="1">
        <v>21</v>
      </c>
      <c r="L2930" t="s">
        <v>62</v>
      </c>
      <c r="M2930" t="s">
        <v>40</v>
      </c>
      <c r="N2930" s="2">
        <v>6.49</v>
      </c>
      <c r="O2930" t="s">
        <v>43</v>
      </c>
      <c r="P2930" t="s">
        <v>40</v>
      </c>
      <c r="Q2930" t="s">
        <v>55</v>
      </c>
      <c r="R2930" s="1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 s="3">
        <v>90.05</v>
      </c>
      <c r="AE2930" s="3">
        <v>1862.9</v>
      </c>
      <c r="AF2930" s="3">
        <v>0</v>
      </c>
      <c r="AG2930" s="3">
        <v>30</v>
      </c>
      <c r="AH2930" s="3">
        <v>136.29</v>
      </c>
      <c r="AI2930" s="3">
        <v>2029.19</v>
      </c>
      <c r="AJ2930" t="s">
        <v>47</v>
      </c>
      <c r="AK2930" t="s">
        <v>8234</v>
      </c>
      <c r="AL2930" t="s">
        <v>8234</v>
      </c>
      <c r="AM2930">
        <f>IF(Customers[[#This Row],[Customer Status]]="Churned",1,0)</f>
        <v>0</v>
      </c>
      <c r="AN2930" t="str">
        <f>IF(Customers[[#This Row],[Monthly Charge]]&gt;=_xlfn.PERCENTILE.INC(Customers[Monthly Charge],0.75),"High-value","Other")</f>
        <v>High-value</v>
      </c>
    </row>
    <row r="2931" spans="1:40" x14ac:dyDescent="0.25">
      <c r="A2931" t="s">
        <v>4012</v>
      </c>
      <c r="B2931" t="s">
        <v>49</v>
      </c>
      <c r="C2931" s="1">
        <v>46</v>
      </c>
      <c r="D2931" t="s">
        <v>43</v>
      </c>
      <c r="E2931" s="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 s="1">
        <v>0</v>
      </c>
      <c r="K2931" s="1">
        <v>31</v>
      </c>
      <c r="L2931" t="s">
        <v>42</v>
      </c>
      <c r="M2931" t="s">
        <v>40</v>
      </c>
      <c r="N2931" s="2">
        <v>34.380000000000003</v>
      </c>
      <c r="O2931" t="s">
        <v>43</v>
      </c>
      <c r="P2931" t="s">
        <v>40</v>
      </c>
      <c r="Q2931" t="s">
        <v>55</v>
      </c>
      <c r="R2931" s="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 s="3">
        <v>78.45</v>
      </c>
      <c r="AE2931" s="3">
        <v>2435.15</v>
      </c>
      <c r="AF2931" s="3">
        <v>0</v>
      </c>
      <c r="AG2931" s="3">
        <v>40</v>
      </c>
      <c r="AH2931" s="3">
        <v>1065.78</v>
      </c>
      <c r="AI2931" s="3">
        <v>3540.93</v>
      </c>
      <c r="AJ2931" t="s">
        <v>57</v>
      </c>
      <c r="AK2931" t="s">
        <v>117</v>
      </c>
      <c r="AL2931" t="s">
        <v>118</v>
      </c>
      <c r="AM2931">
        <f>IF(Customers[[#This Row],[Customer Status]]="Churned",1,0)</f>
        <v>1</v>
      </c>
      <c r="AN2931" t="str">
        <f>IF(Customers[[#This Row],[Monthly Charge]]&gt;=_xlfn.PERCENTILE.INC(Customers[Monthly Charge],0.75),"High-value","Other")</f>
        <v>Other</v>
      </c>
    </row>
    <row r="2932" spans="1:40" x14ac:dyDescent="0.25">
      <c r="A2932" t="s">
        <v>4013</v>
      </c>
      <c r="B2932" t="s">
        <v>39</v>
      </c>
      <c r="C2932" s="1">
        <v>68</v>
      </c>
      <c r="D2932" t="s">
        <v>40</v>
      </c>
      <c r="E2932" s="1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 s="1">
        <v>1</v>
      </c>
      <c r="K2932" s="1">
        <v>3</v>
      </c>
      <c r="L2932" t="s">
        <v>54</v>
      </c>
      <c r="M2932" t="s">
        <v>40</v>
      </c>
      <c r="N2932" s="2">
        <v>25.77</v>
      </c>
      <c r="O2932" t="s">
        <v>43</v>
      </c>
      <c r="P2932" t="s">
        <v>40</v>
      </c>
      <c r="Q2932" t="s">
        <v>55</v>
      </c>
      <c r="R2932" s="1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 s="3">
        <v>88.3</v>
      </c>
      <c r="AE2932" s="3">
        <v>273.75</v>
      </c>
      <c r="AF2932" s="3">
        <v>0</v>
      </c>
      <c r="AG2932" s="3">
        <v>0</v>
      </c>
      <c r="AH2932" s="3">
        <v>77.31</v>
      </c>
      <c r="AI2932" s="3">
        <v>351.06</v>
      </c>
      <c r="AJ2932" t="s">
        <v>57</v>
      </c>
      <c r="AK2932" t="s">
        <v>121</v>
      </c>
      <c r="AL2932" t="s">
        <v>195</v>
      </c>
      <c r="AM2932">
        <f>IF(Customers[[#This Row],[Customer Status]]="Churned",1,0)</f>
        <v>1</v>
      </c>
      <c r="AN2932" t="str">
        <f>IF(Customers[[#This Row],[Monthly Charge]]&gt;=_xlfn.PERCENTILE.INC(Customers[Monthly Charge],0.75),"High-value","Other")</f>
        <v>Other</v>
      </c>
    </row>
    <row r="2933" spans="1:40" x14ac:dyDescent="0.25">
      <c r="A2933" t="s">
        <v>4014</v>
      </c>
      <c r="B2933" t="s">
        <v>49</v>
      </c>
      <c r="C2933" s="1">
        <v>62</v>
      </c>
      <c r="D2933" t="s">
        <v>40</v>
      </c>
      <c r="E2933" s="1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 s="1">
        <v>4</v>
      </c>
      <c r="K2933" s="1">
        <v>63</v>
      </c>
      <c r="L2933" t="s">
        <v>76</v>
      </c>
      <c r="M2933" t="s">
        <v>40</v>
      </c>
      <c r="N2933" s="2">
        <v>48.62</v>
      </c>
      <c r="O2933" t="s">
        <v>40</v>
      </c>
      <c r="P2933" t="s">
        <v>40</v>
      </c>
      <c r="Q2933" t="s">
        <v>55</v>
      </c>
      <c r="R2933" s="1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 s="3">
        <v>91.35</v>
      </c>
      <c r="AE2933" s="3">
        <v>5764.7</v>
      </c>
      <c r="AF2933" s="3">
        <v>18.78</v>
      </c>
      <c r="AG2933" s="3">
        <v>0</v>
      </c>
      <c r="AH2933" s="3">
        <v>3063.06</v>
      </c>
      <c r="AI2933" s="3">
        <v>8808.98</v>
      </c>
      <c r="AJ2933" t="s">
        <v>47</v>
      </c>
      <c r="AK2933" t="s">
        <v>8234</v>
      </c>
      <c r="AL2933" t="s">
        <v>8234</v>
      </c>
      <c r="AM2933">
        <f>IF(Customers[[#This Row],[Customer Status]]="Churned",1,0)</f>
        <v>0</v>
      </c>
      <c r="AN2933" t="str">
        <f>IF(Customers[[#This Row],[Monthly Charge]]&gt;=_xlfn.PERCENTILE.INC(Customers[Monthly Charge],0.75),"High-value","Other")</f>
        <v>High-value</v>
      </c>
    </row>
    <row r="2934" spans="1:40" x14ac:dyDescent="0.25">
      <c r="A2934" t="s">
        <v>4015</v>
      </c>
      <c r="B2934" t="s">
        <v>39</v>
      </c>
      <c r="C2934" s="1">
        <v>55</v>
      </c>
      <c r="D2934" t="s">
        <v>43</v>
      </c>
      <c r="E2934" s="1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 s="1">
        <v>0</v>
      </c>
      <c r="K2934" s="1">
        <v>36</v>
      </c>
      <c r="L2934" t="s">
        <v>129</v>
      </c>
      <c r="M2934" t="s">
        <v>40</v>
      </c>
      <c r="N2934" s="2">
        <v>29.27</v>
      </c>
      <c r="O2934" t="s">
        <v>40</v>
      </c>
      <c r="P2934" t="s">
        <v>40</v>
      </c>
      <c r="Q2934" t="s">
        <v>79</v>
      </c>
      <c r="R2934" s="1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 s="3">
        <v>70.7</v>
      </c>
      <c r="AE2934" s="3">
        <v>2511.9499999999998</v>
      </c>
      <c r="AF2934" s="3">
        <v>0</v>
      </c>
      <c r="AG2934" s="3">
        <v>60</v>
      </c>
      <c r="AH2934" s="3">
        <v>1053.72</v>
      </c>
      <c r="AI2934" s="3">
        <v>3625.67</v>
      </c>
      <c r="AJ2934" t="s">
        <v>47</v>
      </c>
      <c r="AK2934" t="s">
        <v>8234</v>
      </c>
      <c r="AL2934" t="s">
        <v>8234</v>
      </c>
      <c r="AM2934">
        <f>IF(Customers[[#This Row],[Customer Status]]="Churned",1,0)</f>
        <v>0</v>
      </c>
      <c r="AN2934" t="str">
        <f>IF(Customers[[#This Row],[Monthly Charge]]&gt;=_xlfn.PERCENTILE.INC(Customers[Monthly Charge],0.75),"High-value","Other")</f>
        <v>Other</v>
      </c>
    </row>
    <row r="2935" spans="1:40" x14ac:dyDescent="0.25">
      <c r="A2935" t="s">
        <v>4016</v>
      </c>
      <c r="B2935" t="s">
        <v>39</v>
      </c>
      <c r="C2935" s="1">
        <v>73</v>
      </c>
      <c r="D2935" t="s">
        <v>43</v>
      </c>
      <c r="E2935" s="1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 s="1">
        <v>0</v>
      </c>
      <c r="K2935" s="1">
        <v>46</v>
      </c>
      <c r="L2935" t="s">
        <v>42</v>
      </c>
      <c r="M2935" t="s">
        <v>40</v>
      </c>
      <c r="N2935" s="2">
        <v>6.13</v>
      </c>
      <c r="O2935" t="s">
        <v>43</v>
      </c>
      <c r="P2935" t="s">
        <v>40</v>
      </c>
      <c r="Q2935" t="s">
        <v>55</v>
      </c>
      <c r="R2935" s="1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 s="3">
        <v>95.25</v>
      </c>
      <c r="AE2935" s="3">
        <v>4424.2</v>
      </c>
      <c r="AF2935" s="3">
        <v>0</v>
      </c>
      <c r="AG2935" s="3">
        <v>0</v>
      </c>
      <c r="AH2935" s="3">
        <v>281.98</v>
      </c>
      <c r="AI2935" s="3">
        <v>4706.18</v>
      </c>
      <c r="AJ2935" t="s">
        <v>57</v>
      </c>
      <c r="AK2935" t="s">
        <v>58</v>
      </c>
      <c r="AL2935" t="s">
        <v>59</v>
      </c>
      <c r="AM2935">
        <f>IF(Customers[[#This Row],[Customer Status]]="Churned",1,0)</f>
        <v>1</v>
      </c>
      <c r="AN2935" t="str">
        <f>IF(Customers[[#This Row],[Monthly Charge]]&gt;=_xlfn.PERCENTILE.INC(Customers[Monthly Charge],0.75),"High-value","Other")</f>
        <v>High-value</v>
      </c>
    </row>
    <row r="2936" spans="1:40" x14ac:dyDescent="0.25">
      <c r="A2936" t="s">
        <v>4017</v>
      </c>
      <c r="B2936" t="s">
        <v>49</v>
      </c>
      <c r="C2936" s="1">
        <v>36</v>
      </c>
      <c r="D2936" t="s">
        <v>40</v>
      </c>
      <c r="E2936" s="1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 s="1">
        <v>4</v>
      </c>
      <c r="K2936" s="1">
        <v>57</v>
      </c>
      <c r="L2936" t="s">
        <v>42</v>
      </c>
      <c r="M2936" t="s">
        <v>40</v>
      </c>
      <c r="N2936" s="2">
        <v>31.79</v>
      </c>
      <c r="O2936" t="s">
        <v>40</v>
      </c>
      <c r="P2936" t="s">
        <v>40</v>
      </c>
      <c r="Q2936" t="s">
        <v>55</v>
      </c>
      <c r="R2936" s="1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 s="3">
        <v>103.05</v>
      </c>
      <c r="AE2936" s="3">
        <v>5925.75</v>
      </c>
      <c r="AF2936" s="3">
        <v>0</v>
      </c>
      <c r="AG2936" s="3">
        <v>0</v>
      </c>
      <c r="AH2936" s="3">
        <v>1812.03</v>
      </c>
      <c r="AI2936" s="3">
        <v>7737.78</v>
      </c>
      <c r="AJ2936" t="s">
        <v>47</v>
      </c>
      <c r="AK2936" t="s">
        <v>8234</v>
      </c>
      <c r="AL2936" t="s">
        <v>8234</v>
      </c>
      <c r="AM2936">
        <f>IF(Customers[[#This Row],[Customer Status]]="Churned",1,0)</f>
        <v>0</v>
      </c>
      <c r="AN2936" t="str">
        <f>IF(Customers[[#This Row],[Monthly Charge]]&gt;=_xlfn.PERCENTILE.INC(Customers[Monthly Charge],0.75),"High-value","Other")</f>
        <v>High-value</v>
      </c>
    </row>
    <row r="2937" spans="1:40" x14ac:dyDescent="0.25">
      <c r="A2937" t="s">
        <v>4018</v>
      </c>
      <c r="B2937" t="s">
        <v>39</v>
      </c>
      <c r="C2937" s="1">
        <v>32</v>
      </c>
      <c r="D2937" t="s">
        <v>40</v>
      </c>
      <c r="E2937" s="1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 s="1">
        <v>1</v>
      </c>
      <c r="K2937" s="1">
        <v>57</v>
      </c>
      <c r="L2937" t="s">
        <v>76</v>
      </c>
      <c r="M2937" t="s">
        <v>40</v>
      </c>
      <c r="N2937" s="2">
        <v>48</v>
      </c>
      <c r="O2937" t="s">
        <v>43</v>
      </c>
      <c r="P2937" t="s">
        <v>40</v>
      </c>
      <c r="Q2937" t="s">
        <v>44</v>
      </c>
      <c r="R2937" s="1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 s="3">
        <v>70.349999999999994</v>
      </c>
      <c r="AE2937" s="3">
        <v>4124.6499999999996</v>
      </c>
      <c r="AF2937" s="3">
        <v>0</v>
      </c>
      <c r="AG2937" s="3">
        <v>0</v>
      </c>
      <c r="AH2937" s="3">
        <v>2736</v>
      </c>
      <c r="AI2937" s="3">
        <v>6860.65</v>
      </c>
      <c r="AJ2937" t="s">
        <v>47</v>
      </c>
      <c r="AK2937" t="s">
        <v>8234</v>
      </c>
      <c r="AL2937" t="s">
        <v>8234</v>
      </c>
      <c r="AM2937">
        <f>IF(Customers[[#This Row],[Customer Status]]="Churned",1,0)</f>
        <v>0</v>
      </c>
      <c r="AN2937" t="str">
        <f>IF(Customers[[#This Row],[Monthly Charge]]&gt;=_xlfn.PERCENTILE.INC(Customers[Monthly Charge],0.75),"High-value","Other")</f>
        <v>Other</v>
      </c>
    </row>
    <row r="2938" spans="1:40" x14ac:dyDescent="0.25">
      <c r="A2938" t="s">
        <v>4019</v>
      </c>
      <c r="B2938" t="s">
        <v>49</v>
      </c>
      <c r="C2938" s="1">
        <v>29</v>
      </c>
      <c r="D2938" t="s">
        <v>43</v>
      </c>
      <c r="E2938" s="1">
        <v>0</v>
      </c>
      <c r="F2938" t="s">
        <v>817</v>
      </c>
      <c r="G2938">
        <v>95247</v>
      </c>
      <c r="H2938">
        <v>38.147852</v>
      </c>
      <c r="I2938">
        <v>-120.440124</v>
      </c>
      <c r="J2938" s="1">
        <v>0</v>
      </c>
      <c r="K2938" s="1">
        <v>26</v>
      </c>
      <c r="L2938" t="s">
        <v>129</v>
      </c>
      <c r="M2938" t="s">
        <v>40</v>
      </c>
      <c r="N2938" s="2">
        <v>24.67</v>
      </c>
      <c r="O2938" t="s">
        <v>40</v>
      </c>
      <c r="P2938" t="s">
        <v>40</v>
      </c>
      <c r="Q2938" t="s">
        <v>44</v>
      </c>
      <c r="R2938" s="1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 s="3">
        <v>51.55</v>
      </c>
      <c r="AE2938" s="3">
        <v>1295.4000000000001</v>
      </c>
      <c r="AF2938" s="3">
        <v>0</v>
      </c>
      <c r="AG2938" s="3">
        <v>0</v>
      </c>
      <c r="AH2938" s="3">
        <v>641.41999999999996</v>
      </c>
      <c r="AI2938" s="3">
        <v>1936.82</v>
      </c>
      <c r="AJ2938" t="s">
        <v>47</v>
      </c>
      <c r="AK2938" t="s">
        <v>8234</v>
      </c>
      <c r="AL2938" t="s">
        <v>8234</v>
      </c>
      <c r="AM2938">
        <f>IF(Customers[[#This Row],[Customer Status]]="Churned",1,0)</f>
        <v>0</v>
      </c>
      <c r="AN2938" t="str">
        <f>IF(Customers[[#This Row],[Monthly Charge]]&gt;=_xlfn.PERCENTILE.INC(Customers[Monthly Charge],0.75),"High-value","Other")</f>
        <v>Other</v>
      </c>
    </row>
    <row r="2939" spans="1:40" x14ac:dyDescent="0.25">
      <c r="A2939" t="s">
        <v>4020</v>
      </c>
      <c r="B2939" t="s">
        <v>39</v>
      </c>
      <c r="C2939" s="1">
        <v>21</v>
      </c>
      <c r="D2939" t="s">
        <v>40</v>
      </c>
      <c r="E2939" s="1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 s="1">
        <v>6</v>
      </c>
      <c r="K2939" s="1">
        <v>10</v>
      </c>
      <c r="L2939" t="s">
        <v>42</v>
      </c>
      <c r="M2939" t="s">
        <v>40</v>
      </c>
      <c r="N2939" s="2">
        <v>9.41</v>
      </c>
      <c r="O2939" t="s">
        <v>43</v>
      </c>
      <c r="P2939" t="s">
        <v>40</v>
      </c>
      <c r="Q2939" t="s">
        <v>44</v>
      </c>
      <c r="R2939" s="1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 s="3">
        <v>55.2</v>
      </c>
      <c r="AE2939" s="3">
        <v>528.35</v>
      </c>
      <c r="AF2939" s="3">
        <v>0</v>
      </c>
      <c r="AG2939" s="3">
        <v>0</v>
      </c>
      <c r="AH2939" s="3">
        <v>94.1</v>
      </c>
      <c r="AI2939" s="3">
        <v>622.45000000000005</v>
      </c>
      <c r="AJ2939" t="s">
        <v>57</v>
      </c>
      <c r="AK2939" t="s">
        <v>58</v>
      </c>
      <c r="AL2939" t="s">
        <v>104</v>
      </c>
      <c r="AM2939">
        <f>IF(Customers[[#This Row],[Customer Status]]="Churned",1,0)</f>
        <v>1</v>
      </c>
      <c r="AN2939" t="str">
        <f>IF(Customers[[#This Row],[Monthly Charge]]&gt;=_xlfn.PERCENTILE.INC(Customers[Monthly Charge],0.75),"High-value","Other")</f>
        <v>Other</v>
      </c>
    </row>
    <row r="2940" spans="1:40" x14ac:dyDescent="0.25">
      <c r="A2940" t="s">
        <v>4021</v>
      </c>
      <c r="B2940" t="s">
        <v>49</v>
      </c>
      <c r="C2940" s="1">
        <v>25</v>
      </c>
      <c r="D2940" t="s">
        <v>43</v>
      </c>
      <c r="E2940" s="1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 s="1">
        <v>0</v>
      </c>
      <c r="K2940" s="1">
        <v>63</v>
      </c>
      <c r="L2940" t="s">
        <v>76</v>
      </c>
      <c r="M2940" t="s">
        <v>40</v>
      </c>
      <c r="N2940" s="2">
        <v>22.73</v>
      </c>
      <c r="O2940" t="s">
        <v>40</v>
      </c>
      <c r="P2940" t="s">
        <v>40</v>
      </c>
      <c r="Q2940" t="s">
        <v>55</v>
      </c>
      <c r="R2940" s="1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 s="3">
        <v>105.4</v>
      </c>
      <c r="AE2940" s="3">
        <v>6713.2</v>
      </c>
      <c r="AF2940" s="3">
        <v>0</v>
      </c>
      <c r="AG2940" s="3">
        <v>130</v>
      </c>
      <c r="AH2940" s="3">
        <v>1431.99</v>
      </c>
      <c r="AI2940" s="3">
        <v>8275.19</v>
      </c>
      <c r="AJ2940" t="s">
        <v>47</v>
      </c>
      <c r="AK2940" t="s">
        <v>8234</v>
      </c>
      <c r="AL2940" t="s">
        <v>8234</v>
      </c>
      <c r="AM2940">
        <f>IF(Customers[[#This Row],[Customer Status]]="Churned",1,0)</f>
        <v>0</v>
      </c>
      <c r="AN2940" t="str">
        <f>IF(Customers[[#This Row],[Monthly Charge]]&gt;=_xlfn.PERCENTILE.INC(Customers[Monthly Charge],0.75),"High-value","Other")</f>
        <v>High-value</v>
      </c>
    </row>
    <row r="2941" spans="1:40" x14ac:dyDescent="0.25">
      <c r="A2941" t="s">
        <v>4022</v>
      </c>
      <c r="B2941" t="s">
        <v>49</v>
      </c>
      <c r="C2941" s="1">
        <v>43</v>
      </c>
      <c r="D2941" t="s">
        <v>40</v>
      </c>
      <c r="E2941" s="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 s="1">
        <v>1</v>
      </c>
      <c r="K2941" s="1">
        <v>5</v>
      </c>
      <c r="L2941" t="s">
        <v>42</v>
      </c>
      <c r="M2941" t="s">
        <v>40</v>
      </c>
      <c r="N2941" s="2">
        <v>39.36</v>
      </c>
      <c r="O2941" t="s">
        <v>43</v>
      </c>
      <c r="P2941" t="s">
        <v>40</v>
      </c>
      <c r="Q2941" t="s">
        <v>55</v>
      </c>
      <c r="R2941" s="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 s="3">
        <v>94.45</v>
      </c>
      <c r="AE2941" s="3">
        <v>498.1</v>
      </c>
      <c r="AF2941" s="3">
        <v>0</v>
      </c>
      <c r="AG2941" s="3">
        <v>0</v>
      </c>
      <c r="AH2941" s="3">
        <v>196.8</v>
      </c>
      <c r="AI2941" s="3">
        <v>694.9</v>
      </c>
      <c r="AJ2941" t="s">
        <v>57</v>
      </c>
      <c r="AK2941" t="s">
        <v>58</v>
      </c>
      <c r="AL2941" t="s">
        <v>59</v>
      </c>
      <c r="AM2941">
        <f>IF(Customers[[#This Row],[Customer Status]]="Churned",1,0)</f>
        <v>1</v>
      </c>
      <c r="AN2941" t="str">
        <f>IF(Customers[[#This Row],[Monthly Charge]]&gt;=_xlfn.PERCENTILE.INC(Customers[Monthly Charge],0.75),"High-value","Other")</f>
        <v>High-value</v>
      </c>
    </row>
    <row r="2942" spans="1:40" x14ac:dyDescent="0.25">
      <c r="A2942" t="s">
        <v>4023</v>
      </c>
      <c r="B2942" t="s">
        <v>49</v>
      </c>
      <c r="C2942" s="1">
        <v>27</v>
      </c>
      <c r="D2942" t="s">
        <v>40</v>
      </c>
      <c r="E2942" s="1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 s="1">
        <v>1</v>
      </c>
      <c r="K2942" s="1">
        <v>72</v>
      </c>
      <c r="L2942" t="s">
        <v>72</v>
      </c>
      <c r="M2942" t="s">
        <v>40</v>
      </c>
      <c r="N2942" s="2">
        <v>35.33</v>
      </c>
      <c r="O2942" t="s">
        <v>40</v>
      </c>
      <c r="P2942" t="s">
        <v>43</v>
      </c>
      <c r="Q2942" t="s">
        <v>42</v>
      </c>
      <c r="R2942" s="1">
        <v>0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73</v>
      </c>
      <c r="AB2942" t="s">
        <v>43</v>
      </c>
      <c r="AC2942" t="s">
        <v>56</v>
      </c>
      <c r="AD2942" s="3">
        <v>24.75</v>
      </c>
      <c r="AE2942" s="3">
        <v>1769.6</v>
      </c>
      <c r="AF2942" s="3">
        <v>0</v>
      </c>
      <c r="AG2942" s="3">
        <v>0</v>
      </c>
      <c r="AH2942" s="3">
        <v>2543.7600000000002</v>
      </c>
      <c r="AI2942" s="3">
        <v>4313.3599999999997</v>
      </c>
      <c r="AJ2942" t="s">
        <v>47</v>
      </c>
      <c r="AK2942" t="s">
        <v>8234</v>
      </c>
      <c r="AL2942" t="s">
        <v>8234</v>
      </c>
      <c r="AM2942">
        <f>IF(Customers[[#This Row],[Customer Status]]="Churned",1,0)</f>
        <v>0</v>
      </c>
      <c r="AN2942" t="str">
        <f>IF(Customers[[#This Row],[Monthly Charge]]&gt;=_xlfn.PERCENTILE.INC(Customers[Monthly Charge],0.75),"High-value","Other")</f>
        <v>Other</v>
      </c>
    </row>
    <row r="2943" spans="1:40" x14ac:dyDescent="0.25">
      <c r="A2943" t="s">
        <v>4024</v>
      </c>
      <c r="B2943" t="s">
        <v>39</v>
      </c>
      <c r="C2943" s="1">
        <v>80</v>
      </c>
      <c r="D2943" t="s">
        <v>43</v>
      </c>
      <c r="E2943" s="1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 s="1">
        <v>0</v>
      </c>
      <c r="K2943" s="1">
        <v>1</v>
      </c>
      <c r="L2943" t="s">
        <v>54</v>
      </c>
      <c r="M2943" t="s">
        <v>40</v>
      </c>
      <c r="N2943" s="2">
        <v>15.24</v>
      </c>
      <c r="O2943" t="s">
        <v>43</v>
      </c>
      <c r="P2943" t="s">
        <v>40</v>
      </c>
      <c r="Q2943" t="s">
        <v>79</v>
      </c>
      <c r="R2943" s="1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 s="3">
        <v>45.1</v>
      </c>
      <c r="AE2943" s="3">
        <v>45.1</v>
      </c>
      <c r="AF2943" s="3">
        <v>0</v>
      </c>
      <c r="AG2943" s="3">
        <v>0</v>
      </c>
      <c r="AH2943" s="3">
        <v>15.24</v>
      </c>
      <c r="AI2943" s="3">
        <v>60.34</v>
      </c>
      <c r="AJ2943" t="s">
        <v>57</v>
      </c>
      <c r="AK2943" t="s">
        <v>58</v>
      </c>
      <c r="AL2943" t="s">
        <v>59</v>
      </c>
      <c r="AM2943">
        <f>IF(Customers[[#This Row],[Customer Status]]="Churned",1,0)</f>
        <v>1</v>
      </c>
      <c r="AN2943" t="str">
        <f>IF(Customers[[#This Row],[Monthly Charge]]&gt;=_xlfn.PERCENTILE.INC(Customers[Monthly Charge],0.75),"High-value","Other")</f>
        <v>Other</v>
      </c>
    </row>
    <row r="2944" spans="1:40" x14ac:dyDescent="0.25">
      <c r="A2944" t="s">
        <v>4025</v>
      </c>
      <c r="B2944" t="s">
        <v>39</v>
      </c>
      <c r="C2944" s="1">
        <v>22</v>
      </c>
      <c r="D2944" t="s">
        <v>40</v>
      </c>
      <c r="E2944" s="1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 s="1">
        <v>6</v>
      </c>
      <c r="K2944" s="1">
        <v>54</v>
      </c>
      <c r="L2944" t="s">
        <v>42</v>
      </c>
      <c r="M2944" t="s">
        <v>40</v>
      </c>
      <c r="N2944" s="2">
        <v>8.5299999999999994</v>
      </c>
      <c r="O2944" t="s">
        <v>40</v>
      </c>
      <c r="P2944" t="s">
        <v>40</v>
      </c>
      <c r="Q2944" t="s">
        <v>44</v>
      </c>
      <c r="R2944" s="1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 s="3">
        <v>60</v>
      </c>
      <c r="AE2944" s="3">
        <v>3273.95</v>
      </c>
      <c r="AF2944" s="3">
        <v>0</v>
      </c>
      <c r="AG2944" s="3">
        <v>0</v>
      </c>
      <c r="AH2944" s="3">
        <v>460.62</v>
      </c>
      <c r="AI2944" s="3">
        <v>3734.57</v>
      </c>
      <c r="AJ2944" t="s">
        <v>47</v>
      </c>
      <c r="AK2944" t="s">
        <v>8234</v>
      </c>
      <c r="AL2944" t="s">
        <v>8234</v>
      </c>
      <c r="AM2944">
        <f>IF(Customers[[#This Row],[Customer Status]]="Churned",1,0)</f>
        <v>0</v>
      </c>
      <c r="AN2944" t="str">
        <f>IF(Customers[[#This Row],[Monthly Charge]]&gt;=_xlfn.PERCENTILE.INC(Customers[Monthly Charge],0.75),"High-value","Other")</f>
        <v>Other</v>
      </c>
    </row>
    <row r="2945" spans="1:40" x14ac:dyDescent="0.25">
      <c r="A2945" t="s">
        <v>4027</v>
      </c>
      <c r="B2945" t="s">
        <v>39</v>
      </c>
      <c r="C2945" s="1">
        <v>35</v>
      </c>
      <c r="D2945" t="s">
        <v>40</v>
      </c>
      <c r="E2945" s="1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 s="1">
        <v>2</v>
      </c>
      <c r="K2945" s="1">
        <v>59</v>
      </c>
      <c r="L2945" t="s">
        <v>42</v>
      </c>
      <c r="M2945" t="s">
        <v>40</v>
      </c>
      <c r="N2945" s="2">
        <v>48.07</v>
      </c>
      <c r="O2945" t="s">
        <v>40</v>
      </c>
      <c r="P2945" t="s">
        <v>40</v>
      </c>
      <c r="Q2945" t="s">
        <v>55</v>
      </c>
      <c r="R2945" s="1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 s="3">
        <v>96.65</v>
      </c>
      <c r="AE2945" s="3">
        <v>5580.8</v>
      </c>
      <c r="AF2945" s="3">
        <v>0</v>
      </c>
      <c r="AG2945" s="3">
        <v>0</v>
      </c>
      <c r="AH2945" s="3">
        <v>2836.13</v>
      </c>
      <c r="AI2945" s="3">
        <v>8416.93</v>
      </c>
      <c r="AJ2945" t="s">
        <v>47</v>
      </c>
      <c r="AK2945" t="s">
        <v>8234</v>
      </c>
      <c r="AL2945" t="s">
        <v>8234</v>
      </c>
      <c r="AM2945">
        <f>IF(Customers[[#This Row],[Customer Status]]="Churned",1,0)</f>
        <v>0</v>
      </c>
      <c r="AN2945" t="str">
        <f>IF(Customers[[#This Row],[Monthly Charge]]&gt;=_xlfn.PERCENTILE.INC(Customers[Monthly Charge],0.75),"High-value","Other")</f>
        <v>High-value</v>
      </c>
    </row>
    <row r="2946" spans="1:40" x14ac:dyDescent="0.25">
      <c r="A2946" t="s">
        <v>4028</v>
      </c>
      <c r="B2946" t="s">
        <v>39</v>
      </c>
      <c r="C2946" s="1">
        <v>40</v>
      </c>
      <c r="D2946" t="s">
        <v>43</v>
      </c>
      <c r="E2946" s="1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 s="1">
        <v>0</v>
      </c>
      <c r="K2946" s="1">
        <v>1</v>
      </c>
      <c r="L2946" t="s">
        <v>42</v>
      </c>
      <c r="M2946" t="s">
        <v>43</v>
      </c>
      <c r="N2946" s="2">
        <v>0</v>
      </c>
      <c r="O2946" t="s">
        <v>43</v>
      </c>
      <c r="P2946" t="s">
        <v>40</v>
      </c>
      <c r="Q2946" t="s">
        <v>44</v>
      </c>
      <c r="R2946" s="1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 s="3">
        <v>25.25</v>
      </c>
      <c r="AE2946" s="3">
        <v>25.25</v>
      </c>
      <c r="AF2946" s="3">
        <v>0</v>
      </c>
      <c r="AG2946" s="3">
        <v>0</v>
      </c>
      <c r="AH2946" s="3">
        <v>0</v>
      </c>
      <c r="AI2946" s="3">
        <v>25.25</v>
      </c>
      <c r="AJ2946" t="s">
        <v>98</v>
      </c>
      <c r="AK2946" t="s">
        <v>8234</v>
      </c>
      <c r="AL2946" t="s">
        <v>8234</v>
      </c>
      <c r="AM2946">
        <f>IF(Customers[[#This Row],[Customer Status]]="Churned",1,0)</f>
        <v>0</v>
      </c>
      <c r="AN2946" t="str">
        <f>IF(Customers[[#This Row],[Monthly Charge]]&gt;=_xlfn.PERCENTILE.INC(Customers[Monthly Charge],0.75),"High-value","Other")</f>
        <v>Other</v>
      </c>
    </row>
    <row r="2947" spans="1:40" x14ac:dyDescent="0.25">
      <c r="A2947" t="s">
        <v>4029</v>
      </c>
      <c r="B2947" t="s">
        <v>49</v>
      </c>
      <c r="C2947" s="1">
        <v>23</v>
      </c>
      <c r="D2947" t="s">
        <v>40</v>
      </c>
      <c r="E2947" s="1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 s="1">
        <v>1</v>
      </c>
      <c r="K2947" s="1">
        <v>69</v>
      </c>
      <c r="L2947" t="s">
        <v>42</v>
      </c>
      <c r="M2947" t="s">
        <v>40</v>
      </c>
      <c r="N2947" s="2">
        <v>33.090000000000003</v>
      </c>
      <c r="O2947" t="s">
        <v>40</v>
      </c>
      <c r="P2947" t="s">
        <v>43</v>
      </c>
      <c r="Q2947" t="s">
        <v>42</v>
      </c>
      <c r="R2947" s="1">
        <v>0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A2947" t="s">
        <v>73</v>
      </c>
      <c r="AB2947" t="s">
        <v>43</v>
      </c>
      <c r="AC2947" t="s">
        <v>56</v>
      </c>
      <c r="AD2947" s="3">
        <v>24.45</v>
      </c>
      <c r="AE2947" s="3">
        <v>1718.2</v>
      </c>
      <c r="AF2947" s="3">
        <v>0</v>
      </c>
      <c r="AG2947" s="3">
        <v>0</v>
      </c>
      <c r="AH2947" s="3">
        <v>2283.21</v>
      </c>
      <c r="AI2947" s="3">
        <v>4001.41</v>
      </c>
      <c r="AJ2947" t="s">
        <v>47</v>
      </c>
      <c r="AK2947" t="s">
        <v>8234</v>
      </c>
      <c r="AL2947" t="s">
        <v>8234</v>
      </c>
      <c r="AM2947">
        <f>IF(Customers[[#This Row],[Customer Status]]="Churned",1,0)</f>
        <v>0</v>
      </c>
      <c r="AN2947" t="str">
        <f>IF(Customers[[#This Row],[Monthly Charge]]&gt;=_xlfn.PERCENTILE.INC(Customers[Monthly Charge],0.75),"High-value","Other")</f>
        <v>Other</v>
      </c>
    </row>
    <row r="2948" spans="1:40" x14ac:dyDescent="0.25">
      <c r="A2948" t="s">
        <v>4030</v>
      </c>
      <c r="B2948" t="s">
        <v>49</v>
      </c>
      <c r="C2948" s="1">
        <v>62</v>
      </c>
      <c r="D2948" t="s">
        <v>43</v>
      </c>
      <c r="E2948" s="1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 s="1">
        <v>0</v>
      </c>
      <c r="K2948" s="1">
        <v>2</v>
      </c>
      <c r="L2948" t="s">
        <v>42</v>
      </c>
      <c r="M2948" t="s">
        <v>40</v>
      </c>
      <c r="N2948" s="2">
        <v>32.03</v>
      </c>
      <c r="O2948" t="s">
        <v>43</v>
      </c>
      <c r="P2948" t="s">
        <v>43</v>
      </c>
      <c r="Q2948" t="s">
        <v>42</v>
      </c>
      <c r="R2948" s="1">
        <v>0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A2948" t="s">
        <v>51</v>
      </c>
      <c r="AB2948" t="s">
        <v>43</v>
      </c>
      <c r="AC2948" t="s">
        <v>183</v>
      </c>
      <c r="AD2948" s="3">
        <v>20.350000000000001</v>
      </c>
      <c r="AE2948" s="3">
        <v>33.200000000000003</v>
      </c>
      <c r="AF2948" s="3">
        <v>0</v>
      </c>
      <c r="AG2948" s="3">
        <v>0</v>
      </c>
      <c r="AH2948" s="3">
        <v>64.06</v>
      </c>
      <c r="AI2948" s="3">
        <v>97.26</v>
      </c>
      <c r="AJ2948" t="s">
        <v>57</v>
      </c>
      <c r="AK2948" t="s">
        <v>121</v>
      </c>
      <c r="AL2948" t="s">
        <v>195</v>
      </c>
      <c r="AM2948">
        <f>IF(Customers[[#This Row],[Customer Status]]="Churned",1,0)</f>
        <v>1</v>
      </c>
      <c r="AN2948" t="str">
        <f>IF(Customers[[#This Row],[Monthly Charge]]&gt;=_xlfn.PERCENTILE.INC(Customers[Monthly Charge],0.75),"High-value","Other")</f>
        <v>Other</v>
      </c>
    </row>
    <row r="2949" spans="1:40" x14ac:dyDescent="0.25">
      <c r="A2949" t="s">
        <v>4031</v>
      </c>
      <c r="B2949" t="s">
        <v>39</v>
      </c>
      <c r="C2949" s="1">
        <v>58</v>
      </c>
      <c r="D2949" t="s">
        <v>43</v>
      </c>
      <c r="E2949" s="1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 s="1">
        <v>0</v>
      </c>
      <c r="K2949" s="1">
        <v>12</v>
      </c>
      <c r="L2949" t="s">
        <v>42</v>
      </c>
      <c r="M2949" t="s">
        <v>43</v>
      </c>
      <c r="N2949" s="2">
        <v>0</v>
      </c>
      <c r="O2949" t="s">
        <v>43</v>
      </c>
      <c r="P2949" t="s">
        <v>40</v>
      </c>
      <c r="Q2949" t="s">
        <v>79</v>
      </c>
      <c r="R2949" s="1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 s="3">
        <v>33.6</v>
      </c>
      <c r="AE2949" s="3">
        <v>435.45</v>
      </c>
      <c r="AF2949" s="3">
        <v>0</v>
      </c>
      <c r="AG2949" s="3">
        <v>0</v>
      </c>
      <c r="AH2949" s="3">
        <v>0</v>
      </c>
      <c r="AI2949" s="3">
        <v>435.45</v>
      </c>
      <c r="AJ2949" t="s">
        <v>47</v>
      </c>
      <c r="AK2949" t="s">
        <v>8234</v>
      </c>
      <c r="AL2949" t="s">
        <v>8234</v>
      </c>
      <c r="AM2949">
        <f>IF(Customers[[#This Row],[Customer Status]]="Churned",1,0)</f>
        <v>0</v>
      </c>
      <c r="AN2949" t="str">
        <f>IF(Customers[[#This Row],[Monthly Charge]]&gt;=_xlfn.PERCENTILE.INC(Customers[Monthly Charge],0.75),"High-value","Other")</f>
        <v>Other</v>
      </c>
    </row>
    <row r="2950" spans="1:40" x14ac:dyDescent="0.25">
      <c r="A2950" t="s">
        <v>4032</v>
      </c>
      <c r="B2950" t="s">
        <v>49</v>
      </c>
      <c r="C2950" s="1">
        <v>72</v>
      </c>
      <c r="D2950" t="s">
        <v>40</v>
      </c>
      <c r="E2950" s="1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 s="1">
        <v>9</v>
      </c>
      <c r="K2950" s="1">
        <v>67</v>
      </c>
      <c r="L2950" t="s">
        <v>72</v>
      </c>
      <c r="M2950" t="s">
        <v>40</v>
      </c>
      <c r="N2950" s="2">
        <v>48.68</v>
      </c>
      <c r="O2950" t="s">
        <v>40</v>
      </c>
      <c r="P2950" t="s">
        <v>40</v>
      </c>
      <c r="Q2950" t="s">
        <v>55</v>
      </c>
      <c r="R2950" s="1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 s="3">
        <v>102.9</v>
      </c>
      <c r="AE2950" s="3">
        <v>6989.7</v>
      </c>
      <c r="AF2950" s="3">
        <v>0</v>
      </c>
      <c r="AG2950" s="3">
        <v>0</v>
      </c>
      <c r="AH2950" s="3">
        <v>3261.56</v>
      </c>
      <c r="AI2950" s="3">
        <v>10251.26</v>
      </c>
      <c r="AJ2950" t="s">
        <v>47</v>
      </c>
      <c r="AK2950" t="s">
        <v>8234</v>
      </c>
      <c r="AL2950" t="s">
        <v>8234</v>
      </c>
      <c r="AM2950">
        <f>IF(Customers[[#This Row],[Customer Status]]="Churned",1,0)</f>
        <v>0</v>
      </c>
      <c r="AN2950" t="str">
        <f>IF(Customers[[#This Row],[Monthly Charge]]&gt;=_xlfn.PERCENTILE.INC(Customers[Monthly Charge],0.75),"High-value","Other")</f>
        <v>High-value</v>
      </c>
    </row>
    <row r="2951" spans="1:40" x14ac:dyDescent="0.25">
      <c r="A2951" t="s">
        <v>4033</v>
      </c>
      <c r="B2951" t="s">
        <v>39</v>
      </c>
      <c r="C2951" s="1">
        <v>66</v>
      </c>
      <c r="D2951" t="s">
        <v>43</v>
      </c>
      <c r="E2951" s="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 s="1">
        <v>0</v>
      </c>
      <c r="K2951" s="1">
        <v>1</v>
      </c>
      <c r="L2951" t="s">
        <v>54</v>
      </c>
      <c r="M2951" t="s">
        <v>40</v>
      </c>
      <c r="N2951" s="2">
        <v>26.22</v>
      </c>
      <c r="O2951" t="s">
        <v>43</v>
      </c>
      <c r="P2951" t="s">
        <v>40</v>
      </c>
      <c r="Q2951" t="s">
        <v>44</v>
      </c>
      <c r="R2951" s="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 s="3">
        <v>55.8</v>
      </c>
      <c r="AE2951" s="3">
        <v>55.8</v>
      </c>
      <c r="AF2951" s="3">
        <v>0</v>
      </c>
      <c r="AG2951" s="3">
        <v>0</v>
      </c>
      <c r="AH2951" s="3">
        <v>26.22</v>
      </c>
      <c r="AI2951" s="3">
        <v>82.02</v>
      </c>
      <c r="AJ2951" t="s">
        <v>57</v>
      </c>
      <c r="AK2951" t="s">
        <v>63</v>
      </c>
      <c r="AL2951" t="s">
        <v>433</v>
      </c>
      <c r="AM2951">
        <f>IF(Customers[[#This Row],[Customer Status]]="Churned",1,0)</f>
        <v>1</v>
      </c>
      <c r="AN2951" t="str">
        <f>IF(Customers[[#This Row],[Monthly Charge]]&gt;=_xlfn.PERCENTILE.INC(Customers[Monthly Charge],0.75),"High-value","Other")</f>
        <v>Other</v>
      </c>
    </row>
    <row r="2952" spans="1:40" x14ac:dyDescent="0.25">
      <c r="A2952" t="s">
        <v>4034</v>
      </c>
      <c r="B2952" t="s">
        <v>39</v>
      </c>
      <c r="C2952" s="1">
        <v>27</v>
      </c>
      <c r="D2952" t="s">
        <v>43</v>
      </c>
      <c r="E2952" s="1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 s="1">
        <v>0</v>
      </c>
      <c r="K2952" s="1">
        <v>28</v>
      </c>
      <c r="L2952" t="s">
        <v>42</v>
      </c>
      <c r="M2952" t="s">
        <v>40</v>
      </c>
      <c r="N2952" s="2">
        <v>26.09</v>
      </c>
      <c r="O2952" t="s">
        <v>43</v>
      </c>
      <c r="P2952" t="s">
        <v>43</v>
      </c>
      <c r="Q2952" t="s">
        <v>42</v>
      </c>
      <c r="R2952" s="1">
        <v>0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A2952" t="s">
        <v>51</v>
      </c>
      <c r="AB2952" t="s">
        <v>43</v>
      </c>
      <c r="AC2952" t="s">
        <v>46</v>
      </c>
      <c r="AD2952" s="3">
        <v>20.25</v>
      </c>
      <c r="AE2952" s="3">
        <v>535.35</v>
      </c>
      <c r="AF2952" s="3">
        <v>0</v>
      </c>
      <c r="AG2952" s="3">
        <v>0</v>
      </c>
      <c r="AH2952" s="3">
        <v>730.52</v>
      </c>
      <c r="AI2952" s="3">
        <v>1265.8699999999999</v>
      </c>
      <c r="AJ2952" t="s">
        <v>47</v>
      </c>
      <c r="AK2952" t="s">
        <v>8234</v>
      </c>
      <c r="AL2952" t="s">
        <v>8234</v>
      </c>
      <c r="AM2952">
        <f>IF(Customers[[#This Row],[Customer Status]]="Churned",1,0)</f>
        <v>0</v>
      </c>
      <c r="AN2952" t="str">
        <f>IF(Customers[[#This Row],[Monthly Charge]]&gt;=_xlfn.PERCENTILE.INC(Customers[Monthly Charge],0.75),"High-value","Other")</f>
        <v>Other</v>
      </c>
    </row>
    <row r="2953" spans="1:40" x14ac:dyDescent="0.25">
      <c r="A2953" t="s">
        <v>4035</v>
      </c>
      <c r="B2953" t="s">
        <v>49</v>
      </c>
      <c r="C2953" s="1">
        <v>80</v>
      </c>
      <c r="D2953" t="s">
        <v>43</v>
      </c>
      <c r="E2953" s="1">
        <v>0</v>
      </c>
      <c r="F2953" t="s">
        <v>1347</v>
      </c>
      <c r="G2953">
        <v>94514</v>
      </c>
      <c r="H2953">
        <v>37.83323</v>
      </c>
      <c r="I2953">
        <v>-121.601461</v>
      </c>
      <c r="J2953" s="1">
        <v>0</v>
      </c>
      <c r="K2953" s="1">
        <v>2</v>
      </c>
      <c r="L2953" t="s">
        <v>54</v>
      </c>
      <c r="M2953" t="s">
        <v>40</v>
      </c>
      <c r="N2953" s="2">
        <v>26.62</v>
      </c>
      <c r="O2953" t="s">
        <v>43</v>
      </c>
      <c r="P2953" t="s">
        <v>40</v>
      </c>
      <c r="Q2953" t="s">
        <v>79</v>
      </c>
      <c r="R2953" s="1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 s="3">
        <v>44.95</v>
      </c>
      <c r="AE2953" s="3">
        <v>85.15</v>
      </c>
      <c r="AF2953" s="3">
        <v>0</v>
      </c>
      <c r="AG2953" s="3">
        <v>0</v>
      </c>
      <c r="AH2953" s="3">
        <v>53.24</v>
      </c>
      <c r="AI2953" s="3">
        <v>138.38999999999999</v>
      </c>
      <c r="AJ2953" t="s">
        <v>57</v>
      </c>
      <c r="AK2953" t="s">
        <v>109</v>
      </c>
      <c r="AL2953" t="s">
        <v>110</v>
      </c>
      <c r="AM2953">
        <f>IF(Customers[[#This Row],[Customer Status]]="Churned",1,0)</f>
        <v>1</v>
      </c>
      <c r="AN2953" t="str">
        <f>IF(Customers[[#This Row],[Monthly Charge]]&gt;=_xlfn.PERCENTILE.INC(Customers[Monthly Charge],0.75),"High-value","Other")</f>
        <v>Other</v>
      </c>
    </row>
    <row r="2954" spans="1:40" x14ac:dyDescent="0.25">
      <c r="A2954" t="s">
        <v>4036</v>
      </c>
      <c r="B2954" t="s">
        <v>39</v>
      </c>
      <c r="C2954" s="1">
        <v>41</v>
      </c>
      <c r="D2954" t="s">
        <v>43</v>
      </c>
      <c r="E2954" s="1">
        <v>0</v>
      </c>
      <c r="F2954" t="s">
        <v>245</v>
      </c>
      <c r="G2954">
        <v>92028</v>
      </c>
      <c r="H2954">
        <v>33.362575</v>
      </c>
      <c r="I2954">
        <v>-117.299644</v>
      </c>
      <c r="J2954" s="1">
        <v>0</v>
      </c>
      <c r="K2954" s="1">
        <v>4</v>
      </c>
      <c r="L2954" t="s">
        <v>54</v>
      </c>
      <c r="M2954" t="s">
        <v>40</v>
      </c>
      <c r="N2954" s="2">
        <v>36.909999999999997</v>
      </c>
      <c r="O2954" t="s">
        <v>43</v>
      </c>
      <c r="P2954" t="s">
        <v>40</v>
      </c>
      <c r="Q2954" t="s">
        <v>55</v>
      </c>
      <c r="R2954" s="1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 s="3">
        <v>79.150000000000006</v>
      </c>
      <c r="AE2954" s="3">
        <v>317.25</v>
      </c>
      <c r="AF2954" s="3">
        <v>0</v>
      </c>
      <c r="AG2954" s="3">
        <v>0</v>
      </c>
      <c r="AH2954" s="3">
        <v>147.63999999999999</v>
      </c>
      <c r="AI2954" s="3">
        <v>464.89</v>
      </c>
      <c r="AJ2954" t="s">
        <v>57</v>
      </c>
      <c r="AK2954" t="s">
        <v>58</v>
      </c>
      <c r="AL2954" t="s">
        <v>104</v>
      </c>
      <c r="AM2954">
        <f>IF(Customers[[#This Row],[Customer Status]]="Churned",1,0)</f>
        <v>1</v>
      </c>
      <c r="AN2954" t="str">
        <f>IF(Customers[[#This Row],[Monthly Charge]]&gt;=_xlfn.PERCENTILE.INC(Customers[Monthly Charge],0.75),"High-value","Other")</f>
        <v>Other</v>
      </c>
    </row>
    <row r="2955" spans="1:40" x14ac:dyDescent="0.25">
      <c r="A2955" t="s">
        <v>4037</v>
      </c>
      <c r="B2955" t="s">
        <v>49</v>
      </c>
      <c r="C2955" s="1">
        <v>41</v>
      </c>
      <c r="D2955" t="s">
        <v>43</v>
      </c>
      <c r="E2955" s="1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 s="1">
        <v>0</v>
      </c>
      <c r="K2955" s="1">
        <v>1</v>
      </c>
      <c r="L2955" t="s">
        <v>54</v>
      </c>
      <c r="M2955" t="s">
        <v>40</v>
      </c>
      <c r="N2955" s="2">
        <v>23.16</v>
      </c>
      <c r="O2955" t="s">
        <v>43</v>
      </c>
      <c r="P2955" t="s">
        <v>43</v>
      </c>
      <c r="Q2955" t="s">
        <v>42</v>
      </c>
      <c r="R2955" s="1">
        <v>0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A2955" t="s">
        <v>51</v>
      </c>
      <c r="AB2955" t="s">
        <v>43</v>
      </c>
      <c r="AC2955" t="s">
        <v>183</v>
      </c>
      <c r="AD2955" s="3">
        <v>20.25</v>
      </c>
      <c r="AE2955" s="3">
        <v>20.25</v>
      </c>
      <c r="AF2955" s="3">
        <v>0</v>
      </c>
      <c r="AG2955" s="3">
        <v>0</v>
      </c>
      <c r="AH2955" s="3">
        <v>23.16</v>
      </c>
      <c r="AI2955" s="3">
        <v>43.41</v>
      </c>
      <c r="AJ2955" t="s">
        <v>57</v>
      </c>
      <c r="AK2955" t="s">
        <v>121</v>
      </c>
      <c r="AL2955" t="s">
        <v>195</v>
      </c>
      <c r="AM2955">
        <f>IF(Customers[[#This Row],[Customer Status]]="Churned",1,0)</f>
        <v>1</v>
      </c>
      <c r="AN2955" t="str">
        <f>IF(Customers[[#This Row],[Monthly Charge]]&gt;=_xlfn.PERCENTILE.INC(Customers[Monthly Charge],0.75),"High-value","Other")</f>
        <v>Other</v>
      </c>
    </row>
    <row r="2956" spans="1:40" x14ac:dyDescent="0.25">
      <c r="A2956" t="s">
        <v>4038</v>
      </c>
      <c r="B2956" t="s">
        <v>39</v>
      </c>
      <c r="C2956" s="1">
        <v>60</v>
      </c>
      <c r="D2956" t="s">
        <v>43</v>
      </c>
      <c r="E2956" s="1">
        <v>0</v>
      </c>
      <c r="F2956" t="s">
        <v>61</v>
      </c>
      <c r="G2956">
        <v>94553</v>
      </c>
      <c r="H2956">
        <v>38.014457</v>
      </c>
      <c r="I2956">
        <v>-122.115432</v>
      </c>
      <c r="J2956" s="1">
        <v>0</v>
      </c>
      <c r="K2956" s="1">
        <v>33</v>
      </c>
      <c r="L2956" t="s">
        <v>42</v>
      </c>
      <c r="M2956" t="s">
        <v>40</v>
      </c>
      <c r="N2956" s="2">
        <v>36.5</v>
      </c>
      <c r="O2956" t="s">
        <v>40</v>
      </c>
      <c r="P2956" t="s">
        <v>43</v>
      </c>
      <c r="Q2956" t="s">
        <v>42</v>
      </c>
      <c r="R2956" s="1">
        <v>0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A2956" t="s">
        <v>73</v>
      </c>
      <c r="AB2956" t="s">
        <v>43</v>
      </c>
      <c r="AC2956" t="s">
        <v>46</v>
      </c>
      <c r="AD2956" s="3">
        <v>25.7</v>
      </c>
      <c r="AE2956" s="3">
        <v>826.1</v>
      </c>
      <c r="AF2956" s="3">
        <v>0</v>
      </c>
      <c r="AG2956" s="3">
        <v>0</v>
      </c>
      <c r="AH2956" s="3">
        <v>1204.5</v>
      </c>
      <c r="AI2956" s="3">
        <v>2030.6</v>
      </c>
      <c r="AJ2956" t="s">
        <v>47</v>
      </c>
      <c r="AK2956" t="s">
        <v>8234</v>
      </c>
      <c r="AL2956" t="s">
        <v>8234</v>
      </c>
      <c r="AM2956">
        <f>IF(Customers[[#This Row],[Customer Status]]="Churned",1,0)</f>
        <v>0</v>
      </c>
      <c r="AN2956" t="str">
        <f>IF(Customers[[#This Row],[Monthly Charge]]&gt;=_xlfn.PERCENTILE.INC(Customers[Monthly Charge],0.75),"High-value","Other")</f>
        <v>Other</v>
      </c>
    </row>
    <row r="2957" spans="1:40" x14ac:dyDescent="0.25">
      <c r="A2957" t="s">
        <v>4039</v>
      </c>
      <c r="B2957" t="s">
        <v>39</v>
      </c>
      <c r="C2957" s="1">
        <v>41</v>
      </c>
      <c r="D2957" t="s">
        <v>40</v>
      </c>
      <c r="E2957" s="1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 s="1">
        <v>3</v>
      </c>
      <c r="K2957" s="1">
        <v>61</v>
      </c>
      <c r="L2957" t="s">
        <v>42</v>
      </c>
      <c r="M2957" t="s">
        <v>40</v>
      </c>
      <c r="N2957" s="2">
        <v>27.63</v>
      </c>
      <c r="O2957" t="s">
        <v>40</v>
      </c>
      <c r="P2957" t="s">
        <v>40</v>
      </c>
      <c r="Q2957" t="s">
        <v>55</v>
      </c>
      <c r="R2957" s="1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 s="3">
        <v>106.35</v>
      </c>
      <c r="AE2957" s="3">
        <v>6751.35</v>
      </c>
      <c r="AF2957" s="3">
        <v>0</v>
      </c>
      <c r="AG2957" s="3">
        <v>0</v>
      </c>
      <c r="AH2957" s="3">
        <v>1685.43</v>
      </c>
      <c r="AI2957" s="3">
        <v>8436.7800000000007</v>
      </c>
      <c r="AJ2957" t="s">
        <v>47</v>
      </c>
      <c r="AK2957" t="s">
        <v>8234</v>
      </c>
      <c r="AL2957" t="s">
        <v>8234</v>
      </c>
      <c r="AM2957">
        <f>IF(Customers[[#This Row],[Customer Status]]="Churned",1,0)</f>
        <v>0</v>
      </c>
      <c r="AN2957" t="str">
        <f>IF(Customers[[#This Row],[Monthly Charge]]&gt;=_xlfn.PERCENTILE.INC(Customers[Monthly Charge],0.75),"High-value","Other")</f>
        <v>High-value</v>
      </c>
    </row>
    <row r="2958" spans="1:40" x14ac:dyDescent="0.25">
      <c r="A2958" t="s">
        <v>4040</v>
      </c>
      <c r="B2958" t="s">
        <v>39</v>
      </c>
      <c r="C2958" s="1">
        <v>55</v>
      </c>
      <c r="D2958" t="s">
        <v>43</v>
      </c>
      <c r="E2958" s="1">
        <v>0</v>
      </c>
      <c r="F2958" t="s">
        <v>437</v>
      </c>
      <c r="G2958">
        <v>92411</v>
      </c>
      <c r="H2958">
        <v>34.122501</v>
      </c>
      <c r="I2958">
        <v>-117.320138</v>
      </c>
      <c r="J2958" s="1">
        <v>0</v>
      </c>
      <c r="K2958" s="1">
        <v>21</v>
      </c>
      <c r="L2958" t="s">
        <v>62</v>
      </c>
      <c r="M2958" t="s">
        <v>40</v>
      </c>
      <c r="N2958" s="2">
        <v>30.88</v>
      </c>
      <c r="O2958" t="s">
        <v>43</v>
      </c>
      <c r="P2958" t="s">
        <v>40</v>
      </c>
      <c r="Q2958" t="s">
        <v>79</v>
      </c>
      <c r="R2958" s="1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 s="3">
        <v>64.849999999999994</v>
      </c>
      <c r="AE2958" s="3">
        <v>1336.8</v>
      </c>
      <c r="AF2958" s="3">
        <v>0</v>
      </c>
      <c r="AG2958" s="3">
        <v>0</v>
      </c>
      <c r="AH2958" s="3">
        <v>648.48</v>
      </c>
      <c r="AI2958" s="3">
        <v>1985.28</v>
      </c>
      <c r="AJ2958" t="s">
        <v>47</v>
      </c>
      <c r="AK2958" t="s">
        <v>8234</v>
      </c>
      <c r="AL2958" t="s">
        <v>8234</v>
      </c>
      <c r="AM2958">
        <f>IF(Customers[[#This Row],[Customer Status]]="Churned",1,0)</f>
        <v>0</v>
      </c>
      <c r="AN2958" t="str">
        <f>IF(Customers[[#This Row],[Monthly Charge]]&gt;=_xlfn.PERCENTILE.INC(Customers[Monthly Charge],0.75),"High-value","Other")</f>
        <v>Other</v>
      </c>
    </row>
    <row r="2959" spans="1:40" x14ac:dyDescent="0.25">
      <c r="A2959" t="s">
        <v>4041</v>
      </c>
      <c r="B2959" t="s">
        <v>49</v>
      </c>
      <c r="C2959" s="1">
        <v>71</v>
      </c>
      <c r="D2959" t="s">
        <v>43</v>
      </c>
      <c r="E2959" s="1">
        <v>0</v>
      </c>
      <c r="F2959" t="s">
        <v>2040</v>
      </c>
      <c r="G2959">
        <v>93923</v>
      </c>
      <c r="H2959">
        <v>36.460611</v>
      </c>
      <c r="I2959">
        <v>-121.852507</v>
      </c>
      <c r="J2959" s="1">
        <v>0</v>
      </c>
      <c r="K2959" s="1">
        <v>2</v>
      </c>
      <c r="L2959" t="s">
        <v>54</v>
      </c>
      <c r="M2959" t="s">
        <v>40</v>
      </c>
      <c r="N2959" s="2">
        <v>37.97</v>
      </c>
      <c r="O2959" t="s">
        <v>43</v>
      </c>
      <c r="P2959" t="s">
        <v>40</v>
      </c>
      <c r="Q2959" t="s">
        <v>79</v>
      </c>
      <c r="R2959" s="1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 s="3">
        <v>49.95</v>
      </c>
      <c r="AE2959" s="3">
        <v>107.1</v>
      </c>
      <c r="AF2959" s="3">
        <v>0</v>
      </c>
      <c r="AG2959" s="3">
        <v>0</v>
      </c>
      <c r="AH2959" s="3">
        <v>75.94</v>
      </c>
      <c r="AI2959" s="3">
        <v>183.04</v>
      </c>
      <c r="AJ2959" t="s">
        <v>98</v>
      </c>
      <c r="AK2959" t="s">
        <v>8234</v>
      </c>
      <c r="AL2959" t="s">
        <v>8234</v>
      </c>
      <c r="AM2959">
        <f>IF(Customers[[#This Row],[Customer Status]]="Churned",1,0)</f>
        <v>0</v>
      </c>
      <c r="AN2959" t="str">
        <f>IF(Customers[[#This Row],[Monthly Charge]]&gt;=_xlfn.PERCENTILE.INC(Customers[Monthly Charge],0.75),"High-value","Other")</f>
        <v>Other</v>
      </c>
    </row>
    <row r="2960" spans="1:40" x14ac:dyDescent="0.25">
      <c r="A2960" t="s">
        <v>4042</v>
      </c>
      <c r="B2960" t="s">
        <v>49</v>
      </c>
      <c r="C2960" s="1">
        <v>41</v>
      </c>
      <c r="D2960" t="s">
        <v>43</v>
      </c>
      <c r="E2960" s="1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 s="1">
        <v>0</v>
      </c>
      <c r="K2960" s="1">
        <v>8</v>
      </c>
      <c r="L2960" t="s">
        <v>54</v>
      </c>
      <c r="M2960" t="s">
        <v>40</v>
      </c>
      <c r="N2960" s="2">
        <v>30.8</v>
      </c>
      <c r="O2960" t="s">
        <v>43</v>
      </c>
      <c r="P2960" t="s">
        <v>40</v>
      </c>
      <c r="Q2960" t="s">
        <v>79</v>
      </c>
      <c r="R2960" s="1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 s="3">
        <v>66.650000000000006</v>
      </c>
      <c r="AE2960" s="3">
        <v>520.95000000000005</v>
      </c>
      <c r="AF2960" s="3">
        <v>0</v>
      </c>
      <c r="AG2960" s="3">
        <v>0</v>
      </c>
      <c r="AH2960" s="3">
        <v>246.4</v>
      </c>
      <c r="AI2960" s="3">
        <v>767.35</v>
      </c>
      <c r="AJ2960" t="s">
        <v>47</v>
      </c>
      <c r="AK2960" t="s">
        <v>8234</v>
      </c>
      <c r="AL2960" t="s">
        <v>8234</v>
      </c>
      <c r="AM2960">
        <f>IF(Customers[[#This Row],[Customer Status]]="Churned",1,0)</f>
        <v>0</v>
      </c>
      <c r="AN2960" t="str">
        <f>IF(Customers[[#This Row],[Monthly Charge]]&gt;=_xlfn.PERCENTILE.INC(Customers[Monthly Charge],0.75),"High-value","Other")</f>
        <v>Other</v>
      </c>
    </row>
    <row r="2961" spans="1:40" x14ac:dyDescent="0.25">
      <c r="A2961" t="s">
        <v>4044</v>
      </c>
      <c r="B2961" t="s">
        <v>39</v>
      </c>
      <c r="C2961" s="1">
        <v>47</v>
      </c>
      <c r="D2961" t="s">
        <v>40</v>
      </c>
      <c r="E2961" s="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 s="1">
        <v>8</v>
      </c>
      <c r="K2961" s="1">
        <v>68</v>
      </c>
      <c r="L2961" t="s">
        <v>42</v>
      </c>
      <c r="M2961" t="s">
        <v>40</v>
      </c>
      <c r="N2961" s="2">
        <v>20.149999999999999</v>
      </c>
      <c r="O2961" t="s">
        <v>40</v>
      </c>
      <c r="P2961" t="s">
        <v>40</v>
      </c>
      <c r="Q2961" t="s">
        <v>79</v>
      </c>
      <c r="R2961" s="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 s="3">
        <v>73</v>
      </c>
      <c r="AE2961" s="3">
        <v>5163</v>
      </c>
      <c r="AF2961" s="3">
        <v>0</v>
      </c>
      <c r="AG2961" s="3">
        <v>0</v>
      </c>
      <c r="AH2961" s="3">
        <v>1370.2</v>
      </c>
      <c r="AI2961" s="3">
        <v>6533.2</v>
      </c>
      <c r="AJ2961" t="s">
        <v>47</v>
      </c>
      <c r="AK2961" t="s">
        <v>8234</v>
      </c>
      <c r="AL2961" t="s">
        <v>8234</v>
      </c>
      <c r="AM2961">
        <f>IF(Customers[[#This Row],[Customer Status]]="Churned",1,0)</f>
        <v>0</v>
      </c>
      <c r="AN2961" t="str">
        <f>IF(Customers[[#This Row],[Monthly Charge]]&gt;=_xlfn.PERCENTILE.INC(Customers[Monthly Charge],0.75),"High-value","Other")</f>
        <v>Other</v>
      </c>
    </row>
    <row r="2962" spans="1:40" x14ac:dyDescent="0.25">
      <c r="A2962" t="s">
        <v>4045</v>
      </c>
      <c r="B2962" t="s">
        <v>49</v>
      </c>
      <c r="C2962" s="1">
        <v>42</v>
      </c>
      <c r="D2962" t="s">
        <v>43</v>
      </c>
      <c r="E2962" s="1">
        <v>0</v>
      </c>
      <c r="F2962" t="s">
        <v>391</v>
      </c>
      <c r="G2962">
        <v>94108</v>
      </c>
      <c r="H2962">
        <v>37.791998</v>
      </c>
      <c r="I2962">
        <v>-122.408653</v>
      </c>
      <c r="J2962" s="1">
        <v>0</v>
      </c>
      <c r="K2962" s="1">
        <v>4</v>
      </c>
      <c r="L2962" t="s">
        <v>54</v>
      </c>
      <c r="M2962" t="s">
        <v>40</v>
      </c>
      <c r="N2962" s="2">
        <v>12.24</v>
      </c>
      <c r="O2962" t="s">
        <v>40</v>
      </c>
      <c r="P2962" t="s">
        <v>40</v>
      </c>
      <c r="Q2962" t="s">
        <v>55</v>
      </c>
      <c r="R2962" s="1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 s="3">
        <v>90.05</v>
      </c>
      <c r="AE2962" s="3">
        <v>368.1</v>
      </c>
      <c r="AF2962" s="3">
        <v>0</v>
      </c>
      <c r="AG2962" s="3">
        <v>30</v>
      </c>
      <c r="AH2962" s="3">
        <v>48.96</v>
      </c>
      <c r="AI2962" s="3">
        <v>447.06</v>
      </c>
      <c r="AJ2962" t="s">
        <v>57</v>
      </c>
      <c r="AK2962" t="s">
        <v>58</v>
      </c>
      <c r="AL2962" t="s">
        <v>214</v>
      </c>
      <c r="AM2962">
        <f>IF(Customers[[#This Row],[Customer Status]]="Churned",1,0)</f>
        <v>1</v>
      </c>
      <c r="AN2962" t="str">
        <f>IF(Customers[[#This Row],[Monthly Charge]]&gt;=_xlfn.PERCENTILE.INC(Customers[Monthly Charge],0.75),"High-value","Other")</f>
        <v>High-value</v>
      </c>
    </row>
    <row r="2963" spans="1:40" x14ac:dyDescent="0.25">
      <c r="A2963" t="s">
        <v>4046</v>
      </c>
      <c r="B2963" t="s">
        <v>49</v>
      </c>
      <c r="C2963" s="1">
        <v>49</v>
      </c>
      <c r="D2963" t="s">
        <v>43</v>
      </c>
      <c r="E2963" s="1">
        <v>0</v>
      </c>
      <c r="F2963" t="s">
        <v>1854</v>
      </c>
      <c r="G2963">
        <v>93901</v>
      </c>
      <c r="H2963">
        <v>36.64152</v>
      </c>
      <c r="I2963">
        <v>-121.62218799999999</v>
      </c>
      <c r="J2963" s="1">
        <v>0</v>
      </c>
      <c r="K2963" s="1">
        <v>6</v>
      </c>
      <c r="L2963" t="s">
        <v>42</v>
      </c>
      <c r="M2963" t="s">
        <v>40</v>
      </c>
      <c r="N2963" s="2">
        <v>6.32</v>
      </c>
      <c r="O2963" t="s">
        <v>40</v>
      </c>
      <c r="P2963" t="s">
        <v>40</v>
      </c>
      <c r="Q2963" t="s">
        <v>55</v>
      </c>
      <c r="R2963" s="1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 s="3">
        <v>74.900000000000006</v>
      </c>
      <c r="AE2963" s="3">
        <v>469.8</v>
      </c>
      <c r="AF2963" s="3">
        <v>0</v>
      </c>
      <c r="AG2963" s="3">
        <v>0</v>
      </c>
      <c r="AH2963" s="3">
        <v>37.92</v>
      </c>
      <c r="AI2963" s="3">
        <v>507.72</v>
      </c>
      <c r="AJ2963" t="s">
        <v>57</v>
      </c>
      <c r="AK2963" t="s">
        <v>63</v>
      </c>
      <c r="AL2963" t="s">
        <v>433</v>
      </c>
      <c r="AM2963">
        <f>IF(Customers[[#This Row],[Customer Status]]="Churned",1,0)</f>
        <v>1</v>
      </c>
      <c r="AN2963" t="str">
        <f>IF(Customers[[#This Row],[Monthly Charge]]&gt;=_xlfn.PERCENTILE.INC(Customers[Monthly Charge],0.75),"High-value","Other")</f>
        <v>Other</v>
      </c>
    </row>
    <row r="2964" spans="1:40" x14ac:dyDescent="0.25">
      <c r="A2964" t="s">
        <v>4047</v>
      </c>
      <c r="B2964" t="s">
        <v>39</v>
      </c>
      <c r="C2964" s="1">
        <v>37</v>
      </c>
      <c r="D2964" t="s">
        <v>40</v>
      </c>
      <c r="E2964" s="1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 s="1">
        <v>4</v>
      </c>
      <c r="K2964" s="1">
        <v>72</v>
      </c>
      <c r="L2964" t="s">
        <v>42</v>
      </c>
      <c r="M2964" t="s">
        <v>40</v>
      </c>
      <c r="N2964" s="2">
        <v>12.58</v>
      </c>
      <c r="O2964" t="s">
        <v>40</v>
      </c>
      <c r="P2964" t="s">
        <v>43</v>
      </c>
      <c r="Q2964" t="s">
        <v>42</v>
      </c>
      <c r="R2964" s="1">
        <v>0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A2964" t="s">
        <v>73</v>
      </c>
      <c r="AB2964" t="s">
        <v>43</v>
      </c>
      <c r="AC2964" t="s">
        <v>56</v>
      </c>
      <c r="AD2964" s="3">
        <v>25.65</v>
      </c>
      <c r="AE2964" s="3">
        <v>1887</v>
      </c>
      <c r="AF2964" s="3">
        <v>0</v>
      </c>
      <c r="AG2964" s="3">
        <v>0</v>
      </c>
      <c r="AH2964" s="3">
        <v>905.76</v>
      </c>
      <c r="AI2964" s="3">
        <v>2792.76</v>
      </c>
      <c r="AJ2964" t="s">
        <v>47</v>
      </c>
      <c r="AK2964" t="s">
        <v>8234</v>
      </c>
      <c r="AL2964" t="s">
        <v>8234</v>
      </c>
      <c r="AM2964">
        <f>IF(Customers[[#This Row],[Customer Status]]="Churned",1,0)</f>
        <v>0</v>
      </c>
      <c r="AN2964" t="str">
        <f>IF(Customers[[#This Row],[Monthly Charge]]&gt;=_xlfn.PERCENTILE.INC(Customers[Monthly Charge],0.75),"High-value","Other")</f>
        <v>Other</v>
      </c>
    </row>
    <row r="2965" spans="1:40" x14ac:dyDescent="0.25">
      <c r="A2965" t="s">
        <v>4049</v>
      </c>
      <c r="B2965" t="s">
        <v>49</v>
      </c>
      <c r="C2965" s="1">
        <v>22</v>
      </c>
      <c r="D2965" t="s">
        <v>43</v>
      </c>
      <c r="E2965" s="1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 s="1">
        <v>0</v>
      </c>
      <c r="K2965" s="1">
        <v>1</v>
      </c>
      <c r="L2965" t="s">
        <v>42</v>
      </c>
      <c r="M2965" t="s">
        <v>40</v>
      </c>
      <c r="N2965" s="2">
        <v>26.37</v>
      </c>
      <c r="O2965" t="s">
        <v>43</v>
      </c>
      <c r="P2965" t="s">
        <v>43</v>
      </c>
      <c r="Q2965" t="s">
        <v>42</v>
      </c>
      <c r="R2965" s="1">
        <v>0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A2965" t="s">
        <v>51</v>
      </c>
      <c r="AB2965" t="s">
        <v>43</v>
      </c>
      <c r="AC2965" t="s">
        <v>56</v>
      </c>
      <c r="AD2965" s="3">
        <v>19.2</v>
      </c>
      <c r="AE2965" s="3">
        <v>19.2</v>
      </c>
      <c r="AF2965" s="3">
        <v>0</v>
      </c>
      <c r="AG2965" s="3">
        <v>0</v>
      </c>
      <c r="AH2965" s="3">
        <v>26.37</v>
      </c>
      <c r="AI2965" s="3">
        <v>45.57</v>
      </c>
      <c r="AJ2965" t="s">
        <v>98</v>
      </c>
      <c r="AK2965" t="s">
        <v>8234</v>
      </c>
      <c r="AL2965" t="s">
        <v>8234</v>
      </c>
      <c r="AM2965">
        <f>IF(Customers[[#This Row],[Customer Status]]="Churned",1,0)</f>
        <v>0</v>
      </c>
      <c r="AN2965" t="str">
        <f>IF(Customers[[#This Row],[Monthly Charge]]&gt;=_xlfn.PERCENTILE.INC(Customers[Monthly Charge],0.75),"High-value","Other")</f>
        <v>Other</v>
      </c>
    </row>
    <row r="2966" spans="1:40" x14ac:dyDescent="0.25">
      <c r="A2966" t="s">
        <v>4050</v>
      </c>
      <c r="B2966" t="s">
        <v>49</v>
      </c>
      <c r="C2966" s="1">
        <v>25</v>
      </c>
      <c r="D2966" t="s">
        <v>43</v>
      </c>
      <c r="E2966" s="1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 s="1">
        <v>0</v>
      </c>
      <c r="K2966" s="1">
        <v>2</v>
      </c>
      <c r="L2966" t="s">
        <v>42</v>
      </c>
      <c r="M2966" t="s">
        <v>40</v>
      </c>
      <c r="N2966" s="2">
        <v>37.700000000000003</v>
      </c>
      <c r="O2966" t="s">
        <v>43</v>
      </c>
      <c r="P2966" t="s">
        <v>40</v>
      </c>
      <c r="Q2966" t="s">
        <v>55</v>
      </c>
      <c r="R2966" s="1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 s="3">
        <v>79.95</v>
      </c>
      <c r="AE2966" s="3">
        <v>174.45</v>
      </c>
      <c r="AF2966" s="3">
        <v>0</v>
      </c>
      <c r="AG2966" s="3">
        <v>0</v>
      </c>
      <c r="AH2966" s="3">
        <v>75.400000000000006</v>
      </c>
      <c r="AI2966" s="3">
        <v>249.85</v>
      </c>
      <c r="AJ2966" t="s">
        <v>98</v>
      </c>
      <c r="AK2966" t="s">
        <v>8234</v>
      </c>
      <c r="AL2966" t="s">
        <v>8234</v>
      </c>
      <c r="AM2966">
        <f>IF(Customers[[#This Row],[Customer Status]]="Churned",1,0)</f>
        <v>0</v>
      </c>
      <c r="AN2966" t="str">
        <f>IF(Customers[[#This Row],[Monthly Charge]]&gt;=_xlfn.PERCENTILE.INC(Customers[Monthly Charge],0.75),"High-value","Other")</f>
        <v>Other</v>
      </c>
    </row>
    <row r="2967" spans="1:40" x14ac:dyDescent="0.25">
      <c r="A2967" t="s">
        <v>4051</v>
      </c>
      <c r="B2967" t="s">
        <v>39</v>
      </c>
      <c r="C2967" s="1">
        <v>34</v>
      </c>
      <c r="D2967" t="s">
        <v>43</v>
      </c>
      <c r="E2967" s="1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 s="1">
        <v>0</v>
      </c>
      <c r="K2967" s="1">
        <v>2</v>
      </c>
      <c r="L2967" t="s">
        <v>54</v>
      </c>
      <c r="M2967" t="s">
        <v>43</v>
      </c>
      <c r="N2967" s="2">
        <v>0</v>
      </c>
      <c r="O2967" t="s">
        <v>43</v>
      </c>
      <c r="P2967" t="s">
        <v>40</v>
      </c>
      <c r="Q2967" t="s">
        <v>79</v>
      </c>
      <c r="R2967" s="1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 s="3">
        <v>24.5</v>
      </c>
      <c r="AE2967" s="3">
        <v>46.4</v>
      </c>
      <c r="AF2967" s="3">
        <v>0</v>
      </c>
      <c r="AG2967" s="3">
        <v>0</v>
      </c>
      <c r="AH2967" s="3">
        <v>0</v>
      </c>
      <c r="AI2967" s="3">
        <v>46.4</v>
      </c>
      <c r="AJ2967" t="s">
        <v>98</v>
      </c>
      <c r="AK2967" t="s">
        <v>8234</v>
      </c>
      <c r="AL2967" t="s">
        <v>8234</v>
      </c>
      <c r="AM2967">
        <f>IF(Customers[[#This Row],[Customer Status]]="Churned",1,0)</f>
        <v>0</v>
      </c>
      <c r="AN2967" t="str">
        <f>IF(Customers[[#This Row],[Monthly Charge]]&gt;=_xlfn.PERCENTILE.INC(Customers[Monthly Charge],0.75),"High-value","Other")</f>
        <v>Other</v>
      </c>
    </row>
    <row r="2968" spans="1:40" x14ac:dyDescent="0.25">
      <c r="A2968" t="s">
        <v>4052</v>
      </c>
      <c r="B2968" t="s">
        <v>39</v>
      </c>
      <c r="C2968" s="1">
        <v>45</v>
      </c>
      <c r="D2968" t="s">
        <v>40</v>
      </c>
      <c r="E2968" s="1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 s="1">
        <v>1</v>
      </c>
      <c r="K2968" s="1">
        <v>5</v>
      </c>
      <c r="L2968" t="s">
        <v>42</v>
      </c>
      <c r="M2968" t="s">
        <v>40</v>
      </c>
      <c r="N2968" s="2">
        <v>9.23</v>
      </c>
      <c r="O2968" t="s">
        <v>43</v>
      </c>
      <c r="P2968" t="s">
        <v>40</v>
      </c>
      <c r="Q2968" t="s">
        <v>55</v>
      </c>
      <c r="R2968" s="1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 s="3">
        <v>99.15</v>
      </c>
      <c r="AE2968" s="3">
        <v>465.05</v>
      </c>
      <c r="AF2968" s="3">
        <v>0</v>
      </c>
      <c r="AG2968" s="3">
        <v>0</v>
      </c>
      <c r="AH2968" s="3">
        <v>46.15</v>
      </c>
      <c r="AI2968" s="3">
        <v>511.2</v>
      </c>
      <c r="AJ2968" t="s">
        <v>57</v>
      </c>
      <c r="AK2968" t="s">
        <v>109</v>
      </c>
      <c r="AL2968" t="s">
        <v>344</v>
      </c>
      <c r="AM2968">
        <f>IF(Customers[[#This Row],[Customer Status]]="Churned",1,0)</f>
        <v>1</v>
      </c>
      <c r="AN2968" t="str">
        <f>IF(Customers[[#This Row],[Monthly Charge]]&gt;=_xlfn.PERCENTILE.INC(Customers[Monthly Charge],0.75),"High-value","Other")</f>
        <v>High-value</v>
      </c>
    </row>
    <row r="2969" spans="1:40" x14ac:dyDescent="0.25">
      <c r="A2969" t="s">
        <v>4053</v>
      </c>
      <c r="B2969" t="s">
        <v>49</v>
      </c>
      <c r="C2969" s="1">
        <v>45</v>
      </c>
      <c r="D2969" t="s">
        <v>40</v>
      </c>
      <c r="E2969" s="1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 s="1">
        <v>10</v>
      </c>
      <c r="K2969" s="1">
        <v>2</v>
      </c>
      <c r="L2969" t="s">
        <v>42</v>
      </c>
      <c r="M2969" t="s">
        <v>40</v>
      </c>
      <c r="N2969" s="2">
        <v>34.380000000000003</v>
      </c>
      <c r="O2969" t="s">
        <v>43</v>
      </c>
      <c r="P2969" t="s">
        <v>43</v>
      </c>
      <c r="Q2969" t="s">
        <v>42</v>
      </c>
      <c r="R2969" s="1">
        <v>0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A2969" t="s">
        <v>51</v>
      </c>
      <c r="AB2969" t="s">
        <v>43</v>
      </c>
      <c r="AC2969" t="s">
        <v>183</v>
      </c>
      <c r="AD2969" s="3">
        <v>20</v>
      </c>
      <c r="AE2969" s="3">
        <v>38</v>
      </c>
      <c r="AF2969" s="3">
        <v>0</v>
      </c>
      <c r="AG2969" s="3">
        <v>0</v>
      </c>
      <c r="AH2969" s="3">
        <v>68.760000000000005</v>
      </c>
      <c r="AI2969" s="3">
        <v>106.76</v>
      </c>
      <c r="AJ2969" t="s">
        <v>98</v>
      </c>
      <c r="AK2969" t="s">
        <v>8234</v>
      </c>
      <c r="AL2969" t="s">
        <v>8234</v>
      </c>
      <c r="AM2969">
        <f>IF(Customers[[#This Row],[Customer Status]]="Churned",1,0)</f>
        <v>0</v>
      </c>
      <c r="AN2969" t="str">
        <f>IF(Customers[[#This Row],[Monthly Charge]]&gt;=_xlfn.PERCENTILE.INC(Customers[Monthly Charge],0.75),"High-value","Other")</f>
        <v>Other</v>
      </c>
    </row>
    <row r="2970" spans="1:40" x14ac:dyDescent="0.25">
      <c r="A2970" t="s">
        <v>4054</v>
      </c>
      <c r="B2970" t="s">
        <v>49</v>
      </c>
      <c r="C2970" s="1">
        <v>58</v>
      </c>
      <c r="D2970" t="s">
        <v>43</v>
      </c>
      <c r="E2970" s="1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 s="1">
        <v>0</v>
      </c>
      <c r="K2970" s="1">
        <v>1</v>
      </c>
      <c r="L2970" t="s">
        <v>54</v>
      </c>
      <c r="M2970" t="s">
        <v>40</v>
      </c>
      <c r="N2970" s="2">
        <v>44.75</v>
      </c>
      <c r="O2970" t="s">
        <v>43</v>
      </c>
      <c r="P2970" t="s">
        <v>40</v>
      </c>
      <c r="Q2970" t="s">
        <v>44</v>
      </c>
      <c r="R2970" s="1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 s="3">
        <v>45.85</v>
      </c>
      <c r="AE2970" s="3">
        <v>45.85</v>
      </c>
      <c r="AF2970" s="3">
        <v>0</v>
      </c>
      <c r="AG2970" s="3">
        <v>0</v>
      </c>
      <c r="AH2970" s="3">
        <v>44.75</v>
      </c>
      <c r="AI2970" s="3">
        <v>90.6</v>
      </c>
      <c r="AJ2970" t="s">
        <v>57</v>
      </c>
      <c r="AK2970" t="s">
        <v>121</v>
      </c>
      <c r="AL2970" t="s">
        <v>195</v>
      </c>
      <c r="AM2970">
        <f>IF(Customers[[#This Row],[Customer Status]]="Churned",1,0)</f>
        <v>1</v>
      </c>
      <c r="AN2970" t="str">
        <f>IF(Customers[[#This Row],[Monthly Charge]]&gt;=_xlfn.PERCENTILE.INC(Customers[Monthly Charge],0.75),"High-value","Other")</f>
        <v>Other</v>
      </c>
    </row>
    <row r="2971" spans="1:40" x14ac:dyDescent="0.25">
      <c r="A2971" t="s">
        <v>4055</v>
      </c>
      <c r="B2971" t="s">
        <v>49</v>
      </c>
      <c r="C2971" s="1">
        <v>66</v>
      </c>
      <c r="D2971" t="s">
        <v>40</v>
      </c>
      <c r="E2971" s="1">
        <v>0</v>
      </c>
      <c r="F2971" t="s">
        <v>898</v>
      </c>
      <c r="G2971">
        <v>95626</v>
      </c>
      <c r="H2971">
        <v>38.734997</v>
      </c>
      <c r="I2971">
        <v>-121.463719</v>
      </c>
      <c r="J2971" s="1">
        <v>4</v>
      </c>
      <c r="K2971" s="1">
        <v>61</v>
      </c>
      <c r="L2971" t="s">
        <v>76</v>
      </c>
      <c r="M2971" t="s">
        <v>40</v>
      </c>
      <c r="N2971" s="2">
        <v>26.55</v>
      </c>
      <c r="O2971" t="s">
        <v>40</v>
      </c>
      <c r="P2971" t="s">
        <v>40</v>
      </c>
      <c r="Q2971" t="s">
        <v>55</v>
      </c>
      <c r="R2971" s="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 s="3">
        <v>82.15</v>
      </c>
      <c r="AE2971" s="3">
        <v>4904.8500000000004</v>
      </c>
      <c r="AF2971" s="3">
        <v>0</v>
      </c>
      <c r="AG2971" s="3">
        <v>0</v>
      </c>
      <c r="AH2971" s="3">
        <v>1619.55</v>
      </c>
      <c r="AI2971" s="3">
        <v>6524.4</v>
      </c>
      <c r="AJ2971" t="s">
        <v>47</v>
      </c>
      <c r="AK2971" t="s">
        <v>8234</v>
      </c>
      <c r="AL2971" t="s">
        <v>8234</v>
      </c>
      <c r="AM2971">
        <f>IF(Customers[[#This Row],[Customer Status]]="Churned",1,0)</f>
        <v>0</v>
      </c>
      <c r="AN2971" t="str">
        <f>IF(Customers[[#This Row],[Monthly Charge]]&gt;=_xlfn.PERCENTILE.INC(Customers[Monthly Charge],0.75),"High-value","Other")</f>
        <v>Other</v>
      </c>
    </row>
    <row r="2972" spans="1:40" x14ac:dyDescent="0.25">
      <c r="A2972" t="s">
        <v>4056</v>
      </c>
      <c r="B2972" t="s">
        <v>39</v>
      </c>
      <c r="C2972" s="1">
        <v>70</v>
      </c>
      <c r="D2972" t="s">
        <v>40</v>
      </c>
      <c r="E2972" s="1">
        <v>0</v>
      </c>
      <c r="F2972" t="s">
        <v>2434</v>
      </c>
      <c r="G2972">
        <v>93257</v>
      </c>
      <c r="H2972">
        <v>36.008958</v>
      </c>
      <c r="I2972">
        <v>-118.891593</v>
      </c>
      <c r="J2972" s="1">
        <v>1</v>
      </c>
      <c r="K2972" s="1">
        <v>35</v>
      </c>
      <c r="L2972" t="s">
        <v>42</v>
      </c>
      <c r="M2972" t="s">
        <v>40</v>
      </c>
      <c r="N2972" s="2">
        <v>45.13</v>
      </c>
      <c r="O2972" t="s">
        <v>40</v>
      </c>
      <c r="P2972" t="s">
        <v>40</v>
      </c>
      <c r="Q2972" t="s">
        <v>55</v>
      </c>
      <c r="R2972" s="1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 s="3">
        <v>102.05</v>
      </c>
      <c r="AE2972" s="3">
        <v>3452.55</v>
      </c>
      <c r="AF2972" s="3">
        <v>0</v>
      </c>
      <c r="AG2972" s="3">
        <v>0</v>
      </c>
      <c r="AH2972" s="3">
        <v>1579.55</v>
      </c>
      <c r="AI2972" s="3">
        <v>5032.1000000000004</v>
      </c>
      <c r="AJ2972" t="s">
        <v>47</v>
      </c>
      <c r="AK2972" t="s">
        <v>8234</v>
      </c>
      <c r="AL2972" t="s">
        <v>8234</v>
      </c>
      <c r="AM2972">
        <f>IF(Customers[[#This Row],[Customer Status]]="Churned",1,0)</f>
        <v>0</v>
      </c>
      <c r="AN2972" t="str">
        <f>IF(Customers[[#This Row],[Monthly Charge]]&gt;=_xlfn.PERCENTILE.INC(Customers[Monthly Charge],0.75),"High-value","Other")</f>
        <v>High-value</v>
      </c>
    </row>
    <row r="2973" spans="1:40" x14ac:dyDescent="0.25">
      <c r="A2973" t="s">
        <v>4057</v>
      </c>
      <c r="B2973" t="s">
        <v>49</v>
      </c>
      <c r="C2973" s="1">
        <v>77</v>
      </c>
      <c r="D2973" t="s">
        <v>40</v>
      </c>
      <c r="E2973" s="1">
        <v>0</v>
      </c>
      <c r="F2973" t="s">
        <v>322</v>
      </c>
      <c r="G2973">
        <v>95814</v>
      </c>
      <c r="H2973">
        <v>38.584505</v>
      </c>
      <c r="I2973">
        <v>-121.491956</v>
      </c>
      <c r="J2973" s="1">
        <v>1</v>
      </c>
      <c r="K2973" s="1">
        <v>30</v>
      </c>
      <c r="L2973" t="s">
        <v>129</v>
      </c>
      <c r="M2973" t="s">
        <v>40</v>
      </c>
      <c r="N2973" s="2">
        <v>6.23</v>
      </c>
      <c r="O2973" t="s">
        <v>43</v>
      </c>
      <c r="P2973" t="s">
        <v>40</v>
      </c>
      <c r="Q2973" t="s">
        <v>55</v>
      </c>
      <c r="R2973" s="1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 s="3">
        <v>79.650000000000006</v>
      </c>
      <c r="AE2973" s="3">
        <v>2365.15</v>
      </c>
      <c r="AF2973" s="3">
        <v>0</v>
      </c>
      <c r="AG2973" s="3">
        <v>0</v>
      </c>
      <c r="AH2973" s="3">
        <v>186.9</v>
      </c>
      <c r="AI2973" s="3">
        <v>2552.0500000000002</v>
      </c>
      <c r="AJ2973" t="s">
        <v>57</v>
      </c>
      <c r="AK2973" t="s">
        <v>121</v>
      </c>
      <c r="AL2973" t="s">
        <v>195</v>
      </c>
      <c r="AM2973">
        <f>IF(Customers[[#This Row],[Customer Status]]="Churned",1,0)</f>
        <v>1</v>
      </c>
      <c r="AN2973" t="str">
        <f>IF(Customers[[#This Row],[Monthly Charge]]&gt;=_xlfn.PERCENTILE.INC(Customers[Monthly Charge],0.75),"High-value","Other")</f>
        <v>Other</v>
      </c>
    </row>
    <row r="2974" spans="1:40" x14ac:dyDescent="0.25">
      <c r="A2974" t="s">
        <v>4058</v>
      </c>
      <c r="B2974" t="s">
        <v>39</v>
      </c>
      <c r="C2974" s="1">
        <v>80</v>
      </c>
      <c r="D2974" t="s">
        <v>40</v>
      </c>
      <c r="E2974" s="1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 s="1">
        <v>1</v>
      </c>
      <c r="K2974" s="1">
        <v>17</v>
      </c>
      <c r="L2974" t="s">
        <v>62</v>
      </c>
      <c r="M2974" t="s">
        <v>40</v>
      </c>
      <c r="N2974" s="2">
        <v>36.82</v>
      </c>
      <c r="O2974" t="s">
        <v>40</v>
      </c>
      <c r="P2974" t="s">
        <v>40</v>
      </c>
      <c r="Q2974" t="s">
        <v>55</v>
      </c>
      <c r="R2974" s="1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 s="3">
        <v>85.35</v>
      </c>
      <c r="AE2974" s="3">
        <v>1463.45</v>
      </c>
      <c r="AF2974" s="3">
        <v>0</v>
      </c>
      <c r="AG2974" s="3">
        <v>0</v>
      </c>
      <c r="AH2974" s="3">
        <v>625.94000000000005</v>
      </c>
      <c r="AI2974" s="3">
        <v>2089.39</v>
      </c>
      <c r="AJ2974" t="s">
        <v>57</v>
      </c>
      <c r="AK2974" t="s">
        <v>58</v>
      </c>
      <c r="AL2974" t="s">
        <v>104</v>
      </c>
      <c r="AM2974">
        <f>IF(Customers[[#This Row],[Customer Status]]="Churned",1,0)</f>
        <v>1</v>
      </c>
      <c r="AN2974" t="str">
        <f>IF(Customers[[#This Row],[Monthly Charge]]&gt;=_xlfn.PERCENTILE.INC(Customers[Monthly Charge],0.75),"High-value","Other")</f>
        <v>Other</v>
      </c>
    </row>
    <row r="2975" spans="1:40" x14ac:dyDescent="0.25">
      <c r="A2975" t="s">
        <v>4059</v>
      </c>
      <c r="B2975" t="s">
        <v>39</v>
      </c>
      <c r="C2975" s="1">
        <v>44</v>
      </c>
      <c r="D2975" t="s">
        <v>43</v>
      </c>
      <c r="E2975" s="1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 s="1">
        <v>0</v>
      </c>
      <c r="K2975" s="1">
        <v>6</v>
      </c>
      <c r="L2975" t="s">
        <v>54</v>
      </c>
      <c r="M2975" t="s">
        <v>40</v>
      </c>
      <c r="N2975" s="2">
        <v>17.18</v>
      </c>
      <c r="O2975" t="s">
        <v>43</v>
      </c>
      <c r="P2975" t="s">
        <v>40</v>
      </c>
      <c r="Q2975" t="s">
        <v>79</v>
      </c>
      <c r="R2975" s="1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 s="3">
        <v>56.25</v>
      </c>
      <c r="AE2975" s="3">
        <v>389.1</v>
      </c>
      <c r="AF2975" s="3">
        <v>0</v>
      </c>
      <c r="AG2975" s="3">
        <v>0</v>
      </c>
      <c r="AH2975" s="3">
        <v>103.08</v>
      </c>
      <c r="AI2975" s="3">
        <v>492.18</v>
      </c>
      <c r="AJ2975" t="s">
        <v>57</v>
      </c>
      <c r="AK2975" t="s">
        <v>121</v>
      </c>
      <c r="AL2975" t="s">
        <v>195</v>
      </c>
      <c r="AM2975">
        <f>IF(Customers[[#This Row],[Customer Status]]="Churned",1,0)</f>
        <v>1</v>
      </c>
      <c r="AN2975" t="str">
        <f>IF(Customers[[#This Row],[Monthly Charge]]&gt;=_xlfn.PERCENTILE.INC(Customers[Monthly Charge],0.75),"High-value","Other")</f>
        <v>Other</v>
      </c>
    </row>
    <row r="2976" spans="1:40" x14ac:dyDescent="0.25">
      <c r="A2976" t="s">
        <v>4060</v>
      </c>
      <c r="B2976" t="s">
        <v>49</v>
      </c>
      <c r="C2976" s="1">
        <v>70</v>
      </c>
      <c r="D2976" t="s">
        <v>40</v>
      </c>
      <c r="E2976" s="1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 s="1">
        <v>4</v>
      </c>
      <c r="K2976" s="1">
        <v>60</v>
      </c>
      <c r="L2976" t="s">
        <v>42</v>
      </c>
      <c r="M2976" t="s">
        <v>40</v>
      </c>
      <c r="N2976" s="2">
        <v>19.68</v>
      </c>
      <c r="O2976" t="s">
        <v>40</v>
      </c>
      <c r="P2976" t="s">
        <v>40</v>
      </c>
      <c r="Q2976" t="s">
        <v>55</v>
      </c>
      <c r="R2976" s="1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 s="3">
        <v>93.25</v>
      </c>
      <c r="AE2976" s="3">
        <v>5774.55</v>
      </c>
      <c r="AF2976" s="3">
        <v>0</v>
      </c>
      <c r="AG2976" s="3">
        <v>0</v>
      </c>
      <c r="AH2976" s="3">
        <v>1180.8</v>
      </c>
      <c r="AI2976" s="3">
        <v>6955.35</v>
      </c>
      <c r="AJ2976" t="s">
        <v>47</v>
      </c>
      <c r="AK2976" t="s">
        <v>8234</v>
      </c>
      <c r="AL2976" t="s">
        <v>8234</v>
      </c>
      <c r="AM2976">
        <f>IF(Customers[[#This Row],[Customer Status]]="Churned",1,0)</f>
        <v>0</v>
      </c>
      <c r="AN2976" t="str">
        <f>IF(Customers[[#This Row],[Monthly Charge]]&gt;=_xlfn.PERCENTILE.INC(Customers[Monthly Charge],0.75),"High-value","Other")</f>
        <v>High-value</v>
      </c>
    </row>
    <row r="2977" spans="1:40" x14ac:dyDescent="0.25">
      <c r="A2977" t="s">
        <v>4061</v>
      </c>
      <c r="B2977" t="s">
        <v>49</v>
      </c>
      <c r="C2977" s="1">
        <v>24</v>
      </c>
      <c r="D2977" t="s">
        <v>43</v>
      </c>
      <c r="E2977" s="1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 s="1">
        <v>0</v>
      </c>
      <c r="K2977" s="1">
        <v>68</v>
      </c>
      <c r="L2977" t="s">
        <v>72</v>
      </c>
      <c r="M2977" t="s">
        <v>40</v>
      </c>
      <c r="N2977" s="2">
        <v>21.74</v>
      </c>
      <c r="O2977" t="s">
        <v>40</v>
      </c>
      <c r="P2977" t="s">
        <v>40</v>
      </c>
      <c r="Q2977" t="s">
        <v>55</v>
      </c>
      <c r="R2977" s="1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 s="3">
        <v>108.45</v>
      </c>
      <c r="AE2977" s="3">
        <v>7176.55</v>
      </c>
      <c r="AF2977" s="3">
        <v>9.68</v>
      </c>
      <c r="AG2977" s="3">
        <v>0</v>
      </c>
      <c r="AH2977" s="3">
        <v>1478.32</v>
      </c>
      <c r="AI2977" s="3">
        <v>8645.19</v>
      </c>
      <c r="AJ2977" t="s">
        <v>57</v>
      </c>
      <c r="AK2977" t="s">
        <v>58</v>
      </c>
      <c r="AL2977" t="s">
        <v>203</v>
      </c>
      <c r="AM2977">
        <f>IF(Customers[[#This Row],[Customer Status]]="Churned",1,0)</f>
        <v>1</v>
      </c>
      <c r="AN2977" t="str">
        <f>IF(Customers[[#This Row],[Monthly Charge]]&gt;=_xlfn.PERCENTILE.INC(Customers[Monthly Charge],0.75),"High-value","Other")</f>
        <v>High-value</v>
      </c>
    </row>
    <row r="2978" spans="1:40" x14ac:dyDescent="0.25">
      <c r="A2978" t="s">
        <v>4063</v>
      </c>
      <c r="B2978" t="s">
        <v>39</v>
      </c>
      <c r="C2978" s="1">
        <v>22</v>
      </c>
      <c r="D2978" t="s">
        <v>40</v>
      </c>
      <c r="E2978" s="1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 s="1">
        <v>3</v>
      </c>
      <c r="K2978" s="1">
        <v>52</v>
      </c>
      <c r="L2978" t="s">
        <v>42</v>
      </c>
      <c r="M2978" t="s">
        <v>43</v>
      </c>
      <c r="N2978" s="2">
        <v>0</v>
      </c>
      <c r="O2978" t="s">
        <v>43</v>
      </c>
      <c r="P2978" t="s">
        <v>40</v>
      </c>
      <c r="Q2978" t="s">
        <v>79</v>
      </c>
      <c r="R2978" s="1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 s="3">
        <v>66.25</v>
      </c>
      <c r="AE2978" s="3">
        <v>3330.1</v>
      </c>
      <c r="AF2978" s="3">
        <v>0</v>
      </c>
      <c r="AG2978" s="3">
        <v>0</v>
      </c>
      <c r="AH2978" s="3">
        <v>0</v>
      </c>
      <c r="AI2978" s="3">
        <v>3330.1</v>
      </c>
      <c r="AJ2978" t="s">
        <v>47</v>
      </c>
      <c r="AK2978" t="s">
        <v>8234</v>
      </c>
      <c r="AL2978" t="s">
        <v>8234</v>
      </c>
      <c r="AM2978">
        <f>IF(Customers[[#This Row],[Customer Status]]="Churned",1,0)</f>
        <v>0</v>
      </c>
      <c r="AN2978" t="str">
        <f>IF(Customers[[#This Row],[Monthly Charge]]&gt;=_xlfn.PERCENTILE.INC(Customers[Monthly Charge],0.75),"High-value","Other")</f>
        <v>Other</v>
      </c>
    </row>
    <row r="2979" spans="1:40" x14ac:dyDescent="0.25">
      <c r="A2979" t="s">
        <v>4064</v>
      </c>
      <c r="B2979" t="s">
        <v>39</v>
      </c>
      <c r="C2979" s="1">
        <v>47</v>
      </c>
      <c r="D2979" t="s">
        <v>40</v>
      </c>
      <c r="E2979" s="1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 s="1">
        <v>0</v>
      </c>
      <c r="K2979" s="1">
        <v>1</v>
      </c>
      <c r="L2979" t="s">
        <v>42</v>
      </c>
      <c r="M2979" t="s">
        <v>40</v>
      </c>
      <c r="N2979" s="2">
        <v>34.57</v>
      </c>
      <c r="O2979" t="s">
        <v>43</v>
      </c>
      <c r="P2979" t="s">
        <v>43</v>
      </c>
      <c r="Q2979" t="s">
        <v>42</v>
      </c>
      <c r="R2979" s="1">
        <v>0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43</v>
      </c>
      <c r="AA2979" t="s">
        <v>51</v>
      </c>
      <c r="AB2979" t="s">
        <v>40</v>
      </c>
      <c r="AC2979" t="s">
        <v>183</v>
      </c>
      <c r="AD2979" s="3">
        <v>20.5</v>
      </c>
      <c r="AE2979" s="3">
        <v>20.5</v>
      </c>
      <c r="AF2979" s="3">
        <v>0</v>
      </c>
      <c r="AG2979" s="3">
        <v>0</v>
      </c>
      <c r="AH2979" s="3">
        <v>34.57</v>
      </c>
      <c r="AI2979" s="3">
        <v>55.07</v>
      </c>
      <c r="AJ2979" t="s">
        <v>57</v>
      </c>
      <c r="AK2979" t="s">
        <v>117</v>
      </c>
      <c r="AL2979" t="s">
        <v>118</v>
      </c>
      <c r="AM2979">
        <f>IF(Customers[[#This Row],[Customer Status]]="Churned",1,0)</f>
        <v>1</v>
      </c>
      <c r="AN2979" t="str">
        <f>IF(Customers[[#This Row],[Monthly Charge]]&gt;=_xlfn.PERCENTILE.INC(Customers[Monthly Charge],0.75),"High-value","Other")</f>
        <v>Other</v>
      </c>
    </row>
    <row r="2980" spans="1:40" x14ac:dyDescent="0.25">
      <c r="A2980" t="s">
        <v>4066</v>
      </c>
      <c r="B2980" t="s">
        <v>39</v>
      </c>
      <c r="C2980" s="1">
        <v>22</v>
      </c>
      <c r="D2980" t="s">
        <v>43</v>
      </c>
      <c r="E2980" s="1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 s="1">
        <v>0</v>
      </c>
      <c r="K2980" s="1">
        <v>5</v>
      </c>
      <c r="L2980" t="s">
        <v>42</v>
      </c>
      <c r="M2980" t="s">
        <v>40</v>
      </c>
      <c r="N2980" s="2">
        <v>40.03</v>
      </c>
      <c r="O2980" t="s">
        <v>43</v>
      </c>
      <c r="P2980" t="s">
        <v>40</v>
      </c>
      <c r="Q2980" t="s">
        <v>79</v>
      </c>
      <c r="R2980" s="1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 s="3">
        <v>51</v>
      </c>
      <c r="AE2980" s="3">
        <v>286.8</v>
      </c>
      <c r="AF2980" s="3">
        <v>0</v>
      </c>
      <c r="AG2980" s="3">
        <v>0</v>
      </c>
      <c r="AH2980" s="3">
        <v>200.15</v>
      </c>
      <c r="AI2980" s="3">
        <v>486.95</v>
      </c>
      <c r="AJ2980" t="s">
        <v>47</v>
      </c>
      <c r="AK2980" t="s">
        <v>8234</v>
      </c>
      <c r="AL2980" t="s">
        <v>8234</v>
      </c>
      <c r="AM2980">
        <f>IF(Customers[[#This Row],[Customer Status]]="Churned",1,0)</f>
        <v>0</v>
      </c>
      <c r="AN2980" t="str">
        <f>IF(Customers[[#This Row],[Monthly Charge]]&gt;=_xlfn.PERCENTILE.INC(Customers[Monthly Charge],0.75),"High-value","Other")</f>
        <v>Other</v>
      </c>
    </row>
    <row r="2981" spans="1:40" x14ac:dyDescent="0.25">
      <c r="A2981" t="s">
        <v>4067</v>
      </c>
      <c r="B2981" t="s">
        <v>39</v>
      </c>
      <c r="C2981" s="1">
        <v>25</v>
      </c>
      <c r="D2981" t="s">
        <v>43</v>
      </c>
      <c r="E2981" s="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 s="1">
        <v>0</v>
      </c>
      <c r="K2981" s="1">
        <v>6</v>
      </c>
      <c r="L2981" t="s">
        <v>54</v>
      </c>
      <c r="M2981" t="s">
        <v>43</v>
      </c>
      <c r="N2981" s="2">
        <v>0</v>
      </c>
      <c r="O2981" t="s">
        <v>43</v>
      </c>
      <c r="P2981" t="s">
        <v>40</v>
      </c>
      <c r="Q2981" t="s">
        <v>44</v>
      </c>
      <c r="R2981" s="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 s="3">
        <v>45</v>
      </c>
      <c r="AE2981" s="3">
        <v>298.7</v>
      </c>
      <c r="AF2981" s="3">
        <v>0</v>
      </c>
      <c r="AG2981" s="3">
        <v>0</v>
      </c>
      <c r="AH2981" s="3">
        <v>0</v>
      </c>
      <c r="AI2981" s="3">
        <v>298.7</v>
      </c>
      <c r="AJ2981" t="s">
        <v>47</v>
      </c>
      <c r="AK2981" t="s">
        <v>8234</v>
      </c>
      <c r="AL2981" t="s">
        <v>8234</v>
      </c>
      <c r="AM2981">
        <f>IF(Customers[[#This Row],[Customer Status]]="Churned",1,0)</f>
        <v>0</v>
      </c>
      <c r="AN2981" t="str">
        <f>IF(Customers[[#This Row],[Monthly Charge]]&gt;=_xlfn.PERCENTILE.INC(Customers[Monthly Charge],0.75),"High-value","Other")</f>
        <v>Other</v>
      </c>
    </row>
    <row r="2982" spans="1:40" x14ac:dyDescent="0.25">
      <c r="A2982" t="s">
        <v>4068</v>
      </c>
      <c r="B2982" t="s">
        <v>39</v>
      </c>
      <c r="C2982" s="1">
        <v>38</v>
      </c>
      <c r="D2982" t="s">
        <v>43</v>
      </c>
      <c r="E2982" s="1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 s="1">
        <v>0</v>
      </c>
      <c r="K2982" s="1">
        <v>1</v>
      </c>
      <c r="L2982" t="s">
        <v>42</v>
      </c>
      <c r="M2982" t="s">
        <v>40</v>
      </c>
      <c r="N2982" s="2">
        <v>5.36</v>
      </c>
      <c r="O2982" t="s">
        <v>43</v>
      </c>
      <c r="P2982" t="s">
        <v>40</v>
      </c>
      <c r="Q2982" t="s">
        <v>55</v>
      </c>
      <c r="R2982" s="1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 s="3">
        <v>89.35</v>
      </c>
      <c r="AE2982" s="3">
        <v>89.35</v>
      </c>
      <c r="AF2982" s="3">
        <v>0</v>
      </c>
      <c r="AG2982" s="3">
        <v>0</v>
      </c>
      <c r="AH2982" s="3">
        <v>5.36</v>
      </c>
      <c r="AI2982" s="3">
        <v>94.71</v>
      </c>
      <c r="AJ2982" t="s">
        <v>98</v>
      </c>
      <c r="AK2982" t="s">
        <v>8234</v>
      </c>
      <c r="AL2982" t="s">
        <v>8234</v>
      </c>
      <c r="AM2982">
        <f>IF(Customers[[#This Row],[Customer Status]]="Churned",1,0)</f>
        <v>0</v>
      </c>
      <c r="AN2982" t="str">
        <f>IF(Customers[[#This Row],[Monthly Charge]]&gt;=_xlfn.PERCENTILE.INC(Customers[Monthly Charge],0.75),"High-value","Other")</f>
        <v>Other</v>
      </c>
    </row>
    <row r="2983" spans="1:40" x14ac:dyDescent="0.25">
      <c r="A2983" t="s">
        <v>4069</v>
      </c>
      <c r="B2983" t="s">
        <v>39</v>
      </c>
      <c r="C2983" s="1">
        <v>33</v>
      </c>
      <c r="D2983" t="s">
        <v>43</v>
      </c>
      <c r="E2983" s="1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 s="1">
        <v>0</v>
      </c>
      <c r="K2983" s="1">
        <v>66</v>
      </c>
      <c r="L2983" t="s">
        <v>42</v>
      </c>
      <c r="M2983" t="s">
        <v>40</v>
      </c>
      <c r="N2983" s="2">
        <v>31.93</v>
      </c>
      <c r="O2983" t="s">
        <v>40</v>
      </c>
      <c r="P2983" t="s">
        <v>40</v>
      </c>
      <c r="Q2983" t="s">
        <v>55</v>
      </c>
      <c r="R2983" s="1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 s="3">
        <v>88.9</v>
      </c>
      <c r="AE2983" s="3">
        <v>6000.1</v>
      </c>
      <c r="AF2983" s="3">
        <v>0</v>
      </c>
      <c r="AG2983" s="3">
        <v>0</v>
      </c>
      <c r="AH2983" s="3">
        <v>2107.38</v>
      </c>
      <c r="AI2983" s="3">
        <v>8107.48</v>
      </c>
      <c r="AJ2983" t="s">
        <v>47</v>
      </c>
      <c r="AK2983" t="s">
        <v>8234</v>
      </c>
      <c r="AL2983" t="s">
        <v>8234</v>
      </c>
      <c r="AM2983">
        <f>IF(Customers[[#This Row],[Customer Status]]="Churned",1,0)</f>
        <v>0</v>
      </c>
      <c r="AN2983" t="str">
        <f>IF(Customers[[#This Row],[Monthly Charge]]&gt;=_xlfn.PERCENTILE.INC(Customers[Monthly Charge],0.75),"High-value","Other")</f>
        <v>Other</v>
      </c>
    </row>
    <row r="2984" spans="1:40" x14ac:dyDescent="0.25">
      <c r="A2984" t="s">
        <v>4070</v>
      </c>
      <c r="B2984" t="s">
        <v>49</v>
      </c>
      <c r="C2984" s="1">
        <v>56</v>
      </c>
      <c r="D2984" t="s">
        <v>43</v>
      </c>
      <c r="E2984" s="1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 s="1">
        <v>0</v>
      </c>
      <c r="K2984" s="1">
        <v>1</v>
      </c>
      <c r="L2984" t="s">
        <v>42</v>
      </c>
      <c r="M2984" t="s">
        <v>40</v>
      </c>
      <c r="N2984" s="2">
        <v>4.8</v>
      </c>
      <c r="O2984" t="s">
        <v>43</v>
      </c>
      <c r="P2984" t="s">
        <v>40</v>
      </c>
      <c r="Q2984" t="s">
        <v>55</v>
      </c>
      <c r="R2984" s="1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 s="3">
        <v>74.349999999999994</v>
      </c>
      <c r="AE2984" s="3">
        <v>74.349999999999994</v>
      </c>
      <c r="AF2984" s="3">
        <v>0</v>
      </c>
      <c r="AG2984" s="3">
        <v>0</v>
      </c>
      <c r="AH2984" s="3">
        <v>4.8</v>
      </c>
      <c r="AI2984" s="3">
        <v>79.150000000000006</v>
      </c>
      <c r="AJ2984" t="s">
        <v>57</v>
      </c>
      <c r="AK2984" t="s">
        <v>109</v>
      </c>
      <c r="AL2984" t="s">
        <v>288</v>
      </c>
      <c r="AM2984">
        <f>IF(Customers[[#This Row],[Customer Status]]="Churned",1,0)</f>
        <v>1</v>
      </c>
      <c r="AN2984" t="str">
        <f>IF(Customers[[#This Row],[Monthly Charge]]&gt;=_xlfn.PERCENTILE.INC(Customers[Monthly Charge],0.75),"High-value","Other")</f>
        <v>Other</v>
      </c>
    </row>
    <row r="2985" spans="1:40" x14ac:dyDescent="0.25">
      <c r="A2985" t="s">
        <v>4071</v>
      </c>
      <c r="B2985" t="s">
        <v>49</v>
      </c>
      <c r="C2985" s="1">
        <v>48</v>
      </c>
      <c r="D2985" t="s">
        <v>40</v>
      </c>
      <c r="E2985" s="1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 s="1">
        <v>0</v>
      </c>
      <c r="K2985" s="1">
        <v>72</v>
      </c>
      <c r="L2985" t="s">
        <v>72</v>
      </c>
      <c r="M2985" t="s">
        <v>40</v>
      </c>
      <c r="N2985" s="2">
        <v>8.5299999999999994</v>
      </c>
      <c r="O2985" t="s">
        <v>43</v>
      </c>
      <c r="P2985" t="s">
        <v>43</v>
      </c>
      <c r="Q2985" t="s">
        <v>42</v>
      </c>
      <c r="R2985" s="1">
        <v>0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A2985" t="s">
        <v>73</v>
      </c>
      <c r="AB2985" t="s">
        <v>43</v>
      </c>
      <c r="AC2985" t="s">
        <v>56</v>
      </c>
      <c r="AD2985" s="3">
        <v>19.95</v>
      </c>
      <c r="AE2985" s="3">
        <v>1322.85</v>
      </c>
      <c r="AF2985" s="3">
        <v>0</v>
      </c>
      <c r="AG2985" s="3">
        <v>0</v>
      </c>
      <c r="AH2985" s="3">
        <v>614.16</v>
      </c>
      <c r="AI2985" s="3">
        <v>1937.01</v>
      </c>
      <c r="AJ2985" t="s">
        <v>47</v>
      </c>
      <c r="AK2985" t="s">
        <v>8234</v>
      </c>
      <c r="AL2985" t="s">
        <v>8234</v>
      </c>
      <c r="AM2985">
        <f>IF(Customers[[#This Row],[Customer Status]]="Churned",1,0)</f>
        <v>0</v>
      </c>
      <c r="AN2985" t="str">
        <f>IF(Customers[[#This Row],[Monthly Charge]]&gt;=_xlfn.PERCENTILE.INC(Customers[Monthly Charge],0.75),"High-value","Other")</f>
        <v>Other</v>
      </c>
    </row>
    <row r="2986" spans="1:40" x14ac:dyDescent="0.25">
      <c r="A2986" t="s">
        <v>4072</v>
      </c>
      <c r="B2986" t="s">
        <v>39</v>
      </c>
      <c r="C2986" s="1">
        <v>34</v>
      </c>
      <c r="D2986" t="s">
        <v>43</v>
      </c>
      <c r="E2986" s="1">
        <v>0</v>
      </c>
      <c r="F2986" t="s">
        <v>100</v>
      </c>
      <c r="G2986">
        <v>94014</v>
      </c>
      <c r="H2986">
        <v>37.691561</v>
      </c>
      <c r="I2986">
        <v>-122.44520199999999</v>
      </c>
      <c r="J2986" s="1">
        <v>0</v>
      </c>
      <c r="K2986" s="1">
        <v>8</v>
      </c>
      <c r="L2986" t="s">
        <v>42</v>
      </c>
      <c r="M2986" t="s">
        <v>40</v>
      </c>
      <c r="N2986" s="2">
        <v>36.39</v>
      </c>
      <c r="O2986" t="s">
        <v>43</v>
      </c>
      <c r="P2986" t="s">
        <v>40</v>
      </c>
      <c r="Q2986" t="s">
        <v>55</v>
      </c>
      <c r="R2986" s="1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 s="3">
        <v>80.099999999999994</v>
      </c>
      <c r="AE2986" s="3">
        <v>679.3</v>
      </c>
      <c r="AF2986" s="3">
        <v>0</v>
      </c>
      <c r="AG2986" s="3">
        <v>0</v>
      </c>
      <c r="AH2986" s="3">
        <v>291.12</v>
      </c>
      <c r="AI2986" s="3">
        <v>970.42</v>
      </c>
      <c r="AJ2986" t="s">
        <v>57</v>
      </c>
      <c r="AK2986" t="s">
        <v>58</v>
      </c>
      <c r="AL2986" t="s">
        <v>59</v>
      </c>
      <c r="AM2986">
        <f>IF(Customers[[#This Row],[Customer Status]]="Churned",1,0)</f>
        <v>1</v>
      </c>
      <c r="AN2986" t="str">
        <f>IF(Customers[[#This Row],[Monthly Charge]]&gt;=_xlfn.PERCENTILE.INC(Customers[Monthly Charge],0.75),"High-value","Other")</f>
        <v>Other</v>
      </c>
    </row>
    <row r="2987" spans="1:40" x14ac:dyDescent="0.25">
      <c r="A2987" t="s">
        <v>4073</v>
      </c>
      <c r="B2987" t="s">
        <v>49</v>
      </c>
      <c r="C2987" s="1">
        <v>51</v>
      </c>
      <c r="D2987" t="s">
        <v>40</v>
      </c>
      <c r="E2987" s="1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 s="1">
        <v>3</v>
      </c>
      <c r="K2987" s="1">
        <v>24</v>
      </c>
      <c r="L2987" t="s">
        <v>129</v>
      </c>
      <c r="M2987" t="s">
        <v>40</v>
      </c>
      <c r="N2987" s="2">
        <v>45.68</v>
      </c>
      <c r="O2987" t="s">
        <v>40</v>
      </c>
      <c r="P2987" t="s">
        <v>40</v>
      </c>
      <c r="Q2987" t="s">
        <v>44</v>
      </c>
      <c r="R2987" s="1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 s="3">
        <v>81</v>
      </c>
      <c r="AE2987" s="3">
        <v>1923.85</v>
      </c>
      <c r="AF2987" s="3">
        <v>0</v>
      </c>
      <c r="AG2987" s="3">
        <v>0</v>
      </c>
      <c r="AH2987" s="3">
        <v>1096.32</v>
      </c>
      <c r="AI2987" s="3">
        <v>3020.17</v>
      </c>
      <c r="AJ2987" t="s">
        <v>47</v>
      </c>
      <c r="AK2987" t="s">
        <v>8234</v>
      </c>
      <c r="AL2987" t="s">
        <v>8234</v>
      </c>
      <c r="AM2987">
        <f>IF(Customers[[#This Row],[Customer Status]]="Churned",1,0)</f>
        <v>0</v>
      </c>
      <c r="AN2987" t="str">
        <f>IF(Customers[[#This Row],[Monthly Charge]]&gt;=_xlfn.PERCENTILE.INC(Customers[Monthly Charge],0.75),"High-value","Other")</f>
        <v>Other</v>
      </c>
    </row>
    <row r="2988" spans="1:40" x14ac:dyDescent="0.25">
      <c r="A2988" t="s">
        <v>4074</v>
      </c>
      <c r="B2988" t="s">
        <v>49</v>
      </c>
      <c r="C2988" s="1">
        <v>36</v>
      </c>
      <c r="D2988" t="s">
        <v>40</v>
      </c>
      <c r="E2988" s="1">
        <v>0</v>
      </c>
      <c r="F2988" t="s">
        <v>437</v>
      </c>
      <c r="G2988">
        <v>92411</v>
      </c>
      <c r="H2988">
        <v>34.122501</v>
      </c>
      <c r="I2988">
        <v>-117.320138</v>
      </c>
      <c r="J2988" s="1">
        <v>10</v>
      </c>
      <c r="K2988" s="1">
        <v>8</v>
      </c>
      <c r="L2988" t="s">
        <v>54</v>
      </c>
      <c r="M2988" t="s">
        <v>40</v>
      </c>
      <c r="N2988" s="2">
        <v>19</v>
      </c>
      <c r="O2988" t="s">
        <v>43</v>
      </c>
      <c r="P2988" t="s">
        <v>40</v>
      </c>
      <c r="Q2988" t="s">
        <v>44</v>
      </c>
      <c r="R2988" s="1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 s="3">
        <v>54.75</v>
      </c>
      <c r="AE2988" s="3">
        <v>445.85</v>
      </c>
      <c r="AF2988" s="3">
        <v>0</v>
      </c>
      <c r="AG2988" s="3">
        <v>0</v>
      </c>
      <c r="AH2988" s="3">
        <v>152</v>
      </c>
      <c r="AI2988" s="3">
        <v>597.85</v>
      </c>
      <c r="AJ2988" t="s">
        <v>47</v>
      </c>
      <c r="AK2988" t="s">
        <v>8234</v>
      </c>
      <c r="AL2988" t="s">
        <v>8234</v>
      </c>
      <c r="AM2988">
        <f>IF(Customers[[#This Row],[Customer Status]]="Churned",1,0)</f>
        <v>0</v>
      </c>
      <c r="AN2988" t="str">
        <f>IF(Customers[[#This Row],[Monthly Charge]]&gt;=_xlfn.PERCENTILE.INC(Customers[Monthly Charge],0.75),"High-value","Other")</f>
        <v>Other</v>
      </c>
    </row>
    <row r="2989" spans="1:40" x14ac:dyDescent="0.25">
      <c r="A2989" t="s">
        <v>4075</v>
      </c>
      <c r="B2989" t="s">
        <v>49</v>
      </c>
      <c r="C2989" s="1">
        <v>69</v>
      </c>
      <c r="D2989" t="s">
        <v>40</v>
      </c>
      <c r="E2989" s="1">
        <v>0</v>
      </c>
      <c r="F2989" t="s">
        <v>454</v>
      </c>
      <c r="G2989">
        <v>91723</v>
      </c>
      <c r="H2989">
        <v>34.084747</v>
      </c>
      <c r="I2989">
        <v>-117.886844</v>
      </c>
      <c r="J2989" s="1">
        <v>2</v>
      </c>
      <c r="K2989" s="1">
        <v>38</v>
      </c>
      <c r="L2989" t="s">
        <v>129</v>
      </c>
      <c r="M2989" t="s">
        <v>43</v>
      </c>
      <c r="N2989" s="2">
        <v>0</v>
      </c>
      <c r="O2989" t="s">
        <v>43</v>
      </c>
      <c r="P2989" t="s">
        <v>40</v>
      </c>
      <c r="Q2989" t="s">
        <v>44</v>
      </c>
      <c r="R2989" s="1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 s="3">
        <v>24.85</v>
      </c>
      <c r="AE2989" s="3">
        <v>955.75</v>
      </c>
      <c r="AF2989" s="3">
        <v>0</v>
      </c>
      <c r="AG2989" s="3">
        <v>0</v>
      </c>
      <c r="AH2989" s="3">
        <v>0</v>
      </c>
      <c r="AI2989" s="3">
        <v>955.75</v>
      </c>
      <c r="AJ2989" t="s">
        <v>47</v>
      </c>
      <c r="AK2989" t="s">
        <v>8234</v>
      </c>
      <c r="AL2989" t="s">
        <v>8234</v>
      </c>
      <c r="AM2989">
        <f>IF(Customers[[#This Row],[Customer Status]]="Churned",1,0)</f>
        <v>0</v>
      </c>
      <c r="AN2989" t="str">
        <f>IF(Customers[[#This Row],[Monthly Charge]]&gt;=_xlfn.PERCENTILE.INC(Customers[Monthly Charge],0.75),"High-value","Other")</f>
        <v>Other</v>
      </c>
    </row>
    <row r="2990" spans="1:40" x14ac:dyDescent="0.25">
      <c r="A2990" t="s">
        <v>4076</v>
      </c>
      <c r="B2990" t="s">
        <v>49</v>
      </c>
      <c r="C2990" s="1">
        <v>39</v>
      </c>
      <c r="D2990" t="s">
        <v>43</v>
      </c>
      <c r="E2990" s="1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 s="1">
        <v>0</v>
      </c>
      <c r="K2990" s="1">
        <v>68</v>
      </c>
      <c r="L2990" t="s">
        <v>42</v>
      </c>
      <c r="M2990" t="s">
        <v>40</v>
      </c>
      <c r="N2990" s="2">
        <v>32.67</v>
      </c>
      <c r="O2990" t="s">
        <v>40</v>
      </c>
      <c r="P2990" t="s">
        <v>40</v>
      </c>
      <c r="Q2990" t="s">
        <v>55</v>
      </c>
      <c r="R2990" s="1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 s="3">
        <v>117.2</v>
      </c>
      <c r="AE2990" s="3">
        <v>8035.95</v>
      </c>
      <c r="AF2990" s="3">
        <v>0</v>
      </c>
      <c r="AG2990" s="3">
        <v>0</v>
      </c>
      <c r="AH2990" s="3">
        <v>2221.56</v>
      </c>
      <c r="AI2990" s="3">
        <v>10257.51</v>
      </c>
      <c r="AJ2990" t="s">
        <v>47</v>
      </c>
      <c r="AK2990" t="s">
        <v>8234</v>
      </c>
      <c r="AL2990" t="s">
        <v>8234</v>
      </c>
      <c r="AM2990">
        <f>IF(Customers[[#This Row],[Customer Status]]="Churned",1,0)</f>
        <v>0</v>
      </c>
      <c r="AN2990" t="str">
        <f>IF(Customers[[#This Row],[Monthly Charge]]&gt;=_xlfn.PERCENTILE.INC(Customers[Monthly Charge],0.75),"High-value","Other")</f>
        <v>High-value</v>
      </c>
    </row>
    <row r="2991" spans="1:40" x14ac:dyDescent="0.25">
      <c r="A2991" t="s">
        <v>4077</v>
      </c>
      <c r="B2991" t="s">
        <v>39</v>
      </c>
      <c r="C2991" s="1">
        <v>55</v>
      </c>
      <c r="D2991" t="s">
        <v>43</v>
      </c>
      <c r="E2991" s="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 s="1">
        <v>0</v>
      </c>
      <c r="K2991" s="1">
        <v>9</v>
      </c>
      <c r="L2991" t="s">
        <v>54</v>
      </c>
      <c r="M2991" t="s">
        <v>40</v>
      </c>
      <c r="N2991" s="2">
        <v>16.48</v>
      </c>
      <c r="O2991" t="s">
        <v>40</v>
      </c>
      <c r="P2991" t="s">
        <v>40</v>
      </c>
      <c r="Q2991" t="s">
        <v>55</v>
      </c>
      <c r="R2991" s="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 s="3">
        <v>74.75</v>
      </c>
      <c r="AE2991" s="3">
        <v>706.6</v>
      </c>
      <c r="AF2991" s="3">
        <v>0</v>
      </c>
      <c r="AG2991" s="3">
        <v>0</v>
      </c>
      <c r="AH2991" s="3">
        <v>148.32</v>
      </c>
      <c r="AI2991" s="3">
        <v>854.92</v>
      </c>
      <c r="AJ2991" t="s">
        <v>57</v>
      </c>
      <c r="AK2991" t="s">
        <v>58</v>
      </c>
      <c r="AL2991" t="s">
        <v>104</v>
      </c>
      <c r="AM2991">
        <f>IF(Customers[[#This Row],[Customer Status]]="Churned",1,0)</f>
        <v>1</v>
      </c>
      <c r="AN2991" t="str">
        <f>IF(Customers[[#This Row],[Monthly Charge]]&gt;=_xlfn.PERCENTILE.INC(Customers[Monthly Charge],0.75),"High-value","Other")</f>
        <v>Other</v>
      </c>
    </row>
    <row r="2992" spans="1:40" x14ac:dyDescent="0.25">
      <c r="A2992" t="s">
        <v>4078</v>
      </c>
      <c r="B2992" t="s">
        <v>49</v>
      </c>
      <c r="C2992" s="1">
        <v>67</v>
      </c>
      <c r="D2992" t="s">
        <v>43</v>
      </c>
      <c r="E2992" s="1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 s="1">
        <v>0</v>
      </c>
      <c r="K2992" s="1">
        <v>19</v>
      </c>
      <c r="L2992" t="s">
        <v>42</v>
      </c>
      <c r="M2992" t="s">
        <v>40</v>
      </c>
      <c r="N2992" s="2">
        <v>16.78</v>
      </c>
      <c r="O2992" t="s">
        <v>40</v>
      </c>
      <c r="P2992" t="s">
        <v>40</v>
      </c>
      <c r="Q2992" t="s">
        <v>55</v>
      </c>
      <c r="R2992" s="1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 s="3">
        <v>79.849999999999994</v>
      </c>
      <c r="AE2992" s="3">
        <v>1471.75</v>
      </c>
      <c r="AF2992" s="3">
        <v>0</v>
      </c>
      <c r="AG2992" s="3">
        <v>0</v>
      </c>
      <c r="AH2992" s="3">
        <v>318.82</v>
      </c>
      <c r="AI2992" s="3">
        <v>1790.57</v>
      </c>
      <c r="AJ2992" t="s">
        <v>57</v>
      </c>
      <c r="AK2992" t="s">
        <v>63</v>
      </c>
      <c r="AL2992" t="s">
        <v>67</v>
      </c>
      <c r="AM2992">
        <f>IF(Customers[[#This Row],[Customer Status]]="Churned",1,0)</f>
        <v>1</v>
      </c>
      <c r="AN2992" t="str">
        <f>IF(Customers[[#This Row],[Monthly Charge]]&gt;=_xlfn.PERCENTILE.INC(Customers[Monthly Charge],0.75),"High-value","Other")</f>
        <v>Other</v>
      </c>
    </row>
    <row r="2993" spans="1:40" x14ac:dyDescent="0.25">
      <c r="A2993" t="s">
        <v>4079</v>
      </c>
      <c r="B2993" t="s">
        <v>49</v>
      </c>
      <c r="C2993" s="1">
        <v>40</v>
      </c>
      <c r="D2993" t="s">
        <v>43</v>
      </c>
      <c r="E2993" s="1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 s="1">
        <v>0</v>
      </c>
      <c r="K2993" s="1">
        <v>9</v>
      </c>
      <c r="L2993" t="s">
        <v>54</v>
      </c>
      <c r="M2993" t="s">
        <v>40</v>
      </c>
      <c r="N2993" s="2">
        <v>27.53</v>
      </c>
      <c r="O2993" t="s">
        <v>43</v>
      </c>
      <c r="P2993" t="s">
        <v>40</v>
      </c>
      <c r="Q2993" t="s">
        <v>44</v>
      </c>
      <c r="R2993" s="1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 s="3">
        <v>64.95</v>
      </c>
      <c r="AE2993" s="3">
        <v>547.79999999999995</v>
      </c>
      <c r="AF2993" s="3">
        <v>0</v>
      </c>
      <c r="AG2993" s="3">
        <v>0</v>
      </c>
      <c r="AH2993" s="3">
        <v>247.77</v>
      </c>
      <c r="AI2993" s="3">
        <v>795.57</v>
      </c>
      <c r="AJ2993" t="s">
        <v>47</v>
      </c>
      <c r="AK2993" t="s">
        <v>8234</v>
      </c>
      <c r="AL2993" t="s">
        <v>8234</v>
      </c>
      <c r="AM2993">
        <f>IF(Customers[[#This Row],[Customer Status]]="Churned",1,0)</f>
        <v>0</v>
      </c>
      <c r="AN2993" t="str">
        <f>IF(Customers[[#This Row],[Monthly Charge]]&gt;=_xlfn.PERCENTILE.INC(Customers[Monthly Charge],0.75),"High-value","Other")</f>
        <v>Other</v>
      </c>
    </row>
    <row r="2994" spans="1:40" x14ac:dyDescent="0.25">
      <c r="A2994" t="s">
        <v>4080</v>
      </c>
      <c r="B2994" t="s">
        <v>39</v>
      </c>
      <c r="C2994" s="1">
        <v>63</v>
      </c>
      <c r="D2994" t="s">
        <v>40</v>
      </c>
      <c r="E2994" s="1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 s="1">
        <v>1</v>
      </c>
      <c r="K2994" s="1">
        <v>7</v>
      </c>
      <c r="L2994" t="s">
        <v>54</v>
      </c>
      <c r="M2994" t="s">
        <v>40</v>
      </c>
      <c r="N2994" s="2">
        <v>44.66</v>
      </c>
      <c r="O2994" t="s">
        <v>43</v>
      </c>
      <c r="P2994" t="s">
        <v>40</v>
      </c>
      <c r="Q2994" t="s">
        <v>55</v>
      </c>
      <c r="R2994" s="1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 s="3">
        <v>86.25</v>
      </c>
      <c r="AE2994" s="3">
        <v>587.1</v>
      </c>
      <c r="AF2994" s="3">
        <v>0</v>
      </c>
      <c r="AG2994" s="3">
        <v>0</v>
      </c>
      <c r="AH2994" s="3">
        <v>312.62</v>
      </c>
      <c r="AI2994" s="3">
        <v>899.72</v>
      </c>
      <c r="AJ2994" t="s">
        <v>57</v>
      </c>
      <c r="AK2994" t="s">
        <v>121</v>
      </c>
      <c r="AL2994" t="s">
        <v>195</v>
      </c>
      <c r="AM2994">
        <f>IF(Customers[[#This Row],[Customer Status]]="Churned",1,0)</f>
        <v>1</v>
      </c>
      <c r="AN2994" t="str">
        <f>IF(Customers[[#This Row],[Monthly Charge]]&gt;=_xlfn.PERCENTILE.INC(Customers[Monthly Charge],0.75),"High-value","Other")</f>
        <v>Other</v>
      </c>
    </row>
    <row r="2995" spans="1:40" x14ac:dyDescent="0.25">
      <c r="A2995" t="s">
        <v>4081</v>
      </c>
      <c r="B2995" t="s">
        <v>49</v>
      </c>
      <c r="C2995" s="1">
        <v>54</v>
      </c>
      <c r="D2995" t="s">
        <v>40</v>
      </c>
      <c r="E2995" s="1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 s="1">
        <v>1</v>
      </c>
      <c r="K2995" s="1">
        <v>40</v>
      </c>
      <c r="L2995" t="s">
        <v>76</v>
      </c>
      <c r="M2995" t="s">
        <v>40</v>
      </c>
      <c r="N2995" s="2">
        <v>22.56</v>
      </c>
      <c r="O2995" t="s">
        <v>40</v>
      </c>
      <c r="P2995" t="s">
        <v>40</v>
      </c>
      <c r="Q2995" t="s">
        <v>44</v>
      </c>
      <c r="R2995" s="1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 s="3">
        <v>101.3</v>
      </c>
      <c r="AE2995" s="3">
        <v>4113.1000000000004</v>
      </c>
      <c r="AF2995" s="3">
        <v>0</v>
      </c>
      <c r="AG2995" s="3">
        <v>0</v>
      </c>
      <c r="AH2995" s="3">
        <v>902.4</v>
      </c>
      <c r="AI2995" s="3">
        <v>5015.5</v>
      </c>
      <c r="AJ2995" t="s">
        <v>57</v>
      </c>
      <c r="AK2995" t="s">
        <v>58</v>
      </c>
      <c r="AL2995" t="s">
        <v>59</v>
      </c>
      <c r="AM2995">
        <f>IF(Customers[[#This Row],[Customer Status]]="Churned",1,0)</f>
        <v>1</v>
      </c>
      <c r="AN2995" t="str">
        <f>IF(Customers[[#This Row],[Monthly Charge]]&gt;=_xlfn.PERCENTILE.INC(Customers[Monthly Charge],0.75),"High-value","Other")</f>
        <v>High-value</v>
      </c>
    </row>
    <row r="2996" spans="1:40" x14ac:dyDescent="0.25">
      <c r="A2996" t="s">
        <v>4082</v>
      </c>
      <c r="B2996" t="s">
        <v>49</v>
      </c>
      <c r="C2996" s="1">
        <v>33</v>
      </c>
      <c r="D2996" t="s">
        <v>40</v>
      </c>
      <c r="E2996" s="1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 s="1">
        <v>1</v>
      </c>
      <c r="K2996" s="1">
        <v>3</v>
      </c>
      <c r="L2996" t="s">
        <v>42</v>
      </c>
      <c r="M2996" t="s">
        <v>40</v>
      </c>
      <c r="N2996" s="2">
        <v>43.27</v>
      </c>
      <c r="O2996" t="s">
        <v>40</v>
      </c>
      <c r="P2996" t="s">
        <v>40</v>
      </c>
      <c r="Q2996" t="s">
        <v>55</v>
      </c>
      <c r="R2996" s="1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 s="3">
        <v>79.650000000000006</v>
      </c>
      <c r="AE2996" s="3">
        <v>251.75</v>
      </c>
      <c r="AF2996" s="3">
        <v>0</v>
      </c>
      <c r="AG2996" s="3">
        <v>0</v>
      </c>
      <c r="AH2996" s="3">
        <v>129.81</v>
      </c>
      <c r="AI2996" s="3">
        <v>381.56</v>
      </c>
      <c r="AJ2996" t="s">
        <v>57</v>
      </c>
      <c r="AK2996" t="s">
        <v>58</v>
      </c>
      <c r="AL2996" t="s">
        <v>214</v>
      </c>
      <c r="AM2996">
        <f>IF(Customers[[#This Row],[Customer Status]]="Churned",1,0)</f>
        <v>1</v>
      </c>
      <c r="AN2996" t="str">
        <f>IF(Customers[[#This Row],[Monthly Charge]]&gt;=_xlfn.PERCENTILE.INC(Customers[Monthly Charge],0.75),"High-value","Other")</f>
        <v>Other</v>
      </c>
    </row>
    <row r="2997" spans="1:40" x14ac:dyDescent="0.25">
      <c r="A2997" t="s">
        <v>4084</v>
      </c>
      <c r="B2997" t="s">
        <v>49</v>
      </c>
      <c r="C2997" s="1">
        <v>63</v>
      </c>
      <c r="D2997" t="s">
        <v>43</v>
      </c>
      <c r="E2997" s="1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 s="1">
        <v>0</v>
      </c>
      <c r="K2997" s="1">
        <v>1</v>
      </c>
      <c r="L2997" t="s">
        <v>42</v>
      </c>
      <c r="M2997" t="s">
        <v>40</v>
      </c>
      <c r="N2997" s="2">
        <v>29.1</v>
      </c>
      <c r="O2997" t="s">
        <v>43</v>
      </c>
      <c r="P2997" t="s">
        <v>43</v>
      </c>
      <c r="Q2997" t="s">
        <v>42</v>
      </c>
      <c r="R2997" s="1">
        <v>0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A2997" t="s">
        <v>51</v>
      </c>
      <c r="AB2997" t="s">
        <v>43</v>
      </c>
      <c r="AC2997" t="s">
        <v>46</v>
      </c>
      <c r="AD2997" s="3">
        <v>19.850000000000001</v>
      </c>
      <c r="AE2997" s="3">
        <v>19.850000000000001</v>
      </c>
      <c r="AF2997" s="3">
        <v>0</v>
      </c>
      <c r="AG2997" s="3">
        <v>0</v>
      </c>
      <c r="AH2997" s="3">
        <v>29.1</v>
      </c>
      <c r="AI2997" s="3">
        <v>48.95</v>
      </c>
      <c r="AJ2997" t="s">
        <v>98</v>
      </c>
      <c r="AK2997" t="s">
        <v>8234</v>
      </c>
      <c r="AL2997" t="s">
        <v>8234</v>
      </c>
      <c r="AM2997">
        <f>IF(Customers[[#This Row],[Customer Status]]="Churned",1,0)</f>
        <v>0</v>
      </c>
      <c r="AN2997" t="str">
        <f>IF(Customers[[#This Row],[Monthly Charge]]&gt;=_xlfn.PERCENTILE.INC(Customers[Monthly Charge],0.75),"High-value","Other")</f>
        <v>Other</v>
      </c>
    </row>
    <row r="2998" spans="1:40" x14ac:dyDescent="0.25">
      <c r="A2998" t="s">
        <v>4086</v>
      </c>
      <c r="B2998" t="s">
        <v>39</v>
      </c>
      <c r="C2998" s="1">
        <v>76</v>
      </c>
      <c r="D2998" t="s">
        <v>40</v>
      </c>
      <c r="E2998" s="1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 s="1">
        <v>2</v>
      </c>
      <c r="K2998" s="1">
        <v>28</v>
      </c>
      <c r="L2998" t="s">
        <v>42</v>
      </c>
      <c r="M2998" t="s">
        <v>43</v>
      </c>
      <c r="N2998" s="2">
        <v>0</v>
      </c>
      <c r="O2998" t="s">
        <v>43</v>
      </c>
      <c r="P2998" t="s">
        <v>40</v>
      </c>
      <c r="Q2998" t="s">
        <v>79</v>
      </c>
      <c r="R2998" s="1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 s="3">
        <v>39.1</v>
      </c>
      <c r="AE2998" s="3">
        <v>1096.5999999999999</v>
      </c>
      <c r="AF2998" s="3">
        <v>0</v>
      </c>
      <c r="AG2998" s="3">
        <v>0</v>
      </c>
      <c r="AH2998" s="3">
        <v>0</v>
      </c>
      <c r="AI2998" s="3">
        <v>1096.5999999999999</v>
      </c>
      <c r="AJ2998" t="s">
        <v>47</v>
      </c>
      <c r="AK2998" t="s">
        <v>8234</v>
      </c>
      <c r="AL2998" t="s">
        <v>8234</v>
      </c>
      <c r="AM2998">
        <f>IF(Customers[[#This Row],[Customer Status]]="Churned",1,0)</f>
        <v>0</v>
      </c>
      <c r="AN2998" t="str">
        <f>IF(Customers[[#This Row],[Monthly Charge]]&gt;=_xlfn.PERCENTILE.INC(Customers[Monthly Charge],0.75),"High-value","Other")</f>
        <v>Other</v>
      </c>
    </row>
    <row r="2999" spans="1:40" x14ac:dyDescent="0.25">
      <c r="A2999" t="s">
        <v>4087</v>
      </c>
      <c r="B2999" t="s">
        <v>49</v>
      </c>
      <c r="C2999" s="1">
        <v>25</v>
      </c>
      <c r="D2999" t="s">
        <v>43</v>
      </c>
      <c r="E2999" s="1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 s="1">
        <v>0</v>
      </c>
      <c r="K2999" s="1">
        <v>7</v>
      </c>
      <c r="L2999" t="s">
        <v>54</v>
      </c>
      <c r="M2999" t="s">
        <v>40</v>
      </c>
      <c r="N2999" s="2">
        <v>8.9499999999999993</v>
      </c>
      <c r="O2999" t="s">
        <v>43</v>
      </c>
      <c r="P2999" t="s">
        <v>40</v>
      </c>
      <c r="Q2999" t="s">
        <v>55</v>
      </c>
      <c r="R2999" s="1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 s="3">
        <v>69.55</v>
      </c>
      <c r="AE2999" s="3">
        <v>521.35</v>
      </c>
      <c r="AF2999" s="3">
        <v>0</v>
      </c>
      <c r="AG2999" s="3">
        <v>0</v>
      </c>
      <c r="AH2999" s="3">
        <v>62.65</v>
      </c>
      <c r="AI2999" s="3">
        <v>584</v>
      </c>
      <c r="AJ2999" t="s">
        <v>47</v>
      </c>
      <c r="AK2999" t="s">
        <v>8234</v>
      </c>
      <c r="AL2999" t="s">
        <v>8234</v>
      </c>
      <c r="AM2999">
        <f>IF(Customers[[#This Row],[Customer Status]]="Churned",1,0)</f>
        <v>0</v>
      </c>
      <c r="AN2999" t="str">
        <f>IF(Customers[[#This Row],[Monthly Charge]]&gt;=_xlfn.PERCENTILE.INC(Customers[Monthly Charge],0.75),"High-value","Other")</f>
        <v>Other</v>
      </c>
    </row>
    <row r="3000" spans="1:40" x14ac:dyDescent="0.25">
      <c r="A3000" t="s">
        <v>4088</v>
      </c>
      <c r="B3000" t="s">
        <v>49</v>
      </c>
      <c r="C3000" s="1">
        <v>56</v>
      </c>
      <c r="D3000" t="s">
        <v>40</v>
      </c>
      <c r="E3000" s="1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 s="1">
        <v>1</v>
      </c>
      <c r="K3000" s="1">
        <v>72</v>
      </c>
      <c r="L3000" t="s">
        <v>72</v>
      </c>
      <c r="M3000" t="s">
        <v>40</v>
      </c>
      <c r="N3000" s="2">
        <v>29.29</v>
      </c>
      <c r="O3000" t="s">
        <v>40</v>
      </c>
      <c r="P3000" t="s">
        <v>40</v>
      </c>
      <c r="Q3000" t="s">
        <v>79</v>
      </c>
      <c r="R3000" s="1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 s="3">
        <v>82.3</v>
      </c>
      <c r="AE3000" s="3">
        <v>5980.55</v>
      </c>
      <c r="AF3000" s="3">
        <v>0</v>
      </c>
      <c r="AG3000" s="3">
        <v>140</v>
      </c>
      <c r="AH3000" s="3">
        <v>2108.88</v>
      </c>
      <c r="AI3000" s="3">
        <v>8229.43</v>
      </c>
      <c r="AJ3000" t="s">
        <v>47</v>
      </c>
      <c r="AK3000" t="s">
        <v>8234</v>
      </c>
      <c r="AL3000" t="s">
        <v>8234</v>
      </c>
      <c r="AM3000">
        <f>IF(Customers[[#This Row],[Customer Status]]="Churned",1,0)</f>
        <v>0</v>
      </c>
      <c r="AN3000" t="str">
        <f>IF(Customers[[#This Row],[Monthly Charge]]&gt;=_xlfn.PERCENTILE.INC(Customers[Monthly Charge],0.75),"High-value","Other")</f>
        <v>Other</v>
      </c>
    </row>
    <row r="3001" spans="1:40" x14ac:dyDescent="0.25">
      <c r="A3001" t="s">
        <v>4089</v>
      </c>
      <c r="B3001" t="s">
        <v>39</v>
      </c>
      <c r="C3001" s="1">
        <v>56</v>
      </c>
      <c r="D3001" t="s">
        <v>43</v>
      </c>
      <c r="E3001" s="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 s="1">
        <v>0</v>
      </c>
      <c r="K3001" s="1">
        <v>7</v>
      </c>
      <c r="L3001" t="s">
        <v>54</v>
      </c>
      <c r="M3001" t="s">
        <v>40</v>
      </c>
      <c r="N3001" s="2">
        <v>49.66</v>
      </c>
      <c r="O3001" t="s">
        <v>43</v>
      </c>
      <c r="P3001" t="s">
        <v>43</v>
      </c>
      <c r="Q3001" t="s">
        <v>42</v>
      </c>
      <c r="R3001" s="1">
        <v>0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A3001" t="s">
        <v>45</v>
      </c>
      <c r="AB3001" t="s">
        <v>43</v>
      </c>
      <c r="AC3001" t="s">
        <v>46</v>
      </c>
      <c r="AD3001" s="3">
        <v>20.05</v>
      </c>
      <c r="AE3001" s="3">
        <v>96.8</v>
      </c>
      <c r="AF3001" s="3">
        <v>0</v>
      </c>
      <c r="AG3001" s="3">
        <v>0</v>
      </c>
      <c r="AH3001" s="3">
        <v>347.62</v>
      </c>
      <c r="AI3001" s="3">
        <v>444.42</v>
      </c>
      <c r="AJ3001" t="s">
        <v>47</v>
      </c>
      <c r="AK3001" t="s">
        <v>8234</v>
      </c>
      <c r="AL3001" t="s">
        <v>8234</v>
      </c>
      <c r="AM3001">
        <f>IF(Customers[[#This Row],[Customer Status]]="Churned",1,0)</f>
        <v>0</v>
      </c>
      <c r="AN3001" t="str">
        <f>IF(Customers[[#This Row],[Monthly Charge]]&gt;=_xlfn.PERCENTILE.INC(Customers[Monthly Charge],0.75),"High-value","Other")</f>
        <v>Other</v>
      </c>
    </row>
    <row r="3002" spans="1:40" x14ac:dyDescent="0.25">
      <c r="A3002" t="s">
        <v>4090</v>
      </c>
      <c r="B3002" t="s">
        <v>39</v>
      </c>
      <c r="C3002" s="1">
        <v>42</v>
      </c>
      <c r="D3002" t="s">
        <v>40</v>
      </c>
      <c r="E3002" s="1">
        <v>1</v>
      </c>
      <c r="F3002" t="s">
        <v>4091</v>
      </c>
      <c r="G3002">
        <v>96117</v>
      </c>
      <c r="H3002">
        <v>40.507272</v>
      </c>
      <c r="I3002">
        <v>-120.338228</v>
      </c>
      <c r="J3002" s="1">
        <v>10</v>
      </c>
      <c r="K3002" s="1">
        <v>65</v>
      </c>
      <c r="L3002" t="s">
        <v>76</v>
      </c>
      <c r="M3002" t="s">
        <v>40</v>
      </c>
      <c r="N3002" s="2">
        <v>1.83</v>
      </c>
      <c r="O3002" t="s">
        <v>40</v>
      </c>
      <c r="P3002" t="s">
        <v>40</v>
      </c>
      <c r="Q3002" t="s">
        <v>44</v>
      </c>
      <c r="R3002" s="1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 s="3">
        <v>79.400000000000006</v>
      </c>
      <c r="AE3002" s="3">
        <v>5071.8999999999996</v>
      </c>
      <c r="AF3002" s="3">
        <v>0</v>
      </c>
      <c r="AG3002" s="3">
        <v>0</v>
      </c>
      <c r="AH3002" s="3">
        <v>118.95</v>
      </c>
      <c r="AI3002" s="3">
        <v>5190.8500000000004</v>
      </c>
      <c r="AJ3002" t="s">
        <v>47</v>
      </c>
      <c r="AK3002" t="s">
        <v>8234</v>
      </c>
      <c r="AL3002" t="s">
        <v>8234</v>
      </c>
      <c r="AM3002">
        <f>IF(Customers[[#This Row],[Customer Status]]="Churned",1,0)</f>
        <v>0</v>
      </c>
      <c r="AN3002" t="str">
        <f>IF(Customers[[#This Row],[Monthly Charge]]&gt;=_xlfn.PERCENTILE.INC(Customers[Monthly Charge],0.75),"High-value","Other")</f>
        <v>Other</v>
      </c>
    </row>
    <row r="3003" spans="1:40" x14ac:dyDescent="0.25">
      <c r="A3003" t="s">
        <v>4092</v>
      </c>
      <c r="B3003" t="s">
        <v>39</v>
      </c>
      <c r="C3003" s="1">
        <v>78</v>
      </c>
      <c r="D3003" t="s">
        <v>40</v>
      </c>
      <c r="E3003" s="1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 s="1">
        <v>8</v>
      </c>
      <c r="K3003" s="1">
        <v>56</v>
      </c>
      <c r="L3003" t="s">
        <v>76</v>
      </c>
      <c r="M3003" t="s">
        <v>40</v>
      </c>
      <c r="N3003" s="2">
        <v>5.93</v>
      </c>
      <c r="O3003" t="s">
        <v>43</v>
      </c>
      <c r="P3003" t="s">
        <v>40</v>
      </c>
      <c r="Q3003" t="s">
        <v>79</v>
      </c>
      <c r="R3003" s="1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 s="3">
        <v>72.599999999999994</v>
      </c>
      <c r="AE3003" s="3">
        <v>4084.35</v>
      </c>
      <c r="AF3003" s="3">
        <v>0</v>
      </c>
      <c r="AG3003" s="3">
        <v>140</v>
      </c>
      <c r="AH3003" s="3">
        <v>332.08</v>
      </c>
      <c r="AI3003" s="3">
        <v>4556.43</v>
      </c>
      <c r="AJ3003" t="s">
        <v>47</v>
      </c>
      <c r="AK3003" t="s">
        <v>8234</v>
      </c>
      <c r="AL3003" t="s">
        <v>8234</v>
      </c>
      <c r="AM3003">
        <f>IF(Customers[[#This Row],[Customer Status]]="Churned",1,0)</f>
        <v>0</v>
      </c>
      <c r="AN3003" t="str">
        <f>IF(Customers[[#This Row],[Monthly Charge]]&gt;=_xlfn.PERCENTILE.INC(Customers[Monthly Charge],0.75),"High-value","Other")</f>
        <v>Other</v>
      </c>
    </row>
    <row r="3004" spans="1:40" x14ac:dyDescent="0.25">
      <c r="A3004" t="s">
        <v>4093</v>
      </c>
      <c r="B3004" t="s">
        <v>49</v>
      </c>
      <c r="C3004" s="1">
        <v>59</v>
      </c>
      <c r="D3004" t="s">
        <v>40</v>
      </c>
      <c r="E3004" s="1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 s="1">
        <v>1</v>
      </c>
      <c r="K3004" s="1">
        <v>15</v>
      </c>
      <c r="L3004" t="s">
        <v>42</v>
      </c>
      <c r="M3004" t="s">
        <v>40</v>
      </c>
      <c r="N3004" s="2">
        <v>18.600000000000001</v>
      </c>
      <c r="O3004" t="s">
        <v>40</v>
      </c>
      <c r="P3004" t="s">
        <v>40</v>
      </c>
      <c r="Q3004" t="s">
        <v>55</v>
      </c>
      <c r="R3004" s="1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 s="3">
        <v>103.45</v>
      </c>
      <c r="AE3004" s="3">
        <v>1539.8</v>
      </c>
      <c r="AF3004" s="3">
        <v>0</v>
      </c>
      <c r="AG3004" s="3">
        <v>140</v>
      </c>
      <c r="AH3004" s="3">
        <v>279</v>
      </c>
      <c r="AI3004" s="3">
        <v>1958.8</v>
      </c>
      <c r="AJ3004" t="s">
        <v>47</v>
      </c>
      <c r="AK3004" t="s">
        <v>8234</v>
      </c>
      <c r="AL3004" t="s">
        <v>8234</v>
      </c>
      <c r="AM3004">
        <f>IF(Customers[[#This Row],[Customer Status]]="Churned",1,0)</f>
        <v>0</v>
      </c>
      <c r="AN3004" t="str">
        <f>IF(Customers[[#This Row],[Monthly Charge]]&gt;=_xlfn.PERCENTILE.INC(Customers[Monthly Charge],0.75),"High-value","Other")</f>
        <v>High-value</v>
      </c>
    </row>
    <row r="3005" spans="1:40" x14ac:dyDescent="0.25">
      <c r="A3005" t="s">
        <v>4095</v>
      </c>
      <c r="B3005" t="s">
        <v>39</v>
      </c>
      <c r="C3005" s="1">
        <v>57</v>
      </c>
      <c r="D3005" t="s">
        <v>43</v>
      </c>
      <c r="E3005" s="1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 s="1">
        <v>0</v>
      </c>
      <c r="K3005" s="1">
        <v>56</v>
      </c>
      <c r="L3005" t="s">
        <v>76</v>
      </c>
      <c r="M3005" t="s">
        <v>40</v>
      </c>
      <c r="N3005" s="2">
        <v>13.89</v>
      </c>
      <c r="O3005" t="s">
        <v>43</v>
      </c>
      <c r="P3005" t="s">
        <v>43</v>
      </c>
      <c r="Q3005" t="s">
        <v>42</v>
      </c>
      <c r="R3005" s="1">
        <v>0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43</v>
      </c>
      <c r="AA3005" t="s">
        <v>73</v>
      </c>
      <c r="AB3005" t="s">
        <v>40</v>
      </c>
      <c r="AC3005" t="s">
        <v>56</v>
      </c>
      <c r="AD3005" s="3">
        <v>19.55</v>
      </c>
      <c r="AE3005" s="3">
        <v>1080.55</v>
      </c>
      <c r="AF3005" s="3">
        <v>0</v>
      </c>
      <c r="AG3005" s="3">
        <v>0</v>
      </c>
      <c r="AH3005" s="3">
        <v>777.84</v>
      </c>
      <c r="AI3005" s="3">
        <v>1858.39</v>
      </c>
      <c r="AJ3005" t="s">
        <v>47</v>
      </c>
      <c r="AK3005" t="s">
        <v>8234</v>
      </c>
      <c r="AL3005" t="s">
        <v>8234</v>
      </c>
      <c r="AM3005">
        <f>IF(Customers[[#This Row],[Customer Status]]="Churned",1,0)</f>
        <v>0</v>
      </c>
      <c r="AN3005" t="str">
        <f>IF(Customers[[#This Row],[Monthly Charge]]&gt;=_xlfn.PERCENTILE.INC(Customers[Monthly Charge],0.75),"High-value","Other")</f>
        <v>Other</v>
      </c>
    </row>
    <row r="3006" spans="1:40" x14ac:dyDescent="0.25">
      <c r="A3006" t="s">
        <v>4096</v>
      </c>
      <c r="B3006" t="s">
        <v>49</v>
      </c>
      <c r="C3006" s="1">
        <v>43</v>
      </c>
      <c r="D3006" t="s">
        <v>43</v>
      </c>
      <c r="E3006" s="1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 s="1">
        <v>0</v>
      </c>
      <c r="K3006" s="1">
        <v>9</v>
      </c>
      <c r="L3006" t="s">
        <v>54</v>
      </c>
      <c r="M3006" t="s">
        <v>40</v>
      </c>
      <c r="N3006" s="2">
        <v>34.340000000000003</v>
      </c>
      <c r="O3006" t="s">
        <v>40</v>
      </c>
      <c r="P3006" t="s">
        <v>40</v>
      </c>
      <c r="Q3006" t="s">
        <v>55</v>
      </c>
      <c r="R3006" s="1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 s="3">
        <v>81.150000000000006</v>
      </c>
      <c r="AE3006" s="3">
        <v>784.45</v>
      </c>
      <c r="AF3006" s="3">
        <v>0</v>
      </c>
      <c r="AG3006" s="3">
        <v>50</v>
      </c>
      <c r="AH3006" s="3">
        <v>309.06</v>
      </c>
      <c r="AI3006" s="3">
        <v>1143.51</v>
      </c>
      <c r="AJ3006" t="s">
        <v>47</v>
      </c>
      <c r="AK3006" t="s">
        <v>8234</v>
      </c>
      <c r="AL3006" t="s">
        <v>8234</v>
      </c>
      <c r="AM3006">
        <f>IF(Customers[[#This Row],[Customer Status]]="Churned",1,0)</f>
        <v>0</v>
      </c>
      <c r="AN3006" t="str">
        <f>IF(Customers[[#This Row],[Monthly Charge]]&gt;=_xlfn.PERCENTILE.INC(Customers[Monthly Charge],0.75),"High-value","Other")</f>
        <v>Other</v>
      </c>
    </row>
    <row r="3007" spans="1:40" x14ac:dyDescent="0.25">
      <c r="A3007" t="s">
        <v>4097</v>
      </c>
      <c r="B3007" t="s">
        <v>49</v>
      </c>
      <c r="C3007" s="1">
        <v>25</v>
      </c>
      <c r="D3007" t="s">
        <v>40</v>
      </c>
      <c r="E3007" s="1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 s="1">
        <v>1</v>
      </c>
      <c r="K3007" s="1">
        <v>16</v>
      </c>
      <c r="L3007" t="s">
        <v>42</v>
      </c>
      <c r="M3007" t="s">
        <v>40</v>
      </c>
      <c r="N3007" s="2">
        <v>25.83</v>
      </c>
      <c r="O3007" t="s">
        <v>40</v>
      </c>
      <c r="P3007" t="s">
        <v>40</v>
      </c>
      <c r="Q3007" t="s">
        <v>55</v>
      </c>
      <c r="R3007" s="1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 s="3">
        <v>75.400000000000006</v>
      </c>
      <c r="AE3007" s="3">
        <v>1189.4000000000001</v>
      </c>
      <c r="AF3007" s="3">
        <v>0</v>
      </c>
      <c r="AG3007" s="3">
        <v>0</v>
      </c>
      <c r="AH3007" s="3">
        <v>413.28</v>
      </c>
      <c r="AI3007" s="3">
        <v>1602.68</v>
      </c>
      <c r="AJ3007" t="s">
        <v>47</v>
      </c>
      <c r="AK3007" t="s">
        <v>8234</v>
      </c>
      <c r="AL3007" t="s">
        <v>8234</v>
      </c>
      <c r="AM3007">
        <f>IF(Customers[[#This Row],[Customer Status]]="Churned",1,0)</f>
        <v>0</v>
      </c>
      <c r="AN3007" t="str">
        <f>IF(Customers[[#This Row],[Monthly Charge]]&gt;=_xlfn.PERCENTILE.INC(Customers[Monthly Charge],0.75),"High-value","Other")</f>
        <v>Other</v>
      </c>
    </row>
    <row r="3008" spans="1:40" x14ac:dyDescent="0.25">
      <c r="A3008" t="s">
        <v>4098</v>
      </c>
      <c r="B3008" t="s">
        <v>49</v>
      </c>
      <c r="C3008" s="1">
        <v>23</v>
      </c>
      <c r="D3008" t="s">
        <v>40</v>
      </c>
      <c r="E3008" s="1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 s="1">
        <v>8</v>
      </c>
      <c r="K3008" s="1">
        <v>69</v>
      </c>
      <c r="L3008" t="s">
        <v>72</v>
      </c>
      <c r="M3008" t="s">
        <v>40</v>
      </c>
      <c r="N3008" s="2">
        <v>26.44</v>
      </c>
      <c r="O3008" t="s">
        <v>43</v>
      </c>
      <c r="P3008" t="s">
        <v>43</v>
      </c>
      <c r="Q3008" t="s">
        <v>42</v>
      </c>
      <c r="R3008" s="1">
        <v>0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A3008" t="s">
        <v>45</v>
      </c>
      <c r="AB3008" t="s">
        <v>40</v>
      </c>
      <c r="AC3008" t="s">
        <v>46</v>
      </c>
      <c r="AD3008" s="3">
        <v>20.55</v>
      </c>
      <c r="AE3008" s="3">
        <v>1403.1</v>
      </c>
      <c r="AF3008" s="3">
        <v>0</v>
      </c>
      <c r="AG3008" s="3">
        <v>0</v>
      </c>
      <c r="AH3008" s="3">
        <v>1824.36</v>
      </c>
      <c r="AI3008" s="3">
        <v>3227.46</v>
      </c>
      <c r="AJ3008" t="s">
        <v>47</v>
      </c>
      <c r="AK3008" t="s">
        <v>8234</v>
      </c>
      <c r="AL3008" t="s">
        <v>8234</v>
      </c>
      <c r="AM3008">
        <f>IF(Customers[[#This Row],[Customer Status]]="Churned",1,0)</f>
        <v>0</v>
      </c>
      <c r="AN3008" t="str">
        <f>IF(Customers[[#This Row],[Monthly Charge]]&gt;=_xlfn.PERCENTILE.INC(Customers[Monthly Charge],0.75),"High-value","Other")</f>
        <v>Other</v>
      </c>
    </row>
    <row r="3009" spans="1:40" x14ac:dyDescent="0.25">
      <c r="A3009" t="s">
        <v>4099</v>
      </c>
      <c r="B3009" t="s">
        <v>39</v>
      </c>
      <c r="C3009" s="1">
        <v>46</v>
      </c>
      <c r="D3009" t="s">
        <v>40</v>
      </c>
      <c r="E3009" s="1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 s="1">
        <v>8</v>
      </c>
      <c r="K3009" s="1">
        <v>68</v>
      </c>
      <c r="L3009" t="s">
        <v>72</v>
      </c>
      <c r="M3009" t="s">
        <v>40</v>
      </c>
      <c r="N3009" s="2">
        <v>23.14</v>
      </c>
      <c r="O3009" t="s">
        <v>40</v>
      </c>
      <c r="P3009" t="s">
        <v>40</v>
      </c>
      <c r="Q3009" t="s">
        <v>55</v>
      </c>
      <c r="R3009" s="1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 s="3">
        <v>114.9</v>
      </c>
      <c r="AE3009" s="3">
        <v>7843.55</v>
      </c>
      <c r="AF3009" s="3">
        <v>0</v>
      </c>
      <c r="AG3009" s="3">
        <v>0</v>
      </c>
      <c r="AH3009" s="3">
        <v>1573.52</v>
      </c>
      <c r="AI3009" s="3">
        <v>9417.07</v>
      </c>
      <c r="AJ3009" t="s">
        <v>47</v>
      </c>
      <c r="AK3009" t="s">
        <v>8234</v>
      </c>
      <c r="AL3009" t="s">
        <v>8234</v>
      </c>
      <c r="AM3009">
        <f>IF(Customers[[#This Row],[Customer Status]]="Churned",1,0)</f>
        <v>0</v>
      </c>
      <c r="AN3009" t="str">
        <f>IF(Customers[[#This Row],[Monthly Charge]]&gt;=_xlfn.PERCENTILE.INC(Customers[Monthly Charge],0.75),"High-value","Other")</f>
        <v>High-value</v>
      </c>
    </row>
    <row r="3010" spans="1:40" x14ac:dyDescent="0.25">
      <c r="A3010" t="s">
        <v>4101</v>
      </c>
      <c r="B3010" t="s">
        <v>49</v>
      </c>
      <c r="C3010" s="1">
        <v>74</v>
      </c>
      <c r="D3010" t="s">
        <v>40</v>
      </c>
      <c r="E3010" s="1">
        <v>2</v>
      </c>
      <c r="F3010" t="s">
        <v>318</v>
      </c>
      <c r="G3010">
        <v>92557</v>
      </c>
      <c r="H3010">
        <v>33.970661</v>
      </c>
      <c r="I3010">
        <v>-117.255039</v>
      </c>
      <c r="J3010" s="1">
        <v>3</v>
      </c>
      <c r="K3010" s="1">
        <v>50</v>
      </c>
      <c r="L3010" t="s">
        <v>42</v>
      </c>
      <c r="M3010" t="s">
        <v>40</v>
      </c>
      <c r="N3010" s="2">
        <v>32.9</v>
      </c>
      <c r="O3010" t="s">
        <v>40</v>
      </c>
      <c r="P3010" t="s">
        <v>40</v>
      </c>
      <c r="Q3010" t="s">
        <v>79</v>
      </c>
      <c r="R3010" s="1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 s="3">
        <v>75.150000000000006</v>
      </c>
      <c r="AE3010" s="3">
        <v>3822.45</v>
      </c>
      <c r="AF3010" s="3">
        <v>0</v>
      </c>
      <c r="AG3010" s="3">
        <v>0</v>
      </c>
      <c r="AH3010" s="3">
        <v>1645</v>
      </c>
      <c r="AI3010" s="3">
        <v>5467.45</v>
      </c>
      <c r="AJ3010" t="s">
        <v>47</v>
      </c>
      <c r="AK3010" t="s">
        <v>8234</v>
      </c>
      <c r="AL3010" t="s">
        <v>8234</v>
      </c>
      <c r="AM3010">
        <f>IF(Customers[[#This Row],[Customer Status]]="Churned",1,0)</f>
        <v>0</v>
      </c>
      <c r="AN3010" t="str">
        <f>IF(Customers[[#This Row],[Monthly Charge]]&gt;=_xlfn.PERCENTILE.INC(Customers[Monthly Charge],0.75),"High-value","Other")</f>
        <v>Other</v>
      </c>
    </row>
    <row r="3011" spans="1:40" x14ac:dyDescent="0.25">
      <c r="A3011" t="s">
        <v>4102</v>
      </c>
      <c r="B3011" t="s">
        <v>49</v>
      </c>
      <c r="C3011" s="1">
        <v>27</v>
      </c>
      <c r="D3011" t="s">
        <v>40</v>
      </c>
      <c r="E3011" s="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 s="1">
        <v>1</v>
      </c>
      <c r="K3011" s="1">
        <v>53</v>
      </c>
      <c r="L3011" t="s">
        <v>76</v>
      </c>
      <c r="M3011" t="s">
        <v>40</v>
      </c>
      <c r="N3011" s="2">
        <v>31.24</v>
      </c>
      <c r="O3011" t="s">
        <v>40</v>
      </c>
      <c r="P3011" t="s">
        <v>40</v>
      </c>
      <c r="Q3011" t="s">
        <v>55</v>
      </c>
      <c r="R3011" s="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 s="3">
        <v>93.9</v>
      </c>
      <c r="AE3011" s="3">
        <v>5029.2</v>
      </c>
      <c r="AF3011" s="3">
        <v>0</v>
      </c>
      <c r="AG3011" s="3">
        <v>0</v>
      </c>
      <c r="AH3011" s="3">
        <v>1655.72</v>
      </c>
      <c r="AI3011" s="3">
        <v>6684.92</v>
      </c>
      <c r="AJ3011" t="s">
        <v>57</v>
      </c>
      <c r="AK3011" t="s">
        <v>121</v>
      </c>
      <c r="AL3011" t="s">
        <v>122</v>
      </c>
      <c r="AM3011">
        <f>IF(Customers[[#This Row],[Customer Status]]="Churned",1,0)</f>
        <v>1</v>
      </c>
      <c r="AN3011" t="str">
        <f>IF(Customers[[#This Row],[Monthly Charge]]&gt;=_xlfn.PERCENTILE.INC(Customers[Monthly Charge],0.75),"High-value","Other")</f>
        <v>High-value</v>
      </c>
    </row>
    <row r="3012" spans="1:40" x14ac:dyDescent="0.25">
      <c r="A3012" t="s">
        <v>4103</v>
      </c>
      <c r="B3012" t="s">
        <v>49</v>
      </c>
      <c r="C3012" s="1">
        <v>53</v>
      </c>
      <c r="D3012" t="s">
        <v>43</v>
      </c>
      <c r="E3012" s="1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 s="1">
        <v>0</v>
      </c>
      <c r="K3012" s="1">
        <v>10</v>
      </c>
      <c r="L3012" t="s">
        <v>62</v>
      </c>
      <c r="M3012" t="s">
        <v>43</v>
      </c>
      <c r="N3012" s="2">
        <v>0</v>
      </c>
      <c r="O3012" t="s">
        <v>43</v>
      </c>
      <c r="P3012" t="s">
        <v>40</v>
      </c>
      <c r="Q3012" t="s">
        <v>79</v>
      </c>
      <c r="R3012" s="1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 s="3">
        <v>35.75</v>
      </c>
      <c r="AE3012" s="3">
        <v>389.8</v>
      </c>
      <c r="AF3012" s="3">
        <v>0</v>
      </c>
      <c r="AG3012" s="3">
        <v>0</v>
      </c>
      <c r="AH3012" s="3">
        <v>0</v>
      </c>
      <c r="AI3012" s="3">
        <v>389.8</v>
      </c>
      <c r="AJ3012" t="s">
        <v>47</v>
      </c>
      <c r="AK3012" t="s">
        <v>8234</v>
      </c>
      <c r="AL3012" t="s">
        <v>8234</v>
      </c>
      <c r="AM3012">
        <f>IF(Customers[[#This Row],[Customer Status]]="Churned",1,0)</f>
        <v>0</v>
      </c>
      <c r="AN3012" t="str">
        <f>IF(Customers[[#This Row],[Monthly Charge]]&gt;=_xlfn.PERCENTILE.INC(Customers[Monthly Charge],0.75),"High-value","Other")</f>
        <v>Other</v>
      </c>
    </row>
    <row r="3013" spans="1:40" x14ac:dyDescent="0.25">
      <c r="A3013" t="s">
        <v>4105</v>
      </c>
      <c r="B3013" t="s">
        <v>39</v>
      </c>
      <c r="C3013" s="1">
        <v>24</v>
      </c>
      <c r="D3013" t="s">
        <v>43</v>
      </c>
      <c r="E3013" s="1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 s="1">
        <v>0</v>
      </c>
      <c r="K3013" s="1">
        <v>26</v>
      </c>
      <c r="L3013" t="s">
        <v>42</v>
      </c>
      <c r="M3013" t="s">
        <v>43</v>
      </c>
      <c r="N3013" s="2">
        <v>0</v>
      </c>
      <c r="O3013" t="s">
        <v>43</v>
      </c>
      <c r="P3013" t="s">
        <v>40</v>
      </c>
      <c r="Q3013" t="s">
        <v>79</v>
      </c>
      <c r="R3013" s="1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 s="3">
        <v>29.8</v>
      </c>
      <c r="AE3013" s="3">
        <v>786.5</v>
      </c>
      <c r="AF3013" s="3">
        <v>10.28</v>
      </c>
      <c r="AG3013" s="3">
        <v>0</v>
      </c>
      <c r="AH3013" s="3">
        <v>0</v>
      </c>
      <c r="AI3013" s="3">
        <v>776.22</v>
      </c>
      <c r="AJ3013" t="s">
        <v>47</v>
      </c>
      <c r="AK3013" t="s">
        <v>8234</v>
      </c>
      <c r="AL3013" t="s">
        <v>8234</v>
      </c>
      <c r="AM3013">
        <f>IF(Customers[[#This Row],[Customer Status]]="Churned",1,0)</f>
        <v>0</v>
      </c>
      <c r="AN3013" t="str">
        <f>IF(Customers[[#This Row],[Monthly Charge]]&gt;=_xlfn.PERCENTILE.INC(Customers[Monthly Charge],0.75),"High-value","Other")</f>
        <v>Other</v>
      </c>
    </row>
    <row r="3014" spans="1:40" x14ac:dyDescent="0.25">
      <c r="A3014" t="s">
        <v>4106</v>
      </c>
      <c r="B3014" t="s">
        <v>39</v>
      </c>
      <c r="C3014" s="1">
        <v>63</v>
      </c>
      <c r="D3014" t="s">
        <v>43</v>
      </c>
      <c r="E3014" s="1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 s="1">
        <v>0</v>
      </c>
      <c r="K3014" s="1">
        <v>16</v>
      </c>
      <c r="L3014" t="s">
        <v>42</v>
      </c>
      <c r="M3014" t="s">
        <v>40</v>
      </c>
      <c r="N3014" s="2">
        <v>40.950000000000003</v>
      </c>
      <c r="O3014" t="s">
        <v>43</v>
      </c>
      <c r="P3014" t="s">
        <v>43</v>
      </c>
      <c r="Q3014" t="s">
        <v>42</v>
      </c>
      <c r="R3014" s="1">
        <v>0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43</v>
      </c>
      <c r="AA3014" t="s">
        <v>45</v>
      </c>
      <c r="AB3014" t="s">
        <v>43</v>
      </c>
      <c r="AC3014" t="s">
        <v>46</v>
      </c>
      <c r="AD3014" s="3">
        <v>19.350000000000001</v>
      </c>
      <c r="AE3014" s="3">
        <v>295.55</v>
      </c>
      <c r="AF3014" s="3">
        <v>0</v>
      </c>
      <c r="AG3014" s="3">
        <v>0</v>
      </c>
      <c r="AH3014" s="3">
        <v>655.20000000000005</v>
      </c>
      <c r="AI3014" s="3">
        <v>950.75</v>
      </c>
      <c r="AJ3014" t="s">
        <v>47</v>
      </c>
      <c r="AK3014" t="s">
        <v>8234</v>
      </c>
      <c r="AL3014" t="s">
        <v>8234</v>
      </c>
      <c r="AM3014">
        <f>IF(Customers[[#This Row],[Customer Status]]="Churned",1,0)</f>
        <v>0</v>
      </c>
      <c r="AN3014" t="str">
        <f>IF(Customers[[#This Row],[Monthly Charge]]&gt;=_xlfn.PERCENTILE.INC(Customers[Monthly Charge],0.75),"High-value","Other")</f>
        <v>Other</v>
      </c>
    </row>
    <row r="3015" spans="1:40" x14ac:dyDescent="0.25">
      <c r="A3015" t="s">
        <v>4107</v>
      </c>
      <c r="B3015" t="s">
        <v>39</v>
      </c>
      <c r="C3015" s="1">
        <v>46</v>
      </c>
      <c r="D3015" t="s">
        <v>40</v>
      </c>
      <c r="E3015" s="1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 s="1">
        <v>8</v>
      </c>
      <c r="K3015" s="1">
        <v>70</v>
      </c>
      <c r="L3015" t="s">
        <v>42</v>
      </c>
      <c r="M3015" t="s">
        <v>43</v>
      </c>
      <c r="N3015" s="2">
        <v>0</v>
      </c>
      <c r="O3015" t="s">
        <v>43</v>
      </c>
      <c r="P3015" t="s">
        <v>40</v>
      </c>
      <c r="Q3015" t="s">
        <v>44</v>
      </c>
      <c r="R3015" s="1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 s="3">
        <v>49.85</v>
      </c>
      <c r="AE3015" s="3">
        <v>3370.2</v>
      </c>
      <c r="AF3015" s="3">
        <v>0</v>
      </c>
      <c r="AG3015" s="3">
        <v>0</v>
      </c>
      <c r="AH3015" s="3">
        <v>0</v>
      </c>
      <c r="AI3015" s="3">
        <v>3370.2</v>
      </c>
      <c r="AJ3015" t="s">
        <v>47</v>
      </c>
      <c r="AK3015" t="s">
        <v>8234</v>
      </c>
      <c r="AL3015" t="s">
        <v>8234</v>
      </c>
      <c r="AM3015">
        <f>IF(Customers[[#This Row],[Customer Status]]="Churned",1,0)</f>
        <v>0</v>
      </c>
      <c r="AN3015" t="str">
        <f>IF(Customers[[#This Row],[Monthly Charge]]&gt;=_xlfn.PERCENTILE.INC(Customers[Monthly Charge],0.75),"High-value","Other")</f>
        <v>Other</v>
      </c>
    </row>
    <row r="3016" spans="1:40" x14ac:dyDescent="0.25">
      <c r="A3016" t="s">
        <v>4108</v>
      </c>
      <c r="B3016" t="s">
        <v>49</v>
      </c>
      <c r="C3016" s="1">
        <v>61</v>
      </c>
      <c r="D3016" t="s">
        <v>40</v>
      </c>
      <c r="E3016" s="1">
        <v>0</v>
      </c>
      <c r="F3016" t="s">
        <v>1979</v>
      </c>
      <c r="G3016">
        <v>93426</v>
      </c>
      <c r="H3016">
        <v>35.842889</v>
      </c>
      <c r="I3016">
        <v>-121.004862</v>
      </c>
      <c r="J3016" s="1">
        <v>2</v>
      </c>
      <c r="K3016" s="1">
        <v>72</v>
      </c>
      <c r="L3016" t="s">
        <v>72</v>
      </c>
      <c r="M3016" t="s">
        <v>40</v>
      </c>
      <c r="N3016" s="2">
        <v>34.29</v>
      </c>
      <c r="O3016" t="s">
        <v>40</v>
      </c>
      <c r="P3016" t="s">
        <v>43</v>
      </c>
      <c r="Q3016" t="s">
        <v>42</v>
      </c>
      <c r="R3016" s="1">
        <v>0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A3016" t="s">
        <v>73</v>
      </c>
      <c r="AB3016" t="s">
        <v>43</v>
      </c>
      <c r="AC3016" t="s">
        <v>46</v>
      </c>
      <c r="AD3016" s="3">
        <v>25.4</v>
      </c>
      <c r="AE3016" s="3">
        <v>1710.9</v>
      </c>
      <c r="AF3016" s="3">
        <v>0</v>
      </c>
      <c r="AG3016" s="3">
        <v>0</v>
      </c>
      <c r="AH3016" s="3">
        <v>2468.88</v>
      </c>
      <c r="AI3016" s="3">
        <v>4179.78</v>
      </c>
      <c r="AJ3016" t="s">
        <v>47</v>
      </c>
      <c r="AK3016" t="s">
        <v>8234</v>
      </c>
      <c r="AL3016" t="s">
        <v>8234</v>
      </c>
      <c r="AM3016">
        <f>IF(Customers[[#This Row],[Customer Status]]="Churned",1,0)</f>
        <v>0</v>
      </c>
      <c r="AN3016" t="str">
        <f>IF(Customers[[#This Row],[Monthly Charge]]&gt;=_xlfn.PERCENTILE.INC(Customers[Monthly Charge],0.75),"High-value","Other")</f>
        <v>Other</v>
      </c>
    </row>
    <row r="3017" spans="1:40" x14ac:dyDescent="0.25">
      <c r="A3017" t="s">
        <v>4109</v>
      </c>
      <c r="B3017" t="s">
        <v>39</v>
      </c>
      <c r="C3017" s="1">
        <v>64</v>
      </c>
      <c r="D3017" t="s">
        <v>43</v>
      </c>
      <c r="E3017" s="1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 s="1">
        <v>0</v>
      </c>
      <c r="K3017" s="1">
        <v>12</v>
      </c>
      <c r="L3017" t="s">
        <v>42</v>
      </c>
      <c r="M3017" t="s">
        <v>40</v>
      </c>
      <c r="N3017" s="2">
        <v>34.92</v>
      </c>
      <c r="O3017" t="s">
        <v>43</v>
      </c>
      <c r="P3017" t="s">
        <v>40</v>
      </c>
      <c r="Q3017" t="s">
        <v>44</v>
      </c>
      <c r="R3017" s="1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 s="3">
        <v>98.9</v>
      </c>
      <c r="AE3017" s="3">
        <v>1120.95</v>
      </c>
      <c r="AF3017" s="3">
        <v>0</v>
      </c>
      <c r="AG3017" s="3">
        <v>0</v>
      </c>
      <c r="AH3017" s="3">
        <v>419.04</v>
      </c>
      <c r="AI3017" s="3">
        <v>1539.99</v>
      </c>
      <c r="AJ3017" t="s">
        <v>57</v>
      </c>
      <c r="AK3017" t="s">
        <v>117</v>
      </c>
      <c r="AL3017" t="s">
        <v>466</v>
      </c>
      <c r="AM3017">
        <f>IF(Customers[[#This Row],[Customer Status]]="Churned",1,0)</f>
        <v>1</v>
      </c>
      <c r="AN3017" t="str">
        <f>IF(Customers[[#This Row],[Monthly Charge]]&gt;=_xlfn.PERCENTILE.INC(Customers[Monthly Charge],0.75),"High-value","Other")</f>
        <v>High-value</v>
      </c>
    </row>
    <row r="3018" spans="1:40" x14ac:dyDescent="0.25">
      <c r="A3018" t="s">
        <v>4110</v>
      </c>
      <c r="B3018" t="s">
        <v>49</v>
      </c>
      <c r="C3018" s="1">
        <v>35</v>
      </c>
      <c r="D3018" t="s">
        <v>43</v>
      </c>
      <c r="E3018" s="1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 s="1">
        <v>0</v>
      </c>
      <c r="K3018" s="1">
        <v>17</v>
      </c>
      <c r="L3018" t="s">
        <v>42</v>
      </c>
      <c r="M3018" t="s">
        <v>40</v>
      </c>
      <c r="N3018" s="2">
        <v>45.61</v>
      </c>
      <c r="O3018" t="s">
        <v>43</v>
      </c>
      <c r="P3018" t="s">
        <v>40</v>
      </c>
      <c r="Q3018" t="s">
        <v>79</v>
      </c>
      <c r="R3018" s="1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 s="3">
        <v>50.3</v>
      </c>
      <c r="AE3018" s="3">
        <v>846.8</v>
      </c>
      <c r="AF3018" s="3">
        <v>0</v>
      </c>
      <c r="AG3018" s="3">
        <v>0</v>
      </c>
      <c r="AH3018" s="3">
        <v>775.37</v>
      </c>
      <c r="AI3018" s="3">
        <v>1622.17</v>
      </c>
      <c r="AJ3018" t="s">
        <v>47</v>
      </c>
      <c r="AK3018" t="s">
        <v>8234</v>
      </c>
      <c r="AL3018" t="s">
        <v>8234</v>
      </c>
      <c r="AM3018">
        <f>IF(Customers[[#This Row],[Customer Status]]="Churned",1,0)</f>
        <v>0</v>
      </c>
      <c r="AN3018" t="str">
        <f>IF(Customers[[#This Row],[Monthly Charge]]&gt;=_xlfn.PERCENTILE.INC(Customers[Monthly Charge],0.75),"High-value","Other")</f>
        <v>Other</v>
      </c>
    </row>
    <row r="3019" spans="1:40" x14ac:dyDescent="0.25">
      <c r="A3019" t="s">
        <v>4111</v>
      </c>
      <c r="B3019" t="s">
        <v>49</v>
      </c>
      <c r="C3019" s="1">
        <v>61</v>
      </c>
      <c r="D3019" t="s">
        <v>43</v>
      </c>
      <c r="E3019" s="1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 s="1">
        <v>0</v>
      </c>
      <c r="K3019" s="1">
        <v>1</v>
      </c>
      <c r="L3019" t="s">
        <v>54</v>
      </c>
      <c r="M3019" t="s">
        <v>40</v>
      </c>
      <c r="N3019" s="2">
        <v>43.03</v>
      </c>
      <c r="O3019" t="s">
        <v>43</v>
      </c>
      <c r="P3019" t="s">
        <v>40</v>
      </c>
      <c r="Q3019" t="s">
        <v>79</v>
      </c>
      <c r="R3019" s="1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 s="3">
        <v>50.75</v>
      </c>
      <c r="AE3019" s="3">
        <v>50.75</v>
      </c>
      <c r="AF3019" s="3">
        <v>0</v>
      </c>
      <c r="AG3019" s="3">
        <v>0</v>
      </c>
      <c r="AH3019" s="3">
        <v>43.03</v>
      </c>
      <c r="AI3019" s="3">
        <v>93.78</v>
      </c>
      <c r="AJ3019" t="s">
        <v>57</v>
      </c>
      <c r="AK3019" t="s">
        <v>58</v>
      </c>
      <c r="AL3019" t="s">
        <v>59</v>
      </c>
      <c r="AM3019">
        <f>IF(Customers[[#This Row],[Customer Status]]="Churned",1,0)</f>
        <v>1</v>
      </c>
      <c r="AN3019" t="str">
        <f>IF(Customers[[#This Row],[Monthly Charge]]&gt;=_xlfn.PERCENTILE.INC(Customers[Monthly Charge],0.75),"High-value","Other")</f>
        <v>Other</v>
      </c>
    </row>
    <row r="3020" spans="1:40" x14ac:dyDescent="0.25">
      <c r="A3020" t="s">
        <v>4112</v>
      </c>
      <c r="B3020" t="s">
        <v>39</v>
      </c>
      <c r="C3020" s="1">
        <v>57</v>
      </c>
      <c r="D3020" t="s">
        <v>43</v>
      </c>
      <c r="E3020" s="1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 s="1">
        <v>0</v>
      </c>
      <c r="K3020" s="1">
        <v>10</v>
      </c>
      <c r="L3020" t="s">
        <v>42</v>
      </c>
      <c r="M3020" t="s">
        <v>40</v>
      </c>
      <c r="N3020" s="2">
        <v>2.84</v>
      </c>
      <c r="O3020" t="s">
        <v>43</v>
      </c>
      <c r="P3020" t="s">
        <v>43</v>
      </c>
      <c r="Q3020" t="s">
        <v>42</v>
      </c>
      <c r="R3020" s="1">
        <v>0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A3020" t="s">
        <v>45</v>
      </c>
      <c r="AB3020" t="s">
        <v>40</v>
      </c>
      <c r="AC3020" t="s">
        <v>46</v>
      </c>
      <c r="AD3020" s="3">
        <v>19.8</v>
      </c>
      <c r="AE3020" s="3">
        <v>198.25</v>
      </c>
      <c r="AF3020" s="3">
        <v>0</v>
      </c>
      <c r="AG3020" s="3">
        <v>0</v>
      </c>
      <c r="AH3020" s="3">
        <v>28.4</v>
      </c>
      <c r="AI3020" s="3">
        <v>226.65</v>
      </c>
      <c r="AJ3020" t="s">
        <v>47</v>
      </c>
      <c r="AK3020" t="s">
        <v>8234</v>
      </c>
      <c r="AL3020" t="s">
        <v>8234</v>
      </c>
      <c r="AM3020">
        <f>IF(Customers[[#This Row],[Customer Status]]="Churned",1,0)</f>
        <v>0</v>
      </c>
      <c r="AN3020" t="str">
        <f>IF(Customers[[#This Row],[Monthly Charge]]&gt;=_xlfn.PERCENTILE.INC(Customers[Monthly Charge],0.75),"High-value","Other")</f>
        <v>Other</v>
      </c>
    </row>
    <row r="3021" spans="1:40" x14ac:dyDescent="0.25">
      <c r="A3021" t="s">
        <v>4113</v>
      </c>
      <c r="B3021" t="s">
        <v>49</v>
      </c>
      <c r="C3021" s="1">
        <v>57</v>
      </c>
      <c r="D3021" t="s">
        <v>43</v>
      </c>
      <c r="E3021" s="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 s="1">
        <v>0</v>
      </c>
      <c r="K3021" s="1">
        <v>7</v>
      </c>
      <c r="L3021" t="s">
        <v>42</v>
      </c>
      <c r="M3021" t="s">
        <v>40</v>
      </c>
      <c r="N3021" s="2">
        <v>5.61</v>
      </c>
      <c r="O3021" t="s">
        <v>43</v>
      </c>
      <c r="P3021" t="s">
        <v>40</v>
      </c>
      <c r="Q3021" t="s">
        <v>79</v>
      </c>
      <c r="R3021" s="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 s="3">
        <v>54.85</v>
      </c>
      <c r="AE3021" s="3">
        <v>370.4</v>
      </c>
      <c r="AF3021" s="3">
        <v>0</v>
      </c>
      <c r="AG3021" s="3">
        <v>0</v>
      </c>
      <c r="AH3021" s="3">
        <v>39.270000000000003</v>
      </c>
      <c r="AI3021" s="3">
        <v>409.67</v>
      </c>
      <c r="AJ3021" t="s">
        <v>47</v>
      </c>
      <c r="AK3021" t="s">
        <v>8234</v>
      </c>
      <c r="AL3021" t="s">
        <v>8234</v>
      </c>
      <c r="AM3021">
        <f>IF(Customers[[#This Row],[Customer Status]]="Churned",1,0)</f>
        <v>0</v>
      </c>
      <c r="AN3021" t="str">
        <f>IF(Customers[[#This Row],[Monthly Charge]]&gt;=_xlfn.PERCENTILE.INC(Customers[Monthly Charge],0.75),"High-value","Other")</f>
        <v>Other</v>
      </c>
    </row>
    <row r="3022" spans="1:40" x14ac:dyDescent="0.25">
      <c r="A3022" t="s">
        <v>4114</v>
      </c>
      <c r="B3022" t="s">
        <v>49</v>
      </c>
      <c r="C3022" s="1">
        <v>63</v>
      </c>
      <c r="D3022" t="s">
        <v>40</v>
      </c>
      <c r="E3022" s="1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 s="1">
        <v>1</v>
      </c>
      <c r="K3022" s="1">
        <v>68</v>
      </c>
      <c r="L3022" t="s">
        <v>72</v>
      </c>
      <c r="M3022" t="s">
        <v>40</v>
      </c>
      <c r="N3022" s="2">
        <v>29.18</v>
      </c>
      <c r="O3022" t="s">
        <v>40</v>
      </c>
      <c r="P3022" t="s">
        <v>40</v>
      </c>
      <c r="Q3022" t="s">
        <v>79</v>
      </c>
      <c r="R3022" s="1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 s="3">
        <v>75.8</v>
      </c>
      <c r="AE3022" s="3">
        <v>5293.95</v>
      </c>
      <c r="AF3022" s="3">
        <v>0</v>
      </c>
      <c r="AG3022" s="3">
        <v>90</v>
      </c>
      <c r="AH3022" s="3">
        <v>1984.24</v>
      </c>
      <c r="AI3022" s="3">
        <v>7368.19</v>
      </c>
      <c r="AJ3022" t="s">
        <v>57</v>
      </c>
      <c r="AK3022" t="s">
        <v>58</v>
      </c>
      <c r="AL3022" t="s">
        <v>104</v>
      </c>
      <c r="AM3022">
        <f>IF(Customers[[#This Row],[Customer Status]]="Churned",1,0)</f>
        <v>1</v>
      </c>
      <c r="AN3022" t="str">
        <f>IF(Customers[[#This Row],[Monthly Charge]]&gt;=_xlfn.PERCENTILE.INC(Customers[Monthly Charge],0.75),"High-value","Other")</f>
        <v>Other</v>
      </c>
    </row>
    <row r="3023" spans="1:40" x14ac:dyDescent="0.25">
      <c r="A3023" t="s">
        <v>4115</v>
      </c>
      <c r="B3023" t="s">
        <v>49</v>
      </c>
      <c r="C3023" s="1">
        <v>54</v>
      </c>
      <c r="D3023" t="s">
        <v>40</v>
      </c>
      <c r="E3023" s="1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 s="1">
        <v>7</v>
      </c>
      <c r="K3023" s="1">
        <v>13</v>
      </c>
      <c r="L3023" t="s">
        <v>42</v>
      </c>
      <c r="M3023" t="s">
        <v>40</v>
      </c>
      <c r="N3023" s="2">
        <v>4.26</v>
      </c>
      <c r="O3023" t="s">
        <v>43</v>
      </c>
      <c r="P3023" t="s">
        <v>43</v>
      </c>
      <c r="Q3023" t="s">
        <v>42</v>
      </c>
      <c r="R3023" s="1">
        <v>0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A3023" t="s">
        <v>45</v>
      </c>
      <c r="AB3023" t="s">
        <v>43</v>
      </c>
      <c r="AC3023" t="s">
        <v>46</v>
      </c>
      <c r="AD3023" s="3">
        <v>20</v>
      </c>
      <c r="AE3023" s="3">
        <v>218.55</v>
      </c>
      <c r="AF3023" s="3">
        <v>0</v>
      </c>
      <c r="AG3023" s="3">
        <v>0</v>
      </c>
      <c r="AH3023" s="3">
        <v>55.38</v>
      </c>
      <c r="AI3023" s="3">
        <v>273.93</v>
      </c>
      <c r="AJ3023" t="s">
        <v>47</v>
      </c>
      <c r="AK3023" t="s">
        <v>8234</v>
      </c>
      <c r="AL3023" t="s">
        <v>8234</v>
      </c>
      <c r="AM3023">
        <f>IF(Customers[[#This Row],[Customer Status]]="Churned",1,0)</f>
        <v>0</v>
      </c>
      <c r="AN3023" t="str">
        <f>IF(Customers[[#This Row],[Monthly Charge]]&gt;=_xlfn.PERCENTILE.INC(Customers[Monthly Charge],0.75),"High-value","Other")</f>
        <v>Other</v>
      </c>
    </row>
    <row r="3024" spans="1:40" x14ac:dyDescent="0.25">
      <c r="A3024" t="s">
        <v>4116</v>
      </c>
      <c r="B3024" t="s">
        <v>39</v>
      </c>
      <c r="C3024" s="1">
        <v>72</v>
      </c>
      <c r="D3024" t="s">
        <v>40</v>
      </c>
      <c r="E3024" s="1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 s="1">
        <v>1</v>
      </c>
      <c r="K3024" s="1">
        <v>70</v>
      </c>
      <c r="L3024" t="s">
        <v>42</v>
      </c>
      <c r="M3024" t="s">
        <v>40</v>
      </c>
      <c r="N3024" s="2">
        <v>33.74</v>
      </c>
      <c r="O3024" t="s">
        <v>40</v>
      </c>
      <c r="P3024" t="s">
        <v>40</v>
      </c>
      <c r="Q3024" t="s">
        <v>55</v>
      </c>
      <c r="R3024" s="1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 s="3">
        <v>105.55</v>
      </c>
      <c r="AE3024" s="3">
        <v>7195.35</v>
      </c>
      <c r="AF3024" s="3">
        <v>0</v>
      </c>
      <c r="AG3024" s="3">
        <v>0</v>
      </c>
      <c r="AH3024" s="3">
        <v>2361.8000000000002</v>
      </c>
      <c r="AI3024" s="3">
        <v>9557.15</v>
      </c>
      <c r="AJ3024" t="s">
        <v>47</v>
      </c>
      <c r="AK3024" t="s">
        <v>8234</v>
      </c>
      <c r="AL3024" t="s">
        <v>8234</v>
      </c>
      <c r="AM3024">
        <f>IF(Customers[[#This Row],[Customer Status]]="Churned",1,0)</f>
        <v>0</v>
      </c>
      <c r="AN3024" t="str">
        <f>IF(Customers[[#This Row],[Monthly Charge]]&gt;=_xlfn.PERCENTILE.INC(Customers[Monthly Charge],0.75),"High-value","Other")</f>
        <v>High-value</v>
      </c>
    </row>
    <row r="3025" spans="1:40" x14ac:dyDescent="0.25">
      <c r="A3025" t="s">
        <v>4117</v>
      </c>
      <c r="B3025" t="s">
        <v>49</v>
      </c>
      <c r="C3025" s="1">
        <v>61</v>
      </c>
      <c r="D3025" t="s">
        <v>40</v>
      </c>
      <c r="E3025" s="1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 s="1">
        <v>2</v>
      </c>
      <c r="K3025" s="1">
        <v>7</v>
      </c>
      <c r="L3025" t="s">
        <v>42</v>
      </c>
      <c r="M3025" t="s">
        <v>43</v>
      </c>
      <c r="N3025" s="2">
        <v>0</v>
      </c>
      <c r="O3025" t="s">
        <v>43</v>
      </c>
      <c r="P3025" t="s">
        <v>40</v>
      </c>
      <c r="Q3025" t="s">
        <v>44</v>
      </c>
      <c r="R3025" s="1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 s="3">
        <v>34.5</v>
      </c>
      <c r="AE3025" s="3">
        <v>279.25</v>
      </c>
      <c r="AF3025" s="3">
        <v>0</v>
      </c>
      <c r="AG3025" s="3">
        <v>0</v>
      </c>
      <c r="AH3025" s="3">
        <v>0</v>
      </c>
      <c r="AI3025" s="3">
        <v>279.25</v>
      </c>
      <c r="AJ3025" t="s">
        <v>57</v>
      </c>
      <c r="AK3025" t="s">
        <v>63</v>
      </c>
      <c r="AL3025" t="s">
        <v>433</v>
      </c>
      <c r="AM3025">
        <f>IF(Customers[[#This Row],[Customer Status]]="Churned",1,0)</f>
        <v>1</v>
      </c>
      <c r="AN3025" t="str">
        <f>IF(Customers[[#This Row],[Monthly Charge]]&gt;=_xlfn.PERCENTILE.INC(Customers[Monthly Charge],0.75),"High-value","Other")</f>
        <v>Other</v>
      </c>
    </row>
    <row r="3026" spans="1:40" x14ac:dyDescent="0.25">
      <c r="A3026" t="s">
        <v>4118</v>
      </c>
      <c r="B3026" t="s">
        <v>39</v>
      </c>
      <c r="C3026" s="1">
        <v>42</v>
      </c>
      <c r="D3026" t="s">
        <v>43</v>
      </c>
      <c r="E3026" s="1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 s="1">
        <v>0</v>
      </c>
      <c r="K3026" s="1">
        <v>5</v>
      </c>
      <c r="L3026" t="s">
        <v>42</v>
      </c>
      <c r="M3026" t="s">
        <v>40</v>
      </c>
      <c r="N3026" s="2">
        <v>24.83</v>
      </c>
      <c r="O3026" t="s">
        <v>43</v>
      </c>
      <c r="P3026" t="s">
        <v>40</v>
      </c>
      <c r="Q3026" t="s">
        <v>79</v>
      </c>
      <c r="R3026" s="1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 s="3">
        <v>55.8</v>
      </c>
      <c r="AE3026" s="3">
        <v>300.39999999999998</v>
      </c>
      <c r="AF3026" s="3">
        <v>0</v>
      </c>
      <c r="AG3026" s="3">
        <v>0</v>
      </c>
      <c r="AH3026" s="3">
        <v>124.15</v>
      </c>
      <c r="AI3026" s="3">
        <v>424.55</v>
      </c>
      <c r="AJ3026" t="s">
        <v>47</v>
      </c>
      <c r="AK3026" t="s">
        <v>8234</v>
      </c>
      <c r="AL3026" t="s">
        <v>8234</v>
      </c>
      <c r="AM3026">
        <f>IF(Customers[[#This Row],[Customer Status]]="Churned",1,0)</f>
        <v>0</v>
      </c>
      <c r="AN3026" t="str">
        <f>IF(Customers[[#This Row],[Monthly Charge]]&gt;=_xlfn.PERCENTILE.INC(Customers[Monthly Charge],0.75),"High-value","Other")</f>
        <v>Other</v>
      </c>
    </row>
    <row r="3027" spans="1:40" x14ac:dyDescent="0.25">
      <c r="A3027" t="s">
        <v>4119</v>
      </c>
      <c r="B3027" t="s">
        <v>39</v>
      </c>
      <c r="C3027" s="1">
        <v>30</v>
      </c>
      <c r="D3027" t="s">
        <v>40</v>
      </c>
      <c r="E3027" s="1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 s="1">
        <v>6</v>
      </c>
      <c r="K3027" s="1">
        <v>10</v>
      </c>
      <c r="L3027" t="s">
        <v>42</v>
      </c>
      <c r="M3027" t="s">
        <v>40</v>
      </c>
      <c r="N3027" s="2">
        <v>5.74</v>
      </c>
      <c r="O3027" t="s">
        <v>43</v>
      </c>
      <c r="P3027" t="s">
        <v>40</v>
      </c>
      <c r="Q3027" t="s">
        <v>79</v>
      </c>
      <c r="R3027" s="1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 s="3">
        <v>55.55</v>
      </c>
      <c r="AE3027" s="3">
        <v>551.29999999999995</v>
      </c>
      <c r="AF3027" s="3">
        <v>0</v>
      </c>
      <c r="AG3027" s="3">
        <v>0</v>
      </c>
      <c r="AH3027" s="3">
        <v>57.4</v>
      </c>
      <c r="AI3027" s="3">
        <v>608.70000000000005</v>
      </c>
      <c r="AJ3027" t="s">
        <v>47</v>
      </c>
      <c r="AK3027" t="s">
        <v>8234</v>
      </c>
      <c r="AL3027" t="s">
        <v>8234</v>
      </c>
      <c r="AM3027">
        <f>IF(Customers[[#This Row],[Customer Status]]="Churned",1,0)</f>
        <v>0</v>
      </c>
      <c r="AN3027" t="str">
        <f>IF(Customers[[#This Row],[Monthly Charge]]&gt;=_xlfn.PERCENTILE.INC(Customers[Monthly Charge],0.75),"High-value","Other")</f>
        <v>Other</v>
      </c>
    </row>
    <row r="3028" spans="1:40" x14ac:dyDescent="0.25">
      <c r="A3028" t="s">
        <v>4120</v>
      </c>
      <c r="B3028" t="s">
        <v>49</v>
      </c>
      <c r="C3028" s="1">
        <v>68</v>
      </c>
      <c r="D3028" t="s">
        <v>43</v>
      </c>
      <c r="E3028" s="1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 s="1">
        <v>0</v>
      </c>
      <c r="K3028" s="1">
        <v>19</v>
      </c>
      <c r="L3028" t="s">
        <v>62</v>
      </c>
      <c r="M3028" t="s">
        <v>40</v>
      </c>
      <c r="N3028" s="2">
        <v>28.12</v>
      </c>
      <c r="O3028" t="s">
        <v>40</v>
      </c>
      <c r="P3028" t="s">
        <v>40</v>
      </c>
      <c r="Q3028" t="s">
        <v>55</v>
      </c>
      <c r="R3028" s="1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 s="3">
        <v>90.6</v>
      </c>
      <c r="AE3028" s="3">
        <v>1660</v>
      </c>
      <c r="AF3028" s="3">
        <v>0</v>
      </c>
      <c r="AG3028" s="3">
        <v>0</v>
      </c>
      <c r="AH3028" s="3">
        <v>534.28</v>
      </c>
      <c r="AI3028" s="3">
        <v>2194.2800000000002</v>
      </c>
      <c r="AJ3028" t="s">
        <v>57</v>
      </c>
      <c r="AK3028" t="s">
        <v>117</v>
      </c>
      <c r="AL3028" t="s">
        <v>802</v>
      </c>
      <c r="AM3028">
        <f>IF(Customers[[#This Row],[Customer Status]]="Churned",1,0)</f>
        <v>1</v>
      </c>
      <c r="AN3028" t="str">
        <f>IF(Customers[[#This Row],[Monthly Charge]]&gt;=_xlfn.PERCENTILE.INC(Customers[Monthly Charge],0.75),"High-value","Other")</f>
        <v>High-value</v>
      </c>
    </row>
    <row r="3029" spans="1:40" x14ac:dyDescent="0.25">
      <c r="A3029" t="s">
        <v>4121</v>
      </c>
      <c r="B3029" t="s">
        <v>39</v>
      </c>
      <c r="C3029" s="1">
        <v>62</v>
      </c>
      <c r="D3029" t="s">
        <v>43</v>
      </c>
      <c r="E3029" s="1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 s="1">
        <v>0</v>
      </c>
      <c r="K3029" s="1">
        <v>39</v>
      </c>
      <c r="L3029" t="s">
        <v>42</v>
      </c>
      <c r="M3029" t="s">
        <v>40</v>
      </c>
      <c r="N3029" s="2">
        <v>6.77</v>
      </c>
      <c r="O3029" t="s">
        <v>43</v>
      </c>
      <c r="P3029" t="s">
        <v>40</v>
      </c>
      <c r="Q3029" t="s">
        <v>79</v>
      </c>
      <c r="R3029" s="1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 s="3">
        <v>59.3</v>
      </c>
      <c r="AE3029" s="3">
        <v>2209.15</v>
      </c>
      <c r="AF3029" s="3">
        <v>0</v>
      </c>
      <c r="AG3029" s="3">
        <v>0</v>
      </c>
      <c r="AH3029" s="3">
        <v>264.02999999999997</v>
      </c>
      <c r="AI3029" s="3">
        <v>2473.1799999999998</v>
      </c>
      <c r="AJ3029" t="s">
        <v>47</v>
      </c>
      <c r="AK3029" t="s">
        <v>8234</v>
      </c>
      <c r="AL3029" t="s">
        <v>8234</v>
      </c>
      <c r="AM3029">
        <f>IF(Customers[[#This Row],[Customer Status]]="Churned",1,0)</f>
        <v>0</v>
      </c>
      <c r="AN3029" t="str">
        <f>IF(Customers[[#This Row],[Monthly Charge]]&gt;=_xlfn.PERCENTILE.INC(Customers[Monthly Charge],0.75),"High-value","Other")</f>
        <v>Other</v>
      </c>
    </row>
    <row r="3030" spans="1:40" x14ac:dyDescent="0.25">
      <c r="A3030" t="s">
        <v>4122</v>
      </c>
      <c r="B3030" t="s">
        <v>49</v>
      </c>
      <c r="C3030" s="1">
        <v>40</v>
      </c>
      <c r="D3030" t="s">
        <v>43</v>
      </c>
      <c r="E3030" s="1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 s="1">
        <v>0</v>
      </c>
      <c r="K3030" s="1">
        <v>20</v>
      </c>
      <c r="L3030" t="s">
        <v>42</v>
      </c>
      <c r="M3030" t="s">
        <v>40</v>
      </c>
      <c r="N3030" s="2">
        <v>16.05</v>
      </c>
      <c r="O3030" t="s">
        <v>43</v>
      </c>
      <c r="P3030" t="s">
        <v>40</v>
      </c>
      <c r="Q3030" t="s">
        <v>55</v>
      </c>
      <c r="R3030" s="1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 s="3">
        <v>108.2</v>
      </c>
      <c r="AE3030" s="3">
        <v>2203.6999999999998</v>
      </c>
      <c r="AF3030" s="3">
        <v>0</v>
      </c>
      <c r="AG3030" s="3">
        <v>0</v>
      </c>
      <c r="AH3030" s="3">
        <v>321</v>
      </c>
      <c r="AI3030" s="3">
        <v>2524.6999999999998</v>
      </c>
      <c r="AJ3030" t="s">
        <v>47</v>
      </c>
      <c r="AK3030" t="s">
        <v>8234</v>
      </c>
      <c r="AL3030" t="s">
        <v>8234</v>
      </c>
      <c r="AM3030">
        <f>IF(Customers[[#This Row],[Customer Status]]="Churned",1,0)</f>
        <v>0</v>
      </c>
      <c r="AN3030" t="str">
        <f>IF(Customers[[#This Row],[Monthly Charge]]&gt;=_xlfn.PERCENTILE.INC(Customers[Monthly Charge],0.75),"High-value","Other")</f>
        <v>High-value</v>
      </c>
    </row>
    <row r="3031" spans="1:40" x14ac:dyDescent="0.25">
      <c r="A3031" t="s">
        <v>4123</v>
      </c>
      <c r="B3031" t="s">
        <v>49</v>
      </c>
      <c r="C3031" s="1">
        <v>78</v>
      </c>
      <c r="D3031" t="s">
        <v>40</v>
      </c>
      <c r="E3031" s="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 s="1">
        <v>1</v>
      </c>
      <c r="K3031" s="1">
        <v>20</v>
      </c>
      <c r="L3031" t="s">
        <v>42</v>
      </c>
      <c r="M3031" t="s">
        <v>40</v>
      </c>
      <c r="N3031" s="2">
        <v>32.54</v>
      </c>
      <c r="O3031" t="s">
        <v>43</v>
      </c>
      <c r="P3031" t="s">
        <v>40</v>
      </c>
      <c r="Q3031" t="s">
        <v>55</v>
      </c>
      <c r="R3031" s="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 s="3">
        <v>94.3</v>
      </c>
      <c r="AE3031" s="3">
        <v>1818.3</v>
      </c>
      <c r="AF3031" s="3">
        <v>0</v>
      </c>
      <c r="AG3031" s="3">
        <v>0</v>
      </c>
      <c r="AH3031" s="3">
        <v>650.79999999999995</v>
      </c>
      <c r="AI3031" s="3">
        <v>2469.1</v>
      </c>
      <c r="AJ3031" t="s">
        <v>47</v>
      </c>
      <c r="AK3031" t="s">
        <v>8234</v>
      </c>
      <c r="AL3031" t="s">
        <v>8234</v>
      </c>
      <c r="AM3031">
        <f>IF(Customers[[#This Row],[Customer Status]]="Churned",1,0)</f>
        <v>0</v>
      </c>
      <c r="AN3031" t="str">
        <f>IF(Customers[[#This Row],[Monthly Charge]]&gt;=_xlfn.PERCENTILE.INC(Customers[Monthly Charge],0.75),"High-value","Other")</f>
        <v>High-value</v>
      </c>
    </row>
    <row r="3032" spans="1:40" x14ac:dyDescent="0.25">
      <c r="A3032" t="s">
        <v>4124</v>
      </c>
      <c r="B3032" t="s">
        <v>49</v>
      </c>
      <c r="C3032" s="1">
        <v>70</v>
      </c>
      <c r="D3032" t="s">
        <v>40</v>
      </c>
      <c r="E3032" s="1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 s="1">
        <v>1</v>
      </c>
      <c r="K3032" s="1">
        <v>72</v>
      </c>
      <c r="L3032" t="s">
        <v>72</v>
      </c>
      <c r="M3032" t="s">
        <v>43</v>
      </c>
      <c r="N3032" s="2">
        <v>0</v>
      </c>
      <c r="O3032" t="s">
        <v>43</v>
      </c>
      <c r="P3032" t="s">
        <v>40</v>
      </c>
      <c r="Q3032" t="s">
        <v>79</v>
      </c>
      <c r="R3032" s="1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 s="3">
        <v>64.95</v>
      </c>
      <c r="AE3032" s="3">
        <v>4546</v>
      </c>
      <c r="AF3032" s="3">
        <v>0</v>
      </c>
      <c r="AG3032" s="3">
        <v>30</v>
      </c>
      <c r="AH3032" s="3">
        <v>0</v>
      </c>
      <c r="AI3032" s="3">
        <v>4576</v>
      </c>
      <c r="AJ3032" t="s">
        <v>47</v>
      </c>
      <c r="AK3032" t="s">
        <v>8234</v>
      </c>
      <c r="AL3032" t="s">
        <v>8234</v>
      </c>
      <c r="AM3032">
        <f>IF(Customers[[#This Row],[Customer Status]]="Churned",1,0)</f>
        <v>0</v>
      </c>
      <c r="AN3032" t="str">
        <f>IF(Customers[[#This Row],[Monthly Charge]]&gt;=_xlfn.PERCENTILE.INC(Customers[Monthly Charge],0.75),"High-value","Other")</f>
        <v>Other</v>
      </c>
    </row>
    <row r="3033" spans="1:40" x14ac:dyDescent="0.25">
      <c r="A3033" t="s">
        <v>4125</v>
      </c>
      <c r="B3033" t="s">
        <v>39</v>
      </c>
      <c r="C3033" s="1">
        <v>55</v>
      </c>
      <c r="D3033" t="s">
        <v>43</v>
      </c>
      <c r="E3033" s="1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 s="1">
        <v>0</v>
      </c>
      <c r="K3033" s="1">
        <v>62</v>
      </c>
      <c r="L3033" t="s">
        <v>42</v>
      </c>
      <c r="M3033" t="s">
        <v>40</v>
      </c>
      <c r="N3033" s="2">
        <v>8.23</v>
      </c>
      <c r="O3033" t="s">
        <v>40</v>
      </c>
      <c r="P3033" t="s">
        <v>43</v>
      </c>
      <c r="Q3033" t="s">
        <v>42</v>
      </c>
      <c r="R3033" s="1">
        <v>0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43</v>
      </c>
      <c r="AA3033" t="s">
        <v>73</v>
      </c>
      <c r="AB3033" t="s">
        <v>40</v>
      </c>
      <c r="AC3033" t="s">
        <v>46</v>
      </c>
      <c r="AD3033" s="3">
        <v>-6</v>
      </c>
      <c r="AE3033" s="3">
        <v>1563.95</v>
      </c>
      <c r="AF3033" s="3">
        <v>0</v>
      </c>
      <c r="AG3033" s="3">
        <v>0</v>
      </c>
      <c r="AH3033" s="3">
        <v>510.26</v>
      </c>
      <c r="AI3033" s="3">
        <v>2074.21</v>
      </c>
      <c r="AJ3033" t="s">
        <v>47</v>
      </c>
      <c r="AK3033" t="s">
        <v>8234</v>
      </c>
      <c r="AL3033" t="s">
        <v>8234</v>
      </c>
      <c r="AM3033">
        <f>IF(Customers[[#This Row],[Customer Status]]="Churned",1,0)</f>
        <v>0</v>
      </c>
      <c r="AN3033" t="str">
        <f>IF(Customers[[#This Row],[Monthly Charge]]&gt;=_xlfn.PERCENTILE.INC(Customers[Monthly Charge],0.75),"High-value","Other")</f>
        <v>Other</v>
      </c>
    </row>
    <row r="3034" spans="1:40" x14ac:dyDescent="0.25">
      <c r="A3034" t="s">
        <v>4126</v>
      </c>
      <c r="B3034" t="s">
        <v>39</v>
      </c>
      <c r="C3034" s="1">
        <v>57</v>
      </c>
      <c r="D3034" t="s">
        <v>43</v>
      </c>
      <c r="E3034" s="1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 s="1">
        <v>0</v>
      </c>
      <c r="K3034" s="1">
        <v>24</v>
      </c>
      <c r="L3034" t="s">
        <v>42</v>
      </c>
      <c r="M3034" t="s">
        <v>40</v>
      </c>
      <c r="N3034" s="2">
        <v>34.24</v>
      </c>
      <c r="O3034" t="s">
        <v>43</v>
      </c>
      <c r="P3034" t="s">
        <v>43</v>
      </c>
      <c r="Q3034" t="s">
        <v>42</v>
      </c>
      <c r="R3034" s="1">
        <v>0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43</v>
      </c>
      <c r="AA3034" t="s">
        <v>73</v>
      </c>
      <c r="AB3034" t="s">
        <v>43</v>
      </c>
      <c r="AC3034" t="s">
        <v>183</v>
      </c>
      <c r="AD3034" s="3">
        <v>19.75</v>
      </c>
      <c r="AE3034" s="3">
        <v>498.1</v>
      </c>
      <c r="AF3034" s="3">
        <v>0</v>
      </c>
      <c r="AG3034" s="3">
        <v>0</v>
      </c>
      <c r="AH3034" s="3">
        <v>821.76</v>
      </c>
      <c r="AI3034" s="3">
        <v>1319.86</v>
      </c>
      <c r="AJ3034" t="s">
        <v>47</v>
      </c>
      <c r="AK3034" t="s">
        <v>8234</v>
      </c>
      <c r="AL3034" t="s">
        <v>8234</v>
      </c>
      <c r="AM3034">
        <f>IF(Customers[[#This Row],[Customer Status]]="Churned",1,0)</f>
        <v>0</v>
      </c>
      <c r="AN3034" t="str">
        <f>IF(Customers[[#This Row],[Monthly Charge]]&gt;=_xlfn.PERCENTILE.INC(Customers[Monthly Charge],0.75),"High-value","Other")</f>
        <v>Other</v>
      </c>
    </row>
    <row r="3035" spans="1:40" x14ac:dyDescent="0.25">
      <c r="A3035" t="s">
        <v>4127</v>
      </c>
      <c r="B3035" t="s">
        <v>49</v>
      </c>
      <c r="C3035" s="1">
        <v>57</v>
      </c>
      <c r="D3035" t="s">
        <v>40</v>
      </c>
      <c r="E3035" s="1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 s="1">
        <v>4</v>
      </c>
      <c r="K3035" s="1">
        <v>21</v>
      </c>
      <c r="L3035" t="s">
        <v>42</v>
      </c>
      <c r="M3035" t="s">
        <v>40</v>
      </c>
      <c r="N3035" s="2">
        <v>17.190000000000001</v>
      </c>
      <c r="O3035" t="s">
        <v>43</v>
      </c>
      <c r="P3035" t="s">
        <v>40</v>
      </c>
      <c r="Q3035" t="s">
        <v>79</v>
      </c>
      <c r="R3035" s="1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 s="3">
        <v>54.6</v>
      </c>
      <c r="AE3035" s="3">
        <v>1125.2</v>
      </c>
      <c r="AF3035" s="3">
        <v>0</v>
      </c>
      <c r="AG3035" s="3">
        <v>0</v>
      </c>
      <c r="AH3035" s="3">
        <v>360.99</v>
      </c>
      <c r="AI3035" s="3">
        <v>1486.19</v>
      </c>
      <c r="AJ3035" t="s">
        <v>47</v>
      </c>
      <c r="AK3035" t="s">
        <v>8234</v>
      </c>
      <c r="AL3035" t="s">
        <v>8234</v>
      </c>
      <c r="AM3035">
        <f>IF(Customers[[#This Row],[Customer Status]]="Churned",1,0)</f>
        <v>0</v>
      </c>
      <c r="AN3035" t="str">
        <f>IF(Customers[[#This Row],[Monthly Charge]]&gt;=_xlfn.PERCENTILE.INC(Customers[Monthly Charge],0.75),"High-value","Other")</f>
        <v>Other</v>
      </c>
    </row>
    <row r="3036" spans="1:40" x14ac:dyDescent="0.25">
      <c r="A3036" t="s">
        <v>4128</v>
      </c>
      <c r="B3036" t="s">
        <v>39</v>
      </c>
      <c r="C3036" s="1">
        <v>67</v>
      </c>
      <c r="D3036" t="s">
        <v>43</v>
      </c>
      <c r="E3036" s="1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 s="1">
        <v>0</v>
      </c>
      <c r="K3036" s="1">
        <v>2</v>
      </c>
      <c r="L3036" t="s">
        <v>42</v>
      </c>
      <c r="M3036" t="s">
        <v>40</v>
      </c>
      <c r="N3036" s="2">
        <v>12.52</v>
      </c>
      <c r="O3036" t="s">
        <v>43</v>
      </c>
      <c r="P3036" t="s">
        <v>40</v>
      </c>
      <c r="Q3036" t="s">
        <v>55</v>
      </c>
      <c r="R3036" s="1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 s="3">
        <v>70.650000000000006</v>
      </c>
      <c r="AE3036" s="3">
        <v>142.35</v>
      </c>
      <c r="AF3036" s="3">
        <v>0</v>
      </c>
      <c r="AG3036" s="3">
        <v>0</v>
      </c>
      <c r="AH3036" s="3">
        <v>25.04</v>
      </c>
      <c r="AI3036" s="3">
        <v>167.39</v>
      </c>
      <c r="AJ3036" t="s">
        <v>57</v>
      </c>
      <c r="AK3036" t="s">
        <v>58</v>
      </c>
      <c r="AL3036" t="s">
        <v>59</v>
      </c>
      <c r="AM3036">
        <f>IF(Customers[[#This Row],[Customer Status]]="Churned",1,0)</f>
        <v>1</v>
      </c>
      <c r="AN3036" t="str">
        <f>IF(Customers[[#This Row],[Monthly Charge]]&gt;=_xlfn.PERCENTILE.INC(Customers[Monthly Charge],0.75),"High-value","Other")</f>
        <v>Other</v>
      </c>
    </row>
    <row r="3037" spans="1:40" x14ac:dyDescent="0.25">
      <c r="A3037" t="s">
        <v>4129</v>
      </c>
      <c r="B3037" t="s">
        <v>39</v>
      </c>
      <c r="C3037" s="1">
        <v>19</v>
      </c>
      <c r="D3037" t="s">
        <v>40</v>
      </c>
      <c r="E3037" s="1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 s="1">
        <v>6</v>
      </c>
      <c r="K3037" s="1">
        <v>48</v>
      </c>
      <c r="L3037" t="s">
        <v>76</v>
      </c>
      <c r="M3037" t="s">
        <v>40</v>
      </c>
      <c r="N3037" s="2">
        <v>44.66</v>
      </c>
      <c r="O3037" t="s">
        <v>43</v>
      </c>
      <c r="P3037" t="s">
        <v>40</v>
      </c>
      <c r="Q3037" t="s">
        <v>79</v>
      </c>
      <c r="R3037" s="1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 s="3">
        <v>69.7</v>
      </c>
      <c r="AE3037" s="3">
        <v>3023.65</v>
      </c>
      <c r="AF3037" s="3">
        <v>0</v>
      </c>
      <c r="AG3037" s="3">
        <v>0</v>
      </c>
      <c r="AH3037" s="3">
        <v>2143.6799999999998</v>
      </c>
      <c r="AI3037" s="3">
        <v>5167.33</v>
      </c>
      <c r="AJ3037" t="s">
        <v>47</v>
      </c>
      <c r="AK3037" t="s">
        <v>8234</v>
      </c>
      <c r="AL3037" t="s">
        <v>8234</v>
      </c>
      <c r="AM3037">
        <f>IF(Customers[[#This Row],[Customer Status]]="Churned",1,0)</f>
        <v>0</v>
      </c>
      <c r="AN3037" t="str">
        <f>IF(Customers[[#This Row],[Monthly Charge]]&gt;=_xlfn.PERCENTILE.INC(Customers[Monthly Charge],0.75),"High-value","Other")</f>
        <v>Other</v>
      </c>
    </row>
    <row r="3038" spans="1:40" x14ac:dyDescent="0.25">
      <c r="A3038" t="s">
        <v>4130</v>
      </c>
      <c r="B3038" t="s">
        <v>49</v>
      </c>
      <c r="C3038" s="1">
        <v>48</v>
      </c>
      <c r="D3038" t="s">
        <v>43</v>
      </c>
      <c r="E3038" s="1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 s="1">
        <v>0</v>
      </c>
      <c r="K3038" s="1">
        <v>7</v>
      </c>
      <c r="L3038" t="s">
        <v>42</v>
      </c>
      <c r="M3038" t="s">
        <v>40</v>
      </c>
      <c r="N3038" s="2">
        <v>1.67</v>
      </c>
      <c r="O3038" t="s">
        <v>43</v>
      </c>
      <c r="P3038" t="s">
        <v>40</v>
      </c>
      <c r="Q3038" t="s">
        <v>55</v>
      </c>
      <c r="R3038" s="1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 s="3">
        <v>74.349999999999994</v>
      </c>
      <c r="AE3038" s="3">
        <v>533.6</v>
      </c>
      <c r="AF3038" s="3">
        <v>0</v>
      </c>
      <c r="AG3038" s="3">
        <v>0</v>
      </c>
      <c r="AH3038" s="3">
        <v>11.69</v>
      </c>
      <c r="AI3038" s="3">
        <v>545.29</v>
      </c>
      <c r="AJ3038" t="s">
        <v>47</v>
      </c>
      <c r="AK3038" t="s">
        <v>8234</v>
      </c>
      <c r="AL3038" t="s">
        <v>8234</v>
      </c>
      <c r="AM3038">
        <f>IF(Customers[[#This Row],[Customer Status]]="Churned",1,0)</f>
        <v>0</v>
      </c>
      <c r="AN3038" t="str">
        <f>IF(Customers[[#This Row],[Monthly Charge]]&gt;=_xlfn.PERCENTILE.INC(Customers[Monthly Charge],0.75),"High-value","Other")</f>
        <v>Other</v>
      </c>
    </row>
    <row r="3039" spans="1:40" x14ac:dyDescent="0.25">
      <c r="A3039" t="s">
        <v>4131</v>
      </c>
      <c r="B3039" t="s">
        <v>49</v>
      </c>
      <c r="C3039" s="1">
        <v>30</v>
      </c>
      <c r="D3039" t="s">
        <v>43</v>
      </c>
      <c r="E3039" s="1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 s="1">
        <v>0</v>
      </c>
      <c r="K3039" s="1">
        <v>1</v>
      </c>
      <c r="L3039" t="s">
        <v>54</v>
      </c>
      <c r="M3039" t="s">
        <v>40</v>
      </c>
      <c r="N3039" s="2">
        <v>25.39</v>
      </c>
      <c r="O3039" t="s">
        <v>40</v>
      </c>
      <c r="P3039" t="s">
        <v>40</v>
      </c>
      <c r="Q3039" t="s">
        <v>79</v>
      </c>
      <c r="R3039" s="1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 s="3">
        <v>54.35</v>
      </c>
      <c r="AE3039" s="3">
        <v>54.35</v>
      </c>
      <c r="AF3039" s="3">
        <v>0</v>
      </c>
      <c r="AG3039" s="3">
        <v>0</v>
      </c>
      <c r="AH3039" s="3">
        <v>25.39</v>
      </c>
      <c r="AI3039" s="3">
        <v>79.739999999999995</v>
      </c>
      <c r="AJ3039" t="s">
        <v>57</v>
      </c>
      <c r="AK3039" t="s">
        <v>121</v>
      </c>
      <c r="AL3039" t="s">
        <v>122</v>
      </c>
      <c r="AM3039">
        <f>IF(Customers[[#This Row],[Customer Status]]="Churned",1,0)</f>
        <v>1</v>
      </c>
      <c r="AN3039" t="str">
        <f>IF(Customers[[#This Row],[Monthly Charge]]&gt;=_xlfn.PERCENTILE.INC(Customers[Monthly Charge],0.75),"High-value","Other")</f>
        <v>Other</v>
      </c>
    </row>
    <row r="3040" spans="1:40" x14ac:dyDescent="0.25">
      <c r="A3040" t="s">
        <v>4132</v>
      </c>
      <c r="B3040" t="s">
        <v>39</v>
      </c>
      <c r="C3040" s="1">
        <v>36</v>
      </c>
      <c r="D3040" t="s">
        <v>40</v>
      </c>
      <c r="E3040" s="1">
        <v>0</v>
      </c>
      <c r="F3040" t="s">
        <v>626</v>
      </c>
      <c r="G3040">
        <v>91401</v>
      </c>
      <c r="H3040">
        <v>34.178483</v>
      </c>
      <c r="I3040">
        <v>-118.431791</v>
      </c>
      <c r="J3040" s="1">
        <v>1</v>
      </c>
      <c r="K3040" s="1">
        <v>53</v>
      </c>
      <c r="L3040" t="s">
        <v>76</v>
      </c>
      <c r="M3040" t="s">
        <v>40</v>
      </c>
      <c r="N3040" s="2">
        <v>18</v>
      </c>
      <c r="O3040" t="s">
        <v>40</v>
      </c>
      <c r="P3040" t="s">
        <v>40</v>
      </c>
      <c r="Q3040" t="s">
        <v>55</v>
      </c>
      <c r="R3040" s="1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 s="3">
        <v>108.95</v>
      </c>
      <c r="AE3040" s="3">
        <v>5718.2</v>
      </c>
      <c r="AF3040" s="3">
        <v>0</v>
      </c>
      <c r="AG3040" s="3">
        <v>0</v>
      </c>
      <c r="AH3040" s="3">
        <v>954</v>
      </c>
      <c r="AI3040" s="3">
        <v>6672.2</v>
      </c>
      <c r="AJ3040" t="s">
        <v>47</v>
      </c>
      <c r="AK3040" t="s">
        <v>8234</v>
      </c>
      <c r="AL3040" t="s">
        <v>8234</v>
      </c>
      <c r="AM3040">
        <f>IF(Customers[[#This Row],[Customer Status]]="Churned",1,0)</f>
        <v>0</v>
      </c>
      <c r="AN3040" t="str">
        <f>IF(Customers[[#This Row],[Monthly Charge]]&gt;=_xlfn.PERCENTILE.INC(Customers[Monthly Charge],0.75),"High-value","Other")</f>
        <v>High-value</v>
      </c>
    </row>
    <row r="3041" spans="1:40" x14ac:dyDescent="0.25">
      <c r="A3041" t="s">
        <v>4133</v>
      </c>
      <c r="B3041" t="s">
        <v>39</v>
      </c>
      <c r="C3041" s="1">
        <v>47</v>
      </c>
      <c r="D3041" t="s">
        <v>43</v>
      </c>
      <c r="E3041" s="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 s="1">
        <v>0</v>
      </c>
      <c r="K3041" s="1">
        <v>1</v>
      </c>
      <c r="L3041" t="s">
        <v>42</v>
      </c>
      <c r="M3041" t="s">
        <v>40</v>
      </c>
      <c r="N3041" s="2">
        <v>32.74</v>
      </c>
      <c r="O3041" t="s">
        <v>43</v>
      </c>
      <c r="P3041" t="s">
        <v>40</v>
      </c>
      <c r="Q3041" t="s">
        <v>79</v>
      </c>
      <c r="R3041" s="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 s="3">
        <v>55</v>
      </c>
      <c r="AE3041" s="3">
        <v>55</v>
      </c>
      <c r="AF3041" s="3">
        <v>0</v>
      </c>
      <c r="AG3041" s="3">
        <v>0</v>
      </c>
      <c r="AH3041" s="3">
        <v>32.74</v>
      </c>
      <c r="AI3041" s="3">
        <v>87.74</v>
      </c>
      <c r="AJ3041" t="s">
        <v>57</v>
      </c>
      <c r="AK3041" t="s">
        <v>117</v>
      </c>
      <c r="AL3041" t="s">
        <v>118</v>
      </c>
      <c r="AM3041">
        <f>IF(Customers[[#This Row],[Customer Status]]="Churned",1,0)</f>
        <v>1</v>
      </c>
      <c r="AN3041" t="str">
        <f>IF(Customers[[#This Row],[Monthly Charge]]&gt;=_xlfn.PERCENTILE.INC(Customers[Monthly Charge],0.75),"High-value","Other")</f>
        <v>Other</v>
      </c>
    </row>
    <row r="3042" spans="1:40" x14ac:dyDescent="0.25">
      <c r="A3042" t="s">
        <v>4135</v>
      </c>
      <c r="B3042" t="s">
        <v>39</v>
      </c>
      <c r="C3042" s="1">
        <v>37</v>
      </c>
      <c r="D3042" t="s">
        <v>40</v>
      </c>
      <c r="E3042" s="1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 s="1">
        <v>5</v>
      </c>
      <c r="K3042" s="1">
        <v>27</v>
      </c>
      <c r="L3042" t="s">
        <v>129</v>
      </c>
      <c r="M3042" t="s">
        <v>40</v>
      </c>
      <c r="N3042" s="2">
        <v>19.32</v>
      </c>
      <c r="O3042" t="s">
        <v>43</v>
      </c>
      <c r="P3042" t="s">
        <v>40</v>
      </c>
      <c r="Q3042" t="s">
        <v>79</v>
      </c>
      <c r="R3042" s="1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 s="3">
        <v>49.85</v>
      </c>
      <c r="AE3042" s="3">
        <v>1336.15</v>
      </c>
      <c r="AF3042" s="3">
        <v>0</v>
      </c>
      <c r="AG3042" s="3">
        <v>0</v>
      </c>
      <c r="AH3042" s="3">
        <v>521.64</v>
      </c>
      <c r="AI3042" s="3">
        <v>1857.79</v>
      </c>
      <c r="AJ3042" t="s">
        <v>47</v>
      </c>
      <c r="AK3042" t="s">
        <v>8234</v>
      </c>
      <c r="AL3042" t="s">
        <v>8234</v>
      </c>
      <c r="AM3042">
        <f>IF(Customers[[#This Row],[Customer Status]]="Churned",1,0)</f>
        <v>0</v>
      </c>
      <c r="AN3042" t="str">
        <f>IF(Customers[[#This Row],[Monthly Charge]]&gt;=_xlfn.PERCENTILE.INC(Customers[Monthly Charge],0.75),"High-value","Other")</f>
        <v>Other</v>
      </c>
    </row>
    <row r="3043" spans="1:40" x14ac:dyDescent="0.25">
      <c r="A3043" t="s">
        <v>4136</v>
      </c>
      <c r="B3043" t="s">
        <v>39</v>
      </c>
      <c r="C3043" s="1">
        <v>49</v>
      </c>
      <c r="D3043" t="s">
        <v>40</v>
      </c>
      <c r="E3043" s="1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 s="1">
        <v>4</v>
      </c>
      <c r="K3043" s="1">
        <v>56</v>
      </c>
      <c r="L3043" t="s">
        <v>42</v>
      </c>
      <c r="M3043" t="s">
        <v>40</v>
      </c>
      <c r="N3043" s="2">
        <v>12.97</v>
      </c>
      <c r="O3043" t="s">
        <v>43</v>
      </c>
      <c r="P3043" t="s">
        <v>40</v>
      </c>
      <c r="Q3043" t="s">
        <v>55</v>
      </c>
      <c r="R3043" s="1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 s="3">
        <v>88.9</v>
      </c>
      <c r="AE3043" s="3">
        <v>4968</v>
      </c>
      <c r="AF3043" s="3">
        <v>0</v>
      </c>
      <c r="AG3043" s="3">
        <v>0</v>
      </c>
      <c r="AH3043" s="3">
        <v>726.32</v>
      </c>
      <c r="AI3043" s="3">
        <v>5694.32</v>
      </c>
      <c r="AJ3043" t="s">
        <v>47</v>
      </c>
      <c r="AK3043" t="s">
        <v>8234</v>
      </c>
      <c r="AL3043" t="s">
        <v>8234</v>
      </c>
      <c r="AM3043">
        <f>IF(Customers[[#This Row],[Customer Status]]="Churned",1,0)</f>
        <v>0</v>
      </c>
      <c r="AN3043" t="str">
        <f>IF(Customers[[#This Row],[Monthly Charge]]&gt;=_xlfn.PERCENTILE.INC(Customers[Monthly Charge],0.75),"High-value","Other")</f>
        <v>Other</v>
      </c>
    </row>
    <row r="3044" spans="1:40" x14ac:dyDescent="0.25">
      <c r="A3044" t="s">
        <v>4137</v>
      </c>
      <c r="B3044" t="s">
        <v>49</v>
      </c>
      <c r="C3044" s="1">
        <v>49</v>
      </c>
      <c r="D3044" t="s">
        <v>40</v>
      </c>
      <c r="E3044" s="1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 s="1">
        <v>0</v>
      </c>
      <c r="K3044" s="1">
        <v>67</v>
      </c>
      <c r="L3044" t="s">
        <v>42</v>
      </c>
      <c r="M3044" t="s">
        <v>40</v>
      </c>
      <c r="N3044" s="2">
        <v>42.77</v>
      </c>
      <c r="O3044" t="s">
        <v>40</v>
      </c>
      <c r="P3044" t="s">
        <v>40</v>
      </c>
      <c r="Q3044" t="s">
        <v>79</v>
      </c>
      <c r="R3044" s="1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 s="3">
        <v>79.7</v>
      </c>
      <c r="AE3044" s="3">
        <v>5293.4</v>
      </c>
      <c r="AF3044" s="3">
        <v>0</v>
      </c>
      <c r="AG3044" s="3">
        <v>0</v>
      </c>
      <c r="AH3044" s="3">
        <v>2865.59</v>
      </c>
      <c r="AI3044" s="3">
        <v>8158.99</v>
      </c>
      <c r="AJ3044" t="s">
        <v>57</v>
      </c>
      <c r="AK3044" t="s">
        <v>117</v>
      </c>
      <c r="AL3044" t="s">
        <v>466</v>
      </c>
      <c r="AM3044">
        <f>IF(Customers[[#This Row],[Customer Status]]="Churned",1,0)</f>
        <v>1</v>
      </c>
      <c r="AN3044" t="str">
        <f>IF(Customers[[#This Row],[Monthly Charge]]&gt;=_xlfn.PERCENTILE.INC(Customers[Monthly Charge],0.75),"High-value","Other")</f>
        <v>Other</v>
      </c>
    </row>
    <row r="3045" spans="1:40" x14ac:dyDescent="0.25">
      <c r="A3045" t="s">
        <v>4138</v>
      </c>
      <c r="B3045" t="s">
        <v>39</v>
      </c>
      <c r="C3045" s="1">
        <v>63</v>
      </c>
      <c r="D3045" t="s">
        <v>43</v>
      </c>
      <c r="E3045" s="1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 s="1">
        <v>0</v>
      </c>
      <c r="K3045" s="1">
        <v>17</v>
      </c>
      <c r="L3045" t="s">
        <v>62</v>
      </c>
      <c r="M3045" t="s">
        <v>40</v>
      </c>
      <c r="N3045" s="2">
        <v>3.84</v>
      </c>
      <c r="O3045" t="s">
        <v>43</v>
      </c>
      <c r="P3045" t="s">
        <v>43</v>
      </c>
      <c r="Q3045" t="s">
        <v>42</v>
      </c>
      <c r="R3045" s="1">
        <v>0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43</v>
      </c>
      <c r="AA3045" t="s">
        <v>45</v>
      </c>
      <c r="AB3045" t="s">
        <v>43</v>
      </c>
      <c r="AC3045" t="s">
        <v>46</v>
      </c>
      <c r="AD3045" s="3">
        <v>20.05</v>
      </c>
      <c r="AE3045" s="3">
        <v>337.9</v>
      </c>
      <c r="AF3045" s="3">
        <v>43.68</v>
      </c>
      <c r="AG3045" s="3">
        <v>0</v>
      </c>
      <c r="AH3045" s="3">
        <v>65.28</v>
      </c>
      <c r="AI3045" s="3">
        <v>359.5</v>
      </c>
      <c r="AJ3045" t="s">
        <v>47</v>
      </c>
      <c r="AK3045" t="s">
        <v>8234</v>
      </c>
      <c r="AL3045" t="s">
        <v>8234</v>
      </c>
      <c r="AM3045">
        <f>IF(Customers[[#This Row],[Customer Status]]="Churned",1,0)</f>
        <v>0</v>
      </c>
      <c r="AN3045" t="str">
        <f>IF(Customers[[#This Row],[Monthly Charge]]&gt;=_xlfn.PERCENTILE.INC(Customers[Monthly Charge],0.75),"High-value","Other")</f>
        <v>Other</v>
      </c>
    </row>
    <row r="3046" spans="1:40" x14ac:dyDescent="0.25">
      <c r="A3046" t="s">
        <v>4140</v>
      </c>
      <c r="B3046" t="s">
        <v>49</v>
      </c>
      <c r="C3046" s="1">
        <v>27</v>
      </c>
      <c r="D3046" t="s">
        <v>43</v>
      </c>
      <c r="E3046" s="1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 s="1">
        <v>0</v>
      </c>
      <c r="K3046" s="1">
        <v>18</v>
      </c>
      <c r="L3046" t="s">
        <v>62</v>
      </c>
      <c r="M3046" t="s">
        <v>40</v>
      </c>
      <c r="N3046" s="2">
        <v>15.18</v>
      </c>
      <c r="O3046" t="s">
        <v>40</v>
      </c>
      <c r="P3046" t="s">
        <v>40</v>
      </c>
      <c r="Q3046" t="s">
        <v>55</v>
      </c>
      <c r="R3046" s="1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 s="3">
        <v>75.599999999999994</v>
      </c>
      <c r="AE3046" s="3">
        <v>1395.05</v>
      </c>
      <c r="AF3046" s="3">
        <v>0</v>
      </c>
      <c r="AG3046" s="3">
        <v>0</v>
      </c>
      <c r="AH3046" s="3">
        <v>273.24</v>
      </c>
      <c r="AI3046" s="3">
        <v>1668.29</v>
      </c>
      <c r="AJ3046" t="s">
        <v>47</v>
      </c>
      <c r="AK3046" t="s">
        <v>8234</v>
      </c>
      <c r="AL3046" t="s">
        <v>8234</v>
      </c>
      <c r="AM3046">
        <f>IF(Customers[[#This Row],[Customer Status]]="Churned",1,0)</f>
        <v>0</v>
      </c>
      <c r="AN3046" t="str">
        <f>IF(Customers[[#This Row],[Monthly Charge]]&gt;=_xlfn.PERCENTILE.INC(Customers[Monthly Charge],0.75),"High-value","Other")</f>
        <v>Other</v>
      </c>
    </row>
    <row r="3047" spans="1:40" x14ac:dyDescent="0.25">
      <c r="A3047" t="s">
        <v>4141</v>
      </c>
      <c r="B3047" t="s">
        <v>49</v>
      </c>
      <c r="C3047" s="1">
        <v>75</v>
      </c>
      <c r="D3047" t="s">
        <v>43</v>
      </c>
      <c r="E3047" s="1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 s="1">
        <v>0</v>
      </c>
      <c r="K3047" s="1">
        <v>37</v>
      </c>
      <c r="L3047" t="s">
        <v>129</v>
      </c>
      <c r="M3047" t="s">
        <v>43</v>
      </c>
      <c r="N3047" s="2">
        <v>0</v>
      </c>
      <c r="O3047" t="s">
        <v>43</v>
      </c>
      <c r="P3047" t="s">
        <v>40</v>
      </c>
      <c r="Q3047" t="s">
        <v>79</v>
      </c>
      <c r="R3047" s="1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 s="3">
        <v>36.65</v>
      </c>
      <c r="AE3047" s="3">
        <v>1315</v>
      </c>
      <c r="AF3047" s="3">
        <v>0</v>
      </c>
      <c r="AG3047" s="3">
        <v>0</v>
      </c>
      <c r="AH3047" s="3">
        <v>0</v>
      </c>
      <c r="AI3047" s="3">
        <v>1315</v>
      </c>
      <c r="AJ3047" t="s">
        <v>47</v>
      </c>
      <c r="AK3047" t="s">
        <v>8234</v>
      </c>
      <c r="AL3047" t="s">
        <v>8234</v>
      </c>
      <c r="AM3047">
        <f>IF(Customers[[#This Row],[Customer Status]]="Churned",1,0)</f>
        <v>0</v>
      </c>
      <c r="AN3047" t="str">
        <f>IF(Customers[[#This Row],[Monthly Charge]]&gt;=_xlfn.PERCENTILE.INC(Customers[Monthly Charge],0.75),"High-value","Other")</f>
        <v>Other</v>
      </c>
    </row>
    <row r="3048" spans="1:40" x14ac:dyDescent="0.25">
      <c r="A3048" t="s">
        <v>4142</v>
      </c>
      <c r="B3048" t="s">
        <v>39</v>
      </c>
      <c r="C3048" s="1">
        <v>23</v>
      </c>
      <c r="D3048" t="s">
        <v>43</v>
      </c>
      <c r="E3048" s="1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 s="1">
        <v>0</v>
      </c>
      <c r="K3048" s="1">
        <v>41</v>
      </c>
      <c r="L3048" t="s">
        <v>76</v>
      </c>
      <c r="M3048" t="s">
        <v>40</v>
      </c>
      <c r="N3048" s="2">
        <v>21.56</v>
      </c>
      <c r="O3048" t="s">
        <v>40</v>
      </c>
      <c r="P3048" t="s">
        <v>40</v>
      </c>
      <c r="Q3048" t="s">
        <v>55</v>
      </c>
      <c r="R3048" s="1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 s="3">
        <v>114.5</v>
      </c>
      <c r="AE3048" s="3">
        <v>4527.45</v>
      </c>
      <c r="AF3048" s="3">
        <v>0</v>
      </c>
      <c r="AG3048" s="3">
        <v>0</v>
      </c>
      <c r="AH3048" s="3">
        <v>883.96</v>
      </c>
      <c r="AI3048" s="3">
        <v>5411.41</v>
      </c>
      <c r="AJ3048" t="s">
        <v>57</v>
      </c>
      <c r="AK3048" t="s">
        <v>58</v>
      </c>
      <c r="AL3048" t="s">
        <v>104</v>
      </c>
      <c r="AM3048">
        <f>IF(Customers[[#This Row],[Customer Status]]="Churned",1,0)</f>
        <v>1</v>
      </c>
      <c r="AN3048" t="str">
        <f>IF(Customers[[#This Row],[Monthly Charge]]&gt;=_xlfn.PERCENTILE.INC(Customers[Monthly Charge],0.75),"High-value","Other")</f>
        <v>High-value</v>
      </c>
    </row>
    <row r="3049" spans="1:40" x14ac:dyDescent="0.25">
      <c r="A3049" t="s">
        <v>4143</v>
      </c>
      <c r="B3049" t="s">
        <v>49</v>
      </c>
      <c r="C3049" s="1">
        <v>41</v>
      </c>
      <c r="D3049" t="s">
        <v>43</v>
      </c>
      <c r="E3049" s="1">
        <v>0</v>
      </c>
      <c r="F3049" t="s">
        <v>391</v>
      </c>
      <c r="G3049">
        <v>94131</v>
      </c>
      <c r="H3049">
        <v>37.746699</v>
      </c>
      <c r="I3049">
        <v>-122.44283299999999</v>
      </c>
      <c r="J3049" s="1">
        <v>0</v>
      </c>
      <c r="K3049" s="1">
        <v>48</v>
      </c>
      <c r="L3049" t="s">
        <v>42</v>
      </c>
      <c r="M3049" t="s">
        <v>40</v>
      </c>
      <c r="N3049" s="2">
        <v>33.68</v>
      </c>
      <c r="O3049" t="s">
        <v>43</v>
      </c>
      <c r="P3049" t="s">
        <v>43</v>
      </c>
      <c r="Q3049" t="s">
        <v>42</v>
      </c>
      <c r="R3049" s="1">
        <v>0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43</v>
      </c>
      <c r="AA3049" t="s">
        <v>73</v>
      </c>
      <c r="AB3049" t="s">
        <v>43</v>
      </c>
      <c r="AC3049" t="s">
        <v>46</v>
      </c>
      <c r="AD3049" s="3">
        <v>20.149999999999999</v>
      </c>
      <c r="AE3049" s="3">
        <v>982.95</v>
      </c>
      <c r="AF3049" s="3">
        <v>0</v>
      </c>
      <c r="AG3049" s="3">
        <v>0</v>
      </c>
      <c r="AH3049" s="3">
        <v>1616.64</v>
      </c>
      <c r="AI3049" s="3">
        <v>2599.59</v>
      </c>
      <c r="AJ3049" t="s">
        <v>47</v>
      </c>
      <c r="AK3049" t="s">
        <v>8234</v>
      </c>
      <c r="AL3049" t="s">
        <v>8234</v>
      </c>
      <c r="AM3049">
        <f>IF(Customers[[#This Row],[Customer Status]]="Churned",1,0)</f>
        <v>0</v>
      </c>
      <c r="AN3049" t="str">
        <f>IF(Customers[[#This Row],[Monthly Charge]]&gt;=_xlfn.PERCENTILE.INC(Customers[Monthly Charge],0.75),"High-value","Other")</f>
        <v>Other</v>
      </c>
    </row>
    <row r="3050" spans="1:40" x14ac:dyDescent="0.25">
      <c r="A3050" t="s">
        <v>4144</v>
      </c>
      <c r="B3050" t="s">
        <v>49</v>
      </c>
      <c r="C3050" s="1">
        <v>29</v>
      </c>
      <c r="D3050" t="s">
        <v>43</v>
      </c>
      <c r="E3050" s="1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 s="1">
        <v>0</v>
      </c>
      <c r="K3050" s="1">
        <v>1</v>
      </c>
      <c r="L3050" t="s">
        <v>54</v>
      </c>
      <c r="M3050" t="s">
        <v>40</v>
      </c>
      <c r="N3050" s="2">
        <v>7.14</v>
      </c>
      <c r="O3050" t="s">
        <v>43</v>
      </c>
      <c r="P3050" t="s">
        <v>40</v>
      </c>
      <c r="Q3050" t="s">
        <v>79</v>
      </c>
      <c r="R3050" s="1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 s="3">
        <v>44.4</v>
      </c>
      <c r="AE3050" s="3">
        <v>44.4</v>
      </c>
      <c r="AF3050" s="3">
        <v>0</v>
      </c>
      <c r="AG3050" s="3">
        <v>0</v>
      </c>
      <c r="AH3050" s="3">
        <v>7.14</v>
      </c>
      <c r="AI3050" s="3">
        <v>51.54</v>
      </c>
      <c r="AJ3050" t="s">
        <v>57</v>
      </c>
      <c r="AK3050" t="s">
        <v>121</v>
      </c>
      <c r="AL3050" t="s">
        <v>122</v>
      </c>
      <c r="AM3050">
        <f>IF(Customers[[#This Row],[Customer Status]]="Churned",1,0)</f>
        <v>1</v>
      </c>
      <c r="AN3050" t="str">
        <f>IF(Customers[[#This Row],[Monthly Charge]]&gt;=_xlfn.PERCENTILE.INC(Customers[Monthly Charge],0.75),"High-value","Other")</f>
        <v>Other</v>
      </c>
    </row>
    <row r="3051" spans="1:40" x14ac:dyDescent="0.25">
      <c r="A3051" t="s">
        <v>4146</v>
      </c>
      <c r="B3051" t="s">
        <v>49</v>
      </c>
      <c r="C3051" s="1">
        <v>38</v>
      </c>
      <c r="D3051" t="s">
        <v>40</v>
      </c>
      <c r="E3051" s="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 s="1">
        <v>7</v>
      </c>
      <c r="K3051" s="1">
        <v>8</v>
      </c>
      <c r="L3051" t="s">
        <v>42</v>
      </c>
      <c r="M3051" t="s">
        <v>40</v>
      </c>
      <c r="N3051" s="2">
        <v>22.34</v>
      </c>
      <c r="O3051" t="s">
        <v>43</v>
      </c>
      <c r="P3051" t="s">
        <v>43</v>
      </c>
      <c r="Q3051" t="s">
        <v>42</v>
      </c>
      <c r="R3051" s="1">
        <v>0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43</v>
      </c>
      <c r="AA3051" t="s">
        <v>51</v>
      </c>
      <c r="AB3051" t="s">
        <v>40</v>
      </c>
      <c r="AC3051" t="s">
        <v>56</v>
      </c>
      <c r="AD3051" s="3">
        <v>19.55</v>
      </c>
      <c r="AE3051" s="3">
        <v>161.15</v>
      </c>
      <c r="AF3051" s="3">
        <v>0</v>
      </c>
      <c r="AG3051" s="3">
        <v>0</v>
      </c>
      <c r="AH3051" s="3">
        <v>178.72</v>
      </c>
      <c r="AI3051" s="3">
        <v>339.87</v>
      </c>
      <c r="AJ3051" t="s">
        <v>47</v>
      </c>
      <c r="AK3051" t="s">
        <v>8234</v>
      </c>
      <c r="AL3051" t="s">
        <v>8234</v>
      </c>
      <c r="AM3051">
        <f>IF(Customers[[#This Row],[Customer Status]]="Churned",1,0)</f>
        <v>0</v>
      </c>
      <c r="AN3051" t="str">
        <f>IF(Customers[[#This Row],[Monthly Charge]]&gt;=_xlfn.PERCENTILE.INC(Customers[Monthly Charge],0.75),"High-value","Other")</f>
        <v>Other</v>
      </c>
    </row>
    <row r="3052" spans="1:40" x14ac:dyDescent="0.25">
      <c r="A3052" t="s">
        <v>4147</v>
      </c>
      <c r="B3052" t="s">
        <v>39</v>
      </c>
      <c r="C3052" s="1">
        <v>36</v>
      </c>
      <c r="D3052" t="s">
        <v>43</v>
      </c>
      <c r="E3052" s="1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 s="1">
        <v>0</v>
      </c>
      <c r="K3052" s="1">
        <v>50</v>
      </c>
      <c r="L3052" t="s">
        <v>42</v>
      </c>
      <c r="M3052" t="s">
        <v>40</v>
      </c>
      <c r="N3052" s="2">
        <v>15.1</v>
      </c>
      <c r="O3052" t="s">
        <v>43</v>
      </c>
      <c r="P3052" t="s">
        <v>40</v>
      </c>
      <c r="Q3052" t="s">
        <v>55</v>
      </c>
      <c r="R3052" s="1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 s="3">
        <v>100.2</v>
      </c>
      <c r="AE3052" s="3">
        <v>5038.45</v>
      </c>
      <c r="AF3052" s="3">
        <v>0</v>
      </c>
      <c r="AG3052" s="3">
        <v>0</v>
      </c>
      <c r="AH3052" s="3">
        <v>755</v>
      </c>
      <c r="AI3052" s="3">
        <v>5793.45</v>
      </c>
      <c r="AJ3052" t="s">
        <v>47</v>
      </c>
      <c r="AK3052" t="s">
        <v>8234</v>
      </c>
      <c r="AL3052" t="s">
        <v>8234</v>
      </c>
      <c r="AM3052">
        <f>IF(Customers[[#This Row],[Customer Status]]="Churned",1,0)</f>
        <v>0</v>
      </c>
      <c r="AN3052" t="str">
        <f>IF(Customers[[#This Row],[Monthly Charge]]&gt;=_xlfn.PERCENTILE.INC(Customers[Monthly Charge],0.75),"High-value","Other")</f>
        <v>High-value</v>
      </c>
    </row>
    <row r="3053" spans="1:40" x14ac:dyDescent="0.25">
      <c r="A3053" t="s">
        <v>4148</v>
      </c>
      <c r="B3053" t="s">
        <v>39</v>
      </c>
      <c r="C3053" s="1">
        <v>37</v>
      </c>
      <c r="D3053" t="s">
        <v>43</v>
      </c>
      <c r="E3053" s="1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 s="1">
        <v>0</v>
      </c>
      <c r="K3053" s="1">
        <v>1</v>
      </c>
      <c r="L3053" t="s">
        <v>42</v>
      </c>
      <c r="M3053" t="s">
        <v>43</v>
      </c>
      <c r="N3053" s="2">
        <v>0</v>
      </c>
      <c r="O3053" t="s">
        <v>43</v>
      </c>
      <c r="P3053" t="s">
        <v>40</v>
      </c>
      <c r="Q3053" t="s">
        <v>44</v>
      </c>
      <c r="R3053" s="1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 s="3">
        <v>24.9</v>
      </c>
      <c r="AE3053" s="3">
        <v>24.9</v>
      </c>
      <c r="AF3053" s="3">
        <v>0</v>
      </c>
      <c r="AG3053" s="3">
        <v>0</v>
      </c>
      <c r="AH3053" s="3">
        <v>0</v>
      </c>
      <c r="AI3053" s="3">
        <v>24.9</v>
      </c>
      <c r="AJ3053" t="s">
        <v>98</v>
      </c>
      <c r="AK3053" t="s">
        <v>8234</v>
      </c>
      <c r="AL3053" t="s">
        <v>8234</v>
      </c>
      <c r="AM3053">
        <f>IF(Customers[[#This Row],[Customer Status]]="Churned",1,0)</f>
        <v>0</v>
      </c>
      <c r="AN3053" t="str">
        <f>IF(Customers[[#This Row],[Monthly Charge]]&gt;=_xlfn.PERCENTILE.INC(Customers[Monthly Charge],0.75),"High-value","Other")</f>
        <v>Other</v>
      </c>
    </row>
    <row r="3054" spans="1:40" x14ac:dyDescent="0.25">
      <c r="A3054" t="s">
        <v>4149</v>
      </c>
      <c r="B3054" t="s">
        <v>49</v>
      </c>
      <c r="C3054" s="1">
        <v>39</v>
      </c>
      <c r="D3054" t="s">
        <v>40</v>
      </c>
      <c r="E3054" s="1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 s="1">
        <v>5</v>
      </c>
      <c r="K3054" s="1">
        <v>10</v>
      </c>
      <c r="L3054" t="s">
        <v>42</v>
      </c>
      <c r="M3054" t="s">
        <v>40</v>
      </c>
      <c r="N3054" s="2">
        <v>22.83</v>
      </c>
      <c r="O3054" t="s">
        <v>40</v>
      </c>
      <c r="P3054" t="s">
        <v>43</v>
      </c>
      <c r="Q3054" t="s">
        <v>42</v>
      </c>
      <c r="R3054" s="1">
        <v>0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43</v>
      </c>
      <c r="AA3054" t="s">
        <v>73</v>
      </c>
      <c r="AB3054" t="s">
        <v>43</v>
      </c>
      <c r="AC3054" t="s">
        <v>46</v>
      </c>
      <c r="AD3054" s="3">
        <v>25.75</v>
      </c>
      <c r="AE3054" s="3">
        <v>257.5</v>
      </c>
      <c r="AF3054" s="3">
        <v>0</v>
      </c>
      <c r="AG3054" s="3">
        <v>0</v>
      </c>
      <c r="AH3054" s="3">
        <v>228.3</v>
      </c>
      <c r="AI3054" s="3">
        <v>485.8</v>
      </c>
      <c r="AJ3054" t="s">
        <v>47</v>
      </c>
      <c r="AK3054" t="s">
        <v>8234</v>
      </c>
      <c r="AL3054" t="s">
        <v>8234</v>
      </c>
      <c r="AM3054">
        <f>IF(Customers[[#This Row],[Customer Status]]="Churned",1,0)</f>
        <v>0</v>
      </c>
      <c r="AN3054" t="str">
        <f>IF(Customers[[#This Row],[Monthly Charge]]&gt;=_xlfn.PERCENTILE.INC(Customers[Monthly Charge],0.75),"High-value","Other")</f>
        <v>Other</v>
      </c>
    </row>
    <row r="3055" spans="1:40" x14ac:dyDescent="0.25">
      <c r="A3055" t="s">
        <v>4150</v>
      </c>
      <c r="B3055" t="s">
        <v>49</v>
      </c>
      <c r="C3055" s="1">
        <v>73</v>
      </c>
      <c r="D3055" t="s">
        <v>43</v>
      </c>
      <c r="E3055" s="1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 s="1">
        <v>0</v>
      </c>
      <c r="K3055" s="1">
        <v>6</v>
      </c>
      <c r="L3055" t="s">
        <v>54</v>
      </c>
      <c r="M3055" t="s">
        <v>40</v>
      </c>
      <c r="N3055" s="2">
        <v>29.41</v>
      </c>
      <c r="O3055" t="s">
        <v>43</v>
      </c>
      <c r="P3055" t="s">
        <v>40</v>
      </c>
      <c r="Q3055" t="s">
        <v>55</v>
      </c>
      <c r="R3055" s="1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 s="3">
        <v>85.15</v>
      </c>
      <c r="AE3055" s="3">
        <v>503.6</v>
      </c>
      <c r="AF3055" s="3">
        <v>0</v>
      </c>
      <c r="AG3055" s="3">
        <v>0</v>
      </c>
      <c r="AH3055" s="3">
        <v>176.46</v>
      </c>
      <c r="AI3055" s="3">
        <v>680.06</v>
      </c>
      <c r="AJ3055" t="s">
        <v>57</v>
      </c>
      <c r="AK3055" t="s">
        <v>121</v>
      </c>
      <c r="AL3055" t="s">
        <v>122</v>
      </c>
      <c r="AM3055">
        <f>IF(Customers[[#This Row],[Customer Status]]="Churned",1,0)</f>
        <v>1</v>
      </c>
      <c r="AN3055" t="str">
        <f>IF(Customers[[#This Row],[Monthly Charge]]&gt;=_xlfn.PERCENTILE.INC(Customers[Monthly Charge],0.75),"High-value","Other")</f>
        <v>Other</v>
      </c>
    </row>
    <row r="3056" spans="1:40" x14ac:dyDescent="0.25">
      <c r="A3056" t="s">
        <v>4152</v>
      </c>
      <c r="B3056" t="s">
        <v>49</v>
      </c>
      <c r="C3056" s="1">
        <v>61</v>
      </c>
      <c r="D3056" t="s">
        <v>43</v>
      </c>
      <c r="E3056" s="1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 s="1">
        <v>0</v>
      </c>
      <c r="K3056" s="1">
        <v>56</v>
      </c>
      <c r="L3056" t="s">
        <v>76</v>
      </c>
      <c r="M3056" t="s">
        <v>40</v>
      </c>
      <c r="N3056" s="2">
        <v>18.420000000000002</v>
      </c>
      <c r="O3056" t="s">
        <v>43</v>
      </c>
      <c r="P3056" t="s">
        <v>40</v>
      </c>
      <c r="Q3056" t="s">
        <v>79</v>
      </c>
      <c r="R3056" s="1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 s="3">
        <v>75.75</v>
      </c>
      <c r="AE3056" s="3">
        <v>4284.6499999999996</v>
      </c>
      <c r="AF3056" s="3">
        <v>0</v>
      </c>
      <c r="AG3056" s="3">
        <v>90</v>
      </c>
      <c r="AH3056" s="3">
        <v>1031.52</v>
      </c>
      <c r="AI3056" s="3">
        <v>5406.17</v>
      </c>
      <c r="AJ3056" t="s">
        <v>47</v>
      </c>
      <c r="AK3056" t="s">
        <v>8234</v>
      </c>
      <c r="AL3056" t="s">
        <v>8234</v>
      </c>
      <c r="AM3056">
        <f>IF(Customers[[#This Row],[Customer Status]]="Churned",1,0)</f>
        <v>0</v>
      </c>
      <c r="AN3056" t="str">
        <f>IF(Customers[[#This Row],[Monthly Charge]]&gt;=_xlfn.PERCENTILE.INC(Customers[Monthly Charge],0.75),"High-value","Other")</f>
        <v>Other</v>
      </c>
    </row>
    <row r="3057" spans="1:40" x14ac:dyDescent="0.25">
      <c r="A3057" t="s">
        <v>4153</v>
      </c>
      <c r="B3057" t="s">
        <v>39</v>
      </c>
      <c r="C3057" s="1">
        <v>64</v>
      </c>
      <c r="D3057" t="s">
        <v>40</v>
      </c>
      <c r="E3057" s="1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 s="1">
        <v>1</v>
      </c>
      <c r="K3057" s="1">
        <v>14</v>
      </c>
      <c r="L3057" t="s">
        <v>62</v>
      </c>
      <c r="M3057" t="s">
        <v>40</v>
      </c>
      <c r="N3057" s="2">
        <v>13.64</v>
      </c>
      <c r="O3057" t="s">
        <v>40</v>
      </c>
      <c r="P3057" t="s">
        <v>40</v>
      </c>
      <c r="Q3057" t="s">
        <v>55</v>
      </c>
      <c r="R3057" s="1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 s="3">
        <v>90.9</v>
      </c>
      <c r="AE3057" s="3">
        <v>1259</v>
      </c>
      <c r="AF3057" s="3">
        <v>0</v>
      </c>
      <c r="AG3057" s="3">
        <v>0</v>
      </c>
      <c r="AH3057" s="3">
        <v>190.96</v>
      </c>
      <c r="AI3057" s="3">
        <v>1449.96</v>
      </c>
      <c r="AJ3057" t="s">
        <v>57</v>
      </c>
      <c r="AK3057" t="s">
        <v>58</v>
      </c>
      <c r="AL3057" t="s">
        <v>104</v>
      </c>
      <c r="AM3057">
        <f>IF(Customers[[#This Row],[Customer Status]]="Churned",1,0)</f>
        <v>1</v>
      </c>
      <c r="AN3057" t="str">
        <f>IF(Customers[[#This Row],[Monthly Charge]]&gt;=_xlfn.PERCENTILE.INC(Customers[Monthly Charge],0.75),"High-value","Other")</f>
        <v>High-value</v>
      </c>
    </row>
    <row r="3058" spans="1:40" x14ac:dyDescent="0.25">
      <c r="A3058" t="s">
        <v>4154</v>
      </c>
      <c r="B3058" t="s">
        <v>49</v>
      </c>
      <c r="C3058" s="1">
        <v>37</v>
      </c>
      <c r="D3058" t="s">
        <v>43</v>
      </c>
      <c r="E3058" s="1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 s="1">
        <v>0</v>
      </c>
      <c r="K3058" s="1">
        <v>1</v>
      </c>
      <c r="L3058" t="s">
        <v>54</v>
      </c>
      <c r="M3058" t="s">
        <v>40</v>
      </c>
      <c r="N3058" s="2">
        <v>18.57</v>
      </c>
      <c r="O3058" t="s">
        <v>43</v>
      </c>
      <c r="P3058" t="s">
        <v>40</v>
      </c>
      <c r="Q3058" t="s">
        <v>79</v>
      </c>
      <c r="R3058" s="1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 s="3">
        <v>44.75</v>
      </c>
      <c r="AE3058" s="3">
        <v>44.75</v>
      </c>
      <c r="AF3058" s="3">
        <v>0</v>
      </c>
      <c r="AG3058" s="3">
        <v>10</v>
      </c>
      <c r="AH3058" s="3">
        <v>18.57</v>
      </c>
      <c r="AI3058" s="3">
        <v>73.319999999999993</v>
      </c>
      <c r="AJ3058" t="s">
        <v>98</v>
      </c>
      <c r="AK3058" t="s">
        <v>8234</v>
      </c>
      <c r="AL3058" t="s">
        <v>8234</v>
      </c>
      <c r="AM3058">
        <f>IF(Customers[[#This Row],[Customer Status]]="Churned",1,0)</f>
        <v>0</v>
      </c>
      <c r="AN3058" t="str">
        <f>IF(Customers[[#This Row],[Monthly Charge]]&gt;=_xlfn.PERCENTILE.INC(Customers[Monthly Charge],0.75),"High-value","Other")</f>
        <v>Other</v>
      </c>
    </row>
    <row r="3059" spans="1:40" x14ac:dyDescent="0.25">
      <c r="A3059" t="s">
        <v>4156</v>
      </c>
      <c r="B3059" t="s">
        <v>49</v>
      </c>
      <c r="C3059" s="1">
        <v>64</v>
      </c>
      <c r="D3059" t="s">
        <v>43</v>
      </c>
      <c r="E3059" s="1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 s="1">
        <v>0</v>
      </c>
      <c r="K3059" s="1">
        <v>34</v>
      </c>
      <c r="L3059" t="s">
        <v>129</v>
      </c>
      <c r="M3059" t="s">
        <v>40</v>
      </c>
      <c r="N3059" s="2">
        <v>22.41</v>
      </c>
      <c r="O3059" t="s">
        <v>40</v>
      </c>
      <c r="P3059" t="s">
        <v>40</v>
      </c>
      <c r="Q3059" t="s">
        <v>55</v>
      </c>
      <c r="R3059" s="1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 s="3">
        <v>116.25</v>
      </c>
      <c r="AE3059" s="3">
        <v>3899.05</v>
      </c>
      <c r="AF3059" s="3">
        <v>0</v>
      </c>
      <c r="AG3059" s="3">
        <v>0</v>
      </c>
      <c r="AH3059" s="3">
        <v>761.94</v>
      </c>
      <c r="AI3059" s="3">
        <v>4660.99</v>
      </c>
      <c r="AJ3059" t="s">
        <v>47</v>
      </c>
      <c r="AK3059" t="s">
        <v>8234</v>
      </c>
      <c r="AL3059" t="s">
        <v>8234</v>
      </c>
      <c r="AM3059">
        <f>IF(Customers[[#This Row],[Customer Status]]="Churned",1,0)</f>
        <v>0</v>
      </c>
      <c r="AN3059" t="str">
        <f>IF(Customers[[#This Row],[Monthly Charge]]&gt;=_xlfn.PERCENTILE.INC(Customers[Monthly Charge],0.75),"High-value","Other")</f>
        <v>High-value</v>
      </c>
    </row>
    <row r="3060" spans="1:40" x14ac:dyDescent="0.25">
      <c r="A3060" t="s">
        <v>4157</v>
      </c>
      <c r="B3060" t="s">
        <v>49</v>
      </c>
      <c r="C3060" s="1">
        <v>52</v>
      </c>
      <c r="D3060" t="s">
        <v>40</v>
      </c>
      <c r="E3060" s="1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 s="1">
        <v>5</v>
      </c>
      <c r="K3060" s="1">
        <v>72</v>
      </c>
      <c r="L3060" t="s">
        <v>72</v>
      </c>
      <c r="M3060" t="s">
        <v>40</v>
      </c>
      <c r="N3060" s="2">
        <v>30.75</v>
      </c>
      <c r="O3060" t="s">
        <v>40</v>
      </c>
      <c r="P3060" t="s">
        <v>40</v>
      </c>
      <c r="Q3060" t="s">
        <v>55</v>
      </c>
      <c r="R3060" s="1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 s="3">
        <v>114.05</v>
      </c>
      <c r="AE3060" s="3">
        <v>8468.2000000000007</v>
      </c>
      <c r="AF3060" s="3">
        <v>0</v>
      </c>
      <c r="AG3060" s="3">
        <v>0</v>
      </c>
      <c r="AH3060" s="3">
        <v>2214</v>
      </c>
      <c r="AI3060" s="3">
        <v>10682.2</v>
      </c>
      <c r="AJ3060" t="s">
        <v>47</v>
      </c>
      <c r="AK3060" t="s">
        <v>8234</v>
      </c>
      <c r="AL3060" t="s">
        <v>8234</v>
      </c>
      <c r="AM3060">
        <f>IF(Customers[[#This Row],[Customer Status]]="Churned",1,0)</f>
        <v>0</v>
      </c>
      <c r="AN3060" t="str">
        <f>IF(Customers[[#This Row],[Monthly Charge]]&gt;=_xlfn.PERCENTILE.INC(Customers[Monthly Charge],0.75),"High-value","Other")</f>
        <v>High-value</v>
      </c>
    </row>
    <row r="3061" spans="1:40" x14ac:dyDescent="0.25">
      <c r="A3061" t="s">
        <v>4158</v>
      </c>
      <c r="B3061" t="s">
        <v>49</v>
      </c>
      <c r="C3061" s="1">
        <v>29</v>
      </c>
      <c r="D3061" t="s">
        <v>40</v>
      </c>
      <c r="E3061" s="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 s="1">
        <v>6</v>
      </c>
      <c r="K3061" s="1">
        <v>32</v>
      </c>
      <c r="L3061" t="s">
        <v>42</v>
      </c>
      <c r="M3061" t="s">
        <v>40</v>
      </c>
      <c r="N3061" s="2">
        <v>36.65</v>
      </c>
      <c r="O3061" t="s">
        <v>43</v>
      </c>
      <c r="P3061" t="s">
        <v>40</v>
      </c>
      <c r="Q3061" t="s">
        <v>55</v>
      </c>
      <c r="R3061" s="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 s="3">
        <v>-7</v>
      </c>
      <c r="AE3061" s="3">
        <v>3023.85</v>
      </c>
      <c r="AF3061" s="3">
        <v>0</v>
      </c>
      <c r="AG3061" s="3">
        <v>0</v>
      </c>
      <c r="AH3061" s="3">
        <v>1172.8</v>
      </c>
      <c r="AI3061" s="3">
        <v>4196.6499999999996</v>
      </c>
      <c r="AJ3061" t="s">
        <v>47</v>
      </c>
      <c r="AK3061" t="s">
        <v>8234</v>
      </c>
      <c r="AL3061" t="s">
        <v>8234</v>
      </c>
      <c r="AM3061">
        <f>IF(Customers[[#This Row],[Customer Status]]="Churned",1,0)</f>
        <v>0</v>
      </c>
      <c r="AN3061" t="str">
        <f>IF(Customers[[#This Row],[Monthly Charge]]&gt;=_xlfn.PERCENTILE.INC(Customers[Monthly Charge],0.75),"High-value","Other")</f>
        <v>Other</v>
      </c>
    </row>
    <row r="3062" spans="1:40" x14ac:dyDescent="0.25">
      <c r="A3062" t="s">
        <v>4159</v>
      </c>
      <c r="B3062" t="s">
        <v>49</v>
      </c>
      <c r="C3062" s="1">
        <v>41</v>
      </c>
      <c r="D3062" t="s">
        <v>43</v>
      </c>
      <c r="E3062" s="1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 s="1">
        <v>0</v>
      </c>
      <c r="K3062" s="1">
        <v>17</v>
      </c>
      <c r="L3062" t="s">
        <v>42</v>
      </c>
      <c r="M3062" t="s">
        <v>40</v>
      </c>
      <c r="N3062" s="2">
        <v>42.66</v>
      </c>
      <c r="O3062" t="s">
        <v>43</v>
      </c>
      <c r="P3062" t="s">
        <v>43</v>
      </c>
      <c r="Q3062" t="s">
        <v>42</v>
      </c>
      <c r="R3062" s="1">
        <v>0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43</v>
      </c>
      <c r="AA3062" t="s">
        <v>45</v>
      </c>
      <c r="AB3062" t="s">
        <v>40</v>
      </c>
      <c r="AC3062" t="s">
        <v>183</v>
      </c>
      <c r="AD3062" s="3">
        <v>20.5</v>
      </c>
      <c r="AE3062" s="3">
        <v>365.8</v>
      </c>
      <c r="AF3062" s="3">
        <v>0</v>
      </c>
      <c r="AG3062" s="3">
        <v>0</v>
      </c>
      <c r="AH3062" s="3">
        <v>725.22</v>
      </c>
      <c r="AI3062" s="3">
        <v>1091.02</v>
      </c>
      <c r="AJ3062" t="s">
        <v>47</v>
      </c>
      <c r="AK3062" t="s">
        <v>8234</v>
      </c>
      <c r="AL3062" t="s">
        <v>8234</v>
      </c>
      <c r="AM3062">
        <f>IF(Customers[[#This Row],[Customer Status]]="Churned",1,0)</f>
        <v>0</v>
      </c>
      <c r="AN3062" t="str">
        <f>IF(Customers[[#This Row],[Monthly Charge]]&gt;=_xlfn.PERCENTILE.INC(Customers[Monthly Charge],0.75),"High-value","Other")</f>
        <v>Other</v>
      </c>
    </row>
    <row r="3063" spans="1:40" x14ac:dyDescent="0.25">
      <c r="A3063" t="s">
        <v>4160</v>
      </c>
      <c r="B3063" t="s">
        <v>49</v>
      </c>
      <c r="C3063" s="1">
        <v>41</v>
      </c>
      <c r="D3063" t="s">
        <v>40</v>
      </c>
      <c r="E3063" s="1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 s="1">
        <v>3</v>
      </c>
      <c r="K3063" s="1">
        <v>68</v>
      </c>
      <c r="L3063" t="s">
        <v>42</v>
      </c>
      <c r="M3063" t="s">
        <v>40</v>
      </c>
      <c r="N3063" s="2">
        <v>31.4</v>
      </c>
      <c r="O3063" t="s">
        <v>43</v>
      </c>
      <c r="P3063" t="s">
        <v>40</v>
      </c>
      <c r="Q3063" t="s">
        <v>55</v>
      </c>
      <c r="R3063" s="1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 s="3">
        <v>105.25</v>
      </c>
      <c r="AE3063" s="3">
        <v>7173.15</v>
      </c>
      <c r="AF3063" s="3">
        <v>0</v>
      </c>
      <c r="AG3063" s="3">
        <v>0</v>
      </c>
      <c r="AH3063" s="3">
        <v>2135.1999999999998</v>
      </c>
      <c r="AI3063" s="3">
        <v>9308.35</v>
      </c>
      <c r="AJ3063" t="s">
        <v>47</v>
      </c>
      <c r="AK3063" t="s">
        <v>8234</v>
      </c>
      <c r="AL3063" t="s">
        <v>8234</v>
      </c>
      <c r="AM3063">
        <f>IF(Customers[[#This Row],[Customer Status]]="Churned",1,0)</f>
        <v>0</v>
      </c>
      <c r="AN3063" t="str">
        <f>IF(Customers[[#This Row],[Monthly Charge]]&gt;=_xlfn.PERCENTILE.INC(Customers[Monthly Charge],0.75),"High-value","Other")</f>
        <v>High-value</v>
      </c>
    </row>
    <row r="3064" spans="1:40" x14ac:dyDescent="0.25">
      <c r="A3064" t="s">
        <v>4161</v>
      </c>
      <c r="B3064" t="s">
        <v>39</v>
      </c>
      <c r="C3064" s="1">
        <v>38</v>
      </c>
      <c r="D3064" t="s">
        <v>43</v>
      </c>
      <c r="E3064" s="1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 s="1">
        <v>0</v>
      </c>
      <c r="K3064" s="1">
        <v>47</v>
      </c>
      <c r="L3064" t="s">
        <v>76</v>
      </c>
      <c r="M3064" t="s">
        <v>40</v>
      </c>
      <c r="N3064" s="2">
        <v>35.75</v>
      </c>
      <c r="O3064" t="s">
        <v>40</v>
      </c>
      <c r="P3064" t="s">
        <v>40</v>
      </c>
      <c r="Q3064" t="s">
        <v>79</v>
      </c>
      <c r="R3064" s="1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 s="3">
        <v>65</v>
      </c>
      <c r="AE3064" s="3">
        <v>2879.9</v>
      </c>
      <c r="AF3064" s="3">
        <v>0</v>
      </c>
      <c r="AG3064" s="3">
        <v>0</v>
      </c>
      <c r="AH3064" s="3">
        <v>1680.25</v>
      </c>
      <c r="AI3064" s="3">
        <v>4560.1499999999996</v>
      </c>
      <c r="AJ3064" t="s">
        <v>47</v>
      </c>
      <c r="AK3064" t="s">
        <v>8234</v>
      </c>
      <c r="AL3064" t="s">
        <v>8234</v>
      </c>
      <c r="AM3064">
        <f>IF(Customers[[#This Row],[Customer Status]]="Churned",1,0)</f>
        <v>0</v>
      </c>
      <c r="AN3064" t="str">
        <f>IF(Customers[[#This Row],[Monthly Charge]]&gt;=_xlfn.PERCENTILE.INC(Customers[Monthly Charge],0.75),"High-value","Other")</f>
        <v>Other</v>
      </c>
    </row>
    <row r="3065" spans="1:40" x14ac:dyDescent="0.25">
      <c r="A3065" t="s">
        <v>4162</v>
      </c>
      <c r="B3065" t="s">
        <v>39</v>
      </c>
      <c r="C3065" s="1">
        <v>68</v>
      </c>
      <c r="D3065" t="s">
        <v>43</v>
      </c>
      <c r="E3065" s="1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 s="1">
        <v>0</v>
      </c>
      <c r="K3065" s="1">
        <v>16</v>
      </c>
      <c r="L3065" t="s">
        <v>62</v>
      </c>
      <c r="M3065" t="s">
        <v>40</v>
      </c>
      <c r="N3065" s="2">
        <v>9.43</v>
      </c>
      <c r="O3065" t="s">
        <v>43</v>
      </c>
      <c r="P3065" t="s">
        <v>40</v>
      </c>
      <c r="Q3065" t="s">
        <v>55</v>
      </c>
      <c r="R3065" s="1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 s="3">
        <v>94.45</v>
      </c>
      <c r="AE3065" s="3">
        <v>1511.2</v>
      </c>
      <c r="AF3065" s="3">
        <v>0</v>
      </c>
      <c r="AG3065" s="3">
        <v>0</v>
      </c>
      <c r="AH3065" s="3">
        <v>150.88</v>
      </c>
      <c r="AI3065" s="3">
        <v>1662.08</v>
      </c>
      <c r="AJ3065" t="s">
        <v>57</v>
      </c>
      <c r="AK3065" t="s">
        <v>58</v>
      </c>
      <c r="AL3065" t="s">
        <v>59</v>
      </c>
      <c r="AM3065">
        <f>IF(Customers[[#This Row],[Customer Status]]="Churned",1,0)</f>
        <v>1</v>
      </c>
      <c r="AN3065" t="str">
        <f>IF(Customers[[#This Row],[Monthly Charge]]&gt;=_xlfn.PERCENTILE.INC(Customers[Monthly Charge],0.75),"High-value","Other")</f>
        <v>High-value</v>
      </c>
    </row>
    <row r="3066" spans="1:40" x14ac:dyDescent="0.25">
      <c r="A3066" t="s">
        <v>4163</v>
      </c>
      <c r="B3066" t="s">
        <v>49</v>
      </c>
      <c r="C3066" s="1">
        <v>58</v>
      </c>
      <c r="D3066" t="s">
        <v>40</v>
      </c>
      <c r="E3066" s="1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 s="1">
        <v>4</v>
      </c>
      <c r="K3066" s="1">
        <v>44</v>
      </c>
      <c r="L3066" t="s">
        <v>42</v>
      </c>
      <c r="M3066" t="s">
        <v>40</v>
      </c>
      <c r="N3066" s="2">
        <v>46.54</v>
      </c>
      <c r="O3066" t="s">
        <v>43</v>
      </c>
      <c r="P3066" t="s">
        <v>40</v>
      </c>
      <c r="Q3066" t="s">
        <v>79</v>
      </c>
      <c r="R3066" s="1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 s="3">
        <v>54.9</v>
      </c>
      <c r="AE3066" s="3">
        <v>2549.1</v>
      </c>
      <c r="AF3066" s="3">
        <v>0</v>
      </c>
      <c r="AG3066" s="3">
        <v>130</v>
      </c>
      <c r="AH3066" s="3">
        <v>2047.76</v>
      </c>
      <c r="AI3066" s="3">
        <v>4726.8599999999997</v>
      </c>
      <c r="AJ3066" t="s">
        <v>47</v>
      </c>
      <c r="AK3066" t="s">
        <v>8234</v>
      </c>
      <c r="AL3066" t="s">
        <v>8234</v>
      </c>
      <c r="AM3066">
        <f>IF(Customers[[#This Row],[Customer Status]]="Churned",1,0)</f>
        <v>0</v>
      </c>
      <c r="AN3066" t="str">
        <f>IF(Customers[[#This Row],[Monthly Charge]]&gt;=_xlfn.PERCENTILE.INC(Customers[Monthly Charge],0.75),"High-value","Other")</f>
        <v>Other</v>
      </c>
    </row>
    <row r="3067" spans="1:40" x14ac:dyDescent="0.25">
      <c r="A3067" t="s">
        <v>4164</v>
      </c>
      <c r="B3067" t="s">
        <v>39</v>
      </c>
      <c r="C3067" s="1">
        <v>25</v>
      </c>
      <c r="D3067" t="s">
        <v>40</v>
      </c>
      <c r="E3067" s="1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 s="1">
        <v>0</v>
      </c>
      <c r="K3067" s="1">
        <v>72</v>
      </c>
      <c r="L3067" t="s">
        <v>42</v>
      </c>
      <c r="M3067" t="s">
        <v>40</v>
      </c>
      <c r="N3067" s="2">
        <v>21.96</v>
      </c>
      <c r="O3067" t="s">
        <v>40</v>
      </c>
      <c r="P3067" t="s">
        <v>40</v>
      </c>
      <c r="Q3067" t="s">
        <v>55</v>
      </c>
      <c r="R3067" s="1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 s="3">
        <v>105.5</v>
      </c>
      <c r="AE3067" s="3">
        <v>7544</v>
      </c>
      <c r="AF3067" s="3">
        <v>0</v>
      </c>
      <c r="AG3067" s="3">
        <v>0</v>
      </c>
      <c r="AH3067" s="3">
        <v>1581.12</v>
      </c>
      <c r="AI3067" s="3">
        <v>9125.1200000000008</v>
      </c>
      <c r="AJ3067" t="s">
        <v>47</v>
      </c>
      <c r="AK3067" t="s">
        <v>8234</v>
      </c>
      <c r="AL3067" t="s">
        <v>8234</v>
      </c>
      <c r="AM3067">
        <f>IF(Customers[[#This Row],[Customer Status]]="Churned",1,0)</f>
        <v>0</v>
      </c>
      <c r="AN3067" t="str">
        <f>IF(Customers[[#This Row],[Monthly Charge]]&gt;=_xlfn.PERCENTILE.INC(Customers[Monthly Charge],0.75),"High-value","Other")</f>
        <v>High-value</v>
      </c>
    </row>
    <row r="3068" spans="1:40" x14ac:dyDescent="0.25">
      <c r="A3068" t="s">
        <v>4165</v>
      </c>
      <c r="B3068" t="s">
        <v>49</v>
      </c>
      <c r="C3068" s="1">
        <v>41</v>
      </c>
      <c r="D3068" t="s">
        <v>40</v>
      </c>
      <c r="E3068" s="1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 s="1">
        <v>1</v>
      </c>
      <c r="K3068" s="1">
        <v>3</v>
      </c>
      <c r="L3068" t="s">
        <v>54</v>
      </c>
      <c r="M3068" t="s">
        <v>40</v>
      </c>
      <c r="N3068" s="2">
        <v>37.61</v>
      </c>
      <c r="O3068" t="s">
        <v>43</v>
      </c>
      <c r="P3068" t="s">
        <v>43</v>
      </c>
      <c r="Q3068" t="s">
        <v>42</v>
      </c>
      <c r="R3068" s="1">
        <v>0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43</v>
      </c>
      <c r="AA3068" t="s">
        <v>51</v>
      </c>
      <c r="AB3068" t="s">
        <v>40</v>
      </c>
      <c r="AC3068" t="s">
        <v>46</v>
      </c>
      <c r="AD3068" s="3">
        <v>20.55</v>
      </c>
      <c r="AE3068" s="3">
        <v>51.15</v>
      </c>
      <c r="AF3068" s="3">
        <v>0</v>
      </c>
      <c r="AG3068" s="3">
        <v>0</v>
      </c>
      <c r="AH3068" s="3">
        <v>112.83</v>
      </c>
      <c r="AI3068" s="3">
        <v>163.98</v>
      </c>
      <c r="AJ3068" t="s">
        <v>57</v>
      </c>
      <c r="AK3068" t="s">
        <v>121</v>
      </c>
      <c r="AL3068" t="s">
        <v>195</v>
      </c>
      <c r="AM3068">
        <f>IF(Customers[[#This Row],[Customer Status]]="Churned",1,0)</f>
        <v>1</v>
      </c>
      <c r="AN3068" t="str">
        <f>IF(Customers[[#This Row],[Monthly Charge]]&gt;=_xlfn.PERCENTILE.INC(Customers[Monthly Charge],0.75),"High-value","Other")</f>
        <v>Other</v>
      </c>
    </row>
    <row r="3069" spans="1:40" x14ac:dyDescent="0.25">
      <c r="A3069" t="s">
        <v>4166</v>
      </c>
      <c r="B3069" t="s">
        <v>49</v>
      </c>
      <c r="C3069" s="1">
        <v>37</v>
      </c>
      <c r="D3069" t="s">
        <v>43</v>
      </c>
      <c r="E3069" s="1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 s="1">
        <v>0</v>
      </c>
      <c r="K3069" s="1">
        <v>22</v>
      </c>
      <c r="L3069" t="s">
        <v>62</v>
      </c>
      <c r="M3069" t="s">
        <v>40</v>
      </c>
      <c r="N3069" s="2">
        <v>48.07</v>
      </c>
      <c r="O3069" t="s">
        <v>43</v>
      </c>
      <c r="P3069" t="s">
        <v>40</v>
      </c>
      <c r="Q3069" t="s">
        <v>55</v>
      </c>
      <c r="R3069" s="1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 s="3">
        <v>94.95</v>
      </c>
      <c r="AE3069" s="3">
        <v>2142.8000000000002</v>
      </c>
      <c r="AF3069" s="3">
        <v>0</v>
      </c>
      <c r="AG3069" s="3">
        <v>0</v>
      </c>
      <c r="AH3069" s="3">
        <v>1057.54</v>
      </c>
      <c r="AI3069" s="3">
        <v>3200.34</v>
      </c>
      <c r="AJ3069" t="s">
        <v>47</v>
      </c>
      <c r="AK3069" t="s">
        <v>8234</v>
      </c>
      <c r="AL3069" t="s">
        <v>8234</v>
      </c>
      <c r="AM3069">
        <f>IF(Customers[[#This Row],[Customer Status]]="Churned",1,0)</f>
        <v>0</v>
      </c>
      <c r="AN3069" t="str">
        <f>IF(Customers[[#This Row],[Monthly Charge]]&gt;=_xlfn.PERCENTILE.INC(Customers[Monthly Charge],0.75),"High-value","Other")</f>
        <v>High-value</v>
      </c>
    </row>
    <row r="3070" spans="1:40" x14ac:dyDescent="0.25">
      <c r="A3070" t="s">
        <v>4167</v>
      </c>
      <c r="B3070" t="s">
        <v>49</v>
      </c>
      <c r="C3070" s="1">
        <v>49</v>
      </c>
      <c r="D3070" t="s">
        <v>43</v>
      </c>
      <c r="E3070" s="1">
        <v>0</v>
      </c>
      <c r="F3070" t="s">
        <v>2620</v>
      </c>
      <c r="G3070">
        <v>93244</v>
      </c>
      <c r="H3070">
        <v>36.462671</v>
      </c>
      <c r="I3070">
        <v>-118.997291</v>
      </c>
      <c r="J3070" s="1">
        <v>0</v>
      </c>
      <c r="K3070" s="1">
        <v>23</v>
      </c>
      <c r="L3070" t="s">
        <v>62</v>
      </c>
      <c r="M3070" t="s">
        <v>40</v>
      </c>
      <c r="N3070" s="2">
        <v>16.28</v>
      </c>
      <c r="O3070" t="s">
        <v>40</v>
      </c>
      <c r="P3070" t="s">
        <v>40</v>
      </c>
      <c r="Q3070" t="s">
        <v>55</v>
      </c>
      <c r="R3070" s="1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 s="3">
        <v>104.05</v>
      </c>
      <c r="AE3070" s="3">
        <v>2470.1</v>
      </c>
      <c r="AF3070" s="3">
        <v>0</v>
      </c>
      <c r="AG3070" s="3">
        <v>0</v>
      </c>
      <c r="AH3070" s="3">
        <v>374.44</v>
      </c>
      <c r="AI3070" s="3">
        <v>2844.54</v>
      </c>
      <c r="AJ3070" t="s">
        <v>57</v>
      </c>
      <c r="AK3070" t="s">
        <v>58</v>
      </c>
      <c r="AL3070" t="s">
        <v>59</v>
      </c>
      <c r="AM3070">
        <f>IF(Customers[[#This Row],[Customer Status]]="Churned",1,0)</f>
        <v>1</v>
      </c>
      <c r="AN3070" t="str">
        <f>IF(Customers[[#This Row],[Monthly Charge]]&gt;=_xlfn.PERCENTILE.INC(Customers[Monthly Charge],0.75),"High-value","Other")</f>
        <v>High-value</v>
      </c>
    </row>
    <row r="3071" spans="1:40" x14ac:dyDescent="0.25">
      <c r="A3071" t="s">
        <v>4168</v>
      </c>
      <c r="B3071" t="s">
        <v>49</v>
      </c>
      <c r="C3071" s="1">
        <v>54</v>
      </c>
      <c r="D3071" t="s">
        <v>40</v>
      </c>
      <c r="E3071" s="1">
        <v>3</v>
      </c>
      <c r="F3071" t="s">
        <v>3023</v>
      </c>
      <c r="G3071">
        <v>91917</v>
      </c>
      <c r="H3071">
        <v>32.622999</v>
      </c>
      <c r="I3071">
        <v>-116.687855</v>
      </c>
      <c r="J3071" s="1">
        <v>10</v>
      </c>
      <c r="K3071" s="1">
        <v>70</v>
      </c>
      <c r="L3071" t="s">
        <v>42</v>
      </c>
      <c r="M3071" t="s">
        <v>40</v>
      </c>
      <c r="N3071" s="2">
        <v>39.06</v>
      </c>
      <c r="O3071" t="s">
        <v>40</v>
      </c>
      <c r="P3071" t="s">
        <v>40</v>
      </c>
      <c r="Q3071" t="s">
        <v>55</v>
      </c>
      <c r="R3071" s="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 s="3">
        <v>114.75</v>
      </c>
      <c r="AE3071" s="3">
        <v>7842.3</v>
      </c>
      <c r="AF3071" s="3">
        <v>0</v>
      </c>
      <c r="AG3071" s="3">
        <v>0</v>
      </c>
      <c r="AH3071" s="3">
        <v>2734.2</v>
      </c>
      <c r="AI3071" s="3">
        <v>10576.5</v>
      </c>
      <c r="AJ3071" t="s">
        <v>47</v>
      </c>
      <c r="AK3071" t="s">
        <v>8234</v>
      </c>
      <c r="AL3071" t="s">
        <v>8234</v>
      </c>
      <c r="AM3071">
        <f>IF(Customers[[#This Row],[Customer Status]]="Churned",1,0)</f>
        <v>0</v>
      </c>
      <c r="AN3071" t="str">
        <f>IF(Customers[[#This Row],[Monthly Charge]]&gt;=_xlfn.PERCENTILE.INC(Customers[Monthly Charge],0.75),"High-value","Other")</f>
        <v>High-value</v>
      </c>
    </row>
    <row r="3072" spans="1:40" x14ac:dyDescent="0.25">
      <c r="A3072" t="s">
        <v>4169</v>
      </c>
      <c r="B3072" t="s">
        <v>39</v>
      </c>
      <c r="C3072" s="1">
        <v>60</v>
      </c>
      <c r="D3072" t="s">
        <v>43</v>
      </c>
      <c r="E3072" s="1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 s="1">
        <v>0</v>
      </c>
      <c r="K3072" s="1">
        <v>3</v>
      </c>
      <c r="L3072" t="s">
        <v>42</v>
      </c>
      <c r="M3072" t="s">
        <v>40</v>
      </c>
      <c r="N3072" s="2">
        <v>1.47</v>
      </c>
      <c r="O3072" t="s">
        <v>43</v>
      </c>
      <c r="P3072" t="s">
        <v>43</v>
      </c>
      <c r="Q3072" t="s">
        <v>42</v>
      </c>
      <c r="R3072" s="1">
        <v>0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43</v>
      </c>
      <c r="AA3072" t="s">
        <v>45</v>
      </c>
      <c r="AB3072" t="s">
        <v>43</v>
      </c>
      <c r="AC3072" t="s">
        <v>183</v>
      </c>
      <c r="AD3072" s="3">
        <v>20.25</v>
      </c>
      <c r="AE3072" s="3">
        <v>71.2</v>
      </c>
      <c r="AF3072" s="3">
        <v>0</v>
      </c>
      <c r="AG3072" s="3">
        <v>0</v>
      </c>
      <c r="AH3072" s="3">
        <v>4.41</v>
      </c>
      <c r="AI3072" s="3">
        <v>75.61</v>
      </c>
      <c r="AJ3072" t="s">
        <v>98</v>
      </c>
      <c r="AK3072" t="s">
        <v>8234</v>
      </c>
      <c r="AL3072" t="s">
        <v>8234</v>
      </c>
      <c r="AM3072">
        <f>IF(Customers[[#This Row],[Customer Status]]="Churned",1,0)</f>
        <v>0</v>
      </c>
      <c r="AN3072" t="str">
        <f>IF(Customers[[#This Row],[Monthly Charge]]&gt;=_xlfn.PERCENTILE.INC(Customers[Monthly Charge],0.75),"High-value","Other")</f>
        <v>Other</v>
      </c>
    </row>
    <row r="3073" spans="1:40" x14ac:dyDescent="0.25">
      <c r="A3073" t="s">
        <v>4170</v>
      </c>
      <c r="B3073" t="s">
        <v>49</v>
      </c>
      <c r="C3073" s="1">
        <v>25</v>
      </c>
      <c r="D3073" t="s">
        <v>43</v>
      </c>
      <c r="E3073" s="1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 s="1">
        <v>0</v>
      </c>
      <c r="K3073" s="1">
        <v>44</v>
      </c>
      <c r="L3073" t="s">
        <v>42</v>
      </c>
      <c r="M3073" t="s">
        <v>40</v>
      </c>
      <c r="N3073" s="2">
        <v>38.33</v>
      </c>
      <c r="O3073" t="s">
        <v>43</v>
      </c>
      <c r="P3073" t="s">
        <v>40</v>
      </c>
      <c r="Q3073" t="s">
        <v>55</v>
      </c>
      <c r="R3073" s="1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 s="3">
        <v>106.05</v>
      </c>
      <c r="AE3073" s="3">
        <v>4510.8</v>
      </c>
      <c r="AF3073" s="3">
        <v>0</v>
      </c>
      <c r="AG3073" s="3">
        <v>0</v>
      </c>
      <c r="AH3073" s="3">
        <v>1686.52</v>
      </c>
      <c r="AI3073" s="3">
        <v>6197.32</v>
      </c>
      <c r="AJ3073" t="s">
        <v>47</v>
      </c>
      <c r="AK3073" t="s">
        <v>8234</v>
      </c>
      <c r="AL3073" t="s">
        <v>8234</v>
      </c>
      <c r="AM3073">
        <f>IF(Customers[[#This Row],[Customer Status]]="Churned",1,0)</f>
        <v>0</v>
      </c>
      <c r="AN3073" t="str">
        <f>IF(Customers[[#This Row],[Monthly Charge]]&gt;=_xlfn.PERCENTILE.INC(Customers[Monthly Charge],0.75),"High-value","Other")</f>
        <v>High-value</v>
      </c>
    </row>
    <row r="3074" spans="1:40" x14ac:dyDescent="0.25">
      <c r="A3074" t="s">
        <v>4172</v>
      </c>
      <c r="B3074" t="s">
        <v>49</v>
      </c>
      <c r="C3074" s="1">
        <v>67</v>
      </c>
      <c r="D3074" t="s">
        <v>43</v>
      </c>
      <c r="E3074" s="1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 s="1">
        <v>0</v>
      </c>
      <c r="K3074" s="1">
        <v>5</v>
      </c>
      <c r="L3074" t="s">
        <v>54</v>
      </c>
      <c r="M3074" t="s">
        <v>40</v>
      </c>
      <c r="N3074" s="2">
        <v>18.38</v>
      </c>
      <c r="O3074" t="s">
        <v>43</v>
      </c>
      <c r="P3074" t="s">
        <v>40</v>
      </c>
      <c r="Q3074" t="s">
        <v>55</v>
      </c>
      <c r="R3074" s="1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 s="3">
        <v>85.55</v>
      </c>
      <c r="AE3074" s="3">
        <v>408.5</v>
      </c>
      <c r="AF3074" s="3">
        <v>0</v>
      </c>
      <c r="AG3074" s="3">
        <v>0</v>
      </c>
      <c r="AH3074" s="3">
        <v>91.9</v>
      </c>
      <c r="AI3074" s="3">
        <v>500.4</v>
      </c>
      <c r="AJ3074" t="s">
        <v>47</v>
      </c>
      <c r="AK3074" t="s">
        <v>8234</v>
      </c>
      <c r="AL3074" t="s">
        <v>8234</v>
      </c>
      <c r="AM3074">
        <f>IF(Customers[[#This Row],[Customer Status]]="Churned",1,0)</f>
        <v>0</v>
      </c>
      <c r="AN3074" t="str">
        <f>IF(Customers[[#This Row],[Monthly Charge]]&gt;=_xlfn.PERCENTILE.INC(Customers[Monthly Charge],0.75),"High-value","Other")</f>
        <v>Other</v>
      </c>
    </row>
    <row r="3075" spans="1:40" x14ac:dyDescent="0.25">
      <c r="A3075" t="s">
        <v>4173</v>
      </c>
      <c r="B3075" t="s">
        <v>49</v>
      </c>
      <c r="C3075" s="1">
        <v>26</v>
      </c>
      <c r="D3075" t="s">
        <v>43</v>
      </c>
      <c r="E3075" s="1">
        <v>0</v>
      </c>
      <c r="F3075" t="s">
        <v>763</v>
      </c>
      <c r="G3075">
        <v>93311</v>
      </c>
      <c r="H3075">
        <v>35.16207</v>
      </c>
      <c r="I3075">
        <v>-119.19448800000001</v>
      </c>
      <c r="J3075" s="1">
        <v>0</v>
      </c>
      <c r="K3075" s="1">
        <v>4</v>
      </c>
      <c r="L3075" t="s">
        <v>54</v>
      </c>
      <c r="M3075" t="s">
        <v>40</v>
      </c>
      <c r="N3075" s="2">
        <v>6.88</v>
      </c>
      <c r="O3075" t="s">
        <v>43</v>
      </c>
      <c r="P3075" t="s">
        <v>43</v>
      </c>
      <c r="Q3075" t="s">
        <v>42</v>
      </c>
      <c r="R3075" s="1">
        <v>0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43</v>
      </c>
      <c r="AA3075" t="s">
        <v>51</v>
      </c>
      <c r="AB3075" t="s">
        <v>40</v>
      </c>
      <c r="AC3075" t="s">
        <v>56</v>
      </c>
      <c r="AD3075" s="3">
        <v>19.850000000000001</v>
      </c>
      <c r="AE3075" s="3">
        <v>63</v>
      </c>
      <c r="AF3075" s="3">
        <v>0</v>
      </c>
      <c r="AG3075" s="3">
        <v>0</v>
      </c>
      <c r="AH3075" s="3">
        <v>27.52</v>
      </c>
      <c r="AI3075" s="3">
        <v>90.52</v>
      </c>
      <c r="AJ3075" t="s">
        <v>47</v>
      </c>
      <c r="AK3075" t="s">
        <v>8234</v>
      </c>
      <c r="AL3075" t="s">
        <v>8234</v>
      </c>
      <c r="AM3075">
        <f>IF(Customers[[#This Row],[Customer Status]]="Churned",1,0)</f>
        <v>0</v>
      </c>
      <c r="AN3075" t="str">
        <f>IF(Customers[[#This Row],[Monthly Charge]]&gt;=_xlfn.PERCENTILE.INC(Customers[Monthly Charge],0.75),"High-value","Other")</f>
        <v>Other</v>
      </c>
    </row>
    <row r="3076" spans="1:40" x14ac:dyDescent="0.25">
      <c r="A3076" t="s">
        <v>4174</v>
      </c>
      <c r="B3076" t="s">
        <v>39</v>
      </c>
      <c r="C3076" s="1">
        <v>35</v>
      </c>
      <c r="D3076" t="s">
        <v>43</v>
      </c>
      <c r="E3076" s="1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 s="1">
        <v>0</v>
      </c>
      <c r="K3076" s="1">
        <v>4</v>
      </c>
      <c r="L3076" t="s">
        <v>54</v>
      </c>
      <c r="M3076" t="s">
        <v>40</v>
      </c>
      <c r="N3076" s="2">
        <v>32.54</v>
      </c>
      <c r="O3076" t="s">
        <v>43</v>
      </c>
      <c r="P3076" t="s">
        <v>43</v>
      </c>
      <c r="Q3076" t="s">
        <v>42</v>
      </c>
      <c r="R3076" s="1">
        <v>0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A3076" t="s">
        <v>51</v>
      </c>
      <c r="AB3076" t="s">
        <v>43</v>
      </c>
      <c r="AC3076" t="s">
        <v>46</v>
      </c>
      <c r="AD3076" s="3">
        <v>20.149999999999999</v>
      </c>
      <c r="AE3076" s="3">
        <v>84.5</v>
      </c>
      <c r="AF3076" s="3">
        <v>0</v>
      </c>
      <c r="AG3076" s="3">
        <v>0</v>
      </c>
      <c r="AH3076" s="3">
        <v>130.16</v>
      </c>
      <c r="AI3076" s="3">
        <v>214.66</v>
      </c>
      <c r="AJ3076" t="s">
        <v>47</v>
      </c>
      <c r="AK3076" t="s">
        <v>8234</v>
      </c>
      <c r="AL3076" t="s">
        <v>8234</v>
      </c>
      <c r="AM3076">
        <f>IF(Customers[[#This Row],[Customer Status]]="Churned",1,0)</f>
        <v>0</v>
      </c>
      <c r="AN3076" t="str">
        <f>IF(Customers[[#This Row],[Monthly Charge]]&gt;=_xlfn.PERCENTILE.INC(Customers[Monthly Charge],0.75),"High-value","Other")</f>
        <v>Other</v>
      </c>
    </row>
    <row r="3077" spans="1:40" x14ac:dyDescent="0.25">
      <c r="A3077" t="s">
        <v>4175</v>
      </c>
      <c r="B3077" t="s">
        <v>39</v>
      </c>
      <c r="C3077" s="1">
        <v>57</v>
      </c>
      <c r="D3077" t="s">
        <v>43</v>
      </c>
      <c r="E3077" s="1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 s="1">
        <v>0</v>
      </c>
      <c r="K3077" s="1">
        <v>3</v>
      </c>
      <c r="L3077" t="s">
        <v>54</v>
      </c>
      <c r="M3077" t="s">
        <v>40</v>
      </c>
      <c r="N3077" s="2">
        <v>3.64</v>
      </c>
      <c r="O3077" t="s">
        <v>40</v>
      </c>
      <c r="P3077" t="s">
        <v>40</v>
      </c>
      <c r="Q3077" t="s">
        <v>79</v>
      </c>
      <c r="R3077" s="1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 s="3">
        <v>63.6</v>
      </c>
      <c r="AE3077" s="3">
        <v>155.65</v>
      </c>
      <c r="AF3077" s="3">
        <v>0</v>
      </c>
      <c r="AG3077" s="3">
        <v>0</v>
      </c>
      <c r="AH3077" s="3">
        <v>10.92</v>
      </c>
      <c r="AI3077" s="3">
        <v>166.57</v>
      </c>
      <c r="AJ3077" t="s">
        <v>57</v>
      </c>
      <c r="AK3077" t="s">
        <v>58</v>
      </c>
      <c r="AL3077" t="s">
        <v>203</v>
      </c>
      <c r="AM3077">
        <f>IF(Customers[[#This Row],[Customer Status]]="Churned",1,0)</f>
        <v>1</v>
      </c>
      <c r="AN3077" t="str">
        <f>IF(Customers[[#This Row],[Monthly Charge]]&gt;=_xlfn.PERCENTILE.INC(Customers[Monthly Charge],0.75),"High-value","Other")</f>
        <v>Other</v>
      </c>
    </row>
    <row r="3078" spans="1:40" x14ac:dyDescent="0.25">
      <c r="A3078" t="s">
        <v>4176</v>
      </c>
      <c r="B3078" t="s">
        <v>49</v>
      </c>
      <c r="C3078" s="1">
        <v>55</v>
      </c>
      <c r="D3078" t="s">
        <v>43</v>
      </c>
      <c r="E3078" s="1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 s="1">
        <v>0</v>
      </c>
      <c r="K3078" s="1">
        <v>54</v>
      </c>
      <c r="L3078" t="s">
        <v>42</v>
      </c>
      <c r="M3078" t="s">
        <v>40</v>
      </c>
      <c r="N3078" s="2">
        <v>27.17</v>
      </c>
      <c r="O3078" t="s">
        <v>43</v>
      </c>
      <c r="P3078" t="s">
        <v>40</v>
      </c>
      <c r="Q3078" t="s">
        <v>55</v>
      </c>
      <c r="R3078" s="1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 s="3">
        <v>89.8</v>
      </c>
      <c r="AE3078" s="3">
        <v>4667</v>
      </c>
      <c r="AF3078" s="3">
        <v>0</v>
      </c>
      <c r="AG3078" s="3">
        <v>0</v>
      </c>
      <c r="AH3078" s="3">
        <v>1467.18</v>
      </c>
      <c r="AI3078" s="3">
        <v>6134.18</v>
      </c>
      <c r="AJ3078" t="s">
        <v>47</v>
      </c>
      <c r="AK3078" t="s">
        <v>8234</v>
      </c>
      <c r="AL3078" t="s">
        <v>8234</v>
      </c>
      <c r="AM3078">
        <f>IF(Customers[[#This Row],[Customer Status]]="Churned",1,0)</f>
        <v>0</v>
      </c>
      <c r="AN3078" t="str">
        <f>IF(Customers[[#This Row],[Monthly Charge]]&gt;=_xlfn.PERCENTILE.INC(Customers[Monthly Charge],0.75),"High-value","Other")</f>
        <v>High-value</v>
      </c>
    </row>
    <row r="3079" spans="1:40" x14ac:dyDescent="0.25">
      <c r="A3079" t="s">
        <v>4177</v>
      </c>
      <c r="B3079" t="s">
        <v>49</v>
      </c>
      <c r="C3079" s="1">
        <v>40</v>
      </c>
      <c r="D3079" t="s">
        <v>43</v>
      </c>
      <c r="E3079" s="1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 s="1">
        <v>0</v>
      </c>
      <c r="K3079" s="1">
        <v>14</v>
      </c>
      <c r="L3079" t="s">
        <v>42</v>
      </c>
      <c r="M3079" t="s">
        <v>40</v>
      </c>
      <c r="N3079" s="2">
        <v>33.5</v>
      </c>
      <c r="O3079" t="s">
        <v>40</v>
      </c>
      <c r="P3079" t="s">
        <v>43</v>
      </c>
      <c r="Q3079" t="s">
        <v>42</v>
      </c>
      <c r="R3079" s="1">
        <v>0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A3079" t="s">
        <v>45</v>
      </c>
      <c r="AB3079" t="s">
        <v>40</v>
      </c>
      <c r="AC3079" t="s">
        <v>46</v>
      </c>
      <c r="AD3079" s="3">
        <v>24.8</v>
      </c>
      <c r="AE3079" s="3">
        <v>321.7</v>
      </c>
      <c r="AF3079" s="3">
        <v>0</v>
      </c>
      <c r="AG3079" s="3">
        <v>0</v>
      </c>
      <c r="AH3079" s="3">
        <v>469</v>
      </c>
      <c r="AI3079" s="3">
        <v>790.7</v>
      </c>
      <c r="AJ3079" t="s">
        <v>47</v>
      </c>
      <c r="AK3079" t="s">
        <v>8234</v>
      </c>
      <c r="AL3079" t="s">
        <v>8234</v>
      </c>
      <c r="AM3079">
        <f>IF(Customers[[#This Row],[Customer Status]]="Churned",1,0)</f>
        <v>0</v>
      </c>
      <c r="AN3079" t="str">
        <f>IF(Customers[[#This Row],[Monthly Charge]]&gt;=_xlfn.PERCENTILE.INC(Customers[Monthly Charge],0.75),"High-value","Other")</f>
        <v>Other</v>
      </c>
    </row>
    <row r="3080" spans="1:40" x14ac:dyDescent="0.25">
      <c r="A3080" t="s">
        <v>4178</v>
      </c>
      <c r="B3080" t="s">
        <v>39</v>
      </c>
      <c r="C3080" s="1">
        <v>48</v>
      </c>
      <c r="D3080" t="s">
        <v>43</v>
      </c>
      <c r="E3080" s="1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 s="1">
        <v>0</v>
      </c>
      <c r="K3080" s="1">
        <v>25</v>
      </c>
      <c r="L3080" t="s">
        <v>42</v>
      </c>
      <c r="M3080" t="s">
        <v>40</v>
      </c>
      <c r="N3080" s="2">
        <v>1.37</v>
      </c>
      <c r="O3080" t="s">
        <v>43</v>
      </c>
      <c r="P3080" t="s">
        <v>40</v>
      </c>
      <c r="Q3080" t="s">
        <v>79</v>
      </c>
      <c r="R3080" s="1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 s="3">
        <v>74.3</v>
      </c>
      <c r="AE3080" s="3">
        <v>1863.8</v>
      </c>
      <c r="AF3080" s="3">
        <v>0</v>
      </c>
      <c r="AG3080" s="3">
        <v>0</v>
      </c>
      <c r="AH3080" s="3">
        <v>34.25</v>
      </c>
      <c r="AI3080" s="3">
        <v>1898.05</v>
      </c>
      <c r="AJ3080" t="s">
        <v>57</v>
      </c>
      <c r="AK3080" t="s">
        <v>58</v>
      </c>
      <c r="AL3080" t="s">
        <v>214</v>
      </c>
      <c r="AM3080">
        <f>IF(Customers[[#This Row],[Customer Status]]="Churned",1,0)</f>
        <v>1</v>
      </c>
      <c r="AN3080" t="str">
        <f>IF(Customers[[#This Row],[Monthly Charge]]&gt;=_xlfn.PERCENTILE.INC(Customers[Monthly Charge],0.75),"High-value","Other")</f>
        <v>Other</v>
      </c>
    </row>
    <row r="3081" spans="1:40" x14ac:dyDescent="0.25">
      <c r="A3081" t="s">
        <v>4179</v>
      </c>
      <c r="B3081" t="s">
        <v>39</v>
      </c>
      <c r="C3081" s="1">
        <v>72</v>
      </c>
      <c r="D3081" t="s">
        <v>43</v>
      </c>
      <c r="E3081" s="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 s="1">
        <v>0</v>
      </c>
      <c r="K3081" s="1">
        <v>27</v>
      </c>
      <c r="L3081" t="s">
        <v>129</v>
      </c>
      <c r="M3081" t="s">
        <v>40</v>
      </c>
      <c r="N3081" s="2">
        <v>3.33</v>
      </c>
      <c r="O3081" t="s">
        <v>40</v>
      </c>
      <c r="P3081" t="s">
        <v>40</v>
      </c>
      <c r="Q3081" t="s">
        <v>55</v>
      </c>
      <c r="R3081" s="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 s="3">
        <v>78.05</v>
      </c>
      <c r="AE3081" s="3">
        <v>2135.5</v>
      </c>
      <c r="AF3081" s="3">
        <v>0</v>
      </c>
      <c r="AG3081" s="3">
        <v>10</v>
      </c>
      <c r="AH3081" s="3">
        <v>89.91</v>
      </c>
      <c r="AI3081" s="3">
        <v>2235.41</v>
      </c>
      <c r="AJ3081" t="s">
        <v>57</v>
      </c>
      <c r="AK3081" t="s">
        <v>58</v>
      </c>
      <c r="AL3081" t="s">
        <v>59</v>
      </c>
      <c r="AM3081">
        <f>IF(Customers[[#This Row],[Customer Status]]="Churned",1,0)</f>
        <v>1</v>
      </c>
      <c r="AN3081" t="str">
        <f>IF(Customers[[#This Row],[Monthly Charge]]&gt;=_xlfn.PERCENTILE.INC(Customers[Monthly Charge],0.75),"High-value","Other")</f>
        <v>Other</v>
      </c>
    </row>
    <row r="3082" spans="1:40" x14ac:dyDescent="0.25">
      <c r="A3082" t="s">
        <v>4181</v>
      </c>
      <c r="B3082" t="s">
        <v>39</v>
      </c>
      <c r="C3082" s="1">
        <v>33</v>
      </c>
      <c r="D3082" t="s">
        <v>43</v>
      </c>
      <c r="E3082" s="1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 s="1">
        <v>0</v>
      </c>
      <c r="K3082" s="1">
        <v>1</v>
      </c>
      <c r="L3082" t="s">
        <v>42</v>
      </c>
      <c r="M3082" t="s">
        <v>40</v>
      </c>
      <c r="N3082" s="2">
        <v>13.61</v>
      </c>
      <c r="O3082" t="s">
        <v>40</v>
      </c>
      <c r="P3082" t="s">
        <v>40</v>
      </c>
      <c r="Q3082" t="s">
        <v>55</v>
      </c>
      <c r="R3082" s="1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 s="3">
        <v>74.5</v>
      </c>
      <c r="AE3082" s="3">
        <v>74.5</v>
      </c>
      <c r="AF3082" s="3">
        <v>0</v>
      </c>
      <c r="AG3082" s="3">
        <v>0</v>
      </c>
      <c r="AH3082" s="3">
        <v>13.61</v>
      </c>
      <c r="AI3082" s="3">
        <v>88.11</v>
      </c>
      <c r="AJ3082" t="s">
        <v>57</v>
      </c>
      <c r="AK3082" t="s">
        <v>58</v>
      </c>
      <c r="AL3082" t="s">
        <v>59</v>
      </c>
      <c r="AM3082">
        <f>IF(Customers[[#This Row],[Customer Status]]="Churned",1,0)</f>
        <v>1</v>
      </c>
      <c r="AN3082" t="str">
        <f>IF(Customers[[#This Row],[Monthly Charge]]&gt;=_xlfn.PERCENTILE.INC(Customers[Monthly Charge],0.75),"High-value","Other")</f>
        <v>Other</v>
      </c>
    </row>
    <row r="3083" spans="1:40" x14ac:dyDescent="0.25">
      <c r="A3083" t="s">
        <v>4182</v>
      </c>
      <c r="B3083" t="s">
        <v>39</v>
      </c>
      <c r="C3083" s="1">
        <v>73</v>
      </c>
      <c r="D3083" t="s">
        <v>40</v>
      </c>
      <c r="E3083" s="1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 s="1">
        <v>3</v>
      </c>
      <c r="K3083" s="1">
        <v>12</v>
      </c>
      <c r="L3083" t="s">
        <v>42</v>
      </c>
      <c r="M3083" t="s">
        <v>40</v>
      </c>
      <c r="N3083" s="2">
        <v>37.15</v>
      </c>
      <c r="O3083" t="s">
        <v>43</v>
      </c>
      <c r="P3083" t="s">
        <v>40</v>
      </c>
      <c r="Q3083" t="s">
        <v>79</v>
      </c>
      <c r="R3083" s="1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 s="3">
        <v>79.2</v>
      </c>
      <c r="AE3083" s="3">
        <v>943.85</v>
      </c>
      <c r="AF3083" s="3">
        <v>0</v>
      </c>
      <c r="AG3083" s="3">
        <v>20</v>
      </c>
      <c r="AH3083" s="3">
        <v>445.8</v>
      </c>
      <c r="AI3083" s="3">
        <v>1409.65</v>
      </c>
      <c r="AJ3083" t="s">
        <v>47</v>
      </c>
      <c r="AK3083" t="s">
        <v>8234</v>
      </c>
      <c r="AL3083" t="s">
        <v>8234</v>
      </c>
      <c r="AM3083">
        <f>IF(Customers[[#This Row],[Customer Status]]="Churned",1,0)</f>
        <v>0</v>
      </c>
      <c r="AN3083" t="str">
        <f>IF(Customers[[#This Row],[Monthly Charge]]&gt;=_xlfn.PERCENTILE.INC(Customers[Monthly Charge],0.75),"High-value","Other")</f>
        <v>Other</v>
      </c>
    </row>
    <row r="3084" spans="1:40" x14ac:dyDescent="0.25">
      <c r="A3084" t="s">
        <v>4183</v>
      </c>
      <c r="B3084" t="s">
        <v>49</v>
      </c>
      <c r="C3084" s="1">
        <v>56</v>
      </c>
      <c r="D3084" t="s">
        <v>40</v>
      </c>
      <c r="E3084" s="1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 s="1">
        <v>8</v>
      </c>
      <c r="K3084" s="1">
        <v>13</v>
      </c>
      <c r="L3084" t="s">
        <v>42</v>
      </c>
      <c r="M3084" t="s">
        <v>40</v>
      </c>
      <c r="N3084" s="2">
        <v>28.15</v>
      </c>
      <c r="O3084" t="s">
        <v>43</v>
      </c>
      <c r="P3084" t="s">
        <v>40</v>
      </c>
      <c r="Q3084" t="s">
        <v>44</v>
      </c>
      <c r="R3084" s="1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 s="3">
        <v>61.8</v>
      </c>
      <c r="AE3084" s="3">
        <v>750.1</v>
      </c>
      <c r="AF3084" s="3">
        <v>0</v>
      </c>
      <c r="AG3084" s="3">
        <v>0</v>
      </c>
      <c r="AH3084" s="3">
        <v>365.95</v>
      </c>
      <c r="AI3084" s="3">
        <v>1116.05</v>
      </c>
      <c r="AJ3084" t="s">
        <v>47</v>
      </c>
      <c r="AK3084" t="s">
        <v>8234</v>
      </c>
      <c r="AL3084" t="s">
        <v>8234</v>
      </c>
      <c r="AM3084">
        <f>IF(Customers[[#This Row],[Customer Status]]="Churned",1,0)</f>
        <v>0</v>
      </c>
      <c r="AN3084" t="str">
        <f>IF(Customers[[#This Row],[Monthly Charge]]&gt;=_xlfn.PERCENTILE.INC(Customers[Monthly Charge],0.75),"High-value","Other")</f>
        <v>Other</v>
      </c>
    </row>
    <row r="3085" spans="1:40" x14ac:dyDescent="0.25">
      <c r="A3085" t="s">
        <v>4184</v>
      </c>
      <c r="B3085" t="s">
        <v>49</v>
      </c>
      <c r="C3085" s="1">
        <v>55</v>
      </c>
      <c r="D3085" t="s">
        <v>40</v>
      </c>
      <c r="E3085" s="1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 s="1">
        <v>0</v>
      </c>
      <c r="K3085" s="1">
        <v>69</v>
      </c>
      <c r="L3085" t="s">
        <v>72</v>
      </c>
      <c r="M3085" t="s">
        <v>40</v>
      </c>
      <c r="N3085" s="2">
        <v>8.4600000000000009</v>
      </c>
      <c r="O3085" t="s">
        <v>40</v>
      </c>
      <c r="P3085" t="s">
        <v>40</v>
      </c>
      <c r="Q3085" t="s">
        <v>55</v>
      </c>
      <c r="R3085" s="1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 s="3">
        <v>99.35</v>
      </c>
      <c r="AE3085" s="3">
        <v>6856.45</v>
      </c>
      <c r="AF3085" s="3">
        <v>0</v>
      </c>
      <c r="AG3085" s="3">
        <v>0</v>
      </c>
      <c r="AH3085" s="3">
        <v>583.74</v>
      </c>
      <c r="AI3085" s="3">
        <v>7440.19</v>
      </c>
      <c r="AJ3085" t="s">
        <v>47</v>
      </c>
      <c r="AK3085" t="s">
        <v>8234</v>
      </c>
      <c r="AL3085" t="s">
        <v>8234</v>
      </c>
      <c r="AM3085">
        <f>IF(Customers[[#This Row],[Customer Status]]="Churned",1,0)</f>
        <v>0</v>
      </c>
      <c r="AN3085" t="str">
        <f>IF(Customers[[#This Row],[Monthly Charge]]&gt;=_xlfn.PERCENTILE.INC(Customers[Monthly Charge],0.75),"High-value","Other")</f>
        <v>High-value</v>
      </c>
    </row>
    <row r="3086" spans="1:40" x14ac:dyDescent="0.25">
      <c r="A3086" t="s">
        <v>4186</v>
      </c>
      <c r="B3086" t="s">
        <v>39</v>
      </c>
      <c r="C3086" s="1">
        <v>52</v>
      </c>
      <c r="D3086" t="s">
        <v>43</v>
      </c>
      <c r="E3086" s="1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 s="1">
        <v>0</v>
      </c>
      <c r="K3086" s="1">
        <v>35</v>
      </c>
      <c r="L3086" t="s">
        <v>42</v>
      </c>
      <c r="M3086" t="s">
        <v>40</v>
      </c>
      <c r="N3086" s="2">
        <v>38.82</v>
      </c>
      <c r="O3086" t="s">
        <v>40</v>
      </c>
      <c r="P3086" t="s">
        <v>40</v>
      </c>
      <c r="Q3086" t="s">
        <v>79</v>
      </c>
      <c r="R3086" s="1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 s="3">
        <v>50.15</v>
      </c>
      <c r="AE3086" s="3">
        <v>1655.35</v>
      </c>
      <c r="AF3086" s="3">
        <v>0</v>
      </c>
      <c r="AG3086" s="3">
        <v>130</v>
      </c>
      <c r="AH3086" s="3">
        <v>1358.7</v>
      </c>
      <c r="AI3086" s="3">
        <v>3144.05</v>
      </c>
      <c r="AJ3086" t="s">
        <v>47</v>
      </c>
      <c r="AK3086" t="s">
        <v>8234</v>
      </c>
      <c r="AL3086" t="s">
        <v>8234</v>
      </c>
      <c r="AM3086">
        <f>IF(Customers[[#This Row],[Customer Status]]="Churned",1,0)</f>
        <v>0</v>
      </c>
      <c r="AN3086" t="str">
        <f>IF(Customers[[#This Row],[Monthly Charge]]&gt;=_xlfn.PERCENTILE.INC(Customers[Monthly Charge],0.75),"High-value","Other")</f>
        <v>Other</v>
      </c>
    </row>
    <row r="3087" spans="1:40" x14ac:dyDescent="0.25">
      <c r="A3087" t="s">
        <v>4187</v>
      </c>
      <c r="B3087" t="s">
        <v>49</v>
      </c>
      <c r="C3087" s="1">
        <v>57</v>
      </c>
      <c r="D3087" t="s">
        <v>40</v>
      </c>
      <c r="E3087" s="1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 s="1">
        <v>9</v>
      </c>
      <c r="K3087" s="1">
        <v>64</v>
      </c>
      <c r="L3087" t="s">
        <v>76</v>
      </c>
      <c r="M3087" t="s">
        <v>40</v>
      </c>
      <c r="N3087" s="2">
        <v>45.35</v>
      </c>
      <c r="O3087" t="s">
        <v>40</v>
      </c>
      <c r="P3087" t="s">
        <v>40</v>
      </c>
      <c r="Q3087" t="s">
        <v>55</v>
      </c>
      <c r="R3087" s="1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 s="3">
        <v>90.25</v>
      </c>
      <c r="AE3087" s="3">
        <v>5629.15</v>
      </c>
      <c r="AF3087" s="3">
        <v>0</v>
      </c>
      <c r="AG3087" s="3">
        <v>0</v>
      </c>
      <c r="AH3087" s="3">
        <v>2902.4</v>
      </c>
      <c r="AI3087" s="3">
        <v>8531.5499999999993</v>
      </c>
      <c r="AJ3087" t="s">
        <v>47</v>
      </c>
      <c r="AK3087" t="s">
        <v>8234</v>
      </c>
      <c r="AL3087" t="s">
        <v>8234</v>
      </c>
      <c r="AM3087">
        <f>IF(Customers[[#This Row],[Customer Status]]="Churned",1,0)</f>
        <v>0</v>
      </c>
      <c r="AN3087" t="str">
        <f>IF(Customers[[#This Row],[Monthly Charge]]&gt;=_xlfn.PERCENTILE.INC(Customers[Monthly Charge],0.75),"High-value","Other")</f>
        <v>High-value</v>
      </c>
    </row>
    <row r="3088" spans="1:40" x14ac:dyDescent="0.25">
      <c r="A3088" t="s">
        <v>4189</v>
      </c>
      <c r="B3088" t="s">
        <v>39</v>
      </c>
      <c r="C3088" s="1">
        <v>22</v>
      </c>
      <c r="D3088" t="s">
        <v>40</v>
      </c>
      <c r="E3088" s="1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 s="1">
        <v>1</v>
      </c>
      <c r="K3088" s="1">
        <v>21</v>
      </c>
      <c r="L3088" t="s">
        <v>62</v>
      </c>
      <c r="M3088" t="s">
        <v>40</v>
      </c>
      <c r="N3088" s="2">
        <v>38.520000000000003</v>
      </c>
      <c r="O3088" t="s">
        <v>40</v>
      </c>
      <c r="P3088" t="s">
        <v>40</v>
      </c>
      <c r="Q3088" t="s">
        <v>55</v>
      </c>
      <c r="R3088" s="1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 s="3">
        <v>104.4</v>
      </c>
      <c r="AE3088" s="3">
        <v>2200.25</v>
      </c>
      <c r="AF3088" s="3">
        <v>0</v>
      </c>
      <c r="AG3088" s="3">
        <v>0</v>
      </c>
      <c r="AH3088" s="3">
        <v>808.92</v>
      </c>
      <c r="AI3088" s="3">
        <v>3009.17</v>
      </c>
      <c r="AJ3088" t="s">
        <v>57</v>
      </c>
      <c r="AK3088" t="s">
        <v>121</v>
      </c>
      <c r="AL3088" t="s">
        <v>195</v>
      </c>
      <c r="AM3088">
        <f>IF(Customers[[#This Row],[Customer Status]]="Churned",1,0)</f>
        <v>1</v>
      </c>
      <c r="AN3088" t="str">
        <f>IF(Customers[[#This Row],[Monthly Charge]]&gt;=_xlfn.PERCENTILE.INC(Customers[Monthly Charge],0.75),"High-value","Other")</f>
        <v>High-value</v>
      </c>
    </row>
    <row r="3089" spans="1:40" x14ac:dyDescent="0.25">
      <c r="A3089" t="s">
        <v>4190</v>
      </c>
      <c r="B3089" t="s">
        <v>49</v>
      </c>
      <c r="C3089" s="1">
        <v>70</v>
      </c>
      <c r="D3089" t="s">
        <v>43</v>
      </c>
      <c r="E3089" s="1">
        <v>0</v>
      </c>
      <c r="F3089" t="s">
        <v>4191</v>
      </c>
      <c r="G3089">
        <v>92325</v>
      </c>
      <c r="H3089">
        <v>34.248061</v>
      </c>
      <c r="I3089">
        <v>-117.29028</v>
      </c>
      <c r="J3089" s="1">
        <v>0</v>
      </c>
      <c r="K3089" s="1">
        <v>2</v>
      </c>
      <c r="L3089" t="s">
        <v>42</v>
      </c>
      <c r="M3089" t="s">
        <v>40</v>
      </c>
      <c r="N3089" s="2">
        <v>25.19</v>
      </c>
      <c r="O3089" t="s">
        <v>40</v>
      </c>
      <c r="P3089" t="s">
        <v>40</v>
      </c>
      <c r="Q3089" t="s">
        <v>55</v>
      </c>
      <c r="R3089" s="1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 s="3">
        <v>93.85</v>
      </c>
      <c r="AE3089" s="3">
        <v>196.75</v>
      </c>
      <c r="AF3089" s="3">
        <v>0</v>
      </c>
      <c r="AG3089" s="3">
        <v>0</v>
      </c>
      <c r="AH3089" s="3">
        <v>50.38</v>
      </c>
      <c r="AI3089" s="3">
        <v>247.13</v>
      </c>
      <c r="AJ3089" t="s">
        <v>57</v>
      </c>
      <c r="AK3089" t="s">
        <v>117</v>
      </c>
      <c r="AL3089" t="s">
        <v>240</v>
      </c>
      <c r="AM3089">
        <f>IF(Customers[[#This Row],[Customer Status]]="Churned",1,0)</f>
        <v>1</v>
      </c>
      <c r="AN3089" t="str">
        <f>IF(Customers[[#This Row],[Monthly Charge]]&gt;=_xlfn.PERCENTILE.INC(Customers[Monthly Charge],0.75),"High-value","Other")</f>
        <v>High-value</v>
      </c>
    </row>
    <row r="3090" spans="1:40" x14ac:dyDescent="0.25">
      <c r="A3090" t="s">
        <v>4192</v>
      </c>
      <c r="B3090" t="s">
        <v>39</v>
      </c>
      <c r="C3090" s="1">
        <v>32</v>
      </c>
      <c r="D3090" t="s">
        <v>43</v>
      </c>
      <c r="E3090" s="1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 s="1">
        <v>0</v>
      </c>
      <c r="K3090" s="1">
        <v>20</v>
      </c>
      <c r="L3090" t="s">
        <v>42</v>
      </c>
      <c r="M3090" t="s">
        <v>40</v>
      </c>
      <c r="N3090" s="2">
        <v>10.9</v>
      </c>
      <c r="O3090" t="s">
        <v>43</v>
      </c>
      <c r="P3090" t="s">
        <v>43</v>
      </c>
      <c r="Q3090" t="s">
        <v>42</v>
      </c>
      <c r="R3090" s="1">
        <v>0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A3090" t="s">
        <v>45</v>
      </c>
      <c r="AB3090" t="s">
        <v>40</v>
      </c>
      <c r="AC3090" t="s">
        <v>46</v>
      </c>
      <c r="AD3090" s="3">
        <v>19.350000000000001</v>
      </c>
      <c r="AE3090" s="3">
        <v>433.75</v>
      </c>
      <c r="AF3090" s="3">
        <v>0</v>
      </c>
      <c r="AG3090" s="3">
        <v>0</v>
      </c>
      <c r="AH3090" s="3">
        <v>218</v>
      </c>
      <c r="AI3090" s="3">
        <v>651.75</v>
      </c>
      <c r="AJ3090" t="s">
        <v>47</v>
      </c>
      <c r="AK3090" t="s">
        <v>8234</v>
      </c>
      <c r="AL3090" t="s">
        <v>8234</v>
      </c>
      <c r="AM3090">
        <f>IF(Customers[[#This Row],[Customer Status]]="Churned",1,0)</f>
        <v>0</v>
      </c>
      <c r="AN3090" t="str">
        <f>IF(Customers[[#This Row],[Monthly Charge]]&gt;=_xlfn.PERCENTILE.INC(Customers[Monthly Charge],0.75),"High-value","Other")</f>
        <v>Other</v>
      </c>
    </row>
    <row r="3091" spans="1:40" x14ac:dyDescent="0.25">
      <c r="A3091" t="s">
        <v>4193</v>
      </c>
      <c r="B3091" t="s">
        <v>49</v>
      </c>
      <c r="C3091" s="1">
        <v>36</v>
      </c>
      <c r="D3091" t="s">
        <v>43</v>
      </c>
      <c r="E3091" s="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 s="1">
        <v>0</v>
      </c>
      <c r="K3091" s="1">
        <v>26</v>
      </c>
      <c r="L3091" t="s">
        <v>129</v>
      </c>
      <c r="M3091" t="s">
        <v>40</v>
      </c>
      <c r="N3091" s="2">
        <v>44.11</v>
      </c>
      <c r="O3091" t="s">
        <v>43</v>
      </c>
      <c r="P3091" t="s">
        <v>40</v>
      </c>
      <c r="Q3091" t="s">
        <v>79</v>
      </c>
      <c r="R3091" s="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 s="3">
        <v>49.15</v>
      </c>
      <c r="AE3091" s="3">
        <v>1237.3</v>
      </c>
      <c r="AF3091" s="3">
        <v>0</v>
      </c>
      <c r="AG3091" s="3">
        <v>0</v>
      </c>
      <c r="AH3091" s="3">
        <v>1146.8599999999999</v>
      </c>
      <c r="AI3091" s="3">
        <v>2384.16</v>
      </c>
      <c r="AJ3091" t="s">
        <v>47</v>
      </c>
      <c r="AK3091" t="s">
        <v>8234</v>
      </c>
      <c r="AL3091" t="s">
        <v>8234</v>
      </c>
      <c r="AM3091">
        <f>IF(Customers[[#This Row],[Customer Status]]="Churned",1,0)</f>
        <v>0</v>
      </c>
      <c r="AN3091" t="str">
        <f>IF(Customers[[#This Row],[Monthly Charge]]&gt;=_xlfn.PERCENTILE.INC(Customers[Monthly Charge],0.75),"High-value","Other")</f>
        <v>Other</v>
      </c>
    </row>
    <row r="3092" spans="1:40" x14ac:dyDescent="0.25">
      <c r="A3092" t="s">
        <v>4194</v>
      </c>
      <c r="B3092" t="s">
        <v>49</v>
      </c>
      <c r="C3092" s="1">
        <v>44</v>
      </c>
      <c r="D3092" t="s">
        <v>43</v>
      </c>
      <c r="E3092" s="1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 s="1">
        <v>0</v>
      </c>
      <c r="K3092" s="1">
        <v>3</v>
      </c>
      <c r="L3092" t="s">
        <v>54</v>
      </c>
      <c r="M3092" t="s">
        <v>43</v>
      </c>
      <c r="N3092" s="2">
        <v>0</v>
      </c>
      <c r="O3092" t="s">
        <v>43</v>
      </c>
      <c r="P3092" t="s">
        <v>40</v>
      </c>
      <c r="Q3092" t="s">
        <v>79</v>
      </c>
      <c r="R3092" s="1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 s="3">
        <v>36.85</v>
      </c>
      <c r="AE3092" s="3">
        <v>108.7</v>
      </c>
      <c r="AF3092" s="3">
        <v>0</v>
      </c>
      <c r="AG3092" s="3">
        <v>0</v>
      </c>
      <c r="AH3092" s="3">
        <v>0</v>
      </c>
      <c r="AI3092" s="3">
        <v>108.7</v>
      </c>
      <c r="AJ3092" t="s">
        <v>57</v>
      </c>
      <c r="AK3092" t="s">
        <v>58</v>
      </c>
      <c r="AL3092" t="s">
        <v>104</v>
      </c>
      <c r="AM3092">
        <f>IF(Customers[[#This Row],[Customer Status]]="Churned",1,0)</f>
        <v>1</v>
      </c>
      <c r="AN3092" t="str">
        <f>IF(Customers[[#This Row],[Monthly Charge]]&gt;=_xlfn.PERCENTILE.INC(Customers[Monthly Charge],0.75),"High-value","Other")</f>
        <v>Other</v>
      </c>
    </row>
    <row r="3093" spans="1:40" x14ac:dyDescent="0.25">
      <c r="A3093" t="s">
        <v>4195</v>
      </c>
      <c r="B3093" t="s">
        <v>39</v>
      </c>
      <c r="C3093" s="1">
        <v>20</v>
      </c>
      <c r="D3093" t="s">
        <v>43</v>
      </c>
      <c r="E3093" s="1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 s="1">
        <v>0</v>
      </c>
      <c r="K3093" s="1">
        <v>4</v>
      </c>
      <c r="L3093" t="s">
        <v>54</v>
      </c>
      <c r="M3093" t="s">
        <v>40</v>
      </c>
      <c r="N3093" s="2">
        <v>38.97</v>
      </c>
      <c r="O3093" t="s">
        <v>40</v>
      </c>
      <c r="P3093" t="s">
        <v>43</v>
      </c>
      <c r="Q3093" t="s">
        <v>42</v>
      </c>
      <c r="R3093" s="1">
        <v>0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43</v>
      </c>
      <c r="AA3093" t="s">
        <v>51</v>
      </c>
      <c r="AB3093" t="s">
        <v>40</v>
      </c>
      <c r="AC3093" t="s">
        <v>46</v>
      </c>
      <c r="AD3093" s="3">
        <v>25.45</v>
      </c>
      <c r="AE3093" s="3">
        <v>84.2</v>
      </c>
      <c r="AF3093" s="3">
        <v>0</v>
      </c>
      <c r="AG3093" s="3">
        <v>0</v>
      </c>
      <c r="AH3093" s="3">
        <v>155.88</v>
      </c>
      <c r="AI3093" s="3">
        <v>240.08</v>
      </c>
      <c r="AJ3093" t="s">
        <v>47</v>
      </c>
      <c r="AK3093" t="s">
        <v>8234</v>
      </c>
      <c r="AL3093" t="s">
        <v>8234</v>
      </c>
      <c r="AM3093">
        <f>IF(Customers[[#This Row],[Customer Status]]="Churned",1,0)</f>
        <v>0</v>
      </c>
      <c r="AN3093" t="str">
        <f>IF(Customers[[#This Row],[Monthly Charge]]&gt;=_xlfn.PERCENTILE.INC(Customers[Monthly Charge],0.75),"High-value","Other")</f>
        <v>Other</v>
      </c>
    </row>
    <row r="3094" spans="1:40" x14ac:dyDescent="0.25">
      <c r="A3094" t="s">
        <v>4196</v>
      </c>
      <c r="B3094" t="s">
        <v>39</v>
      </c>
      <c r="C3094" s="1">
        <v>47</v>
      </c>
      <c r="D3094" t="s">
        <v>40</v>
      </c>
      <c r="E3094" s="1">
        <v>3</v>
      </c>
      <c r="F3094" t="s">
        <v>4197</v>
      </c>
      <c r="G3094">
        <v>92386</v>
      </c>
      <c r="H3094">
        <v>34.243088</v>
      </c>
      <c r="I3094">
        <v>-116.830015</v>
      </c>
      <c r="J3094" s="1">
        <v>8</v>
      </c>
      <c r="K3094" s="1">
        <v>7</v>
      </c>
      <c r="L3094" t="s">
        <v>42</v>
      </c>
      <c r="M3094" t="s">
        <v>40</v>
      </c>
      <c r="N3094" s="2">
        <v>16.22</v>
      </c>
      <c r="O3094" t="s">
        <v>43</v>
      </c>
      <c r="P3094" t="s">
        <v>40</v>
      </c>
      <c r="Q3094" t="s">
        <v>79</v>
      </c>
      <c r="R3094" s="1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 s="3">
        <v>75.7</v>
      </c>
      <c r="AE3094" s="3">
        <v>554.04999999999995</v>
      </c>
      <c r="AF3094" s="3">
        <v>0</v>
      </c>
      <c r="AG3094" s="3">
        <v>0</v>
      </c>
      <c r="AH3094" s="3">
        <v>113.54</v>
      </c>
      <c r="AI3094" s="3">
        <v>667.59</v>
      </c>
      <c r="AJ3094" t="s">
        <v>47</v>
      </c>
      <c r="AK3094" t="s">
        <v>8234</v>
      </c>
      <c r="AL3094" t="s">
        <v>8234</v>
      </c>
      <c r="AM3094">
        <f>IF(Customers[[#This Row],[Customer Status]]="Churned",1,0)</f>
        <v>0</v>
      </c>
      <c r="AN3094" t="str">
        <f>IF(Customers[[#This Row],[Monthly Charge]]&gt;=_xlfn.PERCENTILE.INC(Customers[Monthly Charge],0.75),"High-value","Other")</f>
        <v>Other</v>
      </c>
    </row>
    <row r="3095" spans="1:40" x14ac:dyDescent="0.25">
      <c r="A3095" t="s">
        <v>4198</v>
      </c>
      <c r="B3095" t="s">
        <v>49</v>
      </c>
      <c r="C3095" s="1">
        <v>46</v>
      </c>
      <c r="D3095" t="s">
        <v>43</v>
      </c>
      <c r="E3095" s="1">
        <v>0</v>
      </c>
      <c r="F3095" t="s">
        <v>245</v>
      </c>
      <c r="G3095">
        <v>92028</v>
      </c>
      <c r="H3095">
        <v>33.362575</v>
      </c>
      <c r="I3095">
        <v>-117.299644</v>
      </c>
      <c r="J3095" s="1">
        <v>0</v>
      </c>
      <c r="K3095" s="1">
        <v>2</v>
      </c>
      <c r="L3095" t="s">
        <v>42</v>
      </c>
      <c r="M3095" t="s">
        <v>40</v>
      </c>
      <c r="N3095" s="2">
        <v>24.9</v>
      </c>
      <c r="O3095" t="s">
        <v>43</v>
      </c>
      <c r="P3095" t="s">
        <v>40</v>
      </c>
      <c r="Q3095" t="s">
        <v>79</v>
      </c>
      <c r="R3095" s="1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 s="3">
        <v>44.65</v>
      </c>
      <c r="AE3095" s="3">
        <v>74.900000000000006</v>
      </c>
      <c r="AF3095" s="3">
        <v>0</v>
      </c>
      <c r="AG3095" s="3">
        <v>10</v>
      </c>
      <c r="AH3095" s="3">
        <v>49.8</v>
      </c>
      <c r="AI3095" s="3">
        <v>134.69999999999999</v>
      </c>
      <c r="AJ3095" t="s">
        <v>57</v>
      </c>
      <c r="AK3095" t="s">
        <v>58</v>
      </c>
      <c r="AL3095" t="s">
        <v>104</v>
      </c>
      <c r="AM3095">
        <f>IF(Customers[[#This Row],[Customer Status]]="Churned",1,0)</f>
        <v>1</v>
      </c>
      <c r="AN3095" t="str">
        <f>IF(Customers[[#This Row],[Monthly Charge]]&gt;=_xlfn.PERCENTILE.INC(Customers[Monthly Charge],0.75),"High-value","Other")</f>
        <v>Other</v>
      </c>
    </row>
    <row r="3096" spans="1:40" x14ac:dyDescent="0.25">
      <c r="A3096" t="s">
        <v>4199</v>
      </c>
      <c r="B3096" t="s">
        <v>49</v>
      </c>
      <c r="C3096" s="1">
        <v>80</v>
      </c>
      <c r="D3096" t="s">
        <v>40</v>
      </c>
      <c r="E3096" s="1">
        <v>0</v>
      </c>
      <c r="F3096" t="s">
        <v>151</v>
      </c>
      <c r="G3096">
        <v>92129</v>
      </c>
      <c r="H3096">
        <v>32.961064</v>
      </c>
      <c r="I3096">
        <v>-117.134917</v>
      </c>
      <c r="J3096" s="1">
        <v>1</v>
      </c>
      <c r="K3096" s="1">
        <v>46</v>
      </c>
      <c r="L3096" t="s">
        <v>76</v>
      </c>
      <c r="M3096" t="s">
        <v>40</v>
      </c>
      <c r="N3096" s="2">
        <v>5.36</v>
      </c>
      <c r="O3096" t="s">
        <v>40</v>
      </c>
      <c r="P3096" t="s">
        <v>40</v>
      </c>
      <c r="Q3096" t="s">
        <v>55</v>
      </c>
      <c r="R3096" s="1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 s="3">
        <v>101</v>
      </c>
      <c r="AE3096" s="3">
        <v>4680.05</v>
      </c>
      <c r="AF3096" s="3">
        <v>0</v>
      </c>
      <c r="AG3096" s="3">
        <v>0</v>
      </c>
      <c r="AH3096" s="3">
        <v>246.56</v>
      </c>
      <c r="AI3096" s="3">
        <v>4926.6099999999997</v>
      </c>
      <c r="AJ3096" t="s">
        <v>57</v>
      </c>
      <c r="AK3096" t="s">
        <v>58</v>
      </c>
      <c r="AL3096" t="s">
        <v>104</v>
      </c>
      <c r="AM3096">
        <f>IF(Customers[[#This Row],[Customer Status]]="Churned",1,0)</f>
        <v>1</v>
      </c>
      <c r="AN3096" t="str">
        <f>IF(Customers[[#This Row],[Monthly Charge]]&gt;=_xlfn.PERCENTILE.INC(Customers[Monthly Charge],0.75),"High-value","Other")</f>
        <v>High-value</v>
      </c>
    </row>
    <row r="3097" spans="1:40" x14ac:dyDescent="0.25">
      <c r="A3097" t="s">
        <v>4200</v>
      </c>
      <c r="B3097" t="s">
        <v>39</v>
      </c>
      <c r="C3097" s="1">
        <v>38</v>
      </c>
      <c r="D3097" t="s">
        <v>40</v>
      </c>
      <c r="E3097" s="1">
        <v>0</v>
      </c>
      <c r="F3097" t="s">
        <v>792</v>
      </c>
      <c r="G3097">
        <v>95427</v>
      </c>
      <c r="H3097">
        <v>39.239818</v>
      </c>
      <c r="I3097">
        <v>-123.565432</v>
      </c>
      <c r="J3097" s="1">
        <v>1</v>
      </c>
      <c r="K3097" s="1">
        <v>5</v>
      </c>
      <c r="L3097" t="s">
        <v>54</v>
      </c>
      <c r="M3097" t="s">
        <v>40</v>
      </c>
      <c r="N3097" s="2">
        <v>1.1200000000000001</v>
      </c>
      <c r="O3097" t="s">
        <v>43</v>
      </c>
      <c r="P3097" t="s">
        <v>40</v>
      </c>
      <c r="Q3097" t="s">
        <v>55</v>
      </c>
      <c r="R3097" s="1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 s="3">
        <v>85.75</v>
      </c>
      <c r="AE3097" s="3">
        <v>470.95</v>
      </c>
      <c r="AF3097" s="3">
        <v>44.16</v>
      </c>
      <c r="AG3097" s="3">
        <v>0</v>
      </c>
      <c r="AH3097" s="3">
        <v>5.6</v>
      </c>
      <c r="AI3097" s="3">
        <v>432.39</v>
      </c>
      <c r="AJ3097" t="s">
        <v>57</v>
      </c>
      <c r="AK3097" t="s">
        <v>121</v>
      </c>
      <c r="AL3097" t="s">
        <v>195</v>
      </c>
      <c r="AM3097">
        <f>IF(Customers[[#This Row],[Customer Status]]="Churned",1,0)</f>
        <v>1</v>
      </c>
      <c r="AN3097" t="str">
        <f>IF(Customers[[#This Row],[Monthly Charge]]&gt;=_xlfn.PERCENTILE.INC(Customers[Monthly Charge],0.75),"High-value","Other")</f>
        <v>Other</v>
      </c>
    </row>
    <row r="3098" spans="1:40" x14ac:dyDescent="0.25">
      <c r="A3098" t="s">
        <v>4201</v>
      </c>
      <c r="B3098" t="s">
        <v>39</v>
      </c>
      <c r="C3098" s="1">
        <v>33</v>
      </c>
      <c r="D3098" t="s">
        <v>43</v>
      </c>
      <c r="E3098" s="1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 s="1">
        <v>0</v>
      </c>
      <c r="K3098" s="1">
        <v>10</v>
      </c>
      <c r="L3098" t="s">
        <v>42</v>
      </c>
      <c r="M3098" t="s">
        <v>43</v>
      </c>
      <c r="N3098" s="2">
        <v>0</v>
      </c>
      <c r="O3098" t="s">
        <v>43</v>
      </c>
      <c r="P3098" t="s">
        <v>40</v>
      </c>
      <c r="Q3098" t="s">
        <v>79</v>
      </c>
      <c r="R3098" s="1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 s="3">
        <v>36.25</v>
      </c>
      <c r="AE3098" s="3">
        <v>374</v>
      </c>
      <c r="AF3098" s="3">
        <v>0</v>
      </c>
      <c r="AG3098" s="3">
        <v>0</v>
      </c>
      <c r="AH3098" s="3">
        <v>0</v>
      </c>
      <c r="AI3098" s="3">
        <v>374</v>
      </c>
      <c r="AJ3098" t="s">
        <v>47</v>
      </c>
      <c r="AK3098" t="s">
        <v>8234</v>
      </c>
      <c r="AL3098" t="s">
        <v>8234</v>
      </c>
      <c r="AM3098">
        <f>IF(Customers[[#This Row],[Customer Status]]="Churned",1,0)</f>
        <v>0</v>
      </c>
      <c r="AN3098" t="str">
        <f>IF(Customers[[#This Row],[Monthly Charge]]&gt;=_xlfn.PERCENTILE.INC(Customers[Monthly Charge],0.75),"High-value","Other")</f>
        <v>Other</v>
      </c>
    </row>
    <row r="3099" spans="1:40" x14ac:dyDescent="0.25">
      <c r="A3099" t="s">
        <v>4202</v>
      </c>
      <c r="B3099" t="s">
        <v>39</v>
      </c>
      <c r="C3099" s="1">
        <v>73</v>
      </c>
      <c r="D3099" t="s">
        <v>43</v>
      </c>
      <c r="E3099" s="1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 s="1">
        <v>0</v>
      </c>
      <c r="K3099" s="1">
        <v>13</v>
      </c>
      <c r="L3099" t="s">
        <v>42</v>
      </c>
      <c r="M3099" t="s">
        <v>40</v>
      </c>
      <c r="N3099" s="2">
        <v>40.369999999999997</v>
      </c>
      <c r="O3099" t="s">
        <v>43</v>
      </c>
      <c r="P3099" t="s">
        <v>40</v>
      </c>
      <c r="Q3099" t="s">
        <v>55</v>
      </c>
      <c r="R3099" s="1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 s="3">
        <v>74.3</v>
      </c>
      <c r="AE3099" s="3">
        <v>940.35</v>
      </c>
      <c r="AF3099" s="3">
        <v>0</v>
      </c>
      <c r="AG3099" s="3">
        <v>0</v>
      </c>
      <c r="AH3099" s="3">
        <v>524.80999999999995</v>
      </c>
      <c r="AI3099" s="3">
        <v>1465.16</v>
      </c>
      <c r="AJ3099" t="s">
        <v>57</v>
      </c>
      <c r="AK3099" t="s">
        <v>58</v>
      </c>
      <c r="AL3099" t="s">
        <v>59</v>
      </c>
      <c r="AM3099">
        <f>IF(Customers[[#This Row],[Customer Status]]="Churned",1,0)</f>
        <v>1</v>
      </c>
      <c r="AN3099" t="str">
        <f>IF(Customers[[#This Row],[Monthly Charge]]&gt;=_xlfn.PERCENTILE.INC(Customers[Monthly Charge],0.75),"High-value","Other")</f>
        <v>Other</v>
      </c>
    </row>
    <row r="3100" spans="1:40" x14ac:dyDescent="0.25">
      <c r="A3100" t="s">
        <v>4203</v>
      </c>
      <c r="B3100" t="s">
        <v>39</v>
      </c>
      <c r="C3100" s="1">
        <v>55</v>
      </c>
      <c r="D3100" t="s">
        <v>40</v>
      </c>
      <c r="E3100" s="1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 s="1">
        <v>3</v>
      </c>
      <c r="K3100" s="1">
        <v>71</v>
      </c>
      <c r="L3100" t="s">
        <v>42</v>
      </c>
      <c r="M3100" t="s">
        <v>40</v>
      </c>
      <c r="N3100" s="2">
        <v>32.130000000000003</v>
      </c>
      <c r="O3100" t="s">
        <v>40</v>
      </c>
      <c r="P3100" t="s">
        <v>43</v>
      </c>
      <c r="Q3100" t="s">
        <v>42</v>
      </c>
      <c r="R3100" s="1">
        <v>0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A3100" t="s">
        <v>73</v>
      </c>
      <c r="AB3100" t="s">
        <v>43</v>
      </c>
      <c r="AC3100" t="s">
        <v>56</v>
      </c>
      <c r="AD3100" s="3">
        <v>24.75</v>
      </c>
      <c r="AE3100" s="3">
        <v>1836.9</v>
      </c>
      <c r="AF3100" s="3">
        <v>0</v>
      </c>
      <c r="AG3100" s="3">
        <v>0</v>
      </c>
      <c r="AH3100" s="3">
        <v>2281.23</v>
      </c>
      <c r="AI3100" s="3">
        <v>4118.13</v>
      </c>
      <c r="AJ3100" t="s">
        <v>47</v>
      </c>
      <c r="AK3100" t="s">
        <v>8234</v>
      </c>
      <c r="AL3100" t="s">
        <v>8234</v>
      </c>
      <c r="AM3100">
        <f>IF(Customers[[#This Row],[Customer Status]]="Churned",1,0)</f>
        <v>0</v>
      </c>
      <c r="AN3100" t="str">
        <f>IF(Customers[[#This Row],[Monthly Charge]]&gt;=_xlfn.PERCENTILE.INC(Customers[Monthly Charge],0.75),"High-value","Other")</f>
        <v>Other</v>
      </c>
    </row>
    <row r="3101" spans="1:40" x14ac:dyDescent="0.25">
      <c r="A3101" t="s">
        <v>4204</v>
      </c>
      <c r="B3101" t="s">
        <v>39</v>
      </c>
      <c r="C3101" s="1">
        <v>23</v>
      </c>
      <c r="D3101" t="s">
        <v>43</v>
      </c>
      <c r="E3101" s="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 s="1">
        <v>0</v>
      </c>
      <c r="K3101" s="1">
        <v>42</v>
      </c>
      <c r="L3101" t="s">
        <v>76</v>
      </c>
      <c r="M3101" t="s">
        <v>40</v>
      </c>
      <c r="N3101" s="2">
        <v>29.44</v>
      </c>
      <c r="O3101" t="s">
        <v>40</v>
      </c>
      <c r="P3101" t="s">
        <v>40</v>
      </c>
      <c r="Q3101" t="s">
        <v>44</v>
      </c>
      <c r="R3101" s="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 s="3">
        <v>60.15</v>
      </c>
      <c r="AE3101" s="3">
        <v>2421.6</v>
      </c>
      <c r="AF3101" s="3">
        <v>0</v>
      </c>
      <c r="AG3101" s="3">
        <v>0</v>
      </c>
      <c r="AH3101" s="3">
        <v>1236.48</v>
      </c>
      <c r="AI3101" s="3">
        <v>3658.08</v>
      </c>
      <c r="AJ3101" t="s">
        <v>47</v>
      </c>
      <c r="AK3101" t="s">
        <v>8234</v>
      </c>
      <c r="AL3101" t="s">
        <v>8234</v>
      </c>
      <c r="AM3101">
        <f>IF(Customers[[#This Row],[Customer Status]]="Churned",1,0)</f>
        <v>0</v>
      </c>
      <c r="AN3101" t="str">
        <f>IF(Customers[[#This Row],[Monthly Charge]]&gt;=_xlfn.PERCENTILE.INC(Customers[Monthly Charge],0.75),"High-value","Other")</f>
        <v>Other</v>
      </c>
    </row>
    <row r="3102" spans="1:40" x14ac:dyDescent="0.25">
      <c r="A3102" t="s">
        <v>4205</v>
      </c>
      <c r="B3102" t="s">
        <v>49</v>
      </c>
      <c r="C3102" s="1">
        <v>30</v>
      </c>
      <c r="D3102" t="s">
        <v>43</v>
      </c>
      <c r="E3102" s="1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 s="1">
        <v>0</v>
      </c>
      <c r="K3102" s="1">
        <v>9</v>
      </c>
      <c r="L3102" t="s">
        <v>54</v>
      </c>
      <c r="M3102" t="s">
        <v>40</v>
      </c>
      <c r="N3102" s="2">
        <v>4.8099999999999996</v>
      </c>
      <c r="O3102" t="s">
        <v>40</v>
      </c>
      <c r="P3102" t="s">
        <v>40</v>
      </c>
      <c r="Q3102" t="s">
        <v>55</v>
      </c>
      <c r="R3102" s="1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 s="3">
        <v>99.3</v>
      </c>
      <c r="AE3102" s="3">
        <v>918.75</v>
      </c>
      <c r="AF3102" s="3">
        <v>0</v>
      </c>
      <c r="AG3102" s="3">
        <v>0</v>
      </c>
      <c r="AH3102" s="3">
        <v>43.29</v>
      </c>
      <c r="AI3102" s="3">
        <v>962.04</v>
      </c>
      <c r="AJ3102" t="s">
        <v>47</v>
      </c>
      <c r="AK3102" t="s">
        <v>8234</v>
      </c>
      <c r="AL3102" t="s">
        <v>8234</v>
      </c>
      <c r="AM3102">
        <f>IF(Customers[[#This Row],[Customer Status]]="Churned",1,0)</f>
        <v>0</v>
      </c>
      <c r="AN3102" t="str">
        <f>IF(Customers[[#This Row],[Monthly Charge]]&gt;=_xlfn.PERCENTILE.INC(Customers[Monthly Charge],0.75),"High-value","Other")</f>
        <v>High-value</v>
      </c>
    </row>
    <row r="3103" spans="1:40" x14ac:dyDescent="0.25">
      <c r="A3103" t="s">
        <v>4206</v>
      </c>
      <c r="B3103" t="s">
        <v>49</v>
      </c>
      <c r="C3103" s="1">
        <v>44</v>
      </c>
      <c r="D3103" t="s">
        <v>40</v>
      </c>
      <c r="E3103" s="1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 s="1">
        <v>1</v>
      </c>
      <c r="K3103" s="1">
        <v>61</v>
      </c>
      <c r="L3103" t="s">
        <v>42</v>
      </c>
      <c r="M3103" t="s">
        <v>40</v>
      </c>
      <c r="N3103" s="2">
        <v>45.7</v>
      </c>
      <c r="O3103" t="s">
        <v>40</v>
      </c>
      <c r="P3103" t="s">
        <v>40</v>
      </c>
      <c r="Q3103" t="s">
        <v>55</v>
      </c>
      <c r="R3103" s="1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 s="3">
        <v>105.55</v>
      </c>
      <c r="AE3103" s="3">
        <v>6281.45</v>
      </c>
      <c r="AF3103" s="3">
        <v>0</v>
      </c>
      <c r="AG3103" s="3">
        <v>0</v>
      </c>
      <c r="AH3103" s="3">
        <v>2787.7</v>
      </c>
      <c r="AI3103" s="3">
        <v>9069.15</v>
      </c>
      <c r="AJ3103" t="s">
        <v>57</v>
      </c>
      <c r="AK3103" t="s">
        <v>58</v>
      </c>
      <c r="AL3103" t="s">
        <v>59</v>
      </c>
      <c r="AM3103">
        <f>IF(Customers[[#This Row],[Customer Status]]="Churned",1,0)</f>
        <v>1</v>
      </c>
      <c r="AN3103" t="str">
        <f>IF(Customers[[#This Row],[Monthly Charge]]&gt;=_xlfn.PERCENTILE.INC(Customers[Monthly Charge],0.75),"High-value","Other")</f>
        <v>High-value</v>
      </c>
    </row>
    <row r="3104" spans="1:40" x14ac:dyDescent="0.25">
      <c r="A3104" t="s">
        <v>4208</v>
      </c>
      <c r="B3104" t="s">
        <v>49</v>
      </c>
      <c r="C3104" s="1">
        <v>53</v>
      </c>
      <c r="D3104" t="s">
        <v>43</v>
      </c>
      <c r="E3104" s="1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 s="1">
        <v>0</v>
      </c>
      <c r="K3104" s="1">
        <v>2</v>
      </c>
      <c r="L3104" t="s">
        <v>54</v>
      </c>
      <c r="M3104" t="s">
        <v>40</v>
      </c>
      <c r="N3104" s="2">
        <v>6.74</v>
      </c>
      <c r="O3104" t="s">
        <v>43</v>
      </c>
      <c r="P3104" t="s">
        <v>40</v>
      </c>
      <c r="Q3104" t="s">
        <v>55</v>
      </c>
      <c r="R3104" s="1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 s="3">
        <v>71.3</v>
      </c>
      <c r="AE3104" s="3">
        <v>157.75</v>
      </c>
      <c r="AF3104" s="3">
        <v>0</v>
      </c>
      <c r="AG3104" s="3">
        <v>0</v>
      </c>
      <c r="AH3104" s="3">
        <v>13.48</v>
      </c>
      <c r="AI3104" s="3">
        <v>171.23</v>
      </c>
      <c r="AJ3104" t="s">
        <v>98</v>
      </c>
      <c r="AK3104" t="s">
        <v>8234</v>
      </c>
      <c r="AL3104" t="s">
        <v>8234</v>
      </c>
      <c r="AM3104">
        <f>IF(Customers[[#This Row],[Customer Status]]="Churned",1,0)</f>
        <v>0</v>
      </c>
      <c r="AN3104" t="str">
        <f>IF(Customers[[#This Row],[Monthly Charge]]&gt;=_xlfn.PERCENTILE.INC(Customers[Monthly Charge],0.75),"High-value","Other")</f>
        <v>Other</v>
      </c>
    </row>
    <row r="3105" spans="1:40" x14ac:dyDescent="0.25">
      <c r="A3105" t="s">
        <v>4210</v>
      </c>
      <c r="B3105" t="s">
        <v>49</v>
      </c>
      <c r="C3105" s="1">
        <v>50</v>
      </c>
      <c r="D3105" t="s">
        <v>40</v>
      </c>
      <c r="E3105" s="1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 s="1">
        <v>9</v>
      </c>
      <c r="K3105" s="1">
        <v>60</v>
      </c>
      <c r="L3105" t="s">
        <v>76</v>
      </c>
      <c r="M3105" t="s">
        <v>40</v>
      </c>
      <c r="N3105" s="2">
        <v>38.44</v>
      </c>
      <c r="O3105" t="s">
        <v>40</v>
      </c>
      <c r="P3105" t="s">
        <v>40</v>
      </c>
      <c r="Q3105" t="s">
        <v>55</v>
      </c>
      <c r="R3105" s="1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 s="3">
        <v>74.349999999999994</v>
      </c>
      <c r="AE3105" s="3">
        <v>4453.3</v>
      </c>
      <c r="AF3105" s="3">
        <v>0</v>
      </c>
      <c r="AG3105" s="3">
        <v>0</v>
      </c>
      <c r="AH3105" s="3">
        <v>2306.4</v>
      </c>
      <c r="AI3105" s="3">
        <v>6759.7</v>
      </c>
      <c r="AJ3105" t="s">
        <v>47</v>
      </c>
      <c r="AK3105" t="s">
        <v>8234</v>
      </c>
      <c r="AL3105" t="s">
        <v>8234</v>
      </c>
      <c r="AM3105">
        <f>IF(Customers[[#This Row],[Customer Status]]="Churned",1,0)</f>
        <v>0</v>
      </c>
      <c r="AN3105" t="str">
        <f>IF(Customers[[#This Row],[Monthly Charge]]&gt;=_xlfn.PERCENTILE.INC(Customers[Monthly Charge],0.75),"High-value","Other")</f>
        <v>Other</v>
      </c>
    </row>
    <row r="3106" spans="1:40" x14ac:dyDescent="0.25">
      <c r="A3106" t="s">
        <v>4211</v>
      </c>
      <c r="B3106" t="s">
        <v>39</v>
      </c>
      <c r="C3106" s="1">
        <v>56</v>
      </c>
      <c r="D3106" t="s">
        <v>43</v>
      </c>
      <c r="E3106" s="1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 s="1">
        <v>0</v>
      </c>
      <c r="K3106" s="1">
        <v>39</v>
      </c>
      <c r="L3106" t="s">
        <v>42</v>
      </c>
      <c r="M3106" t="s">
        <v>43</v>
      </c>
      <c r="N3106" s="2">
        <v>0</v>
      </c>
      <c r="O3106" t="s">
        <v>43</v>
      </c>
      <c r="P3106" t="s">
        <v>40</v>
      </c>
      <c r="Q3106" t="s">
        <v>79</v>
      </c>
      <c r="R3106" s="1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 s="3">
        <v>50.65</v>
      </c>
      <c r="AE3106" s="3">
        <v>1905.4</v>
      </c>
      <c r="AF3106" s="3">
        <v>3.51</v>
      </c>
      <c r="AG3106" s="3">
        <v>0</v>
      </c>
      <c r="AH3106" s="3">
        <v>0</v>
      </c>
      <c r="AI3106" s="3">
        <v>1901.89</v>
      </c>
      <c r="AJ3106" t="s">
        <v>47</v>
      </c>
      <c r="AK3106" t="s">
        <v>8234</v>
      </c>
      <c r="AL3106" t="s">
        <v>8234</v>
      </c>
      <c r="AM3106">
        <f>IF(Customers[[#This Row],[Customer Status]]="Churned",1,0)</f>
        <v>0</v>
      </c>
      <c r="AN3106" t="str">
        <f>IF(Customers[[#This Row],[Monthly Charge]]&gt;=_xlfn.PERCENTILE.INC(Customers[Monthly Charge],0.75),"High-value","Other")</f>
        <v>Other</v>
      </c>
    </row>
    <row r="3107" spans="1:40" x14ac:dyDescent="0.25">
      <c r="A3107" t="s">
        <v>4212</v>
      </c>
      <c r="B3107" t="s">
        <v>49</v>
      </c>
      <c r="C3107" s="1">
        <v>35</v>
      </c>
      <c r="D3107" t="s">
        <v>40</v>
      </c>
      <c r="E3107" s="1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 s="1">
        <v>9</v>
      </c>
      <c r="K3107" s="1">
        <v>15</v>
      </c>
      <c r="L3107" t="s">
        <v>62</v>
      </c>
      <c r="M3107" t="s">
        <v>40</v>
      </c>
      <c r="N3107" s="2">
        <v>49.36</v>
      </c>
      <c r="O3107" t="s">
        <v>43</v>
      </c>
      <c r="P3107" t="s">
        <v>43</v>
      </c>
      <c r="Q3107" t="s">
        <v>42</v>
      </c>
      <c r="R3107" s="1">
        <v>0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43</v>
      </c>
      <c r="AA3107" t="s">
        <v>45</v>
      </c>
      <c r="AB3107" t="s">
        <v>40</v>
      </c>
      <c r="AC3107" t="s">
        <v>46</v>
      </c>
      <c r="AD3107" s="3">
        <v>19.5</v>
      </c>
      <c r="AE3107" s="3">
        <v>239.75</v>
      </c>
      <c r="AF3107" s="3">
        <v>0</v>
      </c>
      <c r="AG3107" s="3">
        <v>0</v>
      </c>
      <c r="AH3107" s="3">
        <v>740.4</v>
      </c>
      <c r="AI3107" s="3">
        <v>980.15</v>
      </c>
      <c r="AJ3107" t="s">
        <v>47</v>
      </c>
      <c r="AK3107" t="s">
        <v>8234</v>
      </c>
      <c r="AL3107" t="s">
        <v>8234</v>
      </c>
      <c r="AM3107">
        <f>IF(Customers[[#This Row],[Customer Status]]="Churned",1,0)</f>
        <v>0</v>
      </c>
      <c r="AN3107" t="str">
        <f>IF(Customers[[#This Row],[Monthly Charge]]&gt;=_xlfn.PERCENTILE.INC(Customers[Monthly Charge],0.75),"High-value","Other")</f>
        <v>Other</v>
      </c>
    </row>
    <row r="3108" spans="1:40" x14ac:dyDescent="0.25">
      <c r="A3108" t="s">
        <v>4213</v>
      </c>
      <c r="B3108" t="s">
        <v>49</v>
      </c>
      <c r="C3108" s="1">
        <v>41</v>
      </c>
      <c r="D3108" t="s">
        <v>43</v>
      </c>
      <c r="E3108" s="1">
        <v>0</v>
      </c>
      <c r="F3108" t="s">
        <v>3472</v>
      </c>
      <c r="G3108">
        <v>91740</v>
      </c>
      <c r="H3108">
        <v>34.119363</v>
      </c>
      <c r="I3108">
        <v>-117.855059</v>
      </c>
      <c r="J3108" s="1">
        <v>0</v>
      </c>
      <c r="K3108" s="1">
        <v>7</v>
      </c>
      <c r="L3108" t="s">
        <v>54</v>
      </c>
      <c r="M3108" t="s">
        <v>40</v>
      </c>
      <c r="N3108" s="2">
        <v>30.04</v>
      </c>
      <c r="O3108" t="s">
        <v>43</v>
      </c>
      <c r="P3108" t="s">
        <v>40</v>
      </c>
      <c r="Q3108" t="s">
        <v>79</v>
      </c>
      <c r="R3108" s="1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 s="3">
        <v>43.9</v>
      </c>
      <c r="AE3108" s="3">
        <v>278.39999999999998</v>
      </c>
      <c r="AF3108" s="3">
        <v>0</v>
      </c>
      <c r="AG3108" s="3">
        <v>0</v>
      </c>
      <c r="AH3108" s="3">
        <v>210.28</v>
      </c>
      <c r="AI3108" s="3">
        <v>488.68</v>
      </c>
      <c r="AJ3108" t="s">
        <v>47</v>
      </c>
      <c r="AK3108" t="s">
        <v>8234</v>
      </c>
      <c r="AL3108" t="s">
        <v>8234</v>
      </c>
      <c r="AM3108">
        <f>IF(Customers[[#This Row],[Customer Status]]="Churned",1,0)</f>
        <v>0</v>
      </c>
      <c r="AN3108" t="str">
        <f>IF(Customers[[#This Row],[Monthly Charge]]&gt;=_xlfn.PERCENTILE.INC(Customers[Monthly Charge],0.75),"High-value","Other")</f>
        <v>Other</v>
      </c>
    </row>
    <row r="3109" spans="1:40" x14ac:dyDescent="0.25">
      <c r="A3109" t="s">
        <v>4214</v>
      </c>
      <c r="B3109" t="s">
        <v>39</v>
      </c>
      <c r="C3109" s="1">
        <v>64</v>
      </c>
      <c r="D3109" t="s">
        <v>43</v>
      </c>
      <c r="E3109" s="1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 s="1">
        <v>0</v>
      </c>
      <c r="K3109" s="1">
        <v>15</v>
      </c>
      <c r="L3109" t="s">
        <v>62</v>
      </c>
      <c r="M3109" t="s">
        <v>40</v>
      </c>
      <c r="N3109" s="2">
        <v>39.49</v>
      </c>
      <c r="O3109" t="s">
        <v>43</v>
      </c>
      <c r="P3109" t="s">
        <v>43</v>
      </c>
      <c r="Q3109" t="s">
        <v>42</v>
      </c>
      <c r="R3109" s="1">
        <v>0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43</v>
      </c>
      <c r="AA3109" t="s">
        <v>73</v>
      </c>
      <c r="AB3109" t="s">
        <v>43</v>
      </c>
      <c r="AC3109" t="s">
        <v>46</v>
      </c>
      <c r="AD3109" s="3">
        <v>19.600000000000001</v>
      </c>
      <c r="AE3109" s="3">
        <v>331.6</v>
      </c>
      <c r="AF3109" s="3">
        <v>0</v>
      </c>
      <c r="AG3109" s="3">
        <v>0</v>
      </c>
      <c r="AH3109" s="3">
        <v>592.35</v>
      </c>
      <c r="AI3109" s="3">
        <v>923.95</v>
      </c>
      <c r="AJ3109" t="s">
        <v>47</v>
      </c>
      <c r="AK3109" t="s">
        <v>8234</v>
      </c>
      <c r="AL3109" t="s">
        <v>8234</v>
      </c>
      <c r="AM3109">
        <f>IF(Customers[[#This Row],[Customer Status]]="Churned",1,0)</f>
        <v>0</v>
      </c>
      <c r="AN3109" t="str">
        <f>IF(Customers[[#This Row],[Monthly Charge]]&gt;=_xlfn.PERCENTILE.INC(Customers[Monthly Charge],0.75),"High-value","Other")</f>
        <v>Other</v>
      </c>
    </row>
    <row r="3110" spans="1:40" x14ac:dyDescent="0.25">
      <c r="A3110" t="s">
        <v>4215</v>
      </c>
      <c r="B3110" t="s">
        <v>39</v>
      </c>
      <c r="C3110" s="1">
        <v>35</v>
      </c>
      <c r="D3110" t="s">
        <v>40</v>
      </c>
      <c r="E3110" s="1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 s="1">
        <v>5</v>
      </c>
      <c r="K3110" s="1">
        <v>61</v>
      </c>
      <c r="L3110" t="s">
        <v>42</v>
      </c>
      <c r="M3110" t="s">
        <v>40</v>
      </c>
      <c r="N3110" s="2">
        <v>36.130000000000003</v>
      </c>
      <c r="O3110" t="s">
        <v>40</v>
      </c>
      <c r="P3110" t="s">
        <v>40</v>
      </c>
      <c r="Q3110" t="s">
        <v>55</v>
      </c>
      <c r="R3110" s="1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 s="3">
        <v>101.15</v>
      </c>
      <c r="AE3110" s="3">
        <v>6383.9</v>
      </c>
      <c r="AF3110" s="3">
        <v>0</v>
      </c>
      <c r="AG3110" s="3">
        <v>0</v>
      </c>
      <c r="AH3110" s="3">
        <v>2203.9299999999998</v>
      </c>
      <c r="AI3110" s="3">
        <v>8587.83</v>
      </c>
      <c r="AJ3110" t="s">
        <v>47</v>
      </c>
      <c r="AK3110" t="s">
        <v>8234</v>
      </c>
      <c r="AL3110" t="s">
        <v>8234</v>
      </c>
      <c r="AM3110">
        <f>IF(Customers[[#This Row],[Customer Status]]="Churned",1,0)</f>
        <v>0</v>
      </c>
      <c r="AN3110" t="str">
        <f>IF(Customers[[#This Row],[Monthly Charge]]&gt;=_xlfn.PERCENTILE.INC(Customers[Monthly Charge],0.75),"High-value","Other")</f>
        <v>High-value</v>
      </c>
    </row>
    <row r="3111" spans="1:40" x14ac:dyDescent="0.25">
      <c r="A3111" t="s">
        <v>4216</v>
      </c>
      <c r="B3111" t="s">
        <v>39</v>
      </c>
      <c r="C3111" s="1">
        <v>43</v>
      </c>
      <c r="D3111" t="s">
        <v>40</v>
      </c>
      <c r="E3111" s="1">
        <v>1</v>
      </c>
      <c r="F3111" t="s">
        <v>437</v>
      </c>
      <c r="G3111">
        <v>92401</v>
      </c>
      <c r="H3111">
        <v>34.105935000000002</v>
      </c>
      <c r="I3111">
        <v>-117.2914</v>
      </c>
      <c r="J3111" s="1">
        <v>3</v>
      </c>
      <c r="K3111" s="1">
        <v>19</v>
      </c>
      <c r="L3111" t="s">
        <v>42</v>
      </c>
      <c r="M3111" t="s">
        <v>40</v>
      </c>
      <c r="N3111" s="2">
        <v>7.42</v>
      </c>
      <c r="O3111" t="s">
        <v>43</v>
      </c>
      <c r="P3111" t="s">
        <v>40</v>
      </c>
      <c r="Q3111" t="s">
        <v>79</v>
      </c>
      <c r="R3111" s="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 s="3">
        <v>49.6</v>
      </c>
      <c r="AE3111" s="3">
        <v>962.9</v>
      </c>
      <c r="AF3111" s="3">
        <v>0</v>
      </c>
      <c r="AG3111" s="3">
        <v>0</v>
      </c>
      <c r="AH3111" s="3">
        <v>140.97999999999999</v>
      </c>
      <c r="AI3111" s="3">
        <v>1103.8800000000001</v>
      </c>
      <c r="AJ3111" t="s">
        <v>47</v>
      </c>
      <c r="AK3111" t="s">
        <v>8234</v>
      </c>
      <c r="AL3111" t="s">
        <v>8234</v>
      </c>
      <c r="AM3111">
        <f>IF(Customers[[#This Row],[Customer Status]]="Churned",1,0)</f>
        <v>0</v>
      </c>
      <c r="AN3111" t="str">
        <f>IF(Customers[[#This Row],[Monthly Charge]]&gt;=_xlfn.PERCENTILE.INC(Customers[Monthly Charge],0.75),"High-value","Other")</f>
        <v>Other</v>
      </c>
    </row>
    <row r="3112" spans="1:40" x14ac:dyDescent="0.25">
      <c r="A3112" t="s">
        <v>4217</v>
      </c>
      <c r="B3112" t="s">
        <v>49</v>
      </c>
      <c r="C3112" s="1">
        <v>25</v>
      </c>
      <c r="D3112" t="s">
        <v>43</v>
      </c>
      <c r="E3112" s="1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 s="1">
        <v>0</v>
      </c>
      <c r="K3112" s="1">
        <v>59</v>
      </c>
      <c r="L3112" t="s">
        <v>42</v>
      </c>
      <c r="M3112" t="s">
        <v>40</v>
      </c>
      <c r="N3112" s="2">
        <v>25.89</v>
      </c>
      <c r="O3112" t="s">
        <v>40</v>
      </c>
      <c r="P3112" t="s">
        <v>43</v>
      </c>
      <c r="Q3112" t="s">
        <v>42</v>
      </c>
      <c r="R3112" s="1">
        <v>0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43</v>
      </c>
      <c r="AA3112" t="s">
        <v>73</v>
      </c>
      <c r="AB3112" t="s">
        <v>43</v>
      </c>
      <c r="AC3112" t="s">
        <v>46</v>
      </c>
      <c r="AD3112" s="3">
        <v>25</v>
      </c>
      <c r="AE3112" s="3">
        <v>1510.5</v>
      </c>
      <c r="AF3112" s="3">
        <v>0</v>
      </c>
      <c r="AG3112" s="3">
        <v>0</v>
      </c>
      <c r="AH3112" s="3">
        <v>1527.51</v>
      </c>
      <c r="AI3112" s="3">
        <v>3038.01</v>
      </c>
      <c r="AJ3112" t="s">
        <v>47</v>
      </c>
      <c r="AK3112" t="s">
        <v>8234</v>
      </c>
      <c r="AL3112" t="s">
        <v>8234</v>
      </c>
      <c r="AM3112">
        <f>IF(Customers[[#This Row],[Customer Status]]="Churned",1,0)</f>
        <v>0</v>
      </c>
      <c r="AN3112" t="str">
        <f>IF(Customers[[#This Row],[Monthly Charge]]&gt;=_xlfn.PERCENTILE.INC(Customers[Monthly Charge],0.75),"High-value","Other")</f>
        <v>Other</v>
      </c>
    </row>
    <row r="3113" spans="1:40" x14ac:dyDescent="0.25">
      <c r="A3113" t="s">
        <v>4218</v>
      </c>
      <c r="B3113" t="s">
        <v>49</v>
      </c>
      <c r="C3113" s="1">
        <v>61</v>
      </c>
      <c r="D3113" t="s">
        <v>43</v>
      </c>
      <c r="E3113" s="1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 s="1">
        <v>0</v>
      </c>
      <c r="K3113" s="1">
        <v>30</v>
      </c>
      <c r="L3113" t="s">
        <v>129</v>
      </c>
      <c r="M3113" t="s">
        <v>43</v>
      </c>
      <c r="N3113" s="2">
        <v>0</v>
      </c>
      <c r="O3113" t="s">
        <v>43</v>
      </c>
      <c r="P3113" t="s">
        <v>40</v>
      </c>
      <c r="Q3113" t="s">
        <v>79</v>
      </c>
      <c r="R3113" s="1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 s="3">
        <v>44.5</v>
      </c>
      <c r="AE3113" s="3">
        <v>1307.8</v>
      </c>
      <c r="AF3113" s="3">
        <v>0</v>
      </c>
      <c r="AG3113" s="3">
        <v>0</v>
      </c>
      <c r="AH3113" s="3">
        <v>0</v>
      </c>
      <c r="AI3113" s="3">
        <v>1307.8</v>
      </c>
      <c r="AJ3113" t="s">
        <v>47</v>
      </c>
      <c r="AK3113" t="s">
        <v>8234</v>
      </c>
      <c r="AL3113" t="s">
        <v>8234</v>
      </c>
      <c r="AM3113">
        <f>IF(Customers[[#This Row],[Customer Status]]="Churned",1,0)</f>
        <v>0</v>
      </c>
      <c r="AN3113" t="str">
        <f>IF(Customers[[#This Row],[Monthly Charge]]&gt;=_xlfn.PERCENTILE.INC(Customers[Monthly Charge],0.75),"High-value","Other")</f>
        <v>Other</v>
      </c>
    </row>
    <row r="3114" spans="1:40" x14ac:dyDescent="0.25">
      <c r="A3114" t="s">
        <v>4219</v>
      </c>
      <c r="B3114" t="s">
        <v>49</v>
      </c>
      <c r="C3114" s="1">
        <v>65</v>
      </c>
      <c r="D3114" t="s">
        <v>40</v>
      </c>
      <c r="E3114" s="1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 s="1">
        <v>7</v>
      </c>
      <c r="K3114" s="1">
        <v>62</v>
      </c>
      <c r="L3114" t="s">
        <v>76</v>
      </c>
      <c r="M3114" t="s">
        <v>40</v>
      </c>
      <c r="N3114" s="2">
        <v>27.49</v>
      </c>
      <c r="O3114" t="s">
        <v>40</v>
      </c>
      <c r="P3114" t="s">
        <v>40</v>
      </c>
      <c r="Q3114" t="s">
        <v>55</v>
      </c>
      <c r="R3114" s="1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 s="3">
        <v>89.8</v>
      </c>
      <c r="AE3114" s="3">
        <v>5629.55</v>
      </c>
      <c r="AF3114" s="3">
        <v>0</v>
      </c>
      <c r="AG3114" s="3">
        <v>0</v>
      </c>
      <c r="AH3114" s="3">
        <v>1704.38</v>
      </c>
      <c r="AI3114" s="3">
        <v>7333.93</v>
      </c>
      <c r="AJ3114" t="s">
        <v>47</v>
      </c>
      <c r="AK3114" t="s">
        <v>8234</v>
      </c>
      <c r="AL3114" t="s">
        <v>8234</v>
      </c>
      <c r="AM3114">
        <f>IF(Customers[[#This Row],[Customer Status]]="Churned",1,0)</f>
        <v>0</v>
      </c>
      <c r="AN3114" t="str">
        <f>IF(Customers[[#This Row],[Monthly Charge]]&gt;=_xlfn.PERCENTILE.INC(Customers[Monthly Charge],0.75),"High-value","Other")</f>
        <v>High-value</v>
      </c>
    </row>
    <row r="3115" spans="1:40" x14ac:dyDescent="0.25">
      <c r="A3115" t="s">
        <v>4220</v>
      </c>
      <c r="B3115" t="s">
        <v>49</v>
      </c>
      <c r="C3115" s="1">
        <v>40</v>
      </c>
      <c r="D3115" t="s">
        <v>40</v>
      </c>
      <c r="E3115" s="1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 s="1">
        <v>2</v>
      </c>
      <c r="K3115" s="1">
        <v>2</v>
      </c>
      <c r="L3115" t="s">
        <v>54</v>
      </c>
      <c r="M3115" t="s">
        <v>40</v>
      </c>
      <c r="N3115" s="2">
        <v>15.14</v>
      </c>
      <c r="O3115" t="s">
        <v>43</v>
      </c>
      <c r="P3115" t="s">
        <v>43</v>
      </c>
      <c r="Q3115" t="s">
        <v>42</v>
      </c>
      <c r="R3115" s="1">
        <v>0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43</v>
      </c>
      <c r="AA3115" t="s">
        <v>45</v>
      </c>
      <c r="AB3115" t="s">
        <v>43</v>
      </c>
      <c r="AC3115" t="s">
        <v>183</v>
      </c>
      <c r="AD3115" s="3">
        <v>19.850000000000001</v>
      </c>
      <c r="AE3115" s="3">
        <v>35.9</v>
      </c>
      <c r="AF3115" s="3">
        <v>0</v>
      </c>
      <c r="AG3115" s="3">
        <v>0</v>
      </c>
      <c r="AH3115" s="3">
        <v>30.28</v>
      </c>
      <c r="AI3115" s="3">
        <v>66.180000000000007</v>
      </c>
      <c r="AJ3115" t="s">
        <v>57</v>
      </c>
      <c r="AK3115" t="s">
        <v>121</v>
      </c>
      <c r="AL3115" t="s">
        <v>195</v>
      </c>
      <c r="AM3115">
        <f>IF(Customers[[#This Row],[Customer Status]]="Churned",1,0)</f>
        <v>1</v>
      </c>
      <c r="AN3115" t="str">
        <f>IF(Customers[[#This Row],[Monthly Charge]]&gt;=_xlfn.PERCENTILE.INC(Customers[Monthly Charge],0.75),"High-value","Other")</f>
        <v>Other</v>
      </c>
    </row>
    <row r="3116" spans="1:40" x14ac:dyDescent="0.25">
      <c r="A3116" t="s">
        <v>4221</v>
      </c>
      <c r="B3116" t="s">
        <v>39</v>
      </c>
      <c r="C3116" s="1">
        <v>61</v>
      </c>
      <c r="D3116" t="s">
        <v>43</v>
      </c>
      <c r="E3116" s="1">
        <v>0</v>
      </c>
      <c r="F3116" t="s">
        <v>50</v>
      </c>
      <c r="G3116">
        <v>91201</v>
      </c>
      <c r="H3116">
        <v>34.17051</v>
      </c>
      <c r="I3116">
        <v>-118.289463</v>
      </c>
      <c r="J3116" s="1">
        <v>0</v>
      </c>
      <c r="K3116" s="1">
        <v>18</v>
      </c>
      <c r="L3116" t="s">
        <v>42</v>
      </c>
      <c r="M3116" t="s">
        <v>40</v>
      </c>
      <c r="N3116" s="2">
        <v>19.93</v>
      </c>
      <c r="O3116" t="s">
        <v>43</v>
      </c>
      <c r="P3116" t="s">
        <v>40</v>
      </c>
      <c r="Q3116" t="s">
        <v>55</v>
      </c>
      <c r="R3116" s="1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 s="3">
        <v>77.8</v>
      </c>
      <c r="AE3116" s="3">
        <v>1358.6</v>
      </c>
      <c r="AF3116" s="3">
        <v>29.76</v>
      </c>
      <c r="AG3116" s="3">
        <v>0</v>
      </c>
      <c r="AH3116" s="3">
        <v>358.74</v>
      </c>
      <c r="AI3116" s="3">
        <v>1687.58</v>
      </c>
      <c r="AJ3116" t="s">
        <v>47</v>
      </c>
      <c r="AK3116" t="s">
        <v>8234</v>
      </c>
      <c r="AL3116" t="s">
        <v>8234</v>
      </c>
      <c r="AM3116">
        <f>IF(Customers[[#This Row],[Customer Status]]="Churned",1,0)</f>
        <v>0</v>
      </c>
      <c r="AN3116" t="str">
        <f>IF(Customers[[#This Row],[Monthly Charge]]&gt;=_xlfn.PERCENTILE.INC(Customers[Monthly Charge],0.75),"High-value","Other")</f>
        <v>Other</v>
      </c>
    </row>
    <row r="3117" spans="1:40" x14ac:dyDescent="0.25">
      <c r="A3117" t="s">
        <v>4222</v>
      </c>
      <c r="B3117" t="s">
        <v>39</v>
      </c>
      <c r="C3117" s="1">
        <v>70</v>
      </c>
      <c r="D3117" t="s">
        <v>40</v>
      </c>
      <c r="E3117" s="1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 s="1">
        <v>1</v>
      </c>
      <c r="K3117" s="1">
        <v>20</v>
      </c>
      <c r="L3117" t="s">
        <v>42</v>
      </c>
      <c r="M3117" t="s">
        <v>40</v>
      </c>
      <c r="N3117" s="2">
        <v>8.98</v>
      </c>
      <c r="O3117" t="s">
        <v>43</v>
      </c>
      <c r="P3117" t="s">
        <v>40</v>
      </c>
      <c r="Q3117" t="s">
        <v>79</v>
      </c>
      <c r="R3117" s="1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 s="3">
        <v>60</v>
      </c>
      <c r="AE3117" s="3">
        <v>1259.3499999999999</v>
      </c>
      <c r="AF3117" s="3">
        <v>0</v>
      </c>
      <c r="AG3117" s="3">
        <v>0</v>
      </c>
      <c r="AH3117" s="3">
        <v>179.6</v>
      </c>
      <c r="AI3117" s="3">
        <v>1438.95</v>
      </c>
      <c r="AJ3117" t="s">
        <v>47</v>
      </c>
      <c r="AK3117" t="s">
        <v>8234</v>
      </c>
      <c r="AL3117" t="s">
        <v>8234</v>
      </c>
      <c r="AM3117">
        <f>IF(Customers[[#This Row],[Customer Status]]="Churned",1,0)</f>
        <v>0</v>
      </c>
      <c r="AN3117" t="str">
        <f>IF(Customers[[#This Row],[Monthly Charge]]&gt;=_xlfn.PERCENTILE.INC(Customers[Monthly Charge],0.75),"High-value","Other")</f>
        <v>Other</v>
      </c>
    </row>
    <row r="3118" spans="1:40" x14ac:dyDescent="0.25">
      <c r="A3118" t="s">
        <v>4223</v>
      </c>
      <c r="B3118" t="s">
        <v>49</v>
      </c>
      <c r="C3118" s="1">
        <v>57</v>
      </c>
      <c r="D3118" t="s">
        <v>43</v>
      </c>
      <c r="E3118" s="1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 s="1">
        <v>0</v>
      </c>
      <c r="K3118" s="1">
        <v>5</v>
      </c>
      <c r="L3118" t="s">
        <v>42</v>
      </c>
      <c r="M3118" t="s">
        <v>40</v>
      </c>
      <c r="N3118" s="2">
        <v>13.54</v>
      </c>
      <c r="O3118" t="s">
        <v>43</v>
      </c>
      <c r="P3118" t="s">
        <v>40</v>
      </c>
      <c r="Q3118" t="s">
        <v>79</v>
      </c>
      <c r="R3118" s="1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 s="3">
        <v>48.65</v>
      </c>
      <c r="AE3118" s="3">
        <v>235.2</v>
      </c>
      <c r="AF3118" s="3">
        <v>0</v>
      </c>
      <c r="AG3118" s="3">
        <v>0</v>
      </c>
      <c r="AH3118" s="3">
        <v>67.7</v>
      </c>
      <c r="AI3118" s="3">
        <v>302.89999999999998</v>
      </c>
      <c r="AJ3118" t="s">
        <v>47</v>
      </c>
      <c r="AK3118" t="s">
        <v>8234</v>
      </c>
      <c r="AL3118" t="s">
        <v>8234</v>
      </c>
      <c r="AM3118">
        <f>IF(Customers[[#This Row],[Customer Status]]="Churned",1,0)</f>
        <v>0</v>
      </c>
      <c r="AN3118" t="str">
        <f>IF(Customers[[#This Row],[Monthly Charge]]&gt;=_xlfn.PERCENTILE.INC(Customers[Monthly Charge],0.75),"High-value","Other")</f>
        <v>Other</v>
      </c>
    </row>
    <row r="3119" spans="1:40" x14ac:dyDescent="0.25">
      <c r="A3119" t="s">
        <v>4224</v>
      </c>
      <c r="B3119" t="s">
        <v>39</v>
      </c>
      <c r="C3119" s="1">
        <v>58</v>
      </c>
      <c r="D3119" t="s">
        <v>40</v>
      </c>
      <c r="E3119" s="1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 s="1">
        <v>1</v>
      </c>
      <c r="K3119" s="1">
        <v>42</v>
      </c>
      <c r="L3119" t="s">
        <v>42</v>
      </c>
      <c r="M3119" t="s">
        <v>40</v>
      </c>
      <c r="N3119" s="2">
        <v>10.73</v>
      </c>
      <c r="O3119" t="s">
        <v>40</v>
      </c>
      <c r="P3119" t="s">
        <v>40</v>
      </c>
      <c r="Q3119" t="s">
        <v>55</v>
      </c>
      <c r="R3119" s="1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 s="3">
        <v>84.3</v>
      </c>
      <c r="AE3119" s="3">
        <v>3588.4</v>
      </c>
      <c r="AF3119" s="3">
        <v>0</v>
      </c>
      <c r="AG3119" s="3">
        <v>0</v>
      </c>
      <c r="AH3119" s="3">
        <v>450.66</v>
      </c>
      <c r="AI3119" s="3">
        <v>4039.06</v>
      </c>
      <c r="AJ3119" t="s">
        <v>57</v>
      </c>
      <c r="AK3119" t="s">
        <v>121</v>
      </c>
      <c r="AL3119" t="s">
        <v>122</v>
      </c>
      <c r="AM3119">
        <f>IF(Customers[[#This Row],[Customer Status]]="Churned",1,0)</f>
        <v>1</v>
      </c>
      <c r="AN3119" t="str">
        <f>IF(Customers[[#This Row],[Monthly Charge]]&gt;=_xlfn.PERCENTILE.INC(Customers[Monthly Charge],0.75),"High-value","Other")</f>
        <v>Other</v>
      </c>
    </row>
    <row r="3120" spans="1:40" x14ac:dyDescent="0.25">
      <c r="A3120" t="s">
        <v>4225</v>
      </c>
      <c r="B3120" t="s">
        <v>39</v>
      </c>
      <c r="C3120" s="1">
        <v>43</v>
      </c>
      <c r="D3120" t="s">
        <v>40</v>
      </c>
      <c r="E3120" s="1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 s="1">
        <v>2</v>
      </c>
      <c r="K3120" s="1">
        <v>10</v>
      </c>
      <c r="L3120" t="s">
        <v>42</v>
      </c>
      <c r="M3120" t="s">
        <v>43</v>
      </c>
      <c r="N3120" s="2">
        <v>0</v>
      </c>
      <c r="O3120" t="s">
        <v>43</v>
      </c>
      <c r="P3120" t="s">
        <v>40</v>
      </c>
      <c r="Q3120" t="s">
        <v>44</v>
      </c>
      <c r="R3120" s="1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 s="3">
        <v>52.55</v>
      </c>
      <c r="AE3120" s="3">
        <v>525.5</v>
      </c>
      <c r="AF3120" s="3">
        <v>0</v>
      </c>
      <c r="AG3120" s="3">
        <v>0</v>
      </c>
      <c r="AH3120" s="3">
        <v>0</v>
      </c>
      <c r="AI3120" s="3">
        <v>525.5</v>
      </c>
      <c r="AJ3120" t="s">
        <v>47</v>
      </c>
      <c r="AK3120" t="s">
        <v>8234</v>
      </c>
      <c r="AL3120" t="s">
        <v>8234</v>
      </c>
      <c r="AM3120">
        <f>IF(Customers[[#This Row],[Customer Status]]="Churned",1,0)</f>
        <v>0</v>
      </c>
      <c r="AN3120" t="str">
        <f>IF(Customers[[#This Row],[Monthly Charge]]&gt;=_xlfn.PERCENTILE.INC(Customers[Monthly Charge],0.75),"High-value","Other")</f>
        <v>Other</v>
      </c>
    </row>
    <row r="3121" spans="1:40" x14ac:dyDescent="0.25">
      <c r="A3121" t="s">
        <v>4226</v>
      </c>
      <c r="B3121" t="s">
        <v>39</v>
      </c>
      <c r="C3121" s="1">
        <v>41</v>
      </c>
      <c r="D3121" t="s">
        <v>40</v>
      </c>
      <c r="E3121" s="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 s="1">
        <v>6</v>
      </c>
      <c r="K3121" s="1">
        <v>52</v>
      </c>
      <c r="L3121" t="s">
        <v>42</v>
      </c>
      <c r="M3121" t="s">
        <v>40</v>
      </c>
      <c r="N3121" s="2">
        <v>31.09</v>
      </c>
      <c r="O3121" t="s">
        <v>40</v>
      </c>
      <c r="P3121" t="s">
        <v>40</v>
      </c>
      <c r="Q3121" t="s">
        <v>55</v>
      </c>
      <c r="R3121" s="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 s="3">
        <v>98.15</v>
      </c>
      <c r="AE3121" s="3">
        <v>4993.3999999999996</v>
      </c>
      <c r="AF3121" s="3">
        <v>0</v>
      </c>
      <c r="AG3121" s="3">
        <v>0</v>
      </c>
      <c r="AH3121" s="3">
        <v>1616.68</v>
      </c>
      <c r="AI3121" s="3">
        <v>6610.08</v>
      </c>
      <c r="AJ3121" t="s">
        <v>47</v>
      </c>
      <c r="AK3121" t="s">
        <v>8234</v>
      </c>
      <c r="AL3121" t="s">
        <v>8234</v>
      </c>
      <c r="AM3121">
        <f>IF(Customers[[#This Row],[Customer Status]]="Churned",1,0)</f>
        <v>0</v>
      </c>
      <c r="AN3121" t="str">
        <f>IF(Customers[[#This Row],[Monthly Charge]]&gt;=_xlfn.PERCENTILE.INC(Customers[Monthly Charge],0.75),"High-value","Other")</f>
        <v>High-value</v>
      </c>
    </row>
    <row r="3122" spans="1:40" x14ac:dyDescent="0.25">
      <c r="A3122" t="s">
        <v>4227</v>
      </c>
      <c r="B3122" t="s">
        <v>49</v>
      </c>
      <c r="C3122" s="1">
        <v>21</v>
      </c>
      <c r="D3122" t="s">
        <v>40</v>
      </c>
      <c r="E3122" s="1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 s="1">
        <v>6</v>
      </c>
      <c r="K3122" s="1">
        <v>45</v>
      </c>
      <c r="L3122" t="s">
        <v>76</v>
      </c>
      <c r="M3122" t="s">
        <v>40</v>
      </c>
      <c r="N3122" s="2">
        <v>17.23</v>
      </c>
      <c r="O3122" t="s">
        <v>43</v>
      </c>
      <c r="P3122" t="s">
        <v>43</v>
      </c>
      <c r="Q3122" t="s">
        <v>42</v>
      </c>
      <c r="R3122" s="1">
        <v>0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A3122" t="s">
        <v>73</v>
      </c>
      <c r="AB3122" t="s">
        <v>43</v>
      </c>
      <c r="AC3122" t="s">
        <v>56</v>
      </c>
      <c r="AD3122" s="3">
        <v>19.2</v>
      </c>
      <c r="AE3122" s="3">
        <v>903.7</v>
      </c>
      <c r="AF3122" s="3">
        <v>0</v>
      </c>
      <c r="AG3122" s="3">
        <v>0</v>
      </c>
      <c r="AH3122" s="3">
        <v>775.35</v>
      </c>
      <c r="AI3122" s="3">
        <v>1679.05</v>
      </c>
      <c r="AJ3122" t="s">
        <v>47</v>
      </c>
      <c r="AK3122" t="s">
        <v>8234</v>
      </c>
      <c r="AL3122" t="s">
        <v>8234</v>
      </c>
      <c r="AM3122">
        <f>IF(Customers[[#This Row],[Customer Status]]="Churned",1,0)</f>
        <v>0</v>
      </c>
      <c r="AN3122" t="str">
        <f>IF(Customers[[#This Row],[Monthly Charge]]&gt;=_xlfn.PERCENTILE.INC(Customers[Monthly Charge],0.75),"High-value","Other")</f>
        <v>Other</v>
      </c>
    </row>
    <row r="3123" spans="1:40" x14ac:dyDescent="0.25">
      <c r="A3123" t="s">
        <v>4228</v>
      </c>
      <c r="B3123" t="s">
        <v>49</v>
      </c>
      <c r="C3123" s="1">
        <v>73</v>
      </c>
      <c r="D3123" t="s">
        <v>40</v>
      </c>
      <c r="E3123" s="1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 s="1">
        <v>2</v>
      </c>
      <c r="K3123" s="1">
        <v>69</v>
      </c>
      <c r="L3123" t="s">
        <v>42</v>
      </c>
      <c r="M3123" t="s">
        <v>40</v>
      </c>
      <c r="N3123" s="2">
        <v>8.3000000000000007</v>
      </c>
      <c r="O3123" t="s">
        <v>40</v>
      </c>
      <c r="P3123" t="s">
        <v>40</v>
      </c>
      <c r="Q3123" t="s">
        <v>55</v>
      </c>
      <c r="R3123" s="1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 s="3">
        <v>110.55</v>
      </c>
      <c r="AE3123" s="3">
        <v>7610.1</v>
      </c>
      <c r="AF3123" s="3">
        <v>0</v>
      </c>
      <c r="AG3123" s="3">
        <v>0</v>
      </c>
      <c r="AH3123" s="3">
        <v>572.70000000000005</v>
      </c>
      <c r="AI3123" s="3">
        <v>8182.8</v>
      </c>
      <c r="AJ3123" t="s">
        <v>47</v>
      </c>
      <c r="AK3123" t="s">
        <v>8234</v>
      </c>
      <c r="AL3123" t="s">
        <v>8234</v>
      </c>
      <c r="AM3123">
        <f>IF(Customers[[#This Row],[Customer Status]]="Churned",1,0)</f>
        <v>0</v>
      </c>
      <c r="AN3123" t="str">
        <f>IF(Customers[[#This Row],[Monthly Charge]]&gt;=_xlfn.PERCENTILE.INC(Customers[Monthly Charge],0.75),"High-value","Other")</f>
        <v>High-value</v>
      </c>
    </row>
    <row r="3124" spans="1:40" x14ac:dyDescent="0.25">
      <c r="A3124" t="s">
        <v>4229</v>
      </c>
      <c r="B3124" t="s">
        <v>39</v>
      </c>
      <c r="C3124" s="1">
        <v>52</v>
      </c>
      <c r="D3124" t="s">
        <v>43</v>
      </c>
      <c r="E3124" s="1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 s="1">
        <v>0</v>
      </c>
      <c r="K3124" s="1">
        <v>36</v>
      </c>
      <c r="L3124" t="s">
        <v>129</v>
      </c>
      <c r="M3124" t="s">
        <v>40</v>
      </c>
      <c r="N3124" s="2">
        <v>28.41</v>
      </c>
      <c r="O3124" t="s">
        <v>40</v>
      </c>
      <c r="P3124" t="s">
        <v>40</v>
      </c>
      <c r="Q3124" t="s">
        <v>55</v>
      </c>
      <c r="R3124" s="1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 s="3">
        <v>104.8</v>
      </c>
      <c r="AE3124" s="3">
        <v>3886.45</v>
      </c>
      <c r="AF3124" s="3">
        <v>0</v>
      </c>
      <c r="AG3124" s="3">
        <v>0</v>
      </c>
      <c r="AH3124" s="3">
        <v>1022.76</v>
      </c>
      <c r="AI3124" s="3">
        <v>4909.21</v>
      </c>
      <c r="AJ3124" t="s">
        <v>47</v>
      </c>
      <c r="AK3124" t="s">
        <v>8234</v>
      </c>
      <c r="AL3124" t="s">
        <v>8234</v>
      </c>
      <c r="AM3124">
        <f>IF(Customers[[#This Row],[Customer Status]]="Churned",1,0)</f>
        <v>0</v>
      </c>
      <c r="AN3124" t="str">
        <f>IF(Customers[[#This Row],[Monthly Charge]]&gt;=_xlfn.PERCENTILE.INC(Customers[Monthly Charge],0.75),"High-value","Other")</f>
        <v>High-value</v>
      </c>
    </row>
    <row r="3125" spans="1:40" x14ac:dyDescent="0.25">
      <c r="A3125" t="s">
        <v>4230</v>
      </c>
      <c r="B3125" t="s">
        <v>39</v>
      </c>
      <c r="C3125" s="1">
        <v>72</v>
      </c>
      <c r="D3125" t="s">
        <v>43</v>
      </c>
      <c r="E3125" s="1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 s="1">
        <v>0</v>
      </c>
      <c r="K3125" s="1">
        <v>8</v>
      </c>
      <c r="L3125" t="s">
        <v>42</v>
      </c>
      <c r="M3125" t="s">
        <v>40</v>
      </c>
      <c r="N3125" s="2">
        <v>2.1800000000000002</v>
      </c>
      <c r="O3125" t="s">
        <v>43</v>
      </c>
      <c r="P3125" t="s">
        <v>40</v>
      </c>
      <c r="Q3125" t="s">
        <v>55</v>
      </c>
      <c r="R3125" s="1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 s="3">
        <v>74.05</v>
      </c>
      <c r="AE3125" s="3">
        <v>600.15</v>
      </c>
      <c r="AF3125" s="3">
        <v>0</v>
      </c>
      <c r="AG3125" s="3">
        <v>0</v>
      </c>
      <c r="AH3125" s="3">
        <v>17.440000000000001</v>
      </c>
      <c r="AI3125" s="3">
        <v>617.59</v>
      </c>
      <c r="AJ3125" t="s">
        <v>47</v>
      </c>
      <c r="AK3125" t="s">
        <v>8234</v>
      </c>
      <c r="AL3125" t="s">
        <v>8234</v>
      </c>
      <c r="AM3125">
        <f>IF(Customers[[#This Row],[Customer Status]]="Churned",1,0)</f>
        <v>0</v>
      </c>
      <c r="AN3125" t="str">
        <f>IF(Customers[[#This Row],[Monthly Charge]]&gt;=_xlfn.PERCENTILE.INC(Customers[Monthly Charge],0.75),"High-value","Other")</f>
        <v>Other</v>
      </c>
    </row>
    <row r="3126" spans="1:40" x14ac:dyDescent="0.25">
      <c r="A3126" t="s">
        <v>4231</v>
      </c>
      <c r="B3126" t="s">
        <v>39</v>
      </c>
      <c r="C3126" s="1">
        <v>54</v>
      </c>
      <c r="D3126" t="s">
        <v>43</v>
      </c>
      <c r="E3126" s="1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 s="1">
        <v>0</v>
      </c>
      <c r="K3126" s="1">
        <v>2</v>
      </c>
      <c r="L3126" t="s">
        <v>42</v>
      </c>
      <c r="M3126" t="s">
        <v>40</v>
      </c>
      <c r="N3126" s="2">
        <v>15.67</v>
      </c>
      <c r="O3126" t="s">
        <v>43</v>
      </c>
      <c r="P3126" t="s">
        <v>40</v>
      </c>
      <c r="Q3126" t="s">
        <v>55</v>
      </c>
      <c r="R3126" s="1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 s="3">
        <v>69.7</v>
      </c>
      <c r="AE3126" s="3">
        <v>135.19999999999999</v>
      </c>
      <c r="AF3126" s="3">
        <v>0</v>
      </c>
      <c r="AG3126" s="3">
        <v>0</v>
      </c>
      <c r="AH3126" s="3">
        <v>31.34</v>
      </c>
      <c r="AI3126" s="3">
        <v>166.54</v>
      </c>
      <c r="AJ3126" t="s">
        <v>98</v>
      </c>
      <c r="AK3126" t="s">
        <v>8234</v>
      </c>
      <c r="AL3126" t="s">
        <v>8234</v>
      </c>
      <c r="AM3126">
        <f>IF(Customers[[#This Row],[Customer Status]]="Churned",1,0)</f>
        <v>0</v>
      </c>
      <c r="AN3126" t="str">
        <f>IF(Customers[[#This Row],[Monthly Charge]]&gt;=_xlfn.PERCENTILE.INC(Customers[Monthly Charge],0.75),"High-value","Other")</f>
        <v>Other</v>
      </c>
    </row>
    <row r="3127" spans="1:40" x14ac:dyDescent="0.25">
      <c r="A3127" t="s">
        <v>4232</v>
      </c>
      <c r="B3127" t="s">
        <v>49</v>
      </c>
      <c r="C3127" s="1">
        <v>23</v>
      </c>
      <c r="D3127" t="s">
        <v>43</v>
      </c>
      <c r="E3127" s="1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 s="1">
        <v>0</v>
      </c>
      <c r="K3127" s="1">
        <v>5</v>
      </c>
      <c r="L3127" t="s">
        <v>42</v>
      </c>
      <c r="M3127" t="s">
        <v>40</v>
      </c>
      <c r="N3127" s="2">
        <v>26.86</v>
      </c>
      <c r="O3127" t="s">
        <v>43</v>
      </c>
      <c r="P3127" t="s">
        <v>40</v>
      </c>
      <c r="Q3127" t="s">
        <v>79</v>
      </c>
      <c r="R3127" s="1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 s="3">
        <v>56.15</v>
      </c>
      <c r="AE3127" s="3">
        <v>291.45</v>
      </c>
      <c r="AF3127" s="3">
        <v>0</v>
      </c>
      <c r="AG3127" s="3">
        <v>0</v>
      </c>
      <c r="AH3127" s="3">
        <v>134.30000000000001</v>
      </c>
      <c r="AI3127" s="3">
        <v>425.75</v>
      </c>
      <c r="AJ3127" t="s">
        <v>47</v>
      </c>
      <c r="AK3127" t="s">
        <v>8234</v>
      </c>
      <c r="AL3127" t="s">
        <v>8234</v>
      </c>
      <c r="AM3127">
        <f>IF(Customers[[#This Row],[Customer Status]]="Churned",1,0)</f>
        <v>0</v>
      </c>
      <c r="AN3127" t="str">
        <f>IF(Customers[[#This Row],[Monthly Charge]]&gt;=_xlfn.PERCENTILE.INC(Customers[Monthly Charge],0.75),"High-value","Other")</f>
        <v>Other</v>
      </c>
    </row>
    <row r="3128" spans="1:40" x14ac:dyDescent="0.25">
      <c r="A3128" t="s">
        <v>4234</v>
      </c>
      <c r="B3128" t="s">
        <v>39</v>
      </c>
      <c r="C3128" s="1">
        <v>45</v>
      </c>
      <c r="D3128" t="s">
        <v>43</v>
      </c>
      <c r="E3128" s="1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 s="1">
        <v>0</v>
      </c>
      <c r="K3128" s="1">
        <v>3</v>
      </c>
      <c r="L3128" t="s">
        <v>42</v>
      </c>
      <c r="M3128" t="s">
        <v>40</v>
      </c>
      <c r="N3128" s="2">
        <v>25.96</v>
      </c>
      <c r="O3128" t="s">
        <v>43</v>
      </c>
      <c r="P3128" t="s">
        <v>40</v>
      </c>
      <c r="Q3128" t="s">
        <v>79</v>
      </c>
      <c r="R3128" s="1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 s="3">
        <v>55.3</v>
      </c>
      <c r="AE3128" s="3">
        <v>196.15</v>
      </c>
      <c r="AF3128" s="3">
        <v>0</v>
      </c>
      <c r="AG3128" s="3">
        <v>0</v>
      </c>
      <c r="AH3128" s="3">
        <v>77.88</v>
      </c>
      <c r="AI3128" s="3">
        <v>274.02999999999997</v>
      </c>
      <c r="AJ3128" t="s">
        <v>57</v>
      </c>
      <c r="AK3128" t="s">
        <v>63</v>
      </c>
      <c r="AL3128" t="s">
        <v>64</v>
      </c>
      <c r="AM3128">
        <f>IF(Customers[[#This Row],[Customer Status]]="Churned",1,0)</f>
        <v>1</v>
      </c>
      <c r="AN3128" t="str">
        <f>IF(Customers[[#This Row],[Monthly Charge]]&gt;=_xlfn.PERCENTILE.INC(Customers[Monthly Charge],0.75),"High-value","Other")</f>
        <v>Other</v>
      </c>
    </row>
    <row r="3129" spans="1:40" x14ac:dyDescent="0.25">
      <c r="A3129" t="s">
        <v>4235</v>
      </c>
      <c r="B3129" t="s">
        <v>39</v>
      </c>
      <c r="C3129" s="1">
        <v>20</v>
      </c>
      <c r="D3129" t="s">
        <v>40</v>
      </c>
      <c r="E3129" s="1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 s="1">
        <v>6</v>
      </c>
      <c r="K3129" s="1">
        <v>52</v>
      </c>
      <c r="L3129" t="s">
        <v>42</v>
      </c>
      <c r="M3129" t="s">
        <v>40</v>
      </c>
      <c r="N3129" s="2">
        <v>10.59</v>
      </c>
      <c r="O3129" t="s">
        <v>40</v>
      </c>
      <c r="P3129" t="s">
        <v>40</v>
      </c>
      <c r="Q3129" t="s">
        <v>55</v>
      </c>
      <c r="R3129" s="1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 s="3">
        <v>105.05</v>
      </c>
      <c r="AE3129" s="3">
        <v>5624.85</v>
      </c>
      <c r="AF3129" s="3">
        <v>27.6</v>
      </c>
      <c r="AG3129" s="3">
        <v>0</v>
      </c>
      <c r="AH3129" s="3">
        <v>550.67999999999995</v>
      </c>
      <c r="AI3129" s="3">
        <v>6147.93</v>
      </c>
      <c r="AJ3129" t="s">
        <v>57</v>
      </c>
      <c r="AK3129" t="s">
        <v>109</v>
      </c>
      <c r="AL3129" t="s">
        <v>110</v>
      </c>
      <c r="AM3129">
        <f>IF(Customers[[#This Row],[Customer Status]]="Churned",1,0)</f>
        <v>1</v>
      </c>
      <c r="AN3129" t="str">
        <f>IF(Customers[[#This Row],[Monthly Charge]]&gt;=_xlfn.PERCENTILE.INC(Customers[Monthly Charge],0.75),"High-value","Other")</f>
        <v>High-value</v>
      </c>
    </row>
    <row r="3130" spans="1:40" x14ac:dyDescent="0.25">
      <c r="A3130" t="s">
        <v>4236</v>
      </c>
      <c r="B3130" t="s">
        <v>49</v>
      </c>
      <c r="C3130" s="1">
        <v>56</v>
      </c>
      <c r="D3130" t="s">
        <v>43</v>
      </c>
      <c r="E3130" s="1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 s="1">
        <v>0</v>
      </c>
      <c r="K3130" s="1">
        <v>13</v>
      </c>
      <c r="L3130" t="s">
        <v>42</v>
      </c>
      <c r="M3130" t="s">
        <v>40</v>
      </c>
      <c r="N3130" s="2">
        <v>46.92</v>
      </c>
      <c r="O3130" t="s">
        <v>43</v>
      </c>
      <c r="P3130" t="s">
        <v>43</v>
      </c>
      <c r="Q3130" t="s">
        <v>42</v>
      </c>
      <c r="R3130" s="1">
        <v>0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A3130" t="s">
        <v>51</v>
      </c>
      <c r="AB3130" t="s">
        <v>40</v>
      </c>
      <c r="AC3130" t="s">
        <v>56</v>
      </c>
      <c r="AD3130" s="3">
        <v>20.399999999999999</v>
      </c>
      <c r="AE3130" s="3">
        <v>251.65</v>
      </c>
      <c r="AF3130" s="3">
        <v>0</v>
      </c>
      <c r="AG3130" s="3">
        <v>0</v>
      </c>
      <c r="AH3130" s="3">
        <v>609.96</v>
      </c>
      <c r="AI3130" s="3">
        <v>861.61</v>
      </c>
      <c r="AJ3130" t="s">
        <v>47</v>
      </c>
      <c r="AK3130" t="s">
        <v>8234</v>
      </c>
      <c r="AL3130" t="s">
        <v>8234</v>
      </c>
      <c r="AM3130">
        <f>IF(Customers[[#This Row],[Customer Status]]="Churned",1,0)</f>
        <v>0</v>
      </c>
      <c r="AN3130" t="str">
        <f>IF(Customers[[#This Row],[Monthly Charge]]&gt;=_xlfn.PERCENTILE.INC(Customers[Monthly Charge],0.75),"High-value","Other")</f>
        <v>Other</v>
      </c>
    </row>
    <row r="3131" spans="1:40" x14ac:dyDescent="0.25">
      <c r="A3131" t="s">
        <v>4237</v>
      </c>
      <c r="B3131" t="s">
        <v>39</v>
      </c>
      <c r="C3131" s="1">
        <v>60</v>
      </c>
      <c r="D3131" t="s">
        <v>40</v>
      </c>
      <c r="E3131" s="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 s="1">
        <v>1</v>
      </c>
      <c r="K3131" s="1">
        <v>38</v>
      </c>
      <c r="L3131" t="s">
        <v>42</v>
      </c>
      <c r="M3131" t="s">
        <v>40</v>
      </c>
      <c r="N3131" s="2">
        <v>36.72</v>
      </c>
      <c r="O3131" t="s">
        <v>43</v>
      </c>
      <c r="P3131" t="s">
        <v>43</v>
      </c>
      <c r="Q3131" t="s">
        <v>42</v>
      </c>
      <c r="R3131" s="1">
        <v>0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43</v>
      </c>
      <c r="AA3131" t="s">
        <v>45</v>
      </c>
      <c r="AB3131" t="s">
        <v>43</v>
      </c>
      <c r="AC3131" t="s">
        <v>46</v>
      </c>
      <c r="AD3131" s="3">
        <v>19.600000000000001</v>
      </c>
      <c r="AE3131" s="3">
        <v>763.1</v>
      </c>
      <c r="AF3131" s="3">
        <v>0</v>
      </c>
      <c r="AG3131" s="3">
        <v>0</v>
      </c>
      <c r="AH3131" s="3">
        <v>1395.36</v>
      </c>
      <c r="AI3131" s="3">
        <v>2158.46</v>
      </c>
      <c r="AJ3131" t="s">
        <v>47</v>
      </c>
      <c r="AK3131" t="s">
        <v>8234</v>
      </c>
      <c r="AL3131" t="s">
        <v>8234</v>
      </c>
      <c r="AM3131">
        <f>IF(Customers[[#This Row],[Customer Status]]="Churned",1,0)</f>
        <v>0</v>
      </c>
      <c r="AN3131" t="str">
        <f>IF(Customers[[#This Row],[Monthly Charge]]&gt;=_xlfn.PERCENTILE.INC(Customers[Monthly Charge],0.75),"High-value","Other")</f>
        <v>Other</v>
      </c>
    </row>
    <row r="3132" spans="1:40" x14ac:dyDescent="0.25">
      <c r="A3132" t="s">
        <v>4238</v>
      </c>
      <c r="B3132" t="s">
        <v>39</v>
      </c>
      <c r="C3132" s="1">
        <v>21</v>
      </c>
      <c r="D3132" t="s">
        <v>43</v>
      </c>
      <c r="E3132" s="1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 s="1">
        <v>0</v>
      </c>
      <c r="K3132" s="1">
        <v>61</v>
      </c>
      <c r="L3132" t="s">
        <v>76</v>
      </c>
      <c r="M3132" t="s">
        <v>40</v>
      </c>
      <c r="N3132" s="2">
        <v>15.44</v>
      </c>
      <c r="O3132" t="s">
        <v>40</v>
      </c>
      <c r="P3132" t="s">
        <v>40</v>
      </c>
      <c r="Q3132" t="s">
        <v>55</v>
      </c>
      <c r="R3132" s="1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 s="3">
        <v>103.95</v>
      </c>
      <c r="AE3132" s="3">
        <v>6423</v>
      </c>
      <c r="AF3132" s="3">
        <v>0</v>
      </c>
      <c r="AG3132" s="3">
        <v>0</v>
      </c>
      <c r="AH3132" s="3">
        <v>941.84</v>
      </c>
      <c r="AI3132" s="3">
        <v>7364.84</v>
      </c>
      <c r="AJ3132" t="s">
        <v>47</v>
      </c>
      <c r="AK3132" t="s">
        <v>8234</v>
      </c>
      <c r="AL3132" t="s">
        <v>8234</v>
      </c>
      <c r="AM3132">
        <f>IF(Customers[[#This Row],[Customer Status]]="Churned",1,0)</f>
        <v>0</v>
      </c>
      <c r="AN3132" t="str">
        <f>IF(Customers[[#This Row],[Monthly Charge]]&gt;=_xlfn.PERCENTILE.INC(Customers[Monthly Charge],0.75),"High-value","Other")</f>
        <v>High-value</v>
      </c>
    </row>
    <row r="3133" spans="1:40" x14ac:dyDescent="0.25">
      <c r="A3133" t="s">
        <v>4239</v>
      </c>
      <c r="B3133" t="s">
        <v>49</v>
      </c>
      <c r="C3133" s="1">
        <v>24</v>
      </c>
      <c r="D3133" t="s">
        <v>43</v>
      </c>
      <c r="E3133" s="1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 s="1">
        <v>0</v>
      </c>
      <c r="K3133" s="1">
        <v>16</v>
      </c>
      <c r="L3133" t="s">
        <v>62</v>
      </c>
      <c r="M3133" t="s">
        <v>40</v>
      </c>
      <c r="N3133" s="2">
        <v>21.04</v>
      </c>
      <c r="O3133" t="s">
        <v>43</v>
      </c>
      <c r="P3133" t="s">
        <v>43</v>
      </c>
      <c r="Q3133" t="s">
        <v>42</v>
      </c>
      <c r="R3133" s="1">
        <v>0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A3133" t="s">
        <v>51</v>
      </c>
      <c r="AB3133" t="s">
        <v>43</v>
      </c>
      <c r="AC3133" t="s">
        <v>56</v>
      </c>
      <c r="AD3133" s="3">
        <v>20.25</v>
      </c>
      <c r="AE3133" s="3">
        <v>327.45</v>
      </c>
      <c r="AF3133" s="3">
        <v>0</v>
      </c>
      <c r="AG3133" s="3">
        <v>0</v>
      </c>
      <c r="AH3133" s="3">
        <v>336.64</v>
      </c>
      <c r="AI3133" s="3">
        <v>664.09</v>
      </c>
      <c r="AJ3133" t="s">
        <v>57</v>
      </c>
      <c r="AK3133" t="s">
        <v>117</v>
      </c>
      <c r="AL3133" t="s">
        <v>118</v>
      </c>
      <c r="AM3133">
        <f>IF(Customers[[#This Row],[Customer Status]]="Churned",1,0)</f>
        <v>1</v>
      </c>
      <c r="AN3133" t="str">
        <f>IF(Customers[[#This Row],[Monthly Charge]]&gt;=_xlfn.PERCENTILE.INC(Customers[Monthly Charge],0.75),"High-value","Other")</f>
        <v>Other</v>
      </c>
    </row>
    <row r="3134" spans="1:40" x14ac:dyDescent="0.25">
      <c r="A3134" t="s">
        <v>4240</v>
      </c>
      <c r="B3134" t="s">
        <v>39</v>
      </c>
      <c r="C3134" s="1">
        <v>28</v>
      </c>
      <c r="D3134" t="s">
        <v>40</v>
      </c>
      <c r="E3134" s="1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 s="1">
        <v>1</v>
      </c>
      <c r="K3134" s="1">
        <v>35</v>
      </c>
      <c r="L3134" t="s">
        <v>42</v>
      </c>
      <c r="M3134" t="s">
        <v>40</v>
      </c>
      <c r="N3134" s="2">
        <v>25.27</v>
      </c>
      <c r="O3134" t="s">
        <v>40</v>
      </c>
      <c r="P3134" t="s">
        <v>40</v>
      </c>
      <c r="Q3134" t="s">
        <v>79</v>
      </c>
      <c r="R3134" s="1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 s="3">
        <v>72.25</v>
      </c>
      <c r="AE3134" s="3">
        <v>2568.5500000000002</v>
      </c>
      <c r="AF3134" s="3">
        <v>0</v>
      </c>
      <c r="AG3134" s="3">
        <v>0</v>
      </c>
      <c r="AH3134" s="3">
        <v>884.45</v>
      </c>
      <c r="AI3134" s="3">
        <v>3453</v>
      </c>
      <c r="AJ3134" t="s">
        <v>57</v>
      </c>
      <c r="AK3134" t="s">
        <v>109</v>
      </c>
      <c r="AL3134" t="s">
        <v>110</v>
      </c>
      <c r="AM3134">
        <f>IF(Customers[[#This Row],[Customer Status]]="Churned",1,0)</f>
        <v>1</v>
      </c>
      <c r="AN3134" t="str">
        <f>IF(Customers[[#This Row],[Monthly Charge]]&gt;=_xlfn.PERCENTILE.INC(Customers[Monthly Charge],0.75),"High-value","Other")</f>
        <v>Other</v>
      </c>
    </row>
    <row r="3135" spans="1:40" x14ac:dyDescent="0.25">
      <c r="A3135" t="s">
        <v>4241</v>
      </c>
      <c r="B3135" t="s">
        <v>39</v>
      </c>
      <c r="C3135" s="1">
        <v>25</v>
      </c>
      <c r="D3135" t="s">
        <v>43</v>
      </c>
      <c r="E3135" s="1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 s="1">
        <v>0</v>
      </c>
      <c r="K3135" s="1">
        <v>18</v>
      </c>
      <c r="L3135" t="s">
        <v>62</v>
      </c>
      <c r="M3135" t="s">
        <v>40</v>
      </c>
      <c r="N3135" s="2">
        <v>17.510000000000002</v>
      </c>
      <c r="O3135" t="s">
        <v>40</v>
      </c>
      <c r="P3135" t="s">
        <v>40</v>
      </c>
      <c r="Q3135" t="s">
        <v>79</v>
      </c>
      <c r="R3135" s="1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 s="3">
        <v>57.65</v>
      </c>
      <c r="AE3135" s="3">
        <v>992.7</v>
      </c>
      <c r="AF3135" s="3">
        <v>0</v>
      </c>
      <c r="AG3135" s="3">
        <v>0</v>
      </c>
      <c r="AH3135" s="3">
        <v>315.18</v>
      </c>
      <c r="AI3135" s="3">
        <v>1307.8800000000001</v>
      </c>
      <c r="AJ3135" t="s">
        <v>47</v>
      </c>
      <c r="AK3135" t="s">
        <v>8234</v>
      </c>
      <c r="AL3135" t="s">
        <v>8234</v>
      </c>
      <c r="AM3135">
        <f>IF(Customers[[#This Row],[Customer Status]]="Churned",1,0)</f>
        <v>0</v>
      </c>
      <c r="AN3135" t="str">
        <f>IF(Customers[[#This Row],[Monthly Charge]]&gt;=_xlfn.PERCENTILE.INC(Customers[Monthly Charge],0.75),"High-value","Other")</f>
        <v>Other</v>
      </c>
    </row>
    <row r="3136" spans="1:40" x14ac:dyDescent="0.25">
      <c r="A3136" t="s">
        <v>4242</v>
      </c>
      <c r="B3136" t="s">
        <v>49</v>
      </c>
      <c r="C3136" s="1">
        <v>33</v>
      </c>
      <c r="D3136" t="s">
        <v>40</v>
      </c>
      <c r="E3136" s="1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 s="1">
        <v>6</v>
      </c>
      <c r="K3136" s="1">
        <v>23</v>
      </c>
      <c r="L3136" t="s">
        <v>42</v>
      </c>
      <c r="M3136" t="s">
        <v>40</v>
      </c>
      <c r="N3136" s="2">
        <v>13.79</v>
      </c>
      <c r="O3136" t="s">
        <v>40</v>
      </c>
      <c r="P3136" t="s">
        <v>40</v>
      </c>
      <c r="Q3136" t="s">
        <v>44</v>
      </c>
      <c r="R3136" s="1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 s="3">
        <v>59.7</v>
      </c>
      <c r="AE3136" s="3">
        <v>1414.2</v>
      </c>
      <c r="AF3136" s="3">
        <v>0</v>
      </c>
      <c r="AG3136" s="3">
        <v>0</v>
      </c>
      <c r="AH3136" s="3">
        <v>317.17</v>
      </c>
      <c r="AI3136" s="3">
        <v>1731.37</v>
      </c>
      <c r="AJ3136" t="s">
        <v>47</v>
      </c>
      <c r="AK3136" t="s">
        <v>8234</v>
      </c>
      <c r="AL3136" t="s">
        <v>8234</v>
      </c>
      <c r="AM3136">
        <f>IF(Customers[[#This Row],[Customer Status]]="Churned",1,0)</f>
        <v>0</v>
      </c>
      <c r="AN3136" t="str">
        <f>IF(Customers[[#This Row],[Monthly Charge]]&gt;=_xlfn.PERCENTILE.INC(Customers[Monthly Charge],0.75),"High-value","Other")</f>
        <v>Other</v>
      </c>
    </row>
    <row r="3137" spans="1:40" x14ac:dyDescent="0.25">
      <c r="A3137" t="s">
        <v>4243</v>
      </c>
      <c r="B3137" t="s">
        <v>39</v>
      </c>
      <c r="C3137" s="1">
        <v>64</v>
      </c>
      <c r="D3137" t="s">
        <v>43</v>
      </c>
      <c r="E3137" s="1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 s="1">
        <v>0</v>
      </c>
      <c r="K3137" s="1">
        <v>1</v>
      </c>
      <c r="L3137" t="s">
        <v>42</v>
      </c>
      <c r="M3137" t="s">
        <v>40</v>
      </c>
      <c r="N3137" s="2">
        <v>21.52</v>
      </c>
      <c r="O3137" t="s">
        <v>43</v>
      </c>
      <c r="P3137" t="s">
        <v>40</v>
      </c>
      <c r="Q3137" t="s">
        <v>55</v>
      </c>
      <c r="R3137" s="1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 s="3">
        <v>69.7</v>
      </c>
      <c r="AE3137" s="3">
        <v>69.7</v>
      </c>
      <c r="AF3137" s="3">
        <v>0</v>
      </c>
      <c r="AG3137" s="3">
        <v>0</v>
      </c>
      <c r="AH3137" s="3">
        <v>21.52</v>
      </c>
      <c r="AI3137" s="3">
        <v>91.22</v>
      </c>
      <c r="AJ3137" t="s">
        <v>57</v>
      </c>
      <c r="AK3137" t="s">
        <v>121</v>
      </c>
      <c r="AL3137" t="s">
        <v>122</v>
      </c>
      <c r="AM3137">
        <f>IF(Customers[[#This Row],[Customer Status]]="Churned",1,0)</f>
        <v>1</v>
      </c>
      <c r="AN3137" t="str">
        <f>IF(Customers[[#This Row],[Monthly Charge]]&gt;=_xlfn.PERCENTILE.INC(Customers[Monthly Charge],0.75),"High-value","Other")</f>
        <v>Other</v>
      </c>
    </row>
    <row r="3138" spans="1:40" x14ac:dyDescent="0.25">
      <c r="A3138" t="s">
        <v>4245</v>
      </c>
      <c r="B3138" t="s">
        <v>39</v>
      </c>
      <c r="C3138" s="1">
        <v>65</v>
      </c>
      <c r="D3138" t="s">
        <v>43</v>
      </c>
      <c r="E3138" s="1">
        <v>0</v>
      </c>
      <c r="F3138" t="s">
        <v>2110</v>
      </c>
      <c r="G3138">
        <v>96047</v>
      </c>
      <c r="H3138">
        <v>40.524535</v>
      </c>
      <c r="I3138">
        <v>-122.647172</v>
      </c>
      <c r="J3138" s="1">
        <v>0</v>
      </c>
      <c r="K3138" s="1">
        <v>46</v>
      </c>
      <c r="L3138" t="s">
        <v>42</v>
      </c>
      <c r="M3138" t="s">
        <v>40</v>
      </c>
      <c r="N3138" s="2">
        <v>16.04</v>
      </c>
      <c r="O3138" t="s">
        <v>40</v>
      </c>
      <c r="P3138" t="s">
        <v>40</v>
      </c>
      <c r="Q3138" t="s">
        <v>79</v>
      </c>
      <c r="R3138" s="1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 s="3">
        <v>69.099999999999994</v>
      </c>
      <c r="AE3138" s="3">
        <v>3255.35</v>
      </c>
      <c r="AF3138" s="3">
        <v>0</v>
      </c>
      <c r="AG3138" s="3">
        <v>0</v>
      </c>
      <c r="AH3138" s="3">
        <v>737.84</v>
      </c>
      <c r="AI3138" s="3">
        <v>3993.19</v>
      </c>
      <c r="AJ3138" t="s">
        <v>47</v>
      </c>
      <c r="AK3138" t="s">
        <v>8234</v>
      </c>
      <c r="AL3138" t="s">
        <v>8234</v>
      </c>
      <c r="AM3138">
        <f>IF(Customers[[#This Row],[Customer Status]]="Churned",1,0)</f>
        <v>0</v>
      </c>
      <c r="AN3138" t="str">
        <f>IF(Customers[[#This Row],[Monthly Charge]]&gt;=_xlfn.PERCENTILE.INC(Customers[Monthly Charge],0.75),"High-value","Other")</f>
        <v>Other</v>
      </c>
    </row>
    <row r="3139" spans="1:40" x14ac:dyDescent="0.25">
      <c r="A3139" t="s">
        <v>4246</v>
      </c>
      <c r="B3139" t="s">
        <v>49</v>
      </c>
      <c r="C3139" s="1">
        <v>25</v>
      </c>
      <c r="D3139" t="s">
        <v>43</v>
      </c>
      <c r="E3139" s="1">
        <v>0</v>
      </c>
      <c r="F3139" t="s">
        <v>1351</v>
      </c>
      <c r="G3139">
        <v>92236</v>
      </c>
      <c r="H3139">
        <v>33.680031</v>
      </c>
      <c r="I3139">
        <v>-116.171678</v>
      </c>
      <c r="J3139" s="1">
        <v>0</v>
      </c>
      <c r="K3139" s="1">
        <v>26</v>
      </c>
      <c r="L3139" t="s">
        <v>129</v>
      </c>
      <c r="M3139" t="s">
        <v>43</v>
      </c>
      <c r="N3139" s="2">
        <v>0</v>
      </c>
      <c r="O3139" t="s">
        <v>43</v>
      </c>
      <c r="P3139" t="s">
        <v>40</v>
      </c>
      <c r="Q3139" t="s">
        <v>44</v>
      </c>
      <c r="R3139" s="1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 s="3">
        <v>35.75</v>
      </c>
      <c r="AE3139" s="3">
        <v>1022.5</v>
      </c>
      <c r="AF3139" s="3">
        <v>0</v>
      </c>
      <c r="AG3139" s="3">
        <v>0</v>
      </c>
      <c r="AH3139" s="3">
        <v>0</v>
      </c>
      <c r="AI3139" s="3">
        <v>1022.5</v>
      </c>
      <c r="AJ3139" t="s">
        <v>47</v>
      </c>
      <c r="AK3139" t="s">
        <v>8234</v>
      </c>
      <c r="AL3139" t="s">
        <v>8234</v>
      </c>
      <c r="AM3139">
        <f>IF(Customers[[#This Row],[Customer Status]]="Churned",1,0)</f>
        <v>0</v>
      </c>
      <c r="AN3139" t="str">
        <f>IF(Customers[[#This Row],[Monthly Charge]]&gt;=_xlfn.PERCENTILE.INC(Customers[Monthly Charge],0.75),"High-value","Other")</f>
        <v>Other</v>
      </c>
    </row>
    <row r="3140" spans="1:40" x14ac:dyDescent="0.25">
      <c r="A3140" t="s">
        <v>4247</v>
      </c>
      <c r="B3140" t="s">
        <v>49</v>
      </c>
      <c r="C3140" s="1">
        <v>41</v>
      </c>
      <c r="D3140" t="s">
        <v>43</v>
      </c>
      <c r="E3140" s="1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 s="1">
        <v>0</v>
      </c>
      <c r="K3140" s="1">
        <v>11</v>
      </c>
      <c r="L3140" t="s">
        <v>42</v>
      </c>
      <c r="M3140" t="s">
        <v>40</v>
      </c>
      <c r="N3140" s="2">
        <v>25.24</v>
      </c>
      <c r="O3140" t="s">
        <v>43</v>
      </c>
      <c r="P3140" t="s">
        <v>40</v>
      </c>
      <c r="Q3140" t="s">
        <v>55</v>
      </c>
      <c r="R3140" s="1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 s="3">
        <v>74.95</v>
      </c>
      <c r="AE3140" s="3">
        <v>815.5</v>
      </c>
      <c r="AF3140" s="3">
        <v>0</v>
      </c>
      <c r="AG3140" s="3">
        <v>0</v>
      </c>
      <c r="AH3140" s="3">
        <v>277.64</v>
      </c>
      <c r="AI3140" s="3">
        <v>1093.1400000000001</v>
      </c>
      <c r="AJ3140" t="s">
        <v>57</v>
      </c>
      <c r="AK3140" t="s">
        <v>121</v>
      </c>
      <c r="AL3140" t="s">
        <v>195</v>
      </c>
      <c r="AM3140">
        <f>IF(Customers[[#This Row],[Customer Status]]="Churned",1,0)</f>
        <v>1</v>
      </c>
      <c r="AN3140" t="str">
        <f>IF(Customers[[#This Row],[Monthly Charge]]&gt;=_xlfn.PERCENTILE.INC(Customers[Monthly Charge],0.75),"High-value","Other")</f>
        <v>Other</v>
      </c>
    </row>
    <row r="3141" spans="1:40" x14ac:dyDescent="0.25">
      <c r="A3141" t="s">
        <v>4248</v>
      </c>
      <c r="B3141" t="s">
        <v>39</v>
      </c>
      <c r="C3141" s="1">
        <v>42</v>
      </c>
      <c r="D3141" t="s">
        <v>40</v>
      </c>
      <c r="E3141" s="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 s="1">
        <v>0</v>
      </c>
      <c r="K3141" s="1">
        <v>35</v>
      </c>
      <c r="L3141" t="s">
        <v>129</v>
      </c>
      <c r="M3141" t="s">
        <v>40</v>
      </c>
      <c r="N3141" s="2">
        <v>39.11</v>
      </c>
      <c r="O3141" t="s">
        <v>40</v>
      </c>
      <c r="P3141" t="s">
        <v>40</v>
      </c>
      <c r="Q3141" t="s">
        <v>79</v>
      </c>
      <c r="R3141" s="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 s="3">
        <v>59.45</v>
      </c>
      <c r="AE3141" s="3">
        <v>2136.9</v>
      </c>
      <c r="AF3141" s="3">
        <v>0</v>
      </c>
      <c r="AG3141" s="3">
        <v>0</v>
      </c>
      <c r="AH3141" s="3">
        <v>1368.85</v>
      </c>
      <c r="AI3141" s="3">
        <v>3505.75</v>
      </c>
      <c r="AJ3141" t="s">
        <v>47</v>
      </c>
      <c r="AK3141" t="s">
        <v>8234</v>
      </c>
      <c r="AL3141" t="s">
        <v>8234</v>
      </c>
      <c r="AM3141">
        <f>IF(Customers[[#This Row],[Customer Status]]="Churned",1,0)</f>
        <v>0</v>
      </c>
      <c r="AN3141" t="str">
        <f>IF(Customers[[#This Row],[Monthly Charge]]&gt;=_xlfn.PERCENTILE.INC(Customers[Monthly Charge],0.75),"High-value","Other")</f>
        <v>Other</v>
      </c>
    </row>
    <row r="3142" spans="1:40" x14ac:dyDescent="0.25">
      <c r="A3142" t="s">
        <v>4249</v>
      </c>
      <c r="B3142" t="s">
        <v>39</v>
      </c>
      <c r="C3142" s="1">
        <v>75</v>
      </c>
      <c r="D3142" t="s">
        <v>43</v>
      </c>
      <c r="E3142" s="1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 s="1">
        <v>0</v>
      </c>
      <c r="K3142" s="1">
        <v>6</v>
      </c>
      <c r="L3142" t="s">
        <v>54</v>
      </c>
      <c r="M3142" t="s">
        <v>40</v>
      </c>
      <c r="N3142" s="2">
        <v>8.91</v>
      </c>
      <c r="O3142" t="s">
        <v>43</v>
      </c>
      <c r="P3142" t="s">
        <v>40</v>
      </c>
      <c r="Q3142" t="s">
        <v>55</v>
      </c>
      <c r="R3142" s="1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 s="3">
        <v>74.400000000000006</v>
      </c>
      <c r="AE3142" s="3">
        <v>434.1</v>
      </c>
      <c r="AF3142" s="3">
        <v>0</v>
      </c>
      <c r="AG3142" s="3">
        <v>20</v>
      </c>
      <c r="AH3142" s="3">
        <v>53.46</v>
      </c>
      <c r="AI3142" s="3">
        <v>507.56</v>
      </c>
      <c r="AJ3142" t="s">
        <v>57</v>
      </c>
      <c r="AK3142" t="s">
        <v>58</v>
      </c>
      <c r="AL3142" t="s">
        <v>214</v>
      </c>
      <c r="AM3142">
        <f>IF(Customers[[#This Row],[Customer Status]]="Churned",1,0)</f>
        <v>1</v>
      </c>
      <c r="AN3142" t="str">
        <f>IF(Customers[[#This Row],[Monthly Charge]]&gt;=_xlfn.PERCENTILE.INC(Customers[Monthly Charge],0.75),"High-value","Other")</f>
        <v>Other</v>
      </c>
    </row>
    <row r="3143" spans="1:40" x14ac:dyDescent="0.25">
      <c r="A3143" t="s">
        <v>4250</v>
      </c>
      <c r="B3143" t="s">
        <v>49</v>
      </c>
      <c r="C3143" s="1">
        <v>41</v>
      </c>
      <c r="D3143" t="s">
        <v>40</v>
      </c>
      <c r="E3143" s="1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 s="1">
        <v>2</v>
      </c>
      <c r="K3143" s="1">
        <v>31</v>
      </c>
      <c r="L3143" t="s">
        <v>42</v>
      </c>
      <c r="M3143" t="s">
        <v>40</v>
      </c>
      <c r="N3143" s="2">
        <v>27.37</v>
      </c>
      <c r="O3143" t="s">
        <v>43</v>
      </c>
      <c r="P3143" t="s">
        <v>40</v>
      </c>
      <c r="Q3143" t="s">
        <v>79</v>
      </c>
      <c r="R3143" s="1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 s="3">
        <v>75.5</v>
      </c>
      <c r="AE3143" s="3">
        <v>2424.4499999999998</v>
      </c>
      <c r="AF3143" s="3">
        <v>0</v>
      </c>
      <c r="AG3143" s="3">
        <v>0</v>
      </c>
      <c r="AH3143" s="3">
        <v>848.47</v>
      </c>
      <c r="AI3143" s="3">
        <v>3272.92</v>
      </c>
      <c r="AJ3143" t="s">
        <v>47</v>
      </c>
      <c r="AK3143" t="s">
        <v>8234</v>
      </c>
      <c r="AL3143" t="s">
        <v>8234</v>
      </c>
      <c r="AM3143">
        <f>IF(Customers[[#This Row],[Customer Status]]="Churned",1,0)</f>
        <v>0</v>
      </c>
      <c r="AN3143" t="str">
        <f>IF(Customers[[#This Row],[Monthly Charge]]&gt;=_xlfn.PERCENTILE.INC(Customers[Monthly Charge],0.75),"High-value","Other")</f>
        <v>Other</v>
      </c>
    </row>
    <row r="3144" spans="1:40" x14ac:dyDescent="0.25">
      <c r="A3144" t="s">
        <v>4251</v>
      </c>
      <c r="B3144" t="s">
        <v>49</v>
      </c>
      <c r="C3144" s="1">
        <v>50</v>
      </c>
      <c r="D3144" t="s">
        <v>43</v>
      </c>
      <c r="E3144" s="1">
        <v>0</v>
      </c>
      <c r="F3144" t="s">
        <v>564</v>
      </c>
      <c r="G3144">
        <v>90631</v>
      </c>
      <c r="H3144">
        <v>33.940618999999998</v>
      </c>
      <c r="I3144">
        <v>-117.9513</v>
      </c>
      <c r="J3144" s="1">
        <v>0</v>
      </c>
      <c r="K3144" s="1">
        <v>1</v>
      </c>
      <c r="L3144" t="s">
        <v>42</v>
      </c>
      <c r="M3144" t="s">
        <v>40</v>
      </c>
      <c r="N3144" s="2">
        <v>22.86</v>
      </c>
      <c r="O3144" t="s">
        <v>43</v>
      </c>
      <c r="P3144" t="s">
        <v>40</v>
      </c>
      <c r="Q3144" t="s">
        <v>55</v>
      </c>
      <c r="R3144" s="1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 s="3">
        <v>69.8</v>
      </c>
      <c r="AE3144" s="3">
        <v>69.8</v>
      </c>
      <c r="AF3144" s="3">
        <v>0</v>
      </c>
      <c r="AG3144" s="3">
        <v>10</v>
      </c>
      <c r="AH3144" s="3">
        <v>22.86</v>
      </c>
      <c r="AI3144" s="3">
        <v>102.66</v>
      </c>
      <c r="AJ3144" t="s">
        <v>57</v>
      </c>
      <c r="AK3144" t="s">
        <v>63</v>
      </c>
      <c r="AL3144" t="s">
        <v>67</v>
      </c>
      <c r="AM3144">
        <f>IF(Customers[[#This Row],[Customer Status]]="Churned",1,0)</f>
        <v>1</v>
      </c>
      <c r="AN3144" t="str">
        <f>IF(Customers[[#This Row],[Monthly Charge]]&gt;=_xlfn.PERCENTILE.INC(Customers[Monthly Charge],0.75),"High-value","Other")</f>
        <v>Other</v>
      </c>
    </row>
    <row r="3145" spans="1:40" x14ac:dyDescent="0.25">
      <c r="A3145" t="s">
        <v>4252</v>
      </c>
      <c r="B3145" t="s">
        <v>39</v>
      </c>
      <c r="C3145" s="1">
        <v>67</v>
      </c>
      <c r="D3145" t="s">
        <v>43</v>
      </c>
      <c r="E3145" s="1">
        <v>0</v>
      </c>
      <c r="F3145" t="s">
        <v>2474</v>
      </c>
      <c r="G3145">
        <v>91342</v>
      </c>
      <c r="H3145">
        <v>34.321621</v>
      </c>
      <c r="I3145">
        <v>-118.399841</v>
      </c>
      <c r="J3145" s="1">
        <v>0</v>
      </c>
      <c r="K3145" s="1">
        <v>38</v>
      </c>
      <c r="L3145" t="s">
        <v>42</v>
      </c>
      <c r="M3145" t="s">
        <v>40</v>
      </c>
      <c r="N3145" s="2">
        <v>26.1</v>
      </c>
      <c r="O3145" t="s">
        <v>43</v>
      </c>
      <c r="P3145" t="s">
        <v>40</v>
      </c>
      <c r="Q3145" t="s">
        <v>79</v>
      </c>
      <c r="R3145" s="1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 s="3">
        <v>57.15</v>
      </c>
      <c r="AE3145" s="3">
        <v>2250.65</v>
      </c>
      <c r="AF3145" s="3">
        <v>0</v>
      </c>
      <c r="AG3145" s="3">
        <v>0</v>
      </c>
      <c r="AH3145" s="3">
        <v>991.8</v>
      </c>
      <c r="AI3145" s="3">
        <v>3242.45</v>
      </c>
      <c r="AJ3145" t="s">
        <v>57</v>
      </c>
      <c r="AK3145" t="s">
        <v>121</v>
      </c>
      <c r="AL3145" t="s">
        <v>195</v>
      </c>
      <c r="AM3145">
        <f>IF(Customers[[#This Row],[Customer Status]]="Churned",1,0)</f>
        <v>1</v>
      </c>
      <c r="AN3145" t="str">
        <f>IF(Customers[[#This Row],[Monthly Charge]]&gt;=_xlfn.PERCENTILE.INC(Customers[Monthly Charge],0.75),"High-value","Other")</f>
        <v>Other</v>
      </c>
    </row>
    <row r="3146" spans="1:40" x14ac:dyDescent="0.25">
      <c r="A3146" t="s">
        <v>4253</v>
      </c>
      <c r="B3146" t="s">
        <v>39</v>
      </c>
      <c r="C3146" s="1">
        <v>31</v>
      </c>
      <c r="D3146" t="s">
        <v>43</v>
      </c>
      <c r="E3146" s="1">
        <v>0</v>
      </c>
      <c r="F3146" t="s">
        <v>85</v>
      </c>
      <c r="G3146">
        <v>94089</v>
      </c>
      <c r="H3146">
        <v>37.421633</v>
      </c>
      <c r="I3146">
        <v>-122.009613</v>
      </c>
      <c r="J3146" s="1">
        <v>0</v>
      </c>
      <c r="K3146" s="1">
        <v>2</v>
      </c>
      <c r="L3146" t="s">
        <v>54</v>
      </c>
      <c r="M3146" t="s">
        <v>40</v>
      </c>
      <c r="N3146" s="2">
        <v>37.76</v>
      </c>
      <c r="O3146" t="s">
        <v>43</v>
      </c>
      <c r="P3146" t="s">
        <v>40</v>
      </c>
      <c r="Q3146" t="s">
        <v>55</v>
      </c>
      <c r="R3146" s="1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 s="3">
        <v>70</v>
      </c>
      <c r="AE3146" s="3">
        <v>153.05000000000001</v>
      </c>
      <c r="AF3146" s="3">
        <v>0</v>
      </c>
      <c r="AG3146" s="3">
        <v>0</v>
      </c>
      <c r="AH3146" s="3">
        <v>75.52</v>
      </c>
      <c r="AI3146" s="3">
        <v>228.57</v>
      </c>
      <c r="AJ3146" t="s">
        <v>57</v>
      </c>
      <c r="AK3146" t="s">
        <v>109</v>
      </c>
      <c r="AL3146" t="s">
        <v>344</v>
      </c>
      <c r="AM3146">
        <f>IF(Customers[[#This Row],[Customer Status]]="Churned",1,0)</f>
        <v>1</v>
      </c>
      <c r="AN3146" t="str">
        <f>IF(Customers[[#This Row],[Monthly Charge]]&gt;=_xlfn.PERCENTILE.INC(Customers[Monthly Charge],0.75),"High-value","Other")</f>
        <v>Other</v>
      </c>
    </row>
    <row r="3147" spans="1:40" x14ac:dyDescent="0.25">
      <c r="A3147" t="s">
        <v>4254</v>
      </c>
      <c r="B3147" t="s">
        <v>39</v>
      </c>
      <c r="C3147" s="1">
        <v>73</v>
      </c>
      <c r="D3147" t="s">
        <v>40</v>
      </c>
      <c r="E3147" s="1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 s="1">
        <v>4</v>
      </c>
      <c r="K3147" s="1">
        <v>71</v>
      </c>
      <c r="L3147" t="s">
        <v>72</v>
      </c>
      <c r="M3147" t="s">
        <v>40</v>
      </c>
      <c r="N3147" s="2">
        <v>43.99</v>
      </c>
      <c r="O3147" t="s">
        <v>40</v>
      </c>
      <c r="P3147" t="s">
        <v>40</v>
      </c>
      <c r="Q3147" t="s">
        <v>55</v>
      </c>
      <c r="R3147" s="1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 s="3">
        <v>80.7</v>
      </c>
      <c r="AE3147" s="3">
        <v>5676</v>
      </c>
      <c r="AF3147" s="3">
        <v>0</v>
      </c>
      <c r="AG3147" s="3">
        <v>0</v>
      </c>
      <c r="AH3147" s="3">
        <v>3123.29</v>
      </c>
      <c r="AI3147" s="3">
        <v>8799.2900000000009</v>
      </c>
      <c r="AJ3147" t="s">
        <v>47</v>
      </c>
      <c r="AK3147" t="s">
        <v>8234</v>
      </c>
      <c r="AL3147" t="s">
        <v>8234</v>
      </c>
      <c r="AM3147">
        <f>IF(Customers[[#This Row],[Customer Status]]="Churned",1,0)</f>
        <v>0</v>
      </c>
      <c r="AN3147" t="str">
        <f>IF(Customers[[#This Row],[Monthly Charge]]&gt;=_xlfn.PERCENTILE.INC(Customers[Monthly Charge],0.75),"High-value","Other")</f>
        <v>Other</v>
      </c>
    </row>
    <row r="3148" spans="1:40" x14ac:dyDescent="0.25">
      <c r="A3148" t="s">
        <v>4255</v>
      </c>
      <c r="B3148" t="s">
        <v>39</v>
      </c>
      <c r="C3148" s="1">
        <v>76</v>
      </c>
      <c r="D3148" t="s">
        <v>43</v>
      </c>
      <c r="E3148" s="1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 s="1">
        <v>0</v>
      </c>
      <c r="K3148" s="1">
        <v>16</v>
      </c>
      <c r="L3148" t="s">
        <v>42</v>
      </c>
      <c r="M3148" t="s">
        <v>40</v>
      </c>
      <c r="N3148" s="2">
        <v>17.510000000000002</v>
      </c>
      <c r="O3148" t="s">
        <v>40</v>
      </c>
      <c r="P3148" t="s">
        <v>40</v>
      </c>
      <c r="Q3148" t="s">
        <v>55</v>
      </c>
      <c r="R3148" s="1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 s="3">
        <v>84.75</v>
      </c>
      <c r="AE3148" s="3">
        <v>1350.15</v>
      </c>
      <c r="AF3148" s="3">
        <v>0</v>
      </c>
      <c r="AG3148" s="3">
        <v>0</v>
      </c>
      <c r="AH3148" s="3">
        <v>280.16000000000003</v>
      </c>
      <c r="AI3148" s="3">
        <v>1630.31</v>
      </c>
      <c r="AJ3148" t="s">
        <v>57</v>
      </c>
      <c r="AK3148" t="s">
        <v>121</v>
      </c>
      <c r="AL3148" t="s">
        <v>195</v>
      </c>
      <c r="AM3148">
        <f>IF(Customers[[#This Row],[Customer Status]]="Churned",1,0)</f>
        <v>1</v>
      </c>
      <c r="AN3148" t="str">
        <f>IF(Customers[[#This Row],[Monthly Charge]]&gt;=_xlfn.PERCENTILE.INC(Customers[Monthly Charge],0.75),"High-value","Other")</f>
        <v>Other</v>
      </c>
    </row>
    <row r="3149" spans="1:40" x14ac:dyDescent="0.25">
      <c r="A3149" t="s">
        <v>4256</v>
      </c>
      <c r="B3149" t="s">
        <v>49</v>
      </c>
      <c r="C3149" s="1">
        <v>57</v>
      </c>
      <c r="D3149" t="s">
        <v>40</v>
      </c>
      <c r="E3149" s="1">
        <v>2</v>
      </c>
      <c r="F3149" t="s">
        <v>3188</v>
      </c>
      <c r="G3149">
        <v>95311</v>
      </c>
      <c r="H3149">
        <v>37.722127</v>
      </c>
      <c r="I3149">
        <v>-120.110174</v>
      </c>
      <c r="J3149" s="1">
        <v>4</v>
      </c>
      <c r="K3149" s="1">
        <v>42</v>
      </c>
      <c r="L3149" t="s">
        <v>76</v>
      </c>
      <c r="M3149" t="s">
        <v>40</v>
      </c>
      <c r="N3149" s="2">
        <v>9.33</v>
      </c>
      <c r="O3149" t="s">
        <v>43</v>
      </c>
      <c r="P3149" t="s">
        <v>43</v>
      </c>
      <c r="Q3149" t="s">
        <v>42</v>
      </c>
      <c r="R3149" s="1">
        <v>0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43</v>
      </c>
      <c r="AA3149" t="s">
        <v>45</v>
      </c>
      <c r="AB3149" t="s">
        <v>43</v>
      </c>
      <c r="AC3149" t="s">
        <v>46</v>
      </c>
      <c r="AD3149" s="3">
        <v>20.25</v>
      </c>
      <c r="AE3149" s="3">
        <v>854.9</v>
      </c>
      <c r="AF3149" s="3">
        <v>0</v>
      </c>
      <c r="AG3149" s="3">
        <v>0</v>
      </c>
      <c r="AH3149" s="3">
        <v>391.86</v>
      </c>
      <c r="AI3149" s="3">
        <v>1246.76</v>
      </c>
      <c r="AJ3149" t="s">
        <v>47</v>
      </c>
      <c r="AK3149" t="s">
        <v>8234</v>
      </c>
      <c r="AL3149" t="s">
        <v>8234</v>
      </c>
      <c r="AM3149">
        <f>IF(Customers[[#This Row],[Customer Status]]="Churned",1,0)</f>
        <v>0</v>
      </c>
      <c r="AN3149" t="str">
        <f>IF(Customers[[#This Row],[Monthly Charge]]&gt;=_xlfn.PERCENTILE.INC(Customers[Monthly Charge],0.75),"High-value","Other")</f>
        <v>Other</v>
      </c>
    </row>
    <row r="3150" spans="1:40" x14ac:dyDescent="0.25">
      <c r="A3150" t="s">
        <v>4257</v>
      </c>
      <c r="B3150" t="s">
        <v>49</v>
      </c>
      <c r="C3150" s="1">
        <v>52</v>
      </c>
      <c r="D3150" t="s">
        <v>43</v>
      </c>
      <c r="E3150" s="1">
        <v>0</v>
      </c>
      <c r="F3150" t="s">
        <v>322</v>
      </c>
      <c r="G3150">
        <v>95825</v>
      </c>
      <c r="H3150">
        <v>38.590035</v>
      </c>
      <c r="I3150">
        <v>-121.41245499999999</v>
      </c>
      <c r="J3150" s="1">
        <v>0</v>
      </c>
      <c r="K3150" s="1">
        <v>56</v>
      </c>
      <c r="L3150" t="s">
        <v>42</v>
      </c>
      <c r="M3150" t="s">
        <v>40</v>
      </c>
      <c r="N3150" s="2">
        <v>47.82</v>
      </c>
      <c r="O3150" t="s">
        <v>40</v>
      </c>
      <c r="P3150" t="s">
        <v>43</v>
      </c>
      <c r="Q3150" t="s">
        <v>42</v>
      </c>
      <c r="R3150" s="1">
        <v>0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43</v>
      </c>
      <c r="AA3150" t="s">
        <v>73</v>
      </c>
      <c r="AB3150" t="s">
        <v>40</v>
      </c>
      <c r="AC3150" t="s">
        <v>56</v>
      </c>
      <c r="AD3150" s="3">
        <v>25.95</v>
      </c>
      <c r="AE3150" s="3">
        <v>1444.05</v>
      </c>
      <c r="AF3150" s="3">
        <v>0</v>
      </c>
      <c r="AG3150" s="3">
        <v>0</v>
      </c>
      <c r="AH3150" s="3">
        <v>2677.92</v>
      </c>
      <c r="AI3150" s="3">
        <v>4121.97</v>
      </c>
      <c r="AJ3150" t="s">
        <v>47</v>
      </c>
      <c r="AK3150" t="s">
        <v>8234</v>
      </c>
      <c r="AL3150" t="s">
        <v>8234</v>
      </c>
      <c r="AM3150">
        <f>IF(Customers[[#This Row],[Customer Status]]="Churned",1,0)</f>
        <v>0</v>
      </c>
      <c r="AN3150" t="str">
        <f>IF(Customers[[#This Row],[Monthly Charge]]&gt;=_xlfn.PERCENTILE.INC(Customers[Monthly Charge],0.75),"High-value","Other")</f>
        <v>Other</v>
      </c>
    </row>
    <row r="3151" spans="1:40" x14ac:dyDescent="0.25">
      <c r="A3151" t="s">
        <v>4258</v>
      </c>
      <c r="B3151" t="s">
        <v>39</v>
      </c>
      <c r="C3151" s="1">
        <v>23</v>
      </c>
      <c r="D3151" t="s">
        <v>40</v>
      </c>
      <c r="E3151" s="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 s="1">
        <v>8</v>
      </c>
      <c r="K3151" s="1">
        <v>18</v>
      </c>
      <c r="L3151" t="s">
        <v>62</v>
      </c>
      <c r="M3151" t="s">
        <v>40</v>
      </c>
      <c r="N3151" s="2">
        <v>18.55</v>
      </c>
      <c r="O3151" t="s">
        <v>40</v>
      </c>
      <c r="P3151" t="s">
        <v>40</v>
      </c>
      <c r="Q3151" t="s">
        <v>55</v>
      </c>
      <c r="R3151" s="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 s="3">
        <v>88.85</v>
      </c>
      <c r="AE3151" s="3">
        <v>1594.75</v>
      </c>
      <c r="AF3151" s="3">
        <v>21.58</v>
      </c>
      <c r="AG3151" s="3">
        <v>0</v>
      </c>
      <c r="AH3151" s="3">
        <v>333.9</v>
      </c>
      <c r="AI3151" s="3">
        <v>1907.07</v>
      </c>
      <c r="AJ3151" t="s">
        <v>47</v>
      </c>
      <c r="AK3151" t="s">
        <v>8234</v>
      </c>
      <c r="AL3151" t="s">
        <v>8234</v>
      </c>
      <c r="AM3151">
        <f>IF(Customers[[#This Row],[Customer Status]]="Churned",1,0)</f>
        <v>0</v>
      </c>
      <c r="AN3151" t="str">
        <f>IF(Customers[[#This Row],[Monthly Charge]]&gt;=_xlfn.PERCENTILE.INC(Customers[Monthly Charge],0.75),"High-value","Other")</f>
        <v>Other</v>
      </c>
    </row>
    <row r="3152" spans="1:40" x14ac:dyDescent="0.25">
      <c r="A3152" t="s">
        <v>4259</v>
      </c>
      <c r="B3152" t="s">
        <v>39</v>
      </c>
      <c r="C3152" s="1">
        <v>68</v>
      </c>
      <c r="D3152" t="s">
        <v>43</v>
      </c>
      <c r="E3152" s="1">
        <v>0</v>
      </c>
      <c r="F3152" t="s">
        <v>866</v>
      </c>
      <c r="G3152">
        <v>91709</v>
      </c>
      <c r="H3152">
        <v>33.942895</v>
      </c>
      <c r="I3152">
        <v>-117.725644</v>
      </c>
      <c r="J3152" s="1">
        <v>0</v>
      </c>
      <c r="K3152" s="1">
        <v>13</v>
      </c>
      <c r="L3152" t="s">
        <v>42</v>
      </c>
      <c r="M3152" t="s">
        <v>40</v>
      </c>
      <c r="N3152" s="2">
        <v>10.51</v>
      </c>
      <c r="O3152" t="s">
        <v>43</v>
      </c>
      <c r="P3152" t="s">
        <v>40</v>
      </c>
      <c r="Q3152" t="s">
        <v>79</v>
      </c>
      <c r="R3152" s="1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 s="3">
        <v>54.8</v>
      </c>
      <c r="AE3152" s="3">
        <v>731.3</v>
      </c>
      <c r="AF3152" s="3">
        <v>0</v>
      </c>
      <c r="AG3152" s="3">
        <v>0</v>
      </c>
      <c r="AH3152" s="3">
        <v>136.63</v>
      </c>
      <c r="AI3152" s="3">
        <v>867.93</v>
      </c>
      <c r="AJ3152" t="s">
        <v>47</v>
      </c>
      <c r="AK3152" t="s">
        <v>8234</v>
      </c>
      <c r="AL3152" t="s">
        <v>8234</v>
      </c>
      <c r="AM3152">
        <f>IF(Customers[[#This Row],[Customer Status]]="Churned",1,0)</f>
        <v>0</v>
      </c>
      <c r="AN3152" t="str">
        <f>IF(Customers[[#This Row],[Monthly Charge]]&gt;=_xlfn.PERCENTILE.INC(Customers[Monthly Charge],0.75),"High-value","Other")</f>
        <v>Other</v>
      </c>
    </row>
    <row r="3153" spans="1:40" x14ac:dyDescent="0.25">
      <c r="A3153" t="s">
        <v>4260</v>
      </c>
      <c r="B3153" t="s">
        <v>49</v>
      </c>
      <c r="C3153" s="1">
        <v>30</v>
      </c>
      <c r="D3153" t="s">
        <v>40</v>
      </c>
      <c r="E3153" s="1">
        <v>0</v>
      </c>
      <c r="F3153" t="s">
        <v>1821</v>
      </c>
      <c r="G3153">
        <v>96059</v>
      </c>
      <c r="H3153">
        <v>40.426679</v>
      </c>
      <c r="I3153">
        <v>-121.850421</v>
      </c>
      <c r="J3153" s="1">
        <v>1</v>
      </c>
      <c r="K3153" s="1">
        <v>42</v>
      </c>
      <c r="L3153" t="s">
        <v>76</v>
      </c>
      <c r="M3153" t="s">
        <v>40</v>
      </c>
      <c r="N3153" s="2">
        <v>17.309999999999999</v>
      </c>
      <c r="O3153" t="s">
        <v>40</v>
      </c>
      <c r="P3153" t="s">
        <v>40</v>
      </c>
      <c r="Q3153" t="s">
        <v>44</v>
      </c>
      <c r="R3153" s="1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 s="3">
        <v>80.45</v>
      </c>
      <c r="AE3153" s="3">
        <v>3375.9</v>
      </c>
      <c r="AF3153" s="3">
        <v>0</v>
      </c>
      <c r="AG3153" s="3">
        <v>0</v>
      </c>
      <c r="AH3153" s="3">
        <v>727.02</v>
      </c>
      <c r="AI3153" s="3">
        <v>4102.92</v>
      </c>
      <c r="AJ3153" t="s">
        <v>47</v>
      </c>
      <c r="AK3153" t="s">
        <v>8234</v>
      </c>
      <c r="AL3153" t="s">
        <v>8234</v>
      </c>
      <c r="AM3153">
        <f>IF(Customers[[#This Row],[Customer Status]]="Churned",1,0)</f>
        <v>0</v>
      </c>
      <c r="AN3153" t="str">
        <f>IF(Customers[[#This Row],[Monthly Charge]]&gt;=_xlfn.PERCENTILE.INC(Customers[Monthly Charge],0.75),"High-value","Other")</f>
        <v>Other</v>
      </c>
    </row>
    <row r="3154" spans="1:40" x14ac:dyDescent="0.25">
      <c r="A3154" t="s">
        <v>4261</v>
      </c>
      <c r="B3154" t="s">
        <v>39</v>
      </c>
      <c r="C3154" s="1">
        <v>21</v>
      </c>
      <c r="D3154" t="s">
        <v>40</v>
      </c>
      <c r="E3154" s="1">
        <v>0</v>
      </c>
      <c r="F3154" t="s">
        <v>157</v>
      </c>
      <c r="G3154">
        <v>95129</v>
      </c>
      <c r="H3154">
        <v>37.305622</v>
      </c>
      <c r="I3154">
        <v>-122.00088700000001</v>
      </c>
      <c r="J3154" s="1">
        <v>4</v>
      </c>
      <c r="K3154" s="1">
        <v>59</v>
      </c>
      <c r="L3154" t="s">
        <v>76</v>
      </c>
      <c r="M3154" t="s">
        <v>40</v>
      </c>
      <c r="N3154" s="2">
        <v>9.23</v>
      </c>
      <c r="O3154" t="s">
        <v>40</v>
      </c>
      <c r="P3154" t="s">
        <v>40</v>
      </c>
      <c r="Q3154" t="s">
        <v>55</v>
      </c>
      <c r="R3154" s="1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 s="3">
        <v>101.1</v>
      </c>
      <c r="AE3154" s="3">
        <v>6039.9</v>
      </c>
      <c r="AF3154" s="3">
        <v>0</v>
      </c>
      <c r="AG3154" s="3">
        <v>0</v>
      </c>
      <c r="AH3154" s="3">
        <v>544.57000000000005</v>
      </c>
      <c r="AI3154" s="3">
        <v>6584.47</v>
      </c>
      <c r="AJ3154" t="s">
        <v>57</v>
      </c>
      <c r="AK3154" t="s">
        <v>63</v>
      </c>
      <c r="AL3154" t="s">
        <v>433</v>
      </c>
      <c r="AM3154">
        <f>IF(Customers[[#This Row],[Customer Status]]="Churned",1,0)</f>
        <v>1</v>
      </c>
      <c r="AN3154" t="str">
        <f>IF(Customers[[#This Row],[Monthly Charge]]&gt;=_xlfn.PERCENTILE.INC(Customers[Monthly Charge],0.75),"High-value","Other")</f>
        <v>High-value</v>
      </c>
    </row>
    <row r="3155" spans="1:40" x14ac:dyDescent="0.25">
      <c r="A3155" t="s">
        <v>4262</v>
      </c>
      <c r="B3155" t="s">
        <v>49</v>
      </c>
      <c r="C3155" s="1">
        <v>39</v>
      </c>
      <c r="D3155" t="s">
        <v>43</v>
      </c>
      <c r="E3155" s="1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 s="1">
        <v>0</v>
      </c>
      <c r="K3155" s="1">
        <v>26</v>
      </c>
      <c r="L3155" t="s">
        <v>42</v>
      </c>
      <c r="M3155" t="s">
        <v>43</v>
      </c>
      <c r="N3155" s="2">
        <v>0</v>
      </c>
      <c r="O3155" t="s">
        <v>43</v>
      </c>
      <c r="P3155" t="s">
        <v>40</v>
      </c>
      <c r="Q3155" t="s">
        <v>79</v>
      </c>
      <c r="R3155" s="1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 s="3">
        <v>44.65</v>
      </c>
      <c r="AE3155" s="3">
        <v>1156.55</v>
      </c>
      <c r="AF3155" s="3">
        <v>0</v>
      </c>
      <c r="AG3155" s="3">
        <v>0</v>
      </c>
      <c r="AH3155" s="3">
        <v>0</v>
      </c>
      <c r="AI3155" s="3">
        <v>1156.55</v>
      </c>
      <c r="AJ3155" t="s">
        <v>47</v>
      </c>
      <c r="AK3155" t="s">
        <v>8234</v>
      </c>
      <c r="AL3155" t="s">
        <v>8234</v>
      </c>
      <c r="AM3155">
        <f>IF(Customers[[#This Row],[Customer Status]]="Churned",1,0)</f>
        <v>0</v>
      </c>
      <c r="AN3155" t="str">
        <f>IF(Customers[[#This Row],[Monthly Charge]]&gt;=_xlfn.PERCENTILE.INC(Customers[Monthly Charge],0.75),"High-value","Other")</f>
        <v>Other</v>
      </c>
    </row>
    <row r="3156" spans="1:40" x14ac:dyDescent="0.25">
      <c r="A3156" t="s">
        <v>4263</v>
      </c>
      <c r="B3156" t="s">
        <v>49</v>
      </c>
      <c r="C3156" s="1">
        <v>58</v>
      </c>
      <c r="D3156" t="s">
        <v>43</v>
      </c>
      <c r="E3156" s="1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 s="1">
        <v>0</v>
      </c>
      <c r="K3156" s="1">
        <v>54</v>
      </c>
      <c r="L3156" t="s">
        <v>42</v>
      </c>
      <c r="M3156" t="s">
        <v>40</v>
      </c>
      <c r="N3156" s="2">
        <v>20.93</v>
      </c>
      <c r="O3156" t="s">
        <v>43</v>
      </c>
      <c r="P3156" t="s">
        <v>40</v>
      </c>
      <c r="Q3156" t="s">
        <v>55</v>
      </c>
      <c r="R3156" s="1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 s="3">
        <v>105.85</v>
      </c>
      <c r="AE3156" s="3">
        <v>5826.65</v>
      </c>
      <c r="AF3156" s="3">
        <v>0</v>
      </c>
      <c r="AG3156" s="3">
        <v>10</v>
      </c>
      <c r="AH3156" s="3">
        <v>1130.22</v>
      </c>
      <c r="AI3156" s="3">
        <v>6966.87</v>
      </c>
      <c r="AJ3156" t="s">
        <v>47</v>
      </c>
      <c r="AK3156" t="s">
        <v>8234</v>
      </c>
      <c r="AL3156" t="s">
        <v>8234</v>
      </c>
      <c r="AM3156">
        <f>IF(Customers[[#This Row],[Customer Status]]="Churned",1,0)</f>
        <v>0</v>
      </c>
      <c r="AN3156" t="str">
        <f>IF(Customers[[#This Row],[Monthly Charge]]&gt;=_xlfn.PERCENTILE.INC(Customers[Monthly Charge],0.75),"High-value","Other")</f>
        <v>High-value</v>
      </c>
    </row>
    <row r="3157" spans="1:40" x14ac:dyDescent="0.25">
      <c r="A3157" t="s">
        <v>4264</v>
      </c>
      <c r="B3157" t="s">
        <v>49</v>
      </c>
      <c r="C3157" s="1">
        <v>27</v>
      </c>
      <c r="D3157" t="s">
        <v>43</v>
      </c>
      <c r="E3157" s="1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 s="1">
        <v>0</v>
      </c>
      <c r="K3157" s="1">
        <v>40</v>
      </c>
      <c r="L3157" t="s">
        <v>42</v>
      </c>
      <c r="M3157" t="s">
        <v>40</v>
      </c>
      <c r="N3157" s="2">
        <v>27.47</v>
      </c>
      <c r="O3157" t="s">
        <v>40</v>
      </c>
      <c r="P3157" t="s">
        <v>43</v>
      </c>
      <c r="Q3157" t="s">
        <v>42</v>
      </c>
      <c r="R3157" s="1">
        <v>0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43</v>
      </c>
      <c r="AA3157" t="s">
        <v>73</v>
      </c>
      <c r="AB3157" t="s">
        <v>40</v>
      </c>
      <c r="AC3157" t="s">
        <v>46</v>
      </c>
      <c r="AD3157" s="3">
        <v>24.6</v>
      </c>
      <c r="AE3157" s="3">
        <v>973.95</v>
      </c>
      <c r="AF3157" s="3">
        <v>0</v>
      </c>
      <c r="AG3157" s="3">
        <v>0</v>
      </c>
      <c r="AH3157" s="3">
        <v>1098.8</v>
      </c>
      <c r="AI3157" s="3">
        <v>2072.75</v>
      </c>
      <c r="AJ3157" t="s">
        <v>47</v>
      </c>
      <c r="AK3157" t="s">
        <v>8234</v>
      </c>
      <c r="AL3157" t="s">
        <v>8234</v>
      </c>
      <c r="AM3157">
        <f>IF(Customers[[#This Row],[Customer Status]]="Churned",1,0)</f>
        <v>0</v>
      </c>
      <c r="AN3157" t="str">
        <f>IF(Customers[[#This Row],[Monthly Charge]]&gt;=_xlfn.PERCENTILE.INC(Customers[Monthly Charge],0.75),"High-value","Other")</f>
        <v>Other</v>
      </c>
    </row>
    <row r="3158" spans="1:40" x14ac:dyDescent="0.25">
      <c r="A3158" t="s">
        <v>4265</v>
      </c>
      <c r="B3158" t="s">
        <v>49</v>
      </c>
      <c r="C3158" s="1">
        <v>32</v>
      </c>
      <c r="D3158" t="s">
        <v>40</v>
      </c>
      <c r="E3158" s="1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 s="1">
        <v>0</v>
      </c>
      <c r="K3158" s="1">
        <v>8</v>
      </c>
      <c r="L3158" t="s">
        <v>54</v>
      </c>
      <c r="M3158" t="s">
        <v>40</v>
      </c>
      <c r="N3158" s="2">
        <v>37.28</v>
      </c>
      <c r="O3158" t="s">
        <v>40</v>
      </c>
      <c r="P3158" t="s">
        <v>40</v>
      </c>
      <c r="Q3158" t="s">
        <v>79</v>
      </c>
      <c r="R3158" s="1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 s="3">
        <v>76.150000000000006</v>
      </c>
      <c r="AE3158" s="3">
        <v>645.79999999999995</v>
      </c>
      <c r="AF3158" s="3">
        <v>0</v>
      </c>
      <c r="AG3158" s="3">
        <v>0</v>
      </c>
      <c r="AH3158" s="3">
        <v>298.24</v>
      </c>
      <c r="AI3158" s="3">
        <v>944.04</v>
      </c>
      <c r="AJ3158" t="s">
        <v>47</v>
      </c>
      <c r="AK3158" t="s">
        <v>8234</v>
      </c>
      <c r="AL3158" t="s">
        <v>8234</v>
      </c>
      <c r="AM3158">
        <f>IF(Customers[[#This Row],[Customer Status]]="Churned",1,0)</f>
        <v>0</v>
      </c>
      <c r="AN3158" t="str">
        <f>IF(Customers[[#This Row],[Monthly Charge]]&gt;=_xlfn.PERCENTILE.INC(Customers[Monthly Charge],0.75),"High-value","Other")</f>
        <v>Other</v>
      </c>
    </row>
    <row r="3159" spans="1:40" x14ac:dyDescent="0.25">
      <c r="A3159" t="s">
        <v>4266</v>
      </c>
      <c r="B3159" t="s">
        <v>39</v>
      </c>
      <c r="C3159" s="1">
        <v>72</v>
      </c>
      <c r="D3159" t="s">
        <v>40</v>
      </c>
      <c r="E3159" s="1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 s="1">
        <v>1</v>
      </c>
      <c r="K3159" s="1">
        <v>25</v>
      </c>
      <c r="L3159" t="s">
        <v>42</v>
      </c>
      <c r="M3159" t="s">
        <v>40</v>
      </c>
      <c r="N3159" s="2">
        <v>19.440000000000001</v>
      </c>
      <c r="O3159" t="s">
        <v>43</v>
      </c>
      <c r="P3159" t="s">
        <v>40</v>
      </c>
      <c r="Q3159" t="s">
        <v>55</v>
      </c>
      <c r="R3159" s="1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 s="3">
        <v>88.4</v>
      </c>
      <c r="AE3159" s="3">
        <v>2191.15</v>
      </c>
      <c r="AF3159" s="3">
        <v>0</v>
      </c>
      <c r="AG3159" s="3">
        <v>0</v>
      </c>
      <c r="AH3159" s="3">
        <v>486</v>
      </c>
      <c r="AI3159" s="3">
        <v>2677.15</v>
      </c>
      <c r="AJ3159" t="s">
        <v>47</v>
      </c>
      <c r="AK3159" t="s">
        <v>8234</v>
      </c>
      <c r="AL3159" t="s">
        <v>8234</v>
      </c>
      <c r="AM3159">
        <f>IF(Customers[[#This Row],[Customer Status]]="Churned",1,0)</f>
        <v>0</v>
      </c>
      <c r="AN3159" t="str">
        <f>IF(Customers[[#This Row],[Monthly Charge]]&gt;=_xlfn.PERCENTILE.INC(Customers[Monthly Charge],0.75),"High-value","Other")</f>
        <v>Other</v>
      </c>
    </row>
    <row r="3160" spans="1:40" x14ac:dyDescent="0.25">
      <c r="A3160" t="s">
        <v>4267</v>
      </c>
      <c r="B3160" t="s">
        <v>39</v>
      </c>
      <c r="C3160" s="1">
        <v>51</v>
      </c>
      <c r="D3160" t="s">
        <v>43</v>
      </c>
      <c r="E3160" s="1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 s="1">
        <v>0</v>
      </c>
      <c r="K3160" s="1">
        <v>2</v>
      </c>
      <c r="L3160" t="s">
        <v>54</v>
      </c>
      <c r="M3160" t="s">
        <v>40</v>
      </c>
      <c r="N3160" s="2">
        <v>49.79</v>
      </c>
      <c r="O3160" t="s">
        <v>43</v>
      </c>
      <c r="P3160" t="s">
        <v>40</v>
      </c>
      <c r="Q3160" t="s">
        <v>55</v>
      </c>
      <c r="R3160" s="1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 s="3">
        <v>80.2</v>
      </c>
      <c r="AE3160" s="3">
        <v>146.05000000000001</v>
      </c>
      <c r="AF3160" s="3">
        <v>0</v>
      </c>
      <c r="AG3160" s="3">
        <v>10</v>
      </c>
      <c r="AH3160" s="3">
        <v>99.58</v>
      </c>
      <c r="AI3160" s="3">
        <v>255.63</v>
      </c>
      <c r="AJ3160" t="s">
        <v>57</v>
      </c>
      <c r="AK3160" t="s">
        <v>121</v>
      </c>
      <c r="AL3160" t="s">
        <v>122</v>
      </c>
      <c r="AM3160">
        <f>IF(Customers[[#This Row],[Customer Status]]="Churned",1,0)</f>
        <v>1</v>
      </c>
      <c r="AN3160" t="str">
        <f>IF(Customers[[#This Row],[Monthly Charge]]&gt;=_xlfn.PERCENTILE.INC(Customers[Monthly Charge],0.75),"High-value","Other")</f>
        <v>Other</v>
      </c>
    </row>
    <row r="3161" spans="1:40" x14ac:dyDescent="0.25">
      <c r="A3161" t="s">
        <v>4268</v>
      </c>
      <c r="B3161" t="s">
        <v>39</v>
      </c>
      <c r="C3161" s="1">
        <v>31</v>
      </c>
      <c r="D3161" t="s">
        <v>40</v>
      </c>
      <c r="E3161" s="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 s="1">
        <v>4</v>
      </c>
      <c r="K3161" s="1">
        <v>42</v>
      </c>
      <c r="L3161" t="s">
        <v>42</v>
      </c>
      <c r="M3161" t="s">
        <v>40</v>
      </c>
      <c r="N3161" s="2">
        <v>34.659999999999997</v>
      </c>
      <c r="O3161" t="s">
        <v>43</v>
      </c>
      <c r="P3161" t="s">
        <v>43</v>
      </c>
      <c r="Q3161" t="s">
        <v>42</v>
      </c>
      <c r="R3161" s="1">
        <v>0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43</v>
      </c>
      <c r="AA3161" t="s">
        <v>45</v>
      </c>
      <c r="AB3161" t="s">
        <v>40</v>
      </c>
      <c r="AC3161" t="s">
        <v>56</v>
      </c>
      <c r="AD3161" s="3">
        <v>19.05</v>
      </c>
      <c r="AE3161" s="3">
        <v>761.85</v>
      </c>
      <c r="AF3161" s="3">
        <v>0</v>
      </c>
      <c r="AG3161" s="3">
        <v>0</v>
      </c>
      <c r="AH3161" s="3">
        <v>1455.72</v>
      </c>
      <c r="AI3161" s="3">
        <v>2217.5700000000002</v>
      </c>
      <c r="AJ3161" t="s">
        <v>47</v>
      </c>
      <c r="AK3161" t="s">
        <v>8234</v>
      </c>
      <c r="AL3161" t="s">
        <v>8234</v>
      </c>
      <c r="AM3161">
        <f>IF(Customers[[#This Row],[Customer Status]]="Churned",1,0)</f>
        <v>0</v>
      </c>
      <c r="AN3161" t="str">
        <f>IF(Customers[[#This Row],[Monthly Charge]]&gt;=_xlfn.PERCENTILE.INC(Customers[Monthly Charge],0.75),"High-value","Other")</f>
        <v>Other</v>
      </c>
    </row>
    <row r="3162" spans="1:40" x14ac:dyDescent="0.25">
      <c r="A3162" t="s">
        <v>4269</v>
      </c>
      <c r="B3162" t="s">
        <v>39</v>
      </c>
      <c r="C3162" s="1">
        <v>21</v>
      </c>
      <c r="D3162" t="s">
        <v>40</v>
      </c>
      <c r="E3162" s="1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 s="1">
        <v>2</v>
      </c>
      <c r="K3162" s="1">
        <v>51</v>
      </c>
      <c r="L3162" t="s">
        <v>76</v>
      </c>
      <c r="M3162" t="s">
        <v>40</v>
      </c>
      <c r="N3162" s="2">
        <v>18.420000000000002</v>
      </c>
      <c r="O3162" t="s">
        <v>40</v>
      </c>
      <c r="P3162" t="s">
        <v>40</v>
      </c>
      <c r="Q3162" t="s">
        <v>55</v>
      </c>
      <c r="R3162" s="1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 s="3">
        <v>95.15</v>
      </c>
      <c r="AE3162" s="3">
        <v>5000.05</v>
      </c>
      <c r="AF3162" s="3">
        <v>0</v>
      </c>
      <c r="AG3162" s="3">
        <v>0</v>
      </c>
      <c r="AH3162" s="3">
        <v>939.42</v>
      </c>
      <c r="AI3162" s="3">
        <v>5939.47</v>
      </c>
      <c r="AJ3162" t="s">
        <v>47</v>
      </c>
      <c r="AK3162" t="s">
        <v>8234</v>
      </c>
      <c r="AL3162" t="s">
        <v>8234</v>
      </c>
      <c r="AM3162">
        <f>IF(Customers[[#This Row],[Customer Status]]="Churned",1,0)</f>
        <v>0</v>
      </c>
      <c r="AN3162" t="str">
        <f>IF(Customers[[#This Row],[Monthly Charge]]&gt;=_xlfn.PERCENTILE.INC(Customers[Monthly Charge],0.75),"High-value","Other")</f>
        <v>High-value</v>
      </c>
    </row>
    <row r="3163" spans="1:40" x14ac:dyDescent="0.25">
      <c r="A3163" t="s">
        <v>4270</v>
      </c>
      <c r="B3163" t="s">
        <v>39</v>
      </c>
      <c r="C3163" s="1">
        <v>56</v>
      </c>
      <c r="D3163" t="s">
        <v>40</v>
      </c>
      <c r="E3163" s="1">
        <v>2</v>
      </c>
      <c r="F3163" t="s">
        <v>454</v>
      </c>
      <c r="G3163">
        <v>91723</v>
      </c>
      <c r="H3163">
        <v>34.084747</v>
      </c>
      <c r="I3163">
        <v>-117.886844</v>
      </c>
      <c r="J3163" s="1">
        <v>1</v>
      </c>
      <c r="K3163" s="1">
        <v>58</v>
      </c>
      <c r="L3163" t="s">
        <v>42</v>
      </c>
      <c r="M3163" t="s">
        <v>40</v>
      </c>
      <c r="N3163" s="2">
        <v>29.5</v>
      </c>
      <c r="O3163" t="s">
        <v>40</v>
      </c>
      <c r="P3163" t="s">
        <v>43</v>
      </c>
      <c r="Q3163" t="s">
        <v>42</v>
      </c>
      <c r="R3163" s="1">
        <v>0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A3163" t="s">
        <v>73</v>
      </c>
      <c r="AB3163" t="s">
        <v>43</v>
      </c>
      <c r="AC3163" t="s">
        <v>46</v>
      </c>
      <c r="AD3163" s="3">
        <v>25.15</v>
      </c>
      <c r="AE3163" s="3">
        <v>1509.9</v>
      </c>
      <c r="AF3163" s="3">
        <v>0</v>
      </c>
      <c r="AG3163" s="3">
        <v>0</v>
      </c>
      <c r="AH3163" s="3">
        <v>1711</v>
      </c>
      <c r="AI3163" s="3">
        <v>3220.9</v>
      </c>
      <c r="AJ3163" t="s">
        <v>47</v>
      </c>
      <c r="AK3163" t="s">
        <v>8234</v>
      </c>
      <c r="AL3163" t="s">
        <v>8234</v>
      </c>
      <c r="AM3163">
        <f>IF(Customers[[#This Row],[Customer Status]]="Churned",1,0)</f>
        <v>0</v>
      </c>
      <c r="AN3163" t="str">
        <f>IF(Customers[[#This Row],[Monthly Charge]]&gt;=_xlfn.PERCENTILE.INC(Customers[Monthly Charge],0.75),"High-value","Other")</f>
        <v>Other</v>
      </c>
    </row>
    <row r="3164" spans="1:40" x14ac:dyDescent="0.25">
      <c r="A3164" t="s">
        <v>4271</v>
      </c>
      <c r="B3164" t="s">
        <v>49</v>
      </c>
      <c r="C3164" s="1">
        <v>44</v>
      </c>
      <c r="D3164" t="s">
        <v>40</v>
      </c>
      <c r="E3164" s="1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 s="1">
        <v>1</v>
      </c>
      <c r="K3164" s="1">
        <v>12</v>
      </c>
      <c r="L3164" t="s">
        <v>62</v>
      </c>
      <c r="M3164" t="s">
        <v>40</v>
      </c>
      <c r="N3164" s="2">
        <v>44.6</v>
      </c>
      <c r="O3164" t="s">
        <v>43</v>
      </c>
      <c r="P3164" t="s">
        <v>40</v>
      </c>
      <c r="Q3164" t="s">
        <v>55</v>
      </c>
      <c r="R3164" s="1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 s="3">
        <v>85.05</v>
      </c>
      <c r="AE3164" s="3">
        <v>999.8</v>
      </c>
      <c r="AF3164" s="3">
        <v>0</v>
      </c>
      <c r="AG3164" s="3">
        <v>0</v>
      </c>
      <c r="AH3164" s="3">
        <v>535.20000000000005</v>
      </c>
      <c r="AI3164" s="3">
        <v>1535</v>
      </c>
      <c r="AJ3164" t="s">
        <v>47</v>
      </c>
      <c r="AK3164" t="s">
        <v>8234</v>
      </c>
      <c r="AL3164" t="s">
        <v>8234</v>
      </c>
      <c r="AM3164">
        <f>IF(Customers[[#This Row],[Customer Status]]="Churned",1,0)</f>
        <v>0</v>
      </c>
      <c r="AN3164" t="str">
        <f>IF(Customers[[#This Row],[Monthly Charge]]&gt;=_xlfn.PERCENTILE.INC(Customers[Monthly Charge],0.75),"High-value","Other")</f>
        <v>Other</v>
      </c>
    </row>
    <row r="3165" spans="1:40" x14ac:dyDescent="0.25">
      <c r="A3165" t="s">
        <v>4272</v>
      </c>
      <c r="B3165" t="s">
        <v>39</v>
      </c>
      <c r="C3165" s="1">
        <v>59</v>
      </c>
      <c r="D3165" t="s">
        <v>40</v>
      </c>
      <c r="E3165" s="1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 s="1">
        <v>10</v>
      </c>
      <c r="K3165" s="1">
        <v>9</v>
      </c>
      <c r="L3165" t="s">
        <v>42</v>
      </c>
      <c r="M3165" t="s">
        <v>40</v>
      </c>
      <c r="N3165" s="2">
        <v>12.55</v>
      </c>
      <c r="O3165" t="s">
        <v>43</v>
      </c>
      <c r="P3165" t="s">
        <v>43</v>
      </c>
      <c r="Q3165" t="s">
        <v>42</v>
      </c>
      <c r="R3165" s="1">
        <v>0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43</v>
      </c>
      <c r="AA3165" t="s">
        <v>45</v>
      </c>
      <c r="AB3165" t="s">
        <v>43</v>
      </c>
      <c r="AC3165" t="s">
        <v>46</v>
      </c>
      <c r="AD3165" s="3">
        <v>20.25</v>
      </c>
      <c r="AE3165" s="3">
        <v>172.35</v>
      </c>
      <c r="AF3165" s="3">
        <v>0</v>
      </c>
      <c r="AG3165" s="3">
        <v>0</v>
      </c>
      <c r="AH3165" s="3">
        <v>112.95</v>
      </c>
      <c r="AI3165" s="3">
        <v>285.3</v>
      </c>
      <c r="AJ3165" t="s">
        <v>47</v>
      </c>
      <c r="AK3165" t="s">
        <v>8234</v>
      </c>
      <c r="AL3165" t="s">
        <v>8234</v>
      </c>
      <c r="AM3165">
        <f>IF(Customers[[#This Row],[Customer Status]]="Churned",1,0)</f>
        <v>0</v>
      </c>
      <c r="AN3165" t="str">
        <f>IF(Customers[[#This Row],[Monthly Charge]]&gt;=_xlfn.PERCENTILE.INC(Customers[Monthly Charge],0.75),"High-value","Other")</f>
        <v>Other</v>
      </c>
    </row>
    <row r="3166" spans="1:40" x14ac:dyDescent="0.25">
      <c r="A3166" t="s">
        <v>4274</v>
      </c>
      <c r="B3166" t="s">
        <v>39</v>
      </c>
      <c r="C3166" s="1">
        <v>26</v>
      </c>
      <c r="D3166" t="s">
        <v>43</v>
      </c>
      <c r="E3166" s="1">
        <v>0</v>
      </c>
      <c r="F3166" t="s">
        <v>435</v>
      </c>
      <c r="G3166">
        <v>93522</v>
      </c>
      <c r="H3166">
        <v>36.319181</v>
      </c>
      <c r="I3166">
        <v>-117.593053</v>
      </c>
      <c r="J3166" s="1">
        <v>0</v>
      </c>
      <c r="K3166" s="1">
        <v>2</v>
      </c>
      <c r="L3166" t="s">
        <v>54</v>
      </c>
      <c r="M3166" t="s">
        <v>40</v>
      </c>
      <c r="N3166" s="2">
        <v>41.9</v>
      </c>
      <c r="O3166" t="s">
        <v>43</v>
      </c>
      <c r="P3166" t="s">
        <v>40</v>
      </c>
      <c r="Q3166" t="s">
        <v>79</v>
      </c>
      <c r="R3166" s="1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 s="3">
        <v>45.55</v>
      </c>
      <c r="AE3166" s="3">
        <v>84.4</v>
      </c>
      <c r="AF3166" s="3">
        <v>0</v>
      </c>
      <c r="AG3166" s="3">
        <v>10</v>
      </c>
      <c r="AH3166" s="3">
        <v>83.8</v>
      </c>
      <c r="AI3166" s="3">
        <v>178.2</v>
      </c>
      <c r="AJ3166" t="s">
        <v>98</v>
      </c>
      <c r="AK3166" t="s">
        <v>8234</v>
      </c>
      <c r="AL3166" t="s">
        <v>8234</v>
      </c>
      <c r="AM3166">
        <f>IF(Customers[[#This Row],[Customer Status]]="Churned",1,0)</f>
        <v>0</v>
      </c>
      <c r="AN3166" t="str">
        <f>IF(Customers[[#This Row],[Monthly Charge]]&gt;=_xlfn.PERCENTILE.INC(Customers[Monthly Charge],0.75),"High-value","Other")</f>
        <v>Other</v>
      </c>
    </row>
    <row r="3167" spans="1:40" x14ac:dyDescent="0.25">
      <c r="A3167" t="s">
        <v>4275</v>
      </c>
      <c r="B3167" t="s">
        <v>39</v>
      </c>
      <c r="C3167" s="1">
        <v>39</v>
      </c>
      <c r="D3167" t="s">
        <v>40</v>
      </c>
      <c r="E3167" s="1">
        <v>0</v>
      </c>
      <c r="F3167" t="s">
        <v>2199</v>
      </c>
      <c r="G3167">
        <v>95641</v>
      </c>
      <c r="H3167">
        <v>38.154823</v>
      </c>
      <c r="I3167">
        <v>-121.601358</v>
      </c>
      <c r="J3167" s="1">
        <v>0</v>
      </c>
      <c r="K3167" s="1">
        <v>46</v>
      </c>
      <c r="L3167" t="s">
        <v>76</v>
      </c>
      <c r="M3167" t="s">
        <v>40</v>
      </c>
      <c r="N3167" s="2">
        <v>4.5999999999999996</v>
      </c>
      <c r="O3167" t="s">
        <v>40</v>
      </c>
      <c r="P3167" t="s">
        <v>43</v>
      </c>
      <c r="Q3167" t="s">
        <v>42</v>
      </c>
      <c r="R3167" s="1">
        <v>0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43</v>
      </c>
      <c r="AA3167" t="s">
        <v>45</v>
      </c>
      <c r="AB3167" t="s">
        <v>43</v>
      </c>
      <c r="AC3167" t="s">
        <v>46</v>
      </c>
      <c r="AD3167" s="3">
        <v>24.95</v>
      </c>
      <c r="AE3167" s="3">
        <v>1165.9000000000001</v>
      </c>
      <c r="AF3167" s="3">
        <v>0</v>
      </c>
      <c r="AG3167" s="3">
        <v>0</v>
      </c>
      <c r="AH3167" s="3">
        <v>211.6</v>
      </c>
      <c r="AI3167" s="3">
        <v>1377.5</v>
      </c>
      <c r="AJ3167" t="s">
        <v>47</v>
      </c>
      <c r="AK3167" t="s">
        <v>8234</v>
      </c>
      <c r="AL3167" t="s">
        <v>8234</v>
      </c>
      <c r="AM3167">
        <f>IF(Customers[[#This Row],[Customer Status]]="Churned",1,0)</f>
        <v>0</v>
      </c>
      <c r="AN3167" t="str">
        <f>IF(Customers[[#This Row],[Monthly Charge]]&gt;=_xlfn.PERCENTILE.INC(Customers[Monthly Charge],0.75),"High-value","Other")</f>
        <v>Other</v>
      </c>
    </row>
    <row r="3168" spans="1:40" x14ac:dyDescent="0.25">
      <c r="A3168" t="s">
        <v>4276</v>
      </c>
      <c r="B3168" t="s">
        <v>49</v>
      </c>
      <c r="C3168" s="1">
        <v>53</v>
      </c>
      <c r="D3168" t="s">
        <v>43</v>
      </c>
      <c r="E3168" s="1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 s="1">
        <v>0</v>
      </c>
      <c r="K3168" s="1">
        <v>7</v>
      </c>
      <c r="L3168" t="s">
        <v>42</v>
      </c>
      <c r="M3168" t="s">
        <v>40</v>
      </c>
      <c r="N3168" s="2">
        <v>9.14</v>
      </c>
      <c r="O3168" t="s">
        <v>43</v>
      </c>
      <c r="P3168" t="s">
        <v>43</v>
      </c>
      <c r="Q3168" t="s">
        <v>42</v>
      </c>
      <c r="R3168" s="1">
        <v>0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43</v>
      </c>
      <c r="AA3168" t="s">
        <v>51</v>
      </c>
      <c r="AB3168" t="s">
        <v>43</v>
      </c>
      <c r="AC3168" t="s">
        <v>56</v>
      </c>
      <c r="AD3168" s="3">
        <v>19.25</v>
      </c>
      <c r="AE3168" s="3">
        <v>112.3</v>
      </c>
      <c r="AF3168" s="3">
        <v>0</v>
      </c>
      <c r="AG3168" s="3">
        <v>0</v>
      </c>
      <c r="AH3168" s="3">
        <v>63.98</v>
      </c>
      <c r="AI3168" s="3">
        <v>176.28</v>
      </c>
      <c r="AJ3168" t="s">
        <v>57</v>
      </c>
      <c r="AK3168" t="s">
        <v>121</v>
      </c>
      <c r="AL3168" t="s">
        <v>195</v>
      </c>
      <c r="AM3168">
        <f>IF(Customers[[#This Row],[Customer Status]]="Churned",1,0)</f>
        <v>1</v>
      </c>
      <c r="AN3168" t="str">
        <f>IF(Customers[[#This Row],[Monthly Charge]]&gt;=_xlfn.PERCENTILE.INC(Customers[Monthly Charge],0.75),"High-value","Other")</f>
        <v>Other</v>
      </c>
    </row>
    <row r="3169" spans="1:40" x14ac:dyDescent="0.25">
      <c r="A3169" t="s">
        <v>4277</v>
      </c>
      <c r="B3169" t="s">
        <v>49</v>
      </c>
      <c r="C3169" s="1">
        <v>48</v>
      </c>
      <c r="D3169" t="s">
        <v>40</v>
      </c>
      <c r="E3169" s="1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 s="1">
        <v>1</v>
      </c>
      <c r="K3169" s="1">
        <v>8</v>
      </c>
      <c r="L3169" t="s">
        <v>54</v>
      </c>
      <c r="M3169" t="s">
        <v>40</v>
      </c>
      <c r="N3169" s="2">
        <v>6.78</v>
      </c>
      <c r="O3169" t="s">
        <v>43</v>
      </c>
      <c r="P3169" t="s">
        <v>40</v>
      </c>
      <c r="Q3169" t="s">
        <v>79</v>
      </c>
      <c r="R3169" s="1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 s="3">
        <v>43.45</v>
      </c>
      <c r="AE3169" s="3">
        <v>345.5</v>
      </c>
      <c r="AF3169" s="3">
        <v>0</v>
      </c>
      <c r="AG3169" s="3">
        <v>0</v>
      </c>
      <c r="AH3169" s="3">
        <v>54.24</v>
      </c>
      <c r="AI3169" s="3">
        <v>399.74</v>
      </c>
      <c r="AJ3169" t="s">
        <v>47</v>
      </c>
      <c r="AK3169" t="s">
        <v>8234</v>
      </c>
      <c r="AL3169" t="s">
        <v>8234</v>
      </c>
      <c r="AM3169">
        <f>IF(Customers[[#This Row],[Customer Status]]="Churned",1,0)</f>
        <v>0</v>
      </c>
      <c r="AN3169" t="str">
        <f>IF(Customers[[#This Row],[Monthly Charge]]&gt;=_xlfn.PERCENTILE.INC(Customers[Monthly Charge],0.75),"High-value","Other")</f>
        <v>Other</v>
      </c>
    </row>
    <row r="3170" spans="1:40" x14ac:dyDescent="0.25">
      <c r="A3170" t="s">
        <v>4279</v>
      </c>
      <c r="B3170" t="s">
        <v>39</v>
      </c>
      <c r="C3170" s="1">
        <v>35</v>
      </c>
      <c r="D3170" t="s">
        <v>43</v>
      </c>
      <c r="E3170" s="1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 s="1">
        <v>0</v>
      </c>
      <c r="K3170" s="1">
        <v>16</v>
      </c>
      <c r="L3170" t="s">
        <v>42</v>
      </c>
      <c r="M3170" t="s">
        <v>40</v>
      </c>
      <c r="N3170" s="2">
        <v>13.04</v>
      </c>
      <c r="O3170" t="s">
        <v>40</v>
      </c>
      <c r="P3170" t="s">
        <v>40</v>
      </c>
      <c r="Q3170" t="s">
        <v>55</v>
      </c>
      <c r="R3170" s="1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 s="3">
        <v>74.75</v>
      </c>
      <c r="AE3170" s="3">
        <v>1129.3499999999999</v>
      </c>
      <c r="AF3170" s="3">
        <v>39.99</v>
      </c>
      <c r="AG3170" s="3">
        <v>0</v>
      </c>
      <c r="AH3170" s="3">
        <v>208.64</v>
      </c>
      <c r="AI3170" s="3">
        <v>1298</v>
      </c>
      <c r="AJ3170" t="s">
        <v>47</v>
      </c>
      <c r="AK3170" t="s">
        <v>8234</v>
      </c>
      <c r="AL3170" t="s">
        <v>8234</v>
      </c>
      <c r="AM3170">
        <f>IF(Customers[[#This Row],[Customer Status]]="Churned",1,0)</f>
        <v>0</v>
      </c>
      <c r="AN3170" t="str">
        <f>IF(Customers[[#This Row],[Monthly Charge]]&gt;=_xlfn.PERCENTILE.INC(Customers[Monthly Charge],0.75),"High-value","Other")</f>
        <v>Other</v>
      </c>
    </row>
    <row r="3171" spans="1:40" x14ac:dyDescent="0.25">
      <c r="A3171" t="s">
        <v>4280</v>
      </c>
      <c r="B3171" t="s">
        <v>49</v>
      </c>
      <c r="C3171" s="1">
        <v>24</v>
      </c>
      <c r="D3171" t="s">
        <v>40</v>
      </c>
      <c r="E3171" s="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 s="1">
        <v>5</v>
      </c>
      <c r="K3171" s="1">
        <v>55</v>
      </c>
      <c r="L3171" t="s">
        <v>42</v>
      </c>
      <c r="M3171" t="s">
        <v>40</v>
      </c>
      <c r="N3171" s="2">
        <v>36.17</v>
      </c>
      <c r="O3171" t="s">
        <v>43</v>
      </c>
      <c r="P3171" t="s">
        <v>40</v>
      </c>
      <c r="Q3171" t="s">
        <v>79</v>
      </c>
      <c r="R3171" s="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 s="3">
        <v>59.45</v>
      </c>
      <c r="AE3171" s="3">
        <v>3157</v>
      </c>
      <c r="AF3171" s="3">
        <v>0</v>
      </c>
      <c r="AG3171" s="3">
        <v>40</v>
      </c>
      <c r="AH3171" s="3">
        <v>1989.35</v>
      </c>
      <c r="AI3171" s="3">
        <v>5186.3500000000004</v>
      </c>
      <c r="AJ3171" t="s">
        <v>47</v>
      </c>
      <c r="AK3171" t="s">
        <v>8234</v>
      </c>
      <c r="AL3171" t="s">
        <v>8234</v>
      </c>
      <c r="AM3171">
        <f>IF(Customers[[#This Row],[Customer Status]]="Churned",1,0)</f>
        <v>0</v>
      </c>
      <c r="AN3171" t="str">
        <f>IF(Customers[[#This Row],[Monthly Charge]]&gt;=_xlfn.PERCENTILE.INC(Customers[Monthly Charge],0.75),"High-value","Other")</f>
        <v>Other</v>
      </c>
    </row>
    <row r="3172" spans="1:40" x14ac:dyDescent="0.25">
      <c r="A3172" t="s">
        <v>4281</v>
      </c>
      <c r="B3172" t="s">
        <v>39</v>
      </c>
      <c r="C3172" s="1">
        <v>60</v>
      </c>
      <c r="D3172" t="s">
        <v>43</v>
      </c>
      <c r="E3172" s="1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 s="1">
        <v>0</v>
      </c>
      <c r="K3172" s="1">
        <v>10</v>
      </c>
      <c r="L3172" t="s">
        <v>42</v>
      </c>
      <c r="M3172" t="s">
        <v>40</v>
      </c>
      <c r="N3172" s="2">
        <v>49.7</v>
      </c>
      <c r="O3172" t="s">
        <v>40</v>
      </c>
      <c r="P3172" t="s">
        <v>40</v>
      </c>
      <c r="Q3172" t="s">
        <v>55</v>
      </c>
      <c r="R3172" s="1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 s="3">
        <v>80.05</v>
      </c>
      <c r="AE3172" s="3">
        <v>830.7</v>
      </c>
      <c r="AF3172" s="3">
        <v>0</v>
      </c>
      <c r="AG3172" s="3">
        <v>0</v>
      </c>
      <c r="AH3172" s="3">
        <v>497</v>
      </c>
      <c r="AI3172" s="3">
        <v>1327.7</v>
      </c>
      <c r="AJ3172" t="s">
        <v>57</v>
      </c>
      <c r="AK3172" t="s">
        <v>58</v>
      </c>
      <c r="AL3172" t="s">
        <v>203</v>
      </c>
      <c r="AM3172">
        <f>IF(Customers[[#This Row],[Customer Status]]="Churned",1,0)</f>
        <v>1</v>
      </c>
      <c r="AN3172" t="str">
        <f>IF(Customers[[#This Row],[Monthly Charge]]&gt;=_xlfn.PERCENTILE.INC(Customers[Monthly Charge],0.75),"High-value","Other")</f>
        <v>Other</v>
      </c>
    </row>
    <row r="3173" spans="1:40" x14ac:dyDescent="0.25">
      <c r="A3173" t="s">
        <v>4283</v>
      </c>
      <c r="B3173" t="s">
        <v>39</v>
      </c>
      <c r="C3173" s="1">
        <v>35</v>
      </c>
      <c r="D3173" t="s">
        <v>43</v>
      </c>
      <c r="E3173" s="1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 s="1">
        <v>0</v>
      </c>
      <c r="K3173" s="1">
        <v>16</v>
      </c>
      <c r="L3173" t="s">
        <v>62</v>
      </c>
      <c r="M3173" t="s">
        <v>40</v>
      </c>
      <c r="N3173" s="2">
        <v>46.99</v>
      </c>
      <c r="O3173" t="s">
        <v>40</v>
      </c>
      <c r="P3173" t="s">
        <v>40</v>
      </c>
      <c r="Q3173" t="s">
        <v>55</v>
      </c>
      <c r="R3173" s="1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 s="3">
        <v>72.650000000000006</v>
      </c>
      <c r="AE3173" s="3">
        <v>1194.3</v>
      </c>
      <c r="AF3173" s="3">
        <v>0</v>
      </c>
      <c r="AG3173" s="3">
        <v>0</v>
      </c>
      <c r="AH3173" s="3">
        <v>751.84</v>
      </c>
      <c r="AI3173" s="3">
        <v>1946.14</v>
      </c>
      <c r="AJ3173" t="s">
        <v>57</v>
      </c>
      <c r="AK3173" t="s">
        <v>58</v>
      </c>
      <c r="AL3173" t="s">
        <v>59</v>
      </c>
      <c r="AM3173">
        <f>IF(Customers[[#This Row],[Customer Status]]="Churned",1,0)</f>
        <v>1</v>
      </c>
      <c r="AN3173" t="str">
        <f>IF(Customers[[#This Row],[Monthly Charge]]&gt;=_xlfn.PERCENTILE.INC(Customers[Monthly Charge],0.75),"High-value","Other")</f>
        <v>Other</v>
      </c>
    </row>
    <row r="3174" spans="1:40" x14ac:dyDescent="0.25">
      <c r="A3174" t="s">
        <v>4284</v>
      </c>
      <c r="B3174" t="s">
        <v>39</v>
      </c>
      <c r="C3174" s="1">
        <v>26</v>
      </c>
      <c r="D3174" t="s">
        <v>43</v>
      </c>
      <c r="E3174" s="1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 s="1">
        <v>0</v>
      </c>
      <c r="K3174" s="1">
        <v>5</v>
      </c>
      <c r="L3174" t="s">
        <v>54</v>
      </c>
      <c r="M3174" t="s">
        <v>40</v>
      </c>
      <c r="N3174" s="2">
        <v>34.49</v>
      </c>
      <c r="O3174" t="s">
        <v>40</v>
      </c>
      <c r="P3174" t="s">
        <v>40</v>
      </c>
      <c r="Q3174" t="s">
        <v>55</v>
      </c>
      <c r="R3174" s="1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 s="3">
        <v>85.2</v>
      </c>
      <c r="AE3174" s="3">
        <v>474.8</v>
      </c>
      <c r="AF3174" s="3">
        <v>0</v>
      </c>
      <c r="AG3174" s="3">
        <v>0</v>
      </c>
      <c r="AH3174" s="3">
        <v>172.45</v>
      </c>
      <c r="AI3174" s="3">
        <v>647.25</v>
      </c>
      <c r="AJ3174" t="s">
        <v>57</v>
      </c>
      <c r="AK3174" t="s">
        <v>121</v>
      </c>
      <c r="AL3174" t="s">
        <v>122</v>
      </c>
      <c r="AM3174">
        <f>IF(Customers[[#This Row],[Customer Status]]="Churned",1,0)</f>
        <v>1</v>
      </c>
      <c r="AN3174" t="str">
        <f>IF(Customers[[#This Row],[Monthly Charge]]&gt;=_xlfn.PERCENTILE.INC(Customers[Monthly Charge],0.75),"High-value","Other")</f>
        <v>Other</v>
      </c>
    </row>
    <row r="3175" spans="1:40" x14ac:dyDescent="0.25">
      <c r="A3175" t="s">
        <v>4285</v>
      </c>
      <c r="B3175" t="s">
        <v>39</v>
      </c>
      <c r="C3175" s="1">
        <v>35</v>
      </c>
      <c r="D3175" t="s">
        <v>43</v>
      </c>
      <c r="E3175" s="1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 s="1">
        <v>0</v>
      </c>
      <c r="K3175" s="1">
        <v>52</v>
      </c>
      <c r="L3175" t="s">
        <v>42</v>
      </c>
      <c r="M3175" t="s">
        <v>40</v>
      </c>
      <c r="N3175" s="2">
        <v>33.840000000000003</v>
      </c>
      <c r="O3175" t="s">
        <v>43</v>
      </c>
      <c r="P3175" t="s">
        <v>40</v>
      </c>
      <c r="Q3175" t="s">
        <v>79</v>
      </c>
      <c r="R3175" s="1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 s="3">
        <v>57.95</v>
      </c>
      <c r="AE3175" s="3">
        <v>3042.25</v>
      </c>
      <c r="AF3175" s="3">
        <v>0</v>
      </c>
      <c r="AG3175" s="3">
        <v>0</v>
      </c>
      <c r="AH3175" s="3">
        <v>1759.68</v>
      </c>
      <c r="AI3175" s="3">
        <v>4801.93</v>
      </c>
      <c r="AJ3175" t="s">
        <v>47</v>
      </c>
      <c r="AK3175" t="s">
        <v>8234</v>
      </c>
      <c r="AL3175" t="s">
        <v>8234</v>
      </c>
      <c r="AM3175">
        <f>IF(Customers[[#This Row],[Customer Status]]="Churned",1,0)</f>
        <v>0</v>
      </c>
      <c r="AN3175" t="str">
        <f>IF(Customers[[#This Row],[Monthly Charge]]&gt;=_xlfn.PERCENTILE.INC(Customers[Monthly Charge],0.75),"High-value","Other")</f>
        <v>Other</v>
      </c>
    </row>
    <row r="3176" spans="1:40" x14ac:dyDescent="0.25">
      <c r="A3176" t="s">
        <v>4286</v>
      </c>
      <c r="B3176" t="s">
        <v>39</v>
      </c>
      <c r="C3176" s="1">
        <v>52</v>
      </c>
      <c r="D3176" t="s">
        <v>43</v>
      </c>
      <c r="E3176" s="1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 s="1">
        <v>0</v>
      </c>
      <c r="K3176" s="1">
        <v>1</v>
      </c>
      <c r="L3176" t="s">
        <v>54</v>
      </c>
      <c r="M3176" t="s">
        <v>40</v>
      </c>
      <c r="N3176" s="2">
        <v>49.24</v>
      </c>
      <c r="O3176" t="s">
        <v>43</v>
      </c>
      <c r="P3176" t="s">
        <v>40</v>
      </c>
      <c r="Q3176" t="s">
        <v>55</v>
      </c>
      <c r="R3176" s="1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 s="3">
        <v>69.650000000000006</v>
      </c>
      <c r="AE3176" s="3">
        <v>69.650000000000006</v>
      </c>
      <c r="AF3176" s="3">
        <v>0</v>
      </c>
      <c r="AG3176" s="3">
        <v>0</v>
      </c>
      <c r="AH3176" s="3">
        <v>49.24</v>
      </c>
      <c r="AI3176" s="3">
        <v>118.89</v>
      </c>
      <c r="AJ3176" t="s">
        <v>57</v>
      </c>
      <c r="AK3176" t="s">
        <v>58</v>
      </c>
      <c r="AL3176" t="s">
        <v>203</v>
      </c>
      <c r="AM3176">
        <f>IF(Customers[[#This Row],[Customer Status]]="Churned",1,0)</f>
        <v>1</v>
      </c>
      <c r="AN3176" t="str">
        <f>IF(Customers[[#This Row],[Monthly Charge]]&gt;=_xlfn.PERCENTILE.INC(Customers[Monthly Charge],0.75),"High-value","Other")</f>
        <v>Other</v>
      </c>
    </row>
    <row r="3177" spans="1:40" x14ac:dyDescent="0.25">
      <c r="A3177" t="s">
        <v>4287</v>
      </c>
      <c r="B3177" t="s">
        <v>49</v>
      </c>
      <c r="C3177" s="1">
        <v>69</v>
      </c>
      <c r="D3177" t="s">
        <v>40</v>
      </c>
      <c r="E3177" s="1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 s="1">
        <v>1</v>
      </c>
      <c r="K3177" s="1">
        <v>70</v>
      </c>
      <c r="L3177" t="s">
        <v>42</v>
      </c>
      <c r="M3177" t="s">
        <v>40</v>
      </c>
      <c r="N3177" s="2">
        <v>17.45</v>
      </c>
      <c r="O3177" t="s">
        <v>40</v>
      </c>
      <c r="P3177" t="s">
        <v>40</v>
      </c>
      <c r="Q3177" t="s">
        <v>55</v>
      </c>
      <c r="R3177" s="1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 s="3">
        <v>102.95</v>
      </c>
      <c r="AE3177" s="3">
        <v>7101.5</v>
      </c>
      <c r="AF3177" s="3">
        <v>15.24</v>
      </c>
      <c r="AG3177" s="3">
        <v>0</v>
      </c>
      <c r="AH3177" s="3">
        <v>1221.5</v>
      </c>
      <c r="AI3177" s="3">
        <v>8307.76</v>
      </c>
      <c r="AJ3177" t="s">
        <v>57</v>
      </c>
      <c r="AK3177" t="s">
        <v>58</v>
      </c>
      <c r="AL3177" t="s">
        <v>59</v>
      </c>
      <c r="AM3177">
        <f>IF(Customers[[#This Row],[Customer Status]]="Churned",1,0)</f>
        <v>1</v>
      </c>
      <c r="AN3177" t="str">
        <f>IF(Customers[[#This Row],[Monthly Charge]]&gt;=_xlfn.PERCENTILE.INC(Customers[Monthly Charge],0.75),"High-value","Other")</f>
        <v>High-value</v>
      </c>
    </row>
    <row r="3178" spans="1:40" x14ac:dyDescent="0.25">
      <c r="A3178" t="s">
        <v>4289</v>
      </c>
      <c r="B3178" t="s">
        <v>39</v>
      </c>
      <c r="C3178" s="1">
        <v>30</v>
      </c>
      <c r="D3178" t="s">
        <v>40</v>
      </c>
      <c r="E3178" s="1">
        <v>0</v>
      </c>
      <c r="F3178" t="s">
        <v>100</v>
      </c>
      <c r="G3178">
        <v>94015</v>
      </c>
      <c r="H3178">
        <v>37.680844</v>
      </c>
      <c r="I3178">
        <v>-122.48130999999999</v>
      </c>
      <c r="J3178" s="1">
        <v>10</v>
      </c>
      <c r="K3178" s="1">
        <v>62</v>
      </c>
      <c r="L3178" t="s">
        <v>76</v>
      </c>
      <c r="M3178" t="s">
        <v>40</v>
      </c>
      <c r="N3178" s="2">
        <v>15.06</v>
      </c>
      <c r="O3178" t="s">
        <v>40</v>
      </c>
      <c r="P3178" t="s">
        <v>40</v>
      </c>
      <c r="Q3178" t="s">
        <v>55</v>
      </c>
      <c r="R3178" s="1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 s="3">
        <v>101.35</v>
      </c>
      <c r="AE3178" s="3">
        <v>6164.7</v>
      </c>
      <c r="AF3178" s="3">
        <v>0</v>
      </c>
      <c r="AG3178" s="3">
        <v>0</v>
      </c>
      <c r="AH3178" s="3">
        <v>933.72</v>
      </c>
      <c r="AI3178" s="3">
        <v>7098.42</v>
      </c>
      <c r="AJ3178" t="s">
        <v>47</v>
      </c>
      <c r="AK3178" t="s">
        <v>8234</v>
      </c>
      <c r="AL3178" t="s">
        <v>8234</v>
      </c>
      <c r="AM3178">
        <f>IF(Customers[[#This Row],[Customer Status]]="Churned",1,0)</f>
        <v>0</v>
      </c>
      <c r="AN3178" t="str">
        <f>IF(Customers[[#This Row],[Monthly Charge]]&gt;=_xlfn.PERCENTILE.INC(Customers[Monthly Charge],0.75),"High-value","Other")</f>
        <v>High-value</v>
      </c>
    </row>
    <row r="3179" spans="1:40" x14ac:dyDescent="0.25">
      <c r="A3179" t="s">
        <v>4290</v>
      </c>
      <c r="B3179" t="s">
        <v>49</v>
      </c>
      <c r="C3179" s="1">
        <v>75</v>
      </c>
      <c r="D3179" t="s">
        <v>40</v>
      </c>
      <c r="E3179" s="1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 s="1">
        <v>3</v>
      </c>
      <c r="K3179" s="1">
        <v>49</v>
      </c>
      <c r="L3179" t="s">
        <v>76</v>
      </c>
      <c r="M3179" t="s">
        <v>40</v>
      </c>
      <c r="N3179" s="2">
        <v>22.92</v>
      </c>
      <c r="O3179" t="s">
        <v>40</v>
      </c>
      <c r="P3179" t="s">
        <v>40</v>
      </c>
      <c r="Q3179" t="s">
        <v>55</v>
      </c>
      <c r="R3179" s="1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 s="3">
        <v>90.05</v>
      </c>
      <c r="AE3179" s="3">
        <v>4547.25</v>
      </c>
      <c r="AF3179" s="3">
        <v>0</v>
      </c>
      <c r="AG3179" s="3">
        <v>0</v>
      </c>
      <c r="AH3179" s="3">
        <v>1123.08</v>
      </c>
      <c r="AI3179" s="3">
        <v>5670.33</v>
      </c>
      <c r="AJ3179" t="s">
        <v>57</v>
      </c>
      <c r="AK3179" t="s">
        <v>58</v>
      </c>
      <c r="AL3179" t="s">
        <v>104</v>
      </c>
      <c r="AM3179">
        <f>IF(Customers[[#This Row],[Customer Status]]="Churned",1,0)</f>
        <v>1</v>
      </c>
      <c r="AN3179" t="str">
        <f>IF(Customers[[#This Row],[Monthly Charge]]&gt;=_xlfn.PERCENTILE.INC(Customers[Monthly Charge],0.75),"High-value","Other")</f>
        <v>High-value</v>
      </c>
    </row>
    <row r="3180" spans="1:40" x14ac:dyDescent="0.25">
      <c r="A3180" t="s">
        <v>4292</v>
      </c>
      <c r="B3180" t="s">
        <v>49</v>
      </c>
      <c r="C3180" s="1">
        <v>20</v>
      </c>
      <c r="D3180" t="s">
        <v>43</v>
      </c>
      <c r="E3180" s="1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 s="1">
        <v>0</v>
      </c>
      <c r="K3180" s="1">
        <v>4</v>
      </c>
      <c r="L3180" t="s">
        <v>42</v>
      </c>
      <c r="M3180" t="s">
        <v>40</v>
      </c>
      <c r="N3180" s="2">
        <v>41.94</v>
      </c>
      <c r="O3180" t="s">
        <v>43</v>
      </c>
      <c r="P3180" t="s">
        <v>43</v>
      </c>
      <c r="Q3180" t="s">
        <v>42</v>
      </c>
      <c r="R3180" s="1">
        <v>0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43</v>
      </c>
      <c r="AA3180" t="s">
        <v>51</v>
      </c>
      <c r="AB3180" t="s">
        <v>43</v>
      </c>
      <c r="AC3180" t="s">
        <v>46</v>
      </c>
      <c r="AD3180" s="3">
        <v>-3</v>
      </c>
      <c r="AE3180" s="3">
        <v>78.3</v>
      </c>
      <c r="AF3180" s="3">
        <v>0</v>
      </c>
      <c r="AG3180" s="3">
        <v>0</v>
      </c>
      <c r="AH3180" s="3">
        <v>167.76</v>
      </c>
      <c r="AI3180" s="3">
        <v>246.06</v>
      </c>
      <c r="AJ3180" t="s">
        <v>47</v>
      </c>
      <c r="AK3180" t="s">
        <v>8234</v>
      </c>
      <c r="AL3180" t="s">
        <v>8234</v>
      </c>
      <c r="AM3180">
        <f>IF(Customers[[#This Row],[Customer Status]]="Churned",1,0)</f>
        <v>0</v>
      </c>
      <c r="AN3180" t="str">
        <f>IF(Customers[[#This Row],[Monthly Charge]]&gt;=_xlfn.PERCENTILE.INC(Customers[Monthly Charge],0.75),"High-value","Other")</f>
        <v>Other</v>
      </c>
    </row>
    <row r="3181" spans="1:40" x14ac:dyDescent="0.25">
      <c r="A3181" t="s">
        <v>4294</v>
      </c>
      <c r="B3181" t="s">
        <v>39</v>
      </c>
      <c r="C3181" s="1">
        <v>30</v>
      </c>
      <c r="D3181" t="s">
        <v>40</v>
      </c>
      <c r="E3181" s="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 s="1">
        <v>1</v>
      </c>
      <c r="K3181" s="1">
        <v>17</v>
      </c>
      <c r="L3181" t="s">
        <v>62</v>
      </c>
      <c r="M3181" t="s">
        <v>40</v>
      </c>
      <c r="N3181" s="2">
        <v>41.95</v>
      </c>
      <c r="O3181" t="s">
        <v>43</v>
      </c>
      <c r="P3181" t="s">
        <v>40</v>
      </c>
      <c r="Q3181" t="s">
        <v>55</v>
      </c>
      <c r="R3181" s="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 s="3">
        <v>91.85</v>
      </c>
      <c r="AE3181" s="3">
        <v>1574.45</v>
      </c>
      <c r="AF3181" s="3">
        <v>0</v>
      </c>
      <c r="AG3181" s="3">
        <v>0</v>
      </c>
      <c r="AH3181" s="3">
        <v>713.15</v>
      </c>
      <c r="AI3181" s="3">
        <v>2287.6</v>
      </c>
      <c r="AJ3181" t="s">
        <v>57</v>
      </c>
      <c r="AK3181" t="s">
        <v>117</v>
      </c>
      <c r="AL3181" t="s">
        <v>240</v>
      </c>
      <c r="AM3181">
        <f>IF(Customers[[#This Row],[Customer Status]]="Churned",1,0)</f>
        <v>1</v>
      </c>
      <c r="AN3181" t="str">
        <f>IF(Customers[[#This Row],[Monthly Charge]]&gt;=_xlfn.PERCENTILE.INC(Customers[Monthly Charge],0.75),"High-value","Other")</f>
        <v>High-value</v>
      </c>
    </row>
    <row r="3182" spans="1:40" x14ac:dyDescent="0.25">
      <c r="A3182" t="s">
        <v>4296</v>
      </c>
      <c r="B3182" t="s">
        <v>49</v>
      </c>
      <c r="C3182" s="1">
        <v>37</v>
      </c>
      <c r="D3182" t="s">
        <v>40</v>
      </c>
      <c r="E3182" s="1">
        <v>0</v>
      </c>
      <c r="F3182" t="s">
        <v>249</v>
      </c>
      <c r="G3182">
        <v>93422</v>
      </c>
      <c r="H3182">
        <v>35.453912000000003</v>
      </c>
      <c r="I3182">
        <v>-120.69461</v>
      </c>
      <c r="J3182" s="1">
        <v>8</v>
      </c>
      <c r="K3182" s="1">
        <v>14</v>
      </c>
      <c r="L3182" t="s">
        <v>62</v>
      </c>
      <c r="M3182" t="s">
        <v>40</v>
      </c>
      <c r="N3182" s="2">
        <v>45.57</v>
      </c>
      <c r="O3182" t="s">
        <v>40</v>
      </c>
      <c r="P3182" t="s">
        <v>40</v>
      </c>
      <c r="Q3182" t="s">
        <v>55</v>
      </c>
      <c r="R3182" s="1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 s="3">
        <v>82.65</v>
      </c>
      <c r="AE3182" s="3">
        <v>1185</v>
      </c>
      <c r="AF3182" s="3">
        <v>0</v>
      </c>
      <c r="AG3182" s="3">
        <v>0</v>
      </c>
      <c r="AH3182" s="3">
        <v>637.98</v>
      </c>
      <c r="AI3182" s="3">
        <v>1822.98</v>
      </c>
      <c r="AJ3182" t="s">
        <v>47</v>
      </c>
      <c r="AK3182" t="s">
        <v>8234</v>
      </c>
      <c r="AL3182" t="s">
        <v>8234</v>
      </c>
      <c r="AM3182">
        <f>IF(Customers[[#This Row],[Customer Status]]="Churned",1,0)</f>
        <v>0</v>
      </c>
      <c r="AN3182" t="str">
        <f>IF(Customers[[#This Row],[Monthly Charge]]&gt;=_xlfn.PERCENTILE.INC(Customers[Monthly Charge],0.75),"High-value","Other")</f>
        <v>Other</v>
      </c>
    </row>
    <row r="3183" spans="1:40" x14ac:dyDescent="0.25">
      <c r="A3183" t="s">
        <v>4297</v>
      </c>
      <c r="B3183" t="s">
        <v>39</v>
      </c>
      <c r="C3183" s="1">
        <v>62</v>
      </c>
      <c r="D3183" t="s">
        <v>43</v>
      </c>
      <c r="E3183" s="1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 s="1">
        <v>0</v>
      </c>
      <c r="K3183" s="1">
        <v>59</v>
      </c>
      <c r="L3183" t="s">
        <v>76</v>
      </c>
      <c r="M3183" t="s">
        <v>40</v>
      </c>
      <c r="N3183" s="2">
        <v>28.32</v>
      </c>
      <c r="O3183" t="s">
        <v>40</v>
      </c>
      <c r="P3183" t="s">
        <v>40</v>
      </c>
      <c r="Q3183" t="s">
        <v>79</v>
      </c>
      <c r="R3183" s="1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 s="3">
        <v>68.7</v>
      </c>
      <c r="AE3183" s="3">
        <v>4070.95</v>
      </c>
      <c r="AF3183" s="3">
        <v>0</v>
      </c>
      <c r="AG3183" s="3">
        <v>150</v>
      </c>
      <c r="AH3183" s="3">
        <v>1670.88</v>
      </c>
      <c r="AI3183" s="3">
        <v>5891.83</v>
      </c>
      <c r="AJ3183" t="s">
        <v>47</v>
      </c>
      <c r="AK3183" t="s">
        <v>8234</v>
      </c>
      <c r="AL3183" t="s">
        <v>8234</v>
      </c>
      <c r="AM3183">
        <f>IF(Customers[[#This Row],[Customer Status]]="Churned",1,0)</f>
        <v>0</v>
      </c>
      <c r="AN3183" t="str">
        <f>IF(Customers[[#This Row],[Monthly Charge]]&gt;=_xlfn.PERCENTILE.INC(Customers[Monthly Charge],0.75),"High-value","Other")</f>
        <v>Other</v>
      </c>
    </row>
    <row r="3184" spans="1:40" x14ac:dyDescent="0.25">
      <c r="A3184" t="s">
        <v>4298</v>
      </c>
      <c r="B3184" t="s">
        <v>39</v>
      </c>
      <c r="C3184" s="1">
        <v>55</v>
      </c>
      <c r="D3184" t="s">
        <v>43</v>
      </c>
      <c r="E3184" s="1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 s="1">
        <v>0</v>
      </c>
      <c r="K3184" s="1">
        <v>47</v>
      </c>
      <c r="L3184" t="s">
        <v>42</v>
      </c>
      <c r="M3184" t="s">
        <v>40</v>
      </c>
      <c r="N3184" s="2">
        <v>26.35</v>
      </c>
      <c r="O3184" t="s">
        <v>43</v>
      </c>
      <c r="P3184" t="s">
        <v>40</v>
      </c>
      <c r="Q3184" t="s">
        <v>44</v>
      </c>
      <c r="R3184" s="1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 s="3">
        <v>58.9</v>
      </c>
      <c r="AE3184" s="3">
        <v>2813.05</v>
      </c>
      <c r="AF3184" s="3">
        <v>0</v>
      </c>
      <c r="AG3184" s="3">
        <v>0</v>
      </c>
      <c r="AH3184" s="3">
        <v>1238.45</v>
      </c>
      <c r="AI3184" s="3">
        <v>4051.5</v>
      </c>
      <c r="AJ3184" t="s">
        <v>47</v>
      </c>
      <c r="AK3184" t="s">
        <v>8234</v>
      </c>
      <c r="AL3184" t="s">
        <v>8234</v>
      </c>
      <c r="AM3184">
        <f>IF(Customers[[#This Row],[Customer Status]]="Churned",1,0)</f>
        <v>0</v>
      </c>
      <c r="AN3184" t="str">
        <f>IF(Customers[[#This Row],[Monthly Charge]]&gt;=_xlfn.PERCENTILE.INC(Customers[Monthly Charge],0.75),"High-value","Other")</f>
        <v>Other</v>
      </c>
    </row>
    <row r="3185" spans="1:40" x14ac:dyDescent="0.25">
      <c r="A3185" t="s">
        <v>4299</v>
      </c>
      <c r="B3185" t="s">
        <v>39</v>
      </c>
      <c r="C3185" s="1">
        <v>33</v>
      </c>
      <c r="D3185" t="s">
        <v>40</v>
      </c>
      <c r="E3185" s="1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 s="1">
        <v>5</v>
      </c>
      <c r="K3185" s="1">
        <v>71</v>
      </c>
      <c r="L3185" t="s">
        <v>42</v>
      </c>
      <c r="M3185" t="s">
        <v>40</v>
      </c>
      <c r="N3185" s="2">
        <v>43.37</v>
      </c>
      <c r="O3185" t="s">
        <v>40</v>
      </c>
      <c r="P3185" t="s">
        <v>43</v>
      </c>
      <c r="Q3185" t="s">
        <v>42</v>
      </c>
      <c r="R3185" s="1">
        <v>0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43</v>
      </c>
      <c r="AA3185" t="s">
        <v>73</v>
      </c>
      <c r="AB3185" t="s">
        <v>40</v>
      </c>
      <c r="AC3185" t="s">
        <v>56</v>
      </c>
      <c r="AD3185" s="3">
        <v>24.65</v>
      </c>
      <c r="AE3185" s="3">
        <v>1710.15</v>
      </c>
      <c r="AF3185" s="3">
        <v>0</v>
      </c>
      <c r="AG3185" s="3">
        <v>0</v>
      </c>
      <c r="AH3185" s="3">
        <v>3079.27</v>
      </c>
      <c r="AI3185" s="3">
        <v>4789.42</v>
      </c>
      <c r="AJ3185" t="s">
        <v>47</v>
      </c>
      <c r="AK3185" t="s">
        <v>8234</v>
      </c>
      <c r="AL3185" t="s">
        <v>8234</v>
      </c>
      <c r="AM3185">
        <f>IF(Customers[[#This Row],[Customer Status]]="Churned",1,0)</f>
        <v>0</v>
      </c>
      <c r="AN3185" t="str">
        <f>IF(Customers[[#This Row],[Monthly Charge]]&gt;=_xlfn.PERCENTILE.INC(Customers[Monthly Charge],0.75),"High-value","Other")</f>
        <v>Other</v>
      </c>
    </row>
    <row r="3186" spans="1:40" x14ac:dyDescent="0.25">
      <c r="A3186" t="s">
        <v>4300</v>
      </c>
      <c r="B3186" t="s">
        <v>49</v>
      </c>
      <c r="C3186" s="1">
        <v>43</v>
      </c>
      <c r="D3186" t="s">
        <v>40</v>
      </c>
      <c r="E3186" s="1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 s="1">
        <v>1</v>
      </c>
      <c r="K3186" s="1">
        <v>47</v>
      </c>
      <c r="L3186" t="s">
        <v>42</v>
      </c>
      <c r="M3186" t="s">
        <v>40</v>
      </c>
      <c r="N3186" s="2">
        <v>37.74</v>
      </c>
      <c r="O3186" t="s">
        <v>40</v>
      </c>
      <c r="P3186" t="s">
        <v>40</v>
      </c>
      <c r="Q3186" t="s">
        <v>55</v>
      </c>
      <c r="R3186" s="1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 s="3">
        <v>107.35</v>
      </c>
      <c r="AE3186" s="3">
        <v>5118.95</v>
      </c>
      <c r="AF3186" s="3">
        <v>0</v>
      </c>
      <c r="AG3186" s="3">
        <v>0</v>
      </c>
      <c r="AH3186" s="3">
        <v>1773.78</v>
      </c>
      <c r="AI3186" s="3">
        <v>6892.73</v>
      </c>
      <c r="AJ3186" t="s">
        <v>57</v>
      </c>
      <c r="AK3186" t="s">
        <v>121</v>
      </c>
      <c r="AL3186" t="s">
        <v>195</v>
      </c>
      <c r="AM3186">
        <f>IF(Customers[[#This Row],[Customer Status]]="Churned",1,0)</f>
        <v>1</v>
      </c>
      <c r="AN3186" t="str">
        <f>IF(Customers[[#This Row],[Monthly Charge]]&gt;=_xlfn.PERCENTILE.INC(Customers[Monthly Charge],0.75),"High-value","Other")</f>
        <v>High-value</v>
      </c>
    </row>
    <row r="3187" spans="1:40" x14ac:dyDescent="0.25">
      <c r="A3187" t="s">
        <v>4301</v>
      </c>
      <c r="B3187" t="s">
        <v>49</v>
      </c>
      <c r="C3187" s="1">
        <v>40</v>
      </c>
      <c r="D3187" t="s">
        <v>43</v>
      </c>
      <c r="E3187" s="1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 s="1">
        <v>0</v>
      </c>
      <c r="K3187" s="1">
        <v>5</v>
      </c>
      <c r="L3187" t="s">
        <v>42</v>
      </c>
      <c r="M3187" t="s">
        <v>40</v>
      </c>
      <c r="N3187" s="2">
        <v>39.130000000000003</v>
      </c>
      <c r="O3187" t="s">
        <v>40</v>
      </c>
      <c r="P3187" t="s">
        <v>40</v>
      </c>
      <c r="Q3187" t="s">
        <v>55</v>
      </c>
      <c r="R3187" s="1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 s="3">
        <v>96.55</v>
      </c>
      <c r="AE3187" s="3">
        <v>500.1</v>
      </c>
      <c r="AF3187" s="3">
        <v>0</v>
      </c>
      <c r="AG3187" s="3">
        <v>0</v>
      </c>
      <c r="AH3187" s="3">
        <v>195.65</v>
      </c>
      <c r="AI3187" s="3">
        <v>695.75</v>
      </c>
      <c r="AJ3187" t="s">
        <v>47</v>
      </c>
      <c r="AK3187" t="s">
        <v>8234</v>
      </c>
      <c r="AL3187" t="s">
        <v>8234</v>
      </c>
      <c r="AM3187">
        <f>IF(Customers[[#This Row],[Customer Status]]="Churned",1,0)</f>
        <v>0</v>
      </c>
      <c r="AN3187" t="str">
        <f>IF(Customers[[#This Row],[Monthly Charge]]&gt;=_xlfn.PERCENTILE.INC(Customers[Monthly Charge],0.75),"High-value","Other")</f>
        <v>High-value</v>
      </c>
    </row>
    <row r="3188" spans="1:40" x14ac:dyDescent="0.25">
      <c r="A3188" t="s">
        <v>4302</v>
      </c>
      <c r="B3188" t="s">
        <v>39</v>
      </c>
      <c r="C3188" s="1">
        <v>41</v>
      </c>
      <c r="D3188" t="s">
        <v>40</v>
      </c>
      <c r="E3188" s="1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 s="1">
        <v>1</v>
      </c>
      <c r="K3188" s="1">
        <v>11</v>
      </c>
      <c r="L3188" t="s">
        <v>62</v>
      </c>
      <c r="M3188" t="s">
        <v>40</v>
      </c>
      <c r="N3188" s="2">
        <v>24.83</v>
      </c>
      <c r="O3188" t="s">
        <v>43</v>
      </c>
      <c r="P3188" t="s">
        <v>40</v>
      </c>
      <c r="Q3188" t="s">
        <v>79</v>
      </c>
      <c r="R3188" s="1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 s="3">
        <v>44.05</v>
      </c>
      <c r="AE3188" s="3">
        <v>483.7</v>
      </c>
      <c r="AF3188" s="3">
        <v>0</v>
      </c>
      <c r="AG3188" s="3">
        <v>0</v>
      </c>
      <c r="AH3188" s="3">
        <v>273.13</v>
      </c>
      <c r="AI3188" s="3">
        <v>756.83</v>
      </c>
      <c r="AJ3188" t="s">
        <v>57</v>
      </c>
      <c r="AK3188" t="s">
        <v>58</v>
      </c>
      <c r="AL3188" t="s">
        <v>59</v>
      </c>
      <c r="AM3188">
        <f>IF(Customers[[#This Row],[Customer Status]]="Churned",1,0)</f>
        <v>1</v>
      </c>
      <c r="AN3188" t="str">
        <f>IF(Customers[[#This Row],[Monthly Charge]]&gt;=_xlfn.PERCENTILE.INC(Customers[Monthly Charge],0.75),"High-value","Other")</f>
        <v>Other</v>
      </c>
    </row>
    <row r="3189" spans="1:40" x14ac:dyDescent="0.25">
      <c r="A3189" t="s">
        <v>4303</v>
      </c>
      <c r="B3189" t="s">
        <v>39</v>
      </c>
      <c r="C3189" s="1">
        <v>28</v>
      </c>
      <c r="D3189" t="s">
        <v>40</v>
      </c>
      <c r="E3189" s="1">
        <v>2</v>
      </c>
      <c r="F3189" t="s">
        <v>680</v>
      </c>
      <c r="G3189">
        <v>95923</v>
      </c>
      <c r="H3189">
        <v>40.171312</v>
      </c>
      <c r="I3189">
        <v>-121.120605</v>
      </c>
      <c r="J3189" s="1">
        <v>3</v>
      </c>
      <c r="K3189" s="1">
        <v>41</v>
      </c>
      <c r="L3189" t="s">
        <v>42</v>
      </c>
      <c r="M3189" t="s">
        <v>40</v>
      </c>
      <c r="N3189" s="2">
        <v>20.41</v>
      </c>
      <c r="O3189" t="s">
        <v>40</v>
      </c>
      <c r="P3189" t="s">
        <v>40</v>
      </c>
      <c r="Q3189" t="s">
        <v>55</v>
      </c>
      <c r="R3189" s="1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 s="3">
        <v>109.1</v>
      </c>
      <c r="AE3189" s="3">
        <v>4454.25</v>
      </c>
      <c r="AF3189" s="3">
        <v>0</v>
      </c>
      <c r="AG3189" s="3">
        <v>0</v>
      </c>
      <c r="AH3189" s="3">
        <v>836.81</v>
      </c>
      <c r="AI3189" s="3">
        <v>5291.06</v>
      </c>
      <c r="AJ3189" t="s">
        <v>47</v>
      </c>
      <c r="AK3189" t="s">
        <v>8234</v>
      </c>
      <c r="AL3189" t="s">
        <v>8234</v>
      </c>
      <c r="AM3189">
        <f>IF(Customers[[#This Row],[Customer Status]]="Churned",1,0)</f>
        <v>0</v>
      </c>
      <c r="AN3189" t="str">
        <f>IF(Customers[[#This Row],[Monthly Charge]]&gt;=_xlfn.PERCENTILE.INC(Customers[Monthly Charge],0.75),"High-value","Other")</f>
        <v>High-value</v>
      </c>
    </row>
    <row r="3190" spans="1:40" x14ac:dyDescent="0.25">
      <c r="A3190" t="s">
        <v>4304</v>
      </c>
      <c r="B3190" t="s">
        <v>49</v>
      </c>
      <c r="C3190" s="1">
        <v>56</v>
      </c>
      <c r="D3190" t="s">
        <v>43</v>
      </c>
      <c r="E3190" s="1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 s="1">
        <v>0</v>
      </c>
      <c r="K3190" s="1">
        <v>52</v>
      </c>
      <c r="L3190" t="s">
        <v>42</v>
      </c>
      <c r="M3190" t="s">
        <v>40</v>
      </c>
      <c r="N3190" s="2">
        <v>46.24</v>
      </c>
      <c r="O3190" t="s">
        <v>43</v>
      </c>
      <c r="P3190" t="s">
        <v>40</v>
      </c>
      <c r="Q3190" t="s">
        <v>44</v>
      </c>
      <c r="R3190" s="1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 s="3">
        <v>63.25</v>
      </c>
      <c r="AE3190" s="3">
        <v>3342.45</v>
      </c>
      <c r="AF3190" s="3">
        <v>0</v>
      </c>
      <c r="AG3190" s="3">
        <v>130</v>
      </c>
      <c r="AH3190" s="3">
        <v>2404.48</v>
      </c>
      <c r="AI3190" s="3">
        <v>5876.93</v>
      </c>
      <c r="AJ3190" t="s">
        <v>47</v>
      </c>
      <c r="AK3190" t="s">
        <v>8234</v>
      </c>
      <c r="AL3190" t="s">
        <v>8234</v>
      </c>
      <c r="AM3190">
        <f>IF(Customers[[#This Row],[Customer Status]]="Churned",1,0)</f>
        <v>0</v>
      </c>
      <c r="AN3190" t="str">
        <f>IF(Customers[[#This Row],[Monthly Charge]]&gt;=_xlfn.PERCENTILE.INC(Customers[Monthly Charge],0.75),"High-value","Other")</f>
        <v>Other</v>
      </c>
    </row>
    <row r="3191" spans="1:40" x14ac:dyDescent="0.25">
      <c r="A3191" t="s">
        <v>4305</v>
      </c>
      <c r="B3191" t="s">
        <v>49</v>
      </c>
      <c r="C3191" s="1">
        <v>36</v>
      </c>
      <c r="D3191" t="s">
        <v>43</v>
      </c>
      <c r="E3191" s="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 s="1">
        <v>0</v>
      </c>
      <c r="K3191" s="1">
        <v>9</v>
      </c>
      <c r="L3191" t="s">
        <v>54</v>
      </c>
      <c r="M3191" t="s">
        <v>40</v>
      </c>
      <c r="N3191" s="2">
        <v>13.72</v>
      </c>
      <c r="O3191" t="s">
        <v>43</v>
      </c>
      <c r="P3191" t="s">
        <v>43</v>
      </c>
      <c r="Q3191" t="s">
        <v>42</v>
      </c>
      <c r="R3191" s="1">
        <v>0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43</v>
      </c>
      <c r="AA3191" t="s">
        <v>51</v>
      </c>
      <c r="AB3191" t="s">
        <v>43</v>
      </c>
      <c r="AC3191" t="s">
        <v>46</v>
      </c>
      <c r="AD3191" s="3">
        <v>20.399999999999999</v>
      </c>
      <c r="AE3191" s="3">
        <v>181.8</v>
      </c>
      <c r="AF3191" s="3">
        <v>0</v>
      </c>
      <c r="AG3191" s="3">
        <v>0</v>
      </c>
      <c r="AH3191" s="3">
        <v>123.48</v>
      </c>
      <c r="AI3191" s="3">
        <v>305.27999999999997</v>
      </c>
      <c r="AJ3191" t="s">
        <v>47</v>
      </c>
      <c r="AK3191" t="s">
        <v>8234</v>
      </c>
      <c r="AL3191" t="s">
        <v>8234</v>
      </c>
      <c r="AM3191">
        <f>IF(Customers[[#This Row],[Customer Status]]="Churned",1,0)</f>
        <v>0</v>
      </c>
      <c r="AN3191" t="str">
        <f>IF(Customers[[#This Row],[Monthly Charge]]&gt;=_xlfn.PERCENTILE.INC(Customers[Monthly Charge],0.75),"High-value","Other")</f>
        <v>Other</v>
      </c>
    </row>
    <row r="3192" spans="1:40" x14ac:dyDescent="0.25">
      <c r="A3192" t="s">
        <v>4306</v>
      </c>
      <c r="B3192" t="s">
        <v>39</v>
      </c>
      <c r="C3192" s="1">
        <v>48</v>
      </c>
      <c r="D3192" t="s">
        <v>43</v>
      </c>
      <c r="E3192" s="1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 s="1">
        <v>0</v>
      </c>
      <c r="K3192" s="1">
        <v>9</v>
      </c>
      <c r="L3192" t="s">
        <v>42</v>
      </c>
      <c r="M3192" t="s">
        <v>40</v>
      </c>
      <c r="N3192" s="2">
        <v>40.729999999999997</v>
      </c>
      <c r="O3192" t="s">
        <v>43</v>
      </c>
      <c r="P3192" t="s">
        <v>40</v>
      </c>
      <c r="Q3192" t="s">
        <v>79</v>
      </c>
      <c r="R3192" s="1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 s="3">
        <v>43.75</v>
      </c>
      <c r="AE3192" s="3">
        <v>405.7</v>
      </c>
      <c r="AF3192" s="3">
        <v>5.9</v>
      </c>
      <c r="AG3192" s="3">
        <v>0</v>
      </c>
      <c r="AH3192" s="3">
        <v>366.57</v>
      </c>
      <c r="AI3192" s="3">
        <v>766.37</v>
      </c>
      <c r="AJ3192" t="s">
        <v>47</v>
      </c>
      <c r="AK3192" t="s">
        <v>8234</v>
      </c>
      <c r="AL3192" t="s">
        <v>8234</v>
      </c>
      <c r="AM3192">
        <f>IF(Customers[[#This Row],[Customer Status]]="Churned",1,0)</f>
        <v>0</v>
      </c>
      <c r="AN3192" t="str">
        <f>IF(Customers[[#This Row],[Monthly Charge]]&gt;=_xlfn.PERCENTILE.INC(Customers[Monthly Charge],0.75),"High-value","Other")</f>
        <v>Other</v>
      </c>
    </row>
    <row r="3193" spans="1:40" x14ac:dyDescent="0.25">
      <c r="A3193" t="s">
        <v>4307</v>
      </c>
      <c r="B3193" t="s">
        <v>39</v>
      </c>
      <c r="C3193" s="1">
        <v>40</v>
      </c>
      <c r="D3193" t="s">
        <v>43</v>
      </c>
      <c r="E3193" s="1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 s="1">
        <v>0</v>
      </c>
      <c r="K3193" s="1">
        <v>10</v>
      </c>
      <c r="L3193" t="s">
        <v>42</v>
      </c>
      <c r="M3193" t="s">
        <v>40</v>
      </c>
      <c r="N3193" s="2">
        <v>27.1</v>
      </c>
      <c r="O3193" t="s">
        <v>43</v>
      </c>
      <c r="P3193" t="s">
        <v>40</v>
      </c>
      <c r="Q3193" t="s">
        <v>55</v>
      </c>
      <c r="R3193" s="1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 s="3">
        <v>80.25</v>
      </c>
      <c r="AE3193" s="3">
        <v>846</v>
      </c>
      <c r="AF3193" s="3">
        <v>0</v>
      </c>
      <c r="AG3193" s="3">
        <v>0</v>
      </c>
      <c r="AH3193" s="3">
        <v>271</v>
      </c>
      <c r="AI3193" s="3">
        <v>1117</v>
      </c>
      <c r="AJ3193" t="s">
        <v>57</v>
      </c>
      <c r="AK3193" t="s">
        <v>58</v>
      </c>
      <c r="AL3193" t="s">
        <v>104</v>
      </c>
      <c r="AM3193">
        <f>IF(Customers[[#This Row],[Customer Status]]="Churned",1,0)</f>
        <v>1</v>
      </c>
      <c r="AN3193" t="str">
        <f>IF(Customers[[#This Row],[Monthly Charge]]&gt;=_xlfn.PERCENTILE.INC(Customers[Monthly Charge],0.75),"High-value","Other")</f>
        <v>Other</v>
      </c>
    </row>
    <row r="3194" spans="1:40" x14ac:dyDescent="0.25">
      <c r="A3194" t="s">
        <v>4308</v>
      </c>
      <c r="B3194" t="s">
        <v>49</v>
      </c>
      <c r="C3194" s="1">
        <v>44</v>
      </c>
      <c r="D3194" t="s">
        <v>43</v>
      </c>
      <c r="E3194" s="1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 s="1">
        <v>0</v>
      </c>
      <c r="K3194" s="1">
        <v>12</v>
      </c>
      <c r="L3194" t="s">
        <v>62</v>
      </c>
      <c r="M3194" t="s">
        <v>40</v>
      </c>
      <c r="N3194" s="2">
        <v>17.23</v>
      </c>
      <c r="O3194" t="s">
        <v>43</v>
      </c>
      <c r="P3194" t="s">
        <v>43</v>
      </c>
      <c r="Q3194" t="s">
        <v>42</v>
      </c>
      <c r="R3194" s="1">
        <v>0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43</v>
      </c>
      <c r="AA3194" t="s">
        <v>73</v>
      </c>
      <c r="AB3194" t="s">
        <v>43</v>
      </c>
      <c r="AC3194" t="s">
        <v>56</v>
      </c>
      <c r="AD3194" s="3">
        <v>19.350000000000001</v>
      </c>
      <c r="AE3194" s="3">
        <v>212.3</v>
      </c>
      <c r="AF3194" s="3">
        <v>0</v>
      </c>
      <c r="AG3194" s="3">
        <v>0</v>
      </c>
      <c r="AH3194" s="3">
        <v>206.76</v>
      </c>
      <c r="AI3194" s="3">
        <v>419.06</v>
      </c>
      <c r="AJ3194" t="s">
        <v>47</v>
      </c>
      <c r="AK3194" t="s">
        <v>8234</v>
      </c>
      <c r="AL3194" t="s">
        <v>8234</v>
      </c>
      <c r="AM3194">
        <f>IF(Customers[[#This Row],[Customer Status]]="Churned",1,0)</f>
        <v>0</v>
      </c>
      <c r="AN3194" t="str">
        <f>IF(Customers[[#This Row],[Monthly Charge]]&gt;=_xlfn.PERCENTILE.INC(Customers[Monthly Charge],0.75),"High-value","Other")</f>
        <v>Other</v>
      </c>
    </row>
    <row r="3195" spans="1:40" x14ac:dyDescent="0.25">
      <c r="A3195" t="s">
        <v>4309</v>
      </c>
      <c r="B3195" t="s">
        <v>49</v>
      </c>
      <c r="C3195" s="1">
        <v>22</v>
      </c>
      <c r="D3195" t="s">
        <v>43</v>
      </c>
      <c r="E3195" s="1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 s="1">
        <v>0</v>
      </c>
      <c r="K3195" s="1">
        <v>22</v>
      </c>
      <c r="L3195" t="s">
        <v>42</v>
      </c>
      <c r="M3195" t="s">
        <v>40</v>
      </c>
      <c r="N3195" s="2">
        <v>33.53</v>
      </c>
      <c r="O3195" t="s">
        <v>43</v>
      </c>
      <c r="P3195" t="s">
        <v>40</v>
      </c>
      <c r="Q3195" t="s">
        <v>79</v>
      </c>
      <c r="R3195" s="1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 s="3">
        <v>55.15</v>
      </c>
      <c r="AE3195" s="3">
        <v>1193.05</v>
      </c>
      <c r="AF3195" s="3">
        <v>0</v>
      </c>
      <c r="AG3195" s="3">
        <v>0</v>
      </c>
      <c r="AH3195" s="3">
        <v>737.66</v>
      </c>
      <c r="AI3195" s="3">
        <v>1930.71</v>
      </c>
      <c r="AJ3195" t="s">
        <v>57</v>
      </c>
      <c r="AK3195" t="s">
        <v>58</v>
      </c>
      <c r="AL3195" t="s">
        <v>104</v>
      </c>
      <c r="AM3195">
        <f>IF(Customers[[#This Row],[Customer Status]]="Churned",1,0)</f>
        <v>1</v>
      </c>
      <c r="AN3195" t="str">
        <f>IF(Customers[[#This Row],[Monthly Charge]]&gt;=_xlfn.PERCENTILE.INC(Customers[Monthly Charge],0.75),"High-value","Other")</f>
        <v>Other</v>
      </c>
    </row>
    <row r="3196" spans="1:40" x14ac:dyDescent="0.25">
      <c r="A3196" t="s">
        <v>4310</v>
      </c>
      <c r="B3196" t="s">
        <v>49</v>
      </c>
      <c r="C3196" s="1">
        <v>45</v>
      </c>
      <c r="D3196" t="s">
        <v>40</v>
      </c>
      <c r="E3196" s="1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 s="1">
        <v>9</v>
      </c>
      <c r="K3196" s="1">
        <v>52</v>
      </c>
      <c r="L3196" t="s">
        <v>42</v>
      </c>
      <c r="M3196" t="s">
        <v>40</v>
      </c>
      <c r="N3196" s="2">
        <v>5.51</v>
      </c>
      <c r="O3196" t="s">
        <v>43</v>
      </c>
      <c r="P3196" t="s">
        <v>40</v>
      </c>
      <c r="Q3196" t="s">
        <v>44</v>
      </c>
      <c r="R3196" s="1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 s="3">
        <v>68.75</v>
      </c>
      <c r="AE3196" s="3">
        <v>3482.85</v>
      </c>
      <c r="AF3196" s="3">
        <v>16.86</v>
      </c>
      <c r="AG3196" s="3">
        <v>0</v>
      </c>
      <c r="AH3196" s="3">
        <v>286.52</v>
      </c>
      <c r="AI3196" s="3">
        <v>3752.51</v>
      </c>
      <c r="AJ3196" t="s">
        <v>47</v>
      </c>
      <c r="AK3196" t="s">
        <v>8234</v>
      </c>
      <c r="AL3196" t="s">
        <v>8234</v>
      </c>
      <c r="AM3196">
        <f>IF(Customers[[#This Row],[Customer Status]]="Churned",1,0)</f>
        <v>0</v>
      </c>
      <c r="AN3196" t="str">
        <f>IF(Customers[[#This Row],[Monthly Charge]]&gt;=_xlfn.PERCENTILE.INC(Customers[Monthly Charge],0.75),"High-value","Other")</f>
        <v>Other</v>
      </c>
    </row>
    <row r="3197" spans="1:40" x14ac:dyDescent="0.25">
      <c r="A3197" t="s">
        <v>4311</v>
      </c>
      <c r="B3197" t="s">
        <v>39</v>
      </c>
      <c r="C3197" s="1">
        <v>57</v>
      </c>
      <c r="D3197" t="s">
        <v>40</v>
      </c>
      <c r="E3197" s="1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 s="1">
        <v>3</v>
      </c>
      <c r="K3197" s="1">
        <v>43</v>
      </c>
      <c r="L3197" t="s">
        <v>42</v>
      </c>
      <c r="M3197" t="s">
        <v>40</v>
      </c>
      <c r="N3197" s="2">
        <v>37.25</v>
      </c>
      <c r="O3197" t="s">
        <v>43</v>
      </c>
      <c r="P3197" t="s">
        <v>40</v>
      </c>
      <c r="Q3197" t="s">
        <v>79</v>
      </c>
      <c r="R3197" s="1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 s="3">
        <v>56.15</v>
      </c>
      <c r="AE3197" s="3">
        <v>2499.3000000000002</v>
      </c>
      <c r="AF3197" s="3">
        <v>0</v>
      </c>
      <c r="AG3197" s="3">
        <v>0</v>
      </c>
      <c r="AH3197" s="3">
        <v>1601.75</v>
      </c>
      <c r="AI3197" s="3">
        <v>4101.05</v>
      </c>
      <c r="AJ3197" t="s">
        <v>57</v>
      </c>
      <c r="AK3197" t="s">
        <v>109</v>
      </c>
      <c r="AL3197" t="s">
        <v>110</v>
      </c>
      <c r="AM3197">
        <f>IF(Customers[[#This Row],[Customer Status]]="Churned",1,0)</f>
        <v>1</v>
      </c>
      <c r="AN3197" t="str">
        <f>IF(Customers[[#This Row],[Monthly Charge]]&gt;=_xlfn.PERCENTILE.INC(Customers[Monthly Charge],0.75),"High-value","Other")</f>
        <v>Other</v>
      </c>
    </row>
    <row r="3198" spans="1:40" x14ac:dyDescent="0.25">
      <c r="A3198" t="s">
        <v>4312</v>
      </c>
      <c r="B3198" t="s">
        <v>39</v>
      </c>
      <c r="C3198" s="1">
        <v>47</v>
      </c>
      <c r="D3198" t="s">
        <v>43</v>
      </c>
      <c r="E3198" s="1">
        <v>0</v>
      </c>
      <c r="F3198" t="s">
        <v>2195</v>
      </c>
      <c r="G3198">
        <v>94806</v>
      </c>
      <c r="H3198">
        <v>37.980269</v>
      </c>
      <c r="I3198">
        <v>-122.342635</v>
      </c>
      <c r="J3198" s="1">
        <v>0</v>
      </c>
      <c r="K3198" s="1">
        <v>13</v>
      </c>
      <c r="L3198" t="s">
        <v>62</v>
      </c>
      <c r="M3198" t="s">
        <v>43</v>
      </c>
      <c r="N3198" s="2">
        <v>0</v>
      </c>
      <c r="O3198" t="s">
        <v>43</v>
      </c>
      <c r="P3198" t="s">
        <v>40</v>
      </c>
      <c r="Q3198" t="s">
        <v>79</v>
      </c>
      <c r="R3198" s="1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 s="3">
        <v>49.15</v>
      </c>
      <c r="AE3198" s="3">
        <v>649.4</v>
      </c>
      <c r="AF3198" s="3">
        <v>0</v>
      </c>
      <c r="AG3198" s="3">
        <v>0</v>
      </c>
      <c r="AH3198" s="3">
        <v>0</v>
      </c>
      <c r="AI3198" s="3">
        <v>649.4</v>
      </c>
      <c r="AJ3198" t="s">
        <v>47</v>
      </c>
      <c r="AK3198" t="s">
        <v>8234</v>
      </c>
      <c r="AL3198" t="s">
        <v>8234</v>
      </c>
      <c r="AM3198">
        <f>IF(Customers[[#This Row],[Customer Status]]="Churned",1,0)</f>
        <v>0</v>
      </c>
      <c r="AN3198" t="str">
        <f>IF(Customers[[#This Row],[Monthly Charge]]&gt;=_xlfn.PERCENTILE.INC(Customers[Monthly Charge],0.75),"High-value","Other")</f>
        <v>Other</v>
      </c>
    </row>
    <row r="3199" spans="1:40" x14ac:dyDescent="0.25">
      <c r="A3199" t="s">
        <v>4313</v>
      </c>
      <c r="B3199" t="s">
        <v>39</v>
      </c>
      <c r="C3199" s="1">
        <v>63</v>
      </c>
      <c r="D3199" t="s">
        <v>43</v>
      </c>
      <c r="E3199" s="1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 s="1">
        <v>0</v>
      </c>
      <c r="K3199" s="1">
        <v>3</v>
      </c>
      <c r="L3199" t="s">
        <v>54</v>
      </c>
      <c r="M3199" t="s">
        <v>40</v>
      </c>
      <c r="N3199" s="2">
        <v>5.2</v>
      </c>
      <c r="O3199" t="s">
        <v>40</v>
      </c>
      <c r="P3199" t="s">
        <v>40</v>
      </c>
      <c r="Q3199" t="s">
        <v>55</v>
      </c>
      <c r="R3199" s="1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 s="3">
        <v>75.8</v>
      </c>
      <c r="AE3199" s="3">
        <v>246.3</v>
      </c>
      <c r="AF3199" s="3">
        <v>0</v>
      </c>
      <c r="AG3199" s="3">
        <v>10</v>
      </c>
      <c r="AH3199" s="3">
        <v>15.6</v>
      </c>
      <c r="AI3199" s="3">
        <v>271.89999999999998</v>
      </c>
      <c r="AJ3199" t="s">
        <v>57</v>
      </c>
      <c r="AK3199" t="s">
        <v>58</v>
      </c>
      <c r="AL3199" t="s">
        <v>59</v>
      </c>
      <c r="AM3199">
        <f>IF(Customers[[#This Row],[Customer Status]]="Churned",1,0)</f>
        <v>1</v>
      </c>
      <c r="AN3199" t="str">
        <f>IF(Customers[[#This Row],[Monthly Charge]]&gt;=_xlfn.PERCENTILE.INC(Customers[Monthly Charge],0.75),"High-value","Other")</f>
        <v>Other</v>
      </c>
    </row>
    <row r="3200" spans="1:40" x14ac:dyDescent="0.25">
      <c r="A3200" t="s">
        <v>4314</v>
      </c>
      <c r="B3200" t="s">
        <v>49</v>
      </c>
      <c r="C3200" s="1">
        <v>66</v>
      </c>
      <c r="D3200" t="s">
        <v>40</v>
      </c>
      <c r="E3200" s="1">
        <v>0</v>
      </c>
      <c r="F3200" t="s">
        <v>2705</v>
      </c>
      <c r="G3200">
        <v>93630</v>
      </c>
      <c r="H3200">
        <v>36.727418</v>
      </c>
      <c r="I3200">
        <v>-120.123526</v>
      </c>
      <c r="J3200" s="1">
        <v>1</v>
      </c>
      <c r="K3200" s="1">
        <v>16</v>
      </c>
      <c r="L3200" t="s">
        <v>42</v>
      </c>
      <c r="M3200" t="s">
        <v>40</v>
      </c>
      <c r="N3200" s="2">
        <v>15.44</v>
      </c>
      <c r="O3200" t="s">
        <v>43</v>
      </c>
      <c r="P3200" t="s">
        <v>40</v>
      </c>
      <c r="Q3200" t="s">
        <v>55</v>
      </c>
      <c r="R3200" s="1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 s="3">
        <v>91.55</v>
      </c>
      <c r="AE3200" s="3">
        <v>1540.05</v>
      </c>
      <c r="AF3200" s="3">
        <v>0</v>
      </c>
      <c r="AG3200" s="3">
        <v>0</v>
      </c>
      <c r="AH3200" s="3">
        <v>247.04</v>
      </c>
      <c r="AI3200" s="3">
        <v>1787.09</v>
      </c>
      <c r="AJ3200" t="s">
        <v>47</v>
      </c>
      <c r="AK3200" t="s">
        <v>8234</v>
      </c>
      <c r="AL3200" t="s">
        <v>8234</v>
      </c>
      <c r="AM3200">
        <f>IF(Customers[[#This Row],[Customer Status]]="Churned",1,0)</f>
        <v>0</v>
      </c>
      <c r="AN3200" t="str">
        <f>IF(Customers[[#This Row],[Monthly Charge]]&gt;=_xlfn.PERCENTILE.INC(Customers[Monthly Charge],0.75),"High-value","Other")</f>
        <v>High-value</v>
      </c>
    </row>
    <row r="3201" spans="1:40" x14ac:dyDescent="0.25">
      <c r="A3201" t="s">
        <v>4315</v>
      </c>
      <c r="B3201" t="s">
        <v>49</v>
      </c>
      <c r="C3201" s="1">
        <v>79</v>
      </c>
      <c r="D3201" t="s">
        <v>40</v>
      </c>
      <c r="E3201" s="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 s="1">
        <v>5</v>
      </c>
      <c r="K3201" s="1">
        <v>45</v>
      </c>
      <c r="L3201" t="s">
        <v>42</v>
      </c>
      <c r="M3201" t="s">
        <v>40</v>
      </c>
      <c r="N3201" s="2">
        <v>44.91</v>
      </c>
      <c r="O3201" t="s">
        <v>40</v>
      </c>
      <c r="P3201" t="s">
        <v>43</v>
      </c>
      <c r="Q3201" t="s">
        <v>42</v>
      </c>
      <c r="R3201" s="1">
        <v>0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43</v>
      </c>
      <c r="AA3201" t="s">
        <v>45</v>
      </c>
      <c r="AB3201" t="s">
        <v>43</v>
      </c>
      <c r="AC3201" t="s">
        <v>46</v>
      </c>
      <c r="AD3201" s="3">
        <v>24.7</v>
      </c>
      <c r="AE3201" s="3">
        <v>1174.3499999999999</v>
      </c>
      <c r="AF3201" s="3">
        <v>0</v>
      </c>
      <c r="AG3201" s="3">
        <v>0</v>
      </c>
      <c r="AH3201" s="3">
        <v>2020.95</v>
      </c>
      <c r="AI3201" s="3">
        <v>3195.3</v>
      </c>
      <c r="AJ3201" t="s">
        <v>47</v>
      </c>
      <c r="AK3201" t="s">
        <v>8234</v>
      </c>
      <c r="AL3201" t="s">
        <v>8234</v>
      </c>
      <c r="AM3201">
        <f>IF(Customers[[#This Row],[Customer Status]]="Churned",1,0)</f>
        <v>0</v>
      </c>
      <c r="AN3201" t="str">
        <f>IF(Customers[[#This Row],[Monthly Charge]]&gt;=_xlfn.PERCENTILE.INC(Customers[Monthly Charge],0.75),"High-value","Other")</f>
        <v>Other</v>
      </c>
    </row>
    <row r="3202" spans="1:40" x14ac:dyDescent="0.25">
      <c r="A3202" t="s">
        <v>4316</v>
      </c>
      <c r="B3202" t="s">
        <v>39</v>
      </c>
      <c r="C3202" s="1">
        <v>25</v>
      </c>
      <c r="D3202" t="s">
        <v>40</v>
      </c>
      <c r="E3202" s="1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 s="1">
        <v>5</v>
      </c>
      <c r="K3202" s="1">
        <v>4</v>
      </c>
      <c r="L3202" t="s">
        <v>42</v>
      </c>
      <c r="M3202" t="s">
        <v>40</v>
      </c>
      <c r="N3202" s="2">
        <v>48.48</v>
      </c>
      <c r="O3202" t="s">
        <v>43</v>
      </c>
      <c r="P3202" t="s">
        <v>40</v>
      </c>
      <c r="Q3202" t="s">
        <v>55</v>
      </c>
      <c r="R3202" s="1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 s="3">
        <v>-1</v>
      </c>
      <c r="AE3202" s="3">
        <v>325.45</v>
      </c>
      <c r="AF3202" s="3">
        <v>0</v>
      </c>
      <c r="AG3202" s="3">
        <v>0</v>
      </c>
      <c r="AH3202" s="3">
        <v>193.92</v>
      </c>
      <c r="AI3202" s="3">
        <v>519.37</v>
      </c>
      <c r="AJ3202" t="s">
        <v>57</v>
      </c>
      <c r="AK3202" t="s">
        <v>63</v>
      </c>
      <c r="AL3202" t="s">
        <v>433</v>
      </c>
      <c r="AM3202">
        <f>IF(Customers[[#This Row],[Customer Status]]="Churned",1,0)</f>
        <v>1</v>
      </c>
      <c r="AN3202" t="str">
        <f>IF(Customers[[#This Row],[Monthly Charge]]&gt;=_xlfn.PERCENTILE.INC(Customers[Monthly Charge],0.75),"High-value","Other")</f>
        <v>Other</v>
      </c>
    </row>
    <row r="3203" spans="1:40" x14ac:dyDescent="0.25">
      <c r="A3203" t="s">
        <v>4317</v>
      </c>
      <c r="B3203" t="s">
        <v>39</v>
      </c>
      <c r="C3203" s="1">
        <v>60</v>
      </c>
      <c r="D3203" t="s">
        <v>43</v>
      </c>
      <c r="E3203" s="1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 s="1">
        <v>0</v>
      </c>
      <c r="K3203" s="1">
        <v>3</v>
      </c>
      <c r="L3203" t="s">
        <v>54</v>
      </c>
      <c r="M3203" t="s">
        <v>40</v>
      </c>
      <c r="N3203" s="2">
        <v>32.43</v>
      </c>
      <c r="O3203" t="s">
        <v>43</v>
      </c>
      <c r="P3203" t="s">
        <v>40</v>
      </c>
      <c r="Q3203" t="s">
        <v>55</v>
      </c>
      <c r="R3203" s="1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 s="3">
        <v>79.099999999999994</v>
      </c>
      <c r="AE3203" s="3">
        <v>246.5</v>
      </c>
      <c r="AF3203" s="3">
        <v>0</v>
      </c>
      <c r="AG3203" s="3">
        <v>0</v>
      </c>
      <c r="AH3203" s="3">
        <v>97.29</v>
      </c>
      <c r="AI3203" s="3">
        <v>343.79</v>
      </c>
      <c r="AJ3203" t="s">
        <v>57</v>
      </c>
      <c r="AK3203" t="s">
        <v>121</v>
      </c>
      <c r="AL3203" t="s">
        <v>195</v>
      </c>
      <c r="AM3203">
        <f>IF(Customers[[#This Row],[Customer Status]]="Churned",1,0)</f>
        <v>1</v>
      </c>
      <c r="AN3203" t="str">
        <f>IF(Customers[[#This Row],[Monthly Charge]]&gt;=_xlfn.PERCENTILE.INC(Customers[Monthly Charge],0.75),"High-value","Other")</f>
        <v>Other</v>
      </c>
    </row>
    <row r="3204" spans="1:40" x14ac:dyDescent="0.25">
      <c r="A3204" t="s">
        <v>4318</v>
      </c>
      <c r="B3204" t="s">
        <v>39</v>
      </c>
      <c r="C3204" s="1">
        <v>23</v>
      </c>
      <c r="D3204" t="s">
        <v>40</v>
      </c>
      <c r="E3204" s="1">
        <v>0</v>
      </c>
      <c r="F3204" t="s">
        <v>41</v>
      </c>
      <c r="G3204">
        <v>93222</v>
      </c>
      <c r="H3204">
        <v>34.907910999999999</v>
      </c>
      <c r="I3204">
        <v>-119.234281</v>
      </c>
      <c r="J3204" s="1">
        <v>1</v>
      </c>
      <c r="K3204" s="1">
        <v>6</v>
      </c>
      <c r="L3204" t="s">
        <v>54</v>
      </c>
      <c r="M3204" t="s">
        <v>40</v>
      </c>
      <c r="N3204" s="2">
        <v>27.44</v>
      </c>
      <c r="O3204" t="s">
        <v>40</v>
      </c>
      <c r="P3204" t="s">
        <v>40</v>
      </c>
      <c r="Q3204" t="s">
        <v>55</v>
      </c>
      <c r="R3204" s="1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 s="3">
        <v>105.3</v>
      </c>
      <c r="AE3204" s="3">
        <v>545.20000000000005</v>
      </c>
      <c r="AF3204" s="3">
        <v>0</v>
      </c>
      <c r="AG3204" s="3">
        <v>0</v>
      </c>
      <c r="AH3204" s="3">
        <v>164.64</v>
      </c>
      <c r="AI3204" s="3">
        <v>709.84</v>
      </c>
      <c r="AJ3204" t="s">
        <v>57</v>
      </c>
      <c r="AK3204" t="s">
        <v>58</v>
      </c>
      <c r="AL3204" t="s">
        <v>214</v>
      </c>
      <c r="AM3204">
        <f>IF(Customers[[#This Row],[Customer Status]]="Churned",1,0)</f>
        <v>1</v>
      </c>
      <c r="AN3204" t="str">
        <f>IF(Customers[[#This Row],[Monthly Charge]]&gt;=_xlfn.PERCENTILE.INC(Customers[Monthly Charge],0.75),"High-value","Other")</f>
        <v>High-value</v>
      </c>
    </row>
    <row r="3205" spans="1:40" x14ac:dyDescent="0.25">
      <c r="A3205" t="s">
        <v>4319</v>
      </c>
      <c r="B3205" t="s">
        <v>39</v>
      </c>
      <c r="C3205" s="1">
        <v>24</v>
      </c>
      <c r="D3205" t="s">
        <v>43</v>
      </c>
      <c r="E3205" s="1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 s="1">
        <v>0</v>
      </c>
      <c r="K3205" s="1">
        <v>1</v>
      </c>
      <c r="L3205" t="s">
        <v>54</v>
      </c>
      <c r="M3205" t="s">
        <v>40</v>
      </c>
      <c r="N3205" s="2">
        <v>5.36</v>
      </c>
      <c r="O3205" t="s">
        <v>43</v>
      </c>
      <c r="P3205" t="s">
        <v>43</v>
      </c>
      <c r="Q3205" t="s">
        <v>42</v>
      </c>
      <c r="R3205" s="1">
        <v>0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43</v>
      </c>
      <c r="AA3205" t="s">
        <v>51</v>
      </c>
      <c r="AB3205" t="s">
        <v>40</v>
      </c>
      <c r="AC3205" t="s">
        <v>46</v>
      </c>
      <c r="AD3205" s="3">
        <v>19.600000000000001</v>
      </c>
      <c r="AE3205" s="3">
        <v>19.600000000000001</v>
      </c>
      <c r="AF3205" s="3">
        <v>0</v>
      </c>
      <c r="AG3205" s="3">
        <v>0</v>
      </c>
      <c r="AH3205" s="3">
        <v>5.36</v>
      </c>
      <c r="AI3205" s="3">
        <v>24.96</v>
      </c>
      <c r="AJ3205" t="s">
        <v>57</v>
      </c>
      <c r="AK3205" t="s">
        <v>117</v>
      </c>
      <c r="AL3205" t="s">
        <v>466</v>
      </c>
      <c r="AM3205">
        <f>IF(Customers[[#This Row],[Customer Status]]="Churned",1,0)</f>
        <v>1</v>
      </c>
      <c r="AN3205" t="str">
        <f>IF(Customers[[#This Row],[Monthly Charge]]&gt;=_xlfn.PERCENTILE.INC(Customers[Monthly Charge],0.75),"High-value","Other")</f>
        <v>Other</v>
      </c>
    </row>
    <row r="3206" spans="1:40" x14ac:dyDescent="0.25">
      <c r="A3206" t="s">
        <v>4320</v>
      </c>
      <c r="B3206" t="s">
        <v>49</v>
      </c>
      <c r="C3206" s="1">
        <v>36</v>
      </c>
      <c r="D3206" t="s">
        <v>40</v>
      </c>
      <c r="E3206" s="1">
        <v>0</v>
      </c>
      <c r="F3206" t="s">
        <v>309</v>
      </c>
      <c r="G3206">
        <v>92843</v>
      </c>
      <c r="H3206">
        <v>33.764018</v>
      </c>
      <c r="I3206">
        <v>-117.931507</v>
      </c>
      <c r="J3206" s="1">
        <v>1</v>
      </c>
      <c r="K3206" s="1">
        <v>70</v>
      </c>
      <c r="L3206" t="s">
        <v>72</v>
      </c>
      <c r="M3206" t="s">
        <v>40</v>
      </c>
      <c r="N3206" s="2">
        <v>28.54</v>
      </c>
      <c r="O3206" t="s">
        <v>40</v>
      </c>
      <c r="P3206" t="s">
        <v>43</v>
      </c>
      <c r="Q3206" t="s">
        <v>42</v>
      </c>
      <c r="R3206" s="1">
        <v>0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43</v>
      </c>
      <c r="AA3206" t="s">
        <v>73</v>
      </c>
      <c r="AB3206" t="s">
        <v>43</v>
      </c>
      <c r="AC3206" t="s">
        <v>56</v>
      </c>
      <c r="AD3206" s="3">
        <v>24.25</v>
      </c>
      <c r="AE3206" s="3">
        <v>1724.15</v>
      </c>
      <c r="AF3206" s="3">
        <v>0</v>
      </c>
      <c r="AG3206" s="3">
        <v>0</v>
      </c>
      <c r="AH3206" s="3">
        <v>1997.8</v>
      </c>
      <c r="AI3206" s="3">
        <v>3721.95</v>
      </c>
      <c r="AJ3206" t="s">
        <v>47</v>
      </c>
      <c r="AK3206" t="s">
        <v>8234</v>
      </c>
      <c r="AL3206" t="s">
        <v>8234</v>
      </c>
      <c r="AM3206">
        <f>IF(Customers[[#This Row],[Customer Status]]="Churned",1,0)</f>
        <v>0</v>
      </c>
      <c r="AN3206" t="str">
        <f>IF(Customers[[#This Row],[Monthly Charge]]&gt;=_xlfn.PERCENTILE.INC(Customers[Monthly Charge],0.75),"High-value","Other")</f>
        <v>Other</v>
      </c>
    </row>
    <row r="3207" spans="1:40" x14ac:dyDescent="0.25">
      <c r="A3207" t="s">
        <v>4321</v>
      </c>
      <c r="B3207" t="s">
        <v>39</v>
      </c>
      <c r="C3207" s="1">
        <v>46</v>
      </c>
      <c r="D3207" t="s">
        <v>40</v>
      </c>
      <c r="E3207" s="1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 s="1">
        <v>1</v>
      </c>
      <c r="K3207" s="1">
        <v>3</v>
      </c>
      <c r="L3207" t="s">
        <v>54</v>
      </c>
      <c r="M3207" t="s">
        <v>43</v>
      </c>
      <c r="N3207" s="2">
        <v>0</v>
      </c>
      <c r="O3207" t="s">
        <v>43</v>
      </c>
      <c r="P3207" t="s">
        <v>40</v>
      </c>
      <c r="Q3207" t="s">
        <v>44</v>
      </c>
      <c r="R3207" s="1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 s="3">
        <v>-4</v>
      </c>
      <c r="AE3207" s="3">
        <v>91.7</v>
      </c>
      <c r="AF3207" s="3">
        <v>0</v>
      </c>
      <c r="AG3207" s="3">
        <v>0</v>
      </c>
      <c r="AH3207" s="3">
        <v>0</v>
      </c>
      <c r="AI3207" s="3">
        <v>91.7</v>
      </c>
      <c r="AJ3207" t="s">
        <v>57</v>
      </c>
      <c r="AK3207" t="s">
        <v>121</v>
      </c>
      <c r="AL3207" t="s">
        <v>195</v>
      </c>
      <c r="AM3207">
        <f>IF(Customers[[#This Row],[Customer Status]]="Churned",1,0)</f>
        <v>1</v>
      </c>
      <c r="AN3207" t="str">
        <f>IF(Customers[[#This Row],[Monthly Charge]]&gt;=_xlfn.PERCENTILE.INC(Customers[Monthly Charge],0.75),"High-value","Other")</f>
        <v>Other</v>
      </c>
    </row>
    <row r="3208" spans="1:40" x14ac:dyDescent="0.25">
      <c r="A3208" t="s">
        <v>4322</v>
      </c>
      <c r="B3208" t="s">
        <v>49</v>
      </c>
      <c r="C3208" s="1">
        <v>57</v>
      </c>
      <c r="D3208" t="s">
        <v>43</v>
      </c>
      <c r="E3208" s="1">
        <v>0</v>
      </c>
      <c r="F3208" t="s">
        <v>50</v>
      </c>
      <c r="G3208">
        <v>91206</v>
      </c>
      <c r="H3208">
        <v>34.162514999999999</v>
      </c>
      <c r="I3208">
        <v>-118.203869</v>
      </c>
      <c r="J3208" s="1">
        <v>0</v>
      </c>
      <c r="K3208" s="1">
        <v>56</v>
      </c>
      <c r="L3208" t="s">
        <v>42</v>
      </c>
      <c r="M3208" t="s">
        <v>40</v>
      </c>
      <c r="N3208" s="2">
        <v>2.58</v>
      </c>
      <c r="O3208" t="s">
        <v>40</v>
      </c>
      <c r="P3208" t="s">
        <v>43</v>
      </c>
      <c r="Q3208" t="s">
        <v>42</v>
      </c>
      <c r="R3208" s="1">
        <v>0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43</v>
      </c>
      <c r="AA3208" t="s">
        <v>45</v>
      </c>
      <c r="AB3208" t="s">
        <v>43</v>
      </c>
      <c r="AC3208" t="s">
        <v>56</v>
      </c>
      <c r="AD3208" s="3">
        <v>24.9</v>
      </c>
      <c r="AE3208" s="3">
        <v>1334</v>
      </c>
      <c r="AF3208" s="3">
        <v>0</v>
      </c>
      <c r="AG3208" s="3">
        <v>0</v>
      </c>
      <c r="AH3208" s="3">
        <v>144.47999999999999</v>
      </c>
      <c r="AI3208" s="3">
        <v>1478.48</v>
      </c>
      <c r="AJ3208" t="s">
        <v>57</v>
      </c>
      <c r="AK3208" t="s">
        <v>121</v>
      </c>
      <c r="AL3208" t="s">
        <v>195</v>
      </c>
      <c r="AM3208">
        <f>IF(Customers[[#This Row],[Customer Status]]="Churned",1,0)</f>
        <v>1</v>
      </c>
      <c r="AN3208" t="str">
        <f>IF(Customers[[#This Row],[Monthly Charge]]&gt;=_xlfn.PERCENTILE.INC(Customers[Monthly Charge],0.75),"High-value","Other")</f>
        <v>Other</v>
      </c>
    </row>
    <row r="3209" spans="1:40" x14ac:dyDescent="0.25">
      <c r="A3209" t="s">
        <v>4323</v>
      </c>
      <c r="B3209" t="s">
        <v>49</v>
      </c>
      <c r="C3209" s="1">
        <v>65</v>
      </c>
      <c r="D3209" t="s">
        <v>43</v>
      </c>
      <c r="E3209" s="1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 s="1">
        <v>0</v>
      </c>
      <c r="K3209" s="1">
        <v>24</v>
      </c>
      <c r="L3209" t="s">
        <v>42</v>
      </c>
      <c r="M3209" t="s">
        <v>40</v>
      </c>
      <c r="N3209" s="2">
        <v>28.98</v>
      </c>
      <c r="O3209" t="s">
        <v>40</v>
      </c>
      <c r="P3209" t="s">
        <v>40</v>
      </c>
      <c r="Q3209" t="s">
        <v>55</v>
      </c>
      <c r="R3209" s="1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 s="3">
        <v>101.25</v>
      </c>
      <c r="AE3209" s="3">
        <v>2440.15</v>
      </c>
      <c r="AF3209" s="3">
        <v>0</v>
      </c>
      <c r="AG3209" s="3">
        <v>0</v>
      </c>
      <c r="AH3209" s="3">
        <v>695.52</v>
      </c>
      <c r="AI3209" s="3">
        <v>3135.67</v>
      </c>
      <c r="AJ3209" t="s">
        <v>57</v>
      </c>
      <c r="AK3209" t="s">
        <v>121</v>
      </c>
      <c r="AL3209" t="s">
        <v>195</v>
      </c>
      <c r="AM3209">
        <f>IF(Customers[[#This Row],[Customer Status]]="Churned",1,0)</f>
        <v>1</v>
      </c>
      <c r="AN3209" t="str">
        <f>IF(Customers[[#This Row],[Monthly Charge]]&gt;=_xlfn.PERCENTILE.INC(Customers[Monthly Charge],0.75),"High-value","Other")</f>
        <v>High-value</v>
      </c>
    </row>
    <row r="3210" spans="1:40" x14ac:dyDescent="0.25">
      <c r="A3210" t="s">
        <v>4324</v>
      </c>
      <c r="B3210" t="s">
        <v>39</v>
      </c>
      <c r="C3210" s="1">
        <v>78</v>
      </c>
      <c r="D3210" t="s">
        <v>40</v>
      </c>
      <c r="E3210" s="1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 s="1">
        <v>1</v>
      </c>
      <c r="K3210" s="1">
        <v>25</v>
      </c>
      <c r="L3210" t="s">
        <v>129</v>
      </c>
      <c r="M3210" t="s">
        <v>40</v>
      </c>
      <c r="N3210" s="2">
        <v>19.760000000000002</v>
      </c>
      <c r="O3210" t="s">
        <v>43</v>
      </c>
      <c r="P3210" t="s">
        <v>40</v>
      </c>
      <c r="Q3210" t="s">
        <v>55</v>
      </c>
      <c r="R3210" s="1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 s="3">
        <v>98.5</v>
      </c>
      <c r="AE3210" s="3">
        <v>2514.5</v>
      </c>
      <c r="AF3210" s="3">
        <v>13.43</v>
      </c>
      <c r="AG3210" s="3">
        <v>0</v>
      </c>
      <c r="AH3210" s="3">
        <v>494</v>
      </c>
      <c r="AI3210" s="3">
        <v>2995.07</v>
      </c>
      <c r="AJ3210" t="s">
        <v>57</v>
      </c>
      <c r="AK3210" t="s">
        <v>63</v>
      </c>
      <c r="AL3210" t="s">
        <v>101</v>
      </c>
      <c r="AM3210">
        <f>IF(Customers[[#This Row],[Customer Status]]="Churned",1,0)</f>
        <v>1</v>
      </c>
      <c r="AN3210" t="str">
        <f>IF(Customers[[#This Row],[Monthly Charge]]&gt;=_xlfn.PERCENTILE.INC(Customers[Monthly Charge],0.75),"High-value","Other")</f>
        <v>High-value</v>
      </c>
    </row>
    <row r="3211" spans="1:40" x14ac:dyDescent="0.25">
      <c r="A3211" t="s">
        <v>4325</v>
      </c>
      <c r="B3211" t="s">
        <v>39</v>
      </c>
      <c r="C3211" s="1">
        <v>34</v>
      </c>
      <c r="D3211" t="s">
        <v>43</v>
      </c>
      <c r="E3211" s="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 s="1">
        <v>0</v>
      </c>
      <c r="K3211" s="1">
        <v>53</v>
      </c>
      <c r="L3211" t="s">
        <v>42</v>
      </c>
      <c r="M3211" t="s">
        <v>43</v>
      </c>
      <c r="N3211" s="2">
        <v>0</v>
      </c>
      <c r="O3211" t="s">
        <v>43</v>
      </c>
      <c r="P3211" t="s">
        <v>40</v>
      </c>
      <c r="Q3211" t="s">
        <v>79</v>
      </c>
      <c r="R3211" s="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 s="3">
        <v>53.6</v>
      </c>
      <c r="AE3211" s="3">
        <v>2879.2</v>
      </c>
      <c r="AF3211" s="3">
        <v>0</v>
      </c>
      <c r="AG3211" s="3">
        <v>0</v>
      </c>
      <c r="AH3211" s="3">
        <v>0</v>
      </c>
      <c r="AI3211" s="3">
        <v>2879.2</v>
      </c>
      <c r="AJ3211" t="s">
        <v>47</v>
      </c>
      <c r="AK3211" t="s">
        <v>8234</v>
      </c>
      <c r="AL3211" t="s">
        <v>8234</v>
      </c>
      <c r="AM3211">
        <f>IF(Customers[[#This Row],[Customer Status]]="Churned",1,0)</f>
        <v>0</v>
      </c>
      <c r="AN3211" t="str">
        <f>IF(Customers[[#This Row],[Monthly Charge]]&gt;=_xlfn.PERCENTILE.INC(Customers[Monthly Charge],0.75),"High-value","Other")</f>
        <v>Other</v>
      </c>
    </row>
    <row r="3212" spans="1:40" x14ac:dyDescent="0.25">
      <c r="A3212" t="s">
        <v>4326</v>
      </c>
      <c r="B3212" t="s">
        <v>49</v>
      </c>
      <c r="C3212" s="1">
        <v>51</v>
      </c>
      <c r="D3212" t="s">
        <v>43</v>
      </c>
      <c r="E3212" s="1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 s="1">
        <v>0</v>
      </c>
      <c r="K3212" s="1">
        <v>1</v>
      </c>
      <c r="L3212" t="s">
        <v>54</v>
      </c>
      <c r="M3212" t="s">
        <v>40</v>
      </c>
      <c r="N3212" s="2">
        <v>12.13</v>
      </c>
      <c r="O3212" t="s">
        <v>43</v>
      </c>
      <c r="P3212" t="s">
        <v>40</v>
      </c>
      <c r="Q3212" t="s">
        <v>55</v>
      </c>
      <c r="R3212" s="1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 s="3">
        <v>69.849999999999994</v>
      </c>
      <c r="AE3212" s="3">
        <v>69.849999999999994</v>
      </c>
      <c r="AF3212" s="3">
        <v>0</v>
      </c>
      <c r="AG3212" s="3">
        <v>0</v>
      </c>
      <c r="AH3212" s="3">
        <v>12.13</v>
      </c>
      <c r="AI3212" s="3">
        <v>81.98</v>
      </c>
      <c r="AJ3212" t="s">
        <v>57</v>
      </c>
      <c r="AK3212" t="s">
        <v>58</v>
      </c>
      <c r="AL3212" t="s">
        <v>59</v>
      </c>
      <c r="AM3212">
        <f>IF(Customers[[#This Row],[Customer Status]]="Churned",1,0)</f>
        <v>1</v>
      </c>
      <c r="AN3212" t="str">
        <f>IF(Customers[[#This Row],[Monthly Charge]]&gt;=_xlfn.PERCENTILE.INC(Customers[Monthly Charge],0.75),"High-value","Other")</f>
        <v>Other</v>
      </c>
    </row>
    <row r="3213" spans="1:40" x14ac:dyDescent="0.25">
      <c r="A3213" t="s">
        <v>4327</v>
      </c>
      <c r="B3213" t="s">
        <v>49</v>
      </c>
      <c r="C3213" s="1">
        <v>63</v>
      </c>
      <c r="D3213" t="s">
        <v>40</v>
      </c>
      <c r="E3213" s="1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 s="1">
        <v>1</v>
      </c>
      <c r="K3213" s="1">
        <v>25</v>
      </c>
      <c r="L3213" t="s">
        <v>42</v>
      </c>
      <c r="M3213" t="s">
        <v>40</v>
      </c>
      <c r="N3213" s="2">
        <v>35.270000000000003</v>
      </c>
      <c r="O3213" t="s">
        <v>43</v>
      </c>
      <c r="P3213" t="s">
        <v>40</v>
      </c>
      <c r="Q3213" t="s">
        <v>55</v>
      </c>
      <c r="R3213" s="1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 s="3">
        <v>90.4</v>
      </c>
      <c r="AE3213" s="3">
        <v>2178.6</v>
      </c>
      <c r="AF3213" s="3">
        <v>0</v>
      </c>
      <c r="AG3213" s="3">
        <v>140</v>
      </c>
      <c r="AH3213" s="3">
        <v>881.75</v>
      </c>
      <c r="AI3213" s="3">
        <v>3200.35</v>
      </c>
      <c r="AJ3213" t="s">
        <v>57</v>
      </c>
      <c r="AK3213" t="s">
        <v>58</v>
      </c>
      <c r="AL3213" t="s">
        <v>104</v>
      </c>
      <c r="AM3213">
        <f>IF(Customers[[#This Row],[Customer Status]]="Churned",1,0)</f>
        <v>1</v>
      </c>
      <c r="AN3213" t="str">
        <f>IF(Customers[[#This Row],[Monthly Charge]]&gt;=_xlfn.PERCENTILE.INC(Customers[Monthly Charge],0.75),"High-value","Other")</f>
        <v>High-value</v>
      </c>
    </row>
    <row r="3214" spans="1:40" x14ac:dyDescent="0.25">
      <c r="A3214" t="s">
        <v>4328</v>
      </c>
      <c r="B3214" t="s">
        <v>49</v>
      </c>
      <c r="C3214" s="1">
        <v>45</v>
      </c>
      <c r="D3214" t="s">
        <v>40</v>
      </c>
      <c r="E3214" s="1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 s="1">
        <v>1</v>
      </c>
      <c r="K3214" s="1">
        <v>8</v>
      </c>
      <c r="L3214" t="s">
        <v>42</v>
      </c>
      <c r="M3214" t="s">
        <v>40</v>
      </c>
      <c r="N3214" s="2">
        <v>30.77</v>
      </c>
      <c r="O3214" t="s">
        <v>43</v>
      </c>
      <c r="P3214" t="s">
        <v>40</v>
      </c>
      <c r="Q3214" t="s">
        <v>79</v>
      </c>
      <c r="R3214" s="1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 s="3">
        <v>44.65</v>
      </c>
      <c r="AE3214" s="3">
        <v>369.15</v>
      </c>
      <c r="AF3214" s="3">
        <v>0</v>
      </c>
      <c r="AG3214" s="3">
        <v>0</v>
      </c>
      <c r="AH3214" s="3">
        <v>246.16</v>
      </c>
      <c r="AI3214" s="3">
        <v>615.30999999999995</v>
      </c>
      <c r="AJ3214" t="s">
        <v>47</v>
      </c>
      <c r="AK3214" t="s">
        <v>8234</v>
      </c>
      <c r="AL3214" t="s">
        <v>8234</v>
      </c>
      <c r="AM3214">
        <f>IF(Customers[[#This Row],[Customer Status]]="Churned",1,0)</f>
        <v>0</v>
      </c>
      <c r="AN3214" t="str">
        <f>IF(Customers[[#This Row],[Monthly Charge]]&gt;=_xlfn.PERCENTILE.INC(Customers[Monthly Charge],0.75),"High-value","Other")</f>
        <v>Other</v>
      </c>
    </row>
    <row r="3215" spans="1:40" x14ac:dyDescent="0.25">
      <c r="A3215" t="s">
        <v>4329</v>
      </c>
      <c r="B3215" t="s">
        <v>39</v>
      </c>
      <c r="C3215" s="1">
        <v>36</v>
      </c>
      <c r="D3215" t="s">
        <v>40</v>
      </c>
      <c r="E3215" s="1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 s="1">
        <v>1</v>
      </c>
      <c r="K3215" s="1">
        <v>27</v>
      </c>
      <c r="L3215" t="s">
        <v>42</v>
      </c>
      <c r="M3215" t="s">
        <v>40</v>
      </c>
      <c r="N3215" s="2">
        <v>2.4</v>
      </c>
      <c r="O3215" t="s">
        <v>43</v>
      </c>
      <c r="P3215" t="s">
        <v>43</v>
      </c>
      <c r="Q3215" t="s">
        <v>42</v>
      </c>
      <c r="R3215" s="1">
        <v>0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43</v>
      </c>
      <c r="AA3215" t="s">
        <v>73</v>
      </c>
      <c r="AB3215" t="s">
        <v>43</v>
      </c>
      <c r="AC3215" t="s">
        <v>46</v>
      </c>
      <c r="AD3215" s="3">
        <v>19.899999999999999</v>
      </c>
      <c r="AE3215" s="3">
        <v>550.1</v>
      </c>
      <c r="AF3215" s="3">
        <v>0</v>
      </c>
      <c r="AG3215" s="3">
        <v>0</v>
      </c>
      <c r="AH3215" s="3">
        <v>64.8</v>
      </c>
      <c r="AI3215" s="3">
        <v>614.9</v>
      </c>
      <c r="AJ3215" t="s">
        <v>47</v>
      </c>
      <c r="AK3215" t="s">
        <v>8234</v>
      </c>
      <c r="AL3215" t="s">
        <v>8234</v>
      </c>
      <c r="AM3215">
        <f>IF(Customers[[#This Row],[Customer Status]]="Churned",1,0)</f>
        <v>0</v>
      </c>
      <c r="AN3215" t="str">
        <f>IF(Customers[[#This Row],[Monthly Charge]]&gt;=_xlfn.PERCENTILE.INC(Customers[Monthly Charge],0.75),"High-value","Other")</f>
        <v>Other</v>
      </c>
    </row>
    <row r="3216" spans="1:40" x14ac:dyDescent="0.25">
      <c r="A3216" t="s">
        <v>4330</v>
      </c>
      <c r="B3216" t="s">
        <v>39</v>
      </c>
      <c r="C3216" s="1">
        <v>31</v>
      </c>
      <c r="D3216" t="s">
        <v>40</v>
      </c>
      <c r="E3216" s="1">
        <v>0</v>
      </c>
      <c r="F3216" t="s">
        <v>784</v>
      </c>
      <c r="G3216">
        <v>94552</v>
      </c>
      <c r="H3216">
        <v>37.722726999999999</v>
      </c>
      <c r="I3216">
        <v>-122.02157</v>
      </c>
      <c r="J3216" s="1">
        <v>7</v>
      </c>
      <c r="K3216" s="1">
        <v>60</v>
      </c>
      <c r="L3216" t="s">
        <v>76</v>
      </c>
      <c r="M3216" t="s">
        <v>43</v>
      </c>
      <c r="N3216" s="2">
        <v>0</v>
      </c>
      <c r="O3216" t="s">
        <v>43</v>
      </c>
      <c r="P3216" t="s">
        <v>40</v>
      </c>
      <c r="Q3216" t="s">
        <v>44</v>
      </c>
      <c r="R3216" s="1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 s="3">
        <v>50.05</v>
      </c>
      <c r="AE3216" s="3">
        <v>2911.5</v>
      </c>
      <c r="AF3216" s="3">
        <v>0</v>
      </c>
      <c r="AG3216" s="3">
        <v>0</v>
      </c>
      <c r="AH3216" s="3">
        <v>0</v>
      </c>
      <c r="AI3216" s="3">
        <v>2911.5</v>
      </c>
      <c r="AJ3216" t="s">
        <v>47</v>
      </c>
      <c r="AK3216" t="s">
        <v>8234</v>
      </c>
      <c r="AL3216" t="s">
        <v>8234</v>
      </c>
      <c r="AM3216">
        <f>IF(Customers[[#This Row],[Customer Status]]="Churned",1,0)</f>
        <v>0</v>
      </c>
      <c r="AN3216" t="str">
        <f>IF(Customers[[#This Row],[Monthly Charge]]&gt;=_xlfn.PERCENTILE.INC(Customers[Monthly Charge],0.75),"High-value","Other")</f>
        <v>Other</v>
      </c>
    </row>
    <row r="3217" spans="1:40" x14ac:dyDescent="0.25">
      <c r="A3217" t="s">
        <v>4331</v>
      </c>
      <c r="B3217" t="s">
        <v>39</v>
      </c>
      <c r="C3217" s="1">
        <v>74</v>
      </c>
      <c r="D3217" t="s">
        <v>43</v>
      </c>
      <c r="E3217" s="1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 s="1">
        <v>0</v>
      </c>
      <c r="K3217" s="1">
        <v>20</v>
      </c>
      <c r="L3217" t="s">
        <v>62</v>
      </c>
      <c r="M3217" t="s">
        <v>40</v>
      </c>
      <c r="N3217" s="2">
        <v>23.18</v>
      </c>
      <c r="O3217" t="s">
        <v>43</v>
      </c>
      <c r="P3217" t="s">
        <v>40</v>
      </c>
      <c r="Q3217" t="s">
        <v>55</v>
      </c>
      <c r="R3217" s="1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 s="3">
        <v>81.45</v>
      </c>
      <c r="AE3217" s="3">
        <v>1671.6</v>
      </c>
      <c r="AF3217" s="3">
        <v>0</v>
      </c>
      <c r="AG3217" s="3">
        <v>0</v>
      </c>
      <c r="AH3217" s="3">
        <v>463.6</v>
      </c>
      <c r="AI3217" s="3">
        <v>2135.1999999999998</v>
      </c>
      <c r="AJ3217" t="s">
        <v>47</v>
      </c>
      <c r="AK3217" t="s">
        <v>8234</v>
      </c>
      <c r="AL3217" t="s">
        <v>8234</v>
      </c>
      <c r="AM3217">
        <f>IF(Customers[[#This Row],[Customer Status]]="Churned",1,0)</f>
        <v>0</v>
      </c>
      <c r="AN3217" t="str">
        <f>IF(Customers[[#This Row],[Monthly Charge]]&gt;=_xlfn.PERCENTILE.INC(Customers[Monthly Charge],0.75),"High-value","Other")</f>
        <v>Other</v>
      </c>
    </row>
    <row r="3218" spans="1:40" x14ac:dyDescent="0.25">
      <c r="A3218" t="s">
        <v>4332</v>
      </c>
      <c r="B3218" t="s">
        <v>39</v>
      </c>
      <c r="C3218" s="1">
        <v>68</v>
      </c>
      <c r="D3218" t="s">
        <v>43</v>
      </c>
      <c r="E3218" s="1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 s="1">
        <v>0</v>
      </c>
      <c r="K3218" s="1">
        <v>56</v>
      </c>
      <c r="L3218" t="s">
        <v>42</v>
      </c>
      <c r="M3218" t="s">
        <v>40</v>
      </c>
      <c r="N3218" s="2">
        <v>34.58</v>
      </c>
      <c r="O3218" t="s">
        <v>40</v>
      </c>
      <c r="P3218" t="s">
        <v>40</v>
      </c>
      <c r="Q3218" t="s">
        <v>55</v>
      </c>
      <c r="R3218" s="1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 s="3">
        <v>104.75</v>
      </c>
      <c r="AE3218" s="3">
        <v>5510.65</v>
      </c>
      <c r="AF3218" s="3">
        <v>0</v>
      </c>
      <c r="AG3218" s="3">
        <v>0</v>
      </c>
      <c r="AH3218" s="3">
        <v>1936.48</v>
      </c>
      <c r="AI3218" s="3">
        <v>7447.13</v>
      </c>
      <c r="AJ3218" t="s">
        <v>57</v>
      </c>
      <c r="AK3218" t="s">
        <v>121</v>
      </c>
      <c r="AL3218" t="s">
        <v>122</v>
      </c>
      <c r="AM3218">
        <f>IF(Customers[[#This Row],[Customer Status]]="Churned",1,0)</f>
        <v>1</v>
      </c>
      <c r="AN3218" t="str">
        <f>IF(Customers[[#This Row],[Monthly Charge]]&gt;=_xlfn.PERCENTILE.INC(Customers[Monthly Charge],0.75),"High-value","Other")</f>
        <v>High-value</v>
      </c>
    </row>
    <row r="3219" spans="1:40" x14ac:dyDescent="0.25">
      <c r="A3219" t="s">
        <v>4333</v>
      </c>
      <c r="B3219" t="s">
        <v>39</v>
      </c>
      <c r="C3219" s="1">
        <v>53</v>
      </c>
      <c r="D3219" t="s">
        <v>43</v>
      </c>
      <c r="E3219" s="1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 s="1">
        <v>0</v>
      </c>
      <c r="K3219" s="1">
        <v>1</v>
      </c>
      <c r="L3219" t="s">
        <v>42</v>
      </c>
      <c r="M3219" t="s">
        <v>40</v>
      </c>
      <c r="N3219" s="2">
        <v>22.86</v>
      </c>
      <c r="O3219" t="s">
        <v>43</v>
      </c>
      <c r="P3219" t="s">
        <v>40</v>
      </c>
      <c r="Q3219" t="s">
        <v>55</v>
      </c>
      <c r="R3219" s="1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 s="3">
        <v>81.099999999999994</v>
      </c>
      <c r="AE3219" s="3">
        <v>81.099999999999994</v>
      </c>
      <c r="AF3219" s="3">
        <v>0</v>
      </c>
      <c r="AG3219" s="3">
        <v>0</v>
      </c>
      <c r="AH3219" s="3">
        <v>22.86</v>
      </c>
      <c r="AI3219" s="3">
        <v>103.96</v>
      </c>
      <c r="AJ3219" t="s">
        <v>57</v>
      </c>
      <c r="AK3219" t="s">
        <v>58</v>
      </c>
      <c r="AL3219" t="s">
        <v>214</v>
      </c>
      <c r="AM3219">
        <f>IF(Customers[[#This Row],[Customer Status]]="Churned",1,0)</f>
        <v>1</v>
      </c>
      <c r="AN3219" t="str">
        <f>IF(Customers[[#This Row],[Monthly Charge]]&gt;=_xlfn.PERCENTILE.INC(Customers[Monthly Charge],0.75),"High-value","Other")</f>
        <v>Other</v>
      </c>
    </row>
    <row r="3220" spans="1:40" x14ac:dyDescent="0.25">
      <c r="A3220" t="s">
        <v>4334</v>
      </c>
      <c r="B3220" t="s">
        <v>39</v>
      </c>
      <c r="C3220" s="1">
        <v>33</v>
      </c>
      <c r="D3220" t="s">
        <v>43</v>
      </c>
      <c r="E3220" s="1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 s="1">
        <v>0</v>
      </c>
      <c r="K3220" s="1">
        <v>42</v>
      </c>
      <c r="L3220" t="s">
        <v>42</v>
      </c>
      <c r="M3220" t="s">
        <v>40</v>
      </c>
      <c r="N3220" s="2">
        <v>34.76</v>
      </c>
      <c r="O3220" t="s">
        <v>43</v>
      </c>
      <c r="P3220" t="s">
        <v>40</v>
      </c>
      <c r="Q3220" t="s">
        <v>44</v>
      </c>
      <c r="R3220" s="1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 s="3">
        <v>66.5</v>
      </c>
      <c r="AE3220" s="3">
        <v>2762.75</v>
      </c>
      <c r="AF3220" s="3">
        <v>0</v>
      </c>
      <c r="AG3220" s="3">
        <v>0</v>
      </c>
      <c r="AH3220" s="3">
        <v>1459.92</v>
      </c>
      <c r="AI3220" s="3">
        <v>4222.67</v>
      </c>
      <c r="AJ3220" t="s">
        <v>47</v>
      </c>
      <c r="AK3220" t="s">
        <v>8234</v>
      </c>
      <c r="AL3220" t="s">
        <v>8234</v>
      </c>
      <c r="AM3220">
        <f>IF(Customers[[#This Row],[Customer Status]]="Churned",1,0)</f>
        <v>0</v>
      </c>
      <c r="AN3220" t="str">
        <f>IF(Customers[[#This Row],[Monthly Charge]]&gt;=_xlfn.PERCENTILE.INC(Customers[Monthly Charge],0.75),"High-value","Other")</f>
        <v>Other</v>
      </c>
    </row>
    <row r="3221" spans="1:40" x14ac:dyDescent="0.25">
      <c r="A3221" t="s">
        <v>4335</v>
      </c>
      <c r="B3221" t="s">
        <v>39</v>
      </c>
      <c r="C3221" s="1">
        <v>23</v>
      </c>
      <c r="D3221" t="s">
        <v>43</v>
      </c>
      <c r="E3221" s="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 s="1">
        <v>0</v>
      </c>
      <c r="K3221" s="1">
        <v>16</v>
      </c>
      <c r="L3221" t="s">
        <v>62</v>
      </c>
      <c r="M3221" t="s">
        <v>40</v>
      </c>
      <c r="N3221" s="2">
        <v>47.25</v>
      </c>
      <c r="O3221" t="s">
        <v>43</v>
      </c>
      <c r="P3221" t="s">
        <v>43</v>
      </c>
      <c r="Q3221" t="s">
        <v>42</v>
      </c>
      <c r="R3221" s="1">
        <v>0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43</v>
      </c>
      <c r="AA3221" t="s">
        <v>45</v>
      </c>
      <c r="AB3221" t="s">
        <v>43</v>
      </c>
      <c r="AC3221" t="s">
        <v>56</v>
      </c>
      <c r="AD3221" s="3">
        <v>20.100000000000001</v>
      </c>
      <c r="AE3221" s="3">
        <v>318.60000000000002</v>
      </c>
      <c r="AF3221" s="3">
        <v>0</v>
      </c>
      <c r="AG3221" s="3">
        <v>0</v>
      </c>
      <c r="AH3221" s="3">
        <v>756</v>
      </c>
      <c r="AI3221" s="3">
        <v>1074.5999999999999</v>
      </c>
      <c r="AJ3221" t="s">
        <v>47</v>
      </c>
      <c r="AK3221" t="s">
        <v>8234</v>
      </c>
      <c r="AL3221" t="s">
        <v>8234</v>
      </c>
      <c r="AM3221">
        <f>IF(Customers[[#This Row],[Customer Status]]="Churned",1,0)</f>
        <v>0</v>
      </c>
      <c r="AN3221" t="str">
        <f>IF(Customers[[#This Row],[Monthly Charge]]&gt;=_xlfn.PERCENTILE.INC(Customers[Monthly Charge],0.75),"High-value","Other")</f>
        <v>Other</v>
      </c>
    </row>
    <row r="3222" spans="1:40" x14ac:dyDescent="0.25">
      <c r="A3222" t="s">
        <v>4336</v>
      </c>
      <c r="B3222" t="s">
        <v>39</v>
      </c>
      <c r="C3222" s="1">
        <v>33</v>
      </c>
      <c r="D3222" t="s">
        <v>40</v>
      </c>
      <c r="E3222" s="1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 s="1">
        <v>1</v>
      </c>
      <c r="K3222" s="1">
        <v>65</v>
      </c>
      <c r="L3222" t="s">
        <v>76</v>
      </c>
      <c r="M3222" t="s">
        <v>40</v>
      </c>
      <c r="N3222" s="2">
        <v>45.21</v>
      </c>
      <c r="O3222" t="s">
        <v>40</v>
      </c>
      <c r="P3222" t="s">
        <v>40</v>
      </c>
      <c r="Q3222" t="s">
        <v>55</v>
      </c>
      <c r="R3222" s="1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 s="3">
        <v>110.8</v>
      </c>
      <c r="AE3222" s="3">
        <v>7245.9</v>
      </c>
      <c r="AF3222" s="3">
        <v>0</v>
      </c>
      <c r="AG3222" s="3">
        <v>0</v>
      </c>
      <c r="AH3222" s="3">
        <v>2938.65</v>
      </c>
      <c r="AI3222" s="3">
        <v>10184.549999999999</v>
      </c>
      <c r="AJ3222" t="s">
        <v>47</v>
      </c>
      <c r="AK3222" t="s">
        <v>8234</v>
      </c>
      <c r="AL3222" t="s">
        <v>8234</v>
      </c>
      <c r="AM3222">
        <f>IF(Customers[[#This Row],[Customer Status]]="Churned",1,0)</f>
        <v>0</v>
      </c>
      <c r="AN3222" t="str">
        <f>IF(Customers[[#This Row],[Monthly Charge]]&gt;=_xlfn.PERCENTILE.INC(Customers[Monthly Charge],0.75),"High-value","Other")</f>
        <v>High-value</v>
      </c>
    </row>
    <row r="3223" spans="1:40" x14ac:dyDescent="0.25">
      <c r="A3223" t="s">
        <v>4337</v>
      </c>
      <c r="B3223" t="s">
        <v>39</v>
      </c>
      <c r="C3223" s="1">
        <v>65</v>
      </c>
      <c r="D3223" t="s">
        <v>40</v>
      </c>
      <c r="E3223" s="1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 s="1">
        <v>2</v>
      </c>
      <c r="K3223" s="1">
        <v>20</v>
      </c>
      <c r="L3223" t="s">
        <v>42</v>
      </c>
      <c r="M3223" t="s">
        <v>40</v>
      </c>
      <c r="N3223" s="2">
        <v>38.85</v>
      </c>
      <c r="O3223" t="s">
        <v>43</v>
      </c>
      <c r="P3223" t="s">
        <v>40</v>
      </c>
      <c r="Q3223" t="s">
        <v>55</v>
      </c>
      <c r="R3223" s="1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 s="3">
        <v>91</v>
      </c>
      <c r="AE3223" s="3">
        <v>1859.5</v>
      </c>
      <c r="AF3223" s="3">
        <v>0</v>
      </c>
      <c r="AG3223" s="3">
        <v>0</v>
      </c>
      <c r="AH3223" s="3">
        <v>777</v>
      </c>
      <c r="AI3223" s="3">
        <v>2636.5</v>
      </c>
      <c r="AJ3223" t="s">
        <v>47</v>
      </c>
      <c r="AK3223" t="s">
        <v>8234</v>
      </c>
      <c r="AL3223" t="s">
        <v>8234</v>
      </c>
      <c r="AM3223">
        <f>IF(Customers[[#This Row],[Customer Status]]="Churned",1,0)</f>
        <v>0</v>
      </c>
      <c r="AN3223" t="str">
        <f>IF(Customers[[#This Row],[Monthly Charge]]&gt;=_xlfn.PERCENTILE.INC(Customers[Monthly Charge],0.75),"High-value","Other")</f>
        <v>High-value</v>
      </c>
    </row>
    <row r="3224" spans="1:40" x14ac:dyDescent="0.25">
      <c r="A3224" t="s">
        <v>4338</v>
      </c>
      <c r="B3224" t="s">
        <v>49</v>
      </c>
      <c r="C3224" s="1">
        <v>59</v>
      </c>
      <c r="D3224" t="s">
        <v>43</v>
      </c>
      <c r="E3224" s="1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 s="1">
        <v>0</v>
      </c>
      <c r="K3224" s="1">
        <v>33</v>
      </c>
      <c r="L3224" t="s">
        <v>129</v>
      </c>
      <c r="M3224" t="s">
        <v>40</v>
      </c>
      <c r="N3224" s="2">
        <v>47.64</v>
      </c>
      <c r="O3224" t="s">
        <v>43</v>
      </c>
      <c r="P3224" t="s">
        <v>40</v>
      </c>
      <c r="Q3224" t="s">
        <v>55</v>
      </c>
      <c r="R3224" s="1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 s="3">
        <v>88.95</v>
      </c>
      <c r="AE3224" s="3">
        <v>3027.65</v>
      </c>
      <c r="AF3224" s="3">
        <v>0</v>
      </c>
      <c r="AG3224" s="3">
        <v>0</v>
      </c>
      <c r="AH3224" s="3">
        <v>1572.12</v>
      </c>
      <c r="AI3224" s="3">
        <v>4599.7700000000004</v>
      </c>
      <c r="AJ3224" t="s">
        <v>47</v>
      </c>
      <c r="AK3224" t="s">
        <v>8234</v>
      </c>
      <c r="AL3224" t="s">
        <v>8234</v>
      </c>
      <c r="AM3224">
        <f>IF(Customers[[#This Row],[Customer Status]]="Churned",1,0)</f>
        <v>0</v>
      </c>
      <c r="AN3224" t="str">
        <f>IF(Customers[[#This Row],[Monthly Charge]]&gt;=_xlfn.PERCENTILE.INC(Customers[Monthly Charge],0.75),"High-value","Other")</f>
        <v>Other</v>
      </c>
    </row>
    <row r="3225" spans="1:40" x14ac:dyDescent="0.25">
      <c r="A3225" t="s">
        <v>4339</v>
      </c>
      <c r="B3225" t="s">
        <v>49</v>
      </c>
      <c r="C3225" s="1">
        <v>43</v>
      </c>
      <c r="D3225" t="s">
        <v>40</v>
      </c>
      <c r="E3225" s="1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 s="1">
        <v>1</v>
      </c>
      <c r="K3225" s="1">
        <v>22</v>
      </c>
      <c r="L3225" t="s">
        <v>62</v>
      </c>
      <c r="M3225" t="s">
        <v>40</v>
      </c>
      <c r="N3225" s="2">
        <v>20.78</v>
      </c>
      <c r="O3225" t="s">
        <v>43</v>
      </c>
      <c r="P3225" t="s">
        <v>43</v>
      </c>
      <c r="Q3225" t="s">
        <v>42</v>
      </c>
      <c r="R3225" s="1">
        <v>0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43</v>
      </c>
      <c r="AA3225" t="s">
        <v>51</v>
      </c>
      <c r="AB3225" t="s">
        <v>40</v>
      </c>
      <c r="AC3225" t="s">
        <v>56</v>
      </c>
      <c r="AD3225" s="3">
        <v>20.45</v>
      </c>
      <c r="AE3225" s="3">
        <v>471.55</v>
      </c>
      <c r="AF3225" s="3">
        <v>0</v>
      </c>
      <c r="AG3225" s="3">
        <v>0</v>
      </c>
      <c r="AH3225" s="3">
        <v>457.16</v>
      </c>
      <c r="AI3225" s="3">
        <v>928.71</v>
      </c>
      <c r="AJ3225" t="s">
        <v>47</v>
      </c>
      <c r="AK3225" t="s">
        <v>8234</v>
      </c>
      <c r="AL3225" t="s">
        <v>8234</v>
      </c>
      <c r="AM3225">
        <f>IF(Customers[[#This Row],[Customer Status]]="Churned",1,0)</f>
        <v>0</v>
      </c>
      <c r="AN3225" t="str">
        <f>IF(Customers[[#This Row],[Monthly Charge]]&gt;=_xlfn.PERCENTILE.INC(Customers[Monthly Charge],0.75),"High-value","Other")</f>
        <v>Other</v>
      </c>
    </row>
    <row r="3226" spans="1:40" x14ac:dyDescent="0.25">
      <c r="A3226" t="s">
        <v>4340</v>
      </c>
      <c r="B3226" t="s">
        <v>49</v>
      </c>
      <c r="C3226" s="1">
        <v>55</v>
      </c>
      <c r="D3226" t="s">
        <v>43</v>
      </c>
      <c r="E3226" s="1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 s="1">
        <v>0</v>
      </c>
      <c r="K3226" s="1">
        <v>8</v>
      </c>
      <c r="L3226" t="s">
        <v>54</v>
      </c>
      <c r="M3226" t="s">
        <v>43</v>
      </c>
      <c r="N3226" s="2">
        <v>0</v>
      </c>
      <c r="O3226" t="s">
        <v>43</v>
      </c>
      <c r="P3226" t="s">
        <v>40</v>
      </c>
      <c r="Q3226" t="s">
        <v>44</v>
      </c>
      <c r="R3226" s="1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 s="3">
        <v>30.45</v>
      </c>
      <c r="AE3226" s="3">
        <v>226.45</v>
      </c>
      <c r="AF3226" s="3">
        <v>0</v>
      </c>
      <c r="AG3226" s="3">
        <v>0</v>
      </c>
      <c r="AH3226" s="3">
        <v>0</v>
      </c>
      <c r="AI3226" s="3">
        <v>226.45</v>
      </c>
      <c r="AJ3226" t="s">
        <v>57</v>
      </c>
      <c r="AK3226" t="s">
        <v>58</v>
      </c>
      <c r="AL3226" t="s">
        <v>59</v>
      </c>
      <c r="AM3226">
        <f>IF(Customers[[#This Row],[Customer Status]]="Churned",1,0)</f>
        <v>1</v>
      </c>
      <c r="AN3226" t="str">
        <f>IF(Customers[[#This Row],[Monthly Charge]]&gt;=_xlfn.PERCENTILE.INC(Customers[Monthly Charge],0.75),"High-value","Other")</f>
        <v>Other</v>
      </c>
    </row>
    <row r="3227" spans="1:40" x14ac:dyDescent="0.25">
      <c r="A3227" t="s">
        <v>4341</v>
      </c>
      <c r="B3227" t="s">
        <v>49</v>
      </c>
      <c r="C3227" s="1">
        <v>36</v>
      </c>
      <c r="D3227" t="s">
        <v>43</v>
      </c>
      <c r="E3227" s="1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 s="1">
        <v>0</v>
      </c>
      <c r="K3227" s="1">
        <v>44</v>
      </c>
      <c r="L3227" t="s">
        <v>42</v>
      </c>
      <c r="M3227" t="s">
        <v>40</v>
      </c>
      <c r="N3227" s="2">
        <v>1.4</v>
      </c>
      <c r="O3227" t="s">
        <v>43</v>
      </c>
      <c r="P3227" t="s">
        <v>43</v>
      </c>
      <c r="Q3227" t="s">
        <v>42</v>
      </c>
      <c r="R3227" s="1">
        <v>0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43</v>
      </c>
      <c r="AA3227" t="s">
        <v>73</v>
      </c>
      <c r="AB3227" t="s">
        <v>43</v>
      </c>
      <c r="AC3227" t="s">
        <v>46</v>
      </c>
      <c r="AD3227" s="3">
        <v>20.399999999999999</v>
      </c>
      <c r="AE3227" s="3">
        <v>905.55</v>
      </c>
      <c r="AF3227" s="3">
        <v>0</v>
      </c>
      <c r="AG3227" s="3">
        <v>0</v>
      </c>
      <c r="AH3227" s="3">
        <v>61.6</v>
      </c>
      <c r="AI3227" s="3">
        <v>967.15</v>
      </c>
      <c r="AJ3227" t="s">
        <v>47</v>
      </c>
      <c r="AK3227" t="s">
        <v>8234</v>
      </c>
      <c r="AL3227" t="s">
        <v>8234</v>
      </c>
      <c r="AM3227">
        <f>IF(Customers[[#This Row],[Customer Status]]="Churned",1,0)</f>
        <v>0</v>
      </c>
      <c r="AN3227" t="str">
        <f>IF(Customers[[#This Row],[Monthly Charge]]&gt;=_xlfn.PERCENTILE.INC(Customers[Monthly Charge],0.75),"High-value","Other")</f>
        <v>Other</v>
      </c>
    </row>
    <row r="3228" spans="1:40" x14ac:dyDescent="0.25">
      <c r="A3228" t="s">
        <v>4342</v>
      </c>
      <c r="B3228" t="s">
        <v>39</v>
      </c>
      <c r="C3228" s="1">
        <v>37</v>
      </c>
      <c r="D3228" t="s">
        <v>40</v>
      </c>
      <c r="E3228" s="1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 s="1">
        <v>8</v>
      </c>
      <c r="K3228" s="1">
        <v>72</v>
      </c>
      <c r="L3228" t="s">
        <v>42</v>
      </c>
      <c r="M3228" t="s">
        <v>40</v>
      </c>
      <c r="N3228" s="2">
        <v>2.57</v>
      </c>
      <c r="O3228" t="s">
        <v>40</v>
      </c>
      <c r="P3228" t="s">
        <v>43</v>
      </c>
      <c r="Q3228" t="s">
        <v>42</v>
      </c>
      <c r="R3228" s="1">
        <v>0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43</v>
      </c>
      <c r="AA3228" t="s">
        <v>73</v>
      </c>
      <c r="AB3228" t="s">
        <v>40</v>
      </c>
      <c r="AC3228" t="s">
        <v>56</v>
      </c>
      <c r="AD3228" s="3">
        <v>26.25</v>
      </c>
      <c r="AE3228" s="3">
        <v>1988.05</v>
      </c>
      <c r="AF3228" s="3">
        <v>0</v>
      </c>
      <c r="AG3228" s="3">
        <v>0</v>
      </c>
      <c r="AH3228" s="3">
        <v>185.04</v>
      </c>
      <c r="AI3228" s="3">
        <v>2173.09</v>
      </c>
      <c r="AJ3228" t="s">
        <v>47</v>
      </c>
      <c r="AK3228" t="s">
        <v>8234</v>
      </c>
      <c r="AL3228" t="s">
        <v>8234</v>
      </c>
      <c r="AM3228">
        <f>IF(Customers[[#This Row],[Customer Status]]="Churned",1,0)</f>
        <v>0</v>
      </c>
      <c r="AN3228" t="str">
        <f>IF(Customers[[#This Row],[Monthly Charge]]&gt;=_xlfn.PERCENTILE.INC(Customers[Monthly Charge],0.75),"High-value","Other")</f>
        <v>Other</v>
      </c>
    </row>
    <row r="3229" spans="1:40" x14ac:dyDescent="0.25">
      <c r="A3229" t="s">
        <v>4344</v>
      </c>
      <c r="B3229" t="s">
        <v>49</v>
      </c>
      <c r="C3229" s="1">
        <v>60</v>
      </c>
      <c r="D3229" t="s">
        <v>43</v>
      </c>
      <c r="E3229" s="1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 s="1">
        <v>0</v>
      </c>
      <c r="K3229" s="1">
        <v>7</v>
      </c>
      <c r="L3229" t="s">
        <v>42</v>
      </c>
      <c r="M3229" t="s">
        <v>40</v>
      </c>
      <c r="N3229" s="2">
        <v>15.51</v>
      </c>
      <c r="O3229" t="s">
        <v>40</v>
      </c>
      <c r="P3229" t="s">
        <v>40</v>
      </c>
      <c r="Q3229" t="s">
        <v>55</v>
      </c>
      <c r="R3229" s="1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 s="3">
        <v>93.85</v>
      </c>
      <c r="AE3229" s="3">
        <v>635.6</v>
      </c>
      <c r="AF3229" s="3">
        <v>0</v>
      </c>
      <c r="AG3229" s="3">
        <v>0</v>
      </c>
      <c r="AH3229" s="3">
        <v>108.57</v>
      </c>
      <c r="AI3229" s="3">
        <v>744.17</v>
      </c>
      <c r="AJ3229" t="s">
        <v>57</v>
      </c>
      <c r="AK3229" t="s">
        <v>58</v>
      </c>
      <c r="AL3229" t="s">
        <v>59</v>
      </c>
      <c r="AM3229">
        <f>IF(Customers[[#This Row],[Customer Status]]="Churned",1,0)</f>
        <v>1</v>
      </c>
      <c r="AN3229" t="str">
        <f>IF(Customers[[#This Row],[Monthly Charge]]&gt;=_xlfn.PERCENTILE.INC(Customers[Monthly Charge],0.75),"High-value","Other")</f>
        <v>High-value</v>
      </c>
    </row>
    <row r="3230" spans="1:40" x14ac:dyDescent="0.25">
      <c r="A3230" t="s">
        <v>4345</v>
      </c>
      <c r="B3230" t="s">
        <v>39</v>
      </c>
      <c r="C3230" s="1">
        <v>35</v>
      </c>
      <c r="D3230" t="s">
        <v>40</v>
      </c>
      <c r="E3230" s="1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 s="1">
        <v>10</v>
      </c>
      <c r="K3230" s="1">
        <v>51</v>
      </c>
      <c r="L3230" t="s">
        <v>76</v>
      </c>
      <c r="M3230" t="s">
        <v>40</v>
      </c>
      <c r="N3230" s="2">
        <v>25.45</v>
      </c>
      <c r="O3230" t="s">
        <v>40</v>
      </c>
      <c r="P3230" t="s">
        <v>40</v>
      </c>
      <c r="Q3230" t="s">
        <v>79</v>
      </c>
      <c r="R3230" s="1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 s="3">
        <v>78.650000000000006</v>
      </c>
      <c r="AE3230" s="3">
        <v>3950.85</v>
      </c>
      <c r="AF3230" s="3">
        <v>0</v>
      </c>
      <c r="AG3230" s="3">
        <v>0</v>
      </c>
      <c r="AH3230" s="3">
        <v>1297.95</v>
      </c>
      <c r="AI3230" s="3">
        <v>5248.8</v>
      </c>
      <c r="AJ3230" t="s">
        <v>47</v>
      </c>
      <c r="AK3230" t="s">
        <v>8234</v>
      </c>
      <c r="AL3230" t="s">
        <v>8234</v>
      </c>
      <c r="AM3230">
        <f>IF(Customers[[#This Row],[Customer Status]]="Churned",1,0)</f>
        <v>0</v>
      </c>
      <c r="AN3230" t="str">
        <f>IF(Customers[[#This Row],[Monthly Charge]]&gt;=_xlfn.PERCENTILE.INC(Customers[Monthly Charge],0.75),"High-value","Other")</f>
        <v>Other</v>
      </c>
    </row>
    <row r="3231" spans="1:40" x14ac:dyDescent="0.25">
      <c r="A3231" t="s">
        <v>4346</v>
      </c>
      <c r="B3231" t="s">
        <v>39</v>
      </c>
      <c r="C3231" s="1">
        <v>72</v>
      </c>
      <c r="D3231" t="s">
        <v>43</v>
      </c>
      <c r="E3231" s="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 s="1">
        <v>0</v>
      </c>
      <c r="K3231" s="1">
        <v>69</v>
      </c>
      <c r="L3231" t="s">
        <v>42</v>
      </c>
      <c r="M3231" t="s">
        <v>40</v>
      </c>
      <c r="N3231" s="2">
        <v>23.4</v>
      </c>
      <c r="O3231" t="s">
        <v>40</v>
      </c>
      <c r="P3231" t="s">
        <v>40</v>
      </c>
      <c r="Q3231" t="s">
        <v>55</v>
      </c>
      <c r="R3231" s="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 s="3">
        <v>110.25</v>
      </c>
      <c r="AE3231" s="3">
        <v>7467.55</v>
      </c>
      <c r="AF3231" s="3">
        <v>0</v>
      </c>
      <c r="AG3231" s="3">
        <v>0</v>
      </c>
      <c r="AH3231" s="3">
        <v>1614.6</v>
      </c>
      <c r="AI3231" s="3">
        <v>9082.15</v>
      </c>
      <c r="AJ3231" t="s">
        <v>47</v>
      </c>
      <c r="AK3231" t="s">
        <v>8234</v>
      </c>
      <c r="AL3231" t="s">
        <v>8234</v>
      </c>
      <c r="AM3231">
        <f>IF(Customers[[#This Row],[Customer Status]]="Churned",1,0)</f>
        <v>0</v>
      </c>
      <c r="AN3231" t="str">
        <f>IF(Customers[[#This Row],[Monthly Charge]]&gt;=_xlfn.PERCENTILE.INC(Customers[Monthly Charge],0.75),"High-value","Other")</f>
        <v>High-value</v>
      </c>
    </row>
    <row r="3232" spans="1:40" x14ac:dyDescent="0.25">
      <c r="A3232" t="s">
        <v>4347</v>
      </c>
      <c r="B3232" t="s">
        <v>49</v>
      </c>
      <c r="C3232" s="1">
        <v>23</v>
      </c>
      <c r="D3232" t="s">
        <v>43</v>
      </c>
      <c r="E3232" s="1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 s="1">
        <v>0</v>
      </c>
      <c r="K3232" s="1">
        <v>57</v>
      </c>
      <c r="L3232" t="s">
        <v>76</v>
      </c>
      <c r="M3232" t="s">
        <v>43</v>
      </c>
      <c r="N3232" s="2">
        <v>0</v>
      </c>
      <c r="O3232" t="s">
        <v>43</v>
      </c>
      <c r="P3232" t="s">
        <v>40</v>
      </c>
      <c r="Q3232" t="s">
        <v>79</v>
      </c>
      <c r="R3232" s="1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 s="3">
        <v>39.299999999999997</v>
      </c>
      <c r="AE3232" s="3">
        <v>2111.4499999999998</v>
      </c>
      <c r="AF3232" s="3">
        <v>0</v>
      </c>
      <c r="AG3232" s="3">
        <v>80</v>
      </c>
      <c r="AH3232" s="3">
        <v>0</v>
      </c>
      <c r="AI3232" s="3">
        <v>2191.4499999999998</v>
      </c>
      <c r="AJ3232" t="s">
        <v>57</v>
      </c>
      <c r="AK3232" t="s">
        <v>63</v>
      </c>
      <c r="AL3232" t="s">
        <v>559</v>
      </c>
      <c r="AM3232">
        <f>IF(Customers[[#This Row],[Customer Status]]="Churned",1,0)</f>
        <v>1</v>
      </c>
      <c r="AN3232" t="str">
        <f>IF(Customers[[#This Row],[Monthly Charge]]&gt;=_xlfn.PERCENTILE.INC(Customers[Monthly Charge],0.75),"High-value","Other")</f>
        <v>Other</v>
      </c>
    </row>
    <row r="3233" spans="1:40" x14ac:dyDescent="0.25">
      <c r="A3233" t="s">
        <v>4348</v>
      </c>
      <c r="B3233" t="s">
        <v>49</v>
      </c>
      <c r="C3233" s="1">
        <v>37</v>
      </c>
      <c r="D3233" t="s">
        <v>43</v>
      </c>
      <c r="E3233" s="1">
        <v>0</v>
      </c>
      <c r="F3233" t="s">
        <v>568</v>
      </c>
      <c r="G3233">
        <v>90603</v>
      </c>
      <c r="H3233">
        <v>33.945318</v>
      </c>
      <c r="I3233">
        <v>-117.99206599999999</v>
      </c>
      <c r="J3233" s="1">
        <v>0</v>
      </c>
      <c r="K3233" s="1">
        <v>35</v>
      </c>
      <c r="L3233" t="s">
        <v>42</v>
      </c>
      <c r="M3233" t="s">
        <v>40</v>
      </c>
      <c r="N3233" s="2">
        <v>25.51</v>
      </c>
      <c r="O3233" t="s">
        <v>43</v>
      </c>
      <c r="P3233" t="s">
        <v>40</v>
      </c>
      <c r="Q3233" t="s">
        <v>55</v>
      </c>
      <c r="R3233" s="1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 s="3">
        <v>85.15</v>
      </c>
      <c r="AE3233" s="3">
        <v>3030.6</v>
      </c>
      <c r="AF3233" s="3">
        <v>0</v>
      </c>
      <c r="AG3233" s="3">
        <v>0</v>
      </c>
      <c r="AH3233" s="3">
        <v>892.85</v>
      </c>
      <c r="AI3233" s="3">
        <v>3923.45</v>
      </c>
      <c r="AJ3233" t="s">
        <v>57</v>
      </c>
      <c r="AK3233" t="s">
        <v>58</v>
      </c>
      <c r="AL3233" t="s">
        <v>59</v>
      </c>
      <c r="AM3233">
        <f>IF(Customers[[#This Row],[Customer Status]]="Churned",1,0)</f>
        <v>1</v>
      </c>
      <c r="AN3233" t="str">
        <f>IF(Customers[[#This Row],[Monthly Charge]]&gt;=_xlfn.PERCENTILE.INC(Customers[Monthly Charge],0.75),"High-value","Other")</f>
        <v>Other</v>
      </c>
    </row>
    <row r="3234" spans="1:40" x14ac:dyDescent="0.25">
      <c r="A3234" t="s">
        <v>4349</v>
      </c>
      <c r="B3234" t="s">
        <v>39</v>
      </c>
      <c r="C3234" s="1">
        <v>47</v>
      </c>
      <c r="D3234" t="s">
        <v>40</v>
      </c>
      <c r="E3234" s="1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 s="1">
        <v>1</v>
      </c>
      <c r="K3234" s="1">
        <v>2</v>
      </c>
      <c r="L3234" t="s">
        <v>42</v>
      </c>
      <c r="M3234" t="s">
        <v>40</v>
      </c>
      <c r="N3234" s="2">
        <v>46.23</v>
      </c>
      <c r="O3234" t="s">
        <v>43</v>
      </c>
      <c r="P3234" t="s">
        <v>40</v>
      </c>
      <c r="Q3234" t="s">
        <v>55</v>
      </c>
      <c r="R3234" s="1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 s="3">
        <v>70.400000000000006</v>
      </c>
      <c r="AE3234" s="3">
        <v>147.15</v>
      </c>
      <c r="AF3234" s="3">
        <v>0</v>
      </c>
      <c r="AG3234" s="3">
        <v>0</v>
      </c>
      <c r="AH3234" s="3">
        <v>92.46</v>
      </c>
      <c r="AI3234" s="3">
        <v>239.61</v>
      </c>
      <c r="AJ3234" t="s">
        <v>57</v>
      </c>
      <c r="AK3234" t="s">
        <v>63</v>
      </c>
      <c r="AL3234" t="s">
        <v>67</v>
      </c>
      <c r="AM3234">
        <f>IF(Customers[[#This Row],[Customer Status]]="Churned",1,0)</f>
        <v>1</v>
      </c>
      <c r="AN3234" t="str">
        <f>IF(Customers[[#This Row],[Monthly Charge]]&gt;=_xlfn.PERCENTILE.INC(Customers[Monthly Charge],0.75),"High-value","Other")</f>
        <v>Other</v>
      </c>
    </row>
    <row r="3235" spans="1:40" x14ac:dyDescent="0.25">
      <c r="A3235" t="s">
        <v>4350</v>
      </c>
      <c r="B3235" t="s">
        <v>49</v>
      </c>
      <c r="C3235" s="1">
        <v>78</v>
      </c>
      <c r="D3235" t="s">
        <v>43</v>
      </c>
      <c r="E3235" s="1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 s="1">
        <v>0</v>
      </c>
      <c r="K3235" s="1">
        <v>15</v>
      </c>
      <c r="L3235" t="s">
        <v>42</v>
      </c>
      <c r="M3235" t="s">
        <v>40</v>
      </c>
      <c r="N3235" s="2">
        <v>17.23</v>
      </c>
      <c r="O3235" t="s">
        <v>43</v>
      </c>
      <c r="P3235" t="s">
        <v>40</v>
      </c>
      <c r="Q3235" t="s">
        <v>55</v>
      </c>
      <c r="R3235" s="1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 s="3">
        <v>79.400000000000006</v>
      </c>
      <c r="AE3235" s="3">
        <v>1156.0999999999999</v>
      </c>
      <c r="AF3235" s="3">
        <v>0</v>
      </c>
      <c r="AG3235" s="3">
        <v>0</v>
      </c>
      <c r="AH3235" s="3">
        <v>258.45</v>
      </c>
      <c r="AI3235" s="3">
        <v>1414.55</v>
      </c>
      <c r="AJ3235" t="s">
        <v>57</v>
      </c>
      <c r="AK3235" t="s">
        <v>58</v>
      </c>
      <c r="AL3235" t="s">
        <v>203</v>
      </c>
      <c r="AM3235">
        <f>IF(Customers[[#This Row],[Customer Status]]="Churned",1,0)</f>
        <v>1</v>
      </c>
      <c r="AN3235" t="str">
        <f>IF(Customers[[#This Row],[Monthly Charge]]&gt;=_xlfn.PERCENTILE.INC(Customers[Monthly Charge],0.75),"High-value","Other")</f>
        <v>Other</v>
      </c>
    </row>
    <row r="3236" spans="1:40" x14ac:dyDescent="0.25">
      <c r="A3236" t="s">
        <v>4351</v>
      </c>
      <c r="B3236" t="s">
        <v>49</v>
      </c>
      <c r="C3236" s="1">
        <v>37</v>
      </c>
      <c r="D3236" t="s">
        <v>40</v>
      </c>
      <c r="E3236" s="1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 s="1">
        <v>1</v>
      </c>
      <c r="K3236" s="1">
        <v>22</v>
      </c>
      <c r="L3236" t="s">
        <v>62</v>
      </c>
      <c r="M3236" t="s">
        <v>40</v>
      </c>
      <c r="N3236" s="2">
        <v>37.4</v>
      </c>
      <c r="O3236" t="s">
        <v>43</v>
      </c>
      <c r="P3236" t="s">
        <v>43</v>
      </c>
      <c r="Q3236" t="s">
        <v>42</v>
      </c>
      <c r="R3236" s="1">
        <v>0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43</v>
      </c>
      <c r="AA3236" t="s">
        <v>45</v>
      </c>
      <c r="AB3236" t="s">
        <v>43</v>
      </c>
      <c r="AC3236" t="s">
        <v>46</v>
      </c>
      <c r="AD3236" s="3">
        <v>19.95</v>
      </c>
      <c r="AE3236" s="3">
        <v>433.5</v>
      </c>
      <c r="AF3236" s="3">
        <v>0</v>
      </c>
      <c r="AG3236" s="3">
        <v>0</v>
      </c>
      <c r="AH3236" s="3">
        <v>822.8</v>
      </c>
      <c r="AI3236" s="3">
        <v>1256.3</v>
      </c>
      <c r="AJ3236" t="s">
        <v>47</v>
      </c>
      <c r="AK3236" t="s">
        <v>8234</v>
      </c>
      <c r="AL3236" t="s">
        <v>8234</v>
      </c>
      <c r="AM3236">
        <f>IF(Customers[[#This Row],[Customer Status]]="Churned",1,0)</f>
        <v>0</v>
      </c>
      <c r="AN3236" t="str">
        <f>IF(Customers[[#This Row],[Monthly Charge]]&gt;=_xlfn.PERCENTILE.INC(Customers[Monthly Charge],0.75),"High-value","Other")</f>
        <v>Other</v>
      </c>
    </row>
    <row r="3237" spans="1:40" x14ac:dyDescent="0.25">
      <c r="A3237" t="s">
        <v>4352</v>
      </c>
      <c r="B3237" t="s">
        <v>49</v>
      </c>
      <c r="C3237" s="1">
        <v>20</v>
      </c>
      <c r="D3237" t="s">
        <v>43</v>
      </c>
      <c r="E3237" s="1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 s="1">
        <v>0</v>
      </c>
      <c r="K3237" s="1">
        <v>53</v>
      </c>
      <c r="L3237" t="s">
        <v>76</v>
      </c>
      <c r="M3237" t="s">
        <v>40</v>
      </c>
      <c r="N3237" s="2">
        <v>47.81</v>
      </c>
      <c r="O3237" t="s">
        <v>43</v>
      </c>
      <c r="P3237" t="s">
        <v>40</v>
      </c>
      <c r="Q3237" t="s">
        <v>44</v>
      </c>
      <c r="R3237" s="1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 s="3">
        <v>62.85</v>
      </c>
      <c r="AE3237" s="3">
        <v>3419.5</v>
      </c>
      <c r="AF3237" s="3">
        <v>0</v>
      </c>
      <c r="AG3237" s="3">
        <v>0</v>
      </c>
      <c r="AH3237" s="3">
        <v>2533.9299999999998</v>
      </c>
      <c r="AI3237" s="3">
        <v>5953.43</v>
      </c>
      <c r="AJ3237" t="s">
        <v>47</v>
      </c>
      <c r="AK3237" t="s">
        <v>8234</v>
      </c>
      <c r="AL3237" t="s">
        <v>8234</v>
      </c>
      <c r="AM3237">
        <f>IF(Customers[[#This Row],[Customer Status]]="Churned",1,0)</f>
        <v>0</v>
      </c>
      <c r="AN3237" t="str">
        <f>IF(Customers[[#This Row],[Monthly Charge]]&gt;=_xlfn.PERCENTILE.INC(Customers[Monthly Charge],0.75),"High-value","Other")</f>
        <v>Other</v>
      </c>
    </row>
    <row r="3238" spans="1:40" x14ac:dyDescent="0.25">
      <c r="A3238" t="s">
        <v>4353</v>
      </c>
      <c r="B3238" t="s">
        <v>39</v>
      </c>
      <c r="C3238" s="1">
        <v>23</v>
      </c>
      <c r="D3238" t="s">
        <v>43</v>
      </c>
      <c r="E3238" s="1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 s="1">
        <v>0</v>
      </c>
      <c r="K3238" s="1">
        <v>9</v>
      </c>
      <c r="L3238" t="s">
        <v>54</v>
      </c>
      <c r="M3238" t="s">
        <v>40</v>
      </c>
      <c r="N3238" s="2">
        <v>35.450000000000003</v>
      </c>
      <c r="O3238" t="s">
        <v>43</v>
      </c>
      <c r="P3238" t="s">
        <v>40</v>
      </c>
      <c r="Q3238" t="s">
        <v>55</v>
      </c>
      <c r="R3238" s="1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 s="3">
        <v>88.4</v>
      </c>
      <c r="AE3238" s="3">
        <v>788.6</v>
      </c>
      <c r="AF3238" s="3">
        <v>0</v>
      </c>
      <c r="AG3238" s="3">
        <v>0</v>
      </c>
      <c r="AH3238" s="3">
        <v>319.05</v>
      </c>
      <c r="AI3238" s="3">
        <v>1107.6500000000001</v>
      </c>
      <c r="AJ3238" t="s">
        <v>47</v>
      </c>
      <c r="AK3238" t="s">
        <v>8234</v>
      </c>
      <c r="AL3238" t="s">
        <v>8234</v>
      </c>
      <c r="AM3238">
        <f>IF(Customers[[#This Row],[Customer Status]]="Churned",1,0)</f>
        <v>0</v>
      </c>
      <c r="AN3238" t="str">
        <f>IF(Customers[[#This Row],[Monthly Charge]]&gt;=_xlfn.PERCENTILE.INC(Customers[Monthly Charge],0.75),"High-value","Other")</f>
        <v>Other</v>
      </c>
    </row>
    <row r="3239" spans="1:40" x14ac:dyDescent="0.25">
      <c r="A3239" t="s">
        <v>4354</v>
      </c>
      <c r="B3239" t="s">
        <v>39</v>
      </c>
      <c r="C3239" s="1">
        <v>30</v>
      </c>
      <c r="D3239" t="s">
        <v>43</v>
      </c>
      <c r="E3239" s="1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 s="1">
        <v>0</v>
      </c>
      <c r="K3239" s="1">
        <v>1</v>
      </c>
      <c r="L3239" t="s">
        <v>54</v>
      </c>
      <c r="M3239" t="s">
        <v>40</v>
      </c>
      <c r="N3239" s="2">
        <v>29.86</v>
      </c>
      <c r="O3239" t="s">
        <v>43</v>
      </c>
      <c r="P3239" t="s">
        <v>43</v>
      </c>
      <c r="Q3239" t="s">
        <v>42</v>
      </c>
      <c r="R3239" s="1">
        <v>0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43</v>
      </c>
      <c r="AA3239" t="s">
        <v>51</v>
      </c>
      <c r="AB3239" t="s">
        <v>40</v>
      </c>
      <c r="AC3239" t="s">
        <v>46</v>
      </c>
      <c r="AD3239" s="3">
        <v>20.350000000000001</v>
      </c>
      <c r="AE3239" s="3">
        <v>20.350000000000001</v>
      </c>
      <c r="AF3239" s="3">
        <v>0</v>
      </c>
      <c r="AG3239" s="3">
        <v>0</v>
      </c>
      <c r="AH3239" s="3">
        <v>29.86</v>
      </c>
      <c r="AI3239" s="3">
        <v>50.21</v>
      </c>
      <c r="AJ3239" t="s">
        <v>98</v>
      </c>
      <c r="AK3239" t="s">
        <v>8234</v>
      </c>
      <c r="AL3239" t="s">
        <v>8234</v>
      </c>
      <c r="AM3239">
        <f>IF(Customers[[#This Row],[Customer Status]]="Churned",1,0)</f>
        <v>0</v>
      </c>
      <c r="AN3239" t="str">
        <f>IF(Customers[[#This Row],[Monthly Charge]]&gt;=_xlfn.PERCENTILE.INC(Customers[Monthly Charge],0.75),"High-value","Other")</f>
        <v>Other</v>
      </c>
    </row>
    <row r="3240" spans="1:40" x14ac:dyDescent="0.25">
      <c r="A3240" t="s">
        <v>4355</v>
      </c>
      <c r="B3240" t="s">
        <v>49</v>
      </c>
      <c r="C3240" s="1">
        <v>39</v>
      </c>
      <c r="D3240" t="s">
        <v>40</v>
      </c>
      <c r="E3240" s="1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 s="1">
        <v>2</v>
      </c>
      <c r="K3240" s="1">
        <v>32</v>
      </c>
      <c r="L3240" t="s">
        <v>42</v>
      </c>
      <c r="M3240" t="s">
        <v>40</v>
      </c>
      <c r="N3240" s="2">
        <v>35.39</v>
      </c>
      <c r="O3240" t="s">
        <v>43</v>
      </c>
      <c r="P3240" t="s">
        <v>43</v>
      </c>
      <c r="Q3240" t="s">
        <v>42</v>
      </c>
      <c r="R3240" s="1">
        <v>0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43</v>
      </c>
      <c r="AA3240" t="s">
        <v>73</v>
      </c>
      <c r="AB3240" t="s">
        <v>43</v>
      </c>
      <c r="AC3240" t="s">
        <v>46</v>
      </c>
      <c r="AD3240" s="3">
        <v>18.95</v>
      </c>
      <c r="AE3240" s="3">
        <v>613.95000000000005</v>
      </c>
      <c r="AF3240" s="3">
        <v>0</v>
      </c>
      <c r="AG3240" s="3">
        <v>0</v>
      </c>
      <c r="AH3240" s="3">
        <v>1132.48</v>
      </c>
      <c r="AI3240" s="3">
        <v>1746.43</v>
      </c>
      <c r="AJ3240" t="s">
        <v>47</v>
      </c>
      <c r="AK3240" t="s">
        <v>8234</v>
      </c>
      <c r="AL3240" t="s">
        <v>8234</v>
      </c>
      <c r="AM3240">
        <f>IF(Customers[[#This Row],[Customer Status]]="Churned",1,0)</f>
        <v>0</v>
      </c>
      <c r="AN3240" t="str">
        <f>IF(Customers[[#This Row],[Monthly Charge]]&gt;=_xlfn.PERCENTILE.INC(Customers[Monthly Charge],0.75),"High-value","Other")</f>
        <v>Other</v>
      </c>
    </row>
    <row r="3241" spans="1:40" x14ac:dyDescent="0.25">
      <c r="A3241" t="s">
        <v>4356</v>
      </c>
      <c r="B3241" t="s">
        <v>49</v>
      </c>
      <c r="C3241" s="1">
        <v>28</v>
      </c>
      <c r="D3241" t="s">
        <v>40</v>
      </c>
      <c r="E3241" s="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 s="1">
        <v>10</v>
      </c>
      <c r="K3241" s="1">
        <v>34</v>
      </c>
      <c r="L3241" t="s">
        <v>42</v>
      </c>
      <c r="M3241" t="s">
        <v>40</v>
      </c>
      <c r="N3241" s="2">
        <v>13.97</v>
      </c>
      <c r="O3241" t="s">
        <v>40</v>
      </c>
      <c r="P3241" t="s">
        <v>40</v>
      </c>
      <c r="Q3241" t="s">
        <v>55</v>
      </c>
      <c r="R3241" s="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 s="3">
        <v>88.85</v>
      </c>
      <c r="AE3241" s="3">
        <v>3000.25</v>
      </c>
      <c r="AF3241" s="3">
        <v>0</v>
      </c>
      <c r="AG3241" s="3">
        <v>0</v>
      </c>
      <c r="AH3241" s="3">
        <v>474.98</v>
      </c>
      <c r="AI3241" s="3">
        <v>3475.23</v>
      </c>
      <c r="AJ3241" t="s">
        <v>47</v>
      </c>
      <c r="AK3241" t="s">
        <v>8234</v>
      </c>
      <c r="AL3241" t="s">
        <v>8234</v>
      </c>
      <c r="AM3241">
        <f>IF(Customers[[#This Row],[Customer Status]]="Churned",1,0)</f>
        <v>0</v>
      </c>
      <c r="AN3241" t="str">
        <f>IF(Customers[[#This Row],[Monthly Charge]]&gt;=_xlfn.PERCENTILE.INC(Customers[Monthly Charge],0.75),"High-value","Other")</f>
        <v>Other</v>
      </c>
    </row>
    <row r="3242" spans="1:40" x14ac:dyDescent="0.25">
      <c r="A3242" t="s">
        <v>4357</v>
      </c>
      <c r="B3242" t="s">
        <v>49</v>
      </c>
      <c r="C3242" s="1">
        <v>20</v>
      </c>
      <c r="D3242" t="s">
        <v>43</v>
      </c>
      <c r="E3242" s="1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 s="1">
        <v>0</v>
      </c>
      <c r="K3242" s="1">
        <v>54</v>
      </c>
      <c r="L3242" t="s">
        <v>76</v>
      </c>
      <c r="M3242" t="s">
        <v>40</v>
      </c>
      <c r="N3242" s="2">
        <v>4.16</v>
      </c>
      <c r="O3242" t="s">
        <v>43</v>
      </c>
      <c r="P3242" t="s">
        <v>40</v>
      </c>
      <c r="Q3242" t="s">
        <v>44</v>
      </c>
      <c r="R3242" s="1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 s="3">
        <v>61</v>
      </c>
      <c r="AE3242" s="3">
        <v>3283.05</v>
      </c>
      <c r="AF3242" s="3">
        <v>0</v>
      </c>
      <c r="AG3242" s="3">
        <v>0</v>
      </c>
      <c r="AH3242" s="3">
        <v>224.64</v>
      </c>
      <c r="AI3242" s="3">
        <v>3507.69</v>
      </c>
      <c r="AJ3242" t="s">
        <v>47</v>
      </c>
      <c r="AK3242" t="s">
        <v>8234</v>
      </c>
      <c r="AL3242" t="s">
        <v>8234</v>
      </c>
      <c r="AM3242">
        <f>IF(Customers[[#This Row],[Customer Status]]="Churned",1,0)</f>
        <v>0</v>
      </c>
      <c r="AN3242" t="str">
        <f>IF(Customers[[#This Row],[Monthly Charge]]&gt;=_xlfn.PERCENTILE.INC(Customers[Monthly Charge],0.75),"High-value","Other")</f>
        <v>Other</v>
      </c>
    </row>
    <row r="3243" spans="1:40" x14ac:dyDescent="0.25">
      <c r="A3243" t="s">
        <v>4358</v>
      </c>
      <c r="B3243" t="s">
        <v>39</v>
      </c>
      <c r="C3243" s="1">
        <v>64</v>
      </c>
      <c r="D3243" t="s">
        <v>40</v>
      </c>
      <c r="E3243" s="1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 s="1">
        <v>1</v>
      </c>
      <c r="K3243" s="1">
        <v>6</v>
      </c>
      <c r="L3243" t="s">
        <v>42</v>
      </c>
      <c r="M3243" t="s">
        <v>40</v>
      </c>
      <c r="N3243" s="2">
        <v>36.119999999999997</v>
      </c>
      <c r="O3243" t="s">
        <v>40</v>
      </c>
      <c r="P3243" t="s">
        <v>40</v>
      </c>
      <c r="Q3243" t="s">
        <v>55</v>
      </c>
      <c r="R3243" s="1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 s="3">
        <v>80.5</v>
      </c>
      <c r="AE3243" s="3">
        <v>502.85</v>
      </c>
      <c r="AF3243" s="3">
        <v>0</v>
      </c>
      <c r="AG3243" s="3">
        <v>0</v>
      </c>
      <c r="AH3243" s="3">
        <v>216.72</v>
      </c>
      <c r="AI3243" s="3">
        <v>719.57</v>
      </c>
      <c r="AJ3243" t="s">
        <v>57</v>
      </c>
      <c r="AK3243" t="s">
        <v>117</v>
      </c>
      <c r="AL3243" t="s">
        <v>466</v>
      </c>
      <c r="AM3243">
        <f>IF(Customers[[#This Row],[Customer Status]]="Churned",1,0)</f>
        <v>1</v>
      </c>
      <c r="AN3243" t="str">
        <f>IF(Customers[[#This Row],[Monthly Charge]]&gt;=_xlfn.PERCENTILE.INC(Customers[Monthly Charge],0.75),"High-value","Other")</f>
        <v>Other</v>
      </c>
    </row>
    <row r="3244" spans="1:40" x14ac:dyDescent="0.25">
      <c r="A3244" t="s">
        <v>4359</v>
      </c>
      <c r="B3244" t="s">
        <v>49</v>
      </c>
      <c r="C3244" s="1">
        <v>28</v>
      </c>
      <c r="D3244" t="s">
        <v>40</v>
      </c>
      <c r="E3244" s="1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 s="1">
        <v>9</v>
      </c>
      <c r="K3244" s="1">
        <v>62</v>
      </c>
      <c r="L3244" t="s">
        <v>42</v>
      </c>
      <c r="M3244" t="s">
        <v>40</v>
      </c>
      <c r="N3244" s="2">
        <v>47.96</v>
      </c>
      <c r="O3244" t="s">
        <v>43</v>
      </c>
      <c r="P3244" t="s">
        <v>43</v>
      </c>
      <c r="Q3244" t="s">
        <v>42</v>
      </c>
      <c r="R3244" s="1">
        <v>0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43</v>
      </c>
      <c r="AA3244" t="s">
        <v>45</v>
      </c>
      <c r="AB3244" t="s">
        <v>43</v>
      </c>
      <c r="AC3244" t="s">
        <v>56</v>
      </c>
      <c r="AD3244" s="3">
        <v>19.95</v>
      </c>
      <c r="AE3244" s="3">
        <v>1244.8</v>
      </c>
      <c r="AF3244" s="3">
        <v>0</v>
      </c>
      <c r="AG3244" s="3">
        <v>0</v>
      </c>
      <c r="AH3244" s="3">
        <v>2973.52</v>
      </c>
      <c r="AI3244" s="3">
        <v>4218.32</v>
      </c>
      <c r="AJ3244" t="s">
        <v>47</v>
      </c>
      <c r="AK3244" t="s">
        <v>8234</v>
      </c>
      <c r="AL3244" t="s">
        <v>8234</v>
      </c>
      <c r="AM3244">
        <f>IF(Customers[[#This Row],[Customer Status]]="Churned",1,0)</f>
        <v>0</v>
      </c>
      <c r="AN3244" t="str">
        <f>IF(Customers[[#This Row],[Monthly Charge]]&gt;=_xlfn.PERCENTILE.INC(Customers[Monthly Charge],0.75),"High-value","Other")</f>
        <v>Other</v>
      </c>
    </row>
    <row r="3245" spans="1:40" x14ac:dyDescent="0.25">
      <c r="A3245" t="s">
        <v>4360</v>
      </c>
      <c r="B3245" t="s">
        <v>39</v>
      </c>
      <c r="C3245" s="1">
        <v>60</v>
      </c>
      <c r="D3245" t="s">
        <v>40</v>
      </c>
      <c r="E3245" s="1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 s="1">
        <v>3</v>
      </c>
      <c r="K3245" s="1">
        <v>13</v>
      </c>
      <c r="L3245" t="s">
        <v>62</v>
      </c>
      <c r="M3245" t="s">
        <v>40</v>
      </c>
      <c r="N3245" s="2">
        <v>19.05</v>
      </c>
      <c r="O3245" t="s">
        <v>43</v>
      </c>
      <c r="P3245" t="s">
        <v>40</v>
      </c>
      <c r="Q3245" t="s">
        <v>79</v>
      </c>
      <c r="R3245" s="1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 s="3">
        <v>55.95</v>
      </c>
      <c r="AE3245" s="3">
        <v>734.35</v>
      </c>
      <c r="AF3245" s="3">
        <v>0</v>
      </c>
      <c r="AG3245" s="3">
        <v>0</v>
      </c>
      <c r="AH3245" s="3">
        <v>247.65</v>
      </c>
      <c r="AI3245" s="3">
        <v>982</v>
      </c>
      <c r="AJ3245" t="s">
        <v>57</v>
      </c>
      <c r="AK3245" t="s">
        <v>58</v>
      </c>
      <c r="AL3245" t="s">
        <v>59</v>
      </c>
      <c r="AM3245">
        <f>IF(Customers[[#This Row],[Customer Status]]="Churned",1,0)</f>
        <v>1</v>
      </c>
      <c r="AN3245" t="str">
        <f>IF(Customers[[#This Row],[Monthly Charge]]&gt;=_xlfn.PERCENTILE.INC(Customers[Monthly Charge],0.75),"High-value","Other")</f>
        <v>Other</v>
      </c>
    </row>
    <row r="3246" spans="1:40" x14ac:dyDescent="0.25">
      <c r="A3246" t="s">
        <v>4361</v>
      </c>
      <c r="B3246" t="s">
        <v>39</v>
      </c>
      <c r="C3246" s="1">
        <v>49</v>
      </c>
      <c r="D3246" t="s">
        <v>40</v>
      </c>
      <c r="E3246" s="1">
        <v>1</v>
      </c>
      <c r="F3246" t="s">
        <v>3558</v>
      </c>
      <c r="G3246">
        <v>94020</v>
      </c>
      <c r="H3246">
        <v>37.285677</v>
      </c>
      <c r="I3246">
        <v>-122.224165</v>
      </c>
      <c r="J3246" s="1">
        <v>8</v>
      </c>
      <c r="K3246" s="1">
        <v>30</v>
      </c>
      <c r="L3246" t="s">
        <v>129</v>
      </c>
      <c r="M3246" t="s">
        <v>40</v>
      </c>
      <c r="N3246" s="2">
        <v>11.6</v>
      </c>
      <c r="O3246" t="s">
        <v>43</v>
      </c>
      <c r="P3246" t="s">
        <v>43</v>
      </c>
      <c r="Q3246" t="s">
        <v>42</v>
      </c>
      <c r="R3246" s="1">
        <v>0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43</v>
      </c>
      <c r="AA3246" t="s">
        <v>73</v>
      </c>
      <c r="AB3246" t="s">
        <v>43</v>
      </c>
      <c r="AC3246" t="s">
        <v>46</v>
      </c>
      <c r="AD3246" s="3">
        <v>19.3</v>
      </c>
      <c r="AE3246" s="3">
        <v>602.9</v>
      </c>
      <c r="AF3246" s="3">
        <v>0</v>
      </c>
      <c r="AG3246" s="3">
        <v>0</v>
      </c>
      <c r="AH3246" s="3">
        <v>348</v>
      </c>
      <c r="AI3246" s="3">
        <v>950.9</v>
      </c>
      <c r="AJ3246" t="s">
        <v>47</v>
      </c>
      <c r="AK3246" t="s">
        <v>8234</v>
      </c>
      <c r="AL3246" t="s">
        <v>8234</v>
      </c>
      <c r="AM3246">
        <f>IF(Customers[[#This Row],[Customer Status]]="Churned",1,0)</f>
        <v>0</v>
      </c>
      <c r="AN3246" t="str">
        <f>IF(Customers[[#This Row],[Monthly Charge]]&gt;=_xlfn.PERCENTILE.INC(Customers[Monthly Charge],0.75),"High-value","Other")</f>
        <v>Other</v>
      </c>
    </row>
    <row r="3247" spans="1:40" x14ac:dyDescent="0.25">
      <c r="A3247" t="s">
        <v>4362</v>
      </c>
      <c r="B3247" t="s">
        <v>49</v>
      </c>
      <c r="C3247" s="1">
        <v>43</v>
      </c>
      <c r="D3247" t="s">
        <v>40</v>
      </c>
      <c r="E3247" s="1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 s="1">
        <v>5</v>
      </c>
      <c r="K3247" s="1">
        <v>55</v>
      </c>
      <c r="L3247" t="s">
        <v>42</v>
      </c>
      <c r="M3247" t="s">
        <v>40</v>
      </c>
      <c r="N3247" s="2">
        <v>36.229999999999997</v>
      </c>
      <c r="O3247" t="s">
        <v>43</v>
      </c>
      <c r="P3247" t="s">
        <v>43</v>
      </c>
      <c r="Q3247" t="s">
        <v>42</v>
      </c>
      <c r="R3247" s="1">
        <v>0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A3247" t="s">
        <v>45</v>
      </c>
      <c r="AB3247" t="s">
        <v>43</v>
      </c>
      <c r="AC3247" t="s">
        <v>46</v>
      </c>
      <c r="AD3247" s="3">
        <v>19.5</v>
      </c>
      <c r="AE3247" s="3">
        <v>1026.3499999999999</v>
      </c>
      <c r="AF3247" s="3">
        <v>0</v>
      </c>
      <c r="AG3247" s="3">
        <v>0</v>
      </c>
      <c r="AH3247" s="3">
        <v>1992.65</v>
      </c>
      <c r="AI3247" s="3">
        <v>3019</v>
      </c>
      <c r="AJ3247" t="s">
        <v>47</v>
      </c>
      <c r="AK3247" t="s">
        <v>8234</v>
      </c>
      <c r="AL3247" t="s">
        <v>8234</v>
      </c>
      <c r="AM3247">
        <f>IF(Customers[[#This Row],[Customer Status]]="Churned",1,0)</f>
        <v>0</v>
      </c>
      <c r="AN3247" t="str">
        <f>IF(Customers[[#This Row],[Monthly Charge]]&gt;=_xlfn.PERCENTILE.INC(Customers[Monthly Charge],0.75),"High-value","Other")</f>
        <v>Other</v>
      </c>
    </row>
    <row r="3248" spans="1:40" x14ac:dyDescent="0.25">
      <c r="A3248" t="s">
        <v>4363</v>
      </c>
      <c r="B3248" t="s">
        <v>49</v>
      </c>
      <c r="C3248" s="1">
        <v>36</v>
      </c>
      <c r="D3248" t="s">
        <v>40</v>
      </c>
      <c r="E3248" s="1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 s="1">
        <v>5</v>
      </c>
      <c r="K3248" s="1">
        <v>17</v>
      </c>
      <c r="L3248" t="s">
        <v>42</v>
      </c>
      <c r="M3248" t="s">
        <v>40</v>
      </c>
      <c r="N3248" s="2">
        <v>33.24</v>
      </c>
      <c r="O3248" t="s">
        <v>40</v>
      </c>
      <c r="P3248" t="s">
        <v>40</v>
      </c>
      <c r="Q3248" t="s">
        <v>79</v>
      </c>
      <c r="R3248" s="1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 s="3">
        <v>70.349999999999994</v>
      </c>
      <c r="AE3248" s="3">
        <v>1201.6500000000001</v>
      </c>
      <c r="AF3248" s="3">
        <v>0</v>
      </c>
      <c r="AG3248" s="3">
        <v>0</v>
      </c>
      <c r="AH3248" s="3">
        <v>565.08000000000004</v>
      </c>
      <c r="AI3248" s="3">
        <v>1766.73</v>
      </c>
      <c r="AJ3248" t="s">
        <v>47</v>
      </c>
      <c r="AK3248" t="s">
        <v>8234</v>
      </c>
      <c r="AL3248" t="s">
        <v>8234</v>
      </c>
      <c r="AM3248">
        <f>IF(Customers[[#This Row],[Customer Status]]="Churned",1,0)</f>
        <v>0</v>
      </c>
      <c r="AN3248" t="str">
        <f>IF(Customers[[#This Row],[Monthly Charge]]&gt;=_xlfn.PERCENTILE.INC(Customers[Monthly Charge],0.75),"High-value","Other")</f>
        <v>Other</v>
      </c>
    </row>
    <row r="3249" spans="1:40" x14ac:dyDescent="0.25">
      <c r="A3249" t="s">
        <v>4364</v>
      </c>
      <c r="B3249" t="s">
        <v>39</v>
      </c>
      <c r="C3249" s="1">
        <v>38</v>
      </c>
      <c r="D3249" t="s">
        <v>40</v>
      </c>
      <c r="E3249" s="1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 s="1">
        <v>4</v>
      </c>
      <c r="K3249" s="1">
        <v>7</v>
      </c>
      <c r="L3249" t="s">
        <v>42</v>
      </c>
      <c r="M3249" t="s">
        <v>40</v>
      </c>
      <c r="N3249" s="2">
        <v>12.16</v>
      </c>
      <c r="O3249" t="s">
        <v>43</v>
      </c>
      <c r="P3249" t="s">
        <v>40</v>
      </c>
      <c r="Q3249" t="s">
        <v>79</v>
      </c>
      <c r="R3249" s="1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 s="3">
        <v>81.25</v>
      </c>
      <c r="AE3249" s="3">
        <v>580.1</v>
      </c>
      <c r="AF3249" s="3">
        <v>47.36</v>
      </c>
      <c r="AG3249" s="3">
        <v>0</v>
      </c>
      <c r="AH3249" s="3">
        <v>85.12</v>
      </c>
      <c r="AI3249" s="3">
        <v>617.86</v>
      </c>
      <c r="AJ3249" t="s">
        <v>47</v>
      </c>
      <c r="AK3249" t="s">
        <v>8234</v>
      </c>
      <c r="AL3249" t="s">
        <v>8234</v>
      </c>
      <c r="AM3249">
        <f>IF(Customers[[#This Row],[Customer Status]]="Churned",1,0)</f>
        <v>0</v>
      </c>
      <c r="AN3249" t="str">
        <f>IF(Customers[[#This Row],[Monthly Charge]]&gt;=_xlfn.PERCENTILE.INC(Customers[Monthly Charge],0.75),"High-value","Other")</f>
        <v>Other</v>
      </c>
    </row>
    <row r="3250" spans="1:40" x14ac:dyDescent="0.25">
      <c r="A3250" t="s">
        <v>4365</v>
      </c>
      <c r="B3250" t="s">
        <v>39</v>
      </c>
      <c r="C3250" s="1">
        <v>56</v>
      </c>
      <c r="D3250" t="s">
        <v>40</v>
      </c>
      <c r="E3250" s="1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 s="1">
        <v>9</v>
      </c>
      <c r="K3250" s="1">
        <v>18</v>
      </c>
      <c r="L3250" t="s">
        <v>62</v>
      </c>
      <c r="M3250" t="s">
        <v>40</v>
      </c>
      <c r="N3250" s="2">
        <v>29.6</v>
      </c>
      <c r="O3250" t="s">
        <v>43</v>
      </c>
      <c r="P3250" t="s">
        <v>40</v>
      </c>
      <c r="Q3250" t="s">
        <v>55</v>
      </c>
      <c r="R3250" s="1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 s="3">
        <v>95.95</v>
      </c>
      <c r="AE3250" s="3">
        <v>1745.5</v>
      </c>
      <c r="AF3250" s="3">
        <v>6.72</v>
      </c>
      <c r="AG3250" s="3">
        <v>0</v>
      </c>
      <c r="AH3250" s="3">
        <v>532.79999999999995</v>
      </c>
      <c r="AI3250" s="3">
        <v>2271.58</v>
      </c>
      <c r="AJ3250" t="s">
        <v>47</v>
      </c>
      <c r="AK3250" t="s">
        <v>8234</v>
      </c>
      <c r="AL3250" t="s">
        <v>8234</v>
      </c>
      <c r="AM3250">
        <f>IF(Customers[[#This Row],[Customer Status]]="Churned",1,0)</f>
        <v>0</v>
      </c>
      <c r="AN3250" t="str">
        <f>IF(Customers[[#This Row],[Monthly Charge]]&gt;=_xlfn.PERCENTILE.INC(Customers[Monthly Charge],0.75),"High-value","Other")</f>
        <v>High-value</v>
      </c>
    </row>
    <row r="3251" spans="1:40" x14ac:dyDescent="0.25">
      <c r="A3251" t="s">
        <v>4366</v>
      </c>
      <c r="B3251" t="s">
        <v>39</v>
      </c>
      <c r="C3251" s="1">
        <v>41</v>
      </c>
      <c r="D3251" t="s">
        <v>40</v>
      </c>
      <c r="E3251" s="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 s="1">
        <v>1</v>
      </c>
      <c r="K3251" s="1">
        <v>6</v>
      </c>
      <c r="L3251" t="s">
        <v>42</v>
      </c>
      <c r="M3251" t="s">
        <v>40</v>
      </c>
      <c r="N3251" s="2">
        <v>29.41</v>
      </c>
      <c r="O3251" t="s">
        <v>43</v>
      </c>
      <c r="P3251" t="s">
        <v>40</v>
      </c>
      <c r="Q3251" t="s">
        <v>79</v>
      </c>
      <c r="R3251" s="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 s="3">
        <v>45.5</v>
      </c>
      <c r="AE3251" s="3">
        <v>285.2</v>
      </c>
      <c r="AF3251" s="3">
        <v>0</v>
      </c>
      <c r="AG3251" s="3">
        <v>0</v>
      </c>
      <c r="AH3251" s="3">
        <v>176.46</v>
      </c>
      <c r="AI3251" s="3">
        <v>461.66</v>
      </c>
      <c r="AJ3251" t="s">
        <v>47</v>
      </c>
      <c r="AK3251" t="s">
        <v>8234</v>
      </c>
      <c r="AL3251" t="s">
        <v>8234</v>
      </c>
      <c r="AM3251">
        <f>IF(Customers[[#This Row],[Customer Status]]="Churned",1,0)</f>
        <v>0</v>
      </c>
      <c r="AN3251" t="str">
        <f>IF(Customers[[#This Row],[Monthly Charge]]&gt;=_xlfn.PERCENTILE.INC(Customers[Monthly Charge],0.75),"High-value","Other")</f>
        <v>Other</v>
      </c>
    </row>
    <row r="3252" spans="1:40" x14ac:dyDescent="0.25">
      <c r="A3252" t="s">
        <v>4367</v>
      </c>
      <c r="B3252" t="s">
        <v>49</v>
      </c>
      <c r="C3252" s="1">
        <v>35</v>
      </c>
      <c r="D3252" t="s">
        <v>43</v>
      </c>
      <c r="E3252" s="1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 s="1">
        <v>0</v>
      </c>
      <c r="K3252" s="1">
        <v>53</v>
      </c>
      <c r="L3252" t="s">
        <v>42</v>
      </c>
      <c r="M3252" t="s">
        <v>40</v>
      </c>
      <c r="N3252" s="2">
        <v>6.54</v>
      </c>
      <c r="O3252" t="s">
        <v>40</v>
      </c>
      <c r="P3252" t="s">
        <v>40</v>
      </c>
      <c r="Q3252" t="s">
        <v>79</v>
      </c>
      <c r="R3252" s="1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 s="3">
        <v>73.900000000000006</v>
      </c>
      <c r="AE3252" s="3">
        <v>3958.25</v>
      </c>
      <c r="AF3252" s="3">
        <v>0</v>
      </c>
      <c r="AG3252" s="3">
        <v>0</v>
      </c>
      <c r="AH3252" s="3">
        <v>346.62</v>
      </c>
      <c r="AI3252" s="3">
        <v>4304.87</v>
      </c>
      <c r="AJ3252" t="s">
        <v>47</v>
      </c>
      <c r="AK3252" t="s">
        <v>8234</v>
      </c>
      <c r="AL3252" t="s">
        <v>8234</v>
      </c>
      <c r="AM3252">
        <f>IF(Customers[[#This Row],[Customer Status]]="Churned",1,0)</f>
        <v>0</v>
      </c>
      <c r="AN3252" t="str">
        <f>IF(Customers[[#This Row],[Monthly Charge]]&gt;=_xlfn.PERCENTILE.INC(Customers[Monthly Charge],0.75),"High-value","Other")</f>
        <v>Other</v>
      </c>
    </row>
    <row r="3253" spans="1:40" x14ac:dyDescent="0.25">
      <c r="A3253" t="s">
        <v>4368</v>
      </c>
      <c r="B3253" t="s">
        <v>49</v>
      </c>
      <c r="C3253" s="1">
        <v>32</v>
      </c>
      <c r="D3253" t="s">
        <v>40</v>
      </c>
      <c r="E3253" s="1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 s="1">
        <v>1</v>
      </c>
      <c r="K3253" s="1">
        <v>16</v>
      </c>
      <c r="L3253" t="s">
        <v>42</v>
      </c>
      <c r="M3253" t="s">
        <v>40</v>
      </c>
      <c r="N3253" s="2">
        <v>17.96</v>
      </c>
      <c r="O3253" t="s">
        <v>40</v>
      </c>
      <c r="P3253" t="s">
        <v>40</v>
      </c>
      <c r="Q3253" t="s">
        <v>55</v>
      </c>
      <c r="R3253" s="1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 s="3">
        <v>73.849999999999994</v>
      </c>
      <c r="AE3253" s="3">
        <v>1284.2</v>
      </c>
      <c r="AF3253" s="3">
        <v>0</v>
      </c>
      <c r="AG3253" s="3">
        <v>0</v>
      </c>
      <c r="AH3253" s="3">
        <v>287.36</v>
      </c>
      <c r="AI3253" s="3">
        <v>1571.56</v>
      </c>
      <c r="AJ3253" t="s">
        <v>57</v>
      </c>
      <c r="AK3253" t="s">
        <v>109</v>
      </c>
      <c r="AL3253" t="s">
        <v>110</v>
      </c>
      <c r="AM3253">
        <f>IF(Customers[[#This Row],[Customer Status]]="Churned",1,0)</f>
        <v>1</v>
      </c>
      <c r="AN3253" t="str">
        <f>IF(Customers[[#This Row],[Monthly Charge]]&gt;=_xlfn.PERCENTILE.INC(Customers[Monthly Charge],0.75),"High-value","Other")</f>
        <v>Other</v>
      </c>
    </row>
    <row r="3254" spans="1:40" x14ac:dyDescent="0.25">
      <c r="A3254" t="s">
        <v>4369</v>
      </c>
      <c r="B3254" t="s">
        <v>49</v>
      </c>
      <c r="C3254" s="1">
        <v>43</v>
      </c>
      <c r="D3254" t="s">
        <v>40</v>
      </c>
      <c r="E3254" s="1">
        <v>3</v>
      </c>
      <c r="F3254" t="s">
        <v>906</v>
      </c>
      <c r="G3254">
        <v>95714</v>
      </c>
      <c r="H3254">
        <v>39.197215</v>
      </c>
      <c r="I3254">
        <v>-120.83678999999999</v>
      </c>
      <c r="J3254" s="1">
        <v>10</v>
      </c>
      <c r="K3254" s="1">
        <v>45</v>
      </c>
      <c r="L3254" t="s">
        <v>42</v>
      </c>
      <c r="M3254" t="s">
        <v>40</v>
      </c>
      <c r="N3254" s="2">
        <v>47.31</v>
      </c>
      <c r="O3254" t="s">
        <v>40</v>
      </c>
      <c r="P3254" t="s">
        <v>43</v>
      </c>
      <c r="Q3254" t="s">
        <v>42</v>
      </c>
      <c r="R3254" s="1">
        <v>0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43</v>
      </c>
      <c r="AA3254" t="s">
        <v>73</v>
      </c>
      <c r="AB3254" t="s">
        <v>43</v>
      </c>
      <c r="AC3254" t="s">
        <v>183</v>
      </c>
      <c r="AD3254" s="3">
        <v>24.45</v>
      </c>
      <c r="AE3254" s="3">
        <v>1088.25</v>
      </c>
      <c r="AF3254" s="3">
        <v>0</v>
      </c>
      <c r="AG3254" s="3">
        <v>0</v>
      </c>
      <c r="AH3254" s="3">
        <v>2128.9499999999998</v>
      </c>
      <c r="AI3254" s="3">
        <v>3217.2</v>
      </c>
      <c r="AJ3254" t="s">
        <v>47</v>
      </c>
      <c r="AK3254" t="s">
        <v>8234</v>
      </c>
      <c r="AL3254" t="s">
        <v>8234</v>
      </c>
      <c r="AM3254">
        <f>IF(Customers[[#This Row],[Customer Status]]="Churned",1,0)</f>
        <v>0</v>
      </c>
      <c r="AN3254" t="str">
        <f>IF(Customers[[#This Row],[Monthly Charge]]&gt;=_xlfn.PERCENTILE.INC(Customers[Monthly Charge],0.75),"High-value","Other")</f>
        <v>Other</v>
      </c>
    </row>
    <row r="3255" spans="1:40" x14ac:dyDescent="0.25">
      <c r="A3255" t="s">
        <v>4370</v>
      </c>
      <c r="B3255" t="s">
        <v>39</v>
      </c>
      <c r="C3255" s="1">
        <v>69</v>
      </c>
      <c r="D3255" t="s">
        <v>40</v>
      </c>
      <c r="E3255" s="1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 s="1">
        <v>9</v>
      </c>
      <c r="K3255" s="1">
        <v>64</v>
      </c>
      <c r="L3255" t="s">
        <v>42</v>
      </c>
      <c r="M3255" t="s">
        <v>40</v>
      </c>
      <c r="N3255" s="2">
        <v>3.76</v>
      </c>
      <c r="O3255" t="s">
        <v>43</v>
      </c>
      <c r="P3255" t="s">
        <v>40</v>
      </c>
      <c r="Q3255" t="s">
        <v>55</v>
      </c>
      <c r="R3255" s="1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 s="3">
        <v>97</v>
      </c>
      <c r="AE3255" s="3">
        <v>6430.9</v>
      </c>
      <c r="AF3255" s="3">
        <v>0</v>
      </c>
      <c r="AG3255" s="3">
        <v>0</v>
      </c>
      <c r="AH3255" s="3">
        <v>240.64</v>
      </c>
      <c r="AI3255" s="3">
        <v>6671.54</v>
      </c>
      <c r="AJ3255" t="s">
        <v>47</v>
      </c>
      <c r="AK3255" t="s">
        <v>8234</v>
      </c>
      <c r="AL3255" t="s">
        <v>8234</v>
      </c>
      <c r="AM3255">
        <f>IF(Customers[[#This Row],[Customer Status]]="Churned",1,0)</f>
        <v>0</v>
      </c>
      <c r="AN3255" t="str">
        <f>IF(Customers[[#This Row],[Monthly Charge]]&gt;=_xlfn.PERCENTILE.INC(Customers[Monthly Charge],0.75),"High-value","Other")</f>
        <v>High-value</v>
      </c>
    </row>
    <row r="3256" spans="1:40" x14ac:dyDescent="0.25">
      <c r="A3256" t="s">
        <v>4371</v>
      </c>
      <c r="B3256" t="s">
        <v>39</v>
      </c>
      <c r="C3256" s="1">
        <v>28</v>
      </c>
      <c r="D3256" t="s">
        <v>43</v>
      </c>
      <c r="E3256" s="1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 s="1">
        <v>0</v>
      </c>
      <c r="K3256" s="1">
        <v>18</v>
      </c>
      <c r="L3256" t="s">
        <v>42</v>
      </c>
      <c r="M3256" t="s">
        <v>43</v>
      </c>
      <c r="N3256" s="2">
        <v>0</v>
      </c>
      <c r="O3256" t="s">
        <v>43</v>
      </c>
      <c r="P3256" t="s">
        <v>40</v>
      </c>
      <c r="Q3256" t="s">
        <v>79</v>
      </c>
      <c r="R3256" s="1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 s="3">
        <v>-5</v>
      </c>
      <c r="AE3256" s="3">
        <v>711.95</v>
      </c>
      <c r="AF3256" s="3">
        <v>0</v>
      </c>
      <c r="AG3256" s="3">
        <v>90</v>
      </c>
      <c r="AH3256" s="3">
        <v>0</v>
      </c>
      <c r="AI3256" s="3">
        <v>801.95</v>
      </c>
      <c r="AJ3256" t="s">
        <v>47</v>
      </c>
      <c r="AK3256" t="s">
        <v>8234</v>
      </c>
      <c r="AL3256" t="s">
        <v>8234</v>
      </c>
      <c r="AM3256">
        <f>IF(Customers[[#This Row],[Customer Status]]="Churned",1,0)</f>
        <v>0</v>
      </c>
      <c r="AN3256" t="str">
        <f>IF(Customers[[#This Row],[Monthly Charge]]&gt;=_xlfn.PERCENTILE.INC(Customers[Monthly Charge],0.75),"High-value","Other")</f>
        <v>Other</v>
      </c>
    </row>
    <row r="3257" spans="1:40" x14ac:dyDescent="0.25">
      <c r="A3257" t="s">
        <v>4372</v>
      </c>
      <c r="B3257" t="s">
        <v>49</v>
      </c>
      <c r="C3257" s="1">
        <v>34</v>
      </c>
      <c r="D3257" t="s">
        <v>40</v>
      </c>
      <c r="E3257" s="1">
        <v>0</v>
      </c>
      <c r="F3257" t="s">
        <v>4373</v>
      </c>
      <c r="G3257">
        <v>93015</v>
      </c>
      <c r="H3257">
        <v>34.408161</v>
      </c>
      <c r="I3257">
        <v>-118.865111</v>
      </c>
      <c r="J3257" s="1">
        <v>9</v>
      </c>
      <c r="K3257" s="1">
        <v>70</v>
      </c>
      <c r="L3257" t="s">
        <v>72</v>
      </c>
      <c r="M3257" t="s">
        <v>40</v>
      </c>
      <c r="N3257" s="2">
        <v>8.2799999999999994</v>
      </c>
      <c r="O3257" t="s">
        <v>40</v>
      </c>
      <c r="P3257" t="s">
        <v>40</v>
      </c>
      <c r="Q3257" t="s">
        <v>79</v>
      </c>
      <c r="R3257" s="1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 s="3">
        <v>74.8</v>
      </c>
      <c r="AE3257" s="3">
        <v>5315.8</v>
      </c>
      <c r="AF3257" s="3">
        <v>0</v>
      </c>
      <c r="AG3257" s="3">
        <v>0</v>
      </c>
      <c r="AH3257" s="3">
        <v>579.6</v>
      </c>
      <c r="AI3257" s="3">
        <v>5895.4</v>
      </c>
      <c r="AJ3257" t="s">
        <v>47</v>
      </c>
      <c r="AK3257" t="s">
        <v>8234</v>
      </c>
      <c r="AL3257" t="s">
        <v>8234</v>
      </c>
      <c r="AM3257">
        <f>IF(Customers[[#This Row],[Customer Status]]="Churned",1,0)</f>
        <v>0</v>
      </c>
      <c r="AN3257" t="str">
        <f>IF(Customers[[#This Row],[Monthly Charge]]&gt;=_xlfn.PERCENTILE.INC(Customers[Monthly Charge],0.75),"High-value","Other")</f>
        <v>Other</v>
      </c>
    </row>
    <row r="3258" spans="1:40" x14ac:dyDescent="0.25">
      <c r="A3258" t="s">
        <v>4374</v>
      </c>
      <c r="B3258" t="s">
        <v>49</v>
      </c>
      <c r="C3258" s="1">
        <v>57</v>
      </c>
      <c r="D3258" t="s">
        <v>43</v>
      </c>
      <c r="E3258" s="1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 s="1">
        <v>0</v>
      </c>
      <c r="K3258" s="1">
        <v>69</v>
      </c>
      <c r="L3258" t="s">
        <v>42</v>
      </c>
      <c r="M3258" t="s">
        <v>40</v>
      </c>
      <c r="N3258" s="2">
        <v>22.24</v>
      </c>
      <c r="O3258" t="s">
        <v>40</v>
      </c>
      <c r="P3258" t="s">
        <v>43</v>
      </c>
      <c r="Q3258" t="s">
        <v>42</v>
      </c>
      <c r="R3258" s="1">
        <v>0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43</v>
      </c>
      <c r="AA3258" t="s">
        <v>73</v>
      </c>
      <c r="AB3258" t="s">
        <v>43</v>
      </c>
      <c r="AC3258" t="s">
        <v>56</v>
      </c>
      <c r="AD3258" s="3">
        <v>23.95</v>
      </c>
      <c r="AE3258" s="3">
        <v>1713.1</v>
      </c>
      <c r="AF3258" s="3">
        <v>0</v>
      </c>
      <c r="AG3258" s="3">
        <v>0</v>
      </c>
      <c r="AH3258" s="3">
        <v>1534.56</v>
      </c>
      <c r="AI3258" s="3">
        <v>3247.66</v>
      </c>
      <c r="AJ3258" t="s">
        <v>47</v>
      </c>
      <c r="AK3258" t="s">
        <v>8234</v>
      </c>
      <c r="AL3258" t="s">
        <v>8234</v>
      </c>
      <c r="AM3258">
        <f>IF(Customers[[#This Row],[Customer Status]]="Churned",1,0)</f>
        <v>0</v>
      </c>
      <c r="AN3258" t="str">
        <f>IF(Customers[[#This Row],[Monthly Charge]]&gt;=_xlfn.PERCENTILE.INC(Customers[Monthly Charge],0.75),"High-value","Other")</f>
        <v>Other</v>
      </c>
    </row>
    <row r="3259" spans="1:40" x14ac:dyDescent="0.25">
      <c r="A3259" t="s">
        <v>4375</v>
      </c>
      <c r="B3259" t="s">
        <v>39</v>
      </c>
      <c r="C3259" s="1">
        <v>51</v>
      </c>
      <c r="D3259" t="s">
        <v>40</v>
      </c>
      <c r="E3259" s="1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 s="1">
        <v>4</v>
      </c>
      <c r="K3259" s="1">
        <v>40</v>
      </c>
      <c r="L3259" t="s">
        <v>42</v>
      </c>
      <c r="M3259" t="s">
        <v>40</v>
      </c>
      <c r="N3259" s="2">
        <v>29.42</v>
      </c>
      <c r="O3259" t="s">
        <v>40</v>
      </c>
      <c r="P3259" t="s">
        <v>40</v>
      </c>
      <c r="Q3259" t="s">
        <v>55</v>
      </c>
      <c r="R3259" s="1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 s="3">
        <v>96.35</v>
      </c>
      <c r="AE3259" s="3">
        <v>3915.4</v>
      </c>
      <c r="AF3259" s="3">
        <v>0</v>
      </c>
      <c r="AG3259" s="3">
        <v>0</v>
      </c>
      <c r="AH3259" s="3">
        <v>1176.8</v>
      </c>
      <c r="AI3259" s="3">
        <v>5092.2</v>
      </c>
      <c r="AJ3259" t="s">
        <v>47</v>
      </c>
      <c r="AK3259" t="s">
        <v>8234</v>
      </c>
      <c r="AL3259" t="s">
        <v>8234</v>
      </c>
      <c r="AM3259">
        <f>IF(Customers[[#This Row],[Customer Status]]="Churned",1,0)</f>
        <v>0</v>
      </c>
      <c r="AN3259" t="str">
        <f>IF(Customers[[#This Row],[Monthly Charge]]&gt;=_xlfn.PERCENTILE.INC(Customers[Monthly Charge],0.75),"High-value","Other")</f>
        <v>High-value</v>
      </c>
    </row>
    <row r="3260" spans="1:40" x14ac:dyDescent="0.25">
      <c r="A3260" t="s">
        <v>4376</v>
      </c>
      <c r="B3260" t="s">
        <v>39</v>
      </c>
      <c r="C3260" s="1">
        <v>52</v>
      </c>
      <c r="D3260" t="s">
        <v>40</v>
      </c>
      <c r="E3260" s="1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 s="1">
        <v>1</v>
      </c>
      <c r="K3260" s="1">
        <v>21</v>
      </c>
      <c r="L3260" t="s">
        <v>42</v>
      </c>
      <c r="M3260" t="s">
        <v>40</v>
      </c>
      <c r="N3260" s="2">
        <v>16.670000000000002</v>
      </c>
      <c r="O3260" t="s">
        <v>43</v>
      </c>
      <c r="P3260" t="s">
        <v>40</v>
      </c>
      <c r="Q3260" t="s">
        <v>55</v>
      </c>
      <c r="R3260" s="1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 s="3">
        <v>102.8</v>
      </c>
      <c r="AE3260" s="3">
        <v>2110.15</v>
      </c>
      <c r="AF3260" s="3">
        <v>0</v>
      </c>
      <c r="AG3260" s="3">
        <v>0</v>
      </c>
      <c r="AH3260" s="3">
        <v>350.07</v>
      </c>
      <c r="AI3260" s="3">
        <v>2460.2199999999998</v>
      </c>
      <c r="AJ3260" t="s">
        <v>57</v>
      </c>
      <c r="AK3260" t="s">
        <v>58</v>
      </c>
      <c r="AL3260" t="s">
        <v>59</v>
      </c>
      <c r="AM3260">
        <f>IF(Customers[[#This Row],[Customer Status]]="Churned",1,0)</f>
        <v>1</v>
      </c>
      <c r="AN3260" t="str">
        <f>IF(Customers[[#This Row],[Monthly Charge]]&gt;=_xlfn.PERCENTILE.INC(Customers[Monthly Charge],0.75),"High-value","Other")</f>
        <v>High-value</v>
      </c>
    </row>
    <row r="3261" spans="1:40" x14ac:dyDescent="0.25">
      <c r="A3261" t="s">
        <v>4377</v>
      </c>
      <c r="B3261" t="s">
        <v>39</v>
      </c>
      <c r="C3261" s="1">
        <v>64</v>
      </c>
      <c r="D3261" t="s">
        <v>43</v>
      </c>
      <c r="E3261" s="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 s="1">
        <v>0</v>
      </c>
      <c r="K3261" s="1">
        <v>19</v>
      </c>
      <c r="L3261" t="s">
        <v>62</v>
      </c>
      <c r="M3261" t="s">
        <v>40</v>
      </c>
      <c r="N3261" s="2">
        <v>32.869999999999997</v>
      </c>
      <c r="O3261" t="s">
        <v>40</v>
      </c>
      <c r="P3261" t="s">
        <v>40</v>
      </c>
      <c r="Q3261" t="s">
        <v>55</v>
      </c>
      <c r="R3261" s="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 s="3">
        <v>95.15</v>
      </c>
      <c r="AE3261" s="3">
        <v>1789.25</v>
      </c>
      <c r="AF3261" s="3">
        <v>0</v>
      </c>
      <c r="AG3261" s="3">
        <v>120</v>
      </c>
      <c r="AH3261" s="3">
        <v>624.53</v>
      </c>
      <c r="AI3261" s="3">
        <v>2533.7800000000002</v>
      </c>
      <c r="AJ3261" t="s">
        <v>57</v>
      </c>
      <c r="AK3261" t="s">
        <v>117</v>
      </c>
      <c r="AL3261" t="s">
        <v>118</v>
      </c>
      <c r="AM3261">
        <f>IF(Customers[[#This Row],[Customer Status]]="Churned",1,0)</f>
        <v>1</v>
      </c>
      <c r="AN3261" t="str">
        <f>IF(Customers[[#This Row],[Monthly Charge]]&gt;=_xlfn.PERCENTILE.INC(Customers[Monthly Charge],0.75),"High-value","Other")</f>
        <v>High-value</v>
      </c>
    </row>
    <row r="3262" spans="1:40" x14ac:dyDescent="0.25">
      <c r="A3262" t="s">
        <v>4378</v>
      </c>
      <c r="B3262" t="s">
        <v>49</v>
      </c>
      <c r="C3262" s="1">
        <v>32</v>
      </c>
      <c r="D3262" t="s">
        <v>40</v>
      </c>
      <c r="E3262" s="1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 s="1">
        <v>1</v>
      </c>
      <c r="K3262" s="1">
        <v>18</v>
      </c>
      <c r="L3262" t="s">
        <v>62</v>
      </c>
      <c r="M3262" t="s">
        <v>40</v>
      </c>
      <c r="N3262" s="2">
        <v>24.16</v>
      </c>
      <c r="O3262" t="s">
        <v>43</v>
      </c>
      <c r="P3262" t="s">
        <v>40</v>
      </c>
      <c r="Q3262" t="s">
        <v>55</v>
      </c>
      <c r="R3262" s="1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 s="3">
        <v>87.9</v>
      </c>
      <c r="AE3262" s="3">
        <v>1500.5</v>
      </c>
      <c r="AF3262" s="3">
        <v>0</v>
      </c>
      <c r="AG3262" s="3">
        <v>0</v>
      </c>
      <c r="AH3262" s="3">
        <v>434.88</v>
      </c>
      <c r="AI3262" s="3">
        <v>1935.38</v>
      </c>
      <c r="AJ3262" t="s">
        <v>47</v>
      </c>
      <c r="AK3262" t="s">
        <v>8234</v>
      </c>
      <c r="AL3262" t="s">
        <v>8234</v>
      </c>
      <c r="AM3262">
        <f>IF(Customers[[#This Row],[Customer Status]]="Churned",1,0)</f>
        <v>0</v>
      </c>
      <c r="AN3262" t="str">
        <f>IF(Customers[[#This Row],[Monthly Charge]]&gt;=_xlfn.PERCENTILE.INC(Customers[Monthly Charge],0.75),"High-value","Other")</f>
        <v>Other</v>
      </c>
    </row>
    <row r="3263" spans="1:40" x14ac:dyDescent="0.25">
      <c r="A3263" t="s">
        <v>4379</v>
      </c>
      <c r="B3263" t="s">
        <v>49</v>
      </c>
      <c r="C3263" s="1">
        <v>42</v>
      </c>
      <c r="D3263" t="s">
        <v>43</v>
      </c>
      <c r="E3263" s="1">
        <v>0</v>
      </c>
      <c r="F3263" t="s">
        <v>4380</v>
      </c>
      <c r="G3263">
        <v>94028</v>
      </c>
      <c r="H3263">
        <v>37.369709</v>
      </c>
      <c r="I3263">
        <v>-122.215844</v>
      </c>
      <c r="J3263" s="1">
        <v>0</v>
      </c>
      <c r="K3263" s="1">
        <v>1</v>
      </c>
      <c r="L3263" t="s">
        <v>42</v>
      </c>
      <c r="M3263" t="s">
        <v>40</v>
      </c>
      <c r="N3263" s="2">
        <v>3.23</v>
      </c>
      <c r="O3263" t="s">
        <v>43</v>
      </c>
      <c r="P3263" t="s">
        <v>43</v>
      </c>
      <c r="Q3263" t="s">
        <v>42</v>
      </c>
      <c r="R3263" s="1">
        <v>0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43</v>
      </c>
      <c r="AA3263" t="s">
        <v>51</v>
      </c>
      <c r="AB3263" t="s">
        <v>40</v>
      </c>
      <c r="AC3263" t="s">
        <v>46</v>
      </c>
      <c r="AD3263" s="3">
        <v>20.05</v>
      </c>
      <c r="AE3263" s="3">
        <v>20.05</v>
      </c>
      <c r="AF3263" s="3">
        <v>0</v>
      </c>
      <c r="AG3263" s="3">
        <v>0</v>
      </c>
      <c r="AH3263" s="3">
        <v>3.23</v>
      </c>
      <c r="AI3263" s="3">
        <v>23.28</v>
      </c>
      <c r="AJ3263" t="s">
        <v>98</v>
      </c>
      <c r="AK3263" t="s">
        <v>8234</v>
      </c>
      <c r="AL3263" t="s">
        <v>8234</v>
      </c>
      <c r="AM3263">
        <f>IF(Customers[[#This Row],[Customer Status]]="Churned",1,0)</f>
        <v>0</v>
      </c>
      <c r="AN3263" t="str">
        <f>IF(Customers[[#This Row],[Monthly Charge]]&gt;=_xlfn.PERCENTILE.INC(Customers[Monthly Charge],0.75),"High-value","Other")</f>
        <v>Other</v>
      </c>
    </row>
    <row r="3264" spans="1:40" x14ac:dyDescent="0.25">
      <c r="A3264" t="s">
        <v>4381</v>
      </c>
      <c r="B3264" t="s">
        <v>49</v>
      </c>
      <c r="C3264" s="1">
        <v>44</v>
      </c>
      <c r="D3264" t="s">
        <v>43</v>
      </c>
      <c r="E3264" s="1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 s="1">
        <v>0</v>
      </c>
      <c r="K3264" s="1">
        <v>2</v>
      </c>
      <c r="L3264" t="s">
        <v>42</v>
      </c>
      <c r="M3264" t="s">
        <v>40</v>
      </c>
      <c r="N3264" s="2">
        <v>37.29</v>
      </c>
      <c r="O3264" t="s">
        <v>40</v>
      </c>
      <c r="P3264" t="s">
        <v>40</v>
      </c>
      <c r="Q3264" t="s">
        <v>44</v>
      </c>
      <c r="R3264" s="1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 s="3">
        <v>62.05</v>
      </c>
      <c r="AE3264" s="3">
        <v>118.3</v>
      </c>
      <c r="AF3264" s="3">
        <v>0</v>
      </c>
      <c r="AG3264" s="3">
        <v>0</v>
      </c>
      <c r="AH3264" s="3">
        <v>74.58</v>
      </c>
      <c r="AI3264" s="3">
        <v>192.88</v>
      </c>
      <c r="AJ3264" t="s">
        <v>57</v>
      </c>
      <c r="AK3264" t="s">
        <v>58</v>
      </c>
      <c r="AL3264" t="s">
        <v>104</v>
      </c>
      <c r="AM3264">
        <f>IF(Customers[[#This Row],[Customer Status]]="Churned",1,0)</f>
        <v>1</v>
      </c>
      <c r="AN3264" t="str">
        <f>IF(Customers[[#This Row],[Monthly Charge]]&gt;=_xlfn.PERCENTILE.INC(Customers[Monthly Charge],0.75),"High-value","Other")</f>
        <v>Other</v>
      </c>
    </row>
    <row r="3265" spans="1:40" x14ac:dyDescent="0.25">
      <c r="A3265" t="s">
        <v>4382</v>
      </c>
      <c r="B3265" t="s">
        <v>39</v>
      </c>
      <c r="C3265" s="1">
        <v>52</v>
      </c>
      <c r="D3265" t="s">
        <v>40</v>
      </c>
      <c r="E3265" s="1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 s="1">
        <v>7</v>
      </c>
      <c r="K3265" s="1">
        <v>33</v>
      </c>
      <c r="L3265" t="s">
        <v>129</v>
      </c>
      <c r="M3265" t="s">
        <v>43</v>
      </c>
      <c r="N3265" s="2">
        <v>0</v>
      </c>
      <c r="O3265" t="s">
        <v>43</v>
      </c>
      <c r="P3265" t="s">
        <v>40</v>
      </c>
      <c r="Q3265" t="s">
        <v>79</v>
      </c>
      <c r="R3265" s="1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 s="3">
        <v>59.55</v>
      </c>
      <c r="AE3265" s="3">
        <v>2016.3</v>
      </c>
      <c r="AF3265" s="3">
        <v>0</v>
      </c>
      <c r="AG3265" s="3">
        <v>0</v>
      </c>
      <c r="AH3265" s="3">
        <v>0</v>
      </c>
      <c r="AI3265" s="3">
        <v>2016.3</v>
      </c>
      <c r="AJ3265" t="s">
        <v>47</v>
      </c>
      <c r="AK3265" t="s">
        <v>8234</v>
      </c>
      <c r="AL3265" t="s">
        <v>8234</v>
      </c>
      <c r="AM3265">
        <f>IF(Customers[[#This Row],[Customer Status]]="Churned",1,0)</f>
        <v>0</v>
      </c>
      <c r="AN3265" t="str">
        <f>IF(Customers[[#This Row],[Monthly Charge]]&gt;=_xlfn.PERCENTILE.INC(Customers[Monthly Charge],0.75),"High-value","Other")</f>
        <v>Other</v>
      </c>
    </row>
    <row r="3266" spans="1:40" x14ac:dyDescent="0.25">
      <c r="A3266" t="s">
        <v>4383</v>
      </c>
      <c r="B3266" t="s">
        <v>49</v>
      </c>
      <c r="C3266" s="1">
        <v>61</v>
      </c>
      <c r="D3266" t="s">
        <v>43</v>
      </c>
      <c r="E3266" s="1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 s="1">
        <v>0</v>
      </c>
      <c r="K3266" s="1">
        <v>1</v>
      </c>
      <c r="L3266" t="s">
        <v>42</v>
      </c>
      <c r="M3266" t="s">
        <v>40</v>
      </c>
      <c r="N3266" s="2">
        <v>49.2</v>
      </c>
      <c r="O3266" t="s">
        <v>43</v>
      </c>
      <c r="P3266" t="s">
        <v>43</v>
      </c>
      <c r="Q3266" t="s">
        <v>42</v>
      </c>
      <c r="R3266" s="1">
        <v>0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43</v>
      </c>
      <c r="AA3266" t="s">
        <v>51</v>
      </c>
      <c r="AB3266" t="s">
        <v>40</v>
      </c>
      <c r="AC3266" t="s">
        <v>46</v>
      </c>
      <c r="AD3266" s="3">
        <v>19.3</v>
      </c>
      <c r="AE3266" s="3">
        <v>19.3</v>
      </c>
      <c r="AF3266" s="3">
        <v>0</v>
      </c>
      <c r="AG3266" s="3">
        <v>0</v>
      </c>
      <c r="AH3266" s="3">
        <v>49.2</v>
      </c>
      <c r="AI3266" s="3">
        <v>68.5</v>
      </c>
      <c r="AJ3266" t="s">
        <v>57</v>
      </c>
      <c r="AK3266" t="s">
        <v>63</v>
      </c>
      <c r="AL3266" t="s">
        <v>433</v>
      </c>
      <c r="AM3266">
        <f>IF(Customers[[#This Row],[Customer Status]]="Churned",1,0)</f>
        <v>1</v>
      </c>
      <c r="AN3266" t="str">
        <f>IF(Customers[[#This Row],[Monthly Charge]]&gt;=_xlfn.PERCENTILE.INC(Customers[Monthly Charge],0.75),"High-value","Other")</f>
        <v>Other</v>
      </c>
    </row>
    <row r="3267" spans="1:40" x14ac:dyDescent="0.25">
      <c r="A3267" t="s">
        <v>4384</v>
      </c>
      <c r="B3267" t="s">
        <v>39</v>
      </c>
      <c r="C3267" s="1">
        <v>72</v>
      </c>
      <c r="D3267" t="s">
        <v>40</v>
      </c>
      <c r="E3267" s="1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 s="1">
        <v>9</v>
      </c>
      <c r="K3267" s="1">
        <v>60</v>
      </c>
      <c r="L3267" t="s">
        <v>76</v>
      </c>
      <c r="M3267" t="s">
        <v>40</v>
      </c>
      <c r="N3267" s="2">
        <v>48.9</v>
      </c>
      <c r="O3267" t="s">
        <v>43</v>
      </c>
      <c r="P3267" t="s">
        <v>40</v>
      </c>
      <c r="Q3267" t="s">
        <v>44</v>
      </c>
      <c r="R3267" s="1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 s="3">
        <v>74.849999999999994</v>
      </c>
      <c r="AE3267" s="3">
        <v>4456.3500000000004</v>
      </c>
      <c r="AF3267" s="3">
        <v>0</v>
      </c>
      <c r="AG3267" s="3">
        <v>0</v>
      </c>
      <c r="AH3267" s="3">
        <v>2934</v>
      </c>
      <c r="AI3267" s="3">
        <v>7390.35</v>
      </c>
      <c r="AJ3267" t="s">
        <v>47</v>
      </c>
      <c r="AK3267" t="s">
        <v>8234</v>
      </c>
      <c r="AL3267" t="s">
        <v>8234</v>
      </c>
      <c r="AM3267">
        <f>IF(Customers[[#This Row],[Customer Status]]="Churned",1,0)</f>
        <v>0</v>
      </c>
      <c r="AN3267" t="str">
        <f>IF(Customers[[#This Row],[Monthly Charge]]&gt;=_xlfn.PERCENTILE.INC(Customers[Monthly Charge],0.75),"High-value","Other")</f>
        <v>Other</v>
      </c>
    </row>
    <row r="3268" spans="1:40" x14ac:dyDescent="0.25">
      <c r="A3268" t="s">
        <v>4385</v>
      </c>
      <c r="B3268" t="s">
        <v>49</v>
      </c>
      <c r="C3268" s="1">
        <v>53</v>
      </c>
      <c r="D3268" t="s">
        <v>40</v>
      </c>
      <c r="E3268" s="1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 s="1">
        <v>6</v>
      </c>
      <c r="K3268" s="1">
        <v>72</v>
      </c>
      <c r="L3268" t="s">
        <v>42</v>
      </c>
      <c r="M3268" t="s">
        <v>40</v>
      </c>
      <c r="N3268" s="2">
        <v>22.95</v>
      </c>
      <c r="O3268" t="s">
        <v>40</v>
      </c>
      <c r="P3268" t="s">
        <v>40</v>
      </c>
      <c r="Q3268" t="s">
        <v>55</v>
      </c>
      <c r="R3268" s="1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 s="3">
        <v>109.75</v>
      </c>
      <c r="AE3268" s="3">
        <v>7758.9</v>
      </c>
      <c r="AF3268" s="3">
        <v>0</v>
      </c>
      <c r="AG3268" s="3">
        <v>0</v>
      </c>
      <c r="AH3268" s="3">
        <v>1652.4</v>
      </c>
      <c r="AI3268" s="3">
        <v>9411.2999999999993</v>
      </c>
      <c r="AJ3268" t="s">
        <v>47</v>
      </c>
      <c r="AK3268" t="s">
        <v>8234</v>
      </c>
      <c r="AL3268" t="s">
        <v>8234</v>
      </c>
      <c r="AM3268">
        <f>IF(Customers[[#This Row],[Customer Status]]="Churned",1,0)</f>
        <v>0</v>
      </c>
      <c r="AN3268" t="str">
        <f>IF(Customers[[#This Row],[Monthly Charge]]&gt;=_xlfn.PERCENTILE.INC(Customers[Monthly Charge],0.75),"High-value","Other")</f>
        <v>High-value</v>
      </c>
    </row>
    <row r="3269" spans="1:40" x14ac:dyDescent="0.25">
      <c r="A3269" t="s">
        <v>4386</v>
      </c>
      <c r="B3269" t="s">
        <v>49</v>
      </c>
      <c r="C3269" s="1">
        <v>44</v>
      </c>
      <c r="D3269" t="s">
        <v>43</v>
      </c>
      <c r="E3269" s="1">
        <v>0</v>
      </c>
      <c r="F3269" t="s">
        <v>2929</v>
      </c>
      <c r="G3269">
        <v>95563</v>
      </c>
      <c r="H3269">
        <v>40.89866</v>
      </c>
      <c r="I3269">
        <v>-123.539754</v>
      </c>
      <c r="J3269" s="1">
        <v>0</v>
      </c>
      <c r="K3269" s="1">
        <v>2</v>
      </c>
      <c r="L3269" t="s">
        <v>42</v>
      </c>
      <c r="M3269" t="s">
        <v>40</v>
      </c>
      <c r="N3269" s="2">
        <v>17.25</v>
      </c>
      <c r="O3269" t="s">
        <v>43</v>
      </c>
      <c r="P3269" t="s">
        <v>40</v>
      </c>
      <c r="Q3269" t="s">
        <v>44</v>
      </c>
      <c r="R3269" s="1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 s="3">
        <v>45</v>
      </c>
      <c r="AE3269" s="3">
        <v>96.45</v>
      </c>
      <c r="AF3269" s="3">
        <v>0</v>
      </c>
      <c r="AG3269" s="3">
        <v>30</v>
      </c>
      <c r="AH3269" s="3">
        <v>34.5</v>
      </c>
      <c r="AI3269" s="3">
        <v>160.94999999999999</v>
      </c>
      <c r="AJ3269" t="s">
        <v>57</v>
      </c>
      <c r="AK3269" t="s">
        <v>58</v>
      </c>
      <c r="AL3269" t="s">
        <v>59</v>
      </c>
      <c r="AM3269">
        <f>IF(Customers[[#This Row],[Customer Status]]="Churned",1,0)</f>
        <v>1</v>
      </c>
      <c r="AN3269" t="str">
        <f>IF(Customers[[#This Row],[Monthly Charge]]&gt;=_xlfn.PERCENTILE.INC(Customers[Monthly Charge],0.75),"High-value","Other")</f>
        <v>Other</v>
      </c>
    </row>
    <row r="3270" spans="1:40" x14ac:dyDescent="0.25">
      <c r="A3270" t="s">
        <v>4387</v>
      </c>
      <c r="B3270" t="s">
        <v>39</v>
      </c>
      <c r="C3270" s="1">
        <v>36</v>
      </c>
      <c r="D3270" t="s">
        <v>43</v>
      </c>
      <c r="E3270" s="1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 s="1">
        <v>0</v>
      </c>
      <c r="K3270" s="1">
        <v>63</v>
      </c>
      <c r="L3270" t="s">
        <v>76</v>
      </c>
      <c r="M3270" t="s">
        <v>40</v>
      </c>
      <c r="N3270" s="2">
        <v>12.82</v>
      </c>
      <c r="O3270" t="s">
        <v>40</v>
      </c>
      <c r="P3270" t="s">
        <v>40</v>
      </c>
      <c r="Q3270" t="s">
        <v>79</v>
      </c>
      <c r="R3270" s="1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 s="3">
        <v>79.849999999999994</v>
      </c>
      <c r="AE3270" s="3">
        <v>4861.45</v>
      </c>
      <c r="AF3270" s="3">
        <v>0</v>
      </c>
      <c r="AG3270" s="3">
        <v>0</v>
      </c>
      <c r="AH3270" s="3">
        <v>807.66</v>
      </c>
      <c r="AI3270" s="3">
        <v>5669.11</v>
      </c>
      <c r="AJ3270" t="s">
        <v>47</v>
      </c>
      <c r="AK3270" t="s">
        <v>8234</v>
      </c>
      <c r="AL3270" t="s">
        <v>8234</v>
      </c>
      <c r="AM3270">
        <f>IF(Customers[[#This Row],[Customer Status]]="Churned",1,0)</f>
        <v>0</v>
      </c>
      <c r="AN3270" t="str">
        <f>IF(Customers[[#This Row],[Monthly Charge]]&gt;=_xlfn.PERCENTILE.INC(Customers[Monthly Charge],0.75),"High-value","Other")</f>
        <v>Other</v>
      </c>
    </row>
    <row r="3271" spans="1:40" x14ac:dyDescent="0.25">
      <c r="A3271" t="s">
        <v>4388</v>
      </c>
      <c r="B3271" t="s">
        <v>49</v>
      </c>
      <c r="C3271" s="1">
        <v>54</v>
      </c>
      <c r="D3271" t="s">
        <v>43</v>
      </c>
      <c r="E3271" s="1">
        <v>0</v>
      </c>
      <c r="F3271" t="s">
        <v>1942</v>
      </c>
      <c r="G3271">
        <v>96023</v>
      </c>
      <c r="H3271">
        <v>41.949216</v>
      </c>
      <c r="I3271">
        <v>-122.050062</v>
      </c>
      <c r="J3271" s="1">
        <v>0</v>
      </c>
      <c r="K3271" s="1">
        <v>12</v>
      </c>
      <c r="L3271" t="s">
        <v>62</v>
      </c>
      <c r="M3271" t="s">
        <v>40</v>
      </c>
      <c r="N3271" s="2">
        <v>45.8</v>
      </c>
      <c r="O3271" t="s">
        <v>40</v>
      </c>
      <c r="P3271" t="s">
        <v>40</v>
      </c>
      <c r="Q3271" t="s">
        <v>79</v>
      </c>
      <c r="R3271" s="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 s="3">
        <v>67.25</v>
      </c>
      <c r="AE3271" s="3">
        <v>832.3</v>
      </c>
      <c r="AF3271" s="3">
        <v>0</v>
      </c>
      <c r="AG3271" s="3">
        <v>0</v>
      </c>
      <c r="AH3271" s="3">
        <v>549.6</v>
      </c>
      <c r="AI3271" s="3">
        <v>1381.9</v>
      </c>
      <c r="AJ3271" t="s">
        <v>47</v>
      </c>
      <c r="AK3271" t="s">
        <v>8234</v>
      </c>
      <c r="AL3271" t="s">
        <v>8234</v>
      </c>
      <c r="AM3271">
        <f>IF(Customers[[#This Row],[Customer Status]]="Churned",1,0)</f>
        <v>0</v>
      </c>
      <c r="AN3271" t="str">
        <f>IF(Customers[[#This Row],[Monthly Charge]]&gt;=_xlfn.PERCENTILE.INC(Customers[Monthly Charge],0.75),"High-value","Other")</f>
        <v>Other</v>
      </c>
    </row>
    <row r="3272" spans="1:40" x14ac:dyDescent="0.25">
      <c r="A3272" t="s">
        <v>4389</v>
      </c>
      <c r="B3272" t="s">
        <v>39</v>
      </c>
      <c r="C3272" s="1">
        <v>56</v>
      </c>
      <c r="D3272" t="s">
        <v>43</v>
      </c>
      <c r="E3272" s="1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 s="1">
        <v>0</v>
      </c>
      <c r="K3272" s="1">
        <v>31</v>
      </c>
      <c r="L3272" t="s">
        <v>42</v>
      </c>
      <c r="M3272" t="s">
        <v>40</v>
      </c>
      <c r="N3272" s="2">
        <v>40.92</v>
      </c>
      <c r="O3272" t="s">
        <v>43</v>
      </c>
      <c r="P3272" t="s">
        <v>40</v>
      </c>
      <c r="Q3272" t="s">
        <v>55</v>
      </c>
      <c r="R3272" s="1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 s="3">
        <v>87.6</v>
      </c>
      <c r="AE3272" s="3">
        <v>2724.25</v>
      </c>
      <c r="AF3272" s="3">
        <v>0</v>
      </c>
      <c r="AG3272" s="3">
        <v>70</v>
      </c>
      <c r="AH3272" s="3">
        <v>1268.52</v>
      </c>
      <c r="AI3272" s="3">
        <v>4062.77</v>
      </c>
      <c r="AJ3272" t="s">
        <v>47</v>
      </c>
      <c r="AK3272" t="s">
        <v>8234</v>
      </c>
      <c r="AL3272" t="s">
        <v>8234</v>
      </c>
      <c r="AM3272">
        <f>IF(Customers[[#This Row],[Customer Status]]="Churned",1,0)</f>
        <v>0</v>
      </c>
      <c r="AN3272" t="str">
        <f>IF(Customers[[#This Row],[Monthly Charge]]&gt;=_xlfn.PERCENTILE.INC(Customers[Monthly Charge],0.75),"High-value","Other")</f>
        <v>Other</v>
      </c>
    </row>
    <row r="3273" spans="1:40" x14ac:dyDescent="0.25">
      <c r="A3273" t="s">
        <v>4390</v>
      </c>
      <c r="B3273" t="s">
        <v>49</v>
      </c>
      <c r="C3273" s="1">
        <v>57</v>
      </c>
      <c r="D3273" t="s">
        <v>40</v>
      </c>
      <c r="E3273" s="1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 s="1">
        <v>6</v>
      </c>
      <c r="K3273" s="1">
        <v>71</v>
      </c>
      <c r="L3273" t="s">
        <v>72</v>
      </c>
      <c r="M3273" t="s">
        <v>40</v>
      </c>
      <c r="N3273" s="2">
        <v>31.33</v>
      </c>
      <c r="O3273" t="s">
        <v>40</v>
      </c>
      <c r="P3273" t="s">
        <v>40</v>
      </c>
      <c r="Q3273" t="s">
        <v>44</v>
      </c>
      <c r="R3273" s="1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 s="3">
        <v>89.9</v>
      </c>
      <c r="AE3273" s="3">
        <v>6457.15</v>
      </c>
      <c r="AF3273" s="3">
        <v>0</v>
      </c>
      <c r="AG3273" s="3">
        <v>0</v>
      </c>
      <c r="AH3273" s="3">
        <v>2224.4299999999998</v>
      </c>
      <c r="AI3273" s="3">
        <v>8681.58</v>
      </c>
      <c r="AJ3273" t="s">
        <v>47</v>
      </c>
      <c r="AK3273" t="s">
        <v>8234</v>
      </c>
      <c r="AL3273" t="s">
        <v>8234</v>
      </c>
      <c r="AM3273">
        <f>IF(Customers[[#This Row],[Customer Status]]="Churned",1,0)</f>
        <v>0</v>
      </c>
      <c r="AN3273" t="str">
        <f>IF(Customers[[#This Row],[Monthly Charge]]&gt;=_xlfn.PERCENTILE.INC(Customers[Monthly Charge],0.75),"High-value","Other")</f>
        <v>High-value</v>
      </c>
    </row>
    <row r="3274" spans="1:40" x14ac:dyDescent="0.25">
      <c r="A3274" t="s">
        <v>4391</v>
      </c>
      <c r="B3274" t="s">
        <v>49</v>
      </c>
      <c r="C3274" s="1">
        <v>80</v>
      </c>
      <c r="D3274" t="s">
        <v>40</v>
      </c>
      <c r="E3274" s="1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 s="1">
        <v>9</v>
      </c>
      <c r="K3274" s="1">
        <v>50</v>
      </c>
      <c r="L3274" t="s">
        <v>42</v>
      </c>
      <c r="M3274" t="s">
        <v>40</v>
      </c>
      <c r="N3274" s="2">
        <v>14.49</v>
      </c>
      <c r="O3274" t="s">
        <v>40</v>
      </c>
      <c r="P3274" t="s">
        <v>40</v>
      </c>
      <c r="Q3274" t="s">
        <v>55</v>
      </c>
      <c r="R3274" s="1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 s="3">
        <v>101.9</v>
      </c>
      <c r="AE3274" s="3">
        <v>5265.5</v>
      </c>
      <c r="AF3274" s="3">
        <v>0</v>
      </c>
      <c r="AG3274" s="3">
        <v>0</v>
      </c>
      <c r="AH3274" s="3">
        <v>724.5</v>
      </c>
      <c r="AI3274" s="3">
        <v>5990</v>
      </c>
      <c r="AJ3274" t="s">
        <v>47</v>
      </c>
      <c r="AK3274" t="s">
        <v>8234</v>
      </c>
      <c r="AL3274" t="s">
        <v>8234</v>
      </c>
      <c r="AM3274">
        <f>IF(Customers[[#This Row],[Customer Status]]="Churned",1,0)</f>
        <v>0</v>
      </c>
      <c r="AN3274" t="str">
        <f>IF(Customers[[#This Row],[Monthly Charge]]&gt;=_xlfn.PERCENTILE.INC(Customers[Monthly Charge],0.75),"High-value","Other")</f>
        <v>High-value</v>
      </c>
    </row>
    <row r="3275" spans="1:40" x14ac:dyDescent="0.25">
      <c r="A3275" t="s">
        <v>4393</v>
      </c>
      <c r="B3275" t="s">
        <v>49</v>
      </c>
      <c r="C3275" s="1">
        <v>51</v>
      </c>
      <c r="D3275" t="s">
        <v>43</v>
      </c>
      <c r="E3275" s="1">
        <v>0</v>
      </c>
      <c r="F3275" t="s">
        <v>435</v>
      </c>
      <c r="G3275">
        <v>93522</v>
      </c>
      <c r="H3275">
        <v>36.319181</v>
      </c>
      <c r="I3275">
        <v>-117.593053</v>
      </c>
      <c r="J3275" s="1">
        <v>0</v>
      </c>
      <c r="K3275" s="1">
        <v>54</v>
      </c>
      <c r="L3275" t="s">
        <v>76</v>
      </c>
      <c r="M3275" t="s">
        <v>43</v>
      </c>
      <c r="N3275" s="2">
        <v>0</v>
      </c>
      <c r="O3275" t="s">
        <v>43</v>
      </c>
      <c r="P3275" t="s">
        <v>40</v>
      </c>
      <c r="Q3275" t="s">
        <v>79</v>
      </c>
      <c r="R3275" s="1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 s="3">
        <v>46.2</v>
      </c>
      <c r="AE3275" s="3">
        <v>2431.9499999999998</v>
      </c>
      <c r="AF3275" s="3">
        <v>0</v>
      </c>
      <c r="AG3275" s="3">
        <v>0</v>
      </c>
      <c r="AH3275" s="3">
        <v>0</v>
      </c>
      <c r="AI3275" s="3">
        <v>2431.9499999999998</v>
      </c>
      <c r="AJ3275" t="s">
        <v>47</v>
      </c>
      <c r="AK3275" t="s">
        <v>8234</v>
      </c>
      <c r="AL3275" t="s">
        <v>8234</v>
      </c>
      <c r="AM3275">
        <f>IF(Customers[[#This Row],[Customer Status]]="Churned",1,0)</f>
        <v>0</v>
      </c>
      <c r="AN3275" t="str">
        <f>IF(Customers[[#This Row],[Monthly Charge]]&gt;=_xlfn.PERCENTILE.INC(Customers[Monthly Charge],0.75),"High-value","Other")</f>
        <v>Other</v>
      </c>
    </row>
    <row r="3276" spans="1:40" x14ac:dyDescent="0.25">
      <c r="A3276" t="s">
        <v>4394</v>
      </c>
      <c r="B3276" t="s">
        <v>39</v>
      </c>
      <c r="C3276" s="1">
        <v>41</v>
      </c>
      <c r="D3276" t="s">
        <v>43</v>
      </c>
      <c r="E3276" s="1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 s="1">
        <v>0</v>
      </c>
      <c r="K3276" s="1">
        <v>1</v>
      </c>
      <c r="L3276" t="s">
        <v>42</v>
      </c>
      <c r="M3276" t="s">
        <v>40</v>
      </c>
      <c r="N3276" s="2">
        <v>34.04</v>
      </c>
      <c r="O3276" t="s">
        <v>43</v>
      </c>
      <c r="P3276" t="s">
        <v>40</v>
      </c>
      <c r="Q3276" t="s">
        <v>79</v>
      </c>
      <c r="R3276" s="1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 s="3">
        <v>52.2</v>
      </c>
      <c r="AE3276" s="3">
        <v>52.2</v>
      </c>
      <c r="AF3276" s="3">
        <v>0</v>
      </c>
      <c r="AG3276" s="3">
        <v>0</v>
      </c>
      <c r="AH3276" s="3">
        <v>34.04</v>
      </c>
      <c r="AI3276" s="3">
        <v>86.24</v>
      </c>
      <c r="AJ3276" t="s">
        <v>57</v>
      </c>
      <c r="AK3276" t="s">
        <v>58</v>
      </c>
      <c r="AL3276" t="s">
        <v>104</v>
      </c>
      <c r="AM3276">
        <f>IF(Customers[[#This Row],[Customer Status]]="Churned",1,0)</f>
        <v>1</v>
      </c>
      <c r="AN3276" t="str">
        <f>IF(Customers[[#This Row],[Monthly Charge]]&gt;=_xlfn.PERCENTILE.INC(Customers[Monthly Charge],0.75),"High-value","Other")</f>
        <v>Other</v>
      </c>
    </row>
    <row r="3277" spans="1:40" x14ac:dyDescent="0.25">
      <c r="A3277" t="s">
        <v>4395</v>
      </c>
      <c r="B3277" t="s">
        <v>39</v>
      </c>
      <c r="C3277" s="1">
        <v>73</v>
      </c>
      <c r="D3277" t="s">
        <v>43</v>
      </c>
      <c r="E3277" s="1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 s="1">
        <v>0</v>
      </c>
      <c r="K3277" s="1">
        <v>11</v>
      </c>
      <c r="L3277" t="s">
        <v>42</v>
      </c>
      <c r="M3277" t="s">
        <v>40</v>
      </c>
      <c r="N3277" s="2">
        <v>2.81</v>
      </c>
      <c r="O3277" t="s">
        <v>40</v>
      </c>
      <c r="P3277" t="s">
        <v>40</v>
      </c>
      <c r="Q3277" t="s">
        <v>79</v>
      </c>
      <c r="R3277" s="1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 s="3">
        <v>55.6</v>
      </c>
      <c r="AE3277" s="3">
        <v>580.79999999999995</v>
      </c>
      <c r="AF3277" s="3">
        <v>15.2</v>
      </c>
      <c r="AG3277" s="3">
        <v>0</v>
      </c>
      <c r="AH3277" s="3">
        <v>30.91</v>
      </c>
      <c r="AI3277" s="3">
        <v>596.51</v>
      </c>
      <c r="AJ3277" t="s">
        <v>47</v>
      </c>
      <c r="AK3277" t="s">
        <v>8234</v>
      </c>
      <c r="AL3277" t="s">
        <v>8234</v>
      </c>
      <c r="AM3277">
        <f>IF(Customers[[#This Row],[Customer Status]]="Churned",1,0)</f>
        <v>0</v>
      </c>
      <c r="AN3277" t="str">
        <f>IF(Customers[[#This Row],[Monthly Charge]]&gt;=_xlfn.PERCENTILE.INC(Customers[Monthly Charge],0.75),"High-value","Other")</f>
        <v>Other</v>
      </c>
    </row>
    <row r="3278" spans="1:40" x14ac:dyDescent="0.25">
      <c r="A3278" t="s">
        <v>4396</v>
      </c>
      <c r="B3278" t="s">
        <v>49</v>
      </c>
      <c r="C3278" s="1">
        <v>19</v>
      </c>
      <c r="D3278" t="s">
        <v>40</v>
      </c>
      <c r="E3278" s="1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 s="1">
        <v>1</v>
      </c>
      <c r="K3278" s="1">
        <v>44</v>
      </c>
      <c r="L3278" t="s">
        <v>42</v>
      </c>
      <c r="M3278" t="s">
        <v>40</v>
      </c>
      <c r="N3278" s="2">
        <v>29.61</v>
      </c>
      <c r="O3278" t="s">
        <v>43</v>
      </c>
      <c r="P3278" t="s">
        <v>40</v>
      </c>
      <c r="Q3278" t="s">
        <v>79</v>
      </c>
      <c r="R3278" s="1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 s="3">
        <v>70.95</v>
      </c>
      <c r="AE3278" s="3">
        <v>3250.45</v>
      </c>
      <c r="AF3278" s="3">
        <v>24.92</v>
      </c>
      <c r="AG3278" s="3">
        <v>0</v>
      </c>
      <c r="AH3278" s="3">
        <v>1302.8399999999999</v>
      </c>
      <c r="AI3278" s="3">
        <v>4528.37</v>
      </c>
      <c r="AJ3278" t="s">
        <v>47</v>
      </c>
      <c r="AK3278" t="s">
        <v>8234</v>
      </c>
      <c r="AL3278" t="s">
        <v>8234</v>
      </c>
      <c r="AM3278">
        <f>IF(Customers[[#This Row],[Customer Status]]="Churned",1,0)</f>
        <v>0</v>
      </c>
      <c r="AN3278" t="str">
        <f>IF(Customers[[#This Row],[Monthly Charge]]&gt;=_xlfn.PERCENTILE.INC(Customers[Monthly Charge],0.75),"High-value","Other")</f>
        <v>Other</v>
      </c>
    </row>
    <row r="3279" spans="1:40" x14ac:dyDescent="0.25">
      <c r="A3279" t="s">
        <v>4397</v>
      </c>
      <c r="B3279" t="s">
        <v>49</v>
      </c>
      <c r="C3279" s="1">
        <v>54</v>
      </c>
      <c r="D3279" t="s">
        <v>40</v>
      </c>
      <c r="E3279" s="1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 s="1">
        <v>8</v>
      </c>
      <c r="K3279" s="1">
        <v>62</v>
      </c>
      <c r="L3279" t="s">
        <v>42</v>
      </c>
      <c r="M3279" t="s">
        <v>40</v>
      </c>
      <c r="N3279" s="2">
        <v>34.619999999999997</v>
      </c>
      <c r="O3279" t="s">
        <v>40</v>
      </c>
      <c r="P3279" t="s">
        <v>40</v>
      </c>
      <c r="Q3279" t="s">
        <v>55</v>
      </c>
      <c r="R3279" s="1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 s="3">
        <v>107.6</v>
      </c>
      <c r="AE3279" s="3">
        <v>6912.7</v>
      </c>
      <c r="AF3279" s="3">
        <v>0</v>
      </c>
      <c r="AG3279" s="3">
        <v>0</v>
      </c>
      <c r="AH3279" s="3">
        <v>2146.44</v>
      </c>
      <c r="AI3279" s="3">
        <v>9059.14</v>
      </c>
      <c r="AJ3279" t="s">
        <v>47</v>
      </c>
      <c r="AK3279" t="s">
        <v>8234</v>
      </c>
      <c r="AL3279" t="s">
        <v>8234</v>
      </c>
      <c r="AM3279">
        <f>IF(Customers[[#This Row],[Customer Status]]="Churned",1,0)</f>
        <v>0</v>
      </c>
      <c r="AN3279" t="str">
        <f>IF(Customers[[#This Row],[Monthly Charge]]&gt;=_xlfn.PERCENTILE.INC(Customers[Monthly Charge],0.75),"High-value","Other")</f>
        <v>High-value</v>
      </c>
    </row>
    <row r="3280" spans="1:40" x14ac:dyDescent="0.25">
      <c r="A3280" t="s">
        <v>4398</v>
      </c>
      <c r="B3280" t="s">
        <v>49</v>
      </c>
      <c r="C3280" s="1">
        <v>45</v>
      </c>
      <c r="D3280" t="s">
        <v>43</v>
      </c>
      <c r="E3280" s="1">
        <v>0</v>
      </c>
      <c r="F3280" t="s">
        <v>2025</v>
      </c>
      <c r="G3280">
        <v>95543</v>
      </c>
      <c r="H3280">
        <v>41.867908</v>
      </c>
      <c r="I3280">
        <v>-123.794144</v>
      </c>
      <c r="J3280" s="1">
        <v>0</v>
      </c>
      <c r="K3280" s="1">
        <v>57</v>
      </c>
      <c r="L3280" t="s">
        <v>76</v>
      </c>
      <c r="M3280" t="s">
        <v>40</v>
      </c>
      <c r="N3280" s="2">
        <v>36.08</v>
      </c>
      <c r="O3280" t="s">
        <v>40</v>
      </c>
      <c r="P3280" t="s">
        <v>40</v>
      </c>
      <c r="Q3280" t="s">
        <v>55</v>
      </c>
      <c r="R3280" s="1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 s="3">
        <v>86.9</v>
      </c>
      <c r="AE3280" s="3">
        <v>4939.25</v>
      </c>
      <c r="AF3280" s="3">
        <v>0</v>
      </c>
      <c r="AG3280" s="3">
        <v>0</v>
      </c>
      <c r="AH3280" s="3">
        <v>2056.56</v>
      </c>
      <c r="AI3280" s="3">
        <v>6995.81</v>
      </c>
      <c r="AJ3280" t="s">
        <v>47</v>
      </c>
      <c r="AK3280" t="s">
        <v>8234</v>
      </c>
      <c r="AL3280" t="s">
        <v>8234</v>
      </c>
      <c r="AM3280">
        <f>IF(Customers[[#This Row],[Customer Status]]="Churned",1,0)</f>
        <v>0</v>
      </c>
      <c r="AN3280" t="str">
        <f>IF(Customers[[#This Row],[Monthly Charge]]&gt;=_xlfn.PERCENTILE.INC(Customers[Monthly Charge],0.75),"High-value","Other")</f>
        <v>Other</v>
      </c>
    </row>
    <row r="3281" spans="1:40" x14ac:dyDescent="0.25">
      <c r="A3281" t="s">
        <v>4399</v>
      </c>
      <c r="B3281" t="s">
        <v>49</v>
      </c>
      <c r="C3281" s="1">
        <v>39</v>
      </c>
      <c r="D3281" t="s">
        <v>40</v>
      </c>
      <c r="E3281" s="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 s="1">
        <v>1</v>
      </c>
      <c r="K3281" s="1">
        <v>18</v>
      </c>
      <c r="L3281" t="s">
        <v>62</v>
      </c>
      <c r="M3281" t="s">
        <v>40</v>
      </c>
      <c r="N3281" s="2">
        <v>45.18</v>
      </c>
      <c r="O3281" t="s">
        <v>43</v>
      </c>
      <c r="P3281" t="s">
        <v>43</v>
      </c>
      <c r="Q3281" t="s">
        <v>42</v>
      </c>
      <c r="R3281" s="1">
        <v>0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43</v>
      </c>
      <c r="AA3281" t="s">
        <v>45</v>
      </c>
      <c r="AB3281" t="s">
        <v>43</v>
      </c>
      <c r="AC3281" t="s">
        <v>56</v>
      </c>
      <c r="AD3281" s="3">
        <v>19.8</v>
      </c>
      <c r="AE3281" s="3">
        <v>342.3</v>
      </c>
      <c r="AF3281" s="3">
        <v>0</v>
      </c>
      <c r="AG3281" s="3">
        <v>0</v>
      </c>
      <c r="AH3281" s="3">
        <v>813.24</v>
      </c>
      <c r="AI3281" s="3">
        <v>1155.54</v>
      </c>
      <c r="AJ3281" t="s">
        <v>47</v>
      </c>
      <c r="AK3281" t="s">
        <v>8234</v>
      </c>
      <c r="AL3281" t="s">
        <v>8234</v>
      </c>
      <c r="AM3281">
        <f>IF(Customers[[#This Row],[Customer Status]]="Churned",1,0)</f>
        <v>0</v>
      </c>
      <c r="AN3281" t="str">
        <f>IF(Customers[[#This Row],[Monthly Charge]]&gt;=_xlfn.PERCENTILE.INC(Customers[Monthly Charge],0.75),"High-value","Other")</f>
        <v>Other</v>
      </c>
    </row>
    <row r="3282" spans="1:40" x14ac:dyDescent="0.25">
      <c r="A3282" t="s">
        <v>4400</v>
      </c>
      <c r="B3282" t="s">
        <v>49</v>
      </c>
      <c r="C3282" s="1">
        <v>23</v>
      </c>
      <c r="D3282" t="s">
        <v>40</v>
      </c>
      <c r="E3282" s="1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 s="1">
        <v>5</v>
      </c>
      <c r="K3282" s="1">
        <v>70</v>
      </c>
      <c r="L3282" t="s">
        <v>72</v>
      </c>
      <c r="M3282" t="s">
        <v>40</v>
      </c>
      <c r="N3282" s="2">
        <v>45.24</v>
      </c>
      <c r="O3282" t="s">
        <v>40</v>
      </c>
      <c r="P3282" t="s">
        <v>40</v>
      </c>
      <c r="Q3282" t="s">
        <v>55</v>
      </c>
      <c r="R3282" s="1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 s="3">
        <v>98.7</v>
      </c>
      <c r="AE3282" s="3">
        <v>6858.9</v>
      </c>
      <c r="AF3282" s="3">
        <v>0</v>
      </c>
      <c r="AG3282" s="3">
        <v>0</v>
      </c>
      <c r="AH3282" s="3">
        <v>3166.8</v>
      </c>
      <c r="AI3282" s="3">
        <v>10025.700000000001</v>
      </c>
      <c r="AJ3282" t="s">
        <v>47</v>
      </c>
      <c r="AK3282" t="s">
        <v>8234</v>
      </c>
      <c r="AL3282" t="s">
        <v>8234</v>
      </c>
      <c r="AM3282">
        <f>IF(Customers[[#This Row],[Customer Status]]="Churned",1,0)</f>
        <v>0</v>
      </c>
      <c r="AN3282" t="str">
        <f>IF(Customers[[#This Row],[Monthly Charge]]&gt;=_xlfn.PERCENTILE.INC(Customers[Monthly Charge],0.75),"High-value","Other")</f>
        <v>High-value</v>
      </c>
    </row>
    <row r="3283" spans="1:40" x14ac:dyDescent="0.25">
      <c r="A3283" t="s">
        <v>4401</v>
      </c>
      <c r="B3283" t="s">
        <v>39</v>
      </c>
      <c r="C3283" s="1">
        <v>24</v>
      </c>
      <c r="D3283" t="s">
        <v>43</v>
      </c>
      <c r="E3283" s="1">
        <v>0</v>
      </c>
      <c r="F3283" t="s">
        <v>1028</v>
      </c>
      <c r="G3283">
        <v>93615</v>
      </c>
      <c r="H3283">
        <v>36.497895</v>
      </c>
      <c r="I3283">
        <v>-119.285484</v>
      </c>
      <c r="J3283" s="1">
        <v>0</v>
      </c>
      <c r="K3283" s="1">
        <v>21</v>
      </c>
      <c r="L3283" t="s">
        <v>42</v>
      </c>
      <c r="M3283" t="s">
        <v>40</v>
      </c>
      <c r="N3283" s="2">
        <v>24.86</v>
      </c>
      <c r="O3283" t="s">
        <v>40</v>
      </c>
      <c r="P3283" t="s">
        <v>40</v>
      </c>
      <c r="Q3283" t="s">
        <v>55</v>
      </c>
      <c r="R3283" s="1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 s="3">
        <v>99.85</v>
      </c>
      <c r="AE3283" s="3">
        <v>1992.55</v>
      </c>
      <c r="AF3283" s="3">
        <v>0</v>
      </c>
      <c r="AG3283" s="3">
        <v>0</v>
      </c>
      <c r="AH3283" s="3">
        <v>522.05999999999995</v>
      </c>
      <c r="AI3283" s="3">
        <v>2514.61</v>
      </c>
      <c r="AJ3283" t="s">
        <v>47</v>
      </c>
      <c r="AK3283" t="s">
        <v>8234</v>
      </c>
      <c r="AL3283" t="s">
        <v>8234</v>
      </c>
      <c r="AM3283">
        <f>IF(Customers[[#This Row],[Customer Status]]="Churned",1,0)</f>
        <v>0</v>
      </c>
      <c r="AN3283" t="str">
        <f>IF(Customers[[#This Row],[Monthly Charge]]&gt;=_xlfn.PERCENTILE.INC(Customers[Monthly Charge],0.75),"High-value","Other")</f>
        <v>High-value</v>
      </c>
    </row>
    <row r="3284" spans="1:40" x14ac:dyDescent="0.25">
      <c r="A3284" t="s">
        <v>4402</v>
      </c>
      <c r="B3284" t="s">
        <v>49</v>
      </c>
      <c r="C3284" s="1">
        <v>68</v>
      </c>
      <c r="D3284" t="s">
        <v>43</v>
      </c>
      <c r="E3284" s="1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 s="1">
        <v>0</v>
      </c>
      <c r="K3284" s="1">
        <v>17</v>
      </c>
      <c r="L3284" t="s">
        <v>42</v>
      </c>
      <c r="M3284" t="s">
        <v>40</v>
      </c>
      <c r="N3284" s="2">
        <v>40.93</v>
      </c>
      <c r="O3284" t="s">
        <v>43</v>
      </c>
      <c r="P3284" t="s">
        <v>40</v>
      </c>
      <c r="Q3284" t="s">
        <v>79</v>
      </c>
      <c r="R3284" s="1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 s="3">
        <v>45.05</v>
      </c>
      <c r="AE3284" s="3">
        <v>770.6</v>
      </c>
      <c r="AF3284" s="3">
        <v>0</v>
      </c>
      <c r="AG3284" s="3">
        <v>0</v>
      </c>
      <c r="AH3284" s="3">
        <v>695.81</v>
      </c>
      <c r="AI3284" s="3">
        <v>1466.41</v>
      </c>
      <c r="AJ3284" t="s">
        <v>57</v>
      </c>
      <c r="AK3284" t="s">
        <v>58</v>
      </c>
      <c r="AL3284" t="s">
        <v>104</v>
      </c>
      <c r="AM3284">
        <f>IF(Customers[[#This Row],[Customer Status]]="Churned",1,0)</f>
        <v>1</v>
      </c>
      <c r="AN3284" t="str">
        <f>IF(Customers[[#This Row],[Monthly Charge]]&gt;=_xlfn.PERCENTILE.INC(Customers[Monthly Charge],0.75),"High-value","Other")</f>
        <v>Other</v>
      </c>
    </row>
    <row r="3285" spans="1:40" x14ac:dyDescent="0.25">
      <c r="A3285" t="s">
        <v>4403</v>
      </c>
      <c r="B3285" t="s">
        <v>39</v>
      </c>
      <c r="C3285" s="1">
        <v>66</v>
      </c>
      <c r="D3285" t="s">
        <v>40</v>
      </c>
      <c r="E3285" s="1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 s="1">
        <v>3</v>
      </c>
      <c r="K3285" s="1">
        <v>42</v>
      </c>
      <c r="L3285" t="s">
        <v>42</v>
      </c>
      <c r="M3285" t="s">
        <v>40</v>
      </c>
      <c r="N3285" s="2">
        <v>22.89</v>
      </c>
      <c r="O3285" t="s">
        <v>40</v>
      </c>
      <c r="P3285" t="s">
        <v>40</v>
      </c>
      <c r="Q3285" t="s">
        <v>55</v>
      </c>
      <c r="R3285" s="1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 s="3">
        <v>95.55</v>
      </c>
      <c r="AE3285" s="3">
        <v>3930.6</v>
      </c>
      <c r="AF3285" s="3">
        <v>0</v>
      </c>
      <c r="AG3285" s="3">
        <v>0</v>
      </c>
      <c r="AH3285" s="3">
        <v>961.38</v>
      </c>
      <c r="AI3285" s="3">
        <v>4891.9799999999996</v>
      </c>
      <c r="AJ3285" t="s">
        <v>47</v>
      </c>
      <c r="AK3285" t="s">
        <v>8234</v>
      </c>
      <c r="AL3285" t="s">
        <v>8234</v>
      </c>
      <c r="AM3285">
        <f>IF(Customers[[#This Row],[Customer Status]]="Churned",1,0)</f>
        <v>0</v>
      </c>
      <c r="AN3285" t="str">
        <f>IF(Customers[[#This Row],[Monthly Charge]]&gt;=_xlfn.PERCENTILE.INC(Customers[Monthly Charge],0.75),"High-value","Other")</f>
        <v>High-value</v>
      </c>
    </row>
    <row r="3286" spans="1:40" x14ac:dyDescent="0.25">
      <c r="A3286" t="s">
        <v>4404</v>
      </c>
      <c r="B3286" t="s">
        <v>39</v>
      </c>
      <c r="C3286" s="1">
        <v>49</v>
      </c>
      <c r="D3286" t="s">
        <v>40</v>
      </c>
      <c r="E3286" s="1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 s="1">
        <v>7</v>
      </c>
      <c r="K3286" s="1">
        <v>21</v>
      </c>
      <c r="L3286" t="s">
        <v>62</v>
      </c>
      <c r="M3286" t="s">
        <v>40</v>
      </c>
      <c r="N3286" s="2">
        <v>14.51</v>
      </c>
      <c r="O3286" t="s">
        <v>43</v>
      </c>
      <c r="P3286" t="s">
        <v>40</v>
      </c>
      <c r="Q3286" t="s">
        <v>55</v>
      </c>
      <c r="R3286" s="1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 s="3">
        <v>79.2</v>
      </c>
      <c r="AE3286" s="3">
        <v>1742.45</v>
      </c>
      <c r="AF3286" s="3">
        <v>0</v>
      </c>
      <c r="AG3286" s="3">
        <v>0</v>
      </c>
      <c r="AH3286" s="3">
        <v>304.70999999999998</v>
      </c>
      <c r="AI3286" s="3">
        <v>2047.16</v>
      </c>
      <c r="AJ3286" t="s">
        <v>47</v>
      </c>
      <c r="AK3286" t="s">
        <v>8234</v>
      </c>
      <c r="AL3286" t="s">
        <v>8234</v>
      </c>
      <c r="AM3286">
        <f>IF(Customers[[#This Row],[Customer Status]]="Churned",1,0)</f>
        <v>0</v>
      </c>
      <c r="AN3286" t="str">
        <f>IF(Customers[[#This Row],[Monthly Charge]]&gt;=_xlfn.PERCENTILE.INC(Customers[Monthly Charge],0.75),"High-value","Other")</f>
        <v>Other</v>
      </c>
    </row>
    <row r="3287" spans="1:40" x14ac:dyDescent="0.25">
      <c r="A3287" t="s">
        <v>4405</v>
      </c>
      <c r="B3287" t="s">
        <v>39</v>
      </c>
      <c r="C3287" s="1">
        <v>60</v>
      </c>
      <c r="D3287" t="s">
        <v>43</v>
      </c>
      <c r="E3287" s="1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 s="1">
        <v>0</v>
      </c>
      <c r="K3287" s="1">
        <v>3</v>
      </c>
      <c r="L3287" t="s">
        <v>42</v>
      </c>
      <c r="M3287" t="s">
        <v>40</v>
      </c>
      <c r="N3287" s="2">
        <v>40.98</v>
      </c>
      <c r="O3287" t="s">
        <v>43</v>
      </c>
      <c r="P3287" t="s">
        <v>43</v>
      </c>
      <c r="Q3287" t="s">
        <v>42</v>
      </c>
      <c r="R3287" s="1">
        <v>0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43</v>
      </c>
      <c r="AA3287" t="s">
        <v>51</v>
      </c>
      <c r="AB3287" t="s">
        <v>43</v>
      </c>
      <c r="AC3287" t="s">
        <v>56</v>
      </c>
      <c r="AD3287" s="3">
        <v>19.55</v>
      </c>
      <c r="AE3287" s="3">
        <v>61.05</v>
      </c>
      <c r="AF3287" s="3">
        <v>0</v>
      </c>
      <c r="AG3287" s="3">
        <v>0</v>
      </c>
      <c r="AH3287" s="3">
        <v>122.94</v>
      </c>
      <c r="AI3287" s="3">
        <v>183.99</v>
      </c>
      <c r="AJ3287" t="s">
        <v>98</v>
      </c>
      <c r="AK3287" t="s">
        <v>8234</v>
      </c>
      <c r="AL3287" t="s">
        <v>8234</v>
      </c>
      <c r="AM3287">
        <f>IF(Customers[[#This Row],[Customer Status]]="Churned",1,0)</f>
        <v>0</v>
      </c>
      <c r="AN3287" t="str">
        <f>IF(Customers[[#This Row],[Monthly Charge]]&gt;=_xlfn.PERCENTILE.INC(Customers[Monthly Charge],0.75),"High-value","Other")</f>
        <v>Other</v>
      </c>
    </row>
    <row r="3288" spans="1:40" x14ac:dyDescent="0.25">
      <c r="A3288" t="s">
        <v>4407</v>
      </c>
      <c r="B3288" t="s">
        <v>39</v>
      </c>
      <c r="C3288" s="1">
        <v>26</v>
      </c>
      <c r="D3288" t="s">
        <v>43</v>
      </c>
      <c r="E3288" s="1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 s="1">
        <v>0</v>
      </c>
      <c r="K3288" s="1">
        <v>8</v>
      </c>
      <c r="L3288" t="s">
        <v>42</v>
      </c>
      <c r="M3288" t="s">
        <v>40</v>
      </c>
      <c r="N3288" s="2">
        <v>45.87</v>
      </c>
      <c r="O3288" t="s">
        <v>43</v>
      </c>
      <c r="P3288" t="s">
        <v>43</v>
      </c>
      <c r="Q3288" t="s">
        <v>42</v>
      </c>
      <c r="R3288" s="1">
        <v>0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43</v>
      </c>
      <c r="AA3288" t="s">
        <v>51</v>
      </c>
      <c r="AB3288" t="s">
        <v>43</v>
      </c>
      <c r="AC3288" t="s">
        <v>183</v>
      </c>
      <c r="AD3288" s="3">
        <v>19.95</v>
      </c>
      <c r="AE3288" s="3">
        <v>170.9</v>
      </c>
      <c r="AF3288" s="3">
        <v>0</v>
      </c>
      <c r="AG3288" s="3">
        <v>0</v>
      </c>
      <c r="AH3288" s="3">
        <v>366.96</v>
      </c>
      <c r="AI3288" s="3">
        <v>537.86</v>
      </c>
      <c r="AJ3288" t="s">
        <v>47</v>
      </c>
      <c r="AK3288" t="s">
        <v>8234</v>
      </c>
      <c r="AL3288" t="s">
        <v>8234</v>
      </c>
      <c r="AM3288">
        <f>IF(Customers[[#This Row],[Customer Status]]="Churned",1,0)</f>
        <v>0</v>
      </c>
      <c r="AN3288" t="str">
        <f>IF(Customers[[#This Row],[Monthly Charge]]&gt;=_xlfn.PERCENTILE.INC(Customers[Monthly Charge],0.75),"High-value","Other")</f>
        <v>Other</v>
      </c>
    </row>
    <row r="3289" spans="1:40" x14ac:dyDescent="0.25">
      <c r="A3289" t="s">
        <v>4408</v>
      </c>
      <c r="B3289" t="s">
        <v>49</v>
      </c>
      <c r="C3289" s="1">
        <v>53</v>
      </c>
      <c r="D3289" t="s">
        <v>40</v>
      </c>
      <c r="E3289" s="1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 s="1">
        <v>1</v>
      </c>
      <c r="K3289" s="1">
        <v>18</v>
      </c>
      <c r="L3289" t="s">
        <v>42</v>
      </c>
      <c r="M3289" t="s">
        <v>40</v>
      </c>
      <c r="N3289" s="2">
        <v>2.86</v>
      </c>
      <c r="O3289" t="s">
        <v>43</v>
      </c>
      <c r="P3289" t="s">
        <v>40</v>
      </c>
      <c r="Q3289" t="s">
        <v>79</v>
      </c>
      <c r="R3289" s="1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 s="3">
        <v>57.45</v>
      </c>
      <c r="AE3289" s="3">
        <v>990.85</v>
      </c>
      <c r="AF3289" s="3">
        <v>15.73</v>
      </c>
      <c r="AG3289" s="3">
        <v>0</v>
      </c>
      <c r="AH3289" s="3">
        <v>51.48</v>
      </c>
      <c r="AI3289" s="3">
        <v>1026.5999999999999</v>
      </c>
      <c r="AJ3289" t="s">
        <v>57</v>
      </c>
      <c r="AK3289" t="s">
        <v>58</v>
      </c>
      <c r="AL3289" t="s">
        <v>59</v>
      </c>
      <c r="AM3289">
        <f>IF(Customers[[#This Row],[Customer Status]]="Churned",1,0)</f>
        <v>1</v>
      </c>
      <c r="AN3289" t="str">
        <f>IF(Customers[[#This Row],[Monthly Charge]]&gt;=_xlfn.PERCENTILE.INC(Customers[Monthly Charge],0.75),"High-value","Other")</f>
        <v>Other</v>
      </c>
    </row>
    <row r="3290" spans="1:40" x14ac:dyDescent="0.25">
      <c r="A3290" t="s">
        <v>4409</v>
      </c>
      <c r="B3290" t="s">
        <v>39</v>
      </c>
      <c r="C3290" s="1">
        <v>68</v>
      </c>
      <c r="D3290" t="s">
        <v>43</v>
      </c>
      <c r="E3290" s="1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 s="1">
        <v>0</v>
      </c>
      <c r="K3290" s="1">
        <v>2</v>
      </c>
      <c r="L3290" t="s">
        <v>42</v>
      </c>
      <c r="M3290" t="s">
        <v>40</v>
      </c>
      <c r="N3290" s="2">
        <v>21.57</v>
      </c>
      <c r="O3290" t="s">
        <v>40</v>
      </c>
      <c r="P3290" t="s">
        <v>40</v>
      </c>
      <c r="Q3290" t="s">
        <v>55</v>
      </c>
      <c r="R3290" s="1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 s="3">
        <v>88.55</v>
      </c>
      <c r="AE3290" s="3">
        <v>179.25</v>
      </c>
      <c r="AF3290" s="3">
        <v>0</v>
      </c>
      <c r="AG3290" s="3">
        <v>0</v>
      </c>
      <c r="AH3290" s="3">
        <v>43.14</v>
      </c>
      <c r="AI3290" s="3">
        <v>222.39</v>
      </c>
      <c r="AJ3290" t="s">
        <v>57</v>
      </c>
      <c r="AK3290" t="s">
        <v>58</v>
      </c>
      <c r="AL3290" t="s">
        <v>59</v>
      </c>
      <c r="AM3290">
        <f>IF(Customers[[#This Row],[Customer Status]]="Churned",1,0)</f>
        <v>1</v>
      </c>
      <c r="AN3290" t="str">
        <f>IF(Customers[[#This Row],[Monthly Charge]]&gt;=_xlfn.PERCENTILE.INC(Customers[Monthly Charge],0.75),"High-value","Other")</f>
        <v>Other</v>
      </c>
    </row>
    <row r="3291" spans="1:40" x14ac:dyDescent="0.25">
      <c r="A3291" t="s">
        <v>4410</v>
      </c>
      <c r="B3291" t="s">
        <v>49</v>
      </c>
      <c r="C3291" s="1">
        <v>22</v>
      </c>
      <c r="D3291" t="s">
        <v>40</v>
      </c>
      <c r="E3291" s="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 s="1">
        <v>6</v>
      </c>
      <c r="K3291" s="1">
        <v>2</v>
      </c>
      <c r="L3291" t="s">
        <v>42</v>
      </c>
      <c r="M3291" t="s">
        <v>40</v>
      </c>
      <c r="N3291" s="2">
        <v>38.409999999999997</v>
      </c>
      <c r="O3291" t="s">
        <v>43</v>
      </c>
      <c r="P3291" t="s">
        <v>43</v>
      </c>
      <c r="Q3291" t="s">
        <v>42</v>
      </c>
      <c r="R3291" s="1">
        <v>0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43</v>
      </c>
      <c r="AA3291" t="s">
        <v>45</v>
      </c>
      <c r="AB3291" t="s">
        <v>43</v>
      </c>
      <c r="AC3291" t="s">
        <v>46</v>
      </c>
      <c r="AD3291" s="3">
        <v>20.2</v>
      </c>
      <c r="AE3291" s="3">
        <v>34.75</v>
      </c>
      <c r="AF3291" s="3">
        <v>0</v>
      </c>
      <c r="AG3291" s="3">
        <v>0</v>
      </c>
      <c r="AH3291" s="3">
        <v>76.819999999999993</v>
      </c>
      <c r="AI3291" s="3">
        <v>111.57</v>
      </c>
      <c r="AJ3291" t="s">
        <v>98</v>
      </c>
      <c r="AK3291" t="s">
        <v>8234</v>
      </c>
      <c r="AL3291" t="s">
        <v>8234</v>
      </c>
      <c r="AM3291">
        <f>IF(Customers[[#This Row],[Customer Status]]="Churned",1,0)</f>
        <v>0</v>
      </c>
      <c r="AN3291" t="str">
        <f>IF(Customers[[#This Row],[Monthly Charge]]&gt;=_xlfn.PERCENTILE.INC(Customers[Monthly Charge],0.75),"High-value","Other")</f>
        <v>Other</v>
      </c>
    </row>
    <row r="3292" spans="1:40" x14ac:dyDescent="0.25">
      <c r="A3292" t="s">
        <v>4411</v>
      </c>
      <c r="B3292" t="s">
        <v>39</v>
      </c>
      <c r="C3292" s="1">
        <v>66</v>
      </c>
      <c r="D3292" t="s">
        <v>43</v>
      </c>
      <c r="E3292" s="1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 s="1">
        <v>0</v>
      </c>
      <c r="K3292" s="1">
        <v>51</v>
      </c>
      <c r="L3292" t="s">
        <v>42</v>
      </c>
      <c r="M3292" t="s">
        <v>40</v>
      </c>
      <c r="N3292" s="2">
        <v>47.46</v>
      </c>
      <c r="O3292" t="s">
        <v>43</v>
      </c>
      <c r="P3292" t="s">
        <v>43</v>
      </c>
      <c r="Q3292" t="s">
        <v>42</v>
      </c>
      <c r="R3292" s="1">
        <v>0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43</v>
      </c>
      <c r="AA3292" t="s">
        <v>73</v>
      </c>
      <c r="AB3292" t="s">
        <v>43</v>
      </c>
      <c r="AC3292" t="s">
        <v>46</v>
      </c>
      <c r="AD3292" s="3">
        <v>19.600000000000001</v>
      </c>
      <c r="AE3292" s="3">
        <v>967.9</v>
      </c>
      <c r="AF3292" s="3">
        <v>0</v>
      </c>
      <c r="AG3292" s="3">
        <v>0</v>
      </c>
      <c r="AH3292" s="3">
        <v>2420.46</v>
      </c>
      <c r="AI3292" s="3">
        <v>3388.36</v>
      </c>
      <c r="AJ3292" t="s">
        <v>47</v>
      </c>
      <c r="AK3292" t="s">
        <v>8234</v>
      </c>
      <c r="AL3292" t="s">
        <v>8234</v>
      </c>
      <c r="AM3292">
        <f>IF(Customers[[#This Row],[Customer Status]]="Churned",1,0)</f>
        <v>0</v>
      </c>
      <c r="AN3292" t="str">
        <f>IF(Customers[[#This Row],[Monthly Charge]]&gt;=_xlfn.PERCENTILE.INC(Customers[Monthly Charge],0.75),"High-value","Other")</f>
        <v>Other</v>
      </c>
    </row>
    <row r="3293" spans="1:40" x14ac:dyDescent="0.25">
      <c r="A3293" t="s">
        <v>4412</v>
      </c>
      <c r="B3293" t="s">
        <v>49</v>
      </c>
      <c r="C3293" s="1">
        <v>42</v>
      </c>
      <c r="D3293" t="s">
        <v>40</v>
      </c>
      <c r="E3293" s="1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 s="1">
        <v>6</v>
      </c>
      <c r="K3293" s="1">
        <v>21</v>
      </c>
      <c r="L3293" t="s">
        <v>42</v>
      </c>
      <c r="M3293" t="s">
        <v>40</v>
      </c>
      <c r="N3293" s="2">
        <v>31.55</v>
      </c>
      <c r="O3293" t="s">
        <v>40</v>
      </c>
      <c r="P3293" t="s">
        <v>40</v>
      </c>
      <c r="Q3293" t="s">
        <v>79</v>
      </c>
      <c r="R3293" s="1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 s="3">
        <v>75.900000000000006</v>
      </c>
      <c r="AE3293" s="3">
        <v>1549.75</v>
      </c>
      <c r="AF3293" s="3">
        <v>0</v>
      </c>
      <c r="AG3293" s="3">
        <v>0</v>
      </c>
      <c r="AH3293" s="3">
        <v>662.55</v>
      </c>
      <c r="AI3293" s="3">
        <v>2212.3000000000002</v>
      </c>
      <c r="AJ3293" t="s">
        <v>47</v>
      </c>
      <c r="AK3293" t="s">
        <v>8234</v>
      </c>
      <c r="AL3293" t="s">
        <v>8234</v>
      </c>
      <c r="AM3293">
        <f>IF(Customers[[#This Row],[Customer Status]]="Churned",1,0)</f>
        <v>0</v>
      </c>
      <c r="AN3293" t="str">
        <f>IF(Customers[[#This Row],[Monthly Charge]]&gt;=_xlfn.PERCENTILE.INC(Customers[Monthly Charge],0.75),"High-value","Other")</f>
        <v>Other</v>
      </c>
    </row>
    <row r="3294" spans="1:40" x14ac:dyDescent="0.25">
      <c r="A3294" t="s">
        <v>4413</v>
      </c>
      <c r="B3294" t="s">
        <v>49</v>
      </c>
      <c r="C3294" s="1">
        <v>30</v>
      </c>
      <c r="D3294" t="s">
        <v>40</v>
      </c>
      <c r="E3294" s="1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 s="1">
        <v>1</v>
      </c>
      <c r="K3294" s="1">
        <v>55</v>
      </c>
      <c r="L3294" t="s">
        <v>42</v>
      </c>
      <c r="M3294" t="s">
        <v>43</v>
      </c>
      <c r="N3294" s="2">
        <v>0</v>
      </c>
      <c r="O3294" t="s">
        <v>43</v>
      </c>
      <c r="P3294" t="s">
        <v>40</v>
      </c>
      <c r="Q3294" t="s">
        <v>79</v>
      </c>
      <c r="R3294" s="1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 s="3">
        <v>54.55</v>
      </c>
      <c r="AE3294" s="3">
        <v>2978.3</v>
      </c>
      <c r="AF3294" s="3">
        <v>0</v>
      </c>
      <c r="AG3294" s="3">
        <v>50</v>
      </c>
      <c r="AH3294" s="3">
        <v>0</v>
      </c>
      <c r="AI3294" s="3">
        <v>3028.3</v>
      </c>
      <c r="AJ3294" t="s">
        <v>57</v>
      </c>
      <c r="AK3294" t="s">
        <v>121</v>
      </c>
      <c r="AL3294" t="s">
        <v>122</v>
      </c>
      <c r="AM3294">
        <f>IF(Customers[[#This Row],[Customer Status]]="Churned",1,0)</f>
        <v>1</v>
      </c>
      <c r="AN3294" t="str">
        <f>IF(Customers[[#This Row],[Monthly Charge]]&gt;=_xlfn.PERCENTILE.INC(Customers[Monthly Charge],0.75),"High-value","Other")</f>
        <v>Other</v>
      </c>
    </row>
    <row r="3295" spans="1:40" x14ac:dyDescent="0.25">
      <c r="A3295" t="s">
        <v>4414</v>
      </c>
      <c r="B3295" t="s">
        <v>39</v>
      </c>
      <c r="C3295" s="1">
        <v>64</v>
      </c>
      <c r="D3295" t="s">
        <v>43</v>
      </c>
      <c r="E3295" s="1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 s="1">
        <v>0</v>
      </c>
      <c r="K3295" s="1">
        <v>70</v>
      </c>
      <c r="L3295" t="s">
        <v>42</v>
      </c>
      <c r="M3295" t="s">
        <v>40</v>
      </c>
      <c r="N3295" s="2">
        <v>29.53</v>
      </c>
      <c r="O3295" t="s">
        <v>40</v>
      </c>
      <c r="P3295" t="s">
        <v>40</v>
      </c>
      <c r="Q3295" t="s">
        <v>44</v>
      </c>
      <c r="R3295" s="1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 s="3">
        <v>89.75</v>
      </c>
      <c r="AE3295" s="3">
        <v>6367.2</v>
      </c>
      <c r="AF3295" s="3">
        <v>0</v>
      </c>
      <c r="AG3295" s="3">
        <v>110</v>
      </c>
      <c r="AH3295" s="3">
        <v>2067.1</v>
      </c>
      <c r="AI3295" s="3">
        <v>8544.2999999999993</v>
      </c>
      <c r="AJ3295" t="s">
        <v>47</v>
      </c>
      <c r="AK3295" t="s">
        <v>8234</v>
      </c>
      <c r="AL3295" t="s">
        <v>8234</v>
      </c>
      <c r="AM3295">
        <f>IF(Customers[[#This Row],[Customer Status]]="Churned",1,0)</f>
        <v>0</v>
      </c>
      <c r="AN3295" t="str">
        <f>IF(Customers[[#This Row],[Monthly Charge]]&gt;=_xlfn.PERCENTILE.INC(Customers[Monthly Charge],0.75),"High-value","Other")</f>
        <v>High-value</v>
      </c>
    </row>
    <row r="3296" spans="1:40" x14ac:dyDescent="0.25">
      <c r="A3296" t="s">
        <v>4415</v>
      </c>
      <c r="B3296" t="s">
        <v>49</v>
      </c>
      <c r="C3296" s="1">
        <v>60</v>
      </c>
      <c r="D3296" t="s">
        <v>43</v>
      </c>
      <c r="E3296" s="1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 s="1">
        <v>0</v>
      </c>
      <c r="K3296" s="1">
        <v>31</v>
      </c>
      <c r="L3296" t="s">
        <v>129</v>
      </c>
      <c r="M3296" t="s">
        <v>40</v>
      </c>
      <c r="N3296" s="2">
        <v>1.53</v>
      </c>
      <c r="O3296" t="s">
        <v>43</v>
      </c>
      <c r="P3296" t="s">
        <v>40</v>
      </c>
      <c r="Q3296" t="s">
        <v>79</v>
      </c>
      <c r="R3296" s="1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 s="3">
        <v>55.25</v>
      </c>
      <c r="AE3296" s="3">
        <v>1715.65</v>
      </c>
      <c r="AF3296" s="3">
        <v>0</v>
      </c>
      <c r="AG3296" s="3">
        <v>10</v>
      </c>
      <c r="AH3296" s="3">
        <v>47.43</v>
      </c>
      <c r="AI3296" s="3">
        <v>1773.08</v>
      </c>
      <c r="AJ3296" t="s">
        <v>57</v>
      </c>
      <c r="AK3296" t="s">
        <v>121</v>
      </c>
      <c r="AL3296" t="s">
        <v>195</v>
      </c>
      <c r="AM3296">
        <f>IF(Customers[[#This Row],[Customer Status]]="Churned",1,0)</f>
        <v>1</v>
      </c>
      <c r="AN3296" t="str">
        <f>IF(Customers[[#This Row],[Monthly Charge]]&gt;=_xlfn.PERCENTILE.INC(Customers[Monthly Charge],0.75),"High-value","Other")</f>
        <v>Other</v>
      </c>
    </row>
    <row r="3297" spans="1:40" x14ac:dyDescent="0.25">
      <c r="A3297" t="s">
        <v>4416</v>
      </c>
      <c r="B3297" t="s">
        <v>49</v>
      </c>
      <c r="C3297" s="1">
        <v>30</v>
      </c>
      <c r="D3297" t="s">
        <v>43</v>
      </c>
      <c r="E3297" s="1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 s="1">
        <v>0</v>
      </c>
      <c r="K3297" s="1">
        <v>67</v>
      </c>
      <c r="L3297" t="s">
        <v>72</v>
      </c>
      <c r="M3297" t="s">
        <v>43</v>
      </c>
      <c r="N3297" s="2">
        <v>0</v>
      </c>
      <c r="O3297" t="s">
        <v>43</v>
      </c>
      <c r="P3297" t="s">
        <v>40</v>
      </c>
      <c r="Q3297" t="s">
        <v>44</v>
      </c>
      <c r="R3297" s="1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 s="3">
        <v>49.35</v>
      </c>
      <c r="AE3297" s="3">
        <v>3321.35</v>
      </c>
      <c r="AF3297" s="3">
        <v>0</v>
      </c>
      <c r="AG3297" s="3">
        <v>0</v>
      </c>
      <c r="AH3297" s="3">
        <v>0</v>
      </c>
      <c r="AI3297" s="3">
        <v>3321.35</v>
      </c>
      <c r="AJ3297" t="s">
        <v>47</v>
      </c>
      <c r="AK3297" t="s">
        <v>8234</v>
      </c>
      <c r="AL3297" t="s">
        <v>8234</v>
      </c>
      <c r="AM3297">
        <f>IF(Customers[[#This Row],[Customer Status]]="Churned",1,0)</f>
        <v>0</v>
      </c>
      <c r="AN3297" t="str">
        <f>IF(Customers[[#This Row],[Monthly Charge]]&gt;=_xlfn.PERCENTILE.INC(Customers[Monthly Charge],0.75),"High-value","Other")</f>
        <v>Other</v>
      </c>
    </row>
    <row r="3298" spans="1:40" x14ac:dyDescent="0.25">
      <c r="A3298" t="s">
        <v>4417</v>
      </c>
      <c r="B3298" t="s">
        <v>39</v>
      </c>
      <c r="C3298" s="1">
        <v>58</v>
      </c>
      <c r="D3298" t="s">
        <v>43</v>
      </c>
      <c r="E3298" s="1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 s="1">
        <v>0</v>
      </c>
      <c r="K3298" s="1">
        <v>1</v>
      </c>
      <c r="L3298" t="s">
        <v>54</v>
      </c>
      <c r="M3298" t="s">
        <v>40</v>
      </c>
      <c r="N3298" s="2">
        <v>46.17</v>
      </c>
      <c r="O3298" t="s">
        <v>43</v>
      </c>
      <c r="P3298" t="s">
        <v>40</v>
      </c>
      <c r="Q3298" t="s">
        <v>55</v>
      </c>
      <c r="R3298" s="1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 s="3">
        <v>70.099999999999994</v>
      </c>
      <c r="AE3298" s="3">
        <v>70.099999999999994</v>
      </c>
      <c r="AF3298" s="3">
        <v>0</v>
      </c>
      <c r="AG3298" s="3">
        <v>0</v>
      </c>
      <c r="AH3298" s="3">
        <v>46.17</v>
      </c>
      <c r="AI3298" s="3">
        <v>116.27</v>
      </c>
      <c r="AJ3298" t="s">
        <v>57</v>
      </c>
      <c r="AK3298" t="s">
        <v>58</v>
      </c>
      <c r="AL3298" t="s">
        <v>203</v>
      </c>
      <c r="AM3298">
        <f>IF(Customers[[#This Row],[Customer Status]]="Churned",1,0)</f>
        <v>1</v>
      </c>
      <c r="AN3298" t="str">
        <f>IF(Customers[[#This Row],[Monthly Charge]]&gt;=_xlfn.PERCENTILE.INC(Customers[Monthly Charge],0.75),"High-value","Other")</f>
        <v>Other</v>
      </c>
    </row>
    <row r="3299" spans="1:40" x14ac:dyDescent="0.25">
      <c r="A3299" t="s">
        <v>4419</v>
      </c>
      <c r="B3299" t="s">
        <v>49</v>
      </c>
      <c r="C3299" s="1">
        <v>43</v>
      </c>
      <c r="D3299" t="s">
        <v>43</v>
      </c>
      <c r="E3299" s="1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 s="1">
        <v>0</v>
      </c>
      <c r="K3299" s="1">
        <v>21</v>
      </c>
      <c r="L3299" t="s">
        <v>42</v>
      </c>
      <c r="M3299" t="s">
        <v>40</v>
      </c>
      <c r="N3299" s="2">
        <v>16.809999999999999</v>
      </c>
      <c r="O3299" t="s">
        <v>43</v>
      </c>
      <c r="P3299" t="s">
        <v>43</v>
      </c>
      <c r="Q3299" t="s">
        <v>42</v>
      </c>
      <c r="R3299" s="1">
        <v>0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43</v>
      </c>
      <c r="AA3299" t="s">
        <v>73</v>
      </c>
      <c r="AB3299" t="s">
        <v>43</v>
      </c>
      <c r="AC3299" t="s">
        <v>183</v>
      </c>
      <c r="AD3299" s="3">
        <v>19.600000000000001</v>
      </c>
      <c r="AE3299" s="3">
        <v>390.4</v>
      </c>
      <c r="AF3299" s="3">
        <v>0</v>
      </c>
      <c r="AG3299" s="3">
        <v>0</v>
      </c>
      <c r="AH3299" s="3">
        <v>353.01</v>
      </c>
      <c r="AI3299" s="3">
        <v>743.41</v>
      </c>
      <c r="AJ3299" t="s">
        <v>47</v>
      </c>
      <c r="AK3299" t="s">
        <v>8234</v>
      </c>
      <c r="AL3299" t="s">
        <v>8234</v>
      </c>
      <c r="AM3299">
        <f>IF(Customers[[#This Row],[Customer Status]]="Churned",1,0)</f>
        <v>0</v>
      </c>
      <c r="AN3299" t="str">
        <f>IF(Customers[[#This Row],[Monthly Charge]]&gt;=_xlfn.PERCENTILE.INC(Customers[Monthly Charge],0.75),"High-value","Other")</f>
        <v>Other</v>
      </c>
    </row>
    <row r="3300" spans="1:40" x14ac:dyDescent="0.25">
      <c r="A3300" t="s">
        <v>4420</v>
      </c>
      <c r="B3300" t="s">
        <v>39</v>
      </c>
      <c r="C3300" s="1">
        <v>19</v>
      </c>
      <c r="D3300" t="s">
        <v>40</v>
      </c>
      <c r="E3300" s="1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 s="1">
        <v>1</v>
      </c>
      <c r="K3300" s="1">
        <v>22</v>
      </c>
      <c r="L3300" t="s">
        <v>42</v>
      </c>
      <c r="M3300" t="s">
        <v>40</v>
      </c>
      <c r="N3300" s="2">
        <v>32.11</v>
      </c>
      <c r="O3300" t="s">
        <v>43</v>
      </c>
      <c r="P3300" t="s">
        <v>40</v>
      </c>
      <c r="Q3300" t="s">
        <v>55</v>
      </c>
      <c r="R3300" s="1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 s="3">
        <v>69.25</v>
      </c>
      <c r="AE3300" s="3">
        <v>1554</v>
      </c>
      <c r="AF3300" s="3">
        <v>0</v>
      </c>
      <c r="AG3300" s="3">
        <v>0</v>
      </c>
      <c r="AH3300" s="3">
        <v>706.42</v>
      </c>
      <c r="AI3300" s="3">
        <v>2260.42</v>
      </c>
      <c r="AJ3300" t="s">
        <v>57</v>
      </c>
      <c r="AK3300" t="s">
        <v>58</v>
      </c>
      <c r="AL3300" t="s">
        <v>203</v>
      </c>
      <c r="AM3300">
        <f>IF(Customers[[#This Row],[Customer Status]]="Churned",1,0)</f>
        <v>1</v>
      </c>
      <c r="AN3300" t="str">
        <f>IF(Customers[[#This Row],[Monthly Charge]]&gt;=_xlfn.PERCENTILE.INC(Customers[Monthly Charge],0.75),"High-value","Other")</f>
        <v>Other</v>
      </c>
    </row>
    <row r="3301" spans="1:40" x14ac:dyDescent="0.25">
      <c r="A3301" t="s">
        <v>4421</v>
      </c>
      <c r="B3301" t="s">
        <v>39</v>
      </c>
      <c r="C3301" s="1">
        <v>78</v>
      </c>
      <c r="D3301" t="s">
        <v>43</v>
      </c>
      <c r="E3301" s="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 s="1">
        <v>0</v>
      </c>
      <c r="K3301" s="1">
        <v>11</v>
      </c>
      <c r="L3301" t="s">
        <v>42</v>
      </c>
      <c r="M3301" t="s">
        <v>40</v>
      </c>
      <c r="N3301" s="2">
        <v>4.0999999999999996</v>
      </c>
      <c r="O3301" t="s">
        <v>40</v>
      </c>
      <c r="P3301" t="s">
        <v>40</v>
      </c>
      <c r="Q3301" t="s">
        <v>55</v>
      </c>
      <c r="R3301" s="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 s="3">
        <v>84.8</v>
      </c>
      <c r="AE3301" s="3">
        <v>906.85</v>
      </c>
      <c r="AF3301" s="3">
        <v>0</v>
      </c>
      <c r="AG3301" s="3">
        <v>0</v>
      </c>
      <c r="AH3301" s="3">
        <v>45.1</v>
      </c>
      <c r="AI3301" s="3">
        <v>951.95</v>
      </c>
      <c r="AJ3301" t="s">
        <v>57</v>
      </c>
      <c r="AK3301" t="s">
        <v>117</v>
      </c>
      <c r="AL3301" t="s">
        <v>802</v>
      </c>
      <c r="AM3301">
        <f>IF(Customers[[#This Row],[Customer Status]]="Churned",1,0)</f>
        <v>1</v>
      </c>
      <c r="AN3301" t="str">
        <f>IF(Customers[[#This Row],[Monthly Charge]]&gt;=_xlfn.PERCENTILE.INC(Customers[Monthly Charge],0.75),"High-value","Other")</f>
        <v>Other</v>
      </c>
    </row>
    <row r="3302" spans="1:40" x14ac:dyDescent="0.25">
      <c r="A3302" t="s">
        <v>4422</v>
      </c>
      <c r="B3302" t="s">
        <v>49</v>
      </c>
      <c r="C3302" s="1">
        <v>73</v>
      </c>
      <c r="D3302" t="s">
        <v>43</v>
      </c>
      <c r="E3302" s="1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 s="1">
        <v>0</v>
      </c>
      <c r="K3302" s="1">
        <v>1</v>
      </c>
      <c r="L3302" t="s">
        <v>54</v>
      </c>
      <c r="M3302" t="s">
        <v>40</v>
      </c>
      <c r="N3302" s="2">
        <v>49.34</v>
      </c>
      <c r="O3302" t="s">
        <v>43</v>
      </c>
      <c r="P3302" t="s">
        <v>40</v>
      </c>
      <c r="Q3302" t="s">
        <v>79</v>
      </c>
      <c r="R3302" s="1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 s="3">
        <v>45.2</v>
      </c>
      <c r="AE3302" s="3">
        <v>45.2</v>
      </c>
      <c r="AF3302" s="3">
        <v>0</v>
      </c>
      <c r="AG3302" s="3">
        <v>0</v>
      </c>
      <c r="AH3302" s="3">
        <v>49.34</v>
      </c>
      <c r="AI3302" s="3">
        <v>94.54</v>
      </c>
      <c r="AJ3302" t="s">
        <v>98</v>
      </c>
      <c r="AK3302" t="s">
        <v>8234</v>
      </c>
      <c r="AL3302" t="s">
        <v>8234</v>
      </c>
      <c r="AM3302">
        <f>IF(Customers[[#This Row],[Customer Status]]="Churned",1,0)</f>
        <v>0</v>
      </c>
      <c r="AN3302" t="str">
        <f>IF(Customers[[#This Row],[Monthly Charge]]&gt;=_xlfn.PERCENTILE.INC(Customers[Monthly Charge],0.75),"High-value","Other")</f>
        <v>Other</v>
      </c>
    </row>
    <row r="3303" spans="1:40" x14ac:dyDescent="0.25">
      <c r="A3303" t="s">
        <v>4423</v>
      </c>
      <c r="B3303" t="s">
        <v>49</v>
      </c>
      <c r="C3303" s="1">
        <v>36</v>
      </c>
      <c r="D3303" t="s">
        <v>40</v>
      </c>
      <c r="E3303" s="1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 s="1">
        <v>1</v>
      </c>
      <c r="K3303" s="1">
        <v>72</v>
      </c>
      <c r="L3303" t="s">
        <v>42</v>
      </c>
      <c r="M3303" t="s">
        <v>40</v>
      </c>
      <c r="N3303" s="2">
        <v>36.03</v>
      </c>
      <c r="O3303" t="s">
        <v>40</v>
      </c>
      <c r="P3303" t="s">
        <v>43</v>
      </c>
      <c r="Q3303" t="s">
        <v>42</v>
      </c>
      <c r="R3303" s="1">
        <v>0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43</v>
      </c>
      <c r="AA3303" t="s">
        <v>73</v>
      </c>
      <c r="AB3303" t="s">
        <v>43</v>
      </c>
      <c r="AC3303" t="s">
        <v>46</v>
      </c>
      <c r="AD3303" s="3">
        <v>25.85</v>
      </c>
      <c r="AE3303" s="3">
        <v>1872.2</v>
      </c>
      <c r="AF3303" s="3">
        <v>5.73</v>
      </c>
      <c r="AG3303" s="3">
        <v>0</v>
      </c>
      <c r="AH3303" s="3">
        <v>2594.16</v>
      </c>
      <c r="AI3303" s="3">
        <v>4460.63</v>
      </c>
      <c r="AJ3303" t="s">
        <v>47</v>
      </c>
      <c r="AK3303" t="s">
        <v>8234</v>
      </c>
      <c r="AL3303" t="s">
        <v>8234</v>
      </c>
      <c r="AM3303">
        <f>IF(Customers[[#This Row],[Customer Status]]="Churned",1,0)</f>
        <v>0</v>
      </c>
      <c r="AN3303" t="str">
        <f>IF(Customers[[#This Row],[Monthly Charge]]&gt;=_xlfn.PERCENTILE.INC(Customers[Monthly Charge],0.75),"High-value","Other")</f>
        <v>Other</v>
      </c>
    </row>
    <row r="3304" spans="1:40" x14ac:dyDescent="0.25">
      <c r="A3304" t="s">
        <v>4424</v>
      </c>
      <c r="B3304" t="s">
        <v>39</v>
      </c>
      <c r="C3304" s="1">
        <v>57</v>
      </c>
      <c r="D3304" t="s">
        <v>40</v>
      </c>
      <c r="E3304" s="1">
        <v>1</v>
      </c>
      <c r="F3304" t="s">
        <v>464</v>
      </c>
      <c r="G3304">
        <v>95527</v>
      </c>
      <c r="H3304">
        <v>40.854512</v>
      </c>
      <c r="I3304">
        <v>-123.450097</v>
      </c>
      <c r="J3304" s="1">
        <v>6</v>
      </c>
      <c r="K3304" s="1">
        <v>34</v>
      </c>
      <c r="L3304" t="s">
        <v>42</v>
      </c>
      <c r="M3304" t="s">
        <v>40</v>
      </c>
      <c r="N3304" s="2">
        <v>25.69</v>
      </c>
      <c r="O3304" t="s">
        <v>40</v>
      </c>
      <c r="P3304" t="s">
        <v>43</v>
      </c>
      <c r="Q3304" t="s">
        <v>42</v>
      </c>
      <c r="R3304" s="1">
        <v>0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43</v>
      </c>
      <c r="AA3304" t="s">
        <v>45</v>
      </c>
      <c r="AB3304" t="s">
        <v>40</v>
      </c>
      <c r="AC3304" t="s">
        <v>46</v>
      </c>
      <c r="AD3304" s="3">
        <v>25.6</v>
      </c>
      <c r="AE3304" s="3">
        <v>917.15</v>
      </c>
      <c r="AF3304" s="3">
        <v>0</v>
      </c>
      <c r="AG3304" s="3">
        <v>0</v>
      </c>
      <c r="AH3304" s="3">
        <v>873.46</v>
      </c>
      <c r="AI3304" s="3">
        <v>1790.61</v>
      </c>
      <c r="AJ3304" t="s">
        <v>47</v>
      </c>
      <c r="AK3304" t="s">
        <v>8234</v>
      </c>
      <c r="AL3304" t="s">
        <v>8234</v>
      </c>
      <c r="AM3304">
        <f>IF(Customers[[#This Row],[Customer Status]]="Churned",1,0)</f>
        <v>0</v>
      </c>
      <c r="AN3304" t="str">
        <f>IF(Customers[[#This Row],[Monthly Charge]]&gt;=_xlfn.PERCENTILE.INC(Customers[Monthly Charge],0.75),"High-value","Other")</f>
        <v>Other</v>
      </c>
    </row>
    <row r="3305" spans="1:40" x14ac:dyDescent="0.25">
      <c r="A3305" t="s">
        <v>4425</v>
      </c>
      <c r="B3305" t="s">
        <v>39</v>
      </c>
      <c r="C3305" s="1">
        <v>23</v>
      </c>
      <c r="D3305" t="s">
        <v>40</v>
      </c>
      <c r="E3305" s="1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 s="1">
        <v>6</v>
      </c>
      <c r="K3305" s="1">
        <v>29</v>
      </c>
      <c r="L3305" t="s">
        <v>129</v>
      </c>
      <c r="M3305" t="s">
        <v>40</v>
      </c>
      <c r="N3305" s="2">
        <v>27.72</v>
      </c>
      <c r="O3305" t="s">
        <v>43</v>
      </c>
      <c r="P3305" t="s">
        <v>43</v>
      </c>
      <c r="Q3305" t="s">
        <v>42</v>
      </c>
      <c r="R3305" s="1">
        <v>0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43</v>
      </c>
      <c r="AA3305" t="s">
        <v>45</v>
      </c>
      <c r="AB3305" t="s">
        <v>43</v>
      </c>
      <c r="AC3305" t="s">
        <v>56</v>
      </c>
      <c r="AD3305" s="3">
        <v>20</v>
      </c>
      <c r="AE3305" s="3">
        <v>540.04999999999995</v>
      </c>
      <c r="AF3305" s="3">
        <v>0</v>
      </c>
      <c r="AG3305" s="3">
        <v>0</v>
      </c>
      <c r="AH3305" s="3">
        <v>803.88</v>
      </c>
      <c r="AI3305" s="3">
        <v>1343.93</v>
      </c>
      <c r="AJ3305" t="s">
        <v>47</v>
      </c>
      <c r="AK3305" t="s">
        <v>8234</v>
      </c>
      <c r="AL3305" t="s">
        <v>8234</v>
      </c>
      <c r="AM3305">
        <f>IF(Customers[[#This Row],[Customer Status]]="Churned",1,0)</f>
        <v>0</v>
      </c>
      <c r="AN3305" t="str">
        <f>IF(Customers[[#This Row],[Monthly Charge]]&gt;=_xlfn.PERCENTILE.INC(Customers[Monthly Charge],0.75),"High-value","Other")</f>
        <v>Other</v>
      </c>
    </row>
    <row r="3306" spans="1:40" x14ac:dyDescent="0.25">
      <c r="A3306" t="s">
        <v>4426</v>
      </c>
      <c r="B3306" t="s">
        <v>49</v>
      </c>
      <c r="C3306" s="1">
        <v>50</v>
      </c>
      <c r="D3306" t="s">
        <v>40</v>
      </c>
      <c r="E3306" s="1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 s="1">
        <v>2</v>
      </c>
      <c r="K3306" s="1">
        <v>56</v>
      </c>
      <c r="L3306" t="s">
        <v>42</v>
      </c>
      <c r="M3306" t="s">
        <v>40</v>
      </c>
      <c r="N3306" s="2">
        <v>26.15</v>
      </c>
      <c r="O3306" t="s">
        <v>40</v>
      </c>
      <c r="P3306" t="s">
        <v>40</v>
      </c>
      <c r="Q3306" t="s">
        <v>55</v>
      </c>
      <c r="R3306" s="1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 s="3">
        <v>100.3</v>
      </c>
      <c r="AE3306" s="3">
        <v>5614.45</v>
      </c>
      <c r="AF3306" s="3">
        <v>0</v>
      </c>
      <c r="AG3306" s="3">
        <v>100</v>
      </c>
      <c r="AH3306" s="3">
        <v>1464.4</v>
      </c>
      <c r="AI3306" s="3">
        <v>7178.85</v>
      </c>
      <c r="AJ3306" t="s">
        <v>57</v>
      </c>
      <c r="AK3306" t="s">
        <v>58</v>
      </c>
      <c r="AL3306" t="s">
        <v>214</v>
      </c>
      <c r="AM3306">
        <f>IF(Customers[[#This Row],[Customer Status]]="Churned",1,0)</f>
        <v>1</v>
      </c>
      <c r="AN3306" t="str">
        <f>IF(Customers[[#This Row],[Monthly Charge]]&gt;=_xlfn.PERCENTILE.INC(Customers[Monthly Charge],0.75),"High-value","Other")</f>
        <v>High-value</v>
      </c>
    </row>
    <row r="3307" spans="1:40" x14ac:dyDescent="0.25">
      <c r="A3307" t="s">
        <v>4427</v>
      </c>
      <c r="B3307" t="s">
        <v>49</v>
      </c>
      <c r="C3307" s="1">
        <v>42</v>
      </c>
      <c r="D3307" t="s">
        <v>40</v>
      </c>
      <c r="E3307" s="1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 s="1">
        <v>7</v>
      </c>
      <c r="K3307" s="1">
        <v>5</v>
      </c>
      <c r="L3307" t="s">
        <v>42</v>
      </c>
      <c r="M3307" t="s">
        <v>40</v>
      </c>
      <c r="N3307" s="2">
        <v>17.37</v>
      </c>
      <c r="O3307" t="s">
        <v>40</v>
      </c>
      <c r="P3307" t="s">
        <v>40</v>
      </c>
      <c r="Q3307" t="s">
        <v>79</v>
      </c>
      <c r="R3307" s="1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 s="3">
        <v>64.400000000000006</v>
      </c>
      <c r="AE3307" s="3">
        <v>316.89999999999998</v>
      </c>
      <c r="AF3307" s="3">
        <v>0</v>
      </c>
      <c r="AG3307" s="3">
        <v>0</v>
      </c>
      <c r="AH3307" s="3">
        <v>86.85</v>
      </c>
      <c r="AI3307" s="3">
        <v>403.75</v>
      </c>
      <c r="AJ3307" t="s">
        <v>47</v>
      </c>
      <c r="AK3307" t="s">
        <v>8234</v>
      </c>
      <c r="AL3307" t="s">
        <v>8234</v>
      </c>
      <c r="AM3307">
        <f>IF(Customers[[#This Row],[Customer Status]]="Churned",1,0)</f>
        <v>0</v>
      </c>
      <c r="AN3307" t="str">
        <f>IF(Customers[[#This Row],[Monthly Charge]]&gt;=_xlfn.PERCENTILE.INC(Customers[Monthly Charge],0.75),"High-value","Other")</f>
        <v>Other</v>
      </c>
    </row>
    <row r="3308" spans="1:40" x14ac:dyDescent="0.25">
      <c r="A3308" t="s">
        <v>4428</v>
      </c>
      <c r="B3308" t="s">
        <v>49</v>
      </c>
      <c r="C3308" s="1">
        <v>53</v>
      </c>
      <c r="D3308" t="s">
        <v>43</v>
      </c>
      <c r="E3308" s="1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 s="1">
        <v>0</v>
      </c>
      <c r="K3308" s="1">
        <v>18</v>
      </c>
      <c r="L3308" t="s">
        <v>42</v>
      </c>
      <c r="M3308" t="s">
        <v>43</v>
      </c>
      <c r="N3308" s="2">
        <v>0</v>
      </c>
      <c r="O3308" t="s">
        <v>43</v>
      </c>
      <c r="P3308" t="s">
        <v>40</v>
      </c>
      <c r="Q3308" t="s">
        <v>79</v>
      </c>
      <c r="R3308" s="1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 s="3">
        <v>33.6</v>
      </c>
      <c r="AE3308" s="3">
        <v>550.35</v>
      </c>
      <c r="AF3308" s="3">
        <v>0</v>
      </c>
      <c r="AG3308" s="3">
        <v>0</v>
      </c>
      <c r="AH3308" s="3">
        <v>0</v>
      </c>
      <c r="AI3308" s="3">
        <v>550.35</v>
      </c>
      <c r="AJ3308" t="s">
        <v>47</v>
      </c>
      <c r="AK3308" t="s">
        <v>8234</v>
      </c>
      <c r="AL3308" t="s">
        <v>8234</v>
      </c>
      <c r="AM3308">
        <f>IF(Customers[[#This Row],[Customer Status]]="Churned",1,0)</f>
        <v>0</v>
      </c>
      <c r="AN3308" t="str">
        <f>IF(Customers[[#This Row],[Monthly Charge]]&gt;=_xlfn.PERCENTILE.INC(Customers[Monthly Charge],0.75),"High-value","Other")</f>
        <v>Other</v>
      </c>
    </row>
    <row r="3309" spans="1:40" x14ac:dyDescent="0.25">
      <c r="A3309" t="s">
        <v>4430</v>
      </c>
      <c r="B3309" t="s">
        <v>39</v>
      </c>
      <c r="C3309" s="1">
        <v>21</v>
      </c>
      <c r="D3309" t="s">
        <v>40</v>
      </c>
      <c r="E3309" s="1">
        <v>3</v>
      </c>
      <c r="F3309" t="s">
        <v>488</v>
      </c>
      <c r="G3309">
        <v>95060</v>
      </c>
      <c r="H3309">
        <v>36.993451</v>
      </c>
      <c r="I3309">
        <v>-122.09885800000001</v>
      </c>
      <c r="J3309" s="1">
        <v>4</v>
      </c>
      <c r="K3309" s="1">
        <v>20</v>
      </c>
      <c r="L3309" t="s">
        <v>42</v>
      </c>
      <c r="M3309" t="s">
        <v>40</v>
      </c>
      <c r="N3309" s="2">
        <v>38.6</v>
      </c>
      <c r="O3309" t="s">
        <v>43</v>
      </c>
      <c r="P3309" t="s">
        <v>43</v>
      </c>
      <c r="Q3309" t="s">
        <v>42</v>
      </c>
      <c r="R3309" s="1">
        <v>0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43</v>
      </c>
      <c r="AA3309" t="s">
        <v>51</v>
      </c>
      <c r="AB3309" t="s">
        <v>43</v>
      </c>
      <c r="AC3309" t="s">
        <v>56</v>
      </c>
      <c r="AD3309" s="3">
        <v>20</v>
      </c>
      <c r="AE3309" s="3">
        <v>417.65</v>
      </c>
      <c r="AF3309" s="3">
        <v>9.73</v>
      </c>
      <c r="AG3309" s="3">
        <v>0</v>
      </c>
      <c r="AH3309" s="3">
        <v>772</v>
      </c>
      <c r="AI3309" s="3">
        <v>1179.92</v>
      </c>
      <c r="AJ3309" t="s">
        <v>47</v>
      </c>
      <c r="AK3309" t="s">
        <v>8234</v>
      </c>
      <c r="AL3309" t="s">
        <v>8234</v>
      </c>
      <c r="AM3309">
        <f>IF(Customers[[#This Row],[Customer Status]]="Churned",1,0)</f>
        <v>0</v>
      </c>
      <c r="AN3309" t="str">
        <f>IF(Customers[[#This Row],[Monthly Charge]]&gt;=_xlfn.PERCENTILE.INC(Customers[Monthly Charge],0.75),"High-value","Other")</f>
        <v>Other</v>
      </c>
    </row>
    <row r="3310" spans="1:40" x14ac:dyDescent="0.25">
      <c r="A3310" t="s">
        <v>4431</v>
      </c>
      <c r="B3310" t="s">
        <v>39</v>
      </c>
      <c r="C3310" s="1">
        <v>80</v>
      </c>
      <c r="D3310" t="s">
        <v>43</v>
      </c>
      <c r="E3310" s="1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 s="1">
        <v>0</v>
      </c>
      <c r="K3310" s="1">
        <v>2</v>
      </c>
      <c r="L3310" t="s">
        <v>54</v>
      </c>
      <c r="M3310" t="s">
        <v>40</v>
      </c>
      <c r="N3310" s="2">
        <v>31.91</v>
      </c>
      <c r="O3310" t="s">
        <v>43</v>
      </c>
      <c r="P3310" t="s">
        <v>40</v>
      </c>
      <c r="Q3310" t="s">
        <v>44</v>
      </c>
      <c r="R3310" s="1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 s="3">
        <v>79.599999999999994</v>
      </c>
      <c r="AE3310" s="3">
        <v>195.05</v>
      </c>
      <c r="AF3310" s="3">
        <v>0</v>
      </c>
      <c r="AG3310" s="3">
        <v>0</v>
      </c>
      <c r="AH3310" s="3">
        <v>63.82</v>
      </c>
      <c r="AI3310" s="3">
        <v>258.87</v>
      </c>
      <c r="AJ3310" t="s">
        <v>57</v>
      </c>
      <c r="AK3310" t="s">
        <v>117</v>
      </c>
      <c r="AL3310" t="s">
        <v>118</v>
      </c>
      <c r="AM3310">
        <f>IF(Customers[[#This Row],[Customer Status]]="Churned",1,0)</f>
        <v>1</v>
      </c>
      <c r="AN3310" t="str">
        <f>IF(Customers[[#This Row],[Monthly Charge]]&gt;=_xlfn.PERCENTILE.INC(Customers[Monthly Charge],0.75),"High-value","Other")</f>
        <v>Other</v>
      </c>
    </row>
    <row r="3311" spans="1:40" x14ac:dyDescent="0.25">
      <c r="A3311" t="s">
        <v>4432</v>
      </c>
      <c r="B3311" t="s">
        <v>49</v>
      </c>
      <c r="C3311" s="1">
        <v>33</v>
      </c>
      <c r="D3311" t="s">
        <v>43</v>
      </c>
      <c r="E3311" s="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 s="1">
        <v>0</v>
      </c>
      <c r="K3311" s="1">
        <v>45</v>
      </c>
      <c r="L3311" t="s">
        <v>42</v>
      </c>
      <c r="M3311" t="s">
        <v>40</v>
      </c>
      <c r="N3311" s="2">
        <v>23.54</v>
      </c>
      <c r="O3311" t="s">
        <v>40</v>
      </c>
      <c r="P3311" t="s">
        <v>40</v>
      </c>
      <c r="Q3311" t="s">
        <v>55</v>
      </c>
      <c r="R3311" s="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 s="3">
        <v>99.7</v>
      </c>
      <c r="AE3311" s="3">
        <v>4634.3500000000004</v>
      </c>
      <c r="AF3311" s="3">
        <v>0</v>
      </c>
      <c r="AG3311" s="3">
        <v>0</v>
      </c>
      <c r="AH3311" s="3">
        <v>1059.3</v>
      </c>
      <c r="AI3311" s="3">
        <v>5693.65</v>
      </c>
      <c r="AJ3311" t="s">
        <v>47</v>
      </c>
      <c r="AK3311" t="s">
        <v>8234</v>
      </c>
      <c r="AL3311" t="s">
        <v>8234</v>
      </c>
      <c r="AM3311">
        <f>IF(Customers[[#This Row],[Customer Status]]="Churned",1,0)</f>
        <v>0</v>
      </c>
      <c r="AN3311" t="str">
        <f>IF(Customers[[#This Row],[Monthly Charge]]&gt;=_xlfn.PERCENTILE.INC(Customers[Monthly Charge],0.75),"High-value","Other")</f>
        <v>High-value</v>
      </c>
    </row>
    <row r="3312" spans="1:40" x14ac:dyDescent="0.25">
      <c r="A3312" t="s">
        <v>4433</v>
      </c>
      <c r="B3312" t="s">
        <v>49</v>
      </c>
      <c r="C3312" s="1">
        <v>68</v>
      </c>
      <c r="D3312" t="s">
        <v>40</v>
      </c>
      <c r="E3312" s="1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 s="1">
        <v>3</v>
      </c>
      <c r="K3312" s="1">
        <v>20</v>
      </c>
      <c r="L3312" t="s">
        <v>42</v>
      </c>
      <c r="M3312" t="s">
        <v>40</v>
      </c>
      <c r="N3312" s="2">
        <v>27.56</v>
      </c>
      <c r="O3312" t="s">
        <v>40</v>
      </c>
      <c r="P3312" t="s">
        <v>40</v>
      </c>
      <c r="Q3312" t="s">
        <v>55</v>
      </c>
      <c r="R3312" s="1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 s="3">
        <v>107.05</v>
      </c>
      <c r="AE3312" s="3">
        <v>2172.0500000000002</v>
      </c>
      <c r="AF3312" s="3">
        <v>0</v>
      </c>
      <c r="AG3312" s="3">
        <v>0</v>
      </c>
      <c r="AH3312" s="3">
        <v>551.20000000000005</v>
      </c>
      <c r="AI3312" s="3">
        <v>2723.25</v>
      </c>
      <c r="AJ3312" t="s">
        <v>47</v>
      </c>
      <c r="AK3312" t="s">
        <v>8234</v>
      </c>
      <c r="AL3312" t="s">
        <v>8234</v>
      </c>
      <c r="AM3312">
        <f>IF(Customers[[#This Row],[Customer Status]]="Churned",1,0)</f>
        <v>0</v>
      </c>
      <c r="AN3312" t="str">
        <f>IF(Customers[[#This Row],[Monthly Charge]]&gt;=_xlfn.PERCENTILE.INC(Customers[Monthly Charge],0.75),"High-value","Other")</f>
        <v>High-value</v>
      </c>
    </row>
    <row r="3313" spans="1:40" x14ac:dyDescent="0.25">
      <c r="A3313" t="s">
        <v>4434</v>
      </c>
      <c r="B3313" t="s">
        <v>39</v>
      </c>
      <c r="C3313" s="1">
        <v>30</v>
      </c>
      <c r="D3313" t="s">
        <v>43</v>
      </c>
      <c r="E3313" s="1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 s="1">
        <v>0</v>
      </c>
      <c r="K3313" s="1">
        <v>29</v>
      </c>
      <c r="L3313" t="s">
        <v>129</v>
      </c>
      <c r="M3313" t="s">
        <v>40</v>
      </c>
      <c r="N3313" s="2">
        <v>32.43</v>
      </c>
      <c r="O3313" t="s">
        <v>43</v>
      </c>
      <c r="P3313" t="s">
        <v>43</v>
      </c>
      <c r="Q3313" t="s">
        <v>42</v>
      </c>
      <c r="R3313" s="1">
        <v>0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43</v>
      </c>
      <c r="AA3313" t="s">
        <v>45</v>
      </c>
      <c r="AB3313" t="s">
        <v>43</v>
      </c>
      <c r="AC3313" t="s">
        <v>46</v>
      </c>
      <c r="AD3313" s="3">
        <v>20</v>
      </c>
      <c r="AE3313" s="3">
        <v>599.29999999999995</v>
      </c>
      <c r="AF3313" s="3">
        <v>0</v>
      </c>
      <c r="AG3313" s="3">
        <v>0</v>
      </c>
      <c r="AH3313" s="3">
        <v>940.47</v>
      </c>
      <c r="AI3313" s="3">
        <v>1539.77</v>
      </c>
      <c r="AJ3313" t="s">
        <v>47</v>
      </c>
      <c r="AK3313" t="s">
        <v>8234</v>
      </c>
      <c r="AL3313" t="s">
        <v>8234</v>
      </c>
      <c r="AM3313">
        <f>IF(Customers[[#This Row],[Customer Status]]="Churned",1,0)</f>
        <v>0</v>
      </c>
      <c r="AN3313" t="str">
        <f>IF(Customers[[#This Row],[Monthly Charge]]&gt;=_xlfn.PERCENTILE.INC(Customers[Monthly Charge],0.75),"High-value","Other")</f>
        <v>Other</v>
      </c>
    </row>
    <row r="3314" spans="1:40" x14ac:dyDescent="0.25">
      <c r="A3314" t="s">
        <v>4435</v>
      </c>
      <c r="B3314" t="s">
        <v>39</v>
      </c>
      <c r="C3314" s="1">
        <v>39</v>
      </c>
      <c r="D3314" t="s">
        <v>43</v>
      </c>
      <c r="E3314" s="1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 s="1">
        <v>0</v>
      </c>
      <c r="K3314" s="1">
        <v>50</v>
      </c>
      <c r="L3314" t="s">
        <v>76</v>
      </c>
      <c r="M3314" t="s">
        <v>40</v>
      </c>
      <c r="N3314" s="2">
        <v>48.45</v>
      </c>
      <c r="O3314" t="s">
        <v>40</v>
      </c>
      <c r="P3314" t="s">
        <v>40</v>
      </c>
      <c r="Q3314" t="s">
        <v>79</v>
      </c>
      <c r="R3314" s="1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 s="3">
        <v>79.599999999999994</v>
      </c>
      <c r="AE3314" s="3">
        <v>4024.2</v>
      </c>
      <c r="AF3314" s="3">
        <v>0</v>
      </c>
      <c r="AG3314" s="3">
        <v>0</v>
      </c>
      <c r="AH3314" s="3">
        <v>2422.5</v>
      </c>
      <c r="AI3314" s="3">
        <v>6446.7</v>
      </c>
      <c r="AJ3314" t="s">
        <v>47</v>
      </c>
      <c r="AK3314" t="s">
        <v>8234</v>
      </c>
      <c r="AL3314" t="s">
        <v>8234</v>
      </c>
      <c r="AM3314">
        <f>IF(Customers[[#This Row],[Customer Status]]="Churned",1,0)</f>
        <v>0</v>
      </c>
      <c r="AN3314" t="str">
        <f>IF(Customers[[#This Row],[Monthly Charge]]&gt;=_xlfn.PERCENTILE.INC(Customers[Monthly Charge],0.75),"High-value","Other")</f>
        <v>Other</v>
      </c>
    </row>
    <row r="3315" spans="1:40" x14ac:dyDescent="0.25">
      <c r="A3315" t="s">
        <v>4436</v>
      </c>
      <c r="B3315" t="s">
        <v>39</v>
      </c>
      <c r="C3315" s="1">
        <v>22</v>
      </c>
      <c r="D3315" t="s">
        <v>43</v>
      </c>
      <c r="E3315" s="1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 s="1">
        <v>0</v>
      </c>
      <c r="K3315" s="1">
        <v>11</v>
      </c>
      <c r="L3315" t="s">
        <v>62</v>
      </c>
      <c r="M3315" t="s">
        <v>43</v>
      </c>
      <c r="N3315" s="2">
        <v>0</v>
      </c>
      <c r="O3315" t="s">
        <v>43</v>
      </c>
      <c r="P3315" t="s">
        <v>40</v>
      </c>
      <c r="Q3315" t="s">
        <v>79</v>
      </c>
      <c r="R3315" s="1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 s="3">
        <v>35.799999999999997</v>
      </c>
      <c r="AE3315" s="3">
        <v>363.15</v>
      </c>
      <c r="AF3315" s="3">
        <v>0</v>
      </c>
      <c r="AG3315" s="3">
        <v>0</v>
      </c>
      <c r="AH3315" s="3">
        <v>0</v>
      </c>
      <c r="AI3315" s="3">
        <v>363.15</v>
      </c>
      <c r="AJ3315" t="s">
        <v>47</v>
      </c>
      <c r="AK3315" t="s">
        <v>8234</v>
      </c>
      <c r="AL3315" t="s">
        <v>8234</v>
      </c>
      <c r="AM3315">
        <f>IF(Customers[[#This Row],[Customer Status]]="Churned",1,0)</f>
        <v>0</v>
      </c>
      <c r="AN3315" t="str">
        <f>IF(Customers[[#This Row],[Monthly Charge]]&gt;=_xlfn.PERCENTILE.INC(Customers[Monthly Charge],0.75),"High-value","Other")</f>
        <v>Other</v>
      </c>
    </row>
    <row r="3316" spans="1:40" x14ac:dyDescent="0.25">
      <c r="A3316" t="s">
        <v>4437</v>
      </c>
      <c r="B3316" t="s">
        <v>49</v>
      </c>
      <c r="C3316" s="1">
        <v>21</v>
      </c>
      <c r="D3316" t="s">
        <v>40</v>
      </c>
      <c r="E3316" s="1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 s="1">
        <v>1</v>
      </c>
      <c r="K3316" s="1">
        <v>72</v>
      </c>
      <c r="L3316" t="s">
        <v>72</v>
      </c>
      <c r="M3316" t="s">
        <v>40</v>
      </c>
      <c r="N3316" s="2">
        <v>27.1</v>
      </c>
      <c r="O3316" t="s">
        <v>40</v>
      </c>
      <c r="P3316" t="s">
        <v>40</v>
      </c>
      <c r="Q3316" t="s">
        <v>44</v>
      </c>
      <c r="R3316" s="1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 s="3">
        <v>91.95</v>
      </c>
      <c r="AE3316" s="3">
        <v>6614.9</v>
      </c>
      <c r="AF3316" s="3">
        <v>0</v>
      </c>
      <c r="AG3316" s="3">
        <v>0</v>
      </c>
      <c r="AH3316" s="3">
        <v>1951.2</v>
      </c>
      <c r="AI3316" s="3">
        <v>8566.1</v>
      </c>
      <c r="AJ3316" t="s">
        <v>47</v>
      </c>
      <c r="AK3316" t="s">
        <v>8234</v>
      </c>
      <c r="AL3316" t="s">
        <v>8234</v>
      </c>
      <c r="AM3316">
        <f>IF(Customers[[#This Row],[Customer Status]]="Churned",1,0)</f>
        <v>0</v>
      </c>
      <c r="AN3316" t="str">
        <f>IF(Customers[[#This Row],[Monthly Charge]]&gt;=_xlfn.PERCENTILE.INC(Customers[Monthly Charge],0.75),"High-value","Other")</f>
        <v>High-value</v>
      </c>
    </row>
    <row r="3317" spans="1:40" x14ac:dyDescent="0.25">
      <c r="A3317" t="s">
        <v>4438</v>
      </c>
      <c r="B3317" t="s">
        <v>49</v>
      </c>
      <c r="C3317" s="1">
        <v>52</v>
      </c>
      <c r="D3317" t="s">
        <v>43</v>
      </c>
      <c r="E3317" s="1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 s="1">
        <v>0</v>
      </c>
      <c r="K3317" s="1">
        <v>6</v>
      </c>
      <c r="L3317" t="s">
        <v>42</v>
      </c>
      <c r="M3317" t="s">
        <v>40</v>
      </c>
      <c r="N3317" s="2">
        <v>15.5</v>
      </c>
      <c r="O3317" t="s">
        <v>43</v>
      </c>
      <c r="P3317" t="s">
        <v>43</v>
      </c>
      <c r="Q3317" t="s">
        <v>42</v>
      </c>
      <c r="R3317" s="1">
        <v>0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43</v>
      </c>
      <c r="AA3317" t="s">
        <v>51</v>
      </c>
      <c r="AB3317" t="s">
        <v>43</v>
      </c>
      <c r="AC3317" t="s">
        <v>183</v>
      </c>
      <c r="AD3317" s="3">
        <v>19.649999999999999</v>
      </c>
      <c r="AE3317" s="3">
        <v>100.9</v>
      </c>
      <c r="AF3317" s="3">
        <v>0</v>
      </c>
      <c r="AG3317" s="3">
        <v>0</v>
      </c>
      <c r="AH3317" s="3">
        <v>93</v>
      </c>
      <c r="AI3317" s="3">
        <v>193.9</v>
      </c>
      <c r="AJ3317" t="s">
        <v>47</v>
      </c>
      <c r="AK3317" t="s">
        <v>8234</v>
      </c>
      <c r="AL3317" t="s">
        <v>8234</v>
      </c>
      <c r="AM3317">
        <f>IF(Customers[[#This Row],[Customer Status]]="Churned",1,0)</f>
        <v>0</v>
      </c>
      <c r="AN3317" t="str">
        <f>IF(Customers[[#This Row],[Monthly Charge]]&gt;=_xlfn.PERCENTILE.INC(Customers[Monthly Charge],0.75),"High-value","Other")</f>
        <v>Other</v>
      </c>
    </row>
    <row r="3318" spans="1:40" x14ac:dyDescent="0.25">
      <c r="A3318" t="s">
        <v>4440</v>
      </c>
      <c r="B3318" t="s">
        <v>39</v>
      </c>
      <c r="C3318" s="1">
        <v>54</v>
      </c>
      <c r="D3318" t="s">
        <v>43</v>
      </c>
      <c r="E3318" s="1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 s="1">
        <v>0</v>
      </c>
      <c r="K3318" s="1">
        <v>44</v>
      </c>
      <c r="L3318" t="s">
        <v>42</v>
      </c>
      <c r="M3318" t="s">
        <v>40</v>
      </c>
      <c r="N3318" s="2">
        <v>40.17</v>
      </c>
      <c r="O3318" t="s">
        <v>40</v>
      </c>
      <c r="P3318" t="s">
        <v>40</v>
      </c>
      <c r="Q3318" t="s">
        <v>55</v>
      </c>
      <c r="R3318" s="1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 s="3">
        <v>84.8</v>
      </c>
      <c r="AE3318" s="3">
        <v>3862.55</v>
      </c>
      <c r="AF3318" s="3">
        <v>0</v>
      </c>
      <c r="AG3318" s="3">
        <v>0</v>
      </c>
      <c r="AH3318" s="3">
        <v>1767.48</v>
      </c>
      <c r="AI3318" s="3">
        <v>5630.03</v>
      </c>
      <c r="AJ3318" t="s">
        <v>57</v>
      </c>
      <c r="AK3318" t="s">
        <v>121</v>
      </c>
      <c r="AL3318" t="s">
        <v>195</v>
      </c>
      <c r="AM3318">
        <f>IF(Customers[[#This Row],[Customer Status]]="Churned",1,0)</f>
        <v>1</v>
      </c>
      <c r="AN3318" t="str">
        <f>IF(Customers[[#This Row],[Monthly Charge]]&gt;=_xlfn.PERCENTILE.INC(Customers[Monthly Charge],0.75),"High-value","Other")</f>
        <v>Other</v>
      </c>
    </row>
    <row r="3319" spans="1:40" x14ac:dyDescent="0.25">
      <c r="A3319" t="s">
        <v>4441</v>
      </c>
      <c r="B3319" t="s">
        <v>49</v>
      </c>
      <c r="C3319" s="1">
        <v>35</v>
      </c>
      <c r="D3319" t="s">
        <v>40</v>
      </c>
      <c r="E3319" s="1">
        <v>0</v>
      </c>
      <c r="F3319" t="s">
        <v>1195</v>
      </c>
      <c r="G3319">
        <v>92881</v>
      </c>
      <c r="H3319">
        <v>33.833686</v>
      </c>
      <c r="I3319">
        <v>-117.513063</v>
      </c>
      <c r="J3319" s="1">
        <v>1</v>
      </c>
      <c r="K3319" s="1">
        <v>72</v>
      </c>
      <c r="L3319" t="s">
        <v>42</v>
      </c>
      <c r="M3319" t="s">
        <v>40</v>
      </c>
      <c r="N3319" s="2">
        <v>12.12</v>
      </c>
      <c r="O3319" t="s">
        <v>40</v>
      </c>
      <c r="P3319" t="s">
        <v>40</v>
      </c>
      <c r="Q3319" t="s">
        <v>44</v>
      </c>
      <c r="R3319" s="1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 s="3">
        <v>-10</v>
      </c>
      <c r="AE3319" s="3">
        <v>6094.25</v>
      </c>
      <c r="AF3319" s="3">
        <v>3.2</v>
      </c>
      <c r="AG3319" s="3">
        <v>0</v>
      </c>
      <c r="AH3319" s="3">
        <v>872.64</v>
      </c>
      <c r="AI3319" s="3">
        <v>6963.69</v>
      </c>
      <c r="AJ3319" t="s">
        <v>47</v>
      </c>
      <c r="AK3319" t="s">
        <v>8234</v>
      </c>
      <c r="AL3319" t="s">
        <v>8234</v>
      </c>
      <c r="AM3319">
        <f>IF(Customers[[#This Row],[Customer Status]]="Churned",1,0)</f>
        <v>0</v>
      </c>
      <c r="AN3319" t="str">
        <f>IF(Customers[[#This Row],[Monthly Charge]]&gt;=_xlfn.PERCENTILE.INC(Customers[Monthly Charge],0.75),"High-value","Other")</f>
        <v>Other</v>
      </c>
    </row>
    <row r="3320" spans="1:40" x14ac:dyDescent="0.25">
      <c r="A3320" t="s">
        <v>4442</v>
      </c>
      <c r="B3320" t="s">
        <v>49</v>
      </c>
      <c r="C3320" s="1">
        <v>28</v>
      </c>
      <c r="D3320" t="s">
        <v>43</v>
      </c>
      <c r="E3320" s="1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 s="1">
        <v>0</v>
      </c>
      <c r="K3320" s="1">
        <v>48</v>
      </c>
      <c r="L3320" t="s">
        <v>42</v>
      </c>
      <c r="M3320" t="s">
        <v>40</v>
      </c>
      <c r="N3320" s="2">
        <v>4.1500000000000004</v>
      </c>
      <c r="O3320" t="s">
        <v>40</v>
      </c>
      <c r="P3320" t="s">
        <v>40</v>
      </c>
      <c r="Q3320" t="s">
        <v>55</v>
      </c>
      <c r="R3320" s="1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 s="3">
        <v>95.4</v>
      </c>
      <c r="AE3320" s="3">
        <v>4445.3</v>
      </c>
      <c r="AF3320" s="3">
        <v>0</v>
      </c>
      <c r="AG3320" s="3">
        <v>0</v>
      </c>
      <c r="AH3320" s="3">
        <v>199.2</v>
      </c>
      <c r="AI3320" s="3">
        <v>4644.5</v>
      </c>
      <c r="AJ3320" t="s">
        <v>47</v>
      </c>
      <c r="AK3320" t="s">
        <v>8234</v>
      </c>
      <c r="AL3320" t="s">
        <v>8234</v>
      </c>
      <c r="AM3320">
        <f>IF(Customers[[#This Row],[Customer Status]]="Churned",1,0)</f>
        <v>0</v>
      </c>
      <c r="AN3320" t="str">
        <f>IF(Customers[[#This Row],[Monthly Charge]]&gt;=_xlfn.PERCENTILE.INC(Customers[Monthly Charge],0.75),"High-value","Other")</f>
        <v>High-value</v>
      </c>
    </row>
    <row r="3321" spans="1:40" x14ac:dyDescent="0.25">
      <c r="A3321" t="s">
        <v>4443</v>
      </c>
      <c r="B3321" t="s">
        <v>49</v>
      </c>
      <c r="C3321" s="1">
        <v>69</v>
      </c>
      <c r="D3321" t="s">
        <v>43</v>
      </c>
      <c r="E3321" s="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 s="1">
        <v>0</v>
      </c>
      <c r="K3321" s="1">
        <v>50</v>
      </c>
      <c r="L3321" t="s">
        <v>76</v>
      </c>
      <c r="M3321" t="s">
        <v>40</v>
      </c>
      <c r="N3321" s="2">
        <v>25.23</v>
      </c>
      <c r="O3321" t="s">
        <v>40</v>
      </c>
      <c r="P3321" t="s">
        <v>40</v>
      </c>
      <c r="Q3321" t="s">
        <v>79</v>
      </c>
      <c r="R3321" s="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 s="3">
        <v>70.349999999999994</v>
      </c>
      <c r="AE3321" s="3">
        <v>3454.6</v>
      </c>
      <c r="AF3321" s="3">
        <v>0</v>
      </c>
      <c r="AG3321" s="3">
        <v>100</v>
      </c>
      <c r="AH3321" s="3">
        <v>1261.5</v>
      </c>
      <c r="AI3321" s="3">
        <v>4816.1000000000004</v>
      </c>
      <c r="AJ3321" t="s">
        <v>47</v>
      </c>
      <c r="AK3321" t="s">
        <v>8234</v>
      </c>
      <c r="AL3321" t="s">
        <v>8234</v>
      </c>
      <c r="AM3321">
        <f>IF(Customers[[#This Row],[Customer Status]]="Churned",1,0)</f>
        <v>0</v>
      </c>
      <c r="AN3321" t="str">
        <f>IF(Customers[[#This Row],[Monthly Charge]]&gt;=_xlfn.PERCENTILE.INC(Customers[Monthly Charge],0.75),"High-value","Other")</f>
        <v>Other</v>
      </c>
    </row>
    <row r="3322" spans="1:40" x14ac:dyDescent="0.25">
      <c r="A3322" t="s">
        <v>4444</v>
      </c>
      <c r="B3322" t="s">
        <v>49</v>
      </c>
      <c r="C3322" s="1">
        <v>23</v>
      </c>
      <c r="D3322" t="s">
        <v>43</v>
      </c>
      <c r="E3322" s="1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 s="1">
        <v>0</v>
      </c>
      <c r="K3322" s="1">
        <v>1</v>
      </c>
      <c r="L3322" t="s">
        <v>54</v>
      </c>
      <c r="M3322" t="s">
        <v>40</v>
      </c>
      <c r="N3322" s="2">
        <v>33.32</v>
      </c>
      <c r="O3322" t="s">
        <v>43</v>
      </c>
      <c r="P3322" t="s">
        <v>40</v>
      </c>
      <c r="Q3322" t="s">
        <v>79</v>
      </c>
      <c r="R3322" s="1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 s="3">
        <v>55.55</v>
      </c>
      <c r="AE3322" s="3">
        <v>55.55</v>
      </c>
      <c r="AF3322" s="3">
        <v>0</v>
      </c>
      <c r="AG3322" s="3">
        <v>30</v>
      </c>
      <c r="AH3322" s="3">
        <v>33.32</v>
      </c>
      <c r="AI3322" s="3">
        <v>118.87</v>
      </c>
      <c r="AJ3322" t="s">
        <v>98</v>
      </c>
      <c r="AK3322" t="s">
        <v>8234</v>
      </c>
      <c r="AL3322" t="s">
        <v>8234</v>
      </c>
      <c r="AM3322">
        <f>IF(Customers[[#This Row],[Customer Status]]="Churned",1,0)</f>
        <v>0</v>
      </c>
      <c r="AN3322" t="str">
        <f>IF(Customers[[#This Row],[Monthly Charge]]&gt;=_xlfn.PERCENTILE.INC(Customers[Monthly Charge],0.75),"High-value","Other")</f>
        <v>Other</v>
      </c>
    </row>
    <row r="3323" spans="1:40" x14ac:dyDescent="0.25">
      <c r="A3323" t="s">
        <v>4445</v>
      </c>
      <c r="B3323" t="s">
        <v>49</v>
      </c>
      <c r="C3323" s="1">
        <v>56</v>
      </c>
      <c r="D3323" t="s">
        <v>43</v>
      </c>
      <c r="E3323" s="1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 s="1">
        <v>0</v>
      </c>
      <c r="K3323" s="1">
        <v>1</v>
      </c>
      <c r="L3323" t="s">
        <v>42</v>
      </c>
      <c r="M3323" t="s">
        <v>43</v>
      </c>
      <c r="N3323" s="2">
        <v>0</v>
      </c>
      <c r="O3323" t="s">
        <v>43</v>
      </c>
      <c r="P3323" t="s">
        <v>40</v>
      </c>
      <c r="Q3323" t="s">
        <v>79</v>
      </c>
      <c r="R3323" s="1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 s="3">
        <v>24.75</v>
      </c>
      <c r="AE3323" s="3">
        <v>24.75</v>
      </c>
      <c r="AF3323" s="3">
        <v>0</v>
      </c>
      <c r="AG3323" s="3">
        <v>0</v>
      </c>
      <c r="AH3323" s="3">
        <v>0</v>
      </c>
      <c r="AI3323" s="3">
        <v>24.75</v>
      </c>
      <c r="AJ3323" t="s">
        <v>57</v>
      </c>
      <c r="AK3323" t="s">
        <v>58</v>
      </c>
      <c r="AL3323" t="s">
        <v>59</v>
      </c>
      <c r="AM3323">
        <f>IF(Customers[[#This Row],[Customer Status]]="Churned",1,0)</f>
        <v>1</v>
      </c>
      <c r="AN3323" t="str">
        <f>IF(Customers[[#This Row],[Monthly Charge]]&gt;=_xlfn.PERCENTILE.INC(Customers[Monthly Charge],0.75),"High-value","Other")</f>
        <v>Other</v>
      </c>
    </row>
    <row r="3324" spans="1:40" x14ac:dyDescent="0.25">
      <c r="A3324" t="s">
        <v>4446</v>
      </c>
      <c r="B3324" t="s">
        <v>49</v>
      </c>
      <c r="C3324" s="1">
        <v>59</v>
      </c>
      <c r="D3324" t="s">
        <v>40</v>
      </c>
      <c r="E3324" s="1">
        <v>0</v>
      </c>
      <c r="F3324" t="s">
        <v>4447</v>
      </c>
      <c r="G3324">
        <v>95457</v>
      </c>
      <c r="H3324">
        <v>38.925545</v>
      </c>
      <c r="I3324">
        <v>-122.549083</v>
      </c>
      <c r="J3324" s="1">
        <v>7</v>
      </c>
      <c r="K3324" s="1">
        <v>36</v>
      </c>
      <c r="L3324" t="s">
        <v>42</v>
      </c>
      <c r="M3324" t="s">
        <v>43</v>
      </c>
      <c r="N3324" s="2">
        <v>0</v>
      </c>
      <c r="O3324" t="s">
        <v>43</v>
      </c>
      <c r="P3324" t="s">
        <v>40</v>
      </c>
      <c r="Q3324" t="s">
        <v>79</v>
      </c>
      <c r="R3324" s="1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 s="3">
        <v>60.7</v>
      </c>
      <c r="AE3324" s="3">
        <v>2234.5500000000002</v>
      </c>
      <c r="AF3324" s="3">
        <v>0</v>
      </c>
      <c r="AG3324" s="3">
        <v>0</v>
      </c>
      <c r="AH3324" s="3">
        <v>0</v>
      </c>
      <c r="AI3324" s="3">
        <v>2234.5500000000002</v>
      </c>
      <c r="AJ3324" t="s">
        <v>47</v>
      </c>
      <c r="AK3324" t="s">
        <v>8234</v>
      </c>
      <c r="AL3324" t="s">
        <v>8234</v>
      </c>
      <c r="AM3324">
        <f>IF(Customers[[#This Row],[Customer Status]]="Churned",1,0)</f>
        <v>0</v>
      </c>
      <c r="AN3324" t="str">
        <f>IF(Customers[[#This Row],[Monthly Charge]]&gt;=_xlfn.PERCENTILE.INC(Customers[Monthly Charge],0.75),"High-value","Other")</f>
        <v>Other</v>
      </c>
    </row>
    <row r="3325" spans="1:40" x14ac:dyDescent="0.25">
      <c r="A3325" t="s">
        <v>4448</v>
      </c>
      <c r="B3325" t="s">
        <v>49</v>
      </c>
      <c r="C3325" s="1">
        <v>31</v>
      </c>
      <c r="D3325" t="s">
        <v>40</v>
      </c>
      <c r="E3325" s="1">
        <v>1</v>
      </c>
      <c r="F3325" t="s">
        <v>3250</v>
      </c>
      <c r="G3325">
        <v>95526</v>
      </c>
      <c r="H3325">
        <v>40.372532</v>
      </c>
      <c r="I3325">
        <v>-123.525626</v>
      </c>
      <c r="J3325" s="1">
        <v>9</v>
      </c>
      <c r="K3325" s="1">
        <v>7</v>
      </c>
      <c r="L3325" t="s">
        <v>42</v>
      </c>
      <c r="M3325" t="s">
        <v>40</v>
      </c>
      <c r="N3325" s="2">
        <v>39.979999999999997</v>
      </c>
      <c r="O3325" t="s">
        <v>43</v>
      </c>
      <c r="P3325" t="s">
        <v>43</v>
      </c>
      <c r="Q3325" t="s">
        <v>42</v>
      </c>
      <c r="R3325" s="1">
        <v>0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A3325" t="s">
        <v>51</v>
      </c>
      <c r="AB3325" t="s">
        <v>43</v>
      </c>
      <c r="AC3325" t="s">
        <v>46</v>
      </c>
      <c r="AD3325" s="3">
        <v>20.25</v>
      </c>
      <c r="AE3325" s="3">
        <v>144.35</v>
      </c>
      <c r="AF3325" s="3">
        <v>0</v>
      </c>
      <c r="AG3325" s="3">
        <v>0</v>
      </c>
      <c r="AH3325" s="3">
        <v>279.86</v>
      </c>
      <c r="AI3325" s="3">
        <v>424.21</v>
      </c>
      <c r="AJ3325" t="s">
        <v>47</v>
      </c>
      <c r="AK3325" t="s">
        <v>8234</v>
      </c>
      <c r="AL3325" t="s">
        <v>8234</v>
      </c>
      <c r="AM3325">
        <f>IF(Customers[[#This Row],[Customer Status]]="Churned",1,0)</f>
        <v>0</v>
      </c>
      <c r="AN3325" t="str">
        <f>IF(Customers[[#This Row],[Monthly Charge]]&gt;=_xlfn.PERCENTILE.INC(Customers[Monthly Charge],0.75),"High-value","Other")</f>
        <v>Other</v>
      </c>
    </row>
    <row r="3326" spans="1:40" x14ac:dyDescent="0.25">
      <c r="A3326" t="s">
        <v>4449</v>
      </c>
      <c r="B3326" t="s">
        <v>49</v>
      </c>
      <c r="C3326" s="1">
        <v>55</v>
      </c>
      <c r="D3326" t="s">
        <v>43</v>
      </c>
      <c r="E3326" s="1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 s="1">
        <v>0</v>
      </c>
      <c r="K3326" s="1">
        <v>26</v>
      </c>
      <c r="L3326" t="s">
        <v>42</v>
      </c>
      <c r="M3326" t="s">
        <v>40</v>
      </c>
      <c r="N3326" s="2">
        <v>40.17</v>
      </c>
      <c r="O3326" t="s">
        <v>40</v>
      </c>
      <c r="P3326" t="s">
        <v>40</v>
      </c>
      <c r="Q3326" t="s">
        <v>55</v>
      </c>
      <c r="R3326" s="1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 s="3">
        <v>98.35</v>
      </c>
      <c r="AE3326" s="3">
        <v>2515.3000000000002</v>
      </c>
      <c r="AF3326" s="3">
        <v>0</v>
      </c>
      <c r="AG3326" s="3">
        <v>0</v>
      </c>
      <c r="AH3326" s="3">
        <v>1044.42</v>
      </c>
      <c r="AI3326" s="3">
        <v>3559.72</v>
      </c>
      <c r="AJ3326" t="s">
        <v>57</v>
      </c>
      <c r="AK3326" t="s">
        <v>58</v>
      </c>
      <c r="AL3326" t="s">
        <v>59</v>
      </c>
      <c r="AM3326">
        <f>IF(Customers[[#This Row],[Customer Status]]="Churned",1,0)</f>
        <v>1</v>
      </c>
      <c r="AN3326" t="str">
        <f>IF(Customers[[#This Row],[Monthly Charge]]&gt;=_xlfn.PERCENTILE.INC(Customers[Monthly Charge],0.75),"High-value","Other")</f>
        <v>High-value</v>
      </c>
    </row>
    <row r="3327" spans="1:40" x14ac:dyDescent="0.25">
      <c r="A3327" t="s">
        <v>4450</v>
      </c>
      <c r="B3327" t="s">
        <v>39</v>
      </c>
      <c r="C3327" s="1">
        <v>33</v>
      </c>
      <c r="D3327" t="s">
        <v>43</v>
      </c>
      <c r="E3327" s="1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 s="1">
        <v>0</v>
      </c>
      <c r="K3327" s="1">
        <v>40</v>
      </c>
      <c r="L3327" t="s">
        <v>42</v>
      </c>
      <c r="M3327" t="s">
        <v>40</v>
      </c>
      <c r="N3327" s="2">
        <v>8.36</v>
      </c>
      <c r="O3327" t="s">
        <v>43</v>
      </c>
      <c r="P3327" t="s">
        <v>43</v>
      </c>
      <c r="Q3327" t="s">
        <v>42</v>
      </c>
      <c r="R3327" s="1">
        <v>0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43</v>
      </c>
      <c r="AA3327" t="s">
        <v>73</v>
      </c>
      <c r="AB3327" t="s">
        <v>43</v>
      </c>
      <c r="AC3327" t="s">
        <v>183</v>
      </c>
      <c r="AD3327" s="3">
        <v>20.149999999999999</v>
      </c>
      <c r="AE3327" s="3">
        <v>804.85</v>
      </c>
      <c r="AF3327" s="3">
        <v>0</v>
      </c>
      <c r="AG3327" s="3">
        <v>0</v>
      </c>
      <c r="AH3327" s="3">
        <v>334.4</v>
      </c>
      <c r="AI3327" s="3">
        <v>1139.25</v>
      </c>
      <c r="AJ3327" t="s">
        <v>47</v>
      </c>
      <c r="AK3327" t="s">
        <v>8234</v>
      </c>
      <c r="AL3327" t="s">
        <v>8234</v>
      </c>
      <c r="AM3327">
        <f>IF(Customers[[#This Row],[Customer Status]]="Churned",1,0)</f>
        <v>0</v>
      </c>
      <c r="AN3327" t="str">
        <f>IF(Customers[[#This Row],[Monthly Charge]]&gt;=_xlfn.PERCENTILE.INC(Customers[Monthly Charge],0.75),"High-value","Other")</f>
        <v>Other</v>
      </c>
    </row>
    <row r="3328" spans="1:40" x14ac:dyDescent="0.25">
      <c r="A3328" t="s">
        <v>4451</v>
      </c>
      <c r="B3328" t="s">
        <v>49</v>
      </c>
      <c r="C3328" s="1">
        <v>39</v>
      </c>
      <c r="D3328" t="s">
        <v>40</v>
      </c>
      <c r="E3328" s="1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 s="1">
        <v>5</v>
      </c>
      <c r="K3328" s="1">
        <v>72</v>
      </c>
      <c r="L3328" t="s">
        <v>42</v>
      </c>
      <c r="M3328" t="s">
        <v>40</v>
      </c>
      <c r="N3328" s="2">
        <v>42.55</v>
      </c>
      <c r="O3328" t="s">
        <v>40</v>
      </c>
      <c r="P3328" t="s">
        <v>40</v>
      </c>
      <c r="Q3328" t="s">
        <v>79</v>
      </c>
      <c r="R3328" s="1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 s="3">
        <v>72.099999999999994</v>
      </c>
      <c r="AE3328" s="3">
        <v>5016.6499999999996</v>
      </c>
      <c r="AF3328" s="3">
        <v>0</v>
      </c>
      <c r="AG3328" s="3">
        <v>0</v>
      </c>
      <c r="AH3328" s="3">
        <v>3063.6</v>
      </c>
      <c r="AI3328" s="3">
        <v>8080.25</v>
      </c>
      <c r="AJ3328" t="s">
        <v>47</v>
      </c>
      <c r="AK3328" t="s">
        <v>8234</v>
      </c>
      <c r="AL3328" t="s">
        <v>8234</v>
      </c>
      <c r="AM3328">
        <f>IF(Customers[[#This Row],[Customer Status]]="Churned",1,0)</f>
        <v>0</v>
      </c>
      <c r="AN3328" t="str">
        <f>IF(Customers[[#This Row],[Monthly Charge]]&gt;=_xlfn.PERCENTILE.INC(Customers[Monthly Charge],0.75),"High-value","Other")</f>
        <v>Other</v>
      </c>
    </row>
    <row r="3329" spans="1:40" x14ac:dyDescent="0.25">
      <c r="A3329" t="s">
        <v>4452</v>
      </c>
      <c r="B3329" t="s">
        <v>49</v>
      </c>
      <c r="C3329" s="1">
        <v>51</v>
      </c>
      <c r="D3329" t="s">
        <v>40</v>
      </c>
      <c r="E3329" s="1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 s="1">
        <v>5</v>
      </c>
      <c r="K3329" s="1">
        <v>63</v>
      </c>
      <c r="L3329" t="s">
        <v>42</v>
      </c>
      <c r="M3329" t="s">
        <v>40</v>
      </c>
      <c r="N3329" s="2">
        <v>10.07</v>
      </c>
      <c r="O3329" t="s">
        <v>40</v>
      </c>
      <c r="P3329" t="s">
        <v>40</v>
      </c>
      <c r="Q3329" t="s">
        <v>44</v>
      </c>
      <c r="R3329" s="1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 s="3">
        <v>79.8</v>
      </c>
      <c r="AE3329" s="3">
        <v>5034.05</v>
      </c>
      <c r="AF3329" s="3">
        <v>0</v>
      </c>
      <c r="AG3329" s="3">
        <v>0</v>
      </c>
      <c r="AH3329" s="3">
        <v>634.41</v>
      </c>
      <c r="AI3329" s="3">
        <v>5668.46</v>
      </c>
      <c r="AJ3329" t="s">
        <v>47</v>
      </c>
      <c r="AK3329" t="s">
        <v>8234</v>
      </c>
      <c r="AL3329" t="s">
        <v>8234</v>
      </c>
      <c r="AM3329">
        <f>IF(Customers[[#This Row],[Customer Status]]="Churned",1,0)</f>
        <v>0</v>
      </c>
      <c r="AN3329" t="str">
        <f>IF(Customers[[#This Row],[Monthly Charge]]&gt;=_xlfn.PERCENTILE.INC(Customers[Monthly Charge],0.75),"High-value","Other")</f>
        <v>Other</v>
      </c>
    </row>
    <row r="3330" spans="1:40" x14ac:dyDescent="0.25">
      <c r="A3330" t="s">
        <v>4453</v>
      </c>
      <c r="B3330" t="s">
        <v>39</v>
      </c>
      <c r="C3330" s="1">
        <v>49</v>
      </c>
      <c r="D3330" t="s">
        <v>40</v>
      </c>
      <c r="E3330" s="1">
        <v>0</v>
      </c>
      <c r="F3330" t="s">
        <v>1791</v>
      </c>
      <c r="G3330">
        <v>95436</v>
      </c>
      <c r="H3330">
        <v>38.499302</v>
      </c>
      <c r="I3330">
        <v>-122.92444</v>
      </c>
      <c r="J3330" s="1">
        <v>0</v>
      </c>
      <c r="K3330" s="1">
        <v>2</v>
      </c>
      <c r="L3330" t="s">
        <v>54</v>
      </c>
      <c r="M3330" t="s">
        <v>40</v>
      </c>
      <c r="N3330" s="2">
        <v>26.58</v>
      </c>
      <c r="O3330" t="s">
        <v>43</v>
      </c>
      <c r="P3330" t="s">
        <v>40</v>
      </c>
      <c r="Q3330" t="s">
        <v>55</v>
      </c>
      <c r="R3330" s="1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 s="3">
        <v>80.150000000000006</v>
      </c>
      <c r="AE3330" s="3">
        <v>194.55</v>
      </c>
      <c r="AF3330" s="3">
        <v>0</v>
      </c>
      <c r="AG3330" s="3">
        <v>0</v>
      </c>
      <c r="AH3330" s="3">
        <v>53.16</v>
      </c>
      <c r="AI3330" s="3">
        <v>247.71</v>
      </c>
      <c r="AJ3330" t="s">
        <v>98</v>
      </c>
      <c r="AK3330" t="s">
        <v>8234</v>
      </c>
      <c r="AL3330" t="s">
        <v>8234</v>
      </c>
      <c r="AM3330">
        <f>IF(Customers[[#This Row],[Customer Status]]="Churned",1,0)</f>
        <v>0</v>
      </c>
      <c r="AN3330" t="str">
        <f>IF(Customers[[#This Row],[Monthly Charge]]&gt;=_xlfn.PERCENTILE.INC(Customers[Monthly Charge],0.75),"High-value","Other")</f>
        <v>Other</v>
      </c>
    </row>
    <row r="3331" spans="1:40" x14ac:dyDescent="0.25">
      <c r="A3331" t="s">
        <v>4454</v>
      </c>
      <c r="B3331" t="s">
        <v>49</v>
      </c>
      <c r="C3331" s="1">
        <v>59</v>
      </c>
      <c r="D3331" t="s">
        <v>40</v>
      </c>
      <c r="E3331" s="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 s="1">
        <v>5</v>
      </c>
      <c r="K3331" s="1">
        <v>60</v>
      </c>
      <c r="L3331" t="s">
        <v>76</v>
      </c>
      <c r="M3331" t="s">
        <v>40</v>
      </c>
      <c r="N3331" s="2">
        <v>5.43</v>
      </c>
      <c r="O3331" t="s">
        <v>40</v>
      </c>
      <c r="P3331" t="s">
        <v>40</v>
      </c>
      <c r="Q3331" t="s">
        <v>55</v>
      </c>
      <c r="R3331" s="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 s="3">
        <v>95.4</v>
      </c>
      <c r="AE3331" s="3">
        <v>5812</v>
      </c>
      <c r="AF3331" s="3">
        <v>0</v>
      </c>
      <c r="AG3331" s="3">
        <v>0</v>
      </c>
      <c r="AH3331" s="3">
        <v>325.8</v>
      </c>
      <c r="AI3331" s="3">
        <v>6137.8</v>
      </c>
      <c r="AJ3331" t="s">
        <v>47</v>
      </c>
      <c r="AK3331" t="s">
        <v>8234</v>
      </c>
      <c r="AL3331" t="s">
        <v>8234</v>
      </c>
      <c r="AM3331">
        <f>IF(Customers[[#This Row],[Customer Status]]="Churned",1,0)</f>
        <v>0</v>
      </c>
      <c r="AN3331" t="str">
        <f>IF(Customers[[#This Row],[Monthly Charge]]&gt;=_xlfn.PERCENTILE.INC(Customers[Monthly Charge],0.75),"High-value","Other")</f>
        <v>High-value</v>
      </c>
    </row>
    <row r="3332" spans="1:40" x14ac:dyDescent="0.25">
      <c r="A3332" t="s">
        <v>4455</v>
      </c>
      <c r="B3332" t="s">
        <v>39</v>
      </c>
      <c r="C3332" s="1">
        <v>24</v>
      </c>
      <c r="D3332" t="s">
        <v>40</v>
      </c>
      <c r="E3332" s="1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 s="1">
        <v>1</v>
      </c>
      <c r="K3332" s="1">
        <v>47</v>
      </c>
      <c r="L3332" t="s">
        <v>42</v>
      </c>
      <c r="M3332" t="s">
        <v>40</v>
      </c>
      <c r="N3332" s="2">
        <v>2.56</v>
      </c>
      <c r="O3332" t="s">
        <v>43</v>
      </c>
      <c r="P3332" t="s">
        <v>43</v>
      </c>
      <c r="Q3332" t="s">
        <v>42</v>
      </c>
      <c r="R3332" s="1">
        <v>0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43</v>
      </c>
      <c r="AA3332" t="s">
        <v>73</v>
      </c>
      <c r="AB3332" t="s">
        <v>43</v>
      </c>
      <c r="AC3332" t="s">
        <v>56</v>
      </c>
      <c r="AD3332" s="3">
        <v>19.3</v>
      </c>
      <c r="AE3332" s="3">
        <v>890.5</v>
      </c>
      <c r="AF3332" s="3">
        <v>0</v>
      </c>
      <c r="AG3332" s="3">
        <v>0</v>
      </c>
      <c r="AH3332" s="3">
        <v>120.32</v>
      </c>
      <c r="AI3332" s="3">
        <v>1010.82</v>
      </c>
      <c r="AJ3332" t="s">
        <v>47</v>
      </c>
      <c r="AK3332" t="s">
        <v>8234</v>
      </c>
      <c r="AL3332" t="s">
        <v>8234</v>
      </c>
      <c r="AM3332">
        <f>IF(Customers[[#This Row],[Customer Status]]="Churned",1,0)</f>
        <v>0</v>
      </c>
      <c r="AN3332" t="str">
        <f>IF(Customers[[#This Row],[Monthly Charge]]&gt;=_xlfn.PERCENTILE.INC(Customers[Monthly Charge],0.75),"High-value","Other")</f>
        <v>Other</v>
      </c>
    </row>
    <row r="3333" spans="1:40" x14ac:dyDescent="0.25">
      <c r="A3333" t="s">
        <v>4456</v>
      </c>
      <c r="B3333" t="s">
        <v>49</v>
      </c>
      <c r="C3333" s="1">
        <v>22</v>
      </c>
      <c r="D3333" t="s">
        <v>43</v>
      </c>
      <c r="E3333" s="1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 s="1">
        <v>0</v>
      </c>
      <c r="K3333" s="1">
        <v>1</v>
      </c>
      <c r="L3333" t="s">
        <v>42</v>
      </c>
      <c r="M3333" t="s">
        <v>40</v>
      </c>
      <c r="N3333" s="2">
        <v>19.850000000000001</v>
      </c>
      <c r="O3333" t="s">
        <v>43</v>
      </c>
      <c r="P3333" t="s">
        <v>43</v>
      </c>
      <c r="Q3333" t="s">
        <v>42</v>
      </c>
      <c r="R3333" s="1">
        <v>0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43</v>
      </c>
      <c r="AA3333" t="s">
        <v>51</v>
      </c>
      <c r="AB3333" t="s">
        <v>43</v>
      </c>
      <c r="AC3333" t="s">
        <v>46</v>
      </c>
      <c r="AD3333" s="3">
        <v>20.5</v>
      </c>
      <c r="AE3333" s="3">
        <v>20.5</v>
      </c>
      <c r="AF3333" s="3">
        <v>0</v>
      </c>
      <c r="AG3333" s="3">
        <v>0</v>
      </c>
      <c r="AH3333" s="3">
        <v>19.850000000000001</v>
      </c>
      <c r="AI3333" s="3">
        <v>40.35</v>
      </c>
      <c r="AJ3333" t="s">
        <v>57</v>
      </c>
      <c r="AK3333" t="s">
        <v>121</v>
      </c>
      <c r="AL3333" t="s">
        <v>195</v>
      </c>
      <c r="AM3333">
        <f>IF(Customers[[#This Row],[Customer Status]]="Churned",1,0)</f>
        <v>1</v>
      </c>
      <c r="AN3333" t="str">
        <f>IF(Customers[[#This Row],[Monthly Charge]]&gt;=_xlfn.PERCENTILE.INC(Customers[Monthly Charge],0.75),"High-value","Other")</f>
        <v>Other</v>
      </c>
    </row>
    <row r="3334" spans="1:40" x14ac:dyDescent="0.25">
      <c r="A3334" t="s">
        <v>4457</v>
      </c>
      <c r="B3334" t="s">
        <v>49</v>
      </c>
      <c r="C3334" s="1">
        <v>28</v>
      </c>
      <c r="D3334" t="s">
        <v>43</v>
      </c>
      <c r="E3334" s="1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 s="1">
        <v>0</v>
      </c>
      <c r="K3334" s="1">
        <v>25</v>
      </c>
      <c r="L3334" t="s">
        <v>129</v>
      </c>
      <c r="M3334" t="s">
        <v>40</v>
      </c>
      <c r="N3334" s="2">
        <v>7.55</v>
      </c>
      <c r="O3334" t="s">
        <v>43</v>
      </c>
      <c r="P3334" t="s">
        <v>40</v>
      </c>
      <c r="Q3334" t="s">
        <v>79</v>
      </c>
      <c r="R3334" s="1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 s="3">
        <v>79</v>
      </c>
      <c r="AE3334" s="3">
        <v>1902</v>
      </c>
      <c r="AF3334" s="3">
        <v>0</v>
      </c>
      <c r="AG3334" s="3">
        <v>0</v>
      </c>
      <c r="AH3334" s="3">
        <v>188.75</v>
      </c>
      <c r="AI3334" s="3">
        <v>2090.75</v>
      </c>
      <c r="AJ3334" t="s">
        <v>47</v>
      </c>
      <c r="AK3334" t="s">
        <v>8234</v>
      </c>
      <c r="AL3334" t="s">
        <v>8234</v>
      </c>
      <c r="AM3334">
        <f>IF(Customers[[#This Row],[Customer Status]]="Churned",1,0)</f>
        <v>0</v>
      </c>
      <c r="AN3334" t="str">
        <f>IF(Customers[[#This Row],[Monthly Charge]]&gt;=_xlfn.PERCENTILE.INC(Customers[Monthly Charge],0.75),"High-value","Other")</f>
        <v>Other</v>
      </c>
    </row>
    <row r="3335" spans="1:40" x14ac:dyDescent="0.25">
      <c r="A3335" t="s">
        <v>4458</v>
      </c>
      <c r="B3335" t="s">
        <v>39</v>
      </c>
      <c r="C3335" s="1">
        <v>36</v>
      </c>
      <c r="D3335" t="s">
        <v>43</v>
      </c>
      <c r="E3335" s="1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 s="1">
        <v>0</v>
      </c>
      <c r="K3335" s="1">
        <v>4</v>
      </c>
      <c r="L3335" t="s">
        <v>42</v>
      </c>
      <c r="M3335" t="s">
        <v>40</v>
      </c>
      <c r="N3335" s="2">
        <v>23.5</v>
      </c>
      <c r="O3335" t="s">
        <v>40</v>
      </c>
      <c r="P3335" t="s">
        <v>40</v>
      </c>
      <c r="Q3335" t="s">
        <v>55</v>
      </c>
      <c r="R3335" s="1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 s="3">
        <v>75.650000000000006</v>
      </c>
      <c r="AE3335" s="3">
        <v>302.35000000000002</v>
      </c>
      <c r="AF3335" s="3">
        <v>0</v>
      </c>
      <c r="AG3335" s="3">
        <v>0</v>
      </c>
      <c r="AH3335" s="3">
        <v>94</v>
      </c>
      <c r="AI3335" s="3">
        <v>396.35</v>
      </c>
      <c r="AJ3335" t="s">
        <v>47</v>
      </c>
      <c r="AK3335" t="s">
        <v>8234</v>
      </c>
      <c r="AL3335" t="s">
        <v>8234</v>
      </c>
      <c r="AM3335">
        <f>IF(Customers[[#This Row],[Customer Status]]="Churned",1,0)</f>
        <v>0</v>
      </c>
      <c r="AN3335" t="str">
        <f>IF(Customers[[#This Row],[Monthly Charge]]&gt;=_xlfn.PERCENTILE.INC(Customers[Monthly Charge],0.75),"High-value","Other")</f>
        <v>Other</v>
      </c>
    </row>
    <row r="3336" spans="1:40" x14ac:dyDescent="0.25">
      <c r="A3336" t="s">
        <v>4459</v>
      </c>
      <c r="B3336" t="s">
        <v>39</v>
      </c>
      <c r="C3336" s="1">
        <v>47</v>
      </c>
      <c r="D3336" t="s">
        <v>43</v>
      </c>
      <c r="E3336" s="1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 s="1">
        <v>0</v>
      </c>
      <c r="K3336" s="1">
        <v>1</v>
      </c>
      <c r="L3336" t="s">
        <v>42</v>
      </c>
      <c r="M3336" t="s">
        <v>40</v>
      </c>
      <c r="N3336" s="2">
        <v>46.49</v>
      </c>
      <c r="O3336" t="s">
        <v>40</v>
      </c>
      <c r="P3336" t="s">
        <v>40</v>
      </c>
      <c r="Q3336" t="s">
        <v>79</v>
      </c>
      <c r="R3336" s="1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 s="3">
        <v>50.1</v>
      </c>
      <c r="AE3336" s="3">
        <v>50.1</v>
      </c>
      <c r="AF3336" s="3">
        <v>0</v>
      </c>
      <c r="AG3336" s="3">
        <v>0</v>
      </c>
      <c r="AH3336" s="3">
        <v>46.49</v>
      </c>
      <c r="AI3336" s="3">
        <v>96.59</v>
      </c>
      <c r="AJ3336" t="s">
        <v>57</v>
      </c>
      <c r="AK3336" t="s">
        <v>109</v>
      </c>
      <c r="AL3336" t="s">
        <v>110</v>
      </c>
      <c r="AM3336">
        <f>IF(Customers[[#This Row],[Customer Status]]="Churned",1,0)</f>
        <v>1</v>
      </c>
      <c r="AN3336" t="str">
        <f>IF(Customers[[#This Row],[Monthly Charge]]&gt;=_xlfn.PERCENTILE.INC(Customers[Monthly Charge],0.75),"High-value","Other")</f>
        <v>Other</v>
      </c>
    </row>
    <row r="3337" spans="1:40" x14ac:dyDescent="0.25">
      <c r="A3337" t="s">
        <v>4460</v>
      </c>
      <c r="B3337" t="s">
        <v>39</v>
      </c>
      <c r="C3337" s="1">
        <v>77</v>
      </c>
      <c r="D3337" t="s">
        <v>40</v>
      </c>
      <c r="E3337" s="1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 s="1">
        <v>1</v>
      </c>
      <c r="K3337" s="1">
        <v>37</v>
      </c>
      <c r="L3337" t="s">
        <v>42</v>
      </c>
      <c r="M3337" t="s">
        <v>40</v>
      </c>
      <c r="N3337" s="2">
        <v>25.35</v>
      </c>
      <c r="O3337" t="s">
        <v>43</v>
      </c>
      <c r="P3337" t="s">
        <v>43</v>
      </c>
      <c r="Q3337" t="s">
        <v>42</v>
      </c>
      <c r="R3337" s="1">
        <v>0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43</v>
      </c>
      <c r="AA3337" t="s">
        <v>45</v>
      </c>
      <c r="AB3337" t="s">
        <v>43</v>
      </c>
      <c r="AC3337" t="s">
        <v>183</v>
      </c>
      <c r="AD3337" s="3">
        <v>19.600000000000001</v>
      </c>
      <c r="AE3337" s="3">
        <v>727.8</v>
      </c>
      <c r="AF3337" s="3">
        <v>0</v>
      </c>
      <c r="AG3337" s="3">
        <v>0</v>
      </c>
      <c r="AH3337" s="3">
        <v>937.95</v>
      </c>
      <c r="AI3337" s="3">
        <v>1665.75</v>
      </c>
      <c r="AJ3337" t="s">
        <v>47</v>
      </c>
      <c r="AK3337" t="s">
        <v>8234</v>
      </c>
      <c r="AL3337" t="s">
        <v>8234</v>
      </c>
      <c r="AM3337">
        <f>IF(Customers[[#This Row],[Customer Status]]="Churned",1,0)</f>
        <v>0</v>
      </c>
      <c r="AN3337" t="str">
        <f>IF(Customers[[#This Row],[Monthly Charge]]&gt;=_xlfn.PERCENTILE.INC(Customers[Monthly Charge],0.75),"High-value","Other")</f>
        <v>Other</v>
      </c>
    </row>
    <row r="3338" spans="1:40" x14ac:dyDescent="0.25">
      <c r="A3338" t="s">
        <v>4461</v>
      </c>
      <c r="B3338" t="s">
        <v>39</v>
      </c>
      <c r="C3338" s="1">
        <v>68</v>
      </c>
      <c r="D3338" t="s">
        <v>43</v>
      </c>
      <c r="E3338" s="1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 s="1">
        <v>0</v>
      </c>
      <c r="K3338" s="1">
        <v>4</v>
      </c>
      <c r="L3338" t="s">
        <v>42</v>
      </c>
      <c r="M3338" t="s">
        <v>40</v>
      </c>
      <c r="N3338" s="2">
        <v>6.68</v>
      </c>
      <c r="O3338" t="s">
        <v>40</v>
      </c>
      <c r="P3338" t="s">
        <v>40</v>
      </c>
      <c r="Q3338" t="s">
        <v>44</v>
      </c>
      <c r="R3338" s="1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 s="3">
        <v>84.6</v>
      </c>
      <c r="AE3338" s="3">
        <v>360.1</v>
      </c>
      <c r="AF3338" s="3">
        <v>0</v>
      </c>
      <c r="AG3338" s="3">
        <v>0</v>
      </c>
      <c r="AH3338" s="3">
        <v>26.72</v>
      </c>
      <c r="AI3338" s="3">
        <v>386.82</v>
      </c>
      <c r="AJ3338" t="s">
        <v>57</v>
      </c>
      <c r="AK3338" t="s">
        <v>58</v>
      </c>
      <c r="AL3338" t="s">
        <v>59</v>
      </c>
      <c r="AM3338">
        <f>IF(Customers[[#This Row],[Customer Status]]="Churned",1,0)</f>
        <v>1</v>
      </c>
      <c r="AN3338" t="str">
        <f>IF(Customers[[#This Row],[Monthly Charge]]&gt;=_xlfn.PERCENTILE.INC(Customers[Monthly Charge],0.75),"High-value","Other")</f>
        <v>Other</v>
      </c>
    </row>
    <row r="3339" spans="1:40" x14ac:dyDescent="0.25">
      <c r="A3339" t="s">
        <v>4462</v>
      </c>
      <c r="B3339" t="s">
        <v>49</v>
      </c>
      <c r="C3339" s="1">
        <v>43</v>
      </c>
      <c r="D3339" t="s">
        <v>40</v>
      </c>
      <c r="E3339" s="1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 s="1">
        <v>7</v>
      </c>
      <c r="K3339" s="1">
        <v>72</v>
      </c>
      <c r="L3339" t="s">
        <v>42</v>
      </c>
      <c r="M3339" t="s">
        <v>40</v>
      </c>
      <c r="N3339" s="2">
        <v>42.16</v>
      </c>
      <c r="O3339" t="s">
        <v>43</v>
      </c>
      <c r="P3339" t="s">
        <v>40</v>
      </c>
      <c r="Q3339" t="s">
        <v>44</v>
      </c>
      <c r="R3339" s="1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 s="3">
        <v>75.400000000000006</v>
      </c>
      <c r="AE3339" s="3">
        <v>5480.25</v>
      </c>
      <c r="AF3339" s="3">
        <v>0</v>
      </c>
      <c r="AG3339" s="3">
        <v>0</v>
      </c>
      <c r="AH3339" s="3">
        <v>3035.52</v>
      </c>
      <c r="AI3339" s="3">
        <v>8515.77</v>
      </c>
      <c r="AJ3339" t="s">
        <v>47</v>
      </c>
      <c r="AK3339" t="s">
        <v>8234</v>
      </c>
      <c r="AL3339" t="s">
        <v>8234</v>
      </c>
      <c r="AM3339">
        <f>IF(Customers[[#This Row],[Customer Status]]="Churned",1,0)</f>
        <v>0</v>
      </c>
      <c r="AN3339" t="str">
        <f>IF(Customers[[#This Row],[Monthly Charge]]&gt;=_xlfn.PERCENTILE.INC(Customers[Monthly Charge],0.75),"High-value","Other")</f>
        <v>Other</v>
      </c>
    </row>
    <row r="3340" spans="1:40" x14ac:dyDescent="0.25">
      <c r="A3340" t="s">
        <v>4464</v>
      </c>
      <c r="B3340" t="s">
        <v>39</v>
      </c>
      <c r="C3340" s="1">
        <v>23</v>
      </c>
      <c r="D3340" t="s">
        <v>40</v>
      </c>
      <c r="E3340" s="1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 s="1">
        <v>2</v>
      </c>
      <c r="K3340" s="1">
        <v>67</v>
      </c>
      <c r="L3340" t="s">
        <v>72</v>
      </c>
      <c r="M3340" t="s">
        <v>40</v>
      </c>
      <c r="N3340" s="2">
        <v>25.46</v>
      </c>
      <c r="O3340" t="s">
        <v>40</v>
      </c>
      <c r="P3340" t="s">
        <v>40</v>
      </c>
      <c r="Q3340" t="s">
        <v>55</v>
      </c>
      <c r="R3340" s="1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 s="3">
        <v>105.7</v>
      </c>
      <c r="AE3340" s="3">
        <v>6816.95</v>
      </c>
      <c r="AF3340" s="3">
        <v>0</v>
      </c>
      <c r="AG3340" s="3">
        <v>0</v>
      </c>
      <c r="AH3340" s="3">
        <v>1705.82</v>
      </c>
      <c r="AI3340" s="3">
        <v>8522.77</v>
      </c>
      <c r="AJ3340" t="s">
        <v>47</v>
      </c>
      <c r="AK3340" t="s">
        <v>8234</v>
      </c>
      <c r="AL3340" t="s">
        <v>8234</v>
      </c>
      <c r="AM3340">
        <f>IF(Customers[[#This Row],[Customer Status]]="Churned",1,0)</f>
        <v>0</v>
      </c>
      <c r="AN3340" t="str">
        <f>IF(Customers[[#This Row],[Monthly Charge]]&gt;=_xlfn.PERCENTILE.INC(Customers[Monthly Charge],0.75),"High-value","Other")</f>
        <v>High-value</v>
      </c>
    </row>
    <row r="3341" spans="1:40" x14ac:dyDescent="0.25">
      <c r="A3341" t="s">
        <v>4465</v>
      </c>
      <c r="B3341" t="s">
        <v>39</v>
      </c>
      <c r="C3341" s="1">
        <v>34</v>
      </c>
      <c r="D3341" t="s">
        <v>40</v>
      </c>
      <c r="E3341" s="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 s="1">
        <v>7</v>
      </c>
      <c r="K3341" s="1">
        <v>59</v>
      </c>
      <c r="L3341" t="s">
        <v>42</v>
      </c>
      <c r="M3341" t="s">
        <v>40</v>
      </c>
      <c r="N3341" s="2">
        <v>20.27</v>
      </c>
      <c r="O3341" t="s">
        <v>40</v>
      </c>
      <c r="P3341" t="s">
        <v>40</v>
      </c>
      <c r="Q3341" t="s">
        <v>79</v>
      </c>
      <c r="R3341" s="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 s="3">
        <v>80.099999999999994</v>
      </c>
      <c r="AE3341" s="3">
        <v>4693.2</v>
      </c>
      <c r="AF3341" s="3">
        <v>0</v>
      </c>
      <c r="AG3341" s="3">
        <v>0</v>
      </c>
      <c r="AH3341" s="3">
        <v>1195.93</v>
      </c>
      <c r="AI3341" s="3">
        <v>5889.13</v>
      </c>
      <c r="AJ3341" t="s">
        <v>47</v>
      </c>
      <c r="AK3341" t="s">
        <v>8234</v>
      </c>
      <c r="AL3341" t="s">
        <v>8234</v>
      </c>
      <c r="AM3341">
        <f>IF(Customers[[#This Row],[Customer Status]]="Churned",1,0)</f>
        <v>0</v>
      </c>
      <c r="AN3341" t="str">
        <f>IF(Customers[[#This Row],[Monthly Charge]]&gt;=_xlfn.PERCENTILE.INC(Customers[Monthly Charge],0.75),"High-value","Other")</f>
        <v>Other</v>
      </c>
    </row>
    <row r="3342" spans="1:40" x14ac:dyDescent="0.25">
      <c r="A3342" t="s">
        <v>4467</v>
      </c>
      <c r="B3342" t="s">
        <v>49</v>
      </c>
      <c r="C3342" s="1">
        <v>40</v>
      </c>
      <c r="D3342" t="s">
        <v>43</v>
      </c>
      <c r="E3342" s="1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 s="1">
        <v>0</v>
      </c>
      <c r="K3342" s="1">
        <v>1</v>
      </c>
      <c r="L3342" t="s">
        <v>54</v>
      </c>
      <c r="M3342" t="s">
        <v>40</v>
      </c>
      <c r="N3342" s="2">
        <v>29.63</v>
      </c>
      <c r="O3342" t="s">
        <v>43</v>
      </c>
      <c r="P3342" t="s">
        <v>40</v>
      </c>
      <c r="Q3342" t="s">
        <v>55</v>
      </c>
      <c r="R3342" s="1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 s="3">
        <v>70.400000000000006</v>
      </c>
      <c r="AE3342" s="3">
        <v>70.400000000000006</v>
      </c>
      <c r="AF3342" s="3">
        <v>0</v>
      </c>
      <c r="AG3342" s="3">
        <v>0</v>
      </c>
      <c r="AH3342" s="3">
        <v>29.63</v>
      </c>
      <c r="AI3342" s="3">
        <v>100.03</v>
      </c>
      <c r="AJ3342" t="s">
        <v>57</v>
      </c>
      <c r="AK3342" t="s">
        <v>58</v>
      </c>
      <c r="AL3342" t="s">
        <v>59</v>
      </c>
      <c r="AM3342">
        <f>IF(Customers[[#This Row],[Customer Status]]="Churned",1,0)</f>
        <v>1</v>
      </c>
      <c r="AN3342" t="str">
        <f>IF(Customers[[#This Row],[Monthly Charge]]&gt;=_xlfn.PERCENTILE.INC(Customers[Monthly Charge],0.75),"High-value","Other")</f>
        <v>Other</v>
      </c>
    </row>
    <row r="3343" spans="1:40" x14ac:dyDescent="0.25">
      <c r="A3343" t="s">
        <v>4468</v>
      </c>
      <c r="B3343" t="s">
        <v>39</v>
      </c>
      <c r="C3343" s="1">
        <v>33</v>
      </c>
      <c r="D3343" t="s">
        <v>40</v>
      </c>
      <c r="E3343" s="1">
        <v>0</v>
      </c>
      <c r="F3343" t="s">
        <v>157</v>
      </c>
      <c r="G3343">
        <v>95134</v>
      </c>
      <c r="H3343">
        <v>37.42765</v>
      </c>
      <c r="I3343">
        <v>-121.94541599999999</v>
      </c>
      <c r="J3343" s="1">
        <v>9</v>
      </c>
      <c r="K3343" s="1">
        <v>43</v>
      </c>
      <c r="L3343" t="s">
        <v>42</v>
      </c>
      <c r="M3343" t="s">
        <v>40</v>
      </c>
      <c r="N3343" s="2">
        <v>49.48</v>
      </c>
      <c r="O3343" t="s">
        <v>40</v>
      </c>
      <c r="P3343" t="s">
        <v>40</v>
      </c>
      <c r="Q3343" t="s">
        <v>55</v>
      </c>
      <c r="R3343" s="1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 s="3">
        <v>94.1</v>
      </c>
      <c r="AE3343" s="3">
        <v>4107.3</v>
      </c>
      <c r="AF3343" s="3">
        <v>0</v>
      </c>
      <c r="AG3343" s="3">
        <v>0</v>
      </c>
      <c r="AH3343" s="3">
        <v>2127.64</v>
      </c>
      <c r="AI3343" s="3">
        <v>6234.94</v>
      </c>
      <c r="AJ3343" t="s">
        <v>47</v>
      </c>
      <c r="AK3343" t="s">
        <v>8234</v>
      </c>
      <c r="AL3343" t="s">
        <v>8234</v>
      </c>
      <c r="AM3343">
        <f>IF(Customers[[#This Row],[Customer Status]]="Churned",1,0)</f>
        <v>0</v>
      </c>
      <c r="AN3343" t="str">
        <f>IF(Customers[[#This Row],[Monthly Charge]]&gt;=_xlfn.PERCENTILE.INC(Customers[Monthly Charge],0.75),"High-value","Other")</f>
        <v>High-value</v>
      </c>
    </row>
    <row r="3344" spans="1:40" x14ac:dyDescent="0.25">
      <c r="A3344" t="s">
        <v>4469</v>
      </c>
      <c r="B3344" t="s">
        <v>39</v>
      </c>
      <c r="C3344" s="1">
        <v>54</v>
      </c>
      <c r="D3344" t="s">
        <v>40</v>
      </c>
      <c r="E3344" s="1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 s="1">
        <v>1</v>
      </c>
      <c r="K3344" s="1">
        <v>1</v>
      </c>
      <c r="L3344" t="s">
        <v>42</v>
      </c>
      <c r="M3344" t="s">
        <v>40</v>
      </c>
      <c r="N3344" s="2">
        <v>28.73</v>
      </c>
      <c r="O3344" t="s">
        <v>43</v>
      </c>
      <c r="P3344" t="s">
        <v>43</v>
      </c>
      <c r="Q3344" t="s">
        <v>42</v>
      </c>
      <c r="R3344" s="1">
        <v>0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43</v>
      </c>
      <c r="AA3344" t="s">
        <v>51</v>
      </c>
      <c r="AB3344" t="s">
        <v>43</v>
      </c>
      <c r="AC3344" t="s">
        <v>183</v>
      </c>
      <c r="AD3344" s="3">
        <v>19.45</v>
      </c>
      <c r="AE3344" s="3">
        <v>19.45</v>
      </c>
      <c r="AF3344" s="3">
        <v>0</v>
      </c>
      <c r="AG3344" s="3">
        <v>0</v>
      </c>
      <c r="AH3344" s="3">
        <v>28.73</v>
      </c>
      <c r="AI3344" s="3">
        <v>48.18</v>
      </c>
      <c r="AJ3344" t="s">
        <v>57</v>
      </c>
      <c r="AK3344" t="s">
        <v>58</v>
      </c>
      <c r="AL3344" t="s">
        <v>104</v>
      </c>
      <c r="AM3344">
        <f>IF(Customers[[#This Row],[Customer Status]]="Churned",1,0)</f>
        <v>1</v>
      </c>
      <c r="AN3344" t="str">
        <f>IF(Customers[[#This Row],[Monthly Charge]]&gt;=_xlfn.PERCENTILE.INC(Customers[Monthly Charge],0.75),"High-value","Other")</f>
        <v>Other</v>
      </c>
    </row>
    <row r="3345" spans="1:40" x14ac:dyDescent="0.25">
      <c r="A3345" t="s">
        <v>4470</v>
      </c>
      <c r="B3345" t="s">
        <v>39</v>
      </c>
      <c r="C3345" s="1">
        <v>19</v>
      </c>
      <c r="D3345" t="s">
        <v>43</v>
      </c>
      <c r="E3345" s="1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 s="1">
        <v>0</v>
      </c>
      <c r="K3345" s="1">
        <v>4</v>
      </c>
      <c r="L3345" t="s">
        <v>42</v>
      </c>
      <c r="M3345" t="s">
        <v>40</v>
      </c>
      <c r="N3345" s="2">
        <v>41.12</v>
      </c>
      <c r="O3345" t="s">
        <v>43</v>
      </c>
      <c r="P3345" t="s">
        <v>40</v>
      </c>
      <c r="Q3345" t="s">
        <v>55</v>
      </c>
      <c r="R3345" s="1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 s="3">
        <v>70.400000000000006</v>
      </c>
      <c r="AE3345" s="3">
        <v>281</v>
      </c>
      <c r="AF3345" s="3">
        <v>0</v>
      </c>
      <c r="AG3345" s="3">
        <v>70</v>
      </c>
      <c r="AH3345" s="3">
        <v>164.48</v>
      </c>
      <c r="AI3345" s="3">
        <v>515.48</v>
      </c>
      <c r="AJ3345" t="s">
        <v>57</v>
      </c>
      <c r="AK3345" t="s">
        <v>58</v>
      </c>
      <c r="AL3345" t="s">
        <v>59</v>
      </c>
      <c r="AM3345">
        <f>IF(Customers[[#This Row],[Customer Status]]="Churned",1,0)</f>
        <v>1</v>
      </c>
      <c r="AN3345" t="str">
        <f>IF(Customers[[#This Row],[Monthly Charge]]&gt;=_xlfn.PERCENTILE.INC(Customers[Monthly Charge],0.75),"High-value","Other")</f>
        <v>Other</v>
      </c>
    </row>
    <row r="3346" spans="1:40" x14ac:dyDescent="0.25">
      <c r="A3346" t="s">
        <v>4471</v>
      </c>
      <c r="B3346" t="s">
        <v>39</v>
      </c>
      <c r="C3346" s="1">
        <v>20</v>
      </c>
      <c r="D3346" t="s">
        <v>40</v>
      </c>
      <c r="E3346" s="1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 s="1">
        <v>1</v>
      </c>
      <c r="K3346" s="1">
        <v>9</v>
      </c>
      <c r="L3346" t="s">
        <v>54</v>
      </c>
      <c r="M3346" t="s">
        <v>40</v>
      </c>
      <c r="N3346" s="2">
        <v>6.35</v>
      </c>
      <c r="O3346" t="s">
        <v>43</v>
      </c>
      <c r="P3346" t="s">
        <v>40</v>
      </c>
      <c r="Q3346" t="s">
        <v>44</v>
      </c>
      <c r="R3346" s="1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 s="3">
        <v>65</v>
      </c>
      <c r="AE3346" s="3">
        <v>663.05</v>
      </c>
      <c r="AF3346" s="3">
        <v>0</v>
      </c>
      <c r="AG3346" s="3">
        <v>0</v>
      </c>
      <c r="AH3346" s="3">
        <v>57.15</v>
      </c>
      <c r="AI3346" s="3">
        <v>720.2</v>
      </c>
      <c r="AJ3346" t="s">
        <v>57</v>
      </c>
      <c r="AK3346" t="s">
        <v>58</v>
      </c>
      <c r="AL3346" t="s">
        <v>214</v>
      </c>
      <c r="AM3346">
        <f>IF(Customers[[#This Row],[Customer Status]]="Churned",1,0)</f>
        <v>1</v>
      </c>
      <c r="AN3346" t="str">
        <f>IF(Customers[[#This Row],[Monthly Charge]]&gt;=_xlfn.PERCENTILE.INC(Customers[Monthly Charge],0.75),"High-value","Other")</f>
        <v>Other</v>
      </c>
    </row>
    <row r="3347" spans="1:40" x14ac:dyDescent="0.25">
      <c r="A3347" t="s">
        <v>4472</v>
      </c>
      <c r="B3347" t="s">
        <v>49</v>
      </c>
      <c r="C3347" s="1">
        <v>32</v>
      </c>
      <c r="D3347" t="s">
        <v>40</v>
      </c>
      <c r="E3347" s="1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 s="1">
        <v>5</v>
      </c>
      <c r="K3347" s="1">
        <v>30</v>
      </c>
      <c r="L3347" t="s">
        <v>129</v>
      </c>
      <c r="M3347" t="s">
        <v>40</v>
      </c>
      <c r="N3347" s="2">
        <v>6.19</v>
      </c>
      <c r="O3347" t="s">
        <v>43</v>
      </c>
      <c r="P3347" t="s">
        <v>40</v>
      </c>
      <c r="Q3347" t="s">
        <v>55</v>
      </c>
      <c r="R3347" s="1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 s="3">
        <v>82.05</v>
      </c>
      <c r="AE3347" s="3">
        <v>2570.1999999999998</v>
      </c>
      <c r="AF3347" s="3">
        <v>0</v>
      </c>
      <c r="AG3347" s="3">
        <v>120</v>
      </c>
      <c r="AH3347" s="3">
        <v>185.7</v>
      </c>
      <c r="AI3347" s="3">
        <v>2875.9</v>
      </c>
      <c r="AJ3347" t="s">
        <v>47</v>
      </c>
      <c r="AK3347" t="s">
        <v>8234</v>
      </c>
      <c r="AL3347" t="s">
        <v>8234</v>
      </c>
      <c r="AM3347">
        <f>IF(Customers[[#This Row],[Customer Status]]="Churned",1,0)</f>
        <v>0</v>
      </c>
      <c r="AN3347" t="str">
        <f>IF(Customers[[#This Row],[Monthly Charge]]&gt;=_xlfn.PERCENTILE.INC(Customers[Monthly Charge],0.75),"High-value","Other")</f>
        <v>Other</v>
      </c>
    </row>
    <row r="3348" spans="1:40" x14ac:dyDescent="0.25">
      <c r="A3348" t="s">
        <v>4473</v>
      </c>
      <c r="B3348" t="s">
        <v>39</v>
      </c>
      <c r="C3348" s="1">
        <v>42</v>
      </c>
      <c r="D3348" t="s">
        <v>43</v>
      </c>
      <c r="E3348" s="1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 s="1">
        <v>0</v>
      </c>
      <c r="K3348" s="1">
        <v>13</v>
      </c>
      <c r="L3348" t="s">
        <v>62</v>
      </c>
      <c r="M3348" t="s">
        <v>40</v>
      </c>
      <c r="N3348" s="2">
        <v>46.3</v>
      </c>
      <c r="O3348" t="s">
        <v>43</v>
      </c>
      <c r="P3348" t="s">
        <v>43</v>
      </c>
      <c r="Q3348" t="s">
        <v>42</v>
      </c>
      <c r="R3348" s="1">
        <v>0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43</v>
      </c>
      <c r="AA3348" t="s">
        <v>51</v>
      </c>
      <c r="AB3348" t="s">
        <v>43</v>
      </c>
      <c r="AC3348" t="s">
        <v>46</v>
      </c>
      <c r="AD3348" s="3">
        <v>19.45</v>
      </c>
      <c r="AE3348" s="3">
        <v>232.1</v>
      </c>
      <c r="AF3348" s="3">
        <v>0</v>
      </c>
      <c r="AG3348" s="3">
        <v>0</v>
      </c>
      <c r="AH3348" s="3">
        <v>601.9</v>
      </c>
      <c r="AI3348" s="3">
        <v>834</v>
      </c>
      <c r="AJ3348" t="s">
        <v>47</v>
      </c>
      <c r="AK3348" t="s">
        <v>8234</v>
      </c>
      <c r="AL3348" t="s">
        <v>8234</v>
      </c>
      <c r="AM3348">
        <f>IF(Customers[[#This Row],[Customer Status]]="Churned",1,0)</f>
        <v>0</v>
      </c>
      <c r="AN3348" t="str">
        <f>IF(Customers[[#This Row],[Monthly Charge]]&gt;=_xlfn.PERCENTILE.INC(Customers[Monthly Charge],0.75),"High-value","Other")</f>
        <v>Other</v>
      </c>
    </row>
    <row r="3349" spans="1:40" x14ac:dyDescent="0.25">
      <c r="A3349" t="s">
        <v>4474</v>
      </c>
      <c r="B3349" t="s">
        <v>49</v>
      </c>
      <c r="C3349" s="1">
        <v>19</v>
      </c>
      <c r="D3349" t="s">
        <v>43</v>
      </c>
      <c r="E3349" s="1">
        <v>0</v>
      </c>
      <c r="F3349" t="s">
        <v>245</v>
      </c>
      <c r="G3349">
        <v>92028</v>
      </c>
      <c r="H3349">
        <v>33.362575</v>
      </c>
      <c r="I3349">
        <v>-117.299644</v>
      </c>
      <c r="J3349" s="1">
        <v>0</v>
      </c>
      <c r="K3349" s="1">
        <v>2</v>
      </c>
      <c r="L3349" t="s">
        <v>54</v>
      </c>
      <c r="M3349" t="s">
        <v>40</v>
      </c>
      <c r="N3349" s="2">
        <v>43.56</v>
      </c>
      <c r="O3349" t="s">
        <v>43</v>
      </c>
      <c r="P3349" t="s">
        <v>40</v>
      </c>
      <c r="Q3349" t="s">
        <v>55</v>
      </c>
      <c r="R3349" s="1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 s="3">
        <v>74.75</v>
      </c>
      <c r="AE3349" s="3">
        <v>144.80000000000001</v>
      </c>
      <c r="AF3349" s="3">
        <v>0</v>
      </c>
      <c r="AG3349" s="3">
        <v>0</v>
      </c>
      <c r="AH3349" s="3">
        <v>87.12</v>
      </c>
      <c r="AI3349" s="3">
        <v>231.92</v>
      </c>
      <c r="AJ3349" t="s">
        <v>98</v>
      </c>
      <c r="AK3349" t="s">
        <v>8234</v>
      </c>
      <c r="AL3349" t="s">
        <v>8234</v>
      </c>
      <c r="AM3349">
        <f>IF(Customers[[#This Row],[Customer Status]]="Churned",1,0)</f>
        <v>0</v>
      </c>
      <c r="AN3349" t="str">
        <f>IF(Customers[[#This Row],[Monthly Charge]]&gt;=_xlfn.PERCENTILE.INC(Customers[Monthly Charge],0.75),"High-value","Other")</f>
        <v>Other</v>
      </c>
    </row>
    <row r="3350" spans="1:40" x14ac:dyDescent="0.25">
      <c r="A3350" t="s">
        <v>4475</v>
      </c>
      <c r="B3350" t="s">
        <v>49</v>
      </c>
      <c r="C3350" s="1">
        <v>64</v>
      </c>
      <c r="D3350" t="s">
        <v>40</v>
      </c>
      <c r="E3350" s="1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 s="1">
        <v>1</v>
      </c>
      <c r="K3350" s="1">
        <v>30</v>
      </c>
      <c r="L3350" t="s">
        <v>42</v>
      </c>
      <c r="M3350" t="s">
        <v>40</v>
      </c>
      <c r="N3350" s="2">
        <v>11.38</v>
      </c>
      <c r="O3350" t="s">
        <v>43</v>
      </c>
      <c r="P3350" t="s">
        <v>43</v>
      </c>
      <c r="Q3350" t="s">
        <v>42</v>
      </c>
      <c r="R3350" s="1">
        <v>0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A3350" t="s">
        <v>73</v>
      </c>
      <c r="AB3350" t="s">
        <v>43</v>
      </c>
      <c r="AC3350" t="s">
        <v>46</v>
      </c>
      <c r="AD3350" s="3">
        <v>19.05</v>
      </c>
      <c r="AE3350" s="3">
        <v>637.54999999999995</v>
      </c>
      <c r="AF3350" s="3">
        <v>0</v>
      </c>
      <c r="AG3350" s="3">
        <v>0</v>
      </c>
      <c r="AH3350" s="3">
        <v>341.4</v>
      </c>
      <c r="AI3350" s="3">
        <v>978.95</v>
      </c>
      <c r="AJ3350" t="s">
        <v>47</v>
      </c>
      <c r="AK3350" t="s">
        <v>8234</v>
      </c>
      <c r="AL3350" t="s">
        <v>8234</v>
      </c>
      <c r="AM3350">
        <f>IF(Customers[[#This Row],[Customer Status]]="Churned",1,0)</f>
        <v>0</v>
      </c>
      <c r="AN3350" t="str">
        <f>IF(Customers[[#This Row],[Monthly Charge]]&gt;=_xlfn.PERCENTILE.INC(Customers[Monthly Charge],0.75),"High-value","Other")</f>
        <v>Other</v>
      </c>
    </row>
    <row r="3351" spans="1:40" x14ac:dyDescent="0.25">
      <c r="A3351" t="s">
        <v>4476</v>
      </c>
      <c r="B3351" t="s">
        <v>39</v>
      </c>
      <c r="C3351" s="1">
        <v>48</v>
      </c>
      <c r="D3351" t="s">
        <v>40</v>
      </c>
      <c r="E3351" s="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 s="1">
        <v>4</v>
      </c>
      <c r="K3351" s="1">
        <v>12</v>
      </c>
      <c r="L3351" t="s">
        <v>42</v>
      </c>
      <c r="M3351" t="s">
        <v>43</v>
      </c>
      <c r="N3351" s="2">
        <v>0</v>
      </c>
      <c r="O3351" t="s">
        <v>43</v>
      </c>
      <c r="P3351" t="s">
        <v>40</v>
      </c>
      <c r="Q3351" t="s">
        <v>79</v>
      </c>
      <c r="R3351" s="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 s="3">
        <v>30.25</v>
      </c>
      <c r="AE3351" s="3">
        <v>368.85</v>
      </c>
      <c r="AF3351" s="3">
        <v>0</v>
      </c>
      <c r="AG3351" s="3">
        <v>0</v>
      </c>
      <c r="AH3351" s="3">
        <v>0</v>
      </c>
      <c r="AI3351" s="3">
        <v>368.85</v>
      </c>
      <c r="AJ3351" t="s">
        <v>47</v>
      </c>
      <c r="AK3351" t="s">
        <v>8234</v>
      </c>
      <c r="AL3351" t="s">
        <v>8234</v>
      </c>
      <c r="AM3351">
        <f>IF(Customers[[#This Row],[Customer Status]]="Churned",1,0)</f>
        <v>0</v>
      </c>
      <c r="AN3351" t="str">
        <f>IF(Customers[[#This Row],[Monthly Charge]]&gt;=_xlfn.PERCENTILE.INC(Customers[Monthly Charge],0.75),"High-value","Other")</f>
        <v>Other</v>
      </c>
    </row>
    <row r="3352" spans="1:40" x14ac:dyDescent="0.25">
      <c r="A3352" t="s">
        <v>4478</v>
      </c>
      <c r="B3352" t="s">
        <v>49</v>
      </c>
      <c r="C3352" s="1">
        <v>46</v>
      </c>
      <c r="D3352" t="s">
        <v>40</v>
      </c>
      <c r="E3352" s="1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 s="1">
        <v>8</v>
      </c>
      <c r="K3352" s="1">
        <v>63</v>
      </c>
      <c r="L3352" t="s">
        <v>42</v>
      </c>
      <c r="M3352" t="s">
        <v>40</v>
      </c>
      <c r="N3352" s="2">
        <v>3.18</v>
      </c>
      <c r="O3352" t="s">
        <v>43</v>
      </c>
      <c r="P3352" t="s">
        <v>40</v>
      </c>
      <c r="Q3352" t="s">
        <v>55</v>
      </c>
      <c r="R3352" s="1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 s="3">
        <v>110.1</v>
      </c>
      <c r="AE3352" s="3">
        <v>6705.7</v>
      </c>
      <c r="AF3352" s="3">
        <v>0</v>
      </c>
      <c r="AG3352" s="3">
        <v>0</v>
      </c>
      <c r="AH3352" s="3">
        <v>200.34</v>
      </c>
      <c r="AI3352" s="3">
        <v>6906.04</v>
      </c>
      <c r="AJ3352" t="s">
        <v>47</v>
      </c>
      <c r="AK3352" t="s">
        <v>8234</v>
      </c>
      <c r="AL3352" t="s">
        <v>8234</v>
      </c>
      <c r="AM3352">
        <f>IF(Customers[[#This Row],[Customer Status]]="Churned",1,0)</f>
        <v>0</v>
      </c>
      <c r="AN3352" t="str">
        <f>IF(Customers[[#This Row],[Monthly Charge]]&gt;=_xlfn.PERCENTILE.INC(Customers[Monthly Charge],0.75),"High-value","Other")</f>
        <v>High-value</v>
      </c>
    </row>
    <row r="3353" spans="1:40" x14ac:dyDescent="0.25">
      <c r="A3353" t="s">
        <v>4479</v>
      </c>
      <c r="B3353" t="s">
        <v>49</v>
      </c>
      <c r="C3353" s="1">
        <v>39</v>
      </c>
      <c r="D3353" t="s">
        <v>40</v>
      </c>
      <c r="E3353" s="1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 s="1">
        <v>0</v>
      </c>
      <c r="K3353" s="1">
        <v>48</v>
      </c>
      <c r="L3353" t="s">
        <v>76</v>
      </c>
      <c r="M3353" t="s">
        <v>40</v>
      </c>
      <c r="N3353" s="2">
        <v>11.86</v>
      </c>
      <c r="O3353" t="s">
        <v>40</v>
      </c>
      <c r="P3353" t="s">
        <v>43</v>
      </c>
      <c r="Q3353" t="s">
        <v>42</v>
      </c>
      <c r="R3353" s="1">
        <v>0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43</v>
      </c>
      <c r="AA3353" t="s">
        <v>73</v>
      </c>
      <c r="AB3353" t="s">
        <v>43</v>
      </c>
      <c r="AC3353" t="s">
        <v>46</v>
      </c>
      <c r="AD3353" s="3">
        <v>23.55</v>
      </c>
      <c r="AE3353" s="3">
        <v>1173.3499999999999</v>
      </c>
      <c r="AF3353" s="3">
        <v>0</v>
      </c>
      <c r="AG3353" s="3">
        <v>0</v>
      </c>
      <c r="AH3353" s="3">
        <v>569.28</v>
      </c>
      <c r="AI3353" s="3">
        <v>1742.63</v>
      </c>
      <c r="AJ3353" t="s">
        <v>47</v>
      </c>
      <c r="AK3353" t="s">
        <v>8234</v>
      </c>
      <c r="AL3353" t="s">
        <v>8234</v>
      </c>
      <c r="AM3353">
        <f>IF(Customers[[#This Row],[Customer Status]]="Churned",1,0)</f>
        <v>0</v>
      </c>
      <c r="AN3353" t="str">
        <f>IF(Customers[[#This Row],[Monthly Charge]]&gt;=_xlfn.PERCENTILE.INC(Customers[Monthly Charge],0.75),"High-value","Other")</f>
        <v>Other</v>
      </c>
    </row>
    <row r="3354" spans="1:40" x14ac:dyDescent="0.25">
      <c r="A3354" t="s">
        <v>4480</v>
      </c>
      <c r="B3354" t="s">
        <v>49</v>
      </c>
      <c r="C3354" s="1">
        <v>25</v>
      </c>
      <c r="D3354" t="s">
        <v>40</v>
      </c>
      <c r="E3354" s="1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 s="1">
        <v>7</v>
      </c>
      <c r="K3354" s="1">
        <v>1</v>
      </c>
      <c r="L3354" t="s">
        <v>54</v>
      </c>
      <c r="M3354" t="s">
        <v>40</v>
      </c>
      <c r="N3354" s="2">
        <v>18.63</v>
      </c>
      <c r="O3354" t="s">
        <v>43</v>
      </c>
      <c r="P3354" t="s">
        <v>43</v>
      </c>
      <c r="Q3354" t="s">
        <v>42</v>
      </c>
      <c r="R3354" s="1">
        <v>0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43</v>
      </c>
      <c r="AA3354" t="s">
        <v>51</v>
      </c>
      <c r="AB3354" t="s">
        <v>40</v>
      </c>
      <c r="AC3354" t="s">
        <v>56</v>
      </c>
      <c r="AD3354" s="3">
        <v>20.149999999999999</v>
      </c>
      <c r="AE3354" s="3">
        <v>20.149999999999999</v>
      </c>
      <c r="AF3354" s="3">
        <v>0</v>
      </c>
      <c r="AG3354" s="3">
        <v>0</v>
      </c>
      <c r="AH3354" s="3">
        <v>18.63</v>
      </c>
      <c r="AI3354" s="3">
        <v>38.78</v>
      </c>
      <c r="AJ3354" t="s">
        <v>98</v>
      </c>
      <c r="AK3354" t="s">
        <v>8234</v>
      </c>
      <c r="AL3354" t="s">
        <v>8234</v>
      </c>
      <c r="AM3354">
        <f>IF(Customers[[#This Row],[Customer Status]]="Churned",1,0)</f>
        <v>0</v>
      </c>
      <c r="AN3354" t="str">
        <f>IF(Customers[[#This Row],[Monthly Charge]]&gt;=_xlfn.PERCENTILE.INC(Customers[Monthly Charge],0.75),"High-value","Other")</f>
        <v>Other</v>
      </c>
    </row>
    <row r="3355" spans="1:40" x14ac:dyDescent="0.25">
      <c r="A3355" t="s">
        <v>4481</v>
      </c>
      <c r="B3355" t="s">
        <v>39</v>
      </c>
      <c r="C3355" s="1">
        <v>72</v>
      </c>
      <c r="D3355" t="s">
        <v>40</v>
      </c>
      <c r="E3355" s="1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 s="1">
        <v>1</v>
      </c>
      <c r="K3355" s="1">
        <v>71</v>
      </c>
      <c r="L3355" t="s">
        <v>72</v>
      </c>
      <c r="M3355" t="s">
        <v>40</v>
      </c>
      <c r="N3355" s="2">
        <v>37.53</v>
      </c>
      <c r="O3355" t="s">
        <v>40</v>
      </c>
      <c r="P3355" t="s">
        <v>40</v>
      </c>
      <c r="Q3355" t="s">
        <v>79</v>
      </c>
      <c r="R3355" s="1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 s="3">
        <v>82.7</v>
      </c>
      <c r="AE3355" s="3">
        <v>5831.2</v>
      </c>
      <c r="AF3355" s="3">
        <v>0</v>
      </c>
      <c r="AG3355" s="3">
        <v>0</v>
      </c>
      <c r="AH3355" s="3">
        <v>2664.63</v>
      </c>
      <c r="AI3355" s="3">
        <v>8495.83</v>
      </c>
      <c r="AJ3355" t="s">
        <v>47</v>
      </c>
      <c r="AK3355" t="s">
        <v>8234</v>
      </c>
      <c r="AL3355" t="s">
        <v>8234</v>
      </c>
      <c r="AM3355">
        <f>IF(Customers[[#This Row],[Customer Status]]="Churned",1,0)</f>
        <v>0</v>
      </c>
      <c r="AN3355" t="str">
        <f>IF(Customers[[#This Row],[Monthly Charge]]&gt;=_xlfn.PERCENTILE.INC(Customers[Monthly Charge],0.75),"High-value","Other")</f>
        <v>Other</v>
      </c>
    </row>
    <row r="3356" spans="1:40" x14ac:dyDescent="0.25">
      <c r="A3356" t="s">
        <v>4482</v>
      </c>
      <c r="B3356" t="s">
        <v>39</v>
      </c>
      <c r="C3356" s="1">
        <v>20</v>
      </c>
      <c r="D3356" t="s">
        <v>40</v>
      </c>
      <c r="E3356" s="1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 s="1">
        <v>10</v>
      </c>
      <c r="K3356" s="1">
        <v>61</v>
      </c>
      <c r="L3356" t="s">
        <v>76</v>
      </c>
      <c r="M3356" t="s">
        <v>40</v>
      </c>
      <c r="N3356" s="2">
        <v>20.09</v>
      </c>
      <c r="O3356" t="s">
        <v>40</v>
      </c>
      <c r="P3356" t="s">
        <v>43</v>
      </c>
      <c r="Q3356" t="s">
        <v>42</v>
      </c>
      <c r="R3356" s="1">
        <v>0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43</v>
      </c>
      <c r="AA3356" t="s">
        <v>73</v>
      </c>
      <c r="AB3356" t="s">
        <v>43</v>
      </c>
      <c r="AC3356" t="s">
        <v>183</v>
      </c>
      <c r="AD3356" s="3">
        <v>24.4</v>
      </c>
      <c r="AE3356" s="3">
        <v>1417.9</v>
      </c>
      <c r="AF3356" s="3">
        <v>0</v>
      </c>
      <c r="AG3356" s="3">
        <v>0</v>
      </c>
      <c r="AH3356" s="3">
        <v>1225.49</v>
      </c>
      <c r="AI3356" s="3">
        <v>2643.39</v>
      </c>
      <c r="AJ3356" t="s">
        <v>47</v>
      </c>
      <c r="AK3356" t="s">
        <v>8234</v>
      </c>
      <c r="AL3356" t="s">
        <v>8234</v>
      </c>
      <c r="AM3356">
        <f>IF(Customers[[#This Row],[Customer Status]]="Churned",1,0)</f>
        <v>0</v>
      </c>
      <c r="AN3356" t="str">
        <f>IF(Customers[[#This Row],[Monthly Charge]]&gt;=_xlfn.PERCENTILE.INC(Customers[Monthly Charge],0.75),"High-value","Other")</f>
        <v>Other</v>
      </c>
    </row>
    <row r="3357" spans="1:40" x14ac:dyDescent="0.25">
      <c r="A3357" t="s">
        <v>4483</v>
      </c>
      <c r="B3357" t="s">
        <v>49</v>
      </c>
      <c r="C3357" s="1">
        <v>65</v>
      </c>
      <c r="D3357" t="s">
        <v>43</v>
      </c>
      <c r="E3357" s="1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 s="1">
        <v>0</v>
      </c>
      <c r="K3357" s="1">
        <v>5</v>
      </c>
      <c r="L3357" t="s">
        <v>54</v>
      </c>
      <c r="M3357" t="s">
        <v>40</v>
      </c>
      <c r="N3357" s="2">
        <v>30.14</v>
      </c>
      <c r="O3357" t="s">
        <v>43</v>
      </c>
      <c r="P3357" t="s">
        <v>43</v>
      </c>
      <c r="Q3357" t="s">
        <v>42</v>
      </c>
      <c r="R3357" s="1">
        <v>0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43</v>
      </c>
      <c r="AA3357" t="s">
        <v>45</v>
      </c>
      <c r="AB3357" t="s">
        <v>43</v>
      </c>
      <c r="AC3357" t="s">
        <v>56</v>
      </c>
      <c r="AD3357" s="3">
        <v>20.05</v>
      </c>
      <c r="AE3357" s="3">
        <v>94.15</v>
      </c>
      <c r="AF3357" s="3">
        <v>0</v>
      </c>
      <c r="AG3357" s="3">
        <v>0</v>
      </c>
      <c r="AH3357" s="3">
        <v>150.69999999999999</v>
      </c>
      <c r="AI3357" s="3">
        <v>244.85</v>
      </c>
      <c r="AJ3357" t="s">
        <v>47</v>
      </c>
      <c r="AK3357" t="s">
        <v>8234</v>
      </c>
      <c r="AL3357" t="s">
        <v>8234</v>
      </c>
      <c r="AM3357">
        <f>IF(Customers[[#This Row],[Customer Status]]="Churned",1,0)</f>
        <v>0</v>
      </c>
      <c r="AN3357" t="str">
        <f>IF(Customers[[#This Row],[Monthly Charge]]&gt;=_xlfn.PERCENTILE.INC(Customers[Monthly Charge],0.75),"High-value","Other")</f>
        <v>Other</v>
      </c>
    </row>
    <row r="3358" spans="1:40" x14ac:dyDescent="0.25">
      <c r="A3358" t="s">
        <v>4485</v>
      </c>
      <c r="B3358" t="s">
        <v>49</v>
      </c>
      <c r="C3358" s="1">
        <v>80</v>
      </c>
      <c r="D3358" t="s">
        <v>40</v>
      </c>
      <c r="E3358" s="1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 s="1">
        <v>1</v>
      </c>
      <c r="K3358" s="1">
        <v>46</v>
      </c>
      <c r="L3358" t="s">
        <v>42</v>
      </c>
      <c r="M3358" t="s">
        <v>43</v>
      </c>
      <c r="N3358" s="2">
        <v>0</v>
      </c>
      <c r="O3358" t="s">
        <v>43</v>
      </c>
      <c r="P3358" t="s">
        <v>40</v>
      </c>
      <c r="Q3358" t="s">
        <v>79</v>
      </c>
      <c r="R3358" s="1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 s="3">
        <v>59.9</v>
      </c>
      <c r="AE3358" s="3">
        <v>2816.65</v>
      </c>
      <c r="AF3358" s="3">
        <v>0</v>
      </c>
      <c r="AG3358" s="3">
        <v>150</v>
      </c>
      <c r="AH3358" s="3">
        <v>0</v>
      </c>
      <c r="AI3358" s="3">
        <v>2966.65</v>
      </c>
      <c r="AJ3358" t="s">
        <v>57</v>
      </c>
      <c r="AK3358" t="s">
        <v>58</v>
      </c>
      <c r="AL3358" t="s">
        <v>203</v>
      </c>
      <c r="AM3358">
        <f>IF(Customers[[#This Row],[Customer Status]]="Churned",1,0)</f>
        <v>1</v>
      </c>
      <c r="AN3358" t="str">
        <f>IF(Customers[[#This Row],[Monthly Charge]]&gt;=_xlfn.PERCENTILE.INC(Customers[Monthly Charge],0.75),"High-value","Other")</f>
        <v>Other</v>
      </c>
    </row>
    <row r="3359" spans="1:40" x14ac:dyDescent="0.25">
      <c r="A3359" t="s">
        <v>4486</v>
      </c>
      <c r="B3359" t="s">
        <v>49</v>
      </c>
      <c r="C3359" s="1">
        <v>45</v>
      </c>
      <c r="D3359" t="s">
        <v>43</v>
      </c>
      <c r="E3359" s="1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 s="1">
        <v>0</v>
      </c>
      <c r="K3359" s="1">
        <v>1</v>
      </c>
      <c r="L3359" t="s">
        <v>54</v>
      </c>
      <c r="M3359" t="s">
        <v>40</v>
      </c>
      <c r="N3359" s="2">
        <v>11.25</v>
      </c>
      <c r="O3359" t="s">
        <v>43</v>
      </c>
      <c r="P3359" t="s">
        <v>43</v>
      </c>
      <c r="Q3359" t="s">
        <v>42</v>
      </c>
      <c r="R3359" s="1">
        <v>0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43</v>
      </c>
      <c r="AA3359" t="s">
        <v>51</v>
      </c>
      <c r="AB3359" t="s">
        <v>43</v>
      </c>
      <c r="AC3359" t="s">
        <v>46</v>
      </c>
      <c r="AD3359" s="3">
        <v>20.2</v>
      </c>
      <c r="AE3359" s="3">
        <v>20.2</v>
      </c>
      <c r="AF3359" s="3">
        <v>0</v>
      </c>
      <c r="AG3359" s="3">
        <v>0</v>
      </c>
      <c r="AH3359" s="3">
        <v>11.25</v>
      </c>
      <c r="AI3359" s="3">
        <v>31.45</v>
      </c>
      <c r="AJ3359" t="s">
        <v>57</v>
      </c>
      <c r="AK3359" t="s">
        <v>58</v>
      </c>
      <c r="AL3359" t="s">
        <v>104</v>
      </c>
      <c r="AM3359">
        <f>IF(Customers[[#This Row],[Customer Status]]="Churned",1,0)</f>
        <v>1</v>
      </c>
      <c r="AN3359" t="str">
        <f>IF(Customers[[#This Row],[Monthly Charge]]&gt;=_xlfn.PERCENTILE.INC(Customers[Monthly Charge],0.75),"High-value","Other")</f>
        <v>Other</v>
      </c>
    </row>
    <row r="3360" spans="1:40" x14ac:dyDescent="0.25">
      <c r="A3360" t="s">
        <v>4488</v>
      </c>
      <c r="B3360" t="s">
        <v>49</v>
      </c>
      <c r="C3360" s="1">
        <v>42</v>
      </c>
      <c r="D3360" t="s">
        <v>40</v>
      </c>
      <c r="E3360" s="1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 s="1">
        <v>1</v>
      </c>
      <c r="K3360" s="1">
        <v>47</v>
      </c>
      <c r="L3360" t="s">
        <v>76</v>
      </c>
      <c r="M3360" t="s">
        <v>40</v>
      </c>
      <c r="N3360" s="2">
        <v>19.02</v>
      </c>
      <c r="O3360" t="s">
        <v>40</v>
      </c>
      <c r="P3360" t="s">
        <v>40</v>
      </c>
      <c r="Q3360" t="s">
        <v>55</v>
      </c>
      <c r="R3360" s="1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 s="3">
        <v>110.85</v>
      </c>
      <c r="AE3360" s="3">
        <v>5275.8</v>
      </c>
      <c r="AF3360" s="3">
        <v>4.93</v>
      </c>
      <c r="AG3360" s="3">
        <v>0</v>
      </c>
      <c r="AH3360" s="3">
        <v>893.94</v>
      </c>
      <c r="AI3360" s="3">
        <v>6164.81</v>
      </c>
      <c r="AJ3360" t="s">
        <v>57</v>
      </c>
      <c r="AK3360" t="s">
        <v>117</v>
      </c>
      <c r="AL3360" t="s">
        <v>466</v>
      </c>
      <c r="AM3360">
        <f>IF(Customers[[#This Row],[Customer Status]]="Churned",1,0)</f>
        <v>1</v>
      </c>
      <c r="AN3360" t="str">
        <f>IF(Customers[[#This Row],[Monthly Charge]]&gt;=_xlfn.PERCENTILE.INC(Customers[Monthly Charge],0.75),"High-value","Other")</f>
        <v>High-value</v>
      </c>
    </row>
    <row r="3361" spans="1:40" x14ac:dyDescent="0.25">
      <c r="A3361" t="s">
        <v>4489</v>
      </c>
      <c r="B3361" t="s">
        <v>49</v>
      </c>
      <c r="C3361" s="1">
        <v>33</v>
      </c>
      <c r="D3361" t="s">
        <v>40</v>
      </c>
      <c r="E3361" s="1">
        <v>0</v>
      </c>
      <c r="F3361" t="s">
        <v>2551</v>
      </c>
      <c r="G3361">
        <v>95553</v>
      </c>
      <c r="H3361">
        <v>40.210895000000001</v>
      </c>
      <c r="I3361">
        <v>-123.86</v>
      </c>
      <c r="J3361" s="1">
        <v>1</v>
      </c>
      <c r="K3361" s="1">
        <v>59</v>
      </c>
      <c r="L3361" t="s">
        <v>76</v>
      </c>
      <c r="M3361" t="s">
        <v>40</v>
      </c>
      <c r="N3361" s="2">
        <v>10.76</v>
      </c>
      <c r="O3361" t="s">
        <v>40</v>
      </c>
      <c r="P3361" t="s">
        <v>40</v>
      </c>
      <c r="Q3361" t="s">
        <v>55</v>
      </c>
      <c r="R3361" s="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 s="3">
        <v>99.5</v>
      </c>
      <c r="AE3361" s="3">
        <v>5961.1</v>
      </c>
      <c r="AF3361" s="3">
        <v>0</v>
      </c>
      <c r="AG3361" s="3">
        <v>0</v>
      </c>
      <c r="AH3361" s="3">
        <v>634.84</v>
      </c>
      <c r="AI3361" s="3">
        <v>6595.94</v>
      </c>
      <c r="AJ3361" t="s">
        <v>57</v>
      </c>
      <c r="AK3361" t="s">
        <v>58</v>
      </c>
      <c r="AL3361" t="s">
        <v>214</v>
      </c>
      <c r="AM3361">
        <f>IF(Customers[[#This Row],[Customer Status]]="Churned",1,0)</f>
        <v>1</v>
      </c>
      <c r="AN3361" t="str">
        <f>IF(Customers[[#This Row],[Monthly Charge]]&gt;=_xlfn.PERCENTILE.INC(Customers[Monthly Charge],0.75),"High-value","Other")</f>
        <v>High-value</v>
      </c>
    </row>
    <row r="3362" spans="1:40" x14ac:dyDescent="0.25">
      <c r="A3362" t="s">
        <v>4490</v>
      </c>
      <c r="B3362" t="s">
        <v>39</v>
      </c>
      <c r="C3362" s="1">
        <v>68</v>
      </c>
      <c r="D3362" t="s">
        <v>40</v>
      </c>
      <c r="E3362" s="1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 s="1">
        <v>1</v>
      </c>
      <c r="K3362" s="1">
        <v>5</v>
      </c>
      <c r="L3362" t="s">
        <v>54</v>
      </c>
      <c r="M3362" t="s">
        <v>40</v>
      </c>
      <c r="N3362" s="2">
        <v>47.28</v>
      </c>
      <c r="O3362" t="s">
        <v>40</v>
      </c>
      <c r="P3362" t="s">
        <v>40</v>
      </c>
      <c r="Q3362" t="s">
        <v>55</v>
      </c>
      <c r="R3362" s="1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 s="3">
        <v>81</v>
      </c>
      <c r="AE3362" s="3">
        <v>371.65</v>
      </c>
      <c r="AF3362" s="3">
        <v>40.64</v>
      </c>
      <c r="AG3362" s="3">
        <v>10</v>
      </c>
      <c r="AH3362" s="3">
        <v>236.4</v>
      </c>
      <c r="AI3362" s="3">
        <v>577.41</v>
      </c>
      <c r="AJ3362" t="s">
        <v>57</v>
      </c>
      <c r="AK3362" t="s">
        <v>58</v>
      </c>
      <c r="AL3362" t="s">
        <v>104</v>
      </c>
      <c r="AM3362">
        <f>IF(Customers[[#This Row],[Customer Status]]="Churned",1,0)</f>
        <v>1</v>
      </c>
      <c r="AN3362" t="str">
        <f>IF(Customers[[#This Row],[Monthly Charge]]&gt;=_xlfn.PERCENTILE.INC(Customers[Monthly Charge],0.75),"High-value","Other")</f>
        <v>Other</v>
      </c>
    </row>
    <row r="3363" spans="1:40" x14ac:dyDescent="0.25">
      <c r="A3363" t="s">
        <v>4491</v>
      </c>
      <c r="B3363" t="s">
        <v>49</v>
      </c>
      <c r="C3363" s="1">
        <v>63</v>
      </c>
      <c r="D3363" t="s">
        <v>43</v>
      </c>
      <c r="E3363" s="1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 s="1">
        <v>0</v>
      </c>
      <c r="K3363" s="1">
        <v>26</v>
      </c>
      <c r="L3363" t="s">
        <v>129</v>
      </c>
      <c r="M3363" t="s">
        <v>40</v>
      </c>
      <c r="N3363" s="2">
        <v>45.7</v>
      </c>
      <c r="O3363" t="s">
        <v>43</v>
      </c>
      <c r="P3363" t="s">
        <v>43</v>
      </c>
      <c r="Q3363" t="s">
        <v>42</v>
      </c>
      <c r="R3363" s="1">
        <v>0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43</v>
      </c>
      <c r="AA3363" t="s">
        <v>45</v>
      </c>
      <c r="AB3363" t="s">
        <v>43</v>
      </c>
      <c r="AC3363" t="s">
        <v>46</v>
      </c>
      <c r="AD3363" s="3">
        <v>19.8</v>
      </c>
      <c r="AE3363" s="3">
        <v>457.3</v>
      </c>
      <c r="AF3363" s="3">
        <v>0</v>
      </c>
      <c r="AG3363" s="3">
        <v>0</v>
      </c>
      <c r="AH3363" s="3">
        <v>1188.2</v>
      </c>
      <c r="AI3363" s="3">
        <v>1645.5</v>
      </c>
      <c r="AJ3363" t="s">
        <v>47</v>
      </c>
      <c r="AK3363" t="s">
        <v>8234</v>
      </c>
      <c r="AL3363" t="s">
        <v>8234</v>
      </c>
      <c r="AM3363">
        <f>IF(Customers[[#This Row],[Customer Status]]="Churned",1,0)</f>
        <v>0</v>
      </c>
      <c r="AN3363" t="str">
        <f>IF(Customers[[#This Row],[Monthly Charge]]&gt;=_xlfn.PERCENTILE.INC(Customers[Monthly Charge],0.75),"High-value","Other")</f>
        <v>Other</v>
      </c>
    </row>
    <row r="3364" spans="1:40" x14ac:dyDescent="0.25">
      <c r="A3364" t="s">
        <v>4492</v>
      </c>
      <c r="B3364" t="s">
        <v>39</v>
      </c>
      <c r="C3364" s="1">
        <v>32</v>
      </c>
      <c r="D3364" t="s">
        <v>43</v>
      </c>
      <c r="E3364" s="1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 s="1">
        <v>0</v>
      </c>
      <c r="K3364" s="1">
        <v>40</v>
      </c>
      <c r="L3364" t="s">
        <v>42</v>
      </c>
      <c r="M3364" t="s">
        <v>40</v>
      </c>
      <c r="N3364" s="2">
        <v>11.56</v>
      </c>
      <c r="O3364" t="s">
        <v>43</v>
      </c>
      <c r="P3364" t="s">
        <v>40</v>
      </c>
      <c r="Q3364" t="s">
        <v>79</v>
      </c>
      <c r="R3364" s="1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 s="3">
        <v>65.099999999999994</v>
      </c>
      <c r="AE3364" s="3">
        <v>2586</v>
      </c>
      <c r="AF3364" s="3">
        <v>0</v>
      </c>
      <c r="AG3364" s="3">
        <v>0</v>
      </c>
      <c r="AH3364" s="3">
        <v>462.4</v>
      </c>
      <c r="AI3364" s="3">
        <v>3048.4</v>
      </c>
      <c r="AJ3364" t="s">
        <v>47</v>
      </c>
      <c r="AK3364" t="s">
        <v>8234</v>
      </c>
      <c r="AL3364" t="s">
        <v>8234</v>
      </c>
      <c r="AM3364">
        <f>IF(Customers[[#This Row],[Customer Status]]="Churned",1,0)</f>
        <v>0</v>
      </c>
      <c r="AN3364" t="str">
        <f>IF(Customers[[#This Row],[Monthly Charge]]&gt;=_xlfn.PERCENTILE.INC(Customers[Monthly Charge],0.75),"High-value","Other")</f>
        <v>Other</v>
      </c>
    </row>
    <row r="3365" spans="1:40" x14ac:dyDescent="0.25">
      <c r="A3365" t="s">
        <v>4493</v>
      </c>
      <c r="B3365" t="s">
        <v>39</v>
      </c>
      <c r="C3365" s="1">
        <v>64</v>
      </c>
      <c r="D3365" t="s">
        <v>43</v>
      </c>
      <c r="E3365" s="1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 s="1">
        <v>0</v>
      </c>
      <c r="K3365" s="1">
        <v>1</v>
      </c>
      <c r="L3365" t="s">
        <v>54</v>
      </c>
      <c r="M3365" t="s">
        <v>40</v>
      </c>
      <c r="N3365" s="2">
        <v>43.48</v>
      </c>
      <c r="O3365" t="s">
        <v>43</v>
      </c>
      <c r="P3365" t="s">
        <v>40</v>
      </c>
      <c r="Q3365" t="s">
        <v>79</v>
      </c>
      <c r="R3365" s="1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 s="3">
        <v>60</v>
      </c>
      <c r="AE3365" s="3">
        <v>60</v>
      </c>
      <c r="AF3365" s="3">
        <v>0</v>
      </c>
      <c r="AG3365" s="3">
        <v>10</v>
      </c>
      <c r="AH3365" s="3">
        <v>43.48</v>
      </c>
      <c r="AI3365" s="3">
        <v>113.48</v>
      </c>
      <c r="AJ3365" t="s">
        <v>57</v>
      </c>
      <c r="AK3365" t="s">
        <v>121</v>
      </c>
      <c r="AL3365" t="s">
        <v>122</v>
      </c>
      <c r="AM3365">
        <f>IF(Customers[[#This Row],[Customer Status]]="Churned",1,0)</f>
        <v>1</v>
      </c>
      <c r="AN3365" t="str">
        <f>IF(Customers[[#This Row],[Monthly Charge]]&gt;=_xlfn.PERCENTILE.INC(Customers[Monthly Charge],0.75),"High-value","Other")</f>
        <v>Other</v>
      </c>
    </row>
    <row r="3366" spans="1:40" x14ac:dyDescent="0.25">
      <c r="A3366" t="s">
        <v>4494</v>
      </c>
      <c r="B3366" t="s">
        <v>49</v>
      </c>
      <c r="C3366" s="1">
        <v>22</v>
      </c>
      <c r="D3366" t="s">
        <v>40</v>
      </c>
      <c r="E3366" s="1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 s="1">
        <v>0</v>
      </c>
      <c r="K3366" s="1">
        <v>7</v>
      </c>
      <c r="L3366" t="s">
        <v>54</v>
      </c>
      <c r="M3366" t="s">
        <v>40</v>
      </c>
      <c r="N3366" s="2">
        <v>49.83</v>
      </c>
      <c r="O3366" t="s">
        <v>43</v>
      </c>
      <c r="P3366" t="s">
        <v>43</v>
      </c>
      <c r="Q3366" t="s">
        <v>42</v>
      </c>
      <c r="R3366" s="1">
        <v>0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43</v>
      </c>
      <c r="AA3366" t="s">
        <v>51</v>
      </c>
      <c r="AB3366" t="s">
        <v>40</v>
      </c>
      <c r="AC3366" t="s">
        <v>56</v>
      </c>
      <c r="AD3366" s="3">
        <v>20.25</v>
      </c>
      <c r="AE3366" s="3">
        <v>174.7</v>
      </c>
      <c r="AF3366" s="3">
        <v>0</v>
      </c>
      <c r="AG3366" s="3">
        <v>0</v>
      </c>
      <c r="AH3366" s="3">
        <v>348.81</v>
      </c>
      <c r="AI3366" s="3">
        <v>523.51</v>
      </c>
      <c r="AJ3366" t="s">
        <v>47</v>
      </c>
      <c r="AK3366" t="s">
        <v>8234</v>
      </c>
      <c r="AL3366" t="s">
        <v>8234</v>
      </c>
      <c r="AM3366">
        <f>IF(Customers[[#This Row],[Customer Status]]="Churned",1,0)</f>
        <v>0</v>
      </c>
      <c r="AN3366" t="str">
        <f>IF(Customers[[#This Row],[Monthly Charge]]&gt;=_xlfn.PERCENTILE.INC(Customers[Monthly Charge],0.75),"High-value","Other")</f>
        <v>Other</v>
      </c>
    </row>
    <row r="3367" spans="1:40" x14ac:dyDescent="0.25">
      <c r="A3367" t="s">
        <v>4495</v>
      </c>
      <c r="B3367" t="s">
        <v>39</v>
      </c>
      <c r="C3367" s="1">
        <v>24</v>
      </c>
      <c r="D3367" t="s">
        <v>40</v>
      </c>
      <c r="E3367" s="1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 s="1">
        <v>1</v>
      </c>
      <c r="K3367" s="1">
        <v>48</v>
      </c>
      <c r="L3367" t="s">
        <v>76</v>
      </c>
      <c r="M3367" t="s">
        <v>40</v>
      </c>
      <c r="N3367" s="2">
        <v>6.36</v>
      </c>
      <c r="O3367" t="s">
        <v>40</v>
      </c>
      <c r="P3367" t="s">
        <v>40</v>
      </c>
      <c r="Q3367" t="s">
        <v>55</v>
      </c>
      <c r="R3367" s="1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 s="3">
        <v>103.25</v>
      </c>
      <c r="AE3367" s="3">
        <v>5037.55</v>
      </c>
      <c r="AF3367" s="3">
        <v>0</v>
      </c>
      <c r="AG3367" s="3">
        <v>0</v>
      </c>
      <c r="AH3367" s="3">
        <v>305.27999999999997</v>
      </c>
      <c r="AI3367" s="3">
        <v>5342.83</v>
      </c>
      <c r="AJ3367" t="s">
        <v>57</v>
      </c>
      <c r="AK3367" t="s">
        <v>121</v>
      </c>
      <c r="AL3367" t="s">
        <v>122</v>
      </c>
      <c r="AM3367">
        <f>IF(Customers[[#This Row],[Customer Status]]="Churned",1,0)</f>
        <v>1</v>
      </c>
      <c r="AN3367" t="str">
        <f>IF(Customers[[#This Row],[Monthly Charge]]&gt;=_xlfn.PERCENTILE.INC(Customers[Monthly Charge],0.75),"High-value","Other")</f>
        <v>High-value</v>
      </c>
    </row>
    <row r="3368" spans="1:40" x14ac:dyDescent="0.25">
      <c r="A3368" t="s">
        <v>4497</v>
      </c>
      <c r="B3368" t="s">
        <v>39</v>
      </c>
      <c r="C3368" s="1">
        <v>59</v>
      </c>
      <c r="D3368" t="s">
        <v>43</v>
      </c>
      <c r="E3368" s="1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 s="1">
        <v>0</v>
      </c>
      <c r="K3368" s="1">
        <v>1</v>
      </c>
      <c r="L3368" t="s">
        <v>54</v>
      </c>
      <c r="M3368" t="s">
        <v>40</v>
      </c>
      <c r="N3368" s="2">
        <v>36.630000000000003</v>
      </c>
      <c r="O3368" t="s">
        <v>43</v>
      </c>
      <c r="P3368" t="s">
        <v>43</v>
      </c>
      <c r="Q3368" t="s">
        <v>42</v>
      </c>
      <c r="R3368" s="1">
        <v>0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A3368" t="s">
        <v>51</v>
      </c>
      <c r="AB3368" t="s">
        <v>40</v>
      </c>
      <c r="AC3368" t="s">
        <v>46</v>
      </c>
      <c r="AD3368" s="3">
        <v>19.899999999999999</v>
      </c>
      <c r="AE3368" s="3">
        <v>19.899999999999999</v>
      </c>
      <c r="AF3368" s="3">
        <v>0</v>
      </c>
      <c r="AG3368" s="3">
        <v>0</v>
      </c>
      <c r="AH3368" s="3">
        <v>36.630000000000003</v>
      </c>
      <c r="AI3368" s="3">
        <v>56.53</v>
      </c>
      <c r="AJ3368" t="s">
        <v>57</v>
      </c>
      <c r="AK3368" t="s">
        <v>58</v>
      </c>
      <c r="AL3368" t="s">
        <v>104</v>
      </c>
      <c r="AM3368">
        <f>IF(Customers[[#This Row],[Customer Status]]="Churned",1,0)</f>
        <v>1</v>
      </c>
      <c r="AN3368" t="str">
        <f>IF(Customers[[#This Row],[Monthly Charge]]&gt;=_xlfn.PERCENTILE.INC(Customers[Monthly Charge],0.75),"High-value","Other")</f>
        <v>Other</v>
      </c>
    </row>
    <row r="3369" spans="1:40" x14ac:dyDescent="0.25">
      <c r="A3369" t="s">
        <v>4498</v>
      </c>
      <c r="B3369" t="s">
        <v>39</v>
      </c>
      <c r="C3369" s="1">
        <v>32</v>
      </c>
      <c r="D3369" t="s">
        <v>40</v>
      </c>
      <c r="E3369" s="1">
        <v>2</v>
      </c>
      <c r="F3369" t="s">
        <v>1275</v>
      </c>
      <c r="G3369">
        <v>92305</v>
      </c>
      <c r="H3369">
        <v>34.1678</v>
      </c>
      <c r="I3369">
        <v>-116.86433</v>
      </c>
      <c r="J3369" s="1">
        <v>1</v>
      </c>
      <c r="K3369" s="1">
        <v>11</v>
      </c>
      <c r="L3369" t="s">
        <v>42</v>
      </c>
      <c r="M3369" t="s">
        <v>43</v>
      </c>
      <c r="N3369" s="2">
        <v>0</v>
      </c>
      <c r="O3369" t="s">
        <v>43</v>
      </c>
      <c r="P3369" t="s">
        <v>40</v>
      </c>
      <c r="Q3369" t="s">
        <v>79</v>
      </c>
      <c r="R3369" s="1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 s="3">
        <v>29.6</v>
      </c>
      <c r="AE3369" s="3">
        <v>346.45</v>
      </c>
      <c r="AF3369" s="3">
        <v>27.24</v>
      </c>
      <c r="AG3369" s="3">
        <v>0</v>
      </c>
      <c r="AH3369" s="3">
        <v>0</v>
      </c>
      <c r="AI3369" s="3">
        <v>319.20999999999998</v>
      </c>
      <c r="AJ3369" t="s">
        <v>47</v>
      </c>
      <c r="AK3369" t="s">
        <v>8234</v>
      </c>
      <c r="AL3369" t="s">
        <v>8234</v>
      </c>
      <c r="AM3369">
        <f>IF(Customers[[#This Row],[Customer Status]]="Churned",1,0)</f>
        <v>0</v>
      </c>
      <c r="AN3369" t="str">
        <f>IF(Customers[[#This Row],[Monthly Charge]]&gt;=_xlfn.PERCENTILE.INC(Customers[Monthly Charge],0.75),"High-value","Other")</f>
        <v>Other</v>
      </c>
    </row>
    <row r="3370" spans="1:40" x14ac:dyDescent="0.25">
      <c r="A3370" t="s">
        <v>4499</v>
      </c>
      <c r="B3370" t="s">
        <v>49</v>
      </c>
      <c r="C3370" s="1">
        <v>28</v>
      </c>
      <c r="D3370" t="s">
        <v>43</v>
      </c>
      <c r="E3370" s="1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 s="1">
        <v>0</v>
      </c>
      <c r="K3370" s="1">
        <v>8</v>
      </c>
      <c r="L3370" t="s">
        <v>42</v>
      </c>
      <c r="M3370" t="s">
        <v>40</v>
      </c>
      <c r="N3370" s="2">
        <v>1.95</v>
      </c>
      <c r="O3370" t="s">
        <v>43</v>
      </c>
      <c r="P3370" t="s">
        <v>43</v>
      </c>
      <c r="Q3370" t="s">
        <v>42</v>
      </c>
      <c r="R3370" s="1">
        <v>0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43</v>
      </c>
      <c r="AA3370" t="s">
        <v>51</v>
      </c>
      <c r="AB3370" t="s">
        <v>43</v>
      </c>
      <c r="AC3370" t="s">
        <v>56</v>
      </c>
      <c r="AD3370" s="3">
        <v>19.45</v>
      </c>
      <c r="AE3370" s="3">
        <v>159.19999999999999</v>
      </c>
      <c r="AF3370" s="3">
        <v>0</v>
      </c>
      <c r="AG3370" s="3">
        <v>0</v>
      </c>
      <c r="AH3370" s="3">
        <v>15.6</v>
      </c>
      <c r="AI3370" s="3">
        <v>174.8</v>
      </c>
      <c r="AJ3370" t="s">
        <v>47</v>
      </c>
      <c r="AK3370" t="s">
        <v>8234</v>
      </c>
      <c r="AL3370" t="s">
        <v>8234</v>
      </c>
      <c r="AM3370">
        <f>IF(Customers[[#This Row],[Customer Status]]="Churned",1,0)</f>
        <v>0</v>
      </c>
      <c r="AN3370" t="str">
        <f>IF(Customers[[#This Row],[Monthly Charge]]&gt;=_xlfn.PERCENTILE.INC(Customers[Monthly Charge],0.75),"High-value","Other")</f>
        <v>Other</v>
      </c>
    </row>
    <row r="3371" spans="1:40" x14ac:dyDescent="0.25">
      <c r="A3371" t="s">
        <v>4500</v>
      </c>
      <c r="B3371" t="s">
        <v>39</v>
      </c>
      <c r="C3371" s="1">
        <v>75</v>
      </c>
      <c r="D3371" t="s">
        <v>43</v>
      </c>
      <c r="E3371" s="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 s="1">
        <v>0</v>
      </c>
      <c r="K3371" s="1">
        <v>38</v>
      </c>
      <c r="L3371" t="s">
        <v>129</v>
      </c>
      <c r="M3371" t="s">
        <v>40</v>
      </c>
      <c r="N3371" s="2">
        <v>47.39</v>
      </c>
      <c r="O3371" t="s">
        <v>40</v>
      </c>
      <c r="P3371" t="s">
        <v>40</v>
      </c>
      <c r="Q3371" t="s">
        <v>55</v>
      </c>
      <c r="R3371" s="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 s="3">
        <v>99.55</v>
      </c>
      <c r="AE3371" s="3">
        <v>3734.25</v>
      </c>
      <c r="AF3371" s="3">
        <v>0</v>
      </c>
      <c r="AG3371" s="3">
        <v>0</v>
      </c>
      <c r="AH3371" s="3">
        <v>1800.82</v>
      </c>
      <c r="AI3371" s="3">
        <v>5535.07</v>
      </c>
      <c r="AJ3371" t="s">
        <v>57</v>
      </c>
      <c r="AK3371" t="s">
        <v>63</v>
      </c>
      <c r="AL3371" t="s">
        <v>433</v>
      </c>
      <c r="AM3371">
        <f>IF(Customers[[#This Row],[Customer Status]]="Churned",1,0)</f>
        <v>1</v>
      </c>
      <c r="AN3371" t="str">
        <f>IF(Customers[[#This Row],[Monthly Charge]]&gt;=_xlfn.PERCENTILE.INC(Customers[Monthly Charge],0.75),"High-value","Other")</f>
        <v>High-value</v>
      </c>
    </row>
    <row r="3372" spans="1:40" x14ac:dyDescent="0.25">
      <c r="A3372" t="s">
        <v>4501</v>
      </c>
      <c r="B3372" t="s">
        <v>49</v>
      </c>
      <c r="C3372" s="1">
        <v>44</v>
      </c>
      <c r="D3372" t="s">
        <v>40</v>
      </c>
      <c r="E3372" s="1">
        <v>1</v>
      </c>
      <c r="F3372" t="s">
        <v>476</v>
      </c>
      <c r="G3372">
        <v>92868</v>
      </c>
      <c r="H3372">
        <v>33.787796</v>
      </c>
      <c r="I3372">
        <v>-117.875928</v>
      </c>
      <c r="J3372" s="1">
        <v>1</v>
      </c>
      <c r="K3372" s="1">
        <v>34</v>
      </c>
      <c r="L3372" t="s">
        <v>129</v>
      </c>
      <c r="M3372" t="s">
        <v>40</v>
      </c>
      <c r="N3372" s="2">
        <v>44.54</v>
      </c>
      <c r="O3372" t="s">
        <v>43</v>
      </c>
      <c r="P3372" t="s">
        <v>43</v>
      </c>
      <c r="Q3372" t="s">
        <v>42</v>
      </c>
      <c r="R3372" s="1">
        <v>0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43</v>
      </c>
      <c r="AA3372" t="s">
        <v>51</v>
      </c>
      <c r="AB3372" t="s">
        <v>43</v>
      </c>
      <c r="AC3372" t="s">
        <v>46</v>
      </c>
      <c r="AD3372" s="3">
        <v>20.8</v>
      </c>
      <c r="AE3372" s="3">
        <v>635.9</v>
      </c>
      <c r="AF3372" s="3">
        <v>46.07</v>
      </c>
      <c r="AG3372" s="3">
        <v>0</v>
      </c>
      <c r="AH3372" s="3">
        <v>1514.36</v>
      </c>
      <c r="AI3372" s="3">
        <v>2104.19</v>
      </c>
      <c r="AJ3372" t="s">
        <v>47</v>
      </c>
      <c r="AK3372" t="s">
        <v>8234</v>
      </c>
      <c r="AL3372" t="s">
        <v>8234</v>
      </c>
      <c r="AM3372">
        <f>IF(Customers[[#This Row],[Customer Status]]="Churned",1,0)</f>
        <v>0</v>
      </c>
      <c r="AN3372" t="str">
        <f>IF(Customers[[#This Row],[Monthly Charge]]&gt;=_xlfn.PERCENTILE.INC(Customers[Monthly Charge],0.75),"High-value","Other")</f>
        <v>Other</v>
      </c>
    </row>
    <row r="3373" spans="1:40" x14ac:dyDescent="0.25">
      <c r="A3373" t="s">
        <v>4502</v>
      </c>
      <c r="B3373" t="s">
        <v>49</v>
      </c>
      <c r="C3373" s="1">
        <v>32</v>
      </c>
      <c r="D3373" t="s">
        <v>40</v>
      </c>
      <c r="E3373" s="1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 s="1">
        <v>3</v>
      </c>
      <c r="K3373" s="1">
        <v>19</v>
      </c>
      <c r="L3373" t="s">
        <v>42</v>
      </c>
      <c r="M3373" t="s">
        <v>40</v>
      </c>
      <c r="N3373" s="2">
        <v>31.7</v>
      </c>
      <c r="O3373" t="s">
        <v>43</v>
      </c>
      <c r="P3373" t="s">
        <v>43</v>
      </c>
      <c r="Q3373" t="s">
        <v>42</v>
      </c>
      <c r="R3373" s="1">
        <v>0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A3373" t="s">
        <v>73</v>
      </c>
      <c r="AB3373" t="s">
        <v>43</v>
      </c>
      <c r="AC3373" t="s">
        <v>46</v>
      </c>
      <c r="AD3373" s="3">
        <v>20.2</v>
      </c>
      <c r="AE3373" s="3">
        <v>387.4</v>
      </c>
      <c r="AF3373" s="3">
        <v>0</v>
      </c>
      <c r="AG3373" s="3">
        <v>0</v>
      </c>
      <c r="AH3373" s="3">
        <v>602.29999999999995</v>
      </c>
      <c r="AI3373" s="3">
        <v>989.7</v>
      </c>
      <c r="AJ3373" t="s">
        <v>47</v>
      </c>
      <c r="AK3373" t="s">
        <v>8234</v>
      </c>
      <c r="AL3373" t="s">
        <v>8234</v>
      </c>
      <c r="AM3373">
        <f>IF(Customers[[#This Row],[Customer Status]]="Churned",1,0)</f>
        <v>0</v>
      </c>
      <c r="AN3373" t="str">
        <f>IF(Customers[[#This Row],[Monthly Charge]]&gt;=_xlfn.PERCENTILE.INC(Customers[Monthly Charge],0.75),"High-value","Other")</f>
        <v>Other</v>
      </c>
    </row>
    <row r="3374" spans="1:40" x14ac:dyDescent="0.25">
      <c r="A3374" t="s">
        <v>4503</v>
      </c>
      <c r="B3374" t="s">
        <v>39</v>
      </c>
      <c r="C3374" s="1">
        <v>77</v>
      </c>
      <c r="D3374" t="s">
        <v>40</v>
      </c>
      <c r="E3374" s="1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 s="1">
        <v>7</v>
      </c>
      <c r="K3374" s="1">
        <v>70</v>
      </c>
      <c r="L3374" t="s">
        <v>42</v>
      </c>
      <c r="M3374" t="s">
        <v>40</v>
      </c>
      <c r="N3374" s="2">
        <v>35.39</v>
      </c>
      <c r="O3374" t="s">
        <v>40</v>
      </c>
      <c r="P3374" t="s">
        <v>40</v>
      </c>
      <c r="Q3374" t="s">
        <v>55</v>
      </c>
      <c r="R3374" s="1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 s="3">
        <v>113.65</v>
      </c>
      <c r="AE3374" s="3">
        <v>7714.65</v>
      </c>
      <c r="AF3374" s="3">
        <v>24.36</v>
      </c>
      <c r="AG3374" s="3">
        <v>0</v>
      </c>
      <c r="AH3374" s="3">
        <v>2477.3000000000002</v>
      </c>
      <c r="AI3374" s="3">
        <v>10167.59</v>
      </c>
      <c r="AJ3374" t="s">
        <v>47</v>
      </c>
      <c r="AK3374" t="s">
        <v>8234</v>
      </c>
      <c r="AL3374" t="s">
        <v>8234</v>
      </c>
      <c r="AM3374">
        <f>IF(Customers[[#This Row],[Customer Status]]="Churned",1,0)</f>
        <v>0</v>
      </c>
      <c r="AN3374" t="str">
        <f>IF(Customers[[#This Row],[Monthly Charge]]&gt;=_xlfn.PERCENTILE.INC(Customers[Monthly Charge],0.75),"High-value","Other")</f>
        <v>High-value</v>
      </c>
    </row>
    <row r="3375" spans="1:40" x14ac:dyDescent="0.25">
      <c r="A3375" t="s">
        <v>4504</v>
      </c>
      <c r="B3375" t="s">
        <v>39</v>
      </c>
      <c r="C3375" s="1">
        <v>64</v>
      </c>
      <c r="D3375" t="s">
        <v>40</v>
      </c>
      <c r="E3375" s="1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 s="1">
        <v>1</v>
      </c>
      <c r="K3375" s="1">
        <v>1</v>
      </c>
      <c r="L3375" t="s">
        <v>54</v>
      </c>
      <c r="M3375" t="s">
        <v>40</v>
      </c>
      <c r="N3375" s="2">
        <v>21.65</v>
      </c>
      <c r="O3375" t="s">
        <v>43</v>
      </c>
      <c r="P3375" t="s">
        <v>40</v>
      </c>
      <c r="Q3375" t="s">
        <v>55</v>
      </c>
      <c r="R3375" s="1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 s="3">
        <v>68.95</v>
      </c>
      <c r="AE3375" s="3">
        <v>68.95</v>
      </c>
      <c r="AF3375" s="3">
        <v>0</v>
      </c>
      <c r="AG3375" s="3">
        <v>0</v>
      </c>
      <c r="AH3375" s="3">
        <v>21.65</v>
      </c>
      <c r="AI3375" s="3">
        <v>90.6</v>
      </c>
      <c r="AJ3375" t="s">
        <v>57</v>
      </c>
      <c r="AK3375" t="s">
        <v>63</v>
      </c>
      <c r="AL3375" t="s">
        <v>101</v>
      </c>
      <c r="AM3375">
        <f>IF(Customers[[#This Row],[Customer Status]]="Churned",1,0)</f>
        <v>1</v>
      </c>
      <c r="AN3375" t="str">
        <f>IF(Customers[[#This Row],[Monthly Charge]]&gt;=_xlfn.PERCENTILE.INC(Customers[Monthly Charge],0.75),"High-value","Other")</f>
        <v>Other</v>
      </c>
    </row>
    <row r="3376" spans="1:40" x14ac:dyDescent="0.25">
      <c r="A3376" t="s">
        <v>4505</v>
      </c>
      <c r="B3376" t="s">
        <v>49</v>
      </c>
      <c r="C3376" s="1">
        <v>27</v>
      </c>
      <c r="D3376" t="s">
        <v>43</v>
      </c>
      <c r="E3376" s="1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 s="1">
        <v>0</v>
      </c>
      <c r="K3376" s="1">
        <v>4</v>
      </c>
      <c r="L3376" t="s">
        <v>54</v>
      </c>
      <c r="M3376" t="s">
        <v>40</v>
      </c>
      <c r="N3376" s="2">
        <v>43.06</v>
      </c>
      <c r="O3376" t="s">
        <v>43</v>
      </c>
      <c r="P3376" t="s">
        <v>40</v>
      </c>
      <c r="Q3376" t="s">
        <v>55</v>
      </c>
      <c r="R3376" s="1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 s="3">
        <v>79.900000000000006</v>
      </c>
      <c r="AE3376" s="3">
        <v>324.3</v>
      </c>
      <c r="AF3376" s="3">
        <v>0</v>
      </c>
      <c r="AG3376" s="3">
        <v>0</v>
      </c>
      <c r="AH3376" s="3">
        <v>172.24</v>
      </c>
      <c r="AI3376" s="3">
        <v>496.54</v>
      </c>
      <c r="AJ3376" t="s">
        <v>57</v>
      </c>
      <c r="AK3376" t="s">
        <v>58</v>
      </c>
      <c r="AL3376" t="s">
        <v>59</v>
      </c>
      <c r="AM3376">
        <f>IF(Customers[[#This Row],[Customer Status]]="Churned",1,0)</f>
        <v>1</v>
      </c>
      <c r="AN3376" t="str">
        <f>IF(Customers[[#This Row],[Monthly Charge]]&gt;=_xlfn.PERCENTILE.INC(Customers[Monthly Charge],0.75),"High-value","Other")</f>
        <v>Other</v>
      </c>
    </row>
    <row r="3377" spans="1:40" x14ac:dyDescent="0.25">
      <c r="A3377" t="s">
        <v>4507</v>
      </c>
      <c r="B3377" t="s">
        <v>39</v>
      </c>
      <c r="C3377" s="1">
        <v>25</v>
      </c>
      <c r="D3377" t="s">
        <v>43</v>
      </c>
      <c r="E3377" s="1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 s="1">
        <v>0</v>
      </c>
      <c r="K3377" s="1">
        <v>51</v>
      </c>
      <c r="L3377" t="s">
        <v>76</v>
      </c>
      <c r="M3377" t="s">
        <v>40</v>
      </c>
      <c r="N3377" s="2">
        <v>19.23</v>
      </c>
      <c r="O3377" t="s">
        <v>43</v>
      </c>
      <c r="P3377" t="s">
        <v>43</v>
      </c>
      <c r="Q3377" t="s">
        <v>42</v>
      </c>
      <c r="R3377" s="1">
        <v>0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43</v>
      </c>
      <c r="AA3377" t="s">
        <v>73</v>
      </c>
      <c r="AB3377" t="s">
        <v>43</v>
      </c>
      <c r="AC3377" t="s">
        <v>56</v>
      </c>
      <c r="AD3377" s="3">
        <v>20.65</v>
      </c>
      <c r="AE3377" s="3">
        <v>1020.75</v>
      </c>
      <c r="AF3377" s="3">
        <v>19.32</v>
      </c>
      <c r="AG3377" s="3">
        <v>0</v>
      </c>
      <c r="AH3377" s="3">
        <v>980.73</v>
      </c>
      <c r="AI3377" s="3">
        <v>1982.16</v>
      </c>
      <c r="AJ3377" t="s">
        <v>47</v>
      </c>
      <c r="AK3377" t="s">
        <v>8234</v>
      </c>
      <c r="AL3377" t="s">
        <v>8234</v>
      </c>
      <c r="AM3377">
        <f>IF(Customers[[#This Row],[Customer Status]]="Churned",1,0)</f>
        <v>0</v>
      </c>
      <c r="AN3377" t="str">
        <f>IF(Customers[[#This Row],[Monthly Charge]]&gt;=_xlfn.PERCENTILE.INC(Customers[Monthly Charge],0.75),"High-value","Other")</f>
        <v>Other</v>
      </c>
    </row>
    <row r="3378" spans="1:40" x14ac:dyDescent="0.25">
      <c r="A3378" t="s">
        <v>4508</v>
      </c>
      <c r="B3378" t="s">
        <v>39</v>
      </c>
      <c r="C3378" s="1">
        <v>51</v>
      </c>
      <c r="D3378" t="s">
        <v>40</v>
      </c>
      <c r="E3378" s="1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 s="1">
        <v>1</v>
      </c>
      <c r="K3378" s="1">
        <v>35</v>
      </c>
      <c r="L3378" t="s">
        <v>129</v>
      </c>
      <c r="M3378" t="s">
        <v>40</v>
      </c>
      <c r="N3378" s="2">
        <v>24.53</v>
      </c>
      <c r="O3378" t="s">
        <v>43</v>
      </c>
      <c r="P3378" t="s">
        <v>40</v>
      </c>
      <c r="Q3378" t="s">
        <v>79</v>
      </c>
      <c r="R3378" s="1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 s="3">
        <v>62.15</v>
      </c>
      <c r="AE3378" s="3">
        <v>2215.4499999999998</v>
      </c>
      <c r="AF3378" s="3">
        <v>0</v>
      </c>
      <c r="AG3378" s="3">
        <v>0</v>
      </c>
      <c r="AH3378" s="3">
        <v>858.55</v>
      </c>
      <c r="AI3378" s="3">
        <v>3074</v>
      </c>
      <c r="AJ3378" t="s">
        <v>47</v>
      </c>
      <c r="AK3378" t="s">
        <v>8234</v>
      </c>
      <c r="AL3378" t="s">
        <v>8234</v>
      </c>
      <c r="AM3378">
        <f>IF(Customers[[#This Row],[Customer Status]]="Churned",1,0)</f>
        <v>0</v>
      </c>
      <c r="AN3378" t="str">
        <f>IF(Customers[[#This Row],[Monthly Charge]]&gt;=_xlfn.PERCENTILE.INC(Customers[Monthly Charge],0.75),"High-value","Other")</f>
        <v>Other</v>
      </c>
    </row>
    <row r="3379" spans="1:40" x14ac:dyDescent="0.25">
      <c r="A3379" t="s">
        <v>4509</v>
      </c>
      <c r="B3379" t="s">
        <v>49</v>
      </c>
      <c r="C3379" s="1">
        <v>62</v>
      </c>
      <c r="D3379" t="s">
        <v>43</v>
      </c>
      <c r="E3379" s="1">
        <v>0</v>
      </c>
      <c r="F3379" t="s">
        <v>494</v>
      </c>
      <c r="G3379">
        <v>91423</v>
      </c>
      <c r="H3379">
        <v>34.146957</v>
      </c>
      <c r="I3379">
        <v>-118.43213799999999</v>
      </c>
      <c r="J3379" s="1">
        <v>0</v>
      </c>
      <c r="K3379" s="1">
        <v>30</v>
      </c>
      <c r="L3379" t="s">
        <v>42</v>
      </c>
      <c r="M3379" t="s">
        <v>40</v>
      </c>
      <c r="N3379" s="2">
        <v>31.97</v>
      </c>
      <c r="O3379" t="s">
        <v>40</v>
      </c>
      <c r="P3379" t="s">
        <v>40</v>
      </c>
      <c r="Q3379" t="s">
        <v>55</v>
      </c>
      <c r="R3379" s="1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 s="3">
        <v>89.9</v>
      </c>
      <c r="AE3379" s="3">
        <v>2723.15</v>
      </c>
      <c r="AF3379" s="3">
        <v>0</v>
      </c>
      <c r="AG3379" s="3">
        <v>0</v>
      </c>
      <c r="AH3379" s="3">
        <v>959.1</v>
      </c>
      <c r="AI3379" s="3">
        <v>3682.25</v>
      </c>
      <c r="AJ3379" t="s">
        <v>47</v>
      </c>
      <c r="AK3379" t="s">
        <v>8234</v>
      </c>
      <c r="AL3379" t="s">
        <v>8234</v>
      </c>
      <c r="AM3379">
        <f>IF(Customers[[#This Row],[Customer Status]]="Churned",1,0)</f>
        <v>0</v>
      </c>
      <c r="AN3379" t="str">
        <f>IF(Customers[[#This Row],[Monthly Charge]]&gt;=_xlfn.PERCENTILE.INC(Customers[Monthly Charge],0.75),"High-value","Other")</f>
        <v>High-value</v>
      </c>
    </row>
    <row r="3380" spans="1:40" x14ac:dyDescent="0.25">
      <c r="A3380" t="s">
        <v>4510</v>
      </c>
      <c r="B3380" t="s">
        <v>39</v>
      </c>
      <c r="C3380" s="1">
        <v>54</v>
      </c>
      <c r="D3380" t="s">
        <v>40</v>
      </c>
      <c r="E3380" s="1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 s="1">
        <v>4</v>
      </c>
      <c r="K3380" s="1">
        <v>8</v>
      </c>
      <c r="L3380" t="s">
        <v>54</v>
      </c>
      <c r="M3380" t="s">
        <v>40</v>
      </c>
      <c r="N3380" s="2">
        <v>9.8800000000000008</v>
      </c>
      <c r="O3380" t="s">
        <v>40</v>
      </c>
      <c r="P3380" t="s">
        <v>40</v>
      </c>
      <c r="Q3380" t="s">
        <v>55</v>
      </c>
      <c r="R3380" s="1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 s="3">
        <v>90.25</v>
      </c>
      <c r="AE3380" s="3">
        <v>743.75</v>
      </c>
      <c r="AF3380" s="3">
        <v>0</v>
      </c>
      <c r="AG3380" s="3">
        <v>0</v>
      </c>
      <c r="AH3380" s="3">
        <v>79.040000000000006</v>
      </c>
      <c r="AI3380" s="3">
        <v>822.79</v>
      </c>
      <c r="AJ3380" t="s">
        <v>47</v>
      </c>
      <c r="AK3380" t="s">
        <v>8234</v>
      </c>
      <c r="AL3380" t="s">
        <v>8234</v>
      </c>
      <c r="AM3380">
        <f>IF(Customers[[#This Row],[Customer Status]]="Churned",1,0)</f>
        <v>0</v>
      </c>
      <c r="AN3380" t="str">
        <f>IF(Customers[[#This Row],[Monthly Charge]]&gt;=_xlfn.PERCENTILE.INC(Customers[Monthly Charge],0.75),"High-value","Other")</f>
        <v>High-value</v>
      </c>
    </row>
    <row r="3381" spans="1:40" x14ac:dyDescent="0.25">
      <c r="A3381" t="s">
        <v>4511</v>
      </c>
      <c r="B3381" t="s">
        <v>39</v>
      </c>
      <c r="C3381" s="1">
        <v>55</v>
      </c>
      <c r="D3381" t="s">
        <v>40</v>
      </c>
      <c r="E3381" s="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 s="1">
        <v>1</v>
      </c>
      <c r="K3381" s="1">
        <v>4</v>
      </c>
      <c r="L3381" t="s">
        <v>42</v>
      </c>
      <c r="M3381" t="s">
        <v>43</v>
      </c>
      <c r="N3381" s="2">
        <v>0</v>
      </c>
      <c r="O3381" t="s">
        <v>43</v>
      </c>
      <c r="P3381" t="s">
        <v>40</v>
      </c>
      <c r="Q3381" t="s">
        <v>79</v>
      </c>
      <c r="R3381" s="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 s="3">
        <v>25.15</v>
      </c>
      <c r="AE3381" s="3">
        <v>99.95</v>
      </c>
      <c r="AF3381" s="3">
        <v>0</v>
      </c>
      <c r="AG3381" s="3">
        <v>0</v>
      </c>
      <c r="AH3381" s="3">
        <v>0</v>
      </c>
      <c r="AI3381" s="3">
        <v>99.95</v>
      </c>
      <c r="AJ3381" t="s">
        <v>47</v>
      </c>
      <c r="AK3381" t="s">
        <v>8234</v>
      </c>
      <c r="AL3381" t="s">
        <v>8234</v>
      </c>
      <c r="AM3381">
        <f>IF(Customers[[#This Row],[Customer Status]]="Churned",1,0)</f>
        <v>0</v>
      </c>
      <c r="AN3381" t="str">
        <f>IF(Customers[[#This Row],[Monthly Charge]]&gt;=_xlfn.PERCENTILE.INC(Customers[Monthly Charge],0.75),"High-value","Other")</f>
        <v>Other</v>
      </c>
    </row>
    <row r="3382" spans="1:40" x14ac:dyDescent="0.25">
      <c r="A3382" t="s">
        <v>4512</v>
      </c>
      <c r="B3382" t="s">
        <v>39</v>
      </c>
      <c r="C3382" s="1">
        <v>25</v>
      </c>
      <c r="D3382" t="s">
        <v>43</v>
      </c>
      <c r="E3382" s="1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 s="1">
        <v>0</v>
      </c>
      <c r="K3382" s="1">
        <v>10</v>
      </c>
      <c r="L3382" t="s">
        <v>62</v>
      </c>
      <c r="M3382" t="s">
        <v>40</v>
      </c>
      <c r="N3382" s="2">
        <v>45.42</v>
      </c>
      <c r="O3382" t="s">
        <v>43</v>
      </c>
      <c r="P3382" t="s">
        <v>43</v>
      </c>
      <c r="Q3382" t="s">
        <v>42</v>
      </c>
      <c r="R3382" s="1">
        <v>0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43</v>
      </c>
      <c r="AA3382" t="s">
        <v>45</v>
      </c>
      <c r="AB3382" t="s">
        <v>40</v>
      </c>
      <c r="AC3382" t="s">
        <v>46</v>
      </c>
      <c r="AD3382" s="3">
        <v>19.3</v>
      </c>
      <c r="AE3382" s="3">
        <v>185.2</v>
      </c>
      <c r="AF3382" s="3">
        <v>0</v>
      </c>
      <c r="AG3382" s="3">
        <v>0</v>
      </c>
      <c r="AH3382" s="3">
        <v>454.2</v>
      </c>
      <c r="AI3382" s="3">
        <v>639.4</v>
      </c>
      <c r="AJ3382" t="s">
        <v>47</v>
      </c>
      <c r="AK3382" t="s">
        <v>8234</v>
      </c>
      <c r="AL3382" t="s">
        <v>8234</v>
      </c>
      <c r="AM3382">
        <f>IF(Customers[[#This Row],[Customer Status]]="Churned",1,0)</f>
        <v>0</v>
      </c>
      <c r="AN3382" t="str">
        <f>IF(Customers[[#This Row],[Monthly Charge]]&gt;=_xlfn.PERCENTILE.INC(Customers[Monthly Charge],0.75),"High-value","Other")</f>
        <v>Other</v>
      </c>
    </row>
    <row r="3383" spans="1:40" x14ac:dyDescent="0.25">
      <c r="A3383" t="s">
        <v>4513</v>
      </c>
      <c r="B3383" t="s">
        <v>49</v>
      </c>
      <c r="C3383" s="1">
        <v>22</v>
      </c>
      <c r="D3383" t="s">
        <v>40</v>
      </c>
      <c r="E3383" s="1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 s="1">
        <v>9</v>
      </c>
      <c r="K3383" s="1">
        <v>72</v>
      </c>
      <c r="L3383" t="s">
        <v>42</v>
      </c>
      <c r="M3383" t="s">
        <v>40</v>
      </c>
      <c r="N3383" s="2">
        <v>41.18</v>
      </c>
      <c r="O3383" t="s">
        <v>40</v>
      </c>
      <c r="P3383" t="s">
        <v>40</v>
      </c>
      <c r="Q3383" t="s">
        <v>55</v>
      </c>
      <c r="R3383" s="1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 s="3">
        <v>104.9</v>
      </c>
      <c r="AE3383" s="3">
        <v>7537.5</v>
      </c>
      <c r="AF3383" s="3">
        <v>0</v>
      </c>
      <c r="AG3383" s="3">
        <v>0</v>
      </c>
      <c r="AH3383" s="3">
        <v>2964.96</v>
      </c>
      <c r="AI3383" s="3">
        <v>10502.46</v>
      </c>
      <c r="AJ3383" t="s">
        <v>47</v>
      </c>
      <c r="AK3383" t="s">
        <v>8234</v>
      </c>
      <c r="AL3383" t="s">
        <v>8234</v>
      </c>
      <c r="AM3383">
        <f>IF(Customers[[#This Row],[Customer Status]]="Churned",1,0)</f>
        <v>0</v>
      </c>
      <c r="AN3383" t="str">
        <f>IF(Customers[[#This Row],[Monthly Charge]]&gt;=_xlfn.PERCENTILE.INC(Customers[Monthly Charge],0.75),"High-value","Other")</f>
        <v>High-value</v>
      </c>
    </row>
    <row r="3384" spans="1:40" x14ac:dyDescent="0.25">
      <c r="A3384" t="s">
        <v>4514</v>
      </c>
      <c r="B3384" t="s">
        <v>49</v>
      </c>
      <c r="C3384" s="1">
        <v>72</v>
      </c>
      <c r="D3384" t="s">
        <v>43</v>
      </c>
      <c r="E3384" s="1">
        <v>0</v>
      </c>
      <c r="F3384" t="s">
        <v>135</v>
      </c>
      <c r="G3384">
        <v>90044</v>
      </c>
      <c r="H3384">
        <v>33.952714</v>
      </c>
      <c r="I3384">
        <v>-118.292061</v>
      </c>
      <c r="J3384" s="1">
        <v>0</v>
      </c>
      <c r="K3384" s="1">
        <v>2</v>
      </c>
      <c r="L3384" t="s">
        <v>54</v>
      </c>
      <c r="M3384" t="s">
        <v>40</v>
      </c>
      <c r="N3384" s="2">
        <v>41.43</v>
      </c>
      <c r="O3384" t="s">
        <v>43</v>
      </c>
      <c r="P3384" t="s">
        <v>40</v>
      </c>
      <c r="Q3384" t="s">
        <v>44</v>
      </c>
      <c r="R3384" s="1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 s="3">
        <v>44.7</v>
      </c>
      <c r="AE3384" s="3">
        <v>93.7</v>
      </c>
      <c r="AF3384" s="3">
        <v>0</v>
      </c>
      <c r="AG3384" s="3">
        <v>0</v>
      </c>
      <c r="AH3384" s="3">
        <v>82.86</v>
      </c>
      <c r="AI3384" s="3">
        <v>176.56</v>
      </c>
      <c r="AJ3384" t="s">
        <v>57</v>
      </c>
      <c r="AK3384" t="s">
        <v>58</v>
      </c>
      <c r="AL3384" t="s">
        <v>214</v>
      </c>
      <c r="AM3384">
        <f>IF(Customers[[#This Row],[Customer Status]]="Churned",1,0)</f>
        <v>1</v>
      </c>
      <c r="AN3384" t="str">
        <f>IF(Customers[[#This Row],[Monthly Charge]]&gt;=_xlfn.PERCENTILE.INC(Customers[Monthly Charge],0.75),"High-value","Other")</f>
        <v>Other</v>
      </c>
    </row>
    <row r="3385" spans="1:40" x14ac:dyDescent="0.25">
      <c r="A3385" t="s">
        <v>4515</v>
      </c>
      <c r="B3385" t="s">
        <v>39</v>
      </c>
      <c r="C3385" s="1">
        <v>51</v>
      </c>
      <c r="D3385" t="s">
        <v>43</v>
      </c>
      <c r="E3385" s="1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 s="1">
        <v>0</v>
      </c>
      <c r="K3385" s="1">
        <v>23</v>
      </c>
      <c r="L3385" t="s">
        <v>62</v>
      </c>
      <c r="M3385" t="s">
        <v>40</v>
      </c>
      <c r="N3385" s="2">
        <v>33.44</v>
      </c>
      <c r="O3385" t="s">
        <v>40</v>
      </c>
      <c r="P3385" t="s">
        <v>40</v>
      </c>
      <c r="Q3385" t="s">
        <v>55</v>
      </c>
      <c r="R3385" s="1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 s="3">
        <v>-7</v>
      </c>
      <c r="AE3385" s="3">
        <v>1676.95</v>
      </c>
      <c r="AF3385" s="3">
        <v>0</v>
      </c>
      <c r="AG3385" s="3">
        <v>0</v>
      </c>
      <c r="AH3385" s="3">
        <v>769.12</v>
      </c>
      <c r="AI3385" s="3">
        <v>2446.0700000000002</v>
      </c>
      <c r="AJ3385" t="s">
        <v>57</v>
      </c>
      <c r="AK3385" t="s">
        <v>58</v>
      </c>
      <c r="AL3385" t="s">
        <v>59</v>
      </c>
      <c r="AM3385">
        <f>IF(Customers[[#This Row],[Customer Status]]="Churned",1,0)</f>
        <v>1</v>
      </c>
      <c r="AN3385" t="str">
        <f>IF(Customers[[#This Row],[Monthly Charge]]&gt;=_xlfn.PERCENTILE.INC(Customers[Monthly Charge],0.75),"High-value","Other")</f>
        <v>Other</v>
      </c>
    </row>
    <row r="3386" spans="1:40" x14ac:dyDescent="0.25">
      <c r="A3386" t="s">
        <v>4516</v>
      </c>
      <c r="B3386" t="s">
        <v>49</v>
      </c>
      <c r="C3386" s="1">
        <v>38</v>
      </c>
      <c r="D3386" t="s">
        <v>40</v>
      </c>
      <c r="E3386" s="1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 s="1">
        <v>2</v>
      </c>
      <c r="K3386" s="1">
        <v>50</v>
      </c>
      <c r="L3386" t="s">
        <v>42</v>
      </c>
      <c r="M3386" t="s">
        <v>40</v>
      </c>
      <c r="N3386" s="2">
        <v>36.21</v>
      </c>
      <c r="O3386" t="s">
        <v>43</v>
      </c>
      <c r="P3386" t="s">
        <v>40</v>
      </c>
      <c r="Q3386" t="s">
        <v>55</v>
      </c>
      <c r="R3386" s="1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 s="3">
        <v>103.4</v>
      </c>
      <c r="AE3386" s="3">
        <v>5236.3999999999996</v>
      </c>
      <c r="AF3386" s="3">
        <v>0</v>
      </c>
      <c r="AG3386" s="3">
        <v>0</v>
      </c>
      <c r="AH3386" s="3">
        <v>1810.5</v>
      </c>
      <c r="AI3386" s="3">
        <v>7046.9</v>
      </c>
      <c r="AJ3386" t="s">
        <v>47</v>
      </c>
      <c r="AK3386" t="s">
        <v>8234</v>
      </c>
      <c r="AL3386" t="s">
        <v>8234</v>
      </c>
      <c r="AM3386">
        <f>IF(Customers[[#This Row],[Customer Status]]="Churned",1,0)</f>
        <v>0</v>
      </c>
      <c r="AN3386" t="str">
        <f>IF(Customers[[#This Row],[Monthly Charge]]&gt;=_xlfn.PERCENTILE.INC(Customers[Monthly Charge],0.75),"High-value","Other")</f>
        <v>High-value</v>
      </c>
    </row>
    <row r="3387" spans="1:40" x14ac:dyDescent="0.25">
      <c r="A3387" t="s">
        <v>4517</v>
      </c>
      <c r="B3387" t="s">
        <v>39</v>
      </c>
      <c r="C3387" s="1">
        <v>43</v>
      </c>
      <c r="D3387" t="s">
        <v>40</v>
      </c>
      <c r="E3387" s="1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 s="1">
        <v>2</v>
      </c>
      <c r="K3387" s="1">
        <v>71</v>
      </c>
      <c r="L3387" t="s">
        <v>42</v>
      </c>
      <c r="M3387" t="s">
        <v>40</v>
      </c>
      <c r="N3387" s="2">
        <v>16.84</v>
      </c>
      <c r="O3387" t="s">
        <v>43</v>
      </c>
      <c r="P3387" t="s">
        <v>43</v>
      </c>
      <c r="Q3387" t="s">
        <v>42</v>
      </c>
      <c r="R3387" s="1">
        <v>0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43</v>
      </c>
      <c r="AA3387" t="s">
        <v>73</v>
      </c>
      <c r="AB3387" t="s">
        <v>43</v>
      </c>
      <c r="AC3387" t="s">
        <v>56</v>
      </c>
      <c r="AD3387" s="3">
        <v>19.850000000000001</v>
      </c>
      <c r="AE3387" s="3">
        <v>1326.35</v>
      </c>
      <c r="AF3387" s="3">
        <v>0</v>
      </c>
      <c r="AG3387" s="3">
        <v>0</v>
      </c>
      <c r="AH3387" s="3">
        <v>1195.6400000000001</v>
      </c>
      <c r="AI3387" s="3">
        <v>2521.9899999999998</v>
      </c>
      <c r="AJ3387" t="s">
        <v>47</v>
      </c>
      <c r="AK3387" t="s">
        <v>8234</v>
      </c>
      <c r="AL3387" t="s">
        <v>8234</v>
      </c>
      <c r="AM3387">
        <f>IF(Customers[[#This Row],[Customer Status]]="Churned",1,0)</f>
        <v>0</v>
      </c>
      <c r="AN3387" t="str">
        <f>IF(Customers[[#This Row],[Monthly Charge]]&gt;=_xlfn.PERCENTILE.INC(Customers[Monthly Charge],0.75),"High-value","Other")</f>
        <v>Other</v>
      </c>
    </row>
    <row r="3388" spans="1:40" x14ac:dyDescent="0.25">
      <c r="A3388" t="s">
        <v>4518</v>
      </c>
      <c r="B3388" t="s">
        <v>39</v>
      </c>
      <c r="C3388" s="1">
        <v>46</v>
      </c>
      <c r="D3388" t="s">
        <v>43</v>
      </c>
      <c r="E3388" s="1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 s="1">
        <v>0</v>
      </c>
      <c r="K3388" s="1">
        <v>10</v>
      </c>
      <c r="L3388" t="s">
        <v>62</v>
      </c>
      <c r="M3388" t="s">
        <v>40</v>
      </c>
      <c r="N3388" s="2">
        <v>49.5</v>
      </c>
      <c r="O3388" t="s">
        <v>40</v>
      </c>
      <c r="P3388" t="s">
        <v>40</v>
      </c>
      <c r="Q3388" t="s">
        <v>55</v>
      </c>
      <c r="R3388" s="1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 s="3">
        <v>81</v>
      </c>
      <c r="AE3388" s="3">
        <v>818.05</v>
      </c>
      <c r="AF3388" s="3">
        <v>0</v>
      </c>
      <c r="AG3388" s="3">
        <v>0</v>
      </c>
      <c r="AH3388" s="3">
        <v>495</v>
      </c>
      <c r="AI3388" s="3">
        <v>1313.05</v>
      </c>
      <c r="AJ3388" t="s">
        <v>57</v>
      </c>
      <c r="AK3388" t="s">
        <v>121</v>
      </c>
      <c r="AL3388" t="s">
        <v>195</v>
      </c>
      <c r="AM3388">
        <f>IF(Customers[[#This Row],[Customer Status]]="Churned",1,0)</f>
        <v>1</v>
      </c>
      <c r="AN3388" t="str">
        <f>IF(Customers[[#This Row],[Monthly Charge]]&gt;=_xlfn.PERCENTILE.INC(Customers[Monthly Charge],0.75),"High-value","Other")</f>
        <v>Other</v>
      </c>
    </row>
    <row r="3389" spans="1:40" x14ac:dyDescent="0.25">
      <c r="A3389" t="s">
        <v>4519</v>
      </c>
      <c r="B3389" t="s">
        <v>39</v>
      </c>
      <c r="C3389" s="1">
        <v>21</v>
      </c>
      <c r="D3389" t="s">
        <v>43</v>
      </c>
      <c r="E3389" s="1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 s="1">
        <v>0</v>
      </c>
      <c r="K3389" s="1">
        <v>30</v>
      </c>
      <c r="L3389" t="s">
        <v>129</v>
      </c>
      <c r="M3389" t="s">
        <v>40</v>
      </c>
      <c r="N3389" s="2">
        <v>11.73</v>
      </c>
      <c r="O3389" t="s">
        <v>40</v>
      </c>
      <c r="P3389" t="s">
        <v>40</v>
      </c>
      <c r="Q3389" t="s">
        <v>55</v>
      </c>
      <c r="R3389" s="1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 s="3">
        <v>100.2</v>
      </c>
      <c r="AE3389" s="3">
        <v>2983.8</v>
      </c>
      <c r="AF3389" s="3">
        <v>0</v>
      </c>
      <c r="AG3389" s="3">
        <v>0</v>
      </c>
      <c r="AH3389" s="3">
        <v>351.9</v>
      </c>
      <c r="AI3389" s="3">
        <v>3335.7</v>
      </c>
      <c r="AJ3389" t="s">
        <v>57</v>
      </c>
      <c r="AK3389" t="s">
        <v>63</v>
      </c>
      <c r="AL3389" t="s">
        <v>433</v>
      </c>
      <c r="AM3389">
        <f>IF(Customers[[#This Row],[Customer Status]]="Churned",1,0)</f>
        <v>1</v>
      </c>
      <c r="AN3389" t="str">
        <f>IF(Customers[[#This Row],[Monthly Charge]]&gt;=_xlfn.PERCENTILE.INC(Customers[Monthly Charge],0.75),"High-value","Other")</f>
        <v>High-value</v>
      </c>
    </row>
    <row r="3390" spans="1:40" x14ac:dyDescent="0.25">
      <c r="A3390" t="s">
        <v>4521</v>
      </c>
      <c r="B3390" t="s">
        <v>49</v>
      </c>
      <c r="C3390" s="1">
        <v>29</v>
      </c>
      <c r="D3390" t="s">
        <v>40</v>
      </c>
      <c r="E3390" s="1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 s="1">
        <v>1</v>
      </c>
      <c r="K3390" s="1">
        <v>29</v>
      </c>
      <c r="L3390" t="s">
        <v>129</v>
      </c>
      <c r="M3390" t="s">
        <v>40</v>
      </c>
      <c r="N3390" s="2">
        <v>26.03</v>
      </c>
      <c r="O3390" t="s">
        <v>40</v>
      </c>
      <c r="P3390" t="s">
        <v>40</v>
      </c>
      <c r="Q3390" t="s">
        <v>55</v>
      </c>
      <c r="R3390" s="1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 s="3">
        <v>80.150000000000006</v>
      </c>
      <c r="AE3390" s="3">
        <v>2265.25</v>
      </c>
      <c r="AF3390" s="3">
        <v>0</v>
      </c>
      <c r="AG3390" s="3">
        <v>0</v>
      </c>
      <c r="AH3390" s="3">
        <v>754.87</v>
      </c>
      <c r="AI3390" s="3">
        <v>3020.12</v>
      </c>
      <c r="AJ3390" t="s">
        <v>57</v>
      </c>
      <c r="AK3390" t="s">
        <v>121</v>
      </c>
      <c r="AL3390" t="s">
        <v>195</v>
      </c>
      <c r="AM3390">
        <f>IF(Customers[[#This Row],[Customer Status]]="Churned",1,0)</f>
        <v>1</v>
      </c>
      <c r="AN3390" t="str">
        <f>IF(Customers[[#This Row],[Monthly Charge]]&gt;=_xlfn.PERCENTILE.INC(Customers[Monthly Charge],0.75),"High-value","Other")</f>
        <v>Other</v>
      </c>
    </row>
    <row r="3391" spans="1:40" x14ac:dyDescent="0.25">
      <c r="A3391" t="s">
        <v>4522</v>
      </c>
      <c r="B3391" t="s">
        <v>39</v>
      </c>
      <c r="C3391" s="1">
        <v>69</v>
      </c>
      <c r="D3391" t="s">
        <v>43</v>
      </c>
      <c r="E3391" s="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 s="1">
        <v>0</v>
      </c>
      <c r="K3391" s="1">
        <v>20</v>
      </c>
      <c r="L3391" t="s">
        <v>42</v>
      </c>
      <c r="M3391" t="s">
        <v>40</v>
      </c>
      <c r="N3391" s="2">
        <v>11.82</v>
      </c>
      <c r="O3391" t="s">
        <v>40</v>
      </c>
      <c r="P3391" t="s">
        <v>40</v>
      </c>
      <c r="Q3391" t="s">
        <v>55</v>
      </c>
      <c r="R3391" s="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 s="3">
        <v>79.150000000000006</v>
      </c>
      <c r="AE3391" s="3">
        <v>1520.9</v>
      </c>
      <c r="AF3391" s="3">
        <v>0</v>
      </c>
      <c r="AG3391" s="3">
        <v>0</v>
      </c>
      <c r="AH3391" s="3">
        <v>236.4</v>
      </c>
      <c r="AI3391" s="3">
        <v>1757.3</v>
      </c>
      <c r="AJ3391" t="s">
        <v>57</v>
      </c>
      <c r="AK3391" t="s">
        <v>121</v>
      </c>
      <c r="AL3391" t="s">
        <v>195</v>
      </c>
      <c r="AM3391">
        <f>IF(Customers[[#This Row],[Customer Status]]="Churned",1,0)</f>
        <v>1</v>
      </c>
      <c r="AN3391" t="str">
        <f>IF(Customers[[#This Row],[Monthly Charge]]&gt;=_xlfn.PERCENTILE.INC(Customers[Monthly Charge],0.75),"High-value","Other")</f>
        <v>Other</v>
      </c>
    </row>
    <row r="3392" spans="1:40" x14ac:dyDescent="0.25">
      <c r="A3392" t="s">
        <v>4523</v>
      </c>
      <c r="B3392" t="s">
        <v>49</v>
      </c>
      <c r="C3392" s="1">
        <v>32</v>
      </c>
      <c r="D3392" t="s">
        <v>43</v>
      </c>
      <c r="E3392" s="1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 s="1">
        <v>0</v>
      </c>
      <c r="K3392" s="1">
        <v>18</v>
      </c>
      <c r="L3392" t="s">
        <v>42</v>
      </c>
      <c r="M3392" t="s">
        <v>43</v>
      </c>
      <c r="N3392" s="2">
        <v>0</v>
      </c>
      <c r="O3392" t="s">
        <v>43</v>
      </c>
      <c r="P3392" t="s">
        <v>40</v>
      </c>
      <c r="Q3392" t="s">
        <v>79</v>
      </c>
      <c r="R3392" s="1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 s="3">
        <v>25.15</v>
      </c>
      <c r="AE3392" s="3">
        <v>476.8</v>
      </c>
      <c r="AF3392" s="3">
        <v>0</v>
      </c>
      <c r="AG3392" s="3">
        <v>0</v>
      </c>
      <c r="AH3392" s="3">
        <v>0</v>
      </c>
      <c r="AI3392" s="3">
        <v>476.8</v>
      </c>
      <c r="AJ3392" t="s">
        <v>47</v>
      </c>
      <c r="AK3392" t="s">
        <v>8234</v>
      </c>
      <c r="AL3392" t="s">
        <v>8234</v>
      </c>
      <c r="AM3392">
        <f>IF(Customers[[#This Row],[Customer Status]]="Churned",1,0)</f>
        <v>0</v>
      </c>
      <c r="AN3392" t="str">
        <f>IF(Customers[[#This Row],[Monthly Charge]]&gt;=_xlfn.PERCENTILE.INC(Customers[Monthly Charge],0.75),"High-value","Other")</f>
        <v>Other</v>
      </c>
    </row>
    <row r="3393" spans="1:40" x14ac:dyDescent="0.25">
      <c r="A3393" t="s">
        <v>4524</v>
      </c>
      <c r="B3393" t="s">
        <v>39</v>
      </c>
      <c r="C3393" s="1">
        <v>25</v>
      </c>
      <c r="D3393" t="s">
        <v>40</v>
      </c>
      <c r="E3393" s="1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 s="1">
        <v>6</v>
      </c>
      <c r="K3393" s="1">
        <v>32</v>
      </c>
      <c r="L3393" t="s">
        <v>42</v>
      </c>
      <c r="M3393" t="s">
        <v>40</v>
      </c>
      <c r="N3393" s="2">
        <v>48.49</v>
      </c>
      <c r="O3393" t="s">
        <v>40</v>
      </c>
      <c r="P3393" t="s">
        <v>40</v>
      </c>
      <c r="Q3393" t="s">
        <v>55</v>
      </c>
      <c r="R3393" s="1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 s="3">
        <v>89.6</v>
      </c>
      <c r="AE3393" s="3">
        <v>2901.8</v>
      </c>
      <c r="AF3393" s="3">
        <v>0</v>
      </c>
      <c r="AG3393" s="3">
        <v>0</v>
      </c>
      <c r="AH3393" s="3">
        <v>1551.68</v>
      </c>
      <c r="AI3393" s="3">
        <v>4453.4799999999996</v>
      </c>
      <c r="AJ3393" t="s">
        <v>47</v>
      </c>
      <c r="AK3393" t="s">
        <v>8234</v>
      </c>
      <c r="AL3393" t="s">
        <v>8234</v>
      </c>
      <c r="AM3393">
        <f>IF(Customers[[#This Row],[Customer Status]]="Churned",1,0)</f>
        <v>0</v>
      </c>
      <c r="AN3393" t="str">
        <f>IF(Customers[[#This Row],[Monthly Charge]]&gt;=_xlfn.PERCENTILE.INC(Customers[Monthly Charge],0.75),"High-value","Other")</f>
        <v>Other</v>
      </c>
    </row>
    <row r="3394" spans="1:40" x14ac:dyDescent="0.25">
      <c r="A3394" t="s">
        <v>4526</v>
      </c>
      <c r="B3394" t="s">
        <v>39</v>
      </c>
      <c r="C3394" s="1">
        <v>25</v>
      </c>
      <c r="D3394" t="s">
        <v>40</v>
      </c>
      <c r="E3394" s="1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 s="1">
        <v>6</v>
      </c>
      <c r="K3394" s="1">
        <v>72</v>
      </c>
      <c r="L3394" t="s">
        <v>42</v>
      </c>
      <c r="M3394" t="s">
        <v>40</v>
      </c>
      <c r="N3394" s="2">
        <v>22.05</v>
      </c>
      <c r="O3394" t="s">
        <v>43</v>
      </c>
      <c r="P3394" t="s">
        <v>43</v>
      </c>
      <c r="Q3394" t="s">
        <v>42</v>
      </c>
      <c r="R3394" s="1">
        <v>0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43</v>
      </c>
      <c r="AA3394" t="s">
        <v>73</v>
      </c>
      <c r="AB3394" t="s">
        <v>40</v>
      </c>
      <c r="AC3394" t="s">
        <v>46</v>
      </c>
      <c r="AD3394" s="3">
        <v>20.100000000000001</v>
      </c>
      <c r="AE3394" s="3">
        <v>1326.25</v>
      </c>
      <c r="AF3394" s="3">
        <v>0</v>
      </c>
      <c r="AG3394" s="3">
        <v>0</v>
      </c>
      <c r="AH3394" s="3">
        <v>1587.6</v>
      </c>
      <c r="AI3394" s="3">
        <v>2913.85</v>
      </c>
      <c r="AJ3394" t="s">
        <v>47</v>
      </c>
      <c r="AK3394" t="s">
        <v>8234</v>
      </c>
      <c r="AL3394" t="s">
        <v>8234</v>
      </c>
      <c r="AM3394">
        <f>IF(Customers[[#This Row],[Customer Status]]="Churned",1,0)</f>
        <v>0</v>
      </c>
      <c r="AN3394" t="str">
        <f>IF(Customers[[#This Row],[Monthly Charge]]&gt;=_xlfn.PERCENTILE.INC(Customers[Monthly Charge],0.75),"High-value","Other")</f>
        <v>Other</v>
      </c>
    </row>
    <row r="3395" spans="1:40" x14ac:dyDescent="0.25">
      <c r="A3395" t="s">
        <v>4527</v>
      </c>
      <c r="B3395" t="s">
        <v>49</v>
      </c>
      <c r="C3395" s="1">
        <v>38</v>
      </c>
      <c r="D3395" t="s">
        <v>40</v>
      </c>
      <c r="E3395" s="1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 s="1">
        <v>8</v>
      </c>
      <c r="K3395" s="1">
        <v>72</v>
      </c>
      <c r="L3395" t="s">
        <v>42</v>
      </c>
      <c r="M3395" t="s">
        <v>40</v>
      </c>
      <c r="N3395" s="2">
        <v>16.5</v>
      </c>
      <c r="O3395" t="s">
        <v>40</v>
      </c>
      <c r="P3395" t="s">
        <v>40</v>
      </c>
      <c r="Q3395" t="s">
        <v>55</v>
      </c>
      <c r="R3395" s="1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 s="3">
        <v>103.75</v>
      </c>
      <c r="AE3395" s="3">
        <v>7346.2</v>
      </c>
      <c r="AF3395" s="3">
        <v>0</v>
      </c>
      <c r="AG3395" s="3">
        <v>130</v>
      </c>
      <c r="AH3395" s="3">
        <v>1188</v>
      </c>
      <c r="AI3395" s="3">
        <v>8664.2000000000007</v>
      </c>
      <c r="AJ3395" t="s">
        <v>47</v>
      </c>
      <c r="AK3395" t="s">
        <v>8234</v>
      </c>
      <c r="AL3395" t="s">
        <v>8234</v>
      </c>
      <c r="AM3395">
        <f>IF(Customers[[#This Row],[Customer Status]]="Churned",1,0)</f>
        <v>0</v>
      </c>
      <c r="AN3395" t="str">
        <f>IF(Customers[[#This Row],[Monthly Charge]]&gt;=_xlfn.PERCENTILE.INC(Customers[Monthly Charge],0.75),"High-value","Other")</f>
        <v>High-value</v>
      </c>
    </row>
    <row r="3396" spans="1:40" x14ac:dyDescent="0.25">
      <c r="A3396" t="s">
        <v>4528</v>
      </c>
      <c r="B3396" t="s">
        <v>39</v>
      </c>
      <c r="C3396" s="1">
        <v>60</v>
      </c>
      <c r="D3396" t="s">
        <v>43</v>
      </c>
      <c r="E3396" s="1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 s="1">
        <v>0</v>
      </c>
      <c r="K3396" s="1">
        <v>13</v>
      </c>
      <c r="L3396" t="s">
        <v>42</v>
      </c>
      <c r="M3396" t="s">
        <v>40</v>
      </c>
      <c r="N3396" s="2">
        <v>21.88</v>
      </c>
      <c r="O3396" t="s">
        <v>40</v>
      </c>
      <c r="P3396" t="s">
        <v>40</v>
      </c>
      <c r="Q3396" t="s">
        <v>55</v>
      </c>
      <c r="R3396" s="1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 s="3">
        <v>84.45</v>
      </c>
      <c r="AE3396" s="3">
        <v>1058.5999999999999</v>
      </c>
      <c r="AF3396" s="3">
        <v>0</v>
      </c>
      <c r="AG3396" s="3">
        <v>0</v>
      </c>
      <c r="AH3396" s="3">
        <v>284.44</v>
      </c>
      <c r="AI3396" s="3">
        <v>1343.04</v>
      </c>
      <c r="AJ3396" t="s">
        <v>57</v>
      </c>
      <c r="AK3396" t="s">
        <v>117</v>
      </c>
      <c r="AL3396" t="s">
        <v>118</v>
      </c>
      <c r="AM3396">
        <f>IF(Customers[[#This Row],[Customer Status]]="Churned",1,0)</f>
        <v>1</v>
      </c>
      <c r="AN3396" t="str">
        <f>IF(Customers[[#This Row],[Monthly Charge]]&gt;=_xlfn.PERCENTILE.INC(Customers[Monthly Charge],0.75),"High-value","Other")</f>
        <v>Other</v>
      </c>
    </row>
    <row r="3397" spans="1:40" x14ac:dyDescent="0.25">
      <c r="A3397" t="s">
        <v>4529</v>
      </c>
      <c r="B3397" t="s">
        <v>49</v>
      </c>
      <c r="C3397" s="1">
        <v>75</v>
      </c>
      <c r="D3397" t="s">
        <v>43</v>
      </c>
      <c r="E3397" s="1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 s="1">
        <v>0</v>
      </c>
      <c r="K3397" s="1">
        <v>8</v>
      </c>
      <c r="L3397" t="s">
        <v>54</v>
      </c>
      <c r="M3397" t="s">
        <v>40</v>
      </c>
      <c r="N3397" s="2">
        <v>40.450000000000003</v>
      </c>
      <c r="O3397" t="s">
        <v>40</v>
      </c>
      <c r="P3397" t="s">
        <v>40</v>
      </c>
      <c r="Q3397" t="s">
        <v>55</v>
      </c>
      <c r="R3397" s="1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 s="3">
        <v>100.6</v>
      </c>
      <c r="AE3397" s="3">
        <v>819.4</v>
      </c>
      <c r="AF3397" s="3">
        <v>0</v>
      </c>
      <c r="AG3397" s="3">
        <v>0</v>
      </c>
      <c r="AH3397" s="3">
        <v>323.60000000000002</v>
      </c>
      <c r="AI3397" s="3">
        <v>1143</v>
      </c>
      <c r="AJ3397" t="s">
        <v>57</v>
      </c>
      <c r="AK3397" t="s">
        <v>121</v>
      </c>
      <c r="AL3397" t="s">
        <v>195</v>
      </c>
      <c r="AM3397">
        <f>IF(Customers[[#This Row],[Customer Status]]="Churned",1,0)</f>
        <v>1</v>
      </c>
      <c r="AN3397" t="str">
        <f>IF(Customers[[#This Row],[Monthly Charge]]&gt;=_xlfn.PERCENTILE.INC(Customers[Monthly Charge],0.75),"High-value","Other")</f>
        <v>High-value</v>
      </c>
    </row>
    <row r="3398" spans="1:40" x14ac:dyDescent="0.25">
      <c r="A3398" t="s">
        <v>4530</v>
      </c>
      <c r="B3398" t="s">
        <v>49</v>
      </c>
      <c r="C3398" s="1">
        <v>64</v>
      </c>
      <c r="D3398" t="s">
        <v>43</v>
      </c>
      <c r="E3398" s="1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 s="1">
        <v>0</v>
      </c>
      <c r="K3398" s="1">
        <v>25</v>
      </c>
      <c r="L3398" t="s">
        <v>129</v>
      </c>
      <c r="M3398" t="s">
        <v>40</v>
      </c>
      <c r="N3398" s="2">
        <v>8.31</v>
      </c>
      <c r="O3398" t="s">
        <v>40</v>
      </c>
      <c r="P3398" t="s">
        <v>40</v>
      </c>
      <c r="Q3398" t="s">
        <v>55</v>
      </c>
      <c r="R3398" s="1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 s="3">
        <v>84.8</v>
      </c>
      <c r="AE3398" s="3">
        <v>2043.45</v>
      </c>
      <c r="AF3398" s="3">
        <v>0</v>
      </c>
      <c r="AG3398" s="3">
        <v>0</v>
      </c>
      <c r="AH3398" s="3">
        <v>207.75</v>
      </c>
      <c r="AI3398" s="3">
        <v>2251.1999999999998</v>
      </c>
      <c r="AJ3398" t="s">
        <v>57</v>
      </c>
      <c r="AK3398" t="s">
        <v>117</v>
      </c>
      <c r="AL3398" t="s">
        <v>802</v>
      </c>
      <c r="AM3398">
        <f>IF(Customers[[#This Row],[Customer Status]]="Churned",1,0)</f>
        <v>1</v>
      </c>
      <c r="AN3398" t="str">
        <f>IF(Customers[[#This Row],[Monthly Charge]]&gt;=_xlfn.PERCENTILE.INC(Customers[Monthly Charge],0.75),"High-value","Other")</f>
        <v>Other</v>
      </c>
    </row>
    <row r="3399" spans="1:40" x14ac:dyDescent="0.25">
      <c r="A3399" t="s">
        <v>4531</v>
      </c>
      <c r="B3399" t="s">
        <v>39</v>
      </c>
      <c r="C3399" s="1">
        <v>77</v>
      </c>
      <c r="D3399" t="s">
        <v>43</v>
      </c>
      <c r="E3399" s="1">
        <v>0</v>
      </c>
      <c r="F3399" t="s">
        <v>391</v>
      </c>
      <c r="G3399">
        <v>94127</v>
      </c>
      <c r="H3399">
        <v>37.736535000000003</v>
      </c>
      <c r="I3399">
        <v>-122.45732</v>
      </c>
      <c r="J3399" s="1">
        <v>0</v>
      </c>
      <c r="K3399" s="1">
        <v>22</v>
      </c>
      <c r="L3399" t="s">
        <v>42</v>
      </c>
      <c r="M3399" t="s">
        <v>40</v>
      </c>
      <c r="N3399" s="2">
        <v>23.43</v>
      </c>
      <c r="O3399" t="s">
        <v>43</v>
      </c>
      <c r="P3399" t="s">
        <v>40</v>
      </c>
      <c r="Q3399" t="s">
        <v>55</v>
      </c>
      <c r="R3399" s="1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 s="3">
        <v>81.7</v>
      </c>
      <c r="AE3399" s="3">
        <v>1820.9</v>
      </c>
      <c r="AF3399" s="3">
        <v>29.88</v>
      </c>
      <c r="AG3399" s="3">
        <v>0</v>
      </c>
      <c r="AH3399" s="3">
        <v>515.46</v>
      </c>
      <c r="AI3399" s="3">
        <v>2306.48</v>
      </c>
      <c r="AJ3399" t="s">
        <v>47</v>
      </c>
      <c r="AK3399" t="s">
        <v>8234</v>
      </c>
      <c r="AL3399" t="s">
        <v>8234</v>
      </c>
      <c r="AM3399">
        <f>IF(Customers[[#This Row],[Customer Status]]="Churned",1,0)</f>
        <v>0</v>
      </c>
      <c r="AN3399" t="str">
        <f>IF(Customers[[#This Row],[Monthly Charge]]&gt;=_xlfn.PERCENTILE.INC(Customers[Monthly Charge],0.75),"High-value","Other")</f>
        <v>Other</v>
      </c>
    </row>
    <row r="3400" spans="1:40" x14ac:dyDescent="0.25">
      <c r="A3400" t="s">
        <v>4532</v>
      </c>
      <c r="B3400" t="s">
        <v>49</v>
      </c>
      <c r="C3400" s="1">
        <v>49</v>
      </c>
      <c r="D3400" t="s">
        <v>40</v>
      </c>
      <c r="E3400" s="1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 s="1">
        <v>10</v>
      </c>
      <c r="K3400" s="1">
        <v>42</v>
      </c>
      <c r="L3400" t="s">
        <v>42</v>
      </c>
      <c r="M3400" t="s">
        <v>40</v>
      </c>
      <c r="N3400" s="2">
        <v>45.75</v>
      </c>
      <c r="O3400" t="s">
        <v>43</v>
      </c>
      <c r="P3400" t="s">
        <v>43</v>
      </c>
      <c r="Q3400" t="s">
        <v>42</v>
      </c>
      <c r="R3400" s="1">
        <v>0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43</v>
      </c>
      <c r="AA3400" t="s">
        <v>73</v>
      </c>
      <c r="AB3400" t="s">
        <v>43</v>
      </c>
      <c r="AC3400" t="s">
        <v>56</v>
      </c>
      <c r="AD3400" s="3">
        <v>20.25</v>
      </c>
      <c r="AE3400" s="3">
        <v>835.5</v>
      </c>
      <c r="AF3400" s="3">
        <v>0</v>
      </c>
      <c r="AG3400" s="3">
        <v>0</v>
      </c>
      <c r="AH3400" s="3">
        <v>1921.5</v>
      </c>
      <c r="AI3400" s="3">
        <v>2757</v>
      </c>
      <c r="AJ3400" t="s">
        <v>47</v>
      </c>
      <c r="AK3400" t="s">
        <v>8234</v>
      </c>
      <c r="AL3400" t="s">
        <v>8234</v>
      </c>
      <c r="AM3400">
        <f>IF(Customers[[#This Row],[Customer Status]]="Churned",1,0)</f>
        <v>0</v>
      </c>
      <c r="AN3400" t="str">
        <f>IF(Customers[[#This Row],[Monthly Charge]]&gt;=_xlfn.PERCENTILE.INC(Customers[Monthly Charge],0.75),"High-value","Other")</f>
        <v>Other</v>
      </c>
    </row>
    <row r="3401" spans="1:40" x14ac:dyDescent="0.25">
      <c r="A3401" t="s">
        <v>4533</v>
      </c>
      <c r="B3401" t="s">
        <v>39</v>
      </c>
      <c r="C3401" s="1">
        <v>59</v>
      </c>
      <c r="D3401" t="s">
        <v>43</v>
      </c>
      <c r="E3401" s="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 s="1">
        <v>0</v>
      </c>
      <c r="K3401" s="1">
        <v>61</v>
      </c>
      <c r="L3401" t="s">
        <v>76</v>
      </c>
      <c r="M3401" t="s">
        <v>43</v>
      </c>
      <c r="N3401" s="2">
        <v>0</v>
      </c>
      <c r="O3401" t="s">
        <v>43</v>
      </c>
      <c r="P3401" t="s">
        <v>40</v>
      </c>
      <c r="Q3401" t="s">
        <v>79</v>
      </c>
      <c r="R3401" s="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 s="3">
        <v>43.7</v>
      </c>
      <c r="AE3401" s="3">
        <v>2696.55</v>
      </c>
      <c r="AF3401" s="3">
        <v>0</v>
      </c>
      <c r="AG3401" s="3">
        <v>0</v>
      </c>
      <c r="AH3401" s="3">
        <v>0</v>
      </c>
      <c r="AI3401" s="3">
        <v>2696.55</v>
      </c>
      <c r="AJ3401" t="s">
        <v>47</v>
      </c>
      <c r="AK3401" t="s">
        <v>8234</v>
      </c>
      <c r="AL3401" t="s">
        <v>8234</v>
      </c>
      <c r="AM3401">
        <f>IF(Customers[[#This Row],[Customer Status]]="Churned",1,0)</f>
        <v>0</v>
      </c>
      <c r="AN3401" t="str">
        <f>IF(Customers[[#This Row],[Monthly Charge]]&gt;=_xlfn.PERCENTILE.INC(Customers[Monthly Charge],0.75),"High-value","Other")</f>
        <v>Other</v>
      </c>
    </row>
    <row r="3402" spans="1:40" x14ac:dyDescent="0.25">
      <c r="A3402" t="s">
        <v>4534</v>
      </c>
      <c r="B3402" t="s">
        <v>49</v>
      </c>
      <c r="C3402" s="1">
        <v>23</v>
      </c>
      <c r="D3402" t="s">
        <v>43</v>
      </c>
      <c r="E3402" s="1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 s="1">
        <v>0</v>
      </c>
      <c r="K3402" s="1">
        <v>35</v>
      </c>
      <c r="L3402" t="s">
        <v>42</v>
      </c>
      <c r="M3402" t="s">
        <v>40</v>
      </c>
      <c r="N3402" s="2">
        <v>10.11</v>
      </c>
      <c r="O3402" t="s">
        <v>43</v>
      </c>
      <c r="P3402" t="s">
        <v>40</v>
      </c>
      <c r="Q3402" t="s">
        <v>79</v>
      </c>
      <c r="R3402" s="1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 s="3">
        <v>72.099999999999994</v>
      </c>
      <c r="AE3402" s="3">
        <v>2495.15</v>
      </c>
      <c r="AF3402" s="3">
        <v>0</v>
      </c>
      <c r="AG3402" s="3">
        <v>0</v>
      </c>
      <c r="AH3402" s="3">
        <v>353.85</v>
      </c>
      <c r="AI3402" s="3">
        <v>2849</v>
      </c>
      <c r="AJ3402" t="s">
        <v>47</v>
      </c>
      <c r="AK3402" t="s">
        <v>8234</v>
      </c>
      <c r="AL3402" t="s">
        <v>8234</v>
      </c>
      <c r="AM3402">
        <f>IF(Customers[[#This Row],[Customer Status]]="Churned",1,0)</f>
        <v>0</v>
      </c>
      <c r="AN3402" t="str">
        <f>IF(Customers[[#This Row],[Monthly Charge]]&gt;=_xlfn.PERCENTILE.INC(Customers[Monthly Charge],0.75),"High-value","Other")</f>
        <v>Other</v>
      </c>
    </row>
    <row r="3403" spans="1:40" x14ac:dyDescent="0.25">
      <c r="A3403" t="s">
        <v>4535</v>
      </c>
      <c r="B3403" t="s">
        <v>39</v>
      </c>
      <c r="C3403" s="1">
        <v>50</v>
      </c>
      <c r="D3403" t="s">
        <v>43</v>
      </c>
      <c r="E3403" s="1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 s="1">
        <v>0</v>
      </c>
      <c r="K3403" s="1">
        <v>40</v>
      </c>
      <c r="L3403" t="s">
        <v>76</v>
      </c>
      <c r="M3403" t="s">
        <v>40</v>
      </c>
      <c r="N3403" s="2">
        <v>18.57</v>
      </c>
      <c r="O3403" t="s">
        <v>43</v>
      </c>
      <c r="P3403" t="s">
        <v>40</v>
      </c>
      <c r="Q3403" t="s">
        <v>55</v>
      </c>
      <c r="R3403" s="1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 s="3">
        <v>74.8</v>
      </c>
      <c r="AE3403" s="3">
        <v>2971.7</v>
      </c>
      <c r="AF3403" s="3">
        <v>0</v>
      </c>
      <c r="AG3403" s="3">
        <v>0</v>
      </c>
      <c r="AH3403" s="3">
        <v>742.8</v>
      </c>
      <c r="AI3403" s="3">
        <v>3714.5</v>
      </c>
      <c r="AJ3403" t="s">
        <v>47</v>
      </c>
      <c r="AK3403" t="s">
        <v>8234</v>
      </c>
      <c r="AL3403" t="s">
        <v>8234</v>
      </c>
      <c r="AM3403">
        <f>IF(Customers[[#This Row],[Customer Status]]="Churned",1,0)</f>
        <v>0</v>
      </c>
      <c r="AN3403" t="str">
        <f>IF(Customers[[#This Row],[Monthly Charge]]&gt;=_xlfn.PERCENTILE.INC(Customers[Monthly Charge],0.75),"High-value","Other")</f>
        <v>Other</v>
      </c>
    </row>
    <row r="3404" spans="1:40" x14ac:dyDescent="0.25">
      <c r="A3404" t="s">
        <v>4536</v>
      </c>
      <c r="B3404" t="s">
        <v>49</v>
      </c>
      <c r="C3404" s="1">
        <v>66</v>
      </c>
      <c r="D3404" t="s">
        <v>40</v>
      </c>
      <c r="E3404" s="1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 s="1">
        <v>0</v>
      </c>
      <c r="K3404" s="1">
        <v>1</v>
      </c>
      <c r="L3404" t="s">
        <v>42</v>
      </c>
      <c r="M3404" t="s">
        <v>40</v>
      </c>
      <c r="N3404" s="2">
        <v>38.78</v>
      </c>
      <c r="O3404" t="s">
        <v>40</v>
      </c>
      <c r="P3404" t="s">
        <v>40</v>
      </c>
      <c r="Q3404" t="s">
        <v>55</v>
      </c>
      <c r="R3404" s="1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 s="3">
        <v>86.05</v>
      </c>
      <c r="AE3404" s="3">
        <v>86.05</v>
      </c>
      <c r="AF3404" s="3">
        <v>0</v>
      </c>
      <c r="AG3404" s="3">
        <v>0</v>
      </c>
      <c r="AH3404" s="3">
        <v>38.78</v>
      </c>
      <c r="AI3404" s="3">
        <v>124.83</v>
      </c>
      <c r="AJ3404" t="s">
        <v>57</v>
      </c>
      <c r="AK3404" t="s">
        <v>58</v>
      </c>
      <c r="AL3404" t="s">
        <v>59</v>
      </c>
      <c r="AM3404">
        <f>IF(Customers[[#This Row],[Customer Status]]="Churned",1,0)</f>
        <v>1</v>
      </c>
      <c r="AN3404" t="str">
        <f>IF(Customers[[#This Row],[Monthly Charge]]&gt;=_xlfn.PERCENTILE.INC(Customers[Monthly Charge],0.75),"High-value","Other")</f>
        <v>Other</v>
      </c>
    </row>
    <row r="3405" spans="1:40" x14ac:dyDescent="0.25">
      <c r="A3405" t="s">
        <v>4538</v>
      </c>
      <c r="B3405" t="s">
        <v>39</v>
      </c>
      <c r="C3405" s="1">
        <v>28</v>
      </c>
      <c r="D3405" t="s">
        <v>40</v>
      </c>
      <c r="E3405" s="1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 s="1">
        <v>3</v>
      </c>
      <c r="K3405" s="1">
        <v>72</v>
      </c>
      <c r="L3405" t="s">
        <v>42</v>
      </c>
      <c r="M3405" t="s">
        <v>40</v>
      </c>
      <c r="N3405" s="2">
        <v>24.48</v>
      </c>
      <c r="O3405" t="s">
        <v>40</v>
      </c>
      <c r="P3405" t="s">
        <v>40</v>
      </c>
      <c r="Q3405" t="s">
        <v>44</v>
      </c>
      <c r="R3405" s="1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 s="3">
        <v>83.3</v>
      </c>
      <c r="AE3405" s="3">
        <v>6042.7</v>
      </c>
      <c r="AF3405" s="3">
        <v>0</v>
      </c>
      <c r="AG3405" s="3">
        <v>80</v>
      </c>
      <c r="AH3405" s="3">
        <v>1762.56</v>
      </c>
      <c r="AI3405" s="3">
        <v>7885.26</v>
      </c>
      <c r="AJ3405" t="s">
        <v>47</v>
      </c>
      <c r="AK3405" t="s">
        <v>8234</v>
      </c>
      <c r="AL3405" t="s">
        <v>8234</v>
      </c>
      <c r="AM3405">
        <f>IF(Customers[[#This Row],[Customer Status]]="Churned",1,0)</f>
        <v>0</v>
      </c>
      <c r="AN3405" t="str">
        <f>IF(Customers[[#This Row],[Monthly Charge]]&gt;=_xlfn.PERCENTILE.INC(Customers[Monthly Charge],0.75),"High-value","Other")</f>
        <v>Other</v>
      </c>
    </row>
    <row r="3406" spans="1:40" x14ac:dyDescent="0.25">
      <c r="A3406" t="s">
        <v>4539</v>
      </c>
      <c r="B3406" t="s">
        <v>39</v>
      </c>
      <c r="C3406" s="1">
        <v>70</v>
      </c>
      <c r="D3406" t="s">
        <v>40</v>
      </c>
      <c r="E3406" s="1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 s="1">
        <v>1</v>
      </c>
      <c r="K3406" s="1">
        <v>66</v>
      </c>
      <c r="L3406" t="s">
        <v>42</v>
      </c>
      <c r="M3406" t="s">
        <v>40</v>
      </c>
      <c r="N3406" s="2">
        <v>44.38</v>
      </c>
      <c r="O3406" t="s">
        <v>40</v>
      </c>
      <c r="P3406" t="s">
        <v>40</v>
      </c>
      <c r="Q3406" t="s">
        <v>55</v>
      </c>
      <c r="R3406" s="1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 s="3">
        <v>110.6</v>
      </c>
      <c r="AE3406" s="3">
        <v>7210.85</v>
      </c>
      <c r="AF3406" s="3">
        <v>0</v>
      </c>
      <c r="AG3406" s="3">
        <v>0</v>
      </c>
      <c r="AH3406" s="3">
        <v>2929.08</v>
      </c>
      <c r="AI3406" s="3">
        <v>10139.93</v>
      </c>
      <c r="AJ3406" t="s">
        <v>47</v>
      </c>
      <c r="AK3406" t="s">
        <v>8234</v>
      </c>
      <c r="AL3406" t="s">
        <v>8234</v>
      </c>
      <c r="AM3406">
        <f>IF(Customers[[#This Row],[Customer Status]]="Churned",1,0)</f>
        <v>0</v>
      </c>
      <c r="AN3406" t="str">
        <f>IF(Customers[[#This Row],[Monthly Charge]]&gt;=_xlfn.PERCENTILE.INC(Customers[Monthly Charge],0.75),"High-value","Other")</f>
        <v>High-value</v>
      </c>
    </row>
    <row r="3407" spans="1:40" x14ac:dyDescent="0.25">
      <c r="A3407" t="s">
        <v>4540</v>
      </c>
      <c r="B3407" t="s">
        <v>49</v>
      </c>
      <c r="C3407" s="1">
        <v>45</v>
      </c>
      <c r="D3407" t="s">
        <v>43</v>
      </c>
      <c r="E3407" s="1">
        <v>0</v>
      </c>
      <c r="F3407" t="s">
        <v>50</v>
      </c>
      <c r="G3407">
        <v>91208</v>
      </c>
      <c r="H3407">
        <v>34.195385999999999</v>
      </c>
      <c r="I3407">
        <v>-118.238508</v>
      </c>
      <c r="J3407" s="1">
        <v>0</v>
      </c>
      <c r="K3407" s="1">
        <v>20</v>
      </c>
      <c r="L3407" t="s">
        <v>62</v>
      </c>
      <c r="M3407" t="s">
        <v>40</v>
      </c>
      <c r="N3407" s="2">
        <v>3.94</v>
      </c>
      <c r="O3407" t="s">
        <v>43</v>
      </c>
      <c r="P3407" t="s">
        <v>40</v>
      </c>
      <c r="Q3407" t="s">
        <v>79</v>
      </c>
      <c r="R3407" s="1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 s="3">
        <v>51.8</v>
      </c>
      <c r="AE3407" s="3">
        <v>1023.85</v>
      </c>
      <c r="AF3407" s="3">
        <v>0</v>
      </c>
      <c r="AG3407" s="3">
        <v>0</v>
      </c>
      <c r="AH3407" s="3">
        <v>78.8</v>
      </c>
      <c r="AI3407" s="3">
        <v>1102.6500000000001</v>
      </c>
      <c r="AJ3407" t="s">
        <v>47</v>
      </c>
      <c r="AK3407" t="s">
        <v>8234</v>
      </c>
      <c r="AL3407" t="s">
        <v>8234</v>
      </c>
      <c r="AM3407">
        <f>IF(Customers[[#This Row],[Customer Status]]="Churned",1,0)</f>
        <v>0</v>
      </c>
      <c r="AN3407" t="str">
        <f>IF(Customers[[#This Row],[Monthly Charge]]&gt;=_xlfn.PERCENTILE.INC(Customers[Monthly Charge],0.75),"High-value","Other")</f>
        <v>Other</v>
      </c>
    </row>
    <row r="3408" spans="1:40" x14ac:dyDescent="0.25">
      <c r="A3408" t="s">
        <v>4541</v>
      </c>
      <c r="B3408" t="s">
        <v>39</v>
      </c>
      <c r="C3408" s="1">
        <v>30</v>
      </c>
      <c r="D3408" t="s">
        <v>40</v>
      </c>
      <c r="E3408" s="1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 s="1">
        <v>1</v>
      </c>
      <c r="K3408" s="1">
        <v>16</v>
      </c>
      <c r="L3408" t="s">
        <v>62</v>
      </c>
      <c r="M3408" t="s">
        <v>40</v>
      </c>
      <c r="N3408" s="2">
        <v>49.85</v>
      </c>
      <c r="O3408" t="s">
        <v>40</v>
      </c>
      <c r="P3408" t="s">
        <v>40</v>
      </c>
      <c r="Q3408" t="s">
        <v>55</v>
      </c>
      <c r="R3408" s="1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 s="3">
        <v>79.95</v>
      </c>
      <c r="AE3408" s="3">
        <v>1267.95</v>
      </c>
      <c r="AF3408" s="3">
        <v>0</v>
      </c>
      <c r="AG3408" s="3">
        <v>0</v>
      </c>
      <c r="AH3408" s="3">
        <v>797.6</v>
      </c>
      <c r="AI3408" s="3">
        <v>2065.5500000000002</v>
      </c>
      <c r="AJ3408" t="s">
        <v>47</v>
      </c>
      <c r="AK3408" t="s">
        <v>8234</v>
      </c>
      <c r="AL3408" t="s">
        <v>8234</v>
      </c>
      <c r="AM3408">
        <f>IF(Customers[[#This Row],[Customer Status]]="Churned",1,0)</f>
        <v>0</v>
      </c>
      <c r="AN3408" t="str">
        <f>IF(Customers[[#This Row],[Monthly Charge]]&gt;=_xlfn.PERCENTILE.INC(Customers[Monthly Charge],0.75),"High-value","Other")</f>
        <v>Other</v>
      </c>
    </row>
    <row r="3409" spans="1:40" x14ac:dyDescent="0.25">
      <c r="A3409" t="s">
        <v>4542</v>
      </c>
      <c r="B3409" t="s">
        <v>39</v>
      </c>
      <c r="C3409" s="1">
        <v>57</v>
      </c>
      <c r="D3409" t="s">
        <v>43</v>
      </c>
      <c r="E3409" s="1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 s="1">
        <v>0</v>
      </c>
      <c r="K3409" s="1">
        <v>46</v>
      </c>
      <c r="L3409" t="s">
        <v>42</v>
      </c>
      <c r="M3409" t="s">
        <v>40</v>
      </c>
      <c r="N3409" s="2">
        <v>6.18</v>
      </c>
      <c r="O3409" t="s">
        <v>40</v>
      </c>
      <c r="P3409" t="s">
        <v>40</v>
      </c>
      <c r="Q3409" t="s">
        <v>44</v>
      </c>
      <c r="R3409" s="1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 s="3">
        <v>96.05</v>
      </c>
      <c r="AE3409" s="3">
        <v>4399.5</v>
      </c>
      <c r="AF3409" s="3">
        <v>0</v>
      </c>
      <c r="AG3409" s="3">
        <v>80</v>
      </c>
      <c r="AH3409" s="3">
        <v>284.27999999999997</v>
      </c>
      <c r="AI3409" s="3">
        <v>4763.78</v>
      </c>
      <c r="AJ3409" t="s">
        <v>57</v>
      </c>
      <c r="AK3409" t="s">
        <v>117</v>
      </c>
      <c r="AL3409" t="s">
        <v>802</v>
      </c>
      <c r="AM3409">
        <f>IF(Customers[[#This Row],[Customer Status]]="Churned",1,0)</f>
        <v>1</v>
      </c>
      <c r="AN3409" t="str">
        <f>IF(Customers[[#This Row],[Monthly Charge]]&gt;=_xlfn.PERCENTILE.INC(Customers[Monthly Charge],0.75),"High-value","Other")</f>
        <v>High-value</v>
      </c>
    </row>
    <row r="3410" spans="1:40" x14ac:dyDescent="0.25">
      <c r="A3410" t="s">
        <v>4543</v>
      </c>
      <c r="B3410" t="s">
        <v>39</v>
      </c>
      <c r="C3410" s="1">
        <v>80</v>
      </c>
      <c r="D3410" t="s">
        <v>40</v>
      </c>
      <c r="E3410" s="1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 s="1">
        <v>5</v>
      </c>
      <c r="K3410" s="1">
        <v>72</v>
      </c>
      <c r="L3410" t="s">
        <v>72</v>
      </c>
      <c r="M3410" t="s">
        <v>40</v>
      </c>
      <c r="N3410" s="2">
        <v>15.23</v>
      </c>
      <c r="O3410" t="s">
        <v>40</v>
      </c>
      <c r="P3410" t="s">
        <v>40</v>
      </c>
      <c r="Q3410" t="s">
        <v>55</v>
      </c>
      <c r="R3410" s="1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 s="3">
        <v>112.4</v>
      </c>
      <c r="AE3410" s="3">
        <v>8046.85</v>
      </c>
      <c r="AF3410" s="3">
        <v>0</v>
      </c>
      <c r="AG3410" s="3">
        <v>0</v>
      </c>
      <c r="AH3410" s="3">
        <v>1096.56</v>
      </c>
      <c r="AI3410" s="3">
        <v>9143.41</v>
      </c>
      <c r="AJ3410" t="s">
        <v>47</v>
      </c>
      <c r="AK3410" t="s">
        <v>8234</v>
      </c>
      <c r="AL3410" t="s">
        <v>8234</v>
      </c>
      <c r="AM3410">
        <f>IF(Customers[[#This Row],[Customer Status]]="Churned",1,0)</f>
        <v>0</v>
      </c>
      <c r="AN3410" t="str">
        <f>IF(Customers[[#This Row],[Monthly Charge]]&gt;=_xlfn.PERCENTILE.INC(Customers[Monthly Charge],0.75),"High-value","Other")</f>
        <v>High-value</v>
      </c>
    </row>
    <row r="3411" spans="1:40" x14ac:dyDescent="0.25">
      <c r="A3411" t="s">
        <v>4544</v>
      </c>
      <c r="B3411" t="s">
        <v>49</v>
      </c>
      <c r="C3411" s="1">
        <v>62</v>
      </c>
      <c r="D3411" t="s">
        <v>43</v>
      </c>
      <c r="E3411" s="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 s="1">
        <v>0</v>
      </c>
      <c r="K3411" s="1">
        <v>19</v>
      </c>
      <c r="L3411" t="s">
        <v>62</v>
      </c>
      <c r="M3411" t="s">
        <v>40</v>
      </c>
      <c r="N3411" s="2">
        <v>14.48</v>
      </c>
      <c r="O3411" t="s">
        <v>40</v>
      </c>
      <c r="P3411" t="s">
        <v>43</v>
      </c>
      <c r="Q3411" t="s">
        <v>42</v>
      </c>
      <c r="R3411" s="1">
        <v>0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43</v>
      </c>
      <c r="AA3411" t="s">
        <v>51</v>
      </c>
      <c r="AB3411" t="s">
        <v>40</v>
      </c>
      <c r="AC3411" t="s">
        <v>46</v>
      </c>
      <c r="AD3411" s="3">
        <v>24.1</v>
      </c>
      <c r="AE3411" s="3">
        <v>439.2</v>
      </c>
      <c r="AF3411" s="3">
        <v>0</v>
      </c>
      <c r="AG3411" s="3">
        <v>0</v>
      </c>
      <c r="AH3411" s="3">
        <v>275.12</v>
      </c>
      <c r="AI3411" s="3">
        <v>714.32</v>
      </c>
      <c r="AJ3411" t="s">
        <v>47</v>
      </c>
      <c r="AK3411" t="s">
        <v>8234</v>
      </c>
      <c r="AL3411" t="s">
        <v>8234</v>
      </c>
      <c r="AM3411">
        <f>IF(Customers[[#This Row],[Customer Status]]="Churned",1,0)</f>
        <v>0</v>
      </c>
      <c r="AN3411" t="str">
        <f>IF(Customers[[#This Row],[Monthly Charge]]&gt;=_xlfn.PERCENTILE.INC(Customers[Monthly Charge],0.75),"High-value","Other")</f>
        <v>Other</v>
      </c>
    </row>
    <row r="3412" spans="1:40" x14ac:dyDescent="0.25">
      <c r="A3412" t="s">
        <v>4545</v>
      </c>
      <c r="B3412" t="s">
        <v>49</v>
      </c>
      <c r="C3412" s="1">
        <v>43</v>
      </c>
      <c r="D3412" t="s">
        <v>40</v>
      </c>
      <c r="E3412" s="1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 s="1">
        <v>1</v>
      </c>
      <c r="K3412" s="1">
        <v>29</v>
      </c>
      <c r="L3412" t="s">
        <v>42</v>
      </c>
      <c r="M3412" t="s">
        <v>40</v>
      </c>
      <c r="N3412" s="2">
        <v>40.49</v>
      </c>
      <c r="O3412" t="s">
        <v>43</v>
      </c>
      <c r="P3412" t="s">
        <v>40</v>
      </c>
      <c r="Q3412" t="s">
        <v>55</v>
      </c>
      <c r="R3412" s="1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 s="3">
        <v>94.65</v>
      </c>
      <c r="AE3412" s="3">
        <v>2649.15</v>
      </c>
      <c r="AF3412" s="3">
        <v>0</v>
      </c>
      <c r="AG3412" s="3">
        <v>0</v>
      </c>
      <c r="AH3412" s="3">
        <v>1174.21</v>
      </c>
      <c r="AI3412" s="3">
        <v>3823.36</v>
      </c>
      <c r="AJ3412" t="s">
        <v>57</v>
      </c>
      <c r="AK3412" t="s">
        <v>109</v>
      </c>
      <c r="AL3412" t="s">
        <v>110</v>
      </c>
      <c r="AM3412">
        <f>IF(Customers[[#This Row],[Customer Status]]="Churned",1,0)</f>
        <v>1</v>
      </c>
      <c r="AN3412" t="str">
        <f>IF(Customers[[#This Row],[Monthly Charge]]&gt;=_xlfn.PERCENTILE.INC(Customers[Monthly Charge],0.75),"High-value","Other")</f>
        <v>High-value</v>
      </c>
    </row>
    <row r="3413" spans="1:40" x14ac:dyDescent="0.25">
      <c r="A3413" t="s">
        <v>4547</v>
      </c>
      <c r="B3413" t="s">
        <v>49</v>
      </c>
      <c r="C3413" s="1">
        <v>65</v>
      </c>
      <c r="D3413" t="s">
        <v>40</v>
      </c>
      <c r="E3413" s="1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 s="1">
        <v>1</v>
      </c>
      <c r="K3413" s="1">
        <v>65</v>
      </c>
      <c r="L3413" t="s">
        <v>42</v>
      </c>
      <c r="M3413" t="s">
        <v>40</v>
      </c>
      <c r="N3413" s="2">
        <v>16.649999999999999</v>
      </c>
      <c r="O3413" t="s">
        <v>40</v>
      </c>
      <c r="P3413" t="s">
        <v>40</v>
      </c>
      <c r="Q3413" t="s">
        <v>55</v>
      </c>
      <c r="R3413" s="1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 s="3">
        <v>103.15</v>
      </c>
      <c r="AE3413" s="3">
        <v>6792.45</v>
      </c>
      <c r="AF3413" s="3">
        <v>0</v>
      </c>
      <c r="AG3413" s="3">
        <v>0</v>
      </c>
      <c r="AH3413" s="3">
        <v>1082.25</v>
      </c>
      <c r="AI3413" s="3">
        <v>7874.7</v>
      </c>
      <c r="AJ3413" t="s">
        <v>47</v>
      </c>
      <c r="AK3413" t="s">
        <v>8234</v>
      </c>
      <c r="AL3413" t="s">
        <v>8234</v>
      </c>
      <c r="AM3413">
        <f>IF(Customers[[#This Row],[Customer Status]]="Churned",1,0)</f>
        <v>0</v>
      </c>
      <c r="AN3413" t="str">
        <f>IF(Customers[[#This Row],[Monthly Charge]]&gt;=_xlfn.PERCENTILE.INC(Customers[Monthly Charge],0.75),"High-value","Other")</f>
        <v>High-value</v>
      </c>
    </row>
    <row r="3414" spans="1:40" x14ac:dyDescent="0.25">
      <c r="A3414" t="s">
        <v>4548</v>
      </c>
      <c r="B3414" t="s">
        <v>49</v>
      </c>
      <c r="C3414" s="1">
        <v>66</v>
      </c>
      <c r="D3414" t="s">
        <v>40</v>
      </c>
      <c r="E3414" s="1">
        <v>0</v>
      </c>
      <c r="F3414" t="s">
        <v>3188</v>
      </c>
      <c r="G3414">
        <v>95311</v>
      </c>
      <c r="H3414">
        <v>37.722127</v>
      </c>
      <c r="I3414">
        <v>-120.110174</v>
      </c>
      <c r="J3414" s="1">
        <v>10</v>
      </c>
      <c r="K3414" s="1">
        <v>67</v>
      </c>
      <c r="L3414" t="s">
        <v>42</v>
      </c>
      <c r="M3414" t="s">
        <v>40</v>
      </c>
      <c r="N3414" s="2">
        <v>44.9</v>
      </c>
      <c r="O3414" t="s">
        <v>40</v>
      </c>
      <c r="P3414" t="s">
        <v>40</v>
      </c>
      <c r="Q3414" t="s">
        <v>55</v>
      </c>
      <c r="R3414" s="1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 s="3">
        <v>83.85</v>
      </c>
      <c r="AE3414" s="3">
        <v>5588.8</v>
      </c>
      <c r="AF3414" s="3">
        <v>0</v>
      </c>
      <c r="AG3414" s="3">
        <v>0</v>
      </c>
      <c r="AH3414" s="3">
        <v>3008.3</v>
      </c>
      <c r="AI3414" s="3">
        <v>8597.1</v>
      </c>
      <c r="AJ3414" t="s">
        <v>47</v>
      </c>
      <c r="AK3414" t="s">
        <v>8234</v>
      </c>
      <c r="AL3414" t="s">
        <v>8234</v>
      </c>
      <c r="AM3414">
        <f>IF(Customers[[#This Row],[Customer Status]]="Churned",1,0)</f>
        <v>0</v>
      </c>
      <c r="AN3414" t="str">
        <f>IF(Customers[[#This Row],[Monthly Charge]]&gt;=_xlfn.PERCENTILE.INC(Customers[Monthly Charge],0.75),"High-value","Other")</f>
        <v>Other</v>
      </c>
    </row>
    <row r="3415" spans="1:40" x14ac:dyDescent="0.25">
      <c r="A3415" t="s">
        <v>4549</v>
      </c>
      <c r="B3415" t="s">
        <v>49</v>
      </c>
      <c r="C3415" s="1">
        <v>59</v>
      </c>
      <c r="D3415" t="s">
        <v>43</v>
      </c>
      <c r="E3415" s="1">
        <v>0</v>
      </c>
      <c r="F3415" t="s">
        <v>827</v>
      </c>
      <c r="G3415">
        <v>95307</v>
      </c>
      <c r="H3415">
        <v>37.553469</v>
      </c>
      <c r="I3415">
        <v>-120.952825</v>
      </c>
      <c r="J3415" s="1">
        <v>0</v>
      </c>
      <c r="K3415" s="1">
        <v>39</v>
      </c>
      <c r="L3415" t="s">
        <v>129</v>
      </c>
      <c r="M3415" t="s">
        <v>40</v>
      </c>
      <c r="N3415" s="2">
        <v>3.93</v>
      </c>
      <c r="O3415" t="s">
        <v>43</v>
      </c>
      <c r="P3415" t="s">
        <v>40</v>
      </c>
      <c r="Q3415" t="s">
        <v>79</v>
      </c>
      <c r="R3415" s="1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 s="3">
        <v>49.8</v>
      </c>
      <c r="AE3415" s="3">
        <v>1971.15</v>
      </c>
      <c r="AF3415" s="3">
        <v>0</v>
      </c>
      <c r="AG3415" s="3">
        <v>0</v>
      </c>
      <c r="AH3415" s="3">
        <v>153.27000000000001</v>
      </c>
      <c r="AI3415" s="3">
        <v>2124.42</v>
      </c>
      <c r="AJ3415" t="s">
        <v>47</v>
      </c>
      <c r="AK3415" t="s">
        <v>8234</v>
      </c>
      <c r="AL3415" t="s">
        <v>8234</v>
      </c>
      <c r="AM3415">
        <f>IF(Customers[[#This Row],[Customer Status]]="Churned",1,0)</f>
        <v>0</v>
      </c>
      <c r="AN3415" t="str">
        <f>IF(Customers[[#This Row],[Monthly Charge]]&gt;=_xlfn.PERCENTILE.INC(Customers[Monthly Charge],0.75),"High-value","Other")</f>
        <v>Other</v>
      </c>
    </row>
    <row r="3416" spans="1:40" x14ac:dyDescent="0.25">
      <c r="A3416" t="s">
        <v>4550</v>
      </c>
      <c r="B3416" t="s">
        <v>39</v>
      </c>
      <c r="C3416" s="1">
        <v>56</v>
      </c>
      <c r="D3416" t="s">
        <v>40</v>
      </c>
      <c r="E3416" s="1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 s="1">
        <v>7</v>
      </c>
      <c r="K3416" s="1">
        <v>72</v>
      </c>
      <c r="L3416" t="s">
        <v>42</v>
      </c>
      <c r="M3416" t="s">
        <v>40</v>
      </c>
      <c r="N3416" s="2">
        <v>39.979999999999997</v>
      </c>
      <c r="O3416" t="s">
        <v>40</v>
      </c>
      <c r="P3416" t="s">
        <v>43</v>
      </c>
      <c r="Q3416" t="s">
        <v>42</v>
      </c>
      <c r="R3416" s="1">
        <v>0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43</v>
      </c>
      <c r="AA3416" t="s">
        <v>73</v>
      </c>
      <c r="AB3416" t="s">
        <v>43</v>
      </c>
      <c r="AC3416" t="s">
        <v>46</v>
      </c>
      <c r="AD3416" s="3">
        <v>-7</v>
      </c>
      <c r="AE3416" s="3">
        <v>1849.2</v>
      </c>
      <c r="AF3416" s="3">
        <v>0</v>
      </c>
      <c r="AG3416" s="3">
        <v>0</v>
      </c>
      <c r="AH3416" s="3">
        <v>2878.56</v>
      </c>
      <c r="AI3416" s="3">
        <v>4727.76</v>
      </c>
      <c r="AJ3416" t="s">
        <v>47</v>
      </c>
      <c r="AK3416" t="s">
        <v>8234</v>
      </c>
      <c r="AL3416" t="s">
        <v>8234</v>
      </c>
      <c r="AM3416">
        <f>IF(Customers[[#This Row],[Customer Status]]="Churned",1,0)</f>
        <v>0</v>
      </c>
      <c r="AN3416" t="str">
        <f>IF(Customers[[#This Row],[Monthly Charge]]&gt;=_xlfn.PERCENTILE.INC(Customers[Monthly Charge],0.75),"High-value","Other")</f>
        <v>Other</v>
      </c>
    </row>
    <row r="3417" spans="1:40" x14ac:dyDescent="0.25">
      <c r="A3417" t="s">
        <v>4551</v>
      </c>
      <c r="B3417" t="s">
        <v>39</v>
      </c>
      <c r="C3417" s="1">
        <v>54</v>
      </c>
      <c r="D3417" t="s">
        <v>43</v>
      </c>
      <c r="E3417" s="1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 s="1">
        <v>0</v>
      </c>
      <c r="K3417" s="1">
        <v>47</v>
      </c>
      <c r="L3417" t="s">
        <v>76</v>
      </c>
      <c r="M3417" t="s">
        <v>43</v>
      </c>
      <c r="N3417" s="2">
        <v>0</v>
      </c>
      <c r="O3417" t="s">
        <v>43</v>
      </c>
      <c r="P3417" t="s">
        <v>40</v>
      </c>
      <c r="Q3417" t="s">
        <v>44</v>
      </c>
      <c r="R3417" s="1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 s="3">
        <v>41.9</v>
      </c>
      <c r="AE3417" s="3">
        <v>1875.25</v>
      </c>
      <c r="AF3417" s="3">
        <v>0</v>
      </c>
      <c r="AG3417" s="3">
        <v>0</v>
      </c>
      <c r="AH3417" s="3">
        <v>0</v>
      </c>
      <c r="AI3417" s="3">
        <v>1875.25</v>
      </c>
      <c r="AJ3417" t="s">
        <v>47</v>
      </c>
      <c r="AK3417" t="s">
        <v>8234</v>
      </c>
      <c r="AL3417" t="s">
        <v>8234</v>
      </c>
      <c r="AM3417">
        <f>IF(Customers[[#This Row],[Customer Status]]="Churned",1,0)</f>
        <v>0</v>
      </c>
      <c r="AN3417" t="str">
        <f>IF(Customers[[#This Row],[Monthly Charge]]&gt;=_xlfn.PERCENTILE.INC(Customers[Monthly Charge],0.75),"High-value","Other")</f>
        <v>Other</v>
      </c>
    </row>
    <row r="3418" spans="1:40" x14ac:dyDescent="0.25">
      <c r="A3418" t="s">
        <v>4552</v>
      </c>
      <c r="B3418" t="s">
        <v>39</v>
      </c>
      <c r="C3418" s="1">
        <v>35</v>
      </c>
      <c r="D3418" t="s">
        <v>40</v>
      </c>
      <c r="E3418" s="1">
        <v>0</v>
      </c>
      <c r="F3418" t="s">
        <v>1321</v>
      </c>
      <c r="G3418">
        <v>94561</v>
      </c>
      <c r="H3418">
        <v>37.999406</v>
      </c>
      <c r="I3418">
        <v>-121.686241</v>
      </c>
      <c r="J3418" s="1">
        <v>8</v>
      </c>
      <c r="K3418" s="1">
        <v>65</v>
      </c>
      <c r="L3418" t="s">
        <v>76</v>
      </c>
      <c r="M3418" t="s">
        <v>40</v>
      </c>
      <c r="N3418" s="2">
        <v>36.619999999999997</v>
      </c>
      <c r="O3418" t="s">
        <v>40</v>
      </c>
      <c r="P3418" t="s">
        <v>40</v>
      </c>
      <c r="Q3418" t="s">
        <v>55</v>
      </c>
      <c r="R3418" s="1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 s="3">
        <v>100.15</v>
      </c>
      <c r="AE3418" s="3">
        <v>6643.5</v>
      </c>
      <c r="AF3418" s="3">
        <v>0</v>
      </c>
      <c r="AG3418" s="3">
        <v>0</v>
      </c>
      <c r="AH3418" s="3">
        <v>2380.3000000000002</v>
      </c>
      <c r="AI3418" s="3">
        <v>9023.7999999999993</v>
      </c>
      <c r="AJ3418" t="s">
        <v>47</v>
      </c>
      <c r="AK3418" t="s">
        <v>8234</v>
      </c>
      <c r="AL3418" t="s">
        <v>8234</v>
      </c>
      <c r="AM3418">
        <f>IF(Customers[[#This Row],[Customer Status]]="Churned",1,0)</f>
        <v>0</v>
      </c>
      <c r="AN3418" t="str">
        <f>IF(Customers[[#This Row],[Monthly Charge]]&gt;=_xlfn.PERCENTILE.INC(Customers[Monthly Charge],0.75),"High-value","Other")</f>
        <v>High-value</v>
      </c>
    </row>
    <row r="3419" spans="1:40" x14ac:dyDescent="0.25">
      <c r="A3419" t="s">
        <v>4553</v>
      </c>
      <c r="B3419" t="s">
        <v>39</v>
      </c>
      <c r="C3419" s="1">
        <v>67</v>
      </c>
      <c r="D3419" t="s">
        <v>43</v>
      </c>
      <c r="E3419" s="1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 s="1">
        <v>0</v>
      </c>
      <c r="K3419" s="1">
        <v>56</v>
      </c>
      <c r="L3419" t="s">
        <v>42</v>
      </c>
      <c r="M3419" t="s">
        <v>40</v>
      </c>
      <c r="N3419" s="2">
        <v>27.64</v>
      </c>
      <c r="O3419" t="s">
        <v>40</v>
      </c>
      <c r="P3419" t="s">
        <v>40</v>
      </c>
      <c r="Q3419" t="s">
        <v>55</v>
      </c>
      <c r="R3419" s="1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 s="3">
        <v>104.75</v>
      </c>
      <c r="AE3419" s="3">
        <v>5841.35</v>
      </c>
      <c r="AF3419" s="3">
        <v>36.520000000000003</v>
      </c>
      <c r="AG3419" s="3">
        <v>0</v>
      </c>
      <c r="AH3419" s="3">
        <v>1547.84</v>
      </c>
      <c r="AI3419" s="3">
        <v>7352.67</v>
      </c>
      <c r="AJ3419" t="s">
        <v>47</v>
      </c>
      <c r="AK3419" t="s">
        <v>8234</v>
      </c>
      <c r="AL3419" t="s">
        <v>8234</v>
      </c>
      <c r="AM3419">
        <f>IF(Customers[[#This Row],[Customer Status]]="Churned",1,0)</f>
        <v>0</v>
      </c>
      <c r="AN3419" t="str">
        <f>IF(Customers[[#This Row],[Monthly Charge]]&gt;=_xlfn.PERCENTILE.INC(Customers[Monthly Charge],0.75),"High-value","Other")</f>
        <v>High-value</v>
      </c>
    </row>
    <row r="3420" spans="1:40" x14ac:dyDescent="0.25">
      <c r="A3420" t="s">
        <v>4554</v>
      </c>
      <c r="B3420" t="s">
        <v>39</v>
      </c>
      <c r="C3420" s="1">
        <v>65</v>
      </c>
      <c r="D3420" t="s">
        <v>43</v>
      </c>
      <c r="E3420" s="1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 s="1">
        <v>0</v>
      </c>
      <c r="K3420" s="1">
        <v>1</v>
      </c>
      <c r="L3420" t="s">
        <v>54</v>
      </c>
      <c r="M3420" t="s">
        <v>40</v>
      </c>
      <c r="N3420" s="2">
        <v>28.82</v>
      </c>
      <c r="O3420" t="s">
        <v>43</v>
      </c>
      <c r="P3420" t="s">
        <v>40</v>
      </c>
      <c r="Q3420" t="s">
        <v>55</v>
      </c>
      <c r="R3420" s="1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 s="3">
        <v>86</v>
      </c>
      <c r="AE3420" s="3">
        <v>86</v>
      </c>
      <c r="AF3420" s="3">
        <v>0</v>
      </c>
      <c r="AG3420" s="3">
        <v>0</v>
      </c>
      <c r="AH3420" s="3">
        <v>28.82</v>
      </c>
      <c r="AI3420" s="3">
        <v>114.82</v>
      </c>
      <c r="AJ3420" t="s">
        <v>57</v>
      </c>
      <c r="AK3420" t="s">
        <v>58</v>
      </c>
      <c r="AL3420" t="s">
        <v>104</v>
      </c>
      <c r="AM3420">
        <f>IF(Customers[[#This Row],[Customer Status]]="Churned",1,0)</f>
        <v>1</v>
      </c>
      <c r="AN3420" t="str">
        <f>IF(Customers[[#This Row],[Monthly Charge]]&gt;=_xlfn.PERCENTILE.INC(Customers[Monthly Charge],0.75),"High-value","Other")</f>
        <v>Other</v>
      </c>
    </row>
    <row r="3421" spans="1:40" x14ac:dyDescent="0.25">
      <c r="A3421" t="s">
        <v>4555</v>
      </c>
      <c r="B3421" t="s">
        <v>39</v>
      </c>
      <c r="C3421" s="1">
        <v>80</v>
      </c>
      <c r="D3421" t="s">
        <v>40</v>
      </c>
      <c r="E3421" s="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 s="1">
        <v>1</v>
      </c>
      <c r="K3421" s="1">
        <v>37</v>
      </c>
      <c r="L3421" t="s">
        <v>129</v>
      </c>
      <c r="M3421" t="s">
        <v>40</v>
      </c>
      <c r="N3421" s="2">
        <v>6.33</v>
      </c>
      <c r="O3421" t="s">
        <v>40</v>
      </c>
      <c r="P3421" t="s">
        <v>40</v>
      </c>
      <c r="Q3421" t="s">
        <v>55</v>
      </c>
      <c r="R3421" s="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 s="3">
        <v>76.5</v>
      </c>
      <c r="AE3421" s="3">
        <v>2868.15</v>
      </c>
      <c r="AF3421" s="3">
        <v>0</v>
      </c>
      <c r="AG3421" s="3">
        <v>0</v>
      </c>
      <c r="AH3421" s="3">
        <v>234.21</v>
      </c>
      <c r="AI3421" s="3">
        <v>3102.36</v>
      </c>
      <c r="AJ3421" t="s">
        <v>57</v>
      </c>
      <c r="AK3421" t="s">
        <v>117</v>
      </c>
      <c r="AL3421" t="s">
        <v>802</v>
      </c>
      <c r="AM3421">
        <f>IF(Customers[[#This Row],[Customer Status]]="Churned",1,0)</f>
        <v>1</v>
      </c>
      <c r="AN3421" t="str">
        <f>IF(Customers[[#This Row],[Monthly Charge]]&gt;=_xlfn.PERCENTILE.INC(Customers[Monthly Charge],0.75),"High-value","Other")</f>
        <v>Other</v>
      </c>
    </row>
    <row r="3422" spans="1:40" x14ac:dyDescent="0.25">
      <c r="A3422" t="s">
        <v>4556</v>
      </c>
      <c r="B3422" t="s">
        <v>39</v>
      </c>
      <c r="C3422" s="1">
        <v>30</v>
      </c>
      <c r="D3422" t="s">
        <v>43</v>
      </c>
      <c r="E3422" s="1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 s="1">
        <v>0</v>
      </c>
      <c r="K3422" s="1">
        <v>1</v>
      </c>
      <c r="L3422" t="s">
        <v>54</v>
      </c>
      <c r="M3422" t="s">
        <v>40</v>
      </c>
      <c r="N3422" s="2">
        <v>41.78</v>
      </c>
      <c r="O3422" t="s">
        <v>43</v>
      </c>
      <c r="P3422" t="s">
        <v>40</v>
      </c>
      <c r="Q3422" t="s">
        <v>79</v>
      </c>
      <c r="R3422" s="1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 s="3">
        <v>44.9</v>
      </c>
      <c r="AE3422" s="3">
        <v>44.9</v>
      </c>
      <c r="AF3422" s="3">
        <v>0</v>
      </c>
      <c r="AG3422" s="3">
        <v>0</v>
      </c>
      <c r="AH3422" s="3">
        <v>41.78</v>
      </c>
      <c r="AI3422" s="3">
        <v>86.68</v>
      </c>
      <c r="AJ3422" t="s">
        <v>57</v>
      </c>
      <c r="AK3422" t="s">
        <v>63</v>
      </c>
      <c r="AL3422" t="s">
        <v>559</v>
      </c>
      <c r="AM3422">
        <f>IF(Customers[[#This Row],[Customer Status]]="Churned",1,0)</f>
        <v>1</v>
      </c>
      <c r="AN3422" t="str">
        <f>IF(Customers[[#This Row],[Monthly Charge]]&gt;=_xlfn.PERCENTILE.INC(Customers[Monthly Charge],0.75),"High-value","Other")</f>
        <v>Other</v>
      </c>
    </row>
    <row r="3423" spans="1:40" x14ac:dyDescent="0.25">
      <c r="A3423" t="s">
        <v>4557</v>
      </c>
      <c r="B3423" t="s">
        <v>39</v>
      </c>
      <c r="C3423" s="1">
        <v>77</v>
      </c>
      <c r="D3423" t="s">
        <v>43</v>
      </c>
      <c r="E3423" s="1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 s="1">
        <v>0</v>
      </c>
      <c r="K3423" s="1">
        <v>6</v>
      </c>
      <c r="L3423" t="s">
        <v>54</v>
      </c>
      <c r="M3423" t="s">
        <v>40</v>
      </c>
      <c r="N3423" s="2">
        <v>8.06</v>
      </c>
      <c r="O3423" t="s">
        <v>43</v>
      </c>
      <c r="P3423" t="s">
        <v>40</v>
      </c>
      <c r="Q3423" t="s">
        <v>55</v>
      </c>
      <c r="R3423" s="1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 s="3">
        <v>89.35</v>
      </c>
      <c r="AE3423" s="3">
        <v>567.79999999999995</v>
      </c>
      <c r="AF3423" s="3">
        <v>0</v>
      </c>
      <c r="AG3423" s="3">
        <v>0</v>
      </c>
      <c r="AH3423" s="3">
        <v>48.36</v>
      </c>
      <c r="AI3423" s="3">
        <v>616.16</v>
      </c>
      <c r="AJ3423" t="s">
        <v>47</v>
      </c>
      <c r="AK3423" t="s">
        <v>8234</v>
      </c>
      <c r="AL3423" t="s">
        <v>8234</v>
      </c>
      <c r="AM3423">
        <f>IF(Customers[[#This Row],[Customer Status]]="Churned",1,0)</f>
        <v>0</v>
      </c>
      <c r="AN3423" t="str">
        <f>IF(Customers[[#This Row],[Monthly Charge]]&gt;=_xlfn.PERCENTILE.INC(Customers[Monthly Charge],0.75),"High-value","Other")</f>
        <v>Other</v>
      </c>
    </row>
    <row r="3424" spans="1:40" x14ac:dyDescent="0.25">
      <c r="A3424" t="s">
        <v>4558</v>
      </c>
      <c r="B3424" t="s">
        <v>39</v>
      </c>
      <c r="C3424" s="1">
        <v>80</v>
      </c>
      <c r="D3424" t="s">
        <v>43</v>
      </c>
      <c r="E3424" s="1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 s="1">
        <v>0</v>
      </c>
      <c r="K3424" s="1">
        <v>56</v>
      </c>
      <c r="L3424" t="s">
        <v>42</v>
      </c>
      <c r="M3424" t="s">
        <v>40</v>
      </c>
      <c r="N3424" s="2">
        <v>37.299999999999997</v>
      </c>
      <c r="O3424" t="s">
        <v>40</v>
      </c>
      <c r="P3424" t="s">
        <v>40</v>
      </c>
      <c r="Q3424" t="s">
        <v>79</v>
      </c>
      <c r="R3424" s="1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 s="3">
        <v>73.25</v>
      </c>
      <c r="AE3424" s="3">
        <v>4054.2</v>
      </c>
      <c r="AF3424" s="3">
        <v>17.16</v>
      </c>
      <c r="AG3424" s="3">
        <v>0</v>
      </c>
      <c r="AH3424" s="3">
        <v>2088.8000000000002</v>
      </c>
      <c r="AI3424" s="3">
        <v>6125.84</v>
      </c>
      <c r="AJ3424" t="s">
        <v>47</v>
      </c>
      <c r="AK3424" t="s">
        <v>8234</v>
      </c>
      <c r="AL3424" t="s">
        <v>8234</v>
      </c>
      <c r="AM3424">
        <f>IF(Customers[[#This Row],[Customer Status]]="Churned",1,0)</f>
        <v>0</v>
      </c>
      <c r="AN3424" t="str">
        <f>IF(Customers[[#This Row],[Monthly Charge]]&gt;=_xlfn.PERCENTILE.INC(Customers[Monthly Charge],0.75),"High-value","Other")</f>
        <v>Other</v>
      </c>
    </row>
    <row r="3425" spans="1:40" x14ac:dyDescent="0.25">
      <c r="A3425" t="s">
        <v>4559</v>
      </c>
      <c r="B3425" t="s">
        <v>49</v>
      </c>
      <c r="C3425" s="1">
        <v>56</v>
      </c>
      <c r="D3425" t="s">
        <v>40</v>
      </c>
      <c r="E3425" s="1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 s="1">
        <v>5</v>
      </c>
      <c r="K3425" s="1">
        <v>40</v>
      </c>
      <c r="L3425" t="s">
        <v>42</v>
      </c>
      <c r="M3425" t="s">
        <v>40</v>
      </c>
      <c r="N3425" s="2">
        <v>14.41</v>
      </c>
      <c r="O3425" t="s">
        <v>43</v>
      </c>
      <c r="P3425" t="s">
        <v>40</v>
      </c>
      <c r="Q3425" t="s">
        <v>55</v>
      </c>
      <c r="R3425" s="1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 s="3">
        <v>85.05</v>
      </c>
      <c r="AE3425" s="3">
        <v>3355.65</v>
      </c>
      <c r="AF3425" s="3">
        <v>38.15</v>
      </c>
      <c r="AG3425" s="3">
        <v>0</v>
      </c>
      <c r="AH3425" s="3">
        <v>576.4</v>
      </c>
      <c r="AI3425" s="3">
        <v>3893.9</v>
      </c>
      <c r="AJ3425" t="s">
        <v>47</v>
      </c>
      <c r="AK3425" t="s">
        <v>8234</v>
      </c>
      <c r="AL3425" t="s">
        <v>8234</v>
      </c>
      <c r="AM3425">
        <f>IF(Customers[[#This Row],[Customer Status]]="Churned",1,0)</f>
        <v>0</v>
      </c>
      <c r="AN3425" t="str">
        <f>IF(Customers[[#This Row],[Monthly Charge]]&gt;=_xlfn.PERCENTILE.INC(Customers[Monthly Charge],0.75),"High-value","Other")</f>
        <v>Other</v>
      </c>
    </row>
    <row r="3426" spans="1:40" x14ac:dyDescent="0.25">
      <c r="A3426" t="s">
        <v>4560</v>
      </c>
      <c r="B3426" t="s">
        <v>49</v>
      </c>
      <c r="C3426" s="1">
        <v>33</v>
      </c>
      <c r="D3426" t="s">
        <v>40</v>
      </c>
      <c r="E3426" s="1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 s="1">
        <v>8</v>
      </c>
      <c r="K3426" s="1">
        <v>5</v>
      </c>
      <c r="L3426" t="s">
        <v>54</v>
      </c>
      <c r="M3426" t="s">
        <v>40</v>
      </c>
      <c r="N3426" s="2">
        <v>15.74</v>
      </c>
      <c r="O3426" t="s">
        <v>40</v>
      </c>
      <c r="P3426" t="s">
        <v>40</v>
      </c>
      <c r="Q3426" t="s">
        <v>55</v>
      </c>
      <c r="R3426" s="1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 s="3">
        <v>89.15</v>
      </c>
      <c r="AE3426" s="3">
        <v>413.25</v>
      </c>
      <c r="AF3426" s="3">
        <v>0</v>
      </c>
      <c r="AG3426" s="3">
        <v>0</v>
      </c>
      <c r="AH3426" s="3">
        <v>78.7</v>
      </c>
      <c r="AI3426" s="3">
        <v>491.95</v>
      </c>
      <c r="AJ3426" t="s">
        <v>47</v>
      </c>
      <c r="AK3426" t="s">
        <v>8234</v>
      </c>
      <c r="AL3426" t="s">
        <v>8234</v>
      </c>
      <c r="AM3426">
        <f>IF(Customers[[#This Row],[Customer Status]]="Churned",1,0)</f>
        <v>0</v>
      </c>
      <c r="AN3426" t="str">
        <f>IF(Customers[[#This Row],[Monthly Charge]]&gt;=_xlfn.PERCENTILE.INC(Customers[Monthly Charge],0.75),"High-value","Other")</f>
        <v>Other</v>
      </c>
    </row>
    <row r="3427" spans="1:40" x14ac:dyDescent="0.25">
      <c r="A3427" t="s">
        <v>4561</v>
      </c>
      <c r="B3427" t="s">
        <v>49</v>
      </c>
      <c r="C3427" s="1">
        <v>25</v>
      </c>
      <c r="D3427" t="s">
        <v>43</v>
      </c>
      <c r="E3427" s="1">
        <v>0</v>
      </c>
      <c r="F3427" t="s">
        <v>2081</v>
      </c>
      <c r="G3427">
        <v>93641</v>
      </c>
      <c r="H3427">
        <v>36.696759</v>
      </c>
      <c r="I3427">
        <v>-119.024051</v>
      </c>
      <c r="J3427" s="1">
        <v>0</v>
      </c>
      <c r="K3427" s="1">
        <v>70</v>
      </c>
      <c r="L3427" t="s">
        <v>72</v>
      </c>
      <c r="M3427" t="s">
        <v>40</v>
      </c>
      <c r="N3427" s="2">
        <v>12.19</v>
      </c>
      <c r="O3427" t="s">
        <v>40</v>
      </c>
      <c r="P3427" t="s">
        <v>40</v>
      </c>
      <c r="Q3427" t="s">
        <v>55</v>
      </c>
      <c r="R3427" s="1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 s="3">
        <v>104</v>
      </c>
      <c r="AE3427" s="3">
        <v>7250.15</v>
      </c>
      <c r="AF3427" s="3">
        <v>0</v>
      </c>
      <c r="AG3427" s="3">
        <v>0</v>
      </c>
      <c r="AH3427" s="3">
        <v>853.3</v>
      </c>
      <c r="AI3427" s="3">
        <v>8103.45</v>
      </c>
      <c r="AJ3427" t="s">
        <v>57</v>
      </c>
      <c r="AK3427" t="s">
        <v>121</v>
      </c>
      <c r="AL3427" t="s">
        <v>122</v>
      </c>
      <c r="AM3427">
        <f>IF(Customers[[#This Row],[Customer Status]]="Churned",1,0)</f>
        <v>1</v>
      </c>
      <c r="AN3427" t="str">
        <f>IF(Customers[[#This Row],[Monthly Charge]]&gt;=_xlfn.PERCENTILE.INC(Customers[Monthly Charge],0.75),"High-value","Other")</f>
        <v>High-value</v>
      </c>
    </row>
    <row r="3428" spans="1:40" x14ac:dyDescent="0.25">
      <c r="A3428" t="s">
        <v>4562</v>
      </c>
      <c r="B3428" t="s">
        <v>39</v>
      </c>
      <c r="C3428" s="1">
        <v>74</v>
      </c>
      <c r="D3428" t="s">
        <v>43</v>
      </c>
      <c r="E3428" s="1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 s="1">
        <v>0</v>
      </c>
      <c r="K3428" s="1">
        <v>3</v>
      </c>
      <c r="L3428" t="s">
        <v>42</v>
      </c>
      <c r="M3428" t="s">
        <v>40</v>
      </c>
      <c r="N3428" s="2">
        <v>46.65</v>
      </c>
      <c r="O3428" t="s">
        <v>43</v>
      </c>
      <c r="P3428" t="s">
        <v>40</v>
      </c>
      <c r="Q3428" t="s">
        <v>55</v>
      </c>
      <c r="R3428" s="1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 s="3">
        <v>73.849999999999994</v>
      </c>
      <c r="AE3428" s="3">
        <v>196.4</v>
      </c>
      <c r="AF3428" s="3">
        <v>0</v>
      </c>
      <c r="AG3428" s="3">
        <v>0</v>
      </c>
      <c r="AH3428" s="3">
        <v>139.94999999999999</v>
      </c>
      <c r="AI3428" s="3">
        <v>336.35</v>
      </c>
      <c r="AJ3428" t="s">
        <v>98</v>
      </c>
      <c r="AK3428" t="s">
        <v>8234</v>
      </c>
      <c r="AL3428" t="s">
        <v>8234</v>
      </c>
      <c r="AM3428">
        <f>IF(Customers[[#This Row],[Customer Status]]="Churned",1,0)</f>
        <v>0</v>
      </c>
      <c r="AN3428" t="str">
        <f>IF(Customers[[#This Row],[Monthly Charge]]&gt;=_xlfn.PERCENTILE.INC(Customers[Monthly Charge],0.75),"High-value","Other")</f>
        <v>Other</v>
      </c>
    </row>
    <row r="3429" spans="1:40" x14ac:dyDescent="0.25">
      <c r="A3429" t="s">
        <v>4563</v>
      </c>
      <c r="B3429" t="s">
        <v>49</v>
      </c>
      <c r="C3429" s="1">
        <v>49</v>
      </c>
      <c r="D3429" t="s">
        <v>40</v>
      </c>
      <c r="E3429" s="1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 s="1">
        <v>8</v>
      </c>
      <c r="K3429" s="1">
        <v>2</v>
      </c>
      <c r="L3429" t="s">
        <v>54</v>
      </c>
      <c r="M3429" t="s">
        <v>40</v>
      </c>
      <c r="N3429" s="2">
        <v>42.55</v>
      </c>
      <c r="O3429" t="s">
        <v>43</v>
      </c>
      <c r="P3429" t="s">
        <v>40</v>
      </c>
      <c r="Q3429" t="s">
        <v>79</v>
      </c>
      <c r="R3429" s="1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 s="3">
        <v>59.5</v>
      </c>
      <c r="AE3429" s="3">
        <v>130.5</v>
      </c>
      <c r="AF3429" s="3">
        <v>0</v>
      </c>
      <c r="AG3429" s="3">
        <v>0</v>
      </c>
      <c r="AH3429" s="3">
        <v>85.1</v>
      </c>
      <c r="AI3429" s="3">
        <v>215.6</v>
      </c>
      <c r="AJ3429" t="s">
        <v>98</v>
      </c>
      <c r="AK3429" t="s">
        <v>8234</v>
      </c>
      <c r="AL3429" t="s">
        <v>8234</v>
      </c>
      <c r="AM3429">
        <f>IF(Customers[[#This Row],[Customer Status]]="Churned",1,0)</f>
        <v>0</v>
      </c>
      <c r="AN3429" t="str">
        <f>IF(Customers[[#This Row],[Monthly Charge]]&gt;=_xlfn.PERCENTILE.INC(Customers[Monthly Charge],0.75),"High-value","Other")</f>
        <v>Other</v>
      </c>
    </row>
    <row r="3430" spans="1:40" x14ac:dyDescent="0.25">
      <c r="A3430" t="s">
        <v>4564</v>
      </c>
      <c r="B3430" t="s">
        <v>39</v>
      </c>
      <c r="C3430" s="1">
        <v>31</v>
      </c>
      <c r="D3430" t="s">
        <v>43</v>
      </c>
      <c r="E3430" s="1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 s="1">
        <v>0</v>
      </c>
      <c r="K3430" s="1">
        <v>1</v>
      </c>
      <c r="L3430" t="s">
        <v>54</v>
      </c>
      <c r="M3430" t="s">
        <v>40</v>
      </c>
      <c r="N3430" s="2">
        <v>4.41</v>
      </c>
      <c r="O3430" t="s">
        <v>43</v>
      </c>
      <c r="P3430" t="s">
        <v>40</v>
      </c>
      <c r="Q3430" t="s">
        <v>79</v>
      </c>
      <c r="R3430" s="1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 s="3">
        <v>44.1</v>
      </c>
      <c r="AE3430" s="3">
        <v>44.1</v>
      </c>
      <c r="AF3430" s="3">
        <v>0</v>
      </c>
      <c r="AG3430" s="3">
        <v>0</v>
      </c>
      <c r="AH3430" s="3">
        <v>4.41</v>
      </c>
      <c r="AI3430" s="3">
        <v>48.51</v>
      </c>
      <c r="AJ3430" t="s">
        <v>57</v>
      </c>
      <c r="AK3430" t="s">
        <v>58</v>
      </c>
      <c r="AL3430" t="s">
        <v>104</v>
      </c>
      <c r="AM3430">
        <f>IF(Customers[[#This Row],[Customer Status]]="Churned",1,0)</f>
        <v>1</v>
      </c>
      <c r="AN3430" t="str">
        <f>IF(Customers[[#This Row],[Monthly Charge]]&gt;=_xlfn.PERCENTILE.INC(Customers[Monthly Charge],0.75),"High-value","Other")</f>
        <v>Other</v>
      </c>
    </row>
    <row r="3431" spans="1:40" x14ac:dyDescent="0.25">
      <c r="A3431" t="s">
        <v>4565</v>
      </c>
      <c r="B3431" t="s">
        <v>39</v>
      </c>
      <c r="C3431" s="1">
        <v>58</v>
      </c>
      <c r="D3431" t="s">
        <v>40</v>
      </c>
      <c r="E3431" s="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 s="1">
        <v>1</v>
      </c>
      <c r="K3431" s="1">
        <v>58</v>
      </c>
      <c r="L3431" t="s">
        <v>76</v>
      </c>
      <c r="M3431" t="s">
        <v>43</v>
      </c>
      <c r="N3431" s="2">
        <v>0</v>
      </c>
      <c r="O3431" t="s">
        <v>43</v>
      </c>
      <c r="P3431" t="s">
        <v>40</v>
      </c>
      <c r="Q3431" t="s">
        <v>44</v>
      </c>
      <c r="R3431" s="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 s="3">
        <v>55.5</v>
      </c>
      <c r="AE3431" s="3">
        <v>3166.9</v>
      </c>
      <c r="AF3431" s="3">
        <v>0</v>
      </c>
      <c r="AG3431" s="3">
        <v>0</v>
      </c>
      <c r="AH3431" s="3">
        <v>0</v>
      </c>
      <c r="AI3431" s="3">
        <v>3166.9</v>
      </c>
      <c r="AJ3431" t="s">
        <v>47</v>
      </c>
      <c r="AK3431" t="s">
        <v>8234</v>
      </c>
      <c r="AL3431" t="s">
        <v>8234</v>
      </c>
      <c r="AM3431">
        <f>IF(Customers[[#This Row],[Customer Status]]="Churned",1,0)</f>
        <v>0</v>
      </c>
      <c r="AN3431" t="str">
        <f>IF(Customers[[#This Row],[Monthly Charge]]&gt;=_xlfn.PERCENTILE.INC(Customers[Monthly Charge],0.75),"High-value","Other")</f>
        <v>Other</v>
      </c>
    </row>
    <row r="3432" spans="1:40" x14ac:dyDescent="0.25">
      <c r="A3432" t="s">
        <v>4566</v>
      </c>
      <c r="B3432" t="s">
        <v>49</v>
      </c>
      <c r="C3432" s="1">
        <v>34</v>
      </c>
      <c r="D3432" t="s">
        <v>43</v>
      </c>
      <c r="E3432" s="1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 s="1">
        <v>0</v>
      </c>
      <c r="K3432" s="1">
        <v>13</v>
      </c>
      <c r="L3432" t="s">
        <v>42</v>
      </c>
      <c r="M3432" t="s">
        <v>40</v>
      </c>
      <c r="N3432" s="2">
        <v>30.06</v>
      </c>
      <c r="O3432" t="s">
        <v>43</v>
      </c>
      <c r="P3432" t="s">
        <v>40</v>
      </c>
      <c r="Q3432" t="s">
        <v>55</v>
      </c>
      <c r="R3432" s="1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 s="3">
        <v>73.75</v>
      </c>
      <c r="AE3432" s="3">
        <v>956.65</v>
      </c>
      <c r="AF3432" s="3">
        <v>0</v>
      </c>
      <c r="AG3432" s="3">
        <v>0</v>
      </c>
      <c r="AH3432" s="3">
        <v>390.78</v>
      </c>
      <c r="AI3432" s="3">
        <v>1347.43</v>
      </c>
      <c r="AJ3432" t="s">
        <v>47</v>
      </c>
      <c r="AK3432" t="s">
        <v>8234</v>
      </c>
      <c r="AL3432" t="s">
        <v>8234</v>
      </c>
      <c r="AM3432">
        <f>IF(Customers[[#This Row],[Customer Status]]="Churned",1,0)</f>
        <v>0</v>
      </c>
      <c r="AN3432" t="str">
        <f>IF(Customers[[#This Row],[Monthly Charge]]&gt;=_xlfn.PERCENTILE.INC(Customers[Monthly Charge],0.75),"High-value","Other")</f>
        <v>Other</v>
      </c>
    </row>
    <row r="3433" spans="1:40" x14ac:dyDescent="0.25">
      <c r="A3433" t="s">
        <v>4567</v>
      </c>
      <c r="B3433" t="s">
        <v>49</v>
      </c>
      <c r="C3433" s="1">
        <v>27</v>
      </c>
      <c r="D3433" t="s">
        <v>43</v>
      </c>
      <c r="E3433" s="1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 s="1">
        <v>0</v>
      </c>
      <c r="K3433" s="1">
        <v>10</v>
      </c>
      <c r="L3433" t="s">
        <v>42</v>
      </c>
      <c r="M3433" t="s">
        <v>40</v>
      </c>
      <c r="N3433" s="2">
        <v>39.39</v>
      </c>
      <c r="O3433" t="s">
        <v>43</v>
      </c>
      <c r="P3433" t="s">
        <v>43</v>
      </c>
      <c r="Q3433" t="s">
        <v>42</v>
      </c>
      <c r="R3433" s="1">
        <v>0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43</v>
      </c>
      <c r="AA3433" t="s">
        <v>51</v>
      </c>
      <c r="AB3433" t="s">
        <v>43</v>
      </c>
      <c r="AC3433" t="s">
        <v>56</v>
      </c>
      <c r="AD3433" s="3">
        <v>20</v>
      </c>
      <c r="AE3433" s="3">
        <v>185.4</v>
      </c>
      <c r="AF3433" s="3">
        <v>0</v>
      </c>
      <c r="AG3433" s="3">
        <v>0</v>
      </c>
      <c r="AH3433" s="3">
        <v>393.9</v>
      </c>
      <c r="AI3433" s="3">
        <v>579.29999999999995</v>
      </c>
      <c r="AJ3433" t="s">
        <v>47</v>
      </c>
      <c r="AK3433" t="s">
        <v>8234</v>
      </c>
      <c r="AL3433" t="s">
        <v>8234</v>
      </c>
      <c r="AM3433">
        <f>IF(Customers[[#This Row],[Customer Status]]="Churned",1,0)</f>
        <v>0</v>
      </c>
      <c r="AN3433" t="str">
        <f>IF(Customers[[#This Row],[Monthly Charge]]&gt;=_xlfn.PERCENTILE.INC(Customers[Monthly Charge],0.75),"High-value","Other")</f>
        <v>Other</v>
      </c>
    </row>
    <row r="3434" spans="1:40" x14ac:dyDescent="0.25">
      <c r="A3434" t="s">
        <v>4568</v>
      </c>
      <c r="B3434" t="s">
        <v>49</v>
      </c>
      <c r="C3434" s="1">
        <v>77</v>
      </c>
      <c r="D3434" t="s">
        <v>40</v>
      </c>
      <c r="E3434" s="1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 s="1">
        <v>0</v>
      </c>
      <c r="K3434" s="1">
        <v>66</v>
      </c>
      <c r="L3434" t="s">
        <v>42</v>
      </c>
      <c r="M3434" t="s">
        <v>40</v>
      </c>
      <c r="N3434" s="2">
        <v>3.27</v>
      </c>
      <c r="O3434" t="s">
        <v>40</v>
      </c>
      <c r="P3434" t="s">
        <v>40</v>
      </c>
      <c r="Q3434" t="s">
        <v>55</v>
      </c>
      <c r="R3434" s="1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 s="3">
        <v>116.25</v>
      </c>
      <c r="AE3434" s="3">
        <v>7862.25</v>
      </c>
      <c r="AF3434" s="3">
        <v>0</v>
      </c>
      <c r="AG3434" s="3">
        <v>0</v>
      </c>
      <c r="AH3434" s="3">
        <v>215.82</v>
      </c>
      <c r="AI3434" s="3">
        <v>8078.07</v>
      </c>
      <c r="AJ3434" t="s">
        <v>47</v>
      </c>
      <c r="AK3434" t="s">
        <v>8234</v>
      </c>
      <c r="AL3434" t="s">
        <v>8234</v>
      </c>
      <c r="AM3434">
        <f>IF(Customers[[#This Row],[Customer Status]]="Churned",1,0)</f>
        <v>0</v>
      </c>
      <c r="AN3434" t="str">
        <f>IF(Customers[[#This Row],[Monthly Charge]]&gt;=_xlfn.PERCENTILE.INC(Customers[Monthly Charge],0.75),"High-value","Other")</f>
        <v>High-value</v>
      </c>
    </row>
    <row r="3435" spans="1:40" x14ac:dyDescent="0.25">
      <c r="A3435" t="s">
        <v>4569</v>
      </c>
      <c r="B3435" t="s">
        <v>49</v>
      </c>
      <c r="C3435" s="1">
        <v>37</v>
      </c>
      <c r="D3435" t="s">
        <v>40</v>
      </c>
      <c r="E3435" s="1">
        <v>0</v>
      </c>
      <c r="F3435" t="s">
        <v>2295</v>
      </c>
      <c r="G3435">
        <v>94901</v>
      </c>
      <c r="H3435">
        <v>37.972662</v>
      </c>
      <c r="I3435">
        <v>-122.491452</v>
      </c>
      <c r="J3435" s="1">
        <v>3</v>
      </c>
      <c r="K3435" s="1">
        <v>56</v>
      </c>
      <c r="L3435" t="s">
        <v>42</v>
      </c>
      <c r="M3435" t="s">
        <v>40</v>
      </c>
      <c r="N3435" s="2">
        <v>46.18</v>
      </c>
      <c r="O3435" t="s">
        <v>43</v>
      </c>
      <c r="P3435" t="s">
        <v>40</v>
      </c>
      <c r="Q3435" t="s">
        <v>55</v>
      </c>
      <c r="R3435" s="1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 s="3">
        <v>80.900000000000006</v>
      </c>
      <c r="AE3435" s="3">
        <v>4557.5</v>
      </c>
      <c r="AF3435" s="3">
        <v>0</v>
      </c>
      <c r="AG3435" s="3">
        <v>0</v>
      </c>
      <c r="AH3435" s="3">
        <v>2586.08</v>
      </c>
      <c r="AI3435" s="3">
        <v>7143.58</v>
      </c>
      <c r="AJ3435" t="s">
        <v>47</v>
      </c>
      <c r="AK3435" t="s">
        <v>8234</v>
      </c>
      <c r="AL3435" t="s">
        <v>8234</v>
      </c>
      <c r="AM3435">
        <f>IF(Customers[[#This Row],[Customer Status]]="Churned",1,0)</f>
        <v>0</v>
      </c>
      <c r="AN3435" t="str">
        <f>IF(Customers[[#This Row],[Monthly Charge]]&gt;=_xlfn.PERCENTILE.INC(Customers[Monthly Charge],0.75),"High-value","Other")</f>
        <v>Other</v>
      </c>
    </row>
    <row r="3436" spans="1:40" x14ac:dyDescent="0.25">
      <c r="A3436" t="s">
        <v>4570</v>
      </c>
      <c r="B3436" t="s">
        <v>39</v>
      </c>
      <c r="C3436" s="1">
        <v>70</v>
      </c>
      <c r="D3436" t="s">
        <v>43</v>
      </c>
      <c r="E3436" s="1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 s="1">
        <v>0</v>
      </c>
      <c r="K3436" s="1">
        <v>1</v>
      </c>
      <c r="L3436" t="s">
        <v>42</v>
      </c>
      <c r="M3436" t="s">
        <v>40</v>
      </c>
      <c r="N3436" s="2">
        <v>31.13</v>
      </c>
      <c r="O3436" t="s">
        <v>43</v>
      </c>
      <c r="P3436" t="s">
        <v>40</v>
      </c>
      <c r="Q3436" t="s">
        <v>55</v>
      </c>
      <c r="R3436" s="1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 s="3">
        <v>69.650000000000006</v>
      </c>
      <c r="AE3436" s="3">
        <v>69.650000000000006</v>
      </c>
      <c r="AF3436" s="3">
        <v>0</v>
      </c>
      <c r="AG3436" s="3">
        <v>0</v>
      </c>
      <c r="AH3436" s="3">
        <v>31.13</v>
      </c>
      <c r="AI3436" s="3">
        <v>100.78</v>
      </c>
      <c r="AJ3436" t="s">
        <v>57</v>
      </c>
      <c r="AK3436" t="s">
        <v>121</v>
      </c>
      <c r="AL3436" t="s">
        <v>122</v>
      </c>
      <c r="AM3436">
        <f>IF(Customers[[#This Row],[Customer Status]]="Churned",1,0)</f>
        <v>1</v>
      </c>
      <c r="AN3436" t="str">
        <f>IF(Customers[[#This Row],[Monthly Charge]]&gt;=_xlfn.PERCENTILE.INC(Customers[Monthly Charge],0.75),"High-value","Other")</f>
        <v>Other</v>
      </c>
    </row>
    <row r="3437" spans="1:40" x14ac:dyDescent="0.25">
      <c r="A3437" t="s">
        <v>4571</v>
      </c>
      <c r="B3437" t="s">
        <v>39</v>
      </c>
      <c r="C3437" s="1">
        <v>44</v>
      </c>
      <c r="D3437" t="s">
        <v>40</v>
      </c>
      <c r="E3437" s="1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 s="1">
        <v>1</v>
      </c>
      <c r="K3437" s="1">
        <v>71</v>
      </c>
      <c r="L3437" t="s">
        <v>72</v>
      </c>
      <c r="M3437" t="s">
        <v>43</v>
      </c>
      <c r="N3437" s="2">
        <v>0</v>
      </c>
      <c r="O3437" t="s">
        <v>43</v>
      </c>
      <c r="P3437" t="s">
        <v>40</v>
      </c>
      <c r="Q3437" t="s">
        <v>79</v>
      </c>
      <c r="R3437" s="1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 s="3">
        <v>47.6</v>
      </c>
      <c r="AE3437" s="3">
        <v>3377.8</v>
      </c>
      <c r="AF3437" s="3">
        <v>0</v>
      </c>
      <c r="AG3437" s="3">
        <v>0</v>
      </c>
      <c r="AH3437" s="3">
        <v>0</v>
      </c>
      <c r="AI3437" s="3">
        <v>3377.8</v>
      </c>
      <c r="AJ3437" t="s">
        <v>47</v>
      </c>
      <c r="AK3437" t="s">
        <v>8234</v>
      </c>
      <c r="AL3437" t="s">
        <v>8234</v>
      </c>
      <c r="AM3437">
        <f>IF(Customers[[#This Row],[Customer Status]]="Churned",1,0)</f>
        <v>0</v>
      </c>
      <c r="AN3437" t="str">
        <f>IF(Customers[[#This Row],[Monthly Charge]]&gt;=_xlfn.PERCENTILE.INC(Customers[Monthly Charge],0.75),"High-value","Other")</f>
        <v>Other</v>
      </c>
    </row>
    <row r="3438" spans="1:40" x14ac:dyDescent="0.25">
      <c r="A3438" t="s">
        <v>4572</v>
      </c>
      <c r="B3438" t="s">
        <v>49</v>
      </c>
      <c r="C3438" s="1">
        <v>22</v>
      </c>
      <c r="D3438" t="s">
        <v>43</v>
      </c>
      <c r="E3438" s="1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 s="1">
        <v>0</v>
      </c>
      <c r="K3438" s="1">
        <v>56</v>
      </c>
      <c r="L3438" t="s">
        <v>76</v>
      </c>
      <c r="M3438" t="s">
        <v>40</v>
      </c>
      <c r="N3438" s="2">
        <v>48.32</v>
      </c>
      <c r="O3438" t="s">
        <v>40</v>
      </c>
      <c r="P3438" t="s">
        <v>40</v>
      </c>
      <c r="Q3438" t="s">
        <v>79</v>
      </c>
      <c r="R3438" s="1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 s="3">
        <v>64.650000000000006</v>
      </c>
      <c r="AE3438" s="3">
        <v>3665.55</v>
      </c>
      <c r="AF3438" s="3">
        <v>0</v>
      </c>
      <c r="AG3438" s="3">
        <v>0</v>
      </c>
      <c r="AH3438" s="3">
        <v>2705.92</v>
      </c>
      <c r="AI3438" s="3">
        <v>6371.47</v>
      </c>
      <c r="AJ3438" t="s">
        <v>47</v>
      </c>
      <c r="AK3438" t="s">
        <v>8234</v>
      </c>
      <c r="AL3438" t="s">
        <v>8234</v>
      </c>
      <c r="AM3438">
        <f>IF(Customers[[#This Row],[Customer Status]]="Churned",1,0)</f>
        <v>0</v>
      </c>
      <c r="AN3438" t="str">
        <f>IF(Customers[[#This Row],[Monthly Charge]]&gt;=_xlfn.PERCENTILE.INC(Customers[Monthly Charge],0.75),"High-value","Other")</f>
        <v>Other</v>
      </c>
    </row>
    <row r="3439" spans="1:40" x14ac:dyDescent="0.25">
      <c r="A3439" t="s">
        <v>4573</v>
      </c>
      <c r="B3439" t="s">
        <v>49</v>
      </c>
      <c r="C3439" s="1">
        <v>64</v>
      </c>
      <c r="D3439" t="s">
        <v>43</v>
      </c>
      <c r="E3439" s="1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 s="1">
        <v>0</v>
      </c>
      <c r="K3439" s="1">
        <v>24</v>
      </c>
      <c r="L3439" t="s">
        <v>42</v>
      </c>
      <c r="M3439" t="s">
        <v>40</v>
      </c>
      <c r="N3439" s="2">
        <v>32.49</v>
      </c>
      <c r="O3439" t="s">
        <v>43</v>
      </c>
      <c r="P3439" t="s">
        <v>40</v>
      </c>
      <c r="Q3439" t="s">
        <v>55</v>
      </c>
      <c r="R3439" s="1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 s="3">
        <v>90.35</v>
      </c>
      <c r="AE3439" s="3">
        <v>2238.5</v>
      </c>
      <c r="AF3439" s="3">
        <v>0</v>
      </c>
      <c r="AG3439" s="3">
        <v>0</v>
      </c>
      <c r="AH3439" s="3">
        <v>779.76</v>
      </c>
      <c r="AI3439" s="3">
        <v>3018.26</v>
      </c>
      <c r="AJ3439" t="s">
        <v>57</v>
      </c>
      <c r="AK3439" t="s">
        <v>58</v>
      </c>
      <c r="AL3439" t="s">
        <v>59</v>
      </c>
      <c r="AM3439">
        <f>IF(Customers[[#This Row],[Customer Status]]="Churned",1,0)</f>
        <v>1</v>
      </c>
      <c r="AN3439" t="str">
        <f>IF(Customers[[#This Row],[Monthly Charge]]&gt;=_xlfn.PERCENTILE.INC(Customers[Monthly Charge],0.75),"High-value","Other")</f>
        <v>High-value</v>
      </c>
    </row>
    <row r="3440" spans="1:40" x14ac:dyDescent="0.25">
      <c r="A3440" t="s">
        <v>4574</v>
      </c>
      <c r="B3440" t="s">
        <v>49</v>
      </c>
      <c r="C3440" s="1">
        <v>30</v>
      </c>
      <c r="D3440" t="s">
        <v>43</v>
      </c>
      <c r="E3440" s="1">
        <v>0</v>
      </c>
      <c r="F3440" t="s">
        <v>872</v>
      </c>
      <c r="G3440">
        <v>95432</v>
      </c>
      <c r="H3440">
        <v>39.108252</v>
      </c>
      <c r="I3440">
        <v>-123.645121</v>
      </c>
      <c r="J3440" s="1">
        <v>0</v>
      </c>
      <c r="K3440" s="1">
        <v>1</v>
      </c>
      <c r="L3440" t="s">
        <v>42</v>
      </c>
      <c r="M3440" t="s">
        <v>40</v>
      </c>
      <c r="N3440" s="2">
        <v>46.77</v>
      </c>
      <c r="O3440" t="s">
        <v>43</v>
      </c>
      <c r="P3440" t="s">
        <v>43</v>
      </c>
      <c r="Q3440" t="s">
        <v>42</v>
      </c>
      <c r="R3440" s="1">
        <v>0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43</v>
      </c>
      <c r="AA3440" t="s">
        <v>51</v>
      </c>
      <c r="AB3440" t="s">
        <v>43</v>
      </c>
      <c r="AC3440" t="s">
        <v>183</v>
      </c>
      <c r="AD3440" s="3">
        <v>20</v>
      </c>
      <c r="AE3440" s="3">
        <v>20</v>
      </c>
      <c r="AF3440" s="3">
        <v>0</v>
      </c>
      <c r="AG3440" s="3">
        <v>0</v>
      </c>
      <c r="AH3440" s="3">
        <v>46.77</v>
      </c>
      <c r="AI3440" s="3">
        <v>66.77</v>
      </c>
      <c r="AJ3440" t="s">
        <v>57</v>
      </c>
      <c r="AK3440" t="s">
        <v>121</v>
      </c>
      <c r="AL3440" t="s">
        <v>122</v>
      </c>
      <c r="AM3440">
        <f>IF(Customers[[#This Row],[Customer Status]]="Churned",1,0)</f>
        <v>1</v>
      </c>
      <c r="AN3440" t="str">
        <f>IF(Customers[[#This Row],[Monthly Charge]]&gt;=_xlfn.PERCENTILE.INC(Customers[Monthly Charge],0.75),"High-value","Other")</f>
        <v>Other</v>
      </c>
    </row>
    <row r="3441" spans="1:40" x14ac:dyDescent="0.25">
      <c r="A3441" t="s">
        <v>4575</v>
      </c>
      <c r="B3441" t="s">
        <v>39</v>
      </c>
      <c r="C3441" s="1">
        <v>41</v>
      </c>
      <c r="D3441" t="s">
        <v>40</v>
      </c>
      <c r="E3441" s="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 s="1">
        <v>7</v>
      </c>
      <c r="K3441" s="1">
        <v>55</v>
      </c>
      <c r="L3441" t="s">
        <v>76</v>
      </c>
      <c r="M3441" t="s">
        <v>40</v>
      </c>
      <c r="N3441" s="2">
        <v>16.16</v>
      </c>
      <c r="O3441" t="s">
        <v>40</v>
      </c>
      <c r="P3441" t="s">
        <v>40</v>
      </c>
      <c r="Q3441" t="s">
        <v>79</v>
      </c>
      <c r="R3441" s="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 s="3">
        <v>75.75</v>
      </c>
      <c r="AE3441" s="3">
        <v>4264.25</v>
      </c>
      <c r="AF3441" s="3">
        <v>0</v>
      </c>
      <c r="AG3441" s="3">
        <v>0</v>
      </c>
      <c r="AH3441" s="3">
        <v>888.8</v>
      </c>
      <c r="AI3441" s="3">
        <v>5153.05</v>
      </c>
      <c r="AJ3441" t="s">
        <v>47</v>
      </c>
      <c r="AK3441" t="s">
        <v>8234</v>
      </c>
      <c r="AL3441" t="s">
        <v>8234</v>
      </c>
      <c r="AM3441">
        <f>IF(Customers[[#This Row],[Customer Status]]="Churned",1,0)</f>
        <v>0</v>
      </c>
      <c r="AN3441" t="str">
        <f>IF(Customers[[#This Row],[Monthly Charge]]&gt;=_xlfn.PERCENTILE.INC(Customers[Monthly Charge],0.75),"High-value","Other")</f>
        <v>Other</v>
      </c>
    </row>
    <row r="3442" spans="1:40" x14ac:dyDescent="0.25">
      <c r="A3442" t="s">
        <v>4576</v>
      </c>
      <c r="B3442" t="s">
        <v>49</v>
      </c>
      <c r="C3442" s="1">
        <v>59</v>
      </c>
      <c r="D3442" t="s">
        <v>40</v>
      </c>
      <c r="E3442" s="1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 s="1">
        <v>10</v>
      </c>
      <c r="K3442" s="1">
        <v>42</v>
      </c>
      <c r="L3442" t="s">
        <v>76</v>
      </c>
      <c r="M3442" t="s">
        <v>40</v>
      </c>
      <c r="N3442" s="2">
        <v>32.020000000000003</v>
      </c>
      <c r="O3442" t="s">
        <v>43</v>
      </c>
      <c r="P3442" t="s">
        <v>43</v>
      </c>
      <c r="Q3442" t="s">
        <v>42</v>
      </c>
      <c r="R3442" s="1">
        <v>0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43</v>
      </c>
      <c r="AA3442" t="s">
        <v>73</v>
      </c>
      <c r="AB3442" t="s">
        <v>43</v>
      </c>
      <c r="AC3442" t="s">
        <v>183</v>
      </c>
      <c r="AD3442" s="3">
        <v>20.7</v>
      </c>
      <c r="AE3442" s="3">
        <v>828.85</v>
      </c>
      <c r="AF3442" s="3">
        <v>0</v>
      </c>
      <c r="AG3442" s="3">
        <v>0</v>
      </c>
      <c r="AH3442" s="3">
        <v>1344.84</v>
      </c>
      <c r="AI3442" s="3">
        <v>2173.69</v>
      </c>
      <c r="AJ3442" t="s">
        <v>47</v>
      </c>
      <c r="AK3442" t="s">
        <v>8234</v>
      </c>
      <c r="AL3442" t="s">
        <v>8234</v>
      </c>
      <c r="AM3442">
        <f>IF(Customers[[#This Row],[Customer Status]]="Churned",1,0)</f>
        <v>0</v>
      </c>
      <c r="AN3442" t="str">
        <f>IF(Customers[[#This Row],[Monthly Charge]]&gt;=_xlfn.PERCENTILE.INC(Customers[Monthly Charge],0.75),"High-value","Other")</f>
        <v>Other</v>
      </c>
    </row>
    <row r="3443" spans="1:40" x14ac:dyDescent="0.25">
      <c r="A3443" t="s">
        <v>4577</v>
      </c>
      <c r="B3443" t="s">
        <v>39</v>
      </c>
      <c r="C3443" s="1">
        <v>33</v>
      </c>
      <c r="D3443" t="s">
        <v>40</v>
      </c>
      <c r="E3443" s="1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 s="1">
        <v>10</v>
      </c>
      <c r="K3443" s="1">
        <v>42</v>
      </c>
      <c r="L3443" t="s">
        <v>42</v>
      </c>
      <c r="M3443" t="s">
        <v>40</v>
      </c>
      <c r="N3443" s="2">
        <v>17.75</v>
      </c>
      <c r="O3443" t="s">
        <v>43</v>
      </c>
      <c r="P3443" t="s">
        <v>40</v>
      </c>
      <c r="Q3443" t="s">
        <v>55</v>
      </c>
      <c r="R3443" s="1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 s="3">
        <v>92.15</v>
      </c>
      <c r="AE3443" s="3">
        <v>3875.4</v>
      </c>
      <c r="AF3443" s="3">
        <v>0</v>
      </c>
      <c r="AG3443" s="3">
        <v>0</v>
      </c>
      <c r="AH3443" s="3">
        <v>745.5</v>
      </c>
      <c r="AI3443" s="3">
        <v>4620.8999999999996</v>
      </c>
      <c r="AJ3443" t="s">
        <v>47</v>
      </c>
      <c r="AK3443" t="s">
        <v>8234</v>
      </c>
      <c r="AL3443" t="s">
        <v>8234</v>
      </c>
      <c r="AM3443">
        <f>IF(Customers[[#This Row],[Customer Status]]="Churned",1,0)</f>
        <v>0</v>
      </c>
      <c r="AN3443" t="str">
        <f>IF(Customers[[#This Row],[Monthly Charge]]&gt;=_xlfn.PERCENTILE.INC(Customers[Monthly Charge],0.75),"High-value","Other")</f>
        <v>High-value</v>
      </c>
    </row>
    <row r="3444" spans="1:40" x14ac:dyDescent="0.25">
      <c r="A3444" t="s">
        <v>4578</v>
      </c>
      <c r="B3444" t="s">
        <v>49</v>
      </c>
      <c r="C3444" s="1">
        <v>64</v>
      </c>
      <c r="D3444" t="s">
        <v>43</v>
      </c>
      <c r="E3444" s="1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 s="1">
        <v>0</v>
      </c>
      <c r="K3444" s="1">
        <v>14</v>
      </c>
      <c r="L3444" t="s">
        <v>62</v>
      </c>
      <c r="M3444" t="s">
        <v>40</v>
      </c>
      <c r="N3444" s="2">
        <v>8.5399999999999991</v>
      </c>
      <c r="O3444" t="s">
        <v>43</v>
      </c>
      <c r="P3444" t="s">
        <v>43</v>
      </c>
      <c r="Q3444" t="s">
        <v>42</v>
      </c>
      <c r="R3444" s="1">
        <v>0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A3444" t="s">
        <v>51</v>
      </c>
      <c r="AB3444" t="s">
        <v>43</v>
      </c>
      <c r="AC3444" t="s">
        <v>46</v>
      </c>
      <c r="AD3444" s="3">
        <v>19.600000000000001</v>
      </c>
      <c r="AE3444" s="3">
        <v>300.39999999999998</v>
      </c>
      <c r="AF3444" s="3">
        <v>0</v>
      </c>
      <c r="AG3444" s="3">
        <v>0</v>
      </c>
      <c r="AH3444" s="3">
        <v>119.56</v>
      </c>
      <c r="AI3444" s="3">
        <v>419.96</v>
      </c>
      <c r="AJ3444" t="s">
        <v>47</v>
      </c>
      <c r="AK3444" t="s">
        <v>8234</v>
      </c>
      <c r="AL3444" t="s">
        <v>8234</v>
      </c>
      <c r="AM3444">
        <f>IF(Customers[[#This Row],[Customer Status]]="Churned",1,0)</f>
        <v>0</v>
      </c>
      <c r="AN3444" t="str">
        <f>IF(Customers[[#This Row],[Monthly Charge]]&gt;=_xlfn.PERCENTILE.INC(Customers[Monthly Charge],0.75),"High-value","Other")</f>
        <v>Other</v>
      </c>
    </row>
    <row r="3445" spans="1:40" x14ac:dyDescent="0.25">
      <c r="A3445" t="s">
        <v>4579</v>
      </c>
      <c r="B3445" t="s">
        <v>49</v>
      </c>
      <c r="C3445" s="1">
        <v>73</v>
      </c>
      <c r="D3445" t="s">
        <v>40</v>
      </c>
      <c r="E3445" s="1">
        <v>3</v>
      </c>
      <c r="F3445" t="s">
        <v>313</v>
      </c>
      <c r="G3445">
        <v>93030</v>
      </c>
      <c r="H3445">
        <v>34.223244000000001</v>
      </c>
      <c r="I3445">
        <v>-119.18012</v>
      </c>
      <c r="J3445" s="1">
        <v>1</v>
      </c>
      <c r="K3445" s="1">
        <v>10</v>
      </c>
      <c r="L3445" t="s">
        <v>42</v>
      </c>
      <c r="M3445" t="s">
        <v>43</v>
      </c>
      <c r="N3445" s="2">
        <v>0</v>
      </c>
      <c r="O3445" t="s">
        <v>43</v>
      </c>
      <c r="P3445" t="s">
        <v>40</v>
      </c>
      <c r="Q3445" t="s">
        <v>44</v>
      </c>
      <c r="R3445" s="1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 s="3">
        <v>34.549999999999997</v>
      </c>
      <c r="AE3445" s="3">
        <v>362.6</v>
      </c>
      <c r="AF3445" s="3">
        <v>0</v>
      </c>
      <c r="AG3445" s="3">
        <v>0</v>
      </c>
      <c r="AH3445" s="3">
        <v>0</v>
      </c>
      <c r="AI3445" s="3">
        <v>362.6</v>
      </c>
      <c r="AJ3445" t="s">
        <v>47</v>
      </c>
      <c r="AK3445" t="s">
        <v>8234</v>
      </c>
      <c r="AL3445" t="s">
        <v>8234</v>
      </c>
      <c r="AM3445">
        <f>IF(Customers[[#This Row],[Customer Status]]="Churned",1,0)</f>
        <v>0</v>
      </c>
      <c r="AN3445" t="str">
        <f>IF(Customers[[#This Row],[Monthly Charge]]&gt;=_xlfn.PERCENTILE.INC(Customers[Monthly Charge],0.75),"High-value","Other")</f>
        <v>Other</v>
      </c>
    </row>
    <row r="3446" spans="1:40" x14ac:dyDescent="0.25">
      <c r="A3446" t="s">
        <v>4580</v>
      </c>
      <c r="B3446" t="s">
        <v>39</v>
      </c>
      <c r="C3446" s="1">
        <v>30</v>
      </c>
      <c r="D3446" t="s">
        <v>40</v>
      </c>
      <c r="E3446" s="1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 s="1">
        <v>9</v>
      </c>
      <c r="K3446" s="1">
        <v>22</v>
      </c>
      <c r="L3446" t="s">
        <v>62</v>
      </c>
      <c r="M3446" t="s">
        <v>40</v>
      </c>
      <c r="N3446" s="2">
        <v>25.98</v>
      </c>
      <c r="O3446" t="s">
        <v>40</v>
      </c>
      <c r="P3446" t="s">
        <v>43</v>
      </c>
      <c r="Q3446" t="s">
        <v>42</v>
      </c>
      <c r="R3446" s="1">
        <v>0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43</v>
      </c>
      <c r="AA3446" t="s">
        <v>73</v>
      </c>
      <c r="AB3446" t="s">
        <v>43</v>
      </c>
      <c r="AC3446" t="s">
        <v>46</v>
      </c>
      <c r="AD3446" s="3">
        <v>25.25</v>
      </c>
      <c r="AE3446" s="3">
        <v>555.4</v>
      </c>
      <c r="AF3446" s="3">
        <v>0</v>
      </c>
      <c r="AG3446" s="3">
        <v>0</v>
      </c>
      <c r="AH3446" s="3">
        <v>571.55999999999995</v>
      </c>
      <c r="AI3446" s="3">
        <v>1126.96</v>
      </c>
      <c r="AJ3446" t="s">
        <v>47</v>
      </c>
      <c r="AK3446" t="s">
        <v>8234</v>
      </c>
      <c r="AL3446" t="s">
        <v>8234</v>
      </c>
      <c r="AM3446">
        <f>IF(Customers[[#This Row],[Customer Status]]="Churned",1,0)</f>
        <v>0</v>
      </c>
      <c r="AN3446" t="str">
        <f>IF(Customers[[#This Row],[Monthly Charge]]&gt;=_xlfn.PERCENTILE.INC(Customers[Monthly Charge],0.75),"High-value","Other")</f>
        <v>Other</v>
      </c>
    </row>
    <row r="3447" spans="1:40" x14ac:dyDescent="0.25">
      <c r="A3447" t="s">
        <v>4581</v>
      </c>
      <c r="B3447" t="s">
        <v>49</v>
      </c>
      <c r="C3447" s="1">
        <v>37</v>
      </c>
      <c r="D3447" t="s">
        <v>40</v>
      </c>
      <c r="E3447" s="1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 s="1">
        <v>1</v>
      </c>
      <c r="K3447" s="1">
        <v>32</v>
      </c>
      <c r="L3447" t="s">
        <v>42</v>
      </c>
      <c r="M3447" t="s">
        <v>40</v>
      </c>
      <c r="N3447" s="2">
        <v>5.99</v>
      </c>
      <c r="O3447" t="s">
        <v>43</v>
      </c>
      <c r="P3447" t="s">
        <v>40</v>
      </c>
      <c r="Q3447" t="s">
        <v>55</v>
      </c>
      <c r="R3447" s="1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 s="3">
        <v>69.75</v>
      </c>
      <c r="AE3447" s="3">
        <v>2347.9</v>
      </c>
      <c r="AF3447" s="3">
        <v>19.670000000000002</v>
      </c>
      <c r="AG3447" s="3">
        <v>0</v>
      </c>
      <c r="AH3447" s="3">
        <v>191.68</v>
      </c>
      <c r="AI3447" s="3">
        <v>2519.91</v>
      </c>
      <c r="AJ3447" t="s">
        <v>57</v>
      </c>
      <c r="AK3447" t="s">
        <v>109</v>
      </c>
      <c r="AL3447" t="s">
        <v>110</v>
      </c>
      <c r="AM3447">
        <f>IF(Customers[[#This Row],[Customer Status]]="Churned",1,0)</f>
        <v>1</v>
      </c>
      <c r="AN3447" t="str">
        <f>IF(Customers[[#This Row],[Monthly Charge]]&gt;=_xlfn.PERCENTILE.INC(Customers[Monthly Charge],0.75),"High-value","Other")</f>
        <v>Other</v>
      </c>
    </row>
    <row r="3448" spans="1:40" x14ac:dyDescent="0.25">
      <c r="A3448" t="s">
        <v>4582</v>
      </c>
      <c r="B3448" t="s">
        <v>49</v>
      </c>
      <c r="C3448" s="1">
        <v>39</v>
      </c>
      <c r="D3448" t="s">
        <v>40</v>
      </c>
      <c r="E3448" s="1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 s="1">
        <v>10</v>
      </c>
      <c r="K3448" s="1">
        <v>39</v>
      </c>
      <c r="L3448" t="s">
        <v>129</v>
      </c>
      <c r="M3448" t="s">
        <v>40</v>
      </c>
      <c r="N3448" s="2">
        <v>36.39</v>
      </c>
      <c r="O3448" t="s">
        <v>43</v>
      </c>
      <c r="P3448" t="s">
        <v>43</v>
      </c>
      <c r="Q3448" t="s">
        <v>42</v>
      </c>
      <c r="R3448" s="1">
        <v>0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43</v>
      </c>
      <c r="AA3448" t="s">
        <v>73</v>
      </c>
      <c r="AB3448" t="s">
        <v>40</v>
      </c>
      <c r="AC3448" t="s">
        <v>56</v>
      </c>
      <c r="AD3448" s="3">
        <v>20.45</v>
      </c>
      <c r="AE3448" s="3">
        <v>790</v>
      </c>
      <c r="AF3448" s="3">
        <v>0</v>
      </c>
      <c r="AG3448" s="3">
        <v>0</v>
      </c>
      <c r="AH3448" s="3">
        <v>1419.21</v>
      </c>
      <c r="AI3448" s="3">
        <v>2209.21</v>
      </c>
      <c r="AJ3448" t="s">
        <v>47</v>
      </c>
      <c r="AK3448" t="s">
        <v>8234</v>
      </c>
      <c r="AL3448" t="s">
        <v>8234</v>
      </c>
      <c r="AM3448">
        <f>IF(Customers[[#This Row],[Customer Status]]="Churned",1,0)</f>
        <v>0</v>
      </c>
      <c r="AN3448" t="str">
        <f>IF(Customers[[#This Row],[Monthly Charge]]&gt;=_xlfn.PERCENTILE.INC(Customers[Monthly Charge],0.75),"High-value","Other")</f>
        <v>Other</v>
      </c>
    </row>
    <row r="3449" spans="1:40" x14ac:dyDescent="0.25">
      <c r="A3449" t="s">
        <v>4583</v>
      </c>
      <c r="B3449" t="s">
        <v>39</v>
      </c>
      <c r="C3449" s="1">
        <v>80</v>
      </c>
      <c r="D3449" t="s">
        <v>43</v>
      </c>
      <c r="E3449" s="1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 s="1">
        <v>0</v>
      </c>
      <c r="K3449" s="1">
        <v>57</v>
      </c>
      <c r="L3449" t="s">
        <v>76</v>
      </c>
      <c r="M3449" t="s">
        <v>40</v>
      </c>
      <c r="N3449" s="2">
        <v>36.89</v>
      </c>
      <c r="O3449" t="s">
        <v>40</v>
      </c>
      <c r="P3449" t="s">
        <v>40</v>
      </c>
      <c r="Q3449" t="s">
        <v>55</v>
      </c>
      <c r="R3449" s="1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 s="3">
        <v>101.3</v>
      </c>
      <c r="AE3449" s="3">
        <v>5779.6</v>
      </c>
      <c r="AF3449" s="3">
        <v>0</v>
      </c>
      <c r="AG3449" s="3">
        <v>0</v>
      </c>
      <c r="AH3449" s="3">
        <v>2102.73</v>
      </c>
      <c r="AI3449" s="3">
        <v>7882.33</v>
      </c>
      <c r="AJ3449" t="s">
        <v>47</v>
      </c>
      <c r="AK3449" t="s">
        <v>8234</v>
      </c>
      <c r="AL3449" t="s">
        <v>8234</v>
      </c>
      <c r="AM3449">
        <f>IF(Customers[[#This Row],[Customer Status]]="Churned",1,0)</f>
        <v>0</v>
      </c>
      <c r="AN3449" t="str">
        <f>IF(Customers[[#This Row],[Monthly Charge]]&gt;=_xlfn.PERCENTILE.INC(Customers[Monthly Charge],0.75),"High-value","Other")</f>
        <v>High-value</v>
      </c>
    </row>
    <row r="3450" spans="1:40" x14ac:dyDescent="0.25">
      <c r="A3450" t="s">
        <v>4585</v>
      </c>
      <c r="B3450" t="s">
        <v>39</v>
      </c>
      <c r="C3450" s="1">
        <v>80</v>
      </c>
      <c r="D3450" t="s">
        <v>43</v>
      </c>
      <c r="E3450" s="1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 s="1">
        <v>0</v>
      </c>
      <c r="K3450" s="1">
        <v>8</v>
      </c>
      <c r="L3450" t="s">
        <v>42</v>
      </c>
      <c r="M3450" t="s">
        <v>40</v>
      </c>
      <c r="N3450" s="2">
        <v>39.01</v>
      </c>
      <c r="O3450" t="s">
        <v>43</v>
      </c>
      <c r="P3450" t="s">
        <v>40</v>
      </c>
      <c r="Q3450" t="s">
        <v>55</v>
      </c>
      <c r="R3450" s="1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 s="3">
        <v>87.1</v>
      </c>
      <c r="AE3450" s="3">
        <v>713.6</v>
      </c>
      <c r="AF3450" s="3">
        <v>0</v>
      </c>
      <c r="AG3450" s="3">
        <v>0</v>
      </c>
      <c r="AH3450" s="3">
        <v>312.08</v>
      </c>
      <c r="AI3450" s="3">
        <v>1025.68</v>
      </c>
      <c r="AJ3450" t="s">
        <v>47</v>
      </c>
      <c r="AK3450" t="s">
        <v>8234</v>
      </c>
      <c r="AL3450" t="s">
        <v>8234</v>
      </c>
      <c r="AM3450">
        <f>IF(Customers[[#This Row],[Customer Status]]="Churned",1,0)</f>
        <v>0</v>
      </c>
      <c r="AN3450" t="str">
        <f>IF(Customers[[#This Row],[Monthly Charge]]&gt;=_xlfn.PERCENTILE.INC(Customers[Monthly Charge],0.75),"High-value","Other")</f>
        <v>Other</v>
      </c>
    </row>
    <row r="3451" spans="1:40" x14ac:dyDescent="0.25">
      <c r="A3451" t="s">
        <v>4586</v>
      </c>
      <c r="B3451" t="s">
        <v>49</v>
      </c>
      <c r="C3451" s="1">
        <v>46</v>
      </c>
      <c r="D3451" t="s">
        <v>43</v>
      </c>
      <c r="E3451" s="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 s="1">
        <v>0</v>
      </c>
      <c r="K3451" s="1">
        <v>63</v>
      </c>
      <c r="L3451" t="s">
        <v>76</v>
      </c>
      <c r="M3451" t="s">
        <v>40</v>
      </c>
      <c r="N3451" s="2">
        <v>18.05</v>
      </c>
      <c r="O3451" t="s">
        <v>40</v>
      </c>
      <c r="P3451" t="s">
        <v>40</v>
      </c>
      <c r="Q3451" t="s">
        <v>79</v>
      </c>
      <c r="R3451" s="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 s="3">
        <v>71.5</v>
      </c>
      <c r="AE3451" s="3">
        <v>4576.3</v>
      </c>
      <c r="AF3451" s="3">
        <v>0</v>
      </c>
      <c r="AG3451" s="3">
        <v>70</v>
      </c>
      <c r="AH3451" s="3">
        <v>1137.1500000000001</v>
      </c>
      <c r="AI3451" s="3">
        <v>5783.45</v>
      </c>
      <c r="AJ3451" t="s">
        <v>47</v>
      </c>
      <c r="AK3451" t="s">
        <v>8234</v>
      </c>
      <c r="AL3451" t="s">
        <v>8234</v>
      </c>
      <c r="AM3451">
        <f>IF(Customers[[#This Row],[Customer Status]]="Churned",1,0)</f>
        <v>0</v>
      </c>
      <c r="AN3451" t="str">
        <f>IF(Customers[[#This Row],[Monthly Charge]]&gt;=_xlfn.PERCENTILE.INC(Customers[Monthly Charge],0.75),"High-value","Other")</f>
        <v>Other</v>
      </c>
    </row>
    <row r="3452" spans="1:40" x14ac:dyDescent="0.25">
      <c r="A3452" t="s">
        <v>4587</v>
      </c>
      <c r="B3452" t="s">
        <v>39</v>
      </c>
      <c r="C3452" s="1">
        <v>46</v>
      </c>
      <c r="D3452" t="s">
        <v>40</v>
      </c>
      <c r="E3452" s="1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 s="1">
        <v>8</v>
      </c>
      <c r="K3452" s="1">
        <v>61</v>
      </c>
      <c r="L3452" t="s">
        <v>76</v>
      </c>
      <c r="M3452" t="s">
        <v>43</v>
      </c>
      <c r="N3452" s="2">
        <v>0</v>
      </c>
      <c r="O3452" t="s">
        <v>43</v>
      </c>
      <c r="P3452" t="s">
        <v>40</v>
      </c>
      <c r="Q3452" t="s">
        <v>79</v>
      </c>
      <c r="R3452" s="1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 s="3">
        <v>61.45</v>
      </c>
      <c r="AE3452" s="3">
        <v>3751.15</v>
      </c>
      <c r="AF3452" s="3">
        <v>0</v>
      </c>
      <c r="AG3452" s="3">
        <v>0</v>
      </c>
      <c r="AH3452" s="3">
        <v>0</v>
      </c>
      <c r="AI3452" s="3">
        <v>3751.15</v>
      </c>
      <c r="AJ3452" t="s">
        <v>47</v>
      </c>
      <c r="AK3452" t="s">
        <v>8234</v>
      </c>
      <c r="AL3452" t="s">
        <v>8234</v>
      </c>
      <c r="AM3452">
        <f>IF(Customers[[#This Row],[Customer Status]]="Churned",1,0)</f>
        <v>0</v>
      </c>
      <c r="AN3452" t="str">
        <f>IF(Customers[[#This Row],[Monthly Charge]]&gt;=_xlfn.PERCENTILE.INC(Customers[Monthly Charge],0.75),"High-value","Other")</f>
        <v>Other</v>
      </c>
    </row>
    <row r="3453" spans="1:40" x14ac:dyDescent="0.25">
      <c r="A3453" t="s">
        <v>4588</v>
      </c>
      <c r="B3453" t="s">
        <v>49</v>
      </c>
      <c r="C3453" s="1">
        <v>40</v>
      </c>
      <c r="D3453" t="s">
        <v>43</v>
      </c>
      <c r="E3453" s="1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 s="1">
        <v>0</v>
      </c>
      <c r="K3453" s="1">
        <v>1</v>
      </c>
      <c r="L3453" t="s">
        <v>42</v>
      </c>
      <c r="M3453" t="s">
        <v>40</v>
      </c>
      <c r="N3453" s="2">
        <v>9.66</v>
      </c>
      <c r="O3453" t="s">
        <v>43</v>
      </c>
      <c r="P3453" t="s">
        <v>43</v>
      </c>
      <c r="Q3453" t="s">
        <v>42</v>
      </c>
      <c r="R3453" s="1">
        <v>0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43</v>
      </c>
      <c r="AA3453" t="s">
        <v>51</v>
      </c>
      <c r="AB3453" t="s">
        <v>43</v>
      </c>
      <c r="AC3453" t="s">
        <v>183</v>
      </c>
      <c r="AD3453" s="3">
        <v>19.8</v>
      </c>
      <c r="AE3453" s="3">
        <v>19.8</v>
      </c>
      <c r="AF3453" s="3">
        <v>0</v>
      </c>
      <c r="AG3453" s="3">
        <v>0</v>
      </c>
      <c r="AH3453" s="3">
        <v>9.66</v>
      </c>
      <c r="AI3453" s="3">
        <v>29.46</v>
      </c>
      <c r="AJ3453" t="s">
        <v>57</v>
      </c>
      <c r="AK3453" t="s">
        <v>117</v>
      </c>
      <c r="AL3453" t="s">
        <v>118</v>
      </c>
      <c r="AM3453">
        <f>IF(Customers[[#This Row],[Customer Status]]="Churned",1,0)</f>
        <v>1</v>
      </c>
      <c r="AN3453" t="str">
        <f>IF(Customers[[#This Row],[Monthly Charge]]&gt;=_xlfn.PERCENTILE.INC(Customers[Monthly Charge],0.75),"High-value","Other")</f>
        <v>Other</v>
      </c>
    </row>
    <row r="3454" spans="1:40" x14ac:dyDescent="0.25">
      <c r="A3454" t="s">
        <v>4589</v>
      </c>
      <c r="B3454" t="s">
        <v>39</v>
      </c>
      <c r="C3454" s="1">
        <v>29</v>
      </c>
      <c r="D3454" t="s">
        <v>43</v>
      </c>
      <c r="E3454" s="1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 s="1">
        <v>0</v>
      </c>
      <c r="K3454" s="1">
        <v>50</v>
      </c>
      <c r="L3454" t="s">
        <v>42</v>
      </c>
      <c r="M3454" t="s">
        <v>40</v>
      </c>
      <c r="N3454" s="2">
        <v>17.88</v>
      </c>
      <c r="O3454" t="s">
        <v>43</v>
      </c>
      <c r="P3454" t="s">
        <v>43</v>
      </c>
      <c r="Q3454" t="s">
        <v>42</v>
      </c>
      <c r="R3454" s="1">
        <v>0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43</v>
      </c>
      <c r="AA3454" t="s">
        <v>45</v>
      </c>
      <c r="AB3454" t="s">
        <v>40</v>
      </c>
      <c r="AC3454" t="s">
        <v>183</v>
      </c>
      <c r="AD3454" s="3">
        <v>19.350000000000001</v>
      </c>
      <c r="AE3454" s="3">
        <v>1033</v>
      </c>
      <c r="AF3454" s="3">
        <v>29.5</v>
      </c>
      <c r="AG3454" s="3">
        <v>0</v>
      </c>
      <c r="AH3454" s="3">
        <v>894</v>
      </c>
      <c r="AI3454" s="3">
        <v>1897.5</v>
      </c>
      <c r="AJ3454" t="s">
        <v>47</v>
      </c>
      <c r="AK3454" t="s">
        <v>8234</v>
      </c>
      <c r="AL3454" t="s">
        <v>8234</v>
      </c>
      <c r="AM3454">
        <f>IF(Customers[[#This Row],[Customer Status]]="Churned",1,0)</f>
        <v>0</v>
      </c>
      <c r="AN3454" t="str">
        <f>IF(Customers[[#This Row],[Monthly Charge]]&gt;=_xlfn.PERCENTILE.INC(Customers[Monthly Charge],0.75),"High-value","Other")</f>
        <v>Other</v>
      </c>
    </row>
    <row r="3455" spans="1:40" x14ac:dyDescent="0.25">
      <c r="A3455" t="s">
        <v>4590</v>
      </c>
      <c r="B3455" t="s">
        <v>49</v>
      </c>
      <c r="C3455" s="1">
        <v>79</v>
      </c>
      <c r="D3455" t="s">
        <v>40</v>
      </c>
      <c r="E3455" s="1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 s="1">
        <v>1</v>
      </c>
      <c r="K3455" s="1">
        <v>11</v>
      </c>
      <c r="L3455" t="s">
        <v>42</v>
      </c>
      <c r="M3455" t="s">
        <v>40</v>
      </c>
      <c r="N3455" s="2">
        <v>29.54</v>
      </c>
      <c r="O3455" t="s">
        <v>43</v>
      </c>
      <c r="P3455" t="s">
        <v>43</v>
      </c>
      <c r="Q3455" t="s">
        <v>42</v>
      </c>
      <c r="R3455" s="1">
        <v>0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43</v>
      </c>
      <c r="AA3455" t="s">
        <v>51</v>
      </c>
      <c r="AB3455" t="s">
        <v>43</v>
      </c>
      <c r="AC3455" t="s">
        <v>183</v>
      </c>
      <c r="AD3455" s="3">
        <v>19.95</v>
      </c>
      <c r="AE3455" s="3">
        <v>214.75</v>
      </c>
      <c r="AF3455" s="3">
        <v>0</v>
      </c>
      <c r="AG3455" s="3">
        <v>0</v>
      </c>
      <c r="AH3455" s="3">
        <v>324.94</v>
      </c>
      <c r="AI3455" s="3">
        <v>539.69000000000005</v>
      </c>
      <c r="AJ3455" t="s">
        <v>57</v>
      </c>
      <c r="AK3455" t="s">
        <v>58</v>
      </c>
      <c r="AL3455" t="s">
        <v>104</v>
      </c>
      <c r="AM3455">
        <f>IF(Customers[[#This Row],[Customer Status]]="Churned",1,0)</f>
        <v>1</v>
      </c>
      <c r="AN3455" t="str">
        <f>IF(Customers[[#This Row],[Monthly Charge]]&gt;=_xlfn.PERCENTILE.INC(Customers[Monthly Charge],0.75),"High-value","Other")</f>
        <v>Other</v>
      </c>
    </row>
    <row r="3456" spans="1:40" x14ac:dyDescent="0.25">
      <c r="A3456" t="s">
        <v>4591</v>
      </c>
      <c r="B3456" t="s">
        <v>49</v>
      </c>
      <c r="C3456" s="1">
        <v>38</v>
      </c>
      <c r="D3456" t="s">
        <v>40</v>
      </c>
      <c r="E3456" s="1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 s="1">
        <v>1</v>
      </c>
      <c r="K3456" s="1">
        <v>35</v>
      </c>
      <c r="L3456" t="s">
        <v>42</v>
      </c>
      <c r="M3456" t="s">
        <v>40</v>
      </c>
      <c r="N3456" s="2">
        <v>13.67</v>
      </c>
      <c r="O3456" t="s">
        <v>40</v>
      </c>
      <c r="P3456" t="s">
        <v>43</v>
      </c>
      <c r="Q3456" t="s">
        <v>42</v>
      </c>
      <c r="R3456" s="1">
        <v>0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43</v>
      </c>
      <c r="AA3456" t="s">
        <v>73</v>
      </c>
      <c r="AB3456" t="s">
        <v>43</v>
      </c>
      <c r="AC3456" t="s">
        <v>56</v>
      </c>
      <c r="AD3456" s="3">
        <v>-9</v>
      </c>
      <c r="AE3456" s="3">
        <v>809.25</v>
      </c>
      <c r="AF3456" s="3">
        <v>0</v>
      </c>
      <c r="AG3456" s="3">
        <v>0</v>
      </c>
      <c r="AH3456" s="3">
        <v>478.45</v>
      </c>
      <c r="AI3456" s="3">
        <v>1287.7</v>
      </c>
      <c r="AJ3456" t="s">
        <v>47</v>
      </c>
      <c r="AK3456" t="s">
        <v>8234</v>
      </c>
      <c r="AL3456" t="s">
        <v>8234</v>
      </c>
      <c r="AM3456">
        <f>IF(Customers[[#This Row],[Customer Status]]="Churned",1,0)</f>
        <v>0</v>
      </c>
      <c r="AN3456" t="str">
        <f>IF(Customers[[#This Row],[Monthly Charge]]&gt;=_xlfn.PERCENTILE.INC(Customers[Monthly Charge],0.75),"High-value","Other")</f>
        <v>Other</v>
      </c>
    </row>
    <row r="3457" spans="1:40" x14ac:dyDescent="0.25">
      <c r="A3457" t="s">
        <v>4592</v>
      </c>
      <c r="B3457" t="s">
        <v>39</v>
      </c>
      <c r="C3457" s="1">
        <v>42</v>
      </c>
      <c r="D3457" t="s">
        <v>43</v>
      </c>
      <c r="E3457" s="1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 s="1">
        <v>0</v>
      </c>
      <c r="K3457" s="1">
        <v>1</v>
      </c>
      <c r="L3457" t="s">
        <v>54</v>
      </c>
      <c r="M3457" t="s">
        <v>40</v>
      </c>
      <c r="N3457" s="2">
        <v>21.59</v>
      </c>
      <c r="O3457" t="s">
        <v>43</v>
      </c>
      <c r="P3457" t="s">
        <v>43</v>
      </c>
      <c r="Q3457" t="s">
        <v>42</v>
      </c>
      <c r="R3457" s="1">
        <v>0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43</v>
      </c>
      <c r="AA3457" t="s">
        <v>51</v>
      </c>
      <c r="AB3457" t="s">
        <v>40</v>
      </c>
      <c r="AC3457" t="s">
        <v>183</v>
      </c>
      <c r="AD3457" s="3">
        <v>20.149999999999999</v>
      </c>
      <c r="AE3457" s="3">
        <v>20.149999999999999</v>
      </c>
      <c r="AF3457" s="3">
        <v>0</v>
      </c>
      <c r="AG3457" s="3">
        <v>0</v>
      </c>
      <c r="AH3457" s="3">
        <v>21.59</v>
      </c>
      <c r="AI3457" s="3">
        <v>41.74</v>
      </c>
      <c r="AJ3457" t="s">
        <v>57</v>
      </c>
      <c r="AK3457" t="s">
        <v>121</v>
      </c>
      <c r="AL3457" t="s">
        <v>195</v>
      </c>
      <c r="AM3457">
        <f>IF(Customers[[#This Row],[Customer Status]]="Churned",1,0)</f>
        <v>1</v>
      </c>
      <c r="AN3457" t="str">
        <f>IF(Customers[[#This Row],[Monthly Charge]]&gt;=_xlfn.PERCENTILE.INC(Customers[Monthly Charge],0.75),"High-value","Other")</f>
        <v>Other</v>
      </c>
    </row>
    <row r="3458" spans="1:40" x14ac:dyDescent="0.25">
      <c r="A3458" t="s">
        <v>4593</v>
      </c>
      <c r="B3458" t="s">
        <v>39</v>
      </c>
      <c r="C3458" s="1">
        <v>39</v>
      </c>
      <c r="D3458" t="s">
        <v>40</v>
      </c>
      <c r="E3458" s="1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 s="1">
        <v>7</v>
      </c>
      <c r="K3458" s="1">
        <v>72</v>
      </c>
      <c r="L3458" t="s">
        <v>42</v>
      </c>
      <c r="M3458" t="s">
        <v>40</v>
      </c>
      <c r="N3458" s="2">
        <v>49.12</v>
      </c>
      <c r="O3458" t="s">
        <v>40</v>
      </c>
      <c r="P3458" t="s">
        <v>40</v>
      </c>
      <c r="Q3458" t="s">
        <v>79</v>
      </c>
      <c r="R3458" s="1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 s="3">
        <v>80.2</v>
      </c>
      <c r="AE3458" s="3">
        <v>5714.2</v>
      </c>
      <c r="AF3458" s="3">
        <v>0</v>
      </c>
      <c r="AG3458" s="3">
        <v>0</v>
      </c>
      <c r="AH3458" s="3">
        <v>3536.64</v>
      </c>
      <c r="AI3458" s="3">
        <v>9250.84</v>
      </c>
      <c r="AJ3458" t="s">
        <v>47</v>
      </c>
      <c r="AK3458" t="s">
        <v>8234</v>
      </c>
      <c r="AL3458" t="s">
        <v>8234</v>
      </c>
      <c r="AM3458">
        <f>IF(Customers[[#This Row],[Customer Status]]="Churned",1,0)</f>
        <v>0</v>
      </c>
      <c r="AN3458" t="str">
        <f>IF(Customers[[#This Row],[Monthly Charge]]&gt;=_xlfn.PERCENTILE.INC(Customers[Monthly Charge],0.75),"High-value","Other")</f>
        <v>Other</v>
      </c>
    </row>
    <row r="3459" spans="1:40" x14ac:dyDescent="0.25">
      <c r="A3459" t="s">
        <v>4594</v>
      </c>
      <c r="B3459" t="s">
        <v>39</v>
      </c>
      <c r="C3459" s="1">
        <v>76</v>
      </c>
      <c r="D3459" t="s">
        <v>43</v>
      </c>
      <c r="E3459" s="1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 s="1">
        <v>0</v>
      </c>
      <c r="K3459" s="1">
        <v>29</v>
      </c>
      <c r="L3459" t="s">
        <v>42</v>
      </c>
      <c r="M3459" t="s">
        <v>40</v>
      </c>
      <c r="N3459" s="2">
        <v>20.98</v>
      </c>
      <c r="O3459" t="s">
        <v>40</v>
      </c>
      <c r="P3459" t="s">
        <v>40</v>
      </c>
      <c r="Q3459" t="s">
        <v>55</v>
      </c>
      <c r="R3459" s="1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 s="3">
        <v>98.65</v>
      </c>
      <c r="AE3459" s="3">
        <v>2862.75</v>
      </c>
      <c r="AF3459" s="3">
        <v>0</v>
      </c>
      <c r="AG3459" s="3">
        <v>0</v>
      </c>
      <c r="AH3459" s="3">
        <v>608.41999999999996</v>
      </c>
      <c r="AI3459" s="3">
        <v>3471.17</v>
      </c>
      <c r="AJ3459" t="s">
        <v>57</v>
      </c>
      <c r="AK3459" t="s">
        <v>121</v>
      </c>
      <c r="AL3459" t="s">
        <v>195</v>
      </c>
      <c r="AM3459">
        <f>IF(Customers[[#This Row],[Customer Status]]="Churned",1,0)</f>
        <v>1</v>
      </c>
      <c r="AN3459" t="str">
        <f>IF(Customers[[#This Row],[Monthly Charge]]&gt;=_xlfn.PERCENTILE.INC(Customers[Monthly Charge],0.75),"High-value","Other")</f>
        <v>High-value</v>
      </c>
    </row>
    <row r="3460" spans="1:40" x14ac:dyDescent="0.25">
      <c r="A3460" t="s">
        <v>4595</v>
      </c>
      <c r="B3460" t="s">
        <v>49</v>
      </c>
      <c r="C3460" s="1">
        <v>25</v>
      </c>
      <c r="D3460" t="s">
        <v>43</v>
      </c>
      <c r="E3460" s="1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 s="1">
        <v>0</v>
      </c>
      <c r="K3460" s="1">
        <v>29</v>
      </c>
      <c r="L3460" t="s">
        <v>129</v>
      </c>
      <c r="M3460" t="s">
        <v>40</v>
      </c>
      <c r="N3460" s="2">
        <v>28.83</v>
      </c>
      <c r="O3460" t="s">
        <v>40</v>
      </c>
      <c r="P3460" t="s">
        <v>40</v>
      </c>
      <c r="Q3460" t="s">
        <v>79</v>
      </c>
      <c r="R3460" s="1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 s="3">
        <v>70.900000000000006</v>
      </c>
      <c r="AE3460" s="3">
        <v>1964.6</v>
      </c>
      <c r="AF3460" s="3">
        <v>0</v>
      </c>
      <c r="AG3460" s="3">
        <v>0</v>
      </c>
      <c r="AH3460" s="3">
        <v>836.07</v>
      </c>
      <c r="AI3460" s="3">
        <v>2800.67</v>
      </c>
      <c r="AJ3460" t="s">
        <v>47</v>
      </c>
      <c r="AK3460" t="s">
        <v>8234</v>
      </c>
      <c r="AL3460" t="s">
        <v>8234</v>
      </c>
      <c r="AM3460">
        <f>IF(Customers[[#This Row],[Customer Status]]="Churned",1,0)</f>
        <v>0</v>
      </c>
      <c r="AN3460" t="str">
        <f>IF(Customers[[#This Row],[Monthly Charge]]&gt;=_xlfn.PERCENTILE.INC(Customers[Monthly Charge],0.75),"High-value","Other")</f>
        <v>Other</v>
      </c>
    </row>
    <row r="3461" spans="1:40" x14ac:dyDescent="0.25">
      <c r="A3461" t="s">
        <v>4596</v>
      </c>
      <c r="B3461" t="s">
        <v>49</v>
      </c>
      <c r="C3461" s="1">
        <v>53</v>
      </c>
      <c r="D3461" t="s">
        <v>40</v>
      </c>
      <c r="E3461" s="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 s="1">
        <v>0</v>
      </c>
      <c r="K3461" s="1">
        <v>5</v>
      </c>
      <c r="L3461" t="s">
        <v>54</v>
      </c>
      <c r="M3461" t="s">
        <v>40</v>
      </c>
      <c r="N3461" s="2">
        <v>31.76</v>
      </c>
      <c r="O3461" t="s">
        <v>43</v>
      </c>
      <c r="P3461" t="s">
        <v>43</v>
      </c>
      <c r="Q3461" t="s">
        <v>42</v>
      </c>
      <c r="R3461" s="1">
        <v>0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43</v>
      </c>
      <c r="AA3461" t="s">
        <v>51</v>
      </c>
      <c r="AB3461" t="s">
        <v>43</v>
      </c>
      <c r="AC3461" t="s">
        <v>183</v>
      </c>
      <c r="AD3461" s="3">
        <v>19.350000000000001</v>
      </c>
      <c r="AE3461" s="3">
        <v>126.05</v>
      </c>
      <c r="AF3461" s="3">
        <v>0</v>
      </c>
      <c r="AG3461" s="3">
        <v>0</v>
      </c>
      <c r="AH3461" s="3">
        <v>158.80000000000001</v>
      </c>
      <c r="AI3461" s="3">
        <v>284.85000000000002</v>
      </c>
      <c r="AJ3461" t="s">
        <v>57</v>
      </c>
      <c r="AK3461" t="s">
        <v>58</v>
      </c>
      <c r="AL3461" t="s">
        <v>104</v>
      </c>
      <c r="AM3461">
        <f>IF(Customers[[#This Row],[Customer Status]]="Churned",1,0)</f>
        <v>1</v>
      </c>
      <c r="AN3461" t="str">
        <f>IF(Customers[[#This Row],[Monthly Charge]]&gt;=_xlfn.PERCENTILE.INC(Customers[Monthly Charge],0.75),"High-value","Other")</f>
        <v>Other</v>
      </c>
    </row>
    <row r="3462" spans="1:40" x14ac:dyDescent="0.25">
      <c r="A3462" t="s">
        <v>4597</v>
      </c>
      <c r="B3462" t="s">
        <v>49</v>
      </c>
      <c r="C3462" s="1">
        <v>39</v>
      </c>
      <c r="D3462" t="s">
        <v>43</v>
      </c>
      <c r="E3462" s="1">
        <v>0</v>
      </c>
      <c r="F3462" t="s">
        <v>613</v>
      </c>
      <c r="G3462">
        <v>94306</v>
      </c>
      <c r="H3462">
        <v>37.416159</v>
      </c>
      <c r="I3462">
        <v>-122.131337</v>
      </c>
      <c r="J3462" s="1">
        <v>0</v>
      </c>
      <c r="K3462" s="1">
        <v>11</v>
      </c>
      <c r="L3462" t="s">
        <v>42</v>
      </c>
      <c r="M3462" t="s">
        <v>43</v>
      </c>
      <c r="N3462" s="2">
        <v>0</v>
      </c>
      <c r="O3462" t="s">
        <v>43</v>
      </c>
      <c r="P3462" t="s">
        <v>40</v>
      </c>
      <c r="Q3462" t="s">
        <v>79</v>
      </c>
      <c r="R3462" s="1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 s="3">
        <v>41.6</v>
      </c>
      <c r="AE3462" s="3">
        <v>470.6</v>
      </c>
      <c r="AF3462" s="3">
        <v>0</v>
      </c>
      <c r="AG3462" s="3">
        <v>0</v>
      </c>
      <c r="AH3462" s="3">
        <v>0</v>
      </c>
      <c r="AI3462" s="3">
        <v>470.6</v>
      </c>
      <c r="AJ3462" t="s">
        <v>57</v>
      </c>
      <c r="AK3462" t="s">
        <v>58</v>
      </c>
      <c r="AL3462" t="s">
        <v>203</v>
      </c>
      <c r="AM3462">
        <f>IF(Customers[[#This Row],[Customer Status]]="Churned",1,0)</f>
        <v>1</v>
      </c>
      <c r="AN3462" t="str">
        <f>IF(Customers[[#This Row],[Monthly Charge]]&gt;=_xlfn.PERCENTILE.INC(Customers[Monthly Charge],0.75),"High-value","Other")</f>
        <v>Other</v>
      </c>
    </row>
    <row r="3463" spans="1:40" x14ac:dyDescent="0.25">
      <c r="A3463" t="s">
        <v>4598</v>
      </c>
      <c r="B3463" t="s">
        <v>49</v>
      </c>
      <c r="C3463" s="1">
        <v>49</v>
      </c>
      <c r="D3463" t="s">
        <v>40</v>
      </c>
      <c r="E3463" s="1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 s="1">
        <v>3</v>
      </c>
      <c r="K3463" s="1">
        <v>54</v>
      </c>
      <c r="L3463" t="s">
        <v>42</v>
      </c>
      <c r="M3463" t="s">
        <v>40</v>
      </c>
      <c r="N3463" s="2">
        <v>48.45</v>
      </c>
      <c r="O3463" t="s">
        <v>40</v>
      </c>
      <c r="P3463" t="s">
        <v>40</v>
      </c>
      <c r="Q3463" t="s">
        <v>79</v>
      </c>
      <c r="R3463" s="1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 s="3">
        <v>70.7</v>
      </c>
      <c r="AE3463" s="3">
        <v>3770</v>
      </c>
      <c r="AF3463" s="3">
        <v>0</v>
      </c>
      <c r="AG3463" s="3">
        <v>0</v>
      </c>
      <c r="AH3463" s="3">
        <v>2616.3000000000002</v>
      </c>
      <c r="AI3463" s="3">
        <v>6386.3</v>
      </c>
      <c r="AJ3463" t="s">
        <v>47</v>
      </c>
      <c r="AK3463" t="s">
        <v>8234</v>
      </c>
      <c r="AL3463" t="s">
        <v>8234</v>
      </c>
      <c r="AM3463">
        <f>IF(Customers[[#This Row],[Customer Status]]="Churned",1,0)</f>
        <v>0</v>
      </c>
      <c r="AN3463" t="str">
        <f>IF(Customers[[#This Row],[Monthly Charge]]&gt;=_xlfn.PERCENTILE.INC(Customers[Monthly Charge],0.75),"High-value","Other")</f>
        <v>Other</v>
      </c>
    </row>
    <row r="3464" spans="1:40" x14ac:dyDescent="0.25">
      <c r="A3464" t="s">
        <v>4599</v>
      </c>
      <c r="B3464" t="s">
        <v>39</v>
      </c>
      <c r="C3464" s="1">
        <v>70</v>
      </c>
      <c r="D3464" t="s">
        <v>43</v>
      </c>
      <c r="E3464" s="1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 s="1">
        <v>0</v>
      </c>
      <c r="K3464" s="1">
        <v>49</v>
      </c>
      <c r="L3464" t="s">
        <v>42</v>
      </c>
      <c r="M3464" t="s">
        <v>40</v>
      </c>
      <c r="N3464" s="2">
        <v>47.72</v>
      </c>
      <c r="O3464" t="s">
        <v>43</v>
      </c>
      <c r="P3464" t="s">
        <v>40</v>
      </c>
      <c r="Q3464" t="s">
        <v>55</v>
      </c>
      <c r="R3464" s="1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 s="3">
        <v>89.85</v>
      </c>
      <c r="AE3464" s="3">
        <v>4287.2</v>
      </c>
      <c r="AF3464" s="3">
        <v>0</v>
      </c>
      <c r="AG3464" s="3">
        <v>0</v>
      </c>
      <c r="AH3464" s="3">
        <v>2338.2800000000002</v>
      </c>
      <c r="AI3464" s="3">
        <v>6625.48</v>
      </c>
      <c r="AJ3464" t="s">
        <v>47</v>
      </c>
      <c r="AK3464" t="s">
        <v>8234</v>
      </c>
      <c r="AL3464" t="s">
        <v>8234</v>
      </c>
      <c r="AM3464">
        <f>IF(Customers[[#This Row],[Customer Status]]="Churned",1,0)</f>
        <v>0</v>
      </c>
      <c r="AN3464" t="str">
        <f>IF(Customers[[#This Row],[Monthly Charge]]&gt;=_xlfn.PERCENTILE.INC(Customers[Monthly Charge],0.75),"High-value","Other")</f>
        <v>High-value</v>
      </c>
    </row>
    <row r="3465" spans="1:40" x14ac:dyDescent="0.25">
      <c r="A3465" t="s">
        <v>4600</v>
      </c>
      <c r="B3465" t="s">
        <v>49</v>
      </c>
      <c r="C3465" s="1">
        <v>76</v>
      </c>
      <c r="D3465" t="s">
        <v>40</v>
      </c>
      <c r="E3465" s="1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 s="1">
        <v>5</v>
      </c>
      <c r="K3465" s="1">
        <v>72</v>
      </c>
      <c r="L3465" t="s">
        <v>42</v>
      </c>
      <c r="M3465" t="s">
        <v>40</v>
      </c>
      <c r="N3465" s="2">
        <v>27.74</v>
      </c>
      <c r="O3465" t="s">
        <v>40</v>
      </c>
      <c r="P3465" t="s">
        <v>40</v>
      </c>
      <c r="Q3465" t="s">
        <v>55</v>
      </c>
      <c r="R3465" s="1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 s="3">
        <v>109.7</v>
      </c>
      <c r="AE3465" s="3">
        <v>7898.45</v>
      </c>
      <c r="AF3465" s="3">
        <v>0</v>
      </c>
      <c r="AG3465" s="3">
        <v>0</v>
      </c>
      <c r="AH3465" s="3">
        <v>1997.28</v>
      </c>
      <c r="AI3465" s="3">
        <v>9895.73</v>
      </c>
      <c r="AJ3465" t="s">
        <v>47</v>
      </c>
      <c r="AK3465" t="s">
        <v>8234</v>
      </c>
      <c r="AL3465" t="s">
        <v>8234</v>
      </c>
      <c r="AM3465">
        <f>IF(Customers[[#This Row],[Customer Status]]="Churned",1,0)</f>
        <v>0</v>
      </c>
      <c r="AN3465" t="str">
        <f>IF(Customers[[#This Row],[Monthly Charge]]&gt;=_xlfn.PERCENTILE.INC(Customers[Monthly Charge],0.75),"High-value","Other")</f>
        <v>High-value</v>
      </c>
    </row>
    <row r="3466" spans="1:40" x14ac:dyDescent="0.25">
      <c r="A3466" t="s">
        <v>4601</v>
      </c>
      <c r="B3466" t="s">
        <v>49</v>
      </c>
      <c r="C3466" s="1">
        <v>30</v>
      </c>
      <c r="D3466" t="s">
        <v>40</v>
      </c>
      <c r="E3466" s="1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 s="1">
        <v>1</v>
      </c>
      <c r="K3466" s="1">
        <v>9</v>
      </c>
      <c r="L3466" t="s">
        <v>42</v>
      </c>
      <c r="M3466" t="s">
        <v>40</v>
      </c>
      <c r="N3466" s="2">
        <v>31.67</v>
      </c>
      <c r="O3466" t="s">
        <v>40</v>
      </c>
      <c r="P3466" t="s">
        <v>40</v>
      </c>
      <c r="Q3466" t="s">
        <v>44</v>
      </c>
      <c r="R3466" s="1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 s="3">
        <v>79.349999999999994</v>
      </c>
      <c r="AE3466" s="3">
        <v>661.25</v>
      </c>
      <c r="AF3466" s="3">
        <v>0</v>
      </c>
      <c r="AG3466" s="3">
        <v>10</v>
      </c>
      <c r="AH3466" s="3">
        <v>285.02999999999997</v>
      </c>
      <c r="AI3466" s="3">
        <v>956.28</v>
      </c>
      <c r="AJ3466" t="s">
        <v>57</v>
      </c>
      <c r="AK3466" t="s">
        <v>63</v>
      </c>
      <c r="AL3466" t="s">
        <v>67</v>
      </c>
      <c r="AM3466">
        <f>IF(Customers[[#This Row],[Customer Status]]="Churned",1,0)</f>
        <v>1</v>
      </c>
      <c r="AN3466" t="str">
        <f>IF(Customers[[#This Row],[Monthly Charge]]&gt;=_xlfn.PERCENTILE.INC(Customers[Monthly Charge],0.75),"High-value","Other")</f>
        <v>Other</v>
      </c>
    </row>
    <row r="3467" spans="1:40" x14ac:dyDescent="0.25">
      <c r="A3467" t="s">
        <v>4602</v>
      </c>
      <c r="B3467" t="s">
        <v>39</v>
      </c>
      <c r="C3467" s="1">
        <v>56</v>
      </c>
      <c r="D3467" t="s">
        <v>43</v>
      </c>
      <c r="E3467" s="1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 s="1">
        <v>0</v>
      </c>
      <c r="K3467" s="1">
        <v>1</v>
      </c>
      <c r="L3467" t="s">
        <v>42</v>
      </c>
      <c r="M3467" t="s">
        <v>40</v>
      </c>
      <c r="N3467" s="2">
        <v>1.17</v>
      </c>
      <c r="O3467" t="s">
        <v>40</v>
      </c>
      <c r="P3467" t="s">
        <v>40</v>
      </c>
      <c r="Q3467" t="s">
        <v>55</v>
      </c>
      <c r="R3467" s="1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 s="3">
        <v>94.6</v>
      </c>
      <c r="AE3467" s="3">
        <v>94.6</v>
      </c>
      <c r="AF3467" s="3">
        <v>0</v>
      </c>
      <c r="AG3467" s="3">
        <v>0</v>
      </c>
      <c r="AH3467" s="3">
        <v>1.17</v>
      </c>
      <c r="AI3467" s="3">
        <v>95.77</v>
      </c>
      <c r="AJ3467" t="s">
        <v>57</v>
      </c>
      <c r="AK3467" t="s">
        <v>109</v>
      </c>
      <c r="AL3467" t="s">
        <v>110</v>
      </c>
      <c r="AM3467">
        <f>IF(Customers[[#This Row],[Customer Status]]="Churned",1,0)</f>
        <v>1</v>
      </c>
      <c r="AN3467" t="str">
        <f>IF(Customers[[#This Row],[Monthly Charge]]&gt;=_xlfn.PERCENTILE.INC(Customers[Monthly Charge],0.75),"High-value","Other")</f>
        <v>High-value</v>
      </c>
    </row>
    <row r="3468" spans="1:40" x14ac:dyDescent="0.25">
      <c r="A3468" t="s">
        <v>4603</v>
      </c>
      <c r="B3468" t="s">
        <v>39</v>
      </c>
      <c r="C3468" s="1">
        <v>44</v>
      </c>
      <c r="D3468" t="s">
        <v>43</v>
      </c>
      <c r="E3468" s="1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 s="1">
        <v>0</v>
      </c>
      <c r="K3468" s="1">
        <v>31</v>
      </c>
      <c r="L3468" t="s">
        <v>42</v>
      </c>
      <c r="M3468" t="s">
        <v>40</v>
      </c>
      <c r="N3468" s="2">
        <v>33.380000000000003</v>
      </c>
      <c r="O3468" t="s">
        <v>40</v>
      </c>
      <c r="P3468" t="s">
        <v>40</v>
      </c>
      <c r="Q3468" t="s">
        <v>55</v>
      </c>
      <c r="R3468" s="1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 s="3">
        <v>86.55</v>
      </c>
      <c r="AE3468" s="3">
        <v>2697.4</v>
      </c>
      <c r="AF3468" s="3">
        <v>0</v>
      </c>
      <c r="AG3468" s="3">
        <v>0</v>
      </c>
      <c r="AH3468" s="3">
        <v>1034.78</v>
      </c>
      <c r="AI3468" s="3">
        <v>3732.18</v>
      </c>
      <c r="AJ3468" t="s">
        <v>57</v>
      </c>
      <c r="AK3468" t="s">
        <v>121</v>
      </c>
      <c r="AL3468" t="s">
        <v>195</v>
      </c>
      <c r="AM3468">
        <f>IF(Customers[[#This Row],[Customer Status]]="Churned",1,0)</f>
        <v>1</v>
      </c>
      <c r="AN3468" t="str">
        <f>IF(Customers[[#This Row],[Monthly Charge]]&gt;=_xlfn.PERCENTILE.INC(Customers[Monthly Charge],0.75),"High-value","Other")</f>
        <v>Other</v>
      </c>
    </row>
    <row r="3469" spans="1:40" x14ac:dyDescent="0.25">
      <c r="A3469" t="s">
        <v>4604</v>
      </c>
      <c r="B3469" t="s">
        <v>39</v>
      </c>
      <c r="C3469" s="1">
        <v>44</v>
      </c>
      <c r="D3469" t="s">
        <v>43</v>
      </c>
      <c r="E3469" s="1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 s="1">
        <v>0</v>
      </c>
      <c r="K3469" s="1">
        <v>1</v>
      </c>
      <c r="L3469" t="s">
        <v>54</v>
      </c>
      <c r="M3469" t="s">
        <v>40</v>
      </c>
      <c r="N3469" s="2">
        <v>7.34</v>
      </c>
      <c r="O3469" t="s">
        <v>40</v>
      </c>
      <c r="P3469" t="s">
        <v>40</v>
      </c>
      <c r="Q3469" t="s">
        <v>55</v>
      </c>
      <c r="R3469" s="1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 s="3">
        <v>84.6</v>
      </c>
      <c r="AE3469" s="3">
        <v>84.6</v>
      </c>
      <c r="AF3469" s="3">
        <v>0</v>
      </c>
      <c r="AG3469" s="3">
        <v>0</v>
      </c>
      <c r="AH3469" s="3">
        <v>7.34</v>
      </c>
      <c r="AI3469" s="3">
        <v>91.94</v>
      </c>
      <c r="AJ3469" t="s">
        <v>98</v>
      </c>
      <c r="AK3469" t="s">
        <v>8234</v>
      </c>
      <c r="AL3469" t="s">
        <v>8234</v>
      </c>
      <c r="AM3469">
        <f>IF(Customers[[#This Row],[Customer Status]]="Churned",1,0)</f>
        <v>0</v>
      </c>
      <c r="AN3469" t="str">
        <f>IF(Customers[[#This Row],[Monthly Charge]]&gt;=_xlfn.PERCENTILE.INC(Customers[Monthly Charge],0.75),"High-value","Other")</f>
        <v>Other</v>
      </c>
    </row>
    <row r="3470" spans="1:40" x14ac:dyDescent="0.25">
      <c r="A3470" t="s">
        <v>4605</v>
      </c>
      <c r="B3470" t="s">
        <v>49</v>
      </c>
      <c r="C3470" s="1">
        <v>80</v>
      </c>
      <c r="D3470" t="s">
        <v>40</v>
      </c>
      <c r="E3470" s="1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 s="1">
        <v>0</v>
      </c>
      <c r="K3470" s="1">
        <v>56</v>
      </c>
      <c r="L3470" t="s">
        <v>76</v>
      </c>
      <c r="M3470" t="s">
        <v>40</v>
      </c>
      <c r="N3470" s="2">
        <v>48.8</v>
      </c>
      <c r="O3470" t="s">
        <v>40</v>
      </c>
      <c r="P3470" t="s">
        <v>40</v>
      </c>
      <c r="Q3470" t="s">
        <v>55</v>
      </c>
      <c r="R3470" s="1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 s="3">
        <v>104.55</v>
      </c>
      <c r="AE3470" s="3">
        <v>5794.65</v>
      </c>
      <c r="AF3470" s="3">
        <v>0</v>
      </c>
      <c r="AG3470" s="3">
        <v>0</v>
      </c>
      <c r="AH3470" s="3">
        <v>2732.8</v>
      </c>
      <c r="AI3470" s="3">
        <v>8527.4500000000007</v>
      </c>
      <c r="AJ3470" t="s">
        <v>57</v>
      </c>
      <c r="AK3470" t="s">
        <v>58</v>
      </c>
      <c r="AL3470" t="s">
        <v>203</v>
      </c>
      <c r="AM3470">
        <f>IF(Customers[[#This Row],[Customer Status]]="Churned",1,0)</f>
        <v>1</v>
      </c>
      <c r="AN3470" t="str">
        <f>IF(Customers[[#This Row],[Monthly Charge]]&gt;=_xlfn.PERCENTILE.INC(Customers[Monthly Charge],0.75),"High-value","Other")</f>
        <v>High-value</v>
      </c>
    </row>
    <row r="3471" spans="1:40" x14ac:dyDescent="0.25">
      <c r="A3471" t="s">
        <v>4606</v>
      </c>
      <c r="B3471" t="s">
        <v>49</v>
      </c>
      <c r="C3471" s="1">
        <v>49</v>
      </c>
      <c r="D3471" t="s">
        <v>40</v>
      </c>
      <c r="E3471" s="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 s="1">
        <v>9</v>
      </c>
      <c r="K3471" s="1">
        <v>70</v>
      </c>
      <c r="L3471" t="s">
        <v>72</v>
      </c>
      <c r="M3471" t="s">
        <v>40</v>
      </c>
      <c r="N3471" s="2">
        <v>22.67</v>
      </c>
      <c r="O3471" t="s">
        <v>40</v>
      </c>
      <c r="P3471" t="s">
        <v>40</v>
      </c>
      <c r="Q3471" t="s">
        <v>79</v>
      </c>
      <c r="R3471" s="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 s="3">
        <v>68.95</v>
      </c>
      <c r="AE3471" s="3">
        <v>4858.7</v>
      </c>
      <c r="AF3471" s="3">
        <v>0</v>
      </c>
      <c r="AG3471" s="3">
        <v>0</v>
      </c>
      <c r="AH3471" s="3">
        <v>1586.9</v>
      </c>
      <c r="AI3471" s="3">
        <v>6445.6</v>
      </c>
      <c r="AJ3471" t="s">
        <v>47</v>
      </c>
      <c r="AK3471" t="s">
        <v>8234</v>
      </c>
      <c r="AL3471" t="s">
        <v>8234</v>
      </c>
      <c r="AM3471">
        <f>IF(Customers[[#This Row],[Customer Status]]="Churned",1,0)</f>
        <v>0</v>
      </c>
      <c r="AN3471" t="str">
        <f>IF(Customers[[#This Row],[Monthly Charge]]&gt;=_xlfn.PERCENTILE.INC(Customers[Monthly Charge],0.75),"High-value","Other")</f>
        <v>Other</v>
      </c>
    </row>
    <row r="3472" spans="1:40" x14ac:dyDescent="0.25">
      <c r="A3472" t="s">
        <v>4607</v>
      </c>
      <c r="B3472" t="s">
        <v>39</v>
      </c>
      <c r="C3472" s="1">
        <v>68</v>
      </c>
      <c r="D3472" t="s">
        <v>40</v>
      </c>
      <c r="E3472" s="1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 s="1">
        <v>4</v>
      </c>
      <c r="K3472" s="1">
        <v>55</v>
      </c>
      <c r="L3472" t="s">
        <v>42</v>
      </c>
      <c r="M3472" t="s">
        <v>40</v>
      </c>
      <c r="N3472" s="2">
        <v>22.74</v>
      </c>
      <c r="O3472" t="s">
        <v>40</v>
      </c>
      <c r="P3472" t="s">
        <v>40</v>
      </c>
      <c r="Q3472" t="s">
        <v>55</v>
      </c>
      <c r="R3472" s="1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 s="3">
        <v>90.45</v>
      </c>
      <c r="AE3472" s="3">
        <v>5044.8</v>
      </c>
      <c r="AF3472" s="3">
        <v>12.48</v>
      </c>
      <c r="AG3472" s="3">
        <v>0</v>
      </c>
      <c r="AH3472" s="3">
        <v>1250.7</v>
      </c>
      <c r="AI3472" s="3">
        <v>6283.02</v>
      </c>
      <c r="AJ3472" t="s">
        <v>47</v>
      </c>
      <c r="AK3472" t="s">
        <v>8234</v>
      </c>
      <c r="AL3472" t="s">
        <v>8234</v>
      </c>
      <c r="AM3472">
        <f>IF(Customers[[#This Row],[Customer Status]]="Churned",1,0)</f>
        <v>0</v>
      </c>
      <c r="AN3472" t="str">
        <f>IF(Customers[[#This Row],[Monthly Charge]]&gt;=_xlfn.PERCENTILE.INC(Customers[Monthly Charge],0.75),"High-value","Other")</f>
        <v>High-value</v>
      </c>
    </row>
    <row r="3473" spans="1:40" x14ac:dyDescent="0.25">
      <c r="A3473" t="s">
        <v>4608</v>
      </c>
      <c r="B3473" t="s">
        <v>49</v>
      </c>
      <c r="C3473" s="1">
        <v>23</v>
      </c>
      <c r="D3473" t="s">
        <v>43</v>
      </c>
      <c r="E3473" s="1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 s="1">
        <v>0</v>
      </c>
      <c r="K3473" s="1">
        <v>3</v>
      </c>
      <c r="L3473" t="s">
        <v>42</v>
      </c>
      <c r="M3473" t="s">
        <v>40</v>
      </c>
      <c r="N3473" s="2">
        <v>47.68</v>
      </c>
      <c r="O3473" t="s">
        <v>43</v>
      </c>
      <c r="P3473" t="s">
        <v>40</v>
      </c>
      <c r="Q3473" t="s">
        <v>79</v>
      </c>
      <c r="R3473" s="1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 s="3">
        <v>53.4</v>
      </c>
      <c r="AE3473" s="3">
        <v>188.7</v>
      </c>
      <c r="AF3473" s="3">
        <v>0</v>
      </c>
      <c r="AG3473" s="3">
        <v>0</v>
      </c>
      <c r="AH3473" s="3">
        <v>143.04</v>
      </c>
      <c r="AI3473" s="3">
        <v>331.74</v>
      </c>
      <c r="AJ3473" t="s">
        <v>57</v>
      </c>
      <c r="AK3473" t="s">
        <v>109</v>
      </c>
      <c r="AL3473" t="s">
        <v>110</v>
      </c>
      <c r="AM3473">
        <f>IF(Customers[[#This Row],[Customer Status]]="Churned",1,0)</f>
        <v>1</v>
      </c>
      <c r="AN3473" t="str">
        <f>IF(Customers[[#This Row],[Monthly Charge]]&gt;=_xlfn.PERCENTILE.INC(Customers[Monthly Charge],0.75),"High-value","Other")</f>
        <v>Other</v>
      </c>
    </row>
    <row r="3474" spans="1:40" x14ac:dyDescent="0.25">
      <c r="A3474" t="s">
        <v>4609</v>
      </c>
      <c r="B3474" t="s">
        <v>49</v>
      </c>
      <c r="C3474" s="1">
        <v>64</v>
      </c>
      <c r="D3474" t="s">
        <v>40</v>
      </c>
      <c r="E3474" s="1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 s="1">
        <v>3</v>
      </c>
      <c r="K3474" s="1">
        <v>5</v>
      </c>
      <c r="L3474" t="s">
        <v>54</v>
      </c>
      <c r="M3474" t="s">
        <v>40</v>
      </c>
      <c r="N3474" s="2">
        <v>36.880000000000003</v>
      </c>
      <c r="O3474" t="s">
        <v>40</v>
      </c>
      <c r="P3474" t="s">
        <v>40</v>
      </c>
      <c r="Q3474" t="s">
        <v>55</v>
      </c>
      <c r="R3474" s="1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 s="3">
        <v>84.5</v>
      </c>
      <c r="AE3474" s="3">
        <v>453.75</v>
      </c>
      <c r="AF3474" s="3">
        <v>0</v>
      </c>
      <c r="AG3474" s="3">
        <v>0</v>
      </c>
      <c r="AH3474" s="3">
        <v>184.4</v>
      </c>
      <c r="AI3474" s="3">
        <v>638.15</v>
      </c>
      <c r="AJ3474" t="s">
        <v>57</v>
      </c>
      <c r="AK3474" t="s">
        <v>58</v>
      </c>
      <c r="AL3474" t="s">
        <v>104</v>
      </c>
      <c r="AM3474">
        <f>IF(Customers[[#This Row],[Customer Status]]="Churned",1,0)</f>
        <v>1</v>
      </c>
      <c r="AN3474" t="str">
        <f>IF(Customers[[#This Row],[Monthly Charge]]&gt;=_xlfn.PERCENTILE.INC(Customers[Monthly Charge],0.75),"High-value","Other")</f>
        <v>Other</v>
      </c>
    </row>
    <row r="3475" spans="1:40" x14ac:dyDescent="0.25">
      <c r="A3475" t="s">
        <v>4610</v>
      </c>
      <c r="B3475" t="s">
        <v>49</v>
      </c>
      <c r="C3475" s="1">
        <v>53</v>
      </c>
      <c r="D3475" t="s">
        <v>43</v>
      </c>
      <c r="E3475" s="1">
        <v>0</v>
      </c>
      <c r="F3475" t="s">
        <v>807</v>
      </c>
      <c r="G3475">
        <v>91103</v>
      </c>
      <c r="H3475">
        <v>34.167465</v>
      </c>
      <c r="I3475">
        <v>-118.165327</v>
      </c>
      <c r="J3475" s="1">
        <v>0</v>
      </c>
      <c r="K3475" s="1">
        <v>3</v>
      </c>
      <c r="L3475" t="s">
        <v>54</v>
      </c>
      <c r="M3475" t="s">
        <v>40</v>
      </c>
      <c r="N3475" s="2">
        <v>39.380000000000003</v>
      </c>
      <c r="O3475" t="s">
        <v>43</v>
      </c>
      <c r="P3475" t="s">
        <v>40</v>
      </c>
      <c r="Q3475" t="s">
        <v>55</v>
      </c>
      <c r="R3475" s="1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 s="3">
        <v>69.650000000000006</v>
      </c>
      <c r="AE3475" s="3">
        <v>220.1</v>
      </c>
      <c r="AF3475" s="3">
        <v>0</v>
      </c>
      <c r="AG3475" s="3">
        <v>0</v>
      </c>
      <c r="AH3475" s="3">
        <v>118.14</v>
      </c>
      <c r="AI3475" s="3">
        <v>338.24</v>
      </c>
      <c r="AJ3475" t="s">
        <v>57</v>
      </c>
      <c r="AK3475" t="s">
        <v>58</v>
      </c>
      <c r="AL3475" t="s">
        <v>203</v>
      </c>
      <c r="AM3475">
        <f>IF(Customers[[#This Row],[Customer Status]]="Churned",1,0)</f>
        <v>1</v>
      </c>
      <c r="AN3475" t="str">
        <f>IF(Customers[[#This Row],[Monthly Charge]]&gt;=_xlfn.PERCENTILE.INC(Customers[Monthly Charge],0.75),"High-value","Other")</f>
        <v>Other</v>
      </c>
    </row>
    <row r="3476" spans="1:40" x14ac:dyDescent="0.25">
      <c r="A3476" t="s">
        <v>4611</v>
      </c>
      <c r="B3476" t="s">
        <v>39</v>
      </c>
      <c r="C3476" s="1">
        <v>23</v>
      </c>
      <c r="D3476" t="s">
        <v>40</v>
      </c>
      <c r="E3476" s="1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 s="1">
        <v>6</v>
      </c>
      <c r="K3476" s="1">
        <v>26</v>
      </c>
      <c r="L3476" t="s">
        <v>129</v>
      </c>
      <c r="M3476" t="s">
        <v>40</v>
      </c>
      <c r="N3476" s="2">
        <v>34.119999999999997</v>
      </c>
      <c r="O3476" t="s">
        <v>43</v>
      </c>
      <c r="P3476" t="s">
        <v>40</v>
      </c>
      <c r="Q3476" t="s">
        <v>79</v>
      </c>
      <c r="R3476" s="1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 s="3">
        <v>73.5</v>
      </c>
      <c r="AE3476" s="3">
        <v>1905.7</v>
      </c>
      <c r="AF3476" s="3">
        <v>17.03</v>
      </c>
      <c r="AG3476" s="3">
        <v>70</v>
      </c>
      <c r="AH3476" s="3">
        <v>887.12</v>
      </c>
      <c r="AI3476" s="3">
        <v>2845.79</v>
      </c>
      <c r="AJ3476" t="s">
        <v>47</v>
      </c>
      <c r="AK3476" t="s">
        <v>8234</v>
      </c>
      <c r="AL3476" t="s">
        <v>8234</v>
      </c>
      <c r="AM3476">
        <f>IF(Customers[[#This Row],[Customer Status]]="Churned",1,0)</f>
        <v>0</v>
      </c>
      <c r="AN3476" t="str">
        <f>IF(Customers[[#This Row],[Monthly Charge]]&gt;=_xlfn.PERCENTILE.INC(Customers[Monthly Charge],0.75),"High-value","Other")</f>
        <v>Other</v>
      </c>
    </row>
    <row r="3477" spans="1:40" x14ac:dyDescent="0.25">
      <c r="A3477" t="s">
        <v>4612</v>
      </c>
      <c r="B3477" t="s">
        <v>39</v>
      </c>
      <c r="C3477" s="1">
        <v>33</v>
      </c>
      <c r="D3477" t="s">
        <v>43</v>
      </c>
      <c r="E3477" s="1">
        <v>0</v>
      </c>
      <c r="F3477" t="s">
        <v>2110</v>
      </c>
      <c r="G3477">
        <v>96047</v>
      </c>
      <c r="H3477">
        <v>40.524535</v>
      </c>
      <c r="I3477">
        <v>-122.647172</v>
      </c>
      <c r="J3477" s="1">
        <v>0</v>
      </c>
      <c r="K3477" s="1">
        <v>25</v>
      </c>
      <c r="L3477" t="s">
        <v>42</v>
      </c>
      <c r="M3477" t="s">
        <v>40</v>
      </c>
      <c r="N3477" s="2">
        <v>1.22</v>
      </c>
      <c r="O3477" t="s">
        <v>43</v>
      </c>
      <c r="P3477" t="s">
        <v>40</v>
      </c>
      <c r="Q3477" t="s">
        <v>79</v>
      </c>
      <c r="R3477" s="1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 s="3">
        <v>65.8</v>
      </c>
      <c r="AE3477" s="3">
        <v>1679.65</v>
      </c>
      <c r="AF3477" s="3">
        <v>29.29</v>
      </c>
      <c r="AG3477" s="3">
        <v>0</v>
      </c>
      <c r="AH3477" s="3">
        <v>30.5</v>
      </c>
      <c r="AI3477" s="3">
        <v>1680.86</v>
      </c>
      <c r="AJ3477" t="s">
        <v>47</v>
      </c>
      <c r="AK3477" t="s">
        <v>8234</v>
      </c>
      <c r="AL3477" t="s">
        <v>8234</v>
      </c>
      <c r="AM3477">
        <f>IF(Customers[[#This Row],[Customer Status]]="Churned",1,0)</f>
        <v>0</v>
      </c>
      <c r="AN3477" t="str">
        <f>IF(Customers[[#This Row],[Monthly Charge]]&gt;=_xlfn.PERCENTILE.INC(Customers[Monthly Charge],0.75),"High-value","Other")</f>
        <v>Other</v>
      </c>
    </row>
    <row r="3478" spans="1:40" x14ac:dyDescent="0.25">
      <c r="A3478" t="s">
        <v>4613</v>
      </c>
      <c r="B3478" t="s">
        <v>49</v>
      </c>
      <c r="C3478" s="1">
        <v>29</v>
      </c>
      <c r="D3478" t="s">
        <v>43</v>
      </c>
      <c r="E3478" s="1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 s="1">
        <v>0</v>
      </c>
      <c r="K3478" s="1">
        <v>15</v>
      </c>
      <c r="L3478" t="s">
        <v>62</v>
      </c>
      <c r="M3478" t="s">
        <v>40</v>
      </c>
      <c r="N3478" s="2">
        <v>14.79</v>
      </c>
      <c r="O3478" t="s">
        <v>40</v>
      </c>
      <c r="P3478" t="s">
        <v>40</v>
      </c>
      <c r="Q3478" t="s">
        <v>79</v>
      </c>
      <c r="R3478" s="1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 s="3">
        <v>58.6</v>
      </c>
      <c r="AE3478" s="3">
        <v>939.7</v>
      </c>
      <c r="AF3478" s="3">
        <v>0</v>
      </c>
      <c r="AG3478" s="3">
        <v>0</v>
      </c>
      <c r="AH3478" s="3">
        <v>221.85</v>
      </c>
      <c r="AI3478" s="3">
        <v>1161.55</v>
      </c>
      <c r="AJ3478" t="s">
        <v>57</v>
      </c>
      <c r="AK3478" t="s">
        <v>63</v>
      </c>
      <c r="AL3478" t="s">
        <v>433</v>
      </c>
      <c r="AM3478">
        <f>IF(Customers[[#This Row],[Customer Status]]="Churned",1,0)</f>
        <v>1</v>
      </c>
      <c r="AN3478" t="str">
        <f>IF(Customers[[#This Row],[Monthly Charge]]&gt;=_xlfn.PERCENTILE.INC(Customers[Monthly Charge],0.75),"High-value","Other")</f>
        <v>Other</v>
      </c>
    </row>
    <row r="3479" spans="1:40" x14ac:dyDescent="0.25">
      <c r="A3479" t="s">
        <v>4614</v>
      </c>
      <c r="B3479" t="s">
        <v>39</v>
      </c>
      <c r="C3479" s="1">
        <v>51</v>
      </c>
      <c r="D3479" t="s">
        <v>40</v>
      </c>
      <c r="E3479" s="1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 s="1">
        <v>4</v>
      </c>
      <c r="K3479" s="1">
        <v>31</v>
      </c>
      <c r="L3479" t="s">
        <v>42</v>
      </c>
      <c r="M3479" t="s">
        <v>40</v>
      </c>
      <c r="N3479" s="2">
        <v>1.2</v>
      </c>
      <c r="O3479" t="s">
        <v>43</v>
      </c>
      <c r="P3479" t="s">
        <v>40</v>
      </c>
      <c r="Q3479" t="s">
        <v>79</v>
      </c>
      <c r="R3479" s="1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 s="3">
        <v>49.2</v>
      </c>
      <c r="AE3479" s="3">
        <v>1498.55</v>
      </c>
      <c r="AF3479" s="3">
        <v>0</v>
      </c>
      <c r="AG3479" s="3">
        <v>100</v>
      </c>
      <c r="AH3479" s="3">
        <v>37.200000000000003</v>
      </c>
      <c r="AI3479" s="3">
        <v>1635.75</v>
      </c>
      <c r="AJ3479" t="s">
        <v>47</v>
      </c>
      <c r="AK3479" t="s">
        <v>8234</v>
      </c>
      <c r="AL3479" t="s">
        <v>8234</v>
      </c>
      <c r="AM3479">
        <f>IF(Customers[[#This Row],[Customer Status]]="Churned",1,0)</f>
        <v>0</v>
      </c>
      <c r="AN3479" t="str">
        <f>IF(Customers[[#This Row],[Monthly Charge]]&gt;=_xlfn.PERCENTILE.INC(Customers[Monthly Charge],0.75),"High-value","Other")</f>
        <v>Other</v>
      </c>
    </row>
    <row r="3480" spans="1:40" x14ac:dyDescent="0.25">
      <c r="A3480" t="s">
        <v>4615</v>
      </c>
      <c r="B3480" t="s">
        <v>49</v>
      </c>
      <c r="C3480" s="1">
        <v>39</v>
      </c>
      <c r="D3480" t="s">
        <v>40</v>
      </c>
      <c r="E3480" s="1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 s="1">
        <v>0</v>
      </c>
      <c r="K3480" s="1">
        <v>2</v>
      </c>
      <c r="L3480" t="s">
        <v>42</v>
      </c>
      <c r="M3480" t="s">
        <v>40</v>
      </c>
      <c r="N3480" s="2">
        <v>49.41</v>
      </c>
      <c r="O3480" t="s">
        <v>40</v>
      </c>
      <c r="P3480" t="s">
        <v>40</v>
      </c>
      <c r="Q3480" t="s">
        <v>55</v>
      </c>
      <c r="R3480" s="1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 s="3">
        <v>91.45</v>
      </c>
      <c r="AE3480" s="3">
        <v>171.45</v>
      </c>
      <c r="AF3480" s="3">
        <v>0</v>
      </c>
      <c r="AG3480" s="3">
        <v>10</v>
      </c>
      <c r="AH3480" s="3">
        <v>98.82</v>
      </c>
      <c r="AI3480" s="3">
        <v>280.27</v>
      </c>
      <c r="AJ3480" t="s">
        <v>98</v>
      </c>
      <c r="AK3480" t="s">
        <v>8234</v>
      </c>
      <c r="AL3480" t="s">
        <v>8234</v>
      </c>
      <c r="AM3480">
        <f>IF(Customers[[#This Row],[Customer Status]]="Churned",1,0)</f>
        <v>0</v>
      </c>
      <c r="AN3480" t="str">
        <f>IF(Customers[[#This Row],[Monthly Charge]]&gt;=_xlfn.PERCENTILE.INC(Customers[Monthly Charge],0.75),"High-value","Other")</f>
        <v>High-value</v>
      </c>
    </row>
    <row r="3481" spans="1:40" x14ac:dyDescent="0.25">
      <c r="A3481" t="s">
        <v>4616</v>
      </c>
      <c r="B3481" t="s">
        <v>39</v>
      </c>
      <c r="C3481" s="1">
        <v>61</v>
      </c>
      <c r="D3481" t="s">
        <v>43</v>
      </c>
      <c r="E3481" s="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 s="1">
        <v>0</v>
      </c>
      <c r="K3481" s="1">
        <v>1</v>
      </c>
      <c r="L3481" t="s">
        <v>42</v>
      </c>
      <c r="M3481" t="s">
        <v>40</v>
      </c>
      <c r="N3481" s="2">
        <v>1.59</v>
      </c>
      <c r="O3481" t="s">
        <v>43</v>
      </c>
      <c r="P3481" t="s">
        <v>40</v>
      </c>
      <c r="Q3481" t="s">
        <v>44</v>
      </c>
      <c r="R3481" s="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 s="3">
        <v>53.55</v>
      </c>
      <c r="AE3481" s="3">
        <v>53.55</v>
      </c>
      <c r="AF3481" s="3">
        <v>0</v>
      </c>
      <c r="AG3481" s="3">
        <v>0</v>
      </c>
      <c r="AH3481" s="3">
        <v>1.59</v>
      </c>
      <c r="AI3481" s="3">
        <v>55.14</v>
      </c>
      <c r="AJ3481" t="s">
        <v>57</v>
      </c>
      <c r="AK3481" t="s">
        <v>117</v>
      </c>
      <c r="AL3481" t="s">
        <v>240</v>
      </c>
      <c r="AM3481">
        <f>IF(Customers[[#This Row],[Customer Status]]="Churned",1,0)</f>
        <v>1</v>
      </c>
      <c r="AN3481" t="str">
        <f>IF(Customers[[#This Row],[Monthly Charge]]&gt;=_xlfn.PERCENTILE.INC(Customers[Monthly Charge],0.75),"High-value","Other")</f>
        <v>Other</v>
      </c>
    </row>
    <row r="3482" spans="1:40" x14ac:dyDescent="0.25">
      <c r="A3482" t="s">
        <v>4617</v>
      </c>
      <c r="B3482" t="s">
        <v>49</v>
      </c>
      <c r="C3482" s="1">
        <v>47</v>
      </c>
      <c r="D3482" t="s">
        <v>43</v>
      </c>
      <c r="E3482" s="1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 s="1">
        <v>0</v>
      </c>
      <c r="K3482" s="1">
        <v>18</v>
      </c>
      <c r="L3482" t="s">
        <v>42</v>
      </c>
      <c r="M3482" t="s">
        <v>40</v>
      </c>
      <c r="N3482" s="2">
        <v>33.799999999999997</v>
      </c>
      <c r="O3482" t="s">
        <v>40</v>
      </c>
      <c r="P3482" t="s">
        <v>40</v>
      </c>
      <c r="Q3482" t="s">
        <v>44</v>
      </c>
      <c r="R3482" s="1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 s="3">
        <v>56.25</v>
      </c>
      <c r="AE3482" s="3">
        <v>969.85</v>
      </c>
      <c r="AF3482" s="3">
        <v>0</v>
      </c>
      <c r="AG3482" s="3">
        <v>30</v>
      </c>
      <c r="AH3482" s="3">
        <v>608.4</v>
      </c>
      <c r="AI3482" s="3">
        <v>1608.25</v>
      </c>
      <c r="AJ3482" t="s">
        <v>47</v>
      </c>
      <c r="AK3482" t="s">
        <v>8234</v>
      </c>
      <c r="AL3482" t="s">
        <v>8234</v>
      </c>
      <c r="AM3482">
        <f>IF(Customers[[#This Row],[Customer Status]]="Churned",1,0)</f>
        <v>0</v>
      </c>
      <c r="AN3482" t="str">
        <f>IF(Customers[[#This Row],[Monthly Charge]]&gt;=_xlfn.PERCENTILE.INC(Customers[Monthly Charge],0.75),"High-value","Other")</f>
        <v>Other</v>
      </c>
    </row>
    <row r="3483" spans="1:40" x14ac:dyDescent="0.25">
      <c r="A3483" t="s">
        <v>4618</v>
      </c>
      <c r="B3483" t="s">
        <v>49</v>
      </c>
      <c r="C3483" s="1">
        <v>79</v>
      </c>
      <c r="D3483" t="s">
        <v>40</v>
      </c>
      <c r="E3483" s="1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 s="1">
        <v>10</v>
      </c>
      <c r="K3483" s="1">
        <v>2</v>
      </c>
      <c r="L3483" t="s">
        <v>54</v>
      </c>
      <c r="M3483" t="s">
        <v>40</v>
      </c>
      <c r="N3483" s="2">
        <v>33.1</v>
      </c>
      <c r="O3483" t="s">
        <v>43</v>
      </c>
      <c r="P3483" t="s">
        <v>40</v>
      </c>
      <c r="Q3483" t="s">
        <v>55</v>
      </c>
      <c r="R3483" s="1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 s="3">
        <v>95.5</v>
      </c>
      <c r="AE3483" s="3">
        <v>181.65</v>
      </c>
      <c r="AF3483" s="3">
        <v>0</v>
      </c>
      <c r="AG3483" s="3">
        <v>10</v>
      </c>
      <c r="AH3483" s="3">
        <v>66.2</v>
      </c>
      <c r="AI3483" s="3">
        <v>257.85000000000002</v>
      </c>
      <c r="AJ3483" t="s">
        <v>98</v>
      </c>
      <c r="AK3483" t="s">
        <v>8234</v>
      </c>
      <c r="AL3483" t="s">
        <v>8234</v>
      </c>
      <c r="AM3483">
        <f>IF(Customers[[#This Row],[Customer Status]]="Churned",1,0)</f>
        <v>0</v>
      </c>
      <c r="AN3483" t="str">
        <f>IF(Customers[[#This Row],[Monthly Charge]]&gt;=_xlfn.PERCENTILE.INC(Customers[Monthly Charge],0.75),"High-value","Other")</f>
        <v>High-value</v>
      </c>
    </row>
    <row r="3484" spans="1:40" x14ac:dyDescent="0.25">
      <c r="A3484" t="s">
        <v>4619</v>
      </c>
      <c r="B3484" t="s">
        <v>39</v>
      </c>
      <c r="C3484" s="1">
        <v>54</v>
      </c>
      <c r="D3484" t="s">
        <v>43</v>
      </c>
      <c r="E3484" s="1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 s="1">
        <v>0</v>
      </c>
      <c r="K3484" s="1">
        <v>13</v>
      </c>
      <c r="L3484" t="s">
        <v>62</v>
      </c>
      <c r="M3484" t="s">
        <v>40</v>
      </c>
      <c r="N3484" s="2">
        <v>10.66</v>
      </c>
      <c r="O3484" t="s">
        <v>43</v>
      </c>
      <c r="P3484" t="s">
        <v>40</v>
      </c>
      <c r="Q3484" t="s">
        <v>79</v>
      </c>
      <c r="R3484" s="1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 s="3">
        <v>71.95</v>
      </c>
      <c r="AE3484" s="3">
        <v>923.85</v>
      </c>
      <c r="AF3484" s="3">
        <v>10.47</v>
      </c>
      <c r="AG3484" s="3">
        <v>0</v>
      </c>
      <c r="AH3484" s="3">
        <v>138.58000000000001</v>
      </c>
      <c r="AI3484" s="3">
        <v>1051.96</v>
      </c>
      <c r="AJ3484" t="s">
        <v>47</v>
      </c>
      <c r="AK3484" t="s">
        <v>8234</v>
      </c>
      <c r="AL3484" t="s">
        <v>8234</v>
      </c>
      <c r="AM3484">
        <f>IF(Customers[[#This Row],[Customer Status]]="Churned",1,0)</f>
        <v>0</v>
      </c>
      <c r="AN3484" t="str">
        <f>IF(Customers[[#This Row],[Monthly Charge]]&gt;=_xlfn.PERCENTILE.INC(Customers[Monthly Charge],0.75),"High-value","Other")</f>
        <v>Other</v>
      </c>
    </row>
    <row r="3485" spans="1:40" x14ac:dyDescent="0.25">
      <c r="A3485" t="s">
        <v>4621</v>
      </c>
      <c r="B3485" t="s">
        <v>39</v>
      </c>
      <c r="C3485" s="1">
        <v>39</v>
      </c>
      <c r="D3485" t="s">
        <v>40</v>
      </c>
      <c r="E3485" s="1">
        <v>0</v>
      </c>
      <c r="F3485" t="s">
        <v>2139</v>
      </c>
      <c r="G3485">
        <v>91324</v>
      </c>
      <c r="H3485">
        <v>34.238208</v>
      </c>
      <c r="I3485">
        <v>-118.55029</v>
      </c>
      <c r="J3485" s="1">
        <v>1</v>
      </c>
      <c r="K3485" s="1">
        <v>40</v>
      </c>
      <c r="L3485" t="s">
        <v>42</v>
      </c>
      <c r="M3485" t="s">
        <v>40</v>
      </c>
      <c r="N3485" s="2">
        <v>31.37</v>
      </c>
      <c r="O3485" t="s">
        <v>43</v>
      </c>
      <c r="P3485" t="s">
        <v>43</v>
      </c>
      <c r="Q3485" t="s">
        <v>42</v>
      </c>
      <c r="R3485" s="1">
        <v>0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43</v>
      </c>
      <c r="AA3485" t="s">
        <v>73</v>
      </c>
      <c r="AB3485" t="s">
        <v>43</v>
      </c>
      <c r="AC3485" t="s">
        <v>46</v>
      </c>
      <c r="AD3485" s="3">
        <v>19.100000000000001</v>
      </c>
      <c r="AE3485" s="3">
        <v>780.1</v>
      </c>
      <c r="AF3485" s="3">
        <v>45.6</v>
      </c>
      <c r="AG3485" s="3">
        <v>0</v>
      </c>
      <c r="AH3485" s="3">
        <v>1254.8</v>
      </c>
      <c r="AI3485" s="3">
        <v>1989.3</v>
      </c>
      <c r="AJ3485" t="s">
        <v>47</v>
      </c>
      <c r="AK3485" t="s">
        <v>8234</v>
      </c>
      <c r="AL3485" t="s">
        <v>8234</v>
      </c>
      <c r="AM3485">
        <f>IF(Customers[[#This Row],[Customer Status]]="Churned",1,0)</f>
        <v>0</v>
      </c>
      <c r="AN3485" t="str">
        <f>IF(Customers[[#This Row],[Monthly Charge]]&gt;=_xlfn.PERCENTILE.INC(Customers[Monthly Charge],0.75),"High-value","Other")</f>
        <v>Other</v>
      </c>
    </row>
    <row r="3486" spans="1:40" x14ac:dyDescent="0.25">
      <c r="A3486" t="s">
        <v>4622</v>
      </c>
      <c r="B3486" t="s">
        <v>39</v>
      </c>
      <c r="C3486" s="1">
        <v>71</v>
      </c>
      <c r="D3486" t="s">
        <v>43</v>
      </c>
      <c r="E3486" s="1">
        <v>0</v>
      </c>
      <c r="F3486" t="s">
        <v>1525</v>
      </c>
      <c r="G3486">
        <v>92372</v>
      </c>
      <c r="H3486">
        <v>34.459322</v>
      </c>
      <c r="I3486">
        <v>-117.629729</v>
      </c>
      <c r="J3486" s="1">
        <v>0</v>
      </c>
      <c r="K3486" s="1">
        <v>17</v>
      </c>
      <c r="L3486" t="s">
        <v>62</v>
      </c>
      <c r="M3486" t="s">
        <v>40</v>
      </c>
      <c r="N3486" s="2">
        <v>24.15</v>
      </c>
      <c r="O3486" t="s">
        <v>43</v>
      </c>
      <c r="P3486" t="s">
        <v>43</v>
      </c>
      <c r="Q3486" t="s">
        <v>42</v>
      </c>
      <c r="R3486" s="1">
        <v>0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43</v>
      </c>
      <c r="AA3486" t="s">
        <v>45</v>
      </c>
      <c r="AB3486" t="s">
        <v>43</v>
      </c>
      <c r="AC3486" t="s">
        <v>183</v>
      </c>
      <c r="AD3486" s="3">
        <v>20.65</v>
      </c>
      <c r="AE3486" s="3">
        <v>330.6</v>
      </c>
      <c r="AF3486" s="3">
        <v>0</v>
      </c>
      <c r="AG3486" s="3">
        <v>0</v>
      </c>
      <c r="AH3486" s="3">
        <v>410.55</v>
      </c>
      <c r="AI3486" s="3">
        <v>741.15</v>
      </c>
      <c r="AJ3486" t="s">
        <v>47</v>
      </c>
      <c r="AK3486" t="s">
        <v>8234</v>
      </c>
      <c r="AL3486" t="s">
        <v>8234</v>
      </c>
      <c r="AM3486">
        <f>IF(Customers[[#This Row],[Customer Status]]="Churned",1,0)</f>
        <v>0</v>
      </c>
      <c r="AN3486" t="str">
        <f>IF(Customers[[#This Row],[Monthly Charge]]&gt;=_xlfn.PERCENTILE.INC(Customers[Monthly Charge],0.75),"High-value","Other")</f>
        <v>Other</v>
      </c>
    </row>
    <row r="3487" spans="1:40" x14ac:dyDescent="0.25">
      <c r="A3487" t="s">
        <v>4623</v>
      </c>
      <c r="B3487" t="s">
        <v>39</v>
      </c>
      <c r="C3487" s="1">
        <v>56</v>
      </c>
      <c r="D3487" t="s">
        <v>43</v>
      </c>
      <c r="E3487" s="1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 s="1">
        <v>0</v>
      </c>
      <c r="K3487" s="1">
        <v>10</v>
      </c>
      <c r="L3487" t="s">
        <v>42</v>
      </c>
      <c r="M3487" t="s">
        <v>40</v>
      </c>
      <c r="N3487" s="2">
        <v>23.84</v>
      </c>
      <c r="O3487" t="s">
        <v>43</v>
      </c>
      <c r="P3487" t="s">
        <v>43</v>
      </c>
      <c r="Q3487" t="s">
        <v>42</v>
      </c>
      <c r="R3487" s="1">
        <v>0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43</v>
      </c>
      <c r="AA3487" t="s">
        <v>51</v>
      </c>
      <c r="AB3487" t="s">
        <v>40</v>
      </c>
      <c r="AC3487" t="s">
        <v>46</v>
      </c>
      <c r="AD3487" s="3">
        <v>19.899999999999999</v>
      </c>
      <c r="AE3487" s="3">
        <v>199.45</v>
      </c>
      <c r="AF3487" s="3">
        <v>0</v>
      </c>
      <c r="AG3487" s="3">
        <v>0</v>
      </c>
      <c r="AH3487" s="3">
        <v>238.4</v>
      </c>
      <c r="AI3487" s="3">
        <v>437.85</v>
      </c>
      <c r="AJ3487" t="s">
        <v>47</v>
      </c>
      <c r="AK3487" t="s">
        <v>8234</v>
      </c>
      <c r="AL3487" t="s">
        <v>8234</v>
      </c>
      <c r="AM3487">
        <f>IF(Customers[[#This Row],[Customer Status]]="Churned",1,0)</f>
        <v>0</v>
      </c>
      <c r="AN3487" t="str">
        <f>IF(Customers[[#This Row],[Monthly Charge]]&gt;=_xlfn.PERCENTILE.INC(Customers[Monthly Charge],0.75),"High-value","Other")</f>
        <v>Other</v>
      </c>
    </row>
    <row r="3488" spans="1:40" x14ac:dyDescent="0.25">
      <c r="A3488" t="s">
        <v>4625</v>
      </c>
      <c r="B3488" t="s">
        <v>49</v>
      </c>
      <c r="C3488" s="1">
        <v>62</v>
      </c>
      <c r="D3488" t="s">
        <v>40</v>
      </c>
      <c r="E3488" s="1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 s="1">
        <v>3</v>
      </c>
      <c r="K3488" s="1">
        <v>61</v>
      </c>
      <c r="L3488" t="s">
        <v>42</v>
      </c>
      <c r="M3488" t="s">
        <v>40</v>
      </c>
      <c r="N3488" s="2">
        <v>34.54</v>
      </c>
      <c r="O3488" t="s">
        <v>40</v>
      </c>
      <c r="P3488" t="s">
        <v>40</v>
      </c>
      <c r="Q3488" t="s">
        <v>55</v>
      </c>
      <c r="R3488" s="1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 s="3">
        <v>99.9</v>
      </c>
      <c r="AE3488" s="3">
        <v>6241.35</v>
      </c>
      <c r="AF3488" s="3">
        <v>0</v>
      </c>
      <c r="AG3488" s="3">
        <v>0</v>
      </c>
      <c r="AH3488" s="3">
        <v>2106.94</v>
      </c>
      <c r="AI3488" s="3">
        <v>8348.2900000000009</v>
      </c>
      <c r="AJ3488" t="s">
        <v>47</v>
      </c>
      <c r="AK3488" t="s">
        <v>8234</v>
      </c>
      <c r="AL3488" t="s">
        <v>8234</v>
      </c>
      <c r="AM3488">
        <f>IF(Customers[[#This Row],[Customer Status]]="Churned",1,0)</f>
        <v>0</v>
      </c>
      <c r="AN3488" t="str">
        <f>IF(Customers[[#This Row],[Monthly Charge]]&gt;=_xlfn.PERCENTILE.INC(Customers[Monthly Charge],0.75),"High-value","Other")</f>
        <v>High-value</v>
      </c>
    </row>
    <row r="3489" spans="1:40" x14ac:dyDescent="0.25">
      <c r="A3489" t="s">
        <v>4626</v>
      </c>
      <c r="B3489" t="s">
        <v>49</v>
      </c>
      <c r="C3489" s="1">
        <v>55</v>
      </c>
      <c r="D3489" t="s">
        <v>43</v>
      </c>
      <c r="E3489" s="1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 s="1">
        <v>0</v>
      </c>
      <c r="K3489" s="1">
        <v>27</v>
      </c>
      <c r="L3489" t="s">
        <v>42</v>
      </c>
      <c r="M3489" t="s">
        <v>40</v>
      </c>
      <c r="N3489" s="2">
        <v>33.94</v>
      </c>
      <c r="O3489" t="s">
        <v>40</v>
      </c>
      <c r="P3489" t="s">
        <v>40</v>
      </c>
      <c r="Q3489" t="s">
        <v>44</v>
      </c>
      <c r="R3489" s="1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 s="3">
        <v>59.45</v>
      </c>
      <c r="AE3489" s="3">
        <v>1611.65</v>
      </c>
      <c r="AF3489" s="3">
        <v>0</v>
      </c>
      <c r="AG3489" s="3">
        <v>0</v>
      </c>
      <c r="AH3489" s="3">
        <v>916.38</v>
      </c>
      <c r="AI3489" s="3">
        <v>2528.0300000000002</v>
      </c>
      <c r="AJ3489" t="s">
        <v>47</v>
      </c>
      <c r="AK3489" t="s">
        <v>8234</v>
      </c>
      <c r="AL3489" t="s">
        <v>8234</v>
      </c>
      <c r="AM3489">
        <f>IF(Customers[[#This Row],[Customer Status]]="Churned",1,0)</f>
        <v>0</v>
      </c>
      <c r="AN3489" t="str">
        <f>IF(Customers[[#This Row],[Monthly Charge]]&gt;=_xlfn.PERCENTILE.INC(Customers[Monthly Charge],0.75),"High-value","Other")</f>
        <v>Other</v>
      </c>
    </row>
    <row r="3490" spans="1:40" x14ac:dyDescent="0.25">
      <c r="A3490" t="s">
        <v>4627</v>
      </c>
      <c r="B3490" t="s">
        <v>39</v>
      </c>
      <c r="C3490" s="1">
        <v>61</v>
      </c>
      <c r="D3490" t="s">
        <v>40</v>
      </c>
      <c r="E3490" s="1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 s="1">
        <v>1</v>
      </c>
      <c r="K3490" s="1">
        <v>60</v>
      </c>
      <c r="L3490" t="s">
        <v>76</v>
      </c>
      <c r="M3490" t="s">
        <v>43</v>
      </c>
      <c r="N3490" s="2">
        <v>0</v>
      </c>
      <c r="O3490" t="s">
        <v>43</v>
      </c>
      <c r="P3490" t="s">
        <v>40</v>
      </c>
      <c r="Q3490" t="s">
        <v>44</v>
      </c>
      <c r="R3490" s="1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 s="3">
        <v>37.700000000000003</v>
      </c>
      <c r="AE3490" s="3">
        <v>2288.6999999999998</v>
      </c>
      <c r="AF3490" s="3">
        <v>0</v>
      </c>
      <c r="AG3490" s="3">
        <v>0</v>
      </c>
      <c r="AH3490" s="3">
        <v>0</v>
      </c>
      <c r="AI3490" s="3">
        <v>2288.6999999999998</v>
      </c>
      <c r="AJ3490" t="s">
        <v>47</v>
      </c>
      <c r="AK3490" t="s">
        <v>8234</v>
      </c>
      <c r="AL3490" t="s">
        <v>8234</v>
      </c>
      <c r="AM3490">
        <f>IF(Customers[[#This Row],[Customer Status]]="Churned",1,0)</f>
        <v>0</v>
      </c>
      <c r="AN3490" t="str">
        <f>IF(Customers[[#This Row],[Monthly Charge]]&gt;=_xlfn.PERCENTILE.INC(Customers[Monthly Charge],0.75),"High-value","Other")</f>
        <v>Other</v>
      </c>
    </row>
    <row r="3491" spans="1:40" x14ac:dyDescent="0.25">
      <c r="A3491" t="s">
        <v>4628</v>
      </c>
      <c r="B3491" t="s">
        <v>49</v>
      </c>
      <c r="C3491" s="1">
        <v>40</v>
      </c>
      <c r="D3491" t="s">
        <v>40</v>
      </c>
      <c r="E3491" s="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 s="1">
        <v>3</v>
      </c>
      <c r="K3491" s="1">
        <v>64</v>
      </c>
      <c r="L3491" t="s">
        <v>76</v>
      </c>
      <c r="M3491" t="s">
        <v>40</v>
      </c>
      <c r="N3491" s="2">
        <v>37.46</v>
      </c>
      <c r="O3491" t="s">
        <v>40</v>
      </c>
      <c r="P3491" t="s">
        <v>40</v>
      </c>
      <c r="Q3491" t="s">
        <v>79</v>
      </c>
      <c r="R3491" s="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 s="3">
        <v>66.150000000000006</v>
      </c>
      <c r="AE3491" s="3">
        <v>4392.5</v>
      </c>
      <c r="AF3491" s="3">
        <v>0</v>
      </c>
      <c r="AG3491" s="3">
        <v>0</v>
      </c>
      <c r="AH3491" s="3">
        <v>2397.44</v>
      </c>
      <c r="AI3491" s="3">
        <v>6789.94</v>
      </c>
      <c r="AJ3491" t="s">
        <v>47</v>
      </c>
      <c r="AK3491" t="s">
        <v>8234</v>
      </c>
      <c r="AL3491" t="s">
        <v>8234</v>
      </c>
      <c r="AM3491">
        <f>IF(Customers[[#This Row],[Customer Status]]="Churned",1,0)</f>
        <v>0</v>
      </c>
      <c r="AN3491" t="str">
        <f>IF(Customers[[#This Row],[Monthly Charge]]&gt;=_xlfn.PERCENTILE.INC(Customers[Monthly Charge],0.75),"High-value","Other")</f>
        <v>Other</v>
      </c>
    </row>
    <row r="3492" spans="1:40" x14ac:dyDescent="0.25">
      <c r="A3492" t="s">
        <v>4629</v>
      </c>
      <c r="B3492" t="s">
        <v>39</v>
      </c>
      <c r="C3492" s="1">
        <v>57</v>
      </c>
      <c r="D3492" t="s">
        <v>43</v>
      </c>
      <c r="E3492" s="1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 s="1">
        <v>0</v>
      </c>
      <c r="K3492" s="1">
        <v>28</v>
      </c>
      <c r="L3492" t="s">
        <v>42</v>
      </c>
      <c r="M3492" t="s">
        <v>40</v>
      </c>
      <c r="N3492" s="2">
        <v>38.97</v>
      </c>
      <c r="O3492" t="s">
        <v>43</v>
      </c>
      <c r="P3492" t="s">
        <v>40</v>
      </c>
      <c r="Q3492" t="s">
        <v>44</v>
      </c>
      <c r="R3492" s="1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 s="3">
        <v>59.55</v>
      </c>
      <c r="AE3492" s="3">
        <v>1646.45</v>
      </c>
      <c r="AF3492" s="3">
        <v>0</v>
      </c>
      <c r="AG3492" s="3">
        <v>0</v>
      </c>
      <c r="AH3492" s="3">
        <v>1091.1600000000001</v>
      </c>
      <c r="AI3492" s="3">
        <v>2737.61</v>
      </c>
      <c r="AJ3492" t="s">
        <v>47</v>
      </c>
      <c r="AK3492" t="s">
        <v>8234</v>
      </c>
      <c r="AL3492" t="s">
        <v>8234</v>
      </c>
      <c r="AM3492">
        <f>IF(Customers[[#This Row],[Customer Status]]="Churned",1,0)</f>
        <v>0</v>
      </c>
      <c r="AN3492" t="str">
        <f>IF(Customers[[#This Row],[Monthly Charge]]&gt;=_xlfn.PERCENTILE.INC(Customers[Monthly Charge],0.75),"High-value","Other")</f>
        <v>Other</v>
      </c>
    </row>
    <row r="3493" spans="1:40" x14ac:dyDescent="0.25">
      <c r="A3493" t="s">
        <v>4630</v>
      </c>
      <c r="B3493" t="s">
        <v>39</v>
      </c>
      <c r="C3493" s="1">
        <v>35</v>
      </c>
      <c r="D3493" t="s">
        <v>40</v>
      </c>
      <c r="E3493" s="1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 s="1">
        <v>1</v>
      </c>
      <c r="K3493" s="1">
        <v>11</v>
      </c>
      <c r="L3493" t="s">
        <v>62</v>
      </c>
      <c r="M3493" t="s">
        <v>40</v>
      </c>
      <c r="N3493" s="2">
        <v>29.01</v>
      </c>
      <c r="O3493" t="s">
        <v>43</v>
      </c>
      <c r="P3493" t="s">
        <v>43</v>
      </c>
      <c r="Q3493" t="s">
        <v>42</v>
      </c>
      <c r="R3493" s="1">
        <v>0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43</v>
      </c>
      <c r="AA3493" t="s">
        <v>51</v>
      </c>
      <c r="AB3493" t="s">
        <v>40</v>
      </c>
      <c r="AC3493" t="s">
        <v>46</v>
      </c>
      <c r="AD3493" s="3">
        <v>19.25</v>
      </c>
      <c r="AE3493" s="3">
        <v>180.3</v>
      </c>
      <c r="AF3493" s="3">
        <v>0</v>
      </c>
      <c r="AG3493" s="3">
        <v>0</v>
      </c>
      <c r="AH3493" s="3">
        <v>319.11</v>
      </c>
      <c r="AI3493" s="3">
        <v>499.41</v>
      </c>
      <c r="AJ3493" t="s">
        <v>57</v>
      </c>
      <c r="AK3493" t="s">
        <v>121</v>
      </c>
      <c r="AL3493" t="s">
        <v>195</v>
      </c>
      <c r="AM3493">
        <f>IF(Customers[[#This Row],[Customer Status]]="Churned",1,0)</f>
        <v>1</v>
      </c>
      <c r="AN3493" t="str">
        <f>IF(Customers[[#This Row],[Monthly Charge]]&gt;=_xlfn.PERCENTILE.INC(Customers[Monthly Charge],0.75),"High-value","Other")</f>
        <v>Other</v>
      </c>
    </row>
    <row r="3494" spans="1:40" x14ac:dyDescent="0.25">
      <c r="A3494" t="s">
        <v>4631</v>
      </c>
      <c r="B3494" t="s">
        <v>49</v>
      </c>
      <c r="C3494" s="1">
        <v>28</v>
      </c>
      <c r="D3494" t="s">
        <v>40</v>
      </c>
      <c r="E3494" s="1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 s="1">
        <v>9</v>
      </c>
      <c r="K3494" s="1">
        <v>34</v>
      </c>
      <c r="L3494" t="s">
        <v>42</v>
      </c>
      <c r="M3494" t="s">
        <v>40</v>
      </c>
      <c r="N3494" s="2">
        <v>42.74</v>
      </c>
      <c r="O3494" t="s">
        <v>40</v>
      </c>
      <c r="P3494" t="s">
        <v>40</v>
      </c>
      <c r="Q3494" t="s">
        <v>55</v>
      </c>
      <c r="R3494" s="1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 s="3">
        <v>97.7</v>
      </c>
      <c r="AE3494" s="3">
        <v>3410</v>
      </c>
      <c r="AF3494" s="3">
        <v>0</v>
      </c>
      <c r="AG3494" s="3">
        <v>0</v>
      </c>
      <c r="AH3494" s="3">
        <v>1453.16</v>
      </c>
      <c r="AI3494" s="3">
        <v>4863.16</v>
      </c>
      <c r="AJ3494" t="s">
        <v>47</v>
      </c>
      <c r="AK3494" t="s">
        <v>8234</v>
      </c>
      <c r="AL3494" t="s">
        <v>8234</v>
      </c>
      <c r="AM3494">
        <f>IF(Customers[[#This Row],[Customer Status]]="Churned",1,0)</f>
        <v>0</v>
      </c>
      <c r="AN3494" t="str">
        <f>IF(Customers[[#This Row],[Monthly Charge]]&gt;=_xlfn.PERCENTILE.INC(Customers[Monthly Charge],0.75),"High-value","Other")</f>
        <v>High-value</v>
      </c>
    </row>
    <row r="3495" spans="1:40" x14ac:dyDescent="0.25">
      <c r="A3495" t="s">
        <v>4632</v>
      </c>
      <c r="B3495" t="s">
        <v>39</v>
      </c>
      <c r="C3495" s="1">
        <v>80</v>
      </c>
      <c r="D3495" t="s">
        <v>43</v>
      </c>
      <c r="E3495" s="1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 s="1">
        <v>0</v>
      </c>
      <c r="K3495" s="1">
        <v>36</v>
      </c>
      <c r="L3495" t="s">
        <v>129</v>
      </c>
      <c r="M3495" t="s">
        <v>40</v>
      </c>
      <c r="N3495" s="2">
        <v>41.57</v>
      </c>
      <c r="O3495" t="s">
        <v>40</v>
      </c>
      <c r="P3495" t="s">
        <v>40</v>
      </c>
      <c r="Q3495" t="s">
        <v>55</v>
      </c>
      <c r="R3495" s="1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 s="3">
        <v>74.900000000000006</v>
      </c>
      <c r="AE3495" s="3">
        <v>2659.45</v>
      </c>
      <c r="AF3495" s="3">
        <v>0</v>
      </c>
      <c r="AG3495" s="3">
        <v>0</v>
      </c>
      <c r="AH3495" s="3">
        <v>1496.52</v>
      </c>
      <c r="AI3495" s="3">
        <v>4155.97</v>
      </c>
      <c r="AJ3495" t="s">
        <v>47</v>
      </c>
      <c r="AK3495" t="s">
        <v>8234</v>
      </c>
      <c r="AL3495" t="s">
        <v>8234</v>
      </c>
      <c r="AM3495">
        <f>IF(Customers[[#This Row],[Customer Status]]="Churned",1,0)</f>
        <v>0</v>
      </c>
      <c r="AN3495" t="str">
        <f>IF(Customers[[#This Row],[Monthly Charge]]&gt;=_xlfn.PERCENTILE.INC(Customers[Monthly Charge],0.75),"High-value","Other")</f>
        <v>Other</v>
      </c>
    </row>
    <row r="3496" spans="1:40" x14ac:dyDescent="0.25">
      <c r="A3496" t="s">
        <v>4633</v>
      </c>
      <c r="B3496" t="s">
        <v>49</v>
      </c>
      <c r="C3496" s="1">
        <v>47</v>
      </c>
      <c r="D3496" t="s">
        <v>43</v>
      </c>
      <c r="E3496" s="1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 s="1">
        <v>0</v>
      </c>
      <c r="K3496" s="1">
        <v>35</v>
      </c>
      <c r="L3496" t="s">
        <v>129</v>
      </c>
      <c r="M3496" t="s">
        <v>43</v>
      </c>
      <c r="N3496" s="2">
        <v>0</v>
      </c>
      <c r="O3496" t="s">
        <v>43</v>
      </c>
      <c r="P3496" t="s">
        <v>40</v>
      </c>
      <c r="Q3496" t="s">
        <v>79</v>
      </c>
      <c r="R3496" s="1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 s="3">
        <v>49.2</v>
      </c>
      <c r="AE3496" s="3">
        <v>1701.65</v>
      </c>
      <c r="AF3496" s="3">
        <v>0</v>
      </c>
      <c r="AG3496" s="3">
        <v>0</v>
      </c>
      <c r="AH3496" s="3">
        <v>0</v>
      </c>
      <c r="AI3496" s="3">
        <v>1701.65</v>
      </c>
      <c r="AJ3496" t="s">
        <v>47</v>
      </c>
      <c r="AK3496" t="s">
        <v>8234</v>
      </c>
      <c r="AL3496" t="s">
        <v>8234</v>
      </c>
      <c r="AM3496">
        <f>IF(Customers[[#This Row],[Customer Status]]="Churned",1,0)</f>
        <v>0</v>
      </c>
      <c r="AN3496" t="str">
        <f>IF(Customers[[#This Row],[Monthly Charge]]&gt;=_xlfn.PERCENTILE.INC(Customers[Monthly Charge],0.75),"High-value","Other")</f>
        <v>Other</v>
      </c>
    </row>
    <row r="3497" spans="1:40" x14ac:dyDescent="0.25">
      <c r="A3497" t="s">
        <v>4634</v>
      </c>
      <c r="B3497" t="s">
        <v>39</v>
      </c>
      <c r="C3497" s="1">
        <v>47</v>
      </c>
      <c r="D3497" t="s">
        <v>43</v>
      </c>
      <c r="E3497" s="1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 s="1">
        <v>0</v>
      </c>
      <c r="K3497" s="1">
        <v>22</v>
      </c>
      <c r="L3497" t="s">
        <v>62</v>
      </c>
      <c r="M3497" t="s">
        <v>40</v>
      </c>
      <c r="N3497" s="2">
        <v>5.28</v>
      </c>
      <c r="O3497" t="s">
        <v>40</v>
      </c>
      <c r="P3497" t="s">
        <v>43</v>
      </c>
      <c r="Q3497" t="s">
        <v>42</v>
      </c>
      <c r="R3497" s="1">
        <v>0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43</v>
      </c>
      <c r="AA3497" t="s">
        <v>73</v>
      </c>
      <c r="AB3497" t="s">
        <v>43</v>
      </c>
      <c r="AC3497" t="s">
        <v>46</v>
      </c>
      <c r="AD3497" s="3">
        <v>26.25</v>
      </c>
      <c r="AE3497" s="3">
        <v>605.9</v>
      </c>
      <c r="AF3497" s="3">
        <v>0</v>
      </c>
      <c r="AG3497" s="3">
        <v>0</v>
      </c>
      <c r="AH3497" s="3">
        <v>116.16</v>
      </c>
      <c r="AI3497" s="3">
        <v>722.06</v>
      </c>
      <c r="AJ3497" t="s">
        <v>47</v>
      </c>
      <c r="AK3497" t="s">
        <v>8234</v>
      </c>
      <c r="AL3497" t="s">
        <v>8234</v>
      </c>
      <c r="AM3497">
        <f>IF(Customers[[#This Row],[Customer Status]]="Churned",1,0)</f>
        <v>0</v>
      </c>
      <c r="AN3497" t="str">
        <f>IF(Customers[[#This Row],[Monthly Charge]]&gt;=_xlfn.PERCENTILE.INC(Customers[Monthly Charge],0.75),"High-value","Other")</f>
        <v>Other</v>
      </c>
    </row>
    <row r="3498" spans="1:40" x14ac:dyDescent="0.25">
      <c r="A3498" t="s">
        <v>4635</v>
      </c>
      <c r="B3498" t="s">
        <v>39</v>
      </c>
      <c r="C3498" s="1">
        <v>30</v>
      </c>
      <c r="D3498" t="s">
        <v>43</v>
      </c>
      <c r="E3498" s="1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 s="1">
        <v>0</v>
      </c>
      <c r="K3498" s="1">
        <v>4</v>
      </c>
      <c r="L3498" t="s">
        <v>42</v>
      </c>
      <c r="M3498" t="s">
        <v>40</v>
      </c>
      <c r="N3498" s="2">
        <v>48.32</v>
      </c>
      <c r="O3498" t="s">
        <v>40</v>
      </c>
      <c r="P3498" t="s">
        <v>40</v>
      </c>
      <c r="Q3498" t="s">
        <v>55</v>
      </c>
      <c r="R3498" s="1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 s="3">
        <v>88.95</v>
      </c>
      <c r="AE3498" s="3">
        <v>355.2</v>
      </c>
      <c r="AF3498" s="3">
        <v>0</v>
      </c>
      <c r="AG3498" s="3">
        <v>40</v>
      </c>
      <c r="AH3498" s="3">
        <v>193.28</v>
      </c>
      <c r="AI3498" s="3">
        <v>588.48</v>
      </c>
      <c r="AJ3498" t="s">
        <v>57</v>
      </c>
      <c r="AK3498" t="s">
        <v>63</v>
      </c>
      <c r="AL3498" t="s">
        <v>67</v>
      </c>
      <c r="AM3498">
        <f>IF(Customers[[#This Row],[Customer Status]]="Churned",1,0)</f>
        <v>1</v>
      </c>
      <c r="AN3498" t="str">
        <f>IF(Customers[[#This Row],[Monthly Charge]]&gt;=_xlfn.PERCENTILE.INC(Customers[Monthly Charge],0.75),"High-value","Other")</f>
        <v>Other</v>
      </c>
    </row>
    <row r="3499" spans="1:40" x14ac:dyDescent="0.25">
      <c r="A3499" t="s">
        <v>4636</v>
      </c>
      <c r="B3499" t="s">
        <v>39</v>
      </c>
      <c r="C3499" s="1">
        <v>48</v>
      </c>
      <c r="D3499" t="s">
        <v>40</v>
      </c>
      <c r="E3499" s="1">
        <v>0</v>
      </c>
      <c r="F3499" t="s">
        <v>151</v>
      </c>
      <c r="G3499">
        <v>92129</v>
      </c>
      <c r="H3499">
        <v>32.961064</v>
      </c>
      <c r="I3499">
        <v>-117.134917</v>
      </c>
      <c r="J3499" s="1">
        <v>1</v>
      </c>
      <c r="K3499" s="1">
        <v>4</v>
      </c>
      <c r="L3499" t="s">
        <v>42</v>
      </c>
      <c r="M3499" t="s">
        <v>40</v>
      </c>
      <c r="N3499" s="2">
        <v>4.1399999999999997</v>
      </c>
      <c r="O3499" t="s">
        <v>40</v>
      </c>
      <c r="P3499" t="s">
        <v>40</v>
      </c>
      <c r="Q3499" t="s">
        <v>55</v>
      </c>
      <c r="R3499" s="1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 s="3">
        <v>85.95</v>
      </c>
      <c r="AE3499" s="3">
        <v>381.3</v>
      </c>
      <c r="AF3499" s="3">
        <v>0</v>
      </c>
      <c r="AG3499" s="3">
        <v>0</v>
      </c>
      <c r="AH3499" s="3">
        <v>16.559999999999999</v>
      </c>
      <c r="AI3499" s="3">
        <v>397.86</v>
      </c>
      <c r="AJ3499" t="s">
        <v>57</v>
      </c>
      <c r="AK3499" t="s">
        <v>58</v>
      </c>
      <c r="AL3499" t="s">
        <v>104</v>
      </c>
      <c r="AM3499">
        <f>IF(Customers[[#This Row],[Customer Status]]="Churned",1,0)</f>
        <v>1</v>
      </c>
      <c r="AN3499" t="str">
        <f>IF(Customers[[#This Row],[Monthly Charge]]&gt;=_xlfn.PERCENTILE.INC(Customers[Monthly Charge],0.75),"High-value","Other")</f>
        <v>Other</v>
      </c>
    </row>
    <row r="3500" spans="1:40" x14ac:dyDescent="0.25">
      <c r="A3500" t="s">
        <v>4637</v>
      </c>
      <c r="B3500" t="s">
        <v>39</v>
      </c>
      <c r="C3500" s="1">
        <v>51</v>
      </c>
      <c r="D3500" t="s">
        <v>40</v>
      </c>
      <c r="E3500" s="1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 s="1">
        <v>5</v>
      </c>
      <c r="K3500" s="1">
        <v>43</v>
      </c>
      <c r="L3500" t="s">
        <v>42</v>
      </c>
      <c r="M3500" t="s">
        <v>40</v>
      </c>
      <c r="N3500" s="2">
        <v>35.200000000000003</v>
      </c>
      <c r="O3500" t="s">
        <v>43</v>
      </c>
      <c r="P3500" t="s">
        <v>43</v>
      </c>
      <c r="Q3500" t="s">
        <v>42</v>
      </c>
      <c r="R3500" s="1">
        <v>0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43</v>
      </c>
      <c r="AA3500" t="s">
        <v>45</v>
      </c>
      <c r="AB3500" t="s">
        <v>43</v>
      </c>
      <c r="AC3500" t="s">
        <v>46</v>
      </c>
      <c r="AD3500" s="3">
        <v>20</v>
      </c>
      <c r="AE3500" s="3">
        <v>817.95</v>
      </c>
      <c r="AF3500" s="3">
        <v>0</v>
      </c>
      <c r="AG3500" s="3">
        <v>0</v>
      </c>
      <c r="AH3500" s="3">
        <v>1513.6</v>
      </c>
      <c r="AI3500" s="3">
        <v>2331.5500000000002</v>
      </c>
      <c r="AJ3500" t="s">
        <v>47</v>
      </c>
      <c r="AK3500" t="s">
        <v>8234</v>
      </c>
      <c r="AL3500" t="s">
        <v>8234</v>
      </c>
      <c r="AM3500">
        <f>IF(Customers[[#This Row],[Customer Status]]="Churned",1,0)</f>
        <v>0</v>
      </c>
      <c r="AN3500" t="str">
        <f>IF(Customers[[#This Row],[Monthly Charge]]&gt;=_xlfn.PERCENTILE.INC(Customers[Monthly Charge],0.75),"High-value","Other")</f>
        <v>Other</v>
      </c>
    </row>
    <row r="3501" spans="1:40" x14ac:dyDescent="0.25">
      <c r="A3501" t="s">
        <v>4638</v>
      </c>
      <c r="B3501" t="s">
        <v>49</v>
      </c>
      <c r="C3501" s="1">
        <v>38</v>
      </c>
      <c r="D3501" t="s">
        <v>40</v>
      </c>
      <c r="E3501" s="1">
        <v>1</v>
      </c>
      <c r="F3501" t="s">
        <v>245</v>
      </c>
      <c r="G3501">
        <v>92028</v>
      </c>
      <c r="H3501">
        <v>33.362575</v>
      </c>
      <c r="I3501">
        <v>-117.299644</v>
      </c>
      <c r="J3501" s="1">
        <v>2</v>
      </c>
      <c r="K3501" s="1">
        <v>70</v>
      </c>
      <c r="L3501" t="s">
        <v>72</v>
      </c>
      <c r="M3501" t="s">
        <v>40</v>
      </c>
      <c r="N3501" s="2">
        <v>31.78</v>
      </c>
      <c r="O3501" t="s">
        <v>43</v>
      </c>
      <c r="P3501" t="s">
        <v>43</v>
      </c>
      <c r="Q3501" t="s">
        <v>42</v>
      </c>
      <c r="R3501" s="1">
        <v>0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43</v>
      </c>
      <c r="AA3501" t="s">
        <v>73</v>
      </c>
      <c r="AB3501" t="s">
        <v>43</v>
      </c>
      <c r="AC3501" t="s">
        <v>46</v>
      </c>
      <c r="AD3501" s="3">
        <v>-3</v>
      </c>
      <c r="AE3501" s="3">
        <v>1458.1</v>
      </c>
      <c r="AF3501" s="3">
        <v>35.44</v>
      </c>
      <c r="AG3501" s="3">
        <v>0</v>
      </c>
      <c r="AH3501" s="3">
        <v>2224.6</v>
      </c>
      <c r="AI3501" s="3">
        <v>3647.26</v>
      </c>
      <c r="AJ3501" t="s">
        <v>47</v>
      </c>
      <c r="AK3501" t="s">
        <v>8234</v>
      </c>
      <c r="AL3501" t="s">
        <v>8234</v>
      </c>
      <c r="AM3501">
        <f>IF(Customers[[#This Row],[Customer Status]]="Churned",1,0)</f>
        <v>0</v>
      </c>
      <c r="AN3501" t="str">
        <f>IF(Customers[[#This Row],[Monthly Charge]]&gt;=_xlfn.PERCENTILE.INC(Customers[Monthly Charge],0.75),"High-value","Other")</f>
        <v>Other</v>
      </c>
    </row>
    <row r="3502" spans="1:40" x14ac:dyDescent="0.25">
      <c r="A3502" t="s">
        <v>4639</v>
      </c>
      <c r="B3502" t="s">
        <v>39</v>
      </c>
      <c r="C3502" s="1">
        <v>26</v>
      </c>
      <c r="D3502" t="s">
        <v>43</v>
      </c>
      <c r="E3502" s="1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 s="1">
        <v>0</v>
      </c>
      <c r="K3502" s="1">
        <v>15</v>
      </c>
      <c r="L3502" t="s">
        <v>62</v>
      </c>
      <c r="M3502" t="s">
        <v>40</v>
      </c>
      <c r="N3502" s="2">
        <v>20.11</v>
      </c>
      <c r="O3502" t="s">
        <v>43</v>
      </c>
      <c r="P3502" t="s">
        <v>40</v>
      </c>
      <c r="Q3502" t="s">
        <v>44</v>
      </c>
      <c r="R3502" s="1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 s="3">
        <v>65.599999999999994</v>
      </c>
      <c r="AE3502" s="3">
        <v>1010</v>
      </c>
      <c r="AF3502" s="3">
        <v>0</v>
      </c>
      <c r="AG3502" s="3">
        <v>0</v>
      </c>
      <c r="AH3502" s="3">
        <v>301.64999999999998</v>
      </c>
      <c r="AI3502" s="3">
        <v>1311.65</v>
      </c>
      <c r="AJ3502" t="s">
        <v>47</v>
      </c>
      <c r="AK3502" t="s">
        <v>8234</v>
      </c>
      <c r="AL3502" t="s">
        <v>8234</v>
      </c>
      <c r="AM3502">
        <f>IF(Customers[[#This Row],[Customer Status]]="Churned",1,0)</f>
        <v>0</v>
      </c>
      <c r="AN3502" t="str">
        <f>IF(Customers[[#This Row],[Monthly Charge]]&gt;=_xlfn.PERCENTILE.INC(Customers[Monthly Charge],0.75),"High-value","Other")</f>
        <v>Other</v>
      </c>
    </row>
    <row r="3503" spans="1:40" x14ac:dyDescent="0.25">
      <c r="A3503" t="s">
        <v>4640</v>
      </c>
      <c r="B3503" t="s">
        <v>49</v>
      </c>
      <c r="C3503" s="1">
        <v>37</v>
      </c>
      <c r="D3503" t="s">
        <v>43</v>
      </c>
      <c r="E3503" s="1">
        <v>0</v>
      </c>
      <c r="F3503" t="s">
        <v>4641</v>
      </c>
      <c r="G3503">
        <v>93266</v>
      </c>
      <c r="H3503">
        <v>36.175255</v>
      </c>
      <c r="I3503">
        <v>-119.813805</v>
      </c>
      <c r="J3503" s="1">
        <v>0</v>
      </c>
      <c r="K3503" s="1">
        <v>3</v>
      </c>
      <c r="L3503" t="s">
        <v>42</v>
      </c>
      <c r="M3503" t="s">
        <v>40</v>
      </c>
      <c r="N3503" s="2">
        <v>38.049999999999997</v>
      </c>
      <c r="O3503" t="s">
        <v>43</v>
      </c>
      <c r="P3503" t="s">
        <v>40</v>
      </c>
      <c r="Q3503" t="s">
        <v>79</v>
      </c>
      <c r="R3503" s="1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 s="3">
        <v>64.400000000000006</v>
      </c>
      <c r="AE3503" s="3">
        <v>195.65</v>
      </c>
      <c r="AF3503" s="3">
        <v>0</v>
      </c>
      <c r="AG3503" s="3">
        <v>0</v>
      </c>
      <c r="AH3503" s="3">
        <v>114.15</v>
      </c>
      <c r="AI3503" s="3">
        <v>309.8</v>
      </c>
      <c r="AJ3503" t="s">
        <v>98</v>
      </c>
      <c r="AK3503" t="s">
        <v>8234</v>
      </c>
      <c r="AL3503" t="s">
        <v>8234</v>
      </c>
      <c r="AM3503">
        <f>IF(Customers[[#This Row],[Customer Status]]="Churned",1,0)</f>
        <v>0</v>
      </c>
      <c r="AN3503" t="str">
        <f>IF(Customers[[#This Row],[Monthly Charge]]&gt;=_xlfn.PERCENTILE.INC(Customers[Monthly Charge],0.75),"High-value","Other")</f>
        <v>Other</v>
      </c>
    </row>
    <row r="3504" spans="1:40" x14ac:dyDescent="0.25">
      <c r="A3504" t="s">
        <v>4642</v>
      </c>
      <c r="B3504" t="s">
        <v>49</v>
      </c>
      <c r="C3504" s="1">
        <v>61</v>
      </c>
      <c r="D3504" t="s">
        <v>40</v>
      </c>
      <c r="E3504" s="1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 s="1">
        <v>1</v>
      </c>
      <c r="K3504" s="1">
        <v>7</v>
      </c>
      <c r="L3504" t="s">
        <v>42</v>
      </c>
      <c r="M3504" t="s">
        <v>40</v>
      </c>
      <c r="N3504" s="2">
        <v>5.13</v>
      </c>
      <c r="O3504" t="s">
        <v>43</v>
      </c>
      <c r="P3504" t="s">
        <v>40</v>
      </c>
      <c r="Q3504" t="s">
        <v>79</v>
      </c>
      <c r="R3504" s="1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 s="3">
        <v>-4</v>
      </c>
      <c r="AE3504" s="3">
        <v>340.25</v>
      </c>
      <c r="AF3504" s="3">
        <v>0</v>
      </c>
      <c r="AG3504" s="3">
        <v>0</v>
      </c>
      <c r="AH3504" s="3">
        <v>35.909999999999997</v>
      </c>
      <c r="AI3504" s="3">
        <v>376.16</v>
      </c>
      <c r="AJ3504" t="s">
        <v>57</v>
      </c>
      <c r="AK3504" t="s">
        <v>109</v>
      </c>
      <c r="AL3504" t="s">
        <v>110</v>
      </c>
      <c r="AM3504">
        <f>IF(Customers[[#This Row],[Customer Status]]="Churned",1,0)</f>
        <v>1</v>
      </c>
      <c r="AN3504" t="str">
        <f>IF(Customers[[#This Row],[Monthly Charge]]&gt;=_xlfn.PERCENTILE.INC(Customers[Monthly Charge],0.75),"High-value","Other")</f>
        <v>Other</v>
      </c>
    </row>
    <row r="3505" spans="1:40" x14ac:dyDescent="0.25">
      <c r="A3505" t="s">
        <v>4643</v>
      </c>
      <c r="B3505" t="s">
        <v>49</v>
      </c>
      <c r="C3505" s="1">
        <v>68</v>
      </c>
      <c r="D3505" t="s">
        <v>43</v>
      </c>
      <c r="E3505" s="1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 s="1">
        <v>0</v>
      </c>
      <c r="K3505" s="1">
        <v>35</v>
      </c>
      <c r="L3505" t="s">
        <v>129</v>
      </c>
      <c r="M3505" t="s">
        <v>40</v>
      </c>
      <c r="N3505" s="2">
        <v>39.69</v>
      </c>
      <c r="O3505" t="s">
        <v>40</v>
      </c>
      <c r="P3505" t="s">
        <v>40</v>
      </c>
      <c r="Q3505" t="s">
        <v>55</v>
      </c>
      <c r="R3505" s="1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 s="3">
        <v>101.4</v>
      </c>
      <c r="AE3505" s="3">
        <v>3496.3</v>
      </c>
      <c r="AF3505" s="3">
        <v>0</v>
      </c>
      <c r="AG3505" s="3">
        <v>0</v>
      </c>
      <c r="AH3505" s="3">
        <v>1389.15</v>
      </c>
      <c r="AI3505" s="3">
        <v>4885.45</v>
      </c>
      <c r="AJ3505" t="s">
        <v>57</v>
      </c>
      <c r="AK3505" t="s">
        <v>58</v>
      </c>
      <c r="AL3505" t="s">
        <v>214</v>
      </c>
      <c r="AM3505">
        <f>IF(Customers[[#This Row],[Customer Status]]="Churned",1,0)</f>
        <v>1</v>
      </c>
      <c r="AN3505" t="str">
        <f>IF(Customers[[#This Row],[Monthly Charge]]&gt;=_xlfn.PERCENTILE.INC(Customers[Monthly Charge],0.75),"High-value","Other")</f>
        <v>High-value</v>
      </c>
    </row>
    <row r="3506" spans="1:40" x14ac:dyDescent="0.25">
      <c r="A3506" t="s">
        <v>4644</v>
      </c>
      <c r="B3506" t="s">
        <v>39</v>
      </c>
      <c r="C3506" s="1">
        <v>41</v>
      </c>
      <c r="D3506" t="s">
        <v>40</v>
      </c>
      <c r="E3506" s="1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 s="1">
        <v>3</v>
      </c>
      <c r="K3506" s="1">
        <v>2</v>
      </c>
      <c r="L3506" t="s">
        <v>54</v>
      </c>
      <c r="M3506" t="s">
        <v>40</v>
      </c>
      <c r="N3506" s="2">
        <v>30.19</v>
      </c>
      <c r="O3506" t="s">
        <v>43</v>
      </c>
      <c r="P3506" t="s">
        <v>40</v>
      </c>
      <c r="Q3506" t="s">
        <v>44</v>
      </c>
      <c r="R3506" s="1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 s="3">
        <v>44.6</v>
      </c>
      <c r="AE3506" s="3">
        <v>80.55</v>
      </c>
      <c r="AF3506" s="3">
        <v>0</v>
      </c>
      <c r="AG3506" s="3">
        <v>0</v>
      </c>
      <c r="AH3506" s="3">
        <v>60.38</v>
      </c>
      <c r="AI3506" s="3">
        <v>140.93</v>
      </c>
      <c r="AJ3506" t="s">
        <v>57</v>
      </c>
      <c r="AK3506" t="s">
        <v>117</v>
      </c>
      <c r="AL3506" t="s">
        <v>240</v>
      </c>
      <c r="AM3506">
        <f>IF(Customers[[#This Row],[Customer Status]]="Churned",1,0)</f>
        <v>1</v>
      </c>
      <c r="AN3506" t="str">
        <f>IF(Customers[[#This Row],[Monthly Charge]]&gt;=_xlfn.PERCENTILE.INC(Customers[Monthly Charge],0.75),"High-value","Other")</f>
        <v>Other</v>
      </c>
    </row>
    <row r="3507" spans="1:40" x14ac:dyDescent="0.25">
      <c r="A3507" t="s">
        <v>4645</v>
      </c>
      <c r="B3507" t="s">
        <v>49</v>
      </c>
      <c r="C3507" s="1">
        <v>54</v>
      </c>
      <c r="D3507" t="s">
        <v>43</v>
      </c>
      <c r="E3507" s="1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 s="1">
        <v>0</v>
      </c>
      <c r="K3507" s="1">
        <v>29</v>
      </c>
      <c r="L3507" t="s">
        <v>129</v>
      </c>
      <c r="M3507" t="s">
        <v>40</v>
      </c>
      <c r="N3507" s="2">
        <v>2</v>
      </c>
      <c r="O3507" t="s">
        <v>43</v>
      </c>
      <c r="P3507" t="s">
        <v>43</v>
      </c>
      <c r="Q3507" t="s">
        <v>42</v>
      </c>
      <c r="R3507" s="1">
        <v>0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43</v>
      </c>
      <c r="AA3507" t="s">
        <v>45</v>
      </c>
      <c r="AB3507" t="s">
        <v>43</v>
      </c>
      <c r="AC3507" t="s">
        <v>183</v>
      </c>
      <c r="AD3507" s="3">
        <v>19.850000000000001</v>
      </c>
      <c r="AE3507" s="3">
        <v>535.04999999999995</v>
      </c>
      <c r="AF3507" s="3">
        <v>0</v>
      </c>
      <c r="AG3507" s="3">
        <v>0</v>
      </c>
      <c r="AH3507" s="3">
        <v>58</v>
      </c>
      <c r="AI3507" s="3">
        <v>593.04999999999995</v>
      </c>
      <c r="AJ3507" t="s">
        <v>47</v>
      </c>
      <c r="AK3507" t="s">
        <v>8234</v>
      </c>
      <c r="AL3507" t="s">
        <v>8234</v>
      </c>
      <c r="AM3507">
        <f>IF(Customers[[#This Row],[Customer Status]]="Churned",1,0)</f>
        <v>0</v>
      </c>
      <c r="AN3507" t="str">
        <f>IF(Customers[[#This Row],[Monthly Charge]]&gt;=_xlfn.PERCENTILE.INC(Customers[Monthly Charge],0.75),"High-value","Other")</f>
        <v>Other</v>
      </c>
    </row>
    <row r="3508" spans="1:40" x14ac:dyDescent="0.25">
      <c r="A3508" t="s">
        <v>4646</v>
      </c>
      <c r="B3508" t="s">
        <v>49</v>
      </c>
      <c r="C3508" s="1">
        <v>36</v>
      </c>
      <c r="D3508" t="s">
        <v>43</v>
      </c>
      <c r="E3508" s="1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 s="1">
        <v>0</v>
      </c>
      <c r="K3508" s="1">
        <v>72</v>
      </c>
      <c r="L3508" t="s">
        <v>72</v>
      </c>
      <c r="M3508" t="s">
        <v>43</v>
      </c>
      <c r="N3508" s="2">
        <v>0</v>
      </c>
      <c r="O3508" t="s">
        <v>43</v>
      </c>
      <c r="P3508" t="s">
        <v>40</v>
      </c>
      <c r="Q3508" t="s">
        <v>44</v>
      </c>
      <c r="R3508" s="1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 s="3">
        <v>63.7</v>
      </c>
      <c r="AE3508" s="3">
        <v>4464.8</v>
      </c>
      <c r="AF3508" s="3">
        <v>0</v>
      </c>
      <c r="AG3508" s="3">
        <v>0</v>
      </c>
      <c r="AH3508" s="3">
        <v>0</v>
      </c>
      <c r="AI3508" s="3">
        <v>4464.8</v>
      </c>
      <c r="AJ3508" t="s">
        <v>47</v>
      </c>
      <c r="AK3508" t="s">
        <v>8234</v>
      </c>
      <c r="AL3508" t="s">
        <v>8234</v>
      </c>
      <c r="AM3508">
        <f>IF(Customers[[#This Row],[Customer Status]]="Churned",1,0)</f>
        <v>0</v>
      </c>
      <c r="AN3508" t="str">
        <f>IF(Customers[[#This Row],[Monthly Charge]]&gt;=_xlfn.PERCENTILE.INC(Customers[Monthly Charge],0.75),"High-value","Other")</f>
        <v>Other</v>
      </c>
    </row>
    <row r="3509" spans="1:40" x14ac:dyDescent="0.25">
      <c r="A3509" t="s">
        <v>4647</v>
      </c>
      <c r="B3509" t="s">
        <v>39</v>
      </c>
      <c r="C3509" s="1">
        <v>48</v>
      </c>
      <c r="D3509" t="s">
        <v>43</v>
      </c>
      <c r="E3509" s="1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 s="1">
        <v>0</v>
      </c>
      <c r="K3509" s="1">
        <v>27</v>
      </c>
      <c r="L3509" t="s">
        <v>42</v>
      </c>
      <c r="M3509" t="s">
        <v>40</v>
      </c>
      <c r="N3509" s="2">
        <v>11.09</v>
      </c>
      <c r="O3509" t="s">
        <v>40</v>
      </c>
      <c r="P3509" t="s">
        <v>40</v>
      </c>
      <c r="Q3509" t="s">
        <v>55</v>
      </c>
      <c r="R3509" s="1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 s="3">
        <v>94.55</v>
      </c>
      <c r="AE3509" s="3">
        <v>2724.6</v>
      </c>
      <c r="AF3509" s="3">
        <v>0</v>
      </c>
      <c r="AG3509" s="3">
        <v>0</v>
      </c>
      <c r="AH3509" s="3">
        <v>299.43</v>
      </c>
      <c r="AI3509" s="3">
        <v>3024.03</v>
      </c>
      <c r="AJ3509" t="s">
        <v>57</v>
      </c>
      <c r="AK3509" t="s">
        <v>58</v>
      </c>
      <c r="AL3509" t="s">
        <v>104</v>
      </c>
      <c r="AM3509">
        <f>IF(Customers[[#This Row],[Customer Status]]="Churned",1,0)</f>
        <v>1</v>
      </c>
      <c r="AN3509" t="str">
        <f>IF(Customers[[#This Row],[Monthly Charge]]&gt;=_xlfn.PERCENTILE.INC(Customers[Monthly Charge],0.75),"High-value","Other")</f>
        <v>High-value</v>
      </c>
    </row>
    <row r="3510" spans="1:40" x14ac:dyDescent="0.25">
      <c r="A3510" t="s">
        <v>4648</v>
      </c>
      <c r="B3510" t="s">
        <v>39</v>
      </c>
      <c r="C3510" s="1">
        <v>33</v>
      </c>
      <c r="D3510" t="s">
        <v>40</v>
      </c>
      <c r="E3510" s="1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 s="1">
        <v>0</v>
      </c>
      <c r="K3510" s="1">
        <v>71</v>
      </c>
      <c r="L3510" t="s">
        <v>42</v>
      </c>
      <c r="M3510" t="s">
        <v>40</v>
      </c>
      <c r="N3510" s="2">
        <v>3.09</v>
      </c>
      <c r="O3510" t="s">
        <v>43</v>
      </c>
      <c r="P3510" t="s">
        <v>40</v>
      </c>
      <c r="Q3510" t="s">
        <v>79</v>
      </c>
      <c r="R3510" s="1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 s="3">
        <v>84.4</v>
      </c>
      <c r="AE3510" s="3">
        <v>5969.3</v>
      </c>
      <c r="AF3510" s="3">
        <v>0</v>
      </c>
      <c r="AG3510" s="3">
        <v>0</v>
      </c>
      <c r="AH3510" s="3">
        <v>219.39</v>
      </c>
      <c r="AI3510" s="3">
        <v>6188.69</v>
      </c>
      <c r="AJ3510" t="s">
        <v>47</v>
      </c>
      <c r="AK3510" t="s">
        <v>8234</v>
      </c>
      <c r="AL3510" t="s">
        <v>8234</v>
      </c>
      <c r="AM3510">
        <f>IF(Customers[[#This Row],[Customer Status]]="Churned",1,0)</f>
        <v>0</v>
      </c>
      <c r="AN3510" t="str">
        <f>IF(Customers[[#This Row],[Monthly Charge]]&gt;=_xlfn.PERCENTILE.INC(Customers[Monthly Charge],0.75),"High-value","Other")</f>
        <v>Other</v>
      </c>
    </row>
    <row r="3511" spans="1:40" x14ac:dyDescent="0.25">
      <c r="A3511" t="s">
        <v>4650</v>
      </c>
      <c r="B3511" t="s">
        <v>39</v>
      </c>
      <c r="C3511" s="1">
        <v>52</v>
      </c>
      <c r="D3511" t="s">
        <v>43</v>
      </c>
      <c r="E3511" s="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 s="1">
        <v>0</v>
      </c>
      <c r="K3511" s="1">
        <v>30</v>
      </c>
      <c r="L3511" t="s">
        <v>42</v>
      </c>
      <c r="M3511" t="s">
        <v>40</v>
      </c>
      <c r="N3511" s="2">
        <v>4.22</v>
      </c>
      <c r="O3511" t="s">
        <v>43</v>
      </c>
      <c r="P3511" t="s">
        <v>40</v>
      </c>
      <c r="Q3511" t="s">
        <v>79</v>
      </c>
      <c r="R3511" s="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 s="3">
        <v>74.650000000000006</v>
      </c>
      <c r="AE3511" s="3">
        <v>2308.6</v>
      </c>
      <c r="AF3511" s="3">
        <v>0</v>
      </c>
      <c r="AG3511" s="3">
        <v>50</v>
      </c>
      <c r="AH3511" s="3">
        <v>126.6</v>
      </c>
      <c r="AI3511" s="3">
        <v>2485.1999999999998</v>
      </c>
      <c r="AJ3511" t="s">
        <v>47</v>
      </c>
      <c r="AK3511" t="s">
        <v>8234</v>
      </c>
      <c r="AL3511" t="s">
        <v>8234</v>
      </c>
      <c r="AM3511">
        <f>IF(Customers[[#This Row],[Customer Status]]="Churned",1,0)</f>
        <v>0</v>
      </c>
      <c r="AN3511" t="str">
        <f>IF(Customers[[#This Row],[Monthly Charge]]&gt;=_xlfn.PERCENTILE.INC(Customers[Monthly Charge],0.75),"High-value","Other")</f>
        <v>Other</v>
      </c>
    </row>
    <row r="3512" spans="1:40" x14ac:dyDescent="0.25">
      <c r="A3512" t="s">
        <v>4651</v>
      </c>
      <c r="B3512" t="s">
        <v>49</v>
      </c>
      <c r="C3512" s="1">
        <v>65</v>
      </c>
      <c r="D3512" t="s">
        <v>40</v>
      </c>
      <c r="E3512" s="1">
        <v>0</v>
      </c>
      <c r="F3512" t="s">
        <v>100</v>
      </c>
      <c r="G3512">
        <v>94015</v>
      </c>
      <c r="H3512">
        <v>37.680844</v>
      </c>
      <c r="I3512">
        <v>-122.48130999999999</v>
      </c>
      <c r="J3512" s="1">
        <v>6</v>
      </c>
      <c r="K3512" s="1">
        <v>19</v>
      </c>
      <c r="L3512" t="s">
        <v>42</v>
      </c>
      <c r="M3512" t="s">
        <v>43</v>
      </c>
      <c r="N3512" s="2">
        <v>0</v>
      </c>
      <c r="O3512" t="s">
        <v>43</v>
      </c>
      <c r="P3512" t="s">
        <v>40</v>
      </c>
      <c r="Q3512" t="s">
        <v>79</v>
      </c>
      <c r="R3512" s="1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 s="3">
        <v>34.299999999999997</v>
      </c>
      <c r="AE3512" s="3">
        <v>577.15</v>
      </c>
      <c r="AF3512" s="3">
        <v>0</v>
      </c>
      <c r="AG3512" s="3">
        <v>0</v>
      </c>
      <c r="AH3512" s="3">
        <v>0</v>
      </c>
      <c r="AI3512" s="3">
        <v>577.15</v>
      </c>
      <c r="AJ3512" t="s">
        <v>47</v>
      </c>
      <c r="AK3512" t="s">
        <v>8234</v>
      </c>
      <c r="AL3512" t="s">
        <v>8234</v>
      </c>
      <c r="AM3512">
        <f>IF(Customers[[#This Row],[Customer Status]]="Churned",1,0)</f>
        <v>0</v>
      </c>
      <c r="AN3512" t="str">
        <f>IF(Customers[[#This Row],[Monthly Charge]]&gt;=_xlfn.PERCENTILE.INC(Customers[Monthly Charge],0.75),"High-value","Other")</f>
        <v>Other</v>
      </c>
    </row>
    <row r="3513" spans="1:40" x14ac:dyDescent="0.25">
      <c r="A3513" t="s">
        <v>4652</v>
      </c>
      <c r="B3513" t="s">
        <v>49</v>
      </c>
      <c r="C3513" s="1">
        <v>54</v>
      </c>
      <c r="D3513" t="s">
        <v>40</v>
      </c>
      <c r="E3513" s="1">
        <v>2</v>
      </c>
      <c r="F3513" t="s">
        <v>309</v>
      </c>
      <c r="G3513">
        <v>92841</v>
      </c>
      <c r="H3513">
        <v>33.786738</v>
      </c>
      <c r="I3513">
        <v>-117.982564</v>
      </c>
      <c r="J3513" s="1">
        <v>1</v>
      </c>
      <c r="K3513" s="1">
        <v>56</v>
      </c>
      <c r="L3513" t="s">
        <v>76</v>
      </c>
      <c r="M3513" t="s">
        <v>40</v>
      </c>
      <c r="N3513" s="2">
        <v>37.67</v>
      </c>
      <c r="O3513" t="s">
        <v>40</v>
      </c>
      <c r="P3513" t="s">
        <v>43</v>
      </c>
      <c r="Q3513" t="s">
        <v>42</v>
      </c>
      <c r="R3513" s="1">
        <v>0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43</v>
      </c>
      <c r="AA3513" t="s">
        <v>73</v>
      </c>
      <c r="AB3513" t="s">
        <v>43</v>
      </c>
      <c r="AC3513" t="s">
        <v>56</v>
      </c>
      <c r="AD3513" s="3">
        <v>24.15</v>
      </c>
      <c r="AE3513" s="3">
        <v>1402.25</v>
      </c>
      <c r="AF3513" s="3">
        <v>29.41</v>
      </c>
      <c r="AG3513" s="3">
        <v>0</v>
      </c>
      <c r="AH3513" s="3">
        <v>2109.52</v>
      </c>
      <c r="AI3513" s="3">
        <v>3482.36</v>
      </c>
      <c r="AJ3513" t="s">
        <v>47</v>
      </c>
      <c r="AK3513" t="s">
        <v>8234</v>
      </c>
      <c r="AL3513" t="s">
        <v>8234</v>
      </c>
      <c r="AM3513">
        <f>IF(Customers[[#This Row],[Customer Status]]="Churned",1,0)</f>
        <v>0</v>
      </c>
      <c r="AN3513" t="str">
        <f>IF(Customers[[#This Row],[Monthly Charge]]&gt;=_xlfn.PERCENTILE.INC(Customers[Monthly Charge],0.75),"High-value","Other")</f>
        <v>Other</v>
      </c>
    </row>
    <row r="3514" spans="1:40" x14ac:dyDescent="0.25">
      <c r="A3514" t="s">
        <v>4653</v>
      </c>
      <c r="B3514" t="s">
        <v>49</v>
      </c>
      <c r="C3514" s="1">
        <v>26</v>
      </c>
      <c r="D3514" t="s">
        <v>40</v>
      </c>
      <c r="E3514" s="1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 s="1">
        <v>1</v>
      </c>
      <c r="K3514" s="1">
        <v>36</v>
      </c>
      <c r="L3514" t="s">
        <v>42</v>
      </c>
      <c r="M3514" t="s">
        <v>40</v>
      </c>
      <c r="N3514" s="2">
        <v>12.61</v>
      </c>
      <c r="O3514" t="s">
        <v>43</v>
      </c>
      <c r="P3514" t="s">
        <v>43</v>
      </c>
      <c r="Q3514" t="s">
        <v>42</v>
      </c>
      <c r="R3514" s="1">
        <v>0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43</v>
      </c>
      <c r="AA3514" t="s">
        <v>45</v>
      </c>
      <c r="AB3514" t="s">
        <v>43</v>
      </c>
      <c r="AC3514" t="s">
        <v>56</v>
      </c>
      <c r="AD3514" s="3">
        <v>20.85</v>
      </c>
      <c r="AE3514" s="3">
        <v>720.05</v>
      </c>
      <c r="AF3514" s="3">
        <v>0</v>
      </c>
      <c r="AG3514" s="3">
        <v>0</v>
      </c>
      <c r="AH3514" s="3">
        <v>453.96</v>
      </c>
      <c r="AI3514" s="3">
        <v>1174.01</v>
      </c>
      <c r="AJ3514" t="s">
        <v>47</v>
      </c>
      <c r="AK3514" t="s">
        <v>8234</v>
      </c>
      <c r="AL3514" t="s">
        <v>8234</v>
      </c>
      <c r="AM3514">
        <f>IF(Customers[[#This Row],[Customer Status]]="Churned",1,0)</f>
        <v>0</v>
      </c>
      <c r="AN3514" t="str">
        <f>IF(Customers[[#This Row],[Monthly Charge]]&gt;=_xlfn.PERCENTILE.INC(Customers[Monthly Charge],0.75),"High-value","Other")</f>
        <v>Other</v>
      </c>
    </row>
    <row r="3515" spans="1:40" x14ac:dyDescent="0.25">
      <c r="A3515" t="s">
        <v>4654</v>
      </c>
      <c r="B3515" t="s">
        <v>39</v>
      </c>
      <c r="C3515" s="1">
        <v>35</v>
      </c>
      <c r="D3515" t="s">
        <v>40</v>
      </c>
      <c r="E3515" s="1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 s="1">
        <v>3</v>
      </c>
      <c r="K3515" s="1">
        <v>57</v>
      </c>
      <c r="L3515" t="s">
        <v>42</v>
      </c>
      <c r="M3515" t="s">
        <v>40</v>
      </c>
      <c r="N3515" s="2">
        <v>1.54</v>
      </c>
      <c r="O3515" t="s">
        <v>40</v>
      </c>
      <c r="P3515" t="s">
        <v>40</v>
      </c>
      <c r="Q3515" t="s">
        <v>79</v>
      </c>
      <c r="R3515" s="1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 s="3">
        <v>65.2</v>
      </c>
      <c r="AE3515" s="3">
        <v>3687.85</v>
      </c>
      <c r="AF3515" s="3">
        <v>0</v>
      </c>
      <c r="AG3515" s="3">
        <v>0</v>
      </c>
      <c r="AH3515" s="3">
        <v>87.78</v>
      </c>
      <c r="AI3515" s="3">
        <v>3775.63</v>
      </c>
      <c r="AJ3515" t="s">
        <v>47</v>
      </c>
      <c r="AK3515" t="s">
        <v>8234</v>
      </c>
      <c r="AL3515" t="s">
        <v>8234</v>
      </c>
      <c r="AM3515">
        <f>IF(Customers[[#This Row],[Customer Status]]="Churned",1,0)</f>
        <v>0</v>
      </c>
      <c r="AN3515" t="str">
        <f>IF(Customers[[#This Row],[Monthly Charge]]&gt;=_xlfn.PERCENTILE.INC(Customers[Monthly Charge],0.75),"High-value","Other")</f>
        <v>Other</v>
      </c>
    </row>
    <row r="3516" spans="1:40" x14ac:dyDescent="0.25">
      <c r="A3516" t="s">
        <v>4655</v>
      </c>
      <c r="B3516" t="s">
        <v>49</v>
      </c>
      <c r="C3516" s="1">
        <v>43</v>
      </c>
      <c r="D3516" t="s">
        <v>43</v>
      </c>
      <c r="E3516" s="1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 s="1">
        <v>0</v>
      </c>
      <c r="K3516" s="1">
        <v>3</v>
      </c>
      <c r="L3516" t="s">
        <v>42</v>
      </c>
      <c r="M3516" t="s">
        <v>40</v>
      </c>
      <c r="N3516" s="2">
        <v>28.97</v>
      </c>
      <c r="O3516" t="s">
        <v>43</v>
      </c>
      <c r="P3516" t="s">
        <v>40</v>
      </c>
      <c r="Q3516" t="s">
        <v>55</v>
      </c>
      <c r="R3516" s="1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 s="3">
        <v>69.599999999999994</v>
      </c>
      <c r="AE3516" s="3">
        <v>207.4</v>
      </c>
      <c r="AF3516" s="3">
        <v>0</v>
      </c>
      <c r="AG3516" s="3">
        <v>20</v>
      </c>
      <c r="AH3516" s="3">
        <v>86.91</v>
      </c>
      <c r="AI3516" s="3">
        <v>314.31</v>
      </c>
      <c r="AJ3516" t="s">
        <v>98</v>
      </c>
      <c r="AK3516" t="s">
        <v>8234</v>
      </c>
      <c r="AL3516" t="s">
        <v>8234</v>
      </c>
      <c r="AM3516">
        <f>IF(Customers[[#This Row],[Customer Status]]="Churned",1,0)</f>
        <v>0</v>
      </c>
      <c r="AN3516" t="str">
        <f>IF(Customers[[#This Row],[Monthly Charge]]&gt;=_xlfn.PERCENTILE.INC(Customers[Monthly Charge],0.75),"High-value","Other")</f>
        <v>Other</v>
      </c>
    </row>
    <row r="3517" spans="1:40" x14ac:dyDescent="0.25">
      <c r="A3517" t="s">
        <v>4656</v>
      </c>
      <c r="B3517" t="s">
        <v>39</v>
      </c>
      <c r="C3517" s="1">
        <v>30</v>
      </c>
      <c r="D3517" t="s">
        <v>40</v>
      </c>
      <c r="E3517" s="1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 s="1">
        <v>0</v>
      </c>
      <c r="K3517" s="1">
        <v>52</v>
      </c>
      <c r="L3517" t="s">
        <v>42</v>
      </c>
      <c r="M3517" t="s">
        <v>40</v>
      </c>
      <c r="N3517" s="2">
        <v>44.34</v>
      </c>
      <c r="O3517" t="s">
        <v>40</v>
      </c>
      <c r="P3517" t="s">
        <v>40</v>
      </c>
      <c r="Q3517" t="s">
        <v>55</v>
      </c>
      <c r="R3517" s="1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 s="3">
        <v>102.7</v>
      </c>
      <c r="AE3517" s="3">
        <v>5138.1000000000004</v>
      </c>
      <c r="AF3517" s="3">
        <v>0</v>
      </c>
      <c r="AG3517" s="3">
        <v>0</v>
      </c>
      <c r="AH3517" s="3">
        <v>2305.6799999999998</v>
      </c>
      <c r="AI3517" s="3">
        <v>7443.78</v>
      </c>
      <c r="AJ3517" t="s">
        <v>47</v>
      </c>
      <c r="AK3517" t="s">
        <v>8234</v>
      </c>
      <c r="AL3517" t="s">
        <v>8234</v>
      </c>
      <c r="AM3517">
        <f>IF(Customers[[#This Row],[Customer Status]]="Churned",1,0)</f>
        <v>0</v>
      </c>
      <c r="AN3517" t="str">
        <f>IF(Customers[[#This Row],[Monthly Charge]]&gt;=_xlfn.PERCENTILE.INC(Customers[Monthly Charge],0.75),"High-value","Other")</f>
        <v>High-value</v>
      </c>
    </row>
    <row r="3518" spans="1:40" x14ac:dyDescent="0.25">
      <c r="A3518" t="s">
        <v>4657</v>
      </c>
      <c r="B3518" t="s">
        <v>39</v>
      </c>
      <c r="C3518" s="1">
        <v>40</v>
      </c>
      <c r="D3518" t="s">
        <v>43</v>
      </c>
      <c r="E3518" s="1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 s="1">
        <v>0</v>
      </c>
      <c r="K3518" s="1">
        <v>2</v>
      </c>
      <c r="L3518" t="s">
        <v>54</v>
      </c>
      <c r="M3518" t="s">
        <v>40</v>
      </c>
      <c r="N3518" s="2">
        <v>43.27</v>
      </c>
      <c r="O3518" t="s">
        <v>43</v>
      </c>
      <c r="P3518" t="s">
        <v>43</v>
      </c>
      <c r="Q3518" t="s">
        <v>42</v>
      </c>
      <c r="R3518" s="1">
        <v>0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43</v>
      </c>
      <c r="AA3518" t="s">
        <v>51</v>
      </c>
      <c r="AB3518" t="s">
        <v>40</v>
      </c>
      <c r="AC3518" t="s">
        <v>183</v>
      </c>
      <c r="AD3518" s="3">
        <v>20</v>
      </c>
      <c r="AE3518" s="3">
        <v>40.9</v>
      </c>
      <c r="AF3518" s="3">
        <v>0</v>
      </c>
      <c r="AG3518" s="3">
        <v>0</v>
      </c>
      <c r="AH3518" s="3">
        <v>86.54</v>
      </c>
      <c r="AI3518" s="3">
        <v>127.44</v>
      </c>
      <c r="AJ3518" t="s">
        <v>98</v>
      </c>
      <c r="AK3518" t="s">
        <v>8234</v>
      </c>
      <c r="AL3518" t="s">
        <v>8234</v>
      </c>
      <c r="AM3518">
        <f>IF(Customers[[#This Row],[Customer Status]]="Churned",1,0)</f>
        <v>0</v>
      </c>
      <c r="AN3518" t="str">
        <f>IF(Customers[[#This Row],[Monthly Charge]]&gt;=_xlfn.PERCENTILE.INC(Customers[Monthly Charge],0.75),"High-value","Other")</f>
        <v>Other</v>
      </c>
    </row>
    <row r="3519" spans="1:40" x14ac:dyDescent="0.25">
      <c r="A3519" t="s">
        <v>4658</v>
      </c>
      <c r="B3519" t="s">
        <v>49</v>
      </c>
      <c r="C3519" s="1">
        <v>48</v>
      </c>
      <c r="D3519" t="s">
        <v>43</v>
      </c>
      <c r="E3519" s="1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 s="1">
        <v>0</v>
      </c>
      <c r="K3519" s="1">
        <v>17</v>
      </c>
      <c r="L3519" t="s">
        <v>42</v>
      </c>
      <c r="M3519" t="s">
        <v>43</v>
      </c>
      <c r="N3519" s="2">
        <v>0</v>
      </c>
      <c r="O3519" t="s">
        <v>43</v>
      </c>
      <c r="P3519" t="s">
        <v>40</v>
      </c>
      <c r="Q3519" t="s">
        <v>79</v>
      </c>
      <c r="R3519" s="1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 s="3">
        <v>25.1</v>
      </c>
      <c r="AE3519" s="3">
        <v>382.8</v>
      </c>
      <c r="AF3519" s="3">
        <v>0</v>
      </c>
      <c r="AG3519" s="3">
        <v>0</v>
      </c>
      <c r="AH3519" s="3">
        <v>0</v>
      </c>
      <c r="AI3519" s="3">
        <v>382.8</v>
      </c>
      <c r="AJ3519" t="s">
        <v>47</v>
      </c>
      <c r="AK3519" t="s">
        <v>8234</v>
      </c>
      <c r="AL3519" t="s">
        <v>8234</v>
      </c>
      <c r="AM3519">
        <f>IF(Customers[[#This Row],[Customer Status]]="Churned",1,0)</f>
        <v>0</v>
      </c>
      <c r="AN3519" t="str">
        <f>IF(Customers[[#This Row],[Monthly Charge]]&gt;=_xlfn.PERCENTILE.INC(Customers[Monthly Charge],0.75),"High-value","Other")</f>
        <v>Other</v>
      </c>
    </row>
    <row r="3520" spans="1:40" x14ac:dyDescent="0.25">
      <c r="A3520" t="s">
        <v>4659</v>
      </c>
      <c r="B3520" t="s">
        <v>49</v>
      </c>
      <c r="C3520" s="1">
        <v>80</v>
      </c>
      <c r="D3520" t="s">
        <v>43</v>
      </c>
      <c r="E3520" s="1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 s="1">
        <v>0</v>
      </c>
      <c r="K3520" s="1">
        <v>1</v>
      </c>
      <c r="L3520" t="s">
        <v>42</v>
      </c>
      <c r="M3520" t="s">
        <v>40</v>
      </c>
      <c r="N3520" s="2">
        <v>28.49</v>
      </c>
      <c r="O3520" t="s">
        <v>40</v>
      </c>
      <c r="P3520" t="s">
        <v>40</v>
      </c>
      <c r="Q3520" t="s">
        <v>55</v>
      </c>
      <c r="R3520" s="1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 s="3">
        <v>75.349999999999994</v>
      </c>
      <c r="AE3520" s="3">
        <v>75.349999999999994</v>
      </c>
      <c r="AF3520" s="3">
        <v>0</v>
      </c>
      <c r="AG3520" s="3">
        <v>0</v>
      </c>
      <c r="AH3520" s="3">
        <v>28.49</v>
      </c>
      <c r="AI3520" s="3">
        <v>103.84</v>
      </c>
      <c r="AJ3520" t="s">
        <v>57</v>
      </c>
      <c r="AK3520" t="s">
        <v>121</v>
      </c>
      <c r="AL3520" t="s">
        <v>195</v>
      </c>
      <c r="AM3520">
        <f>IF(Customers[[#This Row],[Customer Status]]="Churned",1,0)</f>
        <v>1</v>
      </c>
      <c r="AN3520" t="str">
        <f>IF(Customers[[#This Row],[Monthly Charge]]&gt;=_xlfn.PERCENTILE.INC(Customers[Monthly Charge],0.75),"High-value","Other")</f>
        <v>Other</v>
      </c>
    </row>
    <row r="3521" spans="1:40" x14ac:dyDescent="0.25">
      <c r="A3521" t="s">
        <v>4660</v>
      </c>
      <c r="B3521" t="s">
        <v>49</v>
      </c>
      <c r="C3521" s="1">
        <v>66</v>
      </c>
      <c r="D3521" t="s">
        <v>43</v>
      </c>
      <c r="E3521" s="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 s="1">
        <v>0</v>
      </c>
      <c r="K3521" s="1">
        <v>68</v>
      </c>
      <c r="L3521" t="s">
        <v>42</v>
      </c>
      <c r="M3521" t="s">
        <v>40</v>
      </c>
      <c r="N3521" s="2">
        <v>19.670000000000002</v>
      </c>
      <c r="O3521" t="s">
        <v>40</v>
      </c>
      <c r="P3521" t="s">
        <v>40</v>
      </c>
      <c r="Q3521" t="s">
        <v>55</v>
      </c>
      <c r="R3521" s="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 s="3">
        <v>95.9</v>
      </c>
      <c r="AE3521" s="3">
        <v>6503.2</v>
      </c>
      <c r="AF3521" s="3">
        <v>0</v>
      </c>
      <c r="AG3521" s="3">
        <v>0</v>
      </c>
      <c r="AH3521" s="3">
        <v>1337.56</v>
      </c>
      <c r="AI3521" s="3">
        <v>7840.76</v>
      </c>
      <c r="AJ3521" t="s">
        <v>47</v>
      </c>
      <c r="AK3521" t="s">
        <v>8234</v>
      </c>
      <c r="AL3521" t="s">
        <v>8234</v>
      </c>
      <c r="AM3521">
        <f>IF(Customers[[#This Row],[Customer Status]]="Churned",1,0)</f>
        <v>0</v>
      </c>
      <c r="AN3521" t="str">
        <f>IF(Customers[[#This Row],[Monthly Charge]]&gt;=_xlfn.PERCENTILE.INC(Customers[Monthly Charge],0.75),"High-value","Other")</f>
        <v>High-value</v>
      </c>
    </row>
    <row r="3522" spans="1:40" x14ac:dyDescent="0.25">
      <c r="A3522" t="s">
        <v>4661</v>
      </c>
      <c r="B3522" t="s">
        <v>49</v>
      </c>
      <c r="C3522" s="1">
        <v>37</v>
      </c>
      <c r="D3522" t="s">
        <v>43</v>
      </c>
      <c r="E3522" s="1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 s="1">
        <v>0</v>
      </c>
      <c r="K3522" s="1">
        <v>57</v>
      </c>
      <c r="L3522" t="s">
        <v>42</v>
      </c>
      <c r="M3522" t="s">
        <v>40</v>
      </c>
      <c r="N3522" s="2">
        <v>38.729999999999997</v>
      </c>
      <c r="O3522" t="s">
        <v>43</v>
      </c>
      <c r="P3522" t="s">
        <v>43</v>
      </c>
      <c r="Q3522" t="s">
        <v>42</v>
      </c>
      <c r="R3522" s="1">
        <v>0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43</v>
      </c>
      <c r="AA3522" t="s">
        <v>73</v>
      </c>
      <c r="AB3522" t="s">
        <v>43</v>
      </c>
      <c r="AC3522" t="s">
        <v>46</v>
      </c>
      <c r="AD3522" s="3">
        <v>20.75</v>
      </c>
      <c r="AE3522" s="3">
        <v>1118.8</v>
      </c>
      <c r="AF3522" s="3">
        <v>0</v>
      </c>
      <c r="AG3522" s="3">
        <v>0</v>
      </c>
      <c r="AH3522" s="3">
        <v>2207.61</v>
      </c>
      <c r="AI3522" s="3">
        <v>3326.41</v>
      </c>
      <c r="AJ3522" t="s">
        <v>47</v>
      </c>
      <c r="AK3522" t="s">
        <v>8234</v>
      </c>
      <c r="AL3522" t="s">
        <v>8234</v>
      </c>
      <c r="AM3522">
        <f>IF(Customers[[#This Row],[Customer Status]]="Churned",1,0)</f>
        <v>0</v>
      </c>
      <c r="AN3522" t="str">
        <f>IF(Customers[[#This Row],[Monthly Charge]]&gt;=_xlfn.PERCENTILE.INC(Customers[Monthly Charge],0.75),"High-value","Other")</f>
        <v>Other</v>
      </c>
    </row>
    <row r="3523" spans="1:40" x14ac:dyDescent="0.25">
      <c r="A3523" t="s">
        <v>4662</v>
      </c>
      <c r="B3523" t="s">
        <v>49</v>
      </c>
      <c r="C3523" s="1">
        <v>40</v>
      </c>
      <c r="D3523" t="s">
        <v>40</v>
      </c>
      <c r="E3523" s="1">
        <v>0</v>
      </c>
      <c r="F3523" t="s">
        <v>1667</v>
      </c>
      <c r="G3523">
        <v>93608</v>
      </c>
      <c r="H3523">
        <v>36.488056</v>
      </c>
      <c r="I3523">
        <v>-120.407691</v>
      </c>
      <c r="J3523" s="1">
        <v>5</v>
      </c>
      <c r="K3523" s="1">
        <v>72</v>
      </c>
      <c r="L3523" t="s">
        <v>72</v>
      </c>
      <c r="M3523" t="s">
        <v>40</v>
      </c>
      <c r="N3523" s="2">
        <v>24.24</v>
      </c>
      <c r="O3523" t="s">
        <v>40</v>
      </c>
      <c r="P3523" t="s">
        <v>40</v>
      </c>
      <c r="Q3523" t="s">
        <v>79</v>
      </c>
      <c r="R3523" s="1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 s="3">
        <v>55.3</v>
      </c>
      <c r="AE3523" s="3">
        <v>3983.6</v>
      </c>
      <c r="AF3523" s="3">
        <v>0</v>
      </c>
      <c r="AG3523" s="3">
        <v>0</v>
      </c>
      <c r="AH3523" s="3">
        <v>1745.28</v>
      </c>
      <c r="AI3523" s="3">
        <v>5728.88</v>
      </c>
      <c r="AJ3523" t="s">
        <v>47</v>
      </c>
      <c r="AK3523" t="s">
        <v>8234</v>
      </c>
      <c r="AL3523" t="s">
        <v>8234</v>
      </c>
      <c r="AM3523">
        <f>IF(Customers[[#This Row],[Customer Status]]="Churned",1,0)</f>
        <v>0</v>
      </c>
      <c r="AN3523" t="str">
        <f>IF(Customers[[#This Row],[Monthly Charge]]&gt;=_xlfn.PERCENTILE.INC(Customers[Monthly Charge],0.75),"High-value","Other")</f>
        <v>Other</v>
      </c>
    </row>
    <row r="3524" spans="1:40" x14ac:dyDescent="0.25">
      <c r="A3524" t="s">
        <v>4663</v>
      </c>
      <c r="B3524" t="s">
        <v>49</v>
      </c>
      <c r="C3524" s="1">
        <v>62</v>
      </c>
      <c r="D3524" t="s">
        <v>43</v>
      </c>
      <c r="E3524" s="1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 s="1">
        <v>0</v>
      </c>
      <c r="K3524" s="1">
        <v>26</v>
      </c>
      <c r="L3524" t="s">
        <v>42</v>
      </c>
      <c r="M3524" t="s">
        <v>40</v>
      </c>
      <c r="N3524" s="2">
        <v>37.69</v>
      </c>
      <c r="O3524" t="s">
        <v>40</v>
      </c>
      <c r="P3524" t="s">
        <v>40</v>
      </c>
      <c r="Q3524" t="s">
        <v>55</v>
      </c>
      <c r="R3524" s="1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 s="3">
        <v>84.3</v>
      </c>
      <c r="AE3524" s="3">
        <v>2281.6</v>
      </c>
      <c r="AF3524" s="3">
        <v>0</v>
      </c>
      <c r="AG3524" s="3">
        <v>0</v>
      </c>
      <c r="AH3524" s="3">
        <v>979.94</v>
      </c>
      <c r="AI3524" s="3">
        <v>3261.54</v>
      </c>
      <c r="AJ3524" t="s">
        <v>47</v>
      </c>
      <c r="AK3524" t="s">
        <v>8234</v>
      </c>
      <c r="AL3524" t="s">
        <v>8234</v>
      </c>
      <c r="AM3524">
        <f>IF(Customers[[#This Row],[Customer Status]]="Churned",1,0)</f>
        <v>0</v>
      </c>
      <c r="AN3524" t="str">
        <f>IF(Customers[[#This Row],[Monthly Charge]]&gt;=_xlfn.PERCENTILE.INC(Customers[Monthly Charge],0.75),"High-value","Other")</f>
        <v>Other</v>
      </c>
    </row>
    <row r="3525" spans="1:40" x14ac:dyDescent="0.25">
      <c r="A3525" t="s">
        <v>4665</v>
      </c>
      <c r="B3525" t="s">
        <v>49</v>
      </c>
      <c r="C3525" s="1">
        <v>24</v>
      </c>
      <c r="D3525" t="s">
        <v>43</v>
      </c>
      <c r="E3525" s="1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 s="1">
        <v>0</v>
      </c>
      <c r="K3525" s="1">
        <v>14</v>
      </c>
      <c r="L3525" t="s">
        <v>42</v>
      </c>
      <c r="M3525" t="s">
        <v>40</v>
      </c>
      <c r="N3525" s="2">
        <v>36.729999999999997</v>
      </c>
      <c r="O3525" t="s">
        <v>43</v>
      </c>
      <c r="P3525" t="s">
        <v>40</v>
      </c>
      <c r="Q3525" t="s">
        <v>44</v>
      </c>
      <c r="R3525" s="1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 s="3">
        <v>76.099999999999994</v>
      </c>
      <c r="AE3525" s="3">
        <v>1054.8</v>
      </c>
      <c r="AF3525" s="3">
        <v>0</v>
      </c>
      <c r="AG3525" s="3">
        <v>0</v>
      </c>
      <c r="AH3525" s="3">
        <v>514.22</v>
      </c>
      <c r="AI3525" s="3">
        <v>1569.02</v>
      </c>
      <c r="AJ3525" t="s">
        <v>47</v>
      </c>
      <c r="AK3525" t="s">
        <v>8234</v>
      </c>
      <c r="AL3525" t="s">
        <v>8234</v>
      </c>
      <c r="AM3525">
        <f>IF(Customers[[#This Row],[Customer Status]]="Churned",1,0)</f>
        <v>0</v>
      </c>
      <c r="AN3525" t="str">
        <f>IF(Customers[[#This Row],[Monthly Charge]]&gt;=_xlfn.PERCENTILE.INC(Customers[Monthly Charge],0.75),"High-value","Other")</f>
        <v>Other</v>
      </c>
    </row>
    <row r="3526" spans="1:40" x14ac:dyDescent="0.25">
      <c r="A3526" t="s">
        <v>4666</v>
      </c>
      <c r="B3526" t="s">
        <v>39</v>
      </c>
      <c r="C3526" s="1">
        <v>27</v>
      </c>
      <c r="D3526" t="s">
        <v>43</v>
      </c>
      <c r="E3526" s="1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 s="1">
        <v>0</v>
      </c>
      <c r="K3526" s="1">
        <v>30</v>
      </c>
      <c r="L3526" t="s">
        <v>129</v>
      </c>
      <c r="M3526" t="s">
        <v>40</v>
      </c>
      <c r="N3526" s="2">
        <v>34.49</v>
      </c>
      <c r="O3526" t="s">
        <v>40</v>
      </c>
      <c r="P3526" t="s">
        <v>40</v>
      </c>
      <c r="Q3526" t="s">
        <v>55</v>
      </c>
      <c r="R3526" s="1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 s="3">
        <v>100.45</v>
      </c>
      <c r="AE3526" s="3">
        <v>3096.9</v>
      </c>
      <c r="AF3526" s="3">
        <v>0</v>
      </c>
      <c r="AG3526" s="3">
        <v>80</v>
      </c>
      <c r="AH3526" s="3">
        <v>1034.7</v>
      </c>
      <c r="AI3526" s="3">
        <v>4211.6000000000004</v>
      </c>
      <c r="AJ3526" t="s">
        <v>47</v>
      </c>
      <c r="AK3526" t="s">
        <v>8234</v>
      </c>
      <c r="AL3526" t="s">
        <v>8234</v>
      </c>
      <c r="AM3526">
        <f>IF(Customers[[#This Row],[Customer Status]]="Churned",1,0)</f>
        <v>0</v>
      </c>
      <c r="AN3526" t="str">
        <f>IF(Customers[[#This Row],[Monthly Charge]]&gt;=_xlfn.PERCENTILE.INC(Customers[Monthly Charge],0.75),"High-value","Other")</f>
        <v>High-value</v>
      </c>
    </row>
    <row r="3527" spans="1:40" x14ac:dyDescent="0.25">
      <c r="A3527" t="s">
        <v>4667</v>
      </c>
      <c r="B3527" t="s">
        <v>49</v>
      </c>
      <c r="C3527" s="1">
        <v>45</v>
      </c>
      <c r="D3527" t="s">
        <v>43</v>
      </c>
      <c r="E3527" s="1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 s="1">
        <v>0</v>
      </c>
      <c r="K3527" s="1">
        <v>66</v>
      </c>
      <c r="L3527" t="s">
        <v>42</v>
      </c>
      <c r="M3527" t="s">
        <v>43</v>
      </c>
      <c r="N3527" s="2">
        <v>0</v>
      </c>
      <c r="O3527" t="s">
        <v>43</v>
      </c>
      <c r="P3527" t="s">
        <v>40</v>
      </c>
      <c r="Q3527" t="s">
        <v>44</v>
      </c>
      <c r="R3527" s="1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 s="3">
        <v>29.45</v>
      </c>
      <c r="AE3527" s="3">
        <v>1983.15</v>
      </c>
      <c r="AF3527" s="3">
        <v>0</v>
      </c>
      <c r="AG3527" s="3">
        <v>0</v>
      </c>
      <c r="AH3527" s="3">
        <v>0</v>
      </c>
      <c r="AI3527" s="3">
        <v>1983.15</v>
      </c>
      <c r="AJ3527" t="s">
        <v>47</v>
      </c>
      <c r="AK3527" t="s">
        <v>8234</v>
      </c>
      <c r="AL3527" t="s">
        <v>8234</v>
      </c>
      <c r="AM3527">
        <f>IF(Customers[[#This Row],[Customer Status]]="Churned",1,0)</f>
        <v>0</v>
      </c>
      <c r="AN3527" t="str">
        <f>IF(Customers[[#This Row],[Monthly Charge]]&gt;=_xlfn.PERCENTILE.INC(Customers[Monthly Charge],0.75),"High-value","Other")</f>
        <v>Other</v>
      </c>
    </row>
    <row r="3528" spans="1:40" x14ac:dyDescent="0.25">
      <c r="A3528" t="s">
        <v>4668</v>
      </c>
      <c r="B3528" t="s">
        <v>49</v>
      </c>
      <c r="C3528" s="1">
        <v>30</v>
      </c>
      <c r="D3528" t="s">
        <v>40</v>
      </c>
      <c r="E3528" s="1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 s="1">
        <v>1</v>
      </c>
      <c r="K3528" s="1">
        <v>49</v>
      </c>
      <c r="L3528" t="s">
        <v>76</v>
      </c>
      <c r="M3528" t="s">
        <v>40</v>
      </c>
      <c r="N3528" s="2">
        <v>47.17</v>
      </c>
      <c r="O3528" t="s">
        <v>40</v>
      </c>
      <c r="P3528" t="s">
        <v>40</v>
      </c>
      <c r="Q3528" t="s">
        <v>55</v>
      </c>
      <c r="R3528" s="1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 s="3">
        <v>93.85</v>
      </c>
      <c r="AE3528" s="3">
        <v>4733.1000000000004</v>
      </c>
      <c r="AF3528" s="3">
        <v>0</v>
      </c>
      <c r="AG3528" s="3">
        <v>30</v>
      </c>
      <c r="AH3528" s="3">
        <v>2311.33</v>
      </c>
      <c r="AI3528" s="3">
        <v>7074.43</v>
      </c>
      <c r="AJ3528" t="s">
        <v>47</v>
      </c>
      <c r="AK3528" t="s">
        <v>8234</v>
      </c>
      <c r="AL3528" t="s">
        <v>8234</v>
      </c>
      <c r="AM3528">
        <f>IF(Customers[[#This Row],[Customer Status]]="Churned",1,0)</f>
        <v>0</v>
      </c>
      <c r="AN3528" t="str">
        <f>IF(Customers[[#This Row],[Monthly Charge]]&gt;=_xlfn.PERCENTILE.INC(Customers[Monthly Charge],0.75),"High-value","Other")</f>
        <v>High-value</v>
      </c>
    </row>
    <row r="3529" spans="1:40" x14ac:dyDescent="0.25">
      <c r="A3529" t="s">
        <v>4669</v>
      </c>
      <c r="B3529" t="s">
        <v>39</v>
      </c>
      <c r="C3529" s="1">
        <v>44</v>
      </c>
      <c r="D3529" t="s">
        <v>40</v>
      </c>
      <c r="E3529" s="1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 s="1">
        <v>10</v>
      </c>
      <c r="K3529" s="1">
        <v>15</v>
      </c>
      <c r="L3529" t="s">
        <v>62</v>
      </c>
      <c r="M3529" t="s">
        <v>40</v>
      </c>
      <c r="N3529" s="2">
        <v>46.64</v>
      </c>
      <c r="O3529" t="s">
        <v>43</v>
      </c>
      <c r="P3529" t="s">
        <v>43</v>
      </c>
      <c r="Q3529" t="s">
        <v>42</v>
      </c>
      <c r="R3529" s="1">
        <v>0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43</v>
      </c>
      <c r="AA3529" t="s">
        <v>45</v>
      </c>
      <c r="AB3529" t="s">
        <v>43</v>
      </c>
      <c r="AC3529" t="s">
        <v>46</v>
      </c>
      <c r="AD3529" s="3">
        <v>20.350000000000001</v>
      </c>
      <c r="AE3529" s="3">
        <v>335.95</v>
      </c>
      <c r="AF3529" s="3">
        <v>0</v>
      </c>
      <c r="AG3529" s="3">
        <v>0</v>
      </c>
      <c r="AH3529" s="3">
        <v>699.6</v>
      </c>
      <c r="AI3529" s="3">
        <v>1035.55</v>
      </c>
      <c r="AJ3529" t="s">
        <v>47</v>
      </c>
      <c r="AK3529" t="s">
        <v>8234</v>
      </c>
      <c r="AL3529" t="s">
        <v>8234</v>
      </c>
      <c r="AM3529">
        <f>IF(Customers[[#This Row],[Customer Status]]="Churned",1,0)</f>
        <v>0</v>
      </c>
      <c r="AN3529" t="str">
        <f>IF(Customers[[#This Row],[Monthly Charge]]&gt;=_xlfn.PERCENTILE.INC(Customers[Monthly Charge],0.75),"High-value","Other")</f>
        <v>Other</v>
      </c>
    </row>
    <row r="3530" spans="1:40" x14ac:dyDescent="0.25">
      <c r="A3530" t="s">
        <v>4670</v>
      </c>
      <c r="B3530" t="s">
        <v>49</v>
      </c>
      <c r="C3530" s="1">
        <v>32</v>
      </c>
      <c r="D3530" t="s">
        <v>40</v>
      </c>
      <c r="E3530" s="1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 s="1">
        <v>4</v>
      </c>
      <c r="K3530" s="1">
        <v>71</v>
      </c>
      <c r="L3530" t="s">
        <v>42</v>
      </c>
      <c r="M3530" t="s">
        <v>40</v>
      </c>
      <c r="N3530" s="2">
        <v>15.12</v>
      </c>
      <c r="O3530" t="s">
        <v>40</v>
      </c>
      <c r="P3530" t="s">
        <v>40</v>
      </c>
      <c r="Q3530" t="s">
        <v>79</v>
      </c>
      <c r="R3530" s="1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 s="3">
        <v>-8</v>
      </c>
      <c r="AE3530" s="3">
        <v>5956.85</v>
      </c>
      <c r="AF3530" s="3">
        <v>0</v>
      </c>
      <c r="AG3530" s="3">
        <v>0</v>
      </c>
      <c r="AH3530" s="3">
        <v>1073.52</v>
      </c>
      <c r="AI3530" s="3">
        <v>7030.37</v>
      </c>
      <c r="AJ3530" t="s">
        <v>47</v>
      </c>
      <c r="AK3530" t="s">
        <v>8234</v>
      </c>
      <c r="AL3530" t="s">
        <v>8234</v>
      </c>
      <c r="AM3530">
        <f>IF(Customers[[#This Row],[Customer Status]]="Churned",1,0)</f>
        <v>0</v>
      </c>
      <c r="AN3530" t="str">
        <f>IF(Customers[[#This Row],[Monthly Charge]]&gt;=_xlfn.PERCENTILE.INC(Customers[Monthly Charge],0.75),"High-value","Other")</f>
        <v>Other</v>
      </c>
    </row>
    <row r="3531" spans="1:40" x14ac:dyDescent="0.25">
      <c r="A3531" t="s">
        <v>4671</v>
      </c>
      <c r="B3531" t="s">
        <v>39</v>
      </c>
      <c r="C3531" s="1">
        <v>23</v>
      </c>
      <c r="D3531" t="s">
        <v>43</v>
      </c>
      <c r="E3531" s="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 s="1">
        <v>0</v>
      </c>
      <c r="K3531" s="1">
        <v>39</v>
      </c>
      <c r="L3531" t="s">
        <v>42</v>
      </c>
      <c r="M3531" t="s">
        <v>40</v>
      </c>
      <c r="N3531" s="2">
        <v>29.79</v>
      </c>
      <c r="O3531" t="s">
        <v>43</v>
      </c>
      <c r="P3531" t="s">
        <v>43</v>
      </c>
      <c r="Q3531" t="s">
        <v>42</v>
      </c>
      <c r="R3531" s="1">
        <v>0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43</v>
      </c>
      <c r="AA3531" t="s">
        <v>73</v>
      </c>
      <c r="AB3531" t="s">
        <v>43</v>
      </c>
      <c r="AC3531" t="s">
        <v>46</v>
      </c>
      <c r="AD3531" s="3">
        <v>-10</v>
      </c>
      <c r="AE3531" s="3">
        <v>762.45</v>
      </c>
      <c r="AF3531" s="3">
        <v>0</v>
      </c>
      <c r="AG3531" s="3">
        <v>0</v>
      </c>
      <c r="AH3531" s="3">
        <v>1161.81</v>
      </c>
      <c r="AI3531" s="3">
        <v>1924.26</v>
      </c>
      <c r="AJ3531" t="s">
        <v>47</v>
      </c>
      <c r="AK3531" t="s">
        <v>8234</v>
      </c>
      <c r="AL3531" t="s">
        <v>8234</v>
      </c>
      <c r="AM3531">
        <f>IF(Customers[[#This Row],[Customer Status]]="Churned",1,0)</f>
        <v>0</v>
      </c>
      <c r="AN3531" t="str">
        <f>IF(Customers[[#This Row],[Monthly Charge]]&gt;=_xlfn.PERCENTILE.INC(Customers[Monthly Charge],0.75),"High-value","Other")</f>
        <v>Other</v>
      </c>
    </row>
    <row r="3532" spans="1:40" x14ac:dyDescent="0.25">
      <c r="A3532" t="s">
        <v>4673</v>
      </c>
      <c r="B3532" t="s">
        <v>39</v>
      </c>
      <c r="C3532" s="1">
        <v>29</v>
      </c>
      <c r="D3532" t="s">
        <v>40</v>
      </c>
      <c r="E3532" s="1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 s="1">
        <v>2</v>
      </c>
      <c r="K3532" s="1">
        <v>67</v>
      </c>
      <c r="L3532" t="s">
        <v>42</v>
      </c>
      <c r="M3532" t="s">
        <v>43</v>
      </c>
      <c r="N3532" s="2">
        <v>0</v>
      </c>
      <c r="O3532" t="s">
        <v>43</v>
      </c>
      <c r="P3532" t="s">
        <v>40</v>
      </c>
      <c r="Q3532" t="s">
        <v>44</v>
      </c>
      <c r="R3532" s="1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 s="3">
        <v>54.2</v>
      </c>
      <c r="AE3532" s="3">
        <v>3623.95</v>
      </c>
      <c r="AF3532" s="3">
        <v>0</v>
      </c>
      <c r="AG3532" s="3">
        <v>0</v>
      </c>
      <c r="AH3532" s="3">
        <v>0</v>
      </c>
      <c r="AI3532" s="3">
        <v>3623.95</v>
      </c>
      <c r="AJ3532" t="s">
        <v>47</v>
      </c>
      <c r="AK3532" t="s">
        <v>8234</v>
      </c>
      <c r="AL3532" t="s">
        <v>8234</v>
      </c>
      <c r="AM3532">
        <f>IF(Customers[[#This Row],[Customer Status]]="Churned",1,0)</f>
        <v>0</v>
      </c>
      <c r="AN3532" t="str">
        <f>IF(Customers[[#This Row],[Monthly Charge]]&gt;=_xlfn.PERCENTILE.INC(Customers[Monthly Charge],0.75),"High-value","Other")</f>
        <v>Other</v>
      </c>
    </row>
    <row r="3533" spans="1:40" x14ac:dyDescent="0.25">
      <c r="A3533" t="s">
        <v>4674</v>
      </c>
      <c r="B3533" t="s">
        <v>49</v>
      </c>
      <c r="C3533" s="1">
        <v>20</v>
      </c>
      <c r="D3533" t="s">
        <v>40</v>
      </c>
      <c r="E3533" s="1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 s="1">
        <v>6</v>
      </c>
      <c r="K3533" s="1">
        <v>31</v>
      </c>
      <c r="L3533" t="s">
        <v>42</v>
      </c>
      <c r="M3533" t="s">
        <v>40</v>
      </c>
      <c r="N3533" s="2">
        <v>25.04</v>
      </c>
      <c r="O3533" t="s">
        <v>43</v>
      </c>
      <c r="P3533" t="s">
        <v>40</v>
      </c>
      <c r="Q3533" t="s">
        <v>79</v>
      </c>
      <c r="R3533" s="1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 s="3">
        <v>54.35</v>
      </c>
      <c r="AE3533" s="3">
        <v>1647</v>
      </c>
      <c r="AF3533" s="3">
        <v>0</v>
      </c>
      <c r="AG3533" s="3">
        <v>0</v>
      </c>
      <c r="AH3533" s="3">
        <v>776.24</v>
      </c>
      <c r="AI3533" s="3">
        <v>2423.2399999999998</v>
      </c>
      <c r="AJ3533" t="s">
        <v>47</v>
      </c>
      <c r="AK3533" t="s">
        <v>8234</v>
      </c>
      <c r="AL3533" t="s">
        <v>8234</v>
      </c>
      <c r="AM3533">
        <f>IF(Customers[[#This Row],[Customer Status]]="Churned",1,0)</f>
        <v>0</v>
      </c>
      <c r="AN3533" t="str">
        <f>IF(Customers[[#This Row],[Monthly Charge]]&gt;=_xlfn.PERCENTILE.INC(Customers[Monthly Charge],0.75),"High-value","Other")</f>
        <v>Other</v>
      </c>
    </row>
    <row r="3534" spans="1:40" x14ac:dyDescent="0.25">
      <c r="A3534" t="s">
        <v>4675</v>
      </c>
      <c r="B3534" t="s">
        <v>39</v>
      </c>
      <c r="C3534" s="1">
        <v>63</v>
      </c>
      <c r="D3534" t="s">
        <v>43</v>
      </c>
      <c r="E3534" s="1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 s="1">
        <v>0</v>
      </c>
      <c r="K3534" s="1">
        <v>50</v>
      </c>
      <c r="L3534" t="s">
        <v>42</v>
      </c>
      <c r="M3534" t="s">
        <v>40</v>
      </c>
      <c r="N3534" s="2">
        <v>27.7</v>
      </c>
      <c r="O3534" t="s">
        <v>40</v>
      </c>
      <c r="P3534" t="s">
        <v>40</v>
      </c>
      <c r="Q3534" t="s">
        <v>55</v>
      </c>
      <c r="R3534" s="1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 s="3">
        <v>109.65</v>
      </c>
      <c r="AE3534" s="3">
        <v>5551.15</v>
      </c>
      <c r="AF3534" s="3">
        <v>0</v>
      </c>
      <c r="AG3534" s="3">
        <v>0</v>
      </c>
      <c r="AH3534" s="3">
        <v>1385</v>
      </c>
      <c r="AI3534" s="3">
        <v>6936.15</v>
      </c>
      <c r="AJ3534" t="s">
        <v>57</v>
      </c>
      <c r="AK3534" t="s">
        <v>58</v>
      </c>
      <c r="AL3534" t="s">
        <v>59</v>
      </c>
      <c r="AM3534">
        <f>IF(Customers[[#This Row],[Customer Status]]="Churned",1,0)</f>
        <v>1</v>
      </c>
      <c r="AN3534" t="str">
        <f>IF(Customers[[#This Row],[Monthly Charge]]&gt;=_xlfn.PERCENTILE.INC(Customers[Monthly Charge],0.75),"High-value","Other")</f>
        <v>High-value</v>
      </c>
    </row>
    <row r="3535" spans="1:40" x14ac:dyDescent="0.25">
      <c r="A3535" t="s">
        <v>4676</v>
      </c>
      <c r="B3535" t="s">
        <v>49</v>
      </c>
      <c r="C3535" s="1">
        <v>59</v>
      </c>
      <c r="D3535" t="s">
        <v>43</v>
      </c>
      <c r="E3535" s="1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 s="1">
        <v>0</v>
      </c>
      <c r="K3535" s="1">
        <v>13</v>
      </c>
      <c r="L3535" t="s">
        <v>62</v>
      </c>
      <c r="M3535" t="s">
        <v>40</v>
      </c>
      <c r="N3535" s="2">
        <v>18.73</v>
      </c>
      <c r="O3535" t="s">
        <v>43</v>
      </c>
      <c r="P3535" t="s">
        <v>43</v>
      </c>
      <c r="Q3535" t="s">
        <v>42</v>
      </c>
      <c r="R3535" s="1">
        <v>0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43</v>
      </c>
      <c r="AA3535" t="s">
        <v>73</v>
      </c>
      <c r="AB3535" t="s">
        <v>43</v>
      </c>
      <c r="AC3535" t="s">
        <v>46</v>
      </c>
      <c r="AD3535" s="3">
        <v>19.95</v>
      </c>
      <c r="AE3535" s="3">
        <v>243.65</v>
      </c>
      <c r="AF3535" s="3">
        <v>0</v>
      </c>
      <c r="AG3535" s="3">
        <v>0</v>
      </c>
      <c r="AH3535" s="3">
        <v>243.49</v>
      </c>
      <c r="AI3535" s="3">
        <v>487.14</v>
      </c>
      <c r="AJ3535" t="s">
        <v>47</v>
      </c>
      <c r="AK3535" t="s">
        <v>8234</v>
      </c>
      <c r="AL3535" t="s">
        <v>8234</v>
      </c>
      <c r="AM3535">
        <f>IF(Customers[[#This Row],[Customer Status]]="Churned",1,0)</f>
        <v>0</v>
      </c>
      <c r="AN3535" t="str">
        <f>IF(Customers[[#This Row],[Monthly Charge]]&gt;=_xlfn.PERCENTILE.INC(Customers[Monthly Charge],0.75),"High-value","Other")</f>
        <v>Other</v>
      </c>
    </row>
    <row r="3536" spans="1:40" x14ac:dyDescent="0.25">
      <c r="A3536" t="s">
        <v>4677</v>
      </c>
      <c r="B3536" t="s">
        <v>49</v>
      </c>
      <c r="C3536" s="1">
        <v>23</v>
      </c>
      <c r="D3536" t="s">
        <v>40</v>
      </c>
      <c r="E3536" s="1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 s="1">
        <v>1</v>
      </c>
      <c r="K3536" s="1">
        <v>47</v>
      </c>
      <c r="L3536" t="s">
        <v>76</v>
      </c>
      <c r="M3536" t="s">
        <v>40</v>
      </c>
      <c r="N3536" s="2">
        <v>15.59</v>
      </c>
      <c r="O3536" t="s">
        <v>43</v>
      </c>
      <c r="P3536" t="s">
        <v>40</v>
      </c>
      <c r="Q3536" t="s">
        <v>55</v>
      </c>
      <c r="R3536" s="1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 s="3">
        <v>96.1</v>
      </c>
      <c r="AE3536" s="3">
        <v>4391.45</v>
      </c>
      <c r="AF3536" s="3">
        <v>0</v>
      </c>
      <c r="AG3536" s="3">
        <v>0</v>
      </c>
      <c r="AH3536" s="3">
        <v>732.73</v>
      </c>
      <c r="AI3536" s="3">
        <v>5124.18</v>
      </c>
      <c r="AJ3536" t="s">
        <v>47</v>
      </c>
      <c r="AK3536" t="s">
        <v>8234</v>
      </c>
      <c r="AL3536" t="s">
        <v>8234</v>
      </c>
      <c r="AM3536">
        <f>IF(Customers[[#This Row],[Customer Status]]="Churned",1,0)</f>
        <v>0</v>
      </c>
      <c r="AN3536" t="str">
        <f>IF(Customers[[#This Row],[Monthly Charge]]&gt;=_xlfn.PERCENTILE.INC(Customers[Monthly Charge],0.75),"High-value","Other")</f>
        <v>High-value</v>
      </c>
    </row>
    <row r="3537" spans="1:40" x14ac:dyDescent="0.25">
      <c r="A3537" t="s">
        <v>4678</v>
      </c>
      <c r="B3537" t="s">
        <v>49</v>
      </c>
      <c r="C3537" s="1">
        <v>46</v>
      </c>
      <c r="D3537" t="s">
        <v>43</v>
      </c>
      <c r="E3537" s="1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 s="1">
        <v>0</v>
      </c>
      <c r="K3537" s="1">
        <v>10</v>
      </c>
      <c r="L3537" t="s">
        <v>62</v>
      </c>
      <c r="M3537" t="s">
        <v>43</v>
      </c>
      <c r="N3537" s="2">
        <v>0</v>
      </c>
      <c r="O3537" t="s">
        <v>43</v>
      </c>
      <c r="P3537" t="s">
        <v>40</v>
      </c>
      <c r="Q3537" t="s">
        <v>79</v>
      </c>
      <c r="R3537" s="1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 s="3">
        <v>29.5</v>
      </c>
      <c r="AE3537" s="3">
        <v>255.25</v>
      </c>
      <c r="AF3537" s="3">
        <v>0</v>
      </c>
      <c r="AG3537" s="3">
        <v>40</v>
      </c>
      <c r="AH3537" s="3">
        <v>0</v>
      </c>
      <c r="AI3537" s="3">
        <v>295.25</v>
      </c>
      <c r="AJ3537" t="s">
        <v>57</v>
      </c>
      <c r="AK3537" t="s">
        <v>63</v>
      </c>
      <c r="AL3537" t="s">
        <v>433</v>
      </c>
      <c r="AM3537">
        <f>IF(Customers[[#This Row],[Customer Status]]="Churned",1,0)</f>
        <v>1</v>
      </c>
      <c r="AN3537" t="str">
        <f>IF(Customers[[#This Row],[Monthly Charge]]&gt;=_xlfn.PERCENTILE.INC(Customers[Monthly Charge],0.75),"High-value","Other")</f>
        <v>Other</v>
      </c>
    </row>
    <row r="3538" spans="1:40" x14ac:dyDescent="0.25">
      <c r="A3538" t="s">
        <v>4679</v>
      </c>
      <c r="B3538" t="s">
        <v>49</v>
      </c>
      <c r="C3538" s="1">
        <v>28</v>
      </c>
      <c r="D3538" t="s">
        <v>40</v>
      </c>
      <c r="E3538" s="1">
        <v>0</v>
      </c>
      <c r="F3538" t="s">
        <v>78</v>
      </c>
      <c r="G3538">
        <v>93063</v>
      </c>
      <c r="H3538">
        <v>34.296813</v>
      </c>
      <c r="I3538">
        <v>-118.685703</v>
      </c>
      <c r="J3538" s="1">
        <v>1</v>
      </c>
      <c r="K3538" s="1">
        <v>23</v>
      </c>
      <c r="L3538" t="s">
        <v>42</v>
      </c>
      <c r="M3538" t="s">
        <v>40</v>
      </c>
      <c r="N3538" s="2">
        <v>18.05</v>
      </c>
      <c r="O3538" t="s">
        <v>40</v>
      </c>
      <c r="P3538" t="s">
        <v>40</v>
      </c>
      <c r="Q3538" t="s">
        <v>55</v>
      </c>
      <c r="R3538" s="1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 s="3">
        <v>84.25</v>
      </c>
      <c r="AE3538" s="3">
        <v>1968.1</v>
      </c>
      <c r="AF3538" s="3">
        <v>8.3000000000000007</v>
      </c>
      <c r="AG3538" s="3">
        <v>0</v>
      </c>
      <c r="AH3538" s="3">
        <v>415.15</v>
      </c>
      <c r="AI3538" s="3">
        <v>2374.9499999999998</v>
      </c>
      <c r="AJ3538" t="s">
        <v>47</v>
      </c>
      <c r="AK3538" t="s">
        <v>8234</v>
      </c>
      <c r="AL3538" t="s">
        <v>8234</v>
      </c>
      <c r="AM3538">
        <f>IF(Customers[[#This Row],[Customer Status]]="Churned",1,0)</f>
        <v>0</v>
      </c>
      <c r="AN3538" t="str">
        <f>IF(Customers[[#This Row],[Monthly Charge]]&gt;=_xlfn.PERCENTILE.INC(Customers[Monthly Charge],0.75),"High-value","Other")</f>
        <v>Other</v>
      </c>
    </row>
    <row r="3539" spans="1:40" x14ac:dyDescent="0.25">
      <c r="A3539" t="s">
        <v>4680</v>
      </c>
      <c r="B3539" t="s">
        <v>49</v>
      </c>
      <c r="C3539" s="1">
        <v>45</v>
      </c>
      <c r="D3539" t="s">
        <v>40</v>
      </c>
      <c r="E3539" s="1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 s="1">
        <v>1</v>
      </c>
      <c r="K3539" s="1">
        <v>57</v>
      </c>
      <c r="L3539" t="s">
        <v>42</v>
      </c>
      <c r="M3539" t="s">
        <v>40</v>
      </c>
      <c r="N3539" s="2">
        <v>41.56</v>
      </c>
      <c r="O3539" t="s">
        <v>43</v>
      </c>
      <c r="P3539" t="s">
        <v>43</v>
      </c>
      <c r="Q3539" t="s">
        <v>42</v>
      </c>
      <c r="R3539" s="1">
        <v>0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43</v>
      </c>
      <c r="AA3539" t="s">
        <v>45</v>
      </c>
      <c r="AB3539" t="s">
        <v>43</v>
      </c>
      <c r="AC3539" t="s">
        <v>46</v>
      </c>
      <c r="AD3539" s="3">
        <v>19.399999999999999</v>
      </c>
      <c r="AE3539" s="3">
        <v>1061.5999999999999</v>
      </c>
      <c r="AF3539" s="3">
        <v>0</v>
      </c>
      <c r="AG3539" s="3">
        <v>0</v>
      </c>
      <c r="AH3539" s="3">
        <v>2368.92</v>
      </c>
      <c r="AI3539" s="3">
        <v>3430.52</v>
      </c>
      <c r="AJ3539" t="s">
        <v>47</v>
      </c>
      <c r="AK3539" t="s">
        <v>8234</v>
      </c>
      <c r="AL3539" t="s">
        <v>8234</v>
      </c>
      <c r="AM3539">
        <f>IF(Customers[[#This Row],[Customer Status]]="Churned",1,0)</f>
        <v>0</v>
      </c>
      <c r="AN3539" t="str">
        <f>IF(Customers[[#This Row],[Monthly Charge]]&gt;=_xlfn.PERCENTILE.INC(Customers[Monthly Charge],0.75),"High-value","Other")</f>
        <v>Other</v>
      </c>
    </row>
    <row r="3540" spans="1:40" x14ac:dyDescent="0.25">
      <c r="A3540" t="s">
        <v>4681</v>
      </c>
      <c r="B3540" t="s">
        <v>39</v>
      </c>
      <c r="C3540" s="1">
        <v>25</v>
      </c>
      <c r="D3540" t="s">
        <v>40</v>
      </c>
      <c r="E3540" s="1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 s="1">
        <v>9</v>
      </c>
      <c r="K3540" s="1">
        <v>56</v>
      </c>
      <c r="L3540" t="s">
        <v>42</v>
      </c>
      <c r="M3540" t="s">
        <v>40</v>
      </c>
      <c r="N3540" s="2">
        <v>42.81</v>
      </c>
      <c r="O3540" t="s">
        <v>40</v>
      </c>
      <c r="P3540" t="s">
        <v>40</v>
      </c>
      <c r="Q3540" t="s">
        <v>55</v>
      </c>
      <c r="R3540" s="1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 s="3">
        <v>85.6</v>
      </c>
      <c r="AE3540" s="3">
        <v>4902.8</v>
      </c>
      <c r="AF3540" s="3">
        <v>0</v>
      </c>
      <c r="AG3540" s="3">
        <v>0</v>
      </c>
      <c r="AH3540" s="3">
        <v>2397.36</v>
      </c>
      <c r="AI3540" s="3">
        <v>7300.16</v>
      </c>
      <c r="AJ3540" t="s">
        <v>47</v>
      </c>
      <c r="AK3540" t="s">
        <v>8234</v>
      </c>
      <c r="AL3540" t="s">
        <v>8234</v>
      </c>
      <c r="AM3540">
        <f>IF(Customers[[#This Row],[Customer Status]]="Churned",1,0)</f>
        <v>0</v>
      </c>
      <c r="AN3540" t="str">
        <f>IF(Customers[[#This Row],[Monthly Charge]]&gt;=_xlfn.PERCENTILE.INC(Customers[Monthly Charge],0.75),"High-value","Other")</f>
        <v>Other</v>
      </c>
    </row>
    <row r="3541" spans="1:40" x14ac:dyDescent="0.25">
      <c r="A3541" t="s">
        <v>4682</v>
      </c>
      <c r="B3541" t="s">
        <v>39</v>
      </c>
      <c r="C3541" s="1">
        <v>51</v>
      </c>
      <c r="D3541" t="s">
        <v>43</v>
      </c>
      <c r="E3541" s="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 s="1">
        <v>0</v>
      </c>
      <c r="K3541" s="1">
        <v>10</v>
      </c>
      <c r="L3541" t="s">
        <v>62</v>
      </c>
      <c r="M3541" t="s">
        <v>40</v>
      </c>
      <c r="N3541" s="2">
        <v>17.010000000000002</v>
      </c>
      <c r="O3541" t="s">
        <v>40</v>
      </c>
      <c r="P3541" t="s">
        <v>43</v>
      </c>
      <c r="Q3541" t="s">
        <v>42</v>
      </c>
      <c r="R3541" s="1">
        <v>0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43</v>
      </c>
      <c r="AA3541" t="s">
        <v>51</v>
      </c>
      <c r="AB3541" t="s">
        <v>40</v>
      </c>
      <c r="AC3541" t="s">
        <v>46</v>
      </c>
      <c r="AD3541" s="3">
        <v>24.5</v>
      </c>
      <c r="AE3541" s="3">
        <v>270.14999999999998</v>
      </c>
      <c r="AF3541" s="3">
        <v>0</v>
      </c>
      <c r="AG3541" s="3">
        <v>0</v>
      </c>
      <c r="AH3541" s="3">
        <v>170.1</v>
      </c>
      <c r="AI3541" s="3">
        <v>440.25</v>
      </c>
      <c r="AJ3541" t="s">
        <v>47</v>
      </c>
      <c r="AK3541" t="s">
        <v>8234</v>
      </c>
      <c r="AL3541" t="s">
        <v>8234</v>
      </c>
      <c r="AM3541">
        <f>IF(Customers[[#This Row],[Customer Status]]="Churned",1,0)</f>
        <v>0</v>
      </c>
      <c r="AN3541" t="str">
        <f>IF(Customers[[#This Row],[Monthly Charge]]&gt;=_xlfn.PERCENTILE.INC(Customers[Monthly Charge],0.75),"High-value","Other")</f>
        <v>Other</v>
      </c>
    </row>
    <row r="3542" spans="1:40" x14ac:dyDescent="0.25">
      <c r="A3542" t="s">
        <v>4683</v>
      </c>
      <c r="B3542" t="s">
        <v>39</v>
      </c>
      <c r="C3542" s="1">
        <v>47</v>
      </c>
      <c r="D3542" t="s">
        <v>40</v>
      </c>
      <c r="E3542" s="1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 s="1">
        <v>1</v>
      </c>
      <c r="K3542" s="1">
        <v>30</v>
      </c>
      <c r="L3542" t="s">
        <v>129</v>
      </c>
      <c r="M3542" t="s">
        <v>40</v>
      </c>
      <c r="N3542" s="2">
        <v>16.48</v>
      </c>
      <c r="O3542" t="s">
        <v>43</v>
      </c>
      <c r="P3542" t="s">
        <v>40</v>
      </c>
      <c r="Q3542" t="s">
        <v>79</v>
      </c>
      <c r="R3542" s="1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 s="3">
        <v>66.3</v>
      </c>
      <c r="AE3542" s="3">
        <v>1923.5</v>
      </c>
      <c r="AF3542" s="3">
        <v>0</v>
      </c>
      <c r="AG3542" s="3">
        <v>0</v>
      </c>
      <c r="AH3542" s="3">
        <v>494.4</v>
      </c>
      <c r="AI3542" s="3">
        <v>2417.9</v>
      </c>
      <c r="AJ3542" t="s">
        <v>47</v>
      </c>
      <c r="AK3542" t="s">
        <v>8234</v>
      </c>
      <c r="AL3542" t="s">
        <v>8234</v>
      </c>
      <c r="AM3542">
        <f>IF(Customers[[#This Row],[Customer Status]]="Churned",1,0)</f>
        <v>0</v>
      </c>
      <c r="AN3542" t="str">
        <f>IF(Customers[[#This Row],[Monthly Charge]]&gt;=_xlfn.PERCENTILE.INC(Customers[Monthly Charge],0.75),"High-value","Other")</f>
        <v>Other</v>
      </c>
    </row>
    <row r="3543" spans="1:40" x14ac:dyDescent="0.25">
      <c r="A3543" t="s">
        <v>4684</v>
      </c>
      <c r="B3543" t="s">
        <v>49</v>
      </c>
      <c r="C3543" s="1">
        <v>74</v>
      </c>
      <c r="D3543" t="s">
        <v>43</v>
      </c>
      <c r="E3543" s="1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 s="1">
        <v>0</v>
      </c>
      <c r="K3543" s="1">
        <v>43</v>
      </c>
      <c r="L3543" t="s">
        <v>42</v>
      </c>
      <c r="M3543" t="s">
        <v>40</v>
      </c>
      <c r="N3543" s="2">
        <v>8.81</v>
      </c>
      <c r="O3543" t="s">
        <v>40</v>
      </c>
      <c r="P3543" t="s">
        <v>40</v>
      </c>
      <c r="Q3543" t="s">
        <v>55</v>
      </c>
      <c r="R3543" s="1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 s="3">
        <v>84.85</v>
      </c>
      <c r="AE3543" s="3">
        <v>3645.6</v>
      </c>
      <c r="AF3543" s="3">
        <v>0</v>
      </c>
      <c r="AG3543" s="3">
        <v>0</v>
      </c>
      <c r="AH3543" s="3">
        <v>378.83</v>
      </c>
      <c r="AI3543" s="3">
        <v>4024.43</v>
      </c>
      <c r="AJ3543" t="s">
        <v>47</v>
      </c>
      <c r="AK3543" t="s">
        <v>8234</v>
      </c>
      <c r="AL3543" t="s">
        <v>8234</v>
      </c>
      <c r="AM3543">
        <f>IF(Customers[[#This Row],[Customer Status]]="Churned",1,0)</f>
        <v>0</v>
      </c>
      <c r="AN3543" t="str">
        <f>IF(Customers[[#This Row],[Monthly Charge]]&gt;=_xlfn.PERCENTILE.INC(Customers[Monthly Charge],0.75),"High-value","Other")</f>
        <v>Other</v>
      </c>
    </row>
    <row r="3544" spans="1:40" x14ac:dyDescent="0.25">
      <c r="A3544" t="s">
        <v>4685</v>
      </c>
      <c r="B3544" t="s">
        <v>39</v>
      </c>
      <c r="C3544" s="1">
        <v>70</v>
      </c>
      <c r="D3544" t="s">
        <v>43</v>
      </c>
      <c r="E3544" s="1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 s="1">
        <v>0</v>
      </c>
      <c r="K3544" s="1">
        <v>54</v>
      </c>
      <c r="L3544" t="s">
        <v>76</v>
      </c>
      <c r="M3544" t="s">
        <v>40</v>
      </c>
      <c r="N3544" s="2">
        <v>12.08</v>
      </c>
      <c r="O3544" t="s">
        <v>40</v>
      </c>
      <c r="P3544" t="s">
        <v>40</v>
      </c>
      <c r="Q3544" t="s">
        <v>79</v>
      </c>
      <c r="R3544" s="1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 s="3">
        <v>82.45</v>
      </c>
      <c r="AE3544" s="3">
        <v>4350.1000000000004</v>
      </c>
      <c r="AF3544" s="3">
        <v>0</v>
      </c>
      <c r="AG3544" s="3">
        <v>0</v>
      </c>
      <c r="AH3544" s="3">
        <v>652.32000000000005</v>
      </c>
      <c r="AI3544" s="3">
        <v>5002.42</v>
      </c>
      <c r="AJ3544" t="s">
        <v>57</v>
      </c>
      <c r="AK3544" t="s">
        <v>58</v>
      </c>
      <c r="AL3544" t="s">
        <v>104</v>
      </c>
      <c r="AM3544">
        <f>IF(Customers[[#This Row],[Customer Status]]="Churned",1,0)</f>
        <v>1</v>
      </c>
      <c r="AN3544" t="str">
        <f>IF(Customers[[#This Row],[Monthly Charge]]&gt;=_xlfn.PERCENTILE.INC(Customers[Monthly Charge],0.75),"High-value","Other")</f>
        <v>Other</v>
      </c>
    </row>
    <row r="3545" spans="1:40" x14ac:dyDescent="0.25">
      <c r="A3545" t="s">
        <v>4686</v>
      </c>
      <c r="B3545" t="s">
        <v>39</v>
      </c>
      <c r="C3545" s="1">
        <v>39</v>
      </c>
      <c r="D3545" t="s">
        <v>40</v>
      </c>
      <c r="E3545" s="1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 s="1">
        <v>10</v>
      </c>
      <c r="K3545" s="1">
        <v>9</v>
      </c>
      <c r="L3545" t="s">
        <v>42</v>
      </c>
      <c r="M3545" t="s">
        <v>40</v>
      </c>
      <c r="N3545" s="2">
        <v>8.1</v>
      </c>
      <c r="O3545" t="s">
        <v>43</v>
      </c>
      <c r="P3545" t="s">
        <v>40</v>
      </c>
      <c r="Q3545" t="s">
        <v>55</v>
      </c>
      <c r="R3545" s="1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 s="3">
        <v>75.849999999999994</v>
      </c>
      <c r="AE3545" s="3">
        <v>647.5</v>
      </c>
      <c r="AF3545" s="3">
        <v>0</v>
      </c>
      <c r="AG3545" s="3">
        <v>0</v>
      </c>
      <c r="AH3545" s="3">
        <v>72.900000000000006</v>
      </c>
      <c r="AI3545" s="3">
        <v>720.4</v>
      </c>
      <c r="AJ3545" t="s">
        <v>47</v>
      </c>
      <c r="AK3545" t="s">
        <v>8234</v>
      </c>
      <c r="AL3545" t="s">
        <v>8234</v>
      </c>
      <c r="AM3545">
        <f>IF(Customers[[#This Row],[Customer Status]]="Churned",1,0)</f>
        <v>0</v>
      </c>
      <c r="AN3545" t="str">
        <f>IF(Customers[[#This Row],[Monthly Charge]]&gt;=_xlfn.PERCENTILE.INC(Customers[Monthly Charge],0.75),"High-value","Other")</f>
        <v>Other</v>
      </c>
    </row>
    <row r="3546" spans="1:40" x14ac:dyDescent="0.25">
      <c r="A3546" t="s">
        <v>4688</v>
      </c>
      <c r="B3546" t="s">
        <v>49</v>
      </c>
      <c r="C3546" s="1">
        <v>20</v>
      </c>
      <c r="D3546" t="s">
        <v>43</v>
      </c>
      <c r="E3546" s="1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 s="1">
        <v>0</v>
      </c>
      <c r="K3546" s="1">
        <v>27</v>
      </c>
      <c r="L3546" t="s">
        <v>42</v>
      </c>
      <c r="M3546" t="s">
        <v>40</v>
      </c>
      <c r="N3546" s="2">
        <v>25.51</v>
      </c>
      <c r="O3546" t="s">
        <v>40</v>
      </c>
      <c r="P3546" t="s">
        <v>40</v>
      </c>
      <c r="Q3546" t="s">
        <v>55</v>
      </c>
      <c r="R3546" s="1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 s="3">
        <v>81.3</v>
      </c>
      <c r="AE3546" s="3">
        <v>2272.8000000000002</v>
      </c>
      <c r="AF3546" s="3">
        <v>29.93</v>
      </c>
      <c r="AG3546" s="3">
        <v>130</v>
      </c>
      <c r="AH3546" s="3">
        <v>688.77</v>
      </c>
      <c r="AI3546" s="3">
        <v>3061.64</v>
      </c>
      <c r="AJ3546" t="s">
        <v>47</v>
      </c>
      <c r="AK3546" t="s">
        <v>8234</v>
      </c>
      <c r="AL3546" t="s">
        <v>8234</v>
      </c>
      <c r="AM3546">
        <f>IF(Customers[[#This Row],[Customer Status]]="Churned",1,0)</f>
        <v>0</v>
      </c>
      <c r="AN3546" t="str">
        <f>IF(Customers[[#This Row],[Monthly Charge]]&gt;=_xlfn.PERCENTILE.INC(Customers[Monthly Charge],0.75),"High-value","Other")</f>
        <v>Other</v>
      </c>
    </row>
    <row r="3547" spans="1:40" x14ac:dyDescent="0.25">
      <c r="A3547" t="s">
        <v>4689</v>
      </c>
      <c r="B3547" t="s">
        <v>39</v>
      </c>
      <c r="C3547" s="1">
        <v>46</v>
      </c>
      <c r="D3547" t="s">
        <v>43</v>
      </c>
      <c r="E3547" s="1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 s="1">
        <v>0</v>
      </c>
      <c r="K3547" s="1">
        <v>20</v>
      </c>
      <c r="L3547" t="s">
        <v>62</v>
      </c>
      <c r="M3547" t="s">
        <v>40</v>
      </c>
      <c r="N3547" s="2">
        <v>33.86</v>
      </c>
      <c r="O3547" t="s">
        <v>43</v>
      </c>
      <c r="P3547" t="s">
        <v>43</v>
      </c>
      <c r="Q3547" t="s">
        <v>42</v>
      </c>
      <c r="R3547" s="1">
        <v>0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43</v>
      </c>
      <c r="AA3547" t="s">
        <v>51</v>
      </c>
      <c r="AB3547" t="s">
        <v>40</v>
      </c>
      <c r="AC3547" t="s">
        <v>46</v>
      </c>
      <c r="AD3547" s="3">
        <v>18.899999999999999</v>
      </c>
      <c r="AE3547" s="3">
        <v>347.65</v>
      </c>
      <c r="AF3547" s="3">
        <v>0</v>
      </c>
      <c r="AG3547" s="3">
        <v>0</v>
      </c>
      <c r="AH3547" s="3">
        <v>677.2</v>
      </c>
      <c r="AI3547" s="3">
        <v>1024.8499999999999</v>
      </c>
      <c r="AJ3547" t="s">
        <v>47</v>
      </c>
      <c r="AK3547" t="s">
        <v>8234</v>
      </c>
      <c r="AL3547" t="s">
        <v>8234</v>
      </c>
      <c r="AM3547">
        <f>IF(Customers[[#This Row],[Customer Status]]="Churned",1,0)</f>
        <v>0</v>
      </c>
      <c r="AN3547" t="str">
        <f>IF(Customers[[#This Row],[Monthly Charge]]&gt;=_xlfn.PERCENTILE.INC(Customers[Monthly Charge],0.75),"High-value","Other")</f>
        <v>Other</v>
      </c>
    </row>
    <row r="3548" spans="1:40" x14ac:dyDescent="0.25">
      <c r="A3548" t="s">
        <v>4691</v>
      </c>
      <c r="B3548" t="s">
        <v>49</v>
      </c>
      <c r="C3548" s="1">
        <v>39</v>
      </c>
      <c r="D3548" t="s">
        <v>40</v>
      </c>
      <c r="E3548" s="1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 s="1">
        <v>1</v>
      </c>
      <c r="K3548" s="1">
        <v>7</v>
      </c>
      <c r="L3548" t="s">
        <v>54</v>
      </c>
      <c r="M3548" t="s">
        <v>40</v>
      </c>
      <c r="N3548" s="2">
        <v>14.75</v>
      </c>
      <c r="O3548" t="s">
        <v>43</v>
      </c>
      <c r="P3548" t="s">
        <v>40</v>
      </c>
      <c r="Q3548" t="s">
        <v>55</v>
      </c>
      <c r="R3548" s="1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 s="3">
        <v>69.349999999999994</v>
      </c>
      <c r="AE3548" s="3">
        <v>451.1</v>
      </c>
      <c r="AF3548" s="3">
        <v>0</v>
      </c>
      <c r="AG3548" s="3">
        <v>10</v>
      </c>
      <c r="AH3548" s="3">
        <v>103.25</v>
      </c>
      <c r="AI3548" s="3">
        <v>564.35</v>
      </c>
      <c r="AJ3548" t="s">
        <v>57</v>
      </c>
      <c r="AK3548" t="s">
        <v>58</v>
      </c>
      <c r="AL3548" t="s">
        <v>59</v>
      </c>
      <c r="AM3548">
        <f>IF(Customers[[#This Row],[Customer Status]]="Churned",1,0)</f>
        <v>1</v>
      </c>
      <c r="AN3548" t="str">
        <f>IF(Customers[[#This Row],[Monthly Charge]]&gt;=_xlfn.PERCENTILE.INC(Customers[Monthly Charge],0.75),"High-value","Other")</f>
        <v>Other</v>
      </c>
    </row>
    <row r="3549" spans="1:40" x14ac:dyDescent="0.25">
      <c r="A3549" t="s">
        <v>4692</v>
      </c>
      <c r="B3549" t="s">
        <v>49</v>
      </c>
      <c r="C3549" s="1">
        <v>35</v>
      </c>
      <c r="D3549" t="s">
        <v>43</v>
      </c>
      <c r="E3549" s="1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 s="1">
        <v>0</v>
      </c>
      <c r="K3549" s="1">
        <v>6</v>
      </c>
      <c r="L3549" t="s">
        <v>42</v>
      </c>
      <c r="M3549" t="s">
        <v>40</v>
      </c>
      <c r="N3549" s="2">
        <v>41.16</v>
      </c>
      <c r="O3549" t="s">
        <v>43</v>
      </c>
      <c r="P3549" t="s">
        <v>40</v>
      </c>
      <c r="Q3549" t="s">
        <v>44</v>
      </c>
      <c r="R3549" s="1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 s="3">
        <v>44.75</v>
      </c>
      <c r="AE3549" s="3">
        <v>270.95</v>
      </c>
      <c r="AF3549" s="3">
        <v>0</v>
      </c>
      <c r="AG3549" s="3">
        <v>10</v>
      </c>
      <c r="AH3549" s="3">
        <v>246.96</v>
      </c>
      <c r="AI3549" s="3">
        <v>527.91</v>
      </c>
      <c r="AJ3549" t="s">
        <v>57</v>
      </c>
      <c r="AK3549" t="s">
        <v>63</v>
      </c>
      <c r="AL3549" t="s">
        <v>67</v>
      </c>
      <c r="AM3549">
        <f>IF(Customers[[#This Row],[Customer Status]]="Churned",1,0)</f>
        <v>1</v>
      </c>
      <c r="AN3549" t="str">
        <f>IF(Customers[[#This Row],[Monthly Charge]]&gt;=_xlfn.PERCENTILE.INC(Customers[Monthly Charge],0.75),"High-value","Other")</f>
        <v>Other</v>
      </c>
    </row>
    <row r="3550" spans="1:40" x14ac:dyDescent="0.25">
      <c r="A3550" t="s">
        <v>4693</v>
      </c>
      <c r="B3550" t="s">
        <v>49</v>
      </c>
      <c r="C3550" s="1">
        <v>23</v>
      </c>
      <c r="D3550" t="s">
        <v>40</v>
      </c>
      <c r="E3550" s="1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 s="1">
        <v>6</v>
      </c>
      <c r="K3550" s="1">
        <v>51</v>
      </c>
      <c r="L3550" t="s">
        <v>42</v>
      </c>
      <c r="M3550" t="s">
        <v>40</v>
      </c>
      <c r="N3550" s="2">
        <v>26.73</v>
      </c>
      <c r="O3550" t="s">
        <v>40</v>
      </c>
      <c r="P3550" t="s">
        <v>40</v>
      </c>
      <c r="Q3550" t="s">
        <v>55</v>
      </c>
      <c r="R3550" s="1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 s="3">
        <v>110.05</v>
      </c>
      <c r="AE3550" s="3">
        <v>5686.4</v>
      </c>
      <c r="AF3550" s="3">
        <v>20.28</v>
      </c>
      <c r="AG3550" s="3">
        <v>0</v>
      </c>
      <c r="AH3550" s="3">
        <v>1363.23</v>
      </c>
      <c r="AI3550" s="3">
        <v>7029.35</v>
      </c>
      <c r="AJ3550" t="s">
        <v>47</v>
      </c>
      <c r="AK3550" t="s">
        <v>8234</v>
      </c>
      <c r="AL3550" t="s">
        <v>8234</v>
      </c>
      <c r="AM3550">
        <f>IF(Customers[[#This Row],[Customer Status]]="Churned",1,0)</f>
        <v>0</v>
      </c>
      <c r="AN3550" t="str">
        <f>IF(Customers[[#This Row],[Monthly Charge]]&gt;=_xlfn.PERCENTILE.INC(Customers[Monthly Charge],0.75),"High-value","Other")</f>
        <v>High-value</v>
      </c>
    </row>
    <row r="3551" spans="1:40" x14ac:dyDescent="0.25">
      <c r="A3551" t="s">
        <v>4695</v>
      </c>
      <c r="B3551" t="s">
        <v>49</v>
      </c>
      <c r="C3551" s="1">
        <v>21</v>
      </c>
      <c r="D3551" t="s">
        <v>43</v>
      </c>
      <c r="E3551" s="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 s="1">
        <v>0</v>
      </c>
      <c r="K3551" s="1">
        <v>2</v>
      </c>
      <c r="L3551" t="s">
        <v>42</v>
      </c>
      <c r="M3551" t="s">
        <v>40</v>
      </c>
      <c r="N3551" s="2">
        <v>36.06</v>
      </c>
      <c r="O3551" t="s">
        <v>43</v>
      </c>
      <c r="P3551" t="s">
        <v>40</v>
      </c>
      <c r="Q3551" t="s">
        <v>55</v>
      </c>
      <c r="R3551" s="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 s="3">
        <v>-2</v>
      </c>
      <c r="AE3551" s="3">
        <v>140.69999999999999</v>
      </c>
      <c r="AF3551" s="3">
        <v>0</v>
      </c>
      <c r="AG3551" s="3">
        <v>0</v>
      </c>
      <c r="AH3551" s="3">
        <v>72.12</v>
      </c>
      <c r="AI3551" s="3">
        <v>212.82</v>
      </c>
      <c r="AJ3551" t="s">
        <v>57</v>
      </c>
      <c r="AK3551" t="s">
        <v>63</v>
      </c>
      <c r="AL3551" t="s">
        <v>433</v>
      </c>
      <c r="AM3551">
        <f>IF(Customers[[#This Row],[Customer Status]]="Churned",1,0)</f>
        <v>1</v>
      </c>
      <c r="AN3551" t="str">
        <f>IF(Customers[[#This Row],[Monthly Charge]]&gt;=_xlfn.PERCENTILE.INC(Customers[Monthly Charge],0.75),"High-value","Other")</f>
        <v>Other</v>
      </c>
    </row>
    <row r="3552" spans="1:40" x14ac:dyDescent="0.25">
      <c r="A3552" t="s">
        <v>4697</v>
      </c>
      <c r="B3552" t="s">
        <v>49</v>
      </c>
      <c r="C3552" s="1">
        <v>69</v>
      </c>
      <c r="D3552" t="s">
        <v>43</v>
      </c>
      <c r="E3552" s="1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 s="1">
        <v>0</v>
      </c>
      <c r="K3552" s="1">
        <v>1</v>
      </c>
      <c r="L3552" t="s">
        <v>54</v>
      </c>
      <c r="M3552" t="s">
        <v>40</v>
      </c>
      <c r="N3552" s="2">
        <v>19.87</v>
      </c>
      <c r="O3552" t="s">
        <v>43</v>
      </c>
      <c r="P3552" t="s">
        <v>43</v>
      </c>
      <c r="Q3552" t="s">
        <v>42</v>
      </c>
      <c r="R3552" s="1">
        <v>0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43</v>
      </c>
      <c r="AA3552" t="s">
        <v>51</v>
      </c>
      <c r="AB3552" t="s">
        <v>43</v>
      </c>
      <c r="AC3552" t="s">
        <v>46</v>
      </c>
      <c r="AD3552" s="3">
        <v>20.05</v>
      </c>
      <c r="AE3552" s="3">
        <v>20.05</v>
      </c>
      <c r="AF3552" s="3">
        <v>0</v>
      </c>
      <c r="AG3552" s="3">
        <v>0</v>
      </c>
      <c r="AH3552" s="3">
        <v>19.87</v>
      </c>
      <c r="AI3552" s="3">
        <v>39.92</v>
      </c>
      <c r="AJ3552" t="s">
        <v>57</v>
      </c>
      <c r="AK3552" t="s">
        <v>117</v>
      </c>
      <c r="AL3552" t="s">
        <v>118</v>
      </c>
      <c r="AM3552">
        <f>IF(Customers[[#This Row],[Customer Status]]="Churned",1,0)</f>
        <v>1</v>
      </c>
      <c r="AN3552" t="str">
        <f>IF(Customers[[#This Row],[Monthly Charge]]&gt;=_xlfn.PERCENTILE.INC(Customers[Monthly Charge],0.75),"High-value","Other")</f>
        <v>Other</v>
      </c>
    </row>
    <row r="3553" spans="1:40" x14ac:dyDescent="0.25">
      <c r="A3553" t="s">
        <v>4698</v>
      </c>
      <c r="B3553" t="s">
        <v>39</v>
      </c>
      <c r="C3553" s="1">
        <v>19</v>
      </c>
      <c r="D3553" t="s">
        <v>43</v>
      </c>
      <c r="E3553" s="1">
        <v>0</v>
      </c>
      <c r="F3553" t="s">
        <v>2120</v>
      </c>
      <c r="G3553">
        <v>95571</v>
      </c>
      <c r="H3553">
        <v>40.310119</v>
      </c>
      <c r="I3553">
        <v>-123.909449</v>
      </c>
      <c r="J3553" s="1">
        <v>0</v>
      </c>
      <c r="K3553" s="1">
        <v>1</v>
      </c>
      <c r="L3553" t="s">
        <v>42</v>
      </c>
      <c r="M3553" t="s">
        <v>40</v>
      </c>
      <c r="N3553" s="2">
        <v>38.81</v>
      </c>
      <c r="O3553" t="s">
        <v>43</v>
      </c>
      <c r="P3553" t="s">
        <v>40</v>
      </c>
      <c r="Q3553" t="s">
        <v>55</v>
      </c>
      <c r="R3553" s="1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 s="3">
        <v>70.7</v>
      </c>
      <c r="AE3553" s="3">
        <v>70.7</v>
      </c>
      <c r="AF3553" s="3">
        <v>0</v>
      </c>
      <c r="AG3553" s="3">
        <v>0</v>
      </c>
      <c r="AH3553" s="3">
        <v>38.81</v>
      </c>
      <c r="AI3553" s="3">
        <v>109.51</v>
      </c>
      <c r="AJ3553" t="s">
        <v>98</v>
      </c>
      <c r="AK3553" t="s">
        <v>8234</v>
      </c>
      <c r="AL3553" t="s">
        <v>8234</v>
      </c>
      <c r="AM3553">
        <f>IF(Customers[[#This Row],[Customer Status]]="Churned",1,0)</f>
        <v>0</v>
      </c>
      <c r="AN3553" t="str">
        <f>IF(Customers[[#This Row],[Monthly Charge]]&gt;=_xlfn.PERCENTILE.INC(Customers[Monthly Charge],0.75),"High-value","Other")</f>
        <v>Other</v>
      </c>
    </row>
    <row r="3554" spans="1:40" x14ac:dyDescent="0.25">
      <c r="A3554" t="s">
        <v>4699</v>
      </c>
      <c r="B3554" t="s">
        <v>39</v>
      </c>
      <c r="C3554" s="1">
        <v>57</v>
      </c>
      <c r="D3554" t="s">
        <v>43</v>
      </c>
      <c r="E3554" s="1">
        <v>0</v>
      </c>
      <c r="F3554" t="s">
        <v>311</v>
      </c>
      <c r="G3554">
        <v>92203</v>
      </c>
      <c r="H3554">
        <v>33.752938</v>
      </c>
      <c r="I3554">
        <v>-116.23005499999999</v>
      </c>
      <c r="J3554" s="1">
        <v>0</v>
      </c>
      <c r="K3554" s="1">
        <v>38</v>
      </c>
      <c r="L3554" t="s">
        <v>42</v>
      </c>
      <c r="M3554" t="s">
        <v>40</v>
      </c>
      <c r="N3554" s="2">
        <v>25.11</v>
      </c>
      <c r="O3554" t="s">
        <v>40</v>
      </c>
      <c r="P3554" t="s">
        <v>40</v>
      </c>
      <c r="Q3554" t="s">
        <v>79</v>
      </c>
      <c r="R3554" s="1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 s="3">
        <v>84.1</v>
      </c>
      <c r="AE3554" s="3">
        <v>3187.65</v>
      </c>
      <c r="AF3554" s="3">
        <v>0</v>
      </c>
      <c r="AG3554" s="3">
        <v>0</v>
      </c>
      <c r="AH3554" s="3">
        <v>954.18</v>
      </c>
      <c r="AI3554" s="3">
        <v>4141.83</v>
      </c>
      <c r="AJ3554" t="s">
        <v>47</v>
      </c>
      <c r="AK3554" t="s">
        <v>8234</v>
      </c>
      <c r="AL3554" t="s">
        <v>8234</v>
      </c>
      <c r="AM3554">
        <f>IF(Customers[[#This Row],[Customer Status]]="Churned",1,0)</f>
        <v>0</v>
      </c>
      <c r="AN3554" t="str">
        <f>IF(Customers[[#This Row],[Monthly Charge]]&gt;=_xlfn.PERCENTILE.INC(Customers[Monthly Charge],0.75),"High-value","Other")</f>
        <v>Other</v>
      </c>
    </row>
    <row r="3555" spans="1:40" x14ac:dyDescent="0.25">
      <c r="A3555" t="s">
        <v>4700</v>
      </c>
      <c r="B3555" t="s">
        <v>49</v>
      </c>
      <c r="C3555" s="1">
        <v>20</v>
      </c>
      <c r="D3555" t="s">
        <v>43</v>
      </c>
      <c r="E3555" s="1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 s="1">
        <v>0</v>
      </c>
      <c r="K3555" s="1">
        <v>11</v>
      </c>
      <c r="L3555" t="s">
        <v>42</v>
      </c>
      <c r="M3555" t="s">
        <v>40</v>
      </c>
      <c r="N3555" s="2">
        <v>13.55</v>
      </c>
      <c r="O3555" t="s">
        <v>43</v>
      </c>
      <c r="P3555" t="s">
        <v>40</v>
      </c>
      <c r="Q3555" t="s">
        <v>55</v>
      </c>
      <c r="R3555" s="1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 s="3">
        <v>75.900000000000006</v>
      </c>
      <c r="AE3555" s="3">
        <v>866.4</v>
      </c>
      <c r="AF3555" s="3">
        <v>0</v>
      </c>
      <c r="AG3555" s="3">
        <v>0</v>
      </c>
      <c r="AH3555" s="3">
        <v>149.05000000000001</v>
      </c>
      <c r="AI3555" s="3">
        <v>1015.45</v>
      </c>
      <c r="AJ3555" t="s">
        <v>47</v>
      </c>
      <c r="AK3555" t="s">
        <v>8234</v>
      </c>
      <c r="AL3555" t="s">
        <v>8234</v>
      </c>
      <c r="AM3555">
        <f>IF(Customers[[#This Row],[Customer Status]]="Churned",1,0)</f>
        <v>0</v>
      </c>
      <c r="AN3555" t="str">
        <f>IF(Customers[[#This Row],[Monthly Charge]]&gt;=_xlfn.PERCENTILE.INC(Customers[Monthly Charge],0.75),"High-value","Other")</f>
        <v>Other</v>
      </c>
    </row>
    <row r="3556" spans="1:40" x14ac:dyDescent="0.25">
      <c r="A3556" t="s">
        <v>4701</v>
      </c>
      <c r="B3556" t="s">
        <v>39</v>
      </c>
      <c r="C3556" s="1">
        <v>49</v>
      </c>
      <c r="D3556" t="s">
        <v>43</v>
      </c>
      <c r="E3556" s="1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 s="1">
        <v>0</v>
      </c>
      <c r="K3556" s="1">
        <v>56</v>
      </c>
      <c r="L3556" t="s">
        <v>42</v>
      </c>
      <c r="M3556" t="s">
        <v>40</v>
      </c>
      <c r="N3556" s="2">
        <v>32.43</v>
      </c>
      <c r="O3556" t="s">
        <v>40</v>
      </c>
      <c r="P3556" t="s">
        <v>40</v>
      </c>
      <c r="Q3556" t="s">
        <v>55</v>
      </c>
      <c r="R3556" s="1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 s="3">
        <v>106.8</v>
      </c>
      <c r="AE3556" s="3">
        <v>5914.4</v>
      </c>
      <c r="AF3556" s="3">
        <v>0</v>
      </c>
      <c r="AG3556" s="3">
        <v>30</v>
      </c>
      <c r="AH3556" s="3">
        <v>1816.08</v>
      </c>
      <c r="AI3556" s="3">
        <v>7760.48</v>
      </c>
      <c r="AJ3556" t="s">
        <v>47</v>
      </c>
      <c r="AK3556" t="s">
        <v>8234</v>
      </c>
      <c r="AL3556" t="s">
        <v>8234</v>
      </c>
      <c r="AM3556">
        <f>IF(Customers[[#This Row],[Customer Status]]="Churned",1,0)</f>
        <v>0</v>
      </c>
      <c r="AN3556" t="str">
        <f>IF(Customers[[#This Row],[Monthly Charge]]&gt;=_xlfn.PERCENTILE.INC(Customers[Monthly Charge],0.75),"High-value","Other")</f>
        <v>High-value</v>
      </c>
    </row>
    <row r="3557" spans="1:40" x14ac:dyDescent="0.25">
      <c r="A3557" t="s">
        <v>4702</v>
      </c>
      <c r="B3557" t="s">
        <v>39</v>
      </c>
      <c r="C3557" s="1">
        <v>35</v>
      </c>
      <c r="D3557" t="s">
        <v>40</v>
      </c>
      <c r="E3557" s="1">
        <v>0</v>
      </c>
      <c r="F3557" t="s">
        <v>322</v>
      </c>
      <c r="G3557">
        <v>95823</v>
      </c>
      <c r="H3557">
        <v>38.475465</v>
      </c>
      <c r="I3557">
        <v>-121.443625</v>
      </c>
      <c r="J3557" s="1">
        <v>10</v>
      </c>
      <c r="K3557" s="1">
        <v>72</v>
      </c>
      <c r="L3557" t="s">
        <v>72</v>
      </c>
      <c r="M3557" t="s">
        <v>40</v>
      </c>
      <c r="N3557" s="2">
        <v>29</v>
      </c>
      <c r="O3557" t="s">
        <v>40</v>
      </c>
      <c r="P3557" t="s">
        <v>40</v>
      </c>
      <c r="Q3557" t="s">
        <v>55</v>
      </c>
      <c r="R3557" s="1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 s="3">
        <v>113.65</v>
      </c>
      <c r="AE3557" s="3">
        <v>8182.75</v>
      </c>
      <c r="AF3557" s="3">
        <v>0</v>
      </c>
      <c r="AG3557" s="3">
        <v>0</v>
      </c>
      <c r="AH3557" s="3">
        <v>2088</v>
      </c>
      <c r="AI3557" s="3">
        <v>10270.75</v>
      </c>
      <c r="AJ3557" t="s">
        <v>47</v>
      </c>
      <c r="AK3557" t="s">
        <v>8234</v>
      </c>
      <c r="AL3557" t="s">
        <v>8234</v>
      </c>
      <c r="AM3557">
        <f>IF(Customers[[#This Row],[Customer Status]]="Churned",1,0)</f>
        <v>0</v>
      </c>
      <c r="AN3557" t="str">
        <f>IF(Customers[[#This Row],[Monthly Charge]]&gt;=_xlfn.PERCENTILE.INC(Customers[Monthly Charge],0.75),"High-value","Other")</f>
        <v>High-value</v>
      </c>
    </row>
    <row r="3558" spans="1:40" x14ac:dyDescent="0.25">
      <c r="A3558" t="s">
        <v>4703</v>
      </c>
      <c r="B3558" t="s">
        <v>39</v>
      </c>
      <c r="C3558" s="1">
        <v>52</v>
      </c>
      <c r="D3558" t="s">
        <v>43</v>
      </c>
      <c r="E3558" s="1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 s="1">
        <v>0</v>
      </c>
      <c r="K3558" s="1">
        <v>13</v>
      </c>
      <c r="L3558" t="s">
        <v>42</v>
      </c>
      <c r="M3558" t="s">
        <v>40</v>
      </c>
      <c r="N3558" s="2">
        <v>26.57</v>
      </c>
      <c r="O3558" t="s">
        <v>43</v>
      </c>
      <c r="P3558" t="s">
        <v>43</v>
      </c>
      <c r="Q3558" t="s">
        <v>42</v>
      </c>
      <c r="R3558" s="1">
        <v>0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43</v>
      </c>
      <c r="AA3558" t="s">
        <v>45</v>
      </c>
      <c r="AB3558" t="s">
        <v>43</v>
      </c>
      <c r="AC3558" t="s">
        <v>183</v>
      </c>
      <c r="AD3558" s="3">
        <v>20.2</v>
      </c>
      <c r="AE3558" s="3">
        <v>273.25</v>
      </c>
      <c r="AF3558" s="3">
        <v>0</v>
      </c>
      <c r="AG3558" s="3">
        <v>0</v>
      </c>
      <c r="AH3558" s="3">
        <v>345.41</v>
      </c>
      <c r="AI3558" s="3">
        <v>618.66</v>
      </c>
      <c r="AJ3558" t="s">
        <v>47</v>
      </c>
      <c r="AK3558" t="s">
        <v>8234</v>
      </c>
      <c r="AL3558" t="s">
        <v>8234</v>
      </c>
      <c r="AM3558">
        <f>IF(Customers[[#This Row],[Customer Status]]="Churned",1,0)</f>
        <v>0</v>
      </c>
      <c r="AN3558" t="str">
        <f>IF(Customers[[#This Row],[Monthly Charge]]&gt;=_xlfn.PERCENTILE.INC(Customers[Monthly Charge],0.75),"High-value","Other")</f>
        <v>Other</v>
      </c>
    </row>
    <row r="3559" spans="1:40" x14ac:dyDescent="0.25">
      <c r="A3559" t="s">
        <v>4705</v>
      </c>
      <c r="B3559" t="s">
        <v>39</v>
      </c>
      <c r="C3559" s="1">
        <v>32</v>
      </c>
      <c r="D3559" t="s">
        <v>43</v>
      </c>
      <c r="E3559" s="1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 s="1">
        <v>0</v>
      </c>
      <c r="K3559" s="1">
        <v>1</v>
      </c>
      <c r="L3559" t="s">
        <v>42</v>
      </c>
      <c r="M3559" t="s">
        <v>40</v>
      </c>
      <c r="N3559" s="2">
        <v>7.11</v>
      </c>
      <c r="O3559" t="s">
        <v>43</v>
      </c>
      <c r="P3559" t="s">
        <v>40</v>
      </c>
      <c r="Q3559" t="s">
        <v>55</v>
      </c>
      <c r="R3559" s="1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 s="3">
        <v>75.55</v>
      </c>
      <c r="AE3559" s="3">
        <v>75.55</v>
      </c>
      <c r="AF3559" s="3">
        <v>0</v>
      </c>
      <c r="AG3559" s="3">
        <v>0</v>
      </c>
      <c r="AH3559" s="3">
        <v>7.11</v>
      </c>
      <c r="AI3559" s="3">
        <v>82.66</v>
      </c>
      <c r="AJ3559" t="s">
        <v>98</v>
      </c>
      <c r="AK3559" t="s">
        <v>8234</v>
      </c>
      <c r="AL3559" t="s">
        <v>8234</v>
      </c>
      <c r="AM3559">
        <f>IF(Customers[[#This Row],[Customer Status]]="Churned",1,0)</f>
        <v>0</v>
      </c>
      <c r="AN3559" t="str">
        <f>IF(Customers[[#This Row],[Monthly Charge]]&gt;=_xlfn.PERCENTILE.INC(Customers[Monthly Charge],0.75),"High-value","Other")</f>
        <v>Other</v>
      </c>
    </row>
    <row r="3560" spans="1:40" x14ac:dyDescent="0.25">
      <c r="A3560" t="s">
        <v>4706</v>
      </c>
      <c r="B3560" t="s">
        <v>39</v>
      </c>
      <c r="C3560" s="1">
        <v>19</v>
      </c>
      <c r="D3560" t="s">
        <v>40</v>
      </c>
      <c r="E3560" s="1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 s="1">
        <v>8</v>
      </c>
      <c r="K3560" s="1">
        <v>7</v>
      </c>
      <c r="L3560" t="s">
        <v>42</v>
      </c>
      <c r="M3560" t="s">
        <v>40</v>
      </c>
      <c r="N3560" s="2">
        <v>41.22</v>
      </c>
      <c r="O3560" t="s">
        <v>43</v>
      </c>
      <c r="P3560" t="s">
        <v>40</v>
      </c>
      <c r="Q3560" t="s">
        <v>55</v>
      </c>
      <c r="R3560" s="1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 s="3">
        <v>69.2</v>
      </c>
      <c r="AE3560" s="3">
        <v>477.55</v>
      </c>
      <c r="AF3560" s="3">
        <v>0</v>
      </c>
      <c r="AG3560" s="3">
        <v>0</v>
      </c>
      <c r="AH3560" s="3">
        <v>288.54000000000002</v>
      </c>
      <c r="AI3560" s="3">
        <v>766.09</v>
      </c>
      <c r="AJ3560" t="s">
        <v>47</v>
      </c>
      <c r="AK3560" t="s">
        <v>8234</v>
      </c>
      <c r="AL3560" t="s">
        <v>8234</v>
      </c>
      <c r="AM3560">
        <f>IF(Customers[[#This Row],[Customer Status]]="Churned",1,0)</f>
        <v>0</v>
      </c>
      <c r="AN3560" t="str">
        <f>IF(Customers[[#This Row],[Monthly Charge]]&gt;=_xlfn.PERCENTILE.INC(Customers[Monthly Charge],0.75),"High-value","Other")</f>
        <v>Other</v>
      </c>
    </row>
    <row r="3561" spans="1:40" x14ac:dyDescent="0.25">
      <c r="A3561" t="s">
        <v>4707</v>
      </c>
      <c r="B3561" t="s">
        <v>39</v>
      </c>
      <c r="C3561" s="1">
        <v>59</v>
      </c>
      <c r="D3561" t="s">
        <v>40</v>
      </c>
      <c r="E3561" s="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 s="1">
        <v>7</v>
      </c>
      <c r="K3561" s="1">
        <v>51</v>
      </c>
      <c r="L3561" t="s">
        <v>42</v>
      </c>
      <c r="M3561" t="s">
        <v>40</v>
      </c>
      <c r="N3561" s="2">
        <v>20.47</v>
      </c>
      <c r="O3561" t="s">
        <v>40</v>
      </c>
      <c r="P3561" t="s">
        <v>43</v>
      </c>
      <c r="Q3561" t="s">
        <v>42</v>
      </c>
      <c r="R3561" s="1">
        <v>0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43</v>
      </c>
      <c r="AA3561" t="s">
        <v>73</v>
      </c>
      <c r="AB3561" t="s">
        <v>43</v>
      </c>
      <c r="AC3561" t="s">
        <v>183</v>
      </c>
      <c r="AD3561" s="3">
        <v>25.5</v>
      </c>
      <c r="AE3561" s="3">
        <v>1281.25</v>
      </c>
      <c r="AF3561" s="3">
        <v>0</v>
      </c>
      <c r="AG3561" s="3">
        <v>0</v>
      </c>
      <c r="AH3561" s="3">
        <v>1043.97</v>
      </c>
      <c r="AI3561" s="3">
        <v>2325.2199999999998</v>
      </c>
      <c r="AJ3561" t="s">
        <v>47</v>
      </c>
      <c r="AK3561" t="s">
        <v>8234</v>
      </c>
      <c r="AL3561" t="s">
        <v>8234</v>
      </c>
      <c r="AM3561">
        <f>IF(Customers[[#This Row],[Customer Status]]="Churned",1,0)</f>
        <v>0</v>
      </c>
      <c r="AN3561" t="str">
        <f>IF(Customers[[#This Row],[Monthly Charge]]&gt;=_xlfn.PERCENTILE.INC(Customers[Monthly Charge],0.75),"High-value","Other")</f>
        <v>Other</v>
      </c>
    </row>
    <row r="3562" spans="1:40" x14ac:dyDescent="0.25">
      <c r="A3562" t="s">
        <v>4708</v>
      </c>
      <c r="B3562" t="s">
        <v>39</v>
      </c>
      <c r="C3562" s="1">
        <v>69</v>
      </c>
      <c r="D3562" t="s">
        <v>40</v>
      </c>
      <c r="E3562" s="1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 s="1">
        <v>5</v>
      </c>
      <c r="K3562" s="1">
        <v>29</v>
      </c>
      <c r="L3562" t="s">
        <v>42</v>
      </c>
      <c r="M3562" t="s">
        <v>43</v>
      </c>
      <c r="N3562" s="2">
        <v>0</v>
      </c>
      <c r="O3562" t="s">
        <v>43</v>
      </c>
      <c r="P3562" t="s">
        <v>40</v>
      </c>
      <c r="Q3562" t="s">
        <v>44</v>
      </c>
      <c r="R3562" s="1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 s="3">
        <v>45</v>
      </c>
      <c r="AE3562" s="3">
        <v>1228.6500000000001</v>
      </c>
      <c r="AF3562" s="3">
        <v>0</v>
      </c>
      <c r="AG3562" s="3">
        <v>0</v>
      </c>
      <c r="AH3562" s="3">
        <v>0</v>
      </c>
      <c r="AI3562" s="3">
        <v>1228.6500000000001</v>
      </c>
      <c r="AJ3562" t="s">
        <v>47</v>
      </c>
      <c r="AK3562" t="s">
        <v>8234</v>
      </c>
      <c r="AL3562" t="s">
        <v>8234</v>
      </c>
      <c r="AM3562">
        <f>IF(Customers[[#This Row],[Customer Status]]="Churned",1,0)</f>
        <v>0</v>
      </c>
      <c r="AN3562" t="str">
        <f>IF(Customers[[#This Row],[Monthly Charge]]&gt;=_xlfn.PERCENTILE.INC(Customers[Monthly Charge],0.75),"High-value","Other")</f>
        <v>Other</v>
      </c>
    </row>
    <row r="3563" spans="1:40" x14ac:dyDescent="0.25">
      <c r="A3563" t="s">
        <v>4710</v>
      </c>
      <c r="B3563" t="s">
        <v>49</v>
      </c>
      <c r="C3563" s="1">
        <v>68</v>
      </c>
      <c r="D3563" t="s">
        <v>43</v>
      </c>
      <c r="E3563" s="1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 s="1">
        <v>0</v>
      </c>
      <c r="K3563" s="1">
        <v>1</v>
      </c>
      <c r="L3563" t="s">
        <v>54</v>
      </c>
      <c r="M3563" t="s">
        <v>40</v>
      </c>
      <c r="N3563" s="2">
        <v>39.78</v>
      </c>
      <c r="O3563" t="s">
        <v>43</v>
      </c>
      <c r="P3563" t="s">
        <v>40</v>
      </c>
      <c r="Q3563" t="s">
        <v>44</v>
      </c>
      <c r="R3563" s="1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 s="3">
        <v>-9</v>
      </c>
      <c r="AE3563" s="3">
        <v>50.15</v>
      </c>
      <c r="AF3563" s="3">
        <v>0</v>
      </c>
      <c r="AG3563" s="3">
        <v>0</v>
      </c>
      <c r="AH3563" s="3">
        <v>39.78</v>
      </c>
      <c r="AI3563" s="3">
        <v>89.93</v>
      </c>
      <c r="AJ3563" t="s">
        <v>57</v>
      </c>
      <c r="AK3563" t="s">
        <v>58</v>
      </c>
      <c r="AL3563" t="s">
        <v>104</v>
      </c>
      <c r="AM3563">
        <f>IF(Customers[[#This Row],[Customer Status]]="Churned",1,0)</f>
        <v>1</v>
      </c>
      <c r="AN3563" t="str">
        <f>IF(Customers[[#This Row],[Monthly Charge]]&gt;=_xlfn.PERCENTILE.INC(Customers[Monthly Charge],0.75),"High-value","Other")</f>
        <v>Other</v>
      </c>
    </row>
    <row r="3564" spans="1:40" x14ac:dyDescent="0.25">
      <c r="A3564" t="s">
        <v>4711</v>
      </c>
      <c r="B3564" t="s">
        <v>49</v>
      </c>
      <c r="C3564" s="1">
        <v>56</v>
      </c>
      <c r="D3564" t="s">
        <v>43</v>
      </c>
      <c r="E3564" s="1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 s="1">
        <v>0</v>
      </c>
      <c r="K3564" s="1">
        <v>1</v>
      </c>
      <c r="L3564" t="s">
        <v>54</v>
      </c>
      <c r="M3564" t="s">
        <v>40</v>
      </c>
      <c r="N3564" s="2">
        <v>47.26</v>
      </c>
      <c r="O3564" t="s">
        <v>43</v>
      </c>
      <c r="P3564" t="s">
        <v>43</v>
      </c>
      <c r="Q3564" t="s">
        <v>42</v>
      </c>
      <c r="R3564" s="1">
        <v>0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43</v>
      </c>
      <c r="AA3564" t="s">
        <v>51</v>
      </c>
      <c r="AB3564" t="s">
        <v>43</v>
      </c>
      <c r="AC3564" t="s">
        <v>46</v>
      </c>
      <c r="AD3564" s="3">
        <v>20.6</v>
      </c>
      <c r="AE3564" s="3">
        <v>20.6</v>
      </c>
      <c r="AF3564" s="3">
        <v>0</v>
      </c>
      <c r="AG3564" s="3">
        <v>0</v>
      </c>
      <c r="AH3564" s="3">
        <v>47.26</v>
      </c>
      <c r="AI3564" s="3">
        <v>67.86</v>
      </c>
      <c r="AJ3564" t="s">
        <v>57</v>
      </c>
      <c r="AK3564" t="s">
        <v>117</v>
      </c>
      <c r="AL3564" t="s">
        <v>118</v>
      </c>
      <c r="AM3564">
        <f>IF(Customers[[#This Row],[Customer Status]]="Churned",1,0)</f>
        <v>1</v>
      </c>
      <c r="AN3564" t="str">
        <f>IF(Customers[[#This Row],[Monthly Charge]]&gt;=_xlfn.PERCENTILE.INC(Customers[Monthly Charge],0.75),"High-value","Other")</f>
        <v>Other</v>
      </c>
    </row>
    <row r="3565" spans="1:40" x14ac:dyDescent="0.25">
      <c r="A3565" t="s">
        <v>4712</v>
      </c>
      <c r="B3565" t="s">
        <v>49</v>
      </c>
      <c r="C3565" s="1">
        <v>24</v>
      </c>
      <c r="D3565" t="s">
        <v>43</v>
      </c>
      <c r="E3565" s="1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 s="1">
        <v>0</v>
      </c>
      <c r="K3565" s="1">
        <v>26</v>
      </c>
      <c r="L3565" t="s">
        <v>42</v>
      </c>
      <c r="M3565" t="s">
        <v>40</v>
      </c>
      <c r="N3565" s="2">
        <v>49.61</v>
      </c>
      <c r="O3565" t="s">
        <v>43</v>
      </c>
      <c r="P3565" t="s">
        <v>40</v>
      </c>
      <c r="Q3565" t="s">
        <v>79</v>
      </c>
      <c r="R3565" s="1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 s="3">
        <v>75</v>
      </c>
      <c r="AE3565" s="3">
        <v>1908.35</v>
      </c>
      <c r="AF3565" s="3">
        <v>0</v>
      </c>
      <c r="AG3565" s="3">
        <v>0</v>
      </c>
      <c r="AH3565" s="3">
        <v>1289.8599999999999</v>
      </c>
      <c r="AI3565" s="3">
        <v>3198.21</v>
      </c>
      <c r="AJ3565" t="s">
        <v>47</v>
      </c>
      <c r="AK3565" t="s">
        <v>8234</v>
      </c>
      <c r="AL3565" t="s">
        <v>8234</v>
      </c>
      <c r="AM3565">
        <f>IF(Customers[[#This Row],[Customer Status]]="Churned",1,0)</f>
        <v>0</v>
      </c>
      <c r="AN3565" t="str">
        <f>IF(Customers[[#This Row],[Monthly Charge]]&gt;=_xlfn.PERCENTILE.INC(Customers[Monthly Charge],0.75),"High-value","Other")</f>
        <v>Other</v>
      </c>
    </row>
    <row r="3566" spans="1:40" x14ac:dyDescent="0.25">
      <c r="A3566" t="s">
        <v>4713</v>
      </c>
      <c r="B3566" t="s">
        <v>49</v>
      </c>
      <c r="C3566" s="1">
        <v>50</v>
      </c>
      <c r="D3566" t="s">
        <v>43</v>
      </c>
      <c r="E3566" s="1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 s="1">
        <v>0</v>
      </c>
      <c r="K3566" s="1">
        <v>3</v>
      </c>
      <c r="L3566" t="s">
        <v>54</v>
      </c>
      <c r="M3566" t="s">
        <v>40</v>
      </c>
      <c r="N3566" s="2">
        <v>13.83</v>
      </c>
      <c r="O3566" t="s">
        <v>40</v>
      </c>
      <c r="P3566" t="s">
        <v>40</v>
      </c>
      <c r="Q3566" t="s">
        <v>55</v>
      </c>
      <c r="R3566" s="1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 s="3">
        <v>105.35</v>
      </c>
      <c r="AE3566" s="3">
        <v>323.25</v>
      </c>
      <c r="AF3566" s="3">
        <v>0</v>
      </c>
      <c r="AG3566" s="3">
        <v>0</v>
      </c>
      <c r="AH3566" s="3">
        <v>41.49</v>
      </c>
      <c r="AI3566" s="3">
        <v>364.74</v>
      </c>
      <c r="AJ3566" t="s">
        <v>57</v>
      </c>
      <c r="AK3566" t="s">
        <v>63</v>
      </c>
      <c r="AL3566" t="s">
        <v>591</v>
      </c>
      <c r="AM3566">
        <f>IF(Customers[[#This Row],[Customer Status]]="Churned",1,0)</f>
        <v>1</v>
      </c>
      <c r="AN3566" t="str">
        <f>IF(Customers[[#This Row],[Monthly Charge]]&gt;=_xlfn.PERCENTILE.INC(Customers[Monthly Charge],0.75),"High-value","Other")</f>
        <v>High-value</v>
      </c>
    </row>
    <row r="3567" spans="1:40" x14ac:dyDescent="0.25">
      <c r="A3567" t="s">
        <v>4714</v>
      </c>
      <c r="B3567" t="s">
        <v>49</v>
      </c>
      <c r="C3567" s="1">
        <v>41</v>
      </c>
      <c r="D3567" t="s">
        <v>43</v>
      </c>
      <c r="E3567" s="1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 s="1">
        <v>0</v>
      </c>
      <c r="K3567" s="1">
        <v>1</v>
      </c>
      <c r="L3567" t="s">
        <v>42</v>
      </c>
      <c r="M3567" t="s">
        <v>40</v>
      </c>
      <c r="N3567" s="2">
        <v>32.82</v>
      </c>
      <c r="O3567" t="s">
        <v>43</v>
      </c>
      <c r="P3567" t="s">
        <v>40</v>
      </c>
      <c r="Q3567" t="s">
        <v>55</v>
      </c>
      <c r="R3567" s="1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 s="3">
        <v>75.349999999999994</v>
      </c>
      <c r="AE3567" s="3">
        <v>75.349999999999994</v>
      </c>
      <c r="AF3567" s="3">
        <v>0</v>
      </c>
      <c r="AG3567" s="3">
        <v>10</v>
      </c>
      <c r="AH3567" s="3">
        <v>32.82</v>
      </c>
      <c r="AI3567" s="3">
        <v>118.17</v>
      </c>
      <c r="AJ3567" t="s">
        <v>57</v>
      </c>
      <c r="AK3567" t="s">
        <v>58</v>
      </c>
      <c r="AL3567" t="s">
        <v>104</v>
      </c>
      <c r="AM3567">
        <f>IF(Customers[[#This Row],[Customer Status]]="Churned",1,0)</f>
        <v>1</v>
      </c>
      <c r="AN3567" t="str">
        <f>IF(Customers[[#This Row],[Monthly Charge]]&gt;=_xlfn.PERCENTILE.INC(Customers[Monthly Charge],0.75),"High-value","Other")</f>
        <v>Other</v>
      </c>
    </row>
    <row r="3568" spans="1:40" x14ac:dyDescent="0.25">
      <c r="A3568" t="s">
        <v>4715</v>
      </c>
      <c r="B3568" t="s">
        <v>39</v>
      </c>
      <c r="C3568" s="1">
        <v>35</v>
      </c>
      <c r="D3568" t="s">
        <v>40</v>
      </c>
      <c r="E3568" s="1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 s="1">
        <v>3</v>
      </c>
      <c r="K3568" s="1">
        <v>67</v>
      </c>
      <c r="L3568" t="s">
        <v>72</v>
      </c>
      <c r="M3568" t="s">
        <v>40</v>
      </c>
      <c r="N3568" s="2">
        <v>40.35</v>
      </c>
      <c r="O3568" t="s">
        <v>40</v>
      </c>
      <c r="P3568" t="s">
        <v>40</v>
      </c>
      <c r="Q3568" t="s">
        <v>55</v>
      </c>
      <c r="R3568" s="1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 s="3">
        <v>106.7</v>
      </c>
      <c r="AE3568" s="3">
        <v>7009.5</v>
      </c>
      <c r="AF3568" s="3">
        <v>0</v>
      </c>
      <c r="AG3568" s="3">
        <v>0</v>
      </c>
      <c r="AH3568" s="3">
        <v>2703.45</v>
      </c>
      <c r="AI3568" s="3">
        <v>9712.9500000000007</v>
      </c>
      <c r="AJ3568" t="s">
        <v>47</v>
      </c>
      <c r="AK3568" t="s">
        <v>8234</v>
      </c>
      <c r="AL3568" t="s">
        <v>8234</v>
      </c>
      <c r="AM3568">
        <f>IF(Customers[[#This Row],[Customer Status]]="Churned",1,0)</f>
        <v>0</v>
      </c>
      <c r="AN3568" t="str">
        <f>IF(Customers[[#This Row],[Monthly Charge]]&gt;=_xlfn.PERCENTILE.INC(Customers[Monthly Charge],0.75),"High-value","Other")</f>
        <v>High-value</v>
      </c>
    </row>
    <row r="3569" spans="1:40" x14ac:dyDescent="0.25">
      <c r="A3569" t="s">
        <v>4716</v>
      </c>
      <c r="B3569" t="s">
        <v>39</v>
      </c>
      <c r="C3569" s="1">
        <v>35</v>
      </c>
      <c r="D3569" t="s">
        <v>40</v>
      </c>
      <c r="E3569" s="1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 s="1">
        <v>3</v>
      </c>
      <c r="K3569" s="1">
        <v>65</v>
      </c>
      <c r="L3569" t="s">
        <v>76</v>
      </c>
      <c r="M3569" t="s">
        <v>40</v>
      </c>
      <c r="N3569" s="2">
        <v>40.71</v>
      </c>
      <c r="O3569" t="s">
        <v>40</v>
      </c>
      <c r="P3569" t="s">
        <v>40</v>
      </c>
      <c r="Q3569" t="s">
        <v>55</v>
      </c>
      <c r="R3569" s="1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 s="3">
        <v>105.05</v>
      </c>
      <c r="AE3569" s="3">
        <v>6914.95</v>
      </c>
      <c r="AF3569" s="3">
        <v>0</v>
      </c>
      <c r="AG3569" s="3">
        <v>60</v>
      </c>
      <c r="AH3569" s="3">
        <v>2646.15</v>
      </c>
      <c r="AI3569" s="3">
        <v>9621.1</v>
      </c>
      <c r="AJ3569" t="s">
        <v>47</v>
      </c>
      <c r="AK3569" t="s">
        <v>8234</v>
      </c>
      <c r="AL3569" t="s">
        <v>8234</v>
      </c>
      <c r="AM3569">
        <f>IF(Customers[[#This Row],[Customer Status]]="Churned",1,0)</f>
        <v>0</v>
      </c>
      <c r="AN3569" t="str">
        <f>IF(Customers[[#This Row],[Monthly Charge]]&gt;=_xlfn.PERCENTILE.INC(Customers[Monthly Charge],0.75),"High-value","Other")</f>
        <v>High-value</v>
      </c>
    </row>
    <row r="3570" spans="1:40" x14ac:dyDescent="0.25">
      <c r="A3570" t="s">
        <v>4717</v>
      </c>
      <c r="B3570" t="s">
        <v>39</v>
      </c>
      <c r="C3570" s="1">
        <v>47</v>
      </c>
      <c r="D3570" t="s">
        <v>43</v>
      </c>
      <c r="E3570" s="1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 s="1">
        <v>0</v>
      </c>
      <c r="K3570" s="1">
        <v>43</v>
      </c>
      <c r="L3570" t="s">
        <v>42</v>
      </c>
      <c r="M3570" t="s">
        <v>40</v>
      </c>
      <c r="N3570" s="2">
        <v>10.19</v>
      </c>
      <c r="O3570" t="s">
        <v>43</v>
      </c>
      <c r="P3570" t="s">
        <v>40</v>
      </c>
      <c r="Q3570" t="s">
        <v>55</v>
      </c>
      <c r="R3570" s="1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 s="3">
        <v>106</v>
      </c>
      <c r="AE3570" s="3">
        <v>4532.3</v>
      </c>
      <c r="AF3570" s="3">
        <v>0</v>
      </c>
      <c r="AG3570" s="3">
        <v>130</v>
      </c>
      <c r="AH3570" s="3">
        <v>438.17</v>
      </c>
      <c r="AI3570" s="3">
        <v>5100.47</v>
      </c>
      <c r="AJ3570" t="s">
        <v>47</v>
      </c>
      <c r="AK3570" t="s">
        <v>8234</v>
      </c>
      <c r="AL3570" t="s">
        <v>8234</v>
      </c>
      <c r="AM3570">
        <f>IF(Customers[[#This Row],[Customer Status]]="Churned",1,0)</f>
        <v>0</v>
      </c>
      <c r="AN3570" t="str">
        <f>IF(Customers[[#This Row],[Monthly Charge]]&gt;=_xlfn.PERCENTILE.INC(Customers[Monthly Charge],0.75),"High-value","Other")</f>
        <v>High-value</v>
      </c>
    </row>
    <row r="3571" spans="1:40" x14ac:dyDescent="0.25">
      <c r="A3571" t="s">
        <v>4718</v>
      </c>
      <c r="B3571" t="s">
        <v>39</v>
      </c>
      <c r="C3571" s="1">
        <v>35</v>
      </c>
      <c r="D3571" t="s">
        <v>43</v>
      </c>
      <c r="E3571" s="1">
        <v>0</v>
      </c>
      <c r="F3571" t="s">
        <v>3693</v>
      </c>
      <c r="G3571">
        <v>93444</v>
      </c>
      <c r="H3571">
        <v>35.050345</v>
      </c>
      <c r="I3571">
        <v>-120.489599</v>
      </c>
      <c r="J3571" s="1">
        <v>0</v>
      </c>
      <c r="K3571" s="1">
        <v>39</v>
      </c>
      <c r="L3571" t="s">
        <v>129</v>
      </c>
      <c r="M3571" t="s">
        <v>43</v>
      </c>
      <c r="N3571" s="2">
        <v>0</v>
      </c>
      <c r="O3571" t="s">
        <v>43</v>
      </c>
      <c r="P3571" t="s">
        <v>40</v>
      </c>
      <c r="Q3571" t="s">
        <v>79</v>
      </c>
      <c r="R3571" s="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 s="3">
        <v>50.75</v>
      </c>
      <c r="AE3571" s="3">
        <v>2011.4</v>
      </c>
      <c r="AF3571" s="3">
        <v>0</v>
      </c>
      <c r="AG3571" s="3">
        <v>0</v>
      </c>
      <c r="AH3571" s="3">
        <v>0</v>
      </c>
      <c r="AI3571" s="3">
        <v>2011.4</v>
      </c>
      <c r="AJ3571" t="s">
        <v>57</v>
      </c>
      <c r="AK3571" t="s">
        <v>121</v>
      </c>
      <c r="AL3571" t="s">
        <v>195</v>
      </c>
      <c r="AM3571">
        <f>IF(Customers[[#This Row],[Customer Status]]="Churned",1,0)</f>
        <v>1</v>
      </c>
      <c r="AN3571" t="str">
        <f>IF(Customers[[#This Row],[Monthly Charge]]&gt;=_xlfn.PERCENTILE.INC(Customers[Monthly Charge],0.75),"High-value","Other")</f>
        <v>Other</v>
      </c>
    </row>
    <row r="3572" spans="1:40" x14ac:dyDescent="0.25">
      <c r="A3572" t="s">
        <v>4719</v>
      </c>
      <c r="B3572" t="s">
        <v>39</v>
      </c>
      <c r="C3572" s="1">
        <v>22</v>
      </c>
      <c r="D3572" t="s">
        <v>40</v>
      </c>
      <c r="E3572" s="1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 s="1">
        <v>9</v>
      </c>
      <c r="K3572" s="1">
        <v>9</v>
      </c>
      <c r="L3572" t="s">
        <v>42</v>
      </c>
      <c r="M3572" t="s">
        <v>40</v>
      </c>
      <c r="N3572" s="2">
        <v>30.83</v>
      </c>
      <c r="O3572" t="s">
        <v>43</v>
      </c>
      <c r="P3572" t="s">
        <v>43</v>
      </c>
      <c r="Q3572" t="s">
        <v>42</v>
      </c>
      <c r="R3572" s="1">
        <v>0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43</v>
      </c>
      <c r="AA3572" t="s">
        <v>73</v>
      </c>
      <c r="AB3572" t="s">
        <v>43</v>
      </c>
      <c r="AC3572" t="s">
        <v>46</v>
      </c>
      <c r="AD3572" s="3">
        <v>20.350000000000001</v>
      </c>
      <c r="AE3572" s="3">
        <v>191.1</v>
      </c>
      <c r="AF3572" s="3">
        <v>0</v>
      </c>
      <c r="AG3572" s="3">
        <v>0</v>
      </c>
      <c r="AH3572" s="3">
        <v>277.47000000000003</v>
      </c>
      <c r="AI3572" s="3">
        <v>468.57</v>
      </c>
      <c r="AJ3572" t="s">
        <v>47</v>
      </c>
      <c r="AK3572" t="s">
        <v>8234</v>
      </c>
      <c r="AL3572" t="s">
        <v>8234</v>
      </c>
      <c r="AM3572">
        <f>IF(Customers[[#This Row],[Customer Status]]="Churned",1,0)</f>
        <v>0</v>
      </c>
      <c r="AN3572" t="str">
        <f>IF(Customers[[#This Row],[Monthly Charge]]&gt;=_xlfn.PERCENTILE.INC(Customers[Monthly Charge],0.75),"High-value","Other")</f>
        <v>Other</v>
      </c>
    </row>
    <row r="3573" spans="1:40" x14ac:dyDescent="0.25">
      <c r="A3573" t="s">
        <v>4720</v>
      </c>
      <c r="B3573" t="s">
        <v>49</v>
      </c>
      <c r="C3573" s="1">
        <v>19</v>
      </c>
      <c r="D3573" t="s">
        <v>40</v>
      </c>
      <c r="E3573" s="1">
        <v>1</v>
      </c>
      <c r="F3573" t="s">
        <v>852</v>
      </c>
      <c r="G3573">
        <v>91701</v>
      </c>
      <c r="H3573">
        <v>34.132275</v>
      </c>
      <c r="I3573">
        <v>-117.61147800000001</v>
      </c>
      <c r="J3573" s="1">
        <v>1</v>
      </c>
      <c r="K3573" s="1">
        <v>30</v>
      </c>
      <c r="L3573" t="s">
        <v>42</v>
      </c>
      <c r="M3573" t="s">
        <v>40</v>
      </c>
      <c r="N3573" s="2">
        <v>10.24</v>
      </c>
      <c r="O3573" t="s">
        <v>40</v>
      </c>
      <c r="P3573" t="s">
        <v>40</v>
      </c>
      <c r="Q3573" t="s">
        <v>55</v>
      </c>
      <c r="R3573" s="1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 s="3">
        <v>83.55</v>
      </c>
      <c r="AE3573" s="3">
        <v>2570.1999999999998</v>
      </c>
      <c r="AF3573" s="3">
        <v>0</v>
      </c>
      <c r="AG3573" s="3">
        <v>0</v>
      </c>
      <c r="AH3573" s="3">
        <v>307.2</v>
      </c>
      <c r="AI3573" s="3">
        <v>2877.4</v>
      </c>
      <c r="AJ3573" t="s">
        <v>47</v>
      </c>
      <c r="AK3573" t="s">
        <v>8234</v>
      </c>
      <c r="AL3573" t="s">
        <v>8234</v>
      </c>
      <c r="AM3573">
        <f>IF(Customers[[#This Row],[Customer Status]]="Churned",1,0)</f>
        <v>0</v>
      </c>
      <c r="AN3573" t="str">
        <f>IF(Customers[[#This Row],[Monthly Charge]]&gt;=_xlfn.PERCENTILE.INC(Customers[Monthly Charge],0.75),"High-value","Other")</f>
        <v>Other</v>
      </c>
    </row>
    <row r="3574" spans="1:40" x14ac:dyDescent="0.25">
      <c r="A3574" t="s">
        <v>4721</v>
      </c>
      <c r="B3574" t="s">
        <v>39</v>
      </c>
      <c r="C3574" s="1">
        <v>49</v>
      </c>
      <c r="D3574" t="s">
        <v>40</v>
      </c>
      <c r="E3574" s="1">
        <v>1</v>
      </c>
      <c r="F3574" t="s">
        <v>157</v>
      </c>
      <c r="G3574">
        <v>95129</v>
      </c>
      <c r="H3574">
        <v>37.305622</v>
      </c>
      <c r="I3574">
        <v>-122.00088700000001</v>
      </c>
      <c r="J3574" s="1">
        <v>3</v>
      </c>
      <c r="K3574" s="1">
        <v>32</v>
      </c>
      <c r="L3574" t="s">
        <v>42</v>
      </c>
      <c r="M3574" t="s">
        <v>40</v>
      </c>
      <c r="N3574" s="2">
        <v>46.66</v>
      </c>
      <c r="O3574" t="s">
        <v>43</v>
      </c>
      <c r="P3574" t="s">
        <v>40</v>
      </c>
      <c r="Q3574" t="s">
        <v>79</v>
      </c>
      <c r="R3574" s="1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 s="3">
        <v>61.4</v>
      </c>
      <c r="AE3574" s="3">
        <v>1864.65</v>
      </c>
      <c r="AF3574" s="3">
        <v>0</v>
      </c>
      <c r="AG3574" s="3">
        <v>0</v>
      </c>
      <c r="AH3574" s="3">
        <v>1493.12</v>
      </c>
      <c r="AI3574" s="3">
        <v>3357.77</v>
      </c>
      <c r="AJ3574" t="s">
        <v>47</v>
      </c>
      <c r="AK3574" t="s">
        <v>8234</v>
      </c>
      <c r="AL3574" t="s">
        <v>8234</v>
      </c>
      <c r="AM3574">
        <f>IF(Customers[[#This Row],[Customer Status]]="Churned",1,0)</f>
        <v>0</v>
      </c>
      <c r="AN3574" t="str">
        <f>IF(Customers[[#This Row],[Monthly Charge]]&gt;=_xlfn.PERCENTILE.INC(Customers[Monthly Charge],0.75),"High-value","Other")</f>
        <v>Other</v>
      </c>
    </row>
    <row r="3575" spans="1:40" x14ac:dyDescent="0.25">
      <c r="A3575" t="s">
        <v>4722</v>
      </c>
      <c r="B3575" t="s">
        <v>49</v>
      </c>
      <c r="C3575" s="1">
        <v>63</v>
      </c>
      <c r="D3575" t="s">
        <v>40</v>
      </c>
      <c r="E3575" s="1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 s="1">
        <v>1</v>
      </c>
      <c r="K3575" s="1">
        <v>25</v>
      </c>
      <c r="L3575" t="s">
        <v>42</v>
      </c>
      <c r="M3575" t="s">
        <v>40</v>
      </c>
      <c r="N3575" s="2">
        <v>36.17</v>
      </c>
      <c r="O3575" t="s">
        <v>43</v>
      </c>
      <c r="P3575" t="s">
        <v>40</v>
      </c>
      <c r="Q3575" t="s">
        <v>79</v>
      </c>
      <c r="R3575" s="1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 s="3">
        <v>53.65</v>
      </c>
      <c r="AE3575" s="3">
        <v>1355.45</v>
      </c>
      <c r="AF3575" s="3">
        <v>0</v>
      </c>
      <c r="AG3575" s="3">
        <v>0</v>
      </c>
      <c r="AH3575" s="3">
        <v>904.25</v>
      </c>
      <c r="AI3575" s="3">
        <v>2259.6999999999998</v>
      </c>
      <c r="AJ3575" t="s">
        <v>47</v>
      </c>
      <c r="AK3575" t="s">
        <v>8234</v>
      </c>
      <c r="AL3575" t="s">
        <v>8234</v>
      </c>
      <c r="AM3575">
        <f>IF(Customers[[#This Row],[Customer Status]]="Churned",1,0)</f>
        <v>0</v>
      </c>
      <c r="AN3575" t="str">
        <f>IF(Customers[[#This Row],[Monthly Charge]]&gt;=_xlfn.PERCENTILE.INC(Customers[Monthly Charge],0.75),"High-value","Other")</f>
        <v>Other</v>
      </c>
    </row>
    <row r="3576" spans="1:40" x14ac:dyDescent="0.25">
      <c r="A3576" t="s">
        <v>4723</v>
      </c>
      <c r="B3576" t="s">
        <v>49</v>
      </c>
      <c r="C3576" s="1">
        <v>56</v>
      </c>
      <c r="D3576" t="s">
        <v>43</v>
      </c>
      <c r="E3576" s="1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 s="1">
        <v>0</v>
      </c>
      <c r="K3576" s="1">
        <v>13</v>
      </c>
      <c r="L3576" t="s">
        <v>62</v>
      </c>
      <c r="M3576" t="s">
        <v>40</v>
      </c>
      <c r="N3576" s="2">
        <v>10.11</v>
      </c>
      <c r="O3576" t="s">
        <v>43</v>
      </c>
      <c r="P3576" t="s">
        <v>43</v>
      </c>
      <c r="Q3576" t="s">
        <v>42</v>
      </c>
      <c r="R3576" s="1">
        <v>0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43</v>
      </c>
      <c r="AA3576" t="s">
        <v>73</v>
      </c>
      <c r="AB3576" t="s">
        <v>43</v>
      </c>
      <c r="AC3576" t="s">
        <v>46</v>
      </c>
      <c r="AD3576" s="3">
        <v>19.75</v>
      </c>
      <c r="AE3576" s="3">
        <v>265.75</v>
      </c>
      <c r="AF3576" s="3">
        <v>0</v>
      </c>
      <c r="AG3576" s="3">
        <v>0</v>
      </c>
      <c r="AH3576" s="3">
        <v>131.43</v>
      </c>
      <c r="AI3576" s="3">
        <v>397.18</v>
      </c>
      <c r="AJ3576" t="s">
        <v>47</v>
      </c>
      <c r="AK3576" t="s">
        <v>8234</v>
      </c>
      <c r="AL3576" t="s">
        <v>8234</v>
      </c>
      <c r="AM3576">
        <f>IF(Customers[[#This Row],[Customer Status]]="Churned",1,0)</f>
        <v>0</v>
      </c>
      <c r="AN3576" t="str">
        <f>IF(Customers[[#This Row],[Monthly Charge]]&gt;=_xlfn.PERCENTILE.INC(Customers[Monthly Charge],0.75),"High-value","Other")</f>
        <v>Other</v>
      </c>
    </row>
    <row r="3577" spans="1:40" x14ac:dyDescent="0.25">
      <c r="A3577" t="s">
        <v>4724</v>
      </c>
      <c r="B3577" t="s">
        <v>39</v>
      </c>
      <c r="C3577" s="1">
        <v>55</v>
      </c>
      <c r="D3577" t="s">
        <v>40</v>
      </c>
      <c r="E3577" s="1">
        <v>0</v>
      </c>
      <c r="F3577" t="s">
        <v>131</v>
      </c>
      <c r="G3577">
        <v>95501</v>
      </c>
      <c r="H3577">
        <v>40.796621000000002</v>
      </c>
      <c r="I3577">
        <v>-124.15428</v>
      </c>
      <c r="J3577" s="1">
        <v>4</v>
      </c>
      <c r="K3577" s="1">
        <v>3</v>
      </c>
      <c r="L3577" t="s">
        <v>54</v>
      </c>
      <c r="M3577" t="s">
        <v>40</v>
      </c>
      <c r="N3577" s="2">
        <v>41.36</v>
      </c>
      <c r="O3577" t="s">
        <v>43</v>
      </c>
      <c r="P3577" t="s">
        <v>43</v>
      </c>
      <c r="Q3577" t="s">
        <v>42</v>
      </c>
      <c r="R3577" s="1">
        <v>0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43</v>
      </c>
      <c r="AA3577" t="s">
        <v>51</v>
      </c>
      <c r="AB3577" t="s">
        <v>40</v>
      </c>
      <c r="AC3577" t="s">
        <v>46</v>
      </c>
      <c r="AD3577" s="3">
        <v>19.899999999999999</v>
      </c>
      <c r="AE3577" s="3">
        <v>45.75</v>
      </c>
      <c r="AF3577" s="3">
        <v>0</v>
      </c>
      <c r="AG3577" s="3">
        <v>0</v>
      </c>
      <c r="AH3577" s="3">
        <v>124.08</v>
      </c>
      <c r="AI3577" s="3">
        <v>169.83</v>
      </c>
      <c r="AJ3577" t="s">
        <v>98</v>
      </c>
      <c r="AK3577" t="s">
        <v>8234</v>
      </c>
      <c r="AL3577" t="s">
        <v>8234</v>
      </c>
      <c r="AM3577">
        <f>IF(Customers[[#This Row],[Customer Status]]="Churned",1,0)</f>
        <v>0</v>
      </c>
      <c r="AN3577" t="str">
        <f>IF(Customers[[#This Row],[Monthly Charge]]&gt;=_xlfn.PERCENTILE.INC(Customers[Monthly Charge],0.75),"High-value","Other")</f>
        <v>Other</v>
      </c>
    </row>
    <row r="3578" spans="1:40" x14ac:dyDescent="0.25">
      <c r="A3578" t="s">
        <v>4725</v>
      </c>
      <c r="B3578" t="s">
        <v>49</v>
      </c>
      <c r="C3578" s="1">
        <v>35</v>
      </c>
      <c r="D3578" t="s">
        <v>43</v>
      </c>
      <c r="E3578" s="1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 s="1">
        <v>0</v>
      </c>
      <c r="K3578" s="1">
        <v>2</v>
      </c>
      <c r="L3578" t="s">
        <v>42</v>
      </c>
      <c r="M3578" t="s">
        <v>40</v>
      </c>
      <c r="N3578" s="2">
        <v>15.83</v>
      </c>
      <c r="O3578" t="s">
        <v>43</v>
      </c>
      <c r="P3578" t="s">
        <v>43</v>
      </c>
      <c r="Q3578" t="s">
        <v>42</v>
      </c>
      <c r="R3578" s="1">
        <v>0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43</v>
      </c>
      <c r="AA3578" t="s">
        <v>51</v>
      </c>
      <c r="AB3578" t="s">
        <v>43</v>
      </c>
      <c r="AC3578" t="s">
        <v>46</v>
      </c>
      <c r="AD3578" s="3">
        <v>20.25</v>
      </c>
      <c r="AE3578" s="3">
        <v>36.799999999999997</v>
      </c>
      <c r="AF3578" s="3">
        <v>0</v>
      </c>
      <c r="AG3578" s="3">
        <v>0</v>
      </c>
      <c r="AH3578" s="3">
        <v>31.66</v>
      </c>
      <c r="AI3578" s="3">
        <v>68.459999999999994</v>
      </c>
      <c r="AJ3578" t="s">
        <v>98</v>
      </c>
      <c r="AK3578" t="s">
        <v>8234</v>
      </c>
      <c r="AL3578" t="s">
        <v>8234</v>
      </c>
      <c r="AM3578">
        <f>IF(Customers[[#This Row],[Customer Status]]="Churned",1,0)</f>
        <v>0</v>
      </c>
      <c r="AN3578" t="str">
        <f>IF(Customers[[#This Row],[Monthly Charge]]&gt;=_xlfn.PERCENTILE.INC(Customers[Monthly Charge],0.75),"High-value","Other")</f>
        <v>Other</v>
      </c>
    </row>
    <row r="3579" spans="1:40" x14ac:dyDescent="0.25">
      <c r="A3579" t="s">
        <v>4726</v>
      </c>
      <c r="B3579" t="s">
        <v>49</v>
      </c>
      <c r="C3579" s="1">
        <v>42</v>
      </c>
      <c r="D3579" t="s">
        <v>40</v>
      </c>
      <c r="E3579" s="1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 s="1">
        <v>1</v>
      </c>
      <c r="K3579" s="1">
        <v>67</v>
      </c>
      <c r="L3579" t="s">
        <v>72</v>
      </c>
      <c r="M3579" t="s">
        <v>40</v>
      </c>
      <c r="N3579" s="2">
        <v>10.9</v>
      </c>
      <c r="O3579" t="s">
        <v>43</v>
      </c>
      <c r="P3579" t="s">
        <v>40</v>
      </c>
      <c r="Q3579" t="s">
        <v>44</v>
      </c>
      <c r="R3579" s="1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 s="3">
        <v>54.2</v>
      </c>
      <c r="AE3579" s="3">
        <v>3838.2</v>
      </c>
      <c r="AF3579" s="3">
        <v>0</v>
      </c>
      <c r="AG3579" s="3">
        <v>10</v>
      </c>
      <c r="AH3579" s="3">
        <v>730.3</v>
      </c>
      <c r="AI3579" s="3">
        <v>4578.5</v>
      </c>
      <c r="AJ3579" t="s">
        <v>47</v>
      </c>
      <c r="AK3579" t="s">
        <v>8234</v>
      </c>
      <c r="AL3579" t="s">
        <v>8234</v>
      </c>
      <c r="AM3579">
        <f>IF(Customers[[#This Row],[Customer Status]]="Churned",1,0)</f>
        <v>0</v>
      </c>
      <c r="AN3579" t="str">
        <f>IF(Customers[[#This Row],[Monthly Charge]]&gt;=_xlfn.PERCENTILE.INC(Customers[Monthly Charge],0.75),"High-value","Other")</f>
        <v>Other</v>
      </c>
    </row>
    <row r="3580" spans="1:40" x14ac:dyDescent="0.25">
      <c r="A3580" t="s">
        <v>4727</v>
      </c>
      <c r="B3580" t="s">
        <v>49</v>
      </c>
      <c r="C3580" s="1">
        <v>77</v>
      </c>
      <c r="D3580" t="s">
        <v>40</v>
      </c>
      <c r="E3580" s="1">
        <v>0</v>
      </c>
      <c r="F3580" t="s">
        <v>135</v>
      </c>
      <c r="G3580">
        <v>90067</v>
      </c>
      <c r="H3580">
        <v>34.057496</v>
      </c>
      <c r="I3580">
        <v>-118.41395900000001</v>
      </c>
      <c r="J3580" s="1">
        <v>3</v>
      </c>
      <c r="K3580" s="1">
        <v>66</v>
      </c>
      <c r="L3580" t="s">
        <v>42</v>
      </c>
      <c r="M3580" t="s">
        <v>40</v>
      </c>
      <c r="N3580" s="2">
        <v>21.79</v>
      </c>
      <c r="O3580" t="s">
        <v>40</v>
      </c>
      <c r="P3580" t="s">
        <v>40</v>
      </c>
      <c r="Q3580" t="s">
        <v>55</v>
      </c>
      <c r="R3580" s="1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 s="3">
        <v>108.45</v>
      </c>
      <c r="AE3580" s="3">
        <v>7076.35</v>
      </c>
      <c r="AF3580" s="3">
        <v>0</v>
      </c>
      <c r="AG3580" s="3">
        <v>0</v>
      </c>
      <c r="AH3580" s="3">
        <v>1438.14</v>
      </c>
      <c r="AI3580" s="3">
        <v>8514.49</v>
      </c>
      <c r="AJ3580" t="s">
        <v>47</v>
      </c>
      <c r="AK3580" t="s">
        <v>8234</v>
      </c>
      <c r="AL3580" t="s">
        <v>8234</v>
      </c>
      <c r="AM3580">
        <f>IF(Customers[[#This Row],[Customer Status]]="Churned",1,0)</f>
        <v>0</v>
      </c>
      <c r="AN3580" t="str">
        <f>IF(Customers[[#This Row],[Monthly Charge]]&gt;=_xlfn.PERCENTILE.INC(Customers[Monthly Charge],0.75),"High-value","Other")</f>
        <v>High-value</v>
      </c>
    </row>
    <row r="3581" spans="1:40" x14ac:dyDescent="0.25">
      <c r="A3581" t="s">
        <v>4728</v>
      </c>
      <c r="B3581" t="s">
        <v>39</v>
      </c>
      <c r="C3581" s="1">
        <v>61</v>
      </c>
      <c r="D3581" t="s">
        <v>40</v>
      </c>
      <c r="E3581" s="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 s="1">
        <v>8</v>
      </c>
      <c r="K3581" s="1">
        <v>4</v>
      </c>
      <c r="L3581" t="s">
        <v>42</v>
      </c>
      <c r="M3581" t="s">
        <v>40</v>
      </c>
      <c r="N3581" s="2">
        <v>44.64</v>
      </c>
      <c r="O3581" t="s">
        <v>43</v>
      </c>
      <c r="P3581" t="s">
        <v>40</v>
      </c>
      <c r="Q3581" t="s">
        <v>44</v>
      </c>
      <c r="R3581" s="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 s="3">
        <v>50.3</v>
      </c>
      <c r="AE3581" s="3">
        <v>217.1</v>
      </c>
      <c r="AF3581" s="3">
        <v>0</v>
      </c>
      <c r="AG3581" s="3">
        <v>0</v>
      </c>
      <c r="AH3581" s="3">
        <v>178.56</v>
      </c>
      <c r="AI3581" s="3">
        <v>395.66</v>
      </c>
      <c r="AJ3581" t="s">
        <v>47</v>
      </c>
      <c r="AK3581" t="s">
        <v>8234</v>
      </c>
      <c r="AL3581" t="s">
        <v>8234</v>
      </c>
      <c r="AM3581">
        <f>IF(Customers[[#This Row],[Customer Status]]="Churned",1,0)</f>
        <v>0</v>
      </c>
      <c r="AN3581" t="str">
        <f>IF(Customers[[#This Row],[Monthly Charge]]&gt;=_xlfn.PERCENTILE.INC(Customers[Monthly Charge],0.75),"High-value","Other")</f>
        <v>Other</v>
      </c>
    </row>
    <row r="3582" spans="1:40" x14ac:dyDescent="0.25">
      <c r="A3582" t="s">
        <v>4729</v>
      </c>
      <c r="B3582" t="s">
        <v>39</v>
      </c>
      <c r="C3582" s="1">
        <v>50</v>
      </c>
      <c r="D3582" t="s">
        <v>40</v>
      </c>
      <c r="E3582" s="1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 s="1">
        <v>6</v>
      </c>
      <c r="K3582" s="1">
        <v>50</v>
      </c>
      <c r="L3582" t="s">
        <v>76</v>
      </c>
      <c r="M3582" t="s">
        <v>40</v>
      </c>
      <c r="N3582" s="2">
        <v>49.18</v>
      </c>
      <c r="O3582" t="s">
        <v>40</v>
      </c>
      <c r="P3582" t="s">
        <v>40</v>
      </c>
      <c r="Q3582" t="s">
        <v>79</v>
      </c>
      <c r="R3582" s="1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 s="3">
        <v>80.05</v>
      </c>
      <c r="AE3582" s="3">
        <v>4042.2</v>
      </c>
      <c r="AF3582" s="3">
        <v>0</v>
      </c>
      <c r="AG3582" s="3">
        <v>0</v>
      </c>
      <c r="AH3582" s="3">
        <v>2459</v>
      </c>
      <c r="AI3582" s="3">
        <v>6501.2</v>
      </c>
      <c r="AJ3582" t="s">
        <v>47</v>
      </c>
      <c r="AK3582" t="s">
        <v>8234</v>
      </c>
      <c r="AL3582" t="s">
        <v>8234</v>
      </c>
      <c r="AM3582">
        <f>IF(Customers[[#This Row],[Customer Status]]="Churned",1,0)</f>
        <v>0</v>
      </c>
      <c r="AN3582" t="str">
        <f>IF(Customers[[#This Row],[Monthly Charge]]&gt;=_xlfn.PERCENTILE.INC(Customers[Monthly Charge],0.75),"High-value","Other")</f>
        <v>Other</v>
      </c>
    </row>
    <row r="3583" spans="1:40" x14ac:dyDescent="0.25">
      <c r="A3583" t="s">
        <v>4730</v>
      </c>
      <c r="B3583" t="s">
        <v>39</v>
      </c>
      <c r="C3583" s="1">
        <v>58</v>
      </c>
      <c r="D3583" t="s">
        <v>43</v>
      </c>
      <c r="E3583" s="1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 s="1">
        <v>0</v>
      </c>
      <c r="K3583" s="1">
        <v>60</v>
      </c>
      <c r="L3583" t="s">
        <v>76</v>
      </c>
      <c r="M3583" t="s">
        <v>43</v>
      </c>
      <c r="N3583" s="2">
        <v>0</v>
      </c>
      <c r="O3583" t="s">
        <v>43</v>
      </c>
      <c r="P3583" t="s">
        <v>40</v>
      </c>
      <c r="Q3583" t="s">
        <v>44</v>
      </c>
      <c r="R3583" s="1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 s="3">
        <v>50.8</v>
      </c>
      <c r="AE3583" s="3">
        <v>3027.4</v>
      </c>
      <c r="AF3583" s="3">
        <v>0</v>
      </c>
      <c r="AG3583" s="3">
        <v>0</v>
      </c>
      <c r="AH3583" s="3">
        <v>0</v>
      </c>
      <c r="AI3583" s="3">
        <v>3027.4</v>
      </c>
      <c r="AJ3583" t="s">
        <v>57</v>
      </c>
      <c r="AK3583" t="s">
        <v>58</v>
      </c>
      <c r="AL3583" t="s">
        <v>214</v>
      </c>
      <c r="AM3583">
        <f>IF(Customers[[#This Row],[Customer Status]]="Churned",1,0)</f>
        <v>1</v>
      </c>
      <c r="AN3583" t="str">
        <f>IF(Customers[[#This Row],[Monthly Charge]]&gt;=_xlfn.PERCENTILE.INC(Customers[Monthly Charge],0.75),"High-value","Other")</f>
        <v>Other</v>
      </c>
    </row>
    <row r="3584" spans="1:40" x14ac:dyDescent="0.25">
      <c r="A3584" t="s">
        <v>4731</v>
      </c>
      <c r="B3584" t="s">
        <v>49</v>
      </c>
      <c r="C3584" s="1">
        <v>47</v>
      </c>
      <c r="D3584" t="s">
        <v>43</v>
      </c>
      <c r="E3584" s="1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 s="1">
        <v>0</v>
      </c>
      <c r="K3584" s="1">
        <v>64</v>
      </c>
      <c r="L3584" t="s">
        <v>42</v>
      </c>
      <c r="M3584" t="s">
        <v>40</v>
      </c>
      <c r="N3584" s="2">
        <v>25.95</v>
      </c>
      <c r="O3584" t="s">
        <v>40</v>
      </c>
      <c r="P3584" t="s">
        <v>40</v>
      </c>
      <c r="Q3584" t="s">
        <v>55</v>
      </c>
      <c r="R3584" s="1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 s="3">
        <v>104.65</v>
      </c>
      <c r="AE3584" s="3">
        <v>6889.8</v>
      </c>
      <c r="AF3584" s="3">
        <v>0</v>
      </c>
      <c r="AG3584" s="3">
        <v>0</v>
      </c>
      <c r="AH3584" s="3">
        <v>1660.8</v>
      </c>
      <c r="AI3584" s="3">
        <v>8550.6</v>
      </c>
      <c r="AJ3584" t="s">
        <v>47</v>
      </c>
      <c r="AK3584" t="s">
        <v>8234</v>
      </c>
      <c r="AL3584" t="s">
        <v>8234</v>
      </c>
      <c r="AM3584">
        <f>IF(Customers[[#This Row],[Customer Status]]="Churned",1,0)</f>
        <v>0</v>
      </c>
      <c r="AN3584" t="str">
        <f>IF(Customers[[#This Row],[Monthly Charge]]&gt;=_xlfn.PERCENTILE.INC(Customers[Monthly Charge],0.75),"High-value","Other")</f>
        <v>High-value</v>
      </c>
    </row>
    <row r="3585" spans="1:40" x14ac:dyDescent="0.25">
      <c r="A3585" t="s">
        <v>4732</v>
      </c>
      <c r="B3585" t="s">
        <v>39</v>
      </c>
      <c r="C3585" s="1">
        <v>64</v>
      </c>
      <c r="D3585" t="s">
        <v>43</v>
      </c>
      <c r="E3585" s="1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 s="1">
        <v>0</v>
      </c>
      <c r="K3585" s="1">
        <v>59</v>
      </c>
      <c r="L3585" t="s">
        <v>76</v>
      </c>
      <c r="M3585" t="s">
        <v>40</v>
      </c>
      <c r="N3585" s="2">
        <v>41.23</v>
      </c>
      <c r="O3585" t="s">
        <v>40</v>
      </c>
      <c r="P3585" t="s">
        <v>43</v>
      </c>
      <c r="Q3585" t="s">
        <v>42</v>
      </c>
      <c r="R3585" s="1">
        <v>0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43</v>
      </c>
      <c r="AA3585" t="s">
        <v>73</v>
      </c>
      <c r="AB3585" t="s">
        <v>43</v>
      </c>
      <c r="AC3585" t="s">
        <v>56</v>
      </c>
      <c r="AD3585" s="3">
        <v>24.45</v>
      </c>
      <c r="AE3585" s="3">
        <v>1493.1</v>
      </c>
      <c r="AF3585" s="3">
        <v>0</v>
      </c>
      <c r="AG3585" s="3">
        <v>0</v>
      </c>
      <c r="AH3585" s="3">
        <v>2432.5700000000002</v>
      </c>
      <c r="AI3585" s="3">
        <v>3925.67</v>
      </c>
      <c r="AJ3585" t="s">
        <v>47</v>
      </c>
      <c r="AK3585" t="s">
        <v>8234</v>
      </c>
      <c r="AL3585" t="s">
        <v>8234</v>
      </c>
      <c r="AM3585">
        <f>IF(Customers[[#This Row],[Customer Status]]="Churned",1,0)</f>
        <v>0</v>
      </c>
      <c r="AN3585" t="str">
        <f>IF(Customers[[#This Row],[Monthly Charge]]&gt;=_xlfn.PERCENTILE.INC(Customers[Monthly Charge],0.75),"High-value","Other")</f>
        <v>Other</v>
      </c>
    </row>
    <row r="3586" spans="1:40" x14ac:dyDescent="0.25">
      <c r="A3586" t="s">
        <v>4733</v>
      </c>
      <c r="B3586" t="s">
        <v>49</v>
      </c>
      <c r="C3586" s="1">
        <v>55</v>
      </c>
      <c r="D3586" t="s">
        <v>43</v>
      </c>
      <c r="E3586" s="1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 s="1">
        <v>0</v>
      </c>
      <c r="K3586" s="1">
        <v>51</v>
      </c>
      <c r="L3586" t="s">
        <v>76</v>
      </c>
      <c r="M3586" t="s">
        <v>40</v>
      </c>
      <c r="N3586" s="2">
        <v>45.92</v>
      </c>
      <c r="O3586" t="s">
        <v>40</v>
      </c>
      <c r="P3586" t="s">
        <v>40</v>
      </c>
      <c r="Q3586" t="s">
        <v>55</v>
      </c>
      <c r="R3586" s="1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 s="3">
        <v>83.4</v>
      </c>
      <c r="AE3586" s="3">
        <v>4149.45</v>
      </c>
      <c r="AF3586" s="3">
        <v>29.76</v>
      </c>
      <c r="AG3586" s="3">
        <v>30</v>
      </c>
      <c r="AH3586" s="3">
        <v>2341.92</v>
      </c>
      <c r="AI3586" s="3">
        <v>6491.61</v>
      </c>
      <c r="AJ3586" t="s">
        <v>47</v>
      </c>
      <c r="AK3586" t="s">
        <v>8234</v>
      </c>
      <c r="AL3586" t="s">
        <v>8234</v>
      </c>
      <c r="AM3586">
        <f>IF(Customers[[#This Row],[Customer Status]]="Churned",1,0)</f>
        <v>0</v>
      </c>
      <c r="AN3586" t="str">
        <f>IF(Customers[[#This Row],[Monthly Charge]]&gt;=_xlfn.PERCENTILE.INC(Customers[Monthly Charge],0.75),"High-value","Other")</f>
        <v>Other</v>
      </c>
    </row>
    <row r="3587" spans="1:40" x14ac:dyDescent="0.25">
      <c r="A3587" t="s">
        <v>4734</v>
      </c>
      <c r="B3587" t="s">
        <v>39</v>
      </c>
      <c r="C3587" s="1">
        <v>37</v>
      </c>
      <c r="D3587" t="s">
        <v>43</v>
      </c>
      <c r="E3587" s="1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 s="1">
        <v>0</v>
      </c>
      <c r="K3587" s="1">
        <v>1</v>
      </c>
      <c r="L3587" t="s">
        <v>42</v>
      </c>
      <c r="M3587" t="s">
        <v>40</v>
      </c>
      <c r="N3587" s="2">
        <v>26.41</v>
      </c>
      <c r="O3587" t="s">
        <v>43</v>
      </c>
      <c r="P3587" t="s">
        <v>40</v>
      </c>
      <c r="Q3587" t="s">
        <v>44</v>
      </c>
      <c r="R3587" s="1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 s="3">
        <v>45.3</v>
      </c>
      <c r="AE3587" s="3">
        <v>45.3</v>
      </c>
      <c r="AF3587" s="3">
        <v>0</v>
      </c>
      <c r="AG3587" s="3">
        <v>0</v>
      </c>
      <c r="AH3587" s="3">
        <v>26.41</v>
      </c>
      <c r="AI3587" s="3">
        <v>71.709999999999994</v>
      </c>
      <c r="AJ3587" t="s">
        <v>57</v>
      </c>
      <c r="AK3587" t="s">
        <v>58</v>
      </c>
      <c r="AL3587" t="s">
        <v>59</v>
      </c>
      <c r="AM3587">
        <f>IF(Customers[[#This Row],[Customer Status]]="Churned",1,0)</f>
        <v>1</v>
      </c>
      <c r="AN3587" t="str">
        <f>IF(Customers[[#This Row],[Monthly Charge]]&gt;=_xlfn.PERCENTILE.INC(Customers[Monthly Charge],0.75),"High-value","Other")</f>
        <v>Other</v>
      </c>
    </row>
    <row r="3588" spans="1:40" x14ac:dyDescent="0.25">
      <c r="A3588" t="s">
        <v>4735</v>
      </c>
      <c r="B3588" t="s">
        <v>39</v>
      </c>
      <c r="C3588" s="1">
        <v>54</v>
      </c>
      <c r="D3588" t="s">
        <v>43</v>
      </c>
      <c r="E3588" s="1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 s="1">
        <v>0</v>
      </c>
      <c r="K3588" s="1">
        <v>10</v>
      </c>
      <c r="L3588" t="s">
        <v>62</v>
      </c>
      <c r="M3588" t="s">
        <v>40</v>
      </c>
      <c r="N3588" s="2">
        <v>37.450000000000003</v>
      </c>
      <c r="O3588" t="s">
        <v>43</v>
      </c>
      <c r="P3588" t="s">
        <v>40</v>
      </c>
      <c r="Q3588" t="s">
        <v>79</v>
      </c>
      <c r="R3588" s="1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 s="3">
        <v>64.900000000000006</v>
      </c>
      <c r="AE3588" s="3">
        <v>685.55</v>
      </c>
      <c r="AF3588" s="3">
        <v>0</v>
      </c>
      <c r="AG3588" s="3">
        <v>0</v>
      </c>
      <c r="AH3588" s="3">
        <v>374.5</v>
      </c>
      <c r="AI3588" s="3">
        <v>1060.05</v>
      </c>
      <c r="AJ3588" t="s">
        <v>47</v>
      </c>
      <c r="AK3588" t="s">
        <v>8234</v>
      </c>
      <c r="AL3588" t="s">
        <v>8234</v>
      </c>
      <c r="AM3588">
        <f>IF(Customers[[#This Row],[Customer Status]]="Churned",1,0)</f>
        <v>0</v>
      </c>
      <c r="AN3588" t="str">
        <f>IF(Customers[[#This Row],[Monthly Charge]]&gt;=_xlfn.PERCENTILE.INC(Customers[Monthly Charge],0.75),"High-value","Other")</f>
        <v>Other</v>
      </c>
    </row>
    <row r="3589" spans="1:40" x14ac:dyDescent="0.25">
      <c r="A3589" t="s">
        <v>4736</v>
      </c>
      <c r="B3589" t="s">
        <v>39</v>
      </c>
      <c r="C3589" s="1">
        <v>25</v>
      </c>
      <c r="D3589" t="s">
        <v>40</v>
      </c>
      <c r="E3589" s="1">
        <v>3</v>
      </c>
      <c r="F3589" t="s">
        <v>680</v>
      </c>
      <c r="G3589">
        <v>95923</v>
      </c>
      <c r="H3589">
        <v>40.171312</v>
      </c>
      <c r="I3589">
        <v>-121.120605</v>
      </c>
      <c r="J3589" s="1">
        <v>1</v>
      </c>
      <c r="K3589" s="1">
        <v>17</v>
      </c>
      <c r="L3589" t="s">
        <v>42</v>
      </c>
      <c r="M3589" t="s">
        <v>40</v>
      </c>
      <c r="N3589" s="2">
        <v>20.23</v>
      </c>
      <c r="O3589" t="s">
        <v>43</v>
      </c>
      <c r="P3589" t="s">
        <v>40</v>
      </c>
      <c r="Q3589" t="s">
        <v>79</v>
      </c>
      <c r="R3589" s="1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 s="3">
        <v>55.35</v>
      </c>
      <c r="AE3589" s="3">
        <v>920.5</v>
      </c>
      <c r="AF3589" s="3">
        <v>0</v>
      </c>
      <c r="AG3589" s="3">
        <v>0</v>
      </c>
      <c r="AH3589" s="3">
        <v>343.91</v>
      </c>
      <c r="AI3589" s="3">
        <v>1264.4100000000001</v>
      </c>
      <c r="AJ3589" t="s">
        <v>47</v>
      </c>
      <c r="AK3589" t="s">
        <v>8234</v>
      </c>
      <c r="AL3589" t="s">
        <v>8234</v>
      </c>
      <c r="AM3589">
        <f>IF(Customers[[#This Row],[Customer Status]]="Churned",1,0)</f>
        <v>0</v>
      </c>
      <c r="AN3589" t="str">
        <f>IF(Customers[[#This Row],[Monthly Charge]]&gt;=_xlfn.PERCENTILE.INC(Customers[Monthly Charge],0.75),"High-value","Other")</f>
        <v>Other</v>
      </c>
    </row>
    <row r="3590" spans="1:40" x14ac:dyDescent="0.25">
      <c r="A3590" t="s">
        <v>4737</v>
      </c>
      <c r="B3590" t="s">
        <v>39</v>
      </c>
      <c r="C3590" s="1">
        <v>46</v>
      </c>
      <c r="D3590" t="s">
        <v>40</v>
      </c>
      <c r="E3590" s="1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 s="1">
        <v>1</v>
      </c>
      <c r="K3590" s="1">
        <v>18</v>
      </c>
      <c r="L3590" t="s">
        <v>42</v>
      </c>
      <c r="M3590" t="s">
        <v>43</v>
      </c>
      <c r="N3590" s="2">
        <v>0</v>
      </c>
      <c r="O3590" t="s">
        <v>43</v>
      </c>
      <c r="P3590" t="s">
        <v>40</v>
      </c>
      <c r="Q3590" t="s">
        <v>44</v>
      </c>
      <c r="R3590" s="1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 s="3">
        <v>39.049999999999997</v>
      </c>
      <c r="AE3590" s="3">
        <v>669.85</v>
      </c>
      <c r="AF3590" s="3">
        <v>0</v>
      </c>
      <c r="AG3590" s="3">
        <v>0</v>
      </c>
      <c r="AH3590" s="3">
        <v>0</v>
      </c>
      <c r="AI3590" s="3">
        <v>669.85</v>
      </c>
      <c r="AJ3590" t="s">
        <v>57</v>
      </c>
      <c r="AK3590" t="s">
        <v>63</v>
      </c>
      <c r="AL3590" t="s">
        <v>559</v>
      </c>
      <c r="AM3590">
        <f>IF(Customers[[#This Row],[Customer Status]]="Churned",1,0)</f>
        <v>1</v>
      </c>
      <c r="AN3590" t="str">
        <f>IF(Customers[[#This Row],[Monthly Charge]]&gt;=_xlfn.PERCENTILE.INC(Customers[Monthly Charge],0.75),"High-value","Other")</f>
        <v>Other</v>
      </c>
    </row>
    <row r="3591" spans="1:40" x14ac:dyDescent="0.25">
      <c r="A3591" t="s">
        <v>4738</v>
      </c>
      <c r="B3591" t="s">
        <v>49</v>
      </c>
      <c r="C3591" s="1">
        <v>50</v>
      </c>
      <c r="D3591" t="s">
        <v>43</v>
      </c>
      <c r="E3591" s="1">
        <v>0</v>
      </c>
      <c r="F3591" t="s">
        <v>1195</v>
      </c>
      <c r="G3591">
        <v>92881</v>
      </c>
      <c r="H3591">
        <v>33.833686</v>
      </c>
      <c r="I3591">
        <v>-117.513063</v>
      </c>
      <c r="J3591" s="1">
        <v>0</v>
      </c>
      <c r="K3591" s="1">
        <v>1</v>
      </c>
      <c r="L3591" t="s">
        <v>54</v>
      </c>
      <c r="M3591" t="s">
        <v>40</v>
      </c>
      <c r="N3591" s="2">
        <v>1.47</v>
      </c>
      <c r="O3591" t="s">
        <v>43</v>
      </c>
      <c r="P3591" t="s">
        <v>43</v>
      </c>
      <c r="Q3591" t="s">
        <v>42</v>
      </c>
      <c r="R3591" s="1">
        <v>0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43</v>
      </c>
      <c r="AA3591" t="s">
        <v>51</v>
      </c>
      <c r="AB3591" t="s">
        <v>43</v>
      </c>
      <c r="AC3591" t="s">
        <v>56</v>
      </c>
      <c r="AD3591" s="3">
        <v>20.65</v>
      </c>
      <c r="AE3591" s="3">
        <v>20.65</v>
      </c>
      <c r="AF3591" s="3">
        <v>0</v>
      </c>
      <c r="AG3591" s="3">
        <v>0</v>
      </c>
      <c r="AH3591" s="3">
        <v>1.47</v>
      </c>
      <c r="AI3591" s="3">
        <v>22.12</v>
      </c>
      <c r="AJ3591" t="s">
        <v>98</v>
      </c>
      <c r="AK3591" t="s">
        <v>8234</v>
      </c>
      <c r="AL3591" t="s">
        <v>8234</v>
      </c>
      <c r="AM3591">
        <f>IF(Customers[[#This Row],[Customer Status]]="Churned",1,0)</f>
        <v>0</v>
      </c>
      <c r="AN3591" t="str">
        <f>IF(Customers[[#This Row],[Monthly Charge]]&gt;=_xlfn.PERCENTILE.INC(Customers[Monthly Charge],0.75),"High-value","Other")</f>
        <v>Other</v>
      </c>
    </row>
    <row r="3592" spans="1:40" x14ac:dyDescent="0.25">
      <c r="A3592" t="s">
        <v>4739</v>
      </c>
      <c r="B3592" t="s">
        <v>39</v>
      </c>
      <c r="C3592" s="1">
        <v>39</v>
      </c>
      <c r="D3592" t="s">
        <v>40</v>
      </c>
      <c r="E3592" s="1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 s="1">
        <v>1</v>
      </c>
      <c r="K3592" s="1">
        <v>58</v>
      </c>
      <c r="L3592" t="s">
        <v>76</v>
      </c>
      <c r="M3592" t="s">
        <v>40</v>
      </c>
      <c r="N3592" s="2">
        <v>27.99</v>
      </c>
      <c r="O3592" t="s">
        <v>40</v>
      </c>
      <c r="P3592" t="s">
        <v>40</v>
      </c>
      <c r="Q3592" t="s">
        <v>55</v>
      </c>
      <c r="R3592" s="1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 s="3">
        <v>109.45</v>
      </c>
      <c r="AE3592" s="3">
        <v>6144.55</v>
      </c>
      <c r="AF3592" s="3">
        <v>0</v>
      </c>
      <c r="AG3592" s="3">
        <v>0</v>
      </c>
      <c r="AH3592" s="3">
        <v>1623.42</v>
      </c>
      <c r="AI3592" s="3">
        <v>7767.97</v>
      </c>
      <c r="AJ3592" t="s">
        <v>57</v>
      </c>
      <c r="AK3592" t="s">
        <v>63</v>
      </c>
      <c r="AL3592" t="s">
        <v>64</v>
      </c>
      <c r="AM3592">
        <f>IF(Customers[[#This Row],[Customer Status]]="Churned",1,0)</f>
        <v>1</v>
      </c>
      <c r="AN3592" t="str">
        <f>IF(Customers[[#This Row],[Monthly Charge]]&gt;=_xlfn.PERCENTILE.INC(Customers[Monthly Charge],0.75),"High-value","Other")</f>
        <v>High-value</v>
      </c>
    </row>
    <row r="3593" spans="1:40" x14ac:dyDescent="0.25">
      <c r="A3593" t="s">
        <v>4740</v>
      </c>
      <c r="B3593" t="s">
        <v>39</v>
      </c>
      <c r="C3593" s="1">
        <v>32</v>
      </c>
      <c r="D3593" t="s">
        <v>40</v>
      </c>
      <c r="E3593" s="1">
        <v>0</v>
      </c>
      <c r="F3593" t="s">
        <v>541</v>
      </c>
      <c r="G3593">
        <v>90210</v>
      </c>
      <c r="H3593">
        <v>34.099891</v>
      </c>
      <c r="I3593">
        <v>-118.414338</v>
      </c>
      <c r="J3593" s="1">
        <v>10</v>
      </c>
      <c r="K3593" s="1">
        <v>59</v>
      </c>
      <c r="L3593" t="s">
        <v>76</v>
      </c>
      <c r="M3593" t="s">
        <v>40</v>
      </c>
      <c r="N3593" s="2">
        <v>45.75</v>
      </c>
      <c r="O3593" t="s">
        <v>43</v>
      </c>
      <c r="P3593" t="s">
        <v>40</v>
      </c>
      <c r="Q3593" t="s">
        <v>55</v>
      </c>
      <c r="R3593" s="1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 s="3">
        <v>100.05</v>
      </c>
      <c r="AE3593" s="3">
        <v>6034.85</v>
      </c>
      <c r="AF3593" s="3">
        <v>0</v>
      </c>
      <c r="AG3593" s="3">
        <v>0</v>
      </c>
      <c r="AH3593" s="3">
        <v>2699.25</v>
      </c>
      <c r="AI3593" s="3">
        <v>8734.1</v>
      </c>
      <c r="AJ3593" t="s">
        <v>47</v>
      </c>
      <c r="AK3593" t="s">
        <v>8234</v>
      </c>
      <c r="AL3593" t="s">
        <v>8234</v>
      </c>
      <c r="AM3593">
        <f>IF(Customers[[#This Row],[Customer Status]]="Churned",1,0)</f>
        <v>0</v>
      </c>
      <c r="AN3593" t="str">
        <f>IF(Customers[[#This Row],[Monthly Charge]]&gt;=_xlfn.PERCENTILE.INC(Customers[Monthly Charge],0.75),"High-value","Other")</f>
        <v>High-value</v>
      </c>
    </row>
    <row r="3594" spans="1:40" x14ac:dyDescent="0.25">
      <c r="A3594" t="s">
        <v>4741</v>
      </c>
      <c r="B3594" t="s">
        <v>39</v>
      </c>
      <c r="C3594" s="1">
        <v>36</v>
      </c>
      <c r="D3594" t="s">
        <v>43</v>
      </c>
      <c r="E3594" s="1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 s="1">
        <v>0</v>
      </c>
      <c r="K3594" s="1">
        <v>2</v>
      </c>
      <c r="L3594" t="s">
        <v>42</v>
      </c>
      <c r="M3594" t="s">
        <v>40</v>
      </c>
      <c r="N3594" s="2">
        <v>46.78</v>
      </c>
      <c r="O3594" t="s">
        <v>43</v>
      </c>
      <c r="P3594" t="s">
        <v>40</v>
      </c>
      <c r="Q3594" t="s">
        <v>55</v>
      </c>
      <c r="R3594" s="1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 s="3">
        <v>91.15</v>
      </c>
      <c r="AE3594" s="3">
        <v>168.5</v>
      </c>
      <c r="AF3594" s="3">
        <v>0</v>
      </c>
      <c r="AG3594" s="3">
        <v>10</v>
      </c>
      <c r="AH3594" s="3">
        <v>93.56</v>
      </c>
      <c r="AI3594" s="3">
        <v>272.06</v>
      </c>
      <c r="AJ3594" t="s">
        <v>98</v>
      </c>
      <c r="AK3594" t="s">
        <v>8234</v>
      </c>
      <c r="AL3594" t="s">
        <v>8234</v>
      </c>
      <c r="AM3594">
        <f>IF(Customers[[#This Row],[Customer Status]]="Churned",1,0)</f>
        <v>0</v>
      </c>
      <c r="AN3594" t="str">
        <f>IF(Customers[[#This Row],[Monthly Charge]]&gt;=_xlfn.PERCENTILE.INC(Customers[Monthly Charge],0.75),"High-value","Other")</f>
        <v>High-value</v>
      </c>
    </row>
    <row r="3595" spans="1:40" x14ac:dyDescent="0.25">
      <c r="A3595" t="s">
        <v>4742</v>
      </c>
      <c r="B3595" t="s">
        <v>39</v>
      </c>
      <c r="C3595" s="1">
        <v>45</v>
      </c>
      <c r="D3595" t="s">
        <v>43</v>
      </c>
      <c r="E3595" s="1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 s="1">
        <v>0</v>
      </c>
      <c r="K3595" s="1">
        <v>24</v>
      </c>
      <c r="L3595" t="s">
        <v>42</v>
      </c>
      <c r="M3595" t="s">
        <v>40</v>
      </c>
      <c r="N3595" s="2">
        <v>30.18</v>
      </c>
      <c r="O3595" t="s">
        <v>43</v>
      </c>
      <c r="P3595" t="s">
        <v>40</v>
      </c>
      <c r="Q3595" t="s">
        <v>79</v>
      </c>
      <c r="R3595" s="1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 s="3">
        <v>56.35</v>
      </c>
      <c r="AE3595" s="3">
        <v>1381.2</v>
      </c>
      <c r="AF3595" s="3">
        <v>0</v>
      </c>
      <c r="AG3595" s="3">
        <v>0</v>
      </c>
      <c r="AH3595" s="3">
        <v>724.32</v>
      </c>
      <c r="AI3595" s="3">
        <v>2105.52</v>
      </c>
      <c r="AJ3595" t="s">
        <v>47</v>
      </c>
      <c r="AK3595" t="s">
        <v>8234</v>
      </c>
      <c r="AL3595" t="s">
        <v>8234</v>
      </c>
      <c r="AM3595">
        <f>IF(Customers[[#This Row],[Customer Status]]="Churned",1,0)</f>
        <v>0</v>
      </c>
      <c r="AN3595" t="str">
        <f>IF(Customers[[#This Row],[Monthly Charge]]&gt;=_xlfn.PERCENTILE.INC(Customers[Monthly Charge],0.75),"High-value","Other")</f>
        <v>Other</v>
      </c>
    </row>
    <row r="3596" spans="1:40" x14ac:dyDescent="0.25">
      <c r="A3596" t="s">
        <v>4743</v>
      </c>
      <c r="B3596" t="s">
        <v>39</v>
      </c>
      <c r="C3596" s="1">
        <v>21</v>
      </c>
      <c r="D3596" t="s">
        <v>40</v>
      </c>
      <c r="E3596" s="1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 s="1">
        <v>1</v>
      </c>
      <c r="K3596" s="1">
        <v>47</v>
      </c>
      <c r="L3596" t="s">
        <v>76</v>
      </c>
      <c r="M3596" t="s">
        <v>40</v>
      </c>
      <c r="N3596" s="2">
        <v>45.9</v>
      </c>
      <c r="O3596" t="s">
        <v>43</v>
      </c>
      <c r="P3596" t="s">
        <v>43</v>
      </c>
      <c r="Q3596" t="s">
        <v>42</v>
      </c>
      <c r="R3596" s="1">
        <v>0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43</v>
      </c>
      <c r="AA3596" t="s">
        <v>73</v>
      </c>
      <c r="AB3596" t="s">
        <v>43</v>
      </c>
      <c r="AC3596" t="s">
        <v>56</v>
      </c>
      <c r="AD3596" s="3">
        <v>19.649999999999999</v>
      </c>
      <c r="AE3596" s="3">
        <v>921.55</v>
      </c>
      <c r="AF3596" s="3">
        <v>0</v>
      </c>
      <c r="AG3596" s="3">
        <v>0</v>
      </c>
      <c r="AH3596" s="3">
        <v>2157.3000000000002</v>
      </c>
      <c r="AI3596" s="3">
        <v>3078.85</v>
      </c>
      <c r="AJ3596" t="s">
        <v>47</v>
      </c>
      <c r="AK3596" t="s">
        <v>8234</v>
      </c>
      <c r="AL3596" t="s">
        <v>8234</v>
      </c>
      <c r="AM3596">
        <f>IF(Customers[[#This Row],[Customer Status]]="Churned",1,0)</f>
        <v>0</v>
      </c>
      <c r="AN3596" t="str">
        <f>IF(Customers[[#This Row],[Monthly Charge]]&gt;=_xlfn.PERCENTILE.INC(Customers[Monthly Charge],0.75),"High-value","Other")</f>
        <v>Other</v>
      </c>
    </row>
    <row r="3597" spans="1:40" x14ac:dyDescent="0.25">
      <c r="A3597" t="s">
        <v>4744</v>
      </c>
      <c r="B3597" t="s">
        <v>39</v>
      </c>
      <c r="C3597" s="1">
        <v>33</v>
      </c>
      <c r="D3597" t="s">
        <v>40</v>
      </c>
      <c r="E3597" s="1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 s="1">
        <v>1</v>
      </c>
      <c r="K3597" s="1">
        <v>3</v>
      </c>
      <c r="L3597" t="s">
        <v>42</v>
      </c>
      <c r="M3597" t="s">
        <v>40</v>
      </c>
      <c r="N3597" s="2">
        <v>31.61</v>
      </c>
      <c r="O3597" t="s">
        <v>40</v>
      </c>
      <c r="P3597" t="s">
        <v>40</v>
      </c>
      <c r="Q3597" t="s">
        <v>55</v>
      </c>
      <c r="R3597" s="1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 s="3">
        <v>91.5</v>
      </c>
      <c r="AE3597" s="3">
        <v>242.95</v>
      </c>
      <c r="AF3597" s="3">
        <v>0</v>
      </c>
      <c r="AG3597" s="3">
        <v>10</v>
      </c>
      <c r="AH3597" s="3">
        <v>94.83</v>
      </c>
      <c r="AI3597" s="3">
        <v>347.78</v>
      </c>
      <c r="AJ3597" t="s">
        <v>57</v>
      </c>
      <c r="AK3597" t="s">
        <v>58</v>
      </c>
      <c r="AL3597" t="s">
        <v>203</v>
      </c>
      <c r="AM3597">
        <f>IF(Customers[[#This Row],[Customer Status]]="Churned",1,0)</f>
        <v>1</v>
      </c>
      <c r="AN3597" t="str">
        <f>IF(Customers[[#This Row],[Monthly Charge]]&gt;=_xlfn.PERCENTILE.INC(Customers[Monthly Charge],0.75),"High-value","Other")</f>
        <v>High-value</v>
      </c>
    </row>
    <row r="3598" spans="1:40" x14ac:dyDescent="0.25">
      <c r="A3598" t="s">
        <v>4745</v>
      </c>
      <c r="B3598" t="s">
        <v>39</v>
      </c>
      <c r="C3598" s="1">
        <v>28</v>
      </c>
      <c r="D3598" t="s">
        <v>40</v>
      </c>
      <c r="E3598" s="1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 s="1">
        <v>5</v>
      </c>
      <c r="K3598" s="1">
        <v>55</v>
      </c>
      <c r="L3598" t="s">
        <v>42</v>
      </c>
      <c r="M3598" t="s">
        <v>40</v>
      </c>
      <c r="N3598" s="2">
        <v>2.36</v>
      </c>
      <c r="O3598" t="s">
        <v>43</v>
      </c>
      <c r="P3598" t="s">
        <v>40</v>
      </c>
      <c r="Q3598" t="s">
        <v>79</v>
      </c>
      <c r="R3598" s="1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 s="3">
        <v>56.8</v>
      </c>
      <c r="AE3598" s="3">
        <v>3112.05</v>
      </c>
      <c r="AF3598" s="3">
        <v>0</v>
      </c>
      <c r="AG3598" s="3">
        <v>0</v>
      </c>
      <c r="AH3598" s="3">
        <v>129.80000000000001</v>
      </c>
      <c r="AI3598" s="3">
        <v>3241.85</v>
      </c>
      <c r="AJ3598" t="s">
        <v>47</v>
      </c>
      <c r="AK3598" t="s">
        <v>8234</v>
      </c>
      <c r="AL3598" t="s">
        <v>8234</v>
      </c>
      <c r="AM3598">
        <f>IF(Customers[[#This Row],[Customer Status]]="Churned",1,0)</f>
        <v>0</v>
      </c>
      <c r="AN3598" t="str">
        <f>IF(Customers[[#This Row],[Monthly Charge]]&gt;=_xlfn.PERCENTILE.INC(Customers[Monthly Charge],0.75),"High-value","Other")</f>
        <v>Other</v>
      </c>
    </row>
    <row r="3599" spans="1:40" x14ac:dyDescent="0.25">
      <c r="A3599" t="s">
        <v>4746</v>
      </c>
      <c r="B3599" t="s">
        <v>49</v>
      </c>
      <c r="C3599" s="1">
        <v>77</v>
      </c>
      <c r="D3599" t="s">
        <v>40</v>
      </c>
      <c r="E3599" s="1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 s="1">
        <v>1</v>
      </c>
      <c r="K3599" s="1">
        <v>43</v>
      </c>
      <c r="L3599" t="s">
        <v>76</v>
      </c>
      <c r="M3599" t="s">
        <v>40</v>
      </c>
      <c r="N3599" s="2">
        <v>14.52</v>
      </c>
      <c r="O3599" t="s">
        <v>40</v>
      </c>
      <c r="P3599" t="s">
        <v>40</v>
      </c>
      <c r="Q3599" t="s">
        <v>55</v>
      </c>
      <c r="R3599" s="1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 s="3">
        <v>110.75</v>
      </c>
      <c r="AE3599" s="3">
        <v>4687.8999999999996</v>
      </c>
      <c r="AF3599" s="3">
        <v>0</v>
      </c>
      <c r="AG3599" s="3">
        <v>0</v>
      </c>
      <c r="AH3599" s="3">
        <v>624.36</v>
      </c>
      <c r="AI3599" s="3">
        <v>5312.26</v>
      </c>
      <c r="AJ3599" t="s">
        <v>57</v>
      </c>
      <c r="AK3599" t="s">
        <v>58</v>
      </c>
      <c r="AL3599" t="s">
        <v>104</v>
      </c>
      <c r="AM3599">
        <f>IF(Customers[[#This Row],[Customer Status]]="Churned",1,0)</f>
        <v>1</v>
      </c>
      <c r="AN3599" t="str">
        <f>IF(Customers[[#This Row],[Monthly Charge]]&gt;=_xlfn.PERCENTILE.INC(Customers[Monthly Charge],0.75),"High-value","Other")</f>
        <v>High-value</v>
      </c>
    </row>
    <row r="3600" spans="1:40" x14ac:dyDescent="0.25">
      <c r="A3600" t="s">
        <v>4747</v>
      </c>
      <c r="B3600" t="s">
        <v>39</v>
      </c>
      <c r="C3600" s="1">
        <v>49</v>
      </c>
      <c r="D3600" t="s">
        <v>43</v>
      </c>
      <c r="E3600" s="1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 s="1">
        <v>0</v>
      </c>
      <c r="K3600" s="1">
        <v>1</v>
      </c>
      <c r="L3600" t="s">
        <v>54</v>
      </c>
      <c r="M3600" t="s">
        <v>40</v>
      </c>
      <c r="N3600" s="2">
        <v>46.17</v>
      </c>
      <c r="O3600" t="s">
        <v>43</v>
      </c>
      <c r="P3600" t="s">
        <v>40</v>
      </c>
      <c r="Q3600" t="s">
        <v>44</v>
      </c>
      <c r="R3600" s="1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 s="3">
        <v>45.95</v>
      </c>
      <c r="AE3600" s="3">
        <v>45.95</v>
      </c>
      <c r="AF3600" s="3">
        <v>0</v>
      </c>
      <c r="AG3600" s="3">
        <v>0</v>
      </c>
      <c r="AH3600" s="3">
        <v>46.17</v>
      </c>
      <c r="AI3600" s="3">
        <v>92.12</v>
      </c>
      <c r="AJ3600" t="s">
        <v>57</v>
      </c>
      <c r="AK3600" t="s">
        <v>58</v>
      </c>
      <c r="AL3600" t="s">
        <v>59</v>
      </c>
      <c r="AM3600">
        <f>IF(Customers[[#This Row],[Customer Status]]="Churned",1,0)</f>
        <v>1</v>
      </c>
      <c r="AN3600" t="str">
        <f>IF(Customers[[#This Row],[Monthly Charge]]&gt;=_xlfn.PERCENTILE.INC(Customers[Monthly Charge],0.75),"High-value","Other")</f>
        <v>Other</v>
      </c>
    </row>
    <row r="3601" spans="1:40" x14ac:dyDescent="0.25">
      <c r="A3601" t="s">
        <v>4748</v>
      </c>
      <c r="B3601" t="s">
        <v>49</v>
      </c>
      <c r="C3601" s="1">
        <v>30</v>
      </c>
      <c r="D3601" t="s">
        <v>43</v>
      </c>
      <c r="E3601" s="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 s="1">
        <v>0</v>
      </c>
      <c r="K3601" s="1">
        <v>11</v>
      </c>
      <c r="L3601" t="s">
        <v>42</v>
      </c>
      <c r="M3601" t="s">
        <v>40</v>
      </c>
      <c r="N3601" s="2">
        <v>38.880000000000003</v>
      </c>
      <c r="O3601" t="s">
        <v>43</v>
      </c>
      <c r="P3601" t="s">
        <v>40</v>
      </c>
      <c r="Q3601" t="s">
        <v>55</v>
      </c>
      <c r="R3601" s="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 s="3">
        <v>73.5</v>
      </c>
      <c r="AE3601" s="3">
        <v>791.75</v>
      </c>
      <c r="AF3601" s="3">
        <v>0</v>
      </c>
      <c r="AG3601" s="3">
        <v>0</v>
      </c>
      <c r="AH3601" s="3">
        <v>427.68</v>
      </c>
      <c r="AI3601" s="3">
        <v>1219.43</v>
      </c>
      <c r="AJ3601" t="s">
        <v>57</v>
      </c>
      <c r="AK3601" t="s">
        <v>58</v>
      </c>
      <c r="AL3601" t="s">
        <v>104</v>
      </c>
      <c r="AM3601">
        <f>IF(Customers[[#This Row],[Customer Status]]="Churned",1,0)</f>
        <v>1</v>
      </c>
      <c r="AN3601" t="str">
        <f>IF(Customers[[#This Row],[Monthly Charge]]&gt;=_xlfn.PERCENTILE.INC(Customers[Monthly Charge],0.75),"High-value","Other")</f>
        <v>Other</v>
      </c>
    </row>
    <row r="3602" spans="1:40" x14ac:dyDescent="0.25">
      <c r="A3602" t="s">
        <v>4749</v>
      </c>
      <c r="B3602" t="s">
        <v>39</v>
      </c>
      <c r="C3602" s="1">
        <v>61</v>
      </c>
      <c r="D3602" t="s">
        <v>43</v>
      </c>
      <c r="E3602" s="1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 s="1">
        <v>0</v>
      </c>
      <c r="K3602" s="1">
        <v>60</v>
      </c>
      <c r="L3602" t="s">
        <v>42</v>
      </c>
      <c r="M3602" t="s">
        <v>43</v>
      </c>
      <c r="N3602" s="2">
        <v>0</v>
      </c>
      <c r="O3602" t="s">
        <v>43</v>
      </c>
      <c r="P3602" t="s">
        <v>40</v>
      </c>
      <c r="Q3602" t="s">
        <v>44</v>
      </c>
      <c r="R3602" s="1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 s="3">
        <v>53.6</v>
      </c>
      <c r="AE3602" s="3">
        <v>3237.05</v>
      </c>
      <c r="AF3602" s="3">
        <v>0</v>
      </c>
      <c r="AG3602" s="3">
        <v>0</v>
      </c>
      <c r="AH3602" s="3">
        <v>0</v>
      </c>
      <c r="AI3602" s="3">
        <v>3237.05</v>
      </c>
      <c r="AJ3602" t="s">
        <v>47</v>
      </c>
      <c r="AK3602" t="s">
        <v>8234</v>
      </c>
      <c r="AL3602" t="s">
        <v>8234</v>
      </c>
      <c r="AM3602">
        <f>IF(Customers[[#This Row],[Customer Status]]="Churned",1,0)</f>
        <v>0</v>
      </c>
      <c r="AN3602" t="str">
        <f>IF(Customers[[#This Row],[Monthly Charge]]&gt;=_xlfn.PERCENTILE.INC(Customers[Monthly Charge],0.75),"High-value","Other")</f>
        <v>Other</v>
      </c>
    </row>
    <row r="3603" spans="1:40" x14ac:dyDescent="0.25">
      <c r="A3603" t="s">
        <v>4750</v>
      </c>
      <c r="B3603" t="s">
        <v>49</v>
      </c>
      <c r="C3603" s="1">
        <v>20</v>
      </c>
      <c r="D3603" t="s">
        <v>43</v>
      </c>
      <c r="E3603" s="1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 s="1">
        <v>0</v>
      </c>
      <c r="K3603" s="1">
        <v>72</v>
      </c>
      <c r="L3603" t="s">
        <v>42</v>
      </c>
      <c r="M3603" t="s">
        <v>43</v>
      </c>
      <c r="N3603" s="2">
        <v>0</v>
      </c>
      <c r="O3603" t="s">
        <v>43</v>
      </c>
      <c r="P3603" t="s">
        <v>40</v>
      </c>
      <c r="Q3603" t="s">
        <v>44</v>
      </c>
      <c r="R3603" s="1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 s="3">
        <v>67.2</v>
      </c>
      <c r="AE3603" s="3">
        <v>4671.7</v>
      </c>
      <c r="AF3603" s="3">
        <v>0</v>
      </c>
      <c r="AG3603" s="3">
        <v>0</v>
      </c>
      <c r="AH3603" s="3">
        <v>0</v>
      </c>
      <c r="AI3603" s="3">
        <v>4671.7</v>
      </c>
      <c r="AJ3603" t="s">
        <v>47</v>
      </c>
      <c r="AK3603" t="s">
        <v>8234</v>
      </c>
      <c r="AL3603" t="s">
        <v>8234</v>
      </c>
      <c r="AM3603">
        <f>IF(Customers[[#This Row],[Customer Status]]="Churned",1,0)</f>
        <v>0</v>
      </c>
      <c r="AN3603" t="str">
        <f>IF(Customers[[#This Row],[Monthly Charge]]&gt;=_xlfn.PERCENTILE.INC(Customers[Monthly Charge],0.75),"High-value","Other")</f>
        <v>Other</v>
      </c>
    </row>
    <row r="3604" spans="1:40" x14ac:dyDescent="0.25">
      <c r="A3604" t="s">
        <v>4751</v>
      </c>
      <c r="B3604" t="s">
        <v>39</v>
      </c>
      <c r="C3604" s="1">
        <v>55</v>
      </c>
      <c r="D3604" t="s">
        <v>40</v>
      </c>
      <c r="E3604" s="1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 s="1">
        <v>5</v>
      </c>
      <c r="K3604" s="1">
        <v>69</v>
      </c>
      <c r="L3604" t="s">
        <v>42</v>
      </c>
      <c r="M3604" t="s">
        <v>40</v>
      </c>
      <c r="N3604" s="2">
        <v>20.98</v>
      </c>
      <c r="O3604" t="s">
        <v>40</v>
      </c>
      <c r="P3604" t="s">
        <v>43</v>
      </c>
      <c r="Q3604" t="s">
        <v>42</v>
      </c>
      <c r="R3604" s="1">
        <v>0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43</v>
      </c>
      <c r="AA3604" t="s">
        <v>73</v>
      </c>
      <c r="AB3604" t="s">
        <v>40</v>
      </c>
      <c r="AC3604" t="s">
        <v>56</v>
      </c>
      <c r="AD3604" s="3">
        <v>25.6</v>
      </c>
      <c r="AE3604" s="3">
        <v>1673.4</v>
      </c>
      <c r="AF3604" s="3">
        <v>28.09</v>
      </c>
      <c r="AG3604" s="3">
        <v>0</v>
      </c>
      <c r="AH3604" s="3">
        <v>1447.62</v>
      </c>
      <c r="AI3604" s="3">
        <v>3092.93</v>
      </c>
      <c r="AJ3604" t="s">
        <v>47</v>
      </c>
      <c r="AK3604" t="s">
        <v>8234</v>
      </c>
      <c r="AL3604" t="s">
        <v>8234</v>
      </c>
      <c r="AM3604">
        <f>IF(Customers[[#This Row],[Customer Status]]="Churned",1,0)</f>
        <v>0</v>
      </c>
      <c r="AN3604" t="str">
        <f>IF(Customers[[#This Row],[Monthly Charge]]&gt;=_xlfn.PERCENTILE.INC(Customers[Monthly Charge],0.75),"High-value","Other")</f>
        <v>Other</v>
      </c>
    </row>
    <row r="3605" spans="1:40" x14ac:dyDescent="0.25">
      <c r="A3605" t="s">
        <v>4752</v>
      </c>
      <c r="B3605" t="s">
        <v>49</v>
      </c>
      <c r="C3605" s="1">
        <v>73</v>
      </c>
      <c r="D3605" t="s">
        <v>40</v>
      </c>
      <c r="E3605" s="1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 s="1">
        <v>7</v>
      </c>
      <c r="K3605" s="1">
        <v>29</v>
      </c>
      <c r="L3605" t="s">
        <v>129</v>
      </c>
      <c r="M3605" t="s">
        <v>40</v>
      </c>
      <c r="N3605" s="2">
        <v>36.75</v>
      </c>
      <c r="O3605" t="s">
        <v>40</v>
      </c>
      <c r="P3605" t="s">
        <v>40</v>
      </c>
      <c r="Q3605" t="s">
        <v>55</v>
      </c>
      <c r="R3605" s="1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 s="3">
        <v>84.3</v>
      </c>
      <c r="AE3605" s="3">
        <v>2357.75</v>
      </c>
      <c r="AF3605" s="3">
        <v>0</v>
      </c>
      <c r="AG3605" s="3">
        <v>0</v>
      </c>
      <c r="AH3605" s="3">
        <v>1065.75</v>
      </c>
      <c r="AI3605" s="3">
        <v>3423.5</v>
      </c>
      <c r="AJ3605" t="s">
        <v>47</v>
      </c>
      <c r="AK3605" t="s">
        <v>8234</v>
      </c>
      <c r="AL3605" t="s">
        <v>8234</v>
      </c>
      <c r="AM3605">
        <f>IF(Customers[[#This Row],[Customer Status]]="Churned",1,0)</f>
        <v>0</v>
      </c>
      <c r="AN3605" t="str">
        <f>IF(Customers[[#This Row],[Monthly Charge]]&gt;=_xlfn.PERCENTILE.INC(Customers[Monthly Charge],0.75),"High-value","Other")</f>
        <v>Other</v>
      </c>
    </row>
    <row r="3606" spans="1:40" x14ac:dyDescent="0.25">
      <c r="A3606" t="s">
        <v>4753</v>
      </c>
      <c r="B3606" t="s">
        <v>39</v>
      </c>
      <c r="C3606" s="1">
        <v>22</v>
      </c>
      <c r="D3606" t="s">
        <v>40</v>
      </c>
      <c r="E3606" s="1">
        <v>1</v>
      </c>
      <c r="F3606" t="s">
        <v>2056</v>
      </c>
      <c r="G3606">
        <v>95666</v>
      </c>
      <c r="H3606">
        <v>38.546999</v>
      </c>
      <c r="I3606">
        <v>-120.271114</v>
      </c>
      <c r="J3606" s="1">
        <v>9</v>
      </c>
      <c r="K3606" s="1">
        <v>71</v>
      </c>
      <c r="L3606" t="s">
        <v>72</v>
      </c>
      <c r="M3606" t="s">
        <v>40</v>
      </c>
      <c r="N3606" s="2">
        <v>37.57</v>
      </c>
      <c r="O3606" t="s">
        <v>40</v>
      </c>
      <c r="P3606" t="s">
        <v>40</v>
      </c>
      <c r="Q3606" t="s">
        <v>79</v>
      </c>
      <c r="R3606" s="1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 s="3">
        <v>89.9</v>
      </c>
      <c r="AE3606" s="3">
        <v>6342.7</v>
      </c>
      <c r="AF3606" s="3">
        <v>0</v>
      </c>
      <c r="AG3606" s="3">
        <v>150</v>
      </c>
      <c r="AH3606" s="3">
        <v>2667.47</v>
      </c>
      <c r="AI3606" s="3">
        <v>9160.17</v>
      </c>
      <c r="AJ3606" t="s">
        <v>47</v>
      </c>
      <c r="AK3606" t="s">
        <v>8234</v>
      </c>
      <c r="AL3606" t="s">
        <v>8234</v>
      </c>
      <c r="AM3606">
        <f>IF(Customers[[#This Row],[Customer Status]]="Churned",1,0)</f>
        <v>0</v>
      </c>
      <c r="AN3606" t="str">
        <f>IF(Customers[[#This Row],[Monthly Charge]]&gt;=_xlfn.PERCENTILE.INC(Customers[Monthly Charge],0.75),"High-value","Other")</f>
        <v>High-value</v>
      </c>
    </row>
    <row r="3607" spans="1:40" x14ac:dyDescent="0.25">
      <c r="A3607" t="s">
        <v>4754</v>
      </c>
      <c r="B3607" t="s">
        <v>39</v>
      </c>
      <c r="C3607" s="1">
        <v>22</v>
      </c>
      <c r="D3607" t="s">
        <v>40</v>
      </c>
      <c r="E3607" s="1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 s="1">
        <v>4</v>
      </c>
      <c r="K3607" s="1">
        <v>48</v>
      </c>
      <c r="L3607" t="s">
        <v>76</v>
      </c>
      <c r="M3607" t="s">
        <v>40</v>
      </c>
      <c r="N3607" s="2">
        <v>39.25</v>
      </c>
      <c r="O3607" t="s">
        <v>40</v>
      </c>
      <c r="P3607" t="s">
        <v>40</v>
      </c>
      <c r="Q3607" t="s">
        <v>55</v>
      </c>
      <c r="R3607" s="1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 s="3">
        <v>105.1</v>
      </c>
      <c r="AE3607" s="3">
        <v>5083.55</v>
      </c>
      <c r="AF3607" s="3">
        <v>0</v>
      </c>
      <c r="AG3607" s="3">
        <v>0</v>
      </c>
      <c r="AH3607" s="3">
        <v>1884</v>
      </c>
      <c r="AI3607" s="3">
        <v>6967.55</v>
      </c>
      <c r="AJ3607" t="s">
        <v>47</v>
      </c>
      <c r="AK3607" t="s">
        <v>8234</v>
      </c>
      <c r="AL3607" t="s">
        <v>8234</v>
      </c>
      <c r="AM3607">
        <f>IF(Customers[[#This Row],[Customer Status]]="Churned",1,0)</f>
        <v>0</v>
      </c>
      <c r="AN3607" t="str">
        <f>IF(Customers[[#This Row],[Monthly Charge]]&gt;=_xlfn.PERCENTILE.INC(Customers[Monthly Charge],0.75),"High-value","Other")</f>
        <v>High-value</v>
      </c>
    </row>
    <row r="3608" spans="1:40" x14ac:dyDescent="0.25">
      <c r="A3608" t="s">
        <v>4756</v>
      </c>
      <c r="B3608" t="s">
        <v>49</v>
      </c>
      <c r="C3608" s="1">
        <v>50</v>
      </c>
      <c r="D3608" t="s">
        <v>40</v>
      </c>
      <c r="E3608" s="1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 s="1">
        <v>3</v>
      </c>
      <c r="K3608" s="1">
        <v>36</v>
      </c>
      <c r="L3608" t="s">
        <v>42</v>
      </c>
      <c r="M3608" t="s">
        <v>40</v>
      </c>
      <c r="N3608" s="2">
        <v>5.99</v>
      </c>
      <c r="O3608" t="s">
        <v>40</v>
      </c>
      <c r="P3608" t="s">
        <v>40</v>
      </c>
      <c r="Q3608" t="s">
        <v>55</v>
      </c>
      <c r="R3608" s="1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 s="3">
        <v>95</v>
      </c>
      <c r="AE3608" s="3">
        <v>3440.25</v>
      </c>
      <c r="AF3608" s="3">
        <v>0</v>
      </c>
      <c r="AG3608" s="3">
        <v>0</v>
      </c>
      <c r="AH3608" s="3">
        <v>215.64</v>
      </c>
      <c r="AI3608" s="3">
        <v>3655.89</v>
      </c>
      <c r="AJ3608" t="s">
        <v>47</v>
      </c>
      <c r="AK3608" t="s">
        <v>8234</v>
      </c>
      <c r="AL3608" t="s">
        <v>8234</v>
      </c>
      <c r="AM3608">
        <f>IF(Customers[[#This Row],[Customer Status]]="Churned",1,0)</f>
        <v>0</v>
      </c>
      <c r="AN3608" t="str">
        <f>IF(Customers[[#This Row],[Monthly Charge]]&gt;=_xlfn.PERCENTILE.INC(Customers[Monthly Charge],0.75),"High-value","Other")</f>
        <v>High-value</v>
      </c>
    </row>
    <row r="3609" spans="1:40" x14ac:dyDescent="0.25">
      <c r="A3609" t="s">
        <v>4757</v>
      </c>
      <c r="B3609" t="s">
        <v>49</v>
      </c>
      <c r="C3609" s="1">
        <v>70</v>
      </c>
      <c r="D3609" t="s">
        <v>40</v>
      </c>
      <c r="E3609" s="1">
        <v>0</v>
      </c>
      <c r="F3609" t="s">
        <v>322</v>
      </c>
      <c r="G3609">
        <v>95823</v>
      </c>
      <c r="H3609">
        <v>38.475465</v>
      </c>
      <c r="I3609">
        <v>-121.443625</v>
      </c>
      <c r="J3609" s="1">
        <v>9</v>
      </c>
      <c r="K3609" s="1">
        <v>2</v>
      </c>
      <c r="L3609" t="s">
        <v>54</v>
      </c>
      <c r="M3609" t="s">
        <v>40</v>
      </c>
      <c r="N3609" s="2">
        <v>34.99</v>
      </c>
      <c r="O3609" t="s">
        <v>43</v>
      </c>
      <c r="P3609" t="s">
        <v>40</v>
      </c>
      <c r="Q3609" t="s">
        <v>55</v>
      </c>
      <c r="R3609" s="1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 s="3">
        <v>70.099999999999994</v>
      </c>
      <c r="AE3609" s="3">
        <v>141.65</v>
      </c>
      <c r="AF3609" s="3">
        <v>0</v>
      </c>
      <c r="AG3609" s="3">
        <v>0</v>
      </c>
      <c r="AH3609" s="3">
        <v>69.98</v>
      </c>
      <c r="AI3609" s="3">
        <v>211.63</v>
      </c>
      <c r="AJ3609" t="s">
        <v>98</v>
      </c>
      <c r="AK3609" t="s">
        <v>8234</v>
      </c>
      <c r="AL3609" t="s">
        <v>8234</v>
      </c>
      <c r="AM3609">
        <f>IF(Customers[[#This Row],[Customer Status]]="Churned",1,0)</f>
        <v>0</v>
      </c>
      <c r="AN3609" t="str">
        <f>IF(Customers[[#This Row],[Monthly Charge]]&gt;=_xlfn.PERCENTILE.INC(Customers[Monthly Charge],0.75),"High-value","Other")</f>
        <v>Other</v>
      </c>
    </row>
    <row r="3610" spans="1:40" x14ac:dyDescent="0.25">
      <c r="A3610" t="s">
        <v>4758</v>
      </c>
      <c r="B3610" t="s">
        <v>39</v>
      </c>
      <c r="C3610" s="1">
        <v>40</v>
      </c>
      <c r="D3610" t="s">
        <v>40</v>
      </c>
      <c r="E3610" s="1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 s="1">
        <v>5</v>
      </c>
      <c r="K3610" s="1">
        <v>50</v>
      </c>
      <c r="L3610" t="s">
        <v>76</v>
      </c>
      <c r="M3610" t="s">
        <v>40</v>
      </c>
      <c r="N3610" s="2">
        <v>9.4700000000000006</v>
      </c>
      <c r="O3610" t="s">
        <v>40</v>
      </c>
      <c r="P3610" t="s">
        <v>40</v>
      </c>
      <c r="Q3610" t="s">
        <v>79</v>
      </c>
      <c r="R3610" s="1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 s="3">
        <v>75.7</v>
      </c>
      <c r="AE3610" s="3">
        <v>3876.2</v>
      </c>
      <c r="AF3610" s="3">
        <v>0</v>
      </c>
      <c r="AG3610" s="3">
        <v>0</v>
      </c>
      <c r="AH3610" s="3">
        <v>473.5</v>
      </c>
      <c r="AI3610" s="3">
        <v>4349.7</v>
      </c>
      <c r="AJ3610" t="s">
        <v>47</v>
      </c>
      <c r="AK3610" t="s">
        <v>8234</v>
      </c>
      <c r="AL3610" t="s">
        <v>8234</v>
      </c>
      <c r="AM3610">
        <f>IF(Customers[[#This Row],[Customer Status]]="Churned",1,0)</f>
        <v>0</v>
      </c>
      <c r="AN3610" t="str">
        <f>IF(Customers[[#This Row],[Monthly Charge]]&gt;=_xlfn.PERCENTILE.INC(Customers[Monthly Charge],0.75),"High-value","Other")</f>
        <v>Other</v>
      </c>
    </row>
    <row r="3611" spans="1:40" x14ac:dyDescent="0.25">
      <c r="A3611" t="s">
        <v>4759</v>
      </c>
      <c r="B3611" t="s">
        <v>39</v>
      </c>
      <c r="C3611" s="1">
        <v>53</v>
      </c>
      <c r="D3611" t="s">
        <v>43</v>
      </c>
      <c r="E3611" s="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 s="1">
        <v>0</v>
      </c>
      <c r="K3611" s="1">
        <v>3</v>
      </c>
      <c r="L3611" t="s">
        <v>54</v>
      </c>
      <c r="M3611" t="s">
        <v>40</v>
      </c>
      <c r="N3611" s="2">
        <v>38.99</v>
      </c>
      <c r="O3611" t="s">
        <v>43</v>
      </c>
      <c r="P3611" t="s">
        <v>40</v>
      </c>
      <c r="Q3611" t="s">
        <v>79</v>
      </c>
      <c r="R3611" s="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 s="3">
        <v>75.3</v>
      </c>
      <c r="AE3611" s="3">
        <v>244.1</v>
      </c>
      <c r="AF3611" s="3">
        <v>0</v>
      </c>
      <c r="AG3611" s="3">
        <v>0</v>
      </c>
      <c r="AH3611" s="3">
        <v>116.97</v>
      </c>
      <c r="AI3611" s="3">
        <v>361.07</v>
      </c>
      <c r="AJ3611" t="s">
        <v>98</v>
      </c>
      <c r="AK3611" t="s">
        <v>8234</v>
      </c>
      <c r="AL3611" t="s">
        <v>8234</v>
      </c>
      <c r="AM3611">
        <f>IF(Customers[[#This Row],[Customer Status]]="Churned",1,0)</f>
        <v>0</v>
      </c>
      <c r="AN3611" t="str">
        <f>IF(Customers[[#This Row],[Monthly Charge]]&gt;=_xlfn.PERCENTILE.INC(Customers[Monthly Charge],0.75),"High-value","Other")</f>
        <v>Other</v>
      </c>
    </row>
    <row r="3612" spans="1:40" x14ac:dyDescent="0.25">
      <c r="A3612" t="s">
        <v>4760</v>
      </c>
      <c r="B3612" t="s">
        <v>49</v>
      </c>
      <c r="C3612" s="1">
        <v>59</v>
      </c>
      <c r="D3612" t="s">
        <v>43</v>
      </c>
      <c r="E3612" s="1">
        <v>0</v>
      </c>
      <c r="F3612" t="s">
        <v>4191</v>
      </c>
      <c r="G3612">
        <v>92325</v>
      </c>
      <c r="H3612">
        <v>34.248061</v>
      </c>
      <c r="I3612">
        <v>-117.29028</v>
      </c>
      <c r="J3612" s="1">
        <v>0</v>
      </c>
      <c r="K3612" s="1">
        <v>31</v>
      </c>
      <c r="L3612" t="s">
        <v>42</v>
      </c>
      <c r="M3612" t="s">
        <v>40</v>
      </c>
      <c r="N3612" s="2">
        <v>34.57</v>
      </c>
      <c r="O3612" t="s">
        <v>43</v>
      </c>
      <c r="P3612" t="s">
        <v>43</v>
      </c>
      <c r="Q3612" t="s">
        <v>42</v>
      </c>
      <c r="R3612" s="1">
        <v>0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43</v>
      </c>
      <c r="AA3612" t="s">
        <v>73</v>
      </c>
      <c r="AB3612" t="s">
        <v>43</v>
      </c>
      <c r="AC3612" t="s">
        <v>46</v>
      </c>
      <c r="AD3612" s="3">
        <v>20.45</v>
      </c>
      <c r="AE3612" s="3">
        <v>638.54999999999995</v>
      </c>
      <c r="AF3612" s="3">
        <v>0</v>
      </c>
      <c r="AG3612" s="3">
        <v>0</v>
      </c>
      <c r="AH3612" s="3">
        <v>1071.67</v>
      </c>
      <c r="AI3612" s="3">
        <v>1710.22</v>
      </c>
      <c r="AJ3612" t="s">
        <v>47</v>
      </c>
      <c r="AK3612" t="s">
        <v>8234</v>
      </c>
      <c r="AL3612" t="s">
        <v>8234</v>
      </c>
      <c r="AM3612">
        <f>IF(Customers[[#This Row],[Customer Status]]="Churned",1,0)</f>
        <v>0</v>
      </c>
      <c r="AN3612" t="str">
        <f>IF(Customers[[#This Row],[Monthly Charge]]&gt;=_xlfn.PERCENTILE.INC(Customers[Monthly Charge],0.75),"High-value","Other")</f>
        <v>Other</v>
      </c>
    </row>
    <row r="3613" spans="1:40" x14ac:dyDescent="0.25">
      <c r="A3613" t="s">
        <v>4761</v>
      </c>
      <c r="B3613" t="s">
        <v>49</v>
      </c>
      <c r="C3613" s="1">
        <v>48</v>
      </c>
      <c r="D3613" t="s">
        <v>43</v>
      </c>
      <c r="E3613" s="1">
        <v>0</v>
      </c>
      <c r="F3613" t="s">
        <v>1404</v>
      </c>
      <c r="G3613">
        <v>93605</v>
      </c>
      <c r="H3613">
        <v>37.17277</v>
      </c>
      <c r="I3613">
        <v>-119.2997</v>
      </c>
      <c r="J3613" s="1">
        <v>0</v>
      </c>
      <c r="K3613" s="1">
        <v>63</v>
      </c>
      <c r="L3613" t="s">
        <v>76</v>
      </c>
      <c r="M3613" t="s">
        <v>43</v>
      </c>
      <c r="N3613" s="2">
        <v>0</v>
      </c>
      <c r="O3613" t="s">
        <v>43</v>
      </c>
      <c r="P3613" t="s">
        <v>40</v>
      </c>
      <c r="Q3613" t="s">
        <v>79</v>
      </c>
      <c r="R3613" s="1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 s="3">
        <v>40.6</v>
      </c>
      <c r="AE3613" s="3">
        <v>2588.9499999999998</v>
      </c>
      <c r="AF3613" s="3">
        <v>0</v>
      </c>
      <c r="AG3613" s="3">
        <v>0</v>
      </c>
      <c r="AH3613" s="3">
        <v>0</v>
      </c>
      <c r="AI3613" s="3">
        <v>2588.9499999999998</v>
      </c>
      <c r="AJ3613" t="s">
        <v>47</v>
      </c>
      <c r="AK3613" t="s">
        <v>8234</v>
      </c>
      <c r="AL3613" t="s">
        <v>8234</v>
      </c>
      <c r="AM3613">
        <f>IF(Customers[[#This Row],[Customer Status]]="Churned",1,0)</f>
        <v>0</v>
      </c>
      <c r="AN3613" t="str">
        <f>IF(Customers[[#This Row],[Monthly Charge]]&gt;=_xlfn.PERCENTILE.INC(Customers[Monthly Charge],0.75),"High-value","Other")</f>
        <v>Other</v>
      </c>
    </row>
    <row r="3614" spans="1:40" x14ac:dyDescent="0.25">
      <c r="A3614" t="s">
        <v>4762</v>
      </c>
      <c r="B3614" t="s">
        <v>49</v>
      </c>
      <c r="C3614" s="1">
        <v>41</v>
      </c>
      <c r="D3614" t="s">
        <v>40</v>
      </c>
      <c r="E3614" s="1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 s="1">
        <v>0</v>
      </c>
      <c r="K3614" s="1">
        <v>54</v>
      </c>
      <c r="L3614" t="s">
        <v>76</v>
      </c>
      <c r="M3614" t="s">
        <v>43</v>
      </c>
      <c r="N3614" s="2">
        <v>0</v>
      </c>
      <c r="O3614" t="s">
        <v>43</v>
      </c>
      <c r="P3614" t="s">
        <v>40</v>
      </c>
      <c r="Q3614" t="s">
        <v>79</v>
      </c>
      <c r="R3614" s="1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 s="3">
        <v>46</v>
      </c>
      <c r="AE3614" s="3">
        <v>2424.0500000000002</v>
      </c>
      <c r="AF3614" s="3">
        <v>0</v>
      </c>
      <c r="AG3614" s="3">
        <v>90</v>
      </c>
      <c r="AH3614" s="3">
        <v>0</v>
      </c>
      <c r="AI3614" s="3">
        <v>2514.0500000000002</v>
      </c>
      <c r="AJ3614" t="s">
        <v>47</v>
      </c>
      <c r="AK3614" t="s">
        <v>8234</v>
      </c>
      <c r="AL3614" t="s">
        <v>8234</v>
      </c>
      <c r="AM3614">
        <f>IF(Customers[[#This Row],[Customer Status]]="Churned",1,0)</f>
        <v>0</v>
      </c>
      <c r="AN3614" t="str">
        <f>IF(Customers[[#This Row],[Monthly Charge]]&gt;=_xlfn.PERCENTILE.INC(Customers[Monthly Charge],0.75),"High-value","Other")</f>
        <v>Other</v>
      </c>
    </row>
    <row r="3615" spans="1:40" x14ac:dyDescent="0.25">
      <c r="A3615" t="s">
        <v>4763</v>
      </c>
      <c r="B3615" t="s">
        <v>39</v>
      </c>
      <c r="C3615" s="1">
        <v>62</v>
      </c>
      <c r="D3615" t="s">
        <v>40</v>
      </c>
      <c r="E3615" s="1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 s="1">
        <v>1</v>
      </c>
      <c r="K3615" s="1">
        <v>56</v>
      </c>
      <c r="L3615" t="s">
        <v>76</v>
      </c>
      <c r="M3615" t="s">
        <v>40</v>
      </c>
      <c r="N3615" s="2">
        <v>39.72</v>
      </c>
      <c r="O3615" t="s">
        <v>40</v>
      </c>
      <c r="P3615" t="s">
        <v>40</v>
      </c>
      <c r="Q3615" t="s">
        <v>79</v>
      </c>
      <c r="R3615" s="1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 s="3">
        <v>65.2</v>
      </c>
      <c r="AE3615" s="3">
        <v>3512.15</v>
      </c>
      <c r="AF3615" s="3">
        <v>0</v>
      </c>
      <c r="AG3615" s="3">
        <v>0</v>
      </c>
      <c r="AH3615" s="3">
        <v>2224.3200000000002</v>
      </c>
      <c r="AI3615" s="3">
        <v>5736.47</v>
      </c>
      <c r="AJ3615" t="s">
        <v>47</v>
      </c>
      <c r="AK3615" t="s">
        <v>8234</v>
      </c>
      <c r="AL3615" t="s">
        <v>8234</v>
      </c>
      <c r="AM3615">
        <f>IF(Customers[[#This Row],[Customer Status]]="Churned",1,0)</f>
        <v>0</v>
      </c>
      <c r="AN3615" t="str">
        <f>IF(Customers[[#This Row],[Monthly Charge]]&gt;=_xlfn.PERCENTILE.INC(Customers[Monthly Charge],0.75),"High-value","Other")</f>
        <v>Other</v>
      </c>
    </row>
    <row r="3616" spans="1:40" x14ac:dyDescent="0.25">
      <c r="A3616" t="s">
        <v>4764</v>
      </c>
      <c r="B3616" t="s">
        <v>39</v>
      </c>
      <c r="C3616" s="1">
        <v>64</v>
      </c>
      <c r="D3616" t="s">
        <v>40</v>
      </c>
      <c r="E3616" s="1">
        <v>0</v>
      </c>
      <c r="F3616" t="s">
        <v>626</v>
      </c>
      <c r="G3616">
        <v>91401</v>
      </c>
      <c r="H3616">
        <v>34.178483</v>
      </c>
      <c r="I3616">
        <v>-118.431791</v>
      </c>
      <c r="J3616" s="1">
        <v>6</v>
      </c>
      <c r="K3616" s="1">
        <v>43</v>
      </c>
      <c r="L3616" t="s">
        <v>42</v>
      </c>
      <c r="M3616" t="s">
        <v>40</v>
      </c>
      <c r="N3616" s="2">
        <v>21.08</v>
      </c>
      <c r="O3616" t="s">
        <v>40</v>
      </c>
      <c r="P3616" t="s">
        <v>40</v>
      </c>
      <c r="Q3616" t="s">
        <v>44</v>
      </c>
      <c r="R3616" s="1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 s="3">
        <v>86.45</v>
      </c>
      <c r="AE3616" s="3">
        <v>3574.5</v>
      </c>
      <c r="AF3616" s="3">
        <v>0</v>
      </c>
      <c r="AG3616" s="3">
        <v>0</v>
      </c>
      <c r="AH3616" s="3">
        <v>906.44</v>
      </c>
      <c r="AI3616" s="3">
        <v>4480.9399999999996</v>
      </c>
      <c r="AJ3616" t="s">
        <v>47</v>
      </c>
      <c r="AK3616" t="s">
        <v>8234</v>
      </c>
      <c r="AL3616" t="s">
        <v>8234</v>
      </c>
      <c r="AM3616">
        <f>IF(Customers[[#This Row],[Customer Status]]="Churned",1,0)</f>
        <v>0</v>
      </c>
      <c r="AN3616" t="str">
        <f>IF(Customers[[#This Row],[Monthly Charge]]&gt;=_xlfn.PERCENTILE.INC(Customers[Monthly Charge],0.75),"High-value","Other")</f>
        <v>Other</v>
      </c>
    </row>
    <row r="3617" spans="1:40" x14ac:dyDescent="0.25">
      <c r="A3617" t="s">
        <v>4765</v>
      </c>
      <c r="B3617" t="s">
        <v>49</v>
      </c>
      <c r="C3617" s="1">
        <v>27</v>
      </c>
      <c r="D3617" t="s">
        <v>43</v>
      </c>
      <c r="E3617" s="1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 s="1">
        <v>0</v>
      </c>
      <c r="K3617" s="1">
        <v>25</v>
      </c>
      <c r="L3617" t="s">
        <v>42</v>
      </c>
      <c r="M3617" t="s">
        <v>40</v>
      </c>
      <c r="N3617" s="2">
        <v>10.4</v>
      </c>
      <c r="O3617" t="s">
        <v>43</v>
      </c>
      <c r="P3617" t="s">
        <v>40</v>
      </c>
      <c r="Q3617" t="s">
        <v>55</v>
      </c>
      <c r="R3617" s="1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 s="3">
        <v>105.5</v>
      </c>
      <c r="AE3617" s="3">
        <v>2686.05</v>
      </c>
      <c r="AF3617" s="3">
        <v>0</v>
      </c>
      <c r="AG3617" s="3">
        <v>0</v>
      </c>
      <c r="AH3617" s="3">
        <v>260</v>
      </c>
      <c r="AI3617" s="3">
        <v>2946.05</v>
      </c>
      <c r="AJ3617" t="s">
        <v>47</v>
      </c>
      <c r="AK3617" t="s">
        <v>8234</v>
      </c>
      <c r="AL3617" t="s">
        <v>8234</v>
      </c>
      <c r="AM3617">
        <f>IF(Customers[[#This Row],[Customer Status]]="Churned",1,0)</f>
        <v>0</v>
      </c>
      <c r="AN3617" t="str">
        <f>IF(Customers[[#This Row],[Monthly Charge]]&gt;=_xlfn.PERCENTILE.INC(Customers[Monthly Charge],0.75),"High-value","Other")</f>
        <v>High-value</v>
      </c>
    </row>
    <row r="3618" spans="1:40" x14ac:dyDescent="0.25">
      <c r="A3618" t="s">
        <v>4766</v>
      </c>
      <c r="B3618" t="s">
        <v>49</v>
      </c>
      <c r="C3618" s="1">
        <v>73</v>
      </c>
      <c r="D3618" t="s">
        <v>43</v>
      </c>
      <c r="E3618" s="1">
        <v>0</v>
      </c>
      <c r="F3618" t="s">
        <v>391</v>
      </c>
      <c r="G3618">
        <v>94109</v>
      </c>
      <c r="H3618">
        <v>37.794486999999997</v>
      </c>
      <c r="I3618">
        <v>-122.42227</v>
      </c>
      <c r="J3618" s="1">
        <v>0</v>
      </c>
      <c r="K3618" s="1">
        <v>25</v>
      </c>
      <c r="L3618" t="s">
        <v>129</v>
      </c>
      <c r="M3618" t="s">
        <v>40</v>
      </c>
      <c r="N3618" s="2">
        <v>46.34</v>
      </c>
      <c r="O3618" t="s">
        <v>40</v>
      </c>
      <c r="P3618" t="s">
        <v>40</v>
      </c>
      <c r="Q3618" t="s">
        <v>55</v>
      </c>
      <c r="R3618" s="1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 s="3">
        <v>105.95</v>
      </c>
      <c r="AE3618" s="3">
        <v>2655.25</v>
      </c>
      <c r="AF3618" s="3">
        <v>0</v>
      </c>
      <c r="AG3618" s="3">
        <v>0</v>
      </c>
      <c r="AH3618" s="3">
        <v>1158.5</v>
      </c>
      <c r="AI3618" s="3">
        <v>3813.75</v>
      </c>
      <c r="AJ3618" t="s">
        <v>57</v>
      </c>
      <c r="AK3618" t="s">
        <v>117</v>
      </c>
      <c r="AL3618" t="s">
        <v>466</v>
      </c>
      <c r="AM3618">
        <f>IF(Customers[[#This Row],[Customer Status]]="Churned",1,0)</f>
        <v>1</v>
      </c>
      <c r="AN3618" t="str">
        <f>IF(Customers[[#This Row],[Monthly Charge]]&gt;=_xlfn.PERCENTILE.INC(Customers[Monthly Charge],0.75),"High-value","Other")</f>
        <v>High-value</v>
      </c>
    </row>
    <row r="3619" spans="1:40" x14ac:dyDescent="0.25">
      <c r="A3619" t="s">
        <v>4767</v>
      </c>
      <c r="B3619" t="s">
        <v>39</v>
      </c>
      <c r="C3619" s="1">
        <v>22</v>
      </c>
      <c r="D3619" t="s">
        <v>40</v>
      </c>
      <c r="E3619" s="1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 s="1">
        <v>1</v>
      </c>
      <c r="K3619" s="1">
        <v>62</v>
      </c>
      <c r="L3619" t="s">
        <v>76</v>
      </c>
      <c r="M3619" t="s">
        <v>40</v>
      </c>
      <c r="N3619" s="2">
        <v>6.41</v>
      </c>
      <c r="O3619" t="s">
        <v>43</v>
      </c>
      <c r="P3619" t="s">
        <v>40</v>
      </c>
      <c r="Q3619" t="s">
        <v>44</v>
      </c>
      <c r="R3619" s="1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 s="3">
        <v>72</v>
      </c>
      <c r="AE3619" s="3">
        <v>4284.2</v>
      </c>
      <c r="AF3619" s="3">
        <v>0</v>
      </c>
      <c r="AG3619" s="3">
        <v>0</v>
      </c>
      <c r="AH3619" s="3">
        <v>397.42</v>
      </c>
      <c r="AI3619" s="3">
        <v>4681.62</v>
      </c>
      <c r="AJ3619" t="s">
        <v>47</v>
      </c>
      <c r="AK3619" t="s">
        <v>8234</v>
      </c>
      <c r="AL3619" t="s">
        <v>8234</v>
      </c>
      <c r="AM3619">
        <f>IF(Customers[[#This Row],[Customer Status]]="Churned",1,0)</f>
        <v>0</v>
      </c>
      <c r="AN3619" t="str">
        <f>IF(Customers[[#This Row],[Monthly Charge]]&gt;=_xlfn.PERCENTILE.INC(Customers[Monthly Charge],0.75),"High-value","Other")</f>
        <v>Other</v>
      </c>
    </row>
    <row r="3620" spans="1:40" x14ac:dyDescent="0.25">
      <c r="A3620" t="s">
        <v>4768</v>
      </c>
      <c r="B3620" t="s">
        <v>49</v>
      </c>
      <c r="C3620" s="1">
        <v>62</v>
      </c>
      <c r="D3620" t="s">
        <v>40</v>
      </c>
      <c r="E3620" s="1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 s="1">
        <v>10</v>
      </c>
      <c r="K3620" s="1">
        <v>49</v>
      </c>
      <c r="L3620" t="s">
        <v>76</v>
      </c>
      <c r="M3620" t="s">
        <v>40</v>
      </c>
      <c r="N3620" s="2">
        <v>11.74</v>
      </c>
      <c r="O3620" t="s">
        <v>43</v>
      </c>
      <c r="P3620" t="s">
        <v>40</v>
      </c>
      <c r="Q3620" t="s">
        <v>55</v>
      </c>
      <c r="R3620" s="1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 s="3">
        <v>90.4</v>
      </c>
      <c r="AE3620" s="3">
        <v>4494.6499999999996</v>
      </c>
      <c r="AF3620" s="3">
        <v>0</v>
      </c>
      <c r="AG3620" s="3">
        <v>0</v>
      </c>
      <c r="AH3620" s="3">
        <v>575.26</v>
      </c>
      <c r="AI3620" s="3">
        <v>5069.91</v>
      </c>
      <c r="AJ3620" t="s">
        <v>47</v>
      </c>
      <c r="AK3620" t="s">
        <v>8234</v>
      </c>
      <c r="AL3620" t="s">
        <v>8234</v>
      </c>
      <c r="AM3620">
        <f>IF(Customers[[#This Row],[Customer Status]]="Churned",1,0)</f>
        <v>0</v>
      </c>
      <c r="AN3620" t="str">
        <f>IF(Customers[[#This Row],[Monthly Charge]]&gt;=_xlfn.PERCENTILE.INC(Customers[Monthly Charge],0.75),"High-value","Other")</f>
        <v>High-value</v>
      </c>
    </row>
    <row r="3621" spans="1:40" x14ac:dyDescent="0.25">
      <c r="A3621" t="s">
        <v>4769</v>
      </c>
      <c r="B3621" t="s">
        <v>49</v>
      </c>
      <c r="C3621" s="1">
        <v>34</v>
      </c>
      <c r="D3621" t="s">
        <v>43</v>
      </c>
      <c r="E3621" s="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 s="1">
        <v>0</v>
      </c>
      <c r="K3621" s="1">
        <v>1</v>
      </c>
      <c r="L3621" t="s">
        <v>42</v>
      </c>
      <c r="M3621" t="s">
        <v>40</v>
      </c>
      <c r="N3621" s="2">
        <v>13.62</v>
      </c>
      <c r="O3621" t="s">
        <v>43</v>
      </c>
      <c r="P3621" t="s">
        <v>40</v>
      </c>
      <c r="Q3621" t="s">
        <v>44</v>
      </c>
      <c r="R3621" s="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 s="3">
        <v>45.8</v>
      </c>
      <c r="AE3621" s="3">
        <v>45.8</v>
      </c>
      <c r="AF3621" s="3">
        <v>0</v>
      </c>
      <c r="AG3621" s="3">
        <v>0</v>
      </c>
      <c r="AH3621" s="3">
        <v>13.62</v>
      </c>
      <c r="AI3621" s="3">
        <v>59.42</v>
      </c>
      <c r="AJ3621" t="s">
        <v>98</v>
      </c>
      <c r="AK3621" t="s">
        <v>8234</v>
      </c>
      <c r="AL3621" t="s">
        <v>8234</v>
      </c>
      <c r="AM3621">
        <f>IF(Customers[[#This Row],[Customer Status]]="Churned",1,0)</f>
        <v>0</v>
      </c>
      <c r="AN3621" t="str">
        <f>IF(Customers[[#This Row],[Monthly Charge]]&gt;=_xlfn.PERCENTILE.INC(Customers[Monthly Charge],0.75),"High-value","Other")</f>
        <v>Other</v>
      </c>
    </row>
    <row r="3622" spans="1:40" x14ac:dyDescent="0.25">
      <c r="A3622" t="s">
        <v>4770</v>
      </c>
      <c r="B3622" t="s">
        <v>49</v>
      </c>
      <c r="C3622" s="1">
        <v>47</v>
      </c>
      <c r="D3622" t="s">
        <v>43</v>
      </c>
      <c r="E3622" s="1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 s="1">
        <v>0</v>
      </c>
      <c r="K3622" s="1">
        <v>8</v>
      </c>
      <c r="L3622" t="s">
        <v>54</v>
      </c>
      <c r="M3622" t="s">
        <v>43</v>
      </c>
      <c r="N3622" s="2">
        <v>0</v>
      </c>
      <c r="O3622" t="s">
        <v>43</v>
      </c>
      <c r="P3622" t="s">
        <v>40</v>
      </c>
      <c r="Q3622" t="s">
        <v>44</v>
      </c>
      <c r="R3622" s="1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 s="3">
        <v>29.35</v>
      </c>
      <c r="AE3622" s="3">
        <v>216.45</v>
      </c>
      <c r="AF3622" s="3">
        <v>0</v>
      </c>
      <c r="AG3622" s="3">
        <v>10</v>
      </c>
      <c r="AH3622" s="3">
        <v>0</v>
      </c>
      <c r="AI3622" s="3">
        <v>226.45</v>
      </c>
      <c r="AJ3622" t="s">
        <v>47</v>
      </c>
      <c r="AK3622" t="s">
        <v>8234</v>
      </c>
      <c r="AL3622" t="s">
        <v>8234</v>
      </c>
      <c r="AM3622">
        <f>IF(Customers[[#This Row],[Customer Status]]="Churned",1,0)</f>
        <v>0</v>
      </c>
      <c r="AN3622" t="str">
        <f>IF(Customers[[#This Row],[Monthly Charge]]&gt;=_xlfn.PERCENTILE.INC(Customers[Monthly Charge],0.75),"High-value","Other")</f>
        <v>Other</v>
      </c>
    </row>
    <row r="3623" spans="1:40" x14ac:dyDescent="0.25">
      <c r="A3623" t="s">
        <v>4771</v>
      </c>
      <c r="B3623" t="s">
        <v>39</v>
      </c>
      <c r="C3623" s="1">
        <v>34</v>
      </c>
      <c r="D3623" t="s">
        <v>40</v>
      </c>
      <c r="E3623" s="1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 s="1">
        <v>1</v>
      </c>
      <c r="K3623" s="1">
        <v>1</v>
      </c>
      <c r="L3623" t="s">
        <v>42</v>
      </c>
      <c r="M3623" t="s">
        <v>40</v>
      </c>
      <c r="N3623" s="2">
        <v>11.08</v>
      </c>
      <c r="O3623" t="s">
        <v>43</v>
      </c>
      <c r="P3623" t="s">
        <v>40</v>
      </c>
      <c r="Q3623" t="s">
        <v>55</v>
      </c>
      <c r="R3623" s="1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 s="3">
        <v>69.8</v>
      </c>
      <c r="AE3623" s="3">
        <v>69.8</v>
      </c>
      <c r="AF3623" s="3">
        <v>0</v>
      </c>
      <c r="AG3623" s="3">
        <v>0</v>
      </c>
      <c r="AH3623" s="3">
        <v>11.08</v>
      </c>
      <c r="AI3623" s="3">
        <v>80.88</v>
      </c>
      <c r="AJ3623" t="s">
        <v>57</v>
      </c>
      <c r="AK3623" t="s">
        <v>63</v>
      </c>
      <c r="AL3623" t="s">
        <v>433</v>
      </c>
      <c r="AM3623">
        <f>IF(Customers[[#This Row],[Customer Status]]="Churned",1,0)</f>
        <v>1</v>
      </c>
      <c r="AN3623" t="str">
        <f>IF(Customers[[#This Row],[Monthly Charge]]&gt;=_xlfn.PERCENTILE.INC(Customers[Monthly Charge],0.75),"High-value","Other")</f>
        <v>Other</v>
      </c>
    </row>
    <row r="3624" spans="1:40" x14ac:dyDescent="0.25">
      <c r="A3624" t="s">
        <v>4773</v>
      </c>
      <c r="B3624" t="s">
        <v>49</v>
      </c>
      <c r="C3624" s="1">
        <v>75</v>
      </c>
      <c r="D3624" t="s">
        <v>40</v>
      </c>
      <c r="E3624" s="1">
        <v>0</v>
      </c>
      <c r="F3624" t="s">
        <v>1667</v>
      </c>
      <c r="G3624">
        <v>93608</v>
      </c>
      <c r="H3624">
        <v>36.488056</v>
      </c>
      <c r="I3624">
        <v>-120.407691</v>
      </c>
      <c r="J3624" s="1">
        <v>4</v>
      </c>
      <c r="K3624" s="1">
        <v>72</v>
      </c>
      <c r="L3624" t="s">
        <v>72</v>
      </c>
      <c r="M3624" t="s">
        <v>40</v>
      </c>
      <c r="N3624" s="2">
        <v>5.6</v>
      </c>
      <c r="O3624" t="s">
        <v>40</v>
      </c>
      <c r="P3624" t="s">
        <v>40</v>
      </c>
      <c r="Q3624" t="s">
        <v>55</v>
      </c>
      <c r="R3624" s="1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 s="3">
        <v>114.5</v>
      </c>
      <c r="AE3624" s="3">
        <v>8331.9500000000007</v>
      </c>
      <c r="AF3624" s="3">
        <v>0</v>
      </c>
      <c r="AG3624" s="3">
        <v>0</v>
      </c>
      <c r="AH3624" s="3">
        <v>403.2</v>
      </c>
      <c r="AI3624" s="3">
        <v>8735.15</v>
      </c>
      <c r="AJ3624" t="s">
        <v>47</v>
      </c>
      <c r="AK3624" t="s">
        <v>8234</v>
      </c>
      <c r="AL3624" t="s">
        <v>8234</v>
      </c>
      <c r="AM3624">
        <f>IF(Customers[[#This Row],[Customer Status]]="Churned",1,0)</f>
        <v>0</v>
      </c>
      <c r="AN3624" t="str">
        <f>IF(Customers[[#This Row],[Monthly Charge]]&gt;=_xlfn.PERCENTILE.INC(Customers[Monthly Charge],0.75),"High-value","Other")</f>
        <v>High-value</v>
      </c>
    </row>
    <row r="3625" spans="1:40" x14ac:dyDescent="0.25">
      <c r="A3625" t="s">
        <v>4774</v>
      </c>
      <c r="B3625" t="s">
        <v>39</v>
      </c>
      <c r="C3625" s="1">
        <v>37</v>
      </c>
      <c r="D3625" t="s">
        <v>40</v>
      </c>
      <c r="E3625" s="1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 s="1">
        <v>6</v>
      </c>
      <c r="K3625" s="1">
        <v>63</v>
      </c>
      <c r="L3625" t="s">
        <v>76</v>
      </c>
      <c r="M3625" t="s">
        <v>40</v>
      </c>
      <c r="N3625" s="2">
        <v>25.32</v>
      </c>
      <c r="O3625" t="s">
        <v>43</v>
      </c>
      <c r="P3625" t="s">
        <v>40</v>
      </c>
      <c r="Q3625" t="s">
        <v>79</v>
      </c>
      <c r="R3625" s="1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 s="3">
        <v>50.65</v>
      </c>
      <c r="AE3625" s="3">
        <v>3221.25</v>
      </c>
      <c r="AF3625" s="3">
        <v>37.04</v>
      </c>
      <c r="AG3625" s="3">
        <v>0</v>
      </c>
      <c r="AH3625" s="3">
        <v>1595.16</v>
      </c>
      <c r="AI3625" s="3">
        <v>4779.37</v>
      </c>
      <c r="AJ3625" t="s">
        <v>47</v>
      </c>
      <c r="AK3625" t="s">
        <v>8234</v>
      </c>
      <c r="AL3625" t="s">
        <v>8234</v>
      </c>
      <c r="AM3625">
        <f>IF(Customers[[#This Row],[Customer Status]]="Churned",1,0)</f>
        <v>0</v>
      </c>
      <c r="AN3625" t="str">
        <f>IF(Customers[[#This Row],[Monthly Charge]]&gt;=_xlfn.PERCENTILE.INC(Customers[Monthly Charge],0.75),"High-value","Other")</f>
        <v>Other</v>
      </c>
    </row>
    <row r="3626" spans="1:40" x14ac:dyDescent="0.25">
      <c r="A3626" t="s">
        <v>4775</v>
      </c>
      <c r="B3626" t="s">
        <v>49</v>
      </c>
      <c r="C3626" s="1">
        <v>44</v>
      </c>
      <c r="D3626" t="s">
        <v>43</v>
      </c>
      <c r="E3626" s="1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 s="1">
        <v>0</v>
      </c>
      <c r="K3626" s="1">
        <v>54</v>
      </c>
      <c r="L3626" t="s">
        <v>76</v>
      </c>
      <c r="M3626" t="s">
        <v>40</v>
      </c>
      <c r="N3626" s="2">
        <v>35.32</v>
      </c>
      <c r="O3626" t="s">
        <v>40</v>
      </c>
      <c r="P3626" t="s">
        <v>40</v>
      </c>
      <c r="Q3626" t="s">
        <v>55</v>
      </c>
      <c r="R3626" s="1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 s="3">
        <v>89.4</v>
      </c>
      <c r="AE3626" s="3">
        <v>4869.5</v>
      </c>
      <c r="AF3626" s="3">
        <v>0</v>
      </c>
      <c r="AG3626" s="3">
        <v>0</v>
      </c>
      <c r="AH3626" s="3">
        <v>1907.28</v>
      </c>
      <c r="AI3626" s="3">
        <v>6776.78</v>
      </c>
      <c r="AJ3626" t="s">
        <v>47</v>
      </c>
      <c r="AK3626" t="s">
        <v>8234</v>
      </c>
      <c r="AL3626" t="s">
        <v>8234</v>
      </c>
      <c r="AM3626">
        <f>IF(Customers[[#This Row],[Customer Status]]="Churned",1,0)</f>
        <v>0</v>
      </c>
      <c r="AN3626" t="str">
        <f>IF(Customers[[#This Row],[Monthly Charge]]&gt;=_xlfn.PERCENTILE.INC(Customers[Monthly Charge],0.75),"High-value","Other")</f>
        <v>Other</v>
      </c>
    </row>
    <row r="3627" spans="1:40" x14ac:dyDescent="0.25">
      <c r="A3627" t="s">
        <v>4776</v>
      </c>
      <c r="B3627" t="s">
        <v>39</v>
      </c>
      <c r="C3627" s="1">
        <v>22</v>
      </c>
      <c r="D3627" t="s">
        <v>40</v>
      </c>
      <c r="E3627" s="1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 s="1">
        <v>1</v>
      </c>
      <c r="K3627" s="1">
        <v>33</v>
      </c>
      <c r="L3627" t="s">
        <v>129</v>
      </c>
      <c r="M3627" t="s">
        <v>40</v>
      </c>
      <c r="N3627" s="2">
        <v>41.61</v>
      </c>
      <c r="O3627" t="s">
        <v>40</v>
      </c>
      <c r="P3627" t="s">
        <v>40</v>
      </c>
      <c r="Q3627" t="s">
        <v>55</v>
      </c>
      <c r="R3627" s="1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 s="3">
        <v>103.7</v>
      </c>
      <c r="AE3627" s="3">
        <v>3467</v>
      </c>
      <c r="AF3627" s="3">
        <v>0</v>
      </c>
      <c r="AG3627" s="3">
        <v>0</v>
      </c>
      <c r="AH3627" s="3">
        <v>1373.13</v>
      </c>
      <c r="AI3627" s="3">
        <v>4840.13</v>
      </c>
      <c r="AJ3627" t="s">
        <v>57</v>
      </c>
      <c r="AK3627" t="s">
        <v>58</v>
      </c>
      <c r="AL3627" t="s">
        <v>59</v>
      </c>
      <c r="AM3627">
        <f>IF(Customers[[#This Row],[Customer Status]]="Churned",1,0)</f>
        <v>1</v>
      </c>
      <c r="AN3627" t="str">
        <f>IF(Customers[[#This Row],[Monthly Charge]]&gt;=_xlfn.PERCENTILE.INC(Customers[Monthly Charge],0.75),"High-value","Other")</f>
        <v>High-value</v>
      </c>
    </row>
    <row r="3628" spans="1:40" x14ac:dyDescent="0.25">
      <c r="A3628" t="s">
        <v>4777</v>
      </c>
      <c r="B3628" t="s">
        <v>49</v>
      </c>
      <c r="C3628" s="1">
        <v>39</v>
      </c>
      <c r="D3628" t="s">
        <v>43</v>
      </c>
      <c r="E3628" s="1">
        <v>0</v>
      </c>
      <c r="F3628" t="s">
        <v>425</v>
      </c>
      <c r="G3628">
        <v>90247</v>
      </c>
      <c r="H3628">
        <v>33.890853</v>
      </c>
      <c r="I3628">
        <v>-118.297967</v>
      </c>
      <c r="J3628" s="1">
        <v>0</v>
      </c>
      <c r="K3628" s="1">
        <v>31</v>
      </c>
      <c r="L3628" t="s">
        <v>42</v>
      </c>
      <c r="M3628" t="s">
        <v>40</v>
      </c>
      <c r="N3628" s="2">
        <v>6.4</v>
      </c>
      <c r="O3628" t="s">
        <v>40</v>
      </c>
      <c r="P3628" t="s">
        <v>40</v>
      </c>
      <c r="Q3628" t="s">
        <v>44</v>
      </c>
      <c r="R3628" s="1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 s="3">
        <v>71.05</v>
      </c>
      <c r="AE3628" s="3">
        <v>2168.15</v>
      </c>
      <c r="AF3628" s="3">
        <v>0</v>
      </c>
      <c r="AG3628" s="3">
        <v>0</v>
      </c>
      <c r="AH3628" s="3">
        <v>198.4</v>
      </c>
      <c r="AI3628" s="3">
        <v>2366.5500000000002</v>
      </c>
      <c r="AJ3628" t="s">
        <v>47</v>
      </c>
      <c r="AK3628" t="s">
        <v>8234</v>
      </c>
      <c r="AL3628" t="s">
        <v>8234</v>
      </c>
      <c r="AM3628">
        <f>IF(Customers[[#This Row],[Customer Status]]="Churned",1,0)</f>
        <v>0</v>
      </c>
      <c r="AN3628" t="str">
        <f>IF(Customers[[#This Row],[Monthly Charge]]&gt;=_xlfn.PERCENTILE.INC(Customers[Monthly Charge],0.75),"High-value","Other")</f>
        <v>Other</v>
      </c>
    </row>
    <row r="3629" spans="1:40" x14ac:dyDescent="0.25">
      <c r="A3629" t="s">
        <v>4778</v>
      </c>
      <c r="B3629" t="s">
        <v>49</v>
      </c>
      <c r="C3629" s="1">
        <v>51</v>
      </c>
      <c r="D3629" t="s">
        <v>43</v>
      </c>
      <c r="E3629" s="1">
        <v>0</v>
      </c>
      <c r="F3629" t="s">
        <v>151</v>
      </c>
      <c r="G3629">
        <v>92129</v>
      </c>
      <c r="H3629">
        <v>32.961064</v>
      </c>
      <c r="I3629">
        <v>-117.134917</v>
      </c>
      <c r="J3629" s="1">
        <v>0</v>
      </c>
      <c r="K3629" s="1">
        <v>10</v>
      </c>
      <c r="L3629" t="s">
        <v>62</v>
      </c>
      <c r="M3629" t="s">
        <v>40</v>
      </c>
      <c r="N3629" s="2">
        <v>27.57</v>
      </c>
      <c r="O3629" t="s">
        <v>40</v>
      </c>
      <c r="P3629" t="s">
        <v>40</v>
      </c>
      <c r="Q3629" t="s">
        <v>55</v>
      </c>
      <c r="R3629" s="1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 s="3">
        <v>98.55</v>
      </c>
      <c r="AE3629" s="3">
        <v>1008.55</v>
      </c>
      <c r="AF3629" s="3">
        <v>0</v>
      </c>
      <c r="AG3629" s="3">
        <v>0</v>
      </c>
      <c r="AH3629" s="3">
        <v>275.7</v>
      </c>
      <c r="AI3629" s="3">
        <v>1284.25</v>
      </c>
      <c r="AJ3629" t="s">
        <v>57</v>
      </c>
      <c r="AK3629" t="s">
        <v>58</v>
      </c>
      <c r="AL3629" t="s">
        <v>104</v>
      </c>
      <c r="AM3629">
        <f>IF(Customers[[#This Row],[Customer Status]]="Churned",1,0)</f>
        <v>1</v>
      </c>
      <c r="AN3629" t="str">
        <f>IF(Customers[[#This Row],[Monthly Charge]]&gt;=_xlfn.PERCENTILE.INC(Customers[Monthly Charge],0.75),"High-value","Other")</f>
        <v>High-value</v>
      </c>
    </row>
    <row r="3630" spans="1:40" x14ac:dyDescent="0.25">
      <c r="A3630" t="s">
        <v>4779</v>
      </c>
      <c r="B3630" t="s">
        <v>39</v>
      </c>
      <c r="C3630" s="1">
        <v>52</v>
      </c>
      <c r="D3630" t="s">
        <v>40</v>
      </c>
      <c r="E3630" s="1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 s="1">
        <v>7</v>
      </c>
      <c r="K3630" s="1">
        <v>59</v>
      </c>
      <c r="L3630" t="s">
        <v>76</v>
      </c>
      <c r="M3630" t="s">
        <v>40</v>
      </c>
      <c r="N3630" s="2">
        <v>40.47</v>
      </c>
      <c r="O3630" t="s">
        <v>40</v>
      </c>
      <c r="P3630" t="s">
        <v>40</v>
      </c>
      <c r="Q3630" t="s">
        <v>55</v>
      </c>
      <c r="R3630" s="1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 s="3">
        <v>109.15</v>
      </c>
      <c r="AE3630" s="3">
        <v>6557.75</v>
      </c>
      <c r="AF3630" s="3">
        <v>0</v>
      </c>
      <c r="AG3630" s="3">
        <v>0</v>
      </c>
      <c r="AH3630" s="3">
        <v>2387.73</v>
      </c>
      <c r="AI3630" s="3">
        <v>8945.48</v>
      </c>
      <c r="AJ3630" t="s">
        <v>47</v>
      </c>
      <c r="AK3630" t="s">
        <v>8234</v>
      </c>
      <c r="AL3630" t="s">
        <v>8234</v>
      </c>
      <c r="AM3630">
        <f>IF(Customers[[#This Row],[Customer Status]]="Churned",1,0)</f>
        <v>0</v>
      </c>
      <c r="AN3630" t="str">
        <f>IF(Customers[[#This Row],[Monthly Charge]]&gt;=_xlfn.PERCENTILE.INC(Customers[Monthly Charge],0.75),"High-value","Other")</f>
        <v>High-value</v>
      </c>
    </row>
    <row r="3631" spans="1:40" x14ac:dyDescent="0.25">
      <c r="A3631" t="s">
        <v>4780</v>
      </c>
      <c r="B3631" t="s">
        <v>39</v>
      </c>
      <c r="C3631" s="1">
        <v>46</v>
      </c>
      <c r="D3631" t="s">
        <v>43</v>
      </c>
      <c r="E3631" s="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 s="1">
        <v>0</v>
      </c>
      <c r="K3631" s="1">
        <v>9</v>
      </c>
      <c r="L3631" t="s">
        <v>42</v>
      </c>
      <c r="M3631" t="s">
        <v>40</v>
      </c>
      <c r="N3631" s="2">
        <v>42.1</v>
      </c>
      <c r="O3631" t="s">
        <v>43</v>
      </c>
      <c r="P3631" t="s">
        <v>40</v>
      </c>
      <c r="Q3631" t="s">
        <v>55</v>
      </c>
      <c r="R3631" s="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 s="3">
        <v>93</v>
      </c>
      <c r="AE3631" s="3">
        <v>870.25</v>
      </c>
      <c r="AF3631" s="3">
        <v>0</v>
      </c>
      <c r="AG3631" s="3">
        <v>0</v>
      </c>
      <c r="AH3631" s="3">
        <v>378.9</v>
      </c>
      <c r="AI3631" s="3">
        <v>1249.1500000000001</v>
      </c>
      <c r="AJ3631" t="s">
        <v>47</v>
      </c>
      <c r="AK3631" t="s">
        <v>8234</v>
      </c>
      <c r="AL3631" t="s">
        <v>8234</v>
      </c>
      <c r="AM3631">
        <f>IF(Customers[[#This Row],[Customer Status]]="Churned",1,0)</f>
        <v>0</v>
      </c>
      <c r="AN3631" t="str">
        <f>IF(Customers[[#This Row],[Monthly Charge]]&gt;=_xlfn.PERCENTILE.INC(Customers[Monthly Charge],0.75),"High-value","Other")</f>
        <v>High-value</v>
      </c>
    </row>
    <row r="3632" spans="1:40" x14ac:dyDescent="0.25">
      <c r="A3632" t="s">
        <v>4781</v>
      </c>
      <c r="B3632" t="s">
        <v>39</v>
      </c>
      <c r="C3632" s="1">
        <v>76</v>
      </c>
      <c r="D3632" t="s">
        <v>43</v>
      </c>
      <c r="E3632" s="1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 s="1">
        <v>0</v>
      </c>
      <c r="K3632" s="1">
        <v>10</v>
      </c>
      <c r="L3632" t="s">
        <v>42</v>
      </c>
      <c r="M3632" t="s">
        <v>43</v>
      </c>
      <c r="N3632" s="2">
        <v>0</v>
      </c>
      <c r="O3632" t="s">
        <v>43</v>
      </c>
      <c r="P3632" t="s">
        <v>40</v>
      </c>
      <c r="Q3632" t="s">
        <v>44</v>
      </c>
      <c r="R3632" s="1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 s="3">
        <v>29.65</v>
      </c>
      <c r="AE3632" s="3">
        <v>291.39999999999998</v>
      </c>
      <c r="AF3632" s="3">
        <v>0</v>
      </c>
      <c r="AG3632" s="3">
        <v>110</v>
      </c>
      <c r="AH3632" s="3">
        <v>0</v>
      </c>
      <c r="AI3632" s="3">
        <v>401.4</v>
      </c>
      <c r="AJ3632" t="s">
        <v>57</v>
      </c>
      <c r="AK3632" t="s">
        <v>109</v>
      </c>
      <c r="AL3632" t="s">
        <v>110</v>
      </c>
      <c r="AM3632">
        <f>IF(Customers[[#This Row],[Customer Status]]="Churned",1,0)</f>
        <v>1</v>
      </c>
      <c r="AN3632" t="str">
        <f>IF(Customers[[#This Row],[Monthly Charge]]&gt;=_xlfn.PERCENTILE.INC(Customers[Monthly Charge],0.75),"High-value","Other")</f>
        <v>Other</v>
      </c>
    </row>
    <row r="3633" spans="1:40" x14ac:dyDescent="0.25">
      <c r="A3633" t="s">
        <v>4782</v>
      </c>
      <c r="B3633" t="s">
        <v>49</v>
      </c>
      <c r="C3633" s="1">
        <v>62</v>
      </c>
      <c r="D3633" t="s">
        <v>43</v>
      </c>
      <c r="E3633" s="1">
        <v>0</v>
      </c>
      <c r="F3633" t="s">
        <v>4641</v>
      </c>
      <c r="G3633">
        <v>93266</v>
      </c>
      <c r="H3633">
        <v>36.175255</v>
      </c>
      <c r="I3633">
        <v>-119.813805</v>
      </c>
      <c r="J3633" s="1">
        <v>0</v>
      </c>
      <c r="K3633" s="1">
        <v>1</v>
      </c>
      <c r="L3633" t="s">
        <v>42</v>
      </c>
      <c r="M3633" t="s">
        <v>40</v>
      </c>
      <c r="N3633" s="2">
        <v>17.61</v>
      </c>
      <c r="O3633" t="s">
        <v>43</v>
      </c>
      <c r="P3633" t="s">
        <v>43</v>
      </c>
      <c r="Q3633" t="s">
        <v>42</v>
      </c>
      <c r="R3633" s="1">
        <v>0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43</v>
      </c>
      <c r="AA3633" t="s">
        <v>51</v>
      </c>
      <c r="AB3633" t="s">
        <v>43</v>
      </c>
      <c r="AC3633" t="s">
        <v>56</v>
      </c>
      <c r="AD3633" s="3">
        <v>19.95</v>
      </c>
      <c r="AE3633" s="3">
        <v>19.95</v>
      </c>
      <c r="AF3633" s="3">
        <v>0</v>
      </c>
      <c r="AG3633" s="3">
        <v>0</v>
      </c>
      <c r="AH3633" s="3">
        <v>17.61</v>
      </c>
      <c r="AI3633" s="3">
        <v>37.56</v>
      </c>
      <c r="AJ3633" t="s">
        <v>57</v>
      </c>
      <c r="AK3633" t="s">
        <v>121</v>
      </c>
      <c r="AL3633" t="s">
        <v>195</v>
      </c>
      <c r="AM3633">
        <f>IF(Customers[[#This Row],[Customer Status]]="Churned",1,0)</f>
        <v>1</v>
      </c>
      <c r="AN3633" t="str">
        <f>IF(Customers[[#This Row],[Monthly Charge]]&gt;=_xlfn.PERCENTILE.INC(Customers[Monthly Charge],0.75),"High-value","Other")</f>
        <v>Other</v>
      </c>
    </row>
    <row r="3634" spans="1:40" x14ac:dyDescent="0.25">
      <c r="A3634" t="s">
        <v>4783</v>
      </c>
      <c r="B3634" t="s">
        <v>49</v>
      </c>
      <c r="C3634" s="1">
        <v>55</v>
      </c>
      <c r="D3634" t="s">
        <v>43</v>
      </c>
      <c r="E3634" s="1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 s="1">
        <v>0</v>
      </c>
      <c r="K3634" s="1">
        <v>4</v>
      </c>
      <c r="L3634" t="s">
        <v>42</v>
      </c>
      <c r="M3634" t="s">
        <v>40</v>
      </c>
      <c r="N3634" s="2">
        <v>34.86</v>
      </c>
      <c r="O3634" t="s">
        <v>43</v>
      </c>
      <c r="P3634" t="s">
        <v>43</v>
      </c>
      <c r="Q3634" t="s">
        <v>42</v>
      </c>
      <c r="R3634" s="1">
        <v>0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43</v>
      </c>
      <c r="AA3634" t="s">
        <v>51</v>
      </c>
      <c r="AB3634" t="s">
        <v>40</v>
      </c>
      <c r="AC3634" t="s">
        <v>46</v>
      </c>
      <c r="AD3634" s="3">
        <v>19.95</v>
      </c>
      <c r="AE3634" s="3">
        <v>59.25</v>
      </c>
      <c r="AF3634" s="3">
        <v>0</v>
      </c>
      <c r="AG3634" s="3">
        <v>0</v>
      </c>
      <c r="AH3634" s="3">
        <v>139.44</v>
      </c>
      <c r="AI3634" s="3">
        <v>198.69</v>
      </c>
      <c r="AJ3634" t="s">
        <v>47</v>
      </c>
      <c r="AK3634" t="s">
        <v>8234</v>
      </c>
      <c r="AL3634" t="s">
        <v>8234</v>
      </c>
      <c r="AM3634">
        <f>IF(Customers[[#This Row],[Customer Status]]="Churned",1,0)</f>
        <v>0</v>
      </c>
      <c r="AN3634" t="str">
        <f>IF(Customers[[#This Row],[Monthly Charge]]&gt;=_xlfn.PERCENTILE.INC(Customers[Monthly Charge],0.75),"High-value","Other")</f>
        <v>Other</v>
      </c>
    </row>
    <row r="3635" spans="1:40" x14ac:dyDescent="0.25">
      <c r="A3635" t="s">
        <v>4784</v>
      </c>
      <c r="B3635" t="s">
        <v>49</v>
      </c>
      <c r="C3635" s="1">
        <v>68</v>
      </c>
      <c r="D3635" t="s">
        <v>43</v>
      </c>
      <c r="E3635" s="1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 s="1">
        <v>0</v>
      </c>
      <c r="K3635" s="1">
        <v>38</v>
      </c>
      <c r="L3635" t="s">
        <v>42</v>
      </c>
      <c r="M3635" t="s">
        <v>40</v>
      </c>
      <c r="N3635" s="2">
        <v>46.96</v>
      </c>
      <c r="O3635" t="s">
        <v>40</v>
      </c>
      <c r="P3635" t="s">
        <v>40</v>
      </c>
      <c r="Q3635" t="s">
        <v>55</v>
      </c>
      <c r="R3635" s="1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 s="3">
        <v>94.75</v>
      </c>
      <c r="AE3635" s="3">
        <v>3653</v>
      </c>
      <c r="AF3635" s="3">
        <v>45.82</v>
      </c>
      <c r="AG3635" s="3">
        <v>0</v>
      </c>
      <c r="AH3635" s="3">
        <v>1784.48</v>
      </c>
      <c r="AI3635" s="3">
        <v>5391.66</v>
      </c>
      <c r="AJ3635" t="s">
        <v>47</v>
      </c>
      <c r="AK3635" t="s">
        <v>8234</v>
      </c>
      <c r="AL3635" t="s">
        <v>8234</v>
      </c>
      <c r="AM3635">
        <f>IF(Customers[[#This Row],[Customer Status]]="Churned",1,0)</f>
        <v>0</v>
      </c>
      <c r="AN3635" t="str">
        <f>IF(Customers[[#This Row],[Monthly Charge]]&gt;=_xlfn.PERCENTILE.INC(Customers[Monthly Charge],0.75),"High-value","Other")</f>
        <v>High-value</v>
      </c>
    </row>
    <row r="3636" spans="1:40" x14ac:dyDescent="0.25">
      <c r="A3636" t="s">
        <v>4785</v>
      </c>
      <c r="B3636" t="s">
        <v>39</v>
      </c>
      <c r="C3636" s="1">
        <v>44</v>
      </c>
      <c r="D3636" t="s">
        <v>43</v>
      </c>
      <c r="E3636" s="1">
        <v>0</v>
      </c>
      <c r="F3636" t="s">
        <v>391</v>
      </c>
      <c r="G3636">
        <v>94134</v>
      </c>
      <c r="H3636">
        <v>37.721052</v>
      </c>
      <c r="I3636">
        <v>-122.413573</v>
      </c>
      <c r="J3636" s="1">
        <v>0</v>
      </c>
      <c r="K3636" s="1">
        <v>16</v>
      </c>
      <c r="L3636" t="s">
        <v>42</v>
      </c>
      <c r="M3636" t="s">
        <v>40</v>
      </c>
      <c r="N3636" s="2">
        <v>38.020000000000003</v>
      </c>
      <c r="O3636" t="s">
        <v>43</v>
      </c>
      <c r="P3636" t="s">
        <v>40</v>
      </c>
      <c r="Q3636" t="s">
        <v>55</v>
      </c>
      <c r="R3636" s="1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 s="3">
        <v>75.099999999999994</v>
      </c>
      <c r="AE3636" s="3">
        <v>1212.8499999999999</v>
      </c>
      <c r="AF3636" s="3">
        <v>0</v>
      </c>
      <c r="AG3636" s="3">
        <v>0</v>
      </c>
      <c r="AH3636" s="3">
        <v>608.32000000000005</v>
      </c>
      <c r="AI3636" s="3">
        <v>1821.17</v>
      </c>
      <c r="AJ3636" t="s">
        <v>47</v>
      </c>
      <c r="AK3636" t="s">
        <v>8234</v>
      </c>
      <c r="AL3636" t="s">
        <v>8234</v>
      </c>
      <c r="AM3636">
        <f>IF(Customers[[#This Row],[Customer Status]]="Churned",1,0)</f>
        <v>0</v>
      </c>
      <c r="AN3636" t="str">
        <f>IF(Customers[[#This Row],[Monthly Charge]]&gt;=_xlfn.PERCENTILE.INC(Customers[Monthly Charge],0.75),"High-value","Other")</f>
        <v>Other</v>
      </c>
    </row>
    <row r="3637" spans="1:40" x14ac:dyDescent="0.25">
      <c r="A3637" t="s">
        <v>4786</v>
      </c>
      <c r="B3637" t="s">
        <v>49</v>
      </c>
      <c r="C3637" s="1">
        <v>32</v>
      </c>
      <c r="D3637" t="s">
        <v>43</v>
      </c>
      <c r="E3637" s="1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 s="1">
        <v>0</v>
      </c>
      <c r="K3637" s="1">
        <v>67</v>
      </c>
      <c r="L3637" t="s">
        <v>72</v>
      </c>
      <c r="M3637" t="s">
        <v>40</v>
      </c>
      <c r="N3637" s="2">
        <v>15.32</v>
      </c>
      <c r="O3637" t="s">
        <v>43</v>
      </c>
      <c r="P3637" t="s">
        <v>43</v>
      </c>
      <c r="Q3637" t="s">
        <v>42</v>
      </c>
      <c r="R3637" s="1">
        <v>0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43</v>
      </c>
      <c r="AA3637" t="s">
        <v>73</v>
      </c>
      <c r="AB3637" t="s">
        <v>43</v>
      </c>
      <c r="AC3637" t="s">
        <v>56</v>
      </c>
      <c r="AD3637" s="3">
        <v>19.95</v>
      </c>
      <c r="AE3637" s="3">
        <v>1311.75</v>
      </c>
      <c r="AF3637" s="3">
        <v>0</v>
      </c>
      <c r="AG3637" s="3">
        <v>0</v>
      </c>
      <c r="AH3637" s="3">
        <v>1026.44</v>
      </c>
      <c r="AI3637" s="3">
        <v>2338.19</v>
      </c>
      <c r="AJ3637" t="s">
        <v>47</v>
      </c>
      <c r="AK3637" t="s">
        <v>8234</v>
      </c>
      <c r="AL3637" t="s">
        <v>8234</v>
      </c>
      <c r="AM3637">
        <f>IF(Customers[[#This Row],[Customer Status]]="Churned",1,0)</f>
        <v>0</v>
      </c>
      <c r="AN3637" t="str">
        <f>IF(Customers[[#This Row],[Monthly Charge]]&gt;=_xlfn.PERCENTILE.INC(Customers[Monthly Charge],0.75),"High-value","Other")</f>
        <v>Other</v>
      </c>
    </row>
    <row r="3638" spans="1:40" x14ac:dyDescent="0.25">
      <c r="A3638" t="s">
        <v>4787</v>
      </c>
      <c r="B3638" t="s">
        <v>39</v>
      </c>
      <c r="C3638" s="1">
        <v>49</v>
      </c>
      <c r="D3638" t="s">
        <v>43</v>
      </c>
      <c r="E3638" s="1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 s="1">
        <v>0</v>
      </c>
      <c r="K3638" s="1">
        <v>20</v>
      </c>
      <c r="L3638" t="s">
        <v>42</v>
      </c>
      <c r="M3638" t="s">
        <v>40</v>
      </c>
      <c r="N3638" s="2">
        <v>15.87</v>
      </c>
      <c r="O3638" t="s">
        <v>43</v>
      </c>
      <c r="P3638" t="s">
        <v>43</v>
      </c>
      <c r="Q3638" t="s">
        <v>42</v>
      </c>
      <c r="R3638" s="1">
        <v>0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43</v>
      </c>
      <c r="AA3638" t="s">
        <v>73</v>
      </c>
      <c r="AB3638" t="s">
        <v>43</v>
      </c>
      <c r="AC3638" t="s">
        <v>46</v>
      </c>
      <c r="AD3638" s="3">
        <v>19.7</v>
      </c>
      <c r="AE3638" s="3">
        <v>406.95</v>
      </c>
      <c r="AF3638" s="3">
        <v>0</v>
      </c>
      <c r="AG3638" s="3">
        <v>0</v>
      </c>
      <c r="AH3638" s="3">
        <v>317.39999999999998</v>
      </c>
      <c r="AI3638" s="3">
        <v>724.35</v>
      </c>
      <c r="AJ3638" t="s">
        <v>47</v>
      </c>
      <c r="AK3638" t="s">
        <v>8234</v>
      </c>
      <c r="AL3638" t="s">
        <v>8234</v>
      </c>
      <c r="AM3638">
        <f>IF(Customers[[#This Row],[Customer Status]]="Churned",1,0)</f>
        <v>0</v>
      </c>
      <c r="AN3638" t="str">
        <f>IF(Customers[[#This Row],[Monthly Charge]]&gt;=_xlfn.PERCENTILE.INC(Customers[Monthly Charge],0.75),"High-value","Other")</f>
        <v>Other</v>
      </c>
    </row>
    <row r="3639" spans="1:40" x14ac:dyDescent="0.25">
      <c r="A3639" t="s">
        <v>4788</v>
      </c>
      <c r="B3639" t="s">
        <v>39</v>
      </c>
      <c r="C3639" s="1">
        <v>23</v>
      </c>
      <c r="D3639" t="s">
        <v>40</v>
      </c>
      <c r="E3639" s="1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 s="1">
        <v>2</v>
      </c>
      <c r="K3639" s="1">
        <v>64</v>
      </c>
      <c r="L3639" t="s">
        <v>42</v>
      </c>
      <c r="M3639" t="s">
        <v>40</v>
      </c>
      <c r="N3639" s="2">
        <v>18.03</v>
      </c>
      <c r="O3639" t="s">
        <v>43</v>
      </c>
      <c r="P3639" t="s">
        <v>40</v>
      </c>
      <c r="Q3639" t="s">
        <v>44</v>
      </c>
      <c r="R3639" s="1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 s="3">
        <v>74.349999999999994</v>
      </c>
      <c r="AE3639" s="3">
        <v>4759.55</v>
      </c>
      <c r="AF3639" s="3">
        <v>0</v>
      </c>
      <c r="AG3639" s="3">
        <v>0</v>
      </c>
      <c r="AH3639" s="3">
        <v>1153.92</v>
      </c>
      <c r="AI3639" s="3">
        <v>5913.47</v>
      </c>
      <c r="AJ3639" t="s">
        <v>47</v>
      </c>
      <c r="AK3639" t="s">
        <v>8234</v>
      </c>
      <c r="AL3639" t="s">
        <v>8234</v>
      </c>
      <c r="AM3639">
        <f>IF(Customers[[#This Row],[Customer Status]]="Churned",1,0)</f>
        <v>0</v>
      </c>
      <c r="AN3639" t="str">
        <f>IF(Customers[[#This Row],[Monthly Charge]]&gt;=_xlfn.PERCENTILE.INC(Customers[Monthly Charge],0.75),"High-value","Other")</f>
        <v>Other</v>
      </c>
    </row>
    <row r="3640" spans="1:40" x14ac:dyDescent="0.25">
      <c r="A3640" t="s">
        <v>4789</v>
      </c>
      <c r="B3640" t="s">
        <v>49</v>
      </c>
      <c r="C3640" s="1">
        <v>35</v>
      </c>
      <c r="D3640" t="s">
        <v>40</v>
      </c>
      <c r="E3640" s="1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 s="1">
        <v>1</v>
      </c>
      <c r="K3640" s="1">
        <v>28</v>
      </c>
      <c r="L3640" t="s">
        <v>42</v>
      </c>
      <c r="M3640" t="s">
        <v>40</v>
      </c>
      <c r="N3640" s="2">
        <v>27.34</v>
      </c>
      <c r="O3640" t="s">
        <v>43</v>
      </c>
      <c r="P3640" t="s">
        <v>40</v>
      </c>
      <c r="Q3640" t="s">
        <v>55</v>
      </c>
      <c r="R3640" s="1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 s="3">
        <v>92.9</v>
      </c>
      <c r="AE3640" s="3">
        <v>2768.35</v>
      </c>
      <c r="AF3640" s="3">
        <v>0</v>
      </c>
      <c r="AG3640" s="3">
        <v>0</v>
      </c>
      <c r="AH3640" s="3">
        <v>765.52</v>
      </c>
      <c r="AI3640" s="3">
        <v>3533.87</v>
      </c>
      <c r="AJ3640" t="s">
        <v>47</v>
      </c>
      <c r="AK3640" t="s">
        <v>8234</v>
      </c>
      <c r="AL3640" t="s">
        <v>8234</v>
      </c>
      <c r="AM3640">
        <f>IF(Customers[[#This Row],[Customer Status]]="Churned",1,0)</f>
        <v>0</v>
      </c>
      <c r="AN3640" t="str">
        <f>IF(Customers[[#This Row],[Monthly Charge]]&gt;=_xlfn.PERCENTILE.INC(Customers[Monthly Charge],0.75),"High-value","Other")</f>
        <v>High-value</v>
      </c>
    </row>
    <row r="3641" spans="1:40" x14ac:dyDescent="0.25">
      <c r="A3641" t="s">
        <v>4790</v>
      </c>
      <c r="B3641" t="s">
        <v>39</v>
      </c>
      <c r="C3641" s="1">
        <v>35</v>
      </c>
      <c r="D3641" t="s">
        <v>40</v>
      </c>
      <c r="E3641" s="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 s="1">
        <v>3</v>
      </c>
      <c r="K3641" s="1">
        <v>71</v>
      </c>
      <c r="L3641" t="s">
        <v>72</v>
      </c>
      <c r="M3641" t="s">
        <v>40</v>
      </c>
      <c r="N3641" s="2">
        <v>34.53</v>
      </c>
      <c r="O3641" t="s">
        <v>40</v>
      </c>
      <c r="P3641" t="s">
        <v>40</v>
      </c>
      <c r="Q3641" t="s">
        <v>55</v>
      </c>
      <c r="R3641" s="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 s="3">
        <v>95.15</v>
      </c>
      <c r="AE3641" s="3">
        <v>6770.85</v>
      </c>
      <c r="AF3641" s="3">
        <v>0</v>
      </c>
      <c r="AG3641" s="3">
        <v>0</v>
      </c>
      <c r="AH3641" s="3">
        <v>2451.63</v>
      </c>
      <c r="AI3641" s="3">
        <v>9222.48</v>
      </c>
      <c r="AJ3641" t="s">
        <v>47</v>
      </c>
      <c r="AK3641" t="s">
        <v>8234</v>
      </c>
      <c r="AL3641" t="s">
        <v>8234</v>
      </c>
      <c r="AM3641">
        <f>IF(Customers[[#This Row],[Customer Status]]="Churned",1,0)</f>
        <v>0</v>
      </c>
      <c r="AN3641" t="str">
        <f>IF(Customers[[#This Row],[Monthly Charge]]&gt;=_xlfn.PERCENTILE.INC(Customers[Monthly Charge],0.75),"High-value","Other")</f>
        <v>High-value</v>
      </c>
    </row>
    <row r="3642" spans="1:40" x14ac:dyDescent="0.25">
      <c r="A3642" t="s">
        <v>4791</v>
      </c>
      <c r="B3642" t="s">
        <v>39</v>
      </c>
      <c r="C3642" s="1">
        <v>48</v>
      </c>
      <c r="D3642" t="s">
        <v>43</v>
      </c>
      <c r="E3642" s="1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 s="1">
        <v>0</v>
      </c>
      <c r="K3642" s="1">
        <v>21</v>
      </c>
      <c r="L3642" t="s">
        <v>42</v>
      </c>
      <c r="M3642" t="s">
        <v>40</v>
      </c>
      <c r="N3642" s="2">
        <v>36.31</v>
      </c>
      <c r="O3642" t="s">
        <v>43</v>
      </c>
      <c r="P3642" t="s">
        <v>40</v>
      </c>
      <c r="Q3642" t="s">
        <v>55</v>
      </c>
      <c r="R3642" s="1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 s="3">
        <v>104.55</v>
      </c>
      <c r="AE3642" s="3">
        <v>2239.4</v>
      </c>
      <c r="AF3642" s="3">
        <v>0</v>
      </c>
      <c r="AG3642" s="3">
        <v>0</v>
      </c>
      <c r="AH3642" s="3">
        <v>762.51</v>
      </c>
      <c r="AI3642" s="3">
        <v>3001.91</v>
      </c>
      <c r="AJ3642" t="s">
        <v>47</v>
      </c>
      <c r="AK3642" t="s">
        <v>8234</v>
      </c>
      <c r="AL3642" t="s">
        <v>8234</v>
      </c>
      <c r="AM3642">
        <f>IF(Customers[[#This Row],[Customer Status]]="Churned",1,0)</f>
        <v>0</v>
      </c>
      <c r="AN3642" t="str">
        <f>IF(Customers[[#This Row],[Monthly Charge]]&gt;=_xlfn.PERCENTILE.INC(Customers[Monthly Charge],0.75),"High-value","Other")</f>
        <v>High-value</v>
      </c>
    </row>
    <row r="3643" spans="1:40" x14ac:dyDescent="0.25">
      <c r="A3643" t="s">
        <v>4792</v>
      </c>
      <c r="B3643" t="s">
        <v>49</v>
      </c>
      <c r="C3643" s="1">
        <v>65</v>
      </c>
      <c r="D3643" t="s">
        <v>43</v>
      </c>
      <c r="E3643" s="1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 s="1">
        <v>0</v>
      </c>
      <c r="K3643" s="1">
        <v>3</v>
      </c>
      <c r="L3643" t="s">
        <v>54</v>
      </c>
      <c r="M3643" t="s">
        <v>40</v>
      </c>
      <c r="N3643" s="2">
        <v>37.78</v>
      </c>
      <c r="O3643" t="s">
        <v>40</v>
      </c>
      <c r="P3643" t="s">
        <v>40</v>
      </c>
      <c r="Q3643" t="s">
        <v>55</v>
      </c>
      <c r="R3643" s="1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 s="3">
        <v>94.85</v>
      </c>
      <c r="AE3643" s="3">
        <v>335.75</v>
      </c>
      <c r="AF3643" s="3">
        <v>0</v>
      </c>
      <c r="AG3643" s="3">
        <v>0</v>
      </c>
      <c r="AH3643" s="3">
        <v>113.34</v>
      </c>
      <c r="AI3643" s="3">
        <v>449.09</v>
      </c>
      <c r="AJ3643" t="s">
        <v>98</v>
      </c>
      <c r="AK3643" t="s">
        <v>8234</v>
      </c>
      <c r="AL3643" t="s">
        <v>8234</v>
      </c>
      <c r="AM3643">
        <f>IF(Customers[[#This Row],[Customer Status]]="Churned",1,0)</f>
        <v>0</v>
      </c>
      <c r="AN3643" t="str">
        <f>IF(Customers[[#This Row],[Monthly Charge]]&gt;=_xlfn.PERCENTILE.INC(Customers[Monthly Charge],0.75),"High-value","Other")</f>
        <v>High-value</v>
      </c>
    </row>
    <row r="3644" spans="1:40" x14ac:dyDescent="0.25">
      <c r="A3644" t="s">
        <v>4793</v>
      </c>
      <c r="B3644" t="s">
        <v>49</v>
      </c>
      <c r="C3644" s="1">
        <v>27</v>
      </c>
      <c r="D3644" t="s">
        <v>40</v>
      </c>
      <c r="E3644" s="1">
        <v>3</v>
      </c>
      <c r="F3644" t="s">
        <v>989</v>
      </c>
      <c r="G3644">
        <v>92782</v>
      </c>
      <c r="H3644">
        <v>33.738543</v>
      </c>
      <c r="I3644">
        <v>-117.78504599999999</v>
      </c>
      <c r="J3644" s="1">
        <v>3</v>
      </c>
      <c r="K3644" s="1">
        <v>31</v>
      </c>
      <c r="L3644" t="s">
        <v>129</v>
      </c>
      <c r="M3644" t="s">
        <v>40</v>
      </c>
      <c r="N3644" s="2">
        <v>36.49</v>
      </c>
      <c r="O3644" t="s">
        <v>40</v>
      </c>
      <c r="P3644" t="s">
        <v>40</v>
      </c>
      <c r="Q3644" t="s">
        <v>55</v>
      </c>
      <c r="R3644" s="1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 s="3">
        <v>98.05</v>
      </c>
      <c r="AE3644" s="3">
        <v>3082.1</v>
      </c>
      <c r="AF3644" s="3">
        <v>0</v>
      </c>
      <c r="AG3644" s="3">
        <v>0</v>
      </c>
      <c r="AH3644" s="3">
        <v>1131.19</v>
      </c>
      <c r="AI3644" s="3">
        <v>4213.29</v>
      </c>
      <c r="AJ3644" t="s">
        <v>47</v>
      </c>
      <c r="AK3644" t="s">
        <v>8234</v>
      </c>
      <c r="AL3644" t="s">
        <v>8234</v>
      </c>
      <c r="AM3644">
        <f>IF(Customers[[#This Row],[Customer Status]]="Churned",1,0)</f>
        <v>0</v>
      </c>
      <c r="AN3644" t="str">
        <f>IF(Customers[[#This Row],[Monthly Charge]]&gt;=_xlfn.PERCENTILE.INC(Customers[Monthly Charge],0.75),"High-value","Other")</f>
        <v>High-value</v>
      </c>
    </row>
    <row r="3645" spans="1:40" x14ac:dyDescent="0.25">
      <c r="A3645" t="s">
        <v>4794</v>
      </c>
      <c r="B3645" t="s">
        <v>49</v>
      </c>
      <c r="C3645" s="1">
        <v>57</v>
      </c>
      <c r="D3645" t="s">
        <v>40</v>
      </c>
      <c r="E3645" s="1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 s="1">
        <v>6</v>
      </c>
      <c r="K3645" s="1">
        <v>37</v>
      </c>
      <c r="L3645" t="s">
        <v>42</v>
      </c>
      <c r="M3645" t="s">
        <v>40</v>
      </c>
      <c r="N3645" s="2">
        <v>27.41</v>
      </c>
      <c r="O3645" t="s">
        <v>40</v>
      </c>
      <c r="P3645" t="s">
        <v>40</v>
      </c>
      <c r="Q3645" t="s">
        <v>79</v>
      </c>
      <c r="R3645" s="1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 s="3">
        <v>55.05</v>
      </c>
      <c r="AE3645" s="3">
        <v>2030.75</v>
      </c>
      <c r="AF3645" s="3">
        <v>0</v>
      </c>
      <c r="AG3645" s="3">
        <v>0</v>
      </c>
      <c r="AH3645" s="3">
        <v>1014.17</v>
      </c>
      <c r="AI3645" s="3">
        <v>3044.92</v>
      </c>
      <c r="AJ3645" t="s">
        <v>47</v>
      </c>
      <c r="AK3645" t="s">
        <v>8234</v>
      </c>
      <c r="AL3645" t="s">
        <v>8234</v>
      </c>
      <c r="AM3645">
        <f>IF(Customers[[#This Row],[Customer Status]]="Churned",1,0)</f>
        <v>0</v>
      </c>
      <c r="AN3645" t="str">
        <f>IF(Customers[[#This Row],[Monthly Charge]]&gt;=_xlfn.PERCENTILE.INC(Customers[Monthly Charge],0.75),"High-value","Other")</f>
        <v>Other</v>
      </c>
    </row>
    <row r="3646" spans="1:40" x14ac:dyDescent="0.25">
      <c r="A3646" t="s">
        <v>4795</v>
      </c>
      <c r="B3646" t="s">
        <v>49</v>
      </c>
      <c r="C3646" s="1">
        <v>51</v>
      </c>
      <c r="D3646" t="s">
        <v>40</v>
      </c>
      <c r="E3646" s="1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 s="1">
        <v>1</v>
      </c>
      <c r="K3646" s="1">
        <v>68</v>
      </c>
      <c r="L3646" t="s">
        <v>42</v>
      </c>
      <c r="M3646" t="s">
        <v>40</v>
      </c>
      <c r="N3646" s="2">
        <v>18.47</v>
      </c>
      <c r="O3646" t="s">
        <v>40</v>
      </c>
      <c r="P3646" t="s">
        <v>40</v>
      </c>
      <c r="Q3646" t="s">
        <v>55</v>
      </c>
      <c r="R3646" s="1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 s="3">
        <v>110.2</v>
      </c>
      <c r="AE3646" s="3">
        <v>7467.5</v>
      </c>
      <c r="AF3646" s="3">
        <v>0</v>
      </c>
      <c r="AG3646" s="3">
        <v>0</v>
      </c>
      <c r="AH3646" s="3">
        <v>1255.96</v>
      </c>
      <c r="AI3646" s="3">
        <v>8723.4599999999991</v>
      </c>
      <c r="AJ3646" t="s">
        <v>47</v>
      </c>
      <c r="AK3646" t="s">
        <v>8234</v>
      </c>
      <c r="AL3646" t="s">
        <v>8234</v>
      </c>
      <c r="AM3646">
        <f>IF(Customers[[#This Row],[Customer Status]]="Churned",1,0)</f>
        <v>0</v>
      </c>
      <c r="AN3646" t="str">
        <f>IF(Customers[[#This Row],[Monthly Charge]]&gt;=_xlfn.PERCENTILE.INC(Customers[Monthly Charge],0.75),"High-value","Other")</f>
        <v>High-value</v>
      </c>
    </row>
    <row r="3647" spans="1:40" x14ac:dyDescent="0.25">
      <c r="A3647" t="s">
        <v>4796</v>
      </c>
      <c r="B3647" t="s">
        <v>39</v>
      </c>
      <c r="C3647" s="1">
        <v>26</v>
      </c>
      <c r="D3647" t="s">
        <v>43</v>
      </c>
      <c r="E3647" s="1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 s="1">
        <v>0</v>
      </c>
      <c r="K3647" s="1">
        <v>34</v>
      </c>
      <c r="L3647" t="s">
        <v>42</v>
      </c>
      <c r="M3647" t="s">
        <v>40</v>
      </c>
      <c r="N3647" s="2">
        <v>23.54</v>
      </c>
      <c r="O3647" t="s">
        <v>40</v>
      </c>
      <c r="P3647" t="s">
        <v>40</v>
      </c>
      <c r="Q3647" t="s">
        <v>55</v>
      </c>
      <c r="R3647" s="1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 s="3">
        <v>85.35</v>
      </c>
      <c r="AE3647" s="3">
        <v>2896.6</v>
      </c>
      <c r="AF3647" s="3">
        <v>0</v>
      </c>
      <c r="AG3647" s="3">
        <v>0</v>
      </c>
      <c r="AH3647" s="3">
        <v>800.36</v>
      </c>
      <c r="AI3647" s="3">
        <v>3696.96</v>
      </c>
      <c r="AJ3647" t="s">
        <v>47</v>
      </c>
      <c r="AK3647" t="s">
        <v>8234</v>
      </c>
      <c r="AL3647" t="s">
        <v>8234</v>
      </c>
      <c r="AM3647">
        <f>IF(Customers[[#This Row],[Customer Status]]="Churned",1,0)</f>
        <v>0</v>
      </c>
      <c r="AN3647" t="str">
        <f>IF(Customers[[#This Row],[Monthly Charge]]&gt;=_xlfn.PERCENTILE.INC(Customers[Monthly Charge],0.75),"High-value","Other")</f>
        <v>Other</v>
      </c>
    </row>
    <row r="3648" spans="1:40" x14ac:dyDescent="0.25">
      <c r="A3648" t="s">
        <v>4797</v>
      </c>
      <c r="B3648" t="s">
        <v>39</v>
      </c>
      <c r="C3648" s="1">
        <v>30</v>
      </c>
      <c r="D3648" t="s">
        <v>43</v>
      </c>
      <c r="E3648" s="1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 s="1">
        <v>0</v>
      </c>
      <c r="K3648" s="1">
        <v>9</v>
      </c>
      <c r="L3648" t="s">
        <v>54</v>
      </c>
      <c r="M3648" t="s">
        <v>43</v>
      </c>
      <c r="N3648" s="2">
        <v>0</v>
      </c>
      <c r="O3648" t="s">
        <v>43</v>
      </c>
      <c r="P3648" t="s">
        <v>40</v>
      </c>
      <c r="Q3648" t="s">
        <v>44</v>
      </c>
      <c r="R3648" s="1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 s="3">
        <v>58.5</v>
      </c>
      <c r="AE3648" s="3">
        <v>539.85</v>
      </c>
      <c r="AF3648" s="3">
        <v>0</v>
      </c>
      <c r="AG3648" s="3">
        <v>0</v>
      </c>
      <c r="AH3648" s="3">
        <v>0</v>
      </c>
      <c r="AI3648" s="3">
        <v>539.85</v>
      </c>
      <c r="AJ3648" t="s">
        <v>57</v>
      </c>
      <c r="AK3648" t="s">
        <v>58</v>
      </c>
      <c r="AL3648" t="s">
        <v>203</v>
      </c>
      <c r="AM3648">
        <f>IF(Customers[[#This Row],[Customer Status]]="Churned",1,0)</f>
        <v>1</v>
      </c>
      <c r="AN3648" t="str">
        <f>IF(Customers[[#This Row],[Monthly Charge]]&gt;=_xlfn.PERCENTILE.INC(Customers[Monthly Charge],0.75),"High-value","Other")</f>
        <v>Other</v>
      </c>
    </row>
    <row r="3649" spans="1:40" x14ac:dyDescent="0.25">
      <c r="A3649" t="s">
        <v>4798</v>
      </c>
      <c r="B3649" t="s">
        <v>39</v>
      </c>
      <c r="C3649" s="1">
        <v>33</v>
      </c>
      <c r="D3649" t="s">
        <v>40</v>
      </c>
      <c r="E3649" s="1">
        <v>1</v>
      </c>
      <c r="F3649" t="s">
        <v>151</v>
      </c>
      <c r="G3649">
        <v>92114</v>
      </c>
      <c r="H3649">
        <v>32.707892000000001</v>
      </c>
      <c r="I3649">
        <v>-117.05512</v>
      </c>
      <c r="J3649" s="1">
        <v>6</v>
      </c>
      <c r="K3649" s="1">
        <v>28</v>
      </c>
      <c r="L3649" t="s">
        <v>129</v>
      </c>
      <c r="M3649" t="s">
        <v>40</v>
      </c>
      <c r="N3649" s="2">
        <v>41.41</v>
      </c>
      <c r="O3649" t="s">
        <v>40</v>
      </c>
      <c r="P3649" t="s">
        <v>40</v>
      </c>
      <c r="Q3649" t="s">
        <v>79</v>
      </c>
      <c r="R3649" s="1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 s="3">
        <v>49.9</v>
      </c>
      <c r="AE3649" s="3">
        <v>1410.25</v>
      </c>
      <c r="AF3649" s="3">
        <v>0</v>
      </c>
      <c r="AG3649" s="3">
        <v>0</v>
      </c>
      <c r="AH3649" s="3">
        <v>1159.48</v>
      </c>
      <c r="AI3649" s="3">
        <v>2569.73</v>
      </c>
      <c r="AJ3649" t="s">
        <v>47</v>
      </c>
      <c r="AK3649" t="s">
        <v>8234</v>
      </c>
      <c r="AL3649" t="s">
        <v>8234</v>
      </c>
      <c r="AM3649">
        <f>IF(Customers[[#This Row],[Customer Status]]="Churned",1,0)</f>
        <v>0</v>
      </c>
      <c r="AN3649" t="str">
        <f>IF(Customers[[#This Row],[Monthly Charge]]&gt;=_xlfn.PERCENTILE.INC(Customers[Monthly Charge],0.75),"High-value","Other")</f>
        <v>Other</v>
      </c>
    </row>
    <row r="3650" spans="1:40" x14ac:dyDescent="0.25">
      <c r="A3650" t="s">
        <v>4799</v>
      </c>
      <c r="B3650" t="s">
        <v>39</v>
      </c>
      <c r="C3650" s="1">
        <v>44</v>
      </c>
      <c r="D3650" t="s">
        <v>43</v>
      </c>
      <c r="E3650" s="1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 s="1">
        <v>0</v>
      </c>
      <c r="K3650" s="1">
        <v>3</v>
      </c>
      <c r="L3650" t="s">
        <v>42</v>
      </c>
      <c r="M3650" t="s">
        <v>43</v>
      </c>
      <c r="N3650" s="2">
        <v>0</v>
      </c>
      <c r="O3650" t="s">
        <v>43</v>
      </c>
      <c r="P3650" t="s">
        <v>40</v>
      </c>
      <c r="Q3650" t="s">
        <v>79</v>
      </c>
      <c r="R3650" s="1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 s="3">
        <v>29.65</v>
      </c>
      <c r="AE3650" s="3">
        <v>90.05</v>
      </c>
      <c r="AF3650" s="3">
        <v>0</v>
      </c>
      <c r="AG3650" s="3">
        <v>0</v>
      </c>
      <c r="AH3650" s="3">
        <v>0</v>
      </c>
      <c r="AI3650" s="3">
        <v>90.05</v>
      </c>
      <c r="AJ3650" t="s">
        <v>98</v>
      </c>
      <c r="AK3650" t="s">
        <v>8234</v>
      </c>
      <c r="AL3650" t="s">
        <v>8234</v>
      </c>
      <c r="AM3650">
        <f>IF(Customers[[#This Row],[Customer Status]]="Churned",1,0)</f>
        <v>0</v>
      </c>
      <c r="AN3650" t="str">
        <f>IF(Customers[[#This Row],[Monthly Charge]]&gt;=_xlfn.PERCENTILE.INC(Customers[Monthly Charge],0.75),"High-value","Other")</f>
        <v>Other</v>
      </c>
    </row>
    <row r="3651" spans="1:40" x14ac:dyDescent="0.25">
      <c r="A3651" t="s">
        <v>4800</v>
      </c>
      <c r="B3651" t="s">
        <v>39</v>
      </c>
      <c r="C3651" s="1">
        <v>32</v>
      </c>
      <c r="D3651" t="s">
        <v>40</v>
      </c>
      <c r="E3651" s="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 s="1">
        <v>3</v>
      </c>
      <c r="K3651" s="1">
        <v>11</v>
      </c>
      <c r="L3651" t="s">
        <v>62</v>
      </c>
      <c r="M3651" t="s">
        <v>40</v>
      </c>
      <c r="N3651" s="2">
        <v>2.52</v>
      </c>
      <c r="O3651" t="s">
        <v>43</v>
      </c>
      <c r="P3651" t="s">
        <v>43</v>
      </c>
      <c r="Q3651" t="s">
        <v>42</v>
      </c>
      <c r="R3651" s="1">
        <v>0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43</v>
      </c>
      <c r="AA3651" t="s">
        <v>73</v>
      </c>
      <c r="AB3651" t="s">
        <v>43</v>
      </c>
      <c r="AC3651" t="s">
        <v>46</v>
      </c>
      <c r="AD3651" s="3">
        <v>20.9</v>
      </c>
      <c r="AE3651" s="3">
        <v>202.3</v>
      </c>
      <c r="AF3651" s="3">
        <v>0</v>
      </c>
      <c r="AG3651" s="3">
        <v>0</v>
      </c>
      <c r="AH3651" s="3">
        <v>27.72</v>
      </c>
      <c r="AI3651" s="3">
        <v>230.02</v>
      </c>
      <c r="AJ3651" t="s">
        <v>47</v>
      </c>
      <c r="AK3651" t="s">
        <v>8234</v>
      </c>
      <c r="AL3651" t="s">
        <v>8234</v>
      </c>
      <c r="AM3651">
        <f>IF(Customers[[#This Row],[Customer Status]]="Churned",1,0)</f>
        <v>0</v>
      </c>
      <c r="AN3651" t="str">
        <f>IF(Customers[[#This Row],[Monthly Charge]]&gt;=_xlfn.PERCENTILE.INC(Customers[Monthly Charge],0.75),"High-value","Other")</f>
        <v>Other</v>
      </c>
    </row>
    <row r="3652" spans="1:40" x14ac:dyDescent="0.25">
      <c r="A3652" t="s">
        <v>4801</v>
      </c>
      <c r="B3652" t="s">
        <v>39</v>
      </c>
      <c r="C3652" s="1">
        <v>37</v>
      </c>
      <c r="D3652" t="s">
        <v>43</v>
      </c>
      <c r="E3652" s="1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 s="1">
        <v>0</v>
      </c>
      <c r="K3652" s="1">
        <v>2</v>
      </c>
      <c r="L3652" t="s">
        <v>54</v>
      </c>
      <c r="M3652" t="s">
        <v>40</v>
      </c>
      <c r="N3652" s="2">
        <v>24.31</v>
      </c>
      <c r="O3652" t="s">
        <v>43</v>
      </c>
      <c r="P3652" t="s">
        <v>40</v>
      </c>
      <c r="Q3652" t="s">
        <v>55</v>
      </c>
      <c r="R3652" s="1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 s="3">
        <v>75.8</v>
      </c>
      <c r="AE3652" s="3">
        <v>160.75</v>
      </c>
      <c r="AF3652" s="3">
        <v>0</v>
      </c>
      <c r="AG3652" s="3">
        <v>0</v>
      </c>
      <c r="AH3652" s="3">
        <v>48.62</v>
      </c>
      <c r="AI3652" s="3">
        <v>209.37</v>
      </c>
      <c r="AJ3652" t="s">
        <v>57</v>
      </c>
      <c r="AK3652" t="s">
        <v>58</v>
      </c>
      <c r="AL3652" t="s">
        <v>59</v>
      </c>
      <c r="AM3652">
        <f>IF(Customers[[#This Row],[Customer Status]]="Churned",1,0)</f>
        <v>1</v>
      </c>
      <c r="AN3652" t="str">
        <f>IF(Customers[[#This Row],[Monthly Charge]]&gt;=_xlfn.PERCENTILE.INC(Customers[Monthly Charge],0.75),"High-value","Other")</f>
        <v>Other</v>
      </c>
    </row>
    <row r="3653" spans="1:40" x14ac:dyDescent="0.25">
      <c r="A3653" t="s">
        <v>4802</v>
      </c>
      <c r="B3653" t="s">
        <v>49</v>
      </c>
      <c r="C3653" s="1">
        <v>27</v>
      </c>
      <c r="D3653" t="s">
        <v>43</v>
      </c>
      <c r="E3653" s="1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 s="1">
        <v>0</v>
      </c>
      <c r="K3653" s="1">
        <v>17</v>
      </c>
      <c r="L3653" t="s">
        <v>42</v>
      </c>
      <c r="M3653" t="s">
        <v>40</v>
      </c>
      <c r="N3653" s="2">
        <v>13.02</v>
      </c>
      <c r="O3653" t="s">
        <v>43</v>
      </c>
      <c r="P3653" t="s">
        <v>40</v>
      </c>
      <c r="Q3653" t="s">
        <v>44</v>
      </c>
      <c r="R3653" s="1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 s="3">
        <v>44.6</v>
      </c>
      <c r="AE3653" s="3">
        <v>681.4</v>
      </c>
      <c r="AF3653" s="3">
        <v>0</v>
      </c>
      <c r="AG3653" s="3">
        <v>0</v>
      </c>
      <c r="AH3653" s="3">
        <v>221.34</v>
      </c>
      <c r="AI3653" s="3">
        <v>902.74</v>
      </c>
      <c r="AJ3653" t="s">
        <v>47</v>
      </c>
      <c r="AK3653" t="s">
        <v>8234</v>
      </c>
      <c r="AL3653" t="s">
        <v>8234</v>
      </c>
      <c r="AM3653">
        <f>IF(Customers[[#This Row],[Customer Status]]="Churned",1,0)</f>
        <v>0</v>
      </c>
      <c r="AN3653" t="str">
        <f>IF(Customers[[#This Row],[Monthly Charge]]&gt;=_xlfn.PERCENTILE.INC(Customers[Monthly Charge],0.75),"High-value","Other")</f>
        <v>Other</v>
      </c>
    </row>
    <row r="3654" spans="1:40" x14ac:dyDescent="0.25">
      <c r="A3654" t="s">
        <v>4803</v>
      </c>
      <c r="B3654" t="s">
        <v>49</v>
      </c>
      <c r="C3654" s="1">
        <v>38</v>
      </c>
      <c r="D3654" t="s">
        <v>40</v>
      </c>
      <c r="E3654" s="1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 s="1">
        <v>1</v>
      </c>
      <c r="K3654" s="1">
        <v>69</v>
      </c>
      <c r="L3654" t="s">
        <v>42</v>
      </c>
      <c r="M3654" t="s">
        <v>40</v>
      </c>
      <c r="N3654" s="2">
        <v>42.9</v>
      </c>
      <c r="O3654" t="s">
        <v>43</v>
      </c>
      <c r="P3654" t="s">
        <v>40</v>
      </c>
      <c r="Q3654" t="s">
        <v>55</v>
      </c>
      <c r="R3654" s="1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 s="3">
        <v>106.35</v>
      </c>
      <c r="AE3654" s="3">
        <v>7261.75</v>
      </c>
      <c r="AF3654" s="3">
        <v>0</v>
      </c>
      <c r="AG3654" s="3">
        <v>0</v>
      </c>
      <c r="AH3654" s="3">
        <v>2960.1</v>
      </c>
      <c r="AI3654" s="3">
        <v>10221.85</v>
      </c>
      <c r="AJ3654" t="s">
        <v>47</v>
      </c>
      <c r="AK3654" t="s">
        <v>8234</v>
      </c>
      <c r="AL3654" t="s">
        <v>8234</v>
      </c>
      <c r="AM3654">
        <f>IF(Customers[[#This Row],[Customer Status]]="Churned",1,0)</f>
        <v>0</v>
      </c>
      <c r="AN3654" t="str">
        <f>IF(Customers[[#This Row],[Monthly Charge]]&gt;=_xlfn.PERCENTILE.INC(Customers[Monthly Charge],0.75),"High-value","Other")</f>
        <v>High-value</v>
      </c>
    </row>
    <row r="3655" spans="1:40" x14ac:dyDescent="0.25">
      <c r="A3655" t="s">
        <v>4804</v>
      </c>
      <c r="B3655" t="s">
        <v>49</v>
      </c>
      <c r="C3655" s="1">
        <v>23</v>
      </c>
      <c r="D3655" t="s">
        <v>40</v>
      </c>
      <c r="E3655" s="1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 s="1">
        <v>8</v>
      </c>
      <c r="K3655" s="1">
        <v>37</v>
      </c>
      <c r="L3655" t="s">
        <v>129</v>
      </c>
      <c r="M3655" t="s">
        <v>40</v>
      </c>
      <c r="N3655" s="2">
        <v>13.13</v>
      </c>
      <c r="O3655" t="s">
        <v>40</v>
      </c>
      <c r="P3655" t="s">
        <v>40</v>
      </c>
      <c r="Q3655" t="s">
        <v>55</v>
      </c>
      <c r="R3655" s="1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 s="3">
        <v>94.3</v>
      </c>
      <c r="AE3655" s="3">
        <v>3460.95</v>
      </c>
      <c r="AF3655" s="3">
        <v>0</v>
      </c>
      <c r="AG3655" s="3">
        <v>0</v>
      </c>
      <c r="AH3655" s="3">
        <v>485.81</v>
      </c>
      <c r="AI3655" s="3">
        <v>3946.76</v>
      </c>
      <c r="AJ3655" t="s">
        <v>47</v>
      </c>
      <c r="AK3655" t="s">
        <v>8234</v>
      </c>
      <c r="AL3655" t="s">
        <v>8234</v>
      </c>
      <c r="AM3655">
        <f>IF(Customers[[#This Row],[Customer Status]]="Churned",1,0)</f>
        <v>0</v>
      </c>
      <c r="AN3655" t="str">
        <f>IF(Customers[[#This Row],[Monthly Charge]]&gt;=_xlfn.PERCENTILE.INC(Customers[Monthly Charge],0.75),"High-value","Other")</f>
        <v>High-value</v>
      </c>
    </row>
    <row r="3656" spans="1:40" x14ac:dyDescent="0.25">
      <c r="A3656" t="s">
        <v>4805</v>
      </c>
      <c r="B3656" t="s">
        <v>49</v>
      </c>
      <c r="C3656" s="1">
        <v>73</v>
      </c>
      <c r="D3656" t="s">
        <v>43</v>
      </c>
      <c r="E3656" s="1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 s="1">
        <v>0</v>
      </c>
      <c r="K3656" s="1">
        <v>4</v>
      </c>
      <c r="L3656" t="s">
        <v>54</v>
      </c>
      <c r="M3656" t="s">
        <v>43</v>
      </c>
      <c r="N3656" s="2">
        <v>0</v>
      </c>
      <c r="O3656" t="s">
        <v>43</v>
      </c>
      <c r="P3656" t="s">
        <v>40</v>
      </c>
      <c r="Q3656" t="s">
        <v>79</v>
      </c>
      <c r="R3656" s="1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 s="3">
        <v>25.2</v>
      </c>
      <c r="AE3656" s="3">
        <v>102.5</v>
      </c>
      <c r="AF3656" s="3">
        <v>0</v>
      </c>
      <c r="AG3656" s="3">
        <v>0</v>
      </c>
      <c r="AH3656" s="3">
        <v>0</v>
      </c>
      <c r="AI3656" s="3">
        <v>102.5</v>
      </c>
      <c r="AJ3656" t="s">
        <v>57</v>
      </c>
      <c r="AK3656" t="s">
        <v>63</v>
      </c>
      <c r="AL3656" t="s">
        <v>591</v>
      </c>
      <c r="AM3656">
        <f>IF(Customers[[#This Row],[Customer Status]]="Churned",1,0)</f>
        <v>1</v>
      </c>
      <c r="AN3656" t="str">
        <f>IF(Customers[[#This Row],[Monthly Charge]]&gt;=_xlfn.PERCENTILE.INC(Customers[Monthly Charge],0.75),"High-value","Other")</f>
        <v>Other</v>
      </c>
    </row>
    <row r="3657" spans="1:40" x14ac:dyDescent="0.25">
      <c r="A3657" t="s">
        <v>4806</v>
      </c>
      <c r="B3657" t="s">
        <v>49</v>
      </c>
      <c r="C3657" s="1">
        <v>64</v>
      </c>
      <c r="D3657" t="s">
        <v>43</v>
      </c>
      <c r="E3657" s="1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 s="1">
        <v>0</v>
      </c>
      <c r="K3657" s="1">
        <v>1</v>
      </c>
      <c r="L3657" t="s">
        <v>54</v>
      </c>
      <c r="M3657" t="s">
        <v>40</v>
      </c>
      <c r="N3657" s="2">
        <v>8.56</v>
      </c>
      <c r="O3657" t="s">
        <v>40</v>
      </c>
      <c r="P3657" t="s">
        <v>40</v>
      </c>
      <c r="Q3657" t="s">
        <v>55</v>
      </c>
      <c r="R3657" s="1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 s="3">
        <v>90.85</v>
      </c>
      <c r="AE3657" s="3">
        <v>90.85</v>
      </c>
      <c r="AF3657" s="3">
        <v>0</v>
      </c>
      <c r="AG3657" s="3">
        <v>0</v>
      </c>
      <c r="AH3657" s="3">
        <v>8.56</v>
      </c>
      <c r="AI3657" s="3">
        <v>99.41</v>
      </c>
      <c r="AJ3657" t="s">
        <v>57</v>
      </c>
      <c r="AK3657" t="s">
        <v>58</v>
      </c>
      <c r="AL3657" t="s">
        <v>104</v>
      </c>
      <c r="AM3657">
        <f>IF(Customers[[#This Row],[Customer Status]]="Churned",1,0)</f>
        <v>1</v>
      </c>
      <c r="AN3657" t="str">
        <f>IF(Customers[[#This Row],[Monthly Charge]]&gt;=_xlfn.PERCENTILE.INC(Customers[Monthly Charge],0.75),"High-value","Other")</f>
        <v>High-value</v>
      </c>
    </row>
    <row r="3658" spans="1:40" x14ac:dyDescent="0.25">
      <c r="A3658" t="s">
        <v>4807</v>
      </c>
      <c r="B3658" t="s">
        <v>39</v>
      </c>
      <c r="C3658" s="1">
        <v>50</v>
      </c>
      <c r="D3658" t="s">
        <v>40</v>
      </c>
      <c r="E3658" s="1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 s="1">
        <v>2</v>
      </c>
      <c r="K3658" s="1">
        <v>72</v>
      </c>
      <c r="L3658" t="s">
        <v>72</v>
      </c>
      <c r="M3658" t="s">
        <v>40</v>
      </c>
      <c r="N3658" s="2">
        <v>38.44</v>
      </c>
      <c r="O3658" t="s">
        <v>40</v>
      </c>
      <c r="P3658" t="s">
        <v>40</v>
      </c>
      <c r="Q3658" t="s">
        <v>55</v>
      </c>
      <c r="R3658" s="1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 s="3">
        <v>108.5</v>
      </c>
      <c r="AE3658" s="3">
        <v>8003.8</v>
      </c>
      <c r="AF3658" s="3">
        <v>0</v>
      </c>
      <c r="AG3658" s="3">
        <v>0</v>
      </c>
      <c r="AH3658" s="3">
        <v>2767.68</v>
      </c>
      <c r="AI3658" s="3">
        <v>10771.48</v>
      </c>
      <c r="AJ3658" t="s">
        <v>47</v>
      </c>
      <c r="AK3658" t="s">
        <v>8234</v>
      </c>
      <c r="AL3658" t="s">
        <v>8234</v>
      </c>
      <c r="AM3658">
        <f>IF(Customers[[#This Row],[Customer Status]]="Churned",1,0)</f>
        <v>0</v>
      </c>
      <c r="AN3658" t="str">
        <f>IF(Customers[[#This Row],[Monthly Charge]]&gt;=_xlfn.PERCENTILE.INC(Customers[Monthly Charge],0.75),"High-value","Other")</f>
        <v>High-value</v>
      </c>
    </row>
    <row r="3659" spans="1:40" x14ac:dyDescent="0.25">
      <c r="A3659" t="s">
        <v>4808</v>
      </c>
      <c r="B3659" t="s">
        <v>49</v>
      </c>
      <c r="C3659" s="1">
        <v>26</v>
      </c>
      <c r="D3659" t="s">
        <v>40</v>
      </c>
      <c r="E3659" s="1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 s="1">
        <v>4</v>
      </c>
      <c r="K3659" s="1">
        <v>8</v>
      </c>
      <c r="L3659" t="s">
        <v>42</v>
      </c>
      <c r="M3659" t="s">
        <v>40</v>
      </c>
      <c r="N3659" s="2">
        <v>22.14</v>
      </c>
      <c r="O3659" t="s">
        <v>43</v>
      </c>
      <c r="P3659" t="s">
        <v>40</v>
      </c>
      <c r="Q3659" t="s">
        <v>55</v>
      </c>
      <c r="R3659" s="1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 s="3">
        <v>94.75</v>
      </c>
      <c r="AE3659" s="3">
        <v>759.55</v>
      </c>
      <c r="AF3659" s="3">
        <v>0</v>
      </c>
      <c r="AG3659" s="3">
        <v>0</v>
      </c>
      <c r="AH3659" s="3">
        <v>177.12</v>
      </c>
      <c r="AI3659" s="3">
        <v>936.67</v>
      </c>
      <c r="AJ3659" t="s">
        <v>47</v>
      </c>
      <c r="AK3659" t="s">
        <v>8234</v>
      </c>
      <c r="AL3659" t="s">
        <v>8234</v>
      </c>
      <c r="AM3659">
        <f>IF(Customers[[#This Row],[Customer Status]]="Churned",1,0)</f>
        <v>0</v>
      </c>
      <c r="AN3659" t="str">
        <f>IF(Customers[[#This Row],[Monthly Charge]]&gt;=_xlfn.PERCENTILE.INC(Customers[Monthly Charge],0.75),"High-value","Other")</f>
        <v>High-value</v>
      </c>
    </row>
    <row r="3660" spans="1:40" x14ac:dyDescent="0.25">
      <c r="A3660" t="s">
        <v>4809</v>
      </c>
      <c r="B3660" t="s">
        <v>39</v>
      </c>
      <c r="C3660" s="1">
        <v>19</v>
      </c>
      <c r="D3660" t="s">
        <v>40</v>
      </c>
      <c r="E3660" s="1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 s="1">
        <v>1</v>
      </c>
      <c r="K3660" s="1">
        <v>49</v>
      </c>
      <c r="L3660" t="s">
        <v>42</v>
      </c>
      <c r="M3660" t="s">
        <v>43</v>
      </c>
      <c r="N3660" s="2">
        <v>0</v>
      </c>
      <c r="O3660" t="s">
        <v>43</v>
      </c>
      <c r="P3660" t="s">
        <v>40</v>
      </c>
      <c r="Q3660" t="s">
        <v>44</v>
      </c>
      <c r="R3660" s="1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 s="3">
        <v>35.799999999999997</v>
      </c>
      <c r="AE3660" s="3">
        <v>1782</v>
      </c>
      <c r="AF3660" s="3">
        <v>0</v>
      </c>
      <c r="AG3660" s="3">
        <v>0</v>
      </c>
      <c r="AH3660" s="3">
        <v>0</v>
      </c>
      <c r="AI3660" s="3">
        <v>1782</v>
      </c>
      <c r="AJ3660" t="s">
        <v>47</v>
      </c>
      <c r="AK3660" t="s">
        <v>8234</v>
      </c>
      <c r="AL3660" t="s">
        <v>8234</v>
      </c>
      <c r="AM3660">
        <f>IF(Customers[[#This Row],[Customer Status]]="Churned",1,0)</f>
        <v>0</v>
      </c>
      <c r="AN3660" t="str">
        <f>IF(Customers[[#This Row],[Monthly Charge]]&gt;=_xlfn.PERCENTILE.INC(Customers[Monthly Charge],0.75),"High-value","Other")</f>
        <v>Other</v>
      </c>
    </row>
    <row r="3661" spans="1:40" x14ac:dyDescent="0.25">
      <c r="A3661" t="s">
        <v>4810</v>
      </c>
      <c r="B3661" t="s">
        <v>49</v>
      </c>
      <c r="C3661" s="1">
        <v>27</v>
      </c>
      <c r="D3661" t="s">
        <v>43</v>
      </c>
      <c r="E3661" s="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 s="1">
        <v>0</v>
      </c>
      <c r="K3661" s="1">
        <v>27</v>
      </c>
      <c r="L3661" t="s">
        <v>42</v>
      </c>
      <c r="M3661" t="s">
        <v>40</v>
      </c>
      <c r="N3661" s="2">
        <v>47.65</v>
      </c>
      <c r="O3661" t="s">
        <v>43</v>
      </c>
      <c r="P3661" t="s">
        <v>43</v>
      </c>
      <c r="Q3661" t="s">
        <v>42</v>
      </c>
      <c r="R3661" s="1">
        <v>0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43</v>
      </c>
      <c r="AA3661" t="s">
        <v>73</v>
      </c>
      <c r="AB3661" t="s">
        <v>43</v>
      </c>
      <c r="AC3661" t="s">
        <v>46</v>
      </c>
      <c r="AD3661" s="3">
        <v>19.850000000000001</v>
      </c>
      <c r="AE3661" s="3">
        <v>470</v>
      </c>
      <c r="AF3661" s="3">
        <v>0</v>
      </c>
      <c r="AG3661" s="3">
        <v>0</v>
      </c>
      <c r="AH3661" s="3">
        <v>1286.55</v>
      </c>
      <c r="AI3661" s="3">
        <v>1756.55</v>
      </c>
      <c r="AJ3661" t="s">
        <v>47</v>
      </c>
      <c r="AK3661" t="s">
        <v>8234</v>
      </c>
      <c r="AL3661" t="s">
        <v>8234</v>
      </c>
      <c r="AM3661">
        <f>IF(Customers[[#This Row],[Customer Status]]="Churned",1,0)</f>
        <v>0</v>
      </c>
      <c r="AN3661" t="str">
        <f>IF(Customers[[#This Row],[Monthly Charge]]&gt;=_xlfn.PERCENTILE.INC(Customers[Monthly Charge],0.75),"High-value","Other")</f>
        <v>Other</v>
      </c>
    </row>
    <row r="3662" spans="1:40" x14ac:dyDescent="0.25">
      <c r="A3662" t="s">
        <v>4811</v>
      </c>
      <c r="B3662" t="s">
        <v>49</v>
      </c>
      <c r="C3662" s="1">
        <v>22</v>
      </c>
      <c r="D3662" t="s">
        <v>43</v>
      </c>
      <c r="E3662" s="1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 s="1">
        <v>0</v>
      </c>
      <c r="K3662" s="1">
        <v>4</v>
      </c>
      <c r="L3662" t="s">
        <v>42</v>
      </c>
      <c r="M3662" t="s">
        <v>40</v>
      </c>
      <c r="N3662" s="2">
        <v>13.31</v>
      </c>
      <c r="O3662" t="s">
        <v>40</v>
      </c>
      <c r="P3662" t="s">
        <v>40</v>
      </c>
      <c r="Q3662" t="s">
        <v>44</v>
      </c>
      <c r="R3662" s="1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 s="3">
        <v>65.55</v>
      </c>
      <c r="AE3662" s="3">
        <v>237.2</v>
      </c>
      <c r="AF3662" s="3">
        <v>0</v>
      </c>
      <c r="AG3662" s="3">
        <v>0</v>
      </c>
      <c r="AH3662" s="3">
        <v>53.24</v>
      </c>
      <c r="AI3662" s="3">
        <v>290.44</v>
      </c>
      <c r="AJ3662" t="s">
        <v>47</v>
      </c>
      <c r="AK3662" t="s">
        <v>8234</v>
      </c>
      <c r="AL3662" t="s">
        <v>8234</v>
      </c>
      <c r="AM3662">
        <f>IF(Customers[[#This Row],[Customer Status]]="Churned",1,0)</f>
        <v>0</v>
      </c>
      <c r="AN3662" t="str">
        <f>IF(Customers[[#This Row],[Monthly Charge]]&gt;=_xlfn.PERCENTILE.INC(Customers[Monthly Charge],0.75),"High-value","Other")</f>
        <v>Other</v>
      </c>
    </row>
    <row r="3663" spans="1:40" x14ac:dyDescent="0.25">
      <c r="A3663" t="s">
        <v>4812</v>
      </c>
      <c r="B3663" t="s">
        <v>49</v>
      </c>
      <c r="C3663" s="1">
        <v>28</v>
      </c>
      <c r="D3663" t="s">
        <v>40</v>
      </c>
      <c r="E3663" s="1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 s="1">
        <v>0</v>
      </c>
      <c r="K3663" s="1">
        <v>72</v>
      </c>
      <c r="L3663" t="s">
        <v>42</v>
      </c>
      <c r="M3663" t="s">
        <v>40</v>
      </c>
      <c r="N3663" s="2">
        <v>21.26</v>
      </c>
      <c r="O3663" t="s">
        <v>40</v>
      </c>
      <c r="P3663" t="s">
        <v>40</v>
      </c>
      <c r="Q3663" t="s">
        <v>55</v>
      </c>
      <c r="R3663" s="1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 s="3">
        <v>108.95</v>
      </c>
      <c r="AE3663" s="3">
        <v>7875</v>
      </c>
      <c r="AF3663" s="3">
        <v>0</v>
      </c>
      <c r="AG3663" s="3">
        <v>0</v>
      </c>
      <c r="AH3663" s="3">
        <v>1530.72</v>
      </c>
      <c r="AI3663" s="3">
        <v>9405.7199999999993</v>
      </c>
      <c r="AJ3663" t="s">
        <v>47</v>
      </c>
      <c r="AK3663" t="s">
        <v>8234</v>
      </c>
      <c r="AL3663" t="s">
        <v>8234</v>
      </c>
      <c r="AM3663">
        <f>IF(Customers[[#This Row],[Customer Status]]="Churned",1,0)</f>
        <v>0</v>
      </c>
      <c r="AN3663" t="str">
        <f>IF(Customers[[#This Row],[Monthly Charge]]&gt;=_xlfn.PERCENTILE.INC(Customers[Monthly Charge],0.75),"High-value","Other")</f>
        <v>High-value</v>
      </c>
    </row>
    <row r="3664" spans="1:40" x14ac:dyDescent="0.25">
      <c r="A3664" t="s">
        <v>4813</v>
      </c>
      <c r="B3664" t="s">
        <v>49</v>
      </c>
      <c r="C3664" s="1">
        <v>38</v>
      </c>
      <c r="D3664" t="s">
        <v>40</v>
      </c>
      <c r="E3664" s="1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 s="1">
        <v>2</v>
      </c>
      <c r="K3664" s="1">
        <v>2</v>
      </c>
      <c r="L3664" t="s">
        <v>54</v>
      </c>
      <c r="M3664" t="s">
        <v>40</v>
      </c>
      <c r="N3664" s="2">
        <v>4.41</v>
      </c>
      <c r="O3664" t="s">
        <v>43</v>
      </c>
      <c r="P3664" t="s">
        <v>40</v>
      </c>
      <c r="Q3664" t="s">
        <v>79</v>
      </c>
      <c r="R3664" s="1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 s="3">
        <v>64.2</v>
      </c>
      <c r="AE3664" s="3">
        <v>143.65</v>
      </c>
      <c r="AF3664" s="3">
        <v>0</v>
      </c>
      <c r="AG3664" s="3">
        <v>30</v>
      </c>
      <c r="AH3664" s="3">
        <v>8.82</v>
      </c>
      <c r="AI3664" s="3">
        <v>182.47</v>
      </c>
      <c r="AJ3664" t="s">
        <v>98</v>
      </c>
      <c r="AK3664" t="s">
        <v>8234</v>
      </c>
      <c r="AL3664" t="s">
        <v>8234</v>
      </c>
      <c r="AM3664">
        <f>IF(Customers[[#This Row],[Customer Status]]="Churned",1,0)</f>
        <v>0</v>
      </c>
      <c r="AN3664" t="str">
        <f>IF(Customers[[#This Row],[Monthly Charge]]&gt;=_xlfn.PERCENTILE.INC(Customers[Monthly Charge],0.75),"High-value","Other")</f>
        <v>Other</v>
      </c>
    </row>
    <row r="3665" spans="1:40" x14ac:dyDescent="0.25">
      <c r="A3665" t="s">
        <v>4814</v>
      </c>
      <c r="B3665" t="s">
        <v>49</v>
      </c>
      <c r="C3665" s="1">
        <v>47</v>
      </c>
      <c r="D3665" t="s">
        <v>43</v>
      </c>
      <c r="E3665" s="1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 s="1">
        <v>0</v>
      </c>
      <c r="K3665" s="1">
        <v>2</v>
      </c>
      <c r="L3665" t="s">
        <v>42</v>
      </c>
      <c r="M3665" t="s">
        <v>40</v>
      </c>
      <c r="N3665" s="2">
        <v>31.45</v>
      </c>
      <c r="O3665" t="s">
        <v>43</v>
      </c>
      <c r="P3665" t="s">
        <v>43</v>
      </c>
      <c r="Q3665" t="s">
        <v>42</v>
      </c>
      <c r="R3665" s="1">
        <v>0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43</v>
      </c>
      <c r="AA3665" t="s">
        <v>45</v>
      </c>
      <c r="AB3665" t="s">
        <v>43</v>
      </c>
      <c r="AC3665" t="s">
        <v>46</v>
      </c>
      <c r="AD3665" s="3">
        <v>19.95</v>
      </c>
      <c r="AE3665" s="3">
        <v>47.7</v>
      </c>
      <c r="AF3665" s="3">
        <v>0</v>
      </c>
      <c r="AG3665" s="3">
        <v>0</v>
      </c>
      <c r="AH3665" s="3">
        <v>62.9</v>
      </c>
      <c r="AI3665" s="3">
        <v>110.6</v>
      </c>
      <c r="AJ3665" t="s">
        <v>98</v>
      </c>
      <c r="AK3665" t="s">
        <v>8234</v>
      </c>
      <c r="AL3665" t="s">
        <v>8234</v>
      </c>
      <c r="AM3665">
        <f>IF(Customers[[#This Row],[Customer Status]]="Churned",1,0)</f>
        <v>0</v>
      </c>
      <c r="AN3665" t="str">
        <f>IF(Customers[[#This Row],[Monthly Charge]]&gt;=_xlfn.PERCENTILE.INC(Customers[Monthly Charge],0.75),"High-value","Other")</f>
        <v>Other</v>
      </c>
    </row>
    <row r="3666" spans="1:40" x14ac:dyDescent="0.25">
      <c r="A3666" t="s">
        <v>4815</v>
      </c>
      <c r="B3666" t="s">
        <v>49</v>
      </c>
      <c r="C3666" s="1">
        <v>37</v>
      </c>
      <c r="D3666" t="s">
        <v>40</v>
      </c>
      <c r="E3666" s="1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 s="1">
        <v>0</v>
      </c>
      <c r="K3666" s="1">
        <v>67</v>
      </c>
      <c r="L3666" t="s">
        <v>72</v>
      </c>
      <c r="M3666" t="s">
        <v>40</v>
      </c>
      <c r="N3666" s="2">
        <v>38.979999999999997</v>
      </c>
      <c r="O3666" t="s">
        <v>40</v>
      </c>
      <c r="P3666" t="s">
        <v>40</v>
      </c>
      <c r="Q3666" t="s">
        <v>55</v>
      </c>
      <c r="R3666" s="1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 s="3">
        <v>105.4</v>
      </c>
      <c r="AE3666" s="3">
        <v>6989.45</v>
      </c>
      <c r="AF3666" s="3">
        <v>0</v>
      </c>
      <c r="AG3666" s="3">
        <v>0</v>
      </c>
      <c r="AH3666" s="3">
        <v>2611.66</v>
      </c>
      <c r="AI3666" s="3">
        <v>9601.11</v>
      </c>
      <c r="AJ3666" t="s">
        <v>47</v>
      </c>
      <c r="AK3666" t="s">
        <v>8234</v>
      </c>
      <c r="AL3666" t="s">
        <v>8234</v>
      </c>
      <c r="AM3666">
        <f>IF(Customers[[#This Row],[Customer Status]]="Churned",1,0)</f>
        <v>0</v>
      </c>
      <c r="AN3666" t="str">
        <f>IF(Customers[[#This Row],[Monthly Charge]]&gt;=_xlfn.PERCENTILE.INC(Customers[Monthly Charge],0.75),"High-value","Other")</f>
        <v>High-value</v>
      </c>
    </row>
    <row r="3667" spans="1:40" x14ac:dyDescent="0.25">
      <c r="A3667" t="s">
        <v>4816</v>
      </c>
      <c r="B3667" t="s">
        <v>39</v>
      </c>
      <c r="C3667" s="1">
        <v>27</v>
      </c>
      <c r="D3667" t="s">
        <v>43</v>
      </c>
      <c r="E3667" s="1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 s="1">
        <v>0</v>
      </c>
      <c r="K3667" s="1">
        <v>9</v>
      </c>
      <c r="L3667" t="s">
        <v>42</v>
      </c>
      <c r="M3667" t="s">
        <v>40</v>
      </c>
      <c r="N3667" s="2">
        <v>24.81</v>
      </c>
      <c r="O3667" t="s">
        <v>43</v>
      </c>
      <c r="P3667" t="s">
        <v>40</v>
      </c>
      <c r="Q3667" t="s">
        <v>44</v>
      </c>
      <c r="R3667" s="1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 s="3">
        <v>66.25</v>
      </c>
      <c r="AE3667" s="3">
        <v>620.54999999999995</v>
      </c>
      <c r="AF3667" s="3">
        <v>0</v>
      </c>
      <c r="AG3667" s="3">
        <v>10</v>
      </c>
      <c r="AH3667" s="3">
        <v>223.29</v>
      </c>
      <c r="AI3667" s="3">
        <v>853.84</v>
      </c>
      <c r="AJ3667" t="s">
        <v>57</v>
      </c>
      <c r="AK3667" t="s">
        <v>63</v>
      </c>
      <c r="AL3667" t="s">
        <v>67</v>
      </c>
      <c r="AM3667">
        <f>IF(Customers[[#This Row],[Customer Status]]="Churned",1,0)</f>
        <v>1</v>
      </c>
      <c r="AN3667" t="str">
        <f>IF(Customers[[#This Row],[Monthly Charge]]&gt;=_xlfn.PERCENTILE.INC(Customers[Monthly Charge],0.75),"High-value","Other")</f>
        <v>Other</v>
      </c>
    </row>
    <row r="3668" spans="1:40" x14ac:dyDescent="0.25">
      <c r="A3668" t="s">
        <v>4817</v>
      </c>
      <c r="B3668" t="s">
        <v>39</v>
      </c>
      <c r="C3668" s="1">
        <v>48</v>
      </c>
      <c r="D3668" t="s">
        <v>43</v>
      </c>
      <c r="E3668" s="1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 s="1">
        <v>0</v>
      </c>
      <c r="K3668" s="1">
        <v>4</v>
      </c>
      <c r="L3668" t="s">
        <v>42</v>
      </c>
      <c r="M3668" t="s">
        <v>40</v>
      </c>
      <c r="N3668" s="2">
        <v>15.07</v>
      </c>
      <c r="O3668" t="s">
        <v>43</v>
      </c>
      <c r="P3668" t="s">
        <v>40</v>
      </c>
      <c r="Q3668" t="s">
        <v>44</v>
      </c>
      <c r="R3668" s="1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 s="3">
        <v>46</v>
      </c>
      <c r="AE3668" s="3">
        <v>193.6</v>
      </c>
      <c r="AF3668" s="3">
        <v>0</v>
      </c>
      <c r="AG3668" s="3">
        <v>0</v>
      </c>
      <c r="AH3668" s="3">
        <v>60.28</v>
      </c>
      <c r="AI3668" s="3">
        <v>253.88</v>
      </c>
      <c r="AJ3668" t="s">
        <v>57</v>
      </c>
      <c r="AK3668" t="s">
        <v>63</v>
      </c>
      <c r="AL3668" t="s">
        <v>559</v>
      </c>
      <c r="AM3668">
        <f>IF(Customers[[#This Row],[Customer Status]]="Churned",1,0)</f>
        <v>1</v>
      </c>
      <c r="AN3668" t="str">
        <f>IF(Customers[[#This Row],[Monthly Charge]]&gt;=_xlfn.PERCENTILE.INC(Customers[Monthly Charge],0.75),"High-value","Other")</f>
        <v>Other</v>
      </c>
    </row>
    <row r="3669" spans="1:40" x14ac:dyDescent="0.25">
      <c r="A3669" t="s">
        <v>4818</v>
      </c>
      <c r="B3669" t="s">
        <v>49</v>
      </c>
      <c r="C3669" s="1">
        <v>56</v>
      </c>
      <c r="D3669" t="s">
        <v>43</v>
      </c>
      <c r="E3669" s="1">
        <v>0</v>
      </c>
      <c r="F3669" t="s">
        <v>245</v>
      </c>
      <c r="G3669">
        <v>92028</v>
      </c>
      <c r="H3669">
        <v>33.362575</v>
      </c>
      <c r="I3669">
        <v>-117.299644</v>
      </c>
      <c r="J3669" s="1">
        <v>0</v>
      </c>
      <c r="K3669" s="1">
        <v>22</v>
      </c>
      <c r="L3669" t="s">
        <v>62</v>
      </c>
      <c r="M3669" t="s">
        <v>40</v>
      </c>
      <c r="N3669" s="2">
        <v>30.35</v>
      </c>
      <c r="O3669" t="s">
        <v>40</v>
      </c>
      <c r="P3669" t="s">
        <v>40</v>
      </c>
      <c r="Q3669" t="s">
        <v>55</v>
      </c>
      <c r="R3669" s="1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 s="3">
        <v>78.849999999999994</v>
      </c>
      <c r="AE3669" s="3">
        <v>1600.25</v>
      </c>
      <c r="AF3669" s="3">
        <v>0</v>
      </c>
      <c r="AG3669" s="3">
        <v>50</v>
      </c>
      <c r="AH3669" s="3">
        <v>667.7</v>
      </c>
      <c r="AI3669" s="3">
        <v>2317.9499999999998</v>
      </c>
      <c r="AJ3669" t="s">
        <v>47</v>
      </c>
      <c r="AK3669" t="s">
        <v>8234</v>
      </c>
      <c r="AL3669" t="s">
        <v>8234</v>
      </c>
      <c r="AM3669">
        <f>IF(Customers[[#This Row],[Customer Status]]="Churned",1,0)</f>
        <v>0</v>
      </c>
      <c r="AN3669" t="str">
        <f>IF(Customers[[#This Row],[Monthly Charge]]&gt;=_xlfn.PERCENTILE.INC(Customers[Monthly Charge],0.75),"High-value","Other")</f>
        <v>Other</v>
      </c>
    </row>
    <row r="3670" spans="1:40" x14ac:dyDescent="0.25">
      <c r="A3670" t="s">
        <v>4819</v>
      </c>
      <c r="B3670" t="s">
        <v>39</v>
      </c>
      <c r="C3670" s="1">
        <v>64</v>
      </c>
      <c r="D3670" t="s">
        <v>43</v>
      </c>
      <c r="E3670" s="1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 s="1">
        <v>0</v>
      </c>
      <c r="K3670" s="1">
        <v>48</v>
      </c>
      <c r="L3670" t="s">
        <v>42</v>
      </c>
      <c r="M3670" t="s">
        <v>40</v>
      </c>
      <c r="N3670" s="2">
        <v>41.26</v>
      </c>
      <c r="O3670" t="s">
        <v>43</v>
      </c>
      <c r="P3670" t="s">
        <v>40</v>
      </c>
      <c r="Q3670" t="s">
        <v>55</v>
      </c>
      <c r="R3670" s="1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 s="3">
        <v>75.150000000000006</v>
      </c>
      <c r="AE3670" s="3">
        <v>3772.65</v>
      </c>
      <c r="AF3670" s="3">
        <v>0</v>
      </c>
      <c r="AG3670" s="3">
        <v>0</v>
      </c>
      <c r="AH3670" s="3">
        <v>1980.48</v>
      </c>
      <c r="AI3670" s="3">
        <v>5753.13</v>
      </c>
      <c r="AJ3670" t="s">
        <v>47</v>
      </c>
      <c r="AK3670" t="s">
        <v>8234</v>
      </c>
      <c r="AL3670" t="s">
        <v>8234</v>
      </c>
      <c r="AM3670">
        <f>IF(Customers[[#This Row],[Customer Status]]="Churned",1,0)</f>
        <v>0</v>
      </c>
      <c r="AN3670" t="str">
        <f>IF(Customers[[#This Row],[Monthly Charge]]&gt;=_xlfn.PERCENTILE.INC(Customers[Monthly Charge],0.75),"High-value","Other")</f>
        <v>Other</v>
      </c>
    </row>
    <row r="3671" spans="1:40" x14ac:dyDescent="0.25">
      <c r="A3671" t="s">
        <v>4820</v>
      </c>
      <c r="B3671" t="s">
        <v>39</v>
      </c>
      <c r="C3671" s="1">
        <v>34</v>
      </c>
      <c r="D3671" t="s">
        <v>43</v>
      </c>
      <c r="E3671" s="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 s="1">
        <v>0</v>
      </c>
      <c r="K3671" s="1">
        <v>47</v>
      </c>
      <c r="L3671" t="s">
        <v>42</v>
      </c>
      <c r="M3671" t="s">
        <v>40</v>
      </c>
      <c r="N3671" s="2">
        <v>44.69</v>
      </c>
      <c r="O3671" t="s">
        <v>43</v>
      </c>
      <c r="P3671" t="s">
        <v>43</v>
      </c>
      <c r="Q3671" t="s">
        <v>42</v>
      </c>
      <c r="R3671" s="1">
        <v>0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43</v>
      </c>
      <c r="AA3671" t="s">
        <v>73</v>
      </c>
      <c r="AB3671" t="s">
        <v>40</v>
      </c>
      <c r="AC3671" t="s">
        <v>46</v>
      </c>
      <c r="AD3671" s="3">
        <v>20.55</v>
      </c>
      <c r="AE3671" s="3">
        <v>945.7</v>
      </c>
      <c r="AF3671" s="3">
        <v>0</v>
      </c>
      <c r="AG3671" s="3">
        <v>0</v>
      </c>
      <c r="AH3671" s="3">
        <v>2100.4299999999998</v>
      </c>
      <c r="AI3671" s="3">
        <v>3046.13</v>
      </c>
      <c r="AJ3671" t="s">
        <v>47</v>
      </c>
      <c r="AK3671" t="s">
        <v>8234</v>
      </c>
      <c r="AL3671" t="s">
        <v>8234</v>
      </c>
      <c r="AM3671">
        <f>IF(Customers[[#This Row],[Customer Status]]="Churned",1,0)</f>
        <v>0</v>
      </c>
      <c r="AN3671" t="str">
        <f>IF(Customers[[#This Row],[Monthly Charge]]&gt;=_xlfn.PERCENTILE.INC(Customers[Monthly Charge],0.75),"High-value","Other")</f>
        <v>Other</v>
      </c>
    </row>
    <row r="3672" spans="1:40" x14ac:dyDescent="0.25">
      <c r="A3672" t="s">
        <v>4821</v>
      </c>
      <c r="B3672" t="s">
        <v>39</v>
      </c>
      <c r="C3672" s="1">
        <v>49</v>
      </c>
      <c r="D3672" t="s">
        <v>40</v>
      </c>
      <c r="E3672" s="1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 s="1">
        <v>5</v>
      </c>
      <c r="K3672" s="1">
        <v>66</v>
      </c>
      <c r="L3672" t="s">
        <v>72</v>
      </c>
      <c r="M3672" t="s">
        <v>40</v>
      </c>
      <c r="N3672" s="2">
        <v>44.4</v>
      </c>
      <c r="O3672" t="s">
        <v>40</v>
      </c>
      <c r="P3672" t="s">
        <v>40</v>
      </c>
      <c r="Q3672" t="s">
        <v>79</v>
      </c>
      <c r="R3672" s="1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 s="3">
        <v>66.900000000000006</v>
      </c>
      <c r="AE3672" s="3">
        <v>4370.25</v>
      </c>
      <c r="AF3672" s="3">
        <v>0</v>
      </c>
      <c r="AG3672" s="3">
        <v>70</v>
      </c>
      <c r="AH3672" s="3">
        <v>2930.4</v>
      </c>
      <c r="AI3672" s="3">
        <v>7370.65</v>
      </c>
      <c r="AJ3672" t="s">
        <v>47</v>
      </c>
      <c r="AK3672" t="s">
        <v>8234</v>
      </c>
      <c r="AL3672" t="s">
        <v>8234</v>
      </c>
      <c r="AM3672">
        <f>IF(Customers[[#This Row],[Customer Status]]="Churned",1,0)</f>
        <v>0</v>
      </c>
      <c r="AN3672" t="str">
        <f>IF(Customers[[#This Row],[Monthly Charge]]&gt;=_xlfn.PERCENTILE.INC(Customers[Monthly Charge],0.75),"High-value","Other")</f>
        <v>Other</v>
      </c>
    </row>
    <row r="3673" spans="1:40" x14ac:dyDescent="0.25">
      <c r="A3673" t="s">
        <v>4822</v>
      </c>
      <c r="B3673" t="s">
        <v>39</v>
      </c>
      <c r="C3673" s="1">
        <v>28</v>
      </c>
      <c r="D3673" t="s">
        <v>43</v>
      </c>
      <c r="E3673" s="1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 s="1">
        <v>0</v>
      </c>
      <c r="K3673" s="1">
        <v>37</v>
      </c>
      <c r="L3673" t="s">
        <v>42</v>
      </c>
      <c r="M3673" t="s">
        <v>40</v>
      </c>
      <c r="N3673" s="2">
        <v>10.23</v>
      </c>
      <c r="O3673" t="s">
        <v>43</v>
      </c>
      <c r="P3673" t="s">
        <v>43</v>
      </c>
      <c r="Q3673" t="s">
        <v>42</v>
      </c>
      <c r="R3673" s="1">
        <v>0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A3673" t="s">
        <v>45</v>
      </c>
      <c r="AB3673" t="s">
        <v>43</v>
      </c>
      <c r="AC3673" t="s">
        <v>56</v>
      </c>
      <c r="AD3673" s="3">
        <v>20.3</v>
      </c>
      <c r="AE3673" s="3">
        <v>755.4</v>
      </c>
      <c r="AF3673" s="3">
        <v>0</v>
      </c>
      <c r="AG3673" s="3">
        <v>0</v>
      </c>
      <c r="AH3673" s="3">
        <v>378.51</v>
      </c>
      <c r="AI3673" s="3">
        <v>1133.9100000000001</v>
      </c>
      <c r="AJ3673" t="s">
        <v>47</v>
      </c>
      <c r="AK3673" t="s">
        <v>8234</v>
      </c>
      <c r="AL3673" t="s">
        <v>8234</v>
      </c>
      <c r="AM3673">
        <f>IF(Customers[[#This Row],[Customer Status]]="Churned",1,0)</f>
        <v>0</v>
      </c>
      <c r="AN3673" t="str">
        <f>IF(Customers[[#This Row],[Monthly Charge]]&gt;=_xlfn.PERCENTILE.INC(Customers[Monthly Charge],0.75),"High-value","Other")</f>
        <v>Other</v>
      </c>
    </row>
    <row r="3674" spans="1:40" x14ac:dyDescent="0.25">
      <c r="A3674" t="s">
        <v>4823</v>
      </c>
      <c r="B3674" t="s">
        <v>49</v>
      </c>
      <c r="C3674" s="1">
        <v>71</v>
      </c>
      <c r="D3674" t="s">
        <v>40</v>
      </c>
      <c r="E3674" s="1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 s="1">
        <v>1</v>
      </c>
      <c r="K3674" s="1">
        <v>1</v>
      </c>
      <c r="L3674" t="s">
        <v>42</v>
      </c>
      <c r="M3674" t="s">
        <v>40</v>
      </c>
      <c r="N3674" s="2">
        <v>4.8899999999999997</v>
      </c>
      <c r="O3674" t="s">
        <v>40</v>
      </c>
      <c r="P3674" t="s">
        <v>40</v>
      </c>
      <c r="Q3674" t="s">
        <v>55</v>
      </c>
      <c r="R3674" s="1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 s="3">
        <v>95.1</v>
      </c>
      <c r="AE3674" s="3">
        <v>95.1</v>
      </c>
      <c r="AF3674" s="3">
        <v>0</v>
      </c>
      <c r="AG3674" s="3">
        <v>0</v>
      </c>
      <c r="AH3674" s="3">
        <v>4.8899999999999997</v>
      </c>
      <c r="AI3674" s="3">
        <v>99.99</v>
      </c>
      <c r="AJ3674" t="s">
        <v>57</v>
      </c>
      <c r="AK3674" t="s">
        <v>117</v>
      </c>
      <c r="AL3674" t="s">
        <v>466</v>
      </c>
      <c r="AM3674">
        <f>IF(Customers[[#This Row],[Customer Status]]="Churned",1,0)</f>
        <v>1</v>
      </c>
      <c r="AN3674" t="str">
        <f>IF(Customers[[#This Row],[Monthly Charge]]&gt;=_xlfn.PERCENTILE.INC(Customers[Monthly Charge],0.75),"High-value","Other")</f>
        <v>High-value</v>
      </c>
    </row>
    <row r="3675" spans="1:40" x14ac:dyDescent="0.25">
      <c r="A3675" t="s">
        <v>4824</v>
      </c>
      <c r="B3675" t="s">
        <v>49</v>
      </c>
      <c r="C3675" s="1">
        <v>80</v>
      </c>
      <c r="D3675" t="s">
        <v>40</v>
      </c>
      <c r="E3675" s="1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 s="1">
        <v>5</v>
      </c>
      <c r="K3675" s="1">
        <v>22</v>
      </c>
      <c r="L3675" t="s">
        <v>42</v>
      </c>
      <c r="M3675" t="s">
        <v>43</v>
      </c>
      <c r="N3675" s="2">
        <v>0</v>
      </c>
      <c r="O3675" t="s">
        <v>43</v>
      </c>
      <c r="P3675" t="s">
        <v>40</v>
      </c>
      <c r="Q3675" t="s">
        <v>44</v>
      </c>
      <c r="R3675" s="1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 s="3">
        <v>40.049999999999997</v>
      </c>
      <c r="AE3675" s="3">
        <v>880.2</v>
      </c>
      <c r="AF3675" s="3">
        <v>0</v>
      </c>
      <c r="AG3675" s="3">
        <v>0</v>
      </c>
      <c r="AH3675" s="3">
        <v>0</v>
      </c>
      <c r="AI3675" s="3">
        <v>880.2</v>
      </c>
      <c r="AJ3675" t="s">
        <v>57</v>
      </c>
      <c r="AK3675" t="s">
        <v>109</v>
      </c>
      <c r="AL3675" t="s">
        <v>344</v>
      </c>
      <c r="AM3675">
        <f>IF(Customers[[#This Row],[Customer Status]]="Churned",1,0)</f>
        <v>1</v>
      </c>
      <c r="AN3675" t="str">
        <f>IF(Customers[[#This Row],[Monthly Charge]]&gt;=_xlfn.PERCENTILE.INC(Customers[Monthly Charge],0.75),"High-value","Other")</f>
        <v>Other</v>
      </c>
    </row>
    <row r="3676" spans="1:40" x14ac:dyDescent="0.25">
      <c r="A3676" t="s">
        <v>4825</v>
      </c>
      <c r="B3676" t="s">
        <v>39</v>
      </c>
      <c r="C3676" s="1">
        <v>59</v>
      </c>
      <c r="D3676" t="s">
        <v>40</v>
      </c>
      <c r="E3676" s="1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 s="1">
        <v>7</v>
      </c>
      <c r="K3676" s="1">
        <v>56</v>
      </c>
      <c r="L3676" t="s">
        <v>42</v>
      </c>
      <c r="M3676" t="s">
        <v>40</v>
      </c>
      <c r="N3676" s="2">
        <v>18.989999999999998</v>
      </c>
      <c r="O3676" t="s">
        <v>43</v>
      </c>
      <c r="P3676" t="s">
        <v>40</v>
      </c>
      <c r="Q3676" t="s">
        <v>44</v>
      </c>
      <c r="R3676" s="1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 s="3">
        <v>61.3</v>
      </c>
      <c r="AE3676" s="3">
        <v>3346.8</v>
      </c>
      <c r="AF3676" s="3">
        <v>0</v>
      </c>
      <c r="AG3676" s="3">
        <v>0</v>
      </c>
      <c r="AH3676" s="3">
        <v>1063.44</v>
      </c>
      <c r="AI3676" s="3">
        <v>4410.24</v>
      </c>
      <c r="AJ3676" t="s">
        <v>47</v>
      </c>
      <c r="AK3676" t="s">
        <v>8234</v>
      </c>
      <c r="AL3676" t="s">
        <v>8234</v>
      </c>
      <c r="AM3676">
        <f>IF(Customers[[#This Row],[Customer Status]]="Churned",1,0)</f>
        <v>0</v>
      </c>
      <c r="AN3676" t="str">
        <f>IF(Customers[[#This Row],[Monthly Charge]]&gt;=_xlfn.PERCENTILE.INC(Customers[Monthly Charge],0.75),"High-value","Other")</f>
        <v>Other</v>
      </c>
    </row>
    <row r="3677" spans="1:40" x14ac:dyDescent="0.25">
      <c r="A3677" t="s">
        <v>4826</v>
      </c>
      <c r="B3677" t="s">
        <v>39</v>
      </c>
      <c r="C3677" s="1">
        <v>30</v>
      </c>
      <c r="D3677" t="s">
        <v>43</v>
      </c>
      <c r="E3677" s="1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 s="1">
        <v>0</v>
      </c>
      <c r="K3677" s="1">
        <v>72</v>
      </c>
      <c r="L3677" t="s">
        <v>72</v>
      </c>
      <c r="M3677" t="s">
        <v>40</v>
      </c>
      <c r="N3677" s="2">
        <v>35.24</v>
      </c>
      <c r="O3677" t="s">
        <v>40</v>
      </c>
      <c r="P3677" t="s">
        <v>40</v>
      </c>
      <c r="Q3677" t="s">
        <v>55</v>
      </c>
      <c r="R3677" s="1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 s="3">
        <v>112.75</v>
      </c>
      <c r="AE3677" s="3">
        <v>8192.6</v>
      </c>
      <c r="AF3677" s="3">
        <v>0</v>
      </c>
      <c r="AG3677" s="3">
        <v>0</v>
      </c>
      <c r="AH3677" s="3">
        <v>2537.2800000000002</v>
      </c>
      <c r="AI3677" s="3">
        <v>10729.88</v>
      </c>
      <c r="AJ3677" t="s">
        <v>47</v>
      </c>
      <c r="AK3677" t="s">
        <v>8234</v>
      </c>
      <c r="AL3677" t="s">
        <v>8234</v>
      </c>
      <c r="AM3677">
        <f>IF(Customers[[#This Row],[Customer Status]]="Churned",1,0)</f>
        <v>0</v>
      </c>
      <c r="AN3677" t="str">
        <f>IF(Customers[[#This Row],[Monthly Charge]]&gt;=_xlfn.PERCENTILE.INC(Customers[Monthly Charge],0.75),"High-value","Other")</f>
        <v>High-value</v>
      </c>
    </row>
    <row r="3678" spans="1:40" x14ac:dyDescent="0.25">
      <c r="A3678" t="s">
        <v>4827</v>
      </c>
      <c r="B3678" t="s">
        <v>49</v>
      </c>
      <c r="C3678" s="1">
        <v>32</v>
      </c>
      <c r="D3678" t="s">
        <v>43</v>
      </c>
      <c r="E3678" s="1">
        <v>0</v>
      </c>
      <c r="F3678" t="s">
        <v>41</v>
      </c>
      <c r="G3678">
        <v>93225</v>
      </c>
      <c r="H3678">
        <v>34.827661999999997</v>
      </c>
      <c r="I3678">
        <v>-118.999073</v>
      </c>
      <c r="J3678" s="1">
        <v>0</v>
      </c>
      <c r="K3678" s="1">
        <v>10</v>
      </c>
      <c r="L3678" t="s">
        <v>62</v>
      </c>
      <c r="M3678" t="s">
        <v>40</v>
      </c>
      <c r="N3678" s="2">
        <v>45.69</v>
      </c>
      <c r="O3678" t="s">
        <v>43</v>
      </c>
      <c r="P3678" t="s">
        <v>40</v>
      </c>
      <c r="Q3678" t="s">
        <v>55</v>
      </c>
      <c r="R3678" s="1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 s="3">
        <v>95.1</v>
      </c>
      <c r="AE3678" s="3">
        <v>865.1</v>
      </c>
      <c r="AF3678" s="3">
        <v>43.25</v>
      </c>
      <c r="AG3678" s="3">
        <v>0</v>
      </c>
      <c r="AH3678" s="3">
        <v>456.9</v>
      </c>
      <c r="AI3678" s="3">
        <v>1278.75</v>
      </c>
      <c r="AJ3678" t="s">
        <v>47</v>
      </c>
      <c r="AK3678" t="s">
        <v>8234</v>
      </c>
      <c r="AL3678" t="s">
        <v>8234</v>
      </c>
      <c r="AM3678">
        <f>IF(Customers[[#This Row],[Customer Status]]="Churned",1,0)</f>
        <v>0</v>
      </c>
      <c r="AN3678" t="str">
        <f>IF(Customers[[#This Row],[Monthly Charge]]&gt;=_xlfn.PERCENTILE.INC(Customers[Monthly Charge],0.75),"High-value","Other")</f>
        <v>High-value</v>
      </c>
    </row>
    <row r="3679" spans="1:40" x14ac:dyDescent="0.25">
      <c r="A3679" t="s">
        <v>4828</v>
      </c>
      <c r="B3679" t="s">
        <v>49</v>
      </c>
      <c r="C3679" s="1">
        <v>24</v>
      </c>
      <c r="D3679" t="s">
        <v>43</v>
      </c>
      <c r="E3679" s="1">
        <v>0</v>
      </c>
      <c r="F3679" t="s">
        <v>316</v>
      </c>
      <c r="G3679">
        <v>92026</v>
      </c>
      <c r="H3679">
        <v>33.21846</v>
      </c>
      <c r="I3679">
        <v>-117.116916</v>
      </c>
      <c r="J3679" s="1">
        <v>0</v>
      </c>
      <c r="K3679" s="1">
        <v>9</v>
      </c>
      <c r="L3679" t="s">
        <v>42</v>
      </c>
      <c r="M3679" t="s">
        <v>40</v>
      </c>
      <c r="N3679" s="2">
        <v>34.43</v>
      </c>
      <c r="O3679" t="s">
        <v>43</v>
      </c>
      <c r="P3679" t="s">
        <v>40</v>
      </c>
      <c r="Q3679" t="s">
        <v>79</v>
      </c>
      <c r="R3679" s="1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 s="3">
        <v>69.5</v>
      </c>
      <c r="AE3679" s="3">
        <v>653.25</v>
      </c>
      <c r="AF3679" s="3">
        <v>0</v>
      </c>
      <c r="AG3679" s="3">
        <v>0</v>
      </c>
      <c r="AH3679" s="3">
        <v>309.87</v>
      </c>
      <c r="AI3679" s="3">
        <v>963.12</v>
      </c>
      <c r="AJ3679" t="s">
        <v>47</v>
      </c>
      <c r="AK3679" t="s">
        <v>8234</v>
      </c>
      <c r="AL3679" t="s">
        <v>8234</v>
      </c>
      <c r="AM3679">
        <f>IF(Customers[[#This Row],[Customer Status]]="Churned",1,0)</f>
        <v>0</v>
      </c>
      <c r="AN3679" t="str">
        <f>IF(Customers[[#This Row],[Monthly Charge]]&gt;=_xlfn.PERCENTILE.INC(Customers[Monthly Charge],0.75),"High-value","Other")</f>
        <v>Other</v>
      </c>
    </row>
    <row r="3680" spans="1:40" x14ac:dyDescent="0.25">
      <c r="A3680" t="s">
        <v>4829</v>
      </c>
      <c r="B3680" t="s">
        <v>39</v>
      </c>
      <c r="C3680" s="1">
        <v>31</v>
      </c>
      <c r="D3680" t="s">
        <v>43</v>
      </c>
      <c r="E3680" s="1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 s="1">
        <v>0</v>
      </c>
      <c r="K3680" s="1">
        <v>35</v>
      </c>
      <c r="L3680" t="s">
        <v>42</v>
      </c>
      <c r="M3680" t="s">
        <v>40</v>
      </c>
      <c r="N3680" s="2">
        <v>37.81</v>
      </c>
      <c r="O3680" t="s">
        <v>43</v>
      </c>
      <c r="P3680" t="s">
        <v>43</v>
      </c>
      <c r="Q3680" t="s">
        <v>42</v>
      </c>
      <c r="R3680" s="1">
        <v>0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43</v>
      </c>
      <c r="AA3680" t="s">
        <v>51</v>
      </c>
      <c r="AB3680" t="s">
        <v>43</v>
      </c>
      <c r="AC3680" t="s">
        <v>56</v>
      </c>
      <c r="AD3680" s="3">
        <v>19.25</v>
      </c>
      <c r="AE3680" s="3">
        <v>617.65</v>
      </c>
      <c r="AF3680" s="3">
        <v>0</v>
      </c>
      <c r="AG3680" s="3">
        <v>0</v>
      </c>
      <c r="AH3680" s="3">
        <v>1323.35</v>
      </c>
      <c r="AI3680" s="3">
        <v>1941</v>
      </c>
      <c r="AJ3680" t="s">
        <v>47</v>
      </c>
      <c r="AK3680" t="s">
        <v>8234</v>
      </c>
      <c r="AL3680" t="s">
        <v>8234</v>
      </c>
      <c r="AM3680">
        <f>IF(Customers[[#This Row],[Customer Status]]="Churned",1,0)</f>
        <v>0</v>
      </c>
      <c r="AN3680" t="str">
        <f>IF(Customers[[#This Row],[Monthly Charge]]&gt;=_xlfn.PERCENTILE.INC(Customers[Monthly Charge],0.75),"High-value","Other")</f>
        <v>Other</v>
      </c>
    </row>
    <row r="3681" spans="1:40" x14ac:dyDescent="0.25">
      <c r="A3681" t="s">
        <v>4830</v>
      </c>
      <c r="B3681" t="s">
        <v>49</v>
      </c>
      <c r="C3681" s="1">
        <v>75</v>
      </c>
      <c r="D3681" t="s">
        <v>43</v>
      </c>
      <c r="E3681" s="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 s="1">
        <v>0</v>
      </c>
      <c r="K3681" s="1">
        <v>1</v>
      </c>
      <c r="L3681" t="s">
        <v>42</v>
      </c>
      <c r="M3681" t="s">
        <v>40</v>
      </c>
      <c r="N3681" s="2">
        <v>41.2</v>
      </c>
      <c r="O3681" t="s">
        <v>43</v>
      </c>
      <c r="P3681" t="s">
        <v>40</v>
      </c>
      <c r="Q3681" t="s">
        <v>55</v>
      </c>
      <c r="R3681" s="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 s="3">
        <v>69.5</v>
      </c>
      <c r="AE3681" s="3">
        <v>69.5</v>
      </c>
      <c r="AF3681" s="3">
        <v>0</v>
      </c>
      <c r="AG3681" s="3">
        <v>80</v>
      </c>
      <c r="AH3681" s="3">
        <v>41.2</v>
      </c>
      <c r="AI3681" s="3">
        <v>190.7</v>
      </c>
      <c r="AJ3681" t="s">
        <v>57</v>
      </c>
      <c r="AK3681" t="s">
        <v>117</v>
      </c>
      <c r="AL3681" t="s">
        <v>466</v>
      </c>
      <c r="AM3681">
        <f>IF(Customers[[#This Row],[Customer Status]]="Churned",1,0)</f>
        <v>1</v>
      </c>
      <c r="AN3681" t="str">
        <f>IF(Customers[[#This Row],[Monthly Charge]]&gt;=_xlfn.PERCENTILE.INC(Customers[Monthly Charge],0.75),"High-value","Other")</f>
        <v>Other</v>
      </c>
    </row>
    <row r="3682" spans="1:40" x14ac:dyDescent="0.25">
      <c r="A3682" t="s">
        <v>4831</v>
      </c>
      <c r="B3682" t="s">
        <v>49</v>
      </c>
      <c r="C3682" s="1">
        <v>73</v>
      </c>
      <c r="D3682" t="s">
        <v>40</v>
      </c>
      <c r="E3682" s="1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 s="1">
        <v>10</v>
      </c>
      <c r="K3682" s="1">
        <v>54</v>
      </c>
      <c r="L3682" t="s">
        <v>42</v>
      </c>
      <c r="M3682" t="s">
        <v>40</v>
      </c>
      <c r="N3682" s="2">
        <v>35.159999999999997</v>
      </c>
      <c r="O3682" t="s">
        <v>40</v>
      </c>
      <c r="P3682" t="s">
        <v>40</v>
      </c>
      <c r="Q3682" t="s">
        <v>55</v>
      </c>
      <c r="R3682" s="1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 s="3">
        <v>74</v>
      </c>
      <c r="AE3682" s="3">
        <v>3919.15</v>
      </c>
      <c r="AF3682" s="3">
        <v>0</v>
      </c>
      <c r="AG3682" s="3">
        <v>0</v>
      </c>
      <c r="AH3682" s="3">
        <v>1898.64</v>
      </c>
      <c r="AI3682" s="3">
        <v>5817.79</v>
      </c>
      <c r="AJ3682" t="s">
        <v>47</v>
      </c>
      <c r="AK3682" t="s">
        <v>8234</v>
      </c>
      <c r="AL3682" t="s">
        <v>8234</v>
      </c>
      <c r="AM3682">
        <f>IF(Customers[[#This Row],[Customer Status]]="Churned",1,0)</f>
        <v>0</v>
      </c>
      <c r="AN3682" t="str">
        <f>IF(Customers[[#This Row],[Monthly Charge]]&gt;=_xlfn.PERCENTILE.INC(Customers[Monthly Charge],0.75),"High-value","Other")</f>
        <v>Other</v>
      </c>
    </row>
    <row r="3683" spans="1:40" x14ac:dyDescent="0.25">
      <c r="A3683" t="s">
        <v>4832</v>
      </c>
      <c r="B3683" t="s">
        <v>39</v>
      </c>
      <c r="C3683" s="1">
        <v>68</v>
      </c>
      <c r="D3683" t="s">
        <v>43</v>
      </c>
      <c r="E3683" s="1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 s="1">
        <v>0</v>
      </c>
      <c r="K3683" s="1">
        <v>1</v>
      </c>
      <c r="L3683" t="s">
        <v>42</v>
      </c>
      <c r="M3683" t="s">
        <v>40</v>
      </c>
      <c r="N3683" s="2">
        <v>45.81</v>
      </c>
      <c r="O3683" t="s">
        <v>40</v>
      </c>
      <c r="P3683" t="s">
        <v>40</v>
      </c>
      <c r="Q3683" t="s">
        <v>55</v>
      </c>
      <c r="R3683" s="1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 s="3">
        <v>85.7</v>
      </c>
      <c r="AE3683" s="3">
        <v>85.7</v>
      </c>
      <c r="AF3683" s="3">
        <v>0</v>
      </c>
      <c r="AG3683" s="3">
        <v>0</v>
      </c>
      <c r="AH3683" s="3">
        <v>45.81</v>
      </c>
      <c r="AI3683" s="3">
        <v>131.51</v>
      </c>
      <c r="AJ3683" t="s">
        <v>57</v>
      </c>
      <c r="AK3683" t="s">
        <v>58</v>
      </c>
      <c r="AL3683" t="s">
        <v>59</v>
      </c>
      <c r="AM3683">
        <f>IF(Customers[[#This Row],[Customer Status]]="Churned",1,0)</f>
        <v>1</v>
      </c>
      <c r="AN3683" t="str">
        <f>IF(Customers[[#This Row],[Monthly Charge]]&gt;=_xlfn.PERCENTILE.INC(Customers[Monthly Charge],0.75),"High-value","Other")</f>
        <v>Other</v>
      </c>
    </row>
    <row r="3684" spans="1:40" x14ac:dyDescent="0.25">
      <c r="A3684" t="s">
        <v>4833</v>
      </c>
      <c r="B3684" t="s">
        <v>49</v>
      </c>
      <c r="C3684" s="1">
        <v>52</v>
      </c>
      <c r="D3684" t="s">
        <v>43</v>
      </c>
      <c r="E3684" s="1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 s="1">
        <v>0</v>
      </c>
      <c r="K3684" s="1">
        <v>63</v>
      </c>
      <c r="L3684" t="s">
        <v>76</v>
      </c>
      <c r="M3684" t="s">
        <v>40</v>
      </c>
      <c r="N3684" s="2">
        <v>48.75</v>
      </c>
      <c r="O3684" t="s">
        <v>40</v>
      </c>
      <c r="P3684" t="s">
        <v>40</v>
      </c>
      <c r="Q3684" t="s">
        <v>55</v>
      </c>
      <c r="R3684" s="1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 s="3">
        <v>104.75</v>
      </c>
      <c r="AE3684" s="3">
        <v>6536.5</v>
      </c>
      <c r="AF3684" s="3">
        <v>0</v>
      </c>
      <c r="AG3684" s="3">
        <v>0</v>
      </c>
      <c r="AH3684" s="3">
        <v>3071.25</v>
      </c>
      <c r="AI3684" s="3">
        <v>9607.75</v>
      </c>
      <c r="AJ3684" t="s">
        <v>47</v>
      </c>
      <c r="AK3684" t="s">
        <v>8234</v>
      </c>
      <c r="AL3684" t="s">
        <v>8234</v>
      </c>
      <c r="AM3684">
        <f>IF(Customers[[#This Row],[Customer Status]]="Churned",1,0)</f>
        <v>0</v>
      </c>
      <c r="AN3684" t="str">
        <f>IF(Customers[[#This Row],[Monthly Charge]]&gt;=_xlfn.PERCENTILE.INC(Customers[Monthly Charge],0.75),"High-value","Other")</f>
        <v>High-value</v>
      </c>
    </row>
    <row r="3685" spans="1:40" x14ac:dyDescent="0.25">
      <c r="A3685" t="s">
        <v>4834</v>
      </c>
      <c r="B3685" t="s">
        <v>39</v>
      </c>
      <c r="C3685" s="1">
        <v>72</v>
      </c>
      <c r="D3685" t="s">
        <v>43</v>
      </c>
      <c r="E3685" s="1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 s="1">
        <v>0</v>
      </c>
      <c r="K3685" s="1">
        <v>53</v>
      </c>
      <c r="L3685" t="s">
        <v>76</v>
      </c>
      <c r="M3685" t="s">
        <v>40</v>
      </c>
      <c r="N3685" s="2">
        <v>34.58</v>
      </c>
      <c r="O3685" t="s">
        <v>43</v>
      </c>
      <c r="P3685" t="s">
        <v>40</v>
      </c>
      <c r="Q3685" t="s">
        <v>55</v>
      </c>
      <c r="R3685" s="1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 s="3">
        <v>96.75</v>
      </c>
      <c r="AE3685" s="3">
        <v>5206.55</v>
      </c>
      <c r="AF3685" s="3">
        <v>0</v>
      </c>
      <c r="AG3685" s="3">
        <v>0</v>
      </c>
      <c r="AH3685" s="3">
        <v>1832.74</v>
      </c>
      <c r="AI3685" s="3">
        <v>7039.29</v>
      </c>
      <c r="AJ3685" t="s">
        <v>47</v>
      </c>
      <c r="AK3685" t="s">
        <v>8234</v>
      </c>
      <c r="AL3685" t="s">
        <v>8234</v>
      </c>
      <c r="AM3685">
        <f>IF(Customers[[#This Row],[Customer Status]]="Churned",1,0)</f>
        <v>0</v>
      </c>
      <c r="AN3685" t="str">
        <f>IF(Customers[[#This Row],[Monthly Charge]]&gt;=_xlfn.PERCENTILE.INC(Customers[Monthly Charge],0.75),"High-value","Other")</f>
        <v>High-value</v>
      </c>
    </row>
    <row r="3686" spans="1:40" x14ac:dyDescent="0.25">
      <c r="A3686" t="s">
        <v>4835</v>
      </c>
      <c r="B3686" t="s">
        <v>39</v>
      </c>
      <c r="C3686" s="1">
        <v>39</v>
      </c>
      <c r="D3686" t="s">
        <v>43</v>
      </c>
      <c r="E3686" s="1">
        <v>0</v>
      </c>
      <c r="F3686" t="s">
        <v>4836</v>
      </c>
      <c r="G3686">
        <v>93518</v>
      </c>
      <c r="H3686">
        <v>35.358953</v>
      </c>
      <c r="I3686">
        <v>-118.527064</v>
      </c>
      <c r="J3686" s="1">
        <v>0</v>
      </c>
      <c r="K3686" s="1">
        <v>1</v>
      </c>
      <c r="L3686" t="s">
        <v>54</v>
      </c>
      <c r="M3686" t="s">
        <v>40</v>
      </c>
      <c r="N3686" s="2">
        <v>9.0500000000000007</v>
      </c>
      <c r="O3686" t="s">
        <v>43</v>
      </c>
      <c r="P3686" t="s">
        <v>40</v>
      </c>
      <c r="Q3686" t="s">
        <v>55</v>
      </c>
      <c r="R3686" s="1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 s="3">
        <v>75.7</v>
      </c>
      <c r="AE3686" s="3">
        <v>75.7</v>
      </c>
      <c r="AF3686" s="3">
        <v>0</v>
      </c>
      <c r="AG3686" s="3">
        <v>0</v>
      </c>
      <c r="AH3686" s="3">
        <v>9.0500000000000007</v>
      </c>
      <c r="AI3686" s="3">
        <v>84.75</v>
      </c>
      <c r="AJ3686" t="s">
        <v>57</v>
      </c>
      <c r="AK3686" t="s">
        <v>121</v>
      </c>
      <c r="AL3686" t="s">
        <v>195</v>
      </c>
      <c r="AM3686">
        <f>IF(Customers[[#This Row],[Customer Status]]="Churned",1,0)</f>
        <v>1</v>
      </c>
      <c r="AN3686" t="str">
        <f>IF(Customers[[#This Row],[Monthly Charge]]&gt;=_xlfn.PERCENTILE.INC(Customers[Monthly Charge],0.75),"High-value","Other")</f>
        <v>Other</v>
      </c>
    </row>
    <row r="3687" spans="1:40" x14ac:dyDescent="0.25">
      <c r="A3687" t="s">
        <v>4837</v>
      </c>
      <c r="B3687" t="s">
        <v>49</v>
      </c>
      <c r="C3687" s="1">
        <v>43</v>
      </c>
      <c r="D3687" t="s">
        <v>40</v>
      </c>
      <c r="E3687" s="1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 s="1">
        <v>1</v>
      </c>
      <c r="K3687" s="1">
        <v>67</v>
      </c>
      <c r="L3687" t="s">
        <v>42</v>
      </c>
      <c r="M3687" t="s">
        <v>40</v>
      </c>
      <c r="N3687" s="2">
        <v>6.53</v>
      </c>
      <c r="O3687" t="s">
        <v>43</v>
      </c>
      <c r="P3687" t="s">
        <v>40</v>
      </c>
      <c r="Q3687" t="s">
        <v>44</v>
      </c>
      <c r="R3687" s="1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 s="3">
        <v>60.05</v>
      </c>
      <c r="AE3687" s="3">
        <v>3994.05</v>
      </c>
      <c r="AF3687" s="3">
        <v>0</v>
      </c>
      <c r="AG3687" s="3">
        <v>0</v>
      </c>
      <c r="AH3687" s="3">
        <v>437.51</v>
      </c>
      <c r="AI3687" s="3">
        <v>4431.5600000000004</v>
      </c>
      <c r="AJ3687" t="s">
        <v>47</v>
      </c>
      <c r="AK3687" t="s">
        <v>8234</v>
      </c>
      <c r="AL3687" t="s">
        <v>8234</v>
      </c>
      <c r="AM3687">
        <f>IF(Customers[[#This Row],[Customer Status]]="Churned",1,0)</f>
        <v>0</v>
      </c>
      <c r="AN3687" t="str">
        <f>IF(Customers[[#This Row],[Monthly Charge]]&gt;=_xlfn.PERCENTILE.INC(Customers[Monthly Charge],0.75),"High-value","Other")</f>
        <v>Other</v>
      </c>
    </row>
    <row r="3688" spans="1:40" x14ac:dyDescent="0.25">
      <c r="A3688" t="s">
        <v>4838</v>
      </c>
      <c r="B3688" t="s">
        <v>39</v>
      </c>
      <c r="C3688" s="1">
        <v>56</v>
      </c>
      <c r="D3688" t="s">
        <v>40</v>
      </c>
      <c r="E3688" s="1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 s="1">
        <v>9</v>
      </c>
      <c r="K3688" s="1">
        <v>71</v>
      </c>
      <c r="L3688" t="s">
        <v>42</v>
      </c>
      <c r="M3688" t="s">
        <v>40</v>
      </c>
      <c r="N3688" s="2">
        <v>13.41</v>
      </c>
      <c r="O3688" t="s">
        <v>40</v>
      </c>
      <c r="P3688" t="s">
        <v>40</v>
      </c>
      <c r="Q3688" t="s">
        <v>79</v>
      </c>
      <c r="R3688" s="1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 s="3">
        <v>83.3</v>
      </c>
      <c r="AE3688" s="3">
        <v>5894.5</v>
      </c>
      <c r="AF3688" s="3">
        <v>37.44</v>
      </c>
      <c r="AG3688" s="3">
        <v>0</v>
      </c>
      <c r="AH3688" s="3">
        <v>952.11</v>
      </c>
      <c r="AI3688" s="3">
        <v>6809.17</v>
      </c>
      <c r="AJ3688" t="s">
        <v>47</v>
      </c>
      <c r="AK3688" t="s">
        <v>8234</v>
      </c>
      <c r="AL3688" t="s">
        <v>8234</v>
      </c>
      <c r="AM3688">
        <f>IF(Customers[[#This Row],[Customer Status]]="Churned",1,0)</f>
        <v>0</v>
      </c>
      <c r="AN3688" t="str">
        <f>IF(Customers[[#This Row],[Monthly Charge]]&gt;=_xlfn.PERCENTILE.INC(Customers[Monthly Charge],0.75),"High-value","Other")</f>
        <v>Other</v>
      </c>
    </row>
    <row r="3689" spans="1:40" x14ac:dyDescent="0.25">
      <c r="A3689" t="s">
        <v>4839</v>
      </c>
      <c r="B3689" t="s">
        <v>39</v>
      </c>
      <c r="C3689" s="1">
        <v>21</v>
      </c>
      <c r="D3689" t="s">
        <v>40</v>
      </c>
      <c r="E3689" s="1">
        <v>3</v>
      </c>
      <c r="F3689" t="s">
        <v>1627</v>
      </c>
      <c r="G3689">
        <v>93523</v>
      </c>
      <c r="H3689">
        <v>34.966777</v>
      </c>
      <c r="I3689">
        <v>-117.961179</v>
      </c>
      <c r="J3689" s="1">
        <v>5</v>
      </c>
      <c r="K3689" s="1">
        <v>42</v>
      </c>
      <c r="L3689" t="s">
        <v>76</v>
      </c>
      <c r="M3689" t="s">
        <v>40</v>
      </c>
      <c r="N3689" s="2">
        <v>6.37</v>
      </c>
      <c r="O3689" t="s">
        <v>40</v>
      </c>
      <c r="P3689" t="s">
        <v>40</v>
      </c>
      <c r="Q3689" t="s">
        <v>55</v>
      </c>
      <c r="R3689" s="1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 s="3">
        <v>94.45</v>
      </c>
      <c r="AE3689" s="3">
        <v>3923.8</v>
      </c>
      <c r="AF3689" s="3">
        <v>0</v>
      </c>
      <c r="AG3689" s="3">
        <v>140</v>
      </c>
      <c r="AH3689" s="3">
        <v>267.54000000000002</v>
      </c>
      <c r="AI3689" s="3">
        <v>4331.34</v>
      </c>
      <c r="AJ3689" t="s">
        <v>47</v>
      </c>
      <c r="AK3689" t="s">
        <v>8234</v>
      </c>
      <c r="AL3689" t="s">
        <v>8234</v>
      </c>
      <c r="AM3689">
        <f>IF(Customers[[#This Row],[Customer Status]]="Churned",1,0)</f>
        <v>0</v>
      </c>
      <c r="AN3689" t="str">
        <f>IF(Customers[[#This Row],[Monthly Charge]]&gt;=_xlfn.PERCENTILE.INC(Customers[Monthly Charge],0.75),"High-value","Other")</f>
        <v>High-value</v>
      </c>
    </row>
    <row r="3690" spans="1:40" x14ac:dyDescent="0.25">
      <c r="A3690" t="s">
        <v>4840</v>
      </c>
      <c r="B3690" t="s">
        <v>39</v>
      </c>
      <c r="C3690" s="1">
        <v>39</v>
      </c>
      <c r="D3690" t="s">
        <v>40</v>
      </c>
      <c r="E3690" s="1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 s="1">
        <v>4</v>
      </c>
      <c r="K3690" s="1">
        <v>12</v>
      </c>
      <c r="L3690" t="s">
        <v>42</v>
      </c>
      <c r="M3690" t="s">
        <v>40</v>
      </c>
      <c r="N3690" s="2">
        <v>39.590000000000003</v>
      </c>
      <c r="O3690" t="s">
        <v>40</v>
      </c>
      <c r="P3690" t="s">
        <v>43</v>
      </c>
      <c r="Q3690" t="s">
        <v>42</v>
      </c>
      <c r="R3690" s="1">
        <v>0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A3690" t="s">
        <v>73</v>
      </c>
      <c r="AB3690" t="s">
        <v>43</v>
      </c>
      <c r="AC3690" t="s">
        <v>46</v>
      </c>
      <c r="AD3690" s="3">
        <v>25.25</v>
      </c>
      <c r="AE3690" s="3">
        <v>274.7</v>
      </c>
      <c r="AF3690" s="3">
        <v>0</v>
      </c>
      <c r="AG3690" s="3">
        <v>0</v>
      </c>
      <c r="AH3690" s="3">
        <v>475.08</v>
      </c>
      <c r="AI3690" s="3">
        <v>749.78</v>
      </c>
      <c r="AJ3690" t="s">
        <v>47</v>
      </c>
      <c r="AK3690" t="s">
        <v>8234</v>
      </c>
      <c r="AL3690" t="s">
        <v>8234</v>
      </c>
      <c r="AM3690">
        <f>IF(Customers[[#This Row],[Customer Status]]="Churned",1,0)</f>
        <v>0</v>
      </c>
      <c r="AN3690" t="str">
        <f>IF(Customers[[#This Row],[Monthly Charge]]&gt;=_xlfn.PERCENTILE.INC(Customers[Monthly Charge],0.75),"High-value","Other")</f>
        <v>Other</v>
      </c>
    </row>
    <row r="3691" spans="1:40" x14ac:dyDescent="0.25">
      <c r="A3691" t="s">
        <v>4842</v>
      </c>
      <c r="B3691" t="s">
        <v>49</v>
      </c>
      <c r="C3691" s="1">
        <v>66</v>
      </c>
      <c r="D3691" t="s">
        <v>40</v>
      </c>
      <c r="E3691" s="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 s="1">
        <v>10</v>
      </c>
      <c r="K3691" s="1">
        <v>57</v>
      </c>
      <c r="L3691" t="s">
        <v>42</v>
      </c>
      <c r="M3691" t="s">
        <v>40</v>
      </c>
      <c r="N3691" s="2">
        <v>46.62</v>
      </c>
      <c r="O3691" t="s">
        <v>43</v>
      </c>
      <c r="P3691" t="s">
        <v>40</v>
      </c>
      <c r="Q3691" t="s">
        <v>55</v>
      </c>
      <c r="R3691" s="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 s="3">
        <v>90.65</v>
      </c>
      <c r="AE3691" s="3">
        <v>5199.8</v>
      </c>
      <c r="AF3691" s="3">
        <v>0</v>
      </c>
      <c r="AG3691" s="3">
        <v>0</v>
      </c>
      <c r="AH3691" s="3">
        <v>2657.34</v>
      </c>
      <c r="AI3691" s="3">
        <v>7857.14</v>
      </c>
      <c r="AJ3691" t="s">
        <v>47</v>
      </c>
      <c r="AK3691" t="s">
        <v>8234</v>
      </c>
      <c r="AL3691" t="s">
        <v>8234</v>
      </c>
      <c r="AM3691">
        <f>IF(Customers[[#This Row],[Customer Status]]="Churned",1,0)</f>
        <v>0</v>
      </c>
      <c r="AN3691" t="str">
        <f>IF(Customers[[#This Row],[Monthly Charge]]&gt;=_xlfn.PERCENTILE.INC(Customers[Monthly Charge],0.75),"High-value","Other")</f>
        <v>High-value</v>
      </c>
    </row>
    <row r="3692" spans="1:40" x14ac:dyDescent="0.25">
      <c r="A3692" t="s">
        <v>4843</v>
      </c>
      <c r="B3692" t="s">
        <v>49</v>
      </c>
      <c r="C3692" s="1">
        <v>50</v>
      </c>
      <c r="D3692" t="s">
        <v>40</v>
      </c>
      <c r="E3692" s="1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 s="1">
        <v>5</v>
      </c>
      <c r="K3692" s="1">
        <v>35</v>
      </c>
      <c r="L3692" t="s">
        <v>129</v>
      </c>
      <c r="M3692" t="s">
        <v>40</v>
      </c>
      <c r="N3692" s="2">
        <v>1.53</v>
      </c>
      <c r="O3692" t="s">
        <v>43</v>
      </c>
      <c r="P3692" t="s">
        <v>40</v>
      </c>
      <c r="Q3692" t="s">
        <v>55</v>
      </c>
      <c r="R3692" s="1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 s="3">
        <v>89.7</v>
      </c>
      <c r="AE3692" s="3">
        <v>3165.6</v>
      </c>
      <c r="AF3692" s="3">
        <v>0</v>
      </c>
      <c r="AG3692" s="3">
        <v>0</v>
      </c>
      <c r="AH3692" s="3">
        <v>53.55</v>
      </c>
      <c r="AI3692" s="3">
        <v>3219.15</v>
      </c>
      <c r="AJ3692" t="s">
        <v>47</v>
      </c>
      <c r="AK3692" t="s">
        <v>8234</v>
      </c>
      <c r="AL3692" t="s">
        <v>8234</v>
      </c>
      <c r="AM3692">
        <f>IF(Customers[[#This Row],[Customer Status]]="Churned",1,0)</f>
        <v>0</v>
      </c>
      <c r="AN3692" t="str">
        <f>IF(Customers[[#This Row],[Monthly Charge]]&gt;=_xlfn.PERCENTILE.INC(Customers[Monthly Charge],0.75),"High-value","Other")</f>
        <v>Other</v>
      </c>
    </row>
    <row r="3693" spans="1:40" x14ac:dyDescent="0.25">
      <c r="A3693" t="s">
        <v>4844</v>
      </c>
      <c r="B3693" t="s">
        <v>49</v>
      </c>
      <c r="C3693" s="1">
        <v>64</v>
      </c>
      <c r="D3693" t="s">
        <v>43</v>
      </c>
      <c r="E3693" s="1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 s="1">
        <v>0</v>
      </c>
      <c r="K3693" s="1">
        <v>33</v>
      </c>
      <c r="L3693" t="s">
        <v>42</v>
      </c>
      <c r="M3693" t="s">
        <v>43</v>
      </c>
      <c r="N3693" s="2">
        <v>0</v>
      </c>
      <c r="O3693" t="s">
        <v>43</v>
      </c>
      <c r="P3693" t="s">
        <v>40</v>
      </c>
      <c r="Q3693" t="s">
        <v>44</v>
      </c>
      <c r="R3693" s="1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 s="3">
        <v>34.049999999999997</v>
      </c>
      <c r="AE3693" s="3">
        <v>1113.95</v>
      </c>
      <c r="AF3693" s="3">
        <v>0</v>
      </c>
      <c r="AG3693" s="3">
        <v>0</v>
      </c>
      <c r="AH3693" s="3">
        <v>0</v>
      </c>
      <c r="AI3693" s="3">
        <v>1113.95</v>
      </c>
      <c r="AJ3693" t="s">
        <v>47</v>
      </c>
      <c r="AK3693" t="s">
        <v>8234</v>
      </c>
      <c r="AL3693" t="s">
        <v>8234</v>
      </c>
      <c r="AM3693">
        <f>IF(Customers[[#This Row],[Customer Status]]="Churned",1,0)</f>
        <v>0</v>
      </c>
      <c r="AN3693" t="str">
        <f>IF(Customers[[#This Row],[Monthly Charge]]&gt;=_xlfn.PERCENTILE.INC(Customers[Monthly Charge],0.75),"High-value","Other")</f>
        <v>Other</v>
      </c>
    </row>
    <row r="3694" spans="1:40" x14ac:dyDescent="0.25">
      <c r="A3694" t="s">
        <v>4845</v>
      </c>
      <c r="B3694" t="s">
        <v>49</v>
      </c>
      <c r="C3694" s="1">
        <v>60</v>
      </c>
      <c r="D3694" t="s">
        <v>40</v>
      </c>
      <c r="E3694" s="1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 s="1">
        <v>1</v>
      </c>
      <c r="K3694" s="1">
        <v>62</v>
      </c>
      <c r="L3694" t="s">
        <v>42</v>
      </c>
      <c r="M3694" t="s">
        <v>40</v>
      </c>
      <c r="N3694" s="2">
        <v>16.48</v>
      </c>
      <c r="O3694" t="s">
        <v>40</v>
      </c>
      <c r="P3694" t="s">
        <v>43</v>
      </c>
      <c r="Q3694" t="s">
        <v>42</v>
      </c>
      <c r="R3694" s="1">
        <v>0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A3694" t="s">
        <v>45</v>
      </c>
      <c r="AB3694" t="s">
        <v>43</v>
      </c>
      <c r="AC3694" t="s">
        <v>56</v>
      </c>
      <c r="AD3694" s="3">
        <v>24.8</v>
      </c>
      <c r="AE3694" s="3">
        <v>1476.25</v>
      </c>
      <c r="AF3694" s="3">
        <v>0</v>
      </c>
      <c r="AG3694" s="3">
        <v>0</v>
      </c>
      <c r="AH3694" s="3">
        <v>1021.76</v>
      </c>
      <c r="AI3694" s="3">
        <v>2498.0100000000002</v>
      </c>
      <c r="AJ3694" t="s">
        <v>47</v>
      </c>
      <c r="AK3694" t="s">
        <v>8234</v>
      </c>
      <c r="AL3694" t="s">
        <v>8234</v>
      </c>
      <c r="AM3694">
        <f>IF(Customers[[#This Row],[Customer Status]]="Churned",1,0)</f>
        <v>0</v>
      </c>
      <c r="AN3694" t="str">
        <f>IF(Customers[[#This Row],[Monthly Charge]]&gt;=_xlfn.PERCENTILE.INC(Customers[Monthly Charge],0.75),"High-value","Other")</f>
        <v>Other</v>
      </c>
    </row>
    <row r="3695" spans="1:40" x14ac:dyDescent="0.25">
      <c r="A3695" t="s">
        <v>4846</v>
      </c>
      <c r="B3695" t="s">
        <v>49</v>
      </c>
      <c r="C3695" s="1">
        <v>53</v>
      </c>
      <c r="D3695" t="s">
        <v>43</v>
      </c>
      <c r="E3695" s="1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 s="1">
        <v>0</v>
      </c>
      <c r="K3695" s="1">
        <v>25</v>
      </c>
      <c r="L3695" t="s">
        <v>129</v>
      </c>
      <c r="M3695" t="s">
        <v>40</v>
      </c>
      <c r="N3695" s="2">
        <v>17.3</v>
      </c>
      <c r="O3695" t="s">
        <v>43</v>
      </c>
      <c r="P3695" t="s">
        <v>40</v>
      </c>
      <c r="Q3695" t="s">
        <v>55</v>
      </c>
      <c r="R3695" s="1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 s="3">
        <v>74.3</v>
      </c>
      <c r="AE3695" s="3">
        <v>1952.25</v>
      </c>
      <c r="AF3695" s="3">
        <v>40.54</v>
      </c>
      <c r="AG3695" s="3">
        <v>0</v>
      </c>
      <c r="AH3695" s="3">
        <v>432.5</v>
      </c>
      <c r="AI3695" s="3">
        <v>2344.21</v>
      </c>
      <c r="AJ3695" t="s">
        <v>47</v>
      </c>
      <c r="AK3695" t="s">
        <v>8234</v>
      </c>
      <c r="AL3695" t="s">
        <v>8234</v>
      </c>
      <c r="AM3695">
        <f>IF(Customers[[#This Row],[Customer Status]]="Churned",1,0)</f>
        <v>0</v>
      </c>
      <c r="AN3695" t="str">
        <f>IF(Customers[[#This Row],[Monthly Charge]]&gt;=_xlfn.PERCENTILE.INC(Customers[Monthly Charge],0.75),"High-value","Other")</f>
        <v>Other</v>
      </c>
    </row>
    <row r="3696" spans="1:40" x14ac:dyDescent="0.25">
      <c r="A3696" t="s">
        <v>4847</v>
      </c>
      <c r="B3696" t="s">
        <v>39</v>
      </c>
      <c r="C3696" s="1">
        <v>56</v>
      </c>
      <c r="D3696" t="s">
        <v>40</v>
      </c>
      <c r="E3696" s="1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 s="1">
        <v>1</v>
      </c>
      <c r="K3696" s="1">
        <v>26</v>
      </c>
      <c r="L3696" t="s">
        <v>42</v>
      </c>
      <c r="M3696" t="s">
        <v>40</v>
      </c>
      <c r="N3696" s="2">
        <v>42.26</v>
      </c>
      <c r="O3696" t="s">
        <v>43</v>
      </c>
      <c r="P3696" t="s">
        <v>40</v>
      </c>
      <c r="Q3696" t="s">
        <v>55</v>
      </c>
      <c r="R3696" s="1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 s="3">
        <v>85.9</v>
      </c>
      <c r="AE3696" s="3">
        <v>2196.4499999999998</v>
      </c>
      <c r="AF3696" s="3">
        <v>0</v>
      </c>
      <c r="AG3696" s="3">
        <v>0</v>
      </c>
      <c r="AH3696" s="3">
        <v>1098.76</v>
      </c>
      <c r="AI3696" s="3">
        <v>3295.21</v>
      </c>
      <c r="AJ3696" t="s">
        <v>47</v>
      </c>
      <c r="AK3696" t="s">
        <v>8234</v>
      </c>
      <c r="AL3696" t="s">
        <v>8234</v>
      </c>
      <c r="AM3696">
        <f>IF(Customers[[#This Row],[Customer Status]]="Churned",1,0)</f>
        <v>0</v>
      </c>
      <c r="AN3696" t="str">
        <f>IF(Customers[[#This Row],[Monthly Charge]]&gt;=_xlfn.PERCENTILE.INC(Customers[Monthly Charge],0.75),"High-value","Other")</f>
        <v>Other</v>
      </c>
    </row>
    <row r="3697" spans="1:40" x14ac:dyDescent="0.25">
      <c r="A3697" t="s">
        <v>4848</v>
      </c>
      <c r="B3697" t="s">
        <v>39</v>
      </c>
      <c r="C3697" s="1">
        <v>56</v>
      </c>
      <c r="D3697" t="s">
        <v>43</v>
      </c>
      <c r="E3697" s="1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 s="1">
        <v>0</v>
      </c>
      <c r="K3697" s="1">
        <v>39</v>
      </c>
      <c r="L3697" t="s">
        <v>42</v>
      </c>
      <c r="M3697" t="s">
        <v>43</v>
      </c>
      <c r="N3697" s="2">
        <v>0</v>
      </c>
      <c r="O3697" t="s">
        <v>43</v>
      </c>
      <c r="P3697" t="s">
        <v>40</v>
      </c>
      <c r="Q3697" t="s">
        <v>79</v>
      </c>
      <c r="R3697" s="1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 s="3">
        <v>30.1</v>
      </c>
      <c r="AE3697" s="3">
        <v>1131.3</v>
      </c>
      <c r="AF3697" s="3">
        <v>0</v>
      </c>
      <c r="AG3697" s="3">
        <v>150</v>
      </c>
      <c r="AH3697" s="3">
        <v>0</v>
      </c>
      <c r="AI3697" s="3">
        <v>1281.3</v>
      </c>
      <c r="AJ3697" t="s">
        <v>57</v>
      </c>
      <c r="AK3697" t="s">
        <v>63</v>
      </c>
      <c r="AL3697" t="s">
        <v>67</v>
      </c>
      <c r="AM3697">
        <f>IF(Customers[[#This Row],[Customer Status]]="Churned",1,0)</f>
        <v>1</v>
      </c>
      <c r="AN3697" t="str">
        <f>IF(Customers[[#This Row],[Monthly Charge]]&gt;=_xlfn.PERCENTILE.INC(Customers[Monthly Charge],0.75),"High-value","Other")</f>
        <v>Other</v>
      </c>
    </row>
    <row r="3698" spans="1:40" x14ac:dyDescent="0.25">
      <c r="A3698" t="s">
        <v>4849</v>
      </c>
      <c r="B3698" t="s">
        <v>39</v>
      </c>
      <c r="C3698" s="1">
        <v>55</v>
      </c>
      <c r="D3698" t="s">
        <v>43</v>
      </c>
      <c r="E3698" s="1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 s="1">
        <v>0</v>
      </c>
      <c r="K3698" s="1">
        <v>34</v>
      </c>
      <c r="L3698" t="s">
        <v>42</v>
      </c>
      <c r="M3698" t="s">
        <v>40</v>
      </c>
      <c r="N3698" s="2">
        <v>45.56</v>
      </c>
      <c r="O3698" t="s">
        <v>43</v>
      </c>
      <c r="P3698" t="s">
        <v>40</v>
      </c>
      <c r="Q3698" t="s">
        <v>79</v>
      </c>
      <c r="R3698" s="1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 s="3">
        <v>64.349999999999994</v>
      </c>
      <c r="AE3698" s="3">
        <v>2053.0500000000002</v>
      </c>
      <c r="AF3698" s="3">
        <v>46.39</v>
      </c>
      <c r="AG3698" s="3">
        <v>0</v>
      </c>
      <c r="AH3698" s="3">
        <v>1549.04</v>
      </c>
      <c r="AI3698" s="3">
        <v>3555.7</v>
      </c>
      <c r="AJ3698" t="s">
        <v>47</v>
      </c>
      <c r="AK3698" t="s">
        <v>8234</v>
      </c>
      <c r="AL3698" t="s">
        <v>8234</v>
      </c>
      <c r="AM3698">
        <f>IF(Customers[[#This Row],[Customer Status]]="Churned",1,0)</f>
        <v>0</v>
      </c>
      <c r="AN3698" t="str">
        <f>IF(Customers[[#This Row],[Monthly Charge]]&gt;=_xlfn.PERCENTILE.INC(Customers[Monthly Charge],0.75),"High-value","Other")</f>
        <v>Other</v>
      </c>
    </row>
    <row r="3699" spans="1:40" x14ac:dyDescent="0.25">
      <c r="A3699" t="s">
        <v>4850</v>
      </c>
      <c r="B3699" t="s">
        <v>39</v>
      </c>
      <c r="C3699" s="1">
        <v>32</v>
      </c>
      <c r="D3699" t="s">
        <v>40</v>
      </c>
      <c r="E3699" s="1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 s="1">
        <v>4</v>
      </c>
      <c r="K3699" s="1">
        <v>49</v>
      </c>
      <c r="L3699" t="s">
        <v>42</v>
      </c>
      <c r="M3699" t="s">
        <v>40</v>
      </c>
      <c r="N3699" s="2">
        <v>33.07</v>
      </c>
      <c r="O3699" t="s">
        <v>43</v>
      </c>
      <c r="P3699" t="s">
        <v>40</v>
      </c>
      <c r="Q3699" t="s">
        <v>79</v>
      </c>
      <c r="R3699" s="1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 s="3">
        <v>87.2</v>
      </c>
      <c r="AE3699" s="3">
        <v>4345</v>
      </c>
      <c r="AF3699" s="3">
        <v>0</v>
      </c>
      <c r="AG3699" s="3">
        <v>0</v>
      </c>
      <c r="AH3699" s="3">
        <v>1620.43</v>
      </c>
      <c r="AI3699" s="3">
        <v>5965.43</v>
      </c>
      <c r="AJ3699" t="s">
        <v>47</v>
      </c>
      <c r="AK3699" t="s">
        <v>8234</v>
      </c>
      <c r="AL3699" t="s">
        <v>8234</v>
      </c>
      <c r="AM3699">
        <f>IF(Customers[[#This Row],[Customer Status]]="Churned",1,0)</f>
        <v>0</v>
      </c>
      <c r="AN3699" t="str">
        <f>IF(Customers[[#This Row],[Monthly Charge]]&gt;=_xlfn.PERCENTILE.INC(Customers[Monthly Charge],0.75),"High-value","Other")</f>
        <v>Other</v>
      </c>
    </row>
    <row r="3700" spans="1:40" x14ac:dyDescent="0.25">
      <c r="A3700" t="s">
        <v>4851</v>
      </c>
      <c r="B3700" t="s">
        <v>49</v>
      </c>
      <c r="C3700" s="1">
        <v>50</v>
      </c>
      <c r="D3700" t="s">
        <v>43</v>
      </c>
      <c r="E3700" s="1">
        <v>0</v>
      </c>
      <c r="F3700" t="s">
        <v>50</v>
      </c>
      <c r="G3700">
        <v>91205</v>
      </c>
      <c r="H3700">
        <v>34.136580000000002</v>
      </c>
      <c r="I3700">
        <v>-118.245839</v>
      </c>
      <c r="J3700" s="1">
        <v>0</v>
      </c>
      <c r="K3700" s="1">
        <v>19</v>
      </c>
      <c r="L3700" t="s">
        <v>42</v>
      </c>
      <c r="M3700" t="s">
        <v>43</v>
      </c>
      <c r="N3700" s="2">
        <v>0</v>
      </c>
      <c r="O3700" t="s">
        <v>43</v>
      </c>
      <c r="P3700" t="s">
        <v>40</v>
      </c>
      <c r="Q3700" t="s">
        <v>79</v>
      </c>
      <c r="R3700" s="1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 s="3">
        <v>39.65</v>
      </c>
      <c r="AE3700" s="3">
        <v>733.35</v>
      </c>
      <c r="AF3700" s="3">
        <v>0</v>
      </c>
      <c r="AG3700" s="3">
        <v>0</v>
      </c>
      <c r="AH3700" s="3">
        <v>0</v>
      </c>
      <c r="AI3700" s="3">
        <v>733.35</v>
      </c>
      <c r="AJ3700" t="s">
        <v>57</v>
      </c>
      <c r="AK3700" t="s">
        <v>58</v>
      </c>
      <c r="AL3700" t="s">
        <v>59</v>
      </c>
      <c r="AM3700">
        <f>IF(Customers[[#This Row],[Customer Status]]="Churned",1,0)</f>
        <v>1</v>
      </c>
      <c r="AN3700" t="str">
        <f>IF(Customers[[#This Row],[Monthly Charge]]&gt;=_xlfn.PERCENTILE.INC(Customers[Monthly Charge],0.75),"High-value","Other")</f>
        <v>Other</v>
      </c>
    </row>
    <row r="3701" spans="1:40" x14ac:dyDescent="0.25">
      <c r="A3701" t="s">
        <v>4852</v>
      </c>
      <c r="B3701" t="s">
        <v>49</v>
      </c>
      <c r="C3701" s="1">
        <v>64</v>
      </c>
      <c r="D3701" t="s">
        <v>43</v>
      </c>
      <c r="E3701" s="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 s="1">
        <v>0</v>
      </c>
      <c r="K3701" s="1">
        <v>17</v>
      </c>
      <c r="L3701" t="s">
        <v>42</v>
      </c>
      <c r="M3701" t="s">
        <v>40</v>
      </c>
      <c r="N3701" s="2">
        <v>33.68</v>
      </c>
      <c r="O3701" t="s">
        <v>43</v>
      </c>
      <c r="P3701" t="s">
        <v>40</v>
      </c>
      <c r="Q3701" t="s">
        <v>79</v>
      </c>
      <c r="R3701" s="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 s="3">
        <v>55.5</v>
      </c>
      <c r="AE3701" s="3">
        <v>934.15</v>
      </c>
      <c r="AF3701" s="3">
        <v>0</v>
      </c>
      <c r="AG3701" s="3">
        <v>0</v>
      </c>
      <c r="AH3701" s="3">
        <v>572.55999999999995</v>
      </c>
      <c r="AI3701" s="3">
        <v>1506.71</v>
      </c>
      <c r="AJ3701" t="s">
        <v>47</v>
      </c>
      <c r="AK3701" t="s">
        <v>8234</v>
      </c>
      <c r="AL3701" t="s">
        <v>8234</v>
      </c>
      <c r="AM3701">
        <f>IF(Customers[[#This Row],[Customer Status]]="Churned",1,0)</f>
        <v>0</v>
      </c>
      <c r="AN3701" t="str">
        <f>IF(Customers[[#This Row],[Monthly Charge]]&gt;=_xlfn.PERCENTILE.INC(Customers[Monthly Charge],0.75),"High-value","Other")</f>
        <v>Other</v>
      </c>
    </row>
    <row r="3702" spans="1:40" x14ac:dyDescent="0.25">
      <c r="A3702" t="s">
        <v>4853</v>
      </c>
      <c r="B3702" t="s">
        <v>49</v>
      </c>
      <c r="C3702" s="1">
        <v>56</v>
      </c>
      <c r="D3702" t="s">
        <v>43</v>
      </c>
      <c r="E3702" s="1">
        <v>0</v>
      </c>
      <c r="F3702" t="s">
        <v>476</v>
      </c>
      <c r="G3702">
        <v>92867</v>
      </c>
      <c r="H3702">
        <v>33.81859</v>
      </c>
      <c r="I3702">
        <v>-117.821288</v>
      </c>
      <c r="J3702" s="1">
        <v>0</v>
      </c>
      <c r="K3702" s="1">
        <v>53</v>
      </c>
      <c r="L3702" t="s">
        <v>76</v>
      </c>
      <c r="M3702" t="s">
        <v>40</v>
      </c>
      <c r="N3702" s="2">
        <v>49.21</v>
      </c>
      <c r="O3702" t="s">
        <v>43</v>
      </c>
      <c r="P3702" t="s">
        <v>40</v>
      </c>
      <c r="Q3702" t="s">
        <v>55</v>
      </c>
      <c r="R3702" s="1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 s="3">
        <v>80.599999999999994</v>
      </c>
      <c r="AE3702" s="3">
        <v>4348.1000000000004</v>
      </c>
      <c r="AF3702" s="3">
        <v>39.450000000000003</v>
      </c>
      <c r="AG3702" s="3">
        <v>90</v>
      </c>
      <c r="AH3702" s="3">
        <v>2608.13</v>
      </c>
      <c r="AI3702" s="3">
        <v>7006.78</v>
      </c>
      <c r="AJ3702" t="s">
        <v>47</v>
      </c>
      <c r="AK3702" t="s">
        <v>8234</v>
      </c>
      <c r="AL3702" t="s">
        <v>8234</v>
      </c>
      <c r="AM3702">
        <f>IF(Customers[[#This Row],[Customer Status]]="Churned",1,0)</f>
        <v>0</v>
      </c>
      <c r="AN3702" t="str">
        <f>IF(Customers[[#This Row],[Monthly Charge]]&gt;=_xlfn.PERCENTILE.INC(Customers[Monthly Charge],0.75),"High-value","Other")</f>
        <v>Other</v>
      </c>
    </row>
    <row r="3703" spans="1:40" x14ac:dyDescent="0.25">
      <c r="A3703" t="s">
        <v>4854</v>
      </c>
      <c r="B3703" t="s">
        <v>49</v>
      </c>
      <c r="C3703" s="1">
        <v>32</v>
      </c>
      <c r="D3703" t="s">
        <v>40</v>
      </c>
      <c r="E3703" s="1">
        <v>2</v>
      </c>
      <c r="F3703" t="s">
        <v>564</v>
      </c>
      <c r="G3703">
        <v>90631</v>
      </c>
      <c r="H3703">
        <v>33.940618999999998</v>
      </c>
      <c r="I3703">
        <v>-117.9513</v>
      </c>
      <c r="J3703" s="1">
        <v>10</v>
      </c>
      <c r="K3703" s="1">
        <v>1</v>
      </c>
      <c r="L3703" t="s">
        <v>42</v>
      </c>
      <c r="M3703" t="s">
        <v>40</v>
      </c>
      <c r="N3703" s="2">
        <v>26.26</v>
      </c>
      <c r="O3703" t="s">
        <v>43</v>
      </c>
      <c r="P3703" t="s">
        <v>40</v>
      </c>
      <c r="Q3703" t="s">
        <v>79</v>
      </c>
      <c r="R3703" s="1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 s="3">
        <v>48.75</v>
      </c>
      <c r="AE3703" s="3">
        <v>48.75</v>
      </c>
      <c r="AF3703" s="3">
        <v>0</v>
      </c>
      <c r="AG3703" s="3">
        <v>0</v>
      </c>
      <c r="AH3703" s="3">
        <v>26.26</v>
      </c>
      <c r="AI3703" s="3">
        <v>75.010000000000005</v>
      </c>
      <c r="AJ3703" t="s">
        <v>98</v>
      </c>
      <c r="AK3703" t="s">
        <v>8234</v>
      </c>
      <c r="AL3703" t="s">
        <v>8234</v>
      </c>
      <c r="AM3703">
        <f>IF(Customers[[#This Row],[Customer Status]]="Churned",1,0)</f>
        <v>0</v>
      </c>
      <c r="AN3703" t="str">
        <f>IF(Customers[[#This Row],[Monthly Charge]]&gt;=_xlfn.PERCENTILE.INC(Customers[Monthly Charge],0.75),"High-value","Other")</f>
        <v>Other</v>
      </c>
    </row>
    <row r="3704" spans="1:40" x14ac:dyDescent="0.25">
      <c r="A3704" t="s">
        <v>4855</v>
      </c>
      <c r="B3704" t="s">
        <v>49</v>
      </c>
      <c r="C3704" s="1">
        <v>41</v>
      </c>
      <c r="D3704" t="s">
        <v>40</v>
      </c>
      <c r="E3704" s="1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 s="1">
        <v>7</v>
      </c>
      <c r="K3704" s="1">
        <v>70</v>
      </c>
      <c r="L3704" t="s">
        <v>72</v>
      </c>
      <c r="M3704" t="s">
        <v>40</v>
      </c>
      <c r="N3704" s="2">
        <v>24.93</v>
      </c>
      <c r="O3704" t="s">
        <v>43</v>
      </c>
      <c r="P3704" t="s">
        <v>40</v>
      </c>
      <c r="Q3704" t="s">
        <v>79</v>
      </c>
      <c r="R3704" s="1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 s="3">
        <v>67.95</v>
      </c>
      <c r="AE3704" s="3">
        <v>4664.1499999999996</v>
      </c>
      <c r="AF3704" s="3">
        <v>0</v>
      </c>
      <c r="AG3704" s="3">
        <v>0</v>
      </c>
      <c r="AH3704" s="3">
        <v>1745.1</v>
      </c>
      <c r="AI3704" s="3">
        <v>6409.25</v>
      </c>
      <c r="AJ3704" t="s">
        <v>47</v>
      </c>
      <c r="AK3704" t="s">
        <v>8234</v>
      </c>
      <c r="AL3704" t="s">
        <v>8234</v>
      </c>
      <c r="AM3704">
        <f>IF(Customers[[#This Row],[Customer Status]]="Churned",1,0)</f>
        <v>0</v>
      </c>
      <c r="AN3704" t="str">
        <f>IF(Customers[[#This Row],[Monthly Charge]]&gt;=_xlfn.PERCENTILE.INC(Customers[Monthly Charge],0.75),"High-value","Other")</f>
        <v>Other</v>
      </c>
    </row>
    <row r="3705" spans="1:40" x14ac:dyDescent="0.25">
      <c r="A3705" t="s">
        <v>4856</v>
      </c>
      <c r="B3705" t="s">
        <v>39</v>
      </c>
      <c r="C3705" s="1">
        <v>47</v>
      </c>
      <c r="D3705" t="s">
        <v>43</v>
      </c>
      <c r="E3705" s="1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 s="1">
        <v>0</v>
      </c>
      <c r="K3705" s="1">
        <v>2</v>
      </c>
      <c r="L3705" t="s">
        <v>54</v>
      </c>
      <c r="M3705" t="s">
        <v>40</v>
      </c>
      <c r="N3705" s="2">
        <v>42.55</v>
      </c>
      <c r="O3705" t="s">
        <v>43</v>
      </c>
      <c r="P3705" t="s">
        <v>40</v>
      </c>
      <c r="Q3705" t="s">
        <v>79</v>
      </c>
      <c r="R3705" s="1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 s="3">
        <v>55.05</v>
      </c>
      <c r="AE3705" s="3">
        <v>102.75</v>
      </c>
      <c r="AF3705" s="3">
        <v>0</v>
      </c>
      <c r="AG3705" s="3">
        <v>0</v>
      </c>
      <c r="AH3705" s="3">
        <v>85.1</v>
      </c>
      <c r="AI3705" s="3">
        <v>187.85</v>
      </c>
      <c r="AJ3705" t="s">
        <v>57</v>
      </c>
      <c r="AK3705" t="s">
        <v>58</v>
      </c>
      <c r="AL3705" t="s">
        <v>59</v>
      </c>
      <c r="AM3705">
        <f>IF(Customers[[#This Row],[Customer Status]]="Churned",1,0)</f>
        <v>1</v>
      </c>
      <c r="AN3705" t="str">
        <f>IF(Customers[[#This Row],[Monthly Charge]]&gt;=_xlfn.PERCENTILE.INC(Customers[Monthly Charge],0.75),"High-value","Other")</f>
        <v>Other</v>
      </c>
    </row>
    <row r="3706" spans="1:40" x14ac:dyDescent="0.25">
      <c r="A3706" t="s">
        <v>4857</v>
      </c>
      <c r="B3706" t="s">
        <v>49</v>
      </c>
      <c r="C3706" s="1">
        <v>26</v>
      </c>
      <c r="D3706" t="s">
        <v>43</v>
      </c>
      <c r="E3706" s="1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 s="1">
        <v>0</v>
      </c>
      <c r="K3706" s="1">
        <v>28</v>
      </c>
      <c r="L3706" t="s">
        <v>42</v>
      </c>
      <c r="M3706" t="s">
        <v>40</v>
      </c>
      <c r="N3706" s="2">
        <v>45.24</v>
      </c>
      <c r="O3706" t="s">
        <v>43</v>
      </c>
      <c r="P3706" t="s">
        <v>40</v>
      </c>
      <c r="Q3706" t="s">
        <v>55</v>
      </c>
      <c r="R3706" s="1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 s="3">
        <v>91</v>
      </c>
      <c r="AE3706" s="3">
        <v>2626.15</v>
      </c>
      <c r="AF3706" s="3">
        <v>0</v>
      </c>
      <c r="AG3706" s="3">
        <v>0</v>
      </c>
      <c r="AH3706" s="3">
        <v>1266.72</v>
      </c>
      <c r="AI3706" s="3">
        <v>3892.87</v>
      </c>
      <c r="AJ3706" t="s">
        <v>47</v>
      </c>
      <c r="AK3706" t="s">
        <v>8234</v>
      </c>
      <c r="AL3706" t="s">
        <v>8234</v>
      </c>
      <c r="AM3706">
        <f>IF(Customers[[#This Row],[Customer Status]]="Churned",1,0)</f>
        <v>0</v>
      </c>
      <c r="AN3706" t="str">
        <f>IF(Customers[[#This Row],[Monthly Charge]]&gt;=_xlfn.PERCENTILE.INC(Customers[Monthly Charge],0.75),"High-value","Other")</f>
        <v>High-value</v>
      </c>
    </row>
    <row r="3707" spans="1:40" x14ac:dyDescent="0.25">
      <c r="A3707" t="s">
        <v>4858</v>
      </c>
      <c r="B3707" t="s">
        <v>49</v>
      </c>
      <c r="C3707" s="1">
        <v>44</v>
      </c>
      <c r="D3707" t="s">
        <v>43</v>
      </c>
      <c r="E3707" s="1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 s="1">
        <v>0</v>
      </c>
      <c r="K3707" s="1">
        <v>27</v>
      </c>
      <c r="L3707" t="s">
        <v>42</v>
      </c>
      <c r="M3707" t="s">
        <v>40</v>
      </c>
      <c r="N3707" s="2">
        <v>21.66</v>
      </c>
      <c r="O3707" t="s">
        <v>43</v>
      </c>
      <c r="P3707" t="s">
        <v>43</v>
      </c>
      <c r="Q3707" t="s">
        <v>42</v>
      </c>
      <c r="R3707" s="1">
        <v>0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45</v>
      </c>
      <c r="AB3707" t="s">
        <v>43</v>
      </c>
      <c r="AC3707" t="s">
        <v>46</v>
      </c>
      <c r="AD3707" s="3">
        <v>20.3</v>
      </c>
      <c r="AE3707" s="3">
        <v>595.04999999999995</v>
      </c>
      <c r="AF3707" s="3">
        <v>0</v>
      </c>
      <c r="AG3707" s="3">
        <v>0</v>
      </c>
      <c r="AH3707" s="3">
        <v>584.82000000000005</v>
      </c>
      <c r="AI3707" s="3">
        <v>1179.8699999999999</v>
      </c>
      <c r="AJ3707" t="s">
        <v>47</v>
      </c>
      <c r="AK3707" t="s">
        <v>8234</v>
      </c>
      <c r="AL3707" t="s">
        <v>8234</v>
      </c>
      <c r="AM3707">
        <f>IF(Customers[[#This Row],[Customer Status]]="Churned",1,0)</f>
        <v>0</v>
      </c>
      <c r="AN3707" t="str">
        <f>IF(Customers[[#This Row],[Monthly Charge]]&gt;=_xlfn.PERCENTILE.INC(Customers[Monthly Charge],0.75),"High-value","Other")</f>
        <v>Other</v>
      </c>
    </row>
    <row r="3708" spans="1:40" x14ac:dyDescent="0.25">
      <c r="A3708" t="s">
        <v>4859</v>
      </c>
      <c r="B3708" t="s">
        <v>49</v>
      </c>
      <c r="C3708" s="1">
        <v>22</v>
      </c>
      <c r="D3708" t="s">
        <v>40</v>
      </c>
      <c r="E3708" s="1">
        <v>1</v>
      </c>
      <c r="F3708" t="s">
        <v>3052</v>
      </c>
      <c r="G3708">
        <v>93624</v>
      </c>
      <c r="H3708">
        <v>36.397745</v>
      </c>
      <c r="I3708">
        <v>-120.119911</v>
      </c>
      <c r="J3708" s="1">
        <v>1</v>
      </c>
      <c r="K3708" s="1">
        <v>72</v>
      </c>
      <c r="L3708" t="s">
        <v>72</v>
      </c>
      <c r="M3708" t="s">
        <v>40</v>
      </c>
      <c r="N3708" s="2">
        <v>23.7</v>
      </c>
      <c r="O3708" t="s">
        <v>40</v>
      </c>
      <c r="P3708" t="s">
        <v>40</v>
      </c>
      <c r="Q3708" t="s">
        <v>55</v>
      </c>
      <c r="R3708" s="1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 s="3">
        <v>90.8</v>
      </c>
      <c r="AE3708" s="3">
        <v>6511.8</v>
      </c>
      <c r="AF3708" s="3">
        <v>0</v>
      </c>
      <c r="AG3708" s="3">
        <v>60</v>
      </c>
      <c r="AH3708" s="3">
        <v>1706.4</v>
      </c>
      <c r="AI3708" s="3">
        <v>8278.2000000000007</v>
      </c>
      <c r="AJ3708" t="s">
        <v>47</v>
      </c>
      <c r="AK3708" t="s">
        <v>8234</v>
      </c>
      <c r="AL3708" t="s">
        <v>8234</v>
      </c>
      <c r="AM3708">
        <f>IF(Customers[[#This Row],[Customer Status]]="Churned",1,0)</f>
        <v>0</v>
      </c>
      <c r="AN3708" t="str">
        <f>IF(Customers[[#This Row],[Monthly Charge]]&gt;=_xlfn.PERCENTILE.INC(Customers[Monthly Charge],0.75),"High-value","Other")</f>
        <v>High-value</v>
      </c>
    </row>
    <row r="3709" spans="1:40" x14ac:dyDescent="0.25">
      <c r="A3709" t="s">
        <v>4860</v>
      </c>
      <c r="B3709" t="s">
        <v>39</v>
      </c>
      <c r="C3709" s="1">
        <v>20</v>
      </c>
      <c r="D3709" t="s">
        <v>40</v>
      </c>
      <c r="E3709" s="1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 s="1">
        <v>3</v>
      </c>
      <c r="K3709" s="1">
        <v>7</v>
      </c>
      <c r="L3709" t="s">
        <v>42</v>
      </c>
      <c r="M3709" t="s">
        <v>43</v>
      </c>
      <c r="N3709" s="2">
        <v>0</v>
      </c>
      <c r="O3709" t="s">
        <v>43</v>
      </c>
      <c r="P3709" t="s">
        <v>40</v>
      </c>
      <c r="Q3709" t="s">
        <v>79</v>
      </c>
      <c r="R3709" s="1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 s="3">
        <v>-7</v>
      </c>
      <c r="AE3709" s="3">
        <v>149.05000000000001</v>
      </c>
      <c r="AF3709" s="3">
        <v>0</v>
      </c>
      <c r="AG3709" s="3">
        <v>0</v>
      </c>
      <c r="AH3709" s="3">
        <v>0</v>
      </c>
      <c r="AI3709" s="3">
        <v>149.05000000000001</v>
      </c>
      <c r="AJ3709" t="s">
        <v>47</v>
      </c>
      <c r="AK3709" t="s">
        <v>8234</v>
      </c>
      <c r="AL3709" t="s">
        <v>8234</v>
      </c>
      <c r="AM3709">
        <f>IF(Customers[[#This Row],[Customer Status]]="Churned",1,0)</f>
        <v>0</v>
      </c>
      <c r="AN3709" t="str">
        <f>IF(Customers[[#This Row],[Monthly Charge]]&gt;=_xlfn.PERCENTILE.INC(Customers[Monthly Charge],0.75),"High-value","Other")</f>
        <v>Other</v>
      </c>
    </row>
    <row r="3710" spans="1:40" x14ac:dyDescent="0.25">
      <c r="A3710" t="s">
        <v>4861</v>
      </c>
      <c r="B3710" t="s">
        <v>39</v>
      </c>
      <c r="C3710" s="1">
        <v>68</v>
      </c>
      <c r="D3710" t="s">
        <v>40</v>
      </c>
      <c r="E3710" s="1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 s="1">
        <v>4</v>
      </c>
      <c r="K3710" s="1">
        <v>31</v>
      </c>
      <c r="L3710" t="s">
        <v>129</v>
      </c>
      <c r="M3710" t="s">
        <v>40</v>
      </c>
      <c r="N3710" s="2">
        <v>5.3</v>
      </c>
      <c r="O3710" t="s">
        <v>40</v>
      </c>
      <c r="P3710" t="s">
        <v>40</v>
      </c>
      <c r="Q3710" t="s">
        <v>55</v>
      </c>
      <c r="R3710" s="1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 s="3">
        <v>84.85</v>
      </c>
      <c r="AE3710" s="3">
        <v>2633.4</v>
      </c>
      <c r="AF3710" s="3">
        <v>0</v>
      </c>
      <c r="AG3710" s="3">
        <v>0</v>
      </c>
      <c r="AH3710" s="3">
        <v>164.3</v>
      </c>
      <c r="AI3710" s="3">
        <v>2797.7</v>
      </c>
      <c r="AJ3710" t="s">
        <v>47</v>
      </c>
      <c r="AK3710" t="s">
        <v>8234</v>
      </c>
      <c r="AL3710" t="s">
        <v>8234</v>
      </c>
      <c r="AM3710">
        <f>IF(Customers[[#This Row],[Customer Status]]="Churned",1,0)</f>
        <v>0</v>
      </c>
      <c r="AN3710" t="str">
        <f>IF(Customers[[#This Row],[Monthly Charge]]&gt;=_xlfn.PERCENTILE.INC(Customers[Monthly Charge],0.75),"High-value","Other")</f>
        <v>Other</v>
      </c>
    </row>
    <row r="3711" spans="1:40" x14ac:dyDescent="0.25">
      <c r="A3711" t="s">
        <v>4862</v>
      </c>
      <c r="B3711" t="s">
        <v>39</v>
      </c>
      <c r="C3711" s="1">
        <v>46</v>
      </c>
      <c r="D3711" t="s">
        <v>40</v>
      </c>
      <c r="E3711" s="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 s="1">
        <v>1</v>
      </c>
      <c r="K3711" s="1">
        <v>33</v>
      </c>
      <c r="L3711" t="s">
        <v>42</v>
      </c>
      <c r="M3711" t="s">
        <v>40</v>
      </c>
      <c r="N3711" s="2">
        <v>11.32</v>
      </c>
      <c r="O3711" t="s">
        <v>40</v>
      </c>
      <c r="P3711" t="s">
        <v>40</v>
      </c>
      <c r="Q3711" t="s">
        <v>55</v>
      </c>
      <c r="R3711" s="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 s="3">
        <v>104.4</v>
      </c>
      <c r="AE3711" s="3">
        <v>3409.6</v>
      </c>
      <c r="AF3711" s="3">
        <v>0</v>
      </c>
      <c r="AG3711" s="3">
        <v>0</v>
      </c>
      <c r="AH3711" s="3">
        <v>373.56</v>
      </c>
      <c r="AI3711" s="3">
        <v>3783.16</v>
      </c>
      <c r="AJ3711" t="s">
        <v>57</v>
      </c>
      <c r="AK3711" t="s">
        <v>63</v>
      </c>
      <c r="AL3711" t="s">
        <v>433</v>
      </c>
      <c r="AM3711">
        <f>IF(Customers[[#This Row],[Customer Status]]="Churned",1,0)</f>
        <v>1</v>
      </c>
      <c r="AN3711" t="str">
        <f>IF(Customers[[#This Row],[Monthly Charge]]&gt;=_xlfn.PERCENTILE.INC(Customers[Monthly Charge],0.75),"High-value","Other")</f>
        <v>High-value</v>
      </c>
    </row>
    <row r="3712" spans="1:40" x14ac:dyDescent="0.25">
      <c r="A3712" t="s">
        <v>4863</v>
      </c>
      <c r="B3712" t="s">
        <v>49</v>
      </c>
      <c r="C3712" s="1">
        <v>60</v>
      </c>
      <c r="D3712" t="s">
        <v>40</v>
      </c>
      <c r="E3712" s="1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 s="1">
        <v>8</v>
      </c>
      <c r="K3712" s="1">
        <v>68</v>
      </c>
      <c r="L3712" t="s">
        <v>72</v>
      </c>
      <c r="M3712" t="s">
        <v>40</v>
      </c>
      <c r="N3712" s="2">
        <v>2.71</v>
      </c>
      <c r="O3712" t="s">
        <v>40</v>
      </c>
      <c r="P3712" t="s">
        <v>43</v>
      </c>
      <c r="Q3712" t="s">
        <v>42</v>
      </c>
      <c r="R3712" s="1">
        <v>0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43</v>
      </c>
      <c r="AA3712" t="s">
        <v>73</v>
      </c>
      <c r="AB3712" t="s">
        <v>40</v>
      </c>
      <c r="AC3712" t="s">
        <v>56</v>
      </c>
      <c r="AD3712" s="3">
        <v>24</v>
      </c>
      <c r="AE3712" s="3">
        <v>1664.3</v>
      </c>
      <c r="AF3712" s="3">
        <v>0</v>
      </c>
      <c r="AG3712" s="3">
        <v>0</v>
      </c>
      <c r="AH3712" s="3">
        <v>184.28</v>
      </c>
      <c r="AI3712" s="3">
        <v>1848.58</v>
      </c>
      <c r="AJ3712" t="s">
        <v>47</v>
      </c>
      <c r="AK3712" t="s">
        <v>8234</v>
      </c>
      <c r="AL3712" t="s">
        <v>8234</v>
      </c>
      <c r="AM3712">
        <f>IF(Customers[[#This Row],[Customer Status]]="Churned",1,0)</f>
        <v>0</v>
      </c>
      <c r="AN3712" t="str">
        <f>IF(Customers[[#This Row],[Monthly Charge]]&gt;=_xlfn.PERCENTILE.INC(Customers[Monthly Charge],0.75),"High-value","Other")</f>
        <v>Other</v>
      </c>
    </row>
    <row r="3713" spans="1:40" x14ac:dyDescent="0.25">
      <c r="A3713" t="s">
        <v>4864</v>
      </c>
      <c r="B3713" t="s">
        <v>49</v>
      </c>
      <c r="C3713" s="1">
        <v>40</v>
      </c>
      <c r="D3713" t="s">
        <v>43</v>
      </c>
      <c r="E3713" s="1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 s="1">
        <v>0</v>
      </c>
      <c r="K3713" s="1">
        <v>32</v>
      </c>
      <c r="L3713" t="s">
        <v>42</v>
      </c>
      <c r="M3713" t="s">
        <v>40</v>
      </c>
      <c r="N3713" s="2">
        <v>47.3</v>
      </c>
      <c r="O3713" t="s">
        <v>43</v>
      </c>
      <c r="P3713" t="s">
        <v>40</v>
      </c>
      <c r="Q3713" t="s">
        <v>55</v>
      </c>
      <c r="R3713" s="1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 s="3">
        <v>91.05</v>
      </c>
      <c r="AE3713" s="3">
        <v>2871.5</v>
      </c>
      <c r="AF3713" s="3">
        <v>0</v>
      </c>
      <c r="AG3713" s="3">
        <v>0</v>
      </c>
      <c r="AH3713" s="3">
        <v>1513.6</v>
      </c>
      <c r="AI3713" s="3">
        <v>4385.1000000000004</v>
      </c>
      <c r="AJ3713" t="s">
        <v>47</v>
      </c>
      <c r="AK3713" t="s">
        <v>8234</v>
      </c>
      <c r="AL3713" t="s">
        <v>8234</v>
      </c>
      <c r="AM3713">
        <f>IF(Customers[[#This Row],[Customer Status]]="Churned",1,0)</f>
        <v>0</v>
      </c>
      <c r="AN3713" t="str">
        <f>IF(Customers[[#This Row],[Monthly Charge]]&gt;=_xlfn.PERCENTILE.INC(Customers[Monthly Charge],0.75),"High-value","Other")</f>
        <v>High-value</v>
      </c>
    </row>
    <row r="3714" spans="1:40" x14ac:dyDescent="0.25">
      <c r="A3714" t="s">
        <v>4865</v>
      </c>
      <c r="B3714" t="s">
        <v>49</v>
      </c>
      <c r="C3714" s="1">
        <v>31</v>
      </c>
      <c r="D3714" t="s">
        <v>43</v>
      </c>
      <c r="E3714" s="1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 s="1">
        <v>0</v>
      </c>
      <c r="K3714" s="1">
        <v>4</v>
      </c>
      <c r="L3714" t="s">
        <v>42</v>
      </c>
      <c r="M3714" t="s">
        <v>40</v>
      </c>
      <c r="N3714" s="2">
        <v>20.16</v>
      </c>
      <c r="O3714" t="s">
        <v>43</v>
      </c>
      <c r="P3714" t="s">
        <v>43</v>
      </c>
      <c r="Q3714" t="s">
        <v>42</v>
      </c>
      <c r="R3714" s="1">
        <v>0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43</v>
      </c>
      <c r="AA3714" t="s">
        <v>51</v>
      </c>
      <c r="AB3714" t="s">
        <v>43</v>
      </c>
      <c r="AC3714" t="s">
        <v>183</v>
      </c>
      <c r="AD3714" s="3">
        <v>19</v>
      </c>
      <c r="AE3714" s="3">
        <v>78.900000000000006</v>
      </c>
      <c r="AF3714" s="3">
        <v>0</v>
      </c>
      <c r="AG3714" s="3">
        <v>0</v>
      </c>
      <c r="AH3714" s="3">
        <v>80.64</v>
      </c>
      <c r="AI3714" s="3">
        <v>159.54</v>
      </c>
      <c r="AJ3714" t="s">
        <v>47</v>
      </c>
      <c r="AK3714" t="s">
        <v>8234</v>
      </c>
      <c r="AL3714" t="s">
        <v>8234</v>
      </c>
      <c r="AM3714">
        <f>IF(Customers[[#This Row],[Customer Status]]="Churned",1,0)</f>
        <v>0</v>
      </c>
      <c r="AN3714" t="str">
        <f>IF(Customers[[#This Row],[Monthly Charge]]&gt;=_xlfn.PERCENTILE.INC(Customers[Monthly Charge],0.75),"High-value","Other")</f>
        <v>Other</v>
      </c>
    </row>
    <row r="3715" spans="1:40" x14ac:dyDescent="0.25">
      <c r="A3715" t="s">
        <v>4866</v>
      </c>
      <c r="B3715" t="s">
        <v>49</v>
      </c>
      <c r="C3715" s="1">
        <v>51</v>
      </c>
      <c r="D3715" t="s">
        <v>43</v>
      </c>
      <c r="E3715" s="1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 s="1">
        <v>0</v>
      </c>
      <c r="K3715" s="1">
        <v>64</v>
      </c>
      <c r="L3715" t="s">
        <v>76</v>
      </c>
      <c r="M3715" t="s">
        <v>40</v>
      </c>
      <c r="N3715" s="2">
        <v>9.9499999999999993</v>
      </c>
      <c r="O3715" t="s">
        <v>43</v>
      </c>
      <c r="P3715" t="s">
        <v>40</v>
      </c>
      <c r="Q3715" t="s">
        <v>55</v>
      </c>
      <c r="R3715" s="1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 s="3">
        <v>100.3</v>
      </c>
      <c r="AE3715" s="3">
        <v>6603.8</v>
      </c>
      <c r="AF3715" s="3">
        <v>0</v>
      </c>
      <c r="AG3715" s="3">
        <v>0</v>
      </c>
      <c r="AH3715" s="3">
        <v>636.79999999999995</v>
      </c>
      <c r="AI3715" s="3">
        <v>7240.6</v>
      </c>
      <c r="AJ3715" t="s">
        <v>47</v>
      </c>
      <c r="AK3715" t="s">
        <v>8234</v>
      </c>
      <c r="AL3715" t="s">
        <v>8234</v>
      </c>
      <c r="AM3715">
        <f>IF(Customers[[#This Row],[Customer Status]]="Churned",1,0)</f>
        <v>0</v>
      </c>
      <c r="AN3715" t="str">
        <f>IF(Customers[[#This Row],[Monthly Charge]]&gt;=_xlfn.PERCENTILE.INC(Customers[Monthly Charge],0.75),"High-value","Other")</f>
        <v>High-value</v>
      </c>
    </row>
    <row r="3716" spans="1:40" x14ac:dyDescent="0.25">
      <c r="A3716" t="s">
        <v>4867</v>
      </c>
      <c r="B3716" t="s">
        <v>49</v>
      </c>
      <c r="C3716" s="1">
        <v>48</v>
      </c>
      <c r="D3716" t="s">
        <v>43</v>
      </c>
      <c r="E3716" s="1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 s="1">
        <v>0</v>
      </c>
      <c r="K3716" s="1">
        <v>26</v>
      </c>
      <c r="L3716" t="s">
        <v>42</v>
      </c>
      <c r="M3716" t="s">
        <v>40</v>
      </c>
      <c r="N3716" s="2">
        <v>40.35</v>
      </c>
      <c r="O3716" t="s">
        <v>43</v>
      </c>
      <c r="P3716" t="s">
        <v>40</v>
      </c>
      <c r="Q3716" t="s">
        <v>55</v>
      </c>
      <c r="R3716" s="1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 s="3">
        <v>85.75</v>
      </c>
      <c r="AE3716" s="3">
        <v>2146.5</v>
      </c>
      <c r="AF3716" s="3">
        <v>0</v>
      </c>
      <c r="AG3716" s="3">
        <v>0</v>
      </c>
      <c r="AH3716" s="3">
        <v>1049.0999999999999</v>
      </c>
      <c r="AI3716" s="3">
        <v>3195.6</v>
      </c>
      <c r="AJ3716" t="s">
        <v>47</v>
      </c>
      <c r="AK3716" t="s">
        <v>8234</v>
      </c>
      <c r="AL3716" t="s">
        <v>8234</v>
      </c>
      <c r="AM3716">
        <f>IF(Customers[[#This Row],[Customer Status]]="Churned",1,0)</f>
        <v>0</v>
      </c>
      <c r="AN3716" t="str">
        <f>IF(Customers[[#This Row],[Monthly Charge]]&gt;=_xlfn.PERCENTILE.INC(Customers[Monthly Charge],0.75),"High-value","Other")</f>
        <v>Other</v>
      </c>
    </row>
    <row r="3717" spans="1:40" x14ac:dyDescent="0.25">
      <c r="A3717" t="s">
        <v>4868</v>
      </c>
      <c r="B3717" t="s">
        <v>49</v>
      </c>
      <c r="C3717" s="1">
        <v>74</v>
      </c>
      <c r="D3717" t="s">
        <v>40</v>
      </c>
      <c r="E3717" s="1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 s="1">
        <v>9</v>
      </c>
      <c r="K3717" s="1">
        <v>71</v>
      </c>
      <c r="L3717" t="s">
        <v>72</v>
      </c>
      <c r="M3717" t="s">
        <v>43</v>
      </c>
      <c r="N3717" s="2">
        <v>0</v>
      </c>
      <c r="O3717" t="s">
        <v>43</v>
      </c>
      <c r="P3717" t="s">
        <v>40</v>
      </c>
      <c r="Q3717" t="s">
        <v>79</v>
      </c>
      <c r="R3717" s="1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 s="3">
        <v>46.35</v>
      </c>
      <c r="AE3717" s="3">
        <v>3353.4</v>
      </c>
      <c r="AF3717" s="3">
        <v>18.64</v>
      </c>
      <c r="AG3717" s="3">
        <v>0</v>
      </c>
      <c r="AH3717" s="3">
        <v>0</v>
      </c>
      <c r="AI3717" s="3">
        <v>3334.76</v>
      </c>
      <c r="AJ3717" t="s">
        <v>47</v>
      </c>
      <c r="AK3717" t="s">
        <v>8234</v>
      </c>
      <c r="AL3717" t="s">
        <v>8234</v>
      </c>
      <c r="AM3717">
        <f>IF(Customers[[#This Row],[Customer Status]]="Churned",1,0)</f>
        <v>0</v>
      </c>
      <c r="AN3717" t="str">
        <f>IF(Customers[[#This Row],[Monthly Charge]]&gt;=_xlfn.PERCENTILE.INC(Customers[Monthly Charge],0.75),"High-value","Other")</f>
        <v>Other</v>
      </c>
    </row>
    <row r="3718" spans="1:40" x14ac:dyDescent="0.25">
      <c r="A3718" t="s">
        <v>4869</v>
      </c>
      <c r="B3718" t="s">
        <v>49</v>
      </c>
      <c r="C3718" s="1">
        <v>40</v>
      </c>
      <c r="D3718" t="s">
        <v>43</v>
      </c>
      <c r="E3718" s="1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 s="1">
        <v>0</v>
      </c>
      <c r="K3718" s="1">
        <v>13</v>
      </c>
      <c r="L3718" t="s">
        <v>42</v>
      </c>
      <c r="M3718" t="s">
        <v>40</v>
      </c>
      <c r="N3718" s="2">
        <v>12.54</v>
      </c>
      <c r="O3718" t="s">
        <v>43</v>
      </c>
      <c r="P3718" t="s">
        <v>40</v>
      </c>
      <c r="Q3718" t="s">
        <v>55</v>
      </c>
      <c r="R3718" s="1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 s="3">
        <v>80.849999999999994</v>
      </c>
      <c r="AE3718" s="3">
        <v>1008.7</v>
      </c>
      <c r="AF3718" s="3">
        <v>0</v>
      </c>
      <c r="AG3718" s="3">
        <v>0</v>
      </c>
      <c r="AH3718" s="3">
        <v>163.02000000000001</v>
      </c>
      <c r="AI3718" s="3">
        <v>1171.72</v>
      </c>
      <c r="AJ3718" t="s">
        <v>57</v>
      </c>
      <c r="AK3718" t="s">
        <v>58</v>
      </c>
      <c r="AL3718" t="s">
        <v>104</v>
      </c>
      <c r="AM3718">
        <f>IF(Customers[[#This Row],[Customer Status]]="Churned",1,0)</f>
        <v>1</v>
      </c>
      <c r="AN3718" t="str">
        <f>IF(Customers[[#This Row],[Monthly Charge]]&gt;=_xlfn.PERCENTILE.INC(Customers[Monthly Charge],0.75),"High-value","Other")</f>
        <v>Other</v>
      </c>
    </row>
    <row r="3719" spans="1:40" x14ac:dyDescent="0.25">
      <c r="A3719" t="s">
        <v>4870</v>
      </c>
      <c r="B3719" t="s">
        <v>39</v>
      </c>
      <c r="C3719" s="1">
        <v>64</v>
      </c>
      <c r="D3719" t="s">
        <v>43</v>
      </c>
      <c r="E3719" s="1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 s="1">
        <v>0</v>
      </c>
      <c r="K3719" s="1">
        <v>41</v>
      </c>
      <c r="L3719" t="s">
        <v>42</v>
      </c>
      <c r="M3719" t="s">
        <v>40</v>
      </c>
      <c r="N3719" s="2">
        <v>10.26</v>
      </c>
      <c r="O3719" t="s">
        <v>43</v>
      </c>
      <c r="P3719" t="s">
        <v>40</v>
      </c>
      <c r="Q3719" t="s">
        <v>55</v>
      </c>
      <c r="R3719" s="1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 s="3">
        <v>98.8</v>
      </c>
      <c r="AE3719" s="3">
        <v>3959.15</v>
      </c>
      <c r="AF3719" s="3">
        <v>27.09</v>
      </c>
      <c r="AG3719" s="3">
        <v>0</v>
      </c>
      <c r="AH3719" s="3">
        <v>420.66</v>
      </c>
      <c r="AI3719" s="3">
        <v>4352.72</v>
      </c>
      <c r="AJ3719" t="s">
        <v>47</v>
      </c>
      <c r="AK3719" t="s">
        <v>8234</v>
      </c>
      <c r="AL3719" t="s">
        <v>8234</v>
      </c>
      <c r="AM3719">
        <f>IF(Customers[[#This Row],[Customer Status]]="Churned",1,0)</f>
        <v>0</v>
      </c>
      <c r="AN3719" t="str">
        <f>IF(Customers[[#This Row],[Monthly Charge]]&gt;=_xlfn.PERCENTILE.INC(Customers[Monthly Charge],0.75),"High-value","Other")</f>
        <v>High-value</v>
      </c>
    </row>
    <row r="3720" spans="1:40" x14ac:dyDescent="0.25">
      <c r="A3720" t="s">
        <v>4871</v>
      </c>
      <c r="B3720" t="s">
        <v>49</v>
      </c>
      <c r="C3720" s="1">
        <v>47</v>
      </c>
      <c r="D3720" t="s">
        <v>43</v>
      </c>
      <c r="E3720" s="1">
        <v>0</v>
      </c>
      <c r="F3720" t="s">
        <v>71</v>
      </c>
      <c r="G3720">
        <v>93437</v>
      </c>
      <c r="H3720">
        <v>34.757477000000002</v>
      </c>
      <c r="I3720">
        <v>-120.550507</v>
      </c>
      <c r="J3720" s="1">
        <v>0</v>
      </c>
      <c r="K3720" s="1">
        <v>8</v>
      </c>
      <c r="L3720" t="s">
        <v>54</v>
      </c>
      <c r="M3720" t="s">
        <v>40</v>
      </c>
      <c r="N3720" s="2">
        <v>24.76</v>
      </c>
      <c r="O3720" t="s">
        <v>40</v>
      </c>
      <c r="P3720" t="s">
        <v>40</v>
      </c>
      <c r="Q3720" t="s">
        <v>55</v>
      </c>
      <c r="R3720" s="1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 s="3">
        <v>86.55</v>
      </c>
      <c r="AE3720" s="3">
        <v>649.65</v>
      </c>
      <c r="AF3720" s="3">
        <v>0</v>
      </c>
      <c r="AG3720" s="3">
        <v>0</v>
      </c>
      <c r="AH3720" s="3">
        <v>198.08</v>
      </c>
      <c r="AI3720" s="3">
        <v>847.73</v>
      </c>
      <c r="AJ3720" t="s">
        <v>57</v>
      </c>
      <c r="AK3720" t="s">
        <v>121</v>
      </c>
      <c r="AL3720" t="s">
        <v>122</v>
      </c>
      <c r="AM3720">
        <f>IF(Customers[[#This Row],[Customer Status]]="Churned",1,0)</f>
        <v>1</v>
      </c>
      <c r="AN3720" t="str">
        <f>IF(Customers[[#This Row],[Monthly Charge]]&gt;=_xlfn.PERCENTILE.INC(Customers[Monthly Charge],0.75),"High-value","Other")</f>
        <v>Other</v>
      </c>
    </row>
    <row r="3721" spans="1:40" x14ac:dyDescent="0.25">
      <c r="A3721" t="s">
        <v>4872</v>
      </c>
      <c r="B3721" t="s">
        <v>39</v>
      </c>
      <c r="C3721" s="1">
        <v>53</v>
      </c>
      <c r="D3721" t="s">
        <v>43</v>
      </c>
      <c r="E3721" s="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 s="1">
        <v>0</v>
      </c>
      <c r="K3721" s="1">
        <v>41</v>
      </c>
      <c r="L3721" t="s">
        <v>42</v>
      </c>
      <c r="M3721" t="s">
        <v>40</v>
      </c>
      <c r="N3721" s="2">
        <v>2.3199999999999998</v>
      </c>
      <c r="O3721" t="s">
        <v>43</v>
      </c>
      <c r="P3721" t="s">
        <v>43</v>
      </c>
      <c r="Q3721" t="s">
        <v>42</v>
      </c>
      <c r="R3721" s="1">
        <v>0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43</v>
      </c>
      <c r="AA3721" t="s">
        <v>73</v>
      </c>
      <c r="AB3721" t="s">
        <v>40</v>
      </c>
      <c r="AC3721" t="s">
        <v>46</v>
      </c>
      <c r="AD3721" s="3">
        <v>19.850000000000001</v>
      </c>
      <c r="AE3721" s="3">
        <v>810.45</v>
      </c>
      <c r="AF3721" s="3">
        <v>0</v>
      </c>
      <c r="AG3721" s="3">
        <v>0</v>
      </c>
      <c r="AH3721" s="3">
        <v>95.12</v>
      </c>
      <c r="AI3721" s="3">
        <v>905.57</v>
      </c>
      <c r="AJ3721" t="s">
        <v>47</v>
      </c>
      <c r="AK3721" t="s">
        <v>8234</v>
      </c>
      <c r="AL3721" t="s">
        <v>8234</v>
      </c>
      <c r="AM3721">
        <f>IF(Customers[[#This Row],[Customer Status]]="Churned",1,0)</f>
        <v>0</v>
      </c>
      <c r="AN3721" t="str">
        <f>IF(Customers[[#This Row],[Monthly Charge]]&gt;=_xlfn.PERCENTILE.INC(Customers[Monthly Charge],0.75),"High-value","Other")</f>
        <v>Other</v>
      </c>
    </row>
    <row r="3722" spans="1:40" x14ac:dyDescent="0.25">
      <c r="A3722" t="s">
        <v>4873</v>
      </c>
      <c r="B3722" t="s">
        <v>39</v>
      </c>
      <c r="C3722" s="1">
        <v>33</v>
      </c>
      <c r="D3722" t="s">
        <v>43</v>
      </c>
      <c r="E3722" s="1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 s="1">
        <v>0</v>
      </c>
      <c r="K3722" s="1">
        <v>47</v>
      </c>
      <c r="L3722" t="s">
        <v>76</v>
      </c>
      <c r="M3722" t="s">
        <v>40</v>
      </c>
      <c r="N3722" s="2">
        <v>3.47</v>
      </c>
      <c r="O3722" t="s">
        <v>43</v>
      </c>
      <c r="P3722" t="s">
        <v>40</v>
      </c>
      <c r="Q3722" t="s">
        <v>79</v>
      </c>
      <c r="R3722" s="1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 s="3">
        <v>74.45</v>
      </c>
      <c r="AE3722" s="3">
        <v>3510.3</v>
      </c>
      <c r="AF3722" s="3">
        <v>0</v>
      </c>
      <c r="AG3722" s="3">
        <v>0</v>
      </c>
      <c r="AH3722" s="3">
        <v>163.09</v>
      </c>
      <c r="AI3722" s="3">
        <v>3673.39</v>
      </c>
      <c r="AJ3722" t="s">
        <v>47</v>
      </c>
      <c r="AK3722" t="s">
        <v>8234</v>
      </c>
      <c r="AL3722" t="s">
        <v>8234</v>
      </c>
      <c r="AM3722">
        <f>IF(Customers[[#This Row],[Customer Status]]="Churned",1,0)</f>
        <v>0</v>
      </c>
      <c r="AN3722" t="str">
        <f>IF(Customers[[#This Row],[Monthly Charge]]&gt;=_xlfn.PERCENTILE.INC(Customers[Monthly Charge],0.75),"High-value","Other")</f>
        <v>Other</v>
      </c>
    </row>
    <row r="3723" spans="1:40" x14ac:dyDescent="0.25">
      <c r="A3723" t="s">
        <v>4874</v>
      </c>
      <c r="B3723" t="s">
        <v>39</v>
      </c>
      <c r="C3723" s="1">
        <v>62</v>
      </c>
      <c r="D3723" t="s">
        <v>40</v>
      </c>
      <c r="E3723" s="1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 s="1">
        <v>3</v>
      </c>
      <c r="K3723" s="1">
        <v>29</v>
      </c>
      <c r="L3723" t="s">
        <v>42</v>
      </c>
      <c r="M3723" t="s">
        <v>40</v>
      </c>
      <c r="N3723" s="2">
        <v>5.39</v>
      </c>
      <c r="O3723" t="s">
        <v>40</v>
      </c>
      <c r="P3723" t="s">
        <v>40</v>
      </c>
      <c r="Q3723" t="s">
        <v>55</v>
      </c>
      <c r="R3723" s="1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 s="3">
        <v>74.95</v>
      </c>
      <c r="AE3723" s="3">
        <v>2149.0500000000002</v>
      </c>
      <c r="AF3723" s="3">
        <v>0</v>
      </c>
      <c r="AG3723" s="3">
        <v>0</v>
      </c>
      <c r="AH3723" s="3">
        <v>156.31</v>
      </c>
      <c r="AI3723" s="3">
        <v>2305.36</v>
      </c>
      <c r="AJ3723" t="s">
        <v>47</v>
      </c>
      <c r="AK3723" t="s">
        <v>8234</v>
      </c>
      <c r="AL3723" t="s">
        <v>8234</v>
      </c>
      <c r="AM3723">
        <f>IF(Customers[[#This Row],[Customer Status]]="Churned",1,0)</f>
        <v>0</v>
      </c>
      <c r="AN3723" t="str">
        <f>IF(Customers[[#This Row],[Monthly Charge]]&gt;=_xlfn.PERCENTILE.INC(Customers[Monthly Charge],0.75),"High-value","Other")</f>
        <v>Other</v>
      </c>
    </row>
    <row r="3724" spans="1:40" x14ac:dyDescent="0.25">
      <c r="A3724" t="s">
        <v>4875</v>
      </c>
      <c r="B3724" t="s">
        <v>49</v>
      </c>
      <c r="C3724" s="1">
        <v>65</v>
      </c>
      <c r="D3724" t="s">
        <v>43</v>
      </c>
      <c r="E3724" s="1">
        <v>0</v>
      </c>
      <c r="F3724" t="s">
        <v>696</v>
      </c>
      <c r="G3724">
        <v>96052</v>
      </c>
      <c r="H3724">
        <v>40.704293</v>
      </c>
      <c r="I3724">
        <v>-122.803899</v>
      </c>
      <c r="J3724" s="1">
        <v>0</v>
      </c>
      <c r="K3724" s="1">
        <v>8</v>
      </c>
      <c r="L3724" t="s">
        <v>54</v>
      </c>
      <c r="M3724" t="s">
        <v>43</v>
      </c>
      <c r="N3724" s="2">
        <v>0</v>
      </c>
      <c r="O3724" t="s">
        <v>43</v>
      </c>
      <c r="P3724" t="s">
        <v>40</v>
      </c>
      <c r="Q3724" t="s">
        <v>79</v>
      </c>
      <c r="R3724" s="1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 s="3">
        <v>29.4</v>
      </c>
      <c r="AE3724" s="3">
        <v>221.9</v>
      </c>
      <c r="AF3724" s="3">
        <v>0</v>
      </c>
      <c r="AG3724" s="3">
        <v>0</v>
      </c>
      <c r="AH3724" s="3">
        <v>0</v>
      </c>
      <c r="AI3724" s="3">
        <v>221.9</v>
      </c>
      <c r="AJ3724" t="s">
        <v>57</v>
      </c>
      <c r="AK3724" t="s">
        <v>58</v>
      </c>
      <c r="AL3724" t="s">
        <v>59</v>
      </c>
      <c r="AM3724">
        <f>IF(Customers[[#This Row],[Customer Status]]="Churned",1,0)</f>
        <v>1</v>
      </c>
      <c r="AN3724" t="str">
        <f>IF(Customers[[#This Row],[Monthly Charge]]&gt;=_xlfn.PERCENTILE.INC(Customers[Monthly Charge],0.75),"High-value","Other")</f>
        <v>Other</v>
      </c>
    </row>
    <row r="3725" spans="1:40" x14ac:dyDescent="0.25">
      <c r="A3725" t="s">
        <v>4876</v>
      </c>
      <c r="B3725" t="s">
        <v>39</v>
      </c>
      <c r="C3725" s="1">
        <v>38</v>
      </c>
      <c r="D3725" t="s">
        <v>43</v>
      </c>
      <c r="E3725" s="1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 s="1">
        <v>0</v>
      </c>
      <c r="K3725" s="1">
        <v>57</v>
      </c>
      <c r="L3725" t="s">
        <v>42</v>
      </c>
      <c r="M3725" t="s">
        <v>40</v>
      </c>
      <c r="N3725" s="2">
        <v>48.86</v>
      </c>
      <c r="O3725" t="s">
        <v>40</v>
      </c>
      <c r="P3725" t="s">
        <v>40</v>
      </c>
      <c r="Q3725" t="s">
        <v>55</v>
      </c>
      <c r="R3725" s="1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 s="3">
        <v>112.95</v>
      </c>
      <c r="AE3725" s="3">
        <v>6465</v>
      </c>
      <c r="AF3725" s="3">
        <v>0</v>
      </c>
      <c r="AG3725" s="3">
        <v>0</v>
      </c>
      <c r="AH3725" s="3">
        <v>2785.02</v>
      </c>
      <c r="AI3725" s="3">
        <v>9250.02</v>
      </c>
      <c r="AJ3725" t="s">
        <v>57</v>
      </c>
      <c r="AK3725" t="s">
        <v>58</v>
      </c>
      <c r="AL3725" t="s">
        <v>203</v>
      </c>
      <c r="AM3725">
        <f>IF(Customers[[#This Row],[Customer Status]]="Churned",1,0)</f>
        <v>1</v>
      </c>
      <c r="AN3725" t="str">
        <f>IF(Customers[[#This Row],[Monthly Charge]]&gt;=_xlfn.PERCENTILE.INC(Customers[Monthly Charge],0.75),"High-value","Other")</f>
        <v>High-value</v>
      </c>
    </row>
    <row r="3726" spans="1:40" x14ac:dyDescent="0.25">
      <c r="A3726" t="s">
        <v>4877</v>
      </c>
      <c r="B3726" t="s">
        <v>39</v>
      </c>
      <c r="C3726" s="1">
        <v>27</v>
      </c>
      <c r="D3726" t="s">
        <v>43</v>
      </c>
      <c r="E3726" s="1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 s="1">
        <v>0</v>
      </c>
      <c r="K3726" s="1">
        <v>42</v>
      </c>
      <c r="L3726" t="s">
        <v>76</v>
      </c>
      <c r="M3726" t="s">
        <v>40</v>
      </c>
      <c r="N3726" s="2">
        <v>22.08</v>
      </c>
      <c r="O3726" t="s">
        <v>43</v>
      </c>
      <c r="P3726" t="s">
        <v>40</v>
      </c>
      <c r="Q3726" t="s">
        <v>44</v>
      </c>
      <c r="R3726" s="1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 s="3">
        <v>59.65</v>
      </c>
      <c r="AE3726" s="3">
        <v>2536.5500000000002</v>
      </c>
      <c r="AF3726" s="3">
        <v>0</v>
      </c>
      <c r="AG3726" s="3">
        <v>0</v>
      </c>
      <c r="AH3726" s="3">
        <v>927.36</v>
      </c>
      <c r="AI3726" s="3">
        <v>3463.91</v>
      </c>
      <c r="AJ3726" t="s">
        <v>47</v>
      </c>
      <c r="AK3726" t="s">
        <v>8234</v>
      </c>
      <c r="AL3726" t="s">
        <v>8234</v>
      </c>
      <c r="AM3726">
        <f>IF(Customers[[#This Row],[Customer Status]]="Churned",1,0)</f>
        <v>0</v>
      </c>
      <c r="AN3726" t="str">
        <f>IF(Customers[[#This Row],[Monthly Charge]]&gt;=_xlfn.PERCENTILE.INC(Customers[Monthly Charge],0.75),"High-value","Other")</f>
        <v>Other</v>
      </c>
    </row>
    <row r="3727" spans="1:40" x14ac:dyDescent="0.25">
      <c r="A3727" t="s">
        <v>4878</v>
      </c>
      <c r="B3727" t="s">
        <v>39</v>
      </c>
      <c r="C3727" s="1">
        <v>30</v>
      </c>
      <c r="D3727" t="s">
        <v>43</v>
      </c>
      <c r="E3727" s="1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 s="1">
        <v>0</v>
      </c>
      <c r="K3727" s="1">
        <v>57</v>
      </c>
      <c r="L3727" t="s">
        <v>42</v>
      </c>
      <c r="M3727" t="s">
        <v>40</v>
      </c>
      <c r="N3727" s="2">
        <v>28.27</v>
      </c>
      <c r="O3727" t="s">
        <v>40</v>
      </c>
      <c r="P3727" t="s">
        <v>40</v>
      </c>
      <c r="Q3727" t="s">
        <v>55</v>
      </c>
      <c r="R3727" s="1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 s="3">
        <v>87.55</v>
      </c>
      <c r="AE3727" s="3">
        <v>4884.8500000000004</v>
      </c>
      <c r="AF3727" s="3">
        <v>1.83</v>
      </c>
      <c r="AG3727" s="3">
        <v>0</v>
      </c>
      <c r="AH3727" s="3">
        <v>1611.39</v>
      </c>
      <c r="AI3727" s="3">
        <v>6494.41</v>
      </c>
      <c r="AJ3727" t="s">
        <v>47</v>
      </c>
      <c r="AK3727" t="s">
        <v>8234</v>
      </c>
      <c r="AL3727" t="s">
        <v>8234</v>
      </c>
      <c r="AM3727">
        <f>IF(Customers[[#This Row],[Customer Status]]="Churned",1,0)</f>
        <v>0</v>
      </c>
      <c r="AN3727" t="str">
        <f>IF(Customers[[#This Row],[Monthly Charge]]&gt;=_xlfn.PERCENTILE.INC(Customers[Monthly Charge],0.75),"High-value","Other")</f>
        <v>Other</v>
      </c>
    </row>
    <row r="3728" spans="1:40" x14ac:dyDescent="0.25">
      <c r="A3728" t="s">
        <v>4879</v>
      </c>
      <c r="B3728" t="s">
        <v>49</v>
      </c>
      <c r="C3728" s="1">
        <v>69</v>
      </c>
      <c r="D3728" t="s">
        <v>43</v>
      </c>
      <c r="E3728" s="1">
        <v>0</v>
      </c>
      <c r="F3728" t="s">
        <v>575</v>
      </c>
      <c r="G3728">
        <v>95949</v>
      </c>
      <c r="H3728">
        <v>39.099204</v>
      </c>
      <c r="I3728">
        <v>-121.137962</v>
      </c>
      <c r="J3728" s="1">
        <v>0</v>
      </c>
      <c r="K3728" s="1">
        <v>1</v>
      </c>
      <c r="L3728" t="s">
        <v>42</v>
      </c>
      <c r="M3728" t="s">
        <v>40</v>
      </c>
      <c r="N3728" s="2">
        <v>11.34</v>
      </c>
      <c r="O3728" t="s">
        <v>40</v>
      </c>
      <c r="P3728" t="s">
        <v>40</v>
      </c>
      <c r="Q3728" t="s">
        <v>55</v>
      </c>
      <c r="R3728" s="1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 s="3">
        <v>74.7</v>
      </c>
      <c r="AE3728" s="3">
        <v>74.7</v>
      </c>
      <c r="AF3728" s="3">
        <v>0</v>
      </c>
      <c r="AG3728" s="3">
        <v>0</v>
      </c>
      <c r="AH3728" s="3">
        <v>11.34</v>
      </c>
      <c r="AI3728" s="3">
        <v>86.04</v>
      </c>
      <c r="AJ3728" t="s">
        <v>57</v>
      </c>
      <c r="AK3728" t="s">
        <v>58</v>
      </c>
      <c r="AL3728" t="s">
        <v>59</v>
      </c>
      <c r="AM3728">
        <f>IF(Customers[[#This Row],[Customer Status]]="Churned",1,0)</f>
        <v>1</v>
      </c>
      <c r="AN3728" t="str">
        <f>IF(Customers[[#This Row],[Monthly Charge]]&gt;=_xlfn.PERCENTILE.INC(Customers[Monthly Charge],0.75),"High-value","Other")</f>
        <v>Other</v>
      </c>
    </row>
    <row r="3729" spans="1:40" x14ac:dyDescent="0.25">
      <c r="A3729" t="s">
        <v>4880</v>
      </c>
      <c r="B3729" t="s">
        <v>49</v>
      </c>
      <c r="C3729" s="1">
        <v>24</v>
      </c>
      <c r="D3729" t="s">
        <v>40</v>
      </c>
      <c r="E3729" s="1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 s="1">
        <v>3</v>
      </c>
      <c r="K3729" s="1">
        <v>45</v>
      </c>
      <c r="L3729" t="s">
        <v>76</v>
      </c>
      <c r="M3729" t="s">
        <v>40</v>
      </c>
      <c r="N3729" s="2">
        <v>39.03</v>
      </c>
      <c r="O3729" t="s">
        <v>43</v>
      </c>
      <c r="P3729" t="s">
        <v>43</v>
      </c>
      <c r="Q3729" t="s">
        <v>42</v>
      </c>
      <c r="R3729" s="1">
        <v>0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A3729" t="s">
        <v>73</v>
      </c>
      <c r="AB3729" t="s">
        <v>43</v>
      </c>
      <c r="AC3729" t="s">
        <v>46</v>
      </c>
      <c r="AD3729" s="3">
        <v>20.350000000000001</v>
      </c>
      <c r="AE3729" s="3">
        <v>929.2</v>
      </c>
      <c r="AF3729" s="3">
        <v>0</v>
      </c>
      <c r="AG3729" s="3">
        <v>0</v>
      </c>
      <c r="AH3729" s="3">
        <v>1756.35</v>
      </c>
      <c r="AI3729" s="3">
        <v>2685.55</v>
      </c>
      <c r="AJ3729" t="s">
        <v>47</v>
      </c>
      <c r="AK3729" t="s">
        <v>8234</v>
      </c>
      <c r="AL3729" t="s">
        <v>8234</v>
      </c>
      <c r="AM3729">
        <f>IF(Customers[[#This Row],[Customer Status]]="Churned",1,0)</f>
        <v>0</v>
      </c>
      <c r="AN3729" t="str">
        <f>IF(Customers[[#This Row],[Monthly Charge]]&gt;=_xlfn.PERCENTILE.INC(Customers[Monthly Charge],0.75),"High-value","Other")</f>
        <v>Other</v>
      </c>
    </row>
    <row r="3730" spans="1:40" x14ac:dyDescent="0.25">
      <c r="A3730" t="s">
        <v>4881</v>
      </c>
      <c r="B3730" t="s">
        <v>49</v>
      </c>
      <c r="C3730" s="1">
        <v>36</v>
      </c>
      <c r="D3730" t="s">
        <v>43</v>
      </c>
      <c r="E3730" s="1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 s="1">
        <v>0</v>
      </c>
      <c r="K3730" s="1">
        <v>54</v>
      </c>
      <c r="L3730" t="s">
        <v>76</v>
      </c>
      <c r="M3730" t="s">
        <v>40</v>
      </c>
      <c r="N3730" s="2">
        <v>7.64</v>
      </c>
      <c r="O3730" t="s">
        <v>40</v>
      </c>
      <c r="P3730" t="s">
        <v>40</v>
      </c>
      <c r="Q3730" t="s">
        <v>55</v>
      </c>
      <c r="R3730" s="1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 s="3">
        <v>79.849999999999994</v>
      </c>
      <c r="AE3730" s="3">
        <v>4308.25</v>
      </c>
      <c r="AF3730" s="3">
        <v>0</v>
      </c>
      <c r="AG3730" s="3">
        <v>0</v>
      </c>
      <c r="AH3730" s="3">
        <v>412.56</v>
      </c>
      <c r="AI3730" s="3">
        <v>4720.8100000000004</v>
      </c>
      <c r="AJ3730" t="s">
        <v>47</v>
      </c>
      <c r="AK3730" t="s">
        <v>8234</v>
      </c>
      <c r="AL3730" t="s">
        <v>8234</v>
      </c>
      <c r="AM3730">
        <f>IF(Customers[[#This Row],[Customer Status]]="Churned",1,0)</f>
        <v>0</v>
      </c>
      <c r="AN3730" t="str">
        <f>IF(Customers[[#This Row],[Monthly Charge]]&gt;=_xlfn.PERCENTILE.INC(Customers[Monthly Charge],0.75),"High-value","Other")</f>
        <v>Other</v>
      </c>
    </row>
    <row r="3731" spans="1:40" x14ac:dyDescent="0.25">
      <c r="A3731" t="s">
        <v>4882</v>
      </c>
      <c r="B3731" t="s">
        <v>49</v>
      </c>
      <c r="C3731" s="1">
        <v>72</v>
      </c>
      <c r="D3731" t="s">
        <v>40</v>
      </c>
      <c r="E3731" s="1">
        <v>0</v>
      </c>
      <c r="F3731" t="s">
        <v>151</v>
      </c>
      <c r="G3731">
        <v>92129</v>
      </c>
      <c r="H3731">
        <v>32.961064</v>
      </c>
      <c r="I3731">
        <v>-117.134917</v>
      </c>
      <c r="J3731" s="1">
        <v>1</v>
      </c>
      <c r="K3731" s="1">
        <v>33</v>
      </c>
      <c r="L3731" t="s">
        <v>42</v>
      </c>
      <c r="M3731" t="s">
        <v>40</v>
      </c>
      <c r="N3731" s="2">
        <v>27.78</v>
      </c>
      <c r="O3731" t="s">
        <v>40</v>
      </c>
      <c r="P3731" t="s">
        <v>40</v>
      </c>
      <c r="Q3731" t="s">
        <v>55</v>
      </c>
      <c r="R3731" s="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 s="3">
        <v>94.5</v>
      </c>
      <c r="AE3731" s="3">
        <v>3105.55</v>
      </c>
      <c r="AF3731" s="3">
        <v>0</v>
      </c>
      <c r="AG3731" s="3">
        <v>0</v>
      </c>
      <c r="AH3731" s="3">
        <v>916.74</v>
      </c>
      <c r="AI3731" s="3">
        <v>4022.29</v>
      </c>
      <c r="AJ3731" t="s">
        <v>57</v>
      </c>
      <c r="AK3731" t="s">
        <v>63</v>
      </c>
      <c r="AL3731" t="s">
        <v>591</v>
      </c>
      <c r="AM3731">
        <f>IF(Customers[[#This Row],[Customer Status]]="Churned",1,0)</f>
        <v>1</v>
      </c>
      <c r="AN3731" t="str">
        <f>IF(Customers[[#This Row],[Monthly Charge]]&gt;=_xlfn.PERCENTILE.INC(Customers[Monthly Charge],0.75),"High-value","Other")</f>
        <v>High-value</v>
      </c>
    </row>
    <row r="3732" spans="1:40" x14ac:dyDescent="0.25">
      <c r="A3732" t="s">
        <v>4883</v>
      </c>
      <c r="B3732" t="s">
        <v>39</v>
      </c>
      <c r="C3732" s="1">
        <v>58</v>
      </c>
      <c r="D3732" t="s">
        <v>40</v>
      </c>
      <c r="E3732" s="1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 s="1">
        <v>4</v>
      </c>
      <c r="K3732" s="1">
        <v>52</v>
      </c>
      <c r="L3732" t="s">
        <v>42</v>
      </c>
      <c r="M3732" t="s">
        <v>43</v>
      </c>
      <c r="N3732" s="2">
        <v>0</v>
      </c>
      <c r="O3732" t="s">
        <v>43</v>
      </c>
      <c r="P3732" t="s">
        <v>40</v>
      </c>
      <c r="Q3732" t="s">
        <v>79</v>
      </c>
      <c r="R3732" s="1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 s="3">
        <v>35.450000000000003</v>
      </c>
      <c r="AE3732" s="3">
        <v>1958.95</v>
      </c>
      <c r="AF3732" s="3">
        <v>0</v>
      </c>
      <c r="AG3732" s="3">
        <v>0</v>
      </c>
      <c r="AH3732" s="3">
        <v>0</v>
      </c>
      <c r="AI3732" s="3">
        <v>1958.95</v>
      </c>
      <c r="AJ3732" t="s">
        <v>47</v>
      </c>
      <c r="AK3732" t="s">
        <v>8234</v>
      </c>
      <c r="AL3732" t="s">
        <v>8234</v>
      </c>
      <c r="AM3732">
        <f>IF(Customers[[#This Row],[Customer Status]]="Churned",1,0)</f>
        <v>0</v>
      </c>
      <c r="AN3732" t="str">
        <f>IF(Customers[[#This Row],[Monthly Charge]]&gt;=_xlfn.PERCENTILE.INC(Customers[Monthly Charge],0.75),"High-value","Other")</f>
        <v>Other</v>
      </c>
    </row>
    <row r="3733" spans="1:40" x14ac:dyDescent="0.25">
      <c r="A3733" t="s">
        <v>4884</v>
      </c>
      <c r="B3733" t="s">
        <v>49</v>
      </c>
      <c r="C3733" s="1">
        <v>31</v>
      </c>
      <c r="D3733" t="s">
        <v>40</v>
      </c>
      <c r="E3733" s="1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 s="1">
        <v>1</v>
      </c>
      <c r="K3733" s="1">
        <v>71</v>
      </c>
      <c r="L3733" t="s">
        <v>72</v>
      </c>
      <c r="M3733" t="s">
        <v>40</v>
      </c>
      <c r="N3733" s="2">
        <v>18.420000000000002</v>
      </c>
      <c r="O3733" t="s">
        <v>40</v>
      </c>
      <c r="P3733" t="s">
        <v>40</v>
      </c>
      <c r="Q3733" t="s">
        <v>79</v>
      </c>
      <c r="R3733" s="1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 s="3">
        <v>90.35</v>
      </c>
      <c r="AE3733" s="3">
        <v>6325.25</v>
      </c>
      <c r="AF3733" s="3">
        <v>0</v>
      </c>
      <c r="AG3733" s="3">
        <v>0</v>
      </c>
      <c r="AH3733" s="3">
        <v>1307.82</v>
      </c>
      <c r="AI3733" s="3">
        <v>7633.07</v>
      </c>
      <c r="AJ3733" t="s">
        <v>47</v>
      </c>
      <c r="AK3733" t="s">
        <v>8234</v>
      </c>
      <c r="AL3733" t="s">
        <v>8234</v>
      </c>
      <c r="AM3733">
        <f>IF(Customers[[#This Row],[Customer Status]]="Churned",1,0)</f>
        <v>0</v>
      </c>
      <c r="AN3733" t="str">
        <f>IF(Customers[[#This Row],[Monthly Charge]]&gt;=_xlfn.PERCENTILE.INC(Customers[Monthly Charge],0.75),"High-value","Other")</f>
        <v>High-value</v>
      </c>
    </row>
    <row r="3734" spans="1:40" x14ac:dyDescent="0.25">
      <c r="A3734" t="s">
        <v>4885</v>
      </c>
      <c r="B3734" t="s">
        <v>39</v>
      </c>
      <c r="C3734" s="1">
        <v>78</v>
      </c>
      <c r="D3734" t="s">
        <v>40</v>
      </c>
      <c r="E3734" s="1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 s="1">
        <v>2</v>
      </c>
      <c r="K3734" s="1">
        <v>72</v>
      </c>
      <c r="L3734" t="s">
        <v>42</v>
      </c>
      <c r="M3734" t="s">
        <v>40</v>
      </c>
      <c r="N3734" s="2">
        <v>9.8800000000000008</v>
      </c>
      <c r="O3734" t="s">
        <v>40</v>
      </c>
      <c r="P3734" t="s">
        <v>40</v>
      </c>
      <c r="Q3734" t="s">
        <v>44</v>
      </c>
      <c r="R3734" s="1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 s="3">
        <v>90.15</v>
      </c>
      <c r="AE3734" s="3">
        <v>6716.45</v>
      </c>
      <c r="AF3734" s="3">
        <v>0</v>
      </c>
      <c r="AG3734" s="3">
        <v>0</v>
      </c>
      <c r="AH3734" s="3">
        <v>711.36</v>
      </c>
      <c r="AI3734" s="3">
        <v>7427.81</v>
      </c>
      <c r="AJ3734" t="s">
        <v>47</v>
      </c>
      <c r="AK3734" t="s">
        <v>8234</v>
      </c>
      <c r="AL3734" t="s">
        <v>8234</v>
      </c>
      <c r="AM3734">
        <f>IF(Customers[[#This Row],[Customer Status]]="Churned",1,0)</f>
        <v>0</v>
      </c>
      <c r="AN3734" t="str">
        <f>IF(Customers[[#This Row],[Monthly Charge]]&gt;=_xlfn.PERCENTILE.INC(Customers[Monthly Charge],0.75),"High-value","Other")</f>
        <v>High-value</v>
      </c>
    </row>
    <row r="3735" spans="1:40" x14ac:dyDescent="0.25">
      <c r="A3735" t="s">
        <v>4886</v>
      </c>
      <c r="B3735" t="s">
        <v>49</v>
      </c>
      <c r="C3735" s="1">
        <v>36</v>
      </c>
      <c r="D3735" t="s">
        <v>40</v>
      </c>
      <c r="E3735" s="1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 s="1">
        <v>9</v>
      </c>
      <c r="K3735" s="1">
        <v>72</v>
      </c>
      <c r="L3735" t="s">
        <v>42</v>
      </c>
      <c r="M3735" t="s">
        <v>40</v>
      </c>
      <c r="N3735" s="2">
        <v>10.92</v>
      </c>
      <c r="O3735" t="s">
        <v>40</v>
      </c>
      <c r="P3735" t="s">
        <v>40</v>
      </c>
      <c r="Q3735" t="s">
        <v>79</v>
      </c>
      <c r="R3735" s="1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 s="3">
        <v>90.25</v>
      </c>
      <c r="AE3735" s="3">
        <v>6369.45</v>
      </c>
      <c r="AF3735" s="3">
        <v>0</v>
      </c>
      <c r="AG3735" s="3">
        <v>0</v>
      </c>
      <c r="AH3735" s="3">
        <v>786.24</v>
      </c>
      <c r="AI3735" s="3">
        <v>7155.69</v>
      </c>
      <c r="AJ3735" t="s">
        <v>47</v>
      </c>
      <c r="AK3735" t="s">
        <v>8234</v>
      </c>
      <c r="AL3735" t="s">
        <v>8234</v>
      </c>
      <c r="AM3735">
        <f>IF(Customers[[#This Row],[Customer Status]]="Churned",1,0)</f>
        <v>0</v>
      </c>
      <c r="AN3735" t="str">
        <f>IF(Customers[[#This Row],[Monthly Charge]]&gt;=_xlfn.PERCENTILE.INC(Customers[Monthly Charge],0.75),"High-value","Other")</f>
        <v>High-value</v>
      </c>
    </row>
    <row r="3736" spans="1:40" x14ac:dyDescent="0.25">
      <c r="A3736" t="s">
        <v>4887</v>
      </c>
      <c r="B3736" t="s">
        <v>39</v>
      </c>
      <c r="C3736" s="1">
        <v>27</v>
      </c>
      <c r="D3736" t="s">
        <v>40</v>
      </c>
      <c r="E3736" s="1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 s="1">
        <v>2</v>
      </c>
      <c r="K3736" s="1">
        <v>40</v>
      </c>
      <c r="L3736" t="s">
        <v>76</v>
      </c>
      <c r="M3736" t="s">
        <v>40</v>
      </c>
      <c r="N3736" s="2">
        <v>33.44</v>
      </c>
      <c r="O3736" t="s">
        <v>40</v>
      </c>
      <c r="P3736" t="s">
        <v>43</v>
      </c>
      <c r="Q3736" t="s">
        <v>42</v>
      </c>
      <c r="R3736" s="1">
        <v>0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43</v>
      </c>
      <c r="AA3736" t="s">
        <v>73</v>
      </c>
      <c r="AB3736" t="s">
        <v>40</v>
      </c>
      <c r="AC3736" t="s">
        <v>46</v>
      </c>
      <c r="AD3736" s="3">
        <v>24.8</v>
      </c>
      <c r="AE3736" s="3">
        <v>1024.7</v>
      </c>
      <c r="AF3736" s="3">
        <v>0</v>
      </c>
      <c r="AG3736" s="3">
        <v>0</v>
      </c>
      <c r="AH3736" s="3">
        <v>1337.6</v>
      </c>
      <c r="AI3736" s="3">
        <v>2362.3000000000002</v>
      </c>
      <c r="AJ3736" t="s">
        <v>47</v>
      </c>
      <c r="AK3736" t="s">
        <v>8234</v>
      </c>
      <c r="AL3736" t="s">
        <v>8234</v>
      </c>
      <c r="AM3736">
        <f>IF(Customers[[#This Row],[Customer Status]]="Churned",1,0)</f>
        <v>0</v>
      </c>
      <c r="AN3736" t="str">
        <f>IF(Customers[[#This Row],[Monthly Charge]]&gt;=_xlfn.PERCENTILE.INC(Customers[Monthly Charge],0.75),"High-value","Other")</f>
        <v>Other</v>
      </c>
    </row>
    <row r="3737" spans="1:40" x14ac:dyDescent="0.25">
      <c r="A3737" t="s">
        <v>4888</v>
      </c>
      <c r="B3737" t="s">
        <v>39</v>
      </c>
      <c r="C3737" s="1">
        <v>48</v>
      </c>
      <c r="D3737" t="s">
        <v>40</v>
      </c>
      <c r="E3737" s="1">
        <v>0</v>
      </c>
      <c r="F3737" t="s">
        <v>568</v>
      </c>
      <c r="G3737">
        <v>90603</v>
      </c>
      <c r="H3737">
        <v>33.945318</v>
      </c>
      <c r="I3737">
        <v>-117.99206599999999</v>
      </c>
      <c r="J3737" s="1">
        <v>1</v>
      </c>
      <c r="K3737" s="1">
        <v>64</v>
      </c>
      <c r="L3737" t="s">
        <v>42</v>
      </c>
      <c r="M3737" t="s">
        <v>43</v>
      </c>
      <c r="N3737" s="2">
        <v>0</v>
      </c>
      <c r="O3737" t="s">
        <v>43</v>
      </c>
      <c r="P3737" t="s">
        <v>40</v>
      </c>
      <c r="Q3737" t="s">
        <v>79</v>
      </c>
      <c r="R3737" s="1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 s="3">
        <v>54.6</v>
      </c>
      <c r="AE3737" s="3">
        <v>3423.5</v>
      </c>
      <c r="AF3737" s="3">
        <v>0</v>
      </c>
      <c r="AG3737" s="3">
        <v>0</v>
      </c>
      <c r="AH3737" s="3">
        <v>0</v>
      </c>
      <c r="AI3737" s="3">
        <v>3423.5</v>
      </c>
      <c r="AJ3737" t="s">
        <v>47</v>
      </c>
      <c r="AK3737" t="s">
        <v>8234</v>
      </c>
      <c r="AL3737" t="s">
        <v>8234</v>
      </c>
      <c r="AM3737">
        <f>IF(Customers[[#This Row],[Customer Status]]="Churned",1,0)</f>
        <v>0</v>
      </c>
      <c r="AN3737" t="str">
        <f>IF(Customers[[#This Row],[Monthly Charge]]&gt;=_xlfn.PERCENTILE.INC(Customers[Monthly Charge],0.75),"High-value","Other")</f>
        <v>Other</v>
      </c>
    </row>
    <row r="3738" spans="1:40" x14ac:dyDescent="0.25">
      <c r="A3738" t="s">
        <v>4889</v>
      </c>
      <c r="B3738" t="s">
        <v>39</v>
      </c>
      <c r="C3738" s="1">
        <v>41</v>
      </c>
      <c r="D3738" t="s">
        <v>40</v>
      </c>
      <c r="E3738" s="1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 s="1">
        <v>4</v>
      </c>
      <c r="K3738" s="1">
        <v>26</v>
      </c>
      <c r="L3738" t="s">
        <v>42</v>
      </c>
      <c r="M3738" t="s">
        <v>40</v>
      </c>
      <c r="N3738" s="2">
        <v>24.44</v>
      </c>
      <c r="O3738" t="s">
        <v>43</v>
      </c>
      <c r="P3738" t="s">
        <v>43</v>
      </c>
      <c r="Q3738" t="s">
        <v>42</v>
      </c>
      <c r="R3738" s="1">
        <v>0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A3738" t="s">
        <v>51</v>
      </c>
      <c r="AB3738" t="s">
        <v>40</v>
      </c>
      <c r="AC3738" t="s">
        <v>46</v>
      </c>
      <c r="AD3738" s="3">
        <v>20.25</v>
      </c>
      <c r="AE3738" s="3">
        <v>493.95</v>
      </c>
      <c r="AF3738" s="3">
        <v>0</v>
      </c>
      <c r="AG3738" s="3">
        <v>0</v>
      </c>
      <c r="AH3738" s="3">
        <v>635.44000000000005</v>
      </c>
      <c r="AI3738" s="3">
        <v>1129.3900000000001</v>
      </c>
      <c r="AJ3738" t="s">
        <v>47</v>
      </c>
      <c r="AK3738" t="s">
        <v>8234</v>
      </c>
      <c r="AL3738" t="s">
        <v>8234</v>
      </c>
      <c r="AM3738">
        <f>IF(Customers[[#This Row],[Customer Status]]="Churned",1,0)</f>
        <v>0</v>
      </c>
      <c r="AN3738" t="str">
        <f>IF(Customers[[#This Row],[Monthly Charge]]&gt;=_xlfn.PERCENTILE.INC(Customers[Monthly Charge],0.75),"High-value","Other")</f>
        <v>Other</v>
      </c>
    </row>
    <row r="3739" spans="1:40" x14ac:dyDescent="0.25">
      <c r="A3739" t="s">
        <v>4890</v>
      </c>
      <c r="B3739" t="s">
        <v>39</v>
      </c>
      <c r="C3739" s="1">
        <v>31</v>
      </c>
      <c r="D3739" t="s">
        <v>43</v>
      </c>
      <c r="E3739" s="1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 s="1">
        <v>0</v>
      </c>
      <c r="K3739" s="1">
        <v>4</v>
      </c>
      <c r="L3739" t="s">
        <v>54</v>
      </c>
      <c r="M3739" t="s">
        <v>43</v>
      </c>
      <c r="N3739" s="2">
        <v>0</v>
      </c>
      <c r="O3739" t="s">
        <v>43</v>
      </c>
      <c r="P3739" t="s">
        <v>40</v>
      </c>
      <c r="Q3739" t="s">
        <v>79</v>
      </c>
      <c r="R3739" s="1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 s="3">
        <v>24.45</v>
      </c>
      <c r="AE3739" s="3">
        <v>86.6</v>
      </c>
      <c r="AF3739" s="3">
        <v>0</v>
      </c>
      <c r="AG3739" s="3">
        <v>0</v>
      </c>
      <c r="AH3739" s="3">
        <v>0</v>
      </c>
      <c r="AI3739" s="3">
        <v>86.6</v>
      </c>
      <c r="AJ3739" t="s">
        <v>57</v>
      </c>
      <c r="AK3739" t="s">
        <v>58</v>
      </c>
      <c r="AL3739" t="s">
        <v>104</v>
      </c>
      <c r="AM3739">
        <f>IF(Customers[[#This Row],[Customer Status]]="Churned",1,0)</f>
        <v>1</v>
      </c>
      <c r="AN3739" t="str">
        <f>IF(Customers[[#This Row],[Monthly Charge]]&gt;=_xlfn.PERCENTILE.INC(Customers[Monthly Charge],0.75),"High-value","Other")</f>
        <v>Other</v>
      </c>
    </row>
    <row r="3740" spans="1:40" x14ac:dyDescent="0.25">
      <c r="A3740" t="s">
        <v>4891</v>
      </c>
      <c r="B3740" t="s">
        <v>49</v>
      </c>
      <c r="C3740" s="1">
        <v>47</v>
      </c>
      <c r="D3740" t="s">
        <v>40</v>
      </c>
      <c r="E3740" s="1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 s="1">
        <v>2</v>
      </c>
      <c r="K3740" s="1">
        <v>52</v>
      </c>
      <c r="L3740" t="s">
        <v>76</v>
      </c>
      <c r="M3740" t="s">
        <v>40</v>
      </c>
      <c r="N3740" s="2">
        <v>39.479999999999997</v>
      </c>
      <c r="O3740" t="s">
        <v>43</v>
      </c>
      <c r="P3740" t="s">
        <v>43</v>
      </c>
      <c r="Q3740" t="s">
        <v>42</v>
      </c>
      <c r="R3740" s="1">
        <v>0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A3740" t="s">
        <v>45</v>
      </c>
      <c r="AB3740" t="s">
        <v>40</v>
      </c>
      <c r="AC3740" t="s">
        <v>46</v>
      </c>
      <c r="AD3740" s="3">
        <v>20.85</v>
      </c>
      <c r="AE3740" s="3">
        <v>1071.5999999999999</v>
      </c>
      <c r="AF3740" s="3">
        <v>0</v>
      </c>
      <c r="AG3740" s="3">
        <v>0</v>
      </c>
      <c r="AH3740" s="3">
        <v>2052.96</v>
      </c>
      <c r="AI3740" s="3">
        <v>3124.56</v>
      </c>
      <c r="AJ3740" t="s">
        <v>47</v>
      </c>
      <c r="AK3740" t="s">
        <v>8234</v>
      </c>
      <c r="AL3740" t="s">
        <v>8234</v>
      </c>
      <c r="AM3740">
        <f>IF(Customers[[#This Row],[Customer Status]]="Churned",1,0)</f>
        <v>0</v>
      </c>
      <c r="AN3740" t="str">
        <f>IF(Customers[[#This Row],[Monthly Charge]]&gt;=_xlfn.PERCENTILE.INC(Customers[Monthly Charge],0.75),"High-value","Other")</f>
        <v>Other</v>
      </c>
    </row>
    <row r="3741" spans="1:40" x14ac:dyDescent="0.25">
      <c r="A3741" t="s">
        <v>4892</v>
      </c>
      <c r="B3741" t="s">
        <v>39</v>
      </c>
      <c r="C3741" s="1">
        <v>65</v>
      </c>
      <c r="D3741" t="s">
        <v>40</v>
      </c>
      <c r="E3741" s="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 s="1">
        <v>5</v>
      </c>
      <c r="K3741" s="1">
        <v>62</v>
      </c>
      <c r="L3741" t="s">
        <v>42</v>
      </c>
      <c r="M3741" t="s">
        <v>40</v>
      </c>
      <c r="N3741" s="2">
        <v>11.41</v>
      </c>
      <c r="O3741" t="s">
        <v>40</v>
      </c>
      <c r="P3741" t="s">
        <v>40</v>
      </c>
      <c r="Q3741" t="s">
        <v>55</v>
      </c>
      <c r="R3741" s="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 s="3">
        <v>97.95</v>
      </c>
      <c r="AE3741" s="3">
        <v>5936.55</v>
      </c>
      <c r="AF3741" s="3">
        <v>0</v>
      </c>
      <c r="AG3741" s="3">
        <v>0</v>
      </c>
      <c r="AH3741" s="3">
        <v>707.42</v>
      </c>
      <c r="AI3741" s="3">
        <v>6643.97</v>
      </c>
      <c r="AJ3741" t="s">
        <v>47</v>
      </c>
      <c r="AK3741" t="s">
        <v>8234</v>
      </c>
      <c r="AL3741" t="s">
        <v>8234</v>
      </c>
      <c r="AM3741">
        <f>IF(Customers[[#This Row],[Customer Status]]="Churned",1,0)</f>
        <v>0</v>
      </c>
      <c r="AN3741" t="str">
        <f>IF(Customers[[#This Row],[Monthly Charge]]&gt;=_xlfn.PERCENTILE.INC(Customers[Monthly Charge],0.75),"High-value","Other")</f>
        <v>High-value</v>
      </c>
    </row>
    <row r="3742" spans="1:40" x14ac:dyDescent="0.25">
      <c r="A3742" t="s">
        <v>4893</v>
      </c>
      <c r="B3742" t="s">
        <v>49</v>
      </c>
      <c r="C3742" s="1">
        <v>54</v>
      </c>
      <c r="D3742" t="s">
        <v>40</v>
      </c>
      <c r="E3742" s="1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 s="1">
        <v>1</v>
      </c>
      <c r="K3742" s="1">
        <v>42</v>
      </c>
      <c r="L3742" t="s">
        <v>42</v>
      </c>
      <c r="M3742" t="s">
        <v>40</v>
      </c>
      <c r="N3742" s="2">
        <v>14.8</v>
      </c>
      <c r="O3742" t="s">
        <v>43</v>
      </c>
      <c r="P3742" t="s">
        <v>40</v>
      </c>
      <c r="Q3742" t="s">
        <v>79</v>
      </c>
      <c r="R3742" s="1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 s="3">
        <v>73.150000000000006</v>
      </c>
      <c r="AE3742" s="3">
        <v>3088.25</v>
      </c>
      <c r="AF3742" s="3">
        <v>0</v>
      </c>
      <c r="AG3742" s="3">
        <v>0</v>
      </c>
      <c r="AH3742" s="3">
        <v>621.6</v>
      </c>
      <c r="AI3742" s="3">
        <v>3709.85</v>
      </c>
      <c r="AJ3742" t="s">
        <v>47</v>
      </c>
      <c r="AK3742" t="s">
        <v>8234</v>
      </c>
      <c r="AL3742" t="s">
        <v>8234</v>
      </c>
      <c r="AM3742">
        <f>IF(Customers[[#This Row],[Customer Status]]="Churned",1,0)</f>
        <v>0</v>
      </c>
      <c r="AN3742" t="str">
        <f>IF(Customers[[#This Row],[Monthly Charge]]&gt;=_xlfn.PERCENTILE.INC(Customers[Monthly Charge],0.75),"High-value","Other")</f>
        <v>Other</v>
      </c>
    </row>
    <row r="3743" spans="1:40" x14ac:dyDescent="0.25">
      <c r="A3743" t="s">
        <v>4894</v>
      </c>
      <c r="B3743" t="s">
        <v>49</v>
      </c>
      <c r="C3743" s="1">
        <v>80</v>
      </c>
      <c r="D3743" t="s">
        <v>43</v>
      </c>
      <c r="E3743" s="1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 s="1">
        <v>0</v>
      </c>
      <c r="K3743" s="1">
        <v>11</v>
      </c>
      <c r="L3743" t="s">
        <v>62</v>
      </c>
      <c r="M3743" t="s">
        <v>40</v>
      </c>
      <c r="N3743" s="2">
        <v>26.84</v>
      </c>
      <c r="O3743" t="s">
        <v>43</v>
      </c>
      <c r="P3743" t="s">
        <v>40</v>
      </c>
      <c r="Q3743" t="s">
        <v>55</v>
      </c>
      <c r="R3743" s="1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 s="3">
        <v>79.150000000000006</v>
      </c>
      <c r="AE3743" s="3">
        <v>827.7</v>
      </c>
      <c r="AF3743" s="3">
        <v>0</v>
      </c>
      <c r="AG3743" s="3">
        <v>140</v>
      </c>
      <c r="AH3743" s="3">
        <v>295.24</v>
      </c>
      <c r="AI3743" s="3">
        <v>1262.94</v>
      </c>
      <c r="AJ3743" t="s">
        <v>47</v>
      </c>
      <c r="AK3743" t="s">
        <v>8234</v>
      </c>
      <c r="AL3743" t="s">
        <v>8234</v>
      </c>
      <c r="AM3743">
        <f>IF(Customers[[#This Row],[Customer Status]]="Churned",1,0)</f>
        <v>0</v>
      </c>
      <c r="AN3743" t="str">
        <f>IF(Customers[[#This Row],[Monthly Charge]]&gt;=_xlfn.PERCENTILE.INC(Customers[Monthly Charge],0.75),"High-value","Other")</f>
        <v>Other</v>
      </c>
    </row>
    <row r="3744" spans="1:40" x14ac:dyDescent="0.25">
      <c r="A3744" t="s">
        <v>4895</v>
      </c>
      <c r="B3744" t="s">
        <v>49</v>
      </c>
      <c r="C3744" s="1">
        <v>48</v>
      </c>
      <c r="D3744" t="s">
        <v>40</v>
      </c>
      <c r="E3744" s="1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 s="1">
        <v>1</v>
      </c>
      <c r="K3744" s="1">
        <v>68</v>
      </c>
      <c r="L3744" t="s">
        <v>72</v>
      </c>
      <c r="M3744" t="s">
        <v>40</v>
      </c>
      <c r="N3744" s="2">
        <v>23.67</v>
      </c>
      <c r="O3744" t="s">
        <v>40</v>
      </c>
      <c r="P3744" t="s">
        <v>40</v>
      </c>
      <c r="Q3744" t="s">
        <v>55</v>
      </c>
      <c r="R3744" s="1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 s="3">
        <v>113.15</v>
      </c>
      <c r="AE3744" s="3">
        <v>7856</v>
      </c>
      <c r="AF3744" s="3">
        <v>0</v>
      </c>
      <c r="AG3744" s="3">
        <v>0</v>
      </c>
      <c r="AH3744" s="3">
        <v>1609.56</v>
      </c>
      <c r="AI3744" s="3">
        <v>9465.56</v>
      </c>
      <c r="AJ3744" t="s">
        <v>57</v>
      </c>
      <c r="AK3744" t="s">
        <v>117</v>
      </c>
      <c r="AL3744" t="s">
        <v>802</v>
      </c>
      <c r="AM3744">
        <f>IF(Customers[[#This Row],[Customer Status]]="Churned",1,0)</f>
        <v>1</v>
      </c>
      <c r="AN3744" t="str">
        <f>IF(Customers[[#This Row],[Monthly Charge]]&gt;=_xlfn.PERCENTILE.INC(Customers[Monthly Charge],0.75),"High-value","Other")</f>
        <v>High-value</v>
      </c>
    </row>
    <row r="3745" spans="1:40" x14ac:dyDescent="0.25">
      <c r="A3745" t="s">
        <v>4896</v>
      </c>
      <c r="B3745" t="s">
        <v>39</v>
      </c>
      <c r="C3745" s="1">
        <v>19</v>
      </c>
      <c r="D3745" t="s">
        <v>40</v>
      </c>
      <c r="E3745" s="1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 s="1">
        <v>10</v>
      </c>
      <c r="K3745" s="1">
        <v>41</v>
      </c>
      <c r="L3745" t="s">
        <v>76</v>
      </c>
      <c r="M3745" t="s">
        <v>40</v>
      </c>
      <c r="N3745" s="2">
        <v>1.6</v>
      </c>
      <c r="O3745" t="s">
        <v>40</v>
      </c>
      <c r="P3745" t="s">
        <v>40</v>
      </c>
      <c r="Q3745" t="s">
        <v>55</v>
      </c>
      <c r="R3745" s="1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 s="3">
        <v>94.3</v>
      </c>
      <c r="AE3745" s="3">
        <v>3893.6</v>
      </c>
      <c r="AF3745" s="3">
        <v>0</v>
      </c>
      <c r="AG3745" s="3">
        <v>0</v>
      </c>
      <c r="AH3745" s="3">
        <v>65.599999999999994</v>
      </c>
      <c r="AI3745" s="3">
        <v>3959.2</v>
      </c>
      <c r="AJ3745" t="s">
        <v>47</v>
      </c>
      <c r="AK3745" t="s">
        <v>8234</v>
      </c>
      <c r="AL3745" t="s">
        <v>8234</v>
      </c>
      <c r="AM3745">
        <f>IF(Customers[[#This Row],[Customer Status]]="Churned",1,0)</f>
        <v>0</v>
      </c>
      <c r="AN3745" t="str">
        <f>IF(Customers[[#This Row],[Monthly Charge]]&gt;=_xlfn.PERCENTILE.INC(Customers[Monthly Charge],0.75),"High-value","Other")</f>
        <v>High-value</v>
      </c>
    </row>
    <row r="3746" spans="1:40" x14ac:dyDescent="0.25">
      <c r="A3746" t="s">
        <v>4897</v>
      </c>
      <c r="B3746" t="s">
        <v>49</v>
      </c>
      <c r="C3746" s="1">
        <v>52</v>
      </c>
      <c r="D3746" t="s">
        <v>40</v>
      </c>
      <c r="E3746" s="1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 s="1">
        <v>9</v>
      </c>
      <c r="K3746" s="1">
        <v>72</v>
      </c>
      <c r="L3746" t="s">
        <v>42</v>
      </c>
      <c r="M3746" t="s">
        <v>43</v>
      </c>
      <c r="N3746" s="2">
        <v>0</v>
      </c>
      <c r="O3746" t="s">
        <v>43</v>
      </c>
      <c r="P3746" t="s">
        <v>40</v>
      </c>
      <c r="Q3746" t="s">
        <v>79</v>
      </c>
      <c r="R3746" s="1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 s="3">
        <v>64.8</v>
      </c>
      <c r="AE3746" s="3">
        <v>4719.75</v>
      </c>
      <c r="AF3746" s="3">
        <v>0</v>
      </c>
      <c r="AG3746" s="3">
        <v>0</v>
      </c>
      <c r="AH3746" s="3">
        <v>0</v>
      </c>
      <c r="AI3746" s="3">
        <v>4719.75</v>
      </c>
      <c r="AJ3746" t="s">
        <v>47</v>
      </c>
      <c r="AK3746" t="s">
        <v>8234</v>
      </c>
      <c r="AL3746" t="s">
        <v>8234</v>
      </c>
      <c r="AM3746">
        <f>IF(Customers[[#This Row],[Customer Status]]="Churned",1,0)</f>
        <v>0</v>
      </c>
      <c r="AN3746" t="str">
        <f>IF(Customers[[#This Row],[Monthly Charge]]&gt;=_xlfn.PERCENTILE.INC(Customers[Monthly Charge],0.75),"High-value","Other")</f>
        <v>Other</v>
      </c>
    </row>
    <row r="3747" spans="1:40" x14ac:dyDescent="0.25">
      <c r="A3747" t="s">
        <v>4898</v>
      </c>
      <c r="B3747" t="s">
        <v>49</v>
      </c>
      <c r="C3747" s="1">
        <v>64</v>
      </c>
      <c r="D3747" t="s">
        <v>43</v>
      </c>
      <c r="E3747" s="1">
        <v>0</v>
      </c>
      <c r="F3747" t="s">
        <v>175</v>
      </c>
      <c r="G3747">
        <v>93023</v>
      </c>
      <c r="H3747">
        <v>34.581308</v>
      </c>
      <c r="I3747">
        <v>-118.93194800000001</v>
      </c>
      <c r="J3747" s="1">
        <v>0</v>
      </c>
      <c r="K3747" s="1">
        <v>1</v>
      </c>
      <c r="L3747" t="s">
        <v>42</v>
      </c>
      <c r="M3747" t="s">
        <v>40</v>
      </c>
      <c r="N3747" s="2">
        <v>14.91</v>
      </c>
      <c r="O3747" t="s">
        <v>43</v>
      </c>
      <c r="P3747" t="s">
        <v>40</v>
      </c>
      <c r="Q3747" t="s">
        <v>55</v>
      </c>
      <c r="R3747" s="1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 s="3">
        <v>80.849999999999994</v>
      </c>
      <c r="AE3747" s="3">
        <v>80.849999999999994</v>
      </c>
      <c r="AF3747" s="3">
        <v>0</v>
      </c>
      <c r="AG3747" s="3">
        <v>0</v>
      </c>
      <c r="AH3747" s="3">
        <v>14.91</v>
      </c>
      <c r="AI3747" s="3">
        <v>95.76</v>
      </c>
      <c r="AJ3747" t="s">
        <v>57</v>
      </c>
      <c r="AK3747" t="s">
        <v>58</v>
      </c>
      <c r="AL3747" t="s">
        <v>59</v>
      </c>
      <c r="AM3747">
        <f>IF(Customers[[#This Row],[Customer Status]]="Churned",1,0)</f>
        <v>1</v>
      </c>
      <c r="AN3747" t="str">
        <f>IF(Customers[[#This Row],[Monthly Charge]]&gt;=_xlfn.PERCENTILE.INC(Customers[Monthly Charge],0.75),"High-value","Other")</f>
        <v>Other</v>
      </c>
    </row>
    <row r="3748" spans="1:40" x14ac:dyDescent="0.25">
      <c r="A3748" t="s">
        <v>4899</v>
      </c>
      <c r="B3748" t="s">
        <v>39</v>
      </c>
      <c r="C3748" s="1">
        <v>74</v>
      </c>
      <c r="D3748" t="s">
        <v>43</v>
      </c>
      <c r="E3748" s="1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 s="1">
        <v>0</v>
      </c>
      <c r="K3748" s="1">
        <v>2</v>
      </c>
      <c r="L3748" t="s">
        <v>54</v>
      </c>
      <c r="M3748" t="s">
        <v>40</v>
      </c>
      <c r="N3748" s="2">
        <v>15.32</v>
      </c>
      <c r="O3748" t="s">
        <v>43</v>
      </c>
      <c r="P3748" t="s">
        <v>40</v>
      </c>
      <c r="Q3748" t="s">
        <v>55</v>
      </c>
      <c r="R3748" s="1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 s="3">
        <v>69.599999999999994</v>
      </c>
      <c r="AE3748" s="3">
        <v>131.65</v>
      </c>
      <c r="AF3748" s="3">
        <v>0</v>
      </c>
      <c r="AG3748" s="3">
        <v>0</v>
      </c>
      <c r="AH3748" s="3">
        <v>30.64</v>
      </c>
      <c r="AI3748" s="3">
        <v>162.29</v>
      </c>
      <c r="AJ3748" t="s">
        <v>57</v>
      </c>
      <c r="AK3748" t="s">
        <v>117</v>
      </c>
      <c r="AL3748" t="s">
        <v>802</v>
      </c>
      <c r="AM3748">
        <f>IF(Customers[[#This Row],[Customer Status]]="Churned",1,0)</f>
        <v>1</v>
      </c>
      <c r="AN3748" t="str">
        <f>IF(Customers[[#This Row],[Monthly Charge]]&gt;=_xlfn.PERCENTILE.INC(Customers[Monthly Charge],0.75),"High-value","Other")</f>
        <v>Other</v>
      </c>
    </row>
    <row r="3749" spans="1:40" x14ac:dyDescent="0.25">
      <c r="A3749" t="s">
        <v>4900</v>
      </c>
      <c r="B3749" t="s">
        <v>39</v>
      </c>
      <c r="C3749" s="1">
        <v>78</v>
      </c>
      <c r="D3749" t="s">
        <v>43</v>
      </c>
      <c r="E3749" s="1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 s="1">
        <v>0</v>
      </c>
      <c r="K3749" s="1">
        <v>2</v>
      </c>
      <c r="L3749" t="s">
        <v>54</v>
      </c>
      <c r="M3749" t="s">
        <v>40</v>
      </c>
      <c r="N3749" s="2">
        <v>5.49</v>
      </c>
      <c r="O3749" t="s">
        <v>40</v>
      </c>
      <c r="P3749" t="s">
        <v>40</v>
      </c>
      <c r="Q3749" t="s">
        <v>55</v>
      </c>
      <c r="R3749" s="1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 s="3">
        <v>85.55</v>
      </c>
      <c r="AE3749" s="3">
        <v>187.45</v>
      </c>
      <c r="AF3749" s="3">
        <v>0</v>
      </c>
      <c r="AG3749" s="3">
        <v>0</v>
      </c>
      <c r="AH3749" s="3">
        <v>10.98</v>
      </c>
      <c r="AI3749" s="3">
        <v>198.43</v>
      </c>
      <c r="AJ3749" t="s">
        <v>57</v>
      </c>
      <c r="AK3749" t="s">
        <v>63</v>
      </c>
      <c r="AL3749" t="s">
        <v>67</v>
      </c>
      <c r="AM3749">
        <f>IF(Customers[[#This Row],[Customer Status]]="Churned",1,0)</f>
        <v>1</v>
      </c>
      <c r="AN3749" t="str">
        <f>IF(Customers[[#This Row],[Monthly Charge]]&gt;=_xlfn.PERCENTILE.INC(Customers[Monthly Charge],0.75),"High-value","Other")</f>
        <v>Other</v>
      </c>
    </row>
    <row r="3750" spans="1:40" x14ac:dyDescent="0.25">
      <c r="A3750" t="s">
        <v>4902</v>
      </c>
      <c r="B3750" t="s">
        <v>39</v>
      </c>
      <c r="C3750" s="1">
        <v>49</v>
      </c>
      <c r="D3750" t="s">
        <v>43</v>
      </c>
      <c r="E3750" s="1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 s="1">
        <v>0</v>
      </c>
      <c r="K3750" s="1">
        <v>49</v>
      </c>
      <c r="L3750" t="s">
        <v>42</v>
      </c>
      <c r="M3750" t="s">
        <v>40</v>
      </c>
      <c r="N3750" s="2">
        <v>11.11</v>
      </c>
      <c r="O3750" t="s">
        <v>43</v>
      </c>
      <c r="P3750" t="s">
        <v>40</v>
      </c>
      <c r="Q3750" t="s">
        <v>55</v>
      </c>
      <c r="R3750" s="1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 s="3">
        <v>100.65</v>
      </c>
      <c r="AE3750" s="3">
        <v>4917.75</v>
      </c>
      <c r="AF3750" s="3">
        <v>0</v>
      </c>
      <c r="AG3750" s="3">
        <v>0</v>
      </c>
      <c r="AH3750" s="3">
        <v>544.39</v>
      </c>
      <c r="AI3750" s="3">
        <v>5462.14</v>
      </c>
      <c r="AJ3750" t="s">
        <v>47</v>
      </c>
      <c r="AK3750" t="s">
        <v>8234</v>
      </c>
      <c r="AL3750" t="s">
        <v>8234</v>
      </c>
      <c r="AM3750">
        <f>IF(Customers[[#This Row],[Customer Status]]="Churned",1,0)</f>
        <v>0</v>
      </c>
      <c r="AN3750" t="str">
        <f>IF(Customers[[#This Row],[Monthly Charge]]&gt;=_xlfn.PERCENTILE.INC(Customers[Monthly Charge],0.75),"High-value","Other")</f>
        <v>High-value</v>
      </c>
    </row>
    <row r="3751" spans="1:40" x14ac:dyDescent="0.25">
      <c r="A3751" t="s">
        <v>4903</v>
      </c>
      <c r="B3751" t="s">
        <v>49</v>
      </c>
      <c r="C3751" s="1">
        <v>69</v>
      </c>
      <c r="D3751" t="s">
        <v>43</v>
      </c>
      <c r="E3751" s="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 s="1">
        <v>0</v>
      </c>
      <c r="K3751" s="1">
        <v>36</v>
      </c>
      <c r="L3751" t="s">
        <v>129</v>
      </c>
      <c r="M3751" t="s">
        <v>40</v>
      </c>
      <c r="N3751" s="2">
        <v>23.33</v>
      </c>
      <c r="O3751" t="s">
        <v>40</v>
      </c>
      <c r="P3751" t="s">
        <v>40</v>
      </c>
      <c r="Q3751" t="s">
        <v>55</v>
      </c>
      <c r="R3751" s="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 s="3">
        <v>90.85</v>
      </c>
      <c r="AE3751" s="3">
        <v>3186.7</v>
      </c>
      <c r="AF3751" s="3">
        <v>0</v>
      </c>
      <c r="AG3751" s="3">
        <v>0</v>
      </c>
      <c r="AH3751" s="3">
        <v>839.88</v>
      </c>
      <c r="AI3751" s="3">
        <v>4026.58</v>
      </c>
      <c r="AJ3751" t="s">
        <v>57</v>
      </c>
      <c r="AK3751" t="s">
        <v>58</v>
      </c>
      <c r="AL3751" t="s">
        <v>104</v>
      </c>
      <c r="AM3751">
        <f>IF(Customers[[#This Row],[Customer Status]]="Churned",1,0)</f>
        <v>1</v>
      </c>
      <c r="AN3751" t="str">
        <f>IF(Customers[[#This Row],[Monthly Charge]]&gt;=_xlfn.PERCENTILE.INC(Customers[Monthly Charge],0.75),"High-value","Other")</f>
        <v>High-value</v>
      </c>
    </row>
    <row r="3752" spans="1:40" x14ac:dyDescent="0.25">
      <c r="A3752" t="s">
        <v>4904</v>
      </c>
      <c r="B3752" t="s">
        <v>39</v>
      </c>
      <c r="C3752" s="1">
        <v>35</v>
      </c>
      <c r="D3752" t="s">
        <v>40</v>
      </c>
      <c r="E3752" s="1">
        <v>0</v>
      </c>
      <c r="F3752" t="s">
        <v>85</v>
      </c>
      <c r="G3752">
        <v>94087</v>
      </c>
      <c r="H3752">
        <v>37.351100000000002</v>
      </c>
      <c r="I3752">
        <v>-122.037311</v>
      </c>
      <c r="J3752" s="1">
        <v>1</v>
      </c>
      <c r="K3752" s="1">
        <v>56</v>
      </c>
      <c r="L3752" t="s">
        <v>76</v>
      </c>
      <c r="M3752" t="s">
        <v>40</v>
      </c>
      <c r="N3752" s="2">
        <v>34.1</v>
      </c>
      <c r="O3752" t="s">
        <v>43</v>
      </c>
      <c r="P3752" t="s">
        <v>40</v>
      </c>
      <c r="Q3752" t="s">
        <v>55</v>
      </c>
      <c r="R3752" s="1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 s="3">
        <v>105.6</v>
      </c>
      <c r="AE3752" s="3">
        <v>6068.65</v>
      </c>
      <c r="AF3752" s="3">
        <v>0</v>
      </c>
      <c r="AG3752" s="3">
        <v>0</v>
      </c>
      <c r="AH3752" s="3">
        <v>1909.6</v>
      </c>
      <c r="AI3752" s="3">
        <v>7978.25</v>
      </c>
      <c r="AJ3752" t="s">
        <v>47</v>
      </c>
      <c r="AK3752" t="s">
        <v>8234</v>
      </c>
      <c r="AL3752" t="s">
        <v>8234</v>
      </c>
      <c r="AM3752">
        <f>IF(Customers[[#This Row],[Customer Status]]="Churned",1,0)</f>
        <v>0</v>
      </c>
      <c r="AN3752" t="str">
        <f>IF(Customers[[#This Row],[Monthly Charge]]&gt;=_xlfn.PERCENTILE.INC(Customers[Monthly Charge],0.75),"High-value","Other")</f>
        <v>High-value</v>
      </c>
    </row>
    <row r="3753" spans="1:40" x14ac:dyDescent="0.25">
      <c r="A3753" t="s">
        <v>4905</v>
      </c>
      <c r="B3753" t="s">
        <v>49</v>
      </c>
      <c r="C3753" s="1">
        <v>58</v>
      </c>
      <c r="D3753" t="s">
        <v>40</v>
      </c>
      <c r="E3753" s="1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 s="1">
        <v>4</v>
      </c>
      <c r="K3753" s="1">
        <v>72</v>
      </c>
      <c r="L3753" t="s">
        <v>42</v>
      </c>
      <c r="M3753" t="s">
        <v>40</v>
      </c>
      <c r="N3753" s="2">
        <v>40.49</v>
      </c>
      <c r="O3753" t="s">
        <v>40</v>
      </c>
      <c r="P3753" t="s">
        <v>40</v>
      </c>
      <c r="Q3753" t="s">
        <v>55</v>
      </c>
      <c r="R3753" s="1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 s="3">
        <v>104.8</v>
      </c>
      <c r="AE3753" s="3">
        <v>7470.1</v>
      </c>
      <c r="AF3753" s="3">
        <v>0</v>
      </c>
      <c r="AG3753" s="3">
        <v>0</v>
      </c>
      <c r="AH3753" s="3">
        <v>2915.28</v>
      </c>
      <c r="AI3753" s="3">
        <v>10385.379999999999</v>
      </c>
      <c r="AJ3753" t="s">
        <v>47</v>
      </c>
      <c r="AK3753" t="s">
        <v>8234</v>
      </c>
      <c r="AL3753" t="s">
        <v>8234</v>
      </c>
      <c r="AM3753">
        <f>IF(Customers[[#This Row],[Customer Status]]="Churned",1,0)</f>
        <v>0</v>
      </c>
      <c r="AN3753" t="str">
        <f>IF(Customers[[#This Row],[Monthly Charge]]&gt;=_xlfn.PERCENTILE.INC(Customers[Monthly Charge],0.75),"High-value","Other")</f>
        <v>High-value</v>
      </c>
    </row>
    <row r="3754" spans="1:40" x14ac:dyDescent="0.25">
      <c r="A3754" t="s">
        <v>4907</v>
      </c>
      <c r="B3754" t="s">
        <v>49</v>
      </c>
      <c r="C3754" s="1">
        <v>79</v>
      </c>
      <c r="D3754" t="s">
        <v>40</v>
      </c>
      <c r="E3754" s="1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 s="1">
        <v>1</v>
      </c>
      <c r="K3754" s="1">
        <v>71</v>
      </c>
      <c r="L3754" t="s">
        <v>42</v>
      </c>
      <c r="M3754" t="s">
        <v>40</v>
      </c>
      <c r="N3754" s="2">
        <v>44.66</v>
      </c>
      <c r="O3754" t="s">
        <v>40</v>
      </c>
      <c r="P3754" t="s">
        <v>40</v>
      </c>
      <c r="Q3754" t="s">
        <v>55</v>
      </c>
      <c r="R3754" s="1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 s="3">
        <v>105.1</v>
      </c>
      <c r="AE3754" s="3">
        <v>7548.1</v>
      </c>
      <c r="AF3754" s="3">
        <v>0</v>
      </c>
      <c r="AG3754" s="3">
        <v>0</v>
      </c>
      <c r="AH3754" s="3">
        <v>3170.86</v>
      </c>
      <c r="AI3754" s="3">
        <v>10718.96</v>
      </c>
      <c r="AJ3754" t="s">
        <v>57</v>
      </c>
      <c r="AK3754" t="s">
        <v>121</v>
      </c>
      <c r="AL3754" t="s">
        <v>195</v>
      </c>
      <c r="AM3754">
        <f>IF(Customers[[#This Row],[Customer Status]]="Churned",1,0)</f>
        <v>1</v>
      </c>
      <c r="AN3754" t="str">
        <f>IF(Customers[[#This Row],[Monthly Charge]]&gt;=_xlfn.PERCENTILE.INC(Customers[Monthly Charge],0.75),"High-value","Other")</f>
        <v>High-value</v>
      </c>
    </row>
    <row r="3755" spans="1:40" x14ac:dyDescent="0.25">
      <c r="A3755" t="s">
        <v>4908</v>
      </c>
      <c r="B3755" t="s">
        <v>49</v>
      </c>
      <c r="C3755" s="1">
        <v>71</v>
      </c>
      <c r="D3755" t="s">
        <v>43</v>
      </c>
      <c r="E3755" s="1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 s="1">
        <v>0</v>
      </c>
      <c r="K3755" s="1">
        <v>11</v>
      </c>
      <c r="L3755" t="s">
        <v>42</v>
      </c>
      <c r="M3755" t="s">
        <v>40</v>
      </c>
      <c r="N3755" s="2">
        <v>41.58</v>
      </c>
      <c r="O3755" t="s">
        <v>43</v>
      </c>
      <c r="P3755" t="s">
        <v>40</v>
      </c>
      <c r="Q3755" t="s">
        <v>55</v>
      </c>
      <c r="R3755" s="1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 s="3">
        <v>78.5</v>
      </c>
      <c r="AE3755" s="3">
        <v>874.2</v>
      </c>
      <c r="AF3755" s="3">
        <v>0</v>
      </c>
      <c r="AG3755" s="3">
        <v>0</v>
      </c>
      <c r="AH3755" s="3">
        <v>457.38</v>
      </c>
      <c r="AI3755" s="3">
        <v>1331.58</v>
      </c>
      <c r="AJ3755" t="s">
        <v>47</v>
      </c>
      <c r="AK3755" t="s">
        <v>8234</v>
      </c>
      <c r="AL3755" t="s">
        <v>8234</v>
      </c>
      <c r="AM3755">
        <f>IF(Customers[[#This Row],[Customer Status]]="Churned",1,0)</f>
        <v>0</v>
      </c>
      <c r="AN3755" t="str">
        <f>IF(Customers[[#This Row],[Monthly Charge]]&gt;=_xlfn.PERCENTILE.INC(Customers[Monthly Charge],0.75),"High-value","Other")</f>
        <v>Other</v>
      </c>
    </row>
    <row r="3756" spans="1:40" x14ac:dyDescent="0.25">
      <c r="A3756" t="s">
        <v>4909</v>
      </c>
      <c r="B3756" t="s">
        <v>39</v>
      </c>
      <c r="C3756" s="1">
        <v>73</v>
      </c>
      <c r="D3756" t="s">
        <v>40</v>
      </c>
      <c r="E3756" s="1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 s="1">
        <v>5</v>
      </c>
      <c r="K3756" s="1">
        <v>11</v>
      </c>
      <c r="L3756" t="s">
        <v>42</v>
      </c>
      <c r="M3756" t="s">
        <v>40</v>
      </c>
      <c r="N3756" s="2">
        <v>17.25</v>
      </c>
      <c r="O3756" t="s">
        <v>40</v>
      </c>
      <c r="P3756" t="s">
        <v>40</v>
      </c>
      <c r="Q3756" t="s">
        <v>55</v>
      </c>
      <c r="R3756" s="1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 s="3">
        <v>104.05</v>
      </c>
      <c r="AE3756" s="3">
        <v>1133.6500000000001</v>
      </c>
      <c r="AF3756" s="3">
        <v>0</v>
      </c>
      <c r="AG3756" s="3">
        <v>0</v>
      </c>
      <c r="AH3756" s="3">
        <v>189.75</v>
      </c>
      <c r="AI3756" s="3">
        <v>1323.4</v>
      </c>
      <c r="AJ3756" t="s">
        <v>57</v>
      </c>
      <c r="AK3756" t="s">
        <v>58</v>
      </c>
      <c r="AL3756" t="s">
        <v>214</v>
      </c>
      <c r="AM3756">
        <f>IF(Customers[[#This Row],[Customer Status]]="Churned",1,0)</f>
        <v>1</v>
      </c>
      <c r="AN3756" t="str">
        <f>IF(Customers[[#This Row],[Monthly Charge]]&gt;=_xlfn.PERCENTILE.INC(Customers[Monthly Charge],0.75),"High-value","Other")</f>
        <v>High-value</v>
      </c>
    </row>
    <row r="3757" spans="1:40" x14ac:dyDescent="0.25">
      <c r="A3757" t="s">
        <v>4910</v>
      </c>
      <c r="B3757" t="s">
        <v>49</v>
      </c>
      <c r="C3757" s="1">
        <v>51</v>
      </c>
      <c r="D3757" t="s">
        <v>40</v>
      </c>
      <c r="E3757" s="1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 s="1">
        <v>1</v>
      </c>
      <c r="K3757" s="1">
        <v>51</v>
      </c>
      <c r="L3757" t="s">
        <v>42</v>
      </c>
      <c r="M3757" t="s">
        <v>43</v>
      </c>
      <c r="N3757" s="2">
        <v>0</v>
      </c>
      <c r="O3757" t="s">
        <v>43</v>
      </c>
      <c r="P3757" t="s">
        <v>40</v>
      </c>
      <c r="Q3757" t="s">
        <v>79</v>
      </c>
      <c r="R3757" s="1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 s="3">
        <v>59.3</v>
      </c>
      <c r="AE3757" s="3">
        <v>3014.65</v>
      </c>
      <c r="AF3757" s="3">
        <v>0</v>
      </c>
      <c r="AG3757" s="3">
        <v>0</v>
      </c>
      <c r="AH3757" s="3">
        <v>0</v>
      </c>
      <c r="AI3757" s="3">
        <v>3014.65</v>
      </c>
      <c r="AJ3757" t="s">
        <v>57</v>
      </c>
      <c r="AK3757" t="s">
        <v>109</v>
      </c>
      <c r="AL3757" t="s">
        <v>110</v>
      </c>
      <c r="AM3757">
        <f>IF(Customers[[#This Row],[Customer Status]]="Churned",1,0)</f>
        <v>1</v>
      </c>
      <c r="AN3757" t="str">
        <f>IF(Customers[[#This Row],[Monthly Charge]]&gt;=_xlfn.PERCENTILE.INC(Customers[Monthly Charge],0.75),"High-value","Other")</f>
        <v>Other</v>
      </c>
    </row>
    <row r="3758" spans="1:40" x14ac:dyDescent="0.25">
      <c r="A3758" t="s">
        <v>4911</v>
      </c>
      <c r="B3758" t="s">
        <v>39</v>
      </c>
      <c r="C3758" s="1">
        <v>32</v>
      </c>
      <c r="D3758" t="s">
        <v>40</v>
      </c>
      <c r="E3758" s="1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 s="1">
        <v>1</v>
      </c>
      <c r="K3758" s="1">
        <v>29</v>
      </c>
      <c r="L3758" t="s">
        <v>42</v>
      </c>
      <c r="M3758" t="s">
        <v>40</v>
      </c>
      <c r="N3758" s="2">
        <v>33.619999999999997</v>
      </c>
      <c r="O3758" t="s">
        <v>43</v>
      </c>
      <c r="P3758" t="s">
        <v>40</v>
      </c>
      <c r="Q3758" t="s">
        <v>55</v>
      </c>
      <c r="R3758" s="1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 s="3">
        <v>87.8</v>
      </c>
      <c r="AE3758" s="3">
        <v>2621.75</v>
      </c>
      <c r="AF3758" s="3">
        <v>0</v>
      </c>
      <c r="AG3758" s="3">
        <v>0</v>
      </c>
      <c r="AH3758" s="3">
        <v>974.98</v>
      </c>
      <c r="AI3758" s="3">
        <v>3596.73</v>
      </c>
      <c r="AJ3758" t="s">
        <v>47</v>
      </c>
      <c r="AK3758" t="s">
        <v>8234</v>
      </c>
      <c r="AL3758" t="s">
        <v>8234</v>
      </c>
      <c r="AM3758">
        <f>IF(Customers[[#This Row],[Customer Status]]="Churned",1,0)</f>
        <v>0</v>
      </c>
      <c r="AN3758" t="str">
        <f>IF(Customers[[#This Row],[Monthly Charge]]&gt;=_xlfn.PERCENTILE.INC(Customers[Monthly Charge],0.75),"High-value","Other")</f>
        <v>Other</v>
      </c>
    </row>
    <row r="3759" spans="1:40" x14ac:dyDescent="0.25">
      <c r="A3759" t="s">
        <v>4912</v>
      </c>
      <c r="B3759" t="s">
        <v>49</v>
      </c>
      <c r="C3759" s="1">
        <v>44</v>
      </c>
      <c r="D3759" t="s">
        <v>40</v>
      </c>
      <c r="E3759" s="1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 s="1">
        <v>6</v>
      </c>
      <c r="K3759" s="1">
        <v>53</v>
      </c>
      <c r="L3759" t="s">
        <v>42</v>
      </c>
      <c r="M3759" t="s">
        <v>40</v>
      </c>
      <c r="N3759" s="2">
        <v>32.94</v>
      </c>
      <c r="O3759" t="s">
        <v>40</v>
      </c>
      <c r="P3759" t="s">
        <v>40</v>
      </c>
      <c r="Q3759" t="s">
        <v>55</v>
      </c>
      <c r="R3759" s="1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 s="3">
        <v>97.75</v>
      </c>
      <c r="AE3759" s="3">
        <v>5043.2</v>
      </c>
      <c r="AF3759" s="3">
        <v>0</v>
      </c>
      <c r="AG3759" s="3">
        <v>0</v>
      </c>
      <c r="AH3759" s="3">
        <v>1745.82</v>
      </c>
      <c r="AI3759" s="3">
        <v>6789.02</v>
      </c>
      <c r="AJ3759" t="s">
        <v>47</v>
      </c>
      <c r="AK3759" t="s">
        <v>8234</v>
      </c>
      <c r="AL3759" t="s">
        <v>8234</v>
      </c>
      <c r="AM3759">
        <f>IF(Customers[[#This Row],[Customer Status]]="Churned",1,0)</f>
        <v>0</v>
      </c>
      <c r="AN3759" t="str">
        <f>IF(Customers[[#This Row],[Monthly Charge]]&gt;=_xlfn.PERCENTILE.INC(Customers[Monthly Charge],0.75),"High-value","Other")</f>
        <v>High-value</v>
      </c>
    </row>
    <row r="3760" spans="1:40" x14ac:dyDescent="0.25">
      <c r="A3760" t="s">
        <v>4913</v>
      </c>
      <c r="B3760" t="s">
        <v>49</v>
      </c>
      <c r="C3760" s="1">
        <v>44</v>
      </c>
      <c r="D3760" t="s">
        <v>43</v>
      </c>
      <c r="E3760" s="1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 s="1">
        <v>0</v>
      </c>
      <c r="K3760" s="1">
        <v>4</v>
      </c>
      <c r="L3760" t="s">
        <v>42</v>
      </c>
      <c r="M3760" t="s">
        <v>40</v>
      </c>
      <c r="N3760" s="2">
        <v>9.77</v>
      </c>
      <c r="O3760" t="s">
        <v>43</v>
      </c>
      <c r="P3760" t="s">
        <v>40</v>
      </c>
      <c r="Q3760" t="s">
        <v>44</v>
      </c>
      <c r="R3760" s="1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 s="3">
        <v>49.4</v>
      </c>
      <c r="AE3760" s="3">
        <v>184.4</v>
      </c>
      <c r="AF3760" s="3">
        <v>0</v>
      </c>
      <c r="AG3760" s="3">
        <v>10</v>
      </c>
      <c r="AH3760" s="3">
        <v>39.08</v>
      </c>
      <c r="AI3760" s="3">
        <v>233.48</v>
      </c>
      <c r="AJ3760" t="s">
        <v>57</v>
      </c>
      <c r="AK3760" t="s">
        <v>109</v>
      </c>
      <c r="AL3760" t="s">
        <v>110</v>
      </c>
      <c r="AM3760">
        <f>IF(Customers[[#This Row],[Customer Status]]="Churned",1,0)</f>
        <v>1</v>
      </c>
      <c r="AN3760" t="str">
        <f>IF(Customers[[#This Row],[Monthly Charge]]&gt;=_xlfn.PERCENTILE.INC(Customers[Monthly Charge],0.75),"High-value","Other")</f>
        <v>Other</v>
      </c>
    </row>
    <row r="3761" spans="1:40" x14ac:dyDescent="0.25">
      <c r="A3761" t="s">
        <v>4914</v>
      </c>
      <c r="B3761" t="s">
        <v>49</v>
      </c>
      <c r="C3761" s="1">
        <v>35</v>
      </c>
      <c r="D3761" t="s">
        <v>40</v>
      </c>
      <c r="E3761" s="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 s="1">
        <v>4</v>
      </c>
      <c r="K3761" s="1">
        <v>46</v>
      </c>
      <c r="L3761" t="s">
        <v>42</v>
      </c>
      <c r="M3761" t="s">
        <v>40</v>
      </c>
      <c r="N3761" s="2">
        <v>14.91</v>
      </c>
      <c r="O3761" t="s">
        <v>43</v>
      </c>
      <c r="P3761" t="s">
        <v>43</v>
      </c>
      <c r="Q3761" t="s">
        <v>42</v>
      </c>
      <c r="R3761" s="1">
        <v>0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73</v>
      </c>
      <c r="AB3761" t="s">
        <v>40</v>
      </c>
      <c r="AC3761" t="s">
        <v>183</v>
      </c>
      <c r="AD3761" s="3">
        <v>20.100000000000001</v>
      </c>
      <c r="AE3761" s="3">
        <v>936.85</v>
      </c>
      <c r="AF3761" s="3">
        <v>0</v>
      </c>
      <c r="AG3761" s="3">
        <v>0</v>
      </c>
      <c r="AH3761" s="3">
        <v>685.86</v>
      </c>
      <c r="AI3761" s="3">
        <v>1622.71</v>
      </c>
      <c r="AJ3761" t="s">
        <v>47</v>
      </c>
      <c r="AK3761" t="s">
        <v>8234</v>
      </c>
      <c r="AL3761" t="s">
        <v>8234</v>
      </c>
      <c r="AM3761">
        <f>IF(Customers[[#This Row],[Customer Status]]="Churned",1,0)</f>
        <v>0</v>
      </c>
      <c r="AN3761" t="str">
        <f>IF(Customers[[#This Row],[Monthly Charge]]&gt;=_xlfn.PERCENTILE.INC(Customers[Monthly Charge],0.75),"High-value","Other")</f>
        <v>Other</v>
      </c>
    </row>
    <row r="3762" spans="1:40" x14ac:dyDescent="0.25">
      <c r="A3762" t="s">
        <v>4915</v>
      </c>
      <c r="B3762" t="s">
        <v>39</v>
      </c>
      <c r="C3762" s="1">
        <v>41</v>
      </c>
      <c r="D3762" t="s">
        <v>40</v>
      </c>
      <c r="E3762" s="1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 s="1">
        <v>8</v>
      </c>
      <c r="K3762" s="1">
        <v>72</v>
      </c>
      <c r="L3762" t="s">
        <v>42</v>
      </c>
      <c r="M3762" t="s">
        <v>40</v>
      </c>
      <c r="N3762" s="2">
        <v>8.98</v>
      </c>
      <c r="O3762" t="s">
        <v>40</v>
      </c>
      <c r="P3762" t="s">
        <v>43</v>
      </c>
      <c r="Q3762" t="s">
        <v>42</v>
      </c>
      <c r="R3762" s="1">
        <v>0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43</v>
      </c>
      <c r="AA3762" t="s">
        <v>73</v>
      </c>
      <c r="AB3762" t="s">
        <v>43</v>
      </c>
      <c r="AC3762" t="s">
        <v>56</v>
      </c>
      <c r="AD3762" s="3">
        <v>24.55</v>
      </c>
      <c r="AE3762" s="3">
        <v>1750.7</v>
      </c>
      <c r="AF3762" s="3">
        <v>0</v>
      </c>
      <c r="AG3762" s="3">
        <v>0</v>
      </c>
      <c r="AH3762" s="3">
        <v>646.55999999999995</v>
      </c>
      <c r="AI3762" s="3">
        <v>2397.2600000000002</v>
      </c>
      <c r="AJ3762" t="s">
        <v>47</v>
      </c>
      <c r="AK3762" t="s">
        <v>8234</v>
      </c>
      <c r="AL3762" t="s">
        <v>8234</v>
      </c>
      <c r="AM3762">
        <f>IF(Customers[[#This Row],[Customer Status]]="Churned",1,0)</f>
        <v>0</v>
      </c>
      <c r="AN3762" t="str">
        <f>IF(Customers[[#This Row],[Monthly Charge]]&gt;=_xlfn.PERCENTILE.INC(Customers[Monthly Charge],0.75),"High-value","Other")</f>
        <v>Other</v>
      </c>
    </row>
    <row r="3763" spans="1:40" x14ac:dyDescent="0.25">
      <c r="A3763" t="s">
        <v>4916</v>
      </c>
      <c r="B3763" t="s">
        <v>39</v>
      </c>
      <c r="C3763" s="1">
        <v>20</v>
      </c>
      <c r="D3763" t="s">
        <v>40</v>
      </c>
      <c r="E3763" s="1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 s="1">
        <v>7</v>
      </c>
      <c r="K3763" s="1">
        <v>63</v>
      </c>
      <c r="L3763" t="s">
        <v>76</v>
      </c>
      <c r="M3763" t="s">
        <v>40</v>
      </c>
      <c r="N3763" s="2">
        <v>34.51</v>
      </c>
      <c r="O3763" t="s">
        <v>43</v>
      </c>
      <c r="P3763" t="s">
        <v>40</v>
      </c>
      <c r="Q3763" t="s">
        <v>55</v>
      </c>
      <c r="R3763" s="1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 s="3">
        <v>81.150000000000006</v>
      </c>
      <c r="AE3763" s="3">
        <v>5224.5</v>
      </c>
      <c r="AF3763" s="3">
        <v>0</v>
      </c>
      <c r="AG3763" s="3">
        <v>0</v>
      </c>
      <c r="AH3763" s="3">
        <v>2174.13</v>
      </c>
      <c r="AI3763" s="3">
        <v>7398.63</v>
      </c>
      <c r="AJ3763" t="s">
        <v>47</v>
      </c>
      <c r="AK3763" t="s">
        <v>8234</v>
      </c>
      <c r="AL3763" t="s">
        <v>8234</v>
      </c>
      <c r="AM3763">
        <f>IF(Customers[[#This Row],[Customer Status]]="Churned",1,0)</f>
        <v>0</v>
      </c>
      <c r="AN3763" t="str">
        <f>IF(Customers[[#This Row],[Monthly Charge]]&gt;=_xlfn.PERCENTILE.INC(Customers[Monthly Charge],0.75),"High-value","Other")</f>
        <v>Other</v>
      </c>
    </row>
    <row r="3764" spans="1:40" x14ac:dyDescent="0.25">
      <c r="A3764" t="s">
        <v>4917</v>
      </c>
      <c r="B3764" t="s">
        <v>39</v>
      </c>
      <c r="C3764" s="1">
        <v>74</v>
      </c>
      <c r="D3764" t="s">
        <v>43</v>
      </c>
      <c r="E3764" s="1">
        <v>0</v>
      </c>
      <c r="F3764" t="s">
        <v>322</v>
      </c>
      <c r="G3764">
        <v>95817</v>
      </c>
      <c r="H3764">
        <v>38.550722</v>
      </c>
      <c r="I3764">
        <v>-121.457314</v>
      </c>
      <c r="J3764" s="1">
        <v>0</v>
      </c>
      <c r="K3764" s="1">
        <v>60</v>
      </c>
      <c r="L3764" t="s">
        <v>76</v>
      </c>
      <c r="M3764" t="s">
        <v>40</v>
      </c>
      <c r="N3764" s="2">
        <v>48.92</v>
      </c>
      <c r="O3764" t="s">
        <v>40</v>
      </c>
      <c r="P3764" t="s">
        <v>40</v>
      </c>
      <c r="Q3764" t="s">
        <v>55</v>
      </c>
      <c r="R3764" s="1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 s="3">
        <v>101.4</v>
      </c>
      <c r="AE3764" s="3">
        <v>6176.6</v>
      </c>
      <c r="AF3764" s="3">
        <v>0</v>
      </c>
      <c r="AG3764" s="3">
        <v>0</v>
      </c>
      <c r="AH3764" s="3">
        <v>2935.2</v>
      </c>
      <c r="AI3764" s="3">
        <v>9111.7999999999993</v>
      </c>
      <c r="AJ3764" t="s">
        <v>47</v>
      </c>
      <c r="AK3764" t="s">
        <v>8234</v>
      </c>
      <c r="AL3764" t="s">
        <v>8234</v>
      </c>
      <c r="AM3764">
        <f>IF(Customers[[#This Row],[Customer Status]]="Churned",1,0)</f>
        <v>0</v>
      </c>
      <c r="AN3764" t="str">
        <f>IF(Customers[[#This Row],[Monthly Charge]]&gt;=_xlfn.PERCENTILE.INC(Customers[Monthly Charge],0.75),"High-value","Other")</f>
        <v>High-value</v>
      </c>
    </row>
    <row r="3765" spans="1:40" x14ac:dyDescent="0.25">
      <c r="A3765" t="s">
        <v>4918</v>
      </c>
      <c r="B3765" t="s">
        <v>39</v>
      </c>
      <c r="C3765" s="1">
        <v>62</v>
      </c>
      <c r="D3765" t="s">
        <v>40</v>
      </c>
      <c r="E3765" s="1">
        <v>2</v>
      </c>
      <c r="F3765" t="s">
        <v>568</v>
      </c>
      <c r="G3765">
        <v>90606</v>
      </c>
      <c r="H3765">
        <v>33.976678</v>
      </c>
      <c r="I3765">
        <v>-118.06587500000001</v>
      </c>
      <c r="J3765" s="1">
        <v>1</v>
      </c>
      <c r="K3765" s="1">
        <v>10</v>
      </c>
      <c r="L3765" t="s">
        <v>42</v>
      </c>
      <c r="M3765" t="s">
        <v>40</v>
      </c>
      <c r="N3765" s="2">
        <v>24.48</v>
      </c>
      <c r="O3765" t="s">
        <v>40</v>
      </c>
      <c r="P3765" t="s">
        <v>40</v>
      </c>
      <c r="Q3765" t="s">
        <v>55</v>
      </c>
      <c r="R3765" s="1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 s="3">
        <v>100.25</v>
      </c>
      <c r="AE3765" s="3">
        <v>1064.6500000000001</v>
      </c>
      <c r="AF3765" s="3">
        <v>0</v>
      </c>
      <c r="AG3765" s="3">
        <v>0</v>
      </c>
      <c r="AH3765" s="3">
        <v>244.8</v>
      </c>
      <c r="AI3765" s="3">
        <v>1309.45</v>
      </c>
      <c r="AJ3765" t="s">
        <v>57</v>
      </c>
      <c r="AK3765" t="s">
        <v>117</v>
      </c>
      <c r="AL3765" t="s">
        <v>466</v>
      </c>
      <c r="AM3765">
        <f>IF(Customers[[#This Row],[Customer Status]]="Churned",1,0)</f>
        <v>1</v>
      </c>
      <c r="AN3765" t="str">
        <f>IF(Customers[[#This Row],[Monthly Charge]]&gt;=_xlfn.PERCENTILE.INC(Customers[Monthly Charge],0.75),"High-value","Other")</f>
        <v>High-value</v>
      </c>
    </row>
    <row r="3766" spans="1:40" x14ac:dyDescent="0.25">
      <c r="A3766" t="s">
        <v>4919</v>
      </c>
      <c r="B3766" t="s">
        <v>49</v>
      </c>
      <c r="C3766" s="1">
        <v>57</v>
      </c>
      <c r="D3766" t="s">
        <v>43</v>
      </c>
      <c r="E3766" s="1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 s="1">
        <v>0</v>
      </c>
      <c r="K3766" s="1">
        <v>3</v>
      </c>
      <c r="L3766" t="s">
        <v>54</v>
      </c>
      <c r="M3766" t="s">
        <v>40</v>
      </c>
      <c r="N3766" s="2">
        <v>21.86</v>
      </c>
      <c r="O3766" t="s">
        <v>40</v>
      </c>
      <c r="P3766" t="s">
        <v>40</v>
      </c>
      <c r="Q3766" t="s">
        <v>55</v>
      </c>
      <c r="R3766" s="1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 s="3">
        <v>101.55</v>
      </c>
      <c r="AE3766" s="3">
        <v>298.35000000000002</v>
      </c>
      <c r="AF3766" s="3">
        <v>0</v>
      </c>
      <c r="AG3766" s="3">
        <v>0</v>
      </c>
      <c r="AH3766" s="3">
        <v>65.58</v>
      </c>
      <c r="AI3766" s="3">
        <v>363.93</v>
      </c>
      <c r="AJ3766" t="s">
        <v>57</v>
      </c>
      <c r="AK3766" t="s">
        <v>63</v>
      </c>
      <c r="AL3766" t="s">
        <v>67</v>
      </c>
      <c r="AM3766">
        <f>IF(Customers[[#This Row],[Customer Status]]="Churned",1,0)</f>
        <v>1</v>
      </c>
      <c r="AN3766" t="str">
        <f>IF(Customers[[#This Row],[Monthly Charge]]&gt;=_xlfn.PERCENTILE.INC(Customers[Monthly Charge],0.75),"High-value","Other")</f>
        <v>High-value</v>
      </c>
    </row>
    <row r="3767" spans="1:40" x14ac:dyDescent="0.25">
      <c r="A3767" t="s">
        <v>4920</v>
      </c>
      <c r="B3767" t="s">
        <v>49</v>
      </c>
      <c r="C3767" s="1">
        <v>31</v>
      </c>
      <c r="D3767" t="s">
        <v>43</v>
      </c>
      <c r="E3767" s="1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 s="1">
        <v>0</v>
      </c>
      <c r="K3767" s="1">
        <v>32</v>
      </c>
      <c r="L3767" t="s">
        <v>129</v>
      </c>
      <c r="M3767" t="s">
        <v>40</v>
      </c>
      <c r="N3767" s="2">
        <v>1.49</v>
      </c>
      <c r="O3767" t="s">
        <v>40</v>
      </c>
      <c r="P3767" t="s">
        <v>40</v>
      </c>
      <c r="Q3767" t="s">
        <v>55</v>
      </c>
      <c r="R3767" s="1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 s="3">
        <v>80.349999999999994</v>
      </c>
      <c r="AE3767" s="3">
        <v>2596.15</v>
      </c>
      <c r="AF3767" s="3">
        <v>0</v>
      </c>
      <c r="AG3767" s="3">
        <v>0</v>
      </c>
      <c r="AH3767" s="3">
        <v>47.68</v>
      </c>
      <c r="AI3767" s="3">
        <v>2643.83</v>
      </c>
      <c r="AJ3767" t="s">
        <v>57</v>
      </c>
      <c r="AK3767" t="s">
        <v>58</v>
      </c>
      <c r="AL3767" t="s">
        <v>59</v>
      </c>
      <c r="AM3767">
        <f>IF(Customers[[#This Row],[Customer Status]]="Churned",1,0)</f>
        <v>1</v>
      </c>
      <c r="AN3767" t="str">
        <f>IF(Customers[[#This Row],[Monthly Charge]]&gt;=_xlfn.PERCENTILE.INC(Customers[Monthly Charge],0.75),"High-value","Other")</f>
        <v>Other</v>
      </c>
    </row>
    <row r="3768" spans="1:40" x14ac:dyDescent="0.25">
      <c r="A3768" t="s">
        <v>4921</v>
      </c>
      <c r="B3768" t="s">
        <v>49</v>
      </c>
      <c r="C3768" s="1">
        <v>27</v>
      </c>
      <c r="D3768" t="s">
        <v>43</v>
      </c>
      <c r="E3768" s="1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 s="1">
        <v>0</v>
      </c>
      <c r="K3768" s="1">
        <v>35</v>
      </c>
      <c r="L3768" t="s">
        <v>42</v>
      </c>
      <c r="M3768" t="s">
        <v>40</v>
      </c>
      <c r="N3768" s="2">
        <v>45.62</v>
      </c>
      <c r="O3768" t="s">
        <v>40</v>
      </c>
      <c r="P3768" t="s">
        <v>40</v>
      </c>
      <c r="Q3768" t="s">
        <v>55</v>
      </c>
      <c r="R3768" s="1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 s="3">
        <v>95.5</v>
      </c>
      <c r="AE3768" s="3">
        <v>3418.2</v>
      </c>
      <c r="AF3768" s="3">
        <v>0</v>
      </c>
      <c r="AG3768" s="3">
        <v>0</v>
      </c>
      <c r="AH3768" s="3">
        <v>1596.7</v>
      </c>
      <c r="AI3768" s="3">
        <v>5014.8999999999996</v>
      </c>
      <c r="AJ3768" t="s">
        <v>47</v>
      </c>
      <c r="AK3768" t="s">
        <v>8234</v>
      </c>
      <c r="AL3768" t="s">
        <v>8234</v>
      </c>
      <c r="AM3768">
        <f>IF(Customers[[#This Row],[Customer Status]]="Churned",1,0)</f>
        <v>0</v>
      </c>
      <c r="AN3768" t="str">
        <f>IF(Customers[[#This Row],[Monthly Charge]]&gt;=_xlfn.PERCENTILE.INC(Customers[Monthly Charge],0.75),"High-value","Other")</f>
        <v>High-value</v>
      </c>
    </row>
    <row r="3769" spans="1:40" x14ac:dyDescent="0.25">
      <c r="A3769" t="s">
        <v>4922</v>
      </c>
      <c r="B3769" t="s">
        <v>49</v>
      </c>
      <c r="C3769" s="1">
        <v>72</v>
      </c>
      <c r="D3769" t="s">
        <v>40</v>
      </c>
      <c r="E3769" s="1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 s="1">
        <v>4</v>
      </c>
      <c r="K3769" s="1">
        <v>72</v>
      </c>
      <c r="L3769" t="s">
        <v>42</v>
      </c>
      <c r="M3769" t="s">
        <v>40</v>
      </c>
      <c r="N3769" s="2">
        <v>16.920000000000002</v>
      </c>
      <c r="O3769" t="s">
        <v>40</v>
      </c>
      <c r="P3769" t="s">
        <v>40</v>
      </c>
      <c r="Q3769" t="s">
        <v>55</v>
      </c>
      <c r="R3769" s="1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 s="3">
        <v>111.65</v>
      </c>
      <c r="AE3769" s="3">
        <v>8022.85</v>
      </c>
      <c r="AF3769" s="3">
        <v>0</v>
      </c>
      <c r="AG3769" s="3">
        <v>110</v>
      </c>
      <c r="AH3769" s="3">
        <v>1218.24</v>
      </c>
      <c r="AI3769" s="3">
        <v>9351.09</v>
      </c>
      <c r="AJ3769" t="s">
        <v>47</v>
      </c>
      <c r="AK3769" t="s">
        <v>8234</v>
      </c>
      <c r="AL3769" t="s">
        <v>8234</v>
      </c>
      <c r="AM3769">
        <f>IF(Customers[[#This Row],[Customer Status]]="Churned",1,0)</f>
        <v>0</v>
      </c>
      <c r="AN3769" t="str">
        <f>IF(Customers[[#This Row],[Monthly Charge]]&gt;=_xlfn.PERCENTILE.INC(Customers[Monthly Charge],0.75),"High-value","Other")</f>
        <v>High-value</v>
      </c>
    </row>
    <row r="3770" spans="1:40" x14ac:dyDescent="0.25">
      <c r="A3770" t="s">
        <v>4923</v>
      </c>
      <c r="B3770" t="s">
        <v>49</v>
      </c>
      <c r="C3770" s="1">
        <v>20</v>
      </c>
      <c r="D3770" t="s">
        <v>40</v>
      </c>
      <c r="E3770" s="1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 s="1">
        <v>1</v>
      </c>
      <c r="K3770" s="1">
        <v>48</v>
      </c>
      <c r="L3770" t="s">
        <v>76</v>
      </c>
      <c r="M3770" t="s">
        <v>40</v>
      </c>
      <c r="N3770" s="2">
        <v>38.299999999999997</v>
      </c>
      <c r="O3770" t="s">
        <v>43</v>
      </c>
      <c r="P3770" t="s">
        <v>40</v>
      </c>
      <c r="Q3770" t="s">
        <v>79</v>
      </c>
      <c r="R3770" s="1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 s="3">
        <v>55.8</v>
      </c>
      <c r="AE3770" s="3">
        <v>2651.2</v>
      </c>
      <c r="AF3770" s="3">
        <v>0</v>
      </c>
      <c r="AG3770" s="3">
        <v>0</v>
      </c>
      <c r="AH3770" s="3">
        <v>1838.4</v>
      </c>
      <c r="AI3770" s="3">
        <v>4489.6000000000004</v>
      </c>
      <c r="AJ3770" t="s">
        <v>47</v>
      </c>
      <c r="AK3770" t="s">
        <v>8234</v>
      </c>
      <c r="AL3770" t="s">
        <v>8234</v>
      </c>
      <c r="AM3770">
        <f>IF(Customers[[#This Row],[Customer Status]]="Churned",1,0)</f>
        <v>0</v>
      </c>
      <c r="AN3770" t="str">
        <f>IF(Customers[[#This Row],[Monthly Charge]]&gt;=_xlfn.PERCENTILE.INC(Customers[Monthly Charge],0.75),"High-value","Other")</f>
        <v>Other</v>
      </c>
    </row>
    <row r="3771" spans="1:40" x14ac:dyDescent="0.25">
      <c r="A3771" t="s">
        <v>4924</v>
      </c>
      <c r="B3771" t="s">
        <v>39</v>
      </c>
      <c r="C3771" s="1">
        <v>78</v>
      </c>
      <c r="D3771" t="s">
        <v>40</v>
      </c>
      <c r="E3771" s="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 s="1">
        <v>0</v>
      </c>
      <c r="K3771" s="1">
        <v>32</v>
      </c>
      <c r="L3771" t="s">
        <v>129</v>
      </c>
      <c r="M3771" t="s">
        <v>40</v>
      </c>
      <c r="N3771" s="2">
        <v>48.95</v>
      </c>
      <c r="O3771" t="s">
        <v>40</v>
      </c>
      <c r="P3771" t="s">
        <v>40</v>
      </c>
      <c r="Q3771" t="s">
        <v>55</v>
      </c>
      <c r="R3771" s="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 s="3">
        <v>85.95</v>
      </c>
      <c r="AE3771" s="3">
        <v>2628.6</v>
      </c>
      <c r="AF3771" s="3">
        <v>0</v>
      </c>
      <c r="AG3771" s="3">
        <v>0</v>
      </c>
      <c r="AH3771" s="3">
        <v>1566.4</v>
      </c>
      <c r="AI3771" s="3">
        <v>4195</v>
      </c>
      <c r="AJ3771" t="s">
        <v>57</v>
      </c>
      <c r="AK3771" t="s">
        <v>117</v>
      </c>
      <c r="AL3771" t="s">
        <v>802</v>
      </c>
      <c r="AM3771">
        <f>IF(Customers[[#This Row],[Customer Status]]="Churned",1,0)</f>
        <v>1</v>
      </c>
      <c r="AN3771" t="str">
        <f>IF(Customers[[#This Row],[Monthly Charge]]&gt;=_xlfn.PERCENTILE.INC(Customers[Monthly Charge],0.75),"High-value","Other")</f>
        <v>Other</v>
      </c>
    </row>
    <row r="3772" spans="1:40" x14ac:dyDescent="0.25">
      <c r="A3772" t="s">
        <v>4925</v>
      </c>
      <c r="B3772" t="s">
        <v>39</v>
      </c>
      <c r="C3772" s="1">
        <v>40</v>
      </c>
      <c r="D3772" t="s">
        <v>40</v>
      </c>
      <c r="E3772" s="1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 s="1">
        <v>5</v>
      </c>
      <c r="K3772" s="1">
        <v>53</v>
      </c>
      <c r="L3772" t="s">
        <v>42</v>
      </c>
      <c r="M3772" t="s">
        <v>43</v>
      </c>
      <c r="N3772" s="2">
        <v>0</v>
      </c>
      <c r="O3772" t="s">
        <v>43</v>
      </c>
      <c r="P3772" t="s">
        <v>40</v>
      </c>
      <c r="Q3772" t="s">
        <v>44</v>
      </c>
      <c r="R3772" s="1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 s="3">
        <v>48.7</v>
      </c>
      <c r="AE3772" s="3">
        <v>2495.1999999999998</v>
      </c>
      <c r="AF3772" s="3">
        <v>0</v>
      </c>
      <c r="AG3772" s="3">
        <v>0</v>
      </c>
      <c r="AH3772" s="3">
        <v>0</v>
      </c>
      <c r="AI3772" s="3">
        <v>2495.1999999999998</v>
      </c>
      <c r="AJ3772" t="s">
        <v>47</v>
      </c>
      <c r="AK3772" t="s">
        <v>8234</v>
      </c>
      <c r="AL3772" t="s">
        <v>8234</v>
      </c>
      <c r="AM3772">
        <f>IF(Customers[[#This Row],[Customer Status]]="Churned",1,0)</f>
        <v>0</v>
      </c>
      <c r="AN3772" t="str">
        <f>IF(Customers[[#This Row],[Monthly Charge]]&gt;=_xlfn.PERCENTILE.INC(Customers[Monthly Charge],0.75),"High-value","Other")</f>
        <v>Other</v>
      </c>
    </row>
    <row r="3773" spans="1:40" x14ac:dyDescent="0.25">
      <c r="A3773" t="s">
        <v>4926</v>
      </c>
      <c r="B3773" t="s">
        <v>39</v>
      </c>
      <c r="C3773" s="1">
        <v>42</v>
      </c>
      <c r="D3773" t="s">
        <v>43</v>
      </c>
      <c r="E3773" s="1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 s="1">
        <v>0</v>
      </c>
      <c r="K3773" s="1">
        <v>7</v>
      </c>
      <c r="L3773" t="s">
        <v>42</v>
      </c>
      <c r="M3773" t="s">
        <v>40</v>
      </c>
      <c r="N3773" s="2">
        <v>8.2899999999999991</v>
      </c>
      <c r="O3773" t="s">
        <v>43</v>
      </c>
      <c r="P3773" t="s">
        <v>40</v>
      </c>
      <c r="Q3773" t="s">
        <v>79</v>
      </c>
      <c r="R3773" s="1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 s="3">
        <v>62.8</v>
      </c>
      <c r="AE3773" s="3">
        <v>418.3</v>
      </c>
      <c r="AF3773" s="3">
        <v>0</v>
      </c>
      <c r="AG3773" s="3">
        <v>0</v>
      </c>
      <c r="AH3773" s="3">
        <v>58.03</v>
      </c>
      <c r="AI3773" s="3">
        <v>476.33</v>
      </c>
      <c r="AJ3773" t="s">
        <v>47</v>
      </c>
      <c r="AK3773" t="s">
        <v>8234</v>
      </c>
      <c r="AL3773" t="s">
        <v>8234</v>
      </c>
      <c r="AM3773">
        <f>IF(Customers[[#This Row],[Customer Status]]="Churned",1,0)</f>
        <v>0</v>
      </c>
      <c r="AN3773" t="str">
        <f>IF(Customers[[#This Row],[Monthly Charge]]&gt;=_xlfn.PERCENTILE.INC(Customers[Monthly Charge],0.75),"High-value","Other")</f>
        <v>Other</v>
      </c>
    </row>
    <row r="3774" spans="1:40" x14ac:dyDescent="0.25">
      <c r="A3774" t="s">
        <v>4927</v>
      </c>
      <c r="B3774" t="s">
        <v>49</v>
      </c>
      <c r="C3774" s="1">
        <v>51</v>
      </c>
      <c r="D3774" t="s">
        <v>43</v>
      </c>
      <c r="E3774" s="1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 s="1">
        <v>0</v>
      </c>
      <c r="K3774" s="1">
        <v>46</v>
      </c>
      <c r="L3774" t="s">
        <v>42</v>
      </c>
      <c r="M3774" t="s">
        <v>40</v>
      </c>
      <c r="N3774" s="2">
        <v>13.42</v>
      </c>
      <c r="O3774" t="s">
        <v>43</v>
      </c>
      <c r="P3774" t="s">
        <v>43</v>
      </c>
      <c r="Q3774" t="s">
        <v>42</v>
      </c>
      <c r="R3774" s="1">
        <v>0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73</v>
      </c>
      <c r="AB3774" t="s">
        <v>43</v>
      </c>
      <c r="AC3774" t="s">
        <v>56</v>
      </c>
      <c r="AD3774" s="3">
        <v>19.95</v>
      </c>
      <c r="AE3774" s="3">
        <v>907.05</v>
      </c>
      <c r="AF3774" s="3">
        <v>0</v>
      </c>
      <c r="AG3774" s="3">
        <v>0</v>
      </c>
      <c r="AH3774" s="3">
        <v>617.32000000000005</v>
      </c>
      <c r="AI3774" s="3">
        <v>1524.37</v>
      </c>
      <c r="AJ3774" t="s">
        <v>47</v>
      </c>
      <c r="AK3774" t="s">
        <v>8234</v>
      </c>
      <c r="AL3774" t="s">
        <v>8234</v>
      </c>
      <c r="AM3774">
        <f>IF(Customers[[#This Row],[Customer Status]]="Churned",1,0)</f>
        <v>0</v>
      </c>
      <c r="AN3774" t="str">
        <f>IF(Customers[[#This Row],[Monthly Charge]]&gt;=_xlfn.PERCENTILE.INC(Customers[Monthly Charge],0.75),"High-value","Other")</f>
        <v>Other</v>
      </c>
    </row>
    <row r="3775" spans="1:40" x14ac:dyDescent="0.25">
      <c r="A3775" t="s">
        <v>4928</v>
      </c>
      <c r="B3775" t="s">
        <v>49</v>
      </c>
      <c r="C3775" s="1">
        <v>45</v>
      </c>
      <c r="D3775" t="s">
        <v>43</v>
      </c>
      <c r="E3775" s="1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 s="1">
        <v>0</v>
      </c>
      <c r="K3775" s="1">
        <v>12</v>
      </c>
      <c r="L3775" t="s">
        <v>62</v>
      </c>
      <c r="M3775" t="s">
        <v>43</v>
      </c>
      <c r="N3775" s="2">
        <v>0</v>
      </c>
      <c r="O3775" t="s">
        <v>43</v>
      </c>
      <c r="P3775" t="s">
        <v>40</v>
      </c>
      <c r="Q3775" t="s">
        <v>79</v>
      </c>
      <c r="R3775" s="1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 s="3">
        <v>50.95</v>
      </c>
      <c r="AE3775" s="3">
        <v>605.75</v>
      </c>
      <c r="AF3775" s="3">
        <v>0</v>
      </c>
      <c r="AG3775" s="3">
        <v>0</v>
      </c>
      <c r="AH3775" s="3">
        <v>0</v>
      </c>
      <c r="AI3775" s="3">
        <v>605.75</v>
      </c>
      <c r="AJ3775" t="s">
        <v>47</v>
      </c>
      <c r="AK3775" t="s">
        <v>8234</v>
      </c>
      <c r="AL3775" t="s">
        <v>8234</v>
      </c>
      <c r="AM3775">
        <f>IF(Customers[[#This Row],[Customer Status]]="Churned",1,0)</f>
        <v>0</v>
      </c>
      <c r="AN3775" t="str">
        <f>IF(Customers[[#This Row],[Monthly Charge]]&gt;=_xlfn.PERCENTILE.INC(Customers[Monthly Charge],0.75),"High-value","Other")</f>
        <v>Other</v>
      </c>
    </row>
    <row r="3776" spans="1:40" x14ac:dyDescent="0.25">
      <c r="A3776" t="s">
        <v>4929</v>
      </c>
      <c r="B3776" t="s">
        <v>39</v>
      </c>
      <c r="C3776" s="1">
        <v>21</v>
      </c>
      <c r="D3776" t="s">
        <v>40</v>
      </c>
      <c r="E3776" s="1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 s="1">
        <v>8</v>
      </c>
      <c r="K3776" s="1">
        <v>64</v>
      </c>
      <c r="L3776" t="s">
        <v>42</v>
      </c>
      <c r="M3776" t="s">
        <v>40</v>
      </c>
      <c r="N3776" s="2">
        <v>37.47</v>
      </c>
      <c r="O3776" t="s">
        <v>40</v>
      </c>
      <c r="P3776" t="s">
        <v>40</v>
      </c>
      <c r="Q3776" t="s">
        <v>55</v>
      </c>
      <c r="R3776" s="1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 s="3">
        <v>92.85</v>
      </c>
      <c r="AE3776" s="3">
        <v>5980.75</v>
      </c>
      <c r="AF3776" s="3">
        <v>0</v>
      </c>
      <c r="AG3776" s="3">
        <v>0</v>
      </c>
      <c r="AH3776" s="3">
        <v>2398.08</v>
      </c>
      <c r="AI3776" s="3">
        <v>8378.83</v>
      </c>
      <c r="AJ3776" t="s">
        <v>47</v>
      </c>
      <c r="AK3776" t="s">
        <v>8234</v>
      </c>
      <c r="AL3776" t="s">
        <v>8234</v>
      </c>
      <c r="AM3776">
        <f>IF(Customers[[#This Row],[Customer Status]]="Churned",1,0)</f>
        <v>0</v>
      </c>
      <c r="AN3776" t="str">
        <f>IF(Customers[[#This Row],[Monthly Charge]]&gt;=_xlfn.PERCENTILE.INC(Customers[Monthly Charge],0.75),"High-value","Other")</f>
        <v>High-value</v>
      </c>
    </row>
    <row r="3777" spans="1:40" x14ac:dyDescent="0.25">
      <c r="A3777" t="s">
        <v>4930</v>
      </c>
      <c r="B3777" t="s">
        <v>39</v>
      </c>
      <c r="C3777" s="1">
        <v>36</v>
      </c>
      <c r="D3777" t="s">
        <v>43</v>
      </c>
      <c r="E3777" s="1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 s="1">
        <v>0</v>
      </c>
      <c r="K3777" s="1">
        <v>15</v>
      </c>
      <c r="L3777" t="s">
        <v>42</v>
      </c>
      <c r="M3777" t="s">
        <v>40</v>
      </c>
      <c r="N3777" s="2">
        <v>23.56</v>
      </c>
      <c r="O3777" t="s">
        <v>43</v>
      </c>
      <c r="P3777" t="s">
        <v>43</v>
      </c>
      <c r="Q3777" t="s">
        <v>42</v>
      </c>
      <c r="R3777" s="1">
        <v>0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A3777" t="s">
        <v>45</v>
      </c>
      <c r="AB3777" t="s">
        <v>43</v>
      </c>
      <c r="AC3777" t="s">
        <v>46</v>
      </c>
      <c r="AD3777" s="3">
        <v>19.649999999999999</v>
      </c>
      <c r="AE3777" s="3">
        <v>270.60000000000002</v>
      </c>
      <c r="AF3777" s="3">
        <v>0</v>
      </c>
      <c r="AG3777" s="3">
        <v>0</v>
      </c>
      <c r="AH3777" s="3">
        <v>353.4</v>
      </c>
      <c r="AI3777" s="3">
        <v>624</v>
      </c>
      <c r="AJ3777" t="s">
        <v>47</v>
      </c>
      <c r="AK3777" t="s">
        <v>8234</v>
      </c>
      <c r="AL3777" t="s">
        <v>8234</v>
      </c>
      <c r="AM3777">
        <f>IF(Customers[[#This Row],[Customer Status]]="Churned",1,0)</f>
        <v>0</v>
      </c>
      <c r="AN3777" t="str">
        <f>IF(Customers[[#This Row],[Monthly Charge]]&gt;=_xlfn.PERCENTILE.INC(Customers[Monthly Charge],0.75),"High-value","Other")</f>
        <v>Other</v>
      </c>
    </row>
    <row r="3778" spans="1:40" x14ac:dyDescent="0.25">
      <c r="A3778" t="s">
        <v>4931</v>
      </c>
      <c r="B3778" t="s">
        <v>39</v>
      </c>
      <c r="C3778" s="1">
        <v>43</v>
      </c>
      <c r="D3778" t="s">
        <v>43</v>
      </c>
      <c r="E3778" s="1">
        <v>0</v>
      </c>
      <c r="F3778" t="s">
        <v>311</v>
      </c>
      <c r="G3778">
        <v>92203</v>
      </c>
      <c r="H3778">
        <v>33.752938</v>
      </c>
      <c r="I3778">
        <v>-116.23005499999999</v>
      </c>
      <c r="J3778" s="1">
        <v>0</v>
      </c>
      <c r="K3778" s="1">
        <v>41</v>
      </c>
      <c r="L3778" t="s">
        <v>76</v>
      </c>
      <c r="M3778" t="s">
        <v>40</v>
      </c>
      <c r="N3778" s="2">
        <v>29.19</v>
      </c>
      <c r="O3778" t="s">
        <v>40</v>
      </c>
      <c r="P3778" t="s">
        <v>40</v>
      </c>
      <c r="Q3778" t="s">
        <v>55</v>
      </c>
      <c r="R3778" s="1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 s="3">
        <v>98.05</v>
      </c>
      <c r="AE3778" s="3">
        <v>3990.6</v>
      </c>
      <c r="AF3778" s="3">
        <v>0</v>
      </c>
      <c r="AG3778" s="3">
        <v>0</v>
      </c>
      <c r="AH3778" s="3">
        <v>1196.79</v>
      </c>
      <c r="AI3778" s="3">
        <v>5187.3900000000003</v>
      </c>
      <c r="AJ3778" t="s">
        <v>47</v>
      </c>
      <c r="AK3778" t="s">
        <v>8234</v>
      </c>
      <c r="AL3778" t="s">
        <v>8234</v>
      </c>
      <c r="AM3778">
        <f>IF(Customers[[#This Row],[Customer Status]]="Churned",1,0)</f>
        <v>0</v>
      </c>
      <c r="AN3778" t="str">
        <f>IF(Customers[[#This Row],[Monthly Charge]]&gt;=_xlfn.PERCENTILE.INC(Customers[Monthly Charge],0.75),"High-value","Other")</f>
        <v>High-value</v>
      </c>
    </row>
    <row r="3779" spans="1:40" x14ac:dyDescent="0.25">
      <c r="A3779" t="s">
        <v>4932</v>
      </c>
      <c r="B3779" t="s">
        <v>49</v>
      </c>
      <c r="C3779" s="1">
        <v>58</v>
      </c>
      <c r="D3779" t="s">
        <v>43</v>
      </c>
      <c r="E3779" s="1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 s="1">
        <v>0</v>
      </c>
      <c r="K3779" s="1">
        <v>51</v>
      </c>
      <c r="L3779" t="s">
        <v>76</v>
      </c>
      <c r="M3779" t="s">
        <v>40</v>
      </c>
      <c r="N3779" s="2">
        <v>34.36</v>
      </c>
      <c r="O3779" t="s">
        <v>40</v>
      </c>
      <c r="P3779" t="s">
        <v>43</v>
      </c>
      <c r="Q3779" t="s">
        <v>42</v>
      </c>
      <c r="R3779" s="1">
        <v>0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A3779" t="s">
        <v>45</v>
      </c>
      <c r="AB3779" t="s">
        <v>40</v>
      </c>
      <c r="AC3779" t="s">
        <v>56</v>
      </c>
      <c r="AD3779" s="3">
        <v>24.6</v>
      </c>
      <c r="AE3779" s="3">
        <v>1266.4000000000001</v>
      </c>
      <c r="AF3779" s="3">
        <v>47.91</v>
      </c>
      <c r="AG3779" s="3">
        <v>0</v>
      </c>
      <c r="AH3779" s="3">
        <v>1752.36</v>
      </c>
      <c r="AI3779" s="3">
        <v>2970.85</v>
      </c>
      <c r="AJ3779" t="s">
        <v>47</v>
      </c>
      <c r="AK3779" t="s">
        <v>8234</v>
      </c>
      <c r="AL3779" t="s">
        <v>8234</v>
      </c>
      <c r="AM3779">
        <f>IF(Customers[[#This Row],[Customer Status]]="Churned",1,0)</f>
        <v>0</v>
      </c>
      <c r="AN3779" t="str">
        <f>IF(Customers[[#This Row],[Monthly Charge]]&gt;=_xlfn.PERCENTILE.INC(Customers[Monthly Charge],0.75),"High-value","Other")</f>
        <v>Other</v>
      </c>
    </row>
    <row r="3780" spans="1:40" x14ac:dyDescent="0.25">
      <c r="A3780" t="s">
        <v>4933</v>
      </c>
      <c r="B3780" t="s">
        <v>49</v>
      </c>
      <c r="C3780" s="1">
        <v>73</v>
      </c>
      <c r="D3780" t="s">
        <v>40</v>
      </c>
      <c r="E3780" s="1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 s="1">
        <v>1</v>
      </c>
      <c r="K3780" s="1">
        <v>28</v>
      </c>
      <c r="L3780" t="s">
        <v>42</v>
      </c>
      <c r="M3780" t="s">
        <v>40</v>
      </c>
      <c r="N3780" s="2">
        <v>4.71</v>
      </c>
      <c r="O3780" t="s">
        <v>40</v>
      </c>
      <c r="P3780" t="s">
        <v>40</v>
      </c>
      <c r="Q3780" t="s">
        <v>79</v>
      </c>
      <c r="R3780" s="1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 s="3">
        <v>51</v>
      </c>
      <c r="AE3780" s="3">
        <v>1381.8</v>
      </c>
      <c r="AF3780" s="3">
        <v>0</v>
      </c>
      <c r="AG3780" s="3">
        <v>80</v>
      </c>
      <c r="AH3780" s="3">
        <v>131.88</v>
      </c>
      <c r="AI3780" s="3">
        <v>1593.68</v>
      </c>
      <c r="AJ3780" t="s">
        <v>47</v>
      </c>
      <c r="AK3780" t="s">
        <v>8234</v>
      </c>
      <c r="AL3780" t="s">
        <v>8234</v>
      </c>
      <c r="AM3780">
        <f>IF(Customers[[#This Row],[Customer Status]]="Churned",1,0)</f>
        <v>0</v>
      </c>
      <c r="AN3780" t="str">
        <f>IF(Customers[[#This Row],[Monthly Charge]]&gt;=_xlfn.PERCENTILE.INC(Customers[Monthly Charge],0.75),"High-value","Other")</f>
        <v>Other</v>
      </c>
    </row>
    <row r="3781" spans="1:40" x14ac:dyDescent="0.25">
      <c r="A3781" t="s">
        <v>4934</v>
      </c>
      <c r="B3781" t="s">
        <v>39</v>
      </c>
      <c r="C3781" s="1">
        <v>25</v>
      </c>
      <c r="D3781" t="s">
        <v>43</v>
      </c>
      <c r="E3781" s="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 s="1">
        <v>0</v>
      </c>
      <c r="K3781" s="1">
        <v>66</v>
      </c>
      <c r="L3781" t="s">
        <v>72</v>
      </c>
      <c r="M3781" t="s">
        <v>43</v>
      </c>
      <c r="N3781" s="2">
        <v>0</v>
      </c>
      <c r="O3781" t="s">
        <v>43</v>
      </c>
      <c r="P3781" t="s">
        <v>40</v>
      </c>
      <c r="Q3781" t="s">
        <v>79</v>
      </c>
      <c r="R3781" s="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 s="3">
        <v>61.35</v>
      </c>
      <c r="AE3781" s="3">
        <v>4193.3999999999996</v>
      </c>
      <c r="AF3781" s="3">
        <v>0</v>
      </c>
      <c r="AG3781" s="3">
        <v>130</v>
      </c>
      <c r="AH3781" s="3">
        <v>0</v>
      </c>
      <c r="AI3781" s="3">
        <v>4323.3999999999996</v>
      </c>
      <c r="AJ3781" t="s">
        <v>47</v>
      </c>
      <c r="AK3781" t="s">
        <v>8234</v>
      </c>
      <c r="AL3781" t="s">
        <v>8234</v>
      </c>
      <c r="AM3781">
        <f>IF(Customers[[#This Row],[Customer Status]]="Churned",1,0)</f>
        <v>0</v>
      </c>
      <c r="AN3781" t="str">
        <f>IF(Customers[[#This Row],[Monthly Charge]]&gt;=_xlfn.PERCENTILE.INC(Customers[Monthly Charge],0.75),"High-value","Other")</f>
        <v>Other</v>
      </c>
    </row>
    <row r="3782" spans="1:40" x14ac:dyDescent="0.25">
      <c r="A3782" t="s">
        <v>4935</v>
      </c>
      <c r="B3782" t="s">
        <v>39</v>
      </c>
      <c r="C3782" s="1">
        <v>50</v>
      </c>
      <c r="D3782" t="s">
        <v>43</v>
      </c>
      <c r="E3782" s="1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 s="1">
        <v>0</v>
      </c>
      <c r="K3782" s="1">
        <v>2</v>
      </c>
      <c r="L3782" t="s">
        <v>42</v>
      </c>
      <c r="M3782" t="s">
        <v>40</v>
      </c>
      <c r="N3782" s="2">
        <v>6.2</v>
      </c>
      <c r="O3782" t="s">
        <v>43</v>
      </c>
      <c r="P3782" t="s">
        <v>40</v>
      </c>
      <c r="Q3782" t="s">
        <v>55</v>
      </c>
      <c r="R3782" s="1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 s="3">
        <v>87.15</v>
      </c>
      <c r="AE3782" s="3">
        <v>183.75</v>
      </c>
      <c r="AF3782" s="3">
        <v>0</v>
      </c>
      <c r="AG3782" s="3">
        <v>0</v>
      </c>
      <c r="AH3782" s="3">
        <v>12.4</v>
      </c>
      <c r="AI3782" s="3">
        <v>196.15</v>
      </c>
      <c r="AJ3782" t="s">
        <v>57</v>
      </c>
      <c r="AK3782" t="s">
        <v>109</v>
      </c>
      <c r="AL3782" t="s">
        <v>110</v>
      </c>
      <c r="AM3782">
        <f>IF(Customers[[#This Row],[Customer Status]]="Churned",1,0)</f>
        <v>1</v>
      </c>
      <c r="AN3782" t="str">
        <f>IF(Customers[[#This Row],[Monthly Charge]]&gt;=_xlfn.PERCENTILE.INC(Customers[Monthly Charge],0.75),"High-value","Other")</f>
        <v>Other</v>
      </c>
    </row>
    <row r="3783" spans="1:40" x14ac:dyDescent="0.25">
      <c r="A3783" t="s">
        <v>4936</v>
      </c>
      <c r="B3783" t="s">
        <v>49</v>
      </c>
      <c r="C3783" s="1">
        <v>62</v>
      </c>
      <c r="D3783" t="s">
        <v>40</v>
      </c>
      <c r="E3783" s="1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 s="1">
        <v>1</v>
      </c>
      <c r="K3783" s="1">
        <v>43</v>
      </c>
      <c r="L3783" t="s">
        <v>42</v>
      </c>
      <c r="M3783" t="s">
        <v>40</v>
      </c>
      <c r="N3783" s="2">
        <v>41.08</v>
      </c>
      <c r="O3783" t="s">
        <v>43</v>
      </c>
      <c r="P3783" t="s">
        <v>40</v>
      </c>
      <c r="Q3783" t="s">
        <v>79</v>
      </c>
      <c r="R3783" s="1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 s="3">
        <v>79.150000000000006</v>
      </c>
      <c r="AE3783" s="3">
        <v>3566.6</v>
      </c>
      <c r="AF3783" s="3">
        <v>0</v>
      </c>
      <c r="AG3783" s="3">
        <v>0</v>
      </c>
      <c r="AH3783" s="3">
        <v>1766.44</v>
      </c>
      <c r="AI3783" s="3">
        <v>5333.04</v>
      </c>
      <c r="AJ3783" t="s">
        <v>47</v>
      </c>
      <c r="AK3783" t="s">
        <v>8234</v>
      </c>
      <c r="AL3783" t="s">
        <v>8234</v>
      </c>
      <c r="AM3783">
        <f>IF(Customers[[#This Row],[Customer Status]]="Churned",1,0)</f>
        <v>0</v>
      </c>
      <c r="AN3783" t="str">
        <f>IF(Customers[[#This Row],[Monthly Charge]]&gt;=_xlfn.PERCENTILE.INC(Customers[Monthly Charge],0.75),"High-value","Other")</f>
        <v>Other</v>
      </c>
    </row>
    <row r="3784" spans="1:40" x14ac:dyDescent="0.25">
      <c r="A3784" t="s">
        <v>4937</v>
      </c>
      <c r="B3784" t="s">
        <v>39</v>
      </c>
      <c r="C3784" s="1">
        <v>28</v>
      </c>
      <c r="D3784" t="s">
        <v>40</v>
      </c>
      <c r="E3784" s="1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 s="1">
        <v>1</v>
      </c>
      <c r="K3784" s="1">
        <v>58</v>
      </c>
      <c r="L3784" t="s">
        <v>76</v>
      </c>
      <c r="M3784" t="s">
        <v>40</v>
      </c>
      <c r="N3784" s="2">
        <v>2.87</v>
      </c>
      <c r="O3784" t="s">
        <v>40</v>
      </c>
      <c r="P3784" t="s">
        <v>40</v>
      </c>
      <c r="Q3784" t="s">
        <v>79</v>
      </c>
      <c r="R3784" s="1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 s="3">
        <v>75.8</v>
      </c>
      <c r="AE3784" s="3">
        <v>4415.75</v>
      </c>
      <c r="AF3784" s="3">
        <v>0</v>
      </c>
      <c r="AG3784" s="3">
        <v>0</v>
      </c>
      <c r="AH3784" s="3">
        <v>166.46</v>
      </c>
      <c r="AI3784" s="3">
        <v>4582.21</v>
      </c>
      <c r="AJ3784" t="s">
        <v>47</v>
      </c>
      <c r="AK3784" t="s">
        <v>8234</v>
      </c>
      <c r="AL3784" t="s">
        <v>8234</v>
      </c>
      <c r="AM3784">
        <f>IF(Customers[[#This Row],[Customer Status]]="Churned",1,0)</f>
        <v>0</v>
      </c>
      <c r="AN3784" t="str">
        <f>IF(Customers[[#This Row],[Monthly Charge]]&gt;=_xlfn.PERCENTILE.INC(Customers[Monthly Charge],0.75),"High-value","Other")</f>
        <v>Other</v>
      </c>
    </row>
    <row r="3785" spans="1:40" x14ac:dyDescent="0.25">
      <c r="A3785" t="s">
        <v>4938</v>
      </c>
      <c r="B3785" t="s">
        <v>49</v>
      </c>
      <c r="C3785" s="1">
        <v>25</v>
      </c>
      <c r="D3785" t="s">
        <v>40</v>
      </c>
      <c r="E3785" s="1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 s="1">
        <v>8</v>
      </c>
      <c r="K3785" s="1">
        <v>66</v>
      </c>
      <c r="L3785" t="s">
        <v>72</v>
      </c>
      <c r="M3785" t="s">
        <v>40</v>
      </c>
      <c r="N3785" s="2">
        <v>35.01</v>
      </c>
      <c r="O3785" t="s">
        <v>40</v>
      </c>
      <c r="P3785" t="s">
        <v>40</v>
      </c>
      <c r="Q3785" t="s">
        <v>79</v>
      </c>
      <c r="R3785" s="1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 s="3">
        <v>79.849999999999994</v>
      </c>
      <c r="AE3785" s="3">
        <v>5234.95</v>
      </c>
      <c r="AF3785" s="3">
        <v>0</v>
      </c>
      <c r="AG3785" s="3">
        <v>0</v>
      </c>
      <c r="AH3785" s="3">
        <v>2310.66</v>
      </c>
      <c r="AI3785" s="3">
        <v>7545.61</v>
      </c>
      <c r="AJ3785" t="s">
        <v>47</v>
      </c>
      <c r="AK3785" t="s">
        <v>8234</v>
      </c>
      <c r="AL3785" t="s">
        <v>8234</v>
      </c>
      <c r="AM3785">
        <f>IF(Customers[[#This Row],[Customer Status]]="Churned",1,0)</f>
        <v>0</v>
      </c>
      <c r="AN3785" t="str">
        <f>IF(Customers[[#This Row],[Monthly Charge]]&gt;=_xlfn.PERCENTILE.INC(Customers[Monthly Charge],0.75),"High-value","Other")</f>
        <v>Other</v>
      </c>
    </row>
    <row r="3786" spans="1:40" x14ac:dyDescent="0.25">
      <c r="A3786" t="s">
        <v>4939</v>
      </c>
      <c r="B3786" t="s">
        <v>39</v>
      </c>
      <c r="C3786" s="1">
        <v>45</v>
      </c>
      <c r="D3786" t="s">
        <v>40</v>
      </c>
      <c r="E3786" s="1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 s="1">
        <v>5</v>
      </c>
      <c r="K3786" s="1">
        <v>71</v>
      </c>
      <c r="L3786" t="s">
        <v>42</v>
      </c>
      <c r="M3786" t="s">
        <v>40</v>
      </c>
      <c r="N3786" s="2">
        <v>4.91</v>
      </c>
      <c r="O3786" t="s">
        <v>40</v>
      </c>
      <c r="P3786" t="s">
        <v>40</v>
      </c>
      <c r="Q3786" t="s">
        <v>55</v>
      </c>
      <c r="R3786" s="1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 s="3">
        <v>114.6</v>
      </c>
      <c r="AE3786" s="3">
        <v>8100.25</v>
      </c>
      <c r="AF3786" s="3">
        <v>0</v>
      </c>
      <c r="AG3786" s="3">
        <v>0</v>
      </c>
      <c r="AH3786" s="3">
        <v>348.61</v>
      </c>
      <c r="AI3786" s="3">
        <v>8448.86</v>
      </c>
      <c r="AJ3786" t="s">
        <v>47</v>
      </c>
      <c r="AK3786" t="s">
        <v>8234</v>
      </c>
      <c r="AL3786" t="s">
        <v>8234</v>
      </c>
      <c r="AM3786">
        <f>IF(Customers[[#This Row],[Customer Status]]="Churned",1,0)</f>
        <v>0</v>
      </c>
      <c r="AN3786" t="str">
        <f>IF(Customers[[#This Row],[Monthly Charge]]&gt;=_xlfn.PERCENTILE.INC(Customers[Monthly Charge],0.75),"High-value","Other")</f>
        <v>High-value</v>
      </c>
    </row>
    <row r="3787" spans="1:40" x14ac:dyDescent="0.25">
      <c r="A3787" t="s">
        <v>4941</v>
      </c>
      <c r="B3787" t="s">
        <v>49</v>
      </c>
      <c r="C3787" s="1">
        <v>26</v>
      </c>
      <c r="D3787" t="s">
        <v>40</v>
      </c>
      <c r="E3787" s="1">
        <v>3</v>
      </c>
      <c r="F3787" t="s">
        <v>4447</v>
      </c>
      <c r="G3787">
        <v>95457</v>
      </c>
      <c r="H3787">
        <v>38.925545</v>
      </c>
      <c r="I3787">
        <v>-122.549083</v>
      </c>
      <c r="J3787" s="1">
        <v>7</v>
      </c>
      <c r="K3787" s="1">
        <v>31</v>
      </c>
      <c r="L3787" t="s">
        <v>42</v>
      </c>
      <c r="M3787" t="s">
        <v>40</v>
      </c>
      <c r="N3787" s="2">
        <v>7.03</v>
      </c>
      <c r="O3787" t="s">
        <v>40</v>
      </c>
      <c r="P3787" t="s">
        <v>43</v>
      </c>
      <c r="Q3787" t="s">
        <v>42</v>
      </c>
      <c r="R3787" s="1">
        <v>0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73</v>
      </c>
      <c r="AB3787" t="s">
        <v>43</v>
      </c>
      <c r="AC3787" t="s">
        <v>46</v>
      </c>
      <c r="AD3787" s="3">
        <v>25.75</v>
      </c>
      <c r="AE3787" s="3">
        <v>755.6</v>
      </c>
      <c r="AF3787" s="3">
        <v>0</v>
      </c>
      <c r="AG3787" s="3">
        <v>0</v>
      </c>
      <c r="AH3787" s="3">
        <v>217.93</v>
      </c>
      <c r="AI3787" s="3">
        <v>973.53</v>
      </c>
      <c r="AJ3787" t="s">
        <v>47</v>
      </c>
      <c r="AK3787" t="s">
        <v>8234</v>
      </c>
      <c r="AL3787" t="s">
        <v>8234</v>
      </c>
      <c r="AM3787">
        <f>IF(Customers[[#This Row],[Customer Status]]="Churned",1,0)</f>
        <v>0</v>
      </c>
      <c r="AN3787" t="str">
        <f>IF(Customers[[#This Row],[Monthly Charge]]&gt;=_xlfn.PERCENTILE.INC(Customers[Monthly Charge],0.75),"High-value","Other")</f>
        <v>Other</v>
      </c>
    </row>
    <row r="3788" spans="1:40" x14ac:dyDescent="0.25">
      <c r="A3788" t="s">
        <v>4942</v>
      </c>
      <c r="B3788" t="s">
        <v>49</v>
      </c>
      <c r="C3788" s="1">
        <v>55</v>
      </c>
      <c r="D3788" t="s">
        <v>40</v>
      </c>
      <c r="E3788" s="1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 s="1">
        <v>5</v>
      </c>
      <c r="K3788" s="1">
        <v>71</v>
      </c>
      <c r="L3788" t="s">
        <v>42</v>
      </c>
      <c r="M3788" t="s">
        <v>40</v>
      </c>
      <c r="N3788" s="2">
        <v>44.82</v>
      </c>
      <c r="O3788" t="s">
        <v>43</v>
      </c>
      <c r="P3788" t="s">
        <v>43</v>
      </c>
      <c r="Q3788" t="s">
        <v>42</v>
      </c>
      <c r="R3788" s="1">
        <v>0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A3788" t="s">
        <v>45</v>
      </c>
      <c r="AB3788" t="s">
        <v>43</v>
      </c>
      <c r="AC3788" t="s">
        <v>56</v>
      </c>
      <c r="AD3788" s="3">
        <v>20.85</v>
      </c>
      <c r="AE3788" s="3">
        <v>1539.75</v>
      </c>
      <c r="AF3788" s="3">
        <v>0</v>
      </c>
      <c r="AG3788" s="3">
        <v>0</v>
      </c>
      <c r="AH3788" s="3">
        <v>3182.22</v>
      </c>
      <c r="AI3788" s="3">
        <v>4721.97</v>
      </c>
      <c r="AJ3788" t="s">
        <v>47</v>
      </c>
      <c r="AK3788" t="s">
        <v>8234</v>
      </c>
      <c r="AL3788" t="s">
        <v>8234</v>
      </c>
      <c r="AM3788">
        <f>IF(Customers[[#This Row],[Customer Status]]="Churned",1,0)</f>
        <v>0</v>
      </c>
      <c r="AN3788" t="str">
        <f>IF(Customers[[#This Row],[Monthly Charge]]&gt;=_xlfn.PERCENTILE.INC(Customers[Monthly Charge],0.75),"High-value","Other")</f>
        <v>Other</v>
      </c>
    </row>
    <row r="3789" spans="1:40" x14ac:dyDescent="0.25">
      <c r="A3789" t="s">
        <v>4943</v>
      </c>
      <c r="B3789" t="s">
        <v>49</v>
      </c>
      <c r="C3789" s="1">
        <v>47</v>
      </c>
      <c r="D3789" t="s">
        <v>40</v>
      </c>
      <c r="E3789" s="1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 s="1">
        <v>4</v>
      </c>
      <c r="K3789" s="1">
        <v>31</v>
      </c>
      <c r="L3789" t="s">
        <v>129</v>
      </c>
      <c r="M3789" t="s">
        <v>40</v>
      </c>
      <c r="N3789" s="2">
        <v>22.42</v>
      </c>
      <c r="O3789" t="s">
        <v>40</v>
      </c>
      <c r="P3789" t="s">
        <v>40</v>
      </c>
      <c r="Q3789" t="s">
        <v>55</v>
      </c>
      <c r="R3789" s="1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 s="3">
        <v>90.55</v>
      </c>
      <c r="AE3789" s="3">
        <v>2929.75</v>
      </c>
      <c r="AF3789" s="3">
        <v>0</v>
      </c>
      <c r="AG3789" s="3">
        <v>0</v>
      </c>
      <c r="AH3789" s="3">
        <v>695.02</v>
      </c>
      <c r="AI3789" s="3">
        <v>3624.77</v>
      </c>
      <c r="AJ3789" t="s">
        <v>47</v>
      </c>
      <c r="AK3789" t="s">
        <v>8234</v>
      </c>
      <c r="AL3789" t="s">
        <v>8234</v>
      </c>
      <c r="AM3789">
        <f>IF(Customers[[#This Row],[Customer Status]]="Churned",1,0)</f>
        <v>0</v>
      </c>
      <c r="AN3789" t="str">
        <f>IF(Customers[[#This Row],[Monthly Charge]]&gt;=_xlfn.PERCENTILE.INC(Customers[Monthly Charge],0.75),"High-value","Other")</f>
        <v>High-value</v>
      </c>
    </row>
    <row r="3790" spans="1:40" x14ac:dyDescent="0.25">
      <c r="A3790" t="s">
        <v>4944</v>
      </c>
      <c r="B3790" t="s">
        <v>49</v>
      </c>
      <c r="C3790" s="1">
        <v>33</v>
      </c>
      <c r="D3790" t="s">
        <v>40</v>
      </c>
      <c r="E3790" s="1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 s="1">
        <v>1</v>
      </c>
      <c r="K3790" s="1">
        <v>48</v>
      </c>
      <c r="L3790" t="s">
        <v>76</v>
      </c>
      <c r="M3790" t="s">
        <v>40</v>
      </c>
      <c r="N3790" s="2">
        <v>6.1</v>
      </c>
      <c r="O3790" t="s">
        <v>40</v>
      </c>
      <c r="P3790" t="s">
        <v>40</v>
      </c>
      <c r="Q3790" t="s">
        <v>55</v>
      </c>
      <c r="R3790" s="1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 s="3">
        <v>96.9</v>
      </c>
      <c r="AE3790" s="3">
        <v>4473.45</v>
      </c>
      <c r="AF3790" s="3">
        <v>0</v>
      </c>
      <c r="AG3790" s="3">
        <v>0</v>
      </c>
      <c r="AH3790" s="3">
        <v>292.8</v>
      </c>
      <c r="AI3790" s="3">
        <v>4766.25</v>
      </c>
      <c r="AJ3790" t="s">
        <v>47</v>
      </c>
      <c r="AK3790" t="s">
        <v>8234</v>
      </c>
      <c r="AL3790" t="s">
        <v>8234</v>
      </c>
      <c r="AM3790">
        <f>IF(Customers[[#This Row],[Customer Status]]="Churned",1,0)</f>
        <v>0</v>
      </c>
      <c r="AN3790" t="str">
        <f>IF(Customers[[#This Row],[Monthly Charge]]&gt;=_xlfn.PERCENTILE.INC(Customers[Monthly Charge],0.75),"High-value","Other")</f>
        <v>High-value</v>
      </c>
    </row>
    <row r="3791" spans="1:40" x14ac:dyDescent="0.25">
      <c r="A3791" t="s">
        <v>4945</v>
      </c>
      <c r="B3791" t="s">
        <v>49</v>
      </c>
      <c r="C3791" s="1">
        <v>79</v>
      </c>
      <c r="D3791" t="s">
        <v>40</v>
      </c>
      <c r="E3791" s="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 s="1">
        <v>7</v>
      </c>
      <c r="K3791" s="1">
        <v>72</v>
      </c>
      <c r="L3791" t="s">
        <v>72</v>
      </c>
      <c r="M3791" t="s">
        <v>40</v>
      </c>
      <c r="N3791" s="2">
        <v>11.26</v>
      </c>
      <c r="O3791" t="s">
        <v>40</v>
      </c>
      <c r="P3791" t="s">
        <v>40</v>
      </c>
      <c r="Q3791" t="s">
        <v>44</v>
      </c>
      <c r="R3791" s="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 s="3">
        <v>73.45</v>
      </c>
      <c r="AE3791" s="3">
        <v>5329</v>
      </c>
      <c r="AF3791" s="3">
        <v>0</v>
      </c>
      <c r="AG3791" s="3">
        <v>0</v>
      </c>
      <c r="AH3791" s="3">
        <v>810.72</v>
      </c>
      <c r="AI3791" s="3">
        <v>6139.72</v>
      </c>
      <c r="AJ3791" t="s">
        <v>47</v>
      </c>
      <c r="AK3791" t="s">
        <v>8234</v>
      </c>
      <c r="AL3791" t="s">
        <v>8234</v>
      </c>
      <c r="AM3791">
        <f>IF(Customers[[#This Row],[Customer Status]]="Churned",1,0)</f>
        <v>0</v>
      </c>
      <c r="AN3791" t="str">
        <f>IF(Customers[[#This Row],[Monthly Charge]]&gt;=_xlfn.PERCENTILE.INC(Customers[Monthly Charge],0.75),"High-value","Other")</f>
        <v>Other</v>
      </c>
    </row>
    <row r="3792" spans="1:40" x14ac:dyDescent="0.25">
      <c r="A3792" t="s">
        <v>4946</v>
      </c>
      <c r="B3792" t="s">
        <v>49</v>
      </c>
      <c r="C3792" s="1">
        <v>73</v>
      </c>
      <c r="D3792" t="s">
        <v>40</v>
      </c>
      <c r="E3792" s="1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 s="1">
        <v>4</v>
      </c>
      <c r="K3792" s="1">
        <v>72</v>
      </c>
      <c r="L3792" t="s">
        <v>72</v>
      </c>
      <c r="M3792" t="s">
        <v>40</v>
      </c>
      <c r="N3792" s="2">
        <v>33.68</v>
      </c>
      <c r="O3792" t="s">
        <v>40</v>
      </c>
      <c r="P3792" t="s">
        <v>40</v>
      </c>
      <c r="Q3792" t="s">
        <v>79</v>
      </c>
      <c r="R3792" s="1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 s="3">
        <v>77.349999999999994</v>
      </c>
      <c r="AE3792" s="3">
        <v>5396.25</v>
      </c>
      <c r="AF3792" s="3">
        <v>0</v>
      </c>
      <c r="AG3792" s="3">
        <v>0</v>
      </c>
      <c r="AH3792" s="3">
        <v>2424.96</v>
      </c>
      <c r="AI3792" s="3">
        <v>7821.21</v>
      </c>
      <c r="AJ3792" t="s">
        <v>47</v>
      </c>
      <c r="AK3792" t="s">
        <v>8234</v>
      </c>
      <c r="AL3792" t="s">
        <v>8234</v>
      </c>
      <c r="AM3792">
        <f>IF(Customers[[#This Row],[Customer Status]]="Churned",1,0)</f>
        <v>0</v>
      </c>
      <c r="AN3792" t="str">
        <f>IF(Customers[[#This Row],[Monthly Charge]]&gt;=_xlfn.PERCENTILE.INC(Customers[Monthly Charge],0.75),"High-value","Other")</f>
        <v>Other</v>
      </c>
    </row>
    <row r="3793" spans="1:40" x14ac:dyDescent="0.25">
      <c r="A3793" t="s">
        <v>4947</v>
      </c>
      <c r="B3793" t="s">
        <v>49</v>
      </c>
      <c r="C3793" s="1">
        <v>67</v>
      </c>
      <c r="D3793" t="s">
        <v>40</v>
      </c>
      <c r="E3793" s="1">
        <v>0</v>
      </c>
      <c r="F3793" t="s">
        <v>2016</v>
      </c>
      <c r="G3793">
        <v>95468</v>
      </c>
      <c r="H3793">
        <v>38.911299</v>
      </c>
      <c r="I3793">
        <v>-123.609588</v>
      </c>
      <c r="J3793" s="1">
        <v>0</v>
      </c>
      <c r="K3793" s="1">
        <v>54</v>
      </c>
      <c r="L3793" t="s">
        <v>42</v>
      </c>
      <c r="M3793" t="s">
        <v>40</v>
      </c>
      <c r="N3793" s="2">
        <v>38.479999999999997</v>
      </c>
      <c r="O3793" t="s">
        <v>40</v>
      </c>
      <c r="P3793" t="s">
        <v>40</v>
      </c>
      <c r="Q3793" t="s">
        <v>55</v>
      </c>
      <c r="R3793" s="1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 s="3">
        <v>99.05</v>
      </c>
      <c r="AE3793" s="3">
        <v>5295.7</v>
      </c>
      <c r="AF3793" s="3">
        <v>0</v>
      </c>
      <c r="AG3793" s="3">
        <v>40</v>
      </c>
      <c r="AH3793" s="3">
        <v>2077.92</v>
      </c>
      <c r="AI3793" s="3">
        <v>7413.62</v>
      </c>
      <c r="AJ3793" t="s">
        <v>47</v>
      </c>
      <c r="AK3793" t="s">
        <v>8234</v>
      </c>
      <c r="AL3793" t="s">
        <v>8234</v>
      </c>
      <c r="AM3793">
        <f>IF(Customers[[#This Row],[Customer Status]]="Churned",1,0)</f>
        <v>0</v>
      </c>
      <c r="AN3793" t="str">
        <f>IF(Customers[[#This Row],[Monthly Charge]]&gt;=_xlfn.PERCENTILE.INC(Customers[Monthly Charge],0.75),"High-value","Other")</f>
        <v>High-value</v>
      </c>
    </row>
    <row r="3794" spans="1:40" x14ac:dyDescent="0.25">
      <c r="A3794" t="s">
        <v>4948</v>
      </c>
      <c r="B3794" t="s">
        <v>49</v>
      </c>
      <c r="C3794" s="1">
        <v>66</v>
      </c>
      <c r="D3794" t="s">
        <v>43</v>
      </c>
      <c r="E3794" s="1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 s="1">
        <v>0</v>
      </c>
      <c r="K3794" s="1">
        <v>72</v>
      </c>
      <c r="L3794" t="s">
        <v>72</v>
      </c>
      <c r="M3794" t="s">
        <v>40</v>
      </c>
      <c r="N3794" s="2">
        <v>2.37</v>
      </c>
      <c r="O3794" t="s">
        <v>40</v>
      </c>
      <c r="P3794" t="s">
        <v>43</v>
      </c>
      <c r="Q3794" t="s">
        <v>42</v>
      </c>
      <c r="R3794" s="1">
        <v>0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A3794" t="s">
        <v>73</v>
      </c>
      <c r="AB3794" t="s">
        <v>40</v>
      </c>
      <c r="AC3794" t="s">
        <v>46</v>
      </c>
      <c r="AD3794" s="3">
        <v>25.1</v>
      </c>
      <c r="AE3794" s="3">
        <v>1789.9</v>
      </c>
      <c r="AF3794" s="3">
        <v>0</v>
      </c>
      <c r="AG3794" s="3">
        <v>0</v>
      </c>
      <c r="AH3794" s="3">
        <v>170.64</v>
      </c>
      <c r="AI3794" s="3">
        <v>1960.54</v>
      </c>
      <c r="AJ3794" t="s">
        <v>47</v>
      </c>
      <c r="AK3794" t="s">
        <v>8234</v>
      </c>
      <c r="AL3794" t="s">
        <v>8234</v>
      </c>
      <c r="AM3794">
        <f>IF(Customers[[#This Row],[Customer Status]]="Churned",1,0)</f>
        <v>0</v>
      </c>
      <c r="AN3794" t="str">
        <f>IF(Customers[[#This Row],[Monthly Charge]]&gt;=_xlfn.PERCENTILE.INC(Customers[Monthly Charge],0.75),"High-value","Other")</f>
        <v>Other</v>
      </c>
    </row>
    <row r="3795" spans="1:40" x14ac:dyDescent="0.25">
      <c r="A3795" t="s">
        <v>4949</v>
      </c>
      <c r="B3795" t="s">
        <v>39</v>
      </c>
      <c r="C3795" s="1">
        <v>44</v>
      </c>
      <c r="D3795" t="s">
        <v>40</v>
      </c>
      <c r="E3795" s="1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 s="1">
        <v>8</v>
      </c>
      <c r="K3795" s="1">
        <v>60</v>
      </c>
      <c r="L3795" t="s">
        <v>76</v>
      </c>
      <c r="M3795" t="s">
        <v>40</v>
      </c>
      <c r="N3795" s="2">
        <v>15.54</v>
      </c>
      <c r="O3795" t="s">
        <v>40</v>
      </c>
      <c r="P3795" t="s">
        <v>40</v>
      </c>
      <c r="Q3795" t="s">
        <v>55</v>
      </c>
      <c r="R3795" s="1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 s="3">
        <v>94.1</v>
      </c>
      <c r="AE3795" s="3">
        <v>5475.9</v>
      </c>
      <c r="AF3795" s="3">
        <v>0</v>
      </c>
      <c r="AG3795" s="3">
        <v>0</v>
      </c>
      <c r="AH3795" s="3">
        <v>932.4</v>
      </c>
      <c r="AI3795" s="3">
        <v>6408.3</v>
      </c>
      <c r="AJ3795" t="s">
        <v>47</v>
      </c>
      <c r="AK3795" t="s">
        <v>8234</v>
      </c>
      <c r="AL3795" t="s">
        <v>8234</v>
      </c>
      <c r="AM3795">
        <f>IF(Customers[[#This Row],[Customer Status]]="Churned",1,0)</f>
        <v>0</v>
      </c>
      <c r="AN3795" t="str">
        <f>IF(Customers[[#This Row],[Monthly Charge]]&gt;=_xlfn.PERCENTILE.INC(Customers[Monthly Charge],0.75),"High-value","Other")</f>
        <v>High-value</v>
      </c>
    </row>
    <row r="3796" spans="1:40" x14ac:dyDescent="0.25">
      <c r="A3796" t="s">
        <v>4950</v>
      </c>
      <c r="B3796" t="s">
        <v>39</v>
      </c>
      <c r="C3796" s="1">
        <v>65</v>
      </c>
      <c r="D3796" t="s">
        <v>40</v>
      </c>
      <c r="E3796" s="1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 s="1">
        <v>7</v>
      </c>
      <c r="K3796" s="1">
        <v>65</v>
      </c>
      <c r="L3796" t="s">
        <v>76</v>
      </c>
      <c r="M3796" t="s">
        <v>40</v>
      </c>
      <c r="N3796" s="2">
        <v>19.579999999999998</v>
      </c>
      <c r="O3796" t="s">
        <v>40</v>
      </c>
      <c r="P3796" t="s">
        <v>40</v>
      </c>
      <c r="Q3796" t="s">
        <v>55</v>
      </c>
      <c r="R3796" s="1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 s="3">
        <v>107.45</v>
      </c>
      <c r="AE3796" s="3">
        <v>7047.5</v>
      </c>
      <c r="AF3796" s="3">
        <v>0</v>
      </c>
      <c r="AG3796" s="3">
        <v>0</v>
      </c>
      <c r="AH3796" s="3">
        <v>1272.7</v>
      </c>
      <c r="AI3796" s="3">
        <v>8320.2000000000007</v>
      </c>
      <c r="AJ3796" t="s">
        <v>47</v>
      </c>
      <c r="AK3796" t="s">
        <v>8234</v>
      </c>
      <c r="AL3796" t="s">
        <v>8234</v>
      </c>
      <c r="AM3796">
        <f>IF(Customers[[#This Row],[Customer Status]]="Churned",1,0)</f>
        <v>0</v>
      </c>
      <c r="AN3796" t="str">
        <f>IF(Customers[[#This Row],[Monthly Charge]]&gt;=_xlfn.PERCENTILE.INC(Customers[Monthly Charge],0.75),"High-value","Other")</f>
        <v>High-value</v>
      </c>
    </row>
    <row r="3797" spans="1:40" x14ac:dyDescent="0.25">
      <c r="A3797" t="s">
        <v>4951</v>
      </c>
      <c r="B3797" t="s">
        <v>49</v>
      </c>
      <c r="C3797" s="1">
        <v>35</v>
      </c>
      <c r="D3797" t="s">
        <v>40</v>
      </c>
      <c r="E3797" s="1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 s="1">
        <v>2</v>
      </c>
      <c r="K3797" s="1">
        <v>34</v>
      </c>
      <c r="L3797" t="s">
        <v>129</v>
      </c>
      <c r="M3797" t="s">
        <v>43</v>
      </c>
      <c r="N3797" s="2">
        <v>0</v>
      </c>
      <c r="O3797" t="s">
        <v>43</v>
      </c>
      <c r="P3797" t="s">
        <v>40</v>
      </c>
      <c r="Q3797" t="s">
        <v>79</v>
      </c>
      <c r="R3797" s="1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 s="3">
        <v>44.85</v>
      </c>
      <c r="AE3797" s="3">
        <v>1442.6</v>
      </c>
      <c r="AF3797" s="3">
        <v>0</v>
      </c>
      <c r="AG3797" s="3">
        <v>0</v>
      </c>
      <c r="AH3797" s="3">
        <v>0</v>
      </c>
      <c r="AI3797" s="3">
        <v>1442.6</v>
      </c>
      <c r="AJ3797" t="s">
        <v>47</v>
      </c>
      <c r="AK3797" t="s">
        <v>8234</v>
      </c>
      <c r="AL3797" t="s">
        <v>8234</v>
      </c>
      <c r="AM3797">
        <f>IF(Customers[[#This Row],[Customer Status]]="Churned",1,0)</f>
        <v>0</v>
      </c>
      <c r="AN3797" t="str">
        <f>IF(Customers[[#This Row],[Monthly Charge]]&gt;=_xlfn.PERCENTILE.INC(Customers[Monthly Charge],0.75),"High-value","Other")</f>
        <v>Other</v>
      </c>
    </row>
    <row r="3798" spans="1:40" x14ac:dyDescent="0.25">
      <c r="A3798" t="s">
        <v>4952</v>
      </c>
      <c r="B3798" t="s">
        <v>49</v>
      </c>
      <c r="C3798" s="1">
        <v>45</v>
      </c>
      <c r="D3798" t="s">
        <v>43</v>
      </c>
      <c r="E3798" s="1">
        <v>1</v>
      </c>
      <c r="F3798" t="s">
        <v>151</v>
      </c>
      <c r="G3798">
        <v>92115</v>
      </c>
      <c r="H3798">
        <v>32.762506000000002</v>
      </c>
      <c r="I3798">
        <v>-117.07245</v>
      </c>
      <c r="J3798" s="1">
        <v>0</v>
      </c>
      <c r="K3798" s="1">
        <v>37</v>
      </c>
      <c r="L3798" t="s">
        <v>42</v>
      </c>
      <c r="M3798" t="s">
        <v>40</v>
      </c>
      <c r="N3798" s="2">
        <v>49.99</v>
      </c>
      <c r="O3798" t="s">
        <v>43</v>
      </c>
      <c r="P3798" t="s">
        <v>40</v>
      </c>
      <c r="Q3798" t="s">
        <v>44</v>
      </c>
      <c r="R3798" s="1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 s="3">
        <v>61.45</v>
      </c>
      <c r="AE3798" s="3">
        <v>2302.35</v>
      </c>
      <c r="AF3798" s="3">
        <v>48.79</v>
      </c>
      <c r="AG3798" s="3">
        <v>110</v>
      </c>
      <c r="AH3798" s="3">
        <v>1849.63</v>
      </c>
      <c r="AI3798" s="3">
        <v>4213.1899999999996</v>
      </c>
      <c r="AJ3798" t="s">
        <v>47</v>
      </c>
      <c r="AK3798" t="s">
        <v>8234</v>
      </c>
      <c r="AL3798" t="s">
        <v>8234</v>
      </c>
      <c r="AM3798">
        <f>IF(Customers[[#This Row],[Customer Status]]="Churned",1,0)</f>
        <v>0</v>
      </c>
      <c r="AN3798" t="str">
        <f>IF(Customers[[#This Row],[Monthly Charge]]&gt;=_xlfn.PERCENTILE.INC(Customers[Monthly Charge],0.75),"High-value","Other")</f>
        <v>Other</v>
      </c>
    </row>
    <row r="3799" spans="1:40" x14ac:dyDescent="0.25">
      <c r="A3799" t="s">
        <v>4953</v>
      </c>
      <c r="B3799" t="s">
        <v>49</v>
      </c>
      <c r="C3799" s="1">
        <v>43</v>
      </c>
      <c r="D3799" t="s">
        <v>43</v>
      </c>
      <c r="E3799" s="1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 s="1">
        <v>0</v>
      </c>
      <c r="K3799" s="1">
        <v>4</v>
      </c>
      <c r="L3799" t="s">
        <v>54</v>
      </c>
      <c r="M3799" t="s">
        <v>40</v>
      </c>
      <c r="N3799" s="2">
        <v>31.57</v>
      </c>
      <c r="O3799" t="s">
        <v>40</v>
      </c>
      <c r="P3799" t="s">
        <v>40</v>
      </c>
      <c r="Q3799" t="s">
        <v>55</v>
      </c>
      <c r="R3799" s="1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 s="3">
        <v>90.65</v>
      </c>
      <c r="AE3799" s="3">
        <v>367.95</v>
      </c>
      <c r="AF3799" s="3">
        <v>0</v>
      </c>
      <c r="AG3799" s="3">
        <v>0</v>
      </c>
      <c r="AH3799" s="3">
        <v>126.28</v>
      </c>
      <c r="AI3799" s="3">
        <v>494.23</v>
      </c>
      <c r="AJ3799" t="s">
        <v>47</v>
      </c>
      <c r="AK3799" t="s">
        <v>8234</v>
      </c>
      <c r="AL3799" t="s">
        <v>8234</v>
      </c>
      <c r="AM3799">
        <f>IF(Customers[[#This Row],[Customer Status]]="Churned",1,0)</f>
        <v>0</v>
      </c>
      <c r="AN3799" t="str">
        <f>IF(Customers[[#This Row],[Monthly Charge]]&gt;=_xlfn.PERCENTILE.INC(Customers[Monthly Charge],0.75),"High-value","Other")</f>
        <v>High-value</v>
      </c>
    </row>
    <row r="3800" spans="1:40" x14ac:dyDescent="0.25">
      <c r="A3800" t="s">
        <v>4954</v>
      </c>
      <c r="B3800" t="s">
        <v>49</v>
      </c>
      <c r="C3800" s="1">
        <v>22</v>
      </c>
      <c r="D3800" t="s">
        <v>40</v>
      </c>
      <c r="E3800" s="1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 s="1">
        <v>8</v>
      </c>
      <c r="K3800" s="1">
        <v>62</v>
      </c>
      <c r="L3800" t="s">
        <v>76</v>
      </c>
      <c r="M3800" t="s">
        <v>40</v>
      </c>
      <c r="N3800" s="2">
        <v>14.75</v>
      </c>
      <c r="O3800" t="s">
        <v>40</v>
      </c>
      <c r="P3800" t="s">
        <v>40</v>
      </c>
      <c r="Q3800" t="s">
        <v>55</v>
      </c>
      <c r="R3800" s="1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 s="3">
        <v>105.5</v>
      </c>
      <c r="AE3800" s="3">
        <v>6487.2</v>
      </c>
      <c r="AF3800" s="3">
        <v>0</v>
      </c>
      <c r="AG3800" s="3">
        <v>150</v>
      </c>
      <c r="AH3800" s="3">
        <v>914.5</v>
      </c>
      <c r="AI3800" s="3">
        <v>7551.7</v>
      </c>
      <c r="AJ3800" t="s">
        <v>47</v>
      </c>
      <c r="AK3800" t="s">
        <v>8234</v>
      </c>
      <c r="AL3800" t="s">
        <v>8234</v>
      </c>
      <c r="AM3800">
        <f>IF(Customers[[#This Row],[Customer Status]]="Churned",1,0)</f>
        <v>0</v>
      </c>
      <c r="AN3800" t="str">
        <f>IF(Customers[[#This Row],[Monthly Charge]]&gt;=_xlfn.PERCENTILE.INC(Customers[Monthly Charge],0.75),"High-value","Other")</f>
        <v>High-value</v>
      </c>
    </row>
    <row r="3801" spans="1:40" x14ac:dyDescent="0.25">
      <c r="A3801" t="s">
        <v>4955</v>
      </c>
      <c r="B3801" t="s">
        <v>39</v>
      </c>
      <c r="C3801" s="1">
        <v>43</v>
      </c>
      <c r="D3801" t="s">
        <v>43</v>
      </c>
      <c r="E3801" s="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 s="1">
        <v>0</v>
      </c>
      <c r="K3801" s="1">
        <v>52</v>
      </c>
      <c r="L3801" t="s">
        <v>76</v>
      </c>
      <c r="M3801" t="s">
        <v>40</v>
      </c>
      <c r="N3801" s="2">
        <v>42.9</v>
      </c>
      <c r="O3801" t="s">
        <v>40</v>
      </c>
      <c r="P3801" t="s">
        <v>40</v>
      </c>
      <c r="Q3801" t="s">
        <v>55</v>
      </c>
      <c r="R3801" s="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 s="3">
        <v>80.2</v>
      </c>
      <c r="AE3801" s="3">
        <v>4297.6000000000004</v>
      </c>
      <c r="AF3801" s="3">
        <v>0</v>
      </c>
      <c r="AG3801" s="3">
        <v>0</v>
      </c>
      <c r="AH3801" s="3">
        <v>2230.8000000000002</v>
      </c>
      <c r="AI3801" s="3">
        <v>6528.4</v>
      </c>
      <c r="AJ3801" t="s">
        <v>47</v>
      </c>
      <c r="AK3801" t="s">
        <v>8234</v>
      </c>
      <c r="AL3801" t="s">
        <v>8234</v>
      </c>
      <c r="AM3801">
        <f>IF(Customers[[#This Row],[Customer Status]]="Churned",1,0)</f>
        <v>0</v>
      </c>
      <c r="AN3801" t="str">
        <f>IF(Customers[[#This Row],[Monthly Charge]]&gt;=_xlfn.PERCENTILE.INC(Customers[Monthly Charge],0.75),"High-value","Other")</f>
        <v>Other</v>
      </c>
    </row>
    <row r="3802" spans="1:40" x14ac:dyDescent="0.25">
      <c r="A3802" t="s">
        <v>4956</v>
      </c>
      <c r="B3802" t="s">
        <v>49</v>
      </c>
      <c r="C3802" s="1">
        <v>29</v>
      </c>
      <c r="D3802" t="s">
        <v>40</v>
      </c>
      <c r="E3802" s="1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 s="1">
        <v>9</v>
      </c>
      <c r="K3802" s="1">
        <v>8</v>
      </c>
      <c r="L3802" t="s">
        <v>42</v>
      </c>
      <c r="M3802" t="s">
        <v>40</v>
      </c>
      <c r="N3802" s="2">
        <v>4.9800000000000004</v>
      </c>
      <c r="O3802" t="s">
        <v>43</v>
      </c>
      <c r="P3802" t="s">
        <v>43</v>
      </c>
      <c r="Q3802" t="s">
        <v>42</v>
      </c>
      <c r="R3802" s="1">
        <v>0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51</v>
      </c>
      <c r="AB3802" t="s">
        <v>43</v>
      </c>
      <c r="AC3802" t="s">
        <v>46</v>
      </c>
      <c r="AD3802" s="3">
        <v>20.25</v>
      </c>
      <c r="AE3802" s="3">
        <v>158.35</v>
      </c>
      <c r="AF3802" s="3">
        <v>0</v>
      </c>
      <c r="AG3802" s="3">
        <v>0</v>
      </c>
      <c r="AH3802" s="3">
        <v>39.840000000000003</v>
      </c>
      <c r="AI3802" s="3">
        <v>198.19</v>
      </c>
      <c r="AJ3802" t="s">
        <v>47</v>
      </c>
      <c r="AK3802" t="s">
        <v>8234</v>
      </c>
      <c r="AL3802" t="s">
        <v>8234</v>
      </c>
      <c r="AM3802">
        <f>IF(Customers[[#This Row],[Customer Status]]="Churned",1,0)</f>
        <v>0</v>
      </c>
      <c r="AN3802" t="str">
        <f>IF(Customers[[#This Row],[Monthly Charge]]&gt;=_xlfn.PERCENTILE.INC(Customers[Monthly Charge],0.75),"High-value","Other")</f>
        <v>Other</v>
      </c>
    </row>
    <row r="3803" spans="1:40" x14ac:dyDescent="0.25">
      <c r="A3803" t="s">
        <v>4957</v>
      </c>
      <c r="B3803" t="s">
        <v>39</v>
      </c>
      <c r="C3803" s="1">
        <v>19</v>
      </c>
      <c r="D3803" t="s">
        <v>40</v>
      </c>
      <c r="E3803" s="1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 s="1">
        <v>0</v>
      </c>
      <c r="K3803" s="1">
        <v>69</v>
      </c>
      <c r="L3803" t="s">
        <v>72</v>
      </c>
      <c r="M3803" t="s">
        <v>40</v>
      </c>
      <c r="N3803" s="2">
        <v>25.18</v>
      </c>
      <c r="O3803" t="s">
        <v>43</v>
      </c>
      <c r="P3803" t="s">
        <v>43</v>
      </c>
      <c r="Q3803" t="s">
        <v>42</v>
      </c>
      <c r="R3803" s="1">
        <v>0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73</v>
      </c>
      <c r="AB3803" t="s">
        <v>43</v>
      </c>
      <c r="AC3803" t="s">
        <v>46</v>
      </c>
      <c r="AD3803" s="3">
        <v>19.399999999999999</v>
      </c>
      <c r="AE3803" s="3">
        <v>1346.2</v>
      </c>
      <c r="AF3803" s="3">
        <v>0</v>
      </c>
      <c r="AG3803" s="3">
        <v>0</v>
      </c>
      <c r="AH3803" s="3">
        <v>1737.42</v>
      </c>
      <c r="AI3803" s="3">
        <v>3083.62</v>
      </c>
      <c r="AJ3803" t="s">
        <v>47</v>
      </c>
      <c r="AK3803" t="s">
        <v>8234</v>
      </c>
      <c r="AL3803" t="s">
        <v>8234</v>
      </c>
      <c r="AM3803">
        <f>IF(Customers[[#This Row],[Customer Status]]="Churned",1,0)</f>
        <v>0</v>
      </c>
      <c r="AN3803" t="str">
        <f>IF(Customers[[#This Row],[Monthly Charge]]&gt;=_xlfn.PERCENTILE.INC(Customers[Monthly Charge],0.75),"High-value","Other")</f>
        <v>Other</v>
      </c>
    </row>
    <row r="3804" spans="1:40" x14ac:dyDescent="0.25">
      <c r="A3804" t="s">
        <v>4958</v>
      </c>
      <c r="B3804" t="s">
        <v>49</v>
      </c>
      <c r="C3804" s="1">
        <v>60</v>
      </c>
      <c r="D3804" t="s">
        <v>43</v>
      </c>
      <c r="E3804" s="1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 s="1">
        <v>0</v>
      </c>
      <c r="K3804" s="1">
        <v>12</v>
      </c>
      <c r="L3804" t="s">
        <v>62</v>
      </c>
      <c r="M3804" t="s">
        <v>40</v>
      </c>
      <c r="N3804" s="2">
        <v>33.36</v>
      </c>
      <c r="O3804" t="s">
        <v>40</v>
      </c>
      <c r="P3804" t="s">
        <v>40</v>
      </c>
      <c r="Q3804" t="s">
        <v>55</v>
      </c>
      <c r="R3804" s="1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 s="3">
        <v>89.55</v>
      </c>
      <c r="AE3804" s="3">
        <v>1021.75</v>
      </c>
      <c r="AF3804" s="3">
        <v>0</v>
      </c>
      <c r="AG3804" s="3">
        <v>0</v>
      </c>
      <c r="AH3804" s="3">
        <v>400.32</v>
      </c>
      <c r="AI3804" s="3">
        <v>1422.07</v>
      </c>
      <c r="AJ3804" t="s">
        <v>47</v>
      </c>
      <c r="AK3804" t="s">
        <v>8234</v>
      </c>
      <c r="AL3804" t="s">
        <v>8234</v>
      </c>
      <c r="AM3804">
        <f>IF(Customers[[#This Row],[Customer Status]]="Churned",1,0)</f>
        <v>0</v>
      </c>
      <c r="AN3804" t="str">
        <f>IF(Customers[[#This Row],[Monthly Charge]]&gt;=_xlfn.PERCENTILE.INC(Customers[Monthly Charge],0.75),"High-value","Other")</f>
        <v>Other</v>
      </c>
    </row>
    <row r="3805" spans="1:40" x14ac:dyDescent="0.25">
      <c r="A3805" t="s">
        <v>4959</v>
      </c>
      <c r="B3805" t="s">
        <v>39</v>
      </c>
      <c r="C3805" s="1">
        <v>40</v>
      </c>
      <c r="D3805" t="s">
        <v>40</v>
      </c>
      <c r="E3805" s="1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 s="1">
        <v>3</v>
      </c>
      <c r="K3805" s="1">
        <v>5</v>
      </c>
      <c r="L3805" t="s">
        <v>54</v>
      </c>
      <c r="M3805" t="s">
        <v>43</v>
      </c>
      <c r="N3805" s="2">
        <v>0</v>
      </c>
      <c r="O3805" t="s">
        <v>43</v>
      </c>
      <c r="P3805" t="s">
        <v>40</v>
      </c>
      <c r="Q3805" t="s">
        <v>79</v>
      </c>
      <c r="R3805" s="1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 s="3">
        <v>25.05</v>
      </c>
      <c r="AE3805" s="3">
        <v>125.5</v>
      </c>
      <c r="AF3805" s="3">
        <v>0</v>
      </c>
      <c r="AG3805" s="3">
        <v>0</v>
      </c>
      <c r="AH3805" s="3">
        <v>0</v>
      </c>
      <c r="AI3805" s="3">
        <v>125.5</v>
      </c>
      <c r="AJ3805" t="s">
        <v>47</v>
      </c>
      <c r="AK3805" t="s">
        <v>8234</v>
      </c>
      <c r="AL3805" t="s">
        <v>8234</v>
      </c>
      <c r="AM3805">
        <f>IF(Customers[[#This Row],[Customer Status]]="Churned",1,0)</f>
        <v>0</v>
      </c>
      <c r="AN3805" t="str">
        <f>IF(Customers[[#This Row],[Monthly Charge]]&gt;=_xlfn.PERCENTILE.INC(Customers[Monthly Charge],0.75),"High-value","Other")</f>
        <v>Other</v>
      </c>
    </row>
    <row r="3806" spans="1:40" x14ac:dyDescent="0.25">
      <c r="A3806" t="s">
        <v>4960</v>
      </c>
      <c r="B3806" t="s">
        <v>49</v>
      </c>
      <c r="C3806" s="1">
        <v>61</v>
      </c>
      <c r="D3806" t="s">
        <v>43</v>
      </c>
      <c r="E3806" s="1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 s="1">
        <v>0</v>
      </c>
      <c r="K3806" s="1">
        <v>2</v>
      </c>
      <c r="L3806" t="s">
        <v>42</v>
      </c>
      <c r="M3806" t="s">
        <v>40</v>
      </c>
      <c r="N3806" s="2">
        <v>26.05</v>
      </c>
      <c r="O3806" t="s">
        <v>43</v>
      </c>
      <c r="P3806" t="s">
        <v>40</v>
      </c>
      <c r="Q3806" t="s">
        <v>55</v>
      </c>
      <c r="R3806" s="1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 s="3">
        <v>94.95</v>
      </c>
      <c r="AE3806" s="3">
        <v>178.1</v>
      </c>
      <c r="AF3806" s="3">
        <v>0</v>
      </c>
      <c r="AG3806" s="3">
        <v>0</v>
      </c>
      <c r="AH3806" s="3">
        <v>52.1</v>
      </c>
      <c r="AI3806" s="3">
        <v>230.2</v>
      </c>
      <c r="AJ3806" t="s">
        <v>57</v>
      </c>
      <c r="AK3806" t="s">
        <v>58</v>
      </c>
      <c r="AL3806" t="s">
        <v>59</v>
      </c>
      <c r="AM3806">
        <f>IF(Customers[[#This Row],[Customer Status]]="Churned",1,0)</f>
        <v>1</v>
      </c>
      <c r="AN3806" t="str">
        <f>IF(Customers[[#This Row],[Monthly Charge]]&gt;=_xlfn.PERCENTILE.INC(Customers[Monthly Charge],0.75),"High-value","Other")</f>
        <v>High-value</v>
      </c>
    </row>
    <row r="3807" spans="1:40" x14ac:dyDescent="0.25">
      <c r="A3807" t="s">
        <v>4961</v>
      </c>
      <c r="B3807" t="s">
        <v>49</v>
      </c>
      <c r="C3807" s="1">
        <v>64</v>
      </c>
      <c r="D3807" t="s">
        <v>43</v>
      </c>
      <c r="E3807" s="1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 s="1">
        <v>0</v>
      </c>
      <c r="K3807" s="1">
        <v>1</v>
      </c>
      <c r="L3807" t="s">
        <v>54</v>
      </c>
      <c r="M3807" t="s">
        <v>43</v>
      </c>
      <c r="N3807" s="2">
        <v>0</v>
      </c>
      <c r="O3807" t="s">
        <v>43</v>
      </c>
      <c r="P3807" t="s">
        <v>40</v>
      </c>
      <c r="Q3807" t="s">
        <v>44</v>
      </c>
      <c r="R3807" s="1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 s="3">
        <v>24.2</v>
      </c>
      <c r="AE3807" s="3">
        <v>24.2</v>
      </c>
      <c r="AF3807" s="3">
        <v>0</v>
      </c>
      <c r="AG3807" s="3">
        <v>0</v>
      </c>
      <c r="AH3807" s="3">
        <v>0</v>
      </c>
      <c r="AI3807" s="3">
        <v>24.2</v>
      </c>
      <c r="AJ3807" t="s">
        <v>98</v>
      </c>
      <c r="AK3807" t="s">
        <v>8234</v>
      </c>
      <c r="AL3807" t="s">
        <v>8234</v>
      </c>
      <c r="AM3807">
        <f>IF(Customers[[#This Row],[Customer Status]]="Churned",1,0)</f>
        <v>0</v>
      </c>
      <c r="AN3807" t="str">
        <f>IF(Customers[[#This Row],[Monthly Charge]]&gt;=_xlfn.PERCENTILE.INC(Customers[Monthly Charge],0.75),"High-value","Other")</f>
        <v>Other</v>
      </c>
    </row>
    <row r="3808" spans="1:40" x14ac:dyDescent="0.25">
      <c r="A3808" t="s">
        <v>4962</v>
      </c>
      <c r="B3808" t="s">
        <v>39</v>
      </c>
      <c r="C3808" s="1">
        <v>51</v>
      </c>
      <c r="D3808" t="s">
        <v>43</v>
      </c>
      <c r="E3808" s="1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 s="1">
        <v>0</v>
      </c>
      <c r="K3808" s="1">
        <v>28</v>
      </c>
      <c r="L3808" t="s">
        <v>129</v>
      </c>
      <c r="M3808" t="s">
        <v>40</v>
      </c>
      <c r="N3808" s="2">
        <v>44.11</v>
      </c>
      <c r="O3808" t="s">
        <v>43</v>
      </c>
      <c r="P3808" t="s">
        <v>40</v>
      </c>
      <c r="Q3808" t="s">
        <v>44</v>
      </c>
      <c r="R3808" s="1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 s="3">
        <v>56.05</v>
      </c>
      <c r="AE3808" s="3">
        <v>1522.65</v>
      </c>
      <c r="AF3808" s="3">
        <v>0</v>
      </c>
      <c r="AG3808" s="3">
        <v>110</v>
      </c>
      <c r="AH3808" s="3">
        <v>1235.08</v>
      </c>
      <c r="AI3808" s="3">
        <v>2867.73</v>
      </c>
      <c r="AJ3808" t="s">
        <v>47</v>
      </c>
      <c r="AK3808" t="s">
        <v>8234</v>
      </c>
      <c r="AL3808" t="s">
        <v>8234</v>
      </c>
      <c r="AM3808">
        <f>IF(Customers[[#This Row],[Customer Status]]="Churned",1,0)</f>
        <v>0</v>
      </c>
      <c r="AN3808" t="str">
        <f>IF(Customers[[#This Row],[Monthly Charge]]&gt;=_xlfn.PERCENTILE.INC(Customers[Monthly Charge],0.75),"High-value","Other")</f>
        <v>Other</v>
      </c>
    </row>
    <row r="3809" spans="1:40" x14ac:dyDescent="0.25">
      <c r="A3809" t="s">
        <v>4963</v>
      </c>
      <c r="B3809" t="s">
        <v>39</v>
      </c>
      <c r="C3809" s="1">
        <v>20</v>
      </c>
      <c r="D3809" t="s">
        <v>43</v>
      </c>
      <c r="E3809" s="1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 s="1">
        <v>0</v>
      </c>
      <c r="K3809" s="1">
        <v>3</v>
      </c>
      <c r="L3809" t="s">
        <v>42</v>
      </c>
      <c r="M3809" t="s">
        <v>40</v>
      </c>
      <c r="N3809" s="2">
        <v>40.99</v>
      </c>
      <c r="O3809" t="s">
        <v>40</v>
      </c>
      <c r="P3809" t="s">
        <v>40</v>
      </c>
      <c r="Q3809" t="s">
        <v>44</v>
      </c>
      <c r="R3809" s="1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 s="3">
        <v>64.599999999999994</v>
      </c>
      <c r="AE3809" s="3">
        <v>174.2</v>
      </c>
      <c r="AF3809" s="3">
        <v>0</v>
      </c>
      <c r="AG3809" s="3">
        <v>0</v>
      </c>
      <c r="AH3809" s="3">
        <v>122.97</v>
      </c>
      <c r="AI3809" s="3">
        <v>297.17</v>
      </c>
      <c r="AJ3809" t="s">
        <v>98</v>
      </c>
      <c r="AK3809" t="s">
        <v>8234</v>
      </c>
      <c r="AL3809" t="s">
        <v>8234</v>
      </c>
      <c r="AM3809">
        <f>IF(Customers[[#This Row],[Customer Status]]="Churned",1,0)</f>
        <v>0</v>
      </c>
      <c r="AN3809" t="str">
        <f>IF(Customers[[#This Row],[Monthly Charge]]&gt;=_xlfn.PERCENTILE.INC(Customers[Monthly Charge],0.75),"High-value","Other")</f>
        <v>Other</v>
      </c>
    </row>
    <row r="3810" spans="1:40" x14ac:dyDescent="0.25">
      <c r="A3810" t="s">
        <v>4964</v>
      </c>
      <c r="B3810" t="s">
        <v>49</v>
      </c>
      <c r="C3810" s="1">
        <v>42</v>
      </c>
      <c r="D3810" t="s">
        <v>43</v>
      </c>
      <c r="E3810" s="1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 s="1">
        <v>0</v>
      </c>
      <c r="K3810" s="1">
        <v>58</v>
      </c>
      <c r="L3810" t="s">
        <v>76</v>
      </c>
      <c r="M3810" t="s">
        <v>40</v>
      </c>
      <c r="N3810" s="2">
        <v>2.38</v>
      </c>
      <c r="O3810" t="s">
        <v>40</v>
      </c>
      <c r="P3810" t="s">
        <v>43</v>
      </c>
      <c r="Q3810" t="s">
        <v>42</v>
      </c>
      <c r="R3810" s="1">
        <v>0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A3810" t="s">
        <v>73</v>
      </c>
      <c r="AB3810" t="s">
        <v>40</v>
      </c>
      <c r="AC3810" t="s">
        <v>46</v>
      </c>
      <c r="AD3810" s="3">
        <v>24.45</v>
      </c>
      <c r="AE3810" s="3">
        <v>1513.6</v>
      </c>
      <c r="AF3810" s="3">
        <v>0</v>
      </c>
      <c r="AG3810" s="3">
        <v>0</v>
      </c>
      <c r="AH3810" s="3">
        <v>138.04</v>
      </c>
      <c r="AI3810" s="3">
        <v>1651.64</v>
      </c>
      <c r="AJ3810" t="s">
        <v>47</v>
      </c>
      <c r="AK3810" t="s">
        <v>8234</v>
      </c>
      <c r="AL3810" t="s">
        <v>8234</v>
      </c>
      <c r="AM3810">
        <f>IF(Customers[[#This Row],[Customer Status]]="Churned",1,0)</f>
        <v>0</v>
      </c>
      <c r="AN3810" t="str">
        <f>IF(Customers[[#This Row],[Monthly Charge]]&gt;=_xlfn.PERCENTILE.INC(Customers[Monthly Charge],0.75),"High-value","Other")</f>
        <v>Other</v>
      </c>
    </row>
    <row r="3811" spans="1:40" x14ac:dyDescent="0.25">
      <c r="A3811" t="s">
        <v>4965</v>
      </c>
      <c r="B3811" t="s">
        <v>49</v>
      </c>
      <c r="C3811" s="1">
        <v>38</v>
      </c>
      <c r="D3811" t="s">
        <v>43</v>
      </c>
      <c r="E3811" s="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 s="1">
        <v>0</v>
      </c>
      <c r="K3811" s="1">
        <v>1</v>
      </c>
      <c r="L3811" t="s">
        <v>54</v>
      </c>
      <c r="M3811" t="s">
        <v>40</v>
      </c>
      <c r="N3811" s="2">
        <v>45.49</v>
      </c>
      <c r="O3811" t="s">
        <v>43</v>
      </c>
      <c r="P3811" t="s">
        <v>43</v>
      </c>
      <c r="Q3811" t="s">
        <v>42</v>
      </c>
      <c r="R3811" s="1">
        <v>0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A3811" t="s">
        <v>51</v>
      </c>
      <c r="AB3811" t="s">
        <v>40</v>
      </c>
      <c r="AC3811" t="s">
        <v>46</v>
      </c>
      <c r="AD3811" s="3">
        <v>20.2</v>
      </c>
      <c r="AE3811" s="3">
        <v>20.2</v>
      </c>
      <c r="AF3811" s="3">
        <v>0</v>
      </c>
      <c r="AG3811" s="3">
        <v>0</v>
      </c>
      <c r="AH3811" s="3">
        <v>45.49</v>
      </c>
      <c r="AI3811" s="3">
        <v>65.69</v>
      </c>
      <c r="AJ3811" t="s">
        <v>57</v>
      </c>
      <c r="AK3811" t="s">
        <v>58</v>
      </c>
      <c r="AL3811" t="s">
        <v>104</v>
      </c>
      <c r="AM3811">
        <f>IF(Customers[[#This Row],[Customer Status]]="Churned",1,0)</f>
        <v>1</v>
      </c>
      <c r="AN3811" t="str">
        <f>IF(Customers[[#This Row],[Monthly Charge]]&gt;=_xlfn.PERCENTILE.INC(Customers[Monthly Charge],0.75),"High-value","Other")</f>
        <v>Other</v>
      </c>
    </row>
    <row r="3812" spans="1:40" x14ac:dyDescent="0.25">
      <c r="A3812" t="s">
        <v>4966</v>
      </c>
      <c r="B3812" t="s">
        <v>49</v>
      </c>
      <c r="C3812" s="1">
        <v>67</v>
      </c>
      <c r="D3812" t="s">
        <v>43</v>
      </c>
      <c r="E3812" s="1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 s="1">
        <v>0</v>
      </c>
      <c r="K3812" s="1">
        <v>9</v>
      </c>
      <c r="L3812" t="s">
        <v>42</v>
      </c>
      <c r="M3812" t="s">
        <v>40</v>
      </c>
      <c r="N3812" s="2">
        <v>30.8</v>
      </c>
      <c r="O3812" t="s">
        <v>40</v>
      </c>
      <c r="P3812" t="s">
        <v>40</v>
      </c>
      <c r="Q3812" t="s">
        <v>55</v>
      </c>
      <c r="R3812" s="1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 s="3">
        <v>84.4</v>
      </c>
      <c r="AE3812" s="3">
        <v>732.5</v>
      </c>
      <c r="AF3812" s="3">
        <v>0</v>
      </c>
      <c r="AG3812" s="3">
        <v>0</v>
      </c>
      <c r="AH3812" s="3">
        <v>277.2</v>
      </c>
      <c r="AI3812" s="3">
        <v>1009.7</v>
      </c>
      <c r="AJ3812" t="s">
        <v>57</v>
      </c>
      <c r="AK3812" t="s">
        <v>121</v>
      </c>
      <c r="AL3812" t="s">
        <v>195</v>
      </c>
      <c r="AM3812">
        <f>IF(Customers[[#This Row],[Customer Status]]="Churned",1,0)</f>
        <v>1</v>
      </c>
      <c r="AN3812" t="str">
        <f>IF(Customers[[#This Row],[Monthly Charge]]&gt;=_xlfn.PERCENTILE.INC(Customers[Monthly Charge],0.75),"High-value","Other")</f>
        <v>Other</v>
      </c>
    </row>
    <row r="3813" spans="1:40" x14ac:dyDescent="0.25">
      <c r="A3813" t="s">
        <v>4967</v>
      </c>
      <c r="B3813" t="s">
        <v>39</v>
      </c>
      <c r="C3813" s="1">
        <v>37</v>
      </c>
      <c r="D3813" t="s">
        <v>40</v>
      </c>
      <c r="E3813" s="1">
        <v>0</v>
      </c>
      <c r="F3813" t="s">
        <v>3887</v>
      </c>
      <c r="G3813">
        <v>95376</v>
      </c>
      <c r="H3813">
        <v>37.680968</v>
      </c>
      <c r="I3813">
        <v>-121.446049</v>
      </c>
      <c r="J3813" s="1">
        <v>4</v>
      </c>
      <c r="K3813" s="1">
        <v>71</v>
      </c>
      <c r="L3813" t="s">
        <v>42</v>
      </c>
      <c r="M3813" t="s">
        <v>40</v>
      </c>
      <c r="N3813" s="2">
        <v>10.46</v>
      </c>
      <c r="O3813" t="s">
        <v>40</v>
      </c>
      <c r="P3813" t="s">
        <v>40</v>
      </c>
      <c r="Q3813" t="s">
        <v>55</v>
      </c>
      <c r="R3813" s="1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 s="3">
        <v>105.15</v>
      </c>
      <c r="AE3813" s="3">
        <v>7555</v>
      </c>
      <c r="AF3813" s="3">
        <v>0</v>
      </c>
      <c r="AG3813" s="3">
        <v>60</v>
      </c>
      <c r="AH3813" s="3">
        <v>742.66</v>
      </c>
      <c r="AI3813" s="3">
        <v>8357.66</v>
      </c>
      <c r="AJ3813" t="s">
        <v>47</v>
      </c>
      <c r="AK3813" t="s">
        <v>8234</v>
      </c>
      <c r="AL3813" t="s">
        <v>8234</v>
      </c>
      <c r="AM3813">
        <f>IF(Customers[[#This Row],[Customer Status]]="Churned",1,0)</f>
        <v>0</v>
      </c>
      <c r="AN3813" t="str">
        <f>IF(Customers[[#This Row],[Monthly Charge]]&gt;=_xlfn.PERCENTILE.INC(Customers[Monthly Charge],0.75),"High-value","Other")</f>
        <v>High-value</v>
      </c>
    </row>
    <row r="3814" spans="1:40" x14ac:dyDescent="0.25">
      <c r="A3814" t="s">
        <v>4968</v>
      </c>
      <c r="B3814" t="s">
        <v>49</v>
      </c>
      <c r="C3814" s="1">
        <v>32</v>
      </c>
      <c r="D3814" t="s">
        <v>40</v>
      </c>
      <c r="E3814" s="1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 s="1">
        <v>1</v>
      </c>
      <c r="K3814" s="1">
        <v>72</v>
      </c>
      <c r="L3814" t="s">
        <v>42</v>
      </c>
      <c r="M3814" t="s">
        <v>43</v>
      </c>
      <c r="N3814" s="2">
        <v>0</v>
      </c>
      <c r="O3814" t="s">
        <v>43</v>
      </c>
      <c r="P3814" t="s">
        <v>40</v>
      </c>
      <c r="Q3814" t="s">
        <v>79</v>
      </c>
      <c r="R3814" s="1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 s="3">
        <v>65.650000000000006</v>
      </c>
      <c r="AE3814" s="3">
        <v>4664.5</v>
      </c>
      <c r="AF3814" s="3">
        <v>0</v>
      </c>
      <c r="AG3814" s="3">
        <v>60</v>
      </c>
      <c r="AH3814" s="3">
        <v>0</v>
      </c>
      <c r="AI3814" s="3">
        <v>4724.5</v>
      </c>
      <c r="AJ3814" t="s">
        <v>47</v>
      </c>
      <c r="AK3814" t="s">
        <v>8234</v>
      </c>
      <c r="AL3814" t="s">
        <v>8234</v>
      </c>
      <c r="AM3814">
        <f>IF(Customers[[#This Row],[Customer Status]]="Churned",1,0)</f>
        <v>0</v>
      </c>
      <c r="AN3814" t="str">
        <f>IF(Customers[[#This Row],[Monthly Charge]]&gt;=_xlfn.PERCENTILE.INC(Customers[Monthly Charge],0.75),"High-value","Other")</f>
        <v>Other</v>
      </c>
    </row>
    <row r="3815" spans="1:40" x14ac:dyDescent="0.25">
      <c r="A3815" t="s">
        <v>4969</v>
      </c>
      <c r="B3815" t="s">
        <v>49</v>
      </c>
      <c r="C3815" s="1">
        <v>61</v>
      </c>
      <c r="D3815" t="s">
        <v>43</v>
      </c>
      <c r="E3815" s="1">
        <v>0</v>
      </c>
      <c r="F3815" t="s">
        <v>476</v>
      </c>
      <c r="G3815">
        <v>92868</v>
      </c>
      <c r="H3815">
        <v>33.787796</v>
      </c>
      <c r="I3815">
        <v>-117.875928</v>
      </c>
      <c r="J3815" s="1">
        <v>0</v>
      </c>
      <c r="K3815" s="1">
        <v>13</v>
      </c>
      <c r="L3815" t="s">
        <v>42</v>
      </c>
      <c r="M3815" t="s">
        <v>40</v>
      </c>
      <c r="N3815" s="2">
        <v>30.88</v>
      </c>
      <c r="O3815" t="s">
        <v>43</v>
      </c>
      <c r="P3815" t="s">
        <v>40</v>
      </c>
      <c r="Q3815" t="s">
        <v>55</v>
      </c>
      <c r="R3815" s="1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 s="3">
        <v>79.8</v>
      </c>
      <c r="AE3815" s="3">
        <v>973.45</v>
      </c>
      <c r="AF3815" s="3">
        <v>0</v>
      </c>
      <c r="AG3815" s="3">
        <v>0</v>
      </c>
      <c r="AH3815" s="3">
        <v>401.44</v>
      </c>
      <c r="AI3815" s="3">
        <v>1374.89</v>
      </c>
      <c r="AJ3815" t="s">
        <v>57</v>
      </c>
      <c r="AK3815" t="s">
        <v>63</v>
      </c>
      <c r="AL3815" t="s">
        <v>433</v>
      </c>
      <c r="AM3815">
        <f>IF(Customers[[#This Row],[Customer Status]]="Churned",1,0)</f>
        <v>1</v>
      </c>
      <c r="AN3815" t="str">
        <f>IF(Customers[[#This Row],[Monthly Charge]]&gt;=_xlfn.PERCENTILE.INC(Customers[Monthly Charge],0.75),"High-value","Other")</f>
        <v>Other</v>
      </c>
    </row>
    <row r="3816" spans="1:40" x14ac:dyDescent="0.25">
      <c r="A3816" t="s">
        <v>4970</v>
      </c>
      <c r="B3816" t="s">
        <v>49</v>
      </c>
      <c r="C3816" s="1">
        <v>44</v>
      </c>
      <c r="D3816" t="s">
        <v>40</v>
      </c>
      <c r="E3816" s="1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 s="1">
        <v>1</v>
      </c>
      <c r="K3816" s="1">
        <v>51</v>
      </c>
      <c r="L3816" t="s">
        <v>42</v>
      </c>
      <c r="M3816" t="s">
        <v>40</v>
      </c>
      <c r="N3816" s="2">
        <v>21.08</v>
      </c>
      <c r="O3816" t="s">
        <v>40</v>
      </c>
      <c r="P3816" t="s">
        <v>40</v>
      </c>
      <c r="Q3816" t="s">
        <v>55</v>
      </c>
      <c r="R3816" s="1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 s="3">
        <v>94.65</v>
      </c>
      <c r="AE3816" s="3">
        <v>4812.75</v>
      </c>
      <c r="AF3816" s="3">
        <v>0</v>
      </c>
      <c r="AG3816" s="3">
        <v>0</v>
      </c>
      <c r="AH3816" s="3">
        <v>1075.08</v>
      </c>
      <c r="AI3816" s="3">
        <v>5887.83</v>
      </c>
      <c r="AJ3816" t="s">
        <v>57</v>
      </c>
      <c r="AK3816" t="s">
        <v>58</v>
      </c>
      <c r="AL3816" t="s">
        <v>59</v>
      </c>
      <c r="AM3816">
        <f>IF(Customers[[#This Row],[Customer Status]]="Churned",1,0)</f>
        <v>1</v>
      </c>
      <c r="AN3816" t="str">
        <f>IF(Customers[[#This Row],[Monthly Charge]]&gt;=_xlfn.PERCENTILE.INC(Customers[Monthly Charge],0.75),"High-value","Other")</f>
        <v>High-value</v>
      </c>
    </row>
    <row r="3817" spans="1:40" x14ac:dyDescent="0.25">
      <c r="A3817" t="s">
        <v>4971</v>
      </c>
      <c r="B3817" t="s">
        <v>39</v>
      </c>
      <c r="C3817" s="1">
        <v>43</v>
      </c>
      <c r="D3817" t="s">
        <v>43</v>
      </c>
      <c r="E3817" s="1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 s="1">
        <v>0</v>
      </c>
      <c r="K3817" s="1">
        <v>2</v>
      </c>
      <c r="L3817" t="s">
        <v>54</v>
      </c>
      <c r="M3817" t="s">
        <v>40</v>
      </c>
      <c r="N3817" s="2">
        <v>5.47</v>
      </c>
      <c r="O3817" t="s">
        <v>43</v>
      </c>
      <c r="P3817" t="s">
        <v>40</v>
      </c>
      <c r="Q3817" t="s">
        <v>79</v>
      </c>
      <c r="R3817" s="1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 s="3">
        <v>45.85</v>
      </c>
      <c r="AE3817" s="3">
        <v>105.6</v>
      </c>
      <c r="AF3817" s="3">
        <v>0</v>
      </c>
      <c r="AG3817" s="3">
        <v>0</v>
      </c>
      <c r="AH3817" s="3">
        <v>10.94</v>
      </c>
      <c r="AI3817" s="3">
        <v>116.54</v>
      </c>
      <c r="AJ3817" t="s">
        <v>98</v>
      </c>
      <c r="AK3817" t="s">
        <v>8234</v>
      </c>
      <c r="AL3817" t="s">
        <v>8234</v>
      </c>
      <c r="AM3817">
        <f>IF(Customers[[#This Row],[Customer Status]]="Churned",1,0)</f>
        <v>0</v>
      </c>
      <c r="AN3817" t="str">
        <f>IF(Customers[[#This Row],[Monthly Charge]]&gt;=_xlfn.PERCENTILE.INC(Customers[Monthly Charge],0.75),"High-value","Other")</f>
        <v>Other</v>
      </c>
    </row>
    <row r="3818" spans="1:40" x14ac:dyDescent="0.25">
      <c r="A3818" t="s">
        <v>4972</v>
      </c>
      <c r="B3818" t="s">
        <v>49</v>
      </c>
      <c r="C3818" s="1">
        <v>20</v>
      </c>
      <c r="D3818" t="s">
        <v>43</v>
      </c>
      <c r="E3818" s="1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 s="1">
        <v>0</v>
      </c>
      <c r="K3818" s="1">
        <v>20</v>
      </c>
      <c r="L3818" t="s">
        <v>62</v>
      </c>
      <c r="M3818" t="s">
        <v>40</v>
      </c>
      <c r="N3818" s="2">
        <v>5.54</v>
      </c>
      <c r="O3818" t="s">
        <v>40</v>
      </c>
      <c r="P3818" t="s">
        <v>40</v>
      </c>
      <c r="Q3818" t="s">
        <v>55</v>
      </c>
      <c r="R3818" s="1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 s="3">
        <v>88.7</v>
      </c>
      <c r="AE3818" s="3">
        <v>1761.45</v>
      </c>
      <c r="AF3818" s="3">
        <v>0</v>
      </c>
      <c r="AG3818" s="3">
        <v>0</v>
      </c>
      <c r="AH3818" s="3">
        <v>110.8</v>
      </c>
      <c r="AI3818" s="3">
        <v>1872.25</v>
      </c>
      <c r="AJ3818" t="s">
        <v>57</v>
      </c>
      <c r="AK3818" t="s">
        <v>109</v>
      </c>
      <c r="AL3818" t="s">
        <v>110</v>
      </c>
      <c r="AM3818">
        <f>IF(Customers[[#This Row],[Customer Status]]="Churned",1,0)</f>
        <v>1</v>
      </c>
      <c r="AN3818" t="str">
        <f>IF(Customers[[#This Row],[Monthly Charge]]&gt;=_xlfn.PERCENTILE.INC(Customers[Monthly Charge],0.75),"High-value","Other")</f>
        <v>Other</v>
      </c>
    </row>
    <row r="3819" spans="1:40" x14ac:dyDescent="0.25">
      <c r="A3819" t="s">
        <v>4973</v>
      </c>
      <c r="B3819" t="s">
        <v>39</v>
      </c>
      <c r="C3819" s="1">
        <v>42</v>
      </c>
      <c r="D3819" t="s">
        <v>40</v>
      </c>
      <c r="E3819" s="1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 s="1">
        <v>4</v>
      </c>
      <c r="K3819" s="1">
        <v>18</v>
      </c>
      <c r="L3819" t="s">
        <v>62</v>
      </c>
      <c r="M3819" t="s">
        <v>40</v>
      </c>
      <c r="N3819" s="2">
        <v>35.96</v>
      </c>
      <c r="O3819" t="s">
        <v>43</v>
      </c>
      <c r="P3819" t="s">
        <v>40</v>
      </c>
      <c r="Q3819" t="s">
        <v>79</v>
      </c>
      <c r="R3819" s="1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 s="3">
        <v>50.3</v>
      </c>
      <c r="AE3819" s="3">
        <v>908.75</v>
      </c>
      <c r="AF3819" s="3">
        <v>0</v>
      </c>
      <c r="AG3819" s="3">
        <v>0</v>
      </c>
      <c r="AH3819" s="3">
        <v>647.28</v>
      </c>
      <c r="AI3819" s="3">
        <v>1556.03</v>
      </c>
      <c r="AJ3819" t="s">
        <v>47</v>
      </c>
      <c r="AK3819" t="s">
        <v>8234</v>
      </c>
      <c r="AL3819" t="s">
        <v>8234</v>
      </c>
      <c r="AM3819">
        <f>IF(Customers[[#This Row],[Customer Status]]="Churned",1,0)</f>
        <v>0</v>
      </c>
      <c r="AN3819" t="str">
        <f>IF(Customers[[#This Row],[Monthly Charge]]&gt;=_xlfn.PERCENTILE.INC(Customers[Monthly Charge],0.75),"High-value","Other")</f>
        <v>Other</v>
      </c>
    </row>
    <row r="3820" spans="1:40" x14ac:dyDescent="0.25">
      <c r="A3820" t="s">
        <v>4974</v>
      </c>
      <c r="B3820" t="s">
        <v>49</v>
      </c>
      <c r="C3820" s="1">
        <v>26</v>
      </c>
      <c r="D3820" t="s">
        <v>43</v>
      </c>
      <c r="E3820" s="1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 s="1">
        <v>0</v>
      </c>
      <c r="K3820" s="1">
        <v>37</v>
      </c>
      <c r="L3820" t="s">
        <v>129</v>
      </c>
      <c r="M3820" t="s">
        <v>40</v>
      </c>
      <c r="N3820" s="2">
        <v>38.72</v>
      </c>
      <c r="O3820" t="s">
        <v>40</v>
      </c>
      <c r="P3820" t="s">
        <v>40</v>
      </c>
      <c r="Q3820" t="s">
        <v>55</v>
      </c>
      <c r="R3820" s="1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 s="3">
        <v>104.5</v>
      </c>
      <c r="AE3820" s="3">
        <v>3778</v>
      </c>
      <c r="AF3820" s="3">
        <v>0</v>
      </c>
      <c r="AG3820" s="3">
        <v>0</v>
      </c>
      <c r="AH3820" s="3">
        <v>1432.64</v>
      </c>
      <c r="AI3820" s="3">
        <v>5210.6400000000003</v>
      </c>
      <c r="AJ3820" t="s">
        <v>47</v>
      </c>
      <c r="AK3820" t="s">
        <v>8234</v>
      </c>
      <c r="AL3820" t="s">
        <v>8234</v>
      </c>
      <c r="AM3820">
        <f>IF(Customers[[#This Row],[Customer Status]]="Churned",1,0)</f>
        <v>0</v>
      </c>
      <c r="AN3820" t="str">
        <f>IF(Customers[[#This Row],[Monthly Charge]]&gt;=_xlfn.PERCENTILE.INC(Customers[Monthly Charge],0.75),"High-value","Other")</f>
        <v>High-value</v>
      </c>
    </row>
    <row r="3821" spans="1:40" x14ac:dyDescent="0.25">
      <c r="A3821" t="s">
        <v>4975</v>
      </c>
      <c r="B3821" t="s">
        <v>39</v>
      </c>
      <c r="C3821" s="1">
        <v>65</v>
      </c>
      <c r="D3821" t="s">
        <v>43</v>
      </c>
      <c r="E3821" s="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 s="1">
        <v>0</v>
      </c>
      <c r="K3821" s="1">
        <v>50</v>
      </c>
      <c r="L3821" t="s">
        <v>42</v>
      </c>
      <c r="M3821" t="s">
        <v>40</v>
      </c>
      <c r="N3821" s="2">
        <v>47.99</v>
      </c>
      <c r="O3821" t="s">
        <v>40</v>
      </c>
      <c r="P3821" t="s">
        <v>40</v>
      </c>
      <c r="Q3821" t="s">
        <v>55</v>
      </c>
      <c r="R3821" s="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 s="3">
        <v>83.4</v>
      </c>
      <c r="AE3821" s="3">
        <v>4113.7</v>
      </c>
      <c r="AF3821" s="3">
        <v>0</v>
      </c>
      <c r="AG3821" s="3">
        <v>0</v>
      </c>
      <c r="AH3821" s="3">
        <v>2399.5</v>
      </c>
      <c r="AI3821" s="3">
        <v>6513.2</v>
      </c>
      <c r="AJ3821" t="s">
        <v>47</v>
      </c>
      <c r="AK3821" t="s">
        <v>8234</v>
      </c>
      <c r="AL3821" t="s">
        <v>8234</v>
      </c>
      <c r="AM3821">
        <f>IF(Customers[[#This Row],[Customer Status]]="Churned",1,0)</f>
        <v>0</v>
      </c>
      <c r="AN3821" t="str">
        <f>IF(Customers[[#This Row],[Monthly Charge]]&gt;=_xlfn.PERCENTILE.INC(Customers[Monthly Charge],0.75),"High-value","Other")</f>
        <v>Other</v>
      </c>
    </row>
    <row r="3822" spans="1:40" x14ac:dyDescent="0.25">
      <c r="A3822" t="s">
        <v>4976</v>
      </c>
      <c r="B3822" t="s">
        <v>39</v>
      </c>
      <c r="C3822" s="1">
        <v>38</v>
      </c>
      <c r="D3822" t="s">
        <v>43</v>
      </c>
      <c r="E3822" s="1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 s="1">
        <v>0</v>
      </c>
      <c r="K3822" s="1">
        <v>21</v>
      </c>
      <c r="L3822" t="s">
        <v>62</v>
      </c>
      <c r="M3822" t="s">
        <v>40</v>
      </c>
      <c r="N3822" s="2">
        <v>8.68</v>
      </c>
      <c r="O3822" t="s">
        <v>43</v>
      </c>
      <c r="P3822" t="s">
        <v>43</v>
      </c>
      <c r="Q3822" t="s">
        <v>42</v>
      </c>
      <c r="R3822" s="1">
        <v>0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A3822" t="s">
        <v>51</v>
      </c>
      <c r="AB3822" t="s">
        <v>43</v>
      </c>
      <c r="AC3822" t="s">
        <v>46</v>
      </c>
      <c r="AD3822" s="3">
        <v>20.75</v>
      </c>
      <c r="AE3822" s="3">
        <v>452.2</v>
      </c>
      <c r="AF3822" s="3">
        <v>0</v>
      </c>
      <c r="AG3822" s="3">
        <v>0</v>
      </c>
      <c r="AH3822" s="3">
        <v>182.28</v>
      </c>
      <c r="AI3822" s="3">
        <v>634.48</v>
      </c>
      <c r="AJ3822" t="s">
        <v>47</v>
      </c>
      <c r="AK3822" t="s">
        <v>8234</v>
      </c>
      <c r="AL3822" t="s">
        <v>8234</v>
      </c>
      <c r="AM3822">
        <f>IF(Customers[[#This Row],[Customer Status]]="Churned",1,0)</f>
        <v>0</v>
      </c>
      <c r="AN3822" t="str">
        <f>IF(Customers[[#This Row],[Monthly Charge]]&gt;=_xlfn.PERCENTILE.INC(Customers[Monthly Charge],0.75),"High-value","Other")</f>
        <v>Other</v>
      </c>
    </row>
    <row r="3823" spans="1:40" x14ac:dyDescent="0.25">
      <c r="A3823" t="s">
        <v>4977</v>
      </c>
      <c r="B3823" t="s">
        <v>49</v>
      </c>
      <c r="C3823" s="1">
        <v>65</v>
      </c>
      <c r="D3823" t="s">
        <v>40</v>
      </c>
      <c r="E3823" s="1">
        <v>0</v>
      </c>
      <c r="F3823" t="s">
        <v>456</v>
      </c>
      <c r="G3823">
        <v>93954</v>
      </c>
      <c r="H3823">
        <v>36.125529</v>
      </c>
      <c r="I3823">
        <v>-120.86444299999999</v>
      </c>
      <c r="J3823" s="1">
        <v>1</v>
      </c>
      <c r="K3823" s="1">
        <v>36</v>
      </c>
      <c r="L3823" t="s">
        <v>42</v>
      </c>
      <c r="M3823" t="s">
        <v>40</v>
      </c>
      <c r="N3823" s="2">
        <v>24.54</v>
      </c>
      <c r="O3823" t="s">
        <v>40</v>
      </c>
      <c r="P3823" t="s">
        <v>40</v>
      </c>
      <c r="Q3823" t="s">
        <v>55</v>
      </c>
      <c r="R3823" s="1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 s="3">
        <v>85.25</v>
      </c>
      <c r="AE3823" s="3">
        <v>3132.75</v>
      </c>
      <c r="AF3823" s="3">
        <v>0</v>
      </c>
      <c r="AG3823" s="3">
        <v>0</v>
      </c>
      <c r="AH3823" s="3">
        <v>883.44</v>
      </c>
      <c r="AI3823" s="3">
        <v>4016.19</v>
      </c>
      <c r="AJ3823" t="s">
        <v>57</v>
      </c>
      <c r="AK3823" t="s">
        <v>63</v>
      </c>
      <c r="AL3823" t="s">
        <v>64</v>
      </c>
      <c r="AM3823">
        <f>IF(Customers[[#This Row],[Customer Status]]="Churned",1,0)</f>
        <v>1</v>
      </c>
      <c r="AN3823" t="str">
        <f>IF(Customers[[#This Row],[Monthly Charge]]&gt;=_xlfn.PERCENTILE.INC(Customers[Monthly Charge],0.75),"High-value","Other")</f>
        <v>Other</v>
      </c>
    </row>
    <row r="3824" spans="1:40" x14ac:dyDescent="0.25">
      <c r="A3824" t="s">
        <v>4978</v>
      </c>
      <c r="B3824" t="s">
        <v>49</v>
      </c>
      <c r="C3824" s="1">
        <v>24</v>
      </c>
      <c r="D3824" t="s">
        <v>40</v>
      </c>
      <c r="E3824" s="1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 s="1">
        <v>7</v>
      </c>
      <c r="K3824" s="1">
        <v>69</v>
      </c>
      <c r="L3824" t="s">
        <v>72</v>
      </c>
      <c r="M3824" t="s">
        <v>40</v>
      </c>
      <c r="N3824" s="2">
        <v>37.97</v>
      </c>
      <c r="O3824" t="s">
        <v>40</v>
      </c>
      <c r="P3824" t="s">
        <v>40</v>
      </c>
      <c r="Q3824" t="s">
        <v>55</v>
      </c>
      <c r="R3824" s="1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 s="3">
        <v>114.35</v>
      </c>
      <c r="AE3824" s="3">
        <v>7665.8</v>
      </c>
      <c r="AF3824" s="3">
        <v>0</v>
      </c>
      <c r="AG3824" s="3">
        <v>10</v>
      </c>
      <c r="AH3824" s="3">
        <v>2619.9299999999998</v>
      </c>
      <c r="AI3824" s="3">
        <v>10295.73</v>
      </c>
      <c r="AJ3824" t="s">
        <v>47</v>
      </c>
      <c r="AK3824" t="s">
        <v>8234</v>
      </c>
      <c r="AL3824" t="s">
        <v>8234</v>
      </c>
      <c r="AM3824">
        <f>IF(Customers[[#This Row],[Customer Status]]="Churned",1,0)</f>
        <v>0</v>
      </c>
      <c r="AN3824" t="str">
        <f>IF(Customers[[#This Row],[Monthly Charge]]&gt;=_xlfn.PERCENTILE.INC(Customers[Monthly Charge],0.75),"High-value","Other")</f>
        <v>High-value</v>
      </c>
    </row>
    <row r="3825" spans="1:40" x14ac:dyDescent="0.25">
      <c r="A3825" t="s">
        <v>4979</v>
      </c>
      <c r="B3825" t="s">
        <v>39</v>
      </c>
      <c r="C3825" s="1">
        <v>48</v>
      </c>
      <c r="D3825" t="s">
        <v>43</v>
      </c>
      <c r="E3825" s="1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 s="1">
        <v>0</v>
      </c>
      <c r="K3825" s="1">
        <v>1</v>
      </c>
      <c r="L3825" t="s">
        <v>42</v>
      </c>
      <c r="M3825" t="s">
        <v>40</v>
      </c>
      <c r="N3825" s="2">
        <v>27.12</v>
      </c>
      <c r="O3825" t="s">
        <v>43</v>
      </c>
      <c r="P3825" t="s">
        <v>40</v>
      </c>
      <c r="Q3825" t="s">
        <v>55</v>
      </c>
      <c r="R3825" s="1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 s="3">
        <v>70.599999999999994</v>
      </c>
      <c r="AE3825" s="3">
        <v>70.599999999999994</v>
      </c>
      <c r="AF3825" s="3">
        <v>0</v>
      </c>
      <c r="AG3825" s="3">
        <v>0</v>
      </c>
      <c r="AH3825" s="3">
        <v>27.12</v>
      </c>
      <c r="AI3825" s="3">
        <v>97.72</v>
      </c>
      <c r="AJ3825" t="s">
        <v>57</v>
      </c>
      <c r="AK3825" t="s">
        <v>58</v>
      </c>
      <c r="AL3825" t="s">
        <v>104</v>
      </c>
      <c r="AM3825">
        <f>IF(Customers[[#This Row],[Customer Status]]="Churned",1,0)</f>
        <v>1</v>
      </c>
      <c r="AN3825" t="str">
        <f>IF(Customers[[#This Row],[Monthly Charge]]&gt;=_xlfn.PERCENTILE.INC(Customers[Monthly Charge],0.75),"High-value","Other")</f>
        <v>Other</v>
      </c>
    </row>
    <row r="3826" spans="1:40" x14ac:dyDescent="0.25">
      <c r="A3826" t="s">
        <v>4980</v>
      </c>
      <c r="B3826" t="s">
        <v>49</v>
      </c>
      <c r="C3826" s="1">
        <v>35</v>
      </c>
      <c r="D3826" t="s">
        <v>40</v>
      </c>
      <c r="E3826" s="1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 s="1">
        <v>5</v>
      </c>
      <c r="K3826" s="1">
        <v>72</v>
      </c>
      <c r="L3826" t="s">
        <v>72</v>
      </c>
      <c r="M3826" t="s">
        <v>40</v>
      </c>
      <c r="N3826" s="2">
        <v>17.489999999999998</v>
      </c>
      <c r="O3826" t="s">
        <v>40</v>
      </c>
      <c r="P3826" t="s">
        <v>40</v>
      </c>
      <c r="Q3826" t="s">
        <v>55</v>
      </c>
      <c r="R3826" s="1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 s="3">
        <v>104.45</v>
      </c>
      <c r="AE3826" s="3">
        <v>7459</v>
      </c>
      <c r="AF3826" s="3">
        <v>0</v>
      </c>
      <c r="AG3826" s="3">
        <v>130</v>
      </c>
      <c r="AH3826" s="3">
        <v>1259.28</v>
      </c>
      <c r="AI3826" s="3">
        <v>8848.2800000000007</v>
      </c>
      <c r="AJ3826" t="s">
        <v>47</v>
      </c>
      <c r="AK3826" t="s">
        <v>8234</v>
      </c>
      <c r="AL3826" t="s">
        <v>8234</v>
      </c>
      <c r="AM3826">
        <f>IF(Customers[[#This Row],[Customer Status]]="Churned",1,0)</f>
        <v>0</v>
      </c>
      <c r="AN3826" t="str">
        <f>IF(Customers[[#This Row],[Monthly Charge]]&gt;=_xlfn.PERCENTILE.INC(Customers[Monthly Charge],0.75),"High-value","Other")</f>
        <v>High-value</v>
      </c>
    </row>
    <row r="3827" spans="1:40" x14ac:dyDescent="0.25">
      <c r="A3827" t="s">
        <v>4981</v>
      </c>
      <c r="B3827" t="s">
        <v>39</v>
      </c>
      <c r="C3827" s="1">
        <v>26</v>
      </c>
      <c r="D3827" t="s">
        <v>40</v>
      </c>
      <c r="E3827" s="1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 s="1">
        <v>3</v>
      </c>
      <c r="K3827" s="1">
        <v>71</v>
      </c>
      <c r="L3827" t="s">
        <v>72</v>
      </c>
      <c r="M3827" t="s">
        <v>40</v>
      </c>
      <c r="N3827" s="2">
        <v>9.5</v>
      </c>
      <c r="O3827" t="s">
        <v>40</v>
      </c>
      <c r="P3827" t="s">
        <v>40</v>
      </c>
      <c r="Q3827" t="s">
        <v>44</v>
      </c>
      <c r="R3827" s="1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 s="3">
        <v>91.05</v>
      </c>
      <c r="AE3827" s="3">
        <v>6293.75</v>
      </c>
      <c r="AF3827" s="3">
        <v>0</v>
      </c>
      <c r="AG3827" s="3">
        <v>0</v>
      </c>
      <c r="AH3827" s="3">
        <v>674.5</v>
      </c>
      <c r="AI3827" s="3">
        <v>6968.25</v>
      </c>
      <c r="AJ3827" t="s">
        <v>47</v>
      </c>
      <c r="AK3827" t="s">
        <v>8234</v>
      </c>
      <c r="AL3827" t="s">
        <v>8234</v>
      </c>
      <c r="AM3827">
        <f>IF(Customers[[#This Row],[Customer Status]]="Churned",1,0)</f>
        <v>0</v>
      </c>
      <c r="AN3827" t="str">
        <f>IF(Customers[[#This Row],[Monthly Charge]]&gt;=_xlfn.PERCENTILE.INC(Customers[Monthly Charge],0.75),"High-value","Other")</f>
        <v>High-value</v>
      </c>
    </row>
    <row r="3828" spans="1:40" x14ac:dyDescent="0.25">
      <c r="A3828" t="s">
        <v>4982</v>
      </c>
      <c r="B3828" t="s">
        <v>39</v>
      </c>
      <c r="C3828" s="1">
        <v>47</v>
      </c>
      <c r="D3828" t="s">
        <v>43</v>
      </c>
      <c r="E3828" s="1">
        <v>0</v>
      </c>
      <c r="F3828" t="s">
        <v>2448</v>
      </c>
      <c r="G3828">
        <v>96110</v>
      </c>
      <c r="H3828">
        <v>41.280341</v>
      </c>
      <c r="I3828">
        <v>-120.150381</v>
      </c>
      <c r="J3828" s="1">
        <v>0</v>
      </c>
      <c r="K3828" s="1">
        <v>1</v>
      </c>
      <c r="L3828" t="s">
        <v>54</v>
      </c>
      <c r="M3828" t="s">
        <v>43</v>
      </c>
      <c r="N3828" s="2">
        <v>0</v>
      </c>
      <c r="O3828" t="s">
        <v>43</v>
      </c>
      <c r="P3828" t="s">
        <v>40</v>
      </c>
      <c r="Q3828" t="s">
        <v>44</v>
      </c>
      <c r="R3828" s="1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 s="3">
        <v>35.75</v>
      </c>
      <c r="AE3828" s="3">
        <v>35.75</v>
      </c>
      <c r="AF3828" s="3">
        <v>0</v>
      </c>
      <c r="AG3828" s="3">
        <v>0</v>
      </c>
      <c r="AH3828" s="3">
        <v>0</v>
      </c>
      <c r="AI3828" s="3">
        <v>35.75</v>
      </c>
      <c r="AJ3828" t="s">
        <v>57</v>
      </c>
      <c r="AK3828" t="s">
        <v>117</v>
      </c>
      <c r="AL3828" t="s">
        <v>466</v>
      </c>
      <c r="AM3828">
        <f>IF(Customers[[#This Row],[Customer Status]]="Churned",1,0)</f>
        <v>1</v>
      </c>
      <c r="AN3828" t="str">
        <f>IF(Customers[[#This Row],[Monthly Charge]]&gt;=_xlfn.PERCENTILE.INC(Customers[Monthly Charge],0.75),"High-value","Other")</f>
        <v>Other</v>
      </c>
    </row>
    <row r="3829" spans="1:40" x14ac:dyDescent="0.25">
      <c r="A3829" t="s">
        <v>4983</v>
      </c>
      <c r="B3829" t="s">
        <v>39</v>
      </c>
      <c r="C3829" s="1">
        <v>44</v>
      </c>
      <c r="D3829" t="s">
        <v>43</v>
      </c>
      <c r="E3829" s="1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 s="1">
        <v>0</v>
      </c>
      <c r="K3829" s="1">
        <v>5</v>
      </c>
      <c r="L3829" t="s">
        <v>42</v>
      </c>
      <c r="M3829" t="s">
        <v>40</v>
      </c>
      <c r="N3829" s="2">
        <v>46.45</v>
      </c>
      <c r="O3829" t="s">
        <v>40</v>
      </c>
      <c r="P3829" t="s">
        <v>40</v>
      </c>
      <c r="Q3829" t="s">
        <v>55</v>
      </c>
      <c r="R3829" s="1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 s="3">
        <v>93.9</v>
      </c>
      <c r="AE3829" s="3">
        <v>486.85</v>
      </c>
      <c r="AF3829" s="3">
        <v>0</v>
      </c>
      <c r="AG3829" s="3">
        <v>0</v>
      </c>
      <c r="AH3829" s="3">
        <v>232.25</v>
      </c>
      <c r="AI3829" s="3">
        <v>719.1</v>
      </c>
      <c r="AJ3829" t="s">
        <v>57</v>
      </c>
      <c r="AK3829" t="s">
        <v>109</v>
      </c>
      <c r="AL3829" t="s">
        <v>110</v>
      </c>
      <c r="AM3829">
        <f>IF(Customers[[#This Row],[Customer Status]]="Churned",1,0)</f>
        <v>1</v>
      </c>
      <c r="AN3829" t="str">
        <f>IF(Customers[[#This Row],[Monthly Charge]]&gt;=_xlfn.PERCENTILE.INC(Customers[Monthly Charge],0.75),"High-value","Other")</f>
        <v>High-value</v>
      </c>
    </row>
    <row r="3830" spans="1:40" x14ac:dyDescent="0.25">
      <c r="A3830" t="s">
        <v>4984</v>
      </c>
      <c r="B3830" t="s">
        <v>49</v>
      </c>
      <c r="C3830" s="1">
        <v>51</v>
      </c>
      <c r="D3830" t="s">
        <v>43</v>
      </c>
      <c r="E3830" s="1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 s="1">
        <v>0</v>
      </c>
      <c r="K3830" s="1">
        <v>34</v>
      </c>
      <c r="L3830" t="s">
        <v>129</v>
      </c>
      <c r="M3830" t="s">
        <v>40</v>
      </c>
      <c r="N3830" s="2">
        <v>21.69</v>
      </c>
      <c r="O3830" t="s">
        <v>40</v>
      </c>
      <c r="P3830" t="s">
        <v>40</v>
      </c>
      <c r="Q3830" t="s">
        <v>55</v>
      </c>
      <c r="R3830" s="1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 s="3">
        <v>106.35</v>
      </c>
      <c r="AE3830" s="3">
        <v>3549.25</v>
      </c>
      <c r="AF3830" s="3">
        <v>0</v>
      </c>
      <c r="AG3830" s="3">
        <v>0</v>
      </c>
      <c r="AH3830" s="3">
        <v>737.46</v>
      </c>
      <c r="AI3830" s="3">
        <v>4286.71</v>
      </c>
      <c r="AJ3830" t="s">
        <v>57</v>
      </c>
      <c r="AK3830" t="s">
        <v>58</v>
      </c>
      <c r="AL3830" t="s">
        <v>203</v>
      </c>
      <c r="AM3830">
        <f>IF(Customers[[#This Row],[Customer Status]]="Churned",1,0)</f>
        <v>1</v>
      </c>
      <c r="AN3830" t="str">
        <f>IF(Customers[[#This Row],[Monthly Charge]]&gt;=_xlfn.PERCENTILE.INC(Customers[Monthly Charge],0.75),"High-value","Other")</f>
        <v>High-value</v>
      </c>
    </row>
    <row r="3831" spans="1:40" x14ac:dyDescent="0.25">
      <c r="A3831" t="s">
        <v>4985</v>
      </c>
      <c r="B3831" t="s">
        <v>39</v>
      </c>
      <c r="C3831" s="1">
        <v>22</v>
      </c>
      <c r="D3831" t="s">
        <v>43</v>
      </c>
      <c r="E3831" s="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 s="1">
        <v>0</v>
      </c>
      <c r="K3831" s="1">
        <v>38</v>
      </c>
      <c r="L3831" t="s">
        <v>42</v>
      </c>
      <c r="M3831" t="s">
        <v>40</v>
      </c>
      <c r="N3831" s="2">
        <v>40.64</v>
      </c>
      <c r="O3831" t="s">
        <v>43</v>
      </c>
      <c r="P3831" t="s">
        <v>43</v>
      </c>
      <c r="Q3831" t="s">
        <v>42</v>
      </c>
      <c r="R3831" s="1">
        <v>0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A3831" t="s">
        <v>45</v>
      </c>
      <c r="AB3831" t="s">
        <v>43</v>
      </c>
      <c r="AC3831" t="s">
        <v>46</v>
      </c>
      <c r="AD3831" s="3">
        <v>20.05</v>
      </c>
      <c r="AE3831" s="3">
        <v>678.2</v>
      </c>
      <c r="AF3831" s="3">
        <v>0</v>
      </c>
      <c r="AG3831" s="3">
        <v>0</v>
      </c>
      <c r="AH3831" s="3">
        <v>1544.32</v>
      </c>
      <c r="AI3831" s="3">
        <v>2222.52</v>
      </c>
      <c r="AJ3831" t="s">
        <v>47</v>
      </c>
      <c r="AK3831" t="s">
        <v>8234</v>
      </c>
      <c r="AL3831" t="s">
        <v>8234</v>
      </c>
      <c r="AM3831">
        <f>IF(Customers[[#This Row],[Customer Status]]="Churned",1,0)</f>
        <v>0</v>
      </c>
      <c r="AN3831" t="str">
        <f>IF(Customers[[#This Row],[Monthly Charge]]&gt;=_xlfn.PERCENTILE.INC(Customers[Monthly Charge],0.75),"High-value","Other")</f>
        <v>Other</v>
      </c>
    </row>
    <row r="3832" spans="1:40" x14ac:dyDescent="0.25">
      <c r="A3832" t="s">
        <v>4986</v>
      </c>
      <c r="B3832" t="s">
        <v>49</v>
      </c>
      <c r="C3832" s="1">
        <v>39</v>
      </c>
      <c r="D3832" t="s">
        <v>43</v>
      </c>
      <c r="E3832" s="1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 s="1">
        <v>0</v>
      </c>
      <c r="K3832" s="1">
        <v>22</v>
      </c>
      <c r="L3832" t="s">
        <v>42</v>
      </c>
      <c r="M3832" t="s">
        <v>40</v>
      </c>
      <c r="N3832" s="2">
        <v>11.15</v>
      </c>
      <c r="O3832" t="s">
        <v>40</v>
      </c>
      <c r="P3832" t="s">
        <v>40</v>
      </c>
      <c r="Q3832" t="s">
        <v>55</v>
      </c>
      <c r="R3832" s="1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 s="3">
        <v>95.1</v>
      </c>
      <c r="AE3832" s="3">
        <v>2162.6</v>
      </c>
      <c r="AF3832" s="3">
        <v>0</v>
      </c>
      <c r="AG3832" s="3">
        <v>0</v>
      </c>
      <c r="AH3832" s="3">
        <v>245.3</v>
      </c>
      <c r="AI3832" s="3">
        <v>2407.9</v>
      </c>
      <c r="AJ3832" t="s">
        <v>47</v>
      </c>
      <c r="AK3832" t="s">
        <v>8234</v>
      </c>
      <c r="AL3832" t="s">
        <v>8234</v>
      </c>
      <c r="AM3832">
        <f>IF(Customers[[#This Row],[Customer Status]]="Churned",1,0)</f>
        <v>0</v>
      </c>
      <c r="AN3832" t="str">
        <f>IF(Customers[[#This Row],[Monthly Charge]]&gt;=_xlfn.PERCENTILE.INC(Customers[Monthly Charge],0.75),"High-value","Other")</f>
        <v>High-value</v>
      </c>
    </row>
    <row r="3833" spans="1:40" x14ac:dyDescent="0.25">
      <c r="A3833" t="s">
        <v>4987</v>
      </c>
      <c r="B3833" t="s">
        <v>49</v>
      </c>
      <c r="C3833" s="1">
        <v>45</v>
      </c>
      <c r="D3833" t="s">
        <v>43</v>
      </c>
      <c r="E3833" s="1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 s="1">
        <v>0</v>
      </c>
      <c r="K3833" s="1">
        <v>45</v>
      </c>
      <c r="L3833" t="s">
        <v>42</v>
      </c>
      <c r="M3833" t="s">
        <v>40</v>
      </c>
      <c r="N3833" s="2">
        <v>19.39</v>
      </c>
      <c r="O3833" t="s">
        <v>43</v>
      </c>
      <c r="P3833" t="s">
        <v>40</v>
      </c>
      <c r="Q3833" t="s">
        <v>79</v>
      </c>
      <c r="R3833" s="1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 s="3">
        <v>50.9</v>
      </c>
      <c r="AE3833" s="3">
        <v>2298.5500000000002</v>
      </c>
      <c r="AF3833" s="3">
        <v>0</v>
      </c>
      <c r="AG3833" s="3">
        <v>0</v>
      </c>
      <c r="AH3833" s="3">
        <v>872.55</v>
      </c>
      <c r="AI3833" s="3">
        <v>3171.1</v>
      </c>
      <c r="AJ3833" t="s">
        <v>47</v>
      </c>
      <c r="AK3833" t="s">
        <v>8234</v>
      </c>
      <c r="AL3833" t="s">
        <v>8234</v>
      </c>
      <c r="AM3833">
        <f>IF(Customers[[#This Row],[Customer Status]]="Churned",1,0)</f>
        <v>0</v>
      </c>
      <c r="AN3833" t="str">
        <f>IF(Customers[[#This Row],[Monthly Charge]]&gt;=_xlfn.PERCENTILE.INC(Customers[Monthly Charge],0.75),"High-value","Other")</f>
        <v>Other</v>
      </c>
    </row>
    <row r="3834" spans="1:40" x14ac:dyDescent="0.25">
      <c r="A3834" t="s">
        <v>4988</v>
      </c>
      <c r="B3834" t="s">
        <v>39</v>
      </c>
      <c r="C3834" s="1">
        <v>75</v>
      </c>
      <c r="D3834" t="s">
        <v>40</v>
      </c>
      <c r="E3834" s="1">
        <v>0</v>
      </c>
      <c r="F3834" t="s">
        <v>1321</v>
      </c>
      <c r="G3834">
        <v>94561</v>
      </c>
      <c r="H3834">
        <v>37.999406</v>
      </c>
      <c r="I3834">
        <v>-121.686241</v>
      </c>
      <c r="J3834" s="1">
        <v>1</v>
      </c>
      <c r="K3834" s="1">
        <v>8</v>
      </c>
      <c r="L3834" t="s">
        <v>42</v>
      </c>
      <c r="M3834" t="s">
        <v>40</v>
      </c>
      <c r="N3834" s="2">
        <v>46.05</v>
      </c>
      <c r="O3834" t="s">
        <v>40</v>
      </c>
      <c r="P3834" t="s">
        <v>40</v>
      </c>
      <c r="Q3834" t="s">
        <v>55</v>
      </c>
      <c r="R3834" s="1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 s="3">
        <v>84</v>
      </c>
      <c r="AE3834" s="3">
        <v>613.4</v>
      </c>
      <c r="AF3834" s="3">
        <v>0</v>
      </c>
      <c r="AG3834" s="3">
        <v>0</v>
      </c>
      <c r="AH3834" s="3">
        <v>368.4</v>
      </c>
      <c r="AI3834" s="3">
        <v>981.8</v>
      </c>
      <c r="AJ3834" t="s">
        <v>57</v>
      </c>
      <c r="AK3834" t="s">
        <v>63</v>
      </c>
      <c r="AL3834" t="s">
        <v>101</v>
      </c>
      <c r="AM3834">
        <f>IF(Customers[[#This Row],[Customer Status]]="Churned",1,0)</f>
        <v>1</v>
      </c>
      <c r="AN3834" t="str">
        <f>IF(Customers[[#This Row],[Monthly Charge]]&gt;=_xlfn.PERCENTILE.INC(Customers[Monthly Charge],0.75),"High-value","Other")</f>
        <v>Other</v>
      </c>
    </row>
    <row r="3835" spans="1:40" x14ac:dyDescent="0.25">
      <c r="A3835" t="s">
        <v>4989</v>
      </c>
      <c r="B3835" t="s">
        <v>39</v>
      </c>
      <c r="C3835" s="1">
        <v>49</v>
      </c>
      <c r="D3835" t="s">
        <v>40</v>
      </c>
      <c r="E3835" s="1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 s="1">
        <v>4</v>
      </c>
      <c r="K3835" s="1">
        <v>15</v>
      </c>
      <c r="L3835" t="s">
        <v>62</v>
      </c>
      <c r="M3835" t="s">
        <v>40</v>
      </c>
      <c r="N3835" s="2">
        <v>17.43</v>
      </c>
      <c r="O3835" t="s">
        <v>43</v>
      </c>
      <c r="P3835" t="s">
        <v>43</v>
      </c>
      <c r="Q3835" t="s">
        <v>42</v>
      </c>
      <c r="R3835" s="1">
        <v>0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A3835" t="s">
        <v>51</v>
      </c>
      <c r="AB3835" t="s">
        <v>43</v>
      </c>
      <c r="AC3835" t="s">
        <v>183</v>
      </c>
      <c r="AD3835" s="3">
        <v>19.8</v>
      </c>
      <c r="AE3835" s="3">
        <v>272.95</v>
      </c>
      <c r="AF3835" s="3">
        <v>18.55</v>
      </c>
      <c r="AG3835" s="3">
        <v>0</v>
      </c>
      <c r="AH3835" s="3">
        <v>261.45</v>
      </c>
      <c r="AI3835" s="3">
        <v>515.85</v>
      </c>
      <c r="AJ3835" t="s">
        <v>47</v>
      </c>
      <c r="AK3835" t="s">
        <v>8234</v>
      </c>
      <c r="AL3835" t="s">
        <v>8234</v>
      </c>
      <c r="AM3835">
        <f>IF(Customers[[#This Row],[Customer Status]]="Churned",1,0)</f>
        <v>0</v>
      </c>
      <c r="AN3835" t="str">
        <f>IF(Customers[[#This Row],[Monthly Charge]]&gt;=_xlfn.PERCENTILE.INC(Customers[Monthly Charge],0.75),"High-value","Other")</f>
        <v>Other</v>
      </c>
    </row>
    <row r="3836" spans="1:40" x14ac:dyDescent="0.25">
      <c r="A3836" t="s">
        <v>4990</v>
      </c>
      <c r="B3836" t="s">
        <v>49</v>
      </c>
      <c r="C3836" s="1">
        <v>69</v>
      </c>
      <c r="D3836" t="s">
        <v>40</v>
      </c>
      <c r="E3836" s="1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 s="1">
        <v>0</v>
      </c>
      <c r="K3836" s="1">
        <v>52</v>
      </c>
      <c r="L3836" t="s">
        <v>42</v>
      </c>
      <c r="M3836" t="s">
        <v>40</v>
      </c>
      <c r="N3836" s="2">
        <v>37.6</v>
      </c>
      <c r="O3836" t="s">
        <v>40</v>
      </c>
      <c r="P3836" t="s">
        <v>40</v>
      </c>
      <c r="Q3836" t="s">
        <v>55</v>
      </c>
      <c r="R3836" s="1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 s="3">
        <v>104.2</v>
      </c>
      <c r="AE3836" s="3">
        <v>5568.35</v>
      </c>
      <c r="AF3836" s="3">
        <v>0</v>
      </c>
      <c r="AG3836" s="3">
        <v>0</v>
      </c>
      <c r="AH3836" s="3">
        <v>1955.2</v>
      </c>
      <c r="AI3836" s="3">
        <v>7523.55</v>
      </c>
      <c r="AJ3836" t="s">
        <v>57</v>
      </c>
      <c r="AK3836" t="s">
        <v>58</v>
      </c>
      <c r="AL3836" t="s">
        <v>203</v>
      </c>
      <c r="AM3836">
        <f>IF(Customers[[#This Row],[Customer Status]]="Churned",1,0)</f>
        <v>1</v>
      </c>
      <c r="AN3836" t="str">
        <f>IF(Customers[[#This Row],[Monthly Charge]]&gt;=_xlfn.PERCENTILE.INC(Customers[Monthly Charge],0.75),"High-value","Other")</f>
        <v>High-value</v>
      </c>
    </row>
    <row r="3837" spans="1:40" x14ac:dyDescent="0.25">
      <c r="A3837" t="s">
        <v>4991</v>
      </c>
      <c r="B3837" t="s">
        <v>39</v>
      </c>
      <c r="C3837" s="1">
        <v>65</v>
      </c>
      <c r="D3837" t="s">
        <v>40</v>
      </c>
      <c r="E3837" s="1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 s="1">
        <v>0</v>
      </c>
      <c r="K3837" s="1">
        <v>66</v>
      </c>
      <c r="L3837" t="s">
        <v>72</v>
      </c>
      <c r="M3837" t="s">
        <v>43</v>
      </c>
      <c r="N3837" s="2">
        <v>0</v>
      </c>
      <c r="O3837" t="s">
        <v>43</v>
      </c>
      <c r="P3837" t="s">
        <v>40</v>
      </c>
      <c r="Q3837" t="s">
        <v>44</v>
      </c>
      <c r="R3837" s="1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 s="3">
        <v>45.55</v>
      </c>
      <c r="AE3837" s="3">
        <v>3027.25</v>
      </c>
      <c r="AF3837" s="3">
        <v>0</v>
      </c>
      <c r="AG3837" s="3">
        <v>0</v>
      </c>
      <c r="AH3837" s="3">
        <v>0</v>
      </c>
      <c r="AI3837" s="3">
        <v>3027.25</v>
      </c>
      <c r="AJ3837" t="s">
        <v>47</v>
      </c>
      <c r="AK3837" t="s">
        <v>8234</v>
      </c>
      <c r="AL3837" t="s">
        <v>8234</v>
      </c>
      <c r="AM3837">
        <f>IF(Customers[[#This Row],[Customer Status]]="Churned",1,0)</f>
        <v>0</v>
      </c>
      <c r="AN3837" t="str">
        <f>IF(Customers[[#This Row],[Monthly Charge]]&gt;=_xlfn.PERCENTILE.INC(Customers[Monthly Charge],0.75),"High-value","Other")</f>
        <v>Other</v>
      </c>
    </row>
    <row r="3838" spans="1:40" x14ac:dyDescent="0.25">
      <c r="A3838" t="s">
        <v>4992</v>
      </c>
      <c r="B3838" t="s">
        <v>39</v>
      </c>
      <c r="C3838" s="1">
        <v>72</v>
      </c>
      <c r="D3838" t="s">
        <v>43</v>
      </c>
      <c r="E3838" s="1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 s="1">
        <v>0</v>
      </c>
      <c r="K3838" s="1">
        <v>66</v>
      </c>
      <c r="L3838" t="s">
        <v>72</v>
      </c>
      <c r="M3838" t="s">
        <v>40</v>
      </c>
      <c r="N3838" s="2">
        <v>36.479999999999997</v>
      </c>
      <c r="O3838" t="s">
        <v>40</v>
      </c>
      <c r="P3838" t="s">
        <v>40</v>
      </c>
      <c r="Q3838" t="s">
        <v>79</v>
      </c>
      <c r="R3838" s="1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 s="3">
        <v>-8</v>
      </c>
      <c r="AE3838" s="3">
        <v>4174.3500000000004</v>
      </c>
      <c r="AF3838" s="3">
        <v>0</v>
      </c>
      <c r="AG3838" s="3">
        <v>0</v>
      </c>
      <c r="AH3838" s="3">
        <v>2407.6799999999998</v>
      </c>
      <c r="AI3838" s="3">
        <v>6582.03</v>
      </c>
      <c r="AJ3838" t="s">
        <v>47</v>
      </c>
      <c r="AK3838" t="s">
        <v>8234</v>
      </c>
      <c r="AL3838" t="s">
        <v>8234</v>
      </c>
      <c r="AM3838">
        <f>IF(Customers[[#This Row],[Customer Status]]="Churned",1,0)</f>
        <v>0</v>
      </c>
      <c r="AN3838" t="str">
        <f>IF(Customers[[#This Row],[Monthly Charge]]&gt;=_xlfn.PERCENTILE.INC(Customers[Monthly Charge],0.75),"High-value","Other")</f>
        <v>Other</v>
      </c>
    </row>
    <row r="3839" spans="1:40" x14ac:dyDescent="0.25">
      <c r="A3839" t="s">
        <v>4993</v>
      </c>
      <c r="B3839" t="s">
        <v>49</v>
      </c>
      <c r="C3839" s="1">
        <v>71</v>
      </c>
      <c r="D3839" t="s">
        <v>40</v>
      </c>
      <c r="E3839" s="1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 s="1">
        <v>1</v>
      </c>
      <c r="K3839" s="1">
        <v>32</v>
      </c>
      <c r="L3839" t="s">
        <v>42</v>
      </c>
      <c r="M3839" t="s">
        <v>40</v>
      </c>
      <c r="N3839" s="2">
        <v>2.08</v>
      </c>
      <c r="O3839" t="s">
        <v>43</v>
      </c>
      <c r="P3839" t="s">
        <v>40</v>
      </c>
      <c r="Q3839" t="s">
        <v>55</v>
      </c>
      <c r="R3839" s="1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 s="3">
        <v>80.3</v>
      </c>
      <c r="AE3839" s="3">
        <v>2483.0500000000002</v>
      </c>
      <c r="AF3839" s="3">
        <v>0</v>
      </c>
      <c r="AG3839" s="3">
        <v>0</v>
      </c>
      <c r="AH3839" s="3">
        <v>66.56</v>
      </c>
      <c r="AI3839" s="3">
        <v>2549.61</v>
      </c>
      <c r="AJ3839" t="s">
        <v>57</v>
      </c>
      <c r="AK3839" t="s">
        <v>63</v>
      </c>
      <c r="AL3839" t="s">
        <v>433</v>
      </c>
      <c r="AM3839">
        <f>IF(Customers[[#This Row],[Customer Status]]="Churned",1,0)</f>
        <v>1</v>
      </c>
      <c r="AN3839" t="str">
        <f>IF(Customers[[#This Row],[Monthly Charge]]&gt;=_xlfn.PERCENTILE.INC(Customers[Monthly Charge],0.75),"High-value","Other")</f>
        <v>Other</v>
      </c>
    </row>
    <row r="3840" spans="1:40" x14ac:dyDescent="0.25">
      <c r="A3840" t="s">
        <v>4994</v>
      </c>
      <c r="B3840" t="s">
        <v>39</v>
      </c>
      <c r="C3840" s="1">
        <v>50</v>
      </c>
      <c r="D3840" t="s">
        <v>43</v>
      </c>
      <c r="E3840" s="1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 s="1">
        <v>0</v>
      </c>
      <c r="K3840" s="1">
        <v>12</v>
      </c>
      <c r="L3840" t="s">
        <v>42</v>
      </c>
      <c r="M3840" t="s">
        <v>40</v>
      </c>
      <c r="N3840" s="2">
        <v>31.22</v>
      </c>
      <c r="O3840" t="s">
        <v>43</v>
      </c>
      <c r="P3840" t="s">
        <v>40</v>
      </c>
      <c r="Q3840" t="s">
        <v>79</v>
      </c>
      <c r="R3840" s="1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 s="3">
        <v>45.05</v>
      </c>
      <c r="AE3840" s="3">
        <v>523.1</v>
      </c>
      <c r="AF3840" s="3">
        <v>0</v>
      </c>
      <c r="AG3840" s="3">
        <v>0</v>
      </c>
      <c r="AH3840" s="3">
        <v>374.64</v>
      </c>
      <c r="AI3840" s="3">
        <v>897.74</v>
      </c>
      <c r="AJ3840" t="s">
        <v>47</v>
      </c>
      <c r="AK3840" t="s">
        <v>8234</v>
      </c>
      <c r="AL3840" t="s">
        <v>8234</v>
      </c>
      <c r="AM3840">
        <f>IF(Customers[[#This Row],[Customer Status]]="Churned",1,0)</f>
        <v>0</v>
      </c>
      <c r="AN3840" t="str">
        <f>IF(Customers[[#This Row],[Monthly Charge]]&gt;=_xlfn.PERCENTILE.INC(Customers[Monthly Charge],0.75),"High-value","Other")</f>
        <v>Other</v>
      </c>
    </row>
    <row r="3841" spans="1:40" x14ac:dyDescent="0.25">
      <c r="A3841" t="s">
        <v>4995</v>
      </c>
      <c r="B3841" t="s">
        <v>39</v>
      </c>
      <c r="C3841" s="1">
        <v>54</v>
      </c>
      <c r="D3841" t="s">
        <v>40</v>
      </c>
      <c r="E3841" s="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 s="1">
        <v>1</v>
      </c>
      <c r="K3841" s="1">
        <v>32</v>
      </c>
      <c r="L3841" t="s">
        <v>129</v>
      </c>
      <c r="M3841" t="s">
        <v>40</v>
      </c>
      <c r="N3841" s="2">
        <v>32.43</v>
      </c>
      <c r="O3841" t="s">
        <v>43</v>
      </c>
      <c r="P3841" t="s">
        <v>40</v>
      </c>
      <c r="Q3841" t="s">
        <v>44</v>
      </c>
      <c r="R3841" s="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 s="3">
        <v>76.3</v>
      </c>
      <c r="AE3841" s="3">
        <v>2404.15</v>
      </c>
      <c r="AF3841" s="3">
        <v>0</v>
      </c>
      <c r="AG3841" s="3">
        <v>0</v>
      </c>
      <c r="AH3841" s="3">
        <v>1037.76</v>
      </c>
      <c r="AI3841" s="3">
        <v>3441.91</v>
      </c>
      <c r="AJ3841" t="s">
        <v>47</v>
      </c>
      <c r="AK3841" t="s">
        <v>8234</v>
      </c>
      <c r="AL3841" t="s">
        <v>8234</v>
      </c>
      <c r="AM3841">
        <f>IF(Customers[[#This Row],[Customer Status]]="Churned",1,0)</f>
        <v>0</v>
      </c>
      <c r="AN3841" t="str">
        <f>IF(Customers[[#This Row],[Monthly Charge]]&gt;=_xlfn.PERCENTILE.INC(Customers[Monthly Charge],0.75),"High-value","Other")</f>
        <v>Other</v>
      </c>
    </row>
    <row r="3842" spans="1:40" x14ac:dyDescent="0.25">
      <c r="A3842" t="s">
        <v>4996</v>
      </c>
      <c r="B3842" t="s">
        <v>49</v>
      </c>
      <c r="C3842" s="1">
        <v>40</v>
      </c>
      <c r="D3842" t="s">
        <v>43</v>
      </c>
      <c r="E3842" s="1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 s="1">
        <v>0</v>
      </c>
      <c r="K3842" s="1">
        <v>1</v>
      </c>
      <c r="L3842" t="s">
        <v>42</v>
      </c>
      <c r="M3842" t="s">
        <v>40</v>
      </c>
      <c r="N3842" s="2">
        <v>19.32</v>
      </c>
      <c r="O3842" t="s">
        <v>43</v>
      </c>
      <c r="P3842" t="s">
        <v>40</v>
      </c>
      <c r="Q3842" t="s">
        <v>55</v>
      </c>
      <c r="R3842" s="1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 s="3">
        <v>79.599999999999994</v>
      </c>
      <c r="AE3842" s="3">
        <v>79.599999999999994</v>
      </c>
      <c r="AF3842" s="3">
        <v>0</v>
      </c>
      <c r="AG3842" s="3">
        <v>0</v>
      </c>
      <c r="AH3842" s="3">
        <v>19.32</v>
      </c>
      <c r="AI3842" s="3">
        <v>98.92</v>
      </c>
      <c r="AJ3842" t="s">
        <v>57</v>
      </c>
      <c r="AK3842" t="s">
        <v>121</v>
      </c>
      <c r="AL3842" t="s">
        <v>195</v>
      </c>
      <c r="AM3842">
        <f>IF(Customers[[#This Row],[Customer Status]]="Churned",1,0)</f>
        <v>1</v>
      </c>
      <c r="AN3842" t="str">
        <f>IF(Customers[[#This Row],[Monthly Charge]]&gt;=_xlfn.PERCENTILE.INC(Customers[Monthly Charge],0.75),"High-value","Other")</f>
        <v>Other</v>
      </c>
    </row>
    <row r="3843" spans="1:40" x14ac:dyDescent="0.25">
      <c r="A3843" t="s">
        <v>4997</v>
      </c>
      <c r="B3843" t="s">
        <v>39</v>
      </c>
      <c r="C3843" s="1">
        <v>26</v>
      </c>
      <c r="D3843" t="s">
        <v>40</v>
      </c>
      <c r="E3843" s="1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 s="1">
        <v>5</v>
      </c>
      <c r="K3843" s="1">
        <v>60</v>
      </c>
      <c r="L3843" t="s">
        <v>42</v>
      </c>
      <c r="M3843" t="s">
        <v>40</v>
      </c>
      <c r="N3843" s="2">
        <v>14</v>
      </c>
      <c r="O3843" t="s">
        <v>43</v>
      </c>
      <c r="P3843" t="s">
        <v>40</v>
      </c>
      <c r="Q3843" t="s">
        <v>44</v>
      </c>
      <c r="R3843" s="1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 s="3">
        <v>80.599999999999994</v>
      </c>
      <c r="AE3843" s="3">
        <v>4946.7</v>
      </c>
      <c r="AF3843" s="3">
        <v>0</v>
      </c>
      <c r="AG3843" s="3">
        <v>0</v>
      </c>
      <c r="AH3843" s="3">
        <v>840</v>
      </c>
      <c r="AI3843" s="3">
        <v>5786.7</v>
      </c>
      <c r="AJ3843" t="s">
        <v>47</v>
      </c>
      <c r="AK3843" t="s">
        <v>8234</v>
      </c>
      <c r="AL3843" t="s">
        <v>8234</v>
      </c>
      <c r="AM3843">
        <f>IF(Customers[[#This Row],[Customer Status]]="Churned",1,0)</f>
        <v>0</v>
      </c>
      <c r="AN3843" t="str">
        <f>IF(Customers[[#This Row],[Monthly Charge]]&gt;=_xlfn.PERCENTILE.INC(Customers[Monthly Charge],0.75),"High-value","Other")</f>
        <v>Other</v>
      </c>
    </row>
    <row r="3844" spans="1:40" x14ac:dyDescent="0.25">
      <c r="A3844" t="s">
        <v>4998</v>
      </c>
      <c r="B3844" t="s">
        <v>49</v>
      </c>
      <c r="C3844" s="1">
        <v>27</v>
      </c>
      <c r="D3844" t="s">
        <v>43</v>
      </c>
      <c r="E3844" s="1">
        <v>0</v>
      </c>
      <c r="F3844" t="s">
        <v>322</v>
      </c>
      <c r="G3844">
        <v>95838</v>
      </c>
      <c r="H3844">
        <v>38.646096</v>
      </c>
      <c r="I3844">
        <v>-121.44243299999999</v>
      </c>
      <c r="J3844" s="1">
        <v>0</v>
      </c>
      <c r="K3844" s="1">
        <v>37</v>
      </c>
      <c r="L3844" t="s">
        <v>42</v>
      </c>
      <c r="M3844" t="s">
        <v>40</v>
      </c>
      <c r="N3844" s="2">
        <v>30.72</v>
      </c>
      <c r="O3844" t="s">
        <v>40</v>
      </c>
      <c r="P3844" t="s">
        <v>40</v>
      </c>
      <c r="Q3844" t="s">
        <v>55</v>
      </c>
      <c r="R3844" s="1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 s="3">
        <v>98.8</v>
      </c>
      <c r="AE3844" s="3">
        <v>3475.55</v>
      </c>
      <c r="AF3844" s="3">
        <v>0</v>
      </c>
      <c r="AG3844" s="3">
        <v>0</v>
      </c>
      <c r="AH3844" s="3">
        <v>1136.6400000000001</v>
      </c>
      <c r="AI3844" s="3">
        <v>4612.1899999999996</v>
      </c>
      <c r="AJ3844" t="s">
        <v>57</v>
      </c>
      <c r="AK3844" t="s">
        <v>58</v>
      </c>
      <c r="AL3844" t="s">
        <v>104</v>
      </c>
      <c r="AM3844">
        <f>IF(Customers[[#This Row],[Customer Status]]="Churned",1,0)</f>
        <v>1</v>
      </c>
      <c r="AN3844" t="str">
        <f>IF(Customers[[#This Row],[Monthly Charge]]&gt;=_xlfn.PERCENTILE.INC(Customers[Monthly Charge],0.75),"High-value","Other")</f>
        <v>High-value</v>
      </c>
    </row>
    <row r="3845" spans="1:40" x14ac:dyDescent="0.25">
      <c r="A3845" t="s">
        <v>4999</v>
      </c>
      <c r="B3845" t="s">
        <v>49</v>
      </c>
      <c r="C3845" s="1">
        <v>37</v>
      </c>
      <c r="D3845" t="s">
        <v>43</v>
      </c>
      <c r="E3845" s="1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 s="1">
        <v>0</v>
      </c>
      <c r="K3845" s="1">
        <v>9</v>
      </c>
      <c r="L3845" t="s">
        <v>54</v>
      </c>
      <c r="M3845" t="s">
        <v>40</v>
      </c>
      <c r="N3845" s="2">
        <v>24.89</v>
      </c>
      <c r="O3845" t="s">
        <v>43</v>
      </c>
      <c r="P3845" t="s">
        <v>43</v>
      </c>
      <c r="Q3845" t="s">
        <v>42</v>
      </c>
      <c r="R3845" s="1">
        <v>0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51</v>
      </c>
      <c r="AB3845" t="s">
        <v>43</v>
      </c>
      <c r="AC3845" t="s">
        <v>46</v>
      </c>
      <c r="AD3845" s="3">
        <v>19.7</v>
      </c>
      <c r="AE3845" s="3">
        <v>180.7</v>
      </c>
      <c r="AF3845" s="3">
        <v>0</v>
      </c>
      <c r="AG3845" s="3">
        <v>0</v>
      </c>
      <c r="AH3845" s="3">
        <v>224.01</v>
      </c>
      <c r="AI3845" s="3">
        <v>404.71</v>
      </c>
      <c r="AJ3845" t="s">
        <v>47</v>
      </c>
      <c r="AK3845" t="s">
        <v>8234</v>
      </c>
      <c r="AL3845" t="s">
        <v>8234</v>
      </c>
      <c r="AM3845">
        <f>IF(Customers[[#This Row],[Customer Status]]="Churned",1,0)</f>
        <v>0</v>
      </c>
      <c r="AN3845" t="str">
        <f>IF(Customers[[#This Row],[Monthly Charge]]&gt;=_xlfn.PERCENTILE.INC(Customers[Monthly Charge],0.75),"High-value","Other")</f>
        <v>Other</v>
      </c>
    </row>
    <row r="3846" spans="1:40" x14ac:dyDescent="0.25">
      <c r="A3846" t="s">
        <v>5000</v>
      </c>
      <c r="B3846" t="s">
        <v>49</v>
      </c>
      <c r="C3846" s="1">
        <v>39</v>
      </c>
      <c r="D3846" t="s">
        <v>40</v>
      </c>
      <c r="E3846" s="1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 s="1">
        <v>2</v>
      </c>
      <c r="K3846" s="1">
        <v>67</v>
      </c>
      <c r="L3846" t="s">
        <v>72</v>
      </c>
      <c r="M3846" t="s">
        <v>43</v>
      </c>
      <c r="N3846" s="2">
        <v>0</v>
      </c>
      <c r="O3846" t="s">
        <v>43</v>
      </c>
      <c r="P3846" t="s">
        <v>40</v>
      </c>
      <c r="Q3846" t="s">
        <v>79</v>
      </c>
      <c r="R3846" s="1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 s="3">
        <v>50.9</v>
      </c>
      <c r="AE3846" s="3">
        <v>3281.65</v>
      </c>
      <c r="AF3846" s="3">
        <v>0</v>
      </c>
      <c r="AG3846" s="3">
        <v>0</v>
      </c>
      <c r="AH3846" s="3">
        <v>0</v>
      </c>
      <c r="AI3846" s="3">
        <v>3281.65</v>
      </c>
      <c r="AJ3846" t="s">
        <v>47</v>
      </c>
      <c r="AK3846" t="s">
        <v>8234</v>
      </c>
      <c r="AL3846" t="s">
        <v>8234</v>
      </c>
      <c r="AM3846">
        <f>IF(Customers[[#This Row],[Customer Status]]="Churned",1,0)</f>
        <v>0</v>
      </c>
      <c r="AN3846" t="str">
        <f>IF(Customers[[#This Row],[Monthly Charge]]&gt;=_xlfn.PERCENTILE.INC(Customers[Monthly Charge],0.75),"High-value","Other")</f>
        <v>Other</v>
      </c>
    </row>
    <row r="3847" spans="1:40" x14ac:dyDescent="0.25">
      <c r="A3847" t="s">
        <v>5001</v>
      </c>
      <c r="B3847" t="s">
        <v>49</v>
      </c>
      <c r="C3847" s="1">
        <v>76</v>
      </c>
      <c r="D3847" t="s">
        <v>40</v>
      </c>
      <c r="E3847" s="1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 s="1">
        <v>6</v>
      </c>
      <c r="K3847" s="1">
        <v>65</v>
      </c>
      <c r="L3847" t="s">
        <v>42</v>
      </c>
      <c r="M3847" t="s">
        <v>40</v>
      </c>
      <c r="N3847" s="2">
        <v>28.68</v>
      </c>
      <c r="O3847" t="s">
        <v>43</v>
      </c>
      <c r="P3847" t="s">
        <v>40</v>
      </c>
      <c r="Q3847" t="s">
        <v>55</v>
      </c>
      <c r="R3847" s="1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 s="3">
        <v>70.95</v>
      </c>
      <c r="AE3847" s="3">
        <v>4555.2</v>
      </c>
      <c r="AF3847" s="3">
        <v>7.43</v>
      </c>
      <c r="AG3847" s="3">
        <v>0</v>
      </c>
      <c r="AH3847" s="3">
        <v>1864.2</v>
      </c>
      <c r="AI3847" s="3">
        <v>6411.97</v>
      </c>
      <c r="AJ3847" t="s">
        <v>47</v>
      </c>
      <c r="AK3847" t="s">
        <v>8234</v>
      </c>
      <c r="AL3847" t="s">
        <v>8234</v>
      </c>
      <c r="AM3847">
        <f>IF(Customers[[#This Row],[Customer Status]]="Churned",1,0)</f>
        <v>0</v>
      </c>
      <c r="AN3847" t="str">
        <f>IF(Customers[[#This Row],[Monthly Charge]]&gt;=_xlfn.PERCENTILE.INC(Customers[Monthly Charge],0.75),"High-value","Other")</f>
        <v>Other</v>
      </c>
    </row>
    <row r="3848" spans="1:40" x14ac:dyDescent="0.25">
      <c r="A3848" t="s">
        <v>5002</v>
      </c>
      <c r="B3848" t="s">
        <v>49</v>
      </c>
      <c r="C3848" s="1">
        <v>58</v>
      </c>
      <c r="D3848" t="s">
        <v>43</v>
      </c>
      <c r="E3848" s="1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 s="1">
        <v>0</v>
      </c>
      <c r="K3848" s="1">
        <v>5</v>
      </c>
      <c r="L3848" t="s">
        <v>42</v>
      </c>
      <c r="M3848" t="s">
        <v>40</v>
      </c>
      <c r="N3848" s="2">
        <v>32.81</v>
      </c>
      <c r="O3848" t="s">
        <v>43</v>
      </c>
      <c r="P3848" t="s">
        <v>40</v>
      </c>
      <c r="Q3848" t="s">
        <v>55</v>
      </c>
      <c r="R3848" s="1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 s="3">
        <v>74.650000000000006</v>
      </c>
      <c r="AE3848" s="3">
        <v>383.65</v>
      </c>
      <c r="AF3848" s="3">
        <v>0</v>
      </c>
      <c r="AG3848" s="3">
        <v>0</v>
      </c>
      <c r="AH3848" s="3">
        <v>164.05</v>
      </c>
      <c r="AI3848" s="3">
        <v>547.70000000000005</v>
      </c>
      <c r="AJ3848" t="s">
        <v>47</v>
      </c>
      <c r="AK3848" t="s">
        <v>8234</v>
      </c>
      <c r="AL3848" t="s">
        <v>8234</v>
      </c>
      <c r="AM3848">
        <f>IF(Customers[[#This Row],[Customer Status]]="Churned",1,0)</f>
        <v>0</v>
      </c>
      <c r="AN3848" t="str">
        <f>IF(Customers[[#This Row],[Monthly Charge]]&gt;=_xlfn.PERCENTILE.INC(Customers[Monthly Charge],0.75),"High-value","Other")</f>
        <v>Other</v>
      </c>
    </row>
    <row r="3849" spans="1:40" x14ac:dyDescent="0.25">
      <c r="A3849" t="s">
        <v>5003</v>
      </c>
      <c r="B3849" t="s">
        <v>49</v>
      </c>
      <c r="C3849" s="1">
        <v>43</v>
      </c>
      <c r="D3849" t="s">
        <v>43</v>
      </c>
      <c r="E3849" s="1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 s="1">
        <v>0</v>
      </c>
      <c r="K3849" s="1">
        <v>16</v>
      </c>
      <c r="L3849" t="s">
        <v>42</v>
      </c>
      <c r="M3849" t="s">
        <v>40</v>
      </c>
      <c r="N3849" s="2">
        <v>5.79</v>
      </c>
      <c r="O3849" t="s">
        <v>40</v>
      </c>
      <c r="P3849" t="s">
        <v>40</v>
      </c>
      <c r="Q3849" t="s">
        <v>79</v>
      </c>
      <c r="R3849" s="1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 s="3">
        <v>55.3</v>
      </c>
      <c r="AE3849" s="3">
        <v>875.35</v>
      </c>
      <c r="AF3849" s="3">
        <v>0</v>
      </c>
      <c r="AG3849" s="3">
        <v>0</v>
      </c>
      <c r="AH3849" s="3">
        <v>92.64</v>
      </c>
      <c r="AI3849" s="3">
        <v>967.99</v>
      </c>
      <c r="AJ3849" t="s">
        <v>47</v>
      </c>
      <c r="AK3849" t="s">
        <v>8234</v>
      </c>
      <c r="AL3849" t="s">
        <v>8234</v>
      </c>
      <c r="AM3849">
        <f>IF(Customers[[#This Row],[Customer Status]]="Churned",1,0)</f>
        <v>0</v>
      </c>
      <c r="AN3849" t="str">
        <f>IF(Customers[[#This Row],[Monthly Charge]]&gt;=_xlfn.PERCENTILE.INC(Customers[Monthly Charge],0.75),"High-value","Other")</f>
        <v>Other</v>
      </c>
    </row>
    <row r="3850" spans="1:40" x14ac:dyDescent="0.25">
      <c r="A3850" t="s">
        <v>5004</v>
      </c>
      <c r="B3850" t="s">
        <v>49</v>
      </c>
      <c r="C3850" s="1">
        <v>39</v>
      </c>
      <c r="D3850" t="s">
        <v>43</v>
      </c>
      <c r="E3850" s="1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 s="1">
        <v>0</v>
      </c>
      <c r="K3850" s="1">
        <v>5</v>
      </c>
      <c r="L3850" t="s">
        <v>54</v>
      </c>
      <c r="M3850" t="s">
        <v>40</v>
      </c>
      <c r="N3850" s="2">
        <v>17.16</v>
      </c>
      <c r="O3850" t="s">
        <v>43</v>
      </c>
      <c r="P3850" t="s">
        <v>40</v>
      </c>
      <c r="Q3850" t="s">
        <v>79</v>
      </c>
      <c r="R3850" s="1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 s="3">
        <v>51.35</v>
      </c>
      <c r="AE3850" s="3">
        <v>262.3</v>
      </c>
      <c r="AF3850" s="3">
        <v>0</v>
      </c>
      <c r="AG3850" s="3">
        <v>0</v>
      </c>
      <c r="AH3850" s="3">
        <v>85.8</v>
      </c>
      <c r="AI3850" s="3">
        <v>348.1</v>
      </c>
      <c r="AJ3850" t="s">
        <v>47</v>
      </c>
      <c r="AK3850" t="s">
        <v>8234</v>
      </c>
      <c r="AL3850" t="s">
        <v>8234</v>
      </c>
      <c r="AM3850">
        <f>IF(Customers[[#This Row],[Customer Status]]="Churned",1,0)</f>
        <v>0</v>
      </c>
      <c r="AN3850" t="str">
        <f>IF(Customers[[#This Row],[Monthly Charge]]&gt;=_xlfn.PERCENTILE.INC(Customers[Monthly Charge],0.75),"High-value","Other")</f>
        <v>Other</v>
      </c>
    </row>
    <row r="3851" spans="1:40" x14ac:dyDescent="0.25">
      <c r="A3851" t="s">
        <v>5005</v>
      </c>
      <c r="B3851" t="s">
        <v>39</v>
      </c>
      <c r="C3851" s="1">
        <v>21</v>
      </c>
      <c r="D3851" t="s">
        <v>43</v>
      </c>
      <c r="E3851" s="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 s="1">
        <v>0</v>
      </c>
      <c r="K3851" s="1">
        <v>8</v>
      </c>
      <c r="L3851" t="s">
        <v>54</v>
      </c>
      <c r="M3851" t="s">
        <v>40</v>
      </c>
      <c r="N3851" s="2">
        <v>1.28</v>
      </c>
      <c r="O3851" t="s">
        <v>40</v>
      </c>
      <c r="P3851" t="s">
        <v>40</v>
      </c>
      <c r="Q3851" t="s">
        <v>55</v>
      </c>
      <c r="R3851" s="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 s="3">
        <v>74.599999999999994</v>
      </c>
      <c r="AE3851" s="3">
        <v>548.9</v>
      </c>
      <c r="AF3851" s="3">
        <v>0</v>
      </c>
      <c r="AG3851" s="3">
        <v>0</v>
      </c>
      <c r="AH3851" s="3">
        <v>10.24</v>
      </c>
      <c r="AI3851" s="3">
        <v>559.14</v>
      </c>
      <c r="AJ3851" t="s">
        <v>47</v>
      </c>
      <c r="AK3851" t="s">
        <v>8234</v>
      </c>
      <c r="AL3851" t="s">
        <v>8234</v>
      </c>
      <c r="AM3851">
        <f>IF(Customers[[#This Row],[Customer Status]]="Churned",1,0)</f>
        <v>0</v>
      </c>
      <c r="AN3851" t="str">
        <f>IF(Customers[[#This Row],[Monthly Charge]]&gt;=_xlfn.PERCENTILE.INC(Customers[Monthly Charge],0.75),"High-value","Other")</f>
        <v>Other</v>
      </c>
    </row>
    <row r="3852" spans="1:40" x14ac:dyDescent="0.25">
      <c r="A3852" t="s">
        <v>5006</v>
      </c>
      <c r="B3852" t="s">
        <v>39</v>
      </c>
      <c r="C3852" s="1">
        <v>30</v>
      </c>
      <c r="D3852" t="s">
        <v>43</v>
      </c>
      <c r="E3852" s="1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 s="1">
        <v>0</v>
      </c>
      <c r="K3852" s="1">
        <v>71</v>
      </c>
      <c r="L3852" t="s">
        <v>42</v>
      </c>
      <c r="M3852" t="s">
        <v>40</v>
      </c>
      <c r="N3852" s="2">
        <v>2.66</v>
      </c>
      <c r="O3852" t="s">
        <v>40</v>
      </c>
      <c r="P3852" t="s">
        <v>43</v>
      </c>
      <c r="Q3852" t="s">
        <v>42</v>
      </c>
      <c r="R3852" s="1">
        <v>0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73</v>
      </c>
      <c r="AB3852" t="s">
        <v>43</v>
      </c>
      <c r="AC3852" t="s">
        <v>56</v>
      </c>
      <c r="AD3852" s="3">
        <v>24.55</v>
      </c>
      <c r="AE3852" s="3">
        <v>1719.15</v>
      </c>
      <c r="AF3852" s="3">
        <v>0</v>
      </c>
      <c r="AG3852" s="3">
        <v>0</v>
      </c>
      <c r="AH3852" s="3">
        <v>188.86</v>
      </c>
      <c r="AI3852" s="3">
        <v>1908.01</v>
      </c>
      <c r="AJ3852" t="s">
        <v>47</v>
      </c>
      <c r="AK3852" t="s">
        <v>8234</v>
      </c>
      <c r="AL3852" t="s">
        <v>8234</v>
      </c>
      <c r="AM3852">
        <f>IF(Customers[[#This Row],[Customer Status]]="Churned",1,0)</f>
        <v>0</v>
      </c>
      <c r="AN3852" t="str">
        <f>IF(Customers[[#This Row],[Monthly Charge]]&gt;=_xlfn.PERCENTILE.INC(Customers[Monthly Charge],0.75),"High-value","Other")</f>
        <v>Other</v>
      </c>
    </row>
    <row r="3853" spans="1:40" x14ac:dyDescent="0.25">
      <c r="A3853" t="s">
        <v>5008</v>
      </c>
      <c r="B3853" t="s">
        <v>49</v>
      </c>
      <c r="C3853" s="1">
        <v>34</v>
      </c>
      <c r="D3853" t="s">
        <v>43</v>
      </c>
      <c r="E3853" s="1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 s="1">
        <v>0</v>
      </c>
      <c r="K3853" s="1">
        <v>57</v>
      </c>
      <c r="L3853" t="s">
        <v>42</v>
      </c>
      <c r="M3853" t="s">
        <v>40</v>
      </c>
      <c r="N3853" s="2">
        <v>30.77</v>
      </c>
      <c r="O3853" t="s">
        <v>40</v>
      </c>
      <c r="P3853" t="s">
        <v>40</v>
      </c>
      <c r="Q3853" t="s">
        <v>55</v>
      </c>
      <c r="R3853" s="1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 s="3">
        <v>90.45</v>
      </c>
      <c r="AE3853" s="3">
        <v>5229.8</v>
      </c>
      <c r="AF3853" s="3">
        <v>0</v>
      </c>
      <c r="AG3853" s="3">
        <v>70</v>
      </c>
      <c r="AH3853" s="3">
        <v>1753.89</v>
      </c>
      <c r="AI3853" s="3">
        <v>7053.69</v>
      </c>
      <c r="AJ3853" t="s">
        <v>47</v>
      </c>
      <c r="AK3853" t="s">
        <v>8234</v>
      </c>
      <c r="AL3853" t="s">
        <v>8234</v>
      </c>
      <c r="AM3853">
        <f>IF(Customers[[#This Row],[Customer Status]]="Churned",1,0)</f>
        <v>0</v>
      </c>
      <c r="AN3853" t="str">
        <f>IF(Customers[[#This Row],[Monthly Charge]]&gt;=_xlfn.PERCENTILE.INC(Customers[Monthly Charge],0.75),"High-value","Other")</f>
        <v>High-value</v>
      </c>
    </row>
    <row r="3854" spans="1:40" x14ac:dyDescent="0.25">
      <c r="A3854" t="s">
        <v>5009</v>
      </c>
      <c r="B3854" t="s">
        <v>39</v>
      </c>
      <c r="C3854" s="1">
        <v>65</v>
      </c>
      <c r="D3854" t="s">
        <v>43</v>
      </c>
      <c r="E3854" s="1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 s="1">
        <v>0</v>
      </c>
      <c r="K3854" s="1">
        <v>4</v>
      </c>
      <c r="L3854" t="s">
        <v>42</v>
      </c>
      <c r="M3854" t="s">
        <v>40</v>
      </c>
      <c r="N3854" s="2">
        <v>12.68</v>
      </c>
      <c r="O3854" t="s">
        <v>43</v>
      </c>
      <c r="P3854" t="s">
        <v>40</v>
      </c>
      <c r="Q3854" t="s">
        <v>55</v>
      </c>
      <c r="R3854" s="1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 s="3">
        <v>99.8</v>
      </c>
      <c r="AE3854" s="3">
        <v>442.85</v>
      </c>
      <c r="AF3854" s="3">
        <v>0</v>
      </c>
      <c r="AG3854" s="3">
        <v>0</v>
      </c>
      <c r="AH3854" s="3">
        <v>50.72</v>
      </c>
      <c r="AI3854" s="3">
        <v>493.57</v>
      </c>
      <c r="AJ3854" t="s">
        <v>57</v>
      </c>
      <c r="AK3854" t="s">
        <v>58</v>
      </c>
      <c r="AL3854" t="s">
        <v>59</v>
      </c>
      <c r="AM3854">
        <f>IF(Customers[[#This Row],[Customer Status]]="Churned",1,0)</f>
        <v>1</v>
      </c>
      <c r="AN3854" t="str">
        <f>IF(Customers[[#This Row],[Monthly Charge]]&gt;=_xlfn.PERCENTILE.INC(Customers[Monthly Charge],0.75),"High-value","Other")</f>
        <v>High-value</v>
      </c>
    </row>
    <row r="3855" spans="1:40" x14ac:dyDescent="0.25">
      <c r="A3855" t="s">
        <v>5010</v>
      </c>
      <c r="B3855" t="s">
        <v>49</v>
      </c>
      <c r="C3855" s="1">
        <v>65</v>
      </c>
      <c r="D3855" t="s">
        <v>40</v>
      </c>
      <c r="E3855" s="1">
        <v>0</v>
      </c>
      <c r="F3855" t="s">
        <v>89</v>
      </c>
      <c r="G3855">
        <v>91941</v>
      </c>
      <c r="H3855">
        <v>32.759326999999999</v>
      </c>
      <c r="I3855">
        <v>-116.99726</v>
      </c>
      <c r="J3855" s="1">
        <v>1</v>
      </c>
      <c r="K3855" s="1">
        <v>30</v>
      </c>
      <c r="L3855" t="s">
        <v>42</v>
      </c>
      <c r="M3855" t="s">
        <v>40</v>
      </c>
      <c r="N3855" s="2">
        <v>2.86</v>
      </c>
      <c r="O3855" t="s">
        <v>40</v>
      </c>
      <c r="P3855" t="s">
        <v>40</v>
      </c>
      <c r="Q3855" t="s">
        <v>55</v>
      </c>
      <c r="R3855" s="1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 s="3">
        <v>77.900000000000006</v>
      </c>
      <c r="AE3855" s="3">
        <v>2351.4499999999998</v>
      </c>
      <c r="AF3855" s="3">
        <v>0</v>
      </c>
      <c r="AG3855" s="3">
        <v>0</v>
      </c>
      <c r="AH3855" s="3">
        <v>85.8</v>
      </c>
      <c r="AI3855" s="3">
        <v>2437.25</v>
      </c>
      <c r="AJ3855" t="s">
        <v>47</v>
      </c>
      <c r="AK3855" t="s">
        <v>8234</v>
      </c>
      <c r="AL3855" t="s">
        <v>8234</v>
      </c>
      <c r="AM3855">
        <f>IF(Customers[[#This Row],[Customer Status]]="Churned",1,0)</f>
        <v>0</v>
      </c>
      <c r="AN3855" t="str">
        <f>IF(Customers[[#This Row],[Monthly Charge]]&gt;=_xlfn.PERCENTILE.INC(Customers[Monthly Charge],0.75),"High-value","Other")</f>
        <v>Other</v>
      </c>
    </row>
    <row r="3856" spans="1:40" x14ac:dyDescent="0.25">
      <c r="A3856" t="s">
        <v>5011</v>
      </c>
      <c r="B3856" t="s">
        <v>49</v>
      </c>
      <c r="C3856" s="1">
        <v>32</v>
      </c>
      <c r="D3856" t="s">
        <v>43</v>
      </c>
      <c r="E3856" s="1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 s="1">
        <v>0</v>
      </c>
      <c r="K3856" s="1">
        <v>1</v>
      </c>
      <c r="L3856" t="s">
        <v>42</v>
      </c>
      <c r="M3856" t="s">
        <v>40</v>
      </c>
      <c r="N3856" s="2">
        <v>10.38</v>
      </c>
      <c r="O3856" t="s">
        <v>40</v>
      </c>
      <c r="P3856" t="s">
        <v>40</v>
      </c>
      <c r="Q3856" t="s">
        <v>55</v>
      </c>
      <c r="R3856" s="1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 s="3">
        <v>101.45</v>
      </c>
      <c r="AE3856" s="3">
        <v>101.45</v>
      </c>
      <c r="AF3856" s="3">
        <v>0</v>
      </c>
      <c r="AG3856" s="3">
        <v>0</v>
      </c>
      <c r="AH3856" s="3">
        <v>10.38</v>
      </c>
      <c r="AI3856" s="3">
        <v>111.83</v>
      </c>
      <c r="AJ3856" t="s">
        <v>57</v>
      </c>
      <c r="AK3856" t="s">
        <v>117</v>
      </c>
      <c r="AL3856" t="s">
        <v>802</v>
      </c>
      <c r="AM3856">
        <f>IF(Customers[[#This Row],[Customer Status]]="Churned",1,0)</f>
        <v>1</v>
      </c>
      <c r="AN3856" t="str">
        <f>IF(Customers[[#This Row],[Monthly Charge]]&gt;=_xlfn.PERCENTILE.INC(Customers[Monthly Charge],0.75),"High-value","Other")</f>
        <v>High-value</v>
      </c>
    </row>
    <row r="3857" spans="1:40" x14ac:dyDescent="0.25">
      <c r="A3857" t="s">
        <v>5012</v>
      </c>
      <c r="B3857" t="s">
        <v>39</v>
      </c>
      <c r="C3857" s="1">
        <v>36</v>
      </c>
      <c r="D3857" t="s">
        <v>40</v>
      </c>
      <c r="E3857" s="1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 s="1">
        <v>1</v>
      </c>
      <c r="K3857" s="1">
        <v>25</v>
      </c>
      <c r="L3857" t="s">
        <v>42</v>
      </c>
      <c r="M3857" t="s">
        <v>40</v>
      </c>
      <c r="N3857" s="2">
        <v>24.64</v>
      </c>
      <c r="O3857" t="s">
        <v>43</v>
      </c>
      <c r="P3857" t="s">
        <v>40</v>
      </c>
      <c r="Q3857" t="s">
        <v>55</v>
      </c>
      <c r="R3857" s="1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 s="3">
        <v>89.15</v>
      </c>
      <c r="AE3857" s="3">
        <v>2257.75</v>
      </c>
      <c r="AF3857" s="3">
        <v>0</v>
      </c>
      <c r="AG3857" s="3">
        <v>0</v>
      </c>
      <c r="AH3857" s="3">
        <v>616</v>
      </c>
      <c r="AI3857" s="3">
        <v>2873.75</v>
      </c>
      <c r="AJ3857" t="s">
        <v>57</v>
      </c>
      <c r="AK3857" t="s">
        <v>58</v>
      </c>
      <c r="AL3857" t="s">
        <v>104</v>
      </c>
      <c r="AM3857">
        <f>IF(Customers[[#This Row],[Customer Status]]="Churned",1,0)</f>
        <v>1</v>
      </c>
      <c r="AN3857" t="str">
        <f>IF(Customers[[#This Row],[Monthly Charge]]&gt;=_xlfn.PERCENTILE.INC(Customers[Monthly Charge],0.75),"High-value","Other")</f>
        <v>Other</v>
      </c>
    </row>
    <row r="3858" spans="1:40" x14ac:dyDescent="0.25">
      <c r="A3858" t="s">
        <v>5013</v>
      </c>
      <c r="B3858" t="s">
        <v>39</v>
      </c>
      <c r="C3858" s="1">
        <v>42</v>
      </c>
      <c r="D3858" t="s">
        <v>43</v>
      </c>
      <c r="E3858" s="1">
        <v>0</v>
      </c>
      <c r="F3858" t="s">
        <v>807</v>
      </c>
      <c r="G3858">
        <v>91103</v>
      </c>
      <c r="H3858">
        <v>34.167465</v>
      </c>
      <c r="I3858">
        <v>-118.165327</v>
      </c>
      <c r="J3858" s="1">
        <v>0</v>
      </c>
      <c r="K3858" s="1">
        <v>32</v>
      </c>
      <c r="L3858" t="s">
        <v>42</v>
      </c>
      <c r="M3858" t="s">
        <v>40</v>
      </c>
      <c r="N3858" s="2">
        <v>32.020000000000003</v>
      </c>
      <c r="O3858" t="s">
        <v>40</v>
      </c>
      <c r="P3858" t="s">
        <v>40</v>
      </c>
      <c r="Q3858" t="s">
        <v>79</v>
      </c>
      <c r="R3858" s="1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 s="3">
        <v>54.2</v>
      </c>
      <c r="AE3858" s="3">
        <v>1739.6</v>
      </c>
      <c r="AF3858" s="3">
        <v>0</v>
      </c>
      <c r="AG3858" s="3">
        <v>0</v>
      </c>
      <c r="AH3858" s="3">
        <v>1024.6400000000001</v>
      </c>
      <c r="AI3858" s="3">
        <v>2764.24</v>
      </c>
      <c r="AJ3858" t="s">
        <v>47</v>
      </c>
      <c r="AK3858" t="s">
        <v>8234</v>
      </c>
      <c r="AL3858" t="s">
        <v>8234</v>
      </c>
      <c r="AM3858">
        <f>IF(Customers[[#This Row],[Customer Status]]="Churned",1,0)</f>
        <v>0</v>
      </c>
      <c r="AN3858" t="str">
        <f>IF(Customers[[#This Row],[Monthly Charge]]&gt;=_xlfn.PERCENTILE.INC(Customers[Monthly Charge],0.75),"High-value","Other")</f>
        <v>Other</v>
      </c>
    </row>
    <row r="3859" spans="1:40" x14ac:dyDescent="0.25">
      <c r="A3859" t="s">
        <v>5014</v>
      </c>
      <c r="B3859" t="s">
        <v>49</v>
      </c>
      <c r="C3859" s="1">
        <v>36</v>
      </c>
      <c r="D3859" t="s">
        <v>43</v>
      </c>
      <c r="E3859" s="1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 s="1">
        <v>0</v>
      </c>
      <c r="K3859" s="1">
        <v>10</v>
      </c>
      <c r="L3859" t="s">
        <v>62</v>
      </c>
      <c r="M3859" t="s">
        <v>40</v>
      </c>
      <c r="N3859" s="2">
        <v>1.48</v>
      </c>
      <c r="O3859" t="s">
        <v>43</v>
      </c>
      <c r="P3859" t="s">
        <v>40</v>
      </c>
      <c r="Q3859" t="s">
        <v>79</v>
      </c>
      <c r="R3859" s="1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 s="3">
        <v>59.65</v>
      </c>
      <c r="AE3859" s="3">
        <v>638.95000000000005</v>
      </c>
      <c r="AF3859" s="3">
        <v>0</v>
      </c>
      <c r="AG3859" s="3">
        <v>90</v>
      </c>
      <c r="AH3859" s="3">
        <v>14.8</v>
      </c>
      <c r="AI3859" s="3">
        <v>743.75</v>
      </c>
      <c r="AJ3859" t="s">
        <v>47</v>
      </c>
      <c r="AK3859" t="s">
        <v>8234</v>
      </c>
      <c r="AL3859" t="s">
        <v>8234</v>
      </c>
      <c r="AM3859">
        <f>IF(Customers[[#This Row],[Customer Status]]="Churned",1,0)</f>
        <v>0</v>
      </c>
      <c r="AN3859" t="str">
        <f>IF(Customers[[#This Row],[Monthly Charge]]&gt;=_xlfn.PERCENTILE.INC(Customers[Monthly Charge],0.75),"High-value","Other")</f>
        <v>Other</v>
      </c>
    </row>
    <row r="3860" spans="1:40" x14ac:dyDescent="0.25">
      <c r="A3860" t="s">
        <v>5015</v>
      </c>
      <c r="B3860" t="s">
        <v>39</v>
      </c>
      <c r="C3860" s="1">
        <v>52</v>
      </c>
      <c r="D3860" t="s">
        <v>43</v>
      </c>
      <c r="E3860" s="1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 s="1">
        <v>0</v>
      </c>
      <c r="K3860" s="1">
        <v>12</v>
      </c>
      <c r="L3860" t="s">
        <v>62</v>
      </c>
      <c r="M3860" t="s">
        <v>40</v>
      </c>
      <c r="N3860" s="2">
        <v>34.729999999999997</v>
      </c>
      <c r="O3860" t="s">
        <v>40</v>
      </c>
      <c r="P3860" t="s">
        <v>40</v>
      </c>
      <c r="Q3860" t="s">
        <v>55</v>
      </c>
      <c r="R3860" s="1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 s="3">
        <v>89.15</v>
      </c>
      <c r="AE3860" s="3">
        <v>1057.55</v>
      </c>
      <c r="AF3860" s="3">
        <v>0</v>
      </c>
      <c r="AG3860" s="3">
        <v>70</v>
      </c>
      <c r="AH3860" s="3">
        <v>416.76</v>
      </c>
      <c r="AI3860" s="3">
        <v>1544.31</v>
      </c>
      <c r="AJ3860" t="s">
        <v>47</v>
      </c>
      <c r="AK3860" t="s">
        <v>8234</v>
      </c>
      <c r="AL3860" t="s">
        <v>8234</v>
      </c>
      <c r="AM3860">
        <f>IF(Customers[[#This Row],[Customer Status]]="Churned",1,0)</f>
        <v>0</v>
      </c>
      <c r="AN3860" t="str">
        <f>IF(Customers[[#This Row],[Monthly Charge]]&gt;=_xlfn.PERCENTILE.INC(Customers[Monthly Charge],0.75),"High-value","Other")</f>
        <v>Other</v>
      </c>
    </row>
    <row r="3861" spans="1:40" x14ac:dyDescent="0.25">
      <c r="A3861" t="s">
        <v>5016</v>
      </c>
      <c r="B3861" t="s">
        <v>39</v>
      </c>
      <c r="C3861" s="1">
        <v>53</v>
      </c>
      <c r="D3861" t="s">
        <v>43</v>
      </c>
      <c r="E3861" s="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 s="1">
        <v>0</v>
      </c>
      <c r="K3861" s="1">
        <v>14</v>
      </c>
      <c r="L3861" t="s">
        <v>62</v>
      </c>
      <c r="M3861" t="s">
        <v>40</v>
      </c>
      <c r="N3861" s="2">
        <v>47.72</v>
      </c>
      <c r="O3861" t="s">
        <v>40</v>
      </c>
      <c r="P3861" t="s">
        <v>40</v>
      </c>
      <c r="Q3861" t="s">
        <v>55</v>
      </c>
      <c r="R3861" s="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 s="3">
        <v>86</v>
      </c>
      <c r="AE3861" s="3">
        <v>1164.05</v>
      </c>
      <c r="AF3861" s="3">
        <v>0</v>
      </c>
      <c r="AG3861" s="3">
        <v>0</v>
      </c>
      <c r="AH3861" s="3">
        <v>668.08</v>
      </c>
      <c r="AI3861" s="3">
        <v>1832.13</v>
      </c>
      <c r="AJ3861" t="s">
        <v>47</v>
      </c>
      <c r="AK3861" t="s">
        <v>8234</v>
      </c>
      <c r="AL3861" t="s">
        <v>8234</v>
      </c>
      <c r="AM3861">
        <f>IF(Customers[[#This Row],[Customer Status]]="Churned",1,0)</f>
        <v>0</v>
      </c>
      <c r="AN3861" t="str">
        <f>IF(Customers[[#This Row],[Monthly Charge]]&gt;=_xlfn.PERCENTILE.INC(Customers[Monthly Charge],0.75),"High-value","Other")</f>
        <v>Other</v>
      </c>
    </row>
    <row r="3862" spans="1:40" x14ac:dyDescent="0.25">
      <c r="A3862" t="s">
        <v>5017</v>
      </c>
      <c r="B3862" t="s">
        <v>39</v>
      </c>
      <c r="C3862" s="1">
        <v>20</v>
      </c>
      <c r="D3862" t="s">
        <v>40</v>
      </c>
      <c r="E3862" s="1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 s="1">
        <v>3</v>
      </c>
      <c r="K3862" s="1">
        <v>19</v>
      </c>
      <c r="L3862" t="s">
        <v>42</v>
      </c>
      <c r="M3862" t="s">
        <v>40</v>
      </c>
      <c r="N3862" s="2">
        <v>8.3000000000000007</v>
      </c>
      <c r="O3862" t="s">
        <v>43</v>
      </c>
      <c r="P3862" t="s">
        <v>40</v>
      </c>
      <c r="Q3862" t="s">
        <v>79</v>
      </c>
      <c r="R3862" s="1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 s="3">
        <v>59.8</v>
      </c>
      <c r="AE3862" s="3">
        <v>1130.8499999999999</v>
      </c>
      <c r="AF3862" s="3">
        <v>0</v>
      </c>
      <c r="AG3862" s="3">
        <v>0</v>
      </c>
      <c r="AH3862" s="3">
        <v>157.69999999999999</v>
      </c>
      <c r="AI3862" s="3">
        <v>1288.55</v>
      </c>
      <c r="AJ3862" t="s">
        <v>47</v>
      </c>
      <c r="AK3862" t="s">
        <v>8234</v>
      </c>
      <c r="AL3862" t="s">
        <v>8234</v>
      </c>
      <c r="AM3862">
        <f>IF(Customers[[#This Row],[Customer Status]]="Churned",1,0)</f>
        <v>0</v>
      </c>
      <c r="AN3862" t="str">
        <f>IF(Customers[[#This Row],[Monthly Charge]]&gt;=_xlfn.PERCENTILE.INC(Customers[Monthly Charge],0.75),"High-value","Other")</f>
        <v>Other</v>
      </c>
    </row>
    <row r="3863" spans="1:40" x14ac:dyDescent="0.25">
      <c r="A3863" t="s">
        <v>5018</v>
      </c>
      <c r="B3863" t="s">
        <v>49</v>
      </c>
      <c r="C3863" s="1">
        <v>65</v>
      </c>
      <c r="D3863" t="s">
        <v>40</v>
      </c>
      <c r="E3863" s="1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 s="1">
        <v>8</v>
      </c>
      <c r="K3863" s="1">
        <v>41</v>
      </c>
      <c r="L3863" t="s">
        <v>76</v>
      </c>
      <c r="M3863" t="s">
        <v>40</v>
      </c>
      <c r="N3863" s="2">
        <v>46.46</v>
      </c>
      <c r="O3863" t="s">
        <v>43</v>
      </c>
      <c r="P3863" t="s">
        <v>40</v>
      </c>
      <c r="Q3863" t="s">
        <v>55</v>
      </c>
      <c r="R3863" s="1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 s="3">
        <v>94.55</v>
      </c>
      <c r="AE3863" s="3">
        <v>3851.45</v>
      </c>
      <c r="AF3863" s="3">
        <v>0</v>
      </c>
      <c r="AG3863" s="3">
        <v>40</v>
      </c>
      <c r="AH3863" s="3">
        <v>1904.86</v>
      </c>
      <c r="AI3863" s="3">
        <v>5796.31</v>
      </c>
      <c r="AJ3863" t="s">
        <v>47</v>
      </c>
      <c r="AK3863" t="s">
        <v>8234</v>
      </c>
      <c r="AL3863" t="s">
        <v>8234</v>
      </c>
      <c r="AM3863">
        <f>IF(Customers[[#This Row],[Customer Status]]="Churned",1,0)</f>
        <v>0</v>
      </c>
      <c r="AN3863" t="str">
        <f>IF(Customers[[#This Row],[Monthly Charge]]&gt;=_xlfn.PERCENTILE.INC(Customers[Monthly Charge],0.75),"High-value","Other")</f>
        <v>High-value</v>
      </c>
    </row>
    <row r="3864" spans="1:40" x14ac:dyDescent="0.25">
      <c r="A3864" t="s">
        <v>5019</v>
      </c>
      <c r="B3864" t="s">
        <v>49</v>
      </c>
      <c r="C3864" s="1">
        <v>69</v>
      </c>
      <c r="D3864" t="s">
        <v>40</v>
      </c>
      <c r="E3864" s="1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 s="1">
        <v>1</v>
      </c>
      <c r="K3864" s="1">
        <v>69</v>
      </c>
      <c r="L3864" t="s">
        <v>72</v>
      </c>
      <c r="M3864" t="s">
        <v>40</v>
      </c>
      <c r="N3864" s="2">
        <v>48.88</v>
      </c>
      <c r="O3864" t="s">
        <v>40</v>
      </c>
      <c r="P3864" t="s">
        <v>40</v>
      </c>
      <c r="Q3864" t="s">
        <v>55</v>
      </c>
      <c r="R3864" s="1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 s="3">
        <v>108.4</v>
      </c>
      <c r="AE3864" s="3">
        <v>7318.2</v>
      </c>
      <c r="AF3864" s="3">
        <v>0</v>
      </c>
      <c r="AG3864" s="3">
        <v>0</v>
      </c>
      <c r="AH3864" s="3">
        <v>3372.72</v>
      </c>
      <c r="AI3864" s="3">
        <v>10690.92</v>
      </c>
      <c r="AJ3864" t="s">
        <v>57</v>
      </c>
      <c r="AK3864" t="s">
        <v>121</v>
      </c>
      <c r="AL3864" t="s">
        <v>122</v>
      </c>
      <c r="AM3864">
        <f>IF(Customers[[#This Row],[Customer Status]]="Churned",1,0)</f>
        <v>1</v>
      </c>
      <c r="AN3864" t="str">
        <f>IF(Customers[[#This Row],[Monthly Charge]]&gt;=_xlfn.PERCENTILE.INC(Customers[Monthly Charge],0.75),"High-value","Other")</f>
        <v>High-value</v>
      </c>
    </row>
    <row r="3865" spans="1:40" x14ac:dyDescent="0.25">
      <c r="A3865" t="s">
        <v>5020</v>
      </c>
      <c r="B3865" t="s">
        <v>49</v>
      </c>
      <c r="C3865" s="1">
        <v>48</v>
      </c>
      <c r="D3865" t="s">
        <v>43</v>
      </c>
      <c r="E3865" s="1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 s="1">
        <v>0</v>
      </c>
      <c r="K3865" s="1">
        <v>69</v>
      </c>
      <c r="L3865" t="s">
        <v>72</v>
      </c>
      <c r="M3865" t="s">
        <v>40</v>
      </c>
      <c r="N3865" s="2">
        <v>44.57</v>
      </c>
      <c r="O3865" t="s">
        <v>40</v>
      </c>
      <c r="P3865" t="s">
        <v>40</v>
      </c>
      <c r="Q3865" t="s">
        <v>55</v>
      </c>
      <c r="R3865" s="1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 s="3">
        <v>105.2</v>
      </c>
      <c r="AE3865" s="3">
        <v>7386.05</v>
      </c>
      <c r="AF3865" s="3">
        <v>0</v>
      </c>
      <c r="AG3865" s="3">
        <v>0</v>
      </c>
      <c r="AH3865" s="3">
        <v>3075.33</v>
      </c>
      <c r="AI3865" s="3">
        <v>10461.379999999999</v>
      </c>
      <c r="AJ3865" t="s">
        <v>47</v>
      </c>
      <c r="AK3865" t="s">
        <v>8234</v>
      </c>
      <c r="AL3865" t="s">
        <v>8234</v>
      </c>
      <c r="AM3865">
        <f>IF(Customers[[#This Row],[Customer Status]]="Churned",1,0)</f>
        <v>0</v>
      </c>
      <c r="AN3865" t="str">
        <f>IF(Customers[[#This Row],[Monthly Charge]]&gt;=_xlfn.PERCENTILE.INC(Customers[Monthly Charge],0.75),"High-value","Other")</f>
        <v>High-value</v>
      </c>
    </row>
    <row r="3866" spans="1:40" x14ac:dyDescent="0.25">
      <c r="A3866" t="s">
        <v>5021</v>
      </c>
      <c r="B3866" t="s">
        <v>39</v>
      </c>
      <c r="C3866" s="1">
        <v>32</v>
      </c>
      <c r="D3866" t="s">
        <v>43</v>
      </c>
      <c r="E3866" s="1">
        <v>0</v>
      </c>
      <c r="F3866" t="s">
        <v>3732</v>
      </c>
      <c r="G3866">
        <v>95606</v>
      </c>
      <c r="H3866">
        <v>38.809804</v>
      </c>
      <c r="I3866">
        <v>-122.241383</v>
      </c>
      <c r="J3866" s="1">
        <v>0</v>
      </c>
      <c r="K3866" s="1">
        <v>2</v>
      </c>
      <c r="L3866" t="s">
        <v>42</v>
      </c>
      <c r="M3866" t="s">
        <v>40</v>
      </c>
      <c r="N3866" s="2">
        <v>44.77</v>
      </c>
      <c r="O3866" t="s">
        <v>43</v>
      </c>
      <c r="P3866" t="s">
        <v>40</v>
      </c>
      <c r="Q3866" t="s">
        <v>55</v>
      </c>
      <c r="R3866" s="1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 s="3">
        <v>70.349999999999994</v>
      </c>
      <c r="AE3866" s="3">
        <v>139.25</v>
      </c>
      <c r="AF3866" s="3">
        <v>0</v>
      </c>
      <c r="AG3866" s="3">
        <v>0</v>
      </c>
      <c r="AH3866" s="3">
        <v>89.54</v>
      </c>
      <c r="AI3866" s="3">
        <v>228.79</v>
      </c>
      <c r="AJ3866" t="s">
        <v>98</v>
      </c>
      <c r="AK3866" t="s">
        <v>8234</v>
      </c>
      <c r="AL3866" t="s">
        <v>8234</v>
      </c>
      <c r="AM3866">
        <f>IF(Customers[[#This Row],[Customer Status]]="Churned",1,0)</f>
        <v>0</v>
      </c>
      <c r="AN3866" t="str">
        <f>IF(Customers[[#This Row],[Monthly Charge]]&gt;=_xlfn.PERCENTILE.INC(Customers[Monthly Charge],0.75),"High-value","Other")</f>
        <v>Other</v>
      </c>
    </row>
    <row r="3867" spans="1:40" x14ac:dyDescent="0.25">
      <c r="A3867" t="s">
        <v>5022</v>
      </c>
      <c r="B3867" t="s">
        <v>39</v>
      </c>
      <c r="C3867" s="1">
        <v>49</v>
      </c>
      <c r="D3867" t="s">
        <v>40</v>
      </c>
      <c r="E3867" s="1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 s="1">
        <v>2</v>
      </c>
      <c r="K3867" s="1">
        <v>33</v>
      </c>
      <c r="L3867" t="s">
        <v>42</v>
      </c>
      <c r="M3867" t="s">
        <v>40</v>
      </c>
      <c r="N3867" s="2">
        <v>9.9700000000000006</v>
      </c>
      <c r="O3867" t="s">
        <v>40</v>
      </c>
      <c r="P3867" t="s">
        <v>43</v>
      </c>
      <c r="Q3867" t="s">
        <v>42</v>
      </c>
      <c r="R3867" s="1">
        <v>0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A3867" t="s">
        <v>51</v>
      </c>
      <c r="AB3867" t="s">
        <v>43</v>
      </c>
      <c r="AC3867" t="s">
        <v>56</v>
      </c>
      <c r="AD3867" s="3">
        <v>24.25</v>
      </c>
      <c r="AE3867" s="3">
        <v>838.5</v>
      </c>
      <c r="AF3867" s="3">
        <v>0</v>
      </c>
      <c r="AG3867" s="3">
        <v>0</v>
      </c>
      <c r="AH3867" s="3">
        <v>329.01</v>
      </c>
      <c r="AI3867" s="3">
        <v>1167.51</v>
      </c>
      <c r="AJ3867" t="s">
        <v>47</v>
      </c>
      <c r="AK3867" t="s">
        <v>8234</v>
      </c>
      <c r="AL3867" t="s">
        <v>8234</v>
      </c>
      <c r="AM3867">
        <f>IF(Customers[[#This Row],[Customer Status]]="Churned",1,0)</f>
        <v>0</v>
      </c>
      <c r="AN3867" t="str">
        <f>IF(Customers[[#This Row],[Monthly Charge]]&gt;=_xlfn.PERCENTILE.INC(Customers[Monthly Charge],0.75),"High-value","Other")</f>
        <v>Other</v>
      </c>
    </row>
    <row r="3868" spans="1:40" x14ac:dyDescent="0.25">
      <c r="A3868" t="s">
        <v>5023</v>
      </c>
      <c r="B3868" t="s">
        <v>49</v>
      </c>
      <c r="C3868" s="1">
        <v>44</v>
      </c>
      <c r="D3868" t="s">
        <v>40</v>
      </c>
      <c r="E3868" s="1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 s="1">
        <v>7</v>
      </c>
      <c r="K3868" s="1">
        <v>12</v>
      </c>
      <c r="L3868" t="s">
        <v>62</v>
      </c>
      <c r="M3868" t="s">
        <v>40</v>
      </c>
      <c r="N3868" s="2">
        <v>4.71</v>
      </c>
      <c r="O3868" t="s">
        <v>43</v>
      </c>
      <c r="P3868" t="s">
        <v>43</v>
      </c>
      <c r="Q3868" t="s">
        <v>42</v>
      </c>
      <c r="R3868" s="1">
        <v>0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73</v>
      </c>
      <c r="AB3868" t="s">
        <v>43</v>
      </c>
      <c r="AC3868" t="s">
        <v>46</v>
      </c>
      <c r="AD3868" s="3">
        <v>19.7</v>
      </c>
      <c r="AE3868" s="3">
        <v>258.35000000000002</v>
      </c>
      <c r="AF3868" s="3">
        <v>0</v>
      </c>
      <c r="AG3868" s="3">
        <v>0</v>
      </c>
      <c r="AH3868" s="3">
        <v>56.52</v>
      </c>
      <c r="AI3868" s="3">
        <v>314.87</v>
      </c>
      <c r="AJ3868" t="s">
        <v>47</v>
      </c>
      <c r="AK3868" t="s">
        <v>8234</v>
      </c>
      <c r="AL3868" t="s">
        <v>8234</v>
      </c>
      <c r="AM3868">
        <f>IF(Customers[[#This Row],[Customer Status]]="Churned",1,0)</f>
        <v>0</v>
      </c>
      <c r="AN3868" t="str">
        <f>IF(Customers[[#This Row],[Monthly Charge]]&gt;=_xlfn.PERCENTILE.INC(Customers[Monthly Charge],0.75),"High-value","Other")</f>
        <v>Other</v>
      </c>
    </row>
    <row r="3869" spans="1:40" x14ac:dyDescent="0.25">
      <c r="A3869" t="s">
        <v>5024</v>
      </c>
      <c r="B3869" t="s">
        <v>49</v>
      </c>
      <c r="C3869" s="1">
        <v>53</v>
      </c>
      <c r="D3869" t="s">
        <v>43</v>
      </c>
      <c r="E3869" s="1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 s="1">
        <v>0</v>
      </c>
      <c r="K3869" s="1">
        <v>3</v>
      </c>
      <c r="L3869" t="s">
        <v>42</v>
      </c>
      <c r="M3869" t="s">
        <v>40</v>
      </c>
      <c r="N3869" s="2">
        <v>43.72</v>
      </c>
      <c r="O3869" t="s">
        <v>40</v>
      </c>
      <c r="P3869" t="s">
        <v>40</v>
      </c>
      <c r="Q3869" t="s">
        <v>55</v>
      </c>
      <c r="R3869" s="1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 s="3">
        <v>91.85</v>
      </c>
      <c r="AE3869" s="3">
        <v>257.05</v>
      </c>
      <c r="AF3869" s="3">
        <v>0</v>
      </c>
      <c r="AG3869" s="3">
        <v>0</v>
      </c>
      <c r="AH3869" s="3">
        <v>131.16</v>
      </c>
      <c r="AI3869" s="3">
        <v>388.21</v>
      </c>
      <c r="AJ3869" t="s">
        <v>57</v>
      </c>
      <c r="AK3869" t="s">
        <v>121</v>
      </c>
      <c r="AL3869" t="s">
        <v>122</v>
      </c>
      <c r="AM3869">
        <f>IF(Customers[[#This Row],[Customer Status]]="Churned",1,0)</f>
        <v>1</v>
      </c>
      <c r="AN3869" t="str">
        <f>IF(Customers[[#This Row],[Monthly Charge]]&gt;=_xlfn.PERCENTILE.INC(Customers[Monthly Charge],0.75),"High-value","Other")</f>
        <v>High-value</v>
      </c>
    </row>
    <row r="3870" spans="1:40" x14ac:dyDescent="0.25">
      <c r="A3870" t="s">
        <v>5025</v>
      </c>
      <c r="B3870" t="s">
        <v>49</v>
      </c>
      <c r="C3870" s="1">
        <v>61</v>
      </c>
      <c r="D3870" t="s">
        <v>40</v>
      </c>
      <c r="E3870" s="1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 s="1">
        <v>1</v>
      </c>
      <c r="K3870" s="1">
        <v>11</v>
      </c>
      <c r="L3870" t="s">
        <v>62</v>
      </c>
      <c r="M3870" t="s">
        <v>40</v>
      </c>
      <c r="N3870" s="2">
        <v>13.33</v>
      </c>
      <c r="O3870" t="s">
        <v>43</v>
      </c>
      <c r="P3870" t="s">
        <v>40</v>
      </c>
      <c r="Q3870" t="s">
        <v>55</v>
      </c>
      <c r="R3870" s="1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 s="3">
        <v>79.5</v>
      </c>
      <c r="AE3870" s="3">
        <v>868.5</v>
      </c>
      <c r="AF3870" s="3">
        <v>0</v>
      </c>
      <c r="AG3870" s="3">
        <v>50</v>
      </c>
      <c r="AH3870" s="3">
        <v>146.63</v>
      </c>
      <c r="AI3870" s="3">
        <v>1065.1300000000001</v>
      </c>
      <c r="AJ3870" t="s">
        <v>57</v>
      </c>
      <c r="AK3870" t="s">
        <v>58</v>
      </c>
      <c r="AL3870" t="s">
        <v>104</v>
      </c>
      <c r="AM3870">
        <f>IF(Customers[[#This Row],[Customer Status]]="Churned",1,0)</f>
        <v>1</v>
      </c>
      <c r="AN3870" t="str">
        <f>IF(Customers[[#This Row],[Monthly Charge]]&gt;=_xlfn.PERCENTILE.INC(Customers[Monthly Charge],0.75),"High-value","Other")</f>
        <v>Other</v>
      </c>
    </row>
    <row r="3871" spans="1:40" x14ac:dyDescent="0.25">
      <c r="A3871" t="s">
        <v>5026</v>
      </c>
      <c r="B3871" t="s">
        <v>39</v>
      </c>
      <c r="C3871" s="1">
        <v>49</v>
      </c>
      <c r="D3871" t="s">
        <v>40</v>
      </c>
      <c r="E3871" s="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 s="1">
        <v>1</v>
      </c>
      <c r="K3871" s="1">
        <v>58</v>
      </c>
      <c r="L3871" t="s">
        <v>42</v>
      </c>
      <c r="M3871" t="s">
        <v>40</v>
      </c>
      <c r="N3871" s="2">
        <v>21.38</v>
      </c>
      <c r="O3871" t="s">
        <v>40</v>
      </c>
      <c r="P3871" t="s">
        <v>40</v>
      </c>
      <c r="Q3871" t="s">
        <v>55</v>
      </c>
      <c r="R3871" s="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 s="3">
        <v>94.3</v>
      </c>
      <c r="AE3871" s="3">
        <v>5610.15</v>
      </c>
      <c r="AF3871" s="3">
        <v>5.55</v>
      </c>
      <c r="AG3871" s="3">
        <v>150</v>
      </c>
      <c r="AH3871" s="3">
        <v>1240.04</v>
      </c>
      <c r="AI3871" s="3">
        <v>6994.64</v>
      </c>
      <c r="AJ3871" t="s">
        <v>47</v>
      </c>
      <c r="AK3871" t="s">
        <v>8234</v>
      </c>
      <c r="AL3871" t="s">
        <v>8234</v>
      </c>
      <c r="AM3871">
        <f>IF(Customers[[#This Row],[Customer Status]]="Churned",1,0)</f>
        <v>0</v>
      </c>
      <c r="AN3871" t="str">
        <f>IF(Customers[[#This Row],[Monthly Charge]]&gt;=_xlfn.PERCENTILE.INC(Customers[Monthly Charge],0.75),"High-value","Other")</f>
        <v>High-value</v>
      </c>
    </row>
    <row r="3872" spans="1:40" x14ac:dyDescent="0.25">
      <c r="A3872" t="s">
        <v>5028</v>
      </c>
      <c r="B3872" t="s">
        <v>39</v>
      </c>
      <c r="C3872" s="1">
        <v>64</v>
      </c>
      <c r="D3872" t="s">
        <v>43</v>
      </c>
      <c r="E3872" s="1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 s="1">
        <v>0</v>
      </c>
      <c r="K3872" s="1">
        <v>22</v>
      </c>
      <c r="L3872" t="s">
        <v>62</v>
      </c>
      <c r="M3872" t="s">
        <v>40</v>
      </c>
      <c r="N3872" s="2">
        <v>31.53</v>
      </c>
      <c r="O3872" t="s">
        <v>43</v>
      </c>
      <c r="P3872" t="s">
        <v>40</v>
      </c>
      <c r="Q3872" t="s">
        <v>44</v>
      </c>
      <c r="R3872" s="1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 s="3">
        <v>49.8</v>
      </c>
      <c r="AE3872" s="3">
        <v>1049.05</v>
      </c>
      <c r="AF3872" s="3">
        <v>0</v>
      </c>
      <c r="AG3872" s="3">
        <v>0</v>
      </c>
      <c r="AH3872" s="3">
        <v>693.66</v>
      </c>
      <c r="AI3872" s="3">
        <v>1742.71</v>
      </c>
      <c r="AJ3872" t="s">
        <v>47</v>
      </c>
      <c r="AK3872" t="s">
        <v>8234</v>
      </c>
      <c r="AL3872" t="s">
        <v>8234</v>
      </c>
      <c r="AM3872">
        <f>IF(Customers[[#This Row],[Customer Status]]="Churned",1,0)</f>
        <v>0</v>
      </c>
      <c r="AN3872" t="str">
        <f>IF(Customers[[#This Row],[Monthly Charge]]&gt;=_xlfn.PERCENTILE.INC(Customers[Monthly Charge],0.75),"High-value","Other")</f>
        <v>Other</v>
      </c>
    </row>
    <row r="3873" spans="1:40" x14ac:dyDescent="0.25">
      <c r="A3873" t="s">
        <v>5029</v>
      </c>
      <c r="B3873" t="s">
        <v>49</v>
      </c>
      <c r="C3873" s="1">
        <v>63</v>
      </c>
      <c r="D3873" t="s">
        <v>43</v>
      </c>
      <c r="E3873" s="1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 s="1">
        <v>0</v>
      </c>
      <c r="K3873" s="1">
        <v>62</v>
      </c>
      <c r="L3873" t="s">
        <v>76</v>
      </c>
      <c r="M3873" t="s">
        <v>40</v>
      </c>
      <c r="N3873" s="2">
        <v>8.08</v>
      </c>
      <c r="O3873" t="s">
        <v>40</v>
      </c>
      <c r="P3873" t="s">
        <v>40</v>
      </c>
      <c r="Q3873" t="s">
        <v>55</v>
      </c>
      <c r="R3873" s="1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 s="3">
        <v>102</v>
      </c>
      <c r="AE3873" s="3">
        <v>6529.25</v>
      </c>
      <c r="AF3873" s="3">
        <v>0</v>
      </c>
      <c r="AG3873" s="3">
        <v>110</v>
      </c>
      <c r="AH3873" s="3">
        <v>500.96</v>
      </c>
      <c r="AI3873" s="3">
        <v>7140.21</v>
      </c>
      <c r="AJ3873" t="s">
        <v>57</v>
      </c>
      <c r="AK3873" t="s">
        <v>117</v>
      </c>
      <c r="AL3873" t="s">
        <v>466</v>
      </c>
      <c r="AM3873">
        <f>IF(Customers[[#This Row],[Customer Status]]="Churned",1,0)</f>
        <v>1</v>
      </c>
      <c r="AN3873" t="str">
        <f>IF(Customers[[#This Row],[Monthly Charge]]&gt;=_xlfn.PERCENTILE.INC(Customers[Monthly Charge],0.75),"High-value","Other")</f>
        <v>High-value</v>
      </c>
    </row>
    <row r="3874" spans="1:40" x14ac:dyDescent="0.25">
      <c r="A3874" t="s">
        <v>5030</v>
      </c>
      <c r="B3874" t="s">
        <v>39</v>
      </c>
      <c r="C3874" s="1">
        <v>35</v>
      </c>
      <c r="D3874" t="s">
        <v>40</v>
      </c>
      <c r="E3874" s="1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 s="1">
        <v>1</v>
      </c>
      <c r="K3874" s="1">
        <v>7</v>
      </c>
      <c r="L3874" t="s">
        <v>42</v>
      </c>
      <c r="M3874" t="s">
        <v>40</v>
      </c>
      <c r="N3874" s="2">
        <v>11.58</v>
      </c>
      <c r="O3874" t="s">
        <v>43</v>
      </c>
      <c r="P3874" t="s">
        <v>40</v>
      </c>
      <c r="Q3874" t="s">
        <v>55</v>
      </c>
      <c r="R3874" s="1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 s="3">
        <v>81.099999999999994</v>
      </c>
      <c r="AE3874" s="3">
        <v>576.65</v>
      </c>
      <c r="AF3874" s="3">
        <v>0</v>
      </c>
      <c r="AG3874" s="3">
        <v>0</v>
      </c>
      <c r="AH3874" s="3">
        <v>81.06</v>
      </c>
      <c r="AI3874" s="3">
        <v>657.71</v>
      </c>
      <c r="AJ3874" t="s">
        <v>57</v>
      </c>
      <c r="AK3874" t="s">
        <v>58</v>
      </c>
      <c r="AL3874" t="s">
        <v>104</v>
      </c>
      <c r="AM3874">
        <f>IF(Customers[[#This Row],[Customer Status]]="Churned",1,0)</f>
        <v>1</v>
      </c>
      <c r="AN3874" t="str">
        <f>IF(Customers[[#This Row],[Monthly Charge]]&gt;=_xlfn.PERCENTILE.INC(Customers[Monthly Charge],0.75),"High-value","Other")</f>
        <v>Other</v>
      </c>
    </row>
    <row r="3875" spans="1:40" x14ac:dyDescent="0.25">
      <c r="A3875" t="s">
        <v>5031</v>
      </c>
      <c r="B3875" t="s">
        <v>39</v>
      </c>
      <c r="C3875" s="1">
        <v>74</v>
      </c>
      <c r="D3875" t="s">
        <v>40</v>
      </c>
      <c r="E3875" s="1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 s="1">
        <v>9</v>
      </c>
      <c r="K3875" s="1">
        <v>61</v>
      </c>
      <c r="L3875" t="s">
        <v>76</v>
      </c>
      <c r="M3875" t="s">
        <v>40</v>
      </c>
      <c r="N3875" s="2">
        <v>39.31</v>
      </c>
      <c r="O3875" t="s">
        <v>40</v>
      </c>
      <c r="P3875" t="s">
        <v>40</v>
      </c>
      <c r="Q3875" t="s">
        <v>79</v>
      </c>
      <c r="R3875" s="1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 s="3">
        <v>65.2</v>
      </c>
      <c r="AE3875" s="3">
        <v>3965.05</v>
      </c>
      <c r="AF3875" s="3">
        <v>0</v>
      </c>
      <c r="AG3875" s="3">
        <v>0</v>
      </c>
      <c r="AH3875" s="3">
        <v>2397.91</v>
      </c>
      <c r="AI3875" s="3">
        <v>6362.96</v>
      </c>
      <c r="AJ3875" t="s">
        <v>47</v>
      </c>
      <c r="AK3875" t="s">
        <v>8234</v>
      </c>
      <c r="AL3875" t="s">
        <v>8234</v>
      </c>
      <c r="AM3875">
        <f>IF(Customers[[#This Row],[Customer Status]]="Churned",1,0)</f>
        <v>0</v>
      </c>
      <c r="AN3875" t="str">
        <f>IF(Customers[[#This Row],[Monthly Charge]]&gt;=_xlfn.PERCENTILE.INC(Customers[Monthly Charge],0.75),"High-value","Other")</f>
        <v>Other</v>
      </c>
    </row>
    <row r="3876" spans="1:40" x14ac:dyDescent="0.25">
      <c r="A3876" t="s">
        <v>5032</v>
      </c>
      <c r="B3876" t="s">
        <v>49</v>
      </c>
      <c r="C3876" s="1">
        <v>53</v>
      </c>
      <c r="D3876" t="s">
        <v>43</v>
      </c>
      <c r="E3876" s="1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 s="1">
        <v>0</v>
      </c>
      <c r="K3876" s="1">
        <v>27</v>
      </c>
      <c r="L3876" t="s">
        <v>42</v>
      </c>
      <c r="M3876" t="s">
        <v>40</v>
      </c>
      <c r="N3876" s="2">
        <v>15.09</v>
      </c>
      <c r="O3876" t="s">
        <v>43</v>
      </c>
      <c r="P3876" t="s">
        <v>40</v>
      </c>
      <c r="Q3876" t="s">
        <v>44</v>
      </c>
      <c r="R3876" s="1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 s="3">
        <v>53.45</v>
      </c>
      <c r="AE3876" s="3">
        <v>1461.45</v>
      </c>
      <c r="AF3876" s="3">
        <v>0</v>
      </c>
      <c r="AG3876" s="3">
        <v>0</v>
      </c>
      <c r="AH3876" s="3">
        <v>407.43</v>
      </c>
      <c r="AI3876" s="3">
        <v>1868.88</v>
      </c>
      <c r="AJ3876" t="s">
        <v>47</v>
      </c>
      <c r="AK3876" t="s">
        <v>8234</v>
      </c>
      <c r="AL3876" t="s">
        <v>8234</v>
      </c>
      <c r="AM3876">
        <f>IF(Customers[[#This Row],[Customer Status]]="Churned",1,0)</f>
        <v>0</v>
      </c>
      <c r="AN3876" t="str">
        <f>IF(Customers[[#This Row],[Monthly Charge]]&gt;=_xlfn.PERCENTILE.INC(Customers[Monthly Charge],0.75),"High-value","Other")</f>
        <v>Other</v>
      </c>
    </row>
    <row r="3877" spans="1:40" x14ac:dyDescent="0.25">
      <c r="A3877" t="s">
        <v>5033</v>
      </c>
      <c r="B3877" t="s">
        <v>39</v>
      </c>
      <c r="C3877" s="1">
        <v>22</v>
      </c>
      <c r="D3877" t="s">
        <v>43</v>
      </c>
      <c r="E3877" s="1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 s="1">
        <v>0</v>
      </c>
      <c r="K3877" s="1">
        <v>53</v>
      </c>
      <c r="L3877" t="s">
        <v>76</v>
      </c>
      <c r="M3877" t="s">
        <v>40</v>
      </c>
      <c r="N3877" s="2">
        <v>8.33</v>
      </c>
      <c r="O3877" t="s">
        <v>43</v>
      </c>
      <c r="P3877" t="s">
        <v>40</v>
      </c>
      <c r="Q3877" t="s">
        <v>55</v>
      </c>
      <c r="R3877" s="1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 s="3">
        <v>100.3</v>
      </c>
      <c r="AE3877" s="3">
        <v>5200.8</v>
      </c>
      <c r="AF3877" s="3">
        <v>0</v>
      </c>
      <c r="AG3877" s="3">
        <v>0</v>
      </c>
      <c r="AH3877" s="3">
        <v>441.49</v>
      </c>
      <c r="AI3877" s="3">
        <v>5642.29</v>
      </c>
      <c r="AJ3877" t="s">
        <v>47</v>
      </c>
      <c r="AK3877" t="s">
        <v>8234</v>
      </c>
      <c r="AL3877" t="s">
        <v>8234</v>
      </c>
      <c r="AM3877">
        <f>IF(Customers[[#This Row],[Customer Status]]="Churned",1,0)</f>
        <v>0</v>
      </c>
      <c r="AN3877" t="str">
        <f>IF(Customers[[#This Row],[Monthly Charge]]&gt;=_xlfn.PERCENTILE.INC(Customers[Monthly Charge],0.75),"High-value","Other")</f>
        <v>High-value</v>
      </c>
    </row>
    <row r="3878" spans="1:40" x14ac:dyDescent="0.25">
      <c r="A3878" t="s">
        <v>5034</v>
      </c>
      <c r="B3878" t="s">
        <v>39</v>
      </c>
      <c r="C3878" s="1">
        <v>49</v>
      </c>
      <c r="D3878" t="s">
        <v>43</v>
      </c>
      <c r="E3878" s="1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 s="1">
        <v>0</v>
      </c>
      <c r="K3878" s="1">
        <v>19</v>
      </c>
      <c r="L3878" t="s">
        <v>62</v>
      </c>
      <c r="M3878" t="s">
        <v>40</v>
      </c>
      <c r="N3878" s="2">
        <v>8.02</v>
      </c>
      <c r="O3878" t="s">
        <v>40</v>
      </c>
      <c r="P3878" t="s">
        <v>40</v>
      </c>
      <c r="Q3878" t="s">
        <v>79</v>
      </c>
      <c r="R3878" s="1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 s="3">
        <v>75.900000000000006</v>
      </c>
      <c r="AE3878" s="3">
        <v>1375.6</v>
      </c>
      <c r="AF3878" s="3">
        <v>0</v>
      </c>
      <c r="AG3878" s="3">
        <v>0</v>
      </c>
      <c r="AH3878" s="3">
        <v>152.38</v>
      </c>
      <c r="AI3878" s="3">
        <v>1527.98</v>
      </c>
      <c r="AJ3878" t="s">
        <v>47</v>
      </c>
      <c r="AK3878" t="s">
        <v>8234</v>
      </c>
      <c r="AL3878" t="s">
        <v>8234</v>
      </c>
      <c r="AM3878">
        <f>IF(Customers[[#This Row],[Customer Status]]="Churned",1,0)</f>
        <v>0</v>
      </c>
      <c r="AN3878" t="str">
        <f>IF(Customers[[#This Row],[Monthly Charge]]&gt;=_xlfn.PERCENTILE.INC(Customers[Monthly Charge],0.75),"High-value","Other")</f>
        <v>Other</v>
      </c>
    </row>
    <row r="3879" spans="1:40" x14ac:dyDescent="0.25">
      <c r="A3879" t="s">
        <v>5035</v>
      </c>
      <c r="B3879" t="s">
        <v>49</v>
      </c>
      <c r="C3879" s="1">
        <v>34</v>
      </c>
      <c r="D3879" t="s">
        <v>40</v>
      </c>
      <c r="E3879" s="1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 s="1">
        <v>1</v>
      </c>
      <c r="K3879" s="1">
        <v>19</v>
      </c>
      <c r="L3879" t="s">
        <v>62</v>
      </c>
      <c r="M3879" t="s">
        <v>40</v>
      </c>
      <c r="N3879" s="2">
        <v>28.04</v>
      </c>
      <c r="O3879" t="s">
        <v>40</v>
      </c>
      <c r="P3879" t="s">
        <v>40</v>
      </c>
      <c r="Q3879" t="s">
        <v>55</v>
      </c>
      <c r="R3879" s="1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 s="3">
        <v>103.3</v>
      </c>
      <c r="AE3879" s="3">
        <v>2012.7</v>
      </c>
      <c r="AF3879" s="3">
        <v>0</v>
      </c>
      <c r="AG3879" s="3">
        <v>0</v>
      </c>
      <c r="AH3879" s="3">
        <v>532.76</v>
      </c>
      <c r="AI3879" s="3">
        <v>2545.46</v>
      </c>
      <c r="AJ3879" t="s">
        <v>57</v>
      </c>
      <c r="AK3879" t="s">
        <v>117</v>
      </c>
      <c r="AL3879" t="s">
        <v>240</v>
      </c>
      <c r="AM3879">
        <f>IF(Customers[[#This Row],[Customer Status]]="Churned",1,0)</f>
        <v>1</v>
      </c>
      <c r="AN3879" t="str">
        <f>IF(Customers[[#This Row],[Monthly Charge]]&gt;=_xlfn.PERCENTILE.INC(Customers[Monthly Charge],0.75),"High-value","Other")</f>
        <v>High-value</v>
      </c>
    </row>
    <row r="3880" spans="1:40" x14ac:dyDescent="0.25">
      <c r="A3880" t="s">
        <v>5036</v>
      </c>
      <c r="B3880" t="s">
        <v>49</v>
      </c>
      <c r="C3880" s="1">
        <v>64</v>
      </c>
      <c r="D3880" t="s">
        <v>40</v>
      </c>
      <c r="E3880" s="1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 s="1">
        <v>7</v>
      </c>
      <c r="K3880" s="1">
        <v>56</v>
      </c>
      <c r="L3880" t="s">
        <v>42</v>
      </c>
      <c r="M3880" t="s">
        <v>40</v>
      </c>
      <c r="N3880" s="2">
        <v>32.93</v>
      </c>
      <c r="O3880" t="s">
        <v>40</v>
      </c>
      <c r="P3880" t="s">
        <v>43</v>
      </c>
      <c r="Q3880" t="s">
        <v>42</v>
      </c>
      <c r="R3880" s="1">
        <v>0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A3880" t="s">
        <v>45</v>
      </c>
      <c r="AB3880" t="s">
        <v>40</v>
      </c>
      <c r="AC3880" t="s">
        <v>183</v>
      </c>
      <c r="AD3880" s="3">
        <v>24.45</v>
      </c>
      <c r="AE3880" s="3">
        <v>1431.65</v>
      </c>
      <c r="AF3880" s="3">
        <v>0</v>
      </c>
      <c r="AG3880" s="3">
        <v>0</v>
      </c>
      <c r="AH3880" s="3">
        <v>1844.08</v>
      </c>
      <c r="AI3880" s="3">
        <v>3275.73</v>
      </c>
      <c r="AJ3880" t="s">
        <v>47</v>
      </c>
      <c r="AK3880" t="s">
        <v>8234</v>
      </c>
      <c r="AL3880" t="s">
        <v>8234</v>
      </c>
      <c r="AM3880">
        <f>IF(Customers[[#This Row],[Customer Status]]="Churned",1,0)</f>
        <v>0</v>
      </c>
      <c r="AN3880" t="str">
        <f>IF(Customers[[#This Row],[Monthly Charge]]&gt;=_xlfn.PERCENTILE.INC(Customers[Monthly Charge],0.75),"High-value","Other")</f>
        <v>Other</v>
      </c>
    </row>
    <row r="3881" spans="1:40" x14ac:dyDescent="0.25">
      <c r="A3881" t="s">
        <v>5037</v>
      </c>
      <c r="B3881" t="s">
        <v>39</v>
      </c>
      <c r="C3881" s="1">
        <v>75</v>
      </c>
      <c r="D3881" t="s">
        <v>40</v>
      </c>
      <c r="E3881" s="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 s="1">
        <v>2</v>
      </c>
      <c r="K3881" s="1">
        <v>72</v>
      </c>
      <c r="L3881" t="s">
        <v>72</v>
      </c>
      <c r="M3881" t="s">
        <v>40</v>
      </c>
      <c r="N3881" s="2">
        <v>44.89</v>
      </c>
      <c r="O3881" t="s">
        <v>40</v>
      </c>
      <c r="P3881" t="s">
        <v>40</v>
      </c>
      <c r="Q3881" t="s">
        <v>55</v>
      </c>
      <c r="R3881" s="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 s="3">
        <v>115.75</v>
      </c>
      <c r="AE3881" s="3">
        <v>8443.7000000000007</v>
      </c>
      <c r="AF3881" s="3">
        <v>0</v>
      </c>
      <c r="AG3881" s="3">
        <v>120</v>
      </c>
      <c r="AH3881" s="3">
        <v>3232.08</v>
      </c>
      <c r="AI3881" s="3">
        <v>11795.78</v>
      </c>
      <c r="AJ3881" t="s">
        <v>47</v>
      </c>
      <c r="AK3881" t="s">
        <v>8234</v>
      </c>
      <c r="AL3881" t="s">
        <v>8234</v>
      </c>
      <c r="AM3881">
        <f>IF(Customers[[#This Row],[Customer Status]]="Churned",1,0)</f>
        <v>0</v>
      </c>
      <c r="AN3881" t="str">
        <f>IF(Customers[[#This Row],[Monthly Charge]]&gt;=_xlfn.PERCENTILE.INC(Customers[Monthly Charge],0.75),"High-value","Other")</f>
        <v>High-value</v>
      </c>
    </row>
    <row r="3882" spans="1:40" x14ac:dyDescent="0.25">
      <c r="A3882" t="s">
        <v>5038</v>
      </c>
      <c r="B3882" t="s">
        <v>49</v>
      </c>
      <c r="C3882" s="1">
        <v>31</v>
      </c>
      <c r="D3882" t="s">
        <v>40</v>
      </c>
      <c r="E3882" s="1">
        <v>0</v>
      </c>
      <c r="F3882" t="s">
        <v>157</v>
      </c>
      <c r="G3882">
        <v>95134</v>
      </c>
      <c r="H3882">
        <v>37.42765</v>
      </c>
      <c r="I3882">
        <v>-121.94541599999999</v>
      </c>
      <c r="J3882" s="1">
        <v>7</v>
      </c>
      <c r="K3882" s="1">
        <v>17</v>
      </c>
      <c r="L3882" t="s">
        <v>62</v>
      </c>
      <c r="M3882" t="s">
        <v>40</v>
      </c>
      <c r="N3882" s="2">
        <v>46.71</v>
      </c>
      <c r="O3882" t="s">
        <v>40</v>
      </c>
      <c r="P3882" t="s">
        <v>40</v>
      </c>
      <c r="Q3882" t="s">
        <v>55</v>
      </c>
      <c r="R3882" s="1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 s="3">
        <v>80.5</v>
      </c>
      <c r="AE3882" s="3">
        <v>1336.9</v>
      </c>
      <c r="AF3882" s="3">
        <v>0</v>
      </c>
      <c r="AG3882" s="3">
        <v>0</v>
      </c>
      <c r="AH3882" s="3">
        <v>794.07</v>
      </c>
      <c r="AI3882" s="3">
        <v>2130.9699999999998</v>
      </c>
      <c r="AJ3882" t="s">
        <v>47</v>
      </c>
      <c r="AK3882" t="s">
        <v>8234</v>
      </c>
      <c r="AL3882" t="s">
        <v>8234</v>
      </c>
      <c r="AM3882">
        <f>IF(Customers[[#This Row],[Customer Status]]="Churned",1,0)</f>
        <v>0</v>
      </c>
      <c r="AN3882" t="str">
        <f>IF(Customers[[#This Row],[Monthly Charge]]&gt;=_xlfn.PERCENTILE.INC(Customers[Monthly Charge],0.75),"High-value","Other")</f>
        <v>Other</v>
      </c>
    </row>
    <row r="3883" spans="1:40" x14ac:dyDescent="0.25">
      <c r="A3883" t="s">
        <v>5039</v>
      </c>
      <c r="B3883" t="s">
        <v>49</v>
      </c>
      <c r="C3883" s="1">
        <v>52</v>
      </c>
      <c r="D3883" t="s">
        <v>40</v>
      </c>
      <c r="E3883" s="1">
        <v>2</v>
      </c>
      <c r="F3883" t="s">
        <v>318</v>
      </c>
      <c r="G3883">
        <v>92557</v>
      </c>
      <c r="H3883">
        <v>33.970661</v>
      </c>
      <c r="I3883">
        <v>-117.255039</v>
      </c>
      <c r="J3883" s="1">
        <v>10</v>
      </c>
      <c r="K3883" s="1">
        <v>70</v>
      </c>
      <c r="L3883" t="s">
        <v>42</v>
      </c>
      <c r="M3883" t="s">
        <v>40</v>
      </c>
      <c r="N3883" s="2">
        <v>49.67</v>
      </c>
      <c r="O3883" t="s">
        <v>43</v>
      </c>
      <c r="P3883" t="s">
        <v>40</v>
      </c>
      <c r="Q3883" t="s">
        <v>55</v>
      </c>
      <c r="R3883" s="1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 s="3">
        <v>101.1</v>
      </c>
      <c r="AE3883" s="3">
        <v>6994.8</v>
      </c>
      <c r="AF3883" s="3">
        <v>0</v>
      </c>
      <c r="AG3883" s="3">
        <v>0</v>
      </c>
      <c r="AH3883" s="3">
        <v>3476.9</v>
      </c>
      <c r="AI3883" s="3">
        <v>10471.700000000001</v>
      </c>
      <c r="AJ3883" t="s">
        <v>47</v>
      </c>
      <c r="AK3883" t="s">
        <v>8234</v>
      </c>
      <c r="AL3883" t="s">
        <v>8234</v>
      </c>
      <c r="AM3883">
        <f>IF(Customers[[#This Row],[Customer Status]]="Churned",1,0)</f>
        <v>0</v>
      </c>
      <c r="AN3883" t="str">
        <f>IF(Customers[[#This Row],[Monthly Charge]]&gt;=_xlfn.PERCENTILE.INC(Customers[Monthly Charge],0.75),"High-value","Other")</f>
        <v>High-value</v>
      </c>
    </row>
    <row r="3884" spans="1:40" x14ac:dyDescent="0.25">
      <c r="A3884" t="s">
        <v>5040</v>
      </c>
      <c r="B3884" t="s">
        <v>49</v>
      </c>
      <c r="C3884" s="1">
        <v>76</v>
      </c>
      <c r="D3884" t="s">
        <v>40</v>
      </c>
      <c r="E3884" s="1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 s="1">
        <v>9</v>
      </c>
      <c r="K3884" s="1">
        <v>72</v>
      </c>
      <c r="L3884" t="s">
        <v>42</v>
      </c>
      <c r="M3884" t="s">
        <v>43</v>
      </c>
      <c r="N3884" s="2">
        <v>0</v>
      </c>
      <c r="O3884" t="s">
        <v>43</v>
      </c>
      <c r="P3884" t="s">
        <v>40</v>
      </c>
      <c r="Q3884" t="s">
        <v>79</v>
      </c>
      <c r="R3884" s="1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 s="3">
        <v>64.45</v>
      </c>
      <c r="AE3884" s="3">
        <v>4641.1000000000004</v>
      </c>
      <c r="AF3884" s="3">
        <v>0</v>
      </c>
      <c r="AG3884" s="3">
        <v>0</v>
      </c>
      <c r="AH3884" s="3">
        <v>0</v>
      </c>
      <c r="AI3884" s="3">
        <v>4641.1000000000004</v>
      </c>
      <c r="AJ3884" t="s">
        <v>47</v>
      </c>
      <c r="AK3884" t="s">
        <v>8234</v>
      </c>
      <c r="AL3884" t="s">
        <v>8234</v>
      </c>
      <c r="AM3884">
        <f>IF(Customers[[#This Row],[Customer Status]]="Churned",1,0)</f>
        <v>0</v>
      </c>
      <c r="AN3884" t="str">
        <f>IF(Customers[[#This Row],[Monthly Charge]]&gt;=_xlfn.PERCENTILE.INC(Customers[Monthly Charge],0.75),"High-value","Other")</f>
        <v>Other</v>
      </c>
    </row>
    <row r="3885" spans="1:40" x14ac:dyDescent="0.25">
      <c r="A3885" t="s">
        <v>5041</v>
      </c>
      <c r="B3885" t="s">
        <v>49</v>
      </c>
      <c r="C3885" s="1">
        <v>48</v>
      </c>
      <c r="D3885" t="s">
        <v>40</v>
      </c>
      <c r="E3885" s="1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 s="1">
        <v>5</v>
      </c>
      <c r="K3885" s="1">
        <v>69</v>
      </c>
      <c r="L3885" t="s">
        <v>42</v>
      </c>
      <c r="M3885" t="s">
        <v>40</v>
      </c>
      <c r="N3885" s="2">
        <v>40.36</v>
      </c>
      <c r="O3885" t="s">
        <v>43</v>
      </c>
      <c r="P3885" t="s">
        <v>40</v>
      </c>
      <c r="Q3885" t="s">
        <v>44</v>
      </c>
      <c r="R3885" s="1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 s="3">
        <v>80.650000000000006</v>
      </c>
      <c r="AE3885" s="3">
        <v>5542.55</v>
      </c>
      <c r="AF3885" s="3">
        <v>0</v>
      </c>
      <c r="AG3885" s="3">
        <v>0</v>
      </c>
      <c r="AH3885" s="3">
        <v>2784.84</v>
      </c>
      <c r="AI3885" s="3">
        <v>8327.39</v>
      </c>
      <c r="AJ3885" t="s">
        <v>47</v>
      </c>
      <c r="AK3885" t="s">
        <v>8234</v>
      </c>
      <c r="AL3885" t="s">
        <v>8234</v>
      </c>
      <c r="AM3885">
        <f>IF(Customers[[#This Row],[Customer Status]]="Churned",1,0)</f>
        <v>0</v>
      </c>
      <c r="AN3885" t="str">
        <f>IF(Customers[[#This Row],[Monthly Charge]]&gt;=_xlfn.PERCENTILE.INC(Customers[Monthly Charge],0.75),"High-value","Other")</f>
        <v>Other</v>
      </c>
    </row>
    <row r="3886" spans="1:40" x14ac:dyDescent="0.25">
      <c r="A3886" t="s">
        <v>5042</v>
      </c>
      <c r="B3886" t="s">
        <v>49</v>
      </c>
      <c r="C3886" s="1">
        <v>56</v>
      </c>
      <c r="D3886" t="s">
        <v>40</v>
      </c>
      <c r="E3886" s="1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 s="1">
        <v>1</v>
      </c>
      <c r="K3886" s="1">
        <v>65</v>
      </c>
      <c r="L3886" t="s">
        <v>76</v>
      </c>
      <c r="M3886" t="s">
        <v>40</v>
      </c>
      <c r="N3886" s="2">
        <v>40.47</v>
      </c>
      <c r="O3886" t="s">
        <v>43</v>
      </c>
      <c r="P3886" t="s">
        <v>40</v>
      </c>
      <c r="Q3886" t="s">
        <v>79</v>
      </c>
      <c r="R3886" s="1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 s="3">
        <v>74.8</v>
      </c>
      <c r="AE3886" s="3">
        <v>4820.1499999999996</v>
      </c>
      <c r="AF3886" s="3">
        <v>0</v>
      </c>
      <c r="AG3886" s="3">
        <v>0</v>
      </c>
      <c r="AH3886" s="3">
        <v>2630.55</v>
      </c>
      <c r="AI3886" s="3">
        <v>7450.7</v>
      </c>
      <c r="AJ3886" t="s">
        <v>57</v>
      </c>
      <c r="AK3886" t="s">
        <v>63</v>
      </c>
      <c r="AL3886" t="s">
        <v>64</v>
      </c>
      <c r="AM3886">
        <f>IF(Customers[[#This Row],[Customer Status]]="Churned",1,0)</f>
        <v>1</v>
      </c>
      <c r="AN3886" t="str">
        <f>IF(Customers[[#This Row],[Monthly Charge]]&gt;=_xlfn.PERCENTILE.INC(Customers[Monthly Charge],0.75),"High-value","Other")</f>
        <v>Other</v>
      </c>
    </row>
    <row r="3887" spans="1:40" x14ac:dyDescent="0.25">
      <c r="A3887" t="s">
        <v>5043</v>
      </c>
      <c r="B3887" t="s">
        <v>49</v>
      </c>
      <c r="C3887" s="1">
        <v>71</v>
      </c>
      <c r="D3887" t="s">
        <v>40</v>
      </c>
      <c r="E3887" s="1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 s="1">
        <v>1</v>
      </c>
      <c r="K3887" s="1">
        <v>43</v>
      </c>
      <c r="L3887" t="s">
        <v>42</v>
      </c>
      <c r="M3887" t="s">
        <v>40</v>
      </c>
      <c r="N3887" s="2">
        <v>4.59</v>
      </c>
      <c r="O3887" t="s">
        <v>40</v>
      </c>
      <c r="P3887" t="s">
        <v>40</v>
      </c>
      <c r="Q3887" t="s">
        <v>55</v>
      </c>
      <c r="R3887" s="1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 s="3">
        <v>94.3</v>
      </c>
      <c r="AE3887" s="3">
        <v>3953.15</v>
      </c>
      <c r="AF3887" s="3">
        <v>0</v>
      </c>
      <c r="AG3887" s="3">
        <v>0</v>
      </c>
      <c r="AH3887" s="3">
        <v>197.37</v>
      </c>
      <c r="AI3887" s="3">
        <v>4150.5200000000004</v>
      </c>
      <c r="AJ3887" t="s">
        <v>47</v>
      </c>
      <c r="AK3887" t="s">
        <v>8234</v>
      </c>
      <c r="AL3887" t="s">
        <v>8234</v>
      </c>
      <c r="AM3887">
        <f>IF(Customers[[#This Row],[Customer Status]]="Churned",1,0)</f>
        <v>0</v>
      </c>
      <c r="AN3887" t="str">
        <f>IF(Customers[[#This Row],[Monthly Charge]]&gt;=_xlfn.PERCENTILE.INC(Customers[Monthly Charge],0.75),"High-value","Other")</f>
        <v>High-value</v>
      </c>
    </row>
    <row r="3888" spans="1:40" x14ac:dyDescent="0.25">
      <c r="A3888" t="s">
        <v>5044</v>
      </c>
      <c r="B3888" t="s">
        <v>39</v>
      </c>
      <c r="C3888" s="1">
        <v>34</v>
      </c>
      <c r="D3888" t="s">
        <v>40</v>
      </c>
      <c r="E3888" s="1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 s="1">
        <v>1</v>
      </c>
      <c r="K3888" s="1">
        <v>41</v>
      </c>
      <c r="L3888" t="s">
        <v>76</v>
      </c>
      <c r="M3888" t="s">
        <v>40</v>
      </c>
      <c r="N3888" s="2">
        <v>21.28</v>
      </c>
      <c r="O3888" t="s">
        <v>43</v>
      </c>
      <c r="P3888" t="s">
        <v>43</v>
      </c>
      <c r="Q3888" t="s">
        <v>42</v>
      </c>
      <c r="R3888" s="1">
        <v>0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A3888" t="s">
        <v>73</v>
      </c>
      <c r="AB3888" t="s">
        <v>43</v>
      </c>
      <c r="AC3888" t="s">
        <v>56</v>
      </c>
      <c r="AD3888" s="3">
        <v>19.3</v>
      </c>
      <c r="AE3888" s="3">
        <v>772.4</v>
      </c>
      <c r="AF3888" s="3">
        <v>0</v>
      </c>
      <c r="AG3888" s="3">
        <v>0</v>
      </c>
      <c r="AH3888" s="3">
        <v>872.48</v>
      </c>
      <c r="AI3888" s="3">
        <v>1644.88</v>
      </c>
      <c r="AJ3888" t="s">
        <v>47</v>
      </c>
      <c r="AK3888" t="s">
        <v>8234</v>
      </c>
      <c r="AL3888" t="s">
        <v>8234</v>
      </c>
      <c r="AM3888">
        <f>IF(Customers[[#This Row],[Customer Status]]="Churned",1,0)</f>
        <v>0</v>
      </c>
      <c r="AN3888" t="str">
        <f>IF(Customers[[#This Row],[Monthly Charge]]&gt;=_xlfn.PERCENTILE.INC(Customers[Monthly Charge],0.75),"High-value","Other")</f>
        <v>Other</v>
      </c>
    </row>
    <row r="3889" spans="1:40" x14ac:dyDescent="0.25">
      <c r="A3889" t="s">
        <v>5046</v>
      </c>
      <c r="B3889" t="s">
        <v>49</v>
      </c>
      <c r="C3889" s="1">
        <v>59</v>
      </c>
      <c r="D3889" t="s">
        <v>40</v>
      </c>
      <c r="E3889" s="1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 s="1">
        <v>3</v>
      </c>
      <c r="K3889" s="1">
        <v>46</v>
      </c>
      <c r="L3889" t="s">
        <v>42</v>
      </c>
      <c r="M3889" t="s">
        <v>40</v>
      </c>
      <c r="N3889" s="2">
        <v>16.07</v>
      </c>
      <c r="O3889" t="s">
        <v>43</v>
      </c>
      <c r="P3889" t="s">
        <v>43</v>
      </c>
      <c r="Q3889" t="s">
        <v>42</v>
      </c>
      <c r="R3889" s="1">
        <v>0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A3889" t="s">
        <v>51</v>
      </c>
      <c r="AB3889" t="s">
        <v>43</v>
      </c>
      <c r="AC3889" t="s">
        <v>56</v>
      </c>
      <c r="AD3889" s="3">
        <v>19.600000000000001</v>
      </c>
      <c r="AE3889" s="3">
        <v>851.2</v>
      </c>
      <c r="AF3889" s="3">
        <v>0</v>
      </c>
      <c r="AG3889" s="3">
        <v>0</v>
      </c>
      <c r="AH3889" s="3">
        <v>739.22</v>
      </c>
      <c r="AI3889" s="3">
        <v>1590.42</v>
      </c>
      <c r="AJ3889" t="s">
        <v>47</v>
      </c>
      <c r="AK3889" t="s">
        <v>8234</v>
      </c>
      <c r="AL3889" t="s">
        <v>8234</v>
      </c>
      <c r="AM3889">
        <f>IF(Customers[[#This Row],[Customer Status]]="Churned",1,0)</f>
        <v>0</v>
      </c>
      <c r="AN3889" t="str">
        <f>IF(Customers[[#This Row],[Monthly Charge]]&gt;=_xlfn.PERCENTILE.INC(Customers[Monthly Charge],0.75),"High-value","Other")</f>
        <v>Other</v>
      </c>
    </row>
    <row r="3890" spans="1:40" x14ac:dyDescent="0.25">
      <c r="A3890" t="s">
        <v>5047</v>
      </c>
      <c r="B3890" t="s">
        <v>49</v>
      </c>
      <c r="C3890" s="1">
        <v>52</v>
      </c>
      <c r="D3890" t="s">
        <v>40</v>
      </c>
      <c r="E3890" s="1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 s="1">
        <v>1</v>
      </c>
      <c r="K3890" s="1">
        <v>61</v>
      </c>
      <c r="L3890" t="s">
        <v>42</v>
      </c>
      <c r="M3890" t="s">
        <v>40</v>
      </c>
      <c r="N3890" s="2">
        <v>46.95</v>
      </c>
      <c r="O3890" t="s">
        <v>40</v>
      </c>
      <c r="P3890" t="s">
        <v>40</v>
      </c>
      <c r="Q3890" t="s">
        <v>44</v>
      </c>
      <c r="R3890" s="1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 s="3">
        <v>106</v>
      </c>
      <c r="AE3890" s="3">
        <v>6547.7</v>
      </c>
      <c r="AF3890" s="3">
        <v>0</v>
      </c>
      <c r="AG3890" s="3">
        <v>0</v>
      </c>
      <c r="AH3890" s="3">
        <v>2863.95</v>
      </c>
      <c r="AI3890" s="3">
        <v>9411.65</v>
      </c>
      <c r="AJ3890" t="s">
        <v>57</v>
      </c>
      <c r="AK3890" t="s">
        <v>58</v>
      </c>
      <c r="AL3890" t="s">
        <v>203</v>
      </c>
      <c r="AM3890">
        <f>IF(Customers[[#This Row],[Customer Status]]="Churned",1,0)</f>
        <v>1</v>
      </c>
      <c r="AN3890" t="str">
        <f>IF(Customers[[#This Row],[Monthly Charge]]&gt;=_xlfn.PERCENTILE.INC(Customers[Monthly Charge],0.75),"High-value","Other")</f>
        <v>High-value</v>
      </c>
    </row>
    <row r="3891" spans="1:40" x14ac:dyDescent="0.25">
      <c r="A3891" t="s">
        <v>5048</v>
      </c>
      <c r="B3891" t="s">
        <v>49</v>
      </c>
      <c r="C3891" s="1">
        <v>58</v>
      </c>
      <c r="D3891" t="s">
        <v>43</v>
      </c>
      <c r="E3891" s="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 s="1">
        <v>0</v>
      </c>
      <c r="K3891" s="1">
        <v>19</v>
      </c>
      <c r="L3891" t="s">
        <v>42</v>
      </c>
      <c r="M3891" t="s">
        <v>40</v>
      </c>
      <c r="N3891" s="2">
        <v>19.100000000000001</v>
      </c>
      <c r="O3891" t="s">
        <v>43</v>
      </c>
      <c r="P3891" t="s">
        <v>43</v>
      </c>
      <c r="Q3891" t="s">
        <v>42</v>
      </c>
      <c r="R3891" s="1">
        <v>0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A3891" t="s">
        <v>73</v>
      </c>
      <c r="AB3891" t="s">
        <v>40</v>
      </c>
      <c r="AC3891" t="s">
        <v>46</v>
      </c>
      <c r="AD3891" s="3">
        <v>19.95</v>
      </c>
      <c r="AE3891" s="3">
        <v>373.5</v>
      </c>
      <c r="AF3891" s="3">
        <v>0</v>
      </c>
      <c r="AG3891" s="3">
        <v>0</v>
      </c>
      <c r="AH3891" s="3">
        <v>362.9</v>
      </c>
      <c r="AI3891" s="3">
        <v>736.4</v>
      </c>
      <c r="AJ3891" t="s">
        <v>47</v>
      </c>
      <c r="AK3891" t="s">
        <v>8234</v>
      </c>
      <c r="AL3891" t="s">
        <v>8234</v>
      </c>
      <c r="AM3891">
        <f>IF(Customers[[#This Row],[Customer Status]]="Churned",1,0)</f>
        <v>0</v>
      </c>
      <c r="AN3891" t="str">
        <f>IF(Customers[[#This Row],[Monthly Charge]]&gt;=_xlfn.PERCENTILE.INC(Customers[Monthly Charge],0.75),"High-value","Other")</f>
        <v>Other</v>
      </c>
    </row>
    <row r="3892" spans="1:40" x14ac:dyDescent="0.25">
      <c r="A3892" t="s">
        <v>5049</v>
      </c>
      <c r="B3892" t="s">
        <v>39</v>
      </c>
      <c r="C3892" s="1">
        <v>21</v>
      </c>
      <c r="D3892" t="s">
        <v>43</v>
      </c>
      <c r="E3892" s="1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 s="1">
        <v>0</v>
      </c>
      <c r="K3892" s="1">
        <v>68</v>
      </c>
      <c r="L3892" t="s">
        <v>42</v>
      </c>
      <c r="M3892" t="s">
        <v>43</v>
      </c>
      <c r="N3892" s="2">
        <v>0</v>
      </c>
      <c r="O3892" t="s">
        <v>43</v>
      </c>
      <c r="P3892" t="s">
        <v>40</v>
      </c>
      <c r="Q3892" t="s">
        <v>79</v>
      </c>
      <c r="R3892" s="1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 s="3">
        <v>38.9</v>
      </c>
      <c r="AE3892" s="3">
        <v>2719.2</v>
      </c>
      <c r="AF3892" s="3">
        <v>0</v>
      </c>
      <c r="AG3892" s="3">
        <v>0</v>
      </c>
      <c r="AH3892" s="3">
        <v>0</v>
      </c>
      <c r="AI3892" s="3">
        <v>2719.2</v>
      </c>
      <c r="AJ3892" t="s">
        <v>47</v>
      </c>
      <c r="AK3892" t="s">
        <v>8234</v>
      </c>
      <c r="AL3892" t="s">
        <v>8234</v>
      </c>
      <c r="AM3892">
        <f>IF(Customers[[#This Row],[Customer Status]]="Churned",1,0)</f>
        <v>0</v>
      </c>
      <c r="AN3892" t="str">
        <f>IF(Customers[[#This Row],[Monthly Charge]]&gt;=_xlfn.PERCENTILE.INC(Customers[Monthly Charge],0.75),"High-value","Other")</f>
        <v>Other</v>
      </c>
    </row>
    <row r="3893" spans="1:40" x14ac:dyDescent="0.25">
      <c r="A3893" t="s">
        <v>5050</v>
      </c>
      <c r="B3893" t="s">
        <v>39</v>
      </c>
      <c r="C3893" s="1">
        <v>53</v>
      </c>
      <c r="D3893" t="s">
        <v>40</v>
      </c>
      <c r="E3893" s="1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 s="1">
        <v>8</v>
      </c>
      <c r="K3893" s="1">
        <v>52</v>
      </c>
      <c r="L3893" t="s">
        <v>76</v>
      </c>
      <c r="M3893" t="s">
        <v>40</v>
      </c>
      <c r="N3893" s="2">
        <v>8.16</v>
      </c>
      <c r="O3893" t="s">
        <v>40</v>
      </c>
      <c r="P3893" t="s">
        <v>40</v>
      </c>
      <c r="Q3893" t="s">
        <v>55</v>
      </c>
      <c r="R3893" s="1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 s="3">
        <v>95.7</v>
      </c>
      <c r="AE3893" s="3">
        <v>4976.1499999999996</v>
      </c>
      <c r="AF3893" s="3">
        <v>0</v>
      </c>
      <c r="AG3893" s="3">
        <v>0</v>
      </c>
      <c r="AH3893" s="3">
        <v>424.32</v>
      </c>
      <c r="AI3893" s="3">
        <v>5400.47</v>
      </c>
      <c r="AJ3893" t="s">
        <v>47</v>
      </c>
      <c r="AK3893" t="s">
        <v>8234</v>
      </c>
      <c r="AL3893" t="s">
        <v>8234</v>
      </c>
      <c r="AM3893">
        <f>IF(Customers[[#This Row],[Customer Status]]="Churned",1,0)</f>
        <v>0</v>
      </c>
      <c r="AN3893" t="str">
        <f>IF(Customers[[#This Row],[Monthly Charge]]&gt;=_xlfn.PERCENTILE.INC(Customers[Monthly Charge],0.75),"High-value","Other")</f>
        <v>High-value</v>
      </c>
    </row>
    <row r="3894" spans="1:40" x14ac:dyDescent="0.25">
      <c r="A3894" t="s">
        <v>5051</v>
      </c>
      <c r="B3894" t="s">
        <v>49</v>
      </c>
      <c r="C3894" s="1">
        <v>56</v>
      </c>
      <c r="D3894" t="s">
        <v>40</v>
      </c>
      <c r="E3894" s="1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 s="1">
        <v>9</v>
      </c>
      <c r="K3894" s="1">
        <v>24</v>
      </c>
      <c r="L3894" t="s">
        <v>129</v>
      </c>
      <c r="M3894" t="s">
        <v>40</v>
      </c>
      <c r="N3894" s="2">
        <v>35.799999999999997</v>
      </c>
      <c r="O3894" t="s">
        <v>43</v>
      </c>
      <c r="P3894" t="s">
        <v>43</v>
      </c>
      <c r="Q3894" t="s">
        <v>42</v>
      </c>
      <c r="R3894" s="1">
        <v>0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45</v>
      </c>
      <c r="AB3894" t="s">
        <v>43</v>
      </c>
      <c r="AC3894" t="s">
        <v>46</v>
      </c>
      <c r="AD3894" s="3">
        <v>20.100000000000001</v>
      </c>
      <c r="AE3894" s="3">
        <v>533.9</v>
      </c>
      <c r="AF3894" s="3">
        <v>0</v>
      </c>
      <c r="AG3894" s="3">
        <v>0</v>
      </c>
      <c r="AH3894" s="3">
        <v>859.2</v>
      </c>
      <c r="AI3894" s="3">
        <v>1393.1</v>
      </c>
      <c r="AJ3894" t="s">
        <v>47</v>
      </c>
      <c r="AK3894" t="s">
        <v>8234</v>
      </c>
      <c r="AL3894" t="s">
        <v>8234</v>
      </c>
      <c r="AM3894">
        <f>IF(Customers[[#This Row],[Customer Status]]="Churned",1,0)</f>
        <v>0</v>
      </c>
      <c r="AN3894" t="str">
        <f>IF(Customers[[#This Row],[Monthly Charge]]&gt;=_xlfn.PERCENTILE.INC(Customers[Monthly Charge],0.75),"High-value","Other")</f>
        <v>Other</v>
      </c>
    </row>
    <row r="3895" spans="1:40" x14ac:dyDescent="0.25">
      <c r="A3895" t="s">
        <v>5052</v>
      </c>
      <c r="B3895" t="s">
        <v>39</v>
      </c>
      <c r="C3895" s="1">
        <v>38</v>
      </c>
      <c r="D3895" t="s">
        <v>43</v>
      </c>
      <c r="E3895" s="1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 s="1">
        <v>0</v>
      </c>
      <c r="K3895" s="1">
        <v>33</v>
      </c>
      <c r="L3895" t="s">
        <v>42</v>
      </c>
      <c r="M3895" t="s">
        <v>40</v>
      </c>
      <c r="N3895" s="2">
        <v>15.69</v>
      </c>
      <c r="O3895" t="s">
        <v>40</v>
      </c>
      <c r="P3895" t="s">
        <v>40</v>
      </c>
      <c r="Q3895" t="s">
        <v>79</v>
      </c>
      <c r="R3895" s="1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 s="3">
        <v>60.9</v>
      </c>
      <c r="AE3895" s="3">
        <v>2033.85</v>
      </c>
      <c r="AF3895" s="3">
        <v>0</v>
      </c>
      <c r="AG3895" s="3">
        <v>0</v>
      </c>
      <c r="AH3895" s="3">
        <v>517.77</v>
      </c>
      <c r="AI3895" s="3">
        <v>2551.62</v>
      </c>
      <c r="AJ3895" t="s">
        <v>47</v>
      </c>
      <c r="AK3895" t="s">
        <v>8234</v>
      </c>
      <c r="AL3895" t="s">
        <v>8234</v>
      </c>
      <c r="AM3895">
        <f>IF(Customers[[#This Row],[Customer Status]]="Churned",1,0)</f>
        <v>0</v>
      </c>
      <c r="AN3895" t="str">
        <f>IF(Customers[[#This Row],[Monthly Charge]]&gt;=_xlfn.PERCENTILE.INC(Customers[Monthly Charge],0.75),"High-value","Other")</f>
        <v>Other</v>
      </c>
    </row>
    <row r="3896" spans="1:40" x14ac:dyDescent="0.25">
      <c r="A3896" t="s">
        <v>5053</v>
      </c>
      <c r="B3896" t="s">
        <v>39</v>
      </c>
      <c r="C3896" s="1">
        <v>80</v>
      </c>
      <c r="D3896" t="s">
        <v>43</v>
      </c>
      <c r="E3896" s="1">
        <v>0</v>
      </c>
      <c r="F3896" t="s">
        <v>3472</v>
      </c>
      <c r="G3896">
        <v>91740</v>
      </c>
      <c r="H3896">
        <v>34.119363</v>
      </c>
      <c r="I3896">
        <v>-117.855059</v>
      </c>
      <c r="J3896" s="1">
        <v>0</v>
      </c>
      <c r="K3896" s="1">
        <v>3</v>
      </c>
      <c r="L3896" t="s">
        <v>42</v>
      </c>
      <c r="M3896" t="s">
        <v>43</v>
      </c>
      <c r="N3896" s="2">
        <v>0</v>
      </c>
      <c r="O3896" t="s">
        <v>43</v>
      </c>
      <c r="P3896" t="s">
        <v>40</v>
      </c>
      <c r="Q3896" t="s">
        <v>79</v>
      </c>
      <c r="R3896" s="1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 s="3">
        <v>25.3</v>
      </c>
      <c r="AE3896" s="3">
        <v>77.75</v>
      </c>
      <c r="AF3896" s="3">
        <v>0</v>
      </c>
      <c r="AG3896" s="3">
        <v>0</v>
      </c>
      <c r="AH3896" s="3">
        <v>0</v>
      </c>
      <c r="AI3896" s="3">
        <v>77.75</v>
      </c>
      <c r="AJ3896" t="s">
        <v>57</v>
      </c>
      <c r="AK3896" t="s">
        <v>121</v>
      </c>
      <c r="AL3896" t="s">
        <v>195</v>
      </c>
      <c r="AM3896">
        <f>IF(Customers[[#This Row],[Customer Status]]="Churned",1,0)</f>
        <v>1</v>
      </c>
      <c r="AN3896" t="str">
        <f>IF(Customers[[#This Row],[Monthly Charge]]&gt;=_xlfn.PERCENTILE.INC(Customers[Monthly Charge],0.75),"High-value","Other")</f>
        <v>Other</v>
      </c>
    </row>
    <row r="3897" spans="1:40" x14ac:dyDescent="0.25">
      <c r="A3897" t="s">
        <v>5054</v>
      </c>
      <c r="B3897" t="s">
        <v>39</v>
      </c>
      <c r="C3897" s="1">
        <v>63</v>
      </c>
      <c r="D3897" t="s">
        <v>40</v>
      </c>
      <c r="E3897" s="1">
        <v>0</v>
      </c>
      <c r="F3897" t="s">
        <v>322</v>
      </c>
      <c r="G3897">
        <v>95842</v>
      </c>
      <c r="H3897">
        <v>38.687367000000002</v>
      </c>
      <c r="I3897">
        <v>-121.34848</v>
      </c>
      <c r="J3897" s="1">
        <v>0</v>
      </c>
      <c r="K3897" s="1">
        <v>24</v>
      </c>
      <c r="L3897" t="s">
        <v>42</v>
      </c>
      <c r="M3897" t="s">
        <v>40</v>
      </c>
      <c r="N3897" s="2">
        <v>44.96</v>
      </c>
      <c r="O3897" t="s">
        <v>43</v>
      </c>
      <c r="P3897" t="s">
        <v>40</v>
      </c>
      <c r="Q3897" t="s">
        <v>55</v>
      </c>
      <c r="R3897" s="1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 s="3">
        <v>99.3</v>
      </c>
      <c r="AE3897" s="3">
        <v>2431.35</v>
      </c>
      <c r="AF3897" s="3">
        <v>0</v>
      </c>
      <c r="AG3897" s="3">
        <v>0</v>
      </c>
      <c r="AH3897" s="3">
        <v>1079.04</v>
      </c>
      <c r="AI3897" s="3">
        <v>3510.39</v>
      </c>
      <c r="AJ3897" t="s">
        <v>57</v>
      </c>
      <c r="AK3897" t="s">
        <v>58</v>
      </c>
      <c r="AL3897" t="s">
        <v>214</v>
      </c>
      <c r="AM3897">
        <f>IF(Customers[[#This Row],[Customer Status]]="Churned",1,0)</f>
        <v>1</v>
      </c>
      <c r="AN3897" t="str">
        <f>IF(Customers[[#This Row],[Monthly Charge]]&gt;=_xlfn.PERCENTILE.INC(Customers[Monthly Charge],0.75),"High-value","Other")</f>
        <v>High-value</v>
      </c>
    </row>
    <row r="3898" spans="1:40" x14ac:dyDescent="0.25">
      <c r="A3898" t="s">
        <v>5055</v>
      </c>
      <c r="B3898" t="s">
        <v>39</v>
      </c>
      <c r="C3898" s="1">
        <v>60</v>
      </c>
      <c r="D3898" t="s">
        <v>40</v>
      </c>
      <c r="E3898" s="1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 s="1">
        <v>3</v>
      </c>
      <c r="K3898" s="1">
        <v>31</v>
      </c>
      <c r="L3898" t="s">
        <v>129</v>
      </c>
      <c r="M3898" t="s">
        <v>40</v>
      </c>
      <c r="N3898" s="2">
        <v>9.8000000000000007</v>
      </c>
      <c r="O3898" t="s">
        <v>43</v>
      </c>
      <c r="P3898" t="s">
        <v>43</v>
      </c>
      <c r="Q3898" t="s">
        <v>42</v>
      </c>
      <c r="R3898" s="1">
        <v>0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A3898" t="s">
        <v>73</v>
      </c>
      <c r="AB3898" t="s">
        <v>43</v>
      </c>
      <c r="AC3898" t="s">
        <v>46</v>
      </c>
      <c r="AD3898" s="3">
        <v>21</v>
      </c>
      <c r="AE3898" s="3">
        <v>697.7</v>
      </c>
      <c r="AF3898" s="3">
        <v>0</v>
      </c>
      <c r="AG3898" s="3">
        <v>0</v>
      </c>
      <c r="AH3898" s="3">
        <v>303.8</v>
      </c>
      <c r="AI3898" s="3">
        <v>1001.5</v>
      </c>
      <c r="AJ3898" t="s">
        <v>47</v>
      </c>
      <c r="AK3898" t="s">
        <v>8234</v>
      </c>
      <c r="AL3898" t="s">
        <v>8234</v>
      </c>
      <c r="AM3898">
        <f>IF(Customers[[#This Row],[Customer Status]]="Churned",1,0)</f>
        <v>0</v>
      </c>
      <c r="AN3898" t="str">
        <f>IF(Customers[[#This Row],[Monthly Charge]]&gt;=_xlfn.PERCENTILE.INC(Customers[Monthly Charge],0.75),"High-value","Other")</f>
        <v>Other</v>
      </c>
    </row>
    <row r="3899" spans="1:40" x14ac:dyDescent="0.25">
      <c r="A3899" t="s">
        <v>5056</v>
      </c>
      <c r="B3899" t="s">
        <v>39</v>
      </c>
      <c r="C3899" s="1">
        <v>67</v>
      </c>
      <c r="D3899" t="s">
        <v>40</v>
      </c>
      <c r="E3899" s="1">
        <v>0</v>
      </c>
      <c r="F3899" t="s">
        <v>568</v>
      </c>
      <c r="G3899">
        <v>90603</v>
      </c>
      <c r="H3899">
        <v>33.945318</v>
      </c>
      <c r="I3899">
        <v>-117.99206599999999</v>
      </c>
      <c r="J3899" s="1">
        <v>8</v>
      </c>
      <c r="K3899" s="1">
        <v>67</v>
      </c>
      <c r="L3899" t="s">
        <v>42</v>
      </c>
      <c r="M3899" t="s">
        <v>40</v>
      </c>
      <c r="N3899" s="2">
        <v>38.47</v>
      </c>
      <c r="O3899" t="s">
        <v>40</v>
      </c>
      <c r="P3899" t="s">
        <v>40</v>
      </c>
      <c r="Q3899" t="s">
        <v>55</v>
      </c>
      <c r="R3899" s="1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 s="3">
        <v>107.05</v>
      </c>
      <c r="AE3899" s="3">
        <v>7142.5</v>
      </c>
      <c r="AF3899" s="3">
        <v>0</v>
      </c>
      <c r="AG3899" s="3">
        <v>0</v>
      </c>
      <c r="AH3899" s="3">
        <v>2577.4899999999998</v>
      </c>
      <c r="AI3899" s="3">
        <v>9719.99</v>
      </c>
      <c r="AJ3899" t="s">
        <v>47</v>
      </c>
      <c r="AK3899" t="s">
        <v>8234</v>
      </c>
      <c r="AL3899" t="s">
        <v>8234</v>
      </c>
      <c r="AM3899">
        <f>IF(Customers[[#This Row],[Customer Status]]="Churned",1,0)</f>
        <v>0</v>
      </c>
      <c r="AN3899" t="str">
        <f>IF(Customers[[#This Row],[Monthly Charge]]&gt;=_xlfn.PERCENTILE.INC(Customers[Monthly Charge],0.75),"High-value","Other")</f>
        <v>High-value</v>
      </c>
    </row>
    <row r="3900" spans="1:40" x14ac:dyDescent="0.25">
      <c r="A3900" t="s">
        <v>5057</v>
      </c>
      <c r="B3900" t="s">
        <v>39</v>
      </c>
      <c r="C3900" s="1">
        <v>28</v>
      </c>
      <c r="D3900" t="s">
        <v>43</v>
      </c>
      <c r="E3900" s="1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 s="1">
        <v>0</v>
      </c>
      <c r="K3900" s="1">
        <v>4</v>
      </c>
      <c r="L3900" t="s">
        <v>42</v>
      </c>
      <c r="M3900" t="s">
        <v>40</v>
      </c>
      <c r="N3900" s="2">
        <v>18.03</v>
      </c>
      <c r="O3900" t="s">
        <v>43</v>
      </c>
      <c r="P3900" t="s">
        <v>40</v>
      </c>
      <c r="Q3900" t="s">
        <v>44</v>
      </c>
      <c r="R3900" s="1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 s="3">
        <v>60.4</v>
      </c>
      <c r="AE3900" s="3">
        <v>272.14999999999998</v>
      </c>
      <c r="AF3900" s="3">
        <v>0</v>
      </c>
      <c r="AG3900" s="3">
        <v>0</v>
      </c>
      <c r="AH3900" s="3">
        <v>72.12</v>
      </c>
      <c r="AI3900" s="3">
        <v>344.27</v>
      </c>
      <c r="AJ3900" t="s">
        <v>57</v>
      </c>
      <c r="AK3900" t="s">
        <v>58</v>
      </c>
      <c r="AL3900" t="s">
        <v>59</v>
      </c>
      <c r="AM3900">
        <f>IF(Customers[[#This Row],[Customer Status]]="Churned",1,0)</f>
        <v>1</v>
      </c>
      <c r="AN3900" t="str">
        <f>IF(Customers[[#This Row],[Monthly Charge]]&gt;=_xlfn.PERCENTILE.INC(Customers[Monthly Charge],0.75),"High-value","Other")</f>
        <v>Other</v>
      </c>
    </row>
    <row r="3901" spans="1:40" x14ac:dyDescent="0.25">
      <c r="A3901" t="s">
        <v>5058</v>
      </c>
      <c r="B3901" t="s">
        <v>39</v>
      </c>
      <c r="C3901" s="1">
        <v>79</v>
      </c>
      <c r="D3901" t="s">
        <v>43</v>
      </c>
      <c r="E3901" s="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 s="1">
        <v>0</v>
      </c>
      <c r="K3901" s="1">
        <v>2</v>
      </c>
      <c r="L3901" t="s">
        <v>42</v>
      </c>
      <c r="M3901" t="s">
        <v>43</v>
      </c>
      <c r="N3901" s="2">
        <v>0</v>
      </c>
      <c r="O3901" t="s">
        <v>43</v>
      </c>
      <c r="P3901" t="s">
        <v>40</v>
      </c>
      <c r="Q3901" t="s">
        <v>79</v>
      </c>
      <c r="R3901" s="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 s="3">
        <v>24.35</v>
      </c>
      <c r="AE3901" s="3">
        <v>41.85</v>
      </c>
      <c r="AF3901" s="3">
        <v>0</v>
      </c>
      <c r="AG3901" s="3">
        <v>0</v>
      </c>
      <c r="AH3901" s="3">
        <v>0</v>
      </c>
      <c r="AI3901" s="3">
        <v>41.85</v>
      </c>
      <c r="AJ3901" t="s">
        <v>57</v>
      </c>
      <c r="AK3901" t="s">
        <v>58</v>
      </c>
      <c r="AL3901" t="s">
        <v>59</v>
      </c>
      <c r="AM3901">
        <f>IF(Customers[[#This Row],[Customer Status]]="Churned",1,0)</f>
        <v>1</v>
      </c>
      <c r="AN3901" t="str">
        <f>IF(Customers[[#This Row],[Monthly Charge]]&gt;=_xlfn.PERCENTILE.INC(Customers[Monthly Charge],0.75),"High-value","Other")</f>
        <v>Other</v>
      </c>
    </row>
    <row r="3902" spans="1:40" x14ac:dyDescent="0.25">
      <c r="A3902" t="s">
        <v>5059</v>
      </c>
      <c r="B3902" t="s">
        <v>49</v>
      </c>
      <c r="C3902" s="1">
        <v>50</v>
      </c>
      <c r="D3902" t="s">
        <v>43</v>
      </c>
      <c r="E3902" s="1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 s="1">
        <v>0</v>
      </c>
      <c r="K3902" s="1">
        <v>22</v>
      </c>
      <c r="L3902" t="s">
        <v>42</v>
      </c>
      <c r="M3902" t="s">
        <v>40</v>
      </c>
      <c r="N3902" s="2">
        <v>46.5</v>
      </c>
      <c r="O3902" t="s">
        <v>43</v>
      </c>
      <c r="P3902" t="s">
        <v>40</v>
      </c>
      <c r="Q3902" t="s">
        <v>55</v>
      </c>
      <c r="R3902" s="1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 s="3">
        <v>93.2</v>
      </c>
      <c r="AE3902" s="3">
        <v>2157.3000000000002</v>
      </c>
      <c r="AF3902" s="3">
        <v>0</v>
      </c>
      <c r="AG3902" s="3">
        <v>0</v>
      </c>
      <c r="AH3902" s="3">
        <v>1023</v>
      </c>
      <c r="AI3902" s="3">
        <v>3180.3</v>
      </c>
      <c r="AJ3902" t="s">
        <v>47</v>
      </c>
      <c r="AK3902" t="s">
        <v>8234</v>
      </c>
      <c r="AL3902" t="s">
        <v>8234</v>
      </c>
      <c r="AM3902">
        <f>IF(Customers[[#This Row],[Customer Status]]="Churned",1,0)</f>
        <v>0</v>
      </c>
      <c r="AN3902" t="str">
        <f>IF(Customers[[#This Row],[Monthly Charge]]&gt;=_xlfn.PERCENTILE.INC(Customers[Monthly Charge],0.75),"High-value","Other")</f>
        <v>High-value</v>
      </c>
    </row>
    <row r="3903" spans="1:40" x14ac:dyDescent="0.25">
      <c r="A3903" t="s">
        <v>5060</v>
      </c>
      <c r="B3903" t="s">
        <v>49</v>
      </c>
      <c r="C3903" s="1">
        <v>42</v>
      </c>
      <c r="D3903" t="s">
        <v>40</v>
      </c>
      <c r="E3903" s="1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 s="1">
        <v>2</v>
      </c>
      <c r="K3903" s="1">
        <v>66</v>
      </c>
      <c r="L3903" t="s">
        <v>42</v>
      </c>
      <c r="M3903" t="s">
        <v>40</v>
      </c>
      <c r="N3903" s="2">
        <v>7.61</v>
      </c>
      <c r="O3903" t="s">
        <v>43</v>
      </c>
      <c r="P3903" t="s">
        <v>40</v>
      </c>
      <c r="Q3903" t="s">
        <v>79</v>
      </c>
      <c r="R3903" s="1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 s="3">
        <v>85.9</v>
      </c>
      <c r="AE3903" s="3">
        <v>5595.3</v>
      </c>
      <c r="AF3903" s="3">
        <v>0</v>
      </c>
      <c r="AG3903" s="3">
        <v>0</v>
      </c>
      <c r="AH3903" s="3">
        <v>502.26</v>
      </c>
      <c r="AI3903" s="3">
        <v>6097.56</v>
      </c>
      <c r="AJ3903" t="s">
        <v>47</v>
      </c>
      <c r="AK3903" t="s">
        <v>8234</v>
      </c>
      <c r="AL3903" t="s">
        <v>8234</v>
      </c>
      <c r="AM3903">
        <f>IF(Customers[[#This Row],[Customer Status]]="Churned",1,0)</f>
        <v>0</v>
      </c>
      <c r="AN3903" t="str">
        <f>IF(Customers[[#This Row],[Monthly Charge]]&gt;=_xlfn.PERCENTILE.INC(Customers[Monthly Charge],0.75),"High-value","Other")</f>
        <v>Other</v>
      </c>
    </row>
    <row r="3904" spans="1:40" x14ac:dyDescent="0.25">
      <c r="A3904" t="s">
        <v>5061</v>
      </c>
      <c r="B3904" t="s">
        <v>49</v>
      </c>
      <c r="C3904" s="1">
        <v>73</v>
      </c>
      <c r="D3904" t="s">
        <v>43</v>
      </c>
      <c r="E3904" s="1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 s="1">
        <v>0</v>
      </c>
      <c r="K3904" s="1">
        <v>2</v>
      </c>
      <c r="L3904" t="s">
        <v>42</v>
      </c>
      <c r="M3904" t="s">
        <v>40</v>
      </c>
      <c r="N3904" s="2">
        <v>5.57</v>
      </c>
      <c r="O3904" t="s">
        <v>43</v>
      </c>
      <c r="P3904" t="s">
        <v>40</v>
      </c>
      <c r="Q3904" t="s">
        <v>44</v>
      </c>
      <c r="R3904" s="1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 s="3">
        <v>66.400000000000006</v>
      </c>
      <c r="AE3904" s="3">
        <v>94.55</v>
      </c>
      <c r="AF3904" s="3">
        <v>0</v>
      </c>
      <c r="AG3904" s="3">
        <v>0</v>
      </c>
      <c r="AH3904" s="3">
        <v>11.14</v>
      </c>
      <c r="AI3904" s="3">
        <v>105.69</v>
      </c>
      <c r="AJ3904" t="s">
        <v>57</v>
      </c>
      <c r="AK3904" t="s">
        <v>117</v>
      </c>
      <c r="AL3904" t="s">
        <v>118</v>
      </c>
      <c r="AM3904">
        <f>IF(Customers[[#This Row],[Customer Status]]="Churned",1,0)</f>
        <v>1</v>
      </c>
      <c r="AN3904" t="str">
        <f>IF(Customers[[#This Row],[Monthly Charge]]&gt;=_xlfn.PERCENTILE.INC(Customers[Monthly Charge],0.75),"High-value","Other")</f>
        <v>Other</v>
      </c>
    </row>
    <row r="3905" spans="1:40" x14ac:dyDescent="0.25">
      <c r="A3905" t="s">
        <v>5062</v>
      </c>
      <c r="B3905" t="s">
        <v>49</v>
      </c>
      <c r="C3905" s="1">
        <v>19</v>
      </c>
      <c r="D3905" t="s">
        <v>43</v>
      </c>
      <c r="E3905" s="1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 s="1">
        <v>0</v>
      </c>
      <c r="K3905" s="1">
        <v>2</v>
      </c>
      <c r="L3905" t="s">
        <v>54</v>
      </c>
      <c r="M3905" t="s">
        <v>40</v>
      </c>
      <c r="N3905" s="2">
        <v>5.33</v>
      </c>
      <c r="O3905" t="s">
        <v>43</v>
      </c>
      <c r="P3905" t="s">
        <v>40</v>
      </c>
      <c r="Q3905" t="s">
        <v>44</v>
      </c>
      <c r="R3905" s="1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 s="3">
        <v>55.1</v>
      </c>
      <c r="AE3905" s="3">
        <v>113.35</v>
      </c>
      <c r="AF3905" s="3">
        <v>0</v>
      </c>
      <c r="AG3905" s="3">
        <v>0</v>
      </c>
      <c r="AH3905" s="3">
        <v>10.66</v>
      </c>
      <c r="AI3905" s="3">
        <v>124.01</v>
      </c>
      <c r="AJ3905" t="s">
        <v>57</v>
      </c>
      <c r="AK3905" t="s">
        <v>58</v>
      </c>
      <c r="AL3905" t="s">
        <v>104</v>
      </c>
      <c r="AM3905">
        <f>IF(Customers[[#This Row],[Customer Status]]="Churned",1,0)</f>
        <v>1</v>
      </c>
      <c r="AN3905" t="str">
        <f>IF(Customers[[#This Row],[Monthly Charge]]&gt;=_xlfn.PERCENTILE.INC(Customers[Monthly Charge],0.75),"High-value","Other")</f>
        <v>Other</v>
      </c>
    </row>
    <row r="3906" spans="1:40" x14ac:dyDescent="0.25">
      <c r="A3906" t="s">
        <v>5063</v>
      </c>
      <c r="B3906" t="s">
        <v>39</v>
      </c>
      <c r="C3906" s="1">
        <v>34</v>
      </c>
      <c r="D3906" t="s">
        <v>43</v>
      </c>
      <c r="E3906" s="1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 s="1">
        <v>0</v>
      </c>
      <c r="K3906" s="1">
        <v>1</v>
      </c>
      <c r="L3906" t="s">
        <v>54</v>
      </c>
      <c r="M3906" t="s">
        <v>40</v>
      </c>
      <c r="N3906" s="2">
        <v>32.92</v>
      </c>
      <c r="O3906" t="s">
        <v>43</v>
      </c>
      <c r="P3906" t="s">
        <v>40</v>
      </c>
      <c r="Q3906" t="s">
        <v>55</v>
      </c>
      <c r="R3906" s="1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 s="3">
        <v>80.25</v>
      </c>
      <c r="AE3906" s="3">
        <v>80.25</v>
      </c>
      <c r="AF3906" s="3">
        <v>0</v>
      </c>
      <c r="AG3906" s="3">
        <v>0</v>
      </c>
      <c r="AH3906" s="3">
        <v>32.92</v>
      </c>
      <c r="AI3906" s="3">
        <v>113.17</v>
      </c>
      <c r="AJ3906" t="s">
        <v>57</v>
      </c>
      <c r="AK3906" t="s">
        <v>109</v>
      </c>
      <c r="AL3906" t="s">
        <v>344</v>
      </c>
      <c r="AM3906">
        <f>IF(Customers[[#This Row],[Customer Status]]="Churned",1,0)</f>
        <v>1</v>
      </c>
      <c r="AN3906" t="str">
        <f>IF(Customers[[#This Row],[Monthly Charge]]&gt;=_xlfn.PERCENTILE.INC(Customers[Monthly Charge],0.75),"High-value","Other")</f>
        <v>Other</v>
      </c>
    </row>
    <row r="3907" spans="1:40" x14ac:dyDescent="0.25">
      <c r="A3907" t="s">
        <v>5064</v>
      </c>
      <c r="B3907" t="s">
        <v>39</v>
      </c>
      <c r="C3907" s="1">
        <v>40</v>
      </c>
      <c r="D3907" t="s">
        <v>40</v>
      </c>
      <c r="E3907" s="1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 s="1">
        <v>0</v>
      </c>
      <c r="K3907" s="1">
        <v>71</v>
      </c>
      <c r="L3907" t="s">
        <v>42</v>
      </c>
      <c r="M3907" t="s">
        <v>40</v>
      </c>
      <c r="N3907" s="2">
        <v>38.22</v>
      </c>
      <c r="O3907" t="s">
        <v>43</v>
      </c>
      <c r="P3907" t="s">
        <v>40</v>
      </c>
      <c r="Q3907" t="s">
        <v>79</v>
      </c>
      <c r="R3907" s="1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 s="3">
        <v>82</v>
      </c>
      <c r="AE3907" s="3">
        <v>5999.85</v>
      </c>
      <c r="AF3907" s="3">
        <v>0</v>
      </c>
      <c r="AG3907" s="3">
        <v>0</v>
      </c>
      <c r="AH3907" s="3">
        <v>2713.62</v>
      </c>
      <c r="AI3907" s="3">
        <v>8713.4699999999993</v>
      </c>
      <c r="AJ3907" t="s">
        <v>47</v>
      </c>
      <c r="AK3907" t="s">
        <v>8234</v>
      </c>
      <c r="AL3907" t="s">
        <v>8234</v>
      </c>
      <c r="AM3907">
        <f>IF(Customers[[#This Row],[Customer Status]]="Churned",1,0)</f>
        <v>0</v>
      </c>
      <c r="AN3907" t="str">
        <f>IF(Customers[[#This Row],[Monthly Charge]]&gt;=_xlfn.PERCENTILE.INC(Customers[Monthly Charge],0.75),"High-value","Other")</f>
        <v>Other</v>
      </c>
    </row>
    <row r="3908" spans="1:40" x14ac:dyDescent="0.25">
      <c r="A3908" t="s">
        <v>5065</v>
      </c>
      <c r="B3908" t="s">
        <v>49</v>
      </c>
      <c r="C3908" s="1">
        <v>62</v>
      </c>
      <c r="D3908" t="s">
        <v>43</v>
      </c>
      <c r="E3908" s="1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 s="1">
        <v>0</v>
      </c>
      <c r="K3908" s="1">
        <v>20</v>
      </c>
      <c r="L3908" t="s">
        <v>42</v>
      </c>
      <c r="M3908" t="s">
        <v>40</v>
      </c>
      <c r="N3908" s="2">
        <v>27.11</v>
      </c>
      <c r="O3908" t="s">
        <v>43</v>
      </c>
      <c r="P3908" t="s">
        <v>43</v>
      </c>
      <c r="Q3908" t="s">
        <v>42</v>
      </c>
      <c r="R3908" s="1">
        <v>0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A3908" t="s">
        <v>73</v>
      </c>
      <c r="AB3908" t="s">
        <v>40</v>
      </c>
      <c r="AC3908" t="s">
        <v>46</v>
      </c>
      <c r="AD3908" s="3">
        <v>19.7</v>
      </c>
      <c r="AE3908" s="3">
        <v>419.4</v>
      </c>
      <c r="AF3908" s="3">
        <v>0</v>
      </c>
      <c r="AG3908" s="3">
        <v>0</v>
      </c>
      <c r="AH3908" s="3">
        <v>542.20000000000005</v>
      </c>
      <c r="AI3908" s="3">
        <v>961.6</v>
      </c>
      <c r="AJ3908" t="s">
        <v>47</v>
      </c>
      <c r="AK3908" t="s">
        <v>8234</v>
      </c>
      <c r="AL3908" t="s">
        <v>8234</v>
      </c>
      <c r="AM3908">
        <f>IF(Customers[[#This Row],[Customer Status]]="Churned",1,0)</f>
        <v>0</v>
      </c>
      <c r="AN3908" t="str">
        <f>IF(Customers[[#This Row],[Monthly Charge]]&gt;=_xlfn.PERCENTILE.INC(Customers[Monthly Charge],0.75),"High-value","Other")</f>
        <v>Other</v>
      </c>
    </row>
    <row r="3909" spans="1:40" x14ac:dyDescent="0.25">
      <c r="A3909" t="s">
        <v>5066</v>
      </c>
      <c r="B3909" t="s">
        <v>39</v>
      </c>
      <c r="C3909" s="1">
        <v>34</v>
      </c>
      <c r="D3909" t="s">
        <v>40</v>
      </c>
      <c r="E3909" s="1">
        <v>2</v>
      </c>
      <c r="F3909" t="s">
        <v>2933</v>
      </c>
      <c r="G3909">
        <v>93434</v>
      </c>
      <c r="H3909">
        <v>34.936</v>
      </c>
      <c r="I3909">
        <v>-120.594655</v>
      </c>
      <c r="J3909" s="1">
        <v>1</v>
      </c>
      <c r="K3909" s="1">
        <v>66</v>
      </c>
      <c r="L3909" t="s">
        <v>72</v>
      </c>
      <c r="M3909" t="s">
        <v>40</v>
      </c>
      <c r="N3909" s="2">
        <v>48.11</v>
      </c>
      <c r="O3909" t="s">
        <v>43</v>
      </c>
      <c r="P3909" t="s">
        <v>40</v>
      </c>
      <c r="Q3909" t="s">
        <v>44</v>
      </c>
      <c r="R3909" s="1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 s="3">
        <v>49.4</v>
      </c>
      <c r="AE3909" s="3">
        <v>3251.85</v>
      </c>
      <c r="AF3909" s="3">
        <v>0</v>
      </c>
      <c r="AG3909" s="3">
        <v>0</v>
      </c>
      <c r="AH3909" s="3">
        <v>3175.26</v>
      </c>
      <c r="AI3909" s="3">
        <v>6427.11</v>
      </c>
      <c r="AJ3909" t="s">
        <v>47</v>
      </c>
      <c r="AK3909" t="s">
        <v>8234</v>
      </c>
      <c r="AL3909" t="s">
        <v>8234</v>
      </c>
      <c r="AM3909">
        <f>IF(Customers[[#This Row],[Customer Status]]="Churned",1,0)</f>
        <v>0</v>
      </c>
      <c r="AN3909" t="str">
        <f>IF(Customers[[#This Row],[Monthly Charge]]&gt;=_xlfn.PERCENTILE.INC(Customers[Monthly Charge],0.75),"High-value","Other")</f>
        <v>Other</v>
      </c>
    </row>
    <row r="3910" spans="1:40" x14ac:dyDescent="0.25">
      <c r="A3910" t="s">
        <v>5067</v>
      </c>
      <c r="B3910" t="s">
        <v>39</v>
      </c>
      <c r="C3910" s="1">
        <v>39</v>
      </c>
      <c r="D3910" t="s">
        <v>40</v>
      </c>
      <c r="E3910" s="1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 s="1">
        <v>1</v>
      </c>
      <c r="K3910" s="1">
        <v>34</v>
      </c>
      <c r="L3910" t="s">
        <v>42</v>
      </c>
      <c r="M3910" t="s">
        <v>40</v>
      </c>
      <c r="N3910" s="2">
        <v>40.78</v>
      </c>
      <c r="O3910" t="s">
        <v>40</v>
      </c>
      <c r="P3910" t="s">
        <v>40</v>
      </c>
      <c r="Q3910" t="s">
        <v>55</v>
      </c>
      <c r="R3910" s="1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 s="3">
        <v>87.45</v>
      </c>
      <c r="AE3910" s="3">
        <v>2874.15</v>
      </c>
      <c r="AF3910" s="3">
        <v>0</v>
      </c>
      <c r="AG3910" s="3">
        <v>0</v>
      </c>
      <c r="AH3910" s="3">
        <v>1386.52</v>
      </c>
      <c r="AI3910" s="3">
        <v>4260.67</v>
      </c>
      <c r="AJ3910" t="s">
        <v>57</v>
      </c>
      <c r="AK3910" t="s">
        <v>117</v>
      </c>
      <c r="AL3910" t="s">
        <v>802</v>
      </c>
      <c r="AM3910">
        <f>IF(Customers[[#This Row],[Customer Status]]="Churned",1,0)</f>
        <v>1</v>
      </c>
      <c r="AN3910" t="str">
        <f>IF(Customers[[#This Row],[Monthly Charge]]&gt;=_xlfn.PERCENTILE.INC(Customers[Monthly Charge],0.75),"High-value","Other")</f>
        <v>Other</v>
      </c>
    </row>
    <row r="3911" spans="1:40" x14ac:dyDescent="0.25">
      <c r="A3911" t="s">
        <v>5068</v>
      </c>
      <c r="B3911" t="s">
        <v>39</v>
      </c>
      <c r="C3911" s="1">
        <v>49</v>
      </c>
      <c r="D3911" t="s">
        <v>40</v>
      </c>
      <c r="E3911" s="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 s="1">
        <v>1</v>
      </c>
      <c r="K3911" s="1">
        <v>47</v>
      </c>
      <c r="L3911" t="s">
        <v>42</v>
      </c>
      <c r="M3911" t="s">
        <v>40</v>
      </c>
      <c r="N3911" s="2">
        <v>6.56</v>
      </c>
      <c r="O3911" t="s">
        <v>43</v>
      </c>
      <c r="P3911" t="s">
        <v>40</v>
      </c>
      <c r="Q3911" t="s">
        <v>79</v>
      </c>
      <c r="R3911" s="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 s="3">
        <v>66.05</v>
      </c>
      <c r="AE3911" s="3">
        <v>3021.45</v>
      </c>
      <c r="AF3911" s="3">
        <v>0</v>
      </c>
      <c r="AG3911" s="3">
        <v>40</v>
      </c>
      <c r="AH3911" s="3">
        <v>308.32</v>
      </c>
      <c r="AI3911" s="3">
        <v>3369.77</v>
      </c>
      <c r="AJ3911" t="s">
        <v>47</v>
      </c>
      <c r="AK3911" t="s">
        <v>8234</v>
      </c>
      <c r="AL3911" t="s">
        <v>8234</v>
      </c>
      <c r="AM3911">
        <f>IF(Customers[[#This Row],[Customer Status]]="Churned",1,0)</f>
        <v>0</v>
      </c>
      <c r="AN3911" t="str">
        <f>IF(Customers[[#This Row],[Monthly Charge]]&gt;=_xlfn.PERCENTILE.INC(Customers[Monthly Charge],0.75),"High-value","Other")</f>
        <v>Other</v>
      </c>
    </row>
    <row r="3912" spans="1:40" x14ac:dyDescent="0.25">
      <c r="A3912" t="s">
        <v>5069</v>
      </c>
      <c r="B3912" t="s">
        <v>49</v>
      </c>
      <c r="C3912" s="1">
        <v>21</v>
      </c>
      <c r="D3912" t="s">
        <v>43</v>
      </c>
      <c r="E3912" s="1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 s="1">
        <v>0</v>
      </c>
      <c r="K3912" s="1">
        <v>1</v>
      </c>
      <c r="L3912" t="s">
        <v>42</v>
      </c>
      <c r="M3912" t="s">
        <v>40</v>
      </c>
      <c r="N3912" s="2">
        <v>39.19</v>
      </c>
      <c r="O3912" t="s">
        <v>43</v>
      </c>
      <c r="P3912" t="s">
        <v>40</v>
      </c>
      <c r="Q3912" t="s">
        <v>79</v>
      </c>
      <c r="R3912" s="1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 s="3">
        <v>55.25</v>
      </c>
      <c r="AE3912" s="3">
        <v>55.25</v>
      </c>
      <c r="AF3912" s="3">
        <v>0</v>
      </c>
      <c r="AG3912" s="3">
        <v>60</v>
      </c>
      <c r="AH3912" s="3">
        <v>39.19</v>
      </c>
      <c r="AI3912" s="3">
        <v>154.44</v>
      </c>
      <c r="AJ3912" t="s">
        <v>98</v>
      </c>
      <c r="AK3912" t="s">
        <v>8234</v>
      </c>
      <c r="AL3912" t="s">
        <v>8234</v>
      </c>
      <c r="AM3912">
        <f>IF(Customers[[#This Row],[Customer Status]]="Churned",1,0)</f>
        <v>0</v>
      </c>
      <c r="AN3912" t="str">
        <f>IF(Customers[[#This Row],[Monthly Charge]]&gt;=_xlfn.PERCENTILE.INC(Customers[Monthly Charge],0.75),"High-value","Other")</f>
        <v>Other</v>
      </c>
    </row>
    <row r="3913" spans="1:40" x14ac:dyDescent="0.25">
      <c r="A3913" t="s">
        <v>5070</v>
      </c>
      <c r="B3913" t="s">
        <v>39</v>
      </c>
      <c r="C3913" s="1">
        <v>42</v>
      </c>
      <c r="D3913" t="s">
        <v>40</v>
      </c>
      <c r="E3913" s="1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 s="1">
        <v>1</v>
      </c>
      <c r="K3913" s="1">
        <v>69</v>
      </c>
      <c r="L3913" t="s">
        <v>42</v>
      </c>
      <c r="M3913" t="s">
        <v>40</v>
      </c>
      <c r="N3913" s="2">
        <v>37.200000000000003</v>
      </c>
      <c r="O3913" t="s">
        <v>40</v>
      </c>
      <c r="P3913" t="s">
        <v>40</v>
      </c>
      <c r="Q3913" t="s">
        <v>55</v>
      </c>
      <c r="R3913" s="1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 s="3">
        <v>103.95</v>
      </c>
      <c r="AE3913" s="3">
        <v>7446.9</v>
      </c>
      <c r="AF3913" s="3">
        <v>0</v>
      </c>
      <c r="AG3913" s="3">
        <v>0</v>
      </c>
      <c r="AH3913" s="3">
        <v>2566.8000000000002</v>
      </c>
      <c r="AI3913" s="3">
        <v>10013.700000000001</v>
      </c>
      <c r="AJ3913" t="s">
        <v>57</v>
      </c>
      <c r="AK3913" t="s">
        <v>58</v>
      </c>
      <c r="AL3913" t="s">
        <v>104</v>
      </c>
      <c r="AM3913">
        <f>IF(Customers[[#This Row],[Customer Status]]="Churned",1,0)</f>
        <v>1</v>
      </c>
      <c r="AN3913" t="str">
        <f>IF(Customers[[#This Row],[Monthly Charge]]&gt;=_xlfn.PERCENTILE.INC(Customers[Monthly Charge],0.75),"High-value","Other")</f>
        <v>High-value</v>
      </c>
    </row>
    <row r="3914" spans="1:40" x14ac:dyDescent="0.25">
      <c r="A3914" t="s">
        <v>5071</v>
      </c>
      <c r="B3914" t="s">
        <v>39</v>
      </c>
      <c r="C3914" s="1">
        <v>38</v>
      </c>
      <c r="D3914" t="s">
        <v>43</v>
      </c>
      <c r="E3914" s="1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 s="1">
        <v>0</v>
      </c>
      <c r="K3914" s="1">
        <v>70</v>
      </c>
      <c r="L3914" t="s">
        <v>42</v>
      </c>
      <c r="M3914" t="s">
        <v>40</v>
      </c>
      <c r="N3914" s="2">
        <v>13.4</v>
      </c>
      <c r="O3914" t="s">
        <v>40</v>
      </c>
      <c r="P3914" t="s">
        <v>40</v>
      </c>
      <c r="Q3914" t="s">
        <v>55</v>
      </c>
      <c r="R3914" s="1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 s="3">
        <v>90.25</v>
      </c>
      <c r="AE3914" s="3">
        <v>6385.95</v>
      </c>
      <c r="AF3914" s="3">
        <v>0</v>
      </c>
      <c r="AG3914" s="3">
        <v>100</v>
      </c>
      <c r="AH3914" s="3">
        <v>938</v>
      </c>
      <c r="AI3914" s="3">
        <v>7423.95</v>
      </c>
      <c r="AJ3914" t="s">
        <v>47</v>
      </c>
      <c r="AK3914" t="s">
        <v>8234</v>
      </c>
      <c r="AL3914" t="s">
        <v>8234</v>
      </c>
      <c r="AM3914">
        <f>IF(Customers[[#This Row],[Customer Status]]="Churned",1,0)</f>
        <v>0</v>
      </c>
      <c r="AN3914" t="str">
        <f>IF(Customers[[#This Row],[Monthly Charge]]&gt;=_xlfn.PERCENTILE.INC(Customers[Monthly Charge],0.75),"High-value","Other")</f>
        <v>High-value</v>
      </c>
    </row>
    <row r="3915" spans="1:40" x14ac:dyDescent="0.25">
      <c r="A3915" t="s">
        <v>5072</v>
      </c>
      <c r="B3915" t="s">
        <v>39</v>
      </c>
      <c r="C3915" s="1">
        <v>35</v>
      </c>
      <c r="D3915" t="s">
        <v>43</v>
      </c>
      <c r="E3915" s="1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 s="1">
        <v>0</v>
      </c>
      <c r="K3915" s="1">
        <v>17</v>
      </c>
      <c r="L3915" t="s">
        <v>42</v>
      </c>
      <c r="M3915" t="s">
        <v>40</v>
      </c>
      <c r="N3915" s="2">
        <v>4.38</v>
      </c>
      <c r="O3915" t="s">
        <v>43</v>
      </c>
      <c r="P3915" t="s">
        <v>43</v>
      </c>
      <c r="Q3915" t="s">
        <v>42</v>
      </c>
      <c r="R3915" s="1">
        <v>0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A3915" t="s">
        <v>45</v>
      </c>
      <c r="AB3915" t="s">
        <v>43</v>
      </c>
      <c r="AC3915" t="s">
        <v>183</v>
      </c>
      <c r="AD3915" s="3">
        <v>20.149999999999999</v>
      </c>
      <c r="AE3915" s="3">
        <v>353.65</v>
      </c>
      <c r="AF3915" s="3">
        <v>0</v>
      </c>
      <c r="AG3915" s="3">
        <v>0</v>
      </c>
      <c r="AH3915" s="3">
        <v>74.459999999999994</v>
      </c>
      <c r="AI3915" s="3">
        <v>428.11</v>
      </c>
      <c r="AJ3915" t="s">
        <v>47</v>
      </c>
      <c r="AK3915" t="s">
        <v>8234</v>
      </c>
      <c r="AL3915" t="s">
        <v>8234</v>
      </c>
      <c r="AM3915">
        <f>IF(Customers[[#This Row],[Customer Status]]="Churned",1,0)</f>
        <v>0</v>
      </c>
      <c r="AN3915" t="str">
        <f>IF(Customers[[#This Row],[Monthly Charge]]&gt;=_xlfn.PERCENTILE.INC(Customers[Monthly Charge],0.75),"High-value","Other")</f>
        <v>Other</v>
      </c>
    </row>
    <row r="3916" spans="1:40" x14ac:dyDescent="0.25">
      <c r="A3916" t="s">
        <v>5073</v>
      </c>
      <c r="B3916" t="s">
        <v>49</v>
      </c>
      <c r="C3916" s="1">
        <v>35</v>
      </c>
      <c r="D3916" t="s">
        <v>43</v>
      </c>
      <c r="E3916" s="1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 s="1">
        <v>0</v>
      </c>
      <c r="K3916" s="1">
        <v>1</v>
      </c>
      <c r="L3916" t="s">
        <v>42</v>
      </c>
      <c r="M3916" t="s">
        <v>40</v>
      </c>
      <c r="N3916" s="2">
        <v>12.81</v>
      </c>
      <c r="O3916" t="s">
        <v>43</v>
      </c>
      <c r="P3916" t="s">
        <v>43</v>
      </c>
      <c r="Q3916" t="s">
        <v>42</v>
      </c>
      <c r="R3916" s="1">
        <v>0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A3916" t="s">
        <v>51</v>
      </c>
      <c r="AB3916" t="s">
        <v>43</v>
      </c>
      <c r="AC3916" t="s">
        <v>46</v>
      </c>
      <c r="AD3916" s="3">
        <v>19.25</v>
      </c>
      <c r="AE3916" s="3">
        <v>19.25</v>
      </c>
      <c r="AF3916" s="3">
        <v>0</v>
      </c>
      <c r="AG3916" s="3">
        <v>0</v>
      </c>
      <c r="AH3916" s="3">
        <v>12.81</v>
      </c>
      <c r="AI3916" s="3">
        <v>32.06</v>
      </c>
      <c r="AJ3916" t="s">
        <v>57</v>
      </c>
      <c r="AK3916" t="s">
        <v>121</v>
      </c>
      <c r="AL3916" t="s">
        <v>122</v>
      </c>
      <c r="AM3916">
        <f>IF(Customers[[#This Row],[Customer Status]]="Churned",1,0)</f>
        <v>1</v>
      </c>
      <c r="AN3916" t="str">
        <f>IF(Customers[[#This Row],[Monthly Charge]]&gt;=_xlfn.PERCENTILE.INC(Customers[Monthly Charge],0.75),"High-value","Other")</f>
        <v>Other</v>
      </c>
    </row>
    <row r="3917" spans="1:40" x14ac:dyDescent="0.25">
      <c r="A3917" t="s">
        <v>5074</v>
      </c>
      <c r="B3917" t="s">
        <v>49</v>
      </c>
      <c r="C3917" s="1">
        <v>56</v>
      </c>
      <c r="D3917" t="s">
        <v>40</v>
      </c>
      <c r="E3917" s="1">
        <v>0</v>
      </c>
      <c r="F3917" t="s">
        <v>309</v>
      </c>
      <c r="G3917">
        <v>92841</v>
      </c>
      <c r="H3917">
        <v>33.786738</v>
      </c>
      <c r="I3917">
        <v>-117.982564</v>
      </c>
      <c r="J3917" s="1">
        <v>1</v>
      </c>
      <c r="K3917" s="1">
        <v>46</v>
      </c>
      <c r="L3917" t="s">
        <v>42</v>
      </c>
      <c r="M3917" t="s">
        <v>40</v>
      </c>
      <c r="N3917" s="2">
        <v>18.45</v>
      </c>
      <c r="O3917" t="s">
        <v>40</v>
      </c>
      <c r="P3917" t="s">
        <v>43</v>
      </c>
      <c r="Q3917" t="s">
        <v>42</v>
      </c>
      <c r="R3917" s="1">
        <v>0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A3917" t="s">
        <v>45</v>
      </c>
      <c r="AB3917" t="s">
        <v>43</v>
      </c>
      <c r="AC3917" t="s">
        <v>56</v>
      </c>
      <c r="AD3917" s="3">
        <v>24.9</v>
      </c>
      <c r="AE3917" s="3">
        <v>1174.8</v>
      </c>
      <c r="AF3917" s="3">
        <v>0</v>
      </c>
      <c r="AG3917" s="3">
        <v>0</v>
      </c>
      <c r="AH3917" s="3">
        <v>848.7</v>
      </c>
      <c r="AI3917" s="3">
        <v>2023.5</v>
      </c>
      <c r="AJ3917" t="s">
        <v>47</v>
      </c>
      <c r="AK3917" t="s">
        <v>8234</v>
      </c>
      <c r="AL3917" t="s">
        <v>8234</v>
      </c>
      <c r="AM3917">
        <f>IF(Customers[[#This Row],[Customer Status]]="Churned",1,0)</f>
        <v>0</v>
      </c>
      <c r="AN3917" t="str">
        <f>IF(Customers[[#This Row],[Monthly Charge]]&gt;=_xlfn.PERCENTILE.INC(Customers[Monthly Charge],0.75),"High-value","Other")</f>
        <v>Other</v>
      </c>
    </row>
    <row r="3918" spans="1:40" x14ac:dyDescent="0.25">
      <c r="A3918" t="s">
        <v>5075</v>
      </c>
      <c r="B3918" t="s">
        <v>49</v>
      </c>
      <c r="C3918" s="1">
        <v>29</v>
      </c>
      <c r="D3918" t="s">
        <v>43</v>
      </c>
      <c r="E3918" s="1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 s="1">
        <v>0</v>
      </c>
      <c r="K3918" s="1">
        <v>41</v>
      </c>
      <c r="L3918" t="s">
        <v>42</v>
      </c>
      <c r="M3918" t="s">
        <v>40</v>
      </c>
      <c r="N3918" s="2">
        <v>30.58</v>
      </c>
      <c r="O3918" t="s">
        <v>43</v>
      </c>
      <c r="P3918" t="s">
        <v>40</v>
      </c>
      <c r="Q3918" t="s">
        <v>55</v>
      </c>
      <c r="R3918" s="1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 s="3">
        <v>111.15</v>
      </c>
      <c r="AE3918" s="3">
        <v>4507.1499999999996</v>
      </c>
      <c r="AF3918" s="3">
        <v>0</v>
      </c>
      <c r="AG3918" s="3">
        <v>0</v>
      </c>
      <c r="AH3918" s="3">
        <v>1253.78</v>
      </c>
      <c r="AI3918" s="3">
        <v>5760.93</v>
      </c>
      <c r="AJ3918" t="s">
        <v>47</v>
      </c>
      <c r="AK3918" t="s">
        <v>8234</v>
      </c>
      <c r="AL3918" t="s">
        <v>8234</v>
      </c>
      <c r="AM3918">
        <f>IF(Customers[[#This Row],[Customer Status]]="Churned",1,0)</f>
        <v>0</v>
      </c>
      <c r="AN3918" t="str">
        <f>IF(Customers[[#This Row],[Monthly Charge]]&gt;=_xlfn.PERCENTILE.INC(Customers[Monthly Charge],0.75),"High-value","Other")</f>
        <v>High-value</v>
      </c>
    </row>
    <row r="3919" spans="1:40" x14ac:dyDescent="0.25">
      <c r="A3919" t="s">
        <v>5076</v>
      </c>
      <c r="B3919" t="s">
        <v>39</v>
      </c>
      <c r="C3919" s="1">
        <v>38</v>
      </c>
      <c r="D3919" t="s">
        <v>43</v>
      </c>
      <c r="E3919" s="1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 s="1">
        <v>0</v>
      </c>
      <c r="K3919" s="1">
        <v>54</v>
      </c>
      <c r="L3919" t="s">
        <v>42</v>
      </c>
      <c r="M3919" t="s">
        <v>40</v>
      </c>
      <c r="N3919" s="2">
        <v>41.83</v>
      </c>
      <c r="O3919" t="s">
        <v>40</v>
      </c>
      <c r="P3919" t="s">
        <v>40</v>
      </c>
      <c r="Q3919" t="s">
        <v>55</v>
      </c>
      <c r="R3919" s="1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 s="3">
        <v>100.1</v>
      </c>
      <c r="AE3919" s="3">
        <v>5440.9</v>
      </c>
      <c r="AF3919" s="3">
        <v>0</v>
      </c>
      <c r="AG3919" s="3">
        <v>0</v>
      </c>
      <c r="AH3919" s="3">
        <v>2258.8200000000002</v>
      </c>
      <c r="AI3919" s="3">
        <v>7699.72</v>
      </c>
      <c r="AJ3919" t="s">
        <v>57</v>
      </c>
      <c r="AK3919" t="s">
        <v>63</v>
      </c>
      <c r="AL3919" t="s">
        <v>433</v>
      </c>
      <c r="AM3919">
        <f>IF(Customers[[#This Row],[Customer Status]]="Churned",1,0)</f>
        <v>1</v>
      </c>
      <c r="AN3919" t="str">
        <f>IF(Customers[[#This Row],[Monthly Charge]]&gt;=_xlfn.PERCENTILE.INC(Customers[Monthly Charge],0.75),"High-value","Other")</f>
        <v>High-value</v>
      </c>
    </row>
    <row r="3920" spans="1:40" x14ac:dyDescent="0.25">
      <c r="A3920" t="s">
        <v>5077</v>
      </c>
      <c r="B3920" t="s">
        <v>49</v>
      </c>
      <c r="C3920" s="1">
        <v>46</v>
      </c>
      <c r="D3920" t="s">
        <v>40</v>
      </c>
      <c r="E3920" s="1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 s="1">
        <v>4</v>
      </c>
      <c r="K3920" s="1">
        <v>1</v>
      </c>
      <c r="L3920" t="s">
        <v>54</v>
      </c>
      <c r="M3920" t="s">
        <v>40</v>
      </c>
      <c r="N3920" s="2">
        <v>45.77</v>
      </c>
      <c r="O3920" t="s">
        <v>43</v>
      </c>
      <c r="P3920" t="s">
        <v>43</v>
      </c>
      <c r="Q3920" t="s">
        <v>42</v>
      </c>
      <c r="R3920" s="1">
        <v>0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A3920" t="s">
        <v>51</v>
      </c>
      <c r="AB3920" t="s">
        <v>43</v>
      </c>
      <c r="AC3920" t="s">
        <v>183</v>
      </c>
      <c r="AD3920" s="3">
        <v>19.899999999999999</v>
      </c>
      <c r="AE3920" s="3">
        <v>19.899999999999999</v>
      </c>
      <c r="AF3920" s="3">
        <v>0</v>
      </c>
      <c r="AG3920" s="3">
        <v>0</v>
      </c>
      <c r="AH3920" s="3">
        <v>45.77</v>
      </c>
      <c r="AI3920" s="3">
        <v>65.67</v>
      </c>
      <c r="AJ3920" t="s">
        <v>57</v>
      </c>
      <c r="AK3920" t="s">
        <v>58</v>
      </c>
      <c r="AL3920" t="s">
        <v>104</v>
      </c>
      <c r="AM3920">
        <f>IF(Customers[[#This Row],[Customer Status]]="Churned",1,0)</f>
        <v>1</v>
      </c>
      <c r="AN3920" t="str">
        <f>IF(Customers[[#This Row],[Monthly Charge]]&gt;=_xlfn.PERCENTILE.INC(Customers[Monthly Charge],0.75),"High-value","Other")</f>
        <v>Other</v>
      </c>
    </row>
    <row r="3921" spans="1:40" x14ac:dyDescent="0.25">
      <c r="A3921" t="s">
        <v>5078</v>
      </c>
      <c r="B3921" t="s">
        <v>49</v>
      </c>
      <c r="C3921" s="1">
        <v>63</v>
      </c>
      <c r="D3921" t="s">
        <v>43</v>
      </c>
      <c r="E3921" s="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 s="1">
        <v>0</v>
      </c>
      <c r="K3921" s="1">
        <v>8</v>
      </c>
      <c r="L3921" t="s">
        <v>42</v>
      </c>
      <c r="M3921" t="s">
        <v>40</v>
      </c>
      <c r="N3921" s="2">
        <v>30.53</v>
      </c>
      <c r="O3921" t="s">
        <v>43</v>
      </c>
      <c r="P3921" t="s">
        <v>40</v>
      </c>
      <c r="Q3921" t="s">
        <v>79</v>
      </c>
      <c r="R3921" s="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 s="3">
        <v>54.75</v>
      </c>
      <c r="AE3921" s="3">
        <v>438.05</v>
      </c>
      <c r="AF3921" s="3">
        <v>0</v>
      </c>
      <c r="AG3921" s="3">
        <v>0</v>
      </c>
      <c r="AH3921" s="3">
        <v>244.24</v>
      </c>
      <c r="AI3921" s="3">
        <v>682.29</v>
      </c>
      <c r="AJ3921" t="s">
        <v>47</v>
      </c>
      <c r="AK3921" t="s">
        <v>8234</v>
      </c>
      <c r="AL3921" t="s">
        <v>8234</v>
      </c>
      <c r="AM3921">
        <f>IF(Customers[[#This Row],[Customer Status]]="Churned",1,0)</f>
        <v>0</v>
      </c>
      <c r="AN3921" t="str">
        <f>IF(Customers[[#This Row],[Monthly Charge]]&gt;=_xlfn.PERCENTILE.INC(Customers[Monthly Charge],0.75),"High-value","Other")</f>
        <v>Other</v>
      </c>
    </row>
    <row r="3922" spans="1:40" x14ac:dyDescent="0.25">
      <c r="A3922" t="s">
        <v>5079</v>
      </c>
      <c r="B3922" t="s">
        <v>39</v>
      </c>
      <c r="C3922" s="1">
        <v>53</v>
      </c>
      <c r="D3922" t="s">
        <v>43</v>
      </c>
      <c r="E3922" s="1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 s="1">
        <v>0</v>
      </c>
      <c r="K3922" s="1">
        <v>12</v>
      </c>
      <c r="L3922" t="s">
        <v>42</v>
      </c>
      <c r="M3922" t="s">
        <v>40</v>
      </c>
      <c r="N3922" s="2">
        <v>12.75</v>
      </c>
      <c r="O3922" t="s">
        <v>40</v>
      </c>
      <c r="P3922" t="s">
        <v>40</v>
      </c>
      <c r="Q3922" t="s">
        <v>55</v>
      </c>
      <c r="R3922" s="1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 s="3">
        <v>94.2</v>
      </c>
      <c r="AE3922" s="3">
        <v>1046.0999999999999</v>
      </c>
      <c r="AF3922" s="3">
        <v>7.39</v>
      </c>
      <c r="AG3922" s="3">
        <v>120</v>
      </c>
      <c r="AH3922" s="3">
        <v>153</v>
      </c>
      <c r="AI3922" s="3">
        <v>1311.71</v>
      </c>
      <c r="AJ3922" t="s">
        <v>57</v>
      </c>
      <c r="AK3922" t="s">
        <v>117</v>
      </c>
      <c r="AL3922" t="s">
        <v>466</v>
      </c>
      <c r="AM3922">
        <f>IF(Customers[[#This Row],[Customer Status]]="Churned",1,0)</f>
        <v>1</v>
      </c>
      <c r="AN3922" t="str">
        <f>IF(Customers[[#This Row],[Monthly Charge]]&gt;=_xlfn.PERCENTILE.INC(Customers[Monthly Charge],0.75),"High-value","Other")</f>
        <v>High-value</v>
      </c>
    </row>
    <row r="3923" spans="1:40" x14ac:dyDescent="0.25">
      <c r="A3923" t="s">
        <v>5080</v>
      </c>
      <c r="B3923" t="s">
        <v>49</v>
      </c>
      <c r="C3923" s="1">
        <v>51</v>
      </c>
      <c r="D3923" t="s">
        <v>43</v>
      </c>
      <c r="E3923" s="1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 s="1">
        <v>0</v>
      </c>
      <c r="K3923" s="1">
        <v>33</v>
      </c>
      <c r="L3923" t="s">
        <v>129</v>
      </c>
      <c r="M3923" t="s">
        <v>40</v>
      </c>
      <c r="N3923" s="2">
        <v>21.16</v>
      </c>
      <c r="O3923" t="s">
        <v>43</v>
      </c>
      <c r="P3923" t="s">
        <v>43</v>
      </c>
      <c r="Q3923" t="s">
        <v>42</v>
      </c>
      <c r="R3923" s="1">
        <v>0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A3923" t="s">
        <v>45</v>
      </c>
      <c r="AB3923" t="s">
        <v>40</v>
      </c>
      <c r="AC3923" t="s">
        <v>46</v>
      </c>
      <c r="AD3923" s="3">
        <v>20.149999999999999</v>
      </c>
      <c r="AE3923" s="3">
        <v>682.15</v>
      </c>
      <c r="AF3923" s="3">
        <v>0</v>
      </c>
      <c r="AG3923" s="3">
        <v>0</v>
      </c>
      <c r="AH3923" s="3">
        <v>698.28</v>
      </c>
      <c r="AI3923" s="3">
        <v>1380.43</v>
      </c>
      <c r="AJ3923" t="s">
        <v>47</v>
      </c>
      <c r="AK3923" t="s">
        <v>8234</v>
      </c>
      <c r="AL3923" t="s">
        <v>8234</v>
      </c>
      <c r="AM3923">
        <f>IF(Customers[[#This Row],[Customer Status]]="Churned",1,0)</f>
        <v>0</v>
      </c>
      <c r="AN3923" t="str">
        <f>IF(Customers[[#This Row],[Monthly Charge]]&gt;=_xlfn.PERCENTILE.INC(Customers[Monthly Charge],0.75),"High-value","Other")</f>
        <v>Other</v>
      </c>
    </row>
    <row r="3924" spans="1:40" x14ac:dyDescent="0.25">
      <c r="A3924" t="s">
        <v>5081</v>
      </c>
      <c r="B3924" t="s">
        <v>39</v>
      </c>
      <c r="C3924" s="1">
        <v>57</v>
      </c>
      <c r="D3924" t="s">
        <v>40</v>
      </c>
      <c r="E3924" s="1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 s="1">
        <v>1</v>
      </c>
      <c r="K3924" s="1">
        <v>21</v>
      </c>
      <c r="L3924" t="s">
        <v>62</v>
      </c>
      <c r="M3924" t="s">
        <v>40</v>
      </c>
      <c r="N3924" s="2">
        <v>1.21</v>
      </c>
      <c r="O3924" t="s">
        <v>40</v>
      </c>
      <c r="P3924" t="s">
        <v>40</v>
      </c>
      <c r="Q3924" t="s">
        <v>55</v>
      </c>
      <c r="R3924" s="1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 s="3">
        <v>103.9</v>
      </c>
      <c r="AE3924" s="3">
        <v>2254.1999999999998</v>
      </c>
      <c r="AF3924" s="3">
        <v>0</v>
      </c>
      <c r="AG3924" s="3">
        <v>0</v>
      </c>
      <c r="AH3924" s="3">
        <v>25.41</v>
      </c>
      <c r="AI3924" s="3">
        <v>2279.61</v>
      </c>
      <c r="AJ3924" t="s">
        <v>57</v>
      </c>
      <c r="AK3924" t="s">
        <v>63</v>
      </c>
      <c r="AL3924" t="s">
        <v>101</v>
      </c>
      <c r="AM3924">
        <f>IF(Customers[[#This Row],[Customer Status]]="Churned",1,0)</f>
        <v>1</v>
      </c>
      <c r="AN3924" t="str">
        <f>IF(Customers[[#This Row],[Monthly Charge]]&gt;=_xlfn.PERCENTILE.INC(Customers[Monthly Charge],0.75),"High-value","Other")</f>
        <v>High-value</v>
      </c>
    </row>
    <row r="3925" spans="1:40" x14ac:dyDescent="0.25">
      <c r="A3925" t="s">
        <v>5082</v>
      </c>
      <c r="B3925" t="s">
        <v>39</v>
      </c>
      <c r="C3925" s="1">
        <v>28</v>
      </c>
      <c r="D3925" t="s">
        <v>40</v>
      </c>
      <c r="E3925" s="1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 s="1">
        <v>1</v>
      </c>
      <c r="K3925" s="1">
        <v>12</v>
      </c>
      <c r="L3925" t="s">
        <v>42</v>
      </c>
      <c r="M3925" t="s">
        <v>40</v>
      </c>
      <c r="N3925" s="2">
        <v>40.630000000000003</v>
      </c>
      <c r="O3925" t="s">
        <v>40</v>
      </c>
      <c r="P3925" t="s">
        <v>40</v>
      </c>
      <c r="Q3925" t="s">
        <v>55</v>
      </c>
      <c r="R3925" s="1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 s="3">
        <v>84.5</v>
      </c>
      <c r="AE3925" s="3">
        <v>916.9</v>
      </c>
      <c r="AF3925" s="3">
        <v>0</v>
      </c>
      <c r="AG3925" s="3">
        <v>0</v>
      </c>
      <c r="AH3925" s="3">
        <v>487.56</v>
      </c>
      <c r="AI3925" s="3">
        <v>1404.46</v>
      </c>
      <c r="AJ3925" t="s">
        <v>57</v>
      </c>
      <c r="AK3925" t="s">
        <v>58</v>
      </c>
      <c r="AL3925" t="s">
        <v>59</v>
      </c>
      <c r="AM3925">
        <f>IF(Customers[[#This Row],[Customer Status]]="Churned",1,0)</f>
        <v>1</v>
      </c>
      <c r="AN3925" t="str">
        <f>IF(Customers[[#This Row],[Monthly Charge]]&gt;=_xlfn.PERCENTILE.INC(Customers[Monthly Charge],0.75),"High-value","Other")</f>
        <v>Other</v>
      </c>
    </row>
    <row r="3926" spans="1:40" x14ac:dyDescent="0.25">
      <c r="A3926" t="s">
        <v>5083</v>
      </c>
      <c r="B3926" t="s">
        <v>49</v>
      </c>
      <c r="C3926" s="1">
        <v>62</v>
      </c>
      <c r="D3926" t="s">
        <v>43</v>
      </c>
      <c r="E3926" s="1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 s="1">
        <v>0</v>
      </c>
      <c r="K3926" s="1">
        <v>1</v>
      </c>
      <c r="L3926" t="s">
        <v>42</v>
      </c>
      <c r="M3926" t="s">
        <v>40</v>
      </c>
      <c r="N3926" s="2">
        <v>15.66</v>
      </c>
      <c r="O3926" t="s">
        <v>43</v>
      </c>
      <c r="P3926" t="s">
        <v>40</v>
      </c>
      <c r="Q3926" t="s">
        <v>79</v>
      </c>
      <c r="R3926" s="1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 s="3">
        <v>44</v>
      </c>
      <c r="AE3926" s="3">
        <v>44</v>
      </c>
      <c r="AF3926" s="3">
        <v>0</v>
      </c>
      <c r="AG3926" s="3">
        <v>0</v>
      </c>
      <c r="AH3926" s="3">
        <v>15.66</v>
      </c>
      <c r="AI3926" s="3">
        <v>59.66</v>
      </c>
      <c r="AJ3926" t="s">
        <v>98</v>
      </c>
      <c r="AK3926" t="s">
        <v>8234</v>
      </c>
      <c r="AL3926" t="s">
        <v>8234</v>
      </c>
      <c r="AM3926">
        <f>IF(Customers[[#This Row],[Customer Status]]="Churned",1,0)</f>
        <v>0</v>
      </c>
      <c r="AN3926" t="str">
        <f>IF(Customers[[#This Row],[Monthly Charge]]&gt;=_xlfn.PERCENTILE.INC(Customers[Monthly Charge],0.75),"High-value","Other")</f>
        <v>Other</v>
      </c>
    </row>
    <row r="3927" spans="1:40" x14ac:dyDescent="0.25">
      <c r="A3927" t="s">
        <v>5084</v>
      </c>
      <c r="B3927" t="s">
        <v>49</v>
      </c>
      <c r="C3927" s="1">
        <v>26</v>
      </c>
      <c r="D3927" t="s">
        <v>40</v>
      </c>
      <c r="E3927" s="1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 s="1">
        <v>0</v>
      </c>
      <c r="K3927" s="1">
        <v>25</v>
      </c>
      <c r="L3927" t="s">
        <v>129</v>
      </c>
      <c r="M3927" t="s">
        <v>40</v>
      </c>
      <c r="N3927" s="2">
        <v>11.79</v>
      </c>
      <c r="O3927" t="s">
        <v>43</v>
      </c>
      <c r="P3927" t="s">
        <v>40</v>
      </c>
      <c r="Q3927" t="s">
        <v>55</v>
      </c>
      <c r="R3927" s="1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 s="3">
        <v>85.9</v>
      </c>
      <c r="AE3927" s="3">
        <v>2199.0500000000002</v>
      </c>
      <c r="AF3927" s="3">
        <v>0</v>
      </c>
      <c r="AG3927" s="3">
        <v>0</v>
      </c>
      <c r="AH3927" s="3">
        <v>294.75</v>
      </c>
      <c r="AI3927" s="3">
        <v>2493.8000000000002</v>
      </c>
      <c r="AJ3927" t="s">
        <v>47</v>
      </c>
      <c r="AK3927" t="s">
        <v>8234</v>
      </c>
      <c r="AL3927" t="s">
        <v>8234</v>
      </c>
      <c r="AM3927">
        <f>IF(Customers[[#This Row],[Customer Status]]="Churned",1,0)</f>
        <v>0</v>
      </c>
      <c r="AN3927" t="str">
        <f>IF(Customers[[#This Row],[Monthly Charge]]&gt;=_xlfn.PERCENTILE.INC(Customers[Monthly Charge],0.75),"High-value","Other")</f>
        <v>Other</v>
      </c>
    </row>
    <row r="3928" spans="1:40" x14ac:dyDescent="0.25">
      <c r="A3928" t="s">
        <v>5085</v>
      </c>
      <c r="B3928" t="s">
        <v>49</v>
      </c>
      <c r="C3928" s="1">
        <v>35</v>
      </c>
      <c r="D3928" t="s">
        <v>40</v>
      </c>
      <c r="E3928" s="1">
        <v>0</v>
      </c>
      <c r="F3928" t="s">
        <v>50</v>
      </c>
      <c r="G3928">
        <v>91205</v>
      </c>
      <c r="H3928">
        <v>34.136580000000002</v>
      </c>
      <c r="I3928">
        <v>-118.245839</v>
      </c>
      <c r="J3928" s="1">
        <v>7</v>
      </c>
      <c r="K3928" s="1">
        <v>33</v>
      </c>
      <c r="L3928" t="s">
        <v>129</v>
      </c>
      <c r="M3928" t="s">
        <v>40</v>
      </c>
      <c r="N3928" s="2">
        <v>48.85</v>
      </c>
      <c r="O3928" t="s">
        <v>43</v>
      </c>
      <c r="P3928" t="s">
        <v>40</v>
      </c>
      <c r="Q3928" t="s">
        <v>44</v>
      </c>
      <c r="R3928" s="1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 s="3">
        <v>74.75</v>
      </c>
      <c r="AE3928" s="3">
        <v>2453.3000000000002</v>
      </c>
      <c r="AF3928" s="3">
        <v>0</v>
      </c>
      <c r="AG3928" s="3">
        <v>0</v>
      </c>
      <c r="AH3928" s="3">
        <v>1612.05</v>
      </c>
      <c r="AI3928" s="3">
        <v>4065.35</v>
      </c>
      <c r="AJ3928" t="s">
        <v>47</v>
      </c>
      <c r="AK3928" t="s">
        <v>8234</v>
      </c>
      <c r="AL3928" t="s">
        <v>8234</v>
      </c>
      <c r="AM3928">
        <f>IF(Customers[[#This Row],[Customer Status]]="Churned",1,0)</f>
        <v>0</v>
      </c>
      <c r="AN3928" t="str">
        <f>IF(Customers[[#This Row],[Monthly Charge]]&gt;=_xlfn.PERCENTILE.INC(Customers[Monthly Charge],0.75),"High-value","Other")</f>
        <v>Other</v>
      </c>
    </row>
    <row r="3929" spans="1:40" x14ac:dyDescent="0.25">
      <c r="A3929" t="s">
        <v>5086</v>
      </c>
      <c r="B3929" t="s">
        <v>39</v>
      </c>
      <c r="C3929" s="1">
        <v>38</v>
      </c>
      <c r="D3929" t="s">
        <v>43</v>
      </c>
      <c r="E3929" s="1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 s="1">
        <v>0</v>
      </c>
      <c r="K3929" s="1">
        <v>11</v>
      </c>
      <c r="L3929" t="s">
        <v>42</v>
      </c>
      <c r="M3929" t="s">
        <v>40</v>
      </c>
      <c r="N3929" s="2">
        <v>47.61</v>
      </c>
      <c r="O3929" t="s">
        <v>43</v>
      </c>
      <c r="P3929" t="s">
        <v>40</v>
      </c>
      <c r="Q3929" t="s">
        <v>79</v>
      </c>
      <c r="R3929" s="1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 s="3">
        <v>70.5</v>
      </c>
      <c r="AE3929" s="3">
        <v>829.3</v>
      </c>
      <c r="AF3929" s="3">
        <v>0</v>
      </c>
      <c r="AG3929" s="3">
        <v>0</v>
      </c>
      <c r="AH3929" s="3">
        <v>523.71</v>
      </c>
      <c r="AI3929" s="3">
        <v>1353.01</v>
      </c>
      <c r="AJ3929" t="s">
        <v>47</v>
      </c>
      <c r="AK3929" t="s">
        <v>8234</v>
      </c>
      <c r="AL3929" t="s">
        <v>8234</v>
      </c>
      <c r="AM3929">
        <f>IF(Customers[[#This Row],[Customer Status]]="Churned",1,0)</f>
        <v>0</v>
      </c>
      <c r="AN3929" t="str">
        <f>IF(Customers[[#This Row],[Monthly Charge]]&gt;=_xlfn.PERCENTILE.INC(Customers[Monthly Charge],0.75),"High-value","Other")</f>
        <v>Other</v>
      </c>
    </row>
    <row r="3930" spans="1:40" x14ac:dyDescent="0.25">
      <c r="A3930" t="s">
        <v>5087</v>
      </c>
      <c r="B3930" t="s">
        <v>39</v>
      </c>
      <c r="C3930" s="1">
        <v>57</v>
      </c>
      <c r="D3930" t="s">
        <v>43</v>
      </c>
      <c r="E3930" s="1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 s="1">
        <v>0</v>
      </c>
      <c r="K3930" s="1">
        <v>47</v>
      </c>
      <c r="L3930" t="s">
        <v>42</v>
      </c>
      <c r="M3930" t="s">
        <v>40</v>
      </c>
      <c r="N3930" s="2">
        <v>3.49</v>
      </c>
      <c r="O3930" t="s">
        <v>43</v>
      </c>
      <c r="P3930" t="s">
        <v>43</v>
      </c>
      <c r="Q3930" t="s">
        <v>42</v>
      </c>
      <c r="R3930" s="1">
        <v>0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73</v>
      </c>
      <c r="AB3930" t="s">
        <v>43</v>
      </c>
      <c r="AC3930" t="s">
        <v>46</v>
      </c>
      <c r="AD3930" s="3">
        <v>20.149999999999999</v>
      </c>
      <c r="AE3930" s="3">
        <v>1046.2</v>
      </c>
      <c r="AF3930" s="3">
        <v>0</v>
      </c>
      <c r="AG3930" s="3">
        <v>0</v>
      </c>
      <c r="AH3930" s="3">
        <v>164.03</v>
      </c>
      <c r="AI3930" s="3">
        <v>1210.23</v>
      </c>
      <c r="AJ3930" t="s">
        <v>47</v>
      </c>
      <c r="AK3930" t="s">
        <v>8234</v>
      </c>
      <c r="AL3930" t="s">
        <v>8234</v>
      </c>
      <c r="AM3930">
        <f>IF(Customers[[#This Row],[Customer Status]]="Churned",1,0)</f>
        <v>0</v>
      </c>
      <c r="AN3930" t="str">
        <f>IF(Customers[[#This Row],[Monthly Charge]]&gt;=_xlfn.PERCENTILE.INC(Customers[Monthly Charge],0.75),"High-value","Other")</f>
        <v>Other</v>
      </c>
    </row>
    <row r="3931" spans="1:40" x14ac:dyDescent="0.25">
      <c r="A3931" t="s">
        <v>5088</v>
      </c>
      <c r="B3931" t="s">
        <v>49</v>
      </c>
      <c r="C3931" s="1">
        <v>75</v>
      </c>
      <c r="D3931" t="s">
        <v>43</v>
      </c>
      <c r="E3931" s="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 s="1">
        <v>0</v>
      </c>
      <c r="K3931" s="1">
        <v>7</v>
      </c>
      <c r="L3931" t="s">
        <v>42</v>
      </c>
      <c r="M3931" t="s">
        <v>43</v>
      </c>
      <c r="N3931" s="2">
        <v>0</v>
      </c>
      <c r="O3931" t="s">
        <v>43</v>
      </c>
      <c r="P3931" t="s">
        <v>40</v>
      </c>
      <c r="Q3931" t="s">
        <v>79</v>
      </c>
      <c r="R3931" s="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 s="3">
        <v>44.4</v>
      </c>
      <c r="AE3931" s="3">
        <v>265.8</v>
      </c>
      <c r="AF3931" s="3">
        <v>0</v>
      </c>
      <c r="AG3931" s="3">
        <v>0</v>
      </c>
      <c r="AH3931" s="3">
        <v>0</v>
      </c>
      <c r="AI3931" s="3">
        <v>265.8</v>
      </c>
      <c r="AJ3931" t="s">
        <v>47</v>
      </c>
      <c r="AK3931" t="s">
        <v>8234</v>
      </c>
      <c r="AL3931" t="s">
        <v>8234</v>
      </c>
      <c r="AM3931">
        <f>IF(Customers[[#This Row],[Customer Status]]="Churned",1,0)</f>
        <v>0</v>
      </c>
      <c r="AN3931" t="str">
        <f>IF(Customers[[#This Row],[Monthly Charge]]&gt;=_xlfn.PERCENTILE.INC(Customers[Monthly Charge],0.75),"High-value","Other")</f>
        <v>Other</v>
      </c>
    </row>
    <row r="3932" spans="1:40" x14ac:dyDescent="0.25">
      <c r="A3932" t="s">
        <v>5089</v>
      </c>
      <c r="B3932" t="s">
        <v>49</v>
      </c>
      <c r="C3932" s="1">
        <v>22</v>
      </c>
      <c r="D3932" t="s">
        <v>43</v>
      </c>
      <c r="E3932" s="1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 s="1">
        <v>0</v>
      </c>
      <c r="K3932" s="1">
        <v>49</v>
      </c>
      <c r="L3932" t="s">
        <v>76</v>
      </c>
      <c r="M3932" t="s">
        <v>43</v>
      </c>
      <c r="N3932" s="2">
        <v>0</v>
      </c>
      <c r="O3932" t="s">
        <v>43</v>
      </c>
      <c r="P3932" t="s">
        <v>40</v>
      </c>
      <c r="Q3932" t="s">
        <v>44</v>
      </c>
      <c r="R3932" s="1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 s="3">
        <v>30.2</v>
      </c>
      <c r="AE3932" s="3">
        <v>1453.1</v>
      </c>
      <c r="AF3932" s="3">
        <v>0</v>
      </c>
      <c r="AG3932" s="3">
        <v>0</v>
      </c>
      <c r="AH3932" s="3">
        <v>0</v>
      </c>
      <c r="AI3932" s="3">
        <v>1453.1</v>
      </c>
      <c r="AJ3932" t="s">
        <v>47</v>
      </c>
      <c r="AK3932" t="s">
        <v>8234</v>
      </c>
      <c r="AL3932" t="s">
        <v>8234</v>
      </c>
      <c r="AM3932">
        <f>IF(Customers[[#This Row],[Customer Status]]="Churned",1,0)</f>
        <v>0</v>
      </c>
      <c r="AN3932" t="str">
        <f>IF(Customers[[#This Row],[Monthly Charge]]&gt;=_xlfn.PERCENTILE.INC(Customers[Monthly Charge],0.75),"High-value","Other")</f>
        <v>Other</v>
      </c>
    </row>
    <row r="3933" spans="1:40" x14ac:dyDescent="0.25">
      <c r="A3933" t="s">
        <v>5091</v>
      </c>
      <c r="B3933" t="s">
        <v>49</v>
      </c>
      <c r="C3933" s="1">
        <v>54</v>
      </c>
      <c r="D3933" t="s">
        <v>40</v>
      </c>
      <c r="E3933" s="1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 s="1">
        <v>1</v>
      </c>
      <c r="K3933" s="1">
        <v>49</v>
      </c>
      <c r="L3933" t="s">
        <v>76</v>
      </c>
      <c r="M3933" t="s">
        <v>40</v>
      </c>
      <c r="N3933" s="2">
        <v>20.48</v>
      </c>
      <c r="O3933" t="s">
        <v>40</v>
      </c>
      <c r="P3933" t="s">
        <v>40</v>
      </c>
      <c r="Q3933" t="s">
        <v>55</v>
      </c>
      <c r="R3933" s="1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 s="3">
        <v>99.05</v>
      </c>
      <c r="AE3933" s="3">
        <v>4853.75</v>
      </c>
      <c r="AF3933" s="3">
        <v>14.24</v>
      </c>
      <c r="AG3933" s="3">
        <v>0</v>
      </c>
      <c r="AH3933" s="3">
        <v>1003.52</v>
      </c>
      <c r="AI3933" s="3">
        <v>5843.03</v>
      </c>
      <c r="AJ3933" t="s">
        <v>57</v>
      </c>
      <c r="AK3933" t="s">
        <v>58</v>
      </c>
      <c r="AL3933" t="s">
        <v>203</v>
      </c>
      <c r="AM3933">
        <f>IF(Customers[[#This Row],[Customer Status]]="Churned",1,0)</f>
        <v>1</v>
      </c>
      <c r="AN3933" t="str">
        <f>IF(Customers[[#This Row],[Monthly Charge]]&gt;=_xlfn.PERCENTILE.INC(Customers[Monthly Charge],0.75),"High-value","Other")</f>
        <v>High-value</v>
      </c>
    </row>
    <row r="3934" spans="1:40" x14ac:dyDescent="0.25">
      <c r="A3934" t="s">
        <v>5092</v>
      </c>
      <c r="B3934" t="s">
        <v>39</v>
      </c>
      <c r="C3934" s="1">
        <v>38</v>
      </c>
      <c r="D3934" t="s">
        <v>40</v>
      </c>
      <c r="E3934" s="1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 s="1">
        <v>5</v>
      </c>
      <c r="K3934" s="1">
        <v>55</v>
      </c>
      <c r="L3934" t="s">
        <v>42</v>
      </c>
      <c r="M3934" t="s">
        <v>40</v>
      </c>
      <c r="N3934" s="2">
        <v>19.41</v>
      </c>
      <c r="O3934" t="s">
        <v>40</v>
      </c>
      <c r="P3934" t="s">
        <v>40</v>
      </c>
      <c r="Q3934" t="s">
        <v>55</v>
      </c>
      <c r="R3934" s="1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 s="3">
        <v>77.75</v>
      </c>
      <c r="AE3934" s="3">
        <v>4458.1499999999996</v>
      </c>
      <c r="AF3934" s="3">
        <v>0</v>
      </c>
      <c r="AG3934" s="3">
        <v>0</v>
      </c>
      <c r="AH3934" s="3">
        <v>1067.55</v>
      </c>
      <c r="AI3934" s="3">
        <v>5525.7</v>
      </c>
      <c r="AJ3934" t="s">
        <v>57</v>
      </c>
      <c r="AK3934" t="s">
        <v>58</v>
      </c>
      <c r="AL3934" t="s">
        <v>104</v>
      </c>
      <c r="AM3934">
        <f>IF(Customers[[#This Row],[Customer Status]]="Churned",1,0)</f>
        <v>1</v>
      </c>
      <c r="AN3934" t="str">
        <f>IF(Customers[[#This Row],[Monthly Charge]]&gt;=_xlfn.PERCENTILE.INC(Customers[Monthly Charge],0.75),"High-value","Other")</f>
        <v>Other</v>
      </c>
    </row>
    <row r="3935" spans="1:40" x14ac:dyDescent="0.25">
      <c r="A3935" t="s">
        <v>5093</v>
      </c>
      <c r="B3935" t="s">
        <v>39</v>
      </c>
      <c r="C3935" s="1">
        <v>49</v>
      </c>
      <c r="D3935" t="s">
        <v>40</v>
      </c>
      <c r="E3935" s="1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 s="1">
        <v>0</v>
      </c>
      <c r="K3935" s="1">
        <v>20</v>
      </c>
      <c r="L3935" t="s">
        <v>62</v>
      </c>
      <c r="M3935" t="s">
        <v>40</v>
      </c>
      <c r="N3935" s="2">
        <v>48.03</v>
      </c>
      <c r="O3935" t="s">
        <v>43</v>
      </c>
      <c r="P3935" t="s">
        <v>43</v>
      </c>
      <c r="Q3935" t="s">
        <v>42</v>
      </c>
      <c r="R3935" s="1">
        <v>0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51</v>
      </c>
      <c r="AB3935" t="s">
        <v>43</v>
      </c>
      <c r="AC3935" t="s">
        <v>56</v>
      </c>
      <c r="AD3935" s="3">
        <v>19.25</v>
      </c>
      <c r="AE3935" s="3">
        <v>375.25</v>
      </c>
      <c r="AF3935" s="3">
        <v>0</v>
      </c>
      <c r="AG3935" s="3">
        <v>0</v>
      </c>
      <c r="AH3935" s="3">
        <v>960.6</v>
      </c>
      <c r="AI3935" s="3">
        <v>1335.85</v>
      </c>
      <c r="AJ3935" t="s">
        <v>47</v>
      </c>
      <c r="AK3935" t="s">
        <v>8234</v>
      </c>
      <c r="AL3935" t="s">
        <v>8234</v>
      </c>
      <c r="AM3935">
        <f>IF(Customers[[#This Row],[Customer Status]]="Churned",1,0)</f>
        <v>0</v>
      </c>
      <c r="AN3935" t="str">
        <f>IF(Customers[[#This Row],[Monthly Charge]]&gt;=_xlfn.PERCENTILE.INC(Customers[Monthly Charge],0.75),"High-value","Other")</f>
        <v>Other</v>
      </c>
    </row>
    <row r="3936" spans="1:40" x14ac:dyDescent="0.25">
      <c r="A3936" t="s">
        <v>5094</v>
      </c>
      <c r="B3936" t="s">
        <v>39</v>
      </c>
      <c r="C3936" s="1">
        <v>79</v>
      </c>
      <c r="D3936" t="s">
        <v>40</v>
      </c>
      <c r="E3936" s="1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 s="1">
        <v>8</v>
      </c>
      <c r="K3936" s="1">
        <v>28</v>
      </c>
      <c r="L3936" t="s">
        <v>42</v>
      </c>
      <c r="M3936" t="s">
        <v>40</v>
      </c>
      <c r="N3936" s="2">
        <v>25.57</v>
      </c>
      <c r="O3936" t="s">
        <v>40</v>
      </c>
      <c r="P3936" t="s">
        <v>43</v>
      </c>
      <c r="Q3936" t="s">
        <v>42</v>
      </c>
      <c r="R3936" s="1">
        <v>0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A3936" t="s">
        <v>51</v>
      </c>
      <c r="AB3936" t="s">
        <v>43</v>
      </c>
      <c r="AC3936" t="s">
        <v>183</v>
      </c>
      <c r="AD3936" s="3">
        <v>25.7</v>
      </c>
      <c r="AE3936" s="3">
        <v>734.6</v>
      </c>
      <c r="AF3936" s="3">
        <v>0</v>
      </c>
      <c r="AG3936" s="3">
        <v>0</v>
      </c>
      <c r="AH3936" s="3">
        <v>715.96</v>
      </c>
      <c r="AI3936" s="3">
        <v>1450.56</v>
      </c>
      <c r="AJ3936" t="s">
        <v>47</v>
      </c>
      <c r="AK3936" t="s">
        <v>8234</v>
      </c>
      <c r="AL3936" t="s">
        <v>8234</v>
      </c>
      <c r="AM3936">
        <f>IF(Customers[[#This Row],[Customer Status]]="Churned",1,0)</f>
        <v>0</v>
      </c>
      <c r="AN3936" t="str">
        <f>IF(Customers[[#This Row],[Monthly Charge]]&gt;=_xlfn.PERCENTILE.INC(Customers[Monthly Charge],0.75),"High-value","Other")</f>
        <v>Other</v>
      </c>
    </row>
    <row r="3937" spans="1:40" x14ac:dyDescent="0.25">
      <c r="A3937" t="s">
        <v>5095</v>
      </c>
      <c r="B3937" t="s">
        <v>49</v>
      </c>
      <c r="C3937" s="1">
        <v>69</v>
      </c>
      <c r="D3937" t="s">
        <v>43</v>
      </c>
      <c r="E3937" s="1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 s="1">
        <v>0</v>
      </c>
      <c r="K3937" s="1">
        <v>1</v>
      </c>
      <c r="L3937" t="s">
        <v>42</v>
      </c>
      <c r="M3937" t="s">
        <v>40</v>
      </c>
      <c r="N3937" s="2">
        <v>33.840000000000003</v>
      </c>
      <c r="O3937" t="s">
        <v>43</v>
      </c>
      <c r="P3937" t="s">
        <v>40</v>
      </c>
      <c r="Q3937" t="s">
        <v>55</v>
      </c>
      <c r="R3937" s="1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 s="3">
        <v>69.75</v>
      </c>
      <c r="AE3937" s="3">
        <v>69.75</v>
      </c>
      <c r="AF3937" s="3">
        <v>0</v>
      </c>
      <c r="AG3937" s="3">
        <v>0</v>
      </c>
      <c r="AH3937" s="3">
        <v>33.840000000000003</v>
      </c>
      <c r="AI3937" s="3">
        <v>103.59</v>
      </c>
      <c r="AJ3937" t="s">
        <v>57</v>
      </c>
      <c r="AK3937" t="s">
        <v>58</v>
      </c>
      <c r="AL3937" t="s">
        <v>59</v>
      </c>
      <c r="AM3937">
        <f>IF(Customers[[#This Row],[Customer Status]]="Churned",1,0)</f>
        <v>1</v>
      </c>
      <c r="AN3937" t="str">
        <f>IF(Customers[[#This Row],[Monthly Charge]]&gt;=_xlfn.PERCENTILE.INC(Customers[Monthly Charge],0.75),"High-value","Other")</f>
        <v>Other</v>
      </c>
    </row>
    <row r="3938" spans="1:40" x14ac:dyDescent="0.25">
      <c r="A3938" t="s">
        <v>5096</v>
      </c>
      <c r="B3938" t="s">
        <v>39</v>
      </c>
      <c r="C3938" s="1">
        <v>36</v>
      </c>
      <c r="D3938" t="s">
        <v>40</v>
      </c>
      <c r="E3938" s="1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 s="1">
        <v>2</v>
      </c>
      <c r="K3938" s="1">
        <v>4</v>
      </c>
      <c r="L3938" t="s">
        <v>42</v>
      </c>
      <c r="M3938" t="s">
        <v>40</v>
      </c>
      <c r="N3938" s="2">
        <v>6.77</v>
      </c>
      <c r="O3938" t="s">
        <v>43</v>
      </c>
      <c r="P3938" t="s">
        <v>40</v>
      </c>
      <c r="Q3938" t="s">
        <v>44</v>
      </c>
      <c r="R3938" s="1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 s="3">
        <v>54.7</v>
      </c>
      <c r="AE3938" s="3">
        <v>235.05</v>
      </c>
      <c r="AF3938" s="3">
        <v>0</v>
      </c>
      <c r="AG3938" s="3">
        <v>0</v>
      </c>
      <c r="AH3938" s="3">
        <v>27.08</v>
      </c>
      <c r="AI3938" s="3">
        <v>262.13</v>
      </c>
      <c r="AJ3938" t="s">
        <v>47</v>
      </c>
      <c r="AK3938" t="s">
        <v>8234</v>
      </c>
      <c r="AL3938" t="s">
        <v>8234</v>
      </c>
      <c r="AM3938">
        <f>IF(Customers[[#This Row],[Customer Status]]="Churned",1,0)</f>
        <v>0</v>
      </c>
      <c r="AN3938" t="str">
        <f>IF(Customers[[#This Row],[Monthly Charge]]&gt;=_xlfn.PERCENTILE.INC(Customers[Monthly Charge],0.75),"High-value","Other")</f>
        <v>Other</v>
      </c>
    </row>
    <row r="3939" spans="1:40" x14ac:dyDescent="0.25">
      <c r="A3939" t="s">
        <v>5097</v>
      </c>
      <c r="B3939" t="s">
        <v>39</v>
      </c>
      <c r="C3939" s="1">
        <v>24</v>
      </c>
      <c r="D3939" t="s">
        <v>43</v>
      </c>
      <c r="E3939" s="1">
        <v>0</v>
      </c>
      <c r="F3939" t="s">
        <v>1476</v>
      </c>
      <c r="G3939">
        <v>95329</v>
      </c>
      <c r="H3939">
        <v>37.666587</v>
      </c>
      <c r="I3939">
        <v>-120.411517</v>
      </c>
      <c r="J3939" s="1">
        <v>0</v>
      </c>
      <c r="K3939" s="1">
        <v>42</v>
      </c>
      <c r="L3939" t="s">
        <v>76</v>
      </c>
      <c r="M3939" t="s">
        <v>40</v>
      </c>
      <c r="N3939" s="2">
        <v>18.309999999999999</v>
      </c>
      <c r="O3939" t="s">
        <v>43</v>
      </c>
      <c r="P3939" t="s">
        <v>43</v>
      </c>
      <c r="Q3939" t="s">
        <v>42</v>
      </c>
      <c r="R3939" s="1">
        <v>0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A3939" t="s">
        <v>73</v>
      </c>
      <c r="AB3939" t="s">
        <v>40</v>
      </c>
      <c r="AC3939" t="s">
        <v>56</v>
      </c>
      <c r="AD3939" s="3">
        <v>20.75</v>
      </c>
      <c r="AE3939" s="3">
        <v>844.45</v>
      </c>
      <c r="AF3939" s="3">
        <v>0</v>
      </c>
      <c r="AG3939" s="3">
        <v>0</v>
      </c>
      <c r="AH3939" s="3">
        <v>769.02</v>
      </c>
      <c r="AI3939" s="3">
        <v>1613.47</v>
      </c>
      <c r="AJ3939" t="s">
        <v>47</v>
      </c>
      <c r="AK3939" t="s">
        <v>8234</v>
      </c>
      <c r="AL3939" t="s">
        <v>8234</v>
      </c>
      <c r="AM3939">
        <f>IF(Customers[[#This Row],[Customer Status]]="Churned",1,0)</f>
        <v>0</v>
      </c>
      <c r="AN3939" t="str">
        <f>IF(Customers[[#This Row],[Monthly Charge]]&gt;=_xlfn.PERCENTILE.INC(Customers[Monthly Charge],0.75),"High-value","Other")</f>
        <v>Other</v>
      </c>
    </row>
    <row r="3940" spans="1:40" x14ac:dyDescent="0.25">
      <c r="A3940" t="s">
        <v>5098</v>
      </c>
      <c r="B3940" t="s">
        <v>49</v>
      </c>
      <c r="C3940" s="1">
        <v>46</v>
      </c>
      <c r="D3940" t="s">
        <v>43</v>
      </c>
      <c r="E3940" s="1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 s="1">
        <v>0</v>
      </c>
      <c r="K3940" s="1">
        <v>1</v>
      </c>
      <c r="L3940" t="s">
        <v>42</v>
      </c>
      <c r="M3940" t="s">
        <v>40</v>
      </c>
      <c r="N3940" s="2">
        <v>9.36</v>
      </c>
      <c r="O3940" t="s">
        <v>43</v>
      </c>
      <c r="P3940" t="s">
        <v>40</v>
      </c>
      <c r="Q3940" t="s">
        <v>55</v>
      </c>
      <c r="R3940" s="1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 s="3">
        <v>69.900000000000006</v>
      </c>
      <c r="AE3940" s="3">
        <v>69.900000000000006</v>
      </c>
      <c r="AF3940" s="3">
        <v>0</v>
      </c>
      <c r="AG3940" s="3">
        <v>10</v>
      </c>
      <c r="AH3940" s="3">
        <v>9.36</v>
      </c>
      <c r="AI3940" s="3">
        <v>89.26</v>
      </c>
      <c r="AJ3940" t="s">
        <v>98</v>
      </c>
      <c r="AK3940" t="s">
        <v>8234</v>
      </c>
      <c r="AL3940" t="s">
        <v>8234</v>
      </c>
      <c r="AM3940">
        <f>IF(Customers[[#This Row],[Customer Status]]="Churned",1,0)</f>
        <v>0</v>
      </c>
      <c r="AN3940" t="str">
        <f>IF(Customers[[#This Row],[Monthly Charge]]&gt;=_xlfn.PERCENTILE.INC(Customers[Monthly Charge],0.75),"High-value","Other")</f>
        <v>Other</v>
      </c>
    </row>
    <row r="3941" spans="1:40" x14ac:dyDescent="0.25">
      <c r="A3941" t="s">
        <v>5099</v>
      </c>
      <c r="B3941" t="s">
        <v>49</v>
      </c>
      <c r="C3941" s="1">
        <v>38</v>
      </c>
      <c r="D3941" t="s">
        <v>43</v>
      </c>
      <c r="E3941" s="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 s="1">
        <v>0</v>
      </c>
      <c r="K3941" s="1">
        <v>4</v>
      </c>
      <c r="L3941" t="s">
        <v>42</v>
      </c>
      <c r="M3941" t="s">
        <v>40</v>
      </c>
      <c r="N3941" s="2">
        <v>20.76</v>
      </c>
      <c r="O3941" t="s">
        <v>43</v>
      </c>
      <c r="P3941" t="s">
        <v>40</v>
      </c>
      <c r="Q3941" t="s">
        <v>79</v>
      </c>
      <c r="R3941" s="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 s="3">
        <v>56.4</v>
      </c>
      <c r="AE3941" s="3">
        <v>234.85</v>
      </c>
      <c r="AF3941" s="3">
        <v>0</v>
      </c>
      <c r="AG3941" s="3">
        <v>0</v>
      </c>
      <c r="AH3941" s="3">
        <v>83.04</v>
      </c>
      <c r="AI3941" s="3">
        <v>317.89</v>
      </c>
      <c r="AJ3941" t="s">
        <v>47</v>
      </c>
      <c r="AK3941" t="s">
        <v>8234</v>
      </c>
      <c r="AL3941" t="s">
        <v>8234</v>
      </c>
      <c r="AM3941">
        <f>IF(Customers[[#This Row],[Customer Status]]="Churned",1,0)</f>
        <v>0</v>
      </c>
      <c r="AN3941" t="str">
        <f>IF(Customers[[#This Row],[Monthly Charge]]&gt;=_xlfn.PERCENTILE.INC(Customers[Monthly Charge],0.75),"High-value","Other")</f>
        <v>Other</v>
      </c>
    </row>
    <row r="3942" spans="1:40" x14ac:dyDescent="0.25">
      <c r="A3942" t="s">
        <v>5100</v>
      </c>
      <c r="B3942" t="s">
        <v>39</v>
      </c>
      <c r="C3942" s="1">
        <v>52</v>
      </c>
      <c r="D3942" t="s">
        <v>43</v>
      </c>
      <c r="E3942" s="1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 s="1">
        <v>0</v>
      </c>
      <c r="K3942" s="1">
        <v>41</v>
      </c>
      <c r="L3942" t="s">
        <v>76</v>
      </c>
      <c r="M3942" t="s">
        <v>40</v>
      </c>
      <c r="N3942" s="2">
        <v>15.48</v>
      </c>
      <c r="O3942" t="s">
        <v>43</v>
      </c>
      <c r="P3942" t="s">
        <v>43</v>
      </c>
      <c r="Q3942" t="s">
        <v>42</v>
      </c>
      <c r="R3942" s="1">
        <v>0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51</v>
      </c>
      <c r="AB3942" t="s">
        <v>43</v>
      </c>
      <c r="AC3942" t="s">
        <v>56</v>
      </c>
      <c r="AD3942" s="3">
        <v>20.45</v>
      </c>
      <c r="AE3942" s="3">
        <v>775.6</v>
      </c>
      <c r="AF3942" s="3">
        <v>0</v>
      </c>
      <c r="AG3942" s="3">
        <v>0</v>
      </c>
      <c r="AH3942" s="3">
        <v>634.67999999999995</v>
      </c>
      <c r="AI3942" s="3">
        <v>1410.28</v>
      </c>
      <c r="AJ3942" t="s">
        <v>47</v>
      </c>
      <c r="AK3942" t="s">
        <v>8234</v>
      </c>
      <c r="AL3942" t="s">
        <v>8234</v>
      </c>
      <c r="AM3942">
        <f>IF(Customers[[#This Row],[Customer Status]]="Churned",1,0)</f>
        <v>0</v>
      </c>
      <c r="AN3942" t="str">
        <f>IF(Customers[[#This Row],[Monthly Charge]]&gt;=_xlfn.PERCENTILE.INC(Customers[Monthly Charge],0.75),"High-value","Other")</f>
        <v>Other</v>
      </c>
    </row>
    <row r="3943" spans="1:40" x14ac:dyDescent="0.25">
      <c r="A3943" t="s">
        <v>5101</v>
      </c>
      <c r="B3943" t="s">
        <v>49</v>
      </c>
      <c r="C3943" s="1">
        <v>42</v>
      </c>
      <c r="D3943" t="s">
        <v>43</v>
      </c>
      <c r="E3943" s="1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 s="1">
        <v>0</v>
      </c>
      <c r="K3943" s="1">
        <v>13</v>
      </c>
      <c r="L3943" t="s">
        <v>42</v>
      </c>
      <c r="M3943" t="s">
        <v>40</v>
      </c>
      <c r="N3943" s="2">
        <v>16.350000000000001</v>
      </c>
      <c r="O3943" t="s">
        <v>43</v>
      </c>
      <c r="P3943" t="s">
        <v>43</v>
      </c>
      <c r="Q3943" t="s">
        <v>42</v>
      </c>
      <c r="R3943" s="1">
        <v>0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A3943" t="s">
        <v>45</v>
      </c>
      <c r="AB3943" t="s">
        <v>40</v>
      </c>
      <c r="AC3943" t="s">
        <v>46</v>
      </c>
      <c r="AD3943" s="3">
        <v>19.95</v>
      </c>
      <c r="AE3943" s="3">
        <v>257</v>
      </c>
      <c r="AF3943" s="3">
        <v>0</v>
      </c>
      <c r="AG3943" s="3">
        <v>0</v>
      </c>
      <c r="AH3943" s="3">
        <v>212.55</v>
      </c>
      <c r="AI3943" s="3">
        <v>469.55</v>
      </c>
      <c r="AJ3943" t="s">
        <v>47</v>
      </c>
      <c r="AK3943" t="s">
        <v>8234</v>
      </c>
      <c r="AL3943" t="s">
        <v>8234</v>
      </c>
      <c r="AM3943">
        <f>IF(Customers[[#This Row],[Customer Status]]="Churned",1,0)</f>
        <v>0</v>
      </c>
      <c r="AN3943" t="str">
        <f>IF(Customers[[#This Row],[Monthly Charge]]&gt;=_xlfn.PERCENTILE.INC(Customers[Monthly Charge],0.75),"High-value","Other")</f>
        <v>Other</v>
      </c>
    </row>
    <row r="3944" spans="1:40" x14ac:dyDescent="0.25">
      <c r="A3944" t="s">
        <v>5102</v>
      </c>
      <c r="B3944" t="s">
        <v>49</v>
      </c>
      <c r="C3944" s="1">
        <v>33</v>
      </c>
      <c r="D3944" t="s">
        <v>40</v>
      </c>
      <c r="E3944" s="1">
        <v>1</v>
      </c>
      <c r="F3944" t="s">
        <v>50</v>
      </c>
      <c r="G3944">
        <v>91205</v>
      </c>
      <c r="H3944">
        <v>34.136580000000002</v>
      </c>
      <c r="I3944">
        <v>-118.245839</v>
      </c>
      <c r="J3944" s="1">
        <v>3</v>
      </c>
      <c r="K3944" s="1">
        <v>50</v>
      </c>
      <c r="L3944" t="s">
        <v>42</v>
      </c>
      <c r="M3944" t="s">
        <v>40</v>
      </c>
      <c r="N3944" s="2">
        <v>22.3</v>
      </c>
      <c r="O3944" t="s">
        <v>40</v>
      </c>
      <c r="P3944" t="s">
        <v>43</v>
      </c>
      <c r="Q3944" t="s">
        <v>42</v>
      </c>
      <c r="R3944" s="1">
        <v>0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A3944" t="s">
        <v>73</v>
      </c>
      <c r="AB3944" t="s">
        <v>43</v>
      </c>
      <c r="AC3944" t="s">
        <v>46</v>
      </c>
      <c r="AD3944" s="3">
        <v>24.95</v>
      </c>
      <c r="AE3944" s="3">
        <v>1261.45</v>
      </c>
      <c r="AF3944" s="3">
        <v>0</v>
      </c>
      <c r="AG3944" s="3">
        <v>0</v>
      </c>
      <c r="AH3944" s="3">
        <v>1115</v>
      </c>
      <c r="AI3944" s="3">
        <v>2376.4499999999998</v>
      </c>
      <c r="AJ3944" t="s">
        <v>47</v>
      </c>
      <c r="AK3944" t="s">
        <v>8234</v>
      </c>
      <c r="AL3944" t="s">
        <v>8234</v>
      </c>
      <c r="AM3944">
        <f>IF(Customers[[#This Row],[Customer Status]]="Churned",1,0)</f>
        <v>0</v>
      </c>
      <c r="AN3944" t="str">
        <f>IF(Customers[[#This Row],[Monthly Charge]]&gt;=_xlfn.PERCENTILE.INC(Customers[Monthly Charge],0.75),"High-value","Other")</f>
        <v>Other</v>
      </c>
    </row>
    <row r="3945" spans="1:40" x14ac:dyDescent="0.25">
      <c r="A3945" t="s">
        <v>5103</v>
      </c>
      <c r="B3945" t="s">
        <v>39</v>
      </c>
      <c r="C3945" s="1">
        <v>70</v>
      </c>
      <c r="D3945" t="s">
        <v>43</v>
      </c>
      <c r="E3945" s="1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 s="1">
        <v>0</v>
      </c>
      <c r="K3945" s="1">
        <v>1</v>
      </c>
      <c r="L3945" t="s">
        <v>42</v>
      </c>
      <c r="M3945" t="s">
        <v>40</v>
      </c>
      <c r="N3945" s="2">
        <v>43.45</v>
      </c>
      <c r="O3945" t="s">
        <v>43</v>
      </c>
      <c r="P3945" t="s">
        <v>40</v>
      </c>
      <c r="Q3945" t="s">
        <v>55</v>
      </c>
      <c r="R3945" s="1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 s="3">
        <v>69.849999999999994</v>
      </c>
      <c r="AE3945" s="3">
        <v>69.849999999999994</v>
      </c>
      <c r="AF3945" s="3">
        <v>0</v>
      </c>
      <c r="AG3945" s="3">
        <v>40</v>
      </c>
      <c r="AH3945" s="3">
        <v>43.45</v>
      </c>
      <c r="AI3945" s="3">
        <v>153.30000000000001</v>
      </c>
      <c r="AJ3945" t="s">
        <v>57</v>
      </c>
      <c r="AK3945" t="s">
        <v>63</v>
      </c>
      <c r="AL3945" t="s">
        <v>101</v>
      </c>
      <c r="AM3945">
        <f>IF(Customers[[#This Row],[Customer Status]]="Churned",1,0)</f>
        <v>1</v>
      </c>
      <c r="AN3945" t="str">
        <f>IF(Customers[[#This Row],[Monthly Charge]]&gt;=_xlfn.PERCENTILE.INC(Customers[Monthly Charge],0.75),"High-value","Other")</f>
        <v>Other</v>
      </c>
    </row>
    <row r="3946" spans="1:40" x14ac:dyDescent="0.25">
      <c r="A3946" t="s">
        <v>5104</v>
      </c>
      <c r="B3946" t="s">
        <v>49</v>
      </c>
      <c r="C3946" s="1">
        <v>49</v>
      </c>
      <c r="D3946" t="s">
        <v>43</v>
      </c>
      <c r="E3946" s="1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 s="1">
        <v>0</v>
      </c>
      <c r="K3946" s="1">
        <v>1</v>
      </c>
      <c r="L3946" t="s">
        <v>42</v>
      </c>
      <c r="M3946" t="s">
        <v>40</v>
      </c>
      <c r="N3946" s="2">
        <v>34.369999999999997</v>
      </c>
      <c r="O3946" t="s">
        <v>43</v>
      </c>
      <c r="P3946" t="s">
        <v>40</v>
      </c>
      <c r="Q3946" t="s">
        <v>79</v>
      </c>
      <c r="R3946" s="1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 s="3">
        <v>45.3</v>
      </c>
      <c r="AE3946" s="3">
        <v>45.3</v>
      </c>
      <c r="AF3946" s="3">
        <v>0</v>
      </c>
      <c r="AG3946" s="3">
        <v>0</v>
      </c>
      <c r="AH3946" s="3">
        <v>34.369999999999997</v>
      </c>
      <c r="AI3946" s="3">
        <v>79.67</v>
      </c>
      <c r="AJ3946" t="s">
        <v>57</v>
      </c>
      <c r="AK3946" t="s">
        <v>63</v>
      </c>
      <c r="AL3946" t="s">
        <v>591</v>
      </c>
      <c r="AM3946">
        <f>IF(Customers[[#This Row],[Customer Status]]="Churned",1,0)</f>
        <v>1</v>
      </c>
      <c r="AN3946" t="str">
        <f>IF(Customers[[#This Row],[Monthly Charge]]&gt;=_xlfn.PERCENTILE.INC(Customers[Monthly Charge],0.75),"High-value","Other")</f>
        <v>Other</v>
      </c>
    </row>
    <row r="3947" spans="1:40" x14ac:dyDescent="0.25">
      <c r="A3947" t="s">
        <v>5105</v>
      </c>
      <c r="B3947" t="s">
        <v>39</v>
      </c>
      <c r="C3947" s="1">
        <v>67</v>
      </c>
      <c r="D3947" t="s">
        <v>40</v>
      </c>
      <c r="E3947" s="1">
        <v>1</v>
      </c>
      <c r="F3947" t="s">
        <v>506</v>
      </c>
      <c r="G3947">
        <v>95228</v>
      </c>
      <c r="H3947">
        <v>37.943953999999998</v>
      </c>
      <c r="I3947">
        <v>-120.67108</v>
      </c>
      <c r="J3947" s="1">
        <v>6</v>
      </c>
      <c r="K3947" s="1">
        <v>66</v>
      </c>
      <c r="L3947" t="s">
        <v>42</v>
      </c>
      <c r="M3947" t="s">
        <v>40</v>
      </c>
      <c r="N3947" s="2">
        <v>39.380000000000003</v>
      </c>
      <c r="O3947" t="s">
        <v>40</v>
      </c>
      <c r="P3947" t="s">
        <v>40</v>
      </c>
      <c r="Q3947" t="s">
        <v>55</v>
      </c>
      <c r="R3947" s="1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 s="3">
        <v>104.9</v>
      </c>
      <c r="AE3947" s="3">
        <v>6891.45</v>
      </c>
      <c r="AF3947" s="3">
        <v>0</v>
      </c>
      <c r="AG3947" s="3">
        <v>0</v>
      </c>
      <c r="AH3947" s="3">
        <v>2599.08</v>
      </c>
      <c r="AI3947" s="3">
        <v>9490.5300000000007</v>
      </c>
      <c r="AJ3947" t="s">
        <v>47</v>
      </c>
      <c r="AK3947" t="s">
        <v>8234</v>
      </c>
      <c r="AL3947" t="s">
        <v>8234</v>
      </c>
      <c r="AM3947">
        <f>IF(Customers[[#This Row],[Customer Status]]="Churned",1,0)</f>
        <v>0</v>
      </c>
      <c r="AN3947" t="str">
        <f>IF(Customers[[#This Row],[Monthly Charge]]&gt;=_xlfn.PERCENTILE.INC(Customers[Monthly Charge],0.75),"High-value","Other")</f>
        <v>High-value</v>
      </c>
    </row>
    <row r="3948" spans="1:40" x14ac:dyDescent="0.25">
      <c r="A3948" t="s">
        <v>5106</v>
      </c>
      <c r="B3948" t="s">
        <v>49</v>
      </c>
      <c r="C3948" s="1">
        <v>61</v>
      </c>
      <c r="D3948" t="s">
        <v>43</v>
      </c>
      <c r="E3948" s="1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 s="1">
        <v>0</v>
      </c>
      <c r="K3948" s="1">
        <v>10</v>
      </c>
      <c r="L3948" t="s">
        <v>62</v>
      </c>
      <c r="M3948" t="s">
        <v>40</v>
      </c>
      <c r="N3948" s="2">
        <v>34.47</v>
      </c>
      <c r="O3948" t="s">
        <v>40</v>
      </c>
      <c r="P3948" t="s">
        <v>43</v>
      </c>
      <c r="Q3948" t="s">
        <v>42</v>
      </c>
      <c r="R3948" s="1">
        <v>0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A3948" t="s">
        <v>51</v>
      </c>
      <c r="AB3948" t="s">
        <v>43</v>
      </c>
      <c r="AC3948" t="s">
        <v>46</v>
      </c>
      <c r="AD3948" s="3">
        <v>24.8</v>
      </c>
      <c r="AE3948" s="3">
        <v>223.9</v>
      </c>
      <c r="AF3948" s="3">
        <v>0</v>
      </c>
      <c r="AG3948" s="3">
        <v>0</v>
      </c>
      <c r="AH3948" s="3">
        <v>344.7</v>
      </c>
      <c r="AI3948" s="3">
        <v>568.6</v>
      </c>
      <c r="AJ3948" t="s">
        <v>47</v>
      </c>
      <c r="AK3948" t="s">
        <v>8234</v>
      </c>
      <c r="AL3948" t="s">
        <v>8234</v>
      </c>
      <c r="AM3948">
        <f>IF(Customers[[#This Row],[Customer Status]]="Churned",1,0)</f>
        <v>0</v>
      </c>
      <c r="AN3948" t="str">
        <f>IF(Customers[[#This Row],[Monthly Charge]]&gt;=_xlfn.PERCENTILE.INC(Customers[Monthly Charge],0.75),"High-value","Other")</f>
        <v>Other</v>
      </c>
    </row>
    <row r="3949" spans="1:40" x14ac:dyDescent="0.25">
      <c r="A3949" t="s">
        <v>5107</v>
      </c>
      <c r="B3949" t="s">
        <v>39</v>
      </c>
      <c r="C3949" s="1">
        <v>78</v>
      </c>
      <c r="D3949" t="s">
        <v>40</v>
      </c>
      <c r="E3949" s="1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 s="1">
        <v>1</v>
      </c>
      <c r="K3949" s="1">
        <v>2</v>
      </c>
      <c r="L3949" t="s">
        <v>54</v>
      </c>
      <c r="M3949" t="s">
        <v>40</v>
      </c>
      <c r="N3949" s="2">
        <v>17.73</v>
      </c>
      <c r="O3949" t="s">
        <v>40</v>
      </c>
      <c r="P3949" t="s">
        <v>40</v>
      </c>
      <c r="Q3949" t="s">
        <v>55</v>
      </c>
      <c r="R3949" s="1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 s="3">
        <v>79.2</v>
      </c>
      <c r="AE3949" s="3">
        <v>172.85</v>
      </c>
      <c r="AF3949" s="3">
        <v>0</v>
      </c>
      <c r="AG3949" s="3">
        <v>0</v>
      </c>
      <c r="AH3949" s="3">
        <v>35.46</v>
      </c>
      <c r="AI3949" s="3">
        <v>208.31</v>
      </c>
      <c r="AJ3949" t="s">
        <v>57</v>
      </c>
      <c r="AK3949" t="s">
        <v>117</v>
      </c>
      <c r="AL3949" t="s">
        <v>466</v>
      </c>
      <c r="AM3949">
        <f>IF(Customers[[#This Row],[Customer Status]]="Churned",1,0)</f>
        <v>1</v>
      </c>
      <c r="AN3949" t="str">
        <f>IF(Customers[[#This Row],[Monthly Charge]]&gt;=_xlfn.PERCENTILE.INC(Customers[Monthly Charge],0.75),"High-value","Other")</f>
        <v>Other</v>
      </c>
    </row>
    <row r="3950" spans="1:40" x14ac:dyDescent="0.25">
      <c r="A3950" t="s">
        <v>5108</v>
      </c>
      <c r="B3950" t="s">
        <v>49</v>
      </c>
      <c r="C3950" s="1">
        <v>21</v>
      </c>
      <c r="D3950" t="s">
        <v>40</v>
      </c>
      <c r="E3950" s="1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 s="1">
        <v>1</v>
      </c>
      <c r="K3950" s="1">
        <v>1</v>
      </c>
      <c r="L3950" t="s">
        <v>54</v>
      </c>
      <c r="M3950" t="s">
        <v>40</v>
      </c>
      <c r="N3950" s="2">
        <v>23.41</v>
      </c>
      <c r="O3950" t="s">
        <v>43</v>
      </c>
      <c r="P3950" t="s">
        <v>43</v>
      </c>
      <c r="Q3950" t="s">
        <v>42</v>
      </c>
      <c r="R3950" s="1">
        <v>0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A3950" t="s">
        <v>45</v>
      </c>
      <c r="AB3950" t="s">
        <v>43</v>
      </c>
      <c r="AC3950" t="s">
        <v>183</v>
      </c>
      <c r="AD3950" s="3">
        <v>19.649999999999999</v>
      </c>
      <c r="AE3950" s="3">
        <v>19.649999999999999</v>
      </c>
      <c r="AF3950" s="3">
        <v>0</v>
      </c>
      <c r="AG3950" s="3">
        <v>0</v>
      </c>
      <c r="AH3950" s="3">
        <v>23.41</v>
      </c>
      <c r="AI3950" s="3">
        <v>43.06</v>
      </c>
      <c r="AJ3950" t="s">
        <v>98</v>
      </c>
      <c r="AK3950" t="s">
        <v>8234</v>
      </c>
      <c r="AL3950" t="s">
        <v>8234</v>
      </c>
      <c r="AM3950">
        <f>IF(Customers[[#This Row],[Customer Status]]="Churned",1,0)</f>
        <v>0</v>
      </c>
      <c r="AN3950" t="str">
        <f>IF(Customers[[#This Row],[Monthly Charge]]&gt;=_xlfn.PERCENTILE.INC(Customers[Monthly Charge],0.75),"High-value","Other")</f>
        <v>Other</v>
      </c>
    </row>
    <row r="3951" spans="1:40" x14ac:dyDescent="0.25">
      <c r="A3951" t="s">
        <v>5109</v>
      </c>
      <c r="B3951" t="s">
        <v>39</v>
      </c>
      <c r="C3951" s="1">
        <v>57</v>
      </c>
      <c r="D3951" t="s">
        <v>43</v>
      </c>
      <c r="E3951" s="1">
        <v>0</v>
      </c>
      <c r="F3951" t="s">
        <v>583</v>
      </c>
      <c r="G3951">
        <v>91316</v>
      </c>
      <c r="H3951">
        <v>34.150354</v>
      </c>
      <c r="I3951">
        <v>-118.518292</v>
      </c>
      <c r="J3951" s="1">
        <v>0</v>
      </c>
      <c r="K3951" s="1">
        <v>2</v>
      </c>
      <c r="L3951" t="s">
        <v>42</v>
      </c>
      <c r="M3951" t="s">
        <v>40</v>
      </c>
      <c r="N3951" s="2">
        <v>2.46</v>
      </c>
      <c r="O3951" t="s">
        <v>43</v>
      </c>
      <c r="P3951" t="s">
        <v>43</v>
      </c>
      <c r="Q3951" t="s">
        <v>42</v>
      </c>
      <c r="R3951" s="1">
        <v>0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A3951" t="s">
        <v>51</v>
      </c>
      <c r="AB3951" t="s">
        <v>43</v>
      </c>
      <c r="AC3951" t="s">
        <v>46</v>
      </c>
      <c r="AD3951" s="3">
        <v>20.350000000000001</v>
      </c>
      <c r="AE3951" s="3">
        <v>35.1</v>
      </c>
      <c r="AF3951" s="3">
        <v>0</v>
      </c>
      <c r="AG3951" s="3">
        <v>0</v>
      </c>
      <c r="AH3951" s="3">
        <v>4.92</v>
      </c>
      <c r="AI3951" s="3">
        <v>40.020000000000003</v>
      </c>
      <c r="AJ3951" t="s">
        <v>98</v>
      </c>
      <c r="AK3951" t="s">
        <v>8234</v>
      </c>
      <c r="AL3951" t="s">
        <v>8234</v>
      </c>
      <c r="AM3951">
        <f>IF(Customers[[#This Row],[Customer Status]]="Churned",1,0)</f>
        <v>0</v>
      </c>
      <c r="AN3951" t="str">
        <f>IF(Customers[[#This Row],[Monthly Charge]]&gt;=_xlfn.PERCENTILE.INC(Customers[Monthly Charge],0.75),"High-value","Other")</f>
        <v>Other</v>
      </c>
    </row>
    <row r="3952" spans="1:40" x14ac:dyDescent="0.25">
      <c r="A3952" t="s">
        <v>5110</v>
      </c>
      <c r="B3952" t="s">
        <v>39</v>
      </c>
      <c r="C3952" s="1">
        <v>80</v>
      </c>
      <c r="D3952" t="s">
        <v>43</v>
      </c>
      <c r="E3952" s="1">
        <v>0</v>
      </c>
      <c r="F3952" t="s">
        <v>726</v>
      </c>
      <c r="G3952">
        <v>92274</v>
      </c>
      <c r="H3952">
        <v>33.53604</v>
      </c>
      <c r="I3952">
        <v>-116.11922199999999</v>
      </c>
      <c r="J3952" s="1">
        <v>0</v>
      </c>
      <c r="K3952" s="1">
        <v>1</v>
      </c>
      <c r="L3952" t="s">
        <v>54</v>
      </c>
      <c r="M3952" t="s">
        <v>40</v>
      </c>
      <c r="N3952" s="2">
        <v>35.090000000000003</v>
      </c>
      <c r="O3952" t="s">
        <v>43</v>
      </c>
      <c r="P3952" t="s">
        <v>40</v>
      </c>
      <c r="Q3952" t="s">
        <v>55</v>
      </c>
      <c r="R3952" s="1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 s="3">
        <v>75.3</v>
      </c>
      <c r="AE3952" s="3">
        <v>75.3</v>
      </c>
      <c r="AF3952" s="3">
        <v>0</v>
      </c>
      <c r="AG3952" s="3">
        <v>20</v>
      </c>
      <c r="AH3952" s="3">
        <v>35.090000000000003</v>
      </c>
      <c r="AI3952" s="3">
        <v>130.38999999999999</v>
      </c>
      <c r="AJ3952" t="s">
        <v>57</v>
      </c>
      <c r="AK3952" t="s">
        <v>63</v>
      </c>
      <c r="AL3952" t="s">
        <v>67</v>
      </c>
      <c r="AM3952">
        <f>IF(Customers[[#This Row],[Customer Status]]="Churned",1,0)</f>
        <v>1</v>
      </c>
      <c r="AN3952" t="str">
        <f>IF(Customers[[#This Row],[Monthly Charge]]&gt;=_xlfn.PERCENTILE.INC(Customers[Monthly Charge],0.75),"High-value","Other")</f>
        <v>Other</v>
      </c>
    </row>
    <row r="3953" spans="1:40" x14ac:dyDescent="0.25">
      <c r="A3953" t="s">
        <v>5111</v>
      </c>
      <c r="B3953" t="s">
        <v>39</v>
      </c>
      <c r="C3953" s="1">
        <v>76</v>
      </c>
      <c r="D3953" t="s">
        <v>43</v>
      </c>
      <c r="E3953" s="1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 s="1">
        <v>0</v>
      </c>
      <c r="K3953" s="1">
        <v>16</v>
      </c>
      <c r="L3953" t="s">
        <v>42</v>
      </c>
      <c r="M3953" t="s">
        <v>40</v>
      </c>
      <c r="N3953" s="2">
        <v>38.75</v>
      </c>
      <c r="O3953" t="s">
        <v>40</v>
      </c>
      <c r="P3953" t="s">
        <v>40</v>
      </c>
      <c r="Q3953" t="s">
        <v>55</v>
      </c>
      <c r="R3953" s="1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 s="3">
        <v>96.15</v>
      </c>
      <c r="AE3953" s="3">
        <v>1529.2</v>
      </c>
      <c r="AF3953" s="3">
        <v>0</v>
      </c>
      <c r="AG3953" s="3">
        <v>0</v>
      </c>
      <c r="AH3953" s="3">
        <v>620</v>
      </c>
      <c r="AI3953" s="3">
        <v>2149.1999999999998</v>
      </c>
      <c r="AJ3953" t="s">
        <v>57</v>
      </c>
      <c r="AK3953" t="s">
        <v>109</v>
      </c>
      <c r="AL3953" t="s">
        <v>110</v>
      </c>
      <c r="AM3953">
        <f>IF(Customers[[#This Row],[Customer Status]]="Churned",1,0)</f>
        <v>1</v>
      </c>
      <c r="AN3953" t="str">
        <f>IF(Customers[[#This Row],[Monthly Charge]]&gt;=_xlfn.PERCENTILE.INC(Customers[Monthly Charge],0.75),"High-value","Other")</f>
        <v>High-value</v>
      </c>
    </row>
    <row r="3954" spans="1:40" x14ac:dyDescent="0.25">
      <c r="A3954" t="s">
        <v>5112</v>
      </c>
      <c r="B3954" t="s">
        <v>49</v>
      </c>
      <c r="C3954" s="1">
        <v>47</v>
      </c>
      <c r="D3954" t="s">
        <v>40</v>
      </c>
      <c r="E3954" s="1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 s="1">
        <v>1</v>
      </c>
      <c r="K3954" s="1">
        <v>27</v>
      </c>
      <c r="L3954" t="s">
        <v>42</v>
      </c>
      <c r="M3954" t="s">
        <v>40</v>
      </c>
      <c r="N3954" s="2">
        <v>15.71</v>
      </c>
      <c r="O3954" t="s">
        <v>43</v>
      </c>
      <c r="P3954" t="s">
        <v>40</v>
      </c>
      <c r="Q3954" t="s">
        <v>55</v>
      </c>
      <c r="R3954" s="1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 s="3">
        <v>80.650000000000006</v>
      </c>
      <c r="AE3954" s="3">
        <v>2209.75</v>
      </c>
      <c r="AF3954" s="3">
        <v>0</v>
      </c>
      <c r="AG3954" s="3">
        <v>0</v>
      </c>
      <c r="AH3954" s="3">
        <v>424.17</v>
      </c>
      <c r="AI3954" s="3">
        <v>2633.92</v>
      </c>
      <c r="AJ3954" t="s">
        <v>47</v>
      </c>
      <c r="AK3954" t="s">
        <v>8234</v>
      </c>
      <c r="AL3954" t="s">
        <v>8234</v>
      </c>
      <c r="AM3954">
        <f>IF(Customers[[#This Row],[Customer Status]]="Churned",1,0)</f>
        <v>0</v>
      </c>
      <c r="AN3954" t="str">
        <f>IF(Customers[[#This Row],[Monthly Charge]]&gt;=_xlfn.PERCENTILE.INC(Customers[Monthly Charge],0.75),"High-value","Other")</f>
        <v>Other</v>
      </c>
    </row>
    <row r="3955" spans="1:40" x14ac:dyDescent="0.25">
      <c r="A3955" t="s">
        <v>5114</v>
      </c>
      <c r="B3955" t="s">
        <v>49</v>
      </c>
      <c r="C3955" s="1">
        <v>58</v>
      </c>
      <c r="D3955" t="s">
        <v>43</v>
      </c>
      <c r="E3955" s="1">
        <v>0</v>
      </c>
      <c r="F3955" t="s">
        <v>2434</v>
      </c>
      <c r="G3955">
        <v>93257</v>
      </c>
      <c r="H3955">
        <v>36.008958</v>
      </c>
      <c r="I3955">
        <v>-118.891593</v>
      </c>
      <c r="J3955" s="1">
        <v>0</v>
      </c>
      <c r="K3955" s="1">
        <v>58</v>
      </c>
      <c r="L3955" t="s">
        <v>76</v>
      </c>
      <c r="M3955" t="s">
        <v>40</v>
      </c>
      <c r="N3955" s="2">
        <v>29.25</v>
      </c>
      <c r="O3955" t="s">
        <v>43</v>
      </c>
      <c r="P3955" t="s">
        <v>43</v>
      </c>
      <c r="Q3955" t="s">
        <v>42</v>
      </c>
      <c r="R3955" s="1">
        <v>0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A3955" t="s">
        <v>73</v>
      </c>
      <c r="AB3955" t="s">
        <v>43</v>
      </c>
      <c r="AC3955" t="s">
        <v>46</v>
      </c>
      <c r="AD3955" s="3">
        <v>20.3</v>
      </c>
      <c r="AE3955" s="3">
        <v>1131.5</v>
      </c>
      <c r="AF3955" s="3">
        <v>0</v>
      </c>
      <c r="AG3955" s="3">
        <v>0</v>
      </c>
      <c r="AH3955" s="3">
        <v>1696.5</v>
      </c>
      <c r="AI3955" s="3">
        <v>2828</v>
      </c>
      <c r="AJ3955" t="s">
        <v>47</v>
      </c>
      <c r="AK3955" t="s">
        <v>8234</v>
      </c>
      <c r="AL3955" t="s">
        <v>8234</v>
      </c>
      <c r="AM3955">
        <f>IF(Customers[[#This Row],[Customer Status]]="Churned",1,0)</f>
        <v>0</v>
      </c>
      <c r="AN3955" t="str">
        <f>IF(Customers[[#This Row],[Monthly Charge]]&gt;=_xlfn.PERCENTILE.INC(Customers[Monthly Charge],0.75),"High-value","Other")</f>
        <v>Other</v>
      </c>
    </row>
    <row r="3956" spans="1:40" x14ac:dyDescent="0.25">
      <c r="A3956" t="s">
        <v>5115</v>
      </c>
      <c r="B3956" t="s">
        <v>49</v>
      </c>
      <c r="C3956" s="1">
        <v>70</v>
      </c>
      <c r="D3956" t="s">
        <v>40</v>
      </c>
      <c r="E3956" s="1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 s="1">
        <v>1</v>
      </c>
      <c r="K3956" s="1">
        <v>3</v>
      </c>
      <c r="L3956" t="s">
        <v>54</v>
      </c>
      <c r="M3956" t="s">
        <v>40</v>
      </c>
      <c r="N3956" s="2">
        <v>32.31</v>
      </c>
      <c r="O3956" t="s">
        <v>40</v>
      </c>
      <c r="P3956" t="s">
        <v>40</v>
      </c>
      <c r="Q3956" t="s">
        <v>55</v>
      </c>
      <c r="R3956" s="1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 s="3">
        <v>94.6</v>
      </c>
      <c r="AE3956" s="3">
        <v>279.55</v>
      </c>
      <c r="AF3956" s="3">
        <v>0</v>
      </c>
      <c r="AG3956" s="3">
        <v>0</v>
      </c>
      <c r="AH3956" s="3">
        <v>96.93</v>
      </c>
      <c r="AI3956" s="3">
        <v>376.48</v>
      </c>
      <c r="AJ3956" t="s">
        <v>57</v>
      </c>
      <c r="AK3956" t="s">
        <v>58</v>
      </c>
      <c r="AL3956" t="s">
        <v>59</v>
      </c>
      <c r="AM3956">
        <f>IF(Customers[[#This Row],[Customer Status]]="Churned",1,0)</f>
        <v>1</v>
      </c>
      <c r="AN3956" t="str">
        <f>IF(Customers[[#This Row],[Monthly Charge]]&gt;=_xlfn.PERCENTILE.INC(Customers[Monthly Charge],0.75),"High-value","Other")</f>
        <v>High-value</v>
      </c>
    </row>
    <row r="3957" spans="1:40" x14ac:dyDescent="0.25">
      <c r="A3957" t="s">
        <v>5116</v>
      </c>
      <c r="B3957" t="s">
        <v>39</v>
      </c>
      <c r="C3957" s="1">
        <v>36</v>
      </c>
      <c r="D3957" t="s">
        <v>43</v>
      </c>
      <c r="E3957" s="1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 s="1">
        <v>0</v>
      </c>
      <c r="K3957" s="1">
        <v>8</v>
      </c>
      <c r="L3957" t="s">
        <v>54</v>
      </c>
      <c r="M3957" t="s">
        <v>40</v>
      </c>
      <c r="N3957" s="2">
        <v>37.369999999999997</v>
      </c>
      <c r="O3957" t="s">
        <v>43</v>
      </c>
      <c r="P3957" t="s">
        <v>40</v>
      </c>
      <c r="Q3957" t="s">
        <v>44</v>
      </c>
      <c r="R3957" s="1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 s="3">
        <v>65.45</v>
      </c>
      <c r="AE3957" s="3">
        <v>554.45000000000005</v>
      </c>
      <c r="AF3957" s="3">
        <v>0</v>
      </c>
      <c r="AG3957" s="3">
        <v>0</v>
      </c>
      <c r="AH3957" s="3">
        <v>298.95999999999998</v>
      </c>
      <c r="AI3957" s="3">
        <v>853.41</v>
      </c>
      <c r="AJ3957" t="s">
        <v>47</v>
      </c>
      <c r="AK3957" t="s">
        <v>8234</v>
      </c>
      <c r="AL3957" t="s">
        <v>8234</v>
      </c>
      <c r="AM3957">
        <f>IF(Customers[[#This Row],[Customer Status]]="Churned",1,0)</f>
        <v>0</v>
      </c>
      <c r="AN3957" t="str">
        <f>IF(Customers[[#This Row],[Monthly Charge]]&gt;=_xlfn.PERCENTILE.INC(Customers[Monthly Charge],0.75),"High-value","Other")</f>
        <v>Other</v>
      </c>
    </row>
    <row r="3958" spans="1:40" x14ac:dyDescent="0.25">
      <c r="A3958" t="s">
        <v>5117</v>
      </c>
      <c r="B3958" t="s">
        <v>49</v>
      </c>
      <c r="C3958" s="1">
        <v>52</v>
      </c>
      <c r="D3958" t="s">
        <v>40</v>
      </c>
      <c r="E3958" s="1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 s="1">
        <v>8</v>
      </c>
      <c r="K3958" s="1">
        <v>71</v>
      </c>
      <c r="L3958" t="s">
        <v>72</v>
      </c>
      <c r="M3958" t="s">
        <v>40</v>
      </c>
      <c r="N3958" s="2">
        <v>29.11</v>
      </c>
      <c r="O3958" t="s">
        <v>40</v>
      </c>
      <c r="P3958" t="s">
        <v>40</v>
      </c>
      <c r="Q3958" t="s">
        <v>55</v>
      </c>
      <c r="R3958" s="1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 s="3">
        <v>105.7</v>
      </c>
      <c r="AE3958" s="3">
        <v>7472.15</v>
      </c>
      <c r="AF3958" s="3">
        <v>0</v>
      </c>
      <c r="AG3958" s="3">
        <v>0</v>
      </c>
      <c r="AH3958" s="3">
        <v>2066.81</v>
      </c>
      <c r="AI3958" s="3">
        <v>9538.9599999999991</v>
      </c>
      <c r="AJ3958" t="s">
        <v>47</v>
      </c>
      <c r="AK3958" t="s">
        <v>8234</v>
      </c>
      <c r="AL3958" t="s">
        <v>8234</v>
      </c>
      <c r="AM3958">
        <f>IF(Customers[[#This Row],[Customer Status]]="Churned",1,0)</f>
        <v>0</v>
      </c>
      <c r="AN3958" t="str">
        <f>IF(Customers[[#This Row],[Monthly Charge]]&gt;=_xlfn.PERCENTILE.INC(Customers[Monthly Charge],0.75),"High-value","Other")</f>
        <v>High-value</v>
      </c>
    </row>
    <row r="3959" spans="1:40" x14ac:dyDescent="0.25">
      <c r="A3959" t="s">
        <v>5118</v>
      </c>
      <c r="B3959" t="s">
        <v>39</v>
      </c>
      <c r="C3959" s="1">
        <v>63</v>
      </c>
      <c r="D3959" t="s">
        <v>40</v>
      </c>
      <c r="E3959" s="1">
        <v>0</v>
      </c>
      <c r="F3959" t="s">
        <v>2559</v>
      </c>
      <c r="G3959">
        <v>91303</v>
      </c>
      <c r="H3959">
        <v>34.19829</v>
      </c>
      <c r="I3959">
        <v>-118.602203</v>
      </c>
      <c r="J3959" s="1">
        <v>1</v>
      </c>
      <c r="K3959" s="1">
        <v>9</v>
      </c>
      <c r="L3959" t="s">
        <v>54</v>
      </c>
      <c r="M3959" t="s">
        <v>40</v>
      </c>
      <c r="N3959" s="2">
        <v>14.21</v>
      </c>
      <c r="O3959" t="s">
        <v>40</v>
      </c>
      <c r="P3959" t="s">
        <v>40</v>
      </c>
      <c r="Q3959" t="s">
        <v>55</v>
      </c>
      <c r="R3959" s="1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 s="3">
        <v>85.35</v>
      </c>
      <c r="AE3959" s="3">
        <v>754.65</v>
      </c>
      <c r="AF3959" s="3">
        <v>0</v>
      </c>
      <c r="AG3959" s="3">
        <v>50</v>
      </c>
      <c r="AH3959" s="3">
        <v>127.89</v>
      </c>
      <c r="AI3959" s="3">
        <v>932.54</v>
      </c>
      <c r="AJ3959" t="s">
        <v>57</v>
      </c>
      <c r="AK3959" t="s">
        <v>63</v>
      </c>
      <c r="AL3959" t="s">
        <v>433</v>
      </c>
      <c r="AM3959">
        <f>IF(Customers[[#This Row],[Customer Status]]="Churned",1,0)</f>
        <v>1</v>
      </c>
      <c r="AN3959" t="str">
        <f>IF(Customers[[#This Row],[Monthly Charge]]&gt;=_xlfn.PERCENTILE.INC(Customers[Monthly Charge],0.75),"High-value","Other")</f>
        <v>Other</v>
      </c>
    </row>
    <row r="3960" spans="1:40" x14ac:dyDescent="0.25">
      <c r="A3960" t="s">
        <v>5119</v>
      </c>
      <c r="B3960" t="s">
        <v>39</v>
      </c>
      <c r="C3960" s="1">
        <v>67</v>
      </c>
      <c r="D3960" t="s">
        <v>40</v>
      </c>
      <c r="E3960" s="1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 s="1">
        <v>1</v>
      </c>
      <c r="K3960" s="1">
        <v>28</v>
      </c>
      <c r="L3960" t="s">
        <v>129</v>
      </c>
      <c r="M3960" t="s">
        <v>40</v>
      </c>
      <c r="N3960" s="2">
        <v>16.43</v>
      </c>
      <c r="O3960" t="s">
        <v>40</v>
      </c>
      <c r="P3960" t="s">
        <v>40</v>
      </c>
      <c r="Q3960" t="s">
        <v>55</v>
      </c>
      <c r="R3960" s="1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 s="3">
        <v>101.3</v>
      </c>
      <c r="AE3960" s="3">
        <v>2812.2</v>
      </c>
      <c r="AF3960" s="3">
        <v>0</v>
      </c>
      <c r="AG3960" s="3">
        <v>0</v>
      </c>
      <c r="AH3960" s="3">
        <v>460.04</v>
      </c>
      <c r="AI3960" s="3">
        <v>3272.24</v>
      </c>
      <c r="AJ3960" t="s">
        <v>57</v>
      </c>
      <c r="AK3960" t="s">
        <v>58</v>
      </c>
      <c r="AL3960" t="s">
        <v>104</v>
      </c>
      <c r="AM3960">
        <f>IF(Customers[[#This Row],[Customer Status]]="Churned",1,0)</f>
        <v>1</v>
      </c>
      <c r="AN3960" t="str">
        <f>IF(Customers[[#This Row],[Monthly Charge]]&gt;=_xlfn.PERCENTILE.INC(Customers[Monthly Charge],0.75),"High-value","Other")</f>
        <v>High-value</v>
      </c>
    </row>
    <row r="3961" spans="1:40" x14ac:dyDescent="0.25">
      <c r="A3961" t="s">
        <v>5120</v>
      </c>
      <c r="B3961" t="s">
        <v>39</v>
      </c>
      <c r="C3961" s="1">
        <v>33</v>
      </c>
      <c r="D3961" t="s">
        <v>40</v>
      </c>
      <c r="E3961" s="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 s="1">
        <v>1</v>
      </c>
      <c r="K3961" s="1">
        <v>3</v>
      </c>
      <c r="L3961" t="s">
        <v>42</v>
      </c>
      <c r="M3961" t="s">
        <v>40</v>
      </c>
      <c r="N3961" s="2">
        <v>15.02</v>
      </c>
      <c r="O3961" t="s">
        <v>40</v>
      </c>
      <c r="P3961" t="s">
        <v>40</v>
      </c>
      <c r="Q3961" t="s">
        <v>55</v>
      </c>
      <c r="R3961" s="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 s="3">
        <v>75.150000000000006</v>
      </c>
      <c r="AE3961" s="3">
        <v>216.75</v>
      </c>
      <c r="AF3961" s="3">
        <v>0</v>
      </c>
      <c r="AG3961" s="3">
        <v>0</v>
      </c>
      <c r="AH3961" s="3">
        <v>45.06</v>
      </c>
      <c r="AI3961" s="3">
        <v>261.81</v>
      </c>
      <c r="AJ3961" t="s">
        <v>57</v>
      </c>
      <c r="AK3961" t="s">
        <v>121</v>
      </c>
      <c r="AL3961" t="s">
        <v>195</v>
      </c>
      <c r="AM3961">
        <f>IF(Customers[[#This Row],[Customer Status]]="Churned",1,0)</f>
        <v>1</v>
      </c>
      <c r="AN3961" t="str">
        <f>IF(Customers[[#This Row],[Monthly Charge]]&gt;=_xlfn.PERCENTILE.INC(Customers[Monthly Charge],0.75),"High-value","Other")</f>
        <v>Other</v>
      </c>
    </row>
    <row r="3962" spans="1:40" x14ac:dyDescent="0.25">
      <c r="A3962" t="s">
        <v>5121</v>
      </c>
      <c r="B3962" t="s">
        <v>39</v>
      </c>
      <c r="C3962" s="1">
        <v>25</v>
      </c>
      <c r="D3962" t="s">
        <v>43</v>
      </c>
      <c r="E3962" s="1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 s="1">
        <v>0</v>
      </c>
      <c r="K3962" s="1">
        <v>22</v>
      </c>
      <c r="L3962" t="s">
        <v>42</v>
      </c>
      <c r="M3962" t="s">
        <v>40</v>
      </c>
      <c r="N3962" s="2">
        <v>29.07</v>
      </c>
      <c r="O3962" t="s">
        <v>43</v>
      </c>
      <c r="P3962" t="s">
        <v>40</v>
      </c>
      <c r="Q3962" t="s">
        <v>55</v>
      </c>
      <c r="R3962" s="1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 s="3">
        <v>84.3</v>
      </c>
      <c r="AE3962" s="3">
        <v>1855.65</v>
      </c>
      <c r="AF3962" s="3">
        <v>0</v>
      </c>
      <c r="AG3962" s="3">
        <v>0</v>
      </c>
      <c r="AH3962" s="3">
        <v>639.54</v>
      </c>
      <c r="AI3962" s="3">
        <v>2495.19</v>
      </c>
      <c r="AJ3962" t="s">
        <v>57</v>
      </c>
      <c r="AK3962" t="s">
        <v>58</v>
      </c>
      <c r="AL3962" t="s">
        <v>59</v>
      </c>
      <c r="AM3962">
        <f>IF(Customers[[#This Row],[Customer Status]]="Churned",1,0)</f>
        <v>1</v>
      </c>
      <c r="AN3962" t="str">
        <f>IF(Customers[[#This Row],[Monthly Charge]]&gt;=_xlfn.PERCENTILE.INC(Customers[Monthly Charge],0.75),"High-value","Other")</f>
        <v>Other</v>
      </c>
    </row>
    <row r="3963" spans="1:40" x14ac:dyDescent="0.25">
      <c r="A3963" t="s">
        <v>5122</v>
      </c>
      <c r="B3963" t="s">
        <v>49</v>
      </c>
      <c r="C3963" s="1">
        <v>36</v>
      </c>
      <c r="D3963" t="s">
        <v>43</v>
      </c>
      <c r="E3963" s="1">
        <v>0</v>
      </c>
      <c r="F3963" t="s">
        <v>5123</v>
      </c>
      <c r="G3963">
        <v>93440</v>
      </c>
      <c r="H3963">
        <v>34.758699</v>
      </c>
      <c r="I3963">
        <v>-120.275839</v>
      </c>
      <c r="J3963" s="1">
        <v>0</v>
      </c>
      <c r="K3963" s="1">
        <v>63</v>
      </c>
      <c r="L3963" t="s">
        <v>42</v>
      </c>
      <c r="M3963" t="s">
        <v>40</v>
      </c>
      <c r="N3963" s="2">
        <v>13.14</v>
      </c>
      <c r="O3963" t="s">
        <v>43</v>
      </c>
      <c r="P3963" t="s">
        <v>40</v>
      </c>
      <c r="Q3963" t="s">
        <v>55</v>
      </c>
      <c r="R3963" s="1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 s="3">
        <v>-10</v>
      </c>
      <c r="AE3963" s="3">
        <v>7049.75</v>
      </c>
      <c r="AF3963" s="3">
        <v>0</v>
      </c>
      <c r="AG3963" s="3">
        <v>0</v>
      </c>
      <c r="AH3963" s="3">
        <v>827.82</v>
      </c>
      <c r="AI3963" s="3">
        <v>7877.57</v>
      </c>
      <c r="AJ3963" t="s">
        <v>47</v>
      </c>
      <c r="AK3963" t="s">
        <v>8234</v>
      </c>
      <c r="AL3963" t="s">
        <v>8234</v>
      </c>
      <c r="AM3963">
        <f>IF(Customers[[#This Row],[Customer Status]]="Churned",1,0)</f>
        <v>0</v>
      </c>
      <c r="AN3963" t="str">
        <f>IF(Customers[[#This Row],[Monthly Charge]]&gt;=_xlfn.PERCENTILE.INC(Customers[Monthly Charge],0.75),"High-value","Other")</f>
        <v>Other</v>
      </c>
    </row>
    <row r="3964" spans="1:40" x14ac:dyDescent="0.25">
      <c r="A3964" t="s">
        <v>5124</v>
      </c>
      <c r="B3964" t="s">
        <v>49</v>
      </c>
      <c r="C3964" s="1">
        <v>46</v>
      </c>
      <c r="D3964" t="s">
        <v>43</v>
      </c>
      <c r="E3964" s="1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 s="1">
        <v>0</v>
      </c>
      <c r="K3964" s="1">
        <v>34</v>
      </c>
      <c r="L3964" t="s">
        <v>42</v>
      </c>
      <c r="M3964" t="s">
        <v>40</v>
      </c>
      <c r="N3964" s="2">
        <v>17.09</v>
      </c>
      <c r="O3964" t="s">
        <v>43</v>
      </c>
      <c r="P3964" t="s">
        <v>40</v>
      </c>
      <c r="Q3964" t="s">
        <v>79</v>
      </c>
      <c r="R3964" s="1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 s="3">
        <v>56.95</v>
      </c>
      <c r="AE3964" s="3">
        <v>1889.5</v>
      </c>
      <c r="AF3964" s="3">
        <v>0</v>
      </c>
      <c r="AG3964" s="3">
        <v>0</v>
      </c>
      <c r="AH3964" s="3">
        <v>581.05999999999995</v>
      </c>
      <c r="AI3964" s="3">
        <v>2470.56</v>
      </c>
      <c r="AJ3964" t="s">
        <v>47</v>
      </c>
      <c r="AK3964" t="s">
        <v>8234</v>
      </c>
      <c r="AL3964" t="s">
        <v>8234</v>
      </c>
      <c r="AM3964">
        <f>IF(Customers[[#This Row],[Customer Status]]="Churned",1,0)</f>
        <v>0</v>
      </c>
      <c r="AN3964" t="str">
        <f>IF(Customers[[#This Row],[Monthly Charge]]&gt;=_xlfn.PERCENTILE.INC(Customers[Monthly Charge],0.75),"High-value","Other")</f>
        <v>Other</v>
      </c>
    </row>
    <row r="3965" spans="1:40" x14ac:dyDescent="0.25">
      <c r="A3965" t="s">
        <v>5125</v>
      </c>
      <c r="B3965" t="s">
        <v>49</v>
      </c>
      <c r="C3965" s="1">
        <v>21</v>
      </c>
      <c r="D3965" t="s">
        <v>43</v>
      </c>
      <c r="E3965" s="1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 s="1">
        <v>0</v>
      </c>
      <c r="K3965" s="1">
        <v>46</v>
      </c>
      <c r="L3965" t="s">
        <v>76</v>
      </c>
      <c r="M3965" t="s">
        <v>40</v>
      </c>
      <c r="N3965" s="2">
        <v>37.75</v>
      </c>
      <c r="O3965" t="s">
        <v>40</v>
      </c>
      <c r="P3965" t="s">
        <v>40</v>
      </c>
      <c r="Q3965" t="s">
        <v>55</v>
      </c>
      <c r="R3965" s="1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 s="3">
        <v>89.15</v>
      </c>
      <c r="AE3965" s="3">
        <v>4245.55</v>
      </c>
      <c r="AF3965" s="3">
        <v>0</v>
      </c>
      <c r="AG3965" s="3">
        <v>0</v>
      </c>
      <c r="AH3965" s="3">
        <v>1736.5</v>
      </c>
      <c r="AI3965" s="3">
        <v>5982.05</v>
      </c>
      <c r="AJ3965" t="s">
        <v>47</v>
      </c>
      <c r="AK3965" t="s">
        <v>8234</v>
      </c>
      <c r="AL3965" t="s">
        <v>8234</v>
      </c>
      <c r="AM3965">
        <f>IF(Customers[[#This Row],[Customer Status]]="Churned",1,0)</f>
        <v>0</v>
      </c>
      <c r="AN3965" t="str">
        <f>IF(Customers[[#This Row],[Monthly Charge]]&gt;=_xlfn.PERCENTILE.INC(Customers[Monthly Charge],0.75),"High-value","Other")</f>
        <v>Other</v>
      </c>
    </row>
    <row r="3966" spans="1:40" x14ac:dyDescent="0.25">
      <c r="A3966" t="s">
        <v>5126</v>
      </c>
      <c r="B3966" t="s">
        <v>39</v>
      </c>
      <c r="C3966" s="1">
        <v>54</v>
      </c>
      <c r="D3966" t="s">
        <v>43</v>
      </c>
      <c r="E3966" s="1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 s="1">
        <v>0</v>
      </c>
      <c r="K3966" s="1">
        <v>15</v>
      </c>
      <c r="L3966" t="s">
        <v>62</v>
      </c>
      <c r="M3966" t="s">
        <v>40</v>
      </c>
      <c r="N3966" s="2">
        <v>39.840000000000003</v>
      </c>
      <c r="O3966" t="s">
        <v>43</v>
      </c>
      <c r="P3966" t="s">
        <v>43</v>
      </c>
      <c r="Q3966" t="s">
        <v>42</v>
      </c>
      <c r="R3966" s="1">
        <v>0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A3966" t="s">
        <v>51</v>
      </c>
      <c r="AB3966" t="s">
        <v>43</v>
      </c>
      <c r="AC3966" t="s">
        <v>56</v>
      </c>
      <c r="AD3966" s="3">
        <v>19.75</v>
      </c>
      <c r="AE3966" s="3">
        <v>297.3</v>
      </c>
      <c r="AF3966" s="3">
        <v>0</v>
      </c>
      <c r="AG3966" s="3">
        <v>0</v>
      </c>
      <c r="AH3966" s="3">
        <v>597.6</v>
      </c>
      <c r="AI3966" s="3">
        <v>894.9</v>
      </c>
      <c r="AJ3966" t="s">
        <v>57</v>
      </c>
      <c r="AK3966" t="s">
        <v>109</v>
      </c>
      <c r="AL3966" t="s">
        <v>344</v>
      </c>
      <c r="AM3966">
        <f>IF(Customers[[#This Row],[Customer Status]]="Churned",1,0)</f>
        <v>1</v>
      </c>
      <c r="AN3966" t="str">
        <f>IF(Customers[[#This Row],[Monthly Charge]]&gt;=_xlfn.PERCENTILE.INC(Customers[Monthly Charge],0.75),"High-value","Other")</f>
        <v>Other</v>
      </c>
    </row>
    <row r="3967" spans="1:40" x14ac:dyDescent="0.25">
      <c r="A3967" t="s">
        <v>5127</v>
      </c>
      <c r="B3967" t="s">
        <v>39</v>
      </c>
      <c r="C3967" s="1">
        <v>20</v>
      </c>
      <c r="D3967" t="s">
        <v>40</v>
      </c>
      <c r="E3967" s="1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 s="1">
        <v>9</v>
      </c>
      <c r="K3967" s="1">
        <v>58</v>
      </c>
      <c r="L3967" t="s">
        <v>42</v>
      </c>
      <c r="M3967" t="s">
        <v>40</v>
      </c>
      <c r="N3967" s="2">
        <v>39.049999999999997</v>
      </c>
      <c r="O3967" t="s">
        <v>43</v>
      </c>
      <c r="P3967" t="s">
        <v>40</v>
      </c>
      <c r="Q3967" t="s">
        <v>55</v>
      </c>
      <c r="R3967" s="1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 s="3">
        <v>99.25</v>
      </c>
      <c r="AE3967" s="3">
        <v>5846.65</v>
      </c>
      <c r="AF3967" s="3">
        <v>0</v>
      </c>
      <c r="AG3967" s="3">
        <v>0</v>
      </c>
      <c r="AH3967" s="3">
        <v>2264.9</v>
      </c>
      <c r="AI3967" s="3">
        <v>8111.55</v>
      </c>
      <c r="AJ3967" t="s">
        <v>47</v>
      </c>
      <c r="AK3967" t="s">
        <v>8234</v>
      </c>
      <c r="AL3967" t="s">
        <v>8234</v>
      </c>
      <c r="AM3967">
        <f>IF(Customers[[#This Row],[Customer Status]]="Churned",1,0)</f>
        <v>0</v>
      </c>
      <c r="AN3967" t="str">
        <f>IF(Customers[[#This Row],[Monthly Charge]]&gt;=_xlfn.PERCENTILE.INC(Customers[Monthly Charge],0.75),"High-value","Other")</f>
        <v>High-value</v>
      </c>
    </row>
    <row r="3968" spans="1:40" x14ac:dyDescent="0.25">
      <c r="A3968" t="s">
        <v>5128</v>
      </c>
      <c r="B3968" t="s">
        <v>49</v>
      </c>
      <c r="C3968" s="1">
        <v>19</v>
      </c>
      <c r="D3968" t="s">
        <v>40</v>
      </c>
      <c r="E3968" s="1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 s="1">
        <v>1</v>
      </c>
      <c r="K3968" s="1">
        <v>44</v>
      </c>
      <c r="L3968" t="s">
        <v>42</v>
      </c>
      <c r="M3968" t="s">
        <v>43</v>
      </c>
      <c r="N3968" s="2">
        <v>0</v>
      </c>
      <c r="O3968" t="s">
        <v>43</v>
      </c>
      <c r="P3968" t="s">
        <v>40</v>
      </c>
      <c r="Q3968" t="s">
        <v>44</v>
      </c>
      <c r="R3968" s="1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 s="3">
        <v>54.05</v>
      </c>
      <c r="AE3968" s="3">
        <v>2375.1999999999998</v>
      </c>
      <c r="AF3968" s="3">
        <v>47.45</v>
      </c>
      <c r="AG3968" s="3">
        <v>0</v>
      </c>
      <c r="AH3968" s="3">
        <v>0</v>
      </c>
      <c r="AI3968" s="3">
        <v>2327.75</v>
      </c>
      <c r="AJ3968" t="s">
        <v>47</v>
      </c>
      <c r="AK3968" t="s">
        <v>8234</v>
      </c>
      <c r="AL3968" t="s">
        <v>8234</v>
      </c>
      <c r="AM3968">
        <f>IF(Customers[[#This Row],[Customer Status]]="Churned",1,0)</f>
        <v>0</v>
      </c>
      <c r="AN3968" t="str">
        <f>IF(Customers[[#This Row],[Monthly Charge]]&gt;=_xlfn.PERCENTILE.INC(Customers[Monthly Charge],0.75),"High-value","Other")</f>
        <v>Other</v>
      </c>
    </row>
    <row r="3969" spans="1:40" x14ac:dyDescent="0.25">
      <c r="A3969" t="s">
        <v>5129</v>
      </c>
      <c r="B3969" t="s">
        <v>49</v>
      </c>
      <c r="C3969" s="1">
        <v>41</v>
      </c>
      <c r="D3969" t="s">
        <v>40</v>
      </c>
      <c r="E3969" s="1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 s="1">
        <v>1</v>
      </c>
      <c r="K3969" s="1">
        <v>1</v>
      </c>
      <c r="L3969" t="s">
        <v>54</v>
      </c>
      <c r="M3969" t="s">
        <v>40</v>
      </c>
      <c r="N3969" s="2">
        <v>19.149999999999999</v>
      </c>
      <c r="O3969" t="s">
        <v>43</v>
      </c>
      <c r="P3969" t="s">
        <v>40</v>
      </c>
      <c r="Q3969" t="s">
        <v>55</v>
      </c>
      <c r="R3969" s="1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 s="3">
        <v>70</v>
      </c>
      <c r="AE3969" s="3">
        <v>70</v>
      </c>
      <c r="AF3969" s="3">
        <v>0</v>
      </c>
      <c r="AG3969" s="3">
        <v>10</v>
      </c>
      <c r="AH3969" s="3">
        <v>19.149999999999999</v>
      </c>
      <c r="AI3969" s="3">
        <v>99.15</v>
      </c>
      <c r="AJ3969" t="s">
        <v>57</v>
      </c>
      <c r="AK3969" t="s">
        <v>109</v>
      </c>
      <c r="AL3969" t="s">
        <v>110</v>
      </c>
      <c r="AM3969">
        <f>IF(Customers[[#This Row],[Customer Status]]="Churned",1,0)</f>
        <v>1</v>
      </c>
      <c r="AN3969" t="str">
        <f>IF(Customers[[#This Row],[Monthly Charge]]&gt;=_xlfn.PERCENTILE.INC(Customers[Monthly Charge],0.75),"High-value","Other")</f>
        <v>Other</v>
      </c>
    </row>
    <row r="3970" spans="1:40" x14ac:dyDescent="0.25">
      <c r="A3970" t="s">
        <v>5130</v>
      </c>
      <c r="B3970" t="s">
        <v>49</v>
      </c>
      <c r="C3970" s="1">
        <v>51</v>
      </c>
      <c r="D3970" t="s">
        <v>43</v>
      </c>
      <c r="E3970" s="1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 s="1">
        <v>0</v>
      </c>
      <c r="K3970" s="1">
        <v>22</v>
      </c>
      <c r="L3970" t="s">
        <v>42</v>
      </c>
      <c r="M3970" t="s">
        <v>40</v>
      </c>
      <c r="N3970" s="2">
        <v>35.93</v>
      </c>
      <c r="O3970" t="s">
        <v>40</v>
      </c>
      <c r="P3970" t="s">
        <v>40</v>
      </c>
      <c r="Q3970" t="s">
        <v>55</v>
      </c>
      <c r="R3970" s="1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 s="3">
        <v>100.75</v>
      </c>
      <c r="AE3970" s="3">
        <v>2095</v>
      </c>
      <c r="AF3970" s="3">
        <v>0</v>
      </c>
      <c r="AG3970" s="3">
        <v>0</v>
      </c>
      <c r="AH3970" s="3">
        <v>790.46</v>
      </c>
      <c r="AI3970" s="3">
        <v>2885.46</v>
      </c>
      <c r="AJ3970" t="s">
        <v>57</v>
      </c>
      <c r="AK3970" t="s">
        <v>109</v>
      </c>
      <c r="AL3970" t="s">
        <v>110</v>
      </c>
      <c r="AM3970">
        <f>IF(Customers[[#This Row],[Customer Status]]="Churned",1,0)</f>
        <v>1</v>
      </c>
      <c r="AN3970" t="str">
        <f>IF(Customers[[#This Row],[Monthly Charge]]&gt;=_xlfn.PERCENTILE.INC(Customers[Monthly Charge],0.75),"High-value","Other")</f>
        <v>High-value</v>
      </c>
    </row>
    <row r="3971" spans="1:40" x14ac:dyDescent="0.25">
      <c r="A3971" t="s">
        <v>5131</v>
      </c>
      <c r="B3971" t="s">
        <v>39</v>
      </c>
      <c r="C3971" s="1">
        <v>44</v>
      </c>
      <c r="D3971" t="s">
        <v>40</v>
      </c>
      <c r="E3971" s="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 s="1">
        <v>1</v>
      </c>
      <c r="K3971" s="1">
        <v>20</v>
      </c>
      <c r="L3971" t="s">
        <v>42</v>
      </c>
      <c r="M3971" t="s">
        <v>43</v>
      </c>
      <c r="N3971" s="2">
        <v>0</v>
      </c>
      <c r="O3971" t="s">
        <v>43</v>
      </c>
      <c r="P3971" t="s">
        <v>40</v>
      </c>
      <c r="Q3971" t="s">
        <v>79</v>
      </c>
      <c r="R3971" s="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 s="3">
        <v>24.45</v>
      </c>
      <c r="AE3971" s="3">
        <v>482.8</v>
      </c>
      <c r="AF3971" s="3">
        <v>0</v>
      </c>
      <c r="AG3971" s="3">
        <v>0</v>
      </c>
      <c r="AH3971" s="3">
        <v>0</v>
      </c>
      <c r="AI3971" s="3">
        <v>482.8</v>
      </c>
      <c r="AJ3971" t="s">
        <v>57</v>
      </c>
      <c r="AK3971" t="s">
        <v>109</v>
      </c>
      <c r="AL3971" t="s">
        <v>110</v>
      </c>
      <c r="AM3971">
        <f>IF(Customers[[#This Row],[Customer Status]]="Churned",1,0)</f>
        <v>1</v>
      </c>
      <c r="AN3971" t="str">
        <f>IF(Customers[[#This Row],[Monthly Charge]]&gt;=_xlfn.PERCENTILE.INC(Customers[Monthly Charge],0.75),"High-value","Other")</f>
        <v>Other</v>
      </c>
    </row>
    <row r="3972" spans="1:40" x14ac:dyDescent="0.25">
      <c r="A3972" t="s">
        <v>5132</v>
      </c>
      <c r="B3972" t="s">
        <v>39</v>
      </c>
      <c r="C3972" s="1">
        <v>62</v>
      </c>
      <c r="D3972" t="s">
        <v>40</v>
      </c>
      <c r="E3972" s="1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 s="1">
        <v>1</v>
      </c>
      <c r="K3972" s="1">
        <v>8</v>
      </c>
      <c r="L3972" t="s">
        <v>54</v>
      </c>
      <c r="M3972" t="s">
        <v>40</v>
      </c>
      <c r="N3972" s="2">
        <v>38.78</v>
      </c>
      <c r="O3972" t="s">
        <v>43</v>
      </c>
      <c r="P3972" t="s">
        <v>40</v>
      </c>
      <c r="Q3972" t="s">
        <v>79</v>
      </c>
      <c r="R3972" s="1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 s="3">
        <v>54.65</v>
      </c>
      <c r="AE3972" s="3">
        <v>482.25</v>
      </c>
      <c r="AF3972" s="3">
        <v>0</v>
      </c>
      <c r="AG3972" s="3">
        <v>0</v>
      </c>
      <c r="AH3972" s="3">
        <v>310.24</v>
      </c>
      <c r="AI3972" s="3">
        <v>792.49</v>
      </c>
      <c r="AJ3972" t="s">
        <v>47</v>
      </c>
      <c r="AK3972" t="s">
        <v>8234</v>
      </c>
      <c r="AL3972" t="s">
        <v>8234</v>
      </c>
      <c r="AM3972">
        <f>IF(Customers[[#This Row],[Customer Status]]="Churned",1,0)</f>
        <v>0</v>
      </c>
      <c r="AN3972" t="str">
        <f>IF(Customers[[#This Row],[Monthly Charge]]&gt;=_xlfn.PERCENTILE.INC(Customers[Monthly Charge],0.75),"High-value","Other")</f>
        <v>Other</v>
      </c>
    </row>
    <row r="3973" spans="1:40" x14ac:dyDescent="0.25">
      <c r="A3973" t="s">
        <v>5133</v>
      </c>
      <c r="B3973" t="s">
        <v>39</v>
      </c>
      <c r="C3973" s="1">
        <v>60</v>
      </c>
      <c r="D3973" t="s">
        <v>40</v>
      </c>
      <c r="E3973" s="1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 s="1">
        <v>6</v>
      </c>
      <c r="K3973" s="1">
        <v>24</v>
      </c>
      <c r="L3973" t="s">
        <v>42</v>
      </c>
      <c r="M3973" t="s">
        <v>40</v>
      </c>
      <c r="N3973" s="2">
        <v>41.45</v>
      </c>
      <c r="O3973" t="s">
        <v>40</v>
      </c>
      <c r="P3973" t="s">
        <v>40</v>
      </c>
      <c r="Q3973" t="s">
        <v>55</v>
      </c>
      <c r="R3973" s="1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 s="3">
        <v>83.15</v>
      </c>
      <c r="AE3973" s="3">
        <v>2033.05</v>
      </c>
      <c r="AF3973" s="3">
        <v>0</v>
      </c>
      <c r="AG3973" s="3">
        <v>0</v>
      </c>
      <c r="AH3973" s="3">
        <v>994.8</v>
      </c>
      <c r="AI3973" s="3">
        <v>3027.85</v>
      </c>
      <c r="AJ3973" t="s">
        <v>47</v>
      </c>
      <c r="AK3973" t="s">
        <v>8234</v>
      </c>
      <c r="AL3973" t="s">
        <v>8234</v>
      </c>
      <c r="AM3973">
        <f>IF(Customers[[#This Row],[Customer Status]]="Churned",1,0)</f>
        <v>0</v>
      </c>
      <c r="AN3973" t="str">
        <f>IF(Customers[[#This Row],[Monthly Charge]]&gt;=_xlfn.PERCENTILE.INC(Customers[Monthly Charge],0.75),"High-value","Other")</f>
        <v>Other</v>
      </c>
    </row>
    <row r="3974" spans="1:40" x14ac:dyDescent="0.25">
      <c r="A3974" t="s">
        <v>5134</v>
      </c>
      <c r="B3974" t="s">
        <v>39</v>
      </c>
      <c r="C3974" s="1">
        <v>48</v>
      </c>
      <c r="D3974" t="s">
        <v>43</v>
      </c>
      <c r="E3974" s="1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 s="1">
        <v>0</v>
      </c>
      <c r="K3974" s="1">
        <v>1</v>
      </c>
      <c r="L3974" t="s">
        <v>54</v>
      </c>
      <c r="M3974" t="s">
        <v>40</v>
      </c>
      <c r="N3974" s="2">
        <v>22.97</v>
      </c>
      <c r="O3974" t="s">
        <v>43</v>
      </c>
      <c r="P3974" t="s">
        <v>40</v>
      </c>
      <c r="Q3974" t="s">
        <v>55</v>
      </c>
      <c r="R3974" s="1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 s="3">
        <v>85.45</v>
      </c>
      <c r="AE3974" s="3">
        <v>85.45</v>
      </c>
      <c r="AF3974" s="3">
        <v>0</v>
      </c>
      <c r="AG3974" s="3">
        <v>0</v>
      </c>
      <c r="AH3974" s="3">
        <v>22.97</v>
      </c>
      <c r="AI3974" s="3">
        <v>108.42</v>
      </c>
      <c r="AJ3974" t="s">
        <v>57</v>
      </c>
      <c r="AK3974" t="s">
        <v>117</v>
      </c>
      <c r="AL3974" t="s">
        <v>240</v>
      </c>
      <c r="AM3974">
        <f>IF(Customers[[#This Row],[Customer Status]]="Churned",1,0)</f>
        <v>1</v>
      </c>
      <c r="AN3974" t="str">
        <f>IF(Customers[[#This Row],[Monthly Charge]]&gt;=_xlfn.PERCENTILE.INC(Customers[Monthly Charge],0.75),"High-value","Other")</f>
        <v>Other</v>
      </c>
    </row>
    <row r="3975" spans="1:40" x14ac:dyDescent="0.25">
      <c r="A3975" t="s">
        <v>5135</v>
      </c>
      <c r="B3975" t="s">
        <v>39</v>
      </c>
      <c r="C3975" s="1">
        <v>39</v>
      </c>
      <c r="D3975" t="s">
        <v>43</v>
      </c>
      <c r="E3975" s="1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 s="1">
        <v>0</v>
      </c>
      <c r="K3975" s="1">
        <v>72</v>
      </c>
      <c r="L3975" t="s">
        <v>72</v>
      </c>
      <c r="M3975" t="s">
        <v>40</v>
      </c>
      <c r="N3975" s="2">
        <v>6.75</v>
      </c>
      <c r="O3975" t="s">
        <v>40</v>
      </c>
      <c r="P3975" t="s">
        <v>43</v>
      </c>
      <c r="Q3975" t="s">
        <v>42</v>
      </c>
      <c r="R3975" s="1">
        <v>0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73</v>
      </c>
      <c r="AB3975" t="s">
        <v>43</v>
      </c>
      <c r="AC3975" t="s">
        <v>46</v>
      </c>
      <c r="AD3975" s="3">
        <v>25.45</v>
      </c>
      <c r="AE3975" s="3">
        <v>1866.45</v>
      </c>
      <c r="AF3975" s="3">
        <v>0</v>
      </c>
      <c r="AG3975" s="3">
        <v>0</v>
      </c>
      <c r="AH3975" s="3">
        <v>486</v>
      </c>
      <c r="AI3975" s="3">
        <v>2352.4499999999998</v>
      </c>
      <c r="AJ3975" t="s">
        <v>47</v>
      </c>
      <c r="AK3975" t="s">
        <v>8234</v>
      </c>
      <c r="AL3975" t="s">
        <v>8234</v>
      </c>
      <c r="AM3975">
        <f>IF(Customers[[#This Row],[Customer Status]]="Churned",1,0)</f>
        <v>0</v>
      </c>
      <c r="AN3975" t="str">
        <f>IF(Customers[[#This Row],[Monthly Charge]]&gt;=_xlfn.PERCENTILE.INC(Customers[Monthly Charge],0.75),"High-value","Other")</f>
        <v>Other</v>
      </c>
    </row>
    <row r="3976" spans="1:40" x14ac:dyDescent="0.25">
      <c r="A3976" t="s">
        <v>5136</v>
      </c>
      <c r="B3976" t="s">
        <v>39</v>
      </c>
      <c r="C3976" s="1">
        <v>73</v>
      </c>
      <c r="D3976" t="s">
        <v>43</v>
      </c>
      <c r="E3976" s="1">
        <v>0</v>
      </c>
      <c r="F3976" t="s">
        <v>352</v>
      </c>
      <c r="G3976">
        <v>94609</v>
      </c>
      <c r="H3976">
        <v>37.834341000000002</v>
      </c>
      <c r="I3976">
        <v>-122.26437</v>
      </c>
      <c r="J3976" s="1">
        <v>0</v>
      </c>
      <c r="K3976" s="1">
        <v>14</v>
      </c>
      <c r="L3976" t="s">
        <v>42</v>
      </c>
      <c r="M3976" t="s">
        <v>40</v>
      </c>
      <c r="N3976" s="2">
        <v>7.34</v>
      </c>
      <c r="O3976" t="s">
        <v>40</v>
      </c>
      <c r="P3976" t="s">
        <v>40</v>
      </c>
      <c r="Q3976" t="s">
        <v>55</v>
      </c>
      <c r="R3976" s="1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 s="3">
        <v>80.349999999999994</v>
      </c>
      <c r="AE3976" s="3">
        <v>1058.0999999999999</v>
      </c>
      <c r="AF3976" s="3">
        <v>32.71</v>
      </c>
      <c r="AG3976" s="3">
        <v>0</v>
      </c>
      <c r="AH3976" s="3">
        <v>102.76</v>
      </c>
      <c r="AI3976" s="3">
        <v>1128.1500000000001</v>
      </c>
      <c r="AJ3976" t="s">
        <v>47</v>
      </c>
      <c r="AK3976" t="s">
        <v>8234</v>
      </c>
      <c r="AL3976" t="s">
        <v>8234</v>
      </c>
      <c r="AM3976">
        <f>IF(Customers[[#This Row],[Customer Status]]="Churned",1,0)</f>
        <v>0</v>
      </c>
      <c r="AN3976" t="str">
        <f>IF(Customers[[#This Row],[Monthly Charge]]&gt;=_xlfn.PERCENTILE.INC(Customers[Monthly Charge],0.75),"High-value","Other")</f>
        <v>Other</v>
      </c>
    </row>
    <row r="3977" spans="1:40" x14ac:dyDescent="0.25">
      <c r="A3977" t="s">
        <v>5137</v>
      </c>
      <c r="B3977" t="s">
        <v>49</v>
      </c>
      <c r="C3977" s="1">
        <v>48</v>
      </c>
      <c r="D3977" t="s">
        <v>40</v>
      </c>
      <c r="E3977" s="1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 s="1">
        <v>6</v>
      </c>
      <c r="K3977" s="1">
        <v>2</v>
      </c>
      <c r="L3977" t="s">
        <v>54</v>
      </c>
      <c r="M3977" t="s">
        <v>40</v>
      </c>
      <c r="N3977" s="2">
        <v>29.1</v>
      </c>
      <c r="O3977" t="s">
        <v>43</v>
      </c>
      <c r="P3977" t="s">
        <v>40</v>
      </c>
      <c r="Q3977" t="s">
        <v>55</v>
      </c>
      <c r="R3977" s="1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 s="3">
        <v>69.95</v>
      </c>
      <c r="AE3977" s="3">
        <v>143.9</v>
      </c>
      <c r="AF3977" s="3">
        <v>0</v>
      </c>
      <c r="AG3977" s="3">
        <v>0</v>
      </c>
      <c r="AH3977" s="3">
        <v>58.2</v>
      </c>
      <c r="AI3977" s="3">
        <v>202.1</v>
      </c>
      <c r="AJ3977" t="s">
        <v>98</v>
      </c>
      <c r="AK3977" t="s">
        <v>8234</v>
      </c>
      <c r="AL3977" t="s">
        <v>8234</v>
      </c>
      <c r="AM3977">
        <f>IF(Customers[[#This Row],[Customer Status]]="Churned",1,0)</f>
        <v>0</v>
      </c>
      <c r="AN3977" t="str">
        <f>IF(Customers[[#This Row],[Monthly Charge]]&gt;=_xlfn.PERCENTILE.INC(Customers[Monthly Charge],0.75),"High-value","Other")</f>
        <v>Other</v>
      </c>
    </row>
    <row r="3978" spans="1:40" x14ac:dyDescent="0.25">
      <c r="A3978" t="s">
        <v>5138</v>
      </c>
      <c r="B3978" t="s">
        <v>49</v>
      </c>
      <c r="C3978" s="1">
        <v>60</v>
      </c>
      <c r="D3978" t="s">
        <v>43</v>
      </c>
      <c r="E3978" s="1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 s="1">
        <v>0</v>
      </c>
      <c r="K3978" s="1">
        <v>6</v>
      </c>
      <c r="L3978" t="s">
        <v>42</v>
      </c>
      <c r="M3978" t="s">
        <v>40</v>
      </c>
      <c r="N3978" s="2">
        <v>26.76</v>
      </c>
      <c r="O3978" t="s">
        <v>43</v>
      </c>
      <c r="P3978" t="s">
        <v>40</v>
      </c>
      <c r="Q3978" t="s">
        <v>79</v>
      </c>
      <c r="R3978" s="1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 s="3">
        <v>49.5</v>
      </c>
      <c r="AE3978" s="3">
        <v>312.7</v>
      </c>
      <c r="AF3978" s="3">
        <v>0</v>
      </c>
      <c r="AG3978" s="3">
        <v>0</v>
      </c>
      <c r="AH3978" s="3">
        <v>160.56</v>
      </c>
      <c r="AI3978" s="3">
        <v>473.26</v>
      </c>
      <c r="AJ3978" t="s">
        <v>47</v>
      </c>
      <c r="AK3978" t="s">
        <v>8234</v>
      </c>
      <c r="AL3978" t="s">
        <v>8234</v>
      </c>
      <c r="AM3978">
        <f>IF(Customers[[#This Row],[Customer Status]]="Churned",1,0)</f>
        <v>0</v>
      </c>
      <c r="AN3978" t="str">
        <f>IF(Customers[[#This Row],[Monthly Charge]]&gt;=_xlfn.PERCENTILE.INC(Customers[Monthly Charge],0.75),"High-value","Other")</f>
        <v>Other</v>
      </c>
    </row>
    <row r="3979" spans="1:40" x14ac:dyDescent="0.25">
      <c r="A3979" t="s">
        <v>5139</v>
      </c>
      <c r="B3979" t="s">
        <v>39</v>
      </c>
      <c r="C3979" s="1">
        <v>58</v>
      </c>
      <c r="D3979" t="s">
        <v>43</v>
      </c>
      <c r="E3979" s="1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 s="1">
        <v>0</v>
      </c>
      <c r="K3979" s="1">
        <v>12</v>
      </c>
      <c r="L3979" t="s">
        <v>42</v>
      </c>
      <c r="M3979" t="s">
        <v>40</v>
      </c>
      <c r="N3979" s="2">
        <v>41.78</v>
      </c>
      <c r="O3979" t="s">
        <v>43</v>
      </c>
      <c r="P3979" t="s">
        <v>43</v>
      </c>
      <c r="Q3979" t="s">
        <v>42</v>
      </c>
      <c r="R3979" s="1">
        <v>0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A3979" t="s">
        <v>45</v>
      </c>
      <c r="AB3979" t="s">
        <v>43</v>
      </c>
      <c r="AC3979" t="s">
        <v>46</v>
      </c>
      <c r="AD3979" s="3">
        <v>19.3</v>
      </c>
      <c r="AE3979" s="3">
        <v>228.75</v>
      </c>
      <c r="AF3979" s="3">
        <v>0</v>
      </c>
      <c r="AG3979" s="3">
        <v>0</v>
      </c>
      <c r="AH3979" s="3">
        <v>501.36</v>
      </c>
      <c r="AI3979" s="3">
        <v>730.11</v>
      </c>
      <c r="AJ3979" t="s">
        <v>47</v>
      </c>
      <c r="AK3979" t="s">
        <v>8234</v>
      </c>
      <c r="AL3979" t="s">
        <v>8234</v>
      </c>
      <c r="AM3979">
        <f>IF(Customers[[#This Row],[Customer Status]]="Churned",1,0)</f>
        <v>0</v>
      </c>
      <c r="AN3979" t="str">
        <f>IF(Customers[[#This Row],[Monthly Charge]]&gt;=_xlfn.PERCENTILE.INC(Customers[Monthly Charge],0.75),"High-value","Other")</f>
        <v>Other</v>
      </c>
    </row>
    <row r="3980" spans="1:40" x14ac:dyDescent="0.25">
      <c r="A3980" t="s">
        <v>5140</v>
      </c>
      <c r="B3980" t="s">
        <v>39</v>
      </c>
      <c r="C3980" s="1">
        <v>61</v>
      </c>
      <c r="D3980" t="s">
        <v>43</v>
      </c>
      <c r="E3980" s="1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 s="1">
        <v>0</v>
      </c>
      <c r="K3980" s="1">
        <v>7</v>
      </c>
      <c r="L3980" t="s">
        <v>42</v>
      </c>
      <c r="M3980" t="s">
        <v>40</v>
      </c>
      <c r="N3980" s="2">
        <v>27.46</v>
      </c>
      <c r="O3980" t="s">
        <v>43</v>
      </c>
      <c r="P3980" t="s">
        <v>40</v>
      </c>
      <c r="Q3980" t="s">
        <v>55</v>
      </c>
      <c r="R3980" s="1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 s="3">
        <v>69.849999999999994</v>
      </c>
      <c r="AE3980" s="3">
        <v>515.45000000000005</v>
      </c>
      <c r="AF3980" s="3">
        <v>0</v>
      </c>
      <c r="AG3980" s="3">
        <v>0</v>
      </c>
      <c r="AH3980" s="3">
        <v>192.22</v>
      </c>
      <c r="AI3980" s="3">
        <v>707.67</v>
      </c>
      <c r="AJ3980" t="s">
        <v>47</v>
      </c>
      <c r="AK3980" t="s">
        <v>8234</v>
      </c>
      <c r="AL3980" t="s">
        <v>8234</v>
      </c>
      <c r="AM3980">
        <f>IF(Customers[[#This Row],[Customer Status]]="Churned",1,0)</f>
        <v>0</v>
      </c>
      <c r="AN3980" t="str">
        <f>IF(Customers[[#This Row],[Monthly Charge]]&gt;=_xlfn.PERCENTILE.INC(Customers[Monthly Charge],0.75),"High-value","Other")</f>
        <v>Other</v>
      </c>
    </row>
    <row r="3981" spans="1:40" x14ac:dyDescent="0.25">
      <c r="A3981" t="s">
        <v>5141</v>
      </c>
      <c r="B3981" t="s">
        <v>49</v>
      </c>
      <c r="C3981" s="1">
        <v>77</v>
      </c>
      <c r="D3981" t="s">
        <v>40</v>
      </c>
      <c r="E3981" s="1">
        <v>0</v>
      </c>
      <c r="F3981" t="s">
        <v>5142</v>
      </c>
      <c r="G3981">
        <v>90640</v>
      </c>
      <c r="H3981">
        <v>34.015217</v>
      </c>
      <c r="I3981">
        <v>-118.109962</v>
      </c>
      <c r="J3981" s="1">
        <v>0</v>
      </c>
      <c r="K3981" s="1">
        <v>72</v>
      </c>
      <c r="L3981" t="s">
        <v>42</v>
      </c>
      <c r="M3981" t="s">
        <v>40</v>
      </c>
      <c r="N3981" s="2">
        <v>28.99</v>
      </c>
      <c r="O3981" t="s">
        <v>40</v>
      </c>
      <c r="P3981" t="s">
        <v>43</v>
      </c>
      <c r="Q3981" t="s">
        <v>42</v>
      </c>
      <c r="R3981" s="1">
        <v>0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A3981" t="s">
        <v>73</v>
      </c>
      <c r="AB3981" t="s">
        <v>40</v>
      </c>
      <c r="AC3981" t="s">
        <v>56</v>
      </c>
      <c r="AD3981" s="3">
        <v>25</v>
      </c>
      <c r="AE3981" s="3">
        <v>1802.55</v>
      </c>
      <c r="AF3981" s="3">
        <v>28.93</v>
      </c>
      <c r="AG3981" s="3">
        <v>0</v>
      </c>
      <c r="AH3981" s="3">
        <v>2087.2800000000002</v>
      </c>
      <c r="AI3981" s="3">
        <v>3860.9</v>
      </c>
      <c r="AJ3981" t="s">
        <v>47</v>
      </c>
      <c r="AK3981" t="s">
        <v>8234</v>
      </c>
      <c r="AL3981" t="s">
        <v>8234</v>
      </c>
      <c r="AM3981">
        <f>IF(Customers[[#This Row],[Customer Status]]="Churned",1,0)</f>
        <v>0</v>
      </c>
      <c r="AN3981" t="str">
        <f>IF(Customers[[#This Row],[Monthly Charge]]&gt;=_xlfn.PERCENTILE.INC(Customers[Monthly Charge],0.75),"High-value","Other")</f>
        <v>Other</v>
      </c>
    </row>
    <row r="3982" spans="1:40" x14ac:dyDescent="0.25">
      <c r="A3982" t="s">
        <v>5143</v>
      </c>
      <c r="B3982" t="s">
        <v>39</v>
      </c>
      <c r="C3982" s="1">
        <v>23</v>
      </c>
      <c r="D3982" t="s">
        <v>40</v>
      </c>
      <c r="E3982" s="1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 s="1">
        <v>4</v>
      </c>
      <c r="K3982" s="1">
        <v>10</v>
      </c>
      <c r="L3982" t="s">
        <v>42</v>
      </c>
      <c r="M3982" t="s">
        <v>40</v>
      </c>
      <c r="N3982" s="2">
        <v>38.03</v>
      </c>
      <c r="O3982" t="s">
        <v>40</v>
      </c>
      <c r="P3982" t="s">
        <v>40</v>
      </c>
      <c r="Q3982" t="s">
        <v>55</v>
      </c>
      <c r="R3982" s="1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 s="3">
        <v>78.150000000000006</v>
      </c>
      <c r="AE3982" s="3">
        <v>765.15</v>
      </c>
      <c r="AF3982" s="3">
        <v>0</v>
      </c>
      <c r="AG3982" s="3">
        <v>0</v>
      </c>
      <c r="AH3982" s="3">
        <v>380.3</v>
      </c>
      <c r="AI3982" s="3">
        <v>1145.45</v>
      </c>
      <c r="AJ3982" t="s">
        <v>47</v>
      </c>
      <c r="AK3982" t="s">
        <v>8234</v>
      </c>
      <c r="AL3982" t="s">
        <v>8234</v>
      </c>
      <c r="AM3982">
        <f>IF(Customers[[#This Row],[Customer Status]]="Churned",1,0)</f>
        <v>0</v>
      </c>
      <c r="AN3982" t="str">
        <f>IF(Customers[[#This Row],[Monthly Charge]]&gt;=_xlfn.PERCENTILE.INC(Customers[Monthly Charge],0.75),"High-value","Other")</f>
        <v>Other</v>
      </c>
    </row>
    <row r="3983" spans="1:40" x14ac:dyDescent="0.25">
      <c r="A3983" t="s">
        <v>5144</v>
      </c>
      <c r="B3983" t="s">
        <v>39</v>
      </c>
      <c r="C3983" s="1">
        <v>77</v>
      </c>
      <c r="D3983" t="s">
        <v>43</v>
      </c>
      <c r="E3983" s="1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 s="1">
        <v>0</v>
      </c>
      <c r="K3983" s="1">
        <v>20</v>
      </c>
      <c r="L3983" t="s">
        <v>42</v>
      </c>
      <c r="M3983" t="s">
        <v>40</v>
      </c>
      <c r="N3983" s="2">
        <v>48.73</v>
      </c>
      <c r="O3983" t="s">
        <v>40</v>
      </c>
      <c r="P3983" t="s">
        <v>40</v>
      </c>
      <c r="Q3983" t="s">
        <v>55</v>
      </c>
      <c r="R3983" s="1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 s="3">
        <v>94.1</v>
      </c>
      <c r="AE3983" s="3">
        <v>1782.4</v>
      </c>
      <c r="AF3983" s="3">
        <v>0</v>
      </c>
      <c r="AG3983" s="3">
        <v>80</v>
      </c>
      <c r="AH3983" s="3">
        <v>974.6</v>
      </c>
      <c r="AI3983" s="3">
        <v>2837</v>
      </c>
      <c r="AJ3983" t="s">
        <v>57</v>
      </c>
      <c r="AK3983" t="s">
        <v>58</v>
      </c>
      <c r="AL3983" t="s">
        <v>59</v>
      </c>
      <c r="AM3983">
        <f>IF(Customers[[#This Row],[Customer Status]]="Churned",1,0)</f>
        <v>1</v>
      </c>
      <c r="AN3983" t="str">
        <f>IF(Customers[[#This Row],[Monthly Charge]]&gt;=_xlfn.PERCENTILE.INC(Customers[Monthly Charge],0.75),"High-value","Other")</f>
        <v>High-value</v>
      </c>
    </row>
    <row r="3984" spans="1:40" x14ac:dyDescent="0.25">
      <c r="A3984" t="s">
        <v>5145</v>
      </c>
      <c r="B3984" t="s">
        <v>39</v>
      </c>
      <c r="C3984" s="1">
        <v>44</v>
      </c>
      <c r="D3984" t="s">
        <v>43</v>
      </c>
      <c r="E3984" s="1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 s="1">
        <v>0</v>
      </c>
      <c r="K3984" s="1">
        <v>15</v>
      </c>
      <c r="L3984" t="s">
        <v>62</v>
      </c>
      <c r="M3984" t="s">
        <v>40</v>
      </c>
      <c r="N3984" s="2">
        <v>6.22</v>
      </c>
      <c r="O3984" t="s">
        <v>40</v>
      </c>
      <c r="P3984" t="s">
        <v>40</v>
      </c>
      <c r="Q3984" t="s">
        <v>55</v>
      </c>
      <c r="R3984" s="1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 s="3">
        <v>84.35</v>
      </c>
      <c r="AE3984" s="3">
        <v>1302.6500000000001</v>
      </c>
      <c r="AF3984" s="3">
        <v>0</v>
      </c>
      <c r="AG3984" s="3">
        <v>0</v>
      </c>
      <c r="AH3984" s="3">
        <v>93.3</v>
      </c>
      <c r="AI3984" s="3">
        <v>1395.95</v>
      </c>
      <c r="AJ3984" t="s">
        <v>47</v>
      </c>
      <c r="AK3984" t="s">
        <v>8234</v>
      </c>
      <c r="AL3984" t="s">
        <v>8234</v>
      </c>
      <c r="AM3984">
        <f>IF(Customers[[#This Row],[Customer Status]]="Churned",1,0)</f>
        <v>0</v>
      </c>
      <c r="AN3984" t="str">
        <f>IF(Customers[[#This Row],[Monthly Charge]]&gt;=_xlfn.PERCENTILE.INC(Customers[Monthly Charge],0.75),"High-value","Other")</f>
        <v>Other</v>
      </c>
    </row>
    <row r="3985" spans="1:40" x14ac:dyDescent="0.25">
      <c r="A3985" t="s">
        <v>5146</v>
      </c>
      <c r="B3985" t="s">
        <v>39</v>
      </c>
      <c r="C3985" s="1">
        <v>56</v>
      </c>
      <c r="D3985" t="s">
        <v>43</v>
      </c>
      <c r="E3985" s="1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 s="1">
        <v>0</v>
      </c>
      <c r="K3985" s="1">
        <v>58</v>
      </c>
      <c r="L3985" t="s">
        <v>42</v>
      </c>
      <c r="M3985" t="s">
        <v>40</v>
      </c>
      <c r="N3985" s="2">
        <v>29.47</v>
      </c>
      <c r="O3985" t="s">
        <v>43</v>
      </c>
      <c r="P3985" t="s">
        <v>40</v>
      </c>
      <c r="Q3985" t="s">
        <v>79</v>
      </c>
      <c r="R3985" s="1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 s="3">
        <v>64.900000000000006</v>
      </c>
      <c r="AE3985" s="3">
        <v>3795.45</v>
      </c>
      <c r="AF3985" s="3">
        <v>0</v>
      </c>
      <c r="AG3985" s="3">
        <v>0</v>
      </c>
      <c r="AH3985" s="3">
        <v>1709.26</v>
      </c>
      <c r="AI3985" s="3">
        <v>5504.71</v>
      </c>
      <c r="AJ3985" t="s">
        <v>47</v>
      </c>
      <c r="AK3985" t="s">
        <v>8234</v>
      </c>
      <c r="AL3985" t="s">
        <v>8234</v>
      </c>
      <c r="AM3985">
        <f>IF(Customers[[#This Row],[Customer Status]]="Churned",1,0)</f>
        <v>0</v>
      </c>
      <c r="AN3985" t="str">
        <f>IF(Customers[[#This Row],[Monthly Charge]]&gt;=_xlfn.PERCENTILE.INC(Customers[Monthly Charge],0.75),"High-value","Other")</f>
        <v>Other</v>
      </c>
    </row>
    <row r="3986" spans="1:40" x14ac:dyDescent="0.25">
      <c r="A3986" t="s">
        <v>5147</v>
      </c>
      <c r="B3986" t="s">
        <v>49</v>
      </c>
      <c r="C3986" s="1">
        <v>30</v>
      </c>
      <c r="D3986" t="s">
        <v>43</v>
      </c>
      <c r="E3986" s="1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 s="1">
        <v>0</v>
      </c>
      <c r="K3986" s="1">
        <v>20</v>
      </c>
      <c r="L3986" t="s">
        <v>42</v>
      </c>
      <c r="M3986" t="s">
        <v>40</v>
      </c>
      <c r="N3986" s="2">
        <v>22.78</v>
      </c>
      <c r="O3986" t="s">
        <v>43</v>
      </c>
      <c r="P3986" t="s">
        <v>43</v>
      </c>
      <c r="Q3986" t="s">
        <v>42</v>
      </c>
      <c r="R3986" s="1">
        <v>0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A3986" t="s">
        <v>51</v>
      </c>
      <c r="AB3986" t="s">
        <v>40</v>
      </c>
      <c r="AC3986" t="s">
        <v>56</v>
      </c>
      <c r="AD3986" s="3">
        <v>19.399999999999999</v>
      </c>
      <c r="AE3986" s="3">
        <v>374.5</v>
      </c>
      <c r="AF3986" s="3">
        <v>0</v>
      </c>
      <c r="AG3986" s="3">
        <v>0</v>
      </c>
      <c r="AH3986" s="3">
        <v>455.6</v>
      </c>
      <c r="AI3986" s="3">
        <v>830.1</v>
      </c>
      <c r="AJ3986" t="s">
        <v>57</v>
      </c>
      <c r="AK3986" t="s">
        <v>121</v>
      </c>
      <c r="AL3986" t="s">
        <v>195</v>
      </c>
      <c r="AM3986">
        <f>IF(Customers[[#This Row],[Customer Status]]="Churned",1,0)</f>
        <v>1</v>
      </c>
      <c r="AN3986" t="str">
        <f>IF(Customers[[#This Row],[Monthly Charge]]&gt;=_xlfn.PERCENTILE.INC(Customers[Monthly Charge],0.75),"High-value","Other")</f>
        <v>Other</v>
      </c>
    </row>
    <row r="3987" spans="1:40" x14ac:dyDescent="0.25">
      <c r="A3987" t="s">
        <v>5148</v>
      </c>
      <c r="B3987" t="s">
        <v>39</v>
      </c>
      <c r="C3987" s="1">
        <v>25</v>
      </c>
      <c r="D3987" t="s">
        <v>40</v>
      </c>
      <c r="E3987" s="1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 s="1">
        <v>1</v>
      </c>
      <c r="K3987" s="1">
        <v>46</v>
      </c>
      <c r="L3987" t="s">
        <v>76</v>
      </c>
      <c r="M3987" t="s">
        <v>40</v>
      </c>
      <c r="N3987" s="2">
        <v>44.74</v>
      </c>
      <c r="O3987" t="s">
        <v>40</v>
      </c>
      <c r="P3987" t="s">
        <v>40</v>
      </c>
      <c r="Q3987" t="s">
        <v>79</v>
      </c>
      <c r="R3987" s="1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 s="3">
        <v>53.1</v>
      </c>
      <c r="AE3987" s="3">
        <v>2459.8000000000002</v>
      </c>
      <c r="AF3987" s="3">
        <v>0</v>
      </c>
      <c r="AG3987" s="3">
        <v>0</v>
      </c>
      <c r="AH3987" s="3">
        <v>2058.04</v>
      </c>
      <c r="AI3987" s="3">
        <v>4517.84</v>
      </c>
      <c r="AJ3987" t="s">
        <v>47</v>
      </c>
      <c r="AK3987" t="s">
        <v>8234</v>
      </c>
      <c r="AL3987" t="s">
        <v>8234</v>
      </c>
      <c r="AM3987">
        <f>IF(Customers[[#This Row],[Customer Status]]="Churned",1,0)</f>
        <v>0</v>
      </c>
      <c r="AN3987" t="str">
        <f>IF(Customers[[#This Row],[Monthly Charge]]&gt;=_xlfn.PERCENTILE.INC(Customers[Monthly Charge],0.75),"High-value","Other")</f>
        <v>Other</v>
      </c>
    </row>
    <row r="3988" spans="1:40" x14ac:dyDescent="0.25">
      <c r="A3988" t="s">
        <v>5149</v>
      </c>
      <c r="B3988" t="s">
        <v>49</v>
      </c>
      <c r="C3988" s="1">
        <v>47</v>
      </c>
      <c r="D3988" t="s">
        <v>43</v>
      </c>
      <c r="E3988" s="1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 s="1">
        <v>0</v>
      </c>
      <c r="K3988" s="1">
        <v>4</v>
      </c>
      <c r="L3988" t="s">
        <v>42</v>
      </c>
      <c r="M3988" t="s">
        <v>40</v>
      </c>
      <c r="N3988" s="2">
        <v>6.86</v>
      </c>
      <c r="O3988" t="s">
        <v>43</v>
      </c>
      <c r="P3988" t="s">
        <v>43</v>
      </c>
      <c r="Q3988" t="s">
        <v>42</v>
      </c>
      <c r="R3988" s="1">
        <v>0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45</v>
      </c>
      <c r="AB3988" t="s">
        <v>43</v>
      </c>
      <c r="AC3988" t="s">
        <v>46</v>
      </c>
      <c r="AD3988" s="3">
        <v>19.95</v>
      </c>
      <c r="AE3988" s="3">
        <v>68.2</v>
      </c>
      <c r="AF3988" s="3">
        <v>0</v>
      </c>
      <c r="AG3988" s="3">
        <v>0</v>
      </c>
      <c r="AH3988" s="3">
        <v>27.44</v>
      </c>
      <c r="AI3988" s="3">
        <v>95.64</v>
      </c>
      <c r="AJ3988" t="s">
        <v>47</v>
      </c>
      <c r="AK3988" t="s">
        <v>8234</v>
      </c>
      <c r="AL3988" t="s">
        <v>8234</v>
      </c>
      <c r="AM3988">
        <f>IF(Customers[[#This Row],[Customer Status]]="Churned",1,0)</f>
        <v>0</v>
      </c>
      <c r="AN3988" t="str">
        <f>IF(Customers[[#This Row],[Monthly Charge]]&gt;=_xlfn.PERCENTILE.INC(Customers[Monthly Charge],0.75),"High-value","Other")</f>
        <v>Other</v>
      </c>
    </row>
    <row r="3989" spans="1:40" x14ac:dyDescent="0.25">
      <c r="A3989" t="s">
        <v>5150</v>
      </c>
      <c r="B3989" t="s">
        <v>39</v>
      </c>
      <c r="C3989" s="1">
        <v>53</v>
      </c>
      <c r="D3989" t="s">
        <v>40</v>
      </c>
      <c r="E3989" s="1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 s="1">
        <v>9</v>
      </c>
      <c r="K3989" s="1">
        <v>35</v>
      </c>
      <c r="L3989" t="s">
        <v>42</v>
      </c>
      <c r="M3989" t="s">
        <v>40</v>
      </c>
      <c r="N3989" s="2">
        <v>32.75</v>
      </c>
      <c r="O3989" t="s">
        <v>40</v>
      </c>
      <c r="P3989" t="s">
        <v>43</v>
      </c>
      <c r="Q3989" t="s">
        <v>42</v>
      </c>
      <c r="R3989" s="1">
        <v>0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A3989" t="s">
        <v>73</v>
      </c>
      <c r="AB3989" t="s">
        <v>40</v>
      </c>
      <c r="AC3989" t="s">
        <v>46</v>
      </c>
      <c r="AD3989" s="3">
        <v>25.4</v>
      </c>
      <c r="AE3989" s="3">
        <v>949.8</v>
      </c>
      <c r="AF3989" s="3">
        <v>0</v>
      </c>
      <c r="AG3989" s="3">
        <v>0</v>
      </c>
      <c r="AH3989" s="3">
        <v>1146.25</v>
      </c>
      <c r="AI3989" s="3">
        <v>2096.0500000000002</v>
      </c>
      <c r="AJ3989" t="s">
        <v>47</v>
      </c>
      <c r="AK3989" t="s">
        <v>8234</v>
      </c>
      <c r="AL3989" t="s">
        <v>8234</v>
      </c>
      <c r="AM3989">
        <f>IF(Customers[[#This Row],[Customer Status]]="Churned",1,0)</f>
        <v>0</v>
      </c>
      <c r="AN3989" t="str">
        <f>IF(Customers[[#This Row],[Monthly Charge]]&gt;=_xlfn.PERCENTILE.INC(Customers[Monthly Charge],0.75),"High-value","Other")</f>
        <v>Other</v>
      </c>
    </row>
    <row r="3990" spans="1:40" x14ac:dyDescent="0.25">
      <c r="A3990" t="s">
        <v>5151</v>
      </c>
      <c r="B3990" t="s">
        <v>39</v>
      </c>
      <c r="C3990" s="1">
        <v>19</v>
      </c>
      <c r="D3990" t="s">
        <v>43</v>
      </c>
      <c r="E3990" s="1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 s="1">
        <v>0</v>
      </c>
      <c r="K3990" s="1">
        <v>1</v>
      </c>
      <c r="L3990" t="s">
        <v>42</v>
      </c>
      <c r="M3990" t="s">
        <v>40</v>
      </c>
      <c r="N3990" s="2">
        <v>40.479999999999997</v>
      </c>
      <c r="O3990" t="s">
        <v>43</v>
      </c>
      <c r="P3990" t="s">
        <v>43</v>
      </c>
      <c r="Q3990" t="s">
        <v>42</v>
      </c>
      <c r="R3990" s="1">
        <v>0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A3990" t="s">
        <v>51</v>
      </c>
      <c r="AB3990" t="s">
        <v>43</v>
      </c>
      <c r="AC3990" t="s">
        <v>46</v>
      </c>
      <c r="AD3990" s="3">
        <v>20.95</v>
      </c>
      <c r="AE3990" s="3">
        <v>20.95</v>
      </c>
      <c r="AF3990" s="3">
        <v>0</v>
      </c>
      <c r="AG3990" s="3">
        <v>0</v>
      </c>
      <c r="AH3990" s="3">
        <v>40.479999999999997</v>
      </c>
      <c r="AI3990" s="3">
        <v>61.43</v>
      </c>
      <c r="AJ3990" t="s">
        <v>57</v>
      </c>
      <c r="AK3990" t="s">
        <v>117</v>
      </c>
      <c r="AL3990" t="s">
        <v>118</v>
      </c>
      <c r="AM3990">
        <f>IF(Customers[[#This Row],[Customer Status]]="Churned",1,0)</f>
        <v>1</v>
      </c>
      <c r="AN3990" t="str">
        <f>IF(Customers[[#This Row],[Monthly Charge]]&gt;=_xlfn.PERCENTILE.INC(Customers[Monthly Charge],0.75),"High-value","Other")</f>
        <v>Other</v>
      </c>
    </row>
    <row r="3991" spans="1:40" x14ac:dyDescent="0.25">
      <c r="A3991" t="s">
        <v>5152</v>
      </c>
      <c r="B3991" t="s">
        <v>39</v>
      </c>
      <c r="C3991" s="1">
        <v>43</v>
      </c>
      <c r="D3991" t="s">
        <v>43</v>
      </c>
      <c r="E3991" s="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 s="1">
        <v>0</v>
      </c>
      <c r="K3991" s="1">
        <v>9</v>
      </c>
      <c r="L3991" t="s">
        <v>42</v>
      </c>
      <c r="M3991" t="s">
        <v>40</v>
      </c>
      <c r="N3991" s="2">
        <v>46.94</v>
      </c>
      <c r="O3991" t="s">
        <v>43</v>
      </c>
      <c r="P3991" t="s">
        <v>43</v>
      </c>
      <c r="Q3991" t="s">
        <v>42</v>
      </c>
      <c r="R3991" s="1">
        <v>0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A3991" t="s">
        <v>51</v>
      </c>
      <c r="AB3991" t="s">
        <v>40</v>
      </c>
      <c r="AC3991" t="s">
        <v>56</v>
      </c>
      <c r="AD3991" s="3">
        <v>19.5</v>
      </c>
      <c r="AE3991" s="3">
        <v>178.85</v>
      </c>
      <c r="AF3991" s="3">
        <v>0</v>
      </c>
      <c r="AG3991" s="3">
        <v>0</v>
      </c>
      <c r="AH3991" s="3">
        <v>422.46</v>
      </c>
      <c r="AI3991" s="3">
        <v>601.30999999999995</v>
      </c>
      <c r="AJ3991" t="s">
        <v>47</v>
      </c>
      <c r="AK3991" t="s">
        <v>8234</v>
      </c>
      <c r="AL3991" t="s">
        <v>8234</v>
      </c>
      <c r="AM3991">
        <f>IF(Customers[[#This Row],[Customer Status]]="Churned",1,0)</f>
        <v>0</v>
      </c>
      <c r="AN3991" t="str">
        <f>IF(Customers[[#This Row],[Monthly Charge]]&gt;=_xlfn.PERCENTILE.INC(Customers[Monthly Charge],0.75),"High-value","Other")</f>
        <v>Other</v>
      </c>
    </row>
    <row r="3992" spans="1:40" x14ac:dyDescent="0.25">
      <c r="A3992" t="s">
        <v>5153</v>
      </c>
      <c r="B3992" t="s">
        <v>39</v>
      </c>
      <c r="C3992" s="1">
        <v>50</v>
      </c>
      <c r="D3992" t="s">
        <v>43</v>
      </c>
      <c r="E3992" s="1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 s="1">
        <v>0</v>
      </c>
      <c r="K3992" s="1">
        <v>20</v>
      </c>
      <c r="L3992" t="s">
        <v>42</v>
      </c>
      <c r="M3992" t="s">
        <v>40</v>
      </c>
      <c r="N3992" s="2">
        <v>24.73</v>
      </c>
      <c r="O3992" t="s">
        <v>40</v>
      </c>
      <c r="P3992" t="s">
        <v>40</v>
      </c>
      <c r="Q3992" t="s">
        <v>55</v>
      </c>
      <c r="R3992" s="1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 s="3">
        <v>89.1</v>
      </c>
      <c r="AE3992" s="3">
        <v>1879.25</v>
      </c>
      <c r="AF3992" s="3">
        <v>15.43</v>
      </c>
      <c r="AG3992" s="3">
        <v>30</v>
      </c>
      <c r="AH3992" s="3">
        <v>494.6</v>
      </c>
      <c r="AI3992" s="3">
        <v>2388.42</v>
      </c>
      <c r="AJ3992" t="s">
        <v>47</v>
      </c>
      <c r="AK3992" t="s">
        <v>8234</v>
      </c>
      <c r="AL3992" t="s">
        <v>8234</v>
      </c>
      <c r="AM3992">
        <f>IF(Customers[[#This Row],[Customer Status]]="Churned",1,0)</f>
        <v>0</v>
      </c>
      <c r="AN3992" t="str">
        <f>IF(Customers[[#This Row],[Monthly Charge]]&gt;=_xlfn.PERCENTILE.INC(Customers[Monthly Charge],0.75),"High-value","Other")</f>
        <v>Other</v>
      </c>
    </row>
    <row r="3993" spans="1:40" x14ac:dyDescent="0.25">
      <c r="A3993" t="s">
        <v>5154</v>
      </c>
      <c r="B3993" t="s">
        <v>39</v>
      </c>
      <c r="C3993" s="1">
        <v>44</v>
      </c>
      <c r="D3993" t="s">
        <v>43</v>
      </c>
      <c r="E3993" s="1">
        <v>1</v>
      </c>
      <c r="F3993" t="s">
        <v>972</v>
      </c>
      <c r="G3993">
        <v>92315</v>
      </c>
      <c r="H3993">
        <v>34.242058</v>
      </c>
      <c r="I3993">
        <v>-116.89802</v>
      </c>
      <c r="J3993" s="1">
        <v>0</v>
      </c>
      <c r="K3993" s="1">
        <v>35</v>
      </c>
      <c r="L3993" t="s">
        <v>42</v>
      </c>
      <c r="M3993" t="s">
        <v>40</v>
      </c>
      <c r="N3993" s="2">
        <v>25.52</v>
      </c>
      <c r="O3993" t="s">
        <v>43</v>
      </c>
      <c r="P3993" t="s">
        <v>43</v>
      </c>
      <c r="Q3993" t="s">
        <v>42</v>
      </c>
      <c r="R3993" s="1">
        <v>0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A3993" t="s">
        <v>45</v>
      </c>
      <c r="AB3993" t="s">
        <v>40</v>
      </c>
      <c r="AC3993" t="s">
        <v>46</v>
      </c>
      <c r="AD3993" s="3">
        <v>20.100000000000001</v>
      </c>
      <c r="AE3993" s="3">
        <v>644.5</v>
      </c>
      <c r="AF3993" s="3">
        <v>0</v>
      </c>
      <c r="AG3993" s="3">
        <v>0</v>
      </c>
      <c r="AH3993" s="3">
        <v>893.2</v>
      </c>
      <c r="AI3993" s="3">
        <v>1537.7</v>
      </c>
      <c r="AJ3993" t="s">
        <v>47</v>
      </c>
      <c r="AK3993" t="s">
        <v>8234</v>
      </c>
      <c r="AL3993" t="s">
        <v>8234</v>
      </c>
      <c r="AM3993">
        <f>IF(Customers[[#This Row],[Customer Status]]="Churned",1,0)</f>
        <v>0</v>
      </c>
      <c r="AN3993" t="str">
        <f>IF(Customers[[#This Row],[Monthly Charge]]&gt;=_xlfn.PERCENTILE.INC(Customers[Monthly Charge],0.75),"High-value","Other")</f>
        <v>Other</v>
      </c>
    </row>
    <row r="3994" spans="1:40" x14ac:dyDescent="0.25">
      <c r="A3994" t="s">
        <v>5155</v>
      </c>
      <c r="B3994" t="s">
        <v>49</v>
      </c>
      <c r="C3994" s="1">
        <v>46</v>
      </c>
      <c r="D3994" t="s">
        <v>43</v>
      </c>
      <c r="E3994" s="1">
        <v>0</v>
      </c>
      <c r="F3994" t="s">
        <v>543</v>
      </c>
      <c r="G3994">
        <v>92509</v>
      </c>
      <c r="H3994">
        <v>34.004379</v>
      </c>
      <c r="I3994">
        <v>-117.447864</v>
      </c>
      <c r="J3994" s="1">
        <v>0</v>
      </c>
      <c r="K3994" s="1">
        <v>21</v>
      </c>
      <c r="L3994" t="s">
        <v>42</v>
      </c>
      <c r="M3994" t="s">
        <v>40</v>
      </c>
      <c r="N3994" s="2">
        <v>49.05</v>
      </c>
      <c r="O3994" t="s">
        <v>40</v>
      </c>
      <c r="P3994" t="s">
        <v>40</v>
      </c>
      <c r="Q3994" t="s">
        <v>55</v>
      </c>
      <c r="R3994" s="1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 s="3">
        <v>84.1</v>
      </c>
      <c r="AE3994" s="3">
        <v>1737.45</v>
      </c>
      <c r="AF3994" s="3">
        <v>0</v>
      </c>
      <c r="AG3994" s="3">
        <v>0</v>
      </c>
      <c r="AH3994" s="3">
        <v>1030.05</v>
      </c>
      <c r="AI3994" s="3">
        <v>2767.5</v>
      </c>
      <c r="AJ3994" t="s">
        <v>47</v>
      </c>
      <c r="AK3994" t="s">
        <v>8234</v>
      </c>
      <c r="AL3994" t="s">
        <v>8234</v>
      </c>
      <c r="AM3994">
        <f>IF(Customers[[#This Row],[Customer Status]]="Churned",1,0)</f>
        <v>0</v>
      </c>
      <c r="AN3994" t="str">
        <f>IF(Customers[[#This Row],[Monthly Charge]]&gt;=_xlfn.PERCENTILE.INC(Customers[Monthly Charge],0.75),"High-value","Other")</f>
        <v>Other</v>
      </c>
    </row>
    <row r="3995" spans="1:40" x14ac:dyDescent="0.25">
      <c r="A3995" t="s">
        <v>5156</v>
      </c>
      <c r="B3995" t="s">
        <v>39</v>
      </c>
      <c r="C3995" s="1">
        <v>76</v>
      </c>
      <c r="D3995" t="s">
        <v>43</v>
      </c>
      <c r="E3995" s="1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 s="1">
        <v>0</v>
      </c>
      <c r="K3995" s="1">
        <v>49</v>
      </c>
      <c r="L3995" t="s">
        <v>42</v>
      </c>
      <c r="M3995" t="s">
        <v>40</v>
      </c>
      <c r="N3995" s="2">
        <v>24.84</v>
      </c>
      <c r="O3995" t="s">
        <v>40</v>
      </c>
      <c r="P3995" t="s">
        <v>40</v>
      </c>
      <c r="Q3995" t="s">
        <v>55</v>
      </c>
      <c r="R3995" s="1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 s="3">
        <v>101.55</v>
      </c>
      <c r="AE3995" s="3">
        <v>5070.3999999999996</v>
      </c>
      <c r="AF3995" s="3">
        <v>0</v>
      </c>
      <c r="AG3995" s="3">
        <v>0</v>
      </c>
      <c r="AH3995" s="3">
        <v>1217.1600000000001</v>
      </c>
      <c r="AI3995" s="3">
        <v>6287.56</v>
      </c>
      <c r="AJ3995" t="s">
        <v>47</v>
      </c>
      <c r="AK3995" t="s">
        <v>8234</v>
      </c>
      <c r="AL3995" t="s">
        <v>8234</v>
      </c>
      <c r="AM3995">
        <f>IF(Customers[[#This Row],[Customer Status]]="Churned",1,0)</f>
        <v>0</v>
      </c>
      <c r="AN3995" t="str">
        <f>IF(Customers[[#This Row],[Monthly Charge]]&gt;=_xlfn.PERCENTILE.INC(Customers[Monthly Charge],0.75),"High-value","Other")</f>
        <v>High-value</v>
      </c>
    </row>
    <row r="3996" spans="1:40" x14ac:dyDescent="0.25">
      <c r="A3996" t="s">
        <v>5157</v>
      </c>
      <c r="B3996" t="s">
        <v>39</v>
      </c>
      <c r="C3996" s="1">
        <v>51</v>
      </c>
      <c r="D3996" t="s">
        <v>43</v>
      </c>
      <c r="E3996" s="1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 s="1">
        <v>0</v>
      </c>
      <c r="K3996" s="1">
        <v>3</v>
      </c>
      <c r="L3996" t="s">
        <v>54</v>
      </c>
      <c r="M3996" t="s">
        <v>40</v>
      </c>
      <c r="N3996" s="2">
        <v>39.549999999999997</v>
      </c>
      <c r="O3996" t="s">
        <v>43</v>
      </c>
      <c r="P3996" t="s">
        <v>40</v>
      </c>
      <c r="Q3996" t="s">
        <v>79</v>
      </c>
      <c r="R3996" s="1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 s="3">
        <v>64.5</v>
      </c>
      <c r="AE3996" s="3">
        <v>177.4</v>
      </c>
      <c r="AF3996" s="3">
        <v>0</v>
      </c>
      <c r="AG3996" s="3">
        <v>60</v>
      </c>
      <c r="AH3996" s="3">
        <v>118.65</v>
      </c>
      <c r="AI3996" s="3">
        <v>356.05</v>
      </c>
      <c r="AJ3996" t="s">
        <v>98</v>
      </c>
      <c r="AK3996" t="s">
        <v>8234</v>
      </c>
      <c r="AL3996" t="s">
        <v>8234</v>
      </c>
      <c r="AM3996">
        <f>IF(Customers[[#This Row],[Customer Status]]="Churned",1,0)</f>
        <v>0</v>
      </c>
      <c r="AN3996" t="str">
        <f>IF(Customers[[#This Row],[Monthly Charge]]&gt;=_xlfn.PERCENTILE.INC(Customers[Monthly Charge],0.75),"High-value","Other")</f>
        <v>Other</v>
      </c>
    </row>
    <row r="3997" spans="1:40" x14ac:dyDescent="0.25">
      <c r="A3997" t="s">
        <v>5158</v>
      </c>
      <c r="B3997" t="s">
        <v>39</v>
      </c>
      <c r="C3997" s="1">
        <v>51</v>
      </c>
      <c r="D3997" t="s">
        <v>43</v>
      </c>
      <c r="E3997" s="1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 s="1">
        <v>0</v>
      </c>
      <c r="K3997" s="1">
        <v>47</v>
      </c>
      <c r="L3997" t="s">
        <v>76</v>
      </c>
      <c r="M3997" t="s">
        <v>40</v>
      </c>
      <c r="N3997" s="2">
        <v>14.54</v>
      </c>
      <c r="O3997" t="s">
        <v>40</v>
      </c>
      <c r="P3997" t="s">
        <v>40</v>
      </c>
      <c r="Q3997" t="s">
        <v>55</v>
      </c>
      <c r="R3997" s="1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 s="3">
        <v>106.35</v>
      </c>
      <c r="AE3997" s="3">
        <v>4849.1000000000004</v>
      </c>
      <c r="AF3997" s="3">
        <v>0</v>
      </c>
      <c r="AG3997" s="3">
        <v>0</v>
      </c>
      <c r="AH3997" s="3">
        <v>683.38</v>
      </c>
      <c r="AI3997" s="3">
        <v>5532.48</v>
      </c>
      <c r="AJ3997" t="s">
        <v>47</v>
      </c>
      <c r="AK3997" t="s">
        <v>8234</v>
      </c>
      <c r="AL3997" t="s">
        <v>8234</v>
      </c>
      <c r="AM3997">
        <f>IF(Customers[[#This Row],[Customer Status]]="Churned",1,0)</f>
        <v>0</v>
      </c>
      <c r="AN3997" t="str">
        <f>IF(Customers[[#This Row],[Monthly Charge]]&gt;=_xlfn.PERCENTILE.INC(Customers[Monthly Charge],0.75),"High-value","Other")</f>
        <v>High-value</v>
      </c>
    </row>
    <row r="3998" spans="1:40" x14ac:dyDescent="0.25">
      <c r="A3998" t="s">
        <v>5159</v>
      </c>
      <c r="B3998" t="s">
        <v>49</v>
      </c>
      <c r="C3998" s="1">
        <v>28</v>
      </c>
      <c r="D3998" t="s">
        <v>43</v>
      </c>
      <c r="E3998" s="1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 s="1">
        <v>0</v>
      </c>
      <c r="K3998" s="1">
        <v>13</v>
      </c>
      <c r="L3998" t="s">
        <v>62</v>
      </c>
      <c r="M3998" t="s">
        <v>40</v>
      </c>
      <c r="N3998" s="2">
        <v>19.170000000000002</v>
      </c>
      <c r="O3998" t="s">
        <v>43</v>
      </c>
      <c r="P3998" t="s">
        <v>40</v>
      </c>
      <c r="Q3998" t="s">
        <v>44</v>
      </c>
      <c r="R3998" s="1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 s="3">
        <v>52.1</v>
      </c>
      <c r="AE3998" s="3">
        <v>670.65</v>
      </c>
      <c r="AF3998" s="3">
        <v>0</v>
      </c>
      <c r="AG3998" s="3">
        <v>0</v>
      </c>
      <c r="AH3998" s="3">
        <v>249.21</v>
      </c>
      <c r="AI3998" s="3">
        <v>919.86</v>
      </c>
      <c r="AJ3998" t="s">
        <v>47</v>
      </c>
      <c r="AK3998" t="s">
        <v>8234</v>
      </c>
      <c r="AL3998" t="s">
        <v>8234</v>
      </c>
      <c r="AM3998">
        <f>IF(Customers[[#This Row],[Customer Status]]="Churned",1,0)</f>
        <v>0</v>
      </c>
      <c r="AN3998" t="str">
        <f>IF(Customers[[#This Row],[Monthly Charge]]&gt;=_xlfn.PERCENTILE.INC(Customers[Monthly Charge],0.75),"High-value","Other")</f>
        <v>Other</v>
      </c>
    </row>
    <row r="3999" spans="1:40" x14ac:dyDescent="0.25">
      <c r="A3999" t="s">
        <v>5160</v>
      </c>
      <c r="B3999" t="s">
        <v>39</v>
      </c>
      <c r="C3999" s="1">
        <v>23</v>
      </c>
      <c r="D3999" t="s">
        <v>43</v>
      </c>
      <c r="E3999" s="1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 s="1">
        <v>0</v>
      </c>
      <c r="K3999" s="1">
        <v>30</v>
      </c>
      <c r="L3999" t="s">
        <v>42</v>
      </c>
      <c r="M3999" t="s">
        <v>43</v>
      </c>
      <c r="N3999" s="2">
        <v>0</v>
      </c>
      <c r="O3999" t="s">
        <v>43</v>
      </c>
      <c r="P3999" t="s">
        <v>40</v>
      </c>
      <c r="Q3999" t="s">
        <v>44</v>
      </c>
      <c r="R3999" s="1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 s="3">
        <v>40.35</v>
      </c>
      <c r="AE3999" s="3">
        <v>1187.05</v>
      </c>
      <c r="AF3999" s="3">
        <v>0</v>
      </c>
      <c r="AG3999" s="3">
        <v>0</v>
      </c>
      <c r="AH3999" s="3">
        <v>0</v>
      </c>
      <c r="AI3999" s="3">
        <v>1187.05</v>
      </c>
      <c r="AJ3999" t="s">
        <v>47</v>
      </c>
      <c r="AK3999" t="s">
        <v>8234</v>
      </c>
      <c r="AL3999" t="s">
        <v>8234</v>
      </c>
      <c r="AM3999">
        <f>IF(Customers[[#This Row],[Customer Status]]="Churned",1,0)</f>
        <v>0</v>
      </c>
      <c r="AN3999" t="str">
        <f>IF(Customers[[#This Row],[Monthly Charge]]&gt;=_xlfn.PERCENTILE.INC(Customers[Monthly Charge],0.75),"High-value","Other")</f>
        <v>Other</v>
      </c>
    </row>
    <row r="4000" spans="1:40" x14ac:dyDescent="0.25">
      <c r="A4000" t="s">
        <v>5162</v>
      </c>
      <c r="B4000" t="s">
        <v>39</v>
      </c>
      <c r="C4000" s="1">
        <v>29</v>
      </c>
      <c r="D4000" t="s">
        <v>40</v>
      </c>
      <c r="E4000" s="1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 s="1">
        <v>1</v>
      </c>
      <c r="K4000" s="1">
        <v>58</v>
      </c>
      <c r="L4000" t="s">
        <v>42</v>
      </c>
      <c r="M4000" t="s">
        <v>40</v>
      </c>
      <c r="N4000" s="2">
        <v>31.27</v>
      </c>
      <c r="O4000" t="s">
        <v>40</v>
      </c>
      <c r="P4000" t="s">
        <v>40</v>
      </c>
      <c r="Q4000" t="s">
        <v>79</v>
      </c>
      <c r="R4000" s="1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 s="3">
        <v>84.3</v>
      </c>
      <c r="AE4000" s="3">
        <v>4916.3999999999996</v>
      </c>
      <c r="AF4000" s="3">
        <v>0</v>
      </c>
      <c r="AG4000" s="3">
        <v>0</v>
      </c>
      <c r="AH4000" s="3">
        <v>1813.66</v>
      </c>
      <c r="AI4000" s="3">
        <v>6730.06</v>
      </c>
      <c r="AJ4000" t="s">
        <v>47</v>
      </c>
      <c r="AK4000" t="s">
        <v>8234</v>
      </c>
      <c r="AL4000" t="s">
        <v>8234</v>
      </c>
      <c r="AM4000">
        <f>IF(Customers[[#This Row],[Customer Status]]="Churned",1,0)</f>
        <v>0</v>
      </c>
      <c r="AN4000" t="str">
        <f>IF(Customers[[#This Row],[Monthly Charge]]&gt;=_xlfn.PERCENTILE.INC(Customers[Monthly Charge],0.75),"High-value","Other")</f>
        <v>Other</v>
      </c>
    </row>
    <row r="4001" spans="1:40" x14ac:dyDescent="0.25">
      <c r="A4001" t="s">
        <v>5163</v>
      </c>
      <c r="B4001" t="s">
        <v>39</v>
      </c>
      <c r="C4001" s="1">
        <v>60</v>
      </c>
      <c r="D4001" t="s">
        <v>40</v>
      </c>
      <c r="E4001" s="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 s="1">
        <v>6</v>
      </c>
      <c r="K4001" s="1">
        <v>53</v>
      </c>
      <c r="L4001" t="s">
        <v>76</v>
      </c>
      <c r="M4001" t="s">
        <v>40</v>
      </c>
      <c r="N4001" s="2">
        <v>11.35</v>
      </c>
      <c r="O4001" t="s">
        <v>43</v>
      </c>
      <c r="P4001" t="s">
        <v>43</v>
      </c>
      <c r="Q4001" t="s">
        <v>42</v>
      </c>
      <c r="R4001" s="1">
        <v>0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A4001" t="s">
        <v>45</v>
      </c>
      <c r="AB4001" t="s">
        <v>40</v>
      </c>
      <c r="AC4001" t="s">
        <v>56</v>
      </c>
      <c r="AD4001" s="3">
        <v>19.850000000000001</v>
      </c>
      <c r="AE4001" s="3">
        <v>1039.45</v>
      </c>
      <c r="AF4001" s="3">
        <v>14.67</v>
      </c>
      <c r="AG4001" s="3">
        <v>0</v>
      </c>
      <c r="AH4001" s="3">
        <v>601.54999999999995</v>
      </c>
      <c r="AI4001" s="3">
        <v>1626.33</v>
      </c>
      <c r="AJ4001" t="s">
        <v>47</v>
      </c>
      <c r="AK4001" t="s">
        <v>8234</v>
      </c>
      <c r="AL4001" t="s">
        <v>8234</v>
      </c>
      <c r="AM4001">
        <f>IF(Customers[[#This Row],[Customer Status]]="Churned",1,0)</f>
        <v>0</v>
      </c>
      <c r="AN4001" t="str">
        <f>IF(Customers[[#This Row],[Monthly Charge]]&gt;=_xlfn.PERCENTILE.INC(Customers[Monthly Charge],0.75),"High-value","Other")</f>
        <v>Other</v>
      </c>
    </row>
    <row r="4002" spans="1:40" x14ac:dyDescent="0.25">
      <c r="A4002" t="s">
        <v>5164</v>
      </c>
      <c r="B4002" t="s">
        <v>39</v>
      </c>
      <c r="C4002" s="1">
        <v>69</v>
      </c>
      <c r="D4002" t="s">
        <v>43</v>
      </c>
      <c r="E4002" s="1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 s="1">
        <v>0</v>
      </c>
      <c r="K4002" s="1">
        <v>2</v>
      </c>
      <c r="L4002" t="s">
        <v>42</v>
      </c>
      <c r="M4002" t="s">
        <v>40</v>
      </c>
      <c r="N4002" s="2">
        <v>47.47</v>
      </c>
      <c r="O4002" t="s">
        <v>40</v>
      </c>
      <c r="P4002" t="s">
        <v>40</v>
      </c>
      <c r="Q4002" t="s">
        <v>55</v>
      </c>
      <c r="R4002" s="1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 s="3">
        <v>89.5</v>
      </c>
      <c r="AE4002" s="3">
        <v>161.5</v>
      </c>
      <c r="AF4002" s="3">
        <v>0</v>
      </c>
      <c r="AG4002" s="3">
        <v>0</v>
      </c>
      <c r="AH4002" s="3">
        <v>94.94</v>
      </c>
      <c r="AI4002" s="3">
        <v>256.44</v>
      </c>
      <c r="AJ4002" t="s">
        <v>57</v>
      </c>
      <c r="AK4002" t="s">
        <v>121</v>
      </c>
      <c r="AL4002" t="s">
        <v>195</v>
      </c>
      <c r="AM4002">
        <f>IF(Customers[[#This Row],[Customer Status]]="Churned",1,0)</f>
        <v>1</v>
      </c>
      <c r="AN4002" t="str">
        <f>IF(Customers[[#This Row],[Monthly Charge]]&gt;=_xlfn.PERCENTILE.INC(Customers[Monthly Charge],0.75),"High-value","Other")</f>
        <v>Other</v>
      </c>
    </row>
    <row r="4003" spans="1:40" x14ac:dyDescent="0.25">
      <c r="A4003" t="s">
        <v>5165</v>
      </c>
      <c r="B4003" t="s">
        <v>39</v>
      </c>
      <c r="C4003" s="1">
        <v>71</v>
      </c>
      <c r="D4003" t="s">
        <v>40</v>
      </c>
      <c r="E4003" s="1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 s="1">
        <v>1</v>
      </c>
      <c r="K4003" s="1">
        <v>60</v>
      </c>
      <c r="L4003" t="s">
        <v>76</v>
      </c>
      <c r="M4003" t="s">
        <v>40</v>
      </c>
      <c r="N4003" s="2">
        <v>36.71</v>
      </c>
      <c r="O4003" t="s">
        <v>40</v>
      </c>
      <c r="P4003" t="s">
        <v>40</v>
      </c>
      <c r="Q4003" t="s">
        <v>55</v>
      </c>
      <c r="R4003" s="1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 s="3">
        <v>105.9</v>
      </c>
      <c r="AE4003" s="3">
        <v>6401.25</v>
      </c>
      <c r="AF4003" s="3">
        <v>0</v>
      </c>
      <c r="AG4003" s="3">
        <v>110</v>
      </c>
      <c r="AH4003" s="3">
        <v>2202.6</v>
      </c>
      <c r="AI4003" s="3">
        <v>8713.85</v>
      </c>
      <c r="AJ4003" t="s">
        <v>47</v>
      </c>
      <c r="AK4003" t="s">
        <v>8234</v>
      </c>
      <c r="AL4003" t="s">
        <v>8234</v>
      </c>
      <c r="AM4003">
        <f>IF(Customers[[#This Row],[Customer Status]]="Churned",1,0)</f>
        <v>0</v>
      </c>
      <c r="AN4003" t="str">
        <f>IF(Customers[[#This Row],[Monthly Charge]]&gt;=_xlfn.PERCENTILE.INC(Customers[Monthly Charge],0.75),"High-value","Other")</f>
        <v>High-value</v>
      </c>
    </row>
    <row r="4004" spans="1:40" x14ac:dyDescent="0.25">
      <c r="A4004" t="s">
        <v>5166</v>
      </c>
      <c r="B4004" t="s">
        <v>49</v>
      </c>
      <c r="C4004" s="1">
        <v>27</v>
      </c>
      <c r="D4004" t="s">
        <v>40</v>
      </c>
      <c r="E4004" s="1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 s="1">
        <v>8</v>
      </c>
      <c r="K4004" s="1">
        <v>8</v>
      </c>
      <c r="L4004" t="s">
        <v>42</v>
      </c>
      <c r="M4004" t="s">
        <v>40</v>
      </c>
      <c r="N4004" s="2">
        <v>11.57</v>
      </c>
      <c r="O4004" t="s">
        <v>43</v>
      </c>
      <c r="P4004" t="s">
        <v>43</v>
      </c>
      <c r="Q4004" t="s">
        <v>42</v>
      </c>
      <c r="R4004" s="1">
        <v>0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A4004" t="s">
        <v>73</v>
      </c>
      <c r="AB4004" t="s">
        <v>43</v>
      </c>
      <c r="AC4004" t="s">
        <v>46</v>
      </c>
      <c r="AD4004" s="3">
        <v>19.7</v>
      </c>
      <c r="AE4004" s="3">
        <v>130.25</v>
      </c>
      <c r="AF4004" s="3">
        <v>0</v>
      </c>
      <c r="AG4004" s="3">
        <v>0</v>
      </c>
      <c r="AH4004" s="3">
        <v>92.56</v>
      </c>
      <c r="AI4004" s="3">
        <v>222.81</v>
      </c>
      <c r="AJ4004" t="s">
        <v>47</v>
      </c>
      <c r="AK4004" t="s">
        <v>8234</v>
      </c>
      <c r="AL4004" t="s">
        <v>8234</v>
      </c>
      <c r="AM4004">
        <f>IF(Customers[[#This Row],[Customer Status]]="Churned",1,0)</f>
        <v>0</v>
      </c>
      <c r="AN4004" t="str">
        <f>IF(Customers[[#This Row],[Monthly Charge]]&gt;=_xlfn.PERCENTILE.INC(Customers[Monthly Charge],0.75),"High-value","Other")</f>
        <v>Other</v>
      </c>
    </row>
    <row r="4005" spans="1:40" x14ac:dyDescent="0.25">
      <c r="A4005" t="s">
        <v>5167</v>
      </c>
      <c r="B4005" t="s">
        <v>49</v>
      </c>
      <c r="C4005" s="1">
        <v>76</v>
      </c>
      <c r="D4005" t="s">
        <v>43</v>
      </c>
      <c r="E4005" s="1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 s="1">
        <v>0</v>
      </c>
      <c r="K4005" s="1">
        <v>2</v>
      </c>
      <c r="L4005" t="s">
        <v>54</v>
      </c>
      <c r="M4005" t="s">
        <v>40</v>
      </c>
      <c r="N4005" s="2">
        <v>12.96</v>
      </c>
      <c r="O4005" t="s">
        <v>43</v>
      </c>
      <c r="P4005" t="s">
        <v>40</v>
      </c>
      <c r="Q4005" t="s">
        <v>55</v>
      </c>
      <c r="R4005" s="1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 s="3">
        <v>95.1</v>
      </c>
      <c r="AE4005" s="3">
        <v>180.25</v>
      </c>
      <c r="AF4005" s="3">
        <v>0</v>
      </c>
      <c r="AG4005" s="3">
        <v>0</v>
      </c>
      <c r="AH4005" s="3">
        <v>25.92</v>
      </c>
      <c r="AI4005" s="3">
        <v>206.17</v>
      </c>
      <c r="AJ4005" t="s">
        <v>57</v>
      </c>
      <c r="AK4005" t="s">
        <v>63</v>
      </c>
      <c r="AL4005" t="s">
        <v>591</v>
      </c>
      <c r="AM4005">
        <f>IF(Customers[[#This Row],[Customer Status]]="Churned",1,0)</f>
        <v>1</v>
      </c>
      <c r="AN4005" t="str">
        <f>IF(Customers[[#This Row],[Monthly Charge]]&gt;=_xlfn.PERCENTILE.INC(Customers[Monthly Charge],0.75),"High-value","Other")</f>
        <v>High-value</v>
      </c>
    </row>
    <row r="4006" spans="1:40" x14ac:dyDescent="0.25">
      <c r="A4006" t="s">
        <v>5168</v>
      </c>
      <c r="B4006" t="s">
        <v>49</v>
      </c>
      <c r="C4006" s="1">
        <v>34</v>
      </c>
      <c r="D4006" t="s">
        <v>43</v>
      </c>
      <c r="E4006" s="1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 s="1">
        <v>0</v>
      </c>
      <c r="K4006" s="1">
        <v>51</v>
      </c>
      <c r="L4006" t="s">
        <v>76</v>
      </c>
      <c r="M4006" t="s">
        <v>40</v>
      </c>
      <c r="N4006" s="2">
        <v>42.33</v>
      </c>
      <c r="O4006" t="s">
        <v>43</v>
      </c>
      <c r="P4006" t="s">
        <v>40</v>
      </c>
      <c r="Q4006" t="s">
        <v>55</v>
      </c>
      <c r="R4006" s="1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 s="3">
        <v>99</v>
      </c>
      <c r="AE4006" s="3">
        <v>5038.1499999999996</v>
      </c>
      <c r="AF4006" s="3">
        <v>0</v>
      </c>
      <c r="AG4006" s="3">
        <v>0</v>
      </c>
      <c r="AH4006" s="3">
        <v>2158.83</v>
      </c>
      <c r="AI4006" s="3">
        <v>7196.98</v>
      </c>
      <c r="AJ4006" t="s">
        <v>47</v>
      </c>
      <c r="AK4006" t="s">
        <v>8234</v>
      </c>
      <c r="AL4006" t="s">
        <v>8234</v>
      </c>
      <c r="AM4006">
        <f>IF(Customers[[#This Row],[Customer Status]]="Churned",1,0)</f>
        <v>0</v>
      </c>
      <c r="AN4006" t="str">
        <f>IF(Customers[[#This Row],[Monthly Charge]]&gt;=_xlfn.PERCENTILE.INC(Customers[Monthly Charge],0.75),"High-value","Other")</f>
        <v>High-value</v>
      </c>
    </row>
    <row r="4007" spans="1:40" x14ac:dyDescent="0.25">
      <c r="A4007" t="s">
        <v>5169</v>
      </c>
      <c r="B4007" t="s">
        <v>49</v>
      </c>
      <c r="C4007" s="1">
        <v>68</v>
      </c>
      <c r="D4007" t="s">
        <v>40</v>
      </c>
      <c r="E4007" s="1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 s="1">
        <v>1</v>
      </c>
      <c r="K4007" s="1">
        <v>27</v>
      </c>
      <c r="L4007" t="s">
        <v>129</v>
      </c>
      <c r="M4007" t="s">
        <v>43</v>
      </c>
      <c r="N4007" s="2">
        <v>0</v>
      </c>
      <c r="O4007" t="s">
        <v>43</v>
      </c>
      <c r="P4007" t="s">
        <v>40</v>
      </c>
      <c r="Q4007" t="s">
        <v>79</v>
      </c>
      <c r="R4007" s="1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 s="3">
        <v>36.5</v>
      </c>
      <c r="AE4007" s="3">
        <v>1032</v>
      </c>
      <c r="AF4007" s="3">
        <v>0</v>
      </c>
      <c r="AG4007" s="3">
        <v>30</v>
      </c>
      <c r="AH4007" s="3">
        <v>0</v>
      </c>
      <c r="AI4007" s="3">
        <v>1062</v>
      </c>
      <c r="AJ4007" t="s">
        <v>57</v>
      </c>
      <c r="AK4007" t="s">
        <v>63</v>
      </c>
      <c r="AL4007" t="s">
        <v>64</v>
      </c>
      <c r="AM4007">
        <f>IF(Customers[[#This Row],[Customer Status]]="Churned",1,0)</f>
        <v>1</v>
      </c>
      <c r="AN4007" t="str">
        <f>IF(Customers[[#This Row],[Monthly Charge]]&gt;=_xlfn.PERCENTILE.INC(Customers[Monthly Charge],0.75),"High-value","Other")</f>
        <v>Other</v>
      </c>
    </row>
    <row r="4008" spans="1:40" x14ac:dyDescent="0.25">
      <c r="A4008" t="s">
        <v>5171</v>
      </c>
      <c r="B4008" t="s">
        <v>39</v>
      </c>
      <c r="C4008" s="1">
        <v>61</v>
      </c>
      <c r="D4008" t="s">
        <v>43</v>
      </c>
      <c r="E4008" s="1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 s="1">
        <v>0</v>
      </c>
      <c r="K4008" s="1">
        <v>12</v>
      </c>
      <c r="L4008" t="s">
        <v>42</v>
      </c>
      <c r="M4008" t="s">
        <v>40</v>
      </c>
      <c r="N4008" s="2">
        <v>34.81</v>
      </c>
      <c r="O4008" t="s">
        <v>43</v>
      </c>
      <c r="P4008" t="s">
        <v>40</v>
      </c>
      <c r="Q4008" t="s">
        <v>55</v>
      </c>
      <c r="R4008" s="1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 s="3">
        <v>95.5</v>
      </c>
      <c r="AE4008" s="3">
        <v>1115.1500000000001</v>
      </c>
      <c r="AF4008" s="3">
        <v>0</v>
      </c>
      <c r="AG4008" s="3">
        <v>0</v>
      </c>
      <c r="AH4008" s="3">
        <v>417.72</v>
      </c>
      <c r="AI4008" s="3">
        <v>1532.87</v>
      </c>
      <c r="AJ4008" t="s">
        <v>57</v>
      </c>
      <c r="AK4008" t="s">
        <v>58</v>
      </c>
      <c r="AL4008" t="s">
        <v>104</v>
      </c>
      <c r="AM4008">
        <f>IF(Customers[[#This Row],[Customer Status]]="Churned",1,0)</f>
        <v>1</v>
      </c>
      <c r="AN4008" t="str">
        <f>IF(Customers[[#This Row],[Monthly Charge]]&gt;=_xlfn.PERCENTILE.INC(Customers[Monthly Charge],0.75),"High-value","Other")</f>
        <v>High-value</v>
      </c>
    </row>
    <row r="4009" spans="1:40" x14ac:dyDescent="0.25">
      <c r="A4009" t="s">
        <v>5172</v>
      </c>
      <c r="B4009" t="s">
        <v>39</v>
      </c>
      <c r="C4009" s="1">
        <v>48</v>
      </c>
      <c r="D4009" t="s">
        <v>43</v>
      </c>
      <c r="E4009" s="1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 s="1">
        <v>0</v>
      </c>
      <c r="K4009" s="1">
        <v>4</v>
      </c>
      <c r="L4009" t="s">
        <v>54</v>
      </c>
      <c r="M4009" t="s">
        <v>43</v>
      </c>
      <c r="N4009" s="2">
        <v>0</v>
      </c>
      <c r="O4009" t="s">
        <v>43</v>
      </c>
      <c r="P4009" t="s">
        <v>40</v>
      </c>
      <c r="Q4009" t="s">
        <v>44</v>
      </c>
      <c r="R4009" s="1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 s="3">
        <v>24.25</v>
      </c>
      <c r="AE4009" s="3">
        <v>96.05</v>
      </c>
      <c r="AF4009" s="3">
        <v>0</v>
      </c>
      <c r="AG4009" s="3">
        <v>0</v>
      </c>
      <c r="AH4009" s="3">
        <v>0</v>
      </c>
      <c r="AI4009" s="3">
        <v>96.05</v>
      </c>
      <c r="AJ4009" t="s">
        <v>57</v>
      </c>
      <c r="AK4009" t="s">
        <v>58</v>
      </c>
      <c r="AL4009" t="s">
        <v>104</v>
      </c>
      <c r="AM4009">
        <f>IF(Customers[[#This Row],[Customer Status]]="Churned",1,0)</f>
        <v>1</v>
      </c>
      <c r="AN4009" t="str">
        <f>IF(Customers[[#This Row],[Monthly Charge]]&gt;=_xlfn.PERCENTILE.INC(Customers[Monthly Charge],0.75),"High-value","Other")</f>
        <v>Other</v>
      </c>
    </row>
    <row r="4010" spans="1:40" x14ac:dyDescent="0.25">
      <c r="A4010" t="s">
        <v>5173</v>
      </c>
      <c r="B4010" t="s">
        <v>49</v>
      </c>
      <c r="C4010" s="1">
        <v>60</v>
      </c>
      <c r="D4010" t="s">
        <v>43</v>
      </c>
      <c r="E4010" s="1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 s="1">
        <v>0</v>
      </c>
      <c r="K4010" s="1">
        <v>31</v>
      </c>
      <c r="L4010" t="s">
        <v>42</v>
      </c>
      <c r="M4010" t="s">
        <v>40</v>
      </c>
      <c r="N4010" s="2">
        <v>42.05</v>
      </c>
      <c r="O4010" t="s">
        <v>40</v>
      </c>
      <c r="P4010" t="s">
        <v>40</v>
      </c>
      <c r="Q4010" t="s">
        <v>55</v>
      </c>
      <c r="R4010" s="1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 s="3">
        <v>81.150000000000006</v>
      </c>
      <c r="AE4010" s="3">
        <v>2640.55</v>
      </c>
      <c r="AF4010" s="3">
        <v>0</v>
      </c>
      <c r="AG4010" s="3">
        <v>0</v>
      </c>
      <c r="AH4010" s="3">
        <v>1303.55</v>
      </c>
      <c r="AI4010" s="3">
        <v>3944.1</v>
      </c>
      <c r="AJ4010" t="s">
        <v>47</v>
      </c>
      <c r="AK4010" t="s">
        <v>8234</v>
      </c>
      <c r="AL4010" t="s">
        <v>8234</v>
      </c>
      <c r="AM4010">
        <f>IF(Customers[[#This Row],[Customer Status]]="Churned",1,0)</f>
        <v>0</v>
      </c>
      <c r="AN4010" t="str">
        <f>IF(Customers[[#This Row],[Monthly Charge]]&gt;=_xlfn.PERCENTILE.INC(Customers[Monthly Charge],0.75),"High-value","Other")</f>
        <v>Other</v>
      </c>
    </row>
    <row r="4011" spans="1:40" x14ac:dyDescent="0.25">
      <c r="A4011" t="s">
        <v>5174</v>
      </c>
      <c r="B4011" t="s">
        <v>49</v>
      </c>
      <c r="C4011" s="1">
        <v>45</v>
      </c>
      <c r="D4011" t="s">
        <v>43</v>
      </c>
      <c r="E4011" s="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 s="1">
        <v>0</v>
      </c>
      <c r="K4011" s="1">
        <v>10</v>
      </c>
      <c r="L4011" t="s">
        <v>62</v>
      </c>
      <c r="M4011" t="s">
        <v>40</v>
      </c>
      <c r="N4011" s="2">
        <v>13.51</v>
      </c>
      <c r="O4011" t="s">
        <v>43</v>
      </c>
      <c r="P4011" t="s">
        <v>40</v>
      </c>
      <c r="Q4011" t="s">
        <v>79</v>
      </c>
      <c r="R4011" s="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 s="3">
        <v>46</v>
      </c>
      <c r="AE4011" s="3">
        <v>492.1</v>
      </c>
      <c r="AF4011" s="3">
        <v>0</v>
      </c>
      <c r="AG4011" s="3">
        <v>0</v>
      </c>
      <c r="AH4011" s="3">
        <v>135.1</v>
      </c>
      <c r="AI4011" s="3">
        <v>627.20000000000005</v>
      </c>
      <c r="AJ4011" t="s">
        <v>47</v>
      </c>
      <c r="AK4011" t="s">
        <v>8234</v>
      </c>
      <c r="AL4011" t="s">
        <v>8234</v>
      </c>
      <c r="AM4011">
        <f>IF(Customers[[#This Row],[Customer Status]]="Churned",1,0)</f>
        <v>0</v>
      </c>
      <c r="AN4011" t="str">
        <f>IF(Customers[[#This Row],[Monthly Charge]]&gt;=_xlfn.PERCENTILE.INC(Customers[Monthly Charge],0.75),"High-value","Other")</f>
        <v>Other</v>
      </c>
    </row>
    <row r="4012" spans="1:40" x14ac:dyDescent="0.25">
      <c r="A4012" t="s">
        <v>5175</v>
      </c>
      <c r="B4012" t="s">
        <v>39</v>
      </c>
      <c r="C4012" s="1">
        <v>53</v>
      </c>
      <c r="D4012" t="s">
        <v>40</v>
      </c>
      <c r="E4012" s="1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 s="1">
        <v>3</v>
      </c>
      <c r="K4012" s="1">
        <v>41</v>
      </c>
      <c r="L4012" t="s">
        <v>42</v>
      </c>
      <c r="M4012" t="s">
        <v>40</v>
      </c>
      <c r="N4012" s="2">
        <v>13.23</v>
      </c>
      <c r="O4012" t="s">
        <v>43</v>
      </c>
      <c r="P4012" t="s">
        <v>40</v>
      </c>
      <c r="Q4012" t="s">
        <v>55</v>
      </c>
      <c r="R4012" s="1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 s="3">
        <v>86.2</v>
      </c>
      <c r="AE4012" s="3">
        <v>3339.05</v>
      </c>
      <c r="AF4012" s="3">
        <v>0</v>
      </c>
      <c r="AG4012" s="3">
        <v>0</v>
      </c>
      <c r="AH4012" s="3">
        <v>542.42999999999995</v>
      </c>
      <c r="AI4012" s="3">
        <v>3881.48</v>
      </c>
      <c r="AJ4012" t="s">
        <v>47</v>
      </c>
      <c r="AK4012" t="s">
        <v>8234</v>
      </c>
      <c r="AL4012" t="s">
        <v>8234</v>
      </c>
      <c r="AM4012">
        <f>IF(Customers[[#This Row],[Customer Status]]="Churned",1,0)</f>
        <v>0</v>
      </c>
      <c r="AN4012" t="str">
        <f>IF(Customers[[#This Row],[Monthly Charge]]&gt;=_xlfn.PERCENTILE.INC(Customers[Monthly Charge],0.75),"High-value","Other")</f>
        <v>Other</v>
      </c>
    </row>
    <row r="4013" spans="1:40" x14ac:dyDescent="0.25">
      <c r="A4013" t="s">
        <v>5176</v>
      </c>
      <c r="B4013" t="s">
        <v>39</v>
      </c>
      <c r="C4013" s="1">
        <v>69</v>
      </c>
      <c r="D4013" t="s">
        <v>43</v>
      </c>
      <c r="E4013" s="1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 s="1">
        <v>0</v>
      </c>
      <c r="K4013" s="1">
        <v>18</v>
      </c>
      <c r="L4013" t="s">
        <v>42</v>
      </c>
      <c r="M4013" t="s">
        <v>40</v>
      </c>
      <c r="N4013" s="2">
        <v>41.13</v>
      </c>
      <c r="O4013" t="s">
        <v>43</v>
      </c>
      <c r="P4013" t="s">
        <v>40</v>
      </c>
      <c r="Q4013" t="s">
        <v>44</v>
      </c>
      <c r="R4013" s="1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 s="3">
        <v>49.85</v>
      </c>
      <c r="AE4013" s="3">
        <v>865.75</v>
      </c>
      <c r="AF4013" s="3">
        <v>0</v>
      </c>
      <c r="AG4013" s="3">
        <v>0</v>
      </c>
      <c r="AH4013" s="3">
        <v>740.34</v>
      </c>
      <c r="AI4013" s="3">
        <v>1606.09</v>
      </c>
      <c r="AJ4013" t="s">
        <v>47</v>
      </c>
      <c r="AK4013" t="s">
        <v>8234</v>
      </c>
      <c r="AL4013" t="s">
        <v>8234</v>
      </c>
      <c r="AM4013">
        <f>IF(Customers[[#This Row],[Customer Status]]="Churned",1,0)</f>
        <v>0</v>
      </c>
      <c r="AN4013" t="str">
        <f>IF(Customers[[#This Row],[Monthly Charge]]&gt;=_xlfn.PERCENTILE.INC(Customers[Monthly Charge],0.75),"High-value","Other")</f>
        <v>Other</v>
      </c>
    </row>
    <row r="4014" spans="1:40" x14ac:dyDescent="0.25">
      <c r="A4014" t="s">
        <v>5177</v>
      </c>
      <c r="B4014" t="s">
        <v>39</v>
      </c>
      <c r="C4014" s="1">
        <v>45</v>
      </c>
      <c r="D4014" t="s">
        <v>40</v>
      </c>
      <c r="E4014" s="1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 s="1">
        <v>7</v>
      </c>
      <c r="K4014" s="1">
        <v>32</v>
      </c>
      <c r="L4014" t="s">
        <v>42</v>
      </c>
      <c r="M4014" t="s">
        <v>40</v>
      </c>
      <c r="N4014" s="2">
        <v>26.66</v>
      </c>
      <c r="O4014" t="s">
        <v>43</v>
      </c>
      <c r="P4014" t="s">
        <v>40</v>
      </c>
      <c r="Q4014" t="s">
        <v>55</v>
      </c>
      <c r="R4014" s="1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 s="3">
        <v>86.1</v>
      </c>
      <c r="AE4014" s="3">
        <v>2723.75</v>
      </c>
      <c r="AF4014" s="3">
        <v>0</v>
      </c>
      <c r="AG4014" s="3">
        <v>130</v>
      </c>
      <c r="AH4014" s="3">
        <v>853.12</v>
      </c>
      <c r="AI4014" s="3">
        <v>3706.87</v>
      </c>
      <c r="AJ4014" t="s">
        <v>47</v>
      </c>
      <c r="AK4014" t="s">
        <v>8234</v>
      </c>
      <c r="AL4014" t="s">
        <v>8234</v>
      </c>
      <c r="AM4014">
        <f>IF(Customers[[#This Row],[Customer Status]]="Churned",1,0)</f>
        <v>0</v>
      </c>
      <c r="AN4014" t="str">
        <f>IF(Customers[[#This Row],[Monthly Charge]]&gt;=_xlfn.PERCENTILE.INC(Customers[Monthly Charge],0.75),"High-value","Other")</f>
        <v>Other</v>
      </c>
    </row>
    <row r="4015" spans="1:40" x14ac:dyDescent="0.25">
      <c r="A4015" t="s">
        <v>5178</v>
      </c>
      <c r="B4015" t="s">
        <v>39</v>
      </c>
      <c r="C4015" s="1">
        <v>37</v>
      </c>
      <c r="D4015" t="s">
        <v>43</v>
      </c>
      <c r="E4015" s="1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 s="1">
        <v>0</v>
      </c>
      <c r="K4015" s="1">
        <v>10</v>
      </c>
      <c r="L4015" t="s">
        <v>42</v>
      </c>
      <c r="M4015" t="s">
        <v>40</v>
      </c>
      <c r="N4015" s="2">
        <v>39.85</v>
      </c>
      <c r="O4015" t="s">
        <v>40</v>
      </c>
      <c r="P4015" t="s">
        <v>40</v>
      </c>
      <c r="Q4015" t="s">
        <v>55</v>
      </c>
      <c r="R4015" s="1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 s="3">
        <v>75.75</v>
      </c>
      <c r="AE4015" s="3">
        <v>777.3</v>
      </c>
      <c r="AF4015" s="3">
        <v>0</v>
      </c>
      <c r="AG4015" s="3">
        <v>0</v>
      </c>
      <c r="AH4015" s="3">
        <v>398.5</v>
      </c>
      <c r="AI4015" s="3">
        <v>1175.8</v>
      </c>
      <c r="AJ4015" t="s">
        <v>47</v>
      </c>
      <c r="AK4015" t="s">
        <v>8234</v>
      </c>
      <c r="AL4015" t="s">
        <v>8234</v>
      </c>
      <c r="AM4015">
        <f>IF(Customers[[#This Row],[Customer Status]]="Churned",1,0)</f>
        <v>0</v>
      </c>
      <c r="AN4015" t="str">
        <f>IF(Customers[[#This Row],[Monthly Charge]]&gt;=_xlfn.PERCENTILE.INC(Customers[Monthly Charge],0.75),"High-value","Other")</f>
        <v>Other</v>
      </c>
    </row>
    <row r="4016" spans="1:40" x14ac:dyDescent="0.25">
      <c r="A4016" t="s">
        <v>5179</v>
      </c>
      <c r="B4016" t="s">
        <v>49</v>
      </c>
      <c r="C4016" s="1">
        <v>66</v>
      </c>
      <c r="D4016" t="s">
        <v>43</v>
      </c>
      <c r="E4016" s="1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 s="1">
        <v>0</v>
      </c>
      <c r="K4016" s="1">
        <v>49</v>
      </c>
      <c r="L4016" t="s">
        <v>76</v>
      </c>
      <c r="M4016" t="s">
        <v>40</v>
      </c>
      <c r="N4016" s="2">
        <v>32.36</v>
      </c>
      <c r="O4016" t="s">
        <v>40</v>
      </c>
      <c r="P4016" t="s">
        <v>40</v>
      </c>
      <c r="Q4016" t="s">
        <v>55</v>
      </c>
      <c r="R4016" s="1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 s="3">
        <v>96.2</v>
      </c>
      <c r="AE4016" s="3">
        <v>4718.25</v>
      </c>
      <c r="AF4016" s="3">
        <v>0</v>
      </c>
      <c r="AG4016" s="3">
        <v>0</v>
      </c>
      <c r="AH4016" s="3">
        <v>1585.64</v>
      </c>
      <c r="AI4016" s="3">
        <v>6303.89</v>
      </c>
      <c r="AJ4016" t="s">
        <v>57</v>
      </c>
      <c r="AK4016" t="s">
        <v>121</v>
      </c>
      <c r="AL4016" t="s">
        <v>195</v>
      </c>
      <c r="AM4016">
        <f>IF(Customers[[#This Row],[Customer Status]]="Churned",1,0)</f>
        <v>1</v>
      </c>
      <c r="AN4016" t="str">
        <f>IF(Customers[[#This Row],[Monthly Charge]]&gt;=_xlfn.PERCENTILE.INC(Customers[Monthly Charge],0.75),"High-value","Other")</f>
        <v>High-value</v>
      </c>
    </row>
    <row r="4017" spans="1:40" x14ac:dyDescent="0.25">
      <c r="A4017" t="s">
        <v>5180</v>
      </c>
      <c r="B4017" t="s">
        <v>49</v>
      </c>
      <c r="C4017" s="1">
        <v>29</v>
      </c>
      <c r="D4017" t="s">
        <v>43</v>
      </c>
      <c r="E4017" s="1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 s="1">
        <v>0</v>
      </c>
      <c r="K4017" s="1">
        <v>62</v>
      </c>
      <c r="L4017" t="s">
        <v>42</v>
      </c>
      <c r="M4017" t="s">
        <v>40</v>
      </c>
      <c r="N4017" s="2">
        <v>14.17</v>
      </c>
      <c r="O4017" t="s">
        <v>43</v>
      </c>
      <c r="P4017" t="s">
        <v>43</v>
      </c>
      <c r="Q4017" t="s">
        <v>42</v>
      </c>
      <c r="R4017" s="1">
        <v>0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A4017" t="s">
        <v>73</v>
      </c>
      <c r="AB4017" t="s">
        <v>43</v>
      </c>
      <c r="AC4017" t="s">
        <v>56</v>
      </c>
      <c r="AD4017" s="3">
        <v>19.850000000000001</v>
      </c>
      <c r="AE4017" s="3">
        <v>1253.6500000000001</v>
      </c>
      <c r="AF4017" s="3">
        <v>0</v>
      </c>
      <c r="AG4017" s="3">
        <v>0</v>
      </c>
      <c r="AH4017" s="3">
        <v>878.54</v>
      </c>
      <c r="AI4017" s="3">
        <v>2132.19</v>
      </c>
      <c r="AJ4017" t="s">
        <v>47</v>
      </c>
      <c r="AK4017" t="s">
        <v>8234</v>
      </c>
      <c r="AL4017" t="s">
        <v>8234</v>
      </c>
      <c r="AM4017">
        <f>IF(Customers[[#This Row],[Customer Status]]="Churned",1,0)</f>
        <v>0</v>
      </c>
      <c r="AN4017" t="str">
        <f>IF(Customers[[#This Row],[Monthly Charge]]&gt;=_xlfn.PERCENTILE.INC(Customers[Monthly Charge],0.75),"High-value","Other")</f>
        <v>Other</v>
      </c>
    </row>
    <row r="4018" spans="1:40" x14ac:dyDescent="0.25">
      <c r="A4018" t="s">
        <v>5181</v>
      </c>
      <c r="B4018" t="s">
        <v>49</v>
      </c>
      <c r="C4018" s="1">
        <v>48</v>
      </c>
      <c r="D4018" t="s">
        <v>40</v>
      </c>
      <c r="E4018" s="1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 s="1">
        <v>10</v>
      </c>
      <c r="K4018" s="1">
        <v>42</v>
      </c>
      <c r="L4018" t="s">
        <v>76</v>
      </c>
      <c r="M4018" t="s">
        <v>43</v>
      </c>
      <c r="N4018" s="2">
        <v>0</v>
      </c>
      <c r="O4018" t="s">
        <v>43</v>
      </c>
      <c r="P4018" t="s">
        <v>40</v>
      </c>
      <c r="Q4018" t="s">
        <v>44</v>
      </c>
      <c r="R4018" s="1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 s="3">
        <v>48.15</v>
      </c>
      <c r="AE4018" s="3">
        <v>2032.3</v>
      </c>
      <c r="AF4018" s="3">
        <v>0</v>
      </c>
      <c r="AG4018" s="3">
        <v>0</v>
      </c>
      <c r="AH4018" s="3">
        <v>0</v>
      </c>
      <c r="AI4018" s="3">
        <v>2032.3</v>
      </c>
      <c r="AJ4018" t="s">
        <v>47</v>
      </c>
      <c r="AK4018" t="s">
        <v>8234</v>
      </c>
      <c r="AL4018" t="s">
        <v>8234</v>
      </c>
      <c r="AM4018">
        <f>IF(Customers[[#This Row],[Customer Status]]="Churned",1,0)</f>
        <v>0</v>
      </c>
      <c r="AN4018" t="str">
        <f>IF(Customers[[#This Row],[Monthly Charge]]&gt;=_xlfn.PERCENTILE.INC(Customers[Monthly Charge],0.75),"High-value","Other")</f>
        <v>Other</v>
      </c>
    </row>
    <row r="4019" spans="1:40" x14ac:dyDescent="0.25">
      <c r="A4019" t="s">
        <v>5182</v>
      </c>
      <c r="B4019" t="s">
        <v>49</v>
      </c>
      <c r="C4019" s="1">
        <v>65</v>
      </c>
      <c r="D4019" t="s">
        <v>40</v>
      </c>
      <c r="E4019" s="1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 s="1">
        <v>0</v>
      </c>
      <c r="K4019" s="1">
        <v>72</v>
      </c>
      <c r="L4019" t="s">
        <v>42</v>
      </c>
      <c r="M4019" t="s">
        <v>40</v>
      </c>
      <c r="N4019" s="2">
        <v>44.61</v>
      </c>
      <c r="O4019" t="s">
        <v>40</v>
      </c>
      <c r="P4019" t="s">
        <v>40</v>
      </c>
      <c r="Q4019" t="s">
        <v>55</v>
      </c>
      <c r="R4019" s="1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 s="3">
        <v>98.35</v>
      </c>
      <c r="AE4019" s="3">
        <v>6929.4</v>
      </c>
      <c r="AF4019" s="3">
        <v>0</v>
      </c>
      <c r="AG4019" s="3">
        <v>0</v>
      </c>
      <c r="AH4019" s="3">
        <v>3211.92</v>
      </c>
      <c r="AI4019" s="3">
        <v>10141.32</v>
      </c>
      <c r="AJ4019" t="s">
        <v>47</v>
      </c>
      <c r="AK4019" t="s">
        <v>8234</v>
      </c>
      <c r="AL4019" t="s">
        <v>8234</v>
      </c>
      <c r="AM4019">
        <f>IF(Customers[[#This Row],[Customer Status]]="Churned",1,0)</f>
        <v>0</v>
      </c>
      <c r="AN4019" t="str">
        <f>IF(Customers[[#This Row],[Monthly Charge]]&gt;=_xlfn.PERCENTILE.INC(Customers[Monthly Charge],0.75),"High-value","Other")</f>
        <v>High-value</v>
      </c>
    </row>
    <row r="4020" spans="1:40" x14ac:dyDescent="0.25">
      <c r="A4020" t="s">
        <v>5183</v>
      </c>
      <c r="B4020" t="s">
        <v>39</v>
      </c>
      <c r="C4020" s="1">
        <v>21</v>
      </c>
      <c r="D4020" t="s">
        <v>43</v>
      </c>
      <c r="E4020" s="1">
        <v>0</v>
      </c>
      <c r="F4020" t="s">
        <v>5142</v>
      </c>
      <c r="G4020">
        <v>90640</v>
      </c>
      <c r="H4020">
        <v>34.015217</v>
      </c>
      <c r="I4020">
        <v>-118.109962</v>
      </c>
      <c r="J4020" s="1">
        <v>0</v>
      </c>
      <c r="K4020" s="1">
        <v>24</v>
      </c>
      <c r="L4020" t="s">
        <v>42</v>
      </c>
      <c r="M4020" t="s">
        <v>40</v>
      </c>
      <c r="N4020" s="2">
        <v>18.07</v>
      </c>
      <c r="O4020" t="s">
        <v>40</v>
      </c>
      <c r="P4020" t="s">
        <v>40</v>
      </c>
      <c r="Q4020" t="s">
        <v>55</v>
      </c>
      <c r="R4020" s="1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 s="3">
        <v>89.55</v>
      </c>
      <c r="AE4020" s="3">
        <v>2259.35</v>
      </c>
      <c r="AF4020" s="3">
        <v>0</v>
      </c>
      <c r="AG4020" s="3">
        <v>0</v>
      </c>
      <c r="AH4020" s="3">
        <v>433.68</v>
      </c>
      <c r="AI4020" s="3">
        <v>2693.03</v>
      </c>
      <c r="AJ4020" t="s">
        <v>47</v>
      </c>
      <c r="AK4020" t="s">
        <v>8234</v>
      </c>
      <c r="AL4020" t="s">
        <v>8234</v>
      </c>
      <c r="AM4020">
        <f>IF(Customers[[#This Row],[Customer Status]]="Churned",1,0)</f>
        <v>0</v>
      </c>
      <c r="AN4020" t="str">
        <f>IF(Customers[[#This Row],[Monthly Charge]]&gt;=_xlfn.PERCENTILE.INC(Customers[Monthly Charge],0.75),"High-value","Other")</f>
        <v>Other</v>
      </c>
    </row>
    <row r="4021" spans="1:40" x14ac:dyDescent="0.25">
      <c r="A4021" t="s">
        <v>5184</v>
      </c>
      <c r="B4021" t="s">
        <v>49</v>
      </c>
      <c r="C4021" s="1">
        <v>22</v>
      </c>
      <c r="D4021" t="s">
        <v>43</v>
      </c>
      <c r="E4021" s="1">
        <v>0</v>
      </c>
      <c r="F4021" t="s">
        <v>763</v>
      </c>
      <c r="G4021">
        <v>93304</v>
      </c>
      <c r="H4021">
        <v>35.339796</v>
      </c>
      <c r="I4021">
        <v>-119.023552</v>
      </c>
      <c r="J4021" s="1">
        <v>0</v>
      </c>
      <c r="K4021" s="1">
        <v>65</v>
      </c>
      <c r="L4021" t="s">
        <v>76</v>
      </c>
      <c r="M4021" t="s">
        <v>40</v>
      </c>
      <c r="N4021" s="2">
        <v>20.43</v>
      </c>
      <c r="O4021" t="s">
        <v>40</v>
      </c>
      <c r="P4021" t="s">
        <v>43</v>
      </c>
      <c r="Q4021" t="s">
        <v>42</v>
      </c>
      <c r="R4021" s="1">
        <v>0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73</v>
      </c>
      <c r="AB4021" t="s">
        <v>40</v>
      </c>
      <c r="AC4021" t="s">
        <v>56</v>
      </c>
      <c r="AD4021" s="3">
        <v>25.1</v>
      </c>
      <c r="AE4021" s="3">
        <v>1725</v>
      </c>
      <c r="AF4021" s="3">
        <v>0</v>
      </c>
      <c r="AG4021" s="3">
        <v>0</v>
      </c>
      <c r="AH4021" s="3">
        <v>1327.95</v>
      </c>
      <c r="AI4021" s="3">
        <v>3052.95</v>
      </c>
      <c r="AJ4021" t="s">
        <v>47</v>
      </c>
      <c r="AK4021" t="s">
        <v>8234</v>
      </c>
      <c r="AL4021" t="s">
        <v>8234</v>
      </c>
      <c r="AM4021">
        <f>IF(Customers[[#This Row],[Customer Status]]="Churned",1,0)</f>
        <v>0</v>
      </c>
      <c r="AN4021" t="str">
        <f>IF(Customers[[#This Row],[Monthly Charge]]&gt;=_xlfn.PERCENTILE.INC(Customers[Monthly Charge],0.75),"High-value","Other")</f>
        <v>Other</v>
      </c>
    </row>
    <row r="4022" spans="1:40" x14ac:dyDescent="0.25">
      <c r="A4022" t="s">
        <v>5185</v>
      </c>
      <c r="B4022" t="s">
        <v>39</v>
      </c>
      <c r="C4022" s="1">
        <v>57</v>
      </c>
      <c r="D4022" t="s">
        <v>40</v>
      </c>
      <c r="E4022" s="1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 s="1">
        <v>1</v>
      </c>
      <c r="K4022" s="1">
        <v>72</v>
      </c>
      <c r="L4022" t="s">
        <v>42</v>
      </c>
      <c r="M4022" t="s">
        <v>40</v>
      </c>
      <c r="N4022" s="2">
        <v>6.41</v>
      </c>
      <c r="O4022" t="s">
        <v>40</v>
      </c>
      <c r="P4022" t="s">
        <v>40</v>
      </c>
      <c r="Q4022" t="s">
        <v>55</v>
      </c>
      <c r="R4022" s="1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 s="3">
        <v>106.1</v>
      </c>
      <c r="AE4022" s="3">
        <v>7657.4</v>
      </c>
      <c r="AF4022" s="3">
        <v>0</v>
      </c>
      <c r="AG4022" s="3">
        <v>0</v>
      </c>
      <c r="AH4022" s="3">
        <v>461.52</v>
      </c>
      <c r="AI4022" s="3">
        <v>8118.92</v>
      </c>
      <c r="AJ4022" t="s">
        <v>47</v>
      </c>
      <c r="AK4022" t="s">
        <v>8234</v>
      </c>
      <c r="AL4022" t="s">
        <v>8234</v>
      </c>
      <c r="AM4022">
        <f>IF(Customers[[#This Row],[Customer Status]]="Churned",1,0)</f>
        <v>0</v>
      </c>
      <c r="AN4022" t="str">
        <f>IF(Customers[[#This Row],[Monthly Charge]]&gt;=_xlfn.PERCENTILE.INC(Customers[Monthly Charge],0.75),"High-value","Other")</f>
        <v>High-value</v>
      </c>
    </row>
    <row r="4023" spans="1:40" x14ac:dyDescent="0.25">
      <c r="A4023" t="s">
        <v>5186</v>
      </c>
      <c r="B4023" t="s">
        <v>39</v>
      </c>
      <c r="C4023" s="1">
        <v>55</v>
      </c>
      <c r="D4023" t="s">
        <v>43</v>
      </c>
      <c r="E4023" s="1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 s="1">
        <v>0</v>
      </c>
      <c r="K4023" s="1">
        <v>5</v>
      </c>
      <c r="L4023" t="s">
        <v>54</v>
      </c>
      <c r="M4023" t="s">
        <v>43</v>
      </c>
      <c r="N4023" s="2">
        <v>0</v>
      </c>
      <c r="O4023" t="s">
        <v>43</v>
      </c>
      <c r="P4023" t="s">
        <v>40</v>
      </c>
      <c r="Q4023" t="s">
        <v>79</v>
      </c>
      <c r="R4023" s="1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 s="3">
        <v>39.5</v>
      </c>
      <c r="AE4023" s="3">
        <v>210.75</v>
      </c>
      <c r="AF4023" s="3">
        <v>39.270000000000003</v>
      </c>
      <c r="AG4023" s="3">
        <v>0</v>
      </c>
      <c r="AH4023" s="3">
        <v>0</v>
      </c>
      <c r="AI4023" s="3">
        <v>171.48</v>
      </c>
      <c r="AJ4023" t="s">
        <v>57</v>
      </c>
      <c r="AK4023" t="s">
        <v>58</v>
      </c>
      <c r="AL4023" t="s">
        <v>203</v>
      </c>
      <c r="AM4023">
        <f>IF(Customers[[#This Row],[Customer Status]]="Churned",1,0)</f>
        <v>1</v>
      </c>
      <c r="AN4023" t="str">
        <f>IF(Customers[[#This Row],[Monthly Charge]]&gt;=_xlfn.PERCENTILE.INC(Customers[Monthly Charge],0.75),"High-value","Other")</f>
        <v>Other</v>
      </c>
    </row>
    <row r="4024" spans="1:40" x14ac:dyDescent="0.25">
      <c r="A4024" t="s">
        <v>5187</v>
      </c>
      <c r="B4024" t="s">
        <v>39</v>
      </c>
      <c r="C4024" s="1">
        <v>72</v>
      </c>
      <c r="D4024" t="s">
        <v>40</v>
      </c>
      <c r="E4024" s="1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 s="1">
        <v>4</v>
      </c>
      <c r="K4024" s="1">
        <v>70</v>
      </c>
      <c r="L4024" t="s">
        <v>72</v>
      </c>
      <c r="M4024" t="s">
        <v>40</v>
      </c>
      <c r="N4024" s="2">
        <v>16.87</v>
      </c>
      <c r="O4024" t="s">
        <v>40</v>
      </c>
      <c r="P4024" t="s">
        <v>40</v>
      </c>
      <c r="Q4024" t="s">
        <v>55</v>
      </c>
      <c r="R4024" s="1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 s="3">
        <v>75.650000000000006</v>
      </c>
      <c r="AE4024" s="3">
        <v>5411.4</v>
      </c>
      <c r="AF4024" s="3">
        <v>25.67</v>
      </c>
      <c r="AG4024" s="3">
        <v>0</v>
      </c>
      <c r="AH4024" s="3">
        <v>1180.9000000000001</v>
      </c>
      <c r="AI4024" s="3">
        <v>6566.63</v>
      </c>
      <c r="AJ4024" t="s">
        <v>47</v>
      </c>
      <c r="AK4024" t="s">
        <v>8234</v>
      </c>
      <c r="AL4024" t="s">
        <v>8234</v>
      </c>
      <c r="AM4024">
        <f>IF(Customers[[#This Row],[Customer Status]]="Churned",1,0)</f>
        <v>0</v>
      </c>
      <c r="AN4024" t="str">
        <f>IF(Customers[[#This Row],[Monthly Charge]]&gt;=_xlfn.PERCENTILE.INC(Customers[Monthly Charge],0.75),"High-value","Other")</f>
        <v>Other</v>
      </c>
    </row>
    <row r="4025" spans="1:40" x14ac:dyDescent="0.25">
      <c r="A4025" t="s">
        <v>5188</v>
      </c>
      <c r="B4025" t="s">
        <v>39</v>
      </c>
      <c r="C4025" s="1">
        <v>79</v>
      </c>
      <c r="D4025" t="s">
        <v>40</v>
      </c>
      <c r="E4025" s="1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 s="1">
        <v>1</v>
      </c>
      <c r="K4025" s="1">
        <v>50</v>
      </c>
      <c r="L4025" t="s">
        <v>42</v>
      </c>
      <c r="M4025" t="s">
        <v>40</v>
      </c>
      <c r="N4025" s="2">
        <v>36.58</v>
      </c>
      <c r="O4025" t="s">
        <v>40</v>
      </c>
      <c r="P4025" t="s">
        <v>40</v>
      </c>
      <c r="Q4025" t="s">
        <v>55</v>
      </c>
      <c r="R4025" s="1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 s="3">
        <v>100.65</v>
      </c>
      <c r="AE4025" s="3">
        <v>5189.75</v>
      </c>
      <c r="AF4025" s="3">
        <v>0</v>
      </c>
      <c r="AG4025" s="3">
        <v>0</v>
      </c>
      <c r="AH4025" s="3">
        <v>1829</v>
      </c>
      <c r="AI4025" s="3">
        <v>7018.75</v>
      </c>
      <c r="AJ4025" t="s">
        <v>47</v>
      </c>
      <c r="AK4025" t="s">
        <v>8234</v>
      </c>
      <c r="AL4025" t="s">
        <v>8234</v>
      </c>
      <c r="AM4025">
        <f>IF(Customers[[#This Row],[Customer Status]]="Churned",1,0)</f>
        <v>0</v>
      </c>
      <c r="AN4025" t="str">
        <f>IF(Customers[[#This Row],[Monthly Charge]]&gt;=_xlfn.PERCENTILE.INC(Customers[Monthly Charge],0.75),"High-value","Other")</f>
        <v>High-value</v>
      </c>
    </row>
    <row r="4026" spans="1:40" x14ac:dyDescent="0.25">
      <c r="A4026" t="s">
        <v>5189</v>
      </c>
      <c r="B4026" t="s">
        <v>39</v>
      </c>
      <c r="C4026" s="1">
        <v>19</v>
      </c>
      <c r="D4026" t="s">
        <v>43</v>
      </c>
      <c r="E4026" s="1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 s="1">
        <v>0</v>
      </c>
      <c r="K4026" s="1">
        <v>1</v>
      </c>
      <c r="L4026" t="s">
        <v>54</v>
      </c>
      <c r="M4026" t="s">
        <v>40</v>
      </c>
      <c r="N4026" s="2">
        <v>33.479999999999997</v>
      </c>
      <c r="O4026" t="s">
        <v>40</v>
      </c>
      <c r="P4026" t="s">
        <v>40</v>
      </c>
      <c r="Q4026" t="s">
        <v>44</v>
      </c>
      <c r="R4026" s="1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 s="3">
        <v>60.15</v>
      </c>
      <c r="AE4026" s="3">
        <v>60.15</v>
      </c>
      <c r="AF4026" s="3">
        <v>0</v>
      </c>
      <c r="AG4026" s="3">
        <v>20</v>
      </c>
      <c r="AH4026" s="3">
        <v>33.479999999999997</v>
      </c>
      <c r="AI4026" s="3">
        <v>113.63</v>
      </c>
      <c r="AJ4026" t="s">
        <v>57</v>
      </c>
      <c r="AK4026" t="s">
        <v>121</v>
      </c>
      <c r="AL4026" t="s">
        <v>195</v>
      </c>
      <c r="AM4026">
        <f>IF(Customers[[#This Row],[Customer Status]]="Churned",1,0)</f>
        <v>1</v>
      </c>
      <c r="AN4026" t="str">
        <f>IF(Customers[[#This Row],[Monthly Charge]]&gt;=_xlfn.PERCENTILE.INC(Customers[Monthly Charge],0.75),"High-value","Other")</f>
        <v>Other</v>
      </c>
    </row>
    <row r="4027" spans="1:40" x14ac:dyDescent="0.25">
      <c r="A4027" t="s">
        <v>5190</v>
      </c>
      <c r="B4027" t="s">
        <v>49</v>
      </c>
      <c r="C4027" s="1">
        <v>34</v>
      </c>
      <c r="D4027" t="s">
        <v>43</v>
      </c>
      <c r="E4027" s="1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 s="1">
        <v>0</v>
      </c>
      <c r="K4027" s="1">
        <v>2</v>
      </c>
      <c r="L4027" t="s">
        <v>54</v>
      </c>
      <c r="M4027" t="s">
        <v>43</v>
      </c>
      <c r="N4027" s="2">
        <v>0</v>
      </c>
      <c r="O4027" t="s">
        <v>43</v>
      </c>
      <c r="P4027" t="s">
        <v>40</v>
      </c>
      <c r="Q4027" t="s">
        <v>79</v>
      </c>
      <c r="R4027" s="1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 s="3">
        <v>40.4</v>
      </c>
      <c r="AE4027" s="3">
        <v>77.150000000000006</v>
      </c>
      <c r="AF4027" s="3">
        <v>0</v>
      </c>
      <c r="AG4027" s="3">
        <v>0</v>
      </c>
      <c r="AH4027" s="3">
        <v>0</v>
      </c>
      <c r="AI4027" s="3">
        <v>77.150000000000006</v>
      </c>
      <c r="AJ4027" t="s">
        <v>57</v>
      </c>
      <c r="AK4027" t="s">
        <v>109</v>
      </c>
      <c r="AL4027" t="s">
        <v>110</v>
      </c>
      <c r="AM4027">
        <f>IF(Customers[[#This Row],[Customer Status]]="Churned",1,0)</f>
        <v>1</v>
      </c>
      <c r="AN4027" t="str">
        <f>IF(Customers[[#This Row],[Monthly Charge]]&gt;=_xlfn.PERCENTILE.INC(Customers[Monthly Charge],0.75),"High-value","Other")</f>
        <v>Other</v>
      </c>
    </row>
    <row r="4028" spans="1:40" x14ac:dyDescent="0.25">
      <c r="A4028" t="s">
        <v>5191</v>
      </c>
      <c r="B4028" t="s">
        <v>49</v>
      </c>
      <c r="C4028" s="1">
        <v>30</v>
      </c>
      <c r="D4028" t="s">
        <v>40</v>
      </c>
      <c r="E4028" s="1">
        <v>0</v>
      </c>
      <c r="F4028" t="s">
        <v>106</v>
      </c>
      <c r="G4028">
        <v>93601</v>
      </c>
      <c r="H4028">
        <v>37.375816</v>
      </c>
      <c r="I4028">
        <v>-119.739935</v>
      </c>
      <c r="J4028" s="1">
        <v>4</v>
      </c>
      <c r="K4028" s="1">
        <v>71</v>
      </c>
      <c r="L4028" t="s">
        <v>72</v>
      </c>
      <c r="M4028" t="s">
        <v>40</v>
      </c>
      <c r="N4028" s="2">
        <v>16.239999999999998</v>
      </c>
      <c r="O4028" t="s">
        <v>43</v>
      </c>
      <c r="P4028" t="s">
        <v>40</v>
      </c>
      <c r="Q4028" t="s">
        <v>44</v>
      </c>
      <c r="R4028" s="1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 s="3">
        <v>73.349999999999994</v>
      </c>
      <c r="AE4028" s="3">
        <v>5154.5</v>
      </c>
      <c r="AF4028" s="3">
        <v>0</v>
      </c>
      <c r="AG4028" s="3">
        <v>0</v>
      </c>
      <c r="AH4028" s="3">
        <v>1153.04</v>
      </c>
      <c r="AI4028" s="3">
        <v>6307.54</v>
      </c>
      <c r="AJ4028" t="s">
        <v>47</v>
      </c>
      <c r="AK4028" t="s">
        <v>8234</v>
      </c>
      <c r="AL4028" t="s">
        <v>8234</v>
      </c>
      <c r="AM4028">
        <f>IF(Customers[[#This Row],[Customer Status]]="Churned",1,0)</f>
        <v>0</v>
      </c>
      <c r="AN4028" t="str">
        <f>IF(Customers[[#This Row],[Monthly Charge]]&gt;=_xlfn.PERCENTILE.INC(Customers[Monthly Charge],0.75),"High-value","Other")</f>
        <v>Other</v>
      </c>
    </row>
    <row r="4029" spans="1:40" x14ac:dyDescent="0.25">
      <c r="A4029" t="s">
        <v>5192</v>
      </c>
      <c r="B4029" t="s">
        <v>39</v>
      </c>
      <c r="C4029" s="1">
        <v>19</v>
      </c>
      <c r="D4029" t="s">
        <v>40</v>
      </c>
      <c r="E4029" s="1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 s="1">
        <v>8</v>
      </c>
      <c r="K4029" s="1">
        <v>71</v>
      </c>
      <c r="L4029" t="s">
        <v>72</v>
      </c>
      <c r="M4029" t="s">
        <v>40</v>
      </c>
      <c r="N4029" s="2">
        <v>4.3899999999999997</v>
      </c>
      <c r="O4029" t="s">
        <v>40</v>
      </c>
      <c r="P4029" t="s">
        <v>40</v>
      </c>
      <c r="Q4029" t="s">
        <v>55</v>
      </c>
      <c r="R4029" s="1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 s="3">
        <v>104.1</v>
      </c>
      <c r="AE4029" s="3">
        <v>7412.25</v>
      </c>
      <c r="AF4029" s="3">
        <v>0</v>
      </c>
      <c r="AG4029" s="3">
        <v>0</v>
      </c>
      <c r="AH4029" s="3">
        <v>311.69</v>
      </c>
      <c r="AI4029" s="3">
        <v>7723.94</v>
      </c>
      <c r="AJ4029" t="s">
        <v>47</v>
      </c>
      <c r="AK4029" t="s">
        <v>8234</v>
      </c>
      <c r="AL4029" t="s">
        <v>8234</v>
      </c>
      <c r="AM4029">
        <f>IF(Customers[[#This Row],[Customer Status]]="Churned",1,0)</f>
        <v>0</v>
      </c>
      <c r="AN4029" t="str">
        <f>IF(Customers[[#This Row],[Monthly Charge]]&gt;=_xlfn.PERCENTILE.INC(Customers[Monthly Charge],0.75),"High-value","Other")</f>
        <v>High-value</v>
      </c>
    </row>
    <row r="4030" spans="1:40" x14ac:dyDescent="0.25">
      <c r="A4030" t="s">
        <v>5193</v>
      </c>
      <c r="B4030" t="s">
        <v>39</v>
      </c>
      <c r="C4030" s="1">
        <v>21</v>
      </c>
      <c r="D4030" t="s">
        <v>43</v>
      </c>
      <c r="E4030" s="1">
        <v>0</v>
      </c>
      <c r="F4030" t="s">
        <v>1842</v>
      </c>
      <c r="G4030">
        <v>95735</v>
      </c>
      <c r="H4030">
        <v>38.805481</v>
      </c>
      <c r="I4030">
        <v>-120.13287</v>
      </c>
      <c r="J4030" s="1">
        <v>0</v>
      </c>
      <c r="K4030" s="1">
        <v>68</v>
      </c>
      <c r="L4030" t="s">
        <v>72</v>
      </c>
      <c r="M4030" t="s">
        <v>40</v>
      </c>
      <c r="N4030" s="2">
        <v>14.86</v>
      </c>
      <c r="O4030" t="s">
        <v>43</v>
      </c>
      <c r="P4030" t="s">
        <v>40</v>
      </c>
      <c r="Q4030" t="s">
        <v>44</v>
      </c>
      <c r="R4030" s="1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 s="3">
        <v>82.45</v>
      </c>
      <c r="AE4030" s="3">
        <v>5646.6</v>
      </c>
      <c r="AF4030" s="3">
        <v>0</v>
      </c>
      <c r="AG4030" s="3">
        <v>90</v>
      </c>
      <c r="AH4030" s="3">
        <v>1010.48</v>
      </c>
      <c r="AI4030" s="3">
        <v>6747.08</v>
      </c>
      <c r="AJ4030" t="s">
        <v>47</v>
      </c>
      <c r="AK4030" t="s">
        <v>8234</v>
      </c>
      <c r="AL4030" t="s">
        <v>8234</v>
      </c>
      <c r="AM4030">
        <f>IF(Customers[[#This Row],[Customer Status]]="Churned",1,0)</f>
        <v>0</v>
      </c>
      <c r="AN4030" t="str">
        <f>IF(Customers[[#This Row],[Monthly Charge]]&gt;=_xlfn.PERCENTILE.INC(Customers[Monthly Charge],0.75),"High-value","Other")</f>
        <v>Other</v>
      </c>
    </row>
    <row r="4031" spans="1:40" x14ac:dyDescent="0.25">
      <c r="A4031" t="s">
        <v>5194</v>
      </c>
      <c r="B4031" t="s">
        <v>49</v>
      </c>
      <c r="C4031" s="1">
        <v>59</v>
      </c>
      <c r="D4031" t="s">
        <v>40</v>
      </c>
      <c r="E4031" s="1">
        <v>1</v>
      </c>
      <c r="F4031" t="s">
        <v>583</v>
      </c>
      <c r="G4031">
        <v>91316</v>
      </c>
      <c r="H4031">
        <v>34.150354</v>
      </c>
      <c r="I4031">
        <v>-118.518292</v>
      </c>
      <c r="J4031" s="1">
        <v>11</v>
      </c>
      <c r="K4031" s="1">
        <v>43</v>
      </c>
      <c r="L4031" t="s">
        <v>42</v>
      </c>
      <c r="M4031" t="s">
        <v>40</v>
      </c>
      <c r="N4031" s="2">
        <v>42.22</v>
      </c>
      <c r="O4031" t="s">
        <v>40</v>
      </c>
      <c r="P4031" t="s">
        <v>40</v>
      </c>
      <c r="Q4031" t="s">
        <v>55</v>
      </c>
      <c r="R4031" s="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 s="3">
        <v>-2</v>
      </c>
      <c r="AE4031" s="3">
        <v>4013.8</v>
      </c>
      <c r="AF4031" s="3">
        <v>25.49</v>
      </c>
      <c r="AG4031" s="3">
        <v>0</v>
      </c>
      <c r="AH4031" s="3">
        <v>1815.46</v>
      </c>
      <c r="AI4031" s="3">
        <v>5803.77</v>
      </c>
      <c r="AJ4031" t="s">
        <v>47</v>
      </c>
      <c r="AK4031" t="s">
        <v>8234</v>
      </c>
      <c r="AL4031" t="s">
        <v>8234</v>
      </c>
      <c r="AM4031">
        <f>IF(Customers[[#This Row],[Customer Status]]="Churned",1,0)</f>
        <v>0</v>
      </c>
      <c r="AN4031" t="str">
        <f>IF(Customers[[#This Row],[Monthly Charge]]&gt;=_xlfn.PERCENTILE.INC(Customers[Monthly Charge],0.75),"High-value","Other")</f>
        <v>Other</v>
      </c>
    </row>
    <row r="4032" spans="1:40" x14ac:dyDescent="0.25">
      <c r="A4032" t="s">
        <v>5195</v>
      </c>
      <c r="B4032" t="s">
        <v>39</v>
      </c>
      <c r="C4032" s="1">
        <v>41</v>
      </c>
      <c r="D4032" t="s">
        <v>40</v>
      </c>
      <c r="E4032" s="1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 s="1">
        <v>9</v>
      </c>
      <c r="K4032" s="1">
        <v>72</v>
      </c>
      <c r="L4032" t="s">
        <v>72</v>
      </c>
      <c r="M4032" t="s">
        <v>40</v>
      </c>
      <c r="N4032" s="2">
        <v>9.6</v>
      </c>
      <c r="O4032" t="s">
        <v>40</v>
      </c>
      <c r="P4032" t="s">
        <v>40</v>
      </c>
      <c r="Q4032" t="s">
        <v>55</v>
      </c>
      <c r="R4032" s="1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 s="3">
        <v>90.35</v>
      </c>
      <c r="AE4032" s="3">
        <v>6563.4</v>
      </c>
      <c r="AF4032" s="3">
        <v>0</v>
      </c>
      <c r="AG4032" s="3">
        <v>0</v>
      </c>
      <c r="AH4032" s="3">
        <v>691.2</v>
      </c>
      <c r="AI4032" s="3">
        <v>7254.6</v>
      </c>
      <c r="AJ4032" t="s">
        <v>47</v>
      </c>
      <c r="AK4032" t="s">
        <v>8234</v>
      </c>
      <c r="AL4032" t="s">
        <v>8234</v>
      </c>
      <c r="AM4032">
        <f>IF(Customers[[#This Row],[Customer Status]]="Churned",1,0)</f>
        <v>0</v>
      </c>
      <c r="AN4032" t="str">
        <f>IF(Customers[[#This Row],[Monthly Charge]]&gt;=_xlfn.PERCENTILE.INC(Customers[Monthly Charge],0.75),"High-value","Other")</f>
        <v>High-value</v>
      </c>
    </row>
    <row r="4033" spans="1:40" x14ac:dyDescent="0.25">
      <c r="A4033" t="s">
        <v>5196</v>
      </c>
      <c r="B4033" t="s">
        <v>39</v>
      </c>
      <c r="C4033" s="1">
        <v>54</v>
      </c>
      <c r="D4033" t="s">
        <v>40</v>
      </c>
      <c r="E4033" s="1">
        <v>0</v>
      </c>
      <c r="F4033" t="s">
        <v>522</v>
      </c>
      <c r="G4033">
        <v>94945</v>
      </c>
      <c r="H4033">
        <v>38.135897</v>
      </c>
      <c r="I4033">
        <v>-122.563683</v>
      </c>
      <c r="J4033" s="1">
        <v>1</v>
      </c>
      <c r="K4033" s="1">
        <v>5</v>
      </c>
      <c r="L4033" t="s">
        <v>42</v>
      </c>
      <c r="M4033" t="s">
        <v>40</v>
      </c>
      <c r="N4033" s="2">
        <v>7</v>
      </c>
      <c r="O4033" t="s">
        <v>43</v>
      </c>
      <c r="P4033" t="s">
        <v>40</v>
      </c>
      <c r="Q4033" t="s">
        <v>55</v>
      </c>
      <c r="R4033" s="1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 s="3">
        <v>83.6</v>
      </c>
      <c r="AE4033" s="3">
        <v>404.2</v>
      </c>
      <c r="AF4033" s="3">
        <v>24.44</v>
      </c>
      <c r="AG4033" s="3">
        <v>0</v>
      </c>
      <c r="AH4033" s="3">
        <v>35</v>
      </c>
      <c r="AI4033" s="3">
        <v>414.76</v>
      </c>
      <c r="AJ4033" t="s">
        <v>57</v>
      </c>
      <c r="AK4033" t="s">
        <v>58</v>
      </c>
      <c r="AL4033" t="s">
        <v>203</v>
      </c>
      <c r="AM4033">
        <f>IF(Customers[[#This Row],[Customer Status]]="Churned",1,0)</f>
        <v>1</v>
      </c>
      <c r="AN4033" t="str">
        <f>IF(Customers[[#This Row],[Monthly Charge]]&gt;=_xlfn.PERCENTILE.INC(Customers[Monthly Charge],0.75),"High-value","Other")</f>
        <v>Other</v>
      </c>
    </row>
    <row r="4034" spans="1:40" x14ac:dyDescent="0.25">
      <c r="A4034" t="s">
        <v>5197</v>
      </c>
      <c r="B4034" t="s">
        <v>49</v>
      </c>
      <c r="C4034" s="1">
        <v>41</v>
      </c>
      <c r="D4034" t="s">
        <v>43</v>
      </c>
      <c r="E4034" s="1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 s="1">
        <v>0</v>
      </c>
      <c r="K4034" s="1">
        <v>17</v>
      </c>
      <c r="L4034" t="s">
        <v>42</v>
      </c>
      <c r="M4034" t="s">
        <v>40</v>
      </c>
      <c r="N4034" s="2">
        <v>49.71</v>
      </c>
      <c r="O4034" t="s">
        <v>40</v>
      </c>
      <c r="P4034" t="s">
        <v>40</v>
      </c>
      <c r="Q4034" t="s">
        <v>55</v>
      </c>
      <c r="R4034" s="1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 s="3">
        <v>86.75</v>
      </c>
      <c r="AE4034" s="3">
        <v>1410.25</v>
      </c>
      <c r="AF4034" s="3">
        <v>0</v>
      </c>
      <c r="AG4034" s="3">
        <v>0</v>
      </c>
      <c r="AH4034" s="3">
        <v>845.07</v>
      </c>
      <c r="AI4034" s="3">
        <v>2255.3200000000002</v>
      </c>
      <c r="AJ4034" t="s">
        <v>47</v>
      </c>
      <c r="AK4034" t="s">
        <v>8234</v>
      </c>
      <c r="AL4034" t="s">
        <v>8234</v>
      </c>
      <c r="AM4034">
        <f>IF(Customers[[#This Row],[Customer Status]]="Churned",1,0)</f>
        <v>0</v>
      </c>
      <c r="AN4034" t="str">
        <f>IF(Customers[[#This Row],[Monthly Charge]]&gt;=_xlfn.PERCENTILE.INC(Customers[Monthly Charge],0.75),"High-value","Other")</f>
        <v>Other</v>
      </c>
    </row>
    <row r="4035" spans="1:40" x14ac:dyDescent="0.25">
      <c r="A4035" t="s">
        <v>5198</v>
      </c>
      <c r="B4035" t="s">
        <v>39</v>
      </c>
      <c r="C4035" s="1">
        <v>35</v>
      </c>
      <c r="D4035" t="s">
        <v>43</v>
      </c>
      <c r="E4035" s="1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 s="1">
        <v>0</v>
      </c>
      <c r="K4035" s="1">
        <v>4</v>
      </c>
      <c r="L4035" t="s">
        <v>42</v>
      </c>
      <c r="M4035" t="s">
        <v>40</v>
      </c>
      <c r="N4035" s="2">
        <v>37.659999999999997</v>
      </c>
      <c r="O4035" t="s">
        <v>43</v>
      </c>
      <c r="P4035" t="s">
        <v>43</v>
      </c>
      <c r="Q4035" t="s">
        <v>42</v>
      </c>
      <c r="R4035" s="1">
        <v>0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A4035" t="s">
        <v>51</v>
      </c>
      <c r="AB4035" t="s">
        <v>43</v>
      </c>
      <c r="AC4035" t="s">
        <v>46</v>
      </c>
      <c r="AD4035" s="3">
        <v>20.350000000000001</v>
      </c>
      <c r="AE4035" s="3">
        <v>77.5</v>
      </c>
      <c r="AF4035" s="3">
        <v>0</v>
      </c>
      <c r="AG4035" s="3">
        <v>0</v>
      </c>
      <c r="AH4035" s="3">
        <v>150.63999999999999</v>
      </c>
      <c r="AI4035" s="3">
        <v>228.14</v>
      </c>
      <c r="AJ4035" t="s">
        <v>57</v>
      </c>
      <c r="AK4035" t="s">
        <v>121</v>
      </c>
      <c r="AL4035" t="s">
        <v>195</v>
      </c>
      <c r="AM4035">
        <f>IF(Customers[[#This Row],[Customer Status]]="Churned",1,0)</f>
        <v>1</v>
      </c>
      <c r="AN4035" t="str">
        <f>IF(Customers[[#This Row],[Monthly Charge]]&gt;=_xlfn.PERCENTILE.INC(Customers[Monthly Charge],0.75),"High-value","Other")</f>
        <v>Other</v>
      </c>
    </row>
    <row r="4036" spans="1:40" x14ac:dyDescent="0.25">
      <c r="A4036" t="s">
        <v>5199</v>
      </c>
      <c r="B4036" t="s">
        <v>49</v>
      </c>
      <c r="C4036" s="1">
        <v>59</v>
      </c>
      <c r="D4036" t="s">
        <v>40</v>
      </c>
      <c r="E4036" s="1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 s="1">
        <v>1</v>
      </c>
      <c r="K4036" s="1">
        <v>15</v>
      </c>
      <c r="L4036" t="s">
        <v>42</v>
      </c>
      <c r="M4036" t="s">
        <v>40</v>
      </c>
      <c r="N4036" s="2">
        <v>31.14</v>
      </c>
      <c r="O4036" t="s">
        <v>43</v>
      </c>
      <c r="P4036" t="s">
        <v>43</v>
      </c>
      <c r="Q4036" t="s">
        <v>42</v>
      </c>
      <c r="R4036" s="1">
        <v>0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A4036" t="s">
        <v>51</v>
      </c>
      <c r="AB4036" t="s">
        <v>40</v>
      </c>
      <c r="AC4036" t="s">
        <v>56</v>
      </c>
      <c r="AD4036" s="3">
        <v>20</v>
      </c>
      <c r="AE4036" s="3">
        <v>288.05</v>
      </c>
      <c r="AF4036" s="3">
        <v>0</v>
      </c>
      <c r="AG4036" s="3">
        <v>0</v>
      </c>
      <c r="AH4036" s="3">
        <v>467.1</v>
      </c>
      <c r="AI4036" s="3">
        <v>755.15</v>
      </c>
      <c r="AJ4036" t="s">
        <v>57</v>
      </c>
      <c r="AK4036" t="s">
        <v>58</v>
      </c>
      <c r="AL4036" t="s">
        <v>104</v>
      </c>
      <c r="AM4036">
        <f>IF(Customers[[#This Row],[Customer Status]]="Churned",1,0)</f>
        <v>1</v>
      </c>
      <c r="AN4036" t="str">
        <f>IF(Customers[[#This Row],[Monthly Charge]]&gt;=_xlfn.PERCENTILE.INC(Customers[Monthly Charge],0.75),"High-value","Other")</f>
        <v>Other</v>
      </c>
    </row>
    <row r="4037" spans="1:40" x14ac:dyDescent="0.25">
      <c r="A4037" t="s">
        <v>5200</v>
      </c>
      <c r="B4037" t="s">
        <v>39</v>
      </c>
      <c r="C4037" s="1">
        <v>32</v>
      </c>
      <c r="D4037" t="s">
        <v>43</v>
      </c>
      <c r="E4037" s="1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 s="1">
        <v>0</v>
      </c>
      <c r="K4037" s="1">
        <v>1</v>
      </c>
      <c r="L4037" t="s">
        <v>42</v>
      </c>
      <c r="M4037" t="s">
        <v>40</v>
      </c>
      <c r="N4037" s="2">
        <v>38.31</v>
      </c>
      <c r="O4037" t="s">
        <v>43</v>
      </c>
      <c r="P4037" t="s">
        <v>40</v>
      </c>
      <c r="Q4037" t="s">
        <v>44</v>
      </c>
      <c r="R4037" s="1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 s="3">
        <v>45.4</v>
      </c>
      <c r="AE4037" s="3">
        <v>45.4</v>
      </c>
      <c r="AF4037" s="3">
        <v>0</v>
      </c>
      <c r="AG4037" s="3">
        <v>0</v>
      </c>
      <c r="AH4037" s="3">
        <v>38.31</v>
      </c>
      <c r="AI4037" s="3">
        <v>83.71</v>
      </c>
      <c r="AJ4037" t="s">
        <v>57</v>
      </c>
      <c r="AK4037" t="s">
        <v>63</v>
      </c>
      <c r="AL4037" t="s">
        <v>67</v>
      </c>
      <c r="AM4037">
        <f>IF(Customers[[#This Row],[Customer Status]]="Churned",1,0)</f>
        <v>1</v>
      </c>
      <c r="AN4037" t="str">
        <f>IF(Customers[[#This Row],[Monthly Charge]]&gt;=_xlfn.PERCENTILE.INC(Customers[Monthly Charge],0.75),"High-value","Other")</f>
        <v>Other</v>
      </c>
    </row>
    <row r="4038" spans="1:40" x14ac:dyDescent="0.25">
      <c r="A4038" t="s">
        <v>5201</v>
      </c>
      <c r="B4038" t="s">
        <v>49</v>
      </c>
      <c r="C4038" s="1">
        <v>75</v>
      </c>
      <c r="D4038" t="s">
        <v>43</v>
      </c>
      <c r="E4038" s="1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 s="1">
        <v>0</v>
      </c>
      <c r="K4038" s="1">
        <v>31</v>
      </c>
      <c r="L4038" t="s">
        <v>42</v>
      </c>
      <c r="M4038" t="s">
        <v>40</v>
      </c>
      <c r="N4038" s="2">
        <v>46.71</v>
      </c>
      <c r="O4038" t="s">
        <v>40</v>
      </c>
      <c r="P4038" t="s">
        <v>40</v>
      </c>
      <c r="Q4038" t="s">
        <v>55</v>
      </c>
      <c r="R4038" s="1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 s="3">
        <v>90.7</v>
      </c>
      <c r="AE4038" s="3">
        <v>2845.15</v>
      </c>
      <c r="AF4038" s="3">
        <v>0</v>
      </c>
      <c r="AG4038" s="3">
        <v>100</v>
      </c>
      <c r="AH4038" s="3">
        <v>1448.01</v>
      </c>
      <c r="AI4038" s="3">
        <v>4393.16</v>
      </c>
      <c r="AJ4038" t="s">
        <v>47</v>
      </c>
      <c r="AK4038" t="s">
        <v>8234</v>
      </c>
      <c r="AL4038" t="s">
        <v>8234</v>
      </c>
      <c r="AM4038">
        <f>IF(Customers[[#This Row],[Customer Status]]="Churned",1,0)</f>
        <v>0</v>
      </c>
      <c r="AN4038" t="str">
        <f>IF(Customers[[#This Row],[Monthly Charge]]&gt;=_xlfn.PERCENTILE.INC(Customers[Monthly Charge],0.75),"High-value","Other")</f>
        <v>High-value</v>
      </c>
    </row>
    <row r="4039" spans="1:40" x14ac:dyDescent="0.25">
      <c r="A4039" t="s">
        <v>5202</v>
      </c>
      <c r="B4039" t="s">
        <v>49</v>
      </c>
      <c r="C4039" s="1">
        <v>29</v>
      </c>
      <c r="D4039" t="s">
        <v>43</v>
      </c>
      <c r="E4039" s="1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 s="1">
        <v>0</v>
      </c>
      <c r="K4039" s="1">
        <v>41</v>
      </c>
      <c r="L4039" t="s">
        <v>76</v>
      </c>
      <c r="M4039" t="s">
        <v>40</v>
      </c>
      <c r="N4039" s="2">
        <v>21.64</v>
      </c>
      <c r="O4039" t="s">
        <v>43</v>
      </c>
      <c r="P4039" t="s">
        <v>40</v>
      </c>
      <c r="Q4039" t="s">
        <v>55</v>
      </c>
      <c r="R4039" s="1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 s="3">
        <v>99.65</v>
      </c>
      <c r="AE4039" s="3">
        <v>4220.3500000000004</v>
      </c>
      <c r="AF4039" s="3">
        <v>0</v>
      </c>
      <c r="AG4039" s="3">
        <v>0</v>
      </c>
      <c r="AH4039" s="3">
        <v>887.24</v>
      </c>
      <c r="AI4039" s="3">
        <v>5107.59</v>
      </c>
      <c r="AJ4039" t="s">
        <v>47</v>
      </c>
      <c r="AK4039" t="s">
        <v>8234</v>
      </c>
      <c r="AL4039" t="s">
        <v>8234</v>
      </c>
      <c r="AM4039">
        <f>IF(Customers[[#This Row],[Customer Status]]="Churned",1,0)</f>
        <v>0</v>
      </c>
      <c r="AN4039" t="str">
        <f>IF(Customers[[#This Row],[Monthly Charge]]&gt;=_xlfn.PERCENTILE.INC(Customers[Monthly Charge],0.75),"High-value","Other")</f>
        <v>High-value</v>
      </c>
    </row>
    <row r="4040" spans="1:40" x14ac:dyDescent="0.25">
      <c r="A4040" t="s">
        <v>5203</v>
      </c>
      <c r="B4040" t="s">
        <v>49</v>
      </c>
      <c r="C4040" s="1">
        <v>31</v>
      </c>
      <c r="D4040" t="s">
        <v>40</v>
      </c>
      <c r="E4040" s="1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 s="1">
        <v>4</v>
      </c>
      <c r="K4040" s="1">
        <v>67</v>
      </c>
      <c r="L4040" t="s">
        <v>72</v>
      </c>
      <c r="M4040" t="s">
        <v>40</v>
      </c>
      <c r="N4040" s="2">
        <v>13.26</v>
      </c>
      <c r="O4040" t="s">
        <v>43</v>
      </c>
      <c r="P4040" t="s">
        <v>40</v>
      </c>
      <c r="Q4040" t="s">
        <v>55</v>
      </c>
      <c r="R4040" s="1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 s="3">
        <v>103.15</v>
      </c>
      <c r="AE4040" s="3">
        <v>6895.5</v>
      </c>
      <c r="AF4040" s="3">
        <v>0</v>
      </c>
      <c r="AG4040" s="3">
        <v>0</v>
      </c>
      <c r="AH4040" s="3">
        <v>888.42</v>
      </c>
      <c r="AI4040" s="3">
        <v>7783.92</v>
      </c>
      <c r="AJ4040" t="s">
        <v>47</v>
      </c>
      <c r="AK4040" t="s">
        <v>8234</v>
      </c>
      <c r="AL4040" t="s">
        <v>8234</v>
      </c>
      <c r="AM4040">
        <f>IF(Customers[[#This Row],[Customer Status]]="Churned",1,0)</f>
        <v>0</v>
      </c>
      <c r="AN4040" t="str">
        <f>IF(Customers[[#This Row],[Monthly Charge]]&gt;=_xlfn.PERCENTILE.INC(Customers[Monthly Charge],0.75),"High-value","Other")</f>
        <v>High-value</v>
      </c>
    </row>
    <row r="4041" spans="1:40" x14ac:dyDescent="0.25">
      <c r="A4041" t="s">
        <v>5204</v>
      </c>
      <c r="B4041" t="s">
        <v>49</v>
      </c>
      <c r="C4041" s="1">
        <v>50</v>
      </c>
      <c r="D4041" t="s">
        <v>43</v>
      </c>
      <c r="E4041" s="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 s="1">
        <v>0</v>
      </c>
      <c r="K4041" s="1">
        <v>17</v>
      </c>
      <c r="L4041" t="s">
        <v>62</v>
      </c>
      <c r="M4041" t="s">
        <v>40</v>
      </c>
      <c r="N4041" s="2">
        <v>39.340000000000003</v>
      </c>
      <c r="O4041" t="s">
        <v>43</v>
      </c>
      <c r="P4041" t="s">
        <v>43</v>
      </c>
      <c r="Q4041" t="s">
        <v>42</v>
      </c>
      <c r="R4041" s="1">
        <v>0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73</v>
      </c>
      <c r="AB4041" t="s">
        <v>43</v>
      </c>
      <c r="AC4041" t="s">
        <v>46</v>
      </c>
      <c r="AD4041" s="3">
        <v>19.45</v>
      </c>
      <c r="AE4041" s="3">
        <v>369.05</v>
      </c>
      <c r="AF4041" s="3">
        <v>0</v>
      </c>
      <c r="AG4041" s="3">
        <v>0</v>
      </c>
      <c r="AH4041" s="3">
        <v>668.78</v>
      </c>
      <c r="AI4041" s="3">
        <v>1037.83</v>
      </c>
      <c r="AJ4041" t="s">
        <v>47</v>
      </c>
      <c r="AK4041" t="s">
        <v>8234</v>
      </c>
      <c r="AL4041" t="s">
        <v>8234</v>
      </c>
      <c r="AM4041">
        <f>IF(Customers[[#This Row],[Customer Status]]="Churned",1,0)</f>
        <v>0</v>
      </c>
      <c r="AN4041" t="str">
        <f>IF(Customers[[#This Row],[Monthly Charge]]&gt;=_xlfn.PERCENTILE.INC(Customers[Monthly Charge],0.75),"High-value","Other")</f>
        <v>Other</v>
      </c>
    </row>
    <row r="4042" spans="1:40" x14ac:dyDescent="0.25">
      <c r="A4042" t="s">
        <v>5205</v>
      </c>
      <c r="B4042" t="s">
        <v>39</v>
      </c>
      <c r="C4042" s="1">
        <v>56</v>
      </c>
      <c r="D4042" t="s">
        <v>40</v>
      </c>
      <c r="E4042" s="1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 s="1">
        <v>1</v>
      </c>
      <c r="K4042" s="1">
        <v>48</v>
      </c>
      <c r="L4042" t="s">
        <v>76</v>
      </c>
      <c r="M4042" t="s">
        <v>40</v>
      </c>
      <c r="N4042" s="2">
        <v>4.45</v>
      </c>
      <c r="O4042" t="s">
        <v>43</v>
      </c>
      <c r="P4042" t="s">
        <v>40</v>
      </c>
      <c r="Q4042" t="s">
        <v>79</v>
      </c>
      <c r="R4042" s="1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 s="3">
        <v>70.099999999999994</v>
      </c>
      <c r="AE4042" s="3">
        <v>3238.4</v>
      </c>
      <c r="AF4042" s="3">
        <v>0</v>
      </c>
      <c r="AG4042" s="3">
        <v>30</v>
      </c>
      <c r="AH4042" s="3">
        <v>213.6</v>
      </c>
      <c r="AI4042" s="3">
        <v>3482</v>
      </c>
      <c r="AJ4042" t="s">
        <v>47</v>
      </c>
      <c r="AK4042" t="s">
        <v>8234</v>
      </c>
      <c r="AL4042" t="s">
        <v>8234</v>
      </c>
      <c r="AM4042">
        <f>IF(Customers[[#This Row],[Customer Status]]="Churned",1,0)</f>
        <v>0</v>
      </c>
      <c r="AN4042" t="str">
        <f>IF(Customers[[#This Row],[Monthly Charge]]&gt;=_xlfn.PERCENTILE.INC(Customers[Monthly Charge],0.75),"High-value","Other")</f>
        <v>Other</v>
      </c>
    </row>
    <row r="4043" spans="1:40" x14ac:dyDescent="0.25">
      <c r="A4043" t="s">
        <v>5206</v>
      </c>
      <c r="B4043" t="s">
        <v>49</v>
      </c>
      <c r="C4043" s="1">
        <v>31</v>
      </c>
      <c r="D4043" t="s">
        <v>43</v>
      </c>
      <c r="E4043" s="1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 s="1">
        <v>0</v>
      </c>
      <c r="K4043" s="1">
        <v>1</v>
      </c>
      <c r="L4043" t="s">
        <v>42</v>
      </c>
      <c r="M4043" t="s">
        <v>40</v>
      </c>
      <c r="N4043" s="2">
        <v>13.84</v>
      </c>
      <c r="O4043" t="s">
        <v>43</v>
      </c>
      <c r="P4043" t="s">
        <v>40</v>
      </c>
      <c r="Q4043" t="s">
        <v>79</v>
      </c>
      <c r="R4043" s="1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 s="3">
        <v>-5</v>
      </c>
      <c r="AE4043" s="3">
        <v>45.05</v>
      </c>
      <c r="AF4043" s="3">
        <v>0</v>
      </c>
      <c r="AG4043" s="3">
        <v>70</v>
      </c>
      <c r="AH4043" s="3">
        <v>13.84</v>
      </c>
      <c r="AI4043" s="3">
        <v>128.88999999999999</v>
      </c>
      <c r="AJ4043" t="s">
        <v>57</v>
      </c>
      <c r="AK4043" t="s">
        <v>63</v>
      </c>
      <c r="AL4043" t="s">
        <v>67</v>
      </c>
      <c r="AM4043">
        <f>IF(Customers[[#This Row],[Customer Status]]="Churned",1,0)</f>
        <v>1</v>
      </c>
      <c r="AN4043" t="str">
        <f>IF(Customers[[#This Row],[Monthly Charge]]&gt;=_xlfn.PERCENTILE.INC(Customers[Monthly Charge],0.75),"High-value","Other")</f>
        <v>Other</v>
      </c>
    </row>
    <row r="4044" spans="1:40" x14ac:dyDescent="0.25">
      <c r="A4044" t="s">
        <v>5207</v>
      </c>
      <c r="B4044" t="s">
        <v>39</v>
      </c>
      <c r="C4044" s="1">
        <v>75</v>
      </c>
      <c r="D4044" t="s">
        <v>40</v>
      </c>
      <c r="E4044" s="1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 s="1">
        <v>3</v>
      </c>
      <c r="K4044" s="1">
        <v>28</v>
      </c>
      <c r="L4044" t="s">
        <v>42</v>
      </c>
      <c r="M4044" t="s">
        <v>43</v>
      </c>
      <c r="N4044" s="2">
        <v>0</v>
      </c>
      <c r="O4044" t="s">
        <v>43</v>
      </c>
      <c r="P4044" t="s">
        <v>40</v>
      </c>
      <c r="Q4044" t="s">
        <v>79</v>
      </c>
      <c r="R4044" s="1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 s="3">
        <v>35.9</v>
      </c>
      <c r="AE4044" s="3">
        <v>973.65</v>
      </c>
      <c r="AF4044" s="3">
        <v>0</v>
      </c>
      <c r="AG4044" s="3">
        <v>40</v>
      </c>
      <c r="AH4044" s="3">
        <v>0</v>
      </c>
      <c r="AI4044" s="3">
        <v>1013.65</v>
      </c>
      <c r="AJ4044" t="s">
        <v>47</v>
      </c>
      <c r="AK4044" t="s">
        <v>8234</v>
      </c>
      <c r="AL4044" t="s">
        <v>8234</v>
      </c>
      <c r="AM4044">
        <f>IF(Customers[[#This Row],[Customer Status]]="Churned",1,0)</f>
        <v>0</v>
      </c>
      <c r="AN4044" t="str">
        <f>IF(Customers[[#This Row],[Monthly Charge]]&gt;=_xlfn.PERCENTILE.INC(Customers[Monthly Charge],0.75),"High-value","Other")</f>
        <v>Other</v>
      </c>
    </row>
    <row r="4045" spans="1:40" x14ac:dyDescent="0.25">
      <c r="A4045" t="s">
        <v>5208</v>
      </c>
      <c r="B4045" t="s">
        <v>39</v>
      </c>
      <c r="C4045" s="1">
        <v>41</v>
      </c>
      <c r="D4045" t="s">
        <v>43</v>
      </c>
      <c r="E4045" s="1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 s="1">
        <v>0</v>
      </c>
      <c r="K4045" s="1">
        <v>9</v>
      </c>
      <c r="L4045" t="s">
        <v>42</v>
      </c>
      <c r="M4045" t="s">
        <v>40</v>
      </c>
      <c r="N4045" s="2">
        <v>27.21</v>
      </c>
      <c r="O4045" t="s">
        <v>40</v>
      </c>
      <c r="P4045" t="s">
        <v>40</v>
      </c>
      <c r="Q4045" t="s">
        <v>55</v>
      </c>
      <c r="R4045" s="1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 s="3">
        <v>94.4</v>
      </c>
      <c r="AE4045" s="3">
        <v>857.25</v>
      </c>
      <c r="AF4045" s="3">
        <v>0</v>
      </c>
      <c r="AG4045" s="3">
        <v>0</v>
      </c>
      <c r="AH4045" s="3">
        <v>244.89</v>
      </c>
      <c r="AI4045" s="3">
        <v>1102.1400000000001</v>
      </c>
      <c r="AJ4045" t="s">
        <v>57</v>
      </c>
      <c r="AK4045" t="s">
        <v>117</v>
      </c>
      <c r="AL4045" t="s">
        <v>466</v>
      </c>
      <c r="AM4045">
        <f>IF(Customers[[#This Row],[Customer Status]]="Churned",1,0)</f>
        <v>1</v>
      </c>
      <c r="AN4045" t="str">
        <f>IF(Customers[[#This Row],[Monthly Charge]]&gt;=_xlfn.PERCENTILE.INC(Customers[Monthly Charge],0.75),"High-value","Other")</f>
        <v>High-value</v>
      </c>
    </row>
    <row r="4046" spans="1:40" x14ac:dyDescent="0.25">
      <c r="A4046" t="s">
        <v>5209</v>
      </c>
      <c r="B4046" t="s">
        <v>49</v>
      </c>
      <c r="C4046" s="1">
        <v>79</v>
      </c>
      <c r="D4046" t="s">
        <v>43</v>
      </c>
      <c r="E4046" s="1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 s="1">
        <v>0</v>
      </c>
      <c r="K4046" s="1">
        <v>71</v>
      </c>
      <c r="L4046" t="s">
        <v>72</v>
      </c>
      <c r="M4046" t="s">
        <v>40</v>
      </c>
      <c r="N4046" s="2">
        <v>4.75</v>
      </c>
      <c r="O4046" t="s">
        <v>40</v>
      </c>
      <c r="P4046" t="s">
        <v>43</v>
      </c>
      <c r="Q4046" t="s">
        <v>42</v>
      </c>
      <c r="R4046" s="1">
        <v>0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A4046" t="s">
        <v>73</v>
      </c>
      <c r="AB4046" t="s">
        <v>40</v>
      </c>
      <c r="AC4046" t="s">
        <v>46</v>
      </c>
      <c r="AD4046" s="3">
        <v>24.65</v>
      </c>
      <c r="AE4046" s="3">
        <v>1766.75</v>
      </c>
      <c r="AF4046" s="3">
        <v>0</v>
      </c>
      <c r="AG4046" s="3">
        <v>0</v>
      </c>
      <c r="AH4046" s="3">
        <v>337.25</v>
      </c>
      <c r="AI4046" s="3">
        <v>2104</v>
      </c>
      <c r="AJ4046" t="s">
        <v>47</v>
      </c>
      <c r="AK4046" t="s">
        <v>8234</v>
      </c>
      <c r="AL4046" t="s">
        <v>8234</v>
      </c>
      <c r="AM4046">
        <f>IF(Customers[[#This Row],[Customer Status]]="Churned",1,0)</f>
        <v>0</v>
      </c>
      <c r="AN4046" t="str">
        <f>IF(Customers[[#This Row],[Monthly Charge]]&gt;=_xlfn.PERCENTILE.INC(Customers[Monthly Charge],0.75),"High-value","Other")</f>
        <v>Other</v>
      </c>
    </row>
    <row r="4047" spans="1:40" x14ac:dyDescent="0.25">
      <c r="A4047" t="s">
        <v>5211</v>
      </c>
      <c r="B4047" t="s">
        <v>39</v>
      </c>
      <c r="C4047" s="1">
        <v>24</v>
      </c>
      <c r="D4047" t="s">
        <v>40</v>
      </c>
      <c r="E4047" s="1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 s="1">
        <v>4</v>
      </c>
      <c r="K4047" s="1">
        <v>26</v>
      </c>
      <c r="L4047" t="s">
        <v>42</v>
      </c>
      <c r="M4047" t="s">
        <v>43</v>
      </c>
      <c r="N4047" s="2">
        <v>0</v>
      </c>
      <c r="O4047" t="s">
        <v>43</v>
      </c>
      <c r="P4047" t="s">
        <v>40</v>
      </c>
      <c r="Q4047" t="s">
        <v>79</v>
      </c>
      <c r="R4047" s="1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 s="3">
        <v>35.4</v>
      </c>
      <c r="AE4047" s="3">
        <v>978.6</v>
      </c>
      <c r="AF4047" s="3">
        <v>0</v>
      </c>
      <c r="AG4047" s="3">
        <v>0</v>
      </c>
      <c r="AH4047" s="3">
        <v>0</v>
      </c>
      <c r="AI4047" s="3">
        <v>978.6</v>
      </c>
      <c r="AJ4047" t="s">
        <v>47</v>
      </c>
      <c r="AK4047" t="s">
        <v>8234</v>
      </c>
      <c r="AL4047" t="s">
        <v>8234</v>
      </c>
      <c r="AM4047">
        <f>IF(Customers[[#This Row],[Customer Status]]="Churned",1,0)</f>
        <v>0</v>
      </c>
      <c r="AN4047" t="str">
        <f>IF(Customers[[#This Row],[Monthly Charge]]&gt;=_xlfn.PERCENTILE.INC(Customers[Monthly Charge],0.75),"High-value","Other")</f>
        <v>Other</v>
      </c>
    </row>
    <row r="4048" spans="1:40" x14ac:dyDescent="0.25">
      <c r="A4048" t="s">
        <v>5212</v>
      </c>
      <c r="B4048" t="s">
        <v>39</v>
      </c>
      <c r="C4048" s="1">
        <v>45</v>
      </c>
      <c r="D4048" t="s">
        <v>43</v>
      </c>
      <c r="E4048" s="1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 s="1">
        <v>0</v>
      </c>
      <c r="K4048" s="1">
        <v>1</v>
      </c>
      <c r="L4048" t="s">
        <v>54</v>
      </c>
      <c r="M4048" t="s">
        <v>40</v>
      </c>
      <c r="N4048" s="2">
        <v>32.950000000000003</v>
      </c>
      <c r="O4048" t="s">
        <v>40</v>
      </c>
      <c r="P4048" t="s">
        <v>43</v>
      </c>
      <c r="Q4048" t="s">
        <v>42</v>
      </c>
      <c r="R4048" s="1">
        <v>0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51</v>
      </c>
      <c r="AB4048" t="s">
        <v>43</v>
      </c>
      <c r="AC4048" t="s">
        <v>46</v>
      </c>
      <c r="AD4048" s="3">
        <v>24</v>
      </c>
      <c r="AE4048" s="3">
        <v>24</v>
      </c>
      <c r="AF4048" s="3">
        <v>0</v>
      </c>
      <c r="AG4048" s="3">
        <v>0</v>
      </c>
      <c r="AH4048" s="3">
        <v>32.950000000000003</v>
      </c>
      <c r="AI4048" s="3">
        <v>56.95</v>
      </c>
      <c r="AJ4048" t="s">
        <v>98</v>
      </c>
      <c r="AK4048" t="s">
        <v>8234</v>
      </c>
      <c r="AL4048" t="s">
        <v>8234</v>
      </c>
      <c r="AM4048">
        <f>IF(Customers[[#This Row],[Customer Status]]="Churned",1,0)</f>
        <v>0</v>
      </c>
      <c r="AN4048" t="str">
        <f>IF(Customers[[#This Row],[Monthly Charge]]&gt;=_xlfn.PERCENTILE.INC(Customers[Monthly Charge],0.75),"High-value","Other")</f>
        <v>Other</v>
      </c>
    </row>
    <row r="4049" spans="1:40" x14ac:dyDescent="0.25">
      <c r="A4049" t="s">
        <v>5213</v>
      </c>
      <c r="B4049" t="s">
        <v>39</v>
      </c>
      <c r="C4049" s="1">
        <v>68</v>
      </c>
      <c r="D4049" t="s">
        <v>40</v>
      </c>
      <c r="E4049" s="1">
        <v>0</v>
      </c>
      <c r="F4049" t="s">
        <v>245</v>
      </c>
      <c r="G4049">
        <v>92028</v>
      </c>
      <c r="H4049">
        <v>33.362575</v>
      </c>
      <c r="I4049">
        <v>-117.299644</v>
      </c>
      <c r="J4049" s="1">
        <v>9</v>
      </c>
      <c r="K4049" s="1">
        <v>11</v>
      </c>
      <c r="L4049" t="s">
        <v>62</v>
      </c>
      <c r="M4049" t="s">
        <v>40</v>
      </c>
      <c r="N4049" s="2">
        <v>29.15</v>
      </c>
      <c r="O4049" t="s">
        <v>43</v>
      </c>
      <c r="P4049" t="s">
        <v>40</v>
      </c>
      <c r="Q4049" t="s">
        <v>55</v>
      </c>
      <c r="R4049" s="1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 s="3">
        <v>82.9</v>
      </c>
      <c r="AE4049" s="3">
        <v>880.05</v>
      </c>
      <c r="AF4049" s="3">
        <v>0</v>
      </c>
      <c r="AG4049" s="3">
        <v>0</v>
      </c>
      <c r="AH4049" s="3">
        <v>320.64999999999998</v>
      </c>
      <c r="AI4049" s="3">
        <v>1200.7</v>
      </c>
      <c r="AJ4049" t="s">
        <v>47</v>
      </c>
      <c r="AK4049" t="s">
        <v>8234</v>
      </c>
      <c r="AL4049" t="s">
        <v>8234</v>
      </c>
      <c r="AM4049">
        <f>IF(Customers[[#This Row],[Customer Status]]="Churned",1,0)</f>
        <v>0</v>
      </c>
      <c r="AN4049" t="str">
        <f>IF(Customers[[#This Row],[Monthly Charge]]&gt;=_xlfn.PERCENTILE.INC(Customers[Monthly Charge],0.75),"High-value","Other")</f>
        <v>Other</v>
      </c>
    </row>
    <row r="4050" spans="1:40" x14ac:dyDescent="0.25">
      <c r="A4050" t="s">
        <v>5214</v>
      </c>
      <c r="B4050" t="s">
        <v>49</v>
      </c>
      <c r="C4050" s="1">
        <v>28</v>
      </c>
      <c r="D4050" t="s">
        <v>43</v>
      </c>
      <c r="E4050" s="1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 s="1">
        <v>0</v>
      </c>
      <c r="K4050" s="1">
        <v>13</v>
      </c>
      <c r="L4050" t="s">
        <v>62</v>
      </c>
      <c r="M4050" t="s">
        <v>40</v>
      </c>
      <c r="N4050" s="2">
        <v>33.950000000000003</v>
      </c>
      <c r="O4050" t="s">
        <v>43</v>
      </c>
      <c r="P4050" t="s">
        <v>40</v>
      </c>
      <c r="Q4050" t="s">
        <v>79</v>
      </c>
      <c r="R4050" s="1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 s="3">
        <v>50.55</v>
      </c>
      <c r="AE4050" s="3">
        <v>610.75</v>
      </c>
      <c r="AF4050" s="3">
        <v>0</v>
      </c>
      <c r="AG4050" s="3">
        <v>0</v>
      </c>
      <c r="AH4050" s="3">
        <v>441.35</v>
      </c>
      <c r="AI4050" s="3">
        <v>1052.0999999999999</v>
      </c>
      <c r="AJ4050" t="s">
        <v>47</v>
      </c>
      <c r="AK4050" t="s">
        <v>8234</v>
      </c>
      <c r="AL4050" t="s">
        <v>8234</v>
      </c>
      <c r="AM4050">
        <f>IF(Customers[[#This Row],[Customer Status]]="Churned",1,0)</f>
        <v>0</v>
      </c>
      <c r="AN4050" t="str">
        <f>IF(Customers[[#This Row],[Monthly Charge]]&gt;=_xlfn.PERCENTILE.INC(Customers[Monthly Charge],0.75),"High-value","Other")</f>
        <v>Other</v>
      </c>
    </row>
    <row r="4051" spans="1:40" x14ac:dyDescent="0.25">
      <c r="A4051" t="s">
        <v>5215</v>
      </c>
      <c r="B4051" t="s">
        <v>49</v>
      </c>
      <c r="C4051" s="1">
        <v>34</v>
      </c>
      <c r="D4051" t="s">
        <v>40</v>
      </c>
      <c r="E4051" s="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 s="1">
        <v>2</v>
      </c>
      <c r="K4051" s="1">
        <v>71</v>
      </c>
      <c r="L4051" t="s">
        <v>72</v>
      </c>
      <c r="M4051" t="s">
        <v>40</v>
      </c>
      <c r="N4051" s="2">
        <v>28.21</v>
      </c>
      <c r="O4051" t="s">
        <v>43</v>
      </c>
      <c r="P4051" t="s">
        <v>40</v>
      </c>
      <c r="Q4051" t="s">
        <v>79</v>
      </c>
      <c r="R4051" s="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 s="3">
        <v>82.55</v>
      </c>
      <c r="AE4051" s="3">
        <v>5832.65</v>
      </c>
      <c r="AF4051" s="3">
        <v>0</v>
      </c>
      <c r="AG4051" s="3">
        <v>0</v>
      </c>
      <c r="AH4051" s="3">
        <v>2002.91</v>
      </c>
      <c r="AI4051" s="3">
        <v>7835.56</v>
      </c>
      <c r="AJ4051" t="s">
        <v>47</v>
      </c>
      <c r="AK4051" t="s">
        <v>8234</v>
      </c>
      <c r="AL4051" t="s">
        <v>8234</v>
      </c>
      <c r="AM4051">
        <f>IF(Customers[[#This Row],[Customer Status]]="Churned",1,0)</f>
        <v>0</v>
      </c>
      <c r="AN4051" t="str">
        <f>IF(Customers[[#This Row],[Monthly Charge]]&gt;=_xlfn.PERCENTILE.INC(Customers[Monthly Charge],0.75),"High-value","Other")</f>
        <v>Other</v>
      </c>
    </row>
    <row r="4052" spans="1:40" x14ac:dyDescent="0.25">
      <c r="A4052" t="s">
        <v>5216</v>
      </c>
      <c r="B4052" t="s">
        <v>39</v>
      </c>
      <c r="C4052" s="1">
        <v>34</v>
      </c>
      <c r="D4052" t="s">
        <v>40</v>
      </c>
      <c r="E4052" s="1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 s="1">
        <v>1</v>
      </c>
      <c r="K4052" s="1">
        <v>4</v>
      </c>
      <c r="L4052" t="s">
        <v>42</v>
      </c>
      <c r="M4052" t="s">
        <v>40</v>
      </c>
      <c r="N4052" s="2">
        <v>29.14</v>
      </c>
      <c r="O4052" t="s">
        <v>43</v>
      </c>
      <c r="P4052" t="s">
        <v>43</v>
      </c>
      <c r="Q4052" t="s">
        <v>42</v>
      </c>
      <c r="R4052" s="1">
        <v>0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A4052" t="s">
        <v>51</v>
      </c>
      <c r="AB4052" t="s">
        <v>43</v>
      </c>
      <c r="AC4052" t="s">
        <v>46</v>
      </c>
      <c r="AD4052" s="3">
        <v>19.600000000000001</v>
      </c>
      <c r="AE4052" s="3">
        <v>93.45</v>
      </c>
      <c r="AF4052" s="3">
        <v>0</v>
      </c>
      <c r="AG4052" s="3">
        <v>0</v>
      </c>
      <c r="AH4052" s="3">
        <v>116.56</v>
      </c>
      <c r="AI4052" s="3">
        <v>210.01</v>
      </c>
      <c r="AJ4052" t="s">
        <v>47</v>
      </c>
      <c r="AK4052" t="s">
        <v>8234</v>
      </c>
      <c r="AL4052" t="s">
        <v>8234</v>
      </c>
      <c r="AM4052">
        <f>IF(Customers[[#This Row],[Customer Status]]="Churned",1,0)</f>
        <v>0</v>
      </c>
      <c r="AN4052" t="str">
        <f>IF(Customers[[#This Row],[Monthly Charge]]&gt;=_xlfn.PERCENTILE.INC(Customers[Monthly Charge],0.75),"High-value","Other")</f>
        <v>Other</v>
      </c>
    </row>
    <row r="4053" spans="1:40" x14ac:dyDescent="0.25">
      <c r="A4053" t="s">
        <v>5217</v>
      </c>
      <c r="B4053" t="s">
        <v>49</v>
      </c>
      <c r="C4053" s="1">
        <v>79</v>
      </c>
      <c r="D4053" t="s">
        <v>43</v>
      </c>
      <c r="E4053" s="1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 s="1">
        <v>0</v>
      </c>
      <c r="K4053" s="1">
        <v>9</v>
      </c>
      <c r="L4053" t="s">
        <v>54</v>
      </c>
      <c r="M4053" t="s">
        <v>40</v>
      </c>
      <c r="N4053" s="2">
        <v>2.4500000000000002</v>
      </c>
      <c r="O4053" t="s">
        <v>40</v>
      </c>
      <c r="P4053" t="s">
        <v>40</v>
      </c>
      <c r="Q4053" t="s">
        <v>79</v>
      </c>
      <c r="R4053" s="1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 s="3">
        <v>54.55</v>
      </c>
      <c r="AE4053" s="3">
        <v>494.05</v>
      </c>
      <c r="AF4053" s="3">
        <v>0</v>
      </c>
      <c r="AG4053" s="3">
        <v>0</v>
      </c>
      <c r="AH4053" s="3">
        <v>22.05</v>
      </c>
      <c r="AI4053" s="3">
        <v>516.1</v>
      </c>
      <c r="AJ4053" t="s">
        <v>57</v>
      </c>
      <c r="AK4053" t="s">
        <v>63</v>
      </c>
      <c r="AL4053" t="s">
        <v>67</v>
      </c>
      <c r="AM4053">
        <f>IF(Customers[[#This Row],[Customer Status]]="Churned",1,0)</f>
        <v>1</v>
      </c>
      <c r="AN4053" t="str">
        <f>IF(Customers[[#This Row],[Monthly Charge]]&gt;=_xlfn.PERCENTILE.INC(Customers[Monthly Charge],0.75),"High-value","Other")</f>
        <v>Other</v>
      </c>
    </row>
    <row r="4054" spans="1:40" x14ac:dyDescent="0.25">
      <c r="A4054" t="s">
        <v>5218</v>
      </c>
      <c r="B4054" t="s">
        <v>49</v>
      </c>
      <c r="C4054" s="1">
        <v>61</v>
      </c>
      <c r="D4054" t="s">
        <v>40</v>
      </c>
      <c r="E4054" s="1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 s="1">
        <v>3</v>
      </c>
      <c r="K4054" s="1">
        <v>53</v>
      </c>
      <c r="L4054" t="s">
        <v>42</v>
      </c>
      <c r="M4054" t="s">
        <v>40</v>
      </c>
      <c r="N4054" s="2">
        <v>31.69</v>
      </c>
      <c r="O4054" t="s">
        <v>43</v>
      </c>
      <c r="P4054" t="s">
        <v>40</v>
      </c>
      <c r="Q4054" t="s">
        <v>79</v>
      </c>
      <c r="R4054" s="1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 s="3">
        <v>69.7</v>
      </c>
      <c r="AE4054" s="3">
        <v>3729.6</v>
      </c>
      <c r="AF4054" s="3">
        <v>0</v>
      </c>
      <c r="AG4054" s="3">
        <v>0</v>
      </c>
      <c r="AH4054" s="3">
        <v>1679.57</v>
      </c>
      <c r="AI4054" s="3">
        <v>5409.17</v>
      </c>
      <c r="AJ4054" t="s">
        <v>47</v>
      </c>
      <c r="AK4054" t="s">
        <v>8234</v>
      </c>
      <c r="AL4054" t="s">
        <v>8234</v>
      </c>
      <c r="AM4054">
        <f>IF(Customers[[#This Row],[Customer Status]]="Churned",1,0)</f>
        <v>0</v>
      </c>
      <c r="AN4054" t="str">
        <f>IF(Customers[[#This Row],[Monthly Charge]]&gt;=_xlfn.PERCENTILE.INC(Customers[Monthly Charge],0.75),"High-value","Other")</f>
        <v>Other</v>
      </c>
    </row>
    <row r="4055" spans="1:40" x14ac:dyDescent="0.25">
      <c r="A4055" t="s">
        <v>5219</v>
      </c>
      <c r="B4055" t="s">
        <v>39</v>
      </c>
      <c r="C4055" s="1">
        <v>37</v>
      </c>
      <c r="D4055" t="s">
        <v>40</v>
      </c>
      <c r="E4055" s="1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 s="1">
        <v>1</v>
      </c>
      <c r="K4055" s="1">
        <v>58</v>
      </c>
      <c r="L4055" t="s">
        <v>42</v>
      </c>
      <c r="M4055" t="s">
        <v>40</v>
      </c>
      <c r="N4055" s="2">
        <v>3.65</v>
      </c>
      <c r="O4055" t="s">
        <v>40</v>
      </c>
      <c r="P4055" t="s">
        <v>40</v>
      </c>
      <c r="Q4055" t="s">
        <v>55</v>
      </c>
      <c r="R4055" s="1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 s="3">
        <v>93.4</v>
      </c>
      <c r="AE4055" s="3">
        <v>5435.6</v>
      </c>
      <c r="AF4055" s="3">
        <v>0</v>
      </c>
      <c r="AG4055" s="3">
        <v>0</v>
      </c>
      <c r="AH4055" s="3">
        <v>211.7</v>
      </c>
      <c r="AI4055" s="3">
        <v>5647.3</v>
      </c>
      <c r="AJ4055" t="s">
        <v>57</v>
      </c>
      <c r="AK4055" t="s">
        <v>109</v>
      </c>
      <c r="AL4055" t="s">
        <v>110</v>
      </c>
      <c r="AM4055">
        <f>IF(Customers[[#This Row],[Customer Status]]="Churned",1,0)</f>
        <v>1</v>
      </c>
      <c r="AN4055" t="str">
        <f>IF(Customers[[#This Row],[Monthly Charge]]&gt;=_xlfn.PERCENTILE.INC(Customers[Monthly Charge],0.75),"High-value","Other")</f>
        <v>High-value</v>
      </c>
    </row>
    <row r="4056" spans="1:40" x14ac:dyDescent="0.25">
      <c r="A4056" t="s">
        <v>5220</v>
      </c>
      <c r="B4056" t="s">
        <v>39</v>
      </c>
      <c r="C4056" s="1">
        <v>40</v>
      </c>
      <c r="D4056" t="s">
        <v>40</v>
      </c>
      <c r="E4056" s="1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 s="1">
        <v>8</v>
      </c>
      <c r="K4056" s="1">
        <v>10</v>
      </c>
      <c r="L4056" t="s">
        <v>42</v>
      </c>
      <c r="M4056" t="s">
        <v>40</v>
      </c>
      <c r="N4056" s="2">
        <v>31.09</v>
      </c>
      <c r="O4056" t="s">
        <v>43</v>
      </c>
      <c r="P4056" t="s">
        <v>40</v>
      </c>
      <c r="Q4056" t="s">
        <v>79</v>
      </c>
      <c r="R4056" s="1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 s="3">
        <v>80.849999999999994</v>
      </c>
      <c r="AE4056" s="3">
        <v>808.5</v>
      </c>
      <c r="AF4056" s="3">
        <v>0</v>
      </c>
      <c r="AG4056" s="3">
        <v>0</v>
      </c>
      <c r="AH4056" s="3">
        <v>310.89999999999998</v>
      </c>
      <c r="AI4056" s="3">
        <v>1119.4000000000001</v>
      </c>
      <c r="AJ4056" t="s">
        <v>47</v>
      </c>
      <c r="AK4056" t="s">
        <v>8234</v>
      </c>
      <c r="AL4056" t="s">
        <v>8234</v>
      </c>
      <c r="AM4056">
        <f>IF(Customers[[#This Row],[Customer Status]]="Churned",1,0)</f>
        <v>0</v>
      </c>
      <c r="AN4056" t="str">
        <f>IF(Customers[[#This Row],[Monthly Charge]]&gt;=_xlfn.PERCENTILE.INC(Customers[Monthly Charge],0.75),"High-value","Other")</f>
        <v>Other</v>
      </c>
    </row>
    <row r="4057" spans="1:40" x14ac:dyDescent="0.25">
      <c r="A4057" t="s">
        <v>5221</v>
      </c>
      <c r="B4057" t="s">
        <v>39</v>
      </c>
      <c r="C4057" s="1">
        <v>36</v>
      </c>
      <c r="D4057" t="s">
        <v>43</v>
      </c>
      <c r="E4057" s="1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 s="1">
        <v>0</v>
      </c>
      <c r="K4057" s="1">
        <v>43</v>
      </c>
      <c r="L4057" t="s">
        <v>42</v>
      </c>
      <c r="M4057" t="s">
        <v>40</v>
      </c>
      <c r="N4057" s="2">
        <v>26.55</v>
      </c>
      <c r="O4057" t="s">
        <v>43</v>
      </c>
      <c r="P4057" t="s">
        <v>40</v>
      </c>
      <c r="Q4057" t="s">
        <v>55</v>
      </c>
      <c r="R4057" s="1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 s="3">
        <v>91.65</v>
      </c>
      <c r="AE4057" s="3">
        <v>3954.1</v>
      </c>
      <c r="AF4057" s="3">
        <v>0</v>
      </c>
      <c r="AG4057" s="3">
        <v>0</v>
      </c>
      <c r="AH4057" s="3">
        <v>1141.6500000000001</v>
      </c>
      <c r="AI4057" s="3">
        <v>5095.75</v>
      </c>
      <c r="AJ4057" t="s">
        <v>47</v>
      </c>
      <c r="AK4057" t="s">
        <v>8234</v>
      </c>
      <c r="AL4057" t="s">
        <v>8234</v>
      </c>
      <c r="AM4057">
        <f>IF(Customers[[#This Row],[Customer Status]]="Churned",1,0)</f>
        <v>0</v>
      </c>
      <c r="AN4057" t="str">
        <f>IF(Customers[[#This Row],[Monthly Charge]]&gt;=_xlfn.PERCENTILE.INC(Customers[Monthly Charge],0.75),"High-value","Other")</f>
        <v>High-value</v>
      </c>
    </row>
    <row r="4058" spans="1:40" x14ac:dyDescent="0.25">
      <c r="A4058" t="s">
        <v>5222</v>
      </c>
      <c r="B4058" t="s">
        <v>49</v>
      </c>
      <c r="C4058" s="1">
        <v>46</v>
      </c>
      <c r="D4058" t="s">
        <v>43</v>
      </c>
      <c r="E4058" s="1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 s="1">
        <v>0</v>
      </c>
      <c r="K4058" s="1">
        <v>2</v>
      </c>
      <c r="L4058" t="s">
        <v>54</v>
      </c>
      <c r="M4058" t="s">
        <v>40</v>
      </c>
      <c r="N4058" s="2">
        <v>16.14</v>
      </c>
      <c r="O4058" t="s">
        <v>43</v>
      </c>
      <c r="P4058" t="s">
        <v>40</v>
      </c>
      <c r="Q4058" t="s">
        <v>55</v>
      </c>
      <c r="R4058" s="1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 s="3">
        <v>79.849999999999994</v>
      </c>
      <c r="AE4058" s="3">
        <v>152.44999999999999</v>
      </c>
      <c r="AF4058" s="3">
        <v>0</v>
      </c>
      <c r="AG4058" s="3">
        <v>0</v>
      </c>
      <c r="AH4058" s="3">
        <v>32.28</v>
      </c>
      <c r="AI4058" s="3">
        <v>184.73</v>
      </c>
      <c r="AJ4058" t="s">
        <v>57</v>
      </c>
      <c r="AK4058" t="s">
        <v>63</v>
      </c>
      <c r="AL4058" t="s">
        <v>433</v>
      </c>
      <c r="AM4058">
        <f>IF(Customers[[#This Row],[Customer Status]]="Churned",1,0)</f>
        <v>1</v>
      </c>
      <c r="AN4058" t="str">
        <f>IF(Customers[[#This Row],[Monthly Charge]]&gt;=_xlfn.PERCENTILE.INC(Customers[Monthly Charge],0.75),"High-value","Other")</f>
        <v>Other</v>
      </c>
    </row>
    <row r="4059" spans="1:40" x14ac:dyDescent="0.25">
      <c r="A4059" t="s">
        <v>5223</v>
      </c>
      <c r="B4059" t="s">
        <v>39</v>
      </c>
      <c r="C4059" s="1">
        <v>53</v>
      </c>
      <c r="D4059" t="s">
        <v>43</v>
      </c>
      <c r="E4059" s="1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 s="1">
        <v>0</v>
      </c>
      <c r="K4059" s="1">
        <v>4</v>
      </c>
      <c r="L4059" t="s">
        <v>54</v>
      </c>
      <c r="M4059" t="s">
        <v>40</v>
      </c>
      <c r="N4059" s="2">
        <v>1.3</v>
      </c>
      <c r="O4059" t="s">
        <v>43</v>
      </c>
      <c r="P4059" t="s">
        <v>43</v>
      </c>
      <c r="Q4059" t="s">
        <v>42</v>
      </c>
      <c r="R4059" s="1">
        <v>0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A4059" t="s">
        <v>51</v>
      </c>
      <c r="AB4059" t="s">
        <v>40</v>
      </c>
      <c r="AC4059" t="s">
        <v>46</v>
      </c>
      <c r="AD4059" s="3">
        <v>20.149999999999999</v>
      </c>
      <c r="AE4059" s="3">
        <v>68.45</v>
      </c>
      <c r="AF4059" s="3">
        <v>0</v>
      </c>
      <c r="AG4059" s="3">
        <v>0</v>
      </c>
      <c r="AH4059" s="3">
        <v>5.2</v>
      </c>
      <c r="AI4059" s="3">
        <v>73.650000000000006</v>
      </c>
      <c r="AJ4059" t="s">
        <v>47</v>
      </c>
      <c r="AK4059" t="s">
        <v>8234</v>
      </c>
      <c r="AL4059" t="s">
        <v>8234</v>
      </c>
      <c r="AM4059">
        <f>IF(Customers[[#This Row],[Customer Status]]="Churned",1,0)</f>
        <v>0</v>
      </c>
      <c r="AN4059" t="str">
        <f>IF(Customers[[#This Row],[Monthly Charge]]&gt;=_xlfn.PERCENTILE.INC(Customers[Monthly Charge],0.75),"High-value","Other")</f>
        <v>Other</v>
      </c>
    </row>
    <row r="4060" spans="1:40" x14ac:dyDescent="0.25">
      <c r="A4060" t="s">
        <v>5224</v>
      </c>
      <c r="B4060" t="s">
        <v>39</v>
      </c>
      <c r="C4060" s="1">
        <v>56</v>
      </c>
      <c r="D4060" t="s">
        <v>40</v>
      </c>
      <c r="E4060" s="1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 s="1">
        <v>5</v>
      </c>
      <c r="K4060" s="1">
        <v>65</v>
      </c>
      <c r="L4060" t="s">
        <v>42</v>
      </c>
      <c r="M4060" t="s">
        <v>40</v>
      </c>
      <c r="N4060" s="2">
        <v>13.2</v>
      </c>
      <c r="O4060" t="s">
        <v>40</v>
      </c>
      <c r="P4060" t="s">
        <v>40</v>
      </c>
      <c r="Q4060" t="s">
        <v>55</v>
      </c>
      <c r="R4060" s="1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 s="3">
        <v>99.05</v>
      </c>
      <c r="AE4060" s="3">
        <v>6416.7</v>
      </c>
      <c r="AF4060" s="3">
        <v>0</v>
      </c>
      <c r="AG4060" s="3">
        <v>0</v>
      </c>
      <c r="AH4060" s="3">
        <v>858</v>
      </c>
      <c r="AI4060" s="3">
        <v>7274.7</v>
      </c>
      <c r="AJ4060" t="s">
        <v>47</v>
      </c>
      <c r="AK4060" t="s">
        <v>8234</v>
      </c>
      <c r="AL4060" t="s">
        <v>8234</v>
      </c>
      <c r="AM4060">
        <f>IF(Customers[[#This Row],[Customer Status]]="Churned",1,0)</f>
        <v>0</v>
      </c>
      <c r="AN4060" t="str">
        <f>IF(Customers[[#This Row],[Monthly Charge]]&gt;=_xlfn.PERCENTILE.INC(Customers[Monthly Charge],0.75),"High-value","Other")</f>
        <v>High-value</v>
      </c>
    </row>
    <row r="4061" spans="1:40" x14ac:dyDescent="0.25">
      <c r="A4061" t="s">
        <v>5225</v>
      </c>
      <c r="B4061" t="s">
        <v>39</v>
      </c>
      <c r="C4061" s="1">
        <v>29</v>
      </c>
      <c r="D4061" t="s">
        <v>43</v>
      </c>
      <c r="E4061" s="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 s="1">
        <v>0</v>
      </c>
      <c r="K4061" s="1">
        <v>13</v>
      </c>
      <c r="L4061" t="s">
        <v>62</v>
      </c>
      <c r="M4061" t="s">
        <v>40</v>
      </c>
      <c r="N4061" s="2">
        <v>11.99</v>
      </c>
      <c r="O4061" t="s">
        <v>40</v>
      </c>
      <c r="P4061" t="s">
        <v>40</v>
      </c>
      <c r="Q4061" t="s">
        <v>55</v>
      </c>
      <c r="R4061" s="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 s="3">
        <v>104.15</v>
      </c>
      <c r="AE4061" s="3">
        <v>1299.0999999999999</v>
      </c>
      <c r="AF4061" s="3">
        <v>2.76</v>
      </c>
      <c r="AG4061" s="3">
        <v>0</v>
      </c>
      <c r="AH4061" s="3">
        <v>155.87</v>
      </c>
      <c r="AI4061" s="3">
        <v>1452.21</v>
      </c>
      <c r="AJ4061" t="s">
        <v>47</v>
      </c>
      <c r="AK4061" t="s">
        <v>8234</v>
      </c>
      <c r="AL4061" t="s">
        <v>8234</v>
      </c>
      <c r="AM4061">
        <f>IF(Customers[[#This Row],[Customer Status]]="Churned",1,0)</f>
        <v>0</v>
      </c>
      <c r="AN4061" t="str">
        <f>IF(Customers[[#This Row],[Monthly Charge]]&gt;=_xlfn.PERCENTILE.INC(Customers[Monthly Charge],0.75),"High-value","Other")</f>
        <v>High-value</v>
      </c>
    </row>
    <row r="4062" spans="1:40" x14ac:dyDescent="0.25">
      <c r="A4062" t="s">
        <v>5226</v>
      </c>
      <c r="B4062" t="s">
        <v>49</v>
      </c>
      <c r="C4062" s="1">
        <v>29</v>
      </c>
      <c r="D4062" t="s">
        <v>40</v>
      </c>
      <c r="E4062" s="1">
        <v>0</v>
      </c>
      <c r="F4062" t="s">
        <v>760</v>
      </c>
      <c r="G4062">
        <v>95946</v>
      </c>
      <c r="H4062">
        <v>39.203817000000001</v>
      </c>
      <c r="I4062">
        <v>-121.19584</v>
      </c>
      <c r="J4062" s="1">
        <v>3</v>
      </c>
      <c r="K4062" s="1">
        <v>49</v>
      </c>
      <c r="L4062" t="s">
        <v>42</v>
      </c>
      <c r="M4062" t="s">
        <v>40</v>
      </c>
      <c r="N4062" s="2">
        <v>42.19</v>
      </c>
      <c r="O4062" t="s">
        <v>40</v>
      </c>
      <c r="P4062" t="s">
        <v>40</v>
      </c>
      <c r="Q4062" t="s">
        <v>44</v>
      </c>
      <c r="R4062" s="1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 s="3">
        <v>55.35</v>
      </c>
      <c r="AE4062" s="3">
        <v>2633.95</v>
      </c>
      <c r="AF4062" s="3">
        <v>0</v>
      </c>
      <c r="AG4062" s="3">
        <v>0</v>
      </c>
      <c r="AH4062" s="3">
        <v>2067.31</v>
      </c>
      <c r="AI4062" s="3">
        <v>4701.26</v>
      </c>
      <c r="AJ4062" t="s">
        <v>47</v>
      </c>
      <c r="AK4062" t="s">
        <v>8234</v>
      </c>
      <c r="AL4062" t="s">
        <v>8234</v>
      </c>
      <c r="AM4062">
        <f>IF(Customers[[#This Row],[Customer Status]]="Churned",1,0)</f>
        <v>0</v>
      </c>
      <c r="AN4062" t="str">
        <f>IF(Customers[[#This Row],[Monthly Charge]]&gt;=_xlfn.PERCENTILE.INC(Customers[Monthly Charge],0.75),"High-value","Other")</f>
        <v>Other</v>
      </c>
    </row>
    <row r="4063" spans="1:40" x14ac:dyDescent="0.25">
      <c r="A4063" t="s">
        <v>5227</v>
      </c>
      <c r="B4063" t="s">
        <v>39</v>
      </c>
      <c r="C4063" s="1">
        <v>44</v>
      </c>
      <c r="D4063" t="s">
        <v>40</v>
      </c>
      <c r="E4063" s="1">
        <v>0</v>
      </c>
      <c r="F4063" t="s">
        <v>1028</v>
      </c>
      <c r="G4063">
        <v>93615</v>
      </c>
      <c r="H4063">
        <v>36.497895</v>
      </c>
      <c r="I4063">
        <v>-119.285484</v>
      </c>
      <c r="J4063" s="1">
        <v>8</v>
      </c>
      <c r="K4063" s="1">
        <v>8</v>
      </c>
      <c r="L4063" t="s">
        <v>54</v>
      </c>
      <c r="M4063" t="s">
        <v>40</v>
      </c>
      <c r="N4063" s="2">
        <v>17.09</v>
      </c>
      <c r="O4063" t="s">
        <v>43</v>
      </c>
      <c r="P4063" t="s">
        <v>43</v>
      </c>
      <c r="Q4063" t="s">
        <v>42</v>
      </c>
      <c r="R4063" s="1">
        <v>0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73</v>
      </c>
      <c r="AB4063" t="s">
        <v>40</v>
      </c>
      <c r="AC4063" t="s">
        <v>46</v>
      </c>
      <c r="AD4063" s="3">
        <v>19.850000000000001</v>
      </c>
      <c r="AE4063" s="3">
        <v>146.6</v>
      </c>
      <c r="AF4063" s="3">
        <v>0</v>
      </c>
      <c r="AG4063" s="3">
        <v>0</v>
      </c>
      <c r="AH4063" s="3">
        <v>136.72</v>
      </c>
      <c r="AI4063" s="3">
        <v>283.32</v>
      </c>
      <c r="AJ4063" t="s">
        <v>47</v>
      </c>
      <c r="AK4063" t="s">
        <v>8234</v>
      </c>
      <c r="AL4063" t="s">
        <v>8234</v>
      </c>
      <c r="AM4063">
        <f>IF(Customers[[#This Row],[Customer Status]]="Churned",1,0)</f>
        <v>0</v>
      </c>
      <c r="AN4063" t="str">
        <f>IF(Customers[[#This Row],[Monthly Charge]]&gt;=_xlfn.PERCENTILE.INC(Customers[Monthly Charge],0.75),"High-value","Other")</f>
        <v>Other</v>
      </c>
    </row>
    <row r="4064" spans="1:40" x14ac:dyDescent="0.25">
      <c r="A4064" t="s">
        <v>5228</v>
      </c>
      <c r="B4064" t="s">
        <v>49</v>
      </c>
      <c r="C4064" s="1">
        <v>64</v>
      </c>
      <c r="D4064" t="s">
        <v>40</v>
      </c>
      <c r="E4064" s="1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 s="1">
        <v>1</v>
      </c>
      <c r="K4064" s="1">
        <v>72</v>
      </c>
      <c r="L4064" t="s">
        <v>72</v>
      </c>
      <c r="M4064" t="s">
        <v>40</v>
      </c>
      <c r="N4064" s="2">
        <v>20.63</v>
      </c>
      <c r="O4064" t="s">
        <v>40</v>
      </c>
      <c r="P4064" t="s">
        <v>40</v>
      </c>
      <c r="Q4064" t="s">
        <v>79</v>
      </c>
      <c r="R4064" s="1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 s="3">
        <v>90.8</v>
      </c>
      <c r="AE4064" s="3">
        <v>6397.6</v>
      </c>
      <c r="AF4064" s="3">
        <v>0</v>
      </c>
      <c r="AG4064" s="3">
        <v>0</v>
      </c>
      <c r="AH4064" s="3">
        <v>1485.36</v>
      </c>
      <c r="AI4064" s="3">
        <v>7882.96</v>
      </c>
      <c r="AJ4064" t="s">
        <v>47</v>
      </c>
      <c r="AK4064" t="s">
        <v>8234</v>
      </c>
      <c r="AL4064" t="s">
        <v>8234</v>
      </c>
      <c r="AM4064">
        <f>IF(Customers[[#This Row],[Customer Status]]="Churned",1,0)</f>
        <v>0</v>
      </c>
      <c r="AN4064" t="str">
        <f>IF(Customers[[#This Row],[Monthly Charge]]&gt;=_xlfn.PERCENTILE.INC(Customers[Monthly Charge],0.75),"High-value","Other")</f>
        <v>High-value</v>
      </c>
    </row>
    <row r="4065" spans="1:40" x14ac:dyDescent="0.25">
      <c r="A4065" t="s">
        <v>5229</v>
      </c>
      <c r="B4065" t="s">
        <v>39</v>
      </c>
      <c r="C4065" s="1">
        <v>22</v>
      </c>
      <c r="D4065" t="s">
        <v>40</v>
      </c>
      <c r="E4065" s="1">
        <v>0</v>
      </c>
      <c r="F4065" t="s">
        <v>322</v>
      </c>
      <c r="G4065">
        <v>95817</v>
      </c>
      <c r="H4065">
        <v>38.550722</v>
      </c>
      <c r="I4065">
        <v>-121.457314</v>
      </c>
      <c r="J4065" s="1">
        <v>1</v>
      </c>
      <c r="K4065" s="1">
        <v>4</v>
      </c>
      <c r="L4065" t="s">
        <v>54</v>
      </c>
      <c r="M4065" t="s">
        <v>40</v>
      </c>
      <c r="N4065" s="2">
        <v>44.28</v>
      </c>
      <c r="O4065" t="s">
        <v>43</v>
      </c>
      <c r="P4065" t="s">
        <v>40</v>
      </c>
      <c r="Q4065" t="s">
        <v>55</v>
      </c>
      <c r="R4065" s="1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 s="3">
        <v>80.849999999999994</v>
      </c>
      <c r="AE4065" s="3">
        <v>302.75</v>
      </c>
      <c r="AF4065" s="3">
        <v>0</v>
      </c>
      <c r="AG4065" s="3">
        <v>40</v>
      </c>
      <c r="AH4065" s="3">
        <v>177.12</v>
      </c>
      <c r="AI4065" s="3">
        <v>519.87</v>
      </c>
      <c r="AJ4065" t="s">
        <v>57</v>
      </c>
      <c r="AK4065" t="s">
        <v>58</v>
      </c>
      <c r="AL4065" t="s">
        <v>59</v>
      </c>
      <c r="AM4065">
        <f>IF(Customers[[#This Row],[Customer Status]]="Churned",1,0)</f>
        <v>1</v>
      </c>
      <c r="AN4065" t="str">
        <f>IF(Customers[[#This Row],[Monthly Charge]]&gt;=_xlfn.PERCENTILE.INC(Customers[Monthly Charge],0.75),"High-value","Other")</f>
        <v>Other</v>
      </c>
    </row>
    <row r="4066" spans="1:40" x14ac:dyDescent="0.25">
      <c r="A4066" t="s">
        <v>5230</v>
      </c>
      <c r="B4066" t="s">
        <v>49</v>
      </c>
      <c r="C4066" s="1">
        <v>50</v>
      </c>
      <c r="D4066" t="s">
        <v>43</v>
      </c>
      <c r="E4066" s="1">
        <v>0</v>
      </c>
      <c r="F4066" t="s">
        <v>964</v>
      </c>
      <c r="G4066">
        <v>93529</v>
      </c>
      <c r="H4066">
        <v>37.730269</v>
      </c>
      <c r="I4066">
        <v>-119.055813</v>
      </c>
      <c r="J4066" s="1">
        <v>0</v>
      </c>
      <c r="K4066" s="1">
        <v>66</v>
      </c>
      <c r="L4066" t="s">
        <v>72</v>
      </c>
      <c r="M4066" t="s">
        <v>40</v>
      </c>
      <c r="N4066" s="2">
        <v>45.54</v>
      </c>
      <c r="O4066" t="s">
        <v>43</v>
      </c>
      <c r="P4066" t="s">
        <v>43</v>
      </c>
      <c r="Q4066" t="s">
        <v>42</v>
      </c>
      <c r="R4066" s="1">
        <v>0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73</v>
      </c>
      <c r="AB4066" t="s">
        <v>43</v>
      </c>
      <c r="AC4066" t="s">
        <v>56</v>
      </c>
      <c r="AD4066" s="3">
        <v>19.7</v>
      </c>
      <c r="AE4066" s="3">
        <v>1253.8</v>
      </c>
      <c r="AF4066" s="3">
        <v>0</v>
      </c>
      <c r="AG4066" s="3">
        <v>0</v>
      </c>
      <c r="AH4066" s="3">
        <v>3005.64</v>
      </c>
      <c r="AI4066" s="3">
        <v>4259.4399999999996</v>
      </c>
      <c r="AJ4066" t="s">
        <v>47</v>
      </c>
      <c r="AK4066" t="s">
        <v>8234</v>
      </c>
      <c r="AL4066" t="s">
        <v>8234</v>
      </c>
      <c r="AM4066">
        <f>IF(Customers[[#This Row],[Customer Status]]="Churned",1,0)</f>
        <v>0</v>
      </c>
      <c r="AN4066" t="str">
        <f>IF(Customers[[#This Row],[Monthly Charge]]&gt;=_xlfn.PERCENTILE.INC(Customers[Monthly Charge],0.75),"High-value","Other")</f>
        <v>Other</v>
      </c>
    </row>
    <row r="4067" spans="1:40" x14ac:dyDescent="0.25">
      <c r="A4067" t="s">
        <v>5231</v>
      </c>
      <c r="B4067" t="s">
        <v>39</v>
      </c>
      <c r="C4067" s="1">
        <v>73</v>
      </c>
      <c r="D4067" t="s">
        <v>43</v>
      </c>
      <c r="E4067" s="1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 s="1">
        <v>0</v>
      </c>
      <c r="K4067" s="1">
        <v>43</v>
      </c>
      <c r="L4067" t="s">
        <v>42</v>
      </c>
      <c r="M4067" t="s">
        <v>43</v>
      </c>
      <c r="N4067" s="2">
        <v>0</v>
      </c>
      <c r="O4067" t="s">
        <v>43</v>
      </c>
      <c r="P4067" t="s">
        <v>40</v>
      </c>
      <c r="Q4067" t="s">
        <v>79</v>
      </c>
      <c r="R4067" s="1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 s="3">
        <v>33.450000000000003</v>
      </c>
      <c r="AE4067" s="3">
        <v>1500.25</v>
      </c>
      <c r="AF4067" s="3">
        <v>0</v>
      </c>
      <c r="AG4067" s="3">
        <v>40</v>
      </c>
      <c r="AH4067" s="3">
        <v>0</v>
      </c>
      <c r="AI4067" s="3">
        <v>1540.25</v>
      </c>
      <c r="AJ4067" t="s">
        <v>47</v>
      </c>
      <c r="AK4067" t="s">
        <v>8234</v>
      </c>
      <c r="AL4067" t="s">
        <v>8234</v>
      </c>
      <c r="AM4067">
        <f>IF(Customers[[#This Row],[Customer Status]]="Churned",1,0)</f>
        <v>0</v>
      </c>
      <c r="AN4067" t="str">
        <f>IF(Customers[[#This Row],[Monthly Charge]]&gt;=_xlfn.PERCENTILE.INC(Customers[Monthly Charge],0.75),"High-value","Other")</f>
        <v>Other</v>
      </c>
    </row>
    <row r="4068" spans="1:40" x14ac:dyDescent="0.25">
      <c r="A4068" t="s">
        <v>5232</v>
      </c>
      <c r="B4068" t="s">
        <v>49</v>
      </c>
      <c r="C4068" s="1">
        <v>79</v>
      </c>
      <c r="D4068" t="s">
        <v>40</v>
      </c>
      <c r="E4068" s="1">
        <v>0</v>
      </c>
      <c r="F4068" t="s">
        <v>66</v>
      </c>
      <c r="G4068">
        <v>93012</v>
      </c>
      <c r="H4068">
        <v>34.205503999999998</v>
      </c>
      <c r="I4068">
        <v>-118.993111</v>
      </c>
      <c r="J4068" s="1">
        <v>5</v>
      </c>
      <c r="K4068" s="1">
        <v>52</v>
      </c>
      <c r="L4068" t="s">
        <v>42</v>
      </c>
      <c r="M4068" t="s">
        <v>40</v>
      </c>
      <c r="N4068" s="2">
        <v>39</v>
      </c>
      <c r="O4068" t="s">
        <v>43</v>
      </c>
      <c r="P4068" t="s">
        <v>40</v>
      </c>
      <c r="Q4068" t="s">
        <v>55</v>
      </c>
      <c r="R4068" s="1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 s="3">
        <v>104.45</v>
      </c>
      <c r="AE4068" s="3">
        <v>5481.25</v>
      </c>
      <c r="AF4068" s="3">
        <v>0</v>
      </c>
      <c r="AG4068" s="3">
        <v>0</v>
      </c>
      <c r="AH4068" s="3">
        <v>2028</v>
      </c>
      <c r="AI4068" s="3">
        <v>7509.25</v>
      </c>
      <c r="AJ4068" t="s">
        <v>47</v>
      </c>
      <c r="AK4068" t="s">
        <v>8234</v>
      </c>
      <c r="AL4068" t="s">
        <v>8234</v>
      </c>
      <c r="AM4068">
        <f>IF(Customers[[#This Row],[Customer Status]]="Churned",1,0)</f>
        <v>0</v>
      </c>
      <c r="AN4068" t="str">
        <f>IF(Customers[[#This Row],[Monthly Charge]]&gt;=_xlfn.PERCENTILE.INC(Customers[Monthly Charge],0.75),"High-value","Other")</f>
        <v>High-value</v>
      </c>
    </row>
    <row r="4069" spans="1:40" x14ac:dyDescent="0.25">
      <c r="A4069" t="s">
        <v>5233</v>
      </c>
      <c r="B4069" t="s">
        <v>39</v>
      </c>
      <c r="C4069" s="1">
        <v>25</v>
      </c>
      <c r="D4069" t="s">
        <v>43</v>
      </c>
      <c r="E4069" s="1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 s="1">
        <v>0</v>
      </c>
      <c r="K4069" s="1">
        <v>61</v>
      </c>
      <c r="L4069" t="s">
        <v>76</v>
      </c>
      <c r="M4069" t="s">
        <v>40</v>
      </c>
      <c r="N4069" s="2">
        <v>38.78</v>
      </c>
      <c r="O4069" t="s">
        <v>40</v>
      </c>
      <c r="P4069" t="s">
        <v>40</v>
      </c>
      <c r="Q4069" t="s">
        <v>55</v>
      </c>
      <c r="R4069" s="1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 s="3">
        <v>118.6</v>
      </c>
      <c r="AE4069" s="3">
        <v>7365.7</v>
      </c>
      <c r="AF4069" s="3">
        <v>0</v>
      </c>
      <c r="AG4069" s="3">
        <v>0</v>
      </c>
      <c r="AH4069" s="3">
        <v>2365.58</v>
      </c>
      <c r="AI4069" s="3">
        <v>9731.2800000000007</v>
      </c>
      <c r="AJ4069" t="s">
        <v>47</v>
      </c>
      <c r="AK4069" t="s">
        <v>8234</v>
      </c>
      <c r="AL4069" t="s">
        <v>8234</v>
      </c>
      <c r="AM4069">
        <f>IF(Customers[[#This Row],[Customer Status]]="Churned",1,0)</f>
        <v>0</v>
      </c>
      <c r="AN4069" t="str">
        <f>IF(Customers[[#This Row],[Monthly Charge]]&gt;=_xlfn.PERCENTILE.INC(Customers[Monthly Charge],0.75),"High-value","Other")</f>
        <v>High-value</v>
      </c>
    </row>
    <row r="4070" spans="1:40" x14ac:dyDescent="0.25">
      <c r="A4070" t="s">
        <v>5235</v>
      </c>
      <c r="B4070" t="s">
        <v>49</v>
      </c>
      <c r="C4070" s="1">
        <v>23</v>
      </c>
      <c r="D4070" t="s">
        <v>43</v>
      </c>
      <c r="E4070" s="1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 s="1">
        <v>0</v>
      </c>
      <c r="K4070" s="1">
        <v>69</v>
      </c>
      <c r="L4070" t="s">
        <v>72</v>
      </c>
      <c r="M4070" t="s">
        <v>40</v>
      </c>
      <c r="N4070" s="2">
        <v>26.45</v>
      </c>
      <c r="O4070" t="s">
        <v>40</v>
      </c>
      <c r="P4070" t="s">
        <v>40</v>
      </c>
      <c r="Q4070" t="s">
        <v>79</v>
      </c>
      <c r="R4070" s="1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 s="3">
        <v>79.45</v>
      </c>
      <c r="AE4070" s="3">
        <v>5502.55</v>
      </c>
      <c r="AF4070" s="3">
        <v>0</v>
      </c>
      <c r="AG4070" s="3">
        <v>80</v>
      </c>
      <c r="AH4070" s="3">
        <v>1825.05</v>
      </c>
      <c r="AI4070" s="3">
        <v>7407.6</v>
      </c>
      <c r="AJ4070" t="s">
        <v>47</v>
      </c>
      <c r="AK4070" t="s">
        <v>8234</v>
      </c>
      <c r="AL4070" t="s">
        <v>8234</v>
      </c>
      <c r="AM4070">
        <f>IF(Customers[[#This Row],[Customer Status]]="Churned",1,0)</f>
        <v>0</v>
      </c>
      <c r="AN4070" t="str">
        <f>IF(Customers[[#This Row],[Monthly Charge]]&gt;=_xlfn.PERCENTILE.INC(Customers[Monthly Charge],0.75),"High-value","Other")</f>
        <v>Other</v>
      </c>
    </row>
    <row r="4071" spans="1:40" x14ac:dyDescent="0.25">
      <c r="A4071" t="s">
        <v>5236</v>
      </c>
      <c r="B4071" t="s">
        <v>49</v>
      </c>
      <c r="C4071" s="1">
        <v>62</v>
      </c>
      <c r="D4071" t="s">
        <v>40</v>
      </c>
      <c r="E4071" s="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 s="1">
        <v>8</v>
      </c>
      <c r="K4071" s="1">
        <v>70</v>
      </c>
      <c r="L4071" t="s">
        <v>42</v>
      </c>
      <c r="M4071" t="s">
        <v>40</v>
      </c>
      <c r="N4071" s="2">
        <v>32.380000000000003</v>
      </c>
      <c r="O4071" t="s">
        <v>40</v>
      </c>
      <c r="P4071" t="s">
        <v>40</v>
      </c>
      <c r="Q4071" t="s">
        <v>55</v>
      </c>
      <c r="R4071" s="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 s="3">
        <v>97.55</v>
      </c>
      <c r="AE4071" s="3">
        <v>6669.05</v>
      </c>
      <c r="AF4071" s="3">
        <v>0</v>
      </c>
      <c r="AG4071" s="3">
        <v>0</v>
      </c>
      <c r="AH4071" s="3">
        <v>2266.6</v>
      </c>
      <c r="AI4071" s="3">
        <v>8935.65</v>
      </c>
      <c r="AJ4071" t="s">
        <v>47</v>
      </c>
      <c r="AK4071" t="s">
        <v>8234</v>
      </c>
      <c r="AL4071" t="s">
        <v>8234</v>
      </c>
      <c r="AM4071">
        <f>IF(Customers[[#This Row],[Customer Status]]="Churned",1,0)</f>
        <v>0</v>
      </c>
      <c r="AN4071" t="str">
        <f>IF(Customers[[#This Row],[Monthly Charge]]&gt;=_xlfn.PERCENTILE.INC(Customers[Monthly Charge],0.75),"High-value","Other")</f>
        <v>High-value</v>
      </c>
    </row>
    <row r="4072" spans="1:40" x14ac:dyDescent="0.25">
      <c r="A4072" t="s">
        <v>5237</v>
      </c>
      <c r="B4072" t="s">
        <v>49</v>
      </c>
      <c r="C4072" s="1">
        <v>43</v>
      </c>
      <c r="D4072" t="s">
        <v>43</v>
      </c>
      <c r="E4072" s="1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 s="1">
        <v>0</v>
      </c>
      <c r="K4072" s="1">
        <v>71</v>
      </c>
      <c r="L4072" t="s">
        <v>42</v>
      </c>
      <c r="M4072" t="s">
        <v>40</v>
      </c>
      <c r="N4072" s="2">
        <v>39.08</v>
      </c>
      <c r="O4072" t="s">
        <v>40</v>
      </c>
      <c r="P4072" t="s">
        <v>43</v>
      </c>
      <c r="Q4072" t="s">
        <v>42</v>
      </c>
      <c r="R4072" s="1">
        <v>0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A4072" t="s">
        <v>73</v>
      </c>
      <c r="AB4072" t="s">
        <v>43</v>
      </c>
      <c r="AC4072" t="s">
        <v>56</v>
      </c>
      <c r="AD4072" s="3">
        <v>25.55</v>
      </c>
      <c r="AE4072" s="3">
        <v>1898.1</v>
      </c>
      <c r="AF4072" s="3">
        <v>0</v>
      </c>
      <c r="AG4072" s="3">
        <v>0</v>
      </c>
      <c r="AH4072" s="3">
        <v>2774.68</v>
      </c>
      <c r="AI4072" s="3">
        <v>4672.78</v>
      </c>
      <c r="AJ4072" t="s">
        <v>47</v>
      </c>
      <c r="AK4072" t="s">
        <v>8234</v>
      </c>
      <c r="AL4072" t="s">
        <v>8234</v>
      </c>
      <c r="AM4072">
        <f>IF(Customers[[#This Row],[Customer Status]]="Churned",1,0)</f>
        <v>0</v>
      </c>
      <c r="AN4072" t="str">
        <f>IF(Customers[[#This Row],[Monthly Charge]]&gt;=_xlfn.PERCENTILE.INC(Customers[Monthly Charge],0.75),"High-value","Other")</f>
        <v>Other</v>
      </c>
    </row>
    <row r="4073" spans="1:40" x14ac:dyDescent="0.25">
      <c r="A4073" t="s">
        <v>5238</v>
      </c>
      <c r="B4073" t="s">
        <v>49</v>
      </c>
      <c r="C4073" s="1">
        <v>72</v>
      </c>
      <c r="D4073" t="s">
        <v>40</v>
      </c>
      <c r="E4073" s="1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 s="1">
        <v>1</v>
      </c>
      <c r="K4073" s="1">
        <v>10</v>
      </c>
      <c r="L4073" t="s">
        <v>42</v>
      </c>
      <c r="M4073" t="s">
        <v>40</v>
      </c>
      <c r="N4073" s="2">
        <v>11.12</v>
      </c>
      <c r="O4073" t="s">
        <v>43</v>
      </c>
      <c r="P4073" t="s">
        <v>40</v>
      </c>
      <c r="Q4073" t="s">
        <v>55</v>
      </c>
      <c r="R4073" s="1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 s="3">
        <v>92.5</v>
      </c>
      <c r="AE4073" s="3">
        <v>934.1</v>
      </c>
      <c r="AF4073" s="3">
        <v>0</v>
      </c>
      <c r="AG4073" s="3">
        <v>100</v>
      </c>
      <c r="AH4073" s="3">
        <v>111.2</v>
      </c>
      <c r="AI4073" s="3">
        <v>1145.3</v>
      </c>
      <c r="AJ4073" t="s">
        <v>57</v>
      </c>
      <c r="AK4073" t="s">
        <v>58</v>
      </c>
      <c r="AL4073" t="s">
        <v>104</v>
      </c>
      <c r="AM4073">
        <f>IF(Customers[[#This Row],[Customer Status]]="Churned",1,0)</f>
        <v>1</v>
      </c>
      <c r="AN4073" t="str">
        <f>IF(Customers[[#This Row],[Monthly Charge]]&gt;=_xlfn.PERCENTILE.INC(Customers[Monthly Charge],0.75),"High-value","Other")</f>
        <v>High-value</v>
      </c>
    </row>
    <row r="4074" spans="1:40" x14ac:dyDescent="0.25">
      <c r="A4074" t="s">
        <v>5239</v>
      </c>
      <c r="B4074" t="s">
        <v>49</v>
      </c>
      <c r="C4074" s="1">
        <v>58</v>
      </c>
      <c r="D4074" t="s">
        <v>43</v>
      </c>
      <c r="E4074" s="1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 s="1">
        <v>0</v>
      </c>
      <c r="K4074" s="1">
        <v>69</v>
      </c>
      <c r="L4074" t="s">
        <v>72</v>
      </c>
      <c r="M4074" t="s">
        <v>40</v>
      </c>
      <c r="N4074" s="2">
        <v>26.88</v>
      </c>
      <c r="O4074" t="s">
        <v>40</v>
      </c>
      <c r="P4074" t="s">
        <v>40</v>
      </c>
      <c r="Q4074" t="s">
        <v>55</v>
      </c>
      <c r="R4074" s="1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 s="3">
        <v>106.5</v>
      </c>
      <c r="AE4074" s="3">
        <v>7348.8</v>
      </c>
      <c r="AF4074" s="3">
        <v>0</v>
      </c>
      <c r="AG4074" s="3">
        <v>0</v>
      </c>
      <c r="AH4074" s="3">
        <v>1854.72</v>
      </c>
      <c r="AI4074" s="3">
        <v>9203.52</v>
      </c>
      <c r="AJ4074" t="s">
        <v>57</v>
      </c>
      <c r="AK4074" t="s">
        <v>58</v>
      </c>
      <c r="AL4074" t="s">
        <v>203</v>
      </c>
      <c r="AM4074">
        <f>IF(Customers[[#This Row],[Customer Status]]="Churned",1,0)</f>
        <v>1</v>
      </c>
      <c r="AN4074" t="str">
        <f>IF(Customers[[#This Row],[Monthly Charge]]&gt;=_xlfn.PERCENTILE.INC(Customers[Monthly Charge],0.75),"High-value","Other")</f>
        <v>High-value</v>
      </c>
    </row>
    <row r="4075" spans="1:40" x14ac:dyDescent="0.25">
      <c r="A4075" t="s">
        <v>5240</v>
      </c>
      <c r="B4075" t="s">
        <v>49</v>
      </c>
      <c r="C4075" s="1">
        <v>37</v>
      </c>
      <c r="D4075" t="s">
        <v>40</v>
      </c>
      <c r="E4075" s="1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 s="1">
        <v>1</v>
      </c>
      <c r="K4075" s="1">
        <v>46</v>
      </c>
      <c r="L4075" t="s">
        <v>42</v>
      </c>
      <c r="M4075" t="s">
        <v>40</v>
      </c>
      <c r="N4075" s="2">
        <v>45.95</v>
      </c>
      <c r="O4075" t="s">
        <v>43</v>
      </c>
      <c r="P4075" t="s">
        <v>40</v>
      </c>
      <c r="Q4075" t="s">
        <v>44</v>
      </c>
      <c r="R4075" s="1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 s="3">
        <v>81</v>
      </c>
      <c r="AE4075" s="3">
        <v>3846.35</v>
      </c>
      <c r="AF4075" s="3">
        <v>0</v>
      </c>
      <c r="AG4075" s="3">
        <v>0</v>
      </c>
      <c r="AH4075" s="3">
        <v>2113.6999999999998</v>
      </c>
      <c r="AI4075" s="3">
        <v>5960.05</v>
      </c>
      <c r="AJ4075" t="s">
        <v>47</v>
      </c>
      <c r="AK4075" t="s">
        <v>8234</v>
      </c>
      <c r="AL4075" t="s">
        <v>8234</v>
      </c>
      <c r="AM4075">
        <f>IF(Customers[[#This Row],[Customer Status]]="Churned",1,0)</f>
        <v>0</v>
      </c>
      <c r="AN4075" t="str">
        <f>IF(Customers[[#This Row],[Monthly Charge]]&gt;=_xlfn.PERCENTILE.INC(Customers[Monthly Charge],0.75),"High-value","Other")</f>
        <v>Other</v>
      </c>
    </row>
    <row r="4076" spans="1:40" x14ac:dyDescent="0.25">
      <c r="A4076" t="s">
        <v>5241</v>
      </c>
      <c r="B4076" t="s">
        <v>39</v>
      </c>
      <c r="C4076" s="1">
        <v>57</v>
      </c>
      <c r="D4076" t="s">
        <v>43</v>
      </c>
      <c r="E4076" s="1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 s="1">
        <v>0</v>
      </c>
      <c r="K4076" s="1">
        <v>28</v>
      </c>
      <c r="L4076" t="s">
        <v>129</v>
      </c>
      <c r="M4076" t="s">
        <v>40</v>
      </c>
      <c r="N4076" s="2">
        <v>11.32</v>
      </c>
      <c r="O4076" t="s">
        <v>43</v>
      </c>
      <c r="P4076" t="s">
        <v>40</v>
      </c>
      <c r="Q4076" t="s">
        <v>79</v>
      </c>
      <c r="R4076" s="1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 s="3">
        <v>59.9</v>
      </c>
      <c r="AE4076" s="3">
        <v>1654.7</v>
      </c>
      <c r="AF4076" s="3">
        <v>0</v>
      </c>
      <c r="AG4076" s="3">
        <v>0</v>
      </c>
      <c r="AH4076" s="3">
        <v>316.95999999999998</v>
      </c>
      <c r="AI4076" s="3">
        <v>1971.66</v>
      </c>
      <c r="AJ4076" t="s">
        <v>47</v>
      </c>
      <c r="AK4076" t="s">
        <v>8234</v>
      </c>
      <c r="AL4076" t="s">
        <v>8234</v>
      </c>
      <c r="AM4076">
        <f>IF(Customers[[#This Row],[Customer Status]]="Churned",1,0)</f>
        <v>0</v>
      </c>
      <c r="AN4076" t="str">
        <f>IF(Customers[[#This Row],[Monthly Charge]]&gt;=_xlfn.PERCENTILE.INC(Customers[Monthly Charge],0.75),"High-value","Other")</f>
        <v>Other</v>
      </c>
    </row>
    <row r="4077" spans="1:40" x14ac:dyDescent="0.25">
      <c r="A4077" t="s">
        <v>5242</v>
      </c>
      <c r="B4077" t="s">
        <v>39</v>
      </c>
      <c r="C4077" s="1">
        <v>55</v>
      </c>
      <c r="D4077" t="s">
        <v>43</v>
      </c>
      <c r="E4077" s="1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 s="1">
        <v>0</v>
      </c>
      <c r="K4077" s="1">
        <v>11</v>
      </c>
      <c r="L4077" t="s">
        <v>42</v>
      </c>
      <c r="M4077" t="s">
        <v>40</v>
      </c>
      <c r="N4077" s="2">
        <v>5</v>
      </c>
      <c r="O4077" t="s">
        <v>43</v>
      </c>
      <c r="P4077" t="s">
        <v>40</v>
      </c>
      <c r="Q4077" t="s">
        <v>44</v>
      </c>
      <c r="R4077" s="1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 s="3">
        <v>64.900000000000006</v>
      </c>
      <c r="AE4077" s="3">
        <v>697.25</v>
      </c>
      <c r="AF4077" s="3">
        <v>0</v>
      </c>
      <c r="AG4077" s="3">
        <v>0</v>
      </c>
      <c r="AH4077" s="3">
        <v>55</v>
      </c>
      <c r="AI4077" s="3">
        <v>752.25</v>
      </c>
      <c r="AJ4077" t="s">
        <v>47</v>
      </c>
      <c r="AK4077" t="s">
        <v>8234</v>
      </c>
      <c r="AL4077" t="s">
        <v>8234</v>
      </c>
      <c r="AM4077">
        <f>IF(Customers[[#This Row],[Customer Status]]="Churned",1,0)</f>
        <v>0</v>
      </c>
      <c r="AN4077" t="str">
        <f>IF(Customers[[#This Row],[Monthly Charge]]&gt;=_xlfn.PERCENTILE.INC(Customers[Monthly Charge],0.75),"High-value","Other")</f>
        <v>Other</v>
      </c>
    </row>
    <row r="4078" spans="1:40" x14ac:dyDescent="0.25">
      <c r="A4078" t="s">
        <v>5243</v>
      </c>
      <c r="B4078" t="s">
        <v>49</v>
      </c>
      <c r="C4078" s="1">
        <v>73</v>
      </c>
      <c r="D4078" t="s">
        <v>40</v>
      </c>
      <c r="E4078" s="1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 s="1">
        <v>9</v>
      </c>
      <c r="K4078" s="1">
        <v>61</v>
      </c>
      <c r="L4078" t="s">
        <v>42</v>
      </c>
      <c r="M4078" t="s">
        <v>40</v>
      </c>
      <c r="N4078" s="2">
        <v>34.24</v>
      </c>
      <c r="O4078" t="s">
        <v>40</v>
      </c>
      <c r="P4078" t="s">
        <v>40</v>
      </c>
      <c r="Q4078" t="s">
        <v>79</v>
      </c>
      <c r="R4078" s="1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 s="3">
        <v>64.05</v>
      </c>
      <c r="AE4078" s="3">
        <v>3902.6</v>
      </c>
      <c r="AF4078" s="3">
        <v>0</v>
      </c>
      <c r="AG4078" s="3">
        <v>0</v>
      </c>
      <c r="AH4078" s="3">
        <v>2088.64</v>
      </c>
      <c r="AI4078" s="3">
        <v>5991.24</v>
      </c>
      <c r="AJ4078" t="s">
        <v>47</v>
      </c>
      <c r="AK4078" t="s">
        <v>8234</v>
      </c>
      <c r="AL4078" t="s">
        <v>8234</v>
      </c>
      <c r="AM4078">
        <f>IF(Customers[[#This Row],[Customer Status]]="Churned",1,0)</f>
        <v>0</v>
      </c>
      <c r="AN4078" t="str">
        <f>IF(Customers[[#This Row],[Monthly Charge]]&gt;=_xlfn.PERCENTILE.INC(Customers[Monthly Charge],0.75),"High-value","Other")</f>
        <v>Other</v>
      </c>
    </row>
    <row r="4079" spans="1:40" x14ac:dyDescent="0.25">
      <c r="A4079" t="s">
        <v>5244</v>
      </c>
      <c r="B4079" t="s">
        <v>39</v>
      </c>
      <c r="C4079" s="1">
        <v>20</v>
      </c>
      <c r="D4079" t="s">
        <v>43</v>
      </c>
      <c r="E4079" s="1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 s="1">
        <v>0</v>
      </c>
      <c r="K4079" s="1">
        <v>3</v>
      </c>
      <c r="L4079" t="s">
        <v>54</v>
      </c>
      <c r="M4079" t="s">
        <v>43</v>
      </c>
      <c r="N4079" s="2">
        <v>0</v>
      </c>
      <c r="O4079" t="s">
        <v>43</v>
      </c>
      <c r="P4079" t="s">
        <v>40</v>
      </c>
      <c r="Q4079" t="s">
        <v>79</v>
      </c>
      <c r="R4079" s="1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 s="3">
        <v>35.200000000000003</v>
      </c>
      <c r="AE4079" s="3">
        <v>108.95</v>
      </c>
      <c r="AF4079" s="3">
        <v>0</v>
      </c>
      <c r="AG4079" s="3">
        <v>0</v>
      </c>
      <c r="AH4079" s="3">
        <v>0</v>
      </c>
      <c r="AI4079" s="3">
        <v>108.95</v>
      </c>
      <c r="AJ4079" t="s">
        <v>57</v>
      </c>
      <c r="AK4079" t="s">
        <v>58</v>
      </c>
      <c r="AL4079" t="s">
        <v>59</v>
      </c>
      <c r="AM4079">
        <f>IF(Customers[[#This Row],[Customer Status]]="Churned",1,0)</f>
        <v>1</v>
      </c>
      <c r="AN4079" t="str">
        <f>IF(Customers[[#This Row],[Monthly Charge]]&gt;=_xlfn.PERCENTILE.INC(Customers[Monthly Charge],0.75),"High-value","Other")</f>
        <v>Other</v>
      </c>
    </row>
    <row r="4080" spans="1:40" x14ac:dyDescent="0.25">
      <c r="A4080" t="s">
        <v>5245</v>
      </c>
      <c r="B4080" t="s">
        <v>49</v>
      </c>
      <c r="C4080" s="1">
        <v>55</v>
      </c>
      <c r="D4080" t="s">
        <v>43</v>
      </c>
      <c r="E4080" s="1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 s="1">
        <v>0</v>
      </c>
      <c r="K4080" s="1">
        <v>6</v>
      </c>
      <c r="L4080" t="s">
        <v>54</v>
      </c>
      <c r="M4080" t="s">
        <v>40</v>
      </c>
      <c r="N4080" s="2">
        <v>29.52</v>
      </c>
      <c r="O4080" t="s">
        <v>43</v>
      </c>
      <c r="P4080" t="s">
        <v>40</v>
      </c>
      <c r="Q4080" t="s">
        <v>55</v>
      </c>
      <c r="R4080" s="1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 s="3">
        <v>78.95</v>
      </c>
      <c r="AE4080" s="3">
        <v>494.95</v>
      </c>
      <c r="AF4080" s="3">
        <v>0</v>
      </c>
      <c r="AG4080" s="3">
        <v>0</v>
      </c>
      <c r="AH4080" s="3">
        <v>177.12</v>
      </c>
      <c r="AI4080" s="3">
        <v>672.07</v>
      </c>
      <c r="AJ4080" t="s">
        <v>47</v>
      </c>
      <c r="AK4080" t="s">
        <v>8234</v>
      </c>
      <c r="AL4080" t="s">
        <v>8234</v>
      </c>
      <c r="AM4080">
        <f>IF(Customers[[#This Row],[Customer Status]]="Churned",1,0)</f>
        <v>0</v>
      </c>
      <c r="AN4080" t="str">
        <f>IF(Customers[[#This Row],[Monthly Charge]]&gt;=_xlfn.PERCENTILE.INC(Customers[Monthly Charge],0.75),"High-value","Other")</f>
        <v>Other</v>
      </c>
    </row>
    <row r="4081" spans="1:40" x14ac:dyDescent="0.25">
      <c r="A4081" t="s">
        <v>5246</v>
      </c>
      <c r="B4081" t="s">
        <v>49</v>
      </c>
      <c r="C4081" s="1">
        <v>57</v>
      </c>
      <c r="D4081" t="s">
        <v>43</v>
      </c>
      <c r="E4081" s="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 s="1">
        <v>0</v>
      </c>
      <c r="K4081" s="1">
        <v>3</v>
      </c>
      <c r="L4081" t="s">
        <v>42</v>
      </c>
      <c r="M4081" t="s">
        <v>40</v>
      </c>
      <c r="N4081" s="2">
        <v>47.5</v>
      </c>
      <c r="O4081" t="s">
        <v>40</v>
      </c>
      <c r="P4081" t="s">
        <v>40</v>
      </c>
      <c r="Q4081" t="s">
        <v>55</v>
      </c>
      <c r="R4081" s="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 s="3">
        <v>107.95</v>
      </c>
      <c r="AE4081" s="3">
        <v>313.60000000000002</v>
      </c>
      <c r="AF4081" s="3">
        <v>0</v>
      </c>
      <c r="AG4081" s="3">
        <v>0</v>
      </c>
      <c r="AH4081" s="3">
        <v>142.5</v>
      </c>
      <c r="AI4081" s="3">
        <v>456.1</v>
      </c>
      <c r="AJ4081" t="s">
        <v>98</v>
      </c>
      <c r="AK4081" t="s">
        <v>8234</v>
      </c>
      <c r="AL4081" t="s">
        <v>8234</v>
      </c>
      <c r="AM4081">
        <f>IF(Customers[[#This Row],[Customer Status]]="Churned",1,0)</f>
        <v>0</v>
      </c>
      <c r="AN4081" t="str">
        <f>IF(Customers[[#This Row],[Monthly Charge]]&gt;=_xlfn.PERCENTILE.INC(Customers[Monthly Charge],0.75),"High-value","Other")</f>
        <v>High-value</v>
      </c>
    </row>
    <row r="4082" spans="1:40" x14ac:dyDescent="0.25">
      <c r="A4082" t="s">
        <v>5247</v>
      </c>
      <c r="B4082" t="s">
        <v>39</v>
      </c>
      <c r="C4082" s="1">
        <v>78</v>
      </c>
      <c r="D4082" t="s">
        <v>43</v>
      </c>
      <c r="E4082" s="1">
        <v>0</v>
      </c>
      <c r="F4082" t="s">
        <v>2949</v>
      </c>
      <c r="G4082">
        <v>92336</v>
      </c>
      <c r="H4082">
        <v>34.136367</v>
      </c>
      <c r="I4082">
        <v>-117.460803</v>
      </c>
      <c r="J4082" s="1">
        <v>0</v>
      </c>
      <c r="K4082" s="1">
        <v>22</v>
      </c>
      <c r="L4082" t="s">
        <v>62</v>
      </c>
      <c r="M4082" t="s">
        <v>40</v>
      </c>
      <c r="N4082" s="2">
        <v>49.98</v>
      </c>
      <c r="O4082" t="s">
        <v>43</v>
      </c>
      <c r="P4082" t="s">
        <v>40</v>
      </c>
      <c r="Q4082" t="s">
        <v>79</v>
      </c>
      <c r="R4082" s="1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 s="3">
        <v>69.75</v>
      </c>
      <c r="AE4082" s="3">
        <v>1545.4</v>
      </c>
      <c r="AF4082" s="3">
        <v>0</v>
      </c>
      <c r="AG4082" s="3">
        <v>0</v>
      </c>
      <c r="AH4082" s="3">
        <v>1099.56</v>
      </c>
      <c r="AI4082" s="3">
        <v>2644.96</v>
      </c>
      <c r="AJ4082" t="s">
        <v>47</v>
      </c>
      <c r="AK4082" t="s">
        <v>8234</v>
      </c>
      <c r="AL4082" t="s">
        <v>8234</v>
      </c>
      <c r="AM4082">
        <f>IF(Customers[[#This Row],[Customer Status]]="Churned",1,0)</f>
        <v>0</v>
      </c>
      <c r="AN4082" t="str">
        <f>IF(Customers[[#This Row],[Monthly Charge]]&gt;=_xlfn.PERCENTILE.INC(Customers[Monthly Charge],0.75),"High-value","Other")</f>
        <v>Other</v>
      </c>
    </row>
    <row r="4083" spans="1:40" x14ac:dyDescent="0.25">
      <c r="A4083" t="s">
        <v>5248</v>
      </c>
      <c r="B4083" t="s">
        <v>39</v>
      </c>
      <c r="C4083" s="1">
        <v>40</v>
      </c>
      <c r="D4083" t="s">
        <v>43</v>
      </c>
      <c r="E4083" s="1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 s="1">
        <v>0</v>
      </c>
      <c r="K4083" s="1">
        <v>52</v>
      </c>
      <c r="L4083" t="s">
        <v>76</v>
      </c>
      <c r="M4083" t="s">
        <v>43</v>
      </c>
      <c r="N4083" s="2">
        <v>0</v>
      </c>
      <c r="O4083" t="s">
        <v>43</v>
      </c>
      <c r="P4083" t="s">
        <v>40</v>
      </c>
      <c r="Q4083" t="s">
        <v>79</v>
      </c>
      <c r="R4083" s="1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 s="3">
        <v>58.75</v>
      </c>
      <c r="AE4083" s="3">
        <v>3038.55</v>
      </c>
      <c r="AF4083" s="3">
        <v>0</v>
      </c>
      <c r="AG4083" s="3">
        <v>0</v>
      </c>
      <c r="AH4083" s="3">
        <v>0</v>
      </c>
      <c r="AI4083" s="3">
        <v>3038.55</v>
      </c>
      <c r="AJ4083" t="s">
        <v>47</v>
      </c>
      <c r="AK4083" t="s">
        <v>8234</v>
      </c>
      <c r="AL4083" t="s">
        <v>8234</v>
      </c>
      <c r="AM4083">
        <f>IF(Customers[[#This Row],[Customer Status]]="Churned",1,0)</f>
        <v>0</v>
      </c>
      <c r="AN4083" t="str">
        <f>IF(Customers[[#This Row],[Monthly Charge]]&gt;=_xlfn.PERCENTILE.INC(Customers[Monthly Charge],0.75),"High-value","Other")</f>
        <v>Other</v>
      </c>
    </row>
    <row r="4084" spans="1:40" x14ac:dyDescent="0.25">
      <c r="A4084" t="s">
        <v>5249</v>
      </c>
      <c r="B4084" t="s">
        <v>49</v>
      </c>
      <c r="C4084" s="1">
        <v>35</v>
      </c>
      <c r="D4084" t="s">
        <v>40</v>
      </c>
      <c r="E4084" s="1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 s="1">
        <v>8</v>
      </c>
      <c r="K4084" s="1">
        <v>72</v>
      </c>
      <c r="L4084" t="s">
        <v>72</v>
      </c>
      <c r="M4084" t="s">
        <v>40</v>
      </c>
      <c r="N4084" s="2">
        <v>35.06</v>
      </c>
      <c r="O4084" t="s">
        <v>43</v>
      </c>
      <c r="P4084" t="s">
        <v>40</v>
      </c>
      <c r="Q4084" t="s">
        <v>79</v>
      </c>
      <c r="R4084" s="1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 s="3">
        <v>84.45</v>
      </c>
      <c r="AE4084" s="3">
        <v>6033.1</v>
      </c>
      <c r="AF4084" s="3">
        <v>0</v>
      </c>
      <c r="AG4084" s="3">
        <v>0</v>
      </c>
      <c r="AH4084" s="3">
        <v>2524.3200000000002</v>
      </c>
      <c r="AI4084" s="3">
        <v>8557.42</v>
      </c>
      <c r="AJ4084" t="s">
        <v>47</v>
      </c>
      <c r="AK4084" t="s">
        <v>8234</v>
      </c>
      <c r="AL4084" t="s">
        <v>8234</v>
      </c>
      <c r="AM4084">
        <f>IF(Customers[[#This Row],[Customer Status]]="Churned",1,0)</f>
        <v>0</v>
      </c>
      <c r="AN4084" t="str">
        <f>IF(Customers[[#This Row],[Monthly Charge]]&gt;=_xlfn.PERCENTILE.INC(Customers[Monthly Charge],0.75),"High-value","Other")</f>
        <v>Other</v>
      </c>
    </row>
    <row r="4085" spans="1:40" x14ac:dyDescent="0.25">
      <c r="A4085" t="s">
        <v>5250</v>
      </c>
      <c r="B4085" t="s">
        <v>39</v>
      </c>
      <c r="C4085" s="1">
        <v>45</v>
      </c>
      <c r="D4085" t="s">
        <v>43</v>
      </c>
      <c r="E4085" s="1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 s="1">
        <v>0</v>
      </c>
      <c r="K4085" s="1">
        <v>29</v>
      </c>
      <c r="L4085" t="s">
        <v>42</v>
      </c>
      <c r="M4085" t="s">
        <v>40</v>
      </c>
      <c r="N4085" s="2">
        <v>1.02</v>
      </c>
      <c r="O4085" t="s">
        <v>43</v>
      </c>
      <c r="P4085" t="s">
        <v>40</v>
      </c>
      <c r="Q4085" t="s">
        <v>79</v>
      </c>
      <c r="R4085" s="1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 s="3">
        <v>68.849999999999994</v>
      </c>
      <c r="AE4085" s="3">
        <v>1970.5</v>
      </c>
      <c r="AF4085" s="3">
        <v>0</v>
      </c>
      <c r="AG4085" s="3">
        <v>0</v>
      </c>
      <c r="AH4085" s="3">
        <v>29.58</v>
      </c>
      <c r="AI4085" s="3">
        <v>2000.08</v>
      </c>
      <c r="AJ4085" t="s">
        <v>57</v>
      </c>
      <c r="AK4085" t="s">
        <v>58</v>
      </c>
      <c r="AL4085" t="s">
        <v>104</v>
      </c>
      <c r="AM4085">
        <f>IF(Customers[[#This Row],[Customer Status]]="Churned",1,0)</f>
        <v>1</v>
      </c>
      <c r="AN4085" t="str">
        <f>IF(Customers[[#This Row],[Monthly Charge]]&gt;=_xlfn.PERCENTILE.INC(Customers[Monthly Charge],0.75),"High-value","Other")</f>
        <v>Other</v>
      </c>
    </row>
    <row r="4086" spans="1:40" x14ac:dyDescent="0.25">
      <c r="A4086" t="s">
        <v>5251</v>
      </c>
      <c r="B4086" t="s">
        <v>49</v>
      </c>
      <c r="C4086" s="1">
        <v>52</v>
      </c>
      <c r="D4086" t="s">
        <v>43</v>
      </c>
      <c r="E4086" s="1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 s="1">
        <v>0</v>
      </c>
      <c r="K4086" s="1">
        <v>1</v>
      </c>
      <c r="L4086" t="s">
        <v>42</v>
      </c>
      <c r="M4086" t="s">
        <v>40</v>
      </c>
      <c r="N4086" s="2">
        <v>3.14</v>
      </c>
      <c r="O4086" t="s">
        <v>43</v>
      </c>
      <c r="P4086" t="s">
        <v>43</v>
      </c>
      <c r="Q4086" t="s">
        <v>42</v>
      </c>
      <c r="R4086" s="1">
        <v>0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A4086" t="s">
        <v>51</v>
      </c>
      <c r="AB4086" t="s">
        <v>43</v>
      </c>
      <c r="AC4086" t="s">
        <v>183</v>
      </c>
      <c r="AD4086" s="3">
        <v>-8</v>
      </c>
      <c r="AE4086" s="3">
        <v>19.399999999999999</v>
      </c>
      <c r="AF4086" s="3">
        <v>0</v>
      </c>
      <c r="AG4086" s="3">
        <v>0</v>
      </c>
      <c r="AH4086" s="3">
        <v>3.14</v>
      </c>
      <c r="AI4086" s="3">
        <v>22.54</v>
      </c>
      <c r="AJ4086" t="s">
        <v>57</v>
      </c>
      <c r="AK4086" t="s">
        <v>63</v>
      </c>
      <c r="AL4086" t="s">
        <v>433</v>
      </c>
      <c r="AM4086">
        <f>IF(Customers[[#This Row],[Customer Status]]="Churned",1,0)</f>
        <v>1</v>
      </c>
      <c r="AN4086" t="str">
        <f>IF(Customers[[#This Row],[Monthly Charge]]&gt;=_xlfn.PERCENTILE.INC(Customers[Monthly Charge],0.75),"High-value","Other")</f>
        <v>Other</v>
      </c>
    </row>
    <row r="4087" spans="1:40" x14ac:dyDescent="0.25">
      <c r="A4087" t="s">
        <v>5252</v>
      </c>
      <c r="B4087" t="s">
        <v>49</v>
      </c>
      <c r="C4087" s="1">
        <v>40</v>
      </c>
      <c r="D4087" t="s">
        <v>40</v>
      </c>
      <c r="E4087" s="1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 s="1">
        <v>9</v>
      </c>
      <c r="K4087" s="1">
        <v>50</v>
      </c>
      <c r="L4087" t="s">
        <v>42</v>
      </c>
      <c r="M4087" t="s">
        <v>40</v>
      </c>
      <c r="N4087" s="2">
        <v>26.98</v>
      </c>
      <c r="O4087" t="s">
        <v>43</v>
      </c>
      <c r="P4087" t="s">
        <v>43</v>
      </c>
      <c r="Q4087" t="s">
        <v>42</v>
      </c>
      <c r="R4087" s="1">
        <v>0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A4087" t="s">
        <v>45</v>
      </c>
      <c r="AB4087" t="s">
        <v>40</v>
      </c>
      <c r="AC4087" t="s">
        <v>46</v>
      </c>
      <c r="AD4087" s="3">
        <v>20.350000000000001</v>
      </c>
      <c r="AE4087" s="3">
        <v>938.95</v>
      </c>
      <c r="AF4087" s="3">
        <v>0</v>
      </c>
      <c r="AG4087" s="3">
        <v>0</v>
      </c>
      <c r="AH4087" s="3">
        <v>1349</v>
      </c>
      <c r="AI4087" s="3">
        <v>2287.9499999999998</v>
      </c>
      <c r="AJ4087" t="s">
        <v>47</v>
      </c>
      <c r="AK4087" t="s">
        <v>8234</v>
      </c>
      <c r="AL4087" t="s">
        <v>8234</v>
      </c>
      <c r="AM4087">
        <f>IF(Customers[[#This Row],[Customer Status]]="Churned",1,0)</f>
        <v>0</v>
      </c>
      <c r="AN4087" t="str">
        <f>IF(Customers[[#This Row],[Monthly Charge]]&gt;=_xlfn.PERCENTILE.INC(Customers[Monthly Charge],0.75),"High-value","Other")</f>
        <v>Other</v>
      </c>
    </row>
    <row r="4088" spans="1:40" x14ac:dyDescent="0.25">
      <c r="A4088" t="s">
        <v>5253</v>
      </c>
      <c r="B4088" t="s">
        <v>39</v>
      </c>
      <c r="C4088" s="1">
        <v>30</v>
      </c>
      <c r="D4088" t="s">
        <v>40</v>
      </c>
      <c r="E4088" s="1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 s="1">
        <v>3</v>
      </c>
      <c r="K4088" s="1">
        <v>7</v>
      </c>
      <c r="L4088" t="s">
        <v>54</v>
      </c>
      <c r="M4088" t="s">
        <v>40</v>
      </c>
      <c r="N4088" s="2">
        <v>5.84</v>
      </c>
      <c r="O4088" t="s">
        <v>43</v>
      </c>
      <c r="P4088" t="s">
        <v>43</v>
      </c>
      <c r="Q4088" t="s">
        <v>42</v>
      </c>
      <c r="R4088" s="1">
        <v>0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51</v>
      </c>
      <c r="AB4088" t="s">
        <v>43</v>
      </c>
      <c r="AC4088" t="s">
        <v>46</v>
      </c>
      <c r="AD4088" s="3">
        <v>20.45</v>
      </c>
      <c r="AE4088" s="3">
        <v>150.75</v>
      </c>
      <c r="AF4088" s="3">
        <v>0</v>
      </c>
      <c r="AG4088" s="3">
        <v>0</v>
      </c>
      <c r="AH4088" s="3">
        <v>40.880000000000003</v>
      </c>
      <c r="AI4088" s="3">
        <v>191.63</v>
      </c>
      <c r="AJ4088" t="s">
        <v>47</v>
      </c>
      <c r="AK4088" t="s">
        <v>8234</v>
      </c>
      <c r="AL4088" t="s">
        <v>8234</v>
      </c>
      <c r="AM4088">
        <f>IF(Customers[[#This Row],[Customer Status]]="Churned",1,0)</f>
        <v>0</v>
      </c>
      <c r="AN4088" t="str">
        <f>IF(Customers[[#This Row],[Monthly Charge]]&gt;=_xlfn.PERCENTILE.INC(Customers[Monthly Charge],0.75),"High-value","Other")</f>
        <v>Other</v>
      </c>
    </row>
    <row r="4089" spans="1:40" x14ac:dyDescent="0.25">
      <c r="A4089" t="s">
        <v>5254</v>
      </c>
      <c r="B4089" t="s">
        <v>39</v>
      </c>
      <c r="C4089" s="1">
        <v>61</v>
      </c>
      <c r="D4089" t="s">
        <v>43</v>
      </c>
      <c r="E4089" s="1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 s="1">
        <v>0</v>
      </c>
      <c r="K4089" s="1">
        <v>40</v>
      </c>
      <c r="L4089" t="s">
        <v>42</v>
      </c>
      <c r="M4089" t="s">
        <v>40</v>
      </c>
      <c r="N4089" s="2">
        <v>23.28</v>
      </c>
      <c r="O4089" t="s">
        <v>43</v>
      </c>
      <c r="P4089" t="s">
        <v>40</v>
      </c>
      <c r="Q4089" t="s">
        <v>44</v>
      </c>
      <c r="R4089" s="1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 s="3">
        <v>50.25</v>
      </c>
      <c r="AE4089" s="3">
        <v>2023.55</v>
      </c>
      <c r="AF4089" s="3">
        <v>0</v>
      </c>
      <c r="AG4089" s="3">
        <v>0</v>
      </c>
      <c r="AH4089" s="3">
        <v>931.2</v>
      </c>
      <c r="AI4089" s="3">
        <v>2954.75</v>
      </c>
      <c r="AJ4089" t="s">
        <v>47</v>
      </c>
      <c r="AK4089" t="s">
        <v>8234</v>
      </c>
      <c r="AL4089" t="s">
        <v>8234</v>
      </c>
      <c r="AM4089">
        <f>IF(Customers[[#This Row],[Customer Status]]="Churned",1,0)</f>
        <v>0</v>
      </c>
      <c r="AN4089" t="str">
        <f>IF(Customers[[#This Row],[Monthly Charge]]&gt;=_xlfn.PERCENTILE.INC(Customers[Monthly Charge],0.75),"High-value","Other")</f>
        <v>Other</v>
      </c>
    </row>
    <row r="4090" spans="1:40" x14ac:dyDescent="0.25">
      <c r="A4090" t="s">
        <v>5255</v>
      </c>
      <c r="B4090" t="s">
        <v>39</v>
      </c>
      <c r="C4090" s="1">
        <v>35</v>
      </c>
      <c r="D4090" t="s">
        <v>43</v>
      </c>
      <c r="E4090" s="1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 s="1">
        <v>0</v>
      </c>
      <c r="K4090" s="1">
        <v>12</v>
      </c>
      <c r="L4090" t="s">
        <v>62</v>
      </c>
      <c r="M4090" t="s">
        <v>40</v>
      </c>
      <c r="N4090" s="2">
        <v>26.67</v>
      </c>
      <c r="O4090" t="s">
        <v>43</v>
      </c>
      <c r="P4090" t="s">
        <v>43</v>
      </c>
      <c r="Q4090" t="s">
        <v>42</v>
      </c>
      <c r="R4090" s="1">
        <v>0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A4090" t="s">
        <v>45</v>
      </c>
      <c r="AB4090" t="s">
        <v>43</v>
      </c>
      <c r="AC4090" t="s">
        <v>56</v>
      </c>
      <c r="AD4090" s="3">
        <v>20.149999999999999</v>
      </c>
      <c r="AE4090" s="3">
        <v>260.7</v>
      </c>
      <c r="AF4090" s="3">
        <v>0</v>
      </c>
      <c r="AG4090" s="3">
        <v>0</v>
      </c>
      <c r="AH4090" s="3">
        <v>320.04000000000002</v>
      </c>
      <c r="AI4090" s="3">
        <v>580.74</v>
      </c>
      <c r="AJ4090" t="s">
        <v>47</v>
      </c>
      <c r="AK4090" t="s">
        <v>8234</v>
      </c>
      <c r="AL4090" t="s">
        <v>8234</v>
      </c>
      <c r="AM4090">
        <f>IF(Customers[[#This Row],[Customer Status]]="Churned",1,0)</f>
        <v>0</v>
      </c>
      <c r="AN4090" t="str">
        <f>IF(Customers[[#This Row],[Monthly Charge]]&gt;=_xlfn.PERCENTILE.INC(Customers[Monthly Charge],0.75),"High-value","Other")</f>
        <v>Other</v>
      </c>
    </row>
    <row r="4091" spans="1:40" x14ac:dyDescent="0.25">
      <c r="A4091" t="s">
        <v>5256</v>
      </c>
      <c r="B4091" t="s">
        <v>39</v>
      </c>
      <c r="C4091" s="1">
        <v>33</v>
      </c>
      <c r="D4091" t="s">
        <v>43</v>
      </c>
      <c r="E4091" s="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 s="1">
        <v>0</v>
      </c>
      <c r="K4091" s="1">
        <v>9</v>
      </c>
      <c r="L4091" t="s">
        <v>54</v>
      </c>
      <c r="M4091" t="s">
        <v>40</v>
      </c>
      <c r="N4091" s="2">
        <v>39.19</v>
      </c>
      <c r="O4091" t="s">
        <v>43</v>
      </c>
      <c r="P4091" t="s">
        <v>40</v>
      </c>
      <c r="Q4091" t="s">
        <v>44</v>
      </c>
      <c r="R4091" s="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 s="3">
        <v>59.5</v>
      </c>
      <c r="AE4091" s="3">
        <v>530.04999999999995</v>
      </c>
      <c r="AF4091" s="3">
        <v>0</v>
      </c>
      <c r="AG4091" s="3">
        <v>0</v>
      </c>
      <c r="AH4091" s="3">
        <v>352.71</v>
      </c>
      <c r="AI4091" s="3">
        <v>882.76</v>
      </c>
      <c r="AJ4091" t="s">
        <v>47</v>
      </c>
      <c r="AK4091" t="s">
        <v>8234</v>
      </c>
      <c r="AL4091" t="s">
        <v>8234</v>
      </c>
      <c r="AM4091">
        <f>IF(Customers[[#This Row],[Customer Status]]="Churned",1,0)</f>
        <v>0</v>
      </c>
      <c r="AN4091" t="str">
        <f>IF(Customers[[#This Row],[Monthly Charge]]&gt;=_xlfn.PERCENTILE.INC(Customers[Monthly Charge],0.75),"High-value","Other")</f>
        <v>Other</v>
      </c>
    </row>
    <row r="4092" spans="1:40" x14ac:dyDescent="0.25">
      <c r="A4092" t="s">
        <v>5257</v>
      </c>
      <c r="B4092" t="s">
        <v>39</v>
      </c>
      <c r="C4092" s="1">
        <v>52</v>
      </c>
      <c r="D4092" t="s">
        <v>43</v>
      </c>
      <c r="E4092" s="1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 s="1">
        <v>0</v>
      </c>
      <c r="K4092" s="1">
        <v>8</v>
      </c>
      <c r="L4092" t="s">
        <v>42</v>
      </c>
      <c r="M4092" t="s">
        <v>40</v>
      </c>
      <c r="N4092" s="2">
        <v>20.9</v>
      </c>
      <c r="O4092" t="s">
        <v>43</v>
      </c>
      <c r="P4092" t="s">
        <v>40</v>
      </c>
      <c r="Q4092" t="s">
        <v>79</v>
      </c>
      <c r="R4092" s="1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 s="3">
        <v>49.4</v>
      </c>
      <c r="AE4092" s="3">
        <v>408.25</v>
      </c>
      <c r="AF4092" s="3">
        <v>0</v>
      </c>
      <c r="AG4092" s="3">
        <v>0</v>
      </c>
      <c r="AH4092" s="3">
        <v>167.2</v>
      </c>
      <c r="AI4092" s="3">
        <v>575.45000000000005</v>
      </c>
      <c r="AJ4092" t="s">
        <v>47</v>
      </c>
      <c r="AK4092" t="s">
        <v>8234</v>
      </c>
      <c r="AL4092" t="s">
        <v>8234</v>
      </c>
      <c r="AM4092">
        <f>IF(Customers[[#This Row],[Customer Status]]="Churned",1,0)</f>
        <v>0</v>
      </c>
      <c r="AN4092" t="str">
        <f>IF(Customers[[#This Row],[Monthly Charge]]&gt;=_xlfn.PERCENTILE.INC(Customers[Monthly Charge],0.75),"High-value","Other")</f>
        <v>Other</v>
      </c>
    </row>
    <row r="4093" spans="1:40" x14ac:dyDescent="0.25">
      <c r="A4093" t="s">
        <v>5258</v>
      </c>
      <c r="B4093" t="s">
        <v>39</v>
      </c>
      <c r="C4093" s="1">
        <v>48</v>
      </c>
      <c r="D4093" t="s">
        <v>40</v>
      </c>
      <c r="E4093" s="1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 s="1">
        <v>10</v>
      </c>
      <c r="K4093" s="1">
        <v>72</v>
      </c>
      <c r="L4093" t="s">
        <v>72</v>
      </c>
      <c r="M4093" t="s">
        <v>40</v>
      </c>
      <c r="N4093" s="2">
        <v>41.68</v>
      </c>
      <c r="O4093" t="s">
        <v>40</v>
      </c>
      <c r="P4093" t="s">
        <v>40</v>
      </c>
      <c r="Q4093" t="s">
        <v>55</v>
      </c>
      <c r="R4093" s="1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 s="3">
        <v>100.65</v>
      </c>
      <c r="AE4093" s="3">
        <v>7334.05</v>
      </c>
      <c r="AF4093" s="3">
        <v>0</v>
      </c>
      <c r="AG4093" s="3">
        <v>0</v>
      </c>
      <c r="AH4093" s="3">
        <v>3000.96</v>
      </c>
      <c r="AI4093" s="3">
        <v>10335.01</v>
      </c>
      <c r="AJ4093" t="s">
        <v>47</v>
      </c>
      <c r="AK4093" t="s">
        <v>8234</v>
      </c>
      <c r="AL4093" t="s">
        <v>8234</v>
      </c>
      <c r="AM4093">
        <f>IF(Customers[[#This Row],[Customer Status]]="Churned",1,0)</f>
        <v>0</v>
      </c>
      <c r="AN4093" t="str">
        <f>IF(Customers[[#This Row],[Monthly Charge]]&gt;=_xlfn.PERCENTILE.INC(Customers[Monthly Charge],0.75),"High-value","Other")</f>
        <v>High-value</v>
      </c>
    </row>
    <row r="4094" spans="1:40" x14ac:dyDescent="0.25">
      <c r="A4094" t="s">
        <v>5259</v>
      </c>
      <c r="B4094" t="s">
        <v>49</v>
      </c>
      <c r="C4094" s="1">
        <v>34</v>
      </c>
      <c r="D4094" t="s">
        <v>40</v>
      </c>
      <c r="E4094" s="1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 s="1">
        <v>7</v>
      </c>
      <c r="K4094" s="1">
        <v>71</v>
      </c>
      <c r="L4094" t="s">
        <v>42</v>
      </c>
      <c r="M4094" t="s">
        <v>40</v>
      </c>
      <c r="N4094" s="2">
        <v>34.39</v>
      </c>
      <c r="O4094" t="s">
        <v>40</v>
      </c>
      <c r="P4094" t="s">
        <v>40</v>
      </c>
      <c r="Q4094" t="s">
        <v>79</v>
      </c>
      <c r="R4094" s="1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 s="3">
        <v>73.5</v>
      </c>
      <c r="AE4094" s="3">
        <v>5357.75</v>
      </c>
      <c r="AF4094" s="3">
        <v>0</v>
      </c>
      <c r="AG4094" s="3">
        <v>0</v>
      </c>
      <c r="AH4094" s="3">
        <v>2441.69</v>
      </c>
      <c r="AI4094" s="3">
        <v>7799.44</v>
      </c>
      <c r="AJ4094" t="s">
        <v>47</v>
      </c>
      <c r="AK4094" t="s">
        <v>8234</v>
      </c>
      <c r="AL4094" t="s">
        <v>8234</v>
      </c>
      <c r="AM4094">
        <f>IF(Customers[[#This Row],[Customer Status]]="Churned",1,0)</f>
        <v>0</v>
      </c>
      <c r="AN4094" t="str">
        <f>IF(Customers[[#This Row],[Monthly Charge]]&gt;=_xlfn.PERCENTILE.INC(Customers[Monthly Charge],0.75),"High-value","Other")</f>
        <v>Other</v>
      </c>
    </row>
    <row r="4095" spans="1:40" x14ac:dyDescent="0.25">
      <c r="A4095" t="s">
        <v>5260</v>
      </c>
      <c r="B4095" t="s">
        <v>49</v>
      </c>
      <c r="C4095" s="1">
        <v>54</v>
      </c>
      <c r="D4095" t="s">
        <v>40</v>
      </c>
      <c r="E4095" s="1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 s="1">
        <v>3</v>
      </c>
      <c r="K4095" s="1">
        <v>72</v>
      </c>
      <c r="L4095" t="s">
        <v>42</v>
      </c>
      <c r="M4095" t="s">
        <v>40</v>
      </c>
      <c r="N4095" s="2">
        <v>2.61</v>
      </c>
      <c r="O4095" t="s">
        <v>43</v>
      </c>
      <c r="P4095" t="s">
        <v>43</v>
      </c>
      <c r="Q4095" t="s">
        <v>42</v>
      </c>
      <c r="R4095" s="1">
        <v>0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A4095" t="s">
        <v>73</v>
      </c>
      <c r="AB4095" t="s">
        <v>43</v>
      </c>
      <c r="AC4095" t="s">
        <v>46</v>
      </c>
      <c r="AD4095" s="3">
        <v>19.3</v>
      </c>
      <c r="AE4095" s="3">
        <v>1304.8</v>
      </c>
      <c r="AF4095" s="3">
        <v>0</v>
      </c>
      <c r="AG4095" s="3">
        <v>0</v>
      </c>
      <c r="AH4095" s="3">
        <v>187.92</v>
      </c>
      <c r="AI4095" s="3">
        <v>1492.72</v>
      </c>
      <c r="AJ4095" t="s">
        <v>47</v>
      </c>
      <c r="AK4095" t="s">
        <v>8234</v>
      </c>
      <c r="AL4095" t="s">
        <v>8234</v>
      </c>
      <c r="AM4095">
        <f>IF(Customers[[#This Row],[Customer Status]]="Churned",1,0)</f>
        <v>0</v>
      </c>
      <c r="AN4095" t="str">
        <f>IF(Customers[[#This Row],[Monthly Charge]]&gt;=_xlfn.PERCENTILE.INC(Customers[Monthly Charge],0.75),"High-value","Other")</f>
        <v>Other</v>
      </c>
    </row>
    <row r="4096" spans="1:40" x14ac:dyDescent="0.25">
      <c r="A4096" t="s">
        <v>5261</v>
      </c>
      <c r="B4096" t="s">
        <v>39</v>
      </c>
      <c r="C4096" s="1">
        <v>41</v>
      </c>
      <c r="D4096" t="s">
        <v>40</v>
      </c>
      <c r="E4096" s="1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 s="1">
        <v>9</v>
      </c>
      <c r="K4096" s="1">
        <v>34</v>
      </c>
      <c r="L4096" t="s">
        <v>129</v>
      </c>
      <c r="M4096" t="s">
        <v>40</v>
      </c>
      <c r="N4096" s="2">
        <v>9.09</v>
      </c>
      <c r="O4096" t="s">
        <v>43</v>
      </c>
      <c r="P4096" t="s">
        <v>40</v>
      </c>
      <c r="Q4096" t="s">
        <v>79</v>
      </c>
      <c r="R4096" s="1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 s="3">
        <v>84.75</v>
      </c>
      <c r="AE4096" s="3">
        <v>2839.45</v>
      </c>
      <c r="AF4096" s="3">
        <v>0</v>
      </c>
      <c r="AG4096" s="3">
        <v>0</v>
      </c>
      <c r="AH4096" s="3">
        <v>309.06</v>
      </c>
      <c r="AI4096" s="3">
        <v>3148.51</v>
      </c>
      <c r="AJ4096" t="s">
        <v>47</v>
      </c>
      <c r="AK4096" t="s">
        <v>8234</v>
      </c>
      <c r="AL4096" t="s">
        <v>8234</v>
      </c>
      <c r="AM4096">
        <f>IF(Customers[[#This Row],[Customer Status]]="Churned",1,0)</f>
        <v>0</v>
      </c>
      <c r="AN4096" t="str">
        <f>IF(Customers[[#This Row],[Monthly Charge]]&gt;=_xlfn.PERCENTILE.INC(Customers[Monthly Charge],0.75),"High-value","Other")</f>
        <v>Other</v>
      </c>
    </row>
    <row r="4097" spans="1:40" x14ac:dyDescent="0.25">
      <c r="A4097" t="s">
        <v>5262</v>
      </c>
      <c r="B4097" t="s">
        <v>49</v>
      </c>
      <c r="C4097" s="1">
        <v>60</v>
      </c>
      <c r="D4097" t="s">
        <v>43</v>
      </c>
      <c r="E4097" s="1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 s="1">
        <v>0</v>
      </c>
      <c r="K4097" s="1">
        <v>24</v>
      </c>
      <c r="L4097" t="s">
        <v>129</v>
      </c>
      <c r="M4097" t="s">
        <v>40</v>
      </c>
      <c r="N4097" s="2">
        <v>47.33</v>
      </c>
      <c r="O4097" t="s">
        <v>40</v>
      </c>
      <c r="P4097" t="s">
        <v>43</v>
      </c>
      <c r="Q4097" t="s">
        <v>42</v>
      </c>
      <c r="R4097" s="1">
        <v>0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A4097" t="s">
        <v>45</v>
      </c>
      <c r="AB4097" t="s">
        <v>43</v>
      </c>
      <c r="AC4097" t="s">
        <v>56</v>
      </c>
      <c r="AD4097" s="3">
        <v>24.6</v>
      </c>
      <c r="AE4097" s="3">
        <v>592.65</v>
      </c>
      <c r="AF4097" s="3">
        <v>0</v>
      </c>
      <c r="AG4097" s="3">
        <v>0</v>
      </c>
      <c r="AH4097" s="3">
        <v>1135.92</v>
      </c>
      <c r="AI4097" s="3">
        <v>1728.57</v>
      </c>
      <c r="AJ4097" t="s">
        <v>47</v>
      </c>
      <c r="AK4097" t="s">
        <v>8234</v>
      </c>
      <c r="AL4097" t="s">
        <v>8234</v>
      </c>
      <c r="AM4097">
        <f>IF(Customers[[#This Row],[Customer Status]]="Churned",1,0)</f>
        <v>0</v>
      </c>
      <c r="AN4097" t="str">
        <f>IF(Customers[[#This Row],[Monthly Charge]]&gt;=_xlfn.PERCENTILE.INC(Customers[Monthly Charge],0.75),"High-value","Other")</f>
        <v>Other</v>
      </c>
    </row>
    <row r="4098" spans="1:40" x14ac:dyDescent="0.25">
      <c r="A4098" t="s">
        <v>5263</v>
      </c>
      <c r="B4098" t="s">
        <v>39</v>
      </c>
      <c r="C4098" s="1">
        <v>58</v>
      </c>
      <c r="D4098" t="s">
        <v>40</v>
      </c>
      <c r="E4098" s="1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 s="1">
        <v>2</v>
      </c>
      <c r="K4098" s="1">
        <v>56</v>
      </c>
      <c r="L4098" t="s">
        <v>42</v>
      </c>
      <c r="M4098" t="s">
        <v>40</v>
      </c>
      <c r="N4098" s="2">
        <v>42.86</v>
      </c>
      <c r="O4098" t="s">
        <v>40</v>
      </c>
      <c r="P4098" t="s">
        <v>40</v>
      </c>
      <c r="Q4098" t="s">
        <v>79</v>
      </c>
      <c r="R4098" s="1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 s="3">
        <v>68.75</v>
      </c>
      <c r="AE4098" s="3">
        <v>3808</v>
      </c>
      <c r="AF4098" s="3">
        <v>0</v>
      </c>
      <c r="AG4098" s="3">
        <v>0</v>
      </c>
      <c r="AH4098" s="3">
        <v>2400.16</v>
      </c>
      <c r="AI4098" s="3">
        <v>6208.16</v>
      </c>
      <c r="AJ4098" t="s">
        <v>47</v>
      </c>
      <c r="AK4098" t="s">
        <v>8234</v>
      </c>
      <c r="AL4098" t="s">
        <v>8234</v>
      </c>
      <c r="AM4098">
        <f>IF(Customers[[#This Row],[Customer Status]]="Churned",1,0)</f>
        <v>0</v>
      </c>
      <c r="AN4098" t="str">
        <f>IF(Customers[[#This Row],[Monthly Charge]]&gt;=_xlfn.PERCENTILE.INC(Customers[Monthly Charge],0.75),"High-value","Other")</f>
        <v>Other</v>
      </c>
    </row>
    <row r="4099" spans="1:40" x14ac:dyDescent="0.25">
      <c r="A4099" t="s">
        <v>5264</v>
      </c>
      <c r="B4099" t="s">
        <v>39</v>
      </c>
      <c r="C4099" s="1">
        <v>78</v>
      </c>
      <c r="D4099" t="s">
        <v>43</v>
      </c>
      <c r="E4099" s="1">
        <v>0</v>
      </c>
      <c r="F4099" t="s">
        <v>2295</v>
      </c>
      <c r="G4099">
        <v>94901</v>
      </c>
      <c r="H4099">
        <v>37.972662</v>
      </c>
      <c r="I4099">
        <v>-122.491452</v>
      </c>
      <c r="J4099" s="1">
        <v>0</v>
      </c>
      <c r="K4099" s="1">
        <v>52</v>
      </c>
      <c r="L4099" t="s">
        <v>76</v>
      </c>
      <c r="M4099" t="s">
        <v>40</v>
      </c>
      <c r="N4099" s="2">
        <v>34</v>
      </c>
      <c r="O4099" t="s">
        <v>40</v>
      </c>
      <c r="P4099" t="s">
        <v>40</v>
      </c>
      <c r="Q4099" t="s">
        <v>79</v>
      </c>
      <c r="R4099" s="1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 s="3">
        <v>59.85</v>
      </c>
      <c r="AE4099" s="3">
        <v>3103.25</v>
      </c>
      <c r="AF4099" s="3">
        <v>19.16</v>
      </c>
      <c r="AG4099" s="3">
        <v>0</v>
      </c>
      <c r="AH4099" s="3">
        <v>1768</v>
      </c>
      <c r="AI4099" s="3">
        <v>4852.09</v>
      </c>
      <c r="AJ4099" t="s">
        <v>47</v>
      </c>
      <c r="AK4099" t="s">
        <v>8234</v>
      </c>
      <c r="AL4099" t="s">
        <v>8234</v>
      </c>
      <c r="AM4099">
        <f>IF(Customers[[#This Row],[Customer Status]]="Churned",1,0)</f>
        <v>0</v>
      </c>
      <c r="AN4099" t="str">
        <f>IF(Customers[[#This Row],[Monthly Charge]]&gt;=_xlfn.PERCENTILE.INC(Customers[Monthly Charge],0.75),"High-value","Other")</f>
        <v>Other</v>
      </c>
    </row>
    <row r="4100" spans="1:40" x14ac:dyDescent="0.25">
      <c r="A4100" t="s">
        <v>5265</v>
      </c>
      <c r="B4100" t="s">
        <v>39</v>
      </c>
      <c r="C4100" s="1">
        <v>53</v>
      </c>
      <c r="D4100" t="s">
        <v>40</v>
      </c>
      <c r="E4100" s="1">
        <v>3</v>
      </c>
      <c r="F4100" t="s">
        <v>886</v>
      </c>
      <c r="G4100">
        <v>92368</v>
      </c>
      <c r="H4100">
        <v>34.647959</v>
      </c>
      <c r="I4100">
        <v>-117.29695700000001</v>
      </c>
      <c r="J4100" s="1">
        <v>8</v>
      </c>
      <c r="K4100" s="1">
        <v>55</v>
      </c>
      <c r="L4100" t="s">
        <v>76</v>
      </c>
      <c r="M4100" t="s">
        <v>40</v>
      </c>
      <c r="N4100" s="2">
        <v>38.51</v>
      </c>
      <c r="O4100" t="s">
        <v>43</v>
      </c>
      <c r="P4100" t="s">
        <v>43</v>
      </c>
      <c r="Q4100" t="s">
        <v>42</v>
      </c>
      <c r="R4100" s="1">
        <v>0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A4100" t="s">
        <v>73</v>
      </c>
      <c r="AB4100" t="s">
        <v>43</v>
      </c>
      <c r="AC4100" t="s">
        <v>46</v>
      </c>
      <c r="AD4100" s="3">
        <v>21</v>
      </c>
      <c r="AE4100" s="3">
        <v>1210.3</v>
      </c>
      <c r="AF4100" s="3">
        <v>0</v>
      </c>
      <c r="AG4100" s="3">
        <v>0</v>
      </c>
      <c r="AH4100" s="3">
        <v>2118.0500000000002</v>
      </c>
      <c r="AI4100" s="3">
        <v>3328.35</v>
      </c>
      <c r="AJ4100" t="s">
        <v>47</v>
      </c>
      <c r="AK4100" t="s">
        <v>8234</v>
      </c>
      <c r="AL4100" t="s">
        <v>8234</v>
      </c>
      <c r="AM4100">
        <f>IF(Customers[[#This Row],[Customer Status]]="Churned",1,0)</f>
        <v>0</v>
      </c>
      <c r="AN4100" t="str">
        <f>IF(Customers[[#This Row],[Monthly Charge]]&gt;=_xlfn.PERCENTILE.INC(Customers[Monthly Charge],0.75),"High-value","Other")</f>
        <v>Other</v>
      </c>
    </row>
    <row r="4101" spans="1:40" x14ac:dyDescent="0.25">
      <c r="A4101" t="s">
        <v>5266</v>
      </c>
      <c r="B4101" t="s">
        <v>39</v>
      </c>
      <c r="C4101" s="1">
        <v>47</v>
      </c>
      <c r="D4101" t="s">
        <v>40</v>
      </c>
      <c r="E4101" s="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 s="1">
        <v>5</v>
      </c>
      <c r="K4101" s="1">
        <v>69</v>
      </c>
      <c r="L4101" t="s">
        <v>72</v>
      </c>
      <c r="M4101" t="s">
        <v>40</v>
      </c>
      <c r="N4101" s="2">
        <v>14.48</v>
      </c>
      <c r="O4101" t="s">
        <v>43</v>
      </c>
      <c r="P4101" t="s">
        <v>40</v>
      </c>
      <c r="Q4101" t="s">
        <v>79</v>
      </c>
      <c r="R4101" s="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 s="3">
        <v>59.1</v>
      </c>
      <c r="AE4101" s="3">
        <v>4134.7</v>
      </c>
      <c r="AF4101" s="3">
        <v>0</v>
      </c>
      <c r="AG4101" s="3">
        <v>0</v>
      </c>
      <c r="AH4101" s="3">
        <v>999.12</v>
      </c>
      <c r="AI4101" s="3">
        <v>5133.82</v>
      </c>
      <c r="AJ4101" t="s">
        <v>47</v>
      </c>
      <c r="AK4101" t="s">
        <v>8234</v>
      </c>
      <c r="AL4101" t="s">
        <v>8234</v>
      </c>
      <c r="AM4101">
        <f>IF(Customers[[#This Row],[Customer Status]]="Churned",1,0)</f>
        <v>0</v>
      </c>
      <c r="AN4101" t="str">
        <f>IF(Customers[[#This Row],[Monthly Charge]]&gt;=_xlfn.PERCENTILE.INC(Customers[Monthly Charge],0.75),"High-value","Other")</f>
        <v>Other</v>
      </c>
    </row>
    <row r="4102" spans="1:40" x14ac:dyDescent="0.25">
      <c r="A4102" t="s">
        <v>5267</v>
      </c>
      <c r="B4102" t="s">
        <v>39</v>
      </c>
      <c r="C4102" s="1">
        <v>61</v>
      </c>
      <c r="D4102" t="s">
        <v>40</v>
      </c>
      <c r="E4102" s="1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 s="1">
        <v>2</v>
      </c>
      <c r="K4102" s="1">
        <v>68</v>
      </c>
      <c r="L4102" t="s">
        <v>72</v>
      </c>
      <c r="M4102" t="s">
        <v>40</v>
      </c>
      <c r="N4102" s="2">
        <v>46.7</v>
      </c>
      <c r="O4102" t="s">
        <v>40</v>
      </c>
      <c r="P4102" t="s">
        <v>40</v>
      </c>
      <c r="Q4102" t="s">
        <v>55</v>
      </c>
      <c r="R4102" s="1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 s="3">
        <v>110.8</v>
      </c>
      <c r="AE4102" s="3">
        <v>7553.6</v>
      </c>
      <c r="AF4102" s="3">
        <v>0</v>
      </c>
      <c r="AG4102" s="3">
        <v>0</v>
      </c>
      <c r="AH4102" s="3">
        <v>3175.6</v>
      </c>
      <c r="AI4102" s="3">
        <v>10729.2</v>
      </c>
      <c r="AJ4102" t="s">
        <v>47</v>
      </c>
      <c r="AK4102" t="s">
        <v>8234</v>
      </c>
      <c r="AL4102" t="s">
        <v>8234</v>
      </c>
      <c r="AM4102">
        <f>IF(Customers[[#This Row],[Customer Status]]="Churned",1,0)</f>
        <v>0</v>
      </c>
      <c r="AN4102" t="str">
        <f>IF(Customers[[#This Row],[Monthly Charge]]&gt;=_xlfn.PERCENTILE.INC(Customers[Monthly Charge],0.75),"High-value","Other")</f>
        <v>High-value</v>
      </c>
    </row>
    <row r="4103" spans="1:40" x14ac:dyDescent="0.25">
      <c r="A4103" t="s">
        <v>5268</v>
      </c>
      <c r="B4103" t="s">
        <v>39</v>
      </c>
      <c r="C4103" s="1">
        <v>41</v>
      </c>
      <c r="D4103" t="s">
        <v>43</v>
      </c>
      <c r="E4103" s="1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 s="1">
        <v>0</v>
      </c>
      <c r="K4103" s="1">
        <v>1</v>
      </c>
      <c r="L4103" t="s">
        <v>54</v>
      </c>
      <c r="M4103" t="s">
        <v>40</v>
      </c>
      <c r="N4103" s="2">
        <v>31.68</v>
      </c>
      <c r="O4103" t="s">
        <v>43</v>
      </c>
      <c r="P4103" t="s">
        <v>40</v>
      </c>
      <c r="Q4103" t="s">
        <v>55</v>
      </c>
      <c r="R4103" s="1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 s="3">
        <v>90.6</v>
      </c>
      <c r="AE4103" s="3">
        <v>90.6</v>
      </c>
      <c r="AF4103" s="3">
        <v>0</v>
      </c>
      <c r="AG4103" s="3">
        <v>0</v>
      </c>
      <c r="AH4103" s="3">
        <v>31.68</v>
      </c>
      <c r="AI4103" s="3">
        <v>122.28</v>
      </c>
      <c r="AJ4103" t="s">
        <v>57</v>
      </c>
      <c r="AK4103" t="s">
        <v>58</v>
      </c>
      <c r="AL4103" t="s">
        <v>203</v>
      </c>
      <c r="AM4103">
        <f>IF(Customers[[#This Row],[Customer Status]]="Churned",1,0)</f>
        <v>1</v>
      </c>
      <c r="AN4103" t="str">
        <f>IF(Customers[[#This Row],[Monthly Charge]]&gt;=_xlfn.PERCENTILE.INC(Customers[Monthly Charge],0.75),"High-value","Other")</f>
        <v>High-value</v>
      </c>
    </row>
    <row r="4104" spans="1:40" x14ac:dyDescent="0.25">
      <c r="A4104" t="s">
        <v>5269</v>
      </c>
      <c r="B4104" t="s">
        <v>39</v>
      </c>
      <c r="C4104" s="1">
        <v>48</v>
      </c>
      <c r="D4104" t="s">
        <v>43</v>
      </c>
      <c r="E4104" s="1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 s="1">
        <v>0</v>
      </c>
      <c r="K4104" s="1">
        <v>63</v>
      </c>
      <c r="L4104" t="s">
        <v>42</v>
      </c>
      <c r="M4104" t="s">
        <v>40</v>
      </c>
      <c r="N4104" s="2">
        <v>24.32</v>
      </c>
      <c r="O4104" t="s">
        <v>43</v>
      </c>
      <c r="P4104" t="s">
        <v>43</v>
      </c>
      <c r="Q4104" t="s">
        <v>42</v>
      </c>
      <c r="R4104" s="1">
        <v>0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73</v>
      </c>
      <c r="AB4104" t="s">
        <v>43</v>
      </c>
      <c r="AC4104" t="s">
        <v>46</v>
      </c>
      <c r="AD4104" s="3">
        <v>19.5</v>
      </c>
      <c r="AE4104" s="3">
        <v>1215.0999999999999</v>
      </c>
      <c r="AF4104" s="3">
        <v>0</v>
      </c>
      <c r="AG4104" s="3">
        <v>0</v>
      </c>
      <c r="AH4104" s="3">
        <v>1532.16</v>
      </c>
      <c r="AI4104" s="3">
        <v>2747.26</v>
      </c>
      <c r="AJ4104" t="s">
        <v>47</v>
      </c>
      <c r="AK4104" t="s">
        <v>8234</v>
      </c>
      <c r="AL4104" t="s">
        <v>8234</v>
      </c>
      <c r="AM4104">
        <f>IF(Customers[[#This Row],[Customer Status]]="Churned",1,0)</f>
        <v>0</v>
      </c>
      <c r="AN4104" t="str">
        <f>IF(Customers[[#This Row],[Monthly Charge]]&gt;=_xlfn.PERCENTILE.INC(Customers[Monthly Charge],0.75),"High-value","Other")</f>
        <v>Other</v>
      </c>
    </row>
    <row r="4105" spans="1:40" x14ac:dyDescent="0.25">
      <c r="A4105" t="s">
        <v>5270</v>
      </c>
      <c r="B4105" t="s">
        <v>39</v>
      </c>
      <c r="C4105" s="1">
        <v>57</v>
      </c>
      <c r="D4105" t="s">
        <v>40</v>
      </c>
      <c r="E4105" s="1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 s="1">
        <v>7</v>
      </c>
      <c r="K4105" s="1">
        <v>50</v>
      </c>
      <c r="L4105" t="s">
        <v>76</v>
      </c>
      <c r="M4105" t="s">
        <v>40</v>
      </c>
      <c r="N4105" s="2">
        <v>20.79</v>
      </c>
      <c r="O4105" t="s">
        <v>40</v>
      </c>
      <c r="P4105" t="s">
        <v>40</v>
      </c>
      <c r="Q4105" t="s">
        <v>55</v>
      </c>
      <c r="R4105" s="1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 s="3">
        <v>104.4</v>
      </c>
      <c r="AE4105" s="3">
        <v>5232.8999999999996</v>
      </c>
      <c r="AF4105" s="3">
        <v>0</v>
      </c>
      <c r="AG4105" s="3">
        <v>0</v>
      </c>
      <c r="AH4105" s="3">
        <v>1039.5</v>
      </c>
      <c r="AI4105" s="3">
        <v>6272.4</v>
      </c>
      <c r="AJ4105" t="s">
        <v>47</v>
      </c>
      <c r="AK4105" t="s">
        <v>8234</v>
      </c>
      <c r="AL4105" t="s">
        <v>8234</v>
      </c>
      <c r="AM4105">
        <f>IF(Customers[[#This Row],[Customer Status]]="Churned",1,0)</f>
        <v>0</v>
      </c>
      <c r="AN4105" t="str">
        <f>IF(Customers[[#This Row],[Monthly Charge]]&gt;=_xlfn.PERCENTILE.INC(Customers[Monthly Charge],0.75),"High-value","Other")</f>
        <v>High-value</v>
      </c>
    </row>
    <row r="4106" spans="1:40" x14ac:dyDescent="0.25">
      <c r="A4106" t="s">
        <v>5271</v>
      </c>
      <c r="B4106" t="s">
        <v>49</v>
      </c>
      <c r="C4106" s="1">
        <v>46</v>
      </c>
      <c r="D4106" t="s">
        <v>40</v>
      </c>
      <c r="E4106" s="1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 s="1">
        <v>1</v>
      </c>
      <c r="K4106" s="1">
        <v>72</v>
      </c>
      <c r="L4106" t="s">
        <v>42</v>
      </c>
      <c r="M4106" t="s">
        <v>40</v>
      </c>
      <c r="N4106" s="2">
        <v>15.52</v>
      </c>
      <c r="O4106" t="s">
        <v>40</v>
      </c>
      <c r="P4106" t="s">
        <v>40</v>
      </c>
      <c r="Q4106" t="s">
        <v>44</v>
      </c>
      <c r="R4106" s="1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 s="3">
        <v>67.8</v>
      </c>
      <c r="AE4106" s="3">
        <v>4804.6499999999996</v>
      </c>
      <c r="AF4106" s="3">
        <v>0</v>
      </c>
      <c r="AG4106" s="3">
        <v>0</v>
      </c>
      <c r="AH4106" s="3">
        <v>1117.44</v>
      </c>
      <c r="AI4106" s="3">
        <v>5922.09</v>
      </c>
      <c r="AJ4106" t="s">
        <v>47</v>
      </c>
      <c r="AK4106" t="s">
        <v>8234</v>
      </c>
      <c r="AL4106" t="s">
        <v>8234</v>
      </c>
      <c r="AM4106">
        <f>IF(Customers[[#This Row],[Customer Status]]="Churned",1,0)</f>
        <v>0</v>
      </c>
      <c r="AN4106" t="str">
        <f>IF(Customers[[#This Row],[Monthly Charge]]&gt;=_xlfn.PERCENTILE.INC(Customers[Monthly Charge],0.75),"High-value","Other")</f>
        <v>Other</v>
      </c>
    </row>
    <row r="4107" spans="1:40" x14ac:dyDescent="0.25">
      <c r="A4107" t="s">
        <v>5272</v>
      </c>
      <c r="B4107" t="s">
        <v>49</v>
      </c>
      <c r="C4107" s="1">
        <v>40</v>
      </c>
      <c r="D4107" t="s">
        <v>40</v>
      </c>
      <c r="E4107" s="1">
        <v>1</v>
      </c>
      <c r="F4107" t="s">
        <v>2935</v>
      </c>
      <c r="G4107">
        <v>92283</v>
      </c>
      <c r="H4107">
        <v>32.852947</v>
      </c>
      <c r="I4107">
        <v>-114.850784</v>
      </c>
      <c r="J4107" s="1">
        <v>1</v>
      </c>
      <c r="K4107" s="1">
        <v>70</v>
      </c>
      <c r="L4107" t="s">
        <v>72</v>
      </c>
      <c r="M4107" t="s">
        <v>40</v>
      </c>
      <c r="N4107" s="2">
        <v>40.28</v>
      </c>
      <c r="O4107" t="s">
        <v>40</v>
      </c>
      <c r="P4107" t="s">
        <v>40</v>
      </c>
      <c r="Q4107" t="s">
        <v>55</v>
      </c>
      <c r="R4107" s="1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 s="3">
        <v>106.05</v>
      </c>
      <c r="AE4107" s="3">
        <v>7554.05</v>
      </c>
      <c r="AF4107" s="3">
        <v>0</v>
      </c>
      <c r="AG4107" s="3">
        <v>0</v>
      </c>
      <c r="AH4107" s="3">
        <v>2819.6</v>
      </c>
      <c r="AI4107" s="3">
        <v>10373.65</v>
      </c>
      <c r="AJ4107" t="s">
        <v>47</v>
      </c>
      <c r="AK4107" t="s">
        <v>8234</v>
      </c>
      <c r="AL4107" t="s">
        <v>8234</v>
      </c>
      <c r="AM4107">
        <f>IF(Customers[[#This Row],[Customer Status]]="Churned",1,0)</f>
        <v>0</v>
      </c>
      <c r="AN4107" t="str">
        <f>IF(Customers[[#This Row],[Monthly Charge]]&gt;=_xlfn.PERCENTILE.INC(Customers[Monthly Charge],0.75),"High-value","Other")</f>
        <v>High-value</v>
      </c>
    </row>
    <row r="4108" spans="1:40" x14ac:dyDescent="0.25">
      <c r="A4108" t="s">
        <v>5273</v>
      </c>
      <c r="B4108" t="s">
        <v>39</v>
      </c>
      <c r="C4108" s="1">
        <v>40</v>
      </c>
      <c r="D4108" t="s">
        <v>40</v>
      </c>
      <c r="E4108" s="1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 s="1">
        <v>6</v>
      </c>
      <c r="K4108" s="1">
        <v>39</v>
      </c>
      <c r="L4108" t="s">
        <v>129</v>
      </c>
      <c r="M4108" t="s">
        <v>40</v>
      </c>
      <c r="N4108" s="2">
        <v>15.91</v>
      </c>
      <c r="O4108" t="s">
        <v>43</v>
      </c>
      <c r="P4108" t="s">
        <v>43</v>
      </c>
      <c r="Q4108" t="s">
        <v>42</v>
      </c>
      <c r="R4108" s="1">
        <v>0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A4108" t="s">
        <v>73</v>
      </c>
      <c r="AB4108" t="s">
        <v>43</v>
      </c>
      <c r="AC4108" t="s">
        <v>46</v>
      </c>
      <c r="AD4108" s="3">
        <v>19.75</v>
      </c>
      <c r="AE4108" s="3">
        <v>757.95</v>
      </c>
      <c r="AF4108" s="3">
        <v>0</v>
      </c>
      <c r="AG4108" s="3">
        <v>0</v>
      </c>
      <c r="AH4108" s="3">
        <v>620.49</v>
      </c>
      <c r="AI4108" s="3">
        <v>1378.44</v>
      </c>
      <c r="AJ4108" t="s">
        <v>47</v>
      </c>
      <c r="AK4108" t="s">
        <v>8234</v>
      </c>
      <c r="AL4108" t="s">
        <v>8234</v>
      </c>
      <c r="AM4108">
        <f>IF(Customers[[#This Row],[Customer Status]]="Churned",1,0)</f>
        <v>0</v>
      </c>
      <c r="AN4108" t="str">
        <f>IF(Customers[[#This Row],[Monthly Charge]]&gt;=_xlfn.PERCENTILE.INC(Customers[Monthly Charge],0.75),"High-value","Other")</f>
        <v>Other</v>
      </c>
    </row>
    <row r="4109" spans="1:40" x14ac:dyDescent="0.25">
      <c r="A4109" t="s">
        <v>5274</v>
      </c>
      <c r="B4109" t="s">
        <v>39</v>
      </c>
      <c r="C4109" s="1">
        <v>74</v>
      </c>
      <c r="D4109" t="s">
        <v>43</v>
      </c>
      <c r="E4109" s="1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 s="1">
        <v>0</v>
      </c>
      <c r="K4109" s="1">
        <v>2</v>
      </c>
      <c r="L4109" t="s">
        <v>54</v>
      </c>
      <c r="M4109" t="s">
        <v>40</v>
      </c>
      <c r="N4109" s="2">
        <v>13.17</v>
      </c>
      <c r="O4109" t="s">
        <v>43</v>
      </c>
      <c r="P4109" t="s">
        <v>40</v>
      </c>
      <c r="Q4109" t="s">
        <v>55</v>
      </c>
      <c r="R4109" s="1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 s="3">
        <v>70.349999999999994</v>
      </c>
      <c r="AE4109" s="3">
        <v>139.05000000000001</v>
      </c>
      <c r="AF4109" s="3">
        <v>0</v>
      </c>
      <c r="AG4109" s="3">
        <v>0</v>
      </c>
      <c r="AH4109" s="3">
        <v>26.34</v>
      </c>
      <c r="AI4109" s="3">
        <v>165.39</v>
      </c>
      <c r="AJ4109" t="s">
        <v>57</v>
      </c>
      <c r="AK4109" t="s">
        <v>109</v>
      </c>
      <c r="AL4109" t="s">
        <v>110</v>
      </c>
      <c r="AM4109">
        <f>IF(Customers[[#This Row],[Customer Status]]="Churned",1,0)</f>
        <v>1</v>
      </c>
      <c r="AN4109" t="str">
        <f>IF(Customers[[#This Row],[Monthly Charge]]&gt;=_xlfn.PERCENTILE.INC(Customers[Monthly Charge],0.75),"High-value","Other")</f>
        <v>Other</v>
      </c>
    </row>
    <row r="4110" spans="1:40" x14ac:dyDescent="0.25">
      <c r="A4110" t="s">
        <v>5275</v>
      </c>
      <c r="B4110" t="s">
        <v>39</v>
      </c>
      <c r="C4110" s="1">
        <v>37</v>
      </c>
      <c r="D4110" t="s">
        <v>43</v>
      </c>
      <c r="E4110" s="1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 s="1">
        <v>0</v>
      </c>
      <c r="K4110" s="1">
        <v>3</v>
      </c>
      <c r="L4110" t="s">
        <v>42</v>
      </c>
      <c r="M4110" t="s">
        <v>40</v>
      </c>
      <c r="N4110" s="2">
        <v>11.27</v>
      </c>
      <c r="O4110" t="s">
        <v>43</v>
      </c>
      <c r="P4110" t="s">
        <v>43</v>
      </c>
      <c r="Q4110" t="s">
        <v>42</v>
      </c>
      <c r="R4110" s="1">
        <v>0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A4110" t="s">
        <v>45</v>
      </c>
      <c r="AB4110" t="s">
        <v>40</v>
      </c>
      <c r="AC4110" t="s">
        <v>46</v>
      </c>
      <c r="AD4110" s="3">
        <v>20.55</v>
      </c>
      <c r="AE4110" s="3">
        <v>57.4</v>
      </c>
      <c r="AF4110" s="3">
        <v>0</v>
      </c>
      <c r="AG4110" s="3">
        <v>0</v>
      </c>
      <c r="AH4110" s="3">
        <v>33.81</v>
      </c>
      <c r="AI4110" s="3">
        <v>91.21</v>
      </c>
      <c r="AJ4110" t="s">
        <v>98</v>
      </c>
      <c r="AK4110" t="s">
        <v>8234</v>
      </c>
      <c r="AL4110" t="s">
        <v>8234</v>
      </c>
      <c r="AM4110">
        <f>IF(Customers[[#This Row],[Customer Status]]="Churned",1,0)</f>
        <v>0</v>
      </c>
      <c r="AN4110" t="str">
        <f>IF(Customers[[#This Row],[Monthly Charge]]&gt;=_xlfn.PERCENTILE.INC(Customers[Monthly Charge],0.75),"High-value","Other")</f>
        <v>Other</v>
      </c>
    </row>
    <row r="4111" spans="1:40" x14ac:dyDescent="0.25">
      <c r="A4111" t="s">
        <v>5276</v>
      </c>
      <c r="B4111" t="s">
        <v>39</v>
      </c>
      <c r="C4111" s="1">
        <v>20</v>
      </c>
      <c r="D4111" t="s">
        <v>40</v>
      </c>
      <c r="E4111" s="1">
        <v>1</v>
      </c>
      <c r="F4111" t="s">
        <v>75</v>
      </c>
      <c r="G4111">
        <v>94558</v>
      </c>
      <c r="H4111">
        <v>38.489789000000002</v>
      </c>
      <c r="I4111">
        <v>-122.27011</v>
      </c>
      <c r="J4111" s="1">
        <v>1</v>
      </c>
      <c r="K4111" s="1">
        <v>52</v>
      </c>
      <c r="L4111" t="s">
        <v>76</v>
      </c>
      <c r="M4111" t="s">
        <v>40</v>
      </c>
      <c r="N4111" s="2">
        <v>44.79</v>
      </c>
      <c r="O4111" t="s">
        <v>40</v>
      </c>
      <c r="P4111" t="s">
        <v>40</v>
      </c>
      <c r="Q4111" t="s">
        <v>55</v>
      </c>
      <c r="R4111" s="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 s="3">
        <v>101.25</v>
      </c>
      <c r="AE4111" s="3">
        <v>5301.1</v>
      </c>
      <c r="AF4111" s="3">
        <v>0</v>
      </c>
      <c r="AG4111" s="3">
        <v>0</v>
      </c>
      <c r="AH4111" s="3">
        <v>2329.08</v>
      </c>
      <c r="AI4111" s="3">
        <v>7630.18</v>
      </c>
      <c r="AJ4111" t="s">
        <v>47</v>
      </c>
      <c r="AK4111" t="s">
        <v>8234</v>
      </c>
      <c r="AL4111" t="s">
        <v>8234</v>
      </c>
      <c r="AM4111">
        <f>IF(Customers[[#This Row],[Customer Status]]="Churned",1,0)</f>
        <v>0</v>
      </c>
      <c r="AN4111" t="str">
        <f>IF(Customers[[#This Row],[Monthly Charge]]&gt;=_xlfn.PERCENTILE.INC(Customers[Monthly Charge],0.75),"High-value","Other")</f>
        <v>High-value</v>
      </c>
    </row>
    <row r="4112" spans="1:40" x14ac:dyDescent="0.25">
      <c r="A4112" t="s">
        <v>5277</v>
      </c>
      <c r="B4112" t="s">
        <v>49</v>
      </c>
      <c r="C4112" s="1">
        <v>78</v>
      </c>
      <c r="D4112" t="s">
        <v>43</v>
      </c>
      <c r="E4112" s="1">
        <v>0</v>
      </c>
      <c r="F4112" t="s">
        <v>3250</v>
      </c>
      <c r="G4112">
        <v>95526</v>
      </c>
      <c r="H4112">
        <v>40.372532</v>
      </c>
      <c r="I4112">
        <v>-123.525626</v>
      </c>
      <c r="J4112" s="1">
        <v>0</v>
      </c>
      <c r="K4112" s="1">
        <v>33</v>
      </c>
      <c r="L4112" t="s">
        <v>42</v>
      </c>
      <c r="M4112" t="s">
        <v>40</v>
      </c>
      <c r="N4112" s="2">
        <v>38.53</v>
      </c>
      <c r="O4112" t="s">
        <v>40</v>
      </c>
      <c r="P4112" t="s">
        <v>40</v>
      </c>
      <c r="Q4112" t="s">
        <v>55</v>
      </c>
      <c r="R4112" s="1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 s="3">
        <v>83.85</v>
      </c>
      <c r="AE4112" s="3">
        <v>2716.3</v>
      </c>
      <c r="AF4112" s="3">
        <v>0</v>
      </c>
      <c r="AG4112" s="3">
        <v>0</v>
      </c>
      <c r="AH4112" s="3">
        <v>1271.49</v>
      </c>
      <c r="AI4112" s="3">
        <v>3987.79</v>
      </c>
      <c r="AJ4112" t="s">
        <v>57</v>
      </c>
      <c r="AK4112" t="s">
        <v>58</v>
      </c>
      <c r="AL4112" t="s">
        <v>104</v>
      </c>
      <c r="AM4112">
        <f>IF(Customers[[#This Row],[Customer Status]]="Churned",1,0)</f>
        <v>1</v>
      </c>
      <c r="AN4112" t="str">
        <f>IF(Customers[[#This Row],[Monthly Charge]]&gt;=_xlfn.PERCENTILE.INC(Customers[Monthly Charge],0.75),"High-value","Other")</f>
        <v>Other</v>
      </c>
    </row>
    <row r="4113" spans="1:40" x14ac:dyDescent="0.25">
      <c r="A4113" t="s">
        <v>5278</v>
      </c>
      <c r="B4113" t="s">
        <v>49</v>
      </c>
      <c r="C4113" s="1">
        <v>45</v>
      </c>
      <c r="D4113" t="s">
        <v>40</v>
      </c>
      <c r="E4113" s="1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 s="1">
        <v>3</v>
      </c>
      <c r="K4113" s="1">
        <v>20</v>
      </c>
      <c r="L4113" t="s">
        <v>62</v>
      </c>
      <c r="M4113" t="s">
        <v>40</v>
      </c>
      <c r="N4113" s="2">
        <v>33.78</v>
      </c>
      <c r="O4113" t="s">
        <v>43</v>
      </c>
      <c r="P4113" t="s">
        <v>40</v>
      </c>
      <c r="Q4113" t="s">
        <v>79</v>
      </c>
      <c r="R4113" s="1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 s="3">
        <v>64.150000000000006</v>
      </c>
      <c r="AE4113" s="3">
        <v>1274.45</v>
      </c>
      <c r="AF4113" s="3">
        <v>0</v>
      </c>
      <c r="AG4113" s="3">
        <v>100</v>
      </c>
      <c r="AH4113" s="3">
        <v>675.6</v>
      </c>
      <c r="AI4113" s="3">
        <v>2050.0500000000002</v>
      </c>
      <c r="AJ4113" t="s">
        <v>47</v>
      </c>
      <c r="AK4113" t="s">
        <v>8234</v>
      </c>
      <c r="AL4113" t="s">
        <v>8234</v>
      </c>
      <c r="AM4113">
        <f>IF(Customers[[#This Row],[Customer Status]]="Churned",1,0)</f>
        <v>0</v>
      </c>
      <c r="AN4113" t="str">
        <f>IF(Customers[[#This Row],[Monthly Charge]]&gt;=_xlfn.PERCENTILE.INC(Customers[Monthly Charge],0.75),"High-value","Other")</f>
        <v>Other</v>
      </c>
    </row>
    <row r="4114" spans="1:40" x14ac:dyDescent="0.25">
      <c r="A4114" t="s">
        <v>5279</v>
      </c>
      <c r="B4114" t="s">
        <v>39</v>
      </c>
      <c r="C4114" s="1">
        <v>28</v>
      </c>
      <c r="D4114" t="s">
        <v>40</v>
      </c>
      <c r="E4114" s="1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 s="1">
        <v>4</v>
      </c>
      <c r="K4114" s="1">
        <v>70</v>
      </c>
      <c r="L4114" t="s">
        <v>42</v>
      </c>
      <c r="M4114" t="s">
        <v>40</v>
      </c>
      <c r="N4114" s="2">
        <v>39.78</v>
      </c>
      <c r="O4114" t="s">
        <v>43</v>
      </c>
      <c r="P4114" t="s">
        <v>40</v>
      </c>
      <c r="Q4114" t="s">
        <v>79</v>
      </c>
      <c r="R4114" s="1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 s="3">
        <v>-4</v>
      </c>
      <c r="AE4114" s="3">
        <v>5717.85</v>
      </c>
      <c r="AF4114" s="3">
        <v>0</v>
      </c>
      <c r="AG4114" s="3">
        <v>0</v>
      </c>
      <c r="AH4114" s="3">
        <v>2784.6</v>
      </c>
      <c r="AI4114" s="3">
        <v>8502.4500000000007</v>
      </c>
      <c r="AJ4114" t="s">
        <v>47</v>
      </c>
      <c r="AK4114" t="s">
        <v>8234</v>
      </c>
      <c r="AL4114" t="s">
        <v>8234</v>
      </c>
      <c r="AM4114">
        <f>IF(Customers[[#This Row],[Customer Status]]="Churned",1,0)</f>
        <v>0</v>
      </c>
      <c r="AN4114" t="str">
        <f>IF(Customers[[#This Row],[Monthly Charge]]&gt;=_xlfn.PERCENTILE.INC(Customers[Monthly Charge],0.75),"High-value","Other")</f>
        <v>Other</v>
      </c>
    </row>
    <row r="4115" spans="1:40" x14ac:dyDescent="0.25">
      <c r="A4115" t="s">
        <v>5281</v>
      </c>
      <c r="B4115" t="s">
        <v>39</v>
      </c>
      <c r="C4115" s="1">
        <v>26</v>
      </c>
      <c r="D4115" t="s">
        <v>43</v>
      </c>
      <c r="E4115" s="1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 s="1">
        <v>0</v>
      </c>
      <c r="K4115" s="1">
        <v>37</v>
      </c>
      <c r="L4115" t="s">
        <v>42</v>
      </c>
      <c r="M4115" t="s">
        <v>40</v>
      </c>
      <c r="N4115" s="2">
        <v>45.06</v>
      </c>
      <c r="O4115" t="s">
        <v>40</v>
      </c>
      <c r="P4115" t="s">
        <v>40</v>
      </c>
      <c r="Q4115" t="s">
        <v>55</v>
      </c>
      <c r="R4115" s="1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 s="3">
        <v>100.3</v>
      </c>
      <c r="AE4115" s="3">
        <v>3541.4</v>
      </c>
      <c r="AF4115" s="3">
        <v>0</v>
      </c>
      <c r="AG4115" s="3">
        <v>0</v>
      </c>
      <c r="AH4115" s="3">
        <v>1667.22</v>
      </c>
      <c r="AI4115" s="3">
        <v>5208.62</v>
      </c>
      <c r="AJ4115" t="s">
        <v>47</v>
      </c>
      <c r="AK4115" t="s">
        <v>8234</v>
      </c>
      <c r="AL4115" t="s">
        <v>8234</v>
      </c>
      <c r="AM4115">
        <f>IF(Customers[[#This Row],[Customer Status]]="Churned",1,0)</f>
        <v>0</v>
      </c>
      <c r="AN4115" t="str">
        <f>IF(Customers[[#This Row],[Monthly Charge]]&gt;=_xlfn.PERCENTILE.INC(Customers[Monthly Charge],0.75),"High-value","Other")</f>
        <v>High-value</v>
      </c>
    </row>
    <row r="4116" spans="1:40" x14ac:dyDescent="0.25">
      <c r="A4116" t="s">
        <v>5282</v>
      </c>
      <c r="B4116" t="s">
        <v>39</v>
      </c>
      <c r="C4116" s="1">
        <v>73</v>
      </c>
      <c r="D4116" t="s">
        <v>43</v>
      </c>
      <c r="E4116" s="1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 s="1">
        <v>0</v>
      </c>
      <c r="K4116" s="1">
        <v>7</v>
      </c>
      <c r="L4116" t="s">
        <v>42</v>
      </c>
      <c r="M4116" t="s">
        <v>40</v>
      </c>
      <c r="N4116" s="2">
        <v>11.01</v>
      </c>
      <c r="O4116" t="s">
        <v>43</v>
      </c>
      <c r="P4116" t="s">
        <v>40</v>
      </c>
      <c r="Q4116" t="s">
        <v>44</v>
      </c>
      <c r="R4116" s="1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 s="3">
        <v>51.3</v>
      </c>
      <c r="AE4116" s="3">
        <v>419.35</v>
      </c>
      <c r="AF4116" s="3">
        <v>0</v>
      </c>
      <c r="AG4116" s="3">
        <v>0</v>
      </c>
      <c r="AH4116" s="3">
        <v>77.069999999999993</v>
      </c>
      <c r="AI4116" s="3">
        <v>496.42</v>
      </c>
      <c r="AJ4116" t="s">
        <v>47</v>
      </c>
      <c r="AK4116" t="s">
        <v>8234</v>
      </c>
      <c r="AL4116" t="s">
        <v>8234</v>
      </c>
      <c r="AM4116">
        <f>IF(Customers[[#This Row],[Customer Status]]="Churned",1,0)</f>
        <v>0</v>
      </c>
      <c r="AN4116" t="str">
        <f>IF(Customers[[#This Row],[Monthly Charge]]&gt;=_xlfn.PERCENTILE.INC(Customers[Monthly Charge],0.75),"High-value","Other")</f>
        <v>Other</v>
      </c>
    </row>
    <row r="4117" spans="1:40" x14ac:dyDescent="0.25">
      <c r="A4117" t="s">
        <v>5283</v>
      </c>
      <c r="B4117" t="s">
        <v>39</v>
      </c>
      <c r="C4117" s="1">
        <v>75</v>
      </c>
      <c r="D4117" t="s">
        <v>40</v>
      </c>
      <c r="E4117" s="1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 s="1">
        <v>1</v>
      </c>
      <c r="K4117" s="1">
        <v>56</v>
      </c>
      <c r="L4117" t="s">
        <v>42</v>
      </c>
      <c r="M4117" t="s">
        <v>40</v>
      </c>
      <c r="N4117" s="2">
        <v>26.82</v>
      </c>
      <c r="O4117" t="s">
        <v>40</v>
      </c>
      <c r="P4117" t="s">
        <v>40</v>
      </c>
      <c r="Q4117" t="s">
        <v>44</v>
      </c>
      <c r="R4117" s="1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 s="3">
        <v>68.45</v>
      </c>
      <c r="AE4117" s="3">
        <v>4014</v>
      </c>
      <c r="AF4117" s="3">
        <v>0</v>
      </c>
      <c r="AG4117" s="3">
        <v>0</v>
      </c>
      <c r="AH4117" s="3">
        <v>1501.92</v>
      </c>
      <c r="AI4117" s="3">
        <v>5515.92</v>
      </c>
      <c r="AJ4117" t="s">
        <v>47</v>
      </c>
      <c r="AK4117" t="s">
        <v>8234</v>
      </c>
      <c r="AL4117" t="s">
        <v>8234</v>
      </c>
      <c r="AM4117">
        <f>IF(Customers[[#This Row],[Customer Status]]="Churned",1,0)</f>
        <v>0</v>
      </c>
      <c r="AN4117" t="str">
        <f>IF(Customers[[#This Row],[Monthly Charge]]&gt;=_xlfn.PERCENTILE.INC(Customers[Monthly Charge],0.75),"High-value","Other")</f>
        <v>Other</v>
      </c>
    </row>
    <row r="4118" spans="1:40" x14ac:dyDescent="0.25">
      <c r="A4118" t="s">
        <v>5284</v>
      </c>
      <c r="B4118" t="s">
        <v>39</v>
      </c>
      <c r="C4118" s="1">
        <v>43</v>
      </c>
      <c r="D4118" t="s">
        <v>40</v>
      </c>
      <c r="E4118" s="1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 s="1">
        <v>6</v>
      </c>
      <c r="K4118" s="1">
        <v>57</v>
      </c>
      <c r="L4118" t="s">
        <v>42</v>
      </c>
      <c r="M4118" t="s">
        <v>40</v>
      </c>
      <c r="N4118" s="2">
        <v>44.86</v>
      </c>
      <c r="O4118" t="s">
        <v>43</v>
      </c>
      <c r="P4118" t="s">
        <v>43</v>
      </c>
      <c r="Q4118" t="s">
        <v>42</v>
      </c>
      <c r="R4118" s="1">
        <v>0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A4118" t="s">
        <v>73</v>
      </c>
      <c r="AB4118" t="s">
        <v>43</v>
      </c>
      <c r="AC4118" t="s">
        <v>56</v>
      </c>
      <c r="AD4118" s="3">
        <v>19.899999999999999</v>
      </c>
      <c r="AE4118" s="3">
        <v>1115.5999999999999</v>
      </c>
      <c r="AF4118" s="3">
        <v>0</v>
      </c>
      <c r="AG4118" s="3">
        <v>0</v>
      </c>
      <c r="AH4118" s="3">
        <v>2557.02</v>
      </c>
      <c r="AI4118" s="3">
        <v>3672.62</v>
      </c>
      <c r="AJ4118" t="s">
        <v>47</v>
      </c>
      <c r="AK4118" t="s">
        <v>8234</v>
      </c>
      <c r="AL4118" t="s">
        <v>8234</v>
      </c>
      <c r="AM4118">
        <f>IF(Customers[[#This Row],[Customer Status]]="Churned",1,0)</f>
        <v>0</v>
      </c>
      <c r="AN4118" t="str">
        <f>IF(Customers[[#This Row],[Monthly Charge]]&gt;=_xlfn.PERCENTILE.INC(Customers[Monthly Charge],0.75),"High-value","Other")</f>
        <v>Other</v>
      </c>
    </row>
    <row r="4119" spans="1:40" x14ac:dyDescent="0.25">
      <c r="A4119" t="s">
        <v>5285</v>
      </c>
      <c r="B4119" t="s">
        <v>49</v>
      </c>
      <c r="C4119" s="1">
        <v>39</v>
      </c>
      <c r="D4119" t="s">
        <v>43</v>
      </c>
      <c r="E4119" s="1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 s="1">
        <v>0</v>
      </c>
      <c r="K4119" s="1">
        <v>48</v>
      </c>
      <c r="L4119" t="s">
        <v>42</v>
      </c>
      <c r="M4119" t="s">
        <v>40</v>
      </c>
      <c r="N4119" s="2">
        <v>26.24</v>
      </c>
      <c r="O4119" t="s">
        <v>40</v>
      </c>
      <c r="P4119" t="s">
        <v>40</v>
      </c>
      <c r="Q4119" t="s">
        <v>44</v>
      </c>
      <c r="R4119" s="1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 s="3">
        <v>64.400000000000006</v>
      </c>
      <c r="AE4119" s="3">
        <v>3035.35</v>
      </c>
      <c r="AF4119" s="3">
        <v>0</v>
      </c>
      <c r="AG4119" s="3">
        <v>0</v>
      </c>
      <c r="AH4119" s="3">
        <v>1259.52</v>
      </c>
      <c r="AI4119" s="3">
        <v>4294.87</v>
      </c>
      <c r="AJ4119" t="s">
        <v>47</v>
      </c>
      <c r="AK4119" t="s">
        <v>8234</v>
      </c>
      <c r="AL4119" t="s">
        <v>8234</v>
      </c>
      <c r="AM4119">
        <f>IF(Customers[[#This Row],[Customer Status]]="Churned",1,0)</f>
        <v>0</v>
      </c>
      <c r="AN4119" t="str">
        <f>IF(Customers[[#This Row],[Monthly Charge]]&gt;=_xlfn.PERCENTILE.INC(Customers[Monthly Charge],0.75),"High-value","Other")</f>
        <v>Other</v>
      </c>
    </row>
    <row r="4120" spans="1:40" x14ac:dyDescent="0.25">
      <c r="A4120" t="s">
        <v>5286</v>
      </c>
      <c r="B4120" t="s">
        <v>49</v>
      </c>
      <c r="C4120" s="1">
        <v>39</v>
      </c>
      <c r="D4120" t="s">
        <v>40</v>
      </c>
      <c r="E4120" s="1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 s="1">
        <v>4</v>
      </c>
      <c r="K4120" s="1">
        <v>56</v>
      </c>
      <c r="L4120" t="s">
        <v>76</v>
      </c>
      <c r="M4120" t="s">
        <v>40</v>
      </c>
      <c r="N4120" s="2">
        <v>23.52</v>
      </c>
      <c r="O4120" t="s">
        <v>40</v>
      </c>
      <c r="P4120" t="s">
        <v>40</v>
      </c>
      <c r="Q4120" t="s">
        <v>55</v>
      </c>
      <c r="R4120" s="1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 s="3">
        <v>96.95</v>
      </c>
      <c r="AE4120" s="3">
        <v>5432.2</v>
      </c>
      <c r="AF4120" s="3">
        <v>0</v>
      </c>
      <c r="AG4120" s="3">
        <v>0</v>
      </c>
      <c r="AH4120" s="3">
        <v>1317.12</v>
      </c>
      <c r="AI4120" s="3">
        <v>6749.32</v>
      </c>
      <c r="AJ4120" t="s">
        <v>47</v>
      </c>
      <c r="AK4120" t="s">
        <v>8234</v>
      </c>
      <c r="AL4120" t="s">
        <v>8234</v>
      </c>
      <c r="AM4120">
        <f>IF(Customers[[#This Row],[Customer Status]]="Churned",1,0)</f>
        <v>0</v>
      </c>
      <c r="AN4120" t="str">
        <f>IF(Customers[[#This Row],[Monthly Charge]]&gt;=_xlfn.PERCENTILE.INC(Customers[Monthly Charge],0.75),"High-value","Other")</f>
        <v>High-value</v>
      </c>
    </row>
    <row r="4121" spans="1:40" x14ac:dyDescent="0.25">
      <c r="A4121" t="s">
        <v>5287</v>
      </c>
      <c r="B4121" t="s">
        <v>49</v>
      </c>
      <c r="C4121" s="1">
        <v>29</v>
      </c>
      <c r="D4121" t="s">
        <v>40</v>
      </c>
      <c r="E4121" s="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 s="1">
        <v>1</v>
      </c>
      <c r="K4121" s="1">
        <v>19</v>
      </c>
      <c r="L4121" t="s">
        <v>42</v>
      </c>
      <c r="M4121" t="s">
        <v>40</v>
      </c>
      <c r="N4121" s="2">
        <v>5.93</v>
      </c>
      <c r="O4121" t="s">
        <v>40</v>
      </c>
      <c r="P4121" t="s">
        <v>40</v>
      </c>
      <c r="Q4121" t="s">
        <v>55</v>
      </c>
      <c r="R4121" s="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 s="3">
        <v>100.95</v>
      </c>
      <c r="AE4121" s="3">
        <v>1875.55</v>
      </c>
      <c r="AF4121" s="3">
        <v>0</v>
      </c>
      <c r="AG4121" s="3">
        <v>0</v>
      </c>
      <c r="AH4121" s="3">
        <v>112.67</v>
      </c>
      <c r="AI4121" s="3">
        <v>1988.22</v>
      </c>
      <c r="AJ4121" t="s">
        <v>57</v>
      </c>
      <c r="AK4121" t="s">
        <v>63</v>
      </c>
      <c r="AL4121" t="s">
        <v>591</v>
      </c>
      <c r="AM4121">
        <f>IF(Customers[[#This Row],[Customer Status]]="Churned",1,0)</f>
        <v>1</v>
      </c>
      <c r="AN4121" t="str">
        <f>IF(Customers[[#This Row],[Monthly Charge]]&gt;=_xlfn.PERCENTILE.INC(Customers[Monthly Charge],0.75),"High-value","Other")</f>
        <v>High-value</v>
      </c>
    </row>
    <row r="4122" spans="1:40" x14ac:dyDescent="0.25">
      <c r="A4122" t="s">
        <v>5288</v>
      </c>
      <c r="B4122" t="s">
        <v>49</v>
      </c>
      <c r="C4122" s="1">
        <v>68</v>
      </c>
      <c r="D4122" t="s">
        <v>40</v>
      </c>
      <c r="E4122" s="1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 s="1">
        <v>4</v>
      </c>
      <c r="K4122" s="1">
        <v>62</v>
      </c>
      <c r="L4122" t="s">
        <v>42</v>
      </c>
      <c r="M4122" t="s">
        <v>40</v>
      </c>
      <c r="N4122" s="2">
        <v>4.76</v>
      </c>
      <c r="O4122" t="s">
        <v>40</v>
      </c>
      <c r="P4122" t="s">
        <v>40</v>
      </c>
      <c r="Q4122" t="s">
        <v>55</v>
      </c>
      <c r="R4122" s="1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 s="3">
        <v>89.1</v>
      </c>
      <c r="AE4122" s="3">
        <v>5618.3</v>
      </c>
      <c r="AF4122" s="3">
        <v>0</v>
      </c>
      <c r="AG4122" s="3">
        <v>0</v>
      </c>
      <c r="AH4122" s="3">
        <v>295.12</v>
      </c>
      <c r="AI4122" s="3">
        <v>5913.42</v>
      </c>
      <c r="AJ4122" t="s">
        <v>47</v>
      </c>
      <c r="AK4122" t="s">
        <v>8234</v>
      </c>
      <c r="AL4122" t="s">
        <v>8234</v>
      </c>
      <c r="AM4122">
        <f>IF(Customers[[#This Row],[Customer Status]]="Churned",1,0)</f>
        <v>0</v>
      </c>
      <c r="AN4122" t="str">
        <f>IF(Customers[[#This Row],[Monthly Charge]]&gt;=_xlfn.PERCENTILE.INC(Customers[Monthly Charge],0.75),"High-value","Other")</f>
        <v>Other</v>
      </c>
    </row>
    <row r="4123" spans="1:40" x14ac:dyDescent="0.25">
      <c r="A4123" t="s">
        <v>5289</v>
      </c>
      <c r="B4123" t="s">
        <v>39</v>
      </c>
      <c r="C4123" s="1">
        <v>38</v>
      </c>
      <c r="D4123" t="s">
        <v>40</v>
      </c>
      <c r="E4123" s="1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 s="1">
        <v>3</v>
      </c>
      <c r="K4123" s="1">
        <v>23</v>
      </c>
      <c r="L4123" t="s">
        <v>42</v>
      </c>
      <c r="M4123" t="s">
        <v>40</v>
      </c>
      <c r="N4123" s="2">
        <v>31.39</v>
      </c>
      <c r="O4123" t="s">
        <v>43</v>
      </c>
      <c r="P4123" t="s">
        <v>40</v>
      </c>
      <c r="Q4123" t="s">
        <v>79</v>
      </c>
      <c r="R4123" s="1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 s="3">
        <v>68.75</v>
      </c>
      <c r="AE4123" s="3">
        <v>1689.45</v>
      </c>
      <c r="AF4123" s="3">
        <v>0</v>
      </c>
      <c r="AG4123" s="3">
        <v>0</v>
      </c>
      <c r="AH4123" s="3">
        <v>721.97</v>
      </c>
      <c r="AI4123" s="3">
        <v>2411.42</v>
      </c>
      <c r="AJ4123" t="s">
        <v>47</v>
      </c>
      <c r="AK4123" t="s">
        <v>8234</v>
      </c>
      <c r="AL4123" t="s">
        <v>8234</v>
      </c>
      <c r="AM4123">
        <f>IF(Customers[[#This Row],[Customer Status]]="Churned",1,0)</f>
        <v>0</v>
      </c>
      <c r="AN4123" t="str">
        <f>IF(Customers[[#This Row],[Monthly Charge]]&gt;=_xlfn.PERCENTILE.INC(Customers[Monthly Charge],0.75),"High-value","Other")</f>
        <v>Other</v>
      </c>
    </row>
    <row r="4124" spans="1:40" x14ac:dyDescent="0.25">
      <c r="A4124" t="s">
        <v>5290</v>
      </c>
      <c r="B4124" t="s">
        <v>49</v>
      </c>
      <c r="C4124" s="1">
        <v>28</v>
      </c>
      <c r="D4124" t="s">
        <v>40</v>
      </c>
      <c r="E4124" s="1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 s="1">
        <v>9</v>
      </c>
      <c r="K4124" s="1">
        <v>29</v>
      </c>
      <c r="L4124" t="s">
        <v>42</v>
      </c>
      <c r="M4124" t="s">
        <v>40</v>
      </c>
      <c r="N4124" s="2">
        <v>1.41</v>
      </c>
      <c r="O4124" t="s">
        <v>43</v>
      </c>
      <c r="P4124" t="s">
        <v>40</v>
      </c>
      <c r="Q4124" t="s">
        <v>79</v>
      </c>
      <c r="R4124" s="1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 s="3">
        <v>60.2</v>
      </c>
      <c r="AE4124" s="3">
        <v>1834.15</v>
      </c>
      <c r="AF4124" s="3">
        <v>0</v>
      </c>
      <c r="AG4124" s="3">
        <v>0</v>
      </c>
      <c r="AH4124" s="3">
        <v>40.89</v>
      </c>
      <c r="AI4124" s="3">
        <v>1875.04</v>
      </c>
      <c r="AJ4124" t="s">
        <v>47</v>
      </c>
      <c r="AK4124" t="s">
        <v>8234</v>
      </c>
      <c r="AL4124" t="s">
        <v>8234</v>
      </c>
      <c r="AM4124">
        <f>IF(Customers[[#This Row],[Customer Status]]="Churned",1,0)</f>
        <v>0</v>
      </c>
      <c r="AN4124" t="str">
        <f>IF(Customers[[#This Row],[Monthly Charge]]&gt;=_xlfn.PERCENTILE.INC(Customers[Monthly Charge],0.75),"High-value","Other")</f>
        <v>Other</v>
      </c>
    </row>
    <row r="4125" spans="1:40" x14ac:dyDescent="0.25">
      <c r="A4125" t="s">
        <v>5291</v>
      </c>
      <c r="B4125" t="s">
        <v>49</v>
      </c>
      <c r="C4125" s="1">
        <v>30</v>
      </c>
      <c r="D4125" t="s">
        <v>43</v>
      </c>
      <c r="E4125" s="1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 s="1">
        <v>0</v>
      </c>
      <c r="K4125" s="1">
        <v>29</v>
      </c>
      <c r="L4125" t="s">
        <v>42</v>
      </c>
      <c r="M4125" t="s">
        <v>40</v>
      </c>
      <c r="N4125" s="2">
        <v>3.69</v>
      </c>
      <c r="O4125" t="s">
        <v>43</v>
      </c>
      <c r="P4125" t="s">
        <v>40</v>
      </c>
      <c r="Q4125" t="s">
        <v>44</v>
      </c>
      <c r="R4125" s="1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 s="3">
        <v>75.349999999999994</v>
      </c>
      <c r="AE4125" s="3">
        <v>2243.9</v>
      </c>
      <c r="AF4125" s="3">
        <v>2.2400000000000002</v>
      </c>
      <c r="AG4125" s="3">
        <v>0</v>
      </c>
      <c r="AH4125" s="3">
        <v>107.01</v>
      </c>
      <c r="AI4125" s="3">
        <v>2348.67</v>
      </c>
      <c r="AJ4125" t="s">
        <v>47</v>
      </c>
      <c r="AK4125" t="s">
        <v>8234</v>
      </c>
      <c r="AL4125" t="s">
        <v>8234</v>
      </c>
      <c r="AM4125">
        <f>IF(Customers[[#This Row],[Customer Status]]="Churned",1,0)</f>
        <v>0</v>
      </c>
      <c r="AN4125" t="str">
        <f>IF(Customers[[#This Row],[Monthly Charge]]&gt;=_xlfn.PERCENTILE.INC(Customers[Monthly Charge],0.75),"High-value","Other")</f>
        <v>Other</v>
      </c>
    </row>
    <row r="4126" spans="1:40" x14ac:dyDescent="0.25">
      <c r="A4126" t="s">
        <v>5292</v>
      </c>
      <c r="B4126" t="s">
        <v>49</v>
      </c>
      <c r="C4126" s="1">
        <v>56</v>
      </c>
      <c r="D4126" t="s">
        <v>43</v>
      </c>
      <c r="E4126" s="1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 s="1">
        <v>0</v>
      </c>
      <c r="K4126" s="1">
        <v>2</v>
      </c>
      <c r="L4126" t="s">
        <v>54</v>
      </c>
      <c r="M4126" t="s">
        <v>40</v>
      </c>
      <c r="N4126" s="2">
        <v>37.72</v>
      </c>
      <c r="O4126" t="s">
        <v>43</v>
      </c>
      <c r="P4126" t="s">
        <v>40</v>
      </c>
      <c r="Q4126" t="s">
        <v>55</v>
      </c>
      <c r="R4126" s="1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 s="3">
        <v>69.8</v>
      </c>
      <c r="AE4126" s="3">
        <v>134.69999999999999</v>
      </c>
      <c r="AF4126" s="3">
        <v>0</v>
      </c>
      <c r="AG4126" s="3">
        <v>0</v>
      </c>
      <c r="AH4126" s="3">
        <v>75.44</v>
      </c>
      <c r="AI4126" s="3">
        <v>210.14</v>
      </c>
      <c r="AJ4126" t="s">
        <v>57</v>
      </c>
      <c r="AK4126" t="s">
        <v>109</v>
      </c>
      <c r="AL4126" t="s">
        <v>110</v>
      </c>
      <c r="AM4126">
        <f>IF(Customers[[#This Row],[Customer Status]]="Churned",1,0)</f>
        <v>1</v>
      </c>
      <c r="AN4126" t="str">
        <f>IF(Customers[[#This Row],[Monthly Charge]]&gt;=_xlfn.PERCENTILE.INC(Customers[Monthly Charge],0.75),"High-value","Other")</f>
        <v>Other</v>
      </c>
    </row>
    <row r="4127" spans="1:40" x14ac:dyDescent="0.25">
      <c r="A4127" t="s">
        <v>5293</v>
      </c>
      <c r="B4127" t="s">
        <v>49</v>
      </c>
      <c r="C4127" s="1">
        <v>55</v>
      </c>
      <c r="D4127" t="s">
        <v>43</v>
      </c>
      <c r="E4127" s="1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 s="1">
        <v>0</v>
      </c>
      <c r="K4127" s="1">
        <v>1</v>
      </c>
      <c r="L4127" t="s">
        <v>42</v>
      </c>
      <c r="M4127" t="s">
        <v>40</v>
      </c>
      <c r="N4127" s="2">
        <v>11.58</v>
      </c>
      <c r="O4127" t="s">
        <v>40</v>
      </c>
      <c r="P4127" t="s">
        <v>40</v>
      </c>
      <c r="Q4127" t="s">
        <v>55</v>
      </c>
      <c r="R4127" s="1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 s="3">
        <v>75.45</v>
      </c>
      <c r="AE4127" s="3">
        <v>75.45</v>
      </c>
      <c r="AF4127" s="3">
        <v>0</v>
      </c>
      <c r="AG4127" s="3">
        <v>0</v>
      </c>
      <c r="AH4127" s="3">
        <v>11.58</v>
      </c>
      <c r="AI4127" s="3">
        <v>87.03</v>
      </c>
      <c r="AJ4127" t="s">
        <v>57</v>
      </c>
      <c r="AK4127" t="s">
        <v>58</v>
      </c>
      <c r="AL4127" t="s">
        <v>104</v>
      </c>
      <c r="AM4127">
        <f>IF(Customers[[#This Row],[Customer Status]]="Churned",1,0)</f>
        <v>1</v>
      </c>
      <c r="AN4127" t="str">
        <f>IF(Customers[[#This Row],[Monthly Charge]]&gt;=_xlfn.PERCENTILE.INC(Customers[Monthly Charge],0.75),"High-value","Other")</f>
        <v>Other</v>
      </c>
    </row>
    <row r="4128" spans="1:40" x14ac:dyDescent="0.25">
      <c r="A4128" t="s">
        <v>5294</v>
      </c>
      <c r="B4128" t="s">
        <v>49</v>
      </c>
      <c r="C4128" s="1">
        <v>44</v>
      </c>
      <c r="D4128" t="s">
        <v>43</v>
      </c>
      <c r="E4128" s="1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 s="1">
        <v>0</v>
      </c>
      <c r="K4128" s="1">
        <v>3</v>
      </c>
      <c r="L4128" t="s">
        <v>42</v>
      </c>
      <c r="M4128" t="s">
        <v>40</v>
      </c>
      <c r="N4128" s="2">
        <v>38.380000000000003</v>
      </c>
      <c r="O4128" t="s">
        <v>40</v>
      </c>
      <c r="P4128" t="s">
        <v>40</v>
      </c>
      <c r="Q4128" t="s">
        <v>55</v>
      </c>
      <c r="R4128" s="1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 s="3">
        <v>76.95</v>
      </c>
      <c r="AE4128" s="3">
        <v>228.4</v>
      </c>
      <c r="AF4128" s="3">
        <v>0</v>
      </c>
      <c r="AG4128" s="3">
        <v>10</v>
      </c>
      <c r="AH4128" s="3">
        <v>115.14</v>
      </c>
      <c r="AI4128" s="3">
        <v>353.54</v>
      </c>
      <c r="AJ4128" t="s">
        <v>57</v>
      </c>
      <c r="AK4128" t="s">
        <v>58</v>
      </c>
      <c r="AL4128" t="s">
        <v>104</v>
      </c>
      <c r="AM4128">
        <f>IF(Customers[[#This Row],[Customer Status]]="Churned",1,0)</f>
        <v>1</v>
      </c>
      <c r="AN4128" t="str">
        <f>IF(Customers[[#This Row],[Monthly Charge]]&gt;=_xlfn.PERCENTILE.INC(Customers[Monthly Charge],0.75),"High-value","Other")</f>
        <v>Other</v>
      </c>
    </row>
    <row r="4129" spans="1:40" x14ac:dyDescent="0.25">
      <c r="A4129" t="s">
        <v>5295</v>
      </c>
      <c r="B4129" t="s">
        <v>39</v>
      </c>
      <c r="C4129" s="1">
        <v>63</v>
      </c>
      <c r="D4129" t="s">
        <v>40</v>
      </c>
      <c r="E4129" s="1">
        <v>3</v>
      </c>
      <c r="F4129" t="s">
        <v>213</v>
      </c>
      <c r="G4129">
        <v>94508</v>
      </c>
      <c r="H4129">
        <v>38.542448</v>
      </c>
      <c r="I4129">
        <v>-122.419923</v>
      </c>
      <c r="J4129" s="1">
        <v>1</v>
      </c>
      <c r="K4129" s="1">
        <v>21</v>
      </c>
      <c r="L4129" t="s">
        <v>42</v>
      </c>
      <c r="M4129" t="s">
        <v>40</v>
      </c>
      <c r="N4129" s="2">
        <v>35.72</v>
      </c>
      <c r="O4129" t="s">
        <v>43</v>
      </c>
      <c r="P4129" t="s">
        <v>40</v>
      </c>
      <c r="Q4129" t="s">
        <v>44</v>
      </c>
      <c r="R4129" s="1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 s="3">
        <v>58.85</v>
      </c>
      <c r="AE4129" s="3">
        <v>1215.45</v>
      </c>
      <c r="AF4129" s="3">
        <v>0</v>
      </c>
      <c r="AG4129" s="3">
        <v>0</v>
      </c>
      <c r="AH4129" s="3">
        <v>750.12</v>
      </c>
      <c r="AI4129" s="3">
        <v>1965.57</v>
      </c>
      <c r="AJ4129" t="s">
        <v>47</v>
      </c>
      <c r="AK4129" t="s">
        <v>8234</v>
      </c>
      <c r="AL4129" t="s">
        <v>8234</v>
      </c>
      <c r="AM4129">
        <f>IF(Customers[[#This Row],[Customer Status]]="Churned",1,0)</f>
        <v>0</v>
      </c>
      <c r="AN4129" t="str">
        <f>IF(Customers[[#This Row],[Monthly Charge]]&gt;=_xlfn.PERCENTILE.INC(Customers[Monthly Charge],0.75),"High-value","Other")</f>
        <v>Other</v>
      </c>
    </row>
    <row r="4130" spans="1:40" x14ac:dyDescent="0.25">
      <c r="A4130" t="s">
        <v>5296</v>
      </c>
      <c r="B4130" t="s">
        <v>49</v>
      </c>
      <c r="C4130" s="1">
        <v>21</v>
      </c>
      <c r="D4130" t="s">
        <v>43</v>
      </c>
      <c r="E4130" s="1">
        <v>0</v>
      </c>
      <c r="F4130" t="s">
        <v>476</v>
      </c>
      <c r="G4130">
        <v>92868</v>
      </c>
      <c r="H4130">
        <v>33.787796</v>
      </c>
      <c r="I4130">
        <v>-117.875928</v>
      </c>
      <c r="J4130" s="1">
        <v>0</v>
      </c>
      <c r="K4130" s="1">
        <v>16</v>
      </c>
      <c r="L4130" t="s">
        <v>42</v>
      </c>
      <c r="M4130" t="s">
        <v>40</v>
      </c>
      <c r="N4130" s="2">
        <v>38.32</v>
      </c>
      <c r="O4130" t="s">
        <v>43</v>
      </c>
      <c r="P4130" t="s">
        <v>40</v>
      </c>
      <c r="Q4130" t="s">
        <v>55</v>
      </c>
      <c r="R4130" s="1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 s="3">
        <v>74.55</v>
      </c>
      <c r="AE4130" s="3">
        <v>1170.5</v>
      </c>
      <c r="AF4130" s="3">
        <v>0</v>
      </c>
      <c r="AG4130" s="3">
        <v>0</v>
      </c>
      <c r="AH4130" s="3">
        <v>613.12</v>
      </c>
      <c r="AI4130" s="3">
        <v>1783.62</v>
      </c>
      <c r="AJ4130" t="s">
        <v>47</v>
      </c>
      <c r="AK4130" t="s">
        <v>8234</v>
      </c>
      <c r="AL4130" t="s">
        <v>8234</v>
      </c>
      <c r="AM4130">
        <f>IF(Customers[[#This Row],[Customer Status]]="Churned",1,0)</f>
        <v>0</v>
      </c>
      <c r="AN4130" t="str">
        <f>IF(Customers[[#This Row],[Monthly Charge]]&gt;=_xlfn.PERCENTILE.INC(Customers[Monthly Charge],0.75),"High-value","Other")</f>
        <v>Other</v>
      </c>
    </row>
    <row r="4131" spans="1:40" x14ac:dyDescent="0.25">
      <c r="A4131" t="s">
        <v>5297</v>
      </c>
      <c r="B4131" t="s">
        <v>39</v>
      </c>
      <c r="C4131" s="1">
        <v>32</v>
      </c>
      <c r="D4131" t="s">
        <v>40</v>
      </c>
      <c r="E4131" s="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 s="1">
        <v>10</v>
      </c>
      <c r="K4131" s="1">
        <v>16</v>
      </c>
      <c r="L4131" t="s">
        <v>42</v>
      </c>
      <c r="M4131" t="s">
        <v>40</v>
      </c>
      <c r="N4131" s="2">
        <v>20.12</v>
      </c>
      <c r="O4131" t="s">
        <v>43</v>
      </c>
      <c r="P4131" t="s">
        <v>40</v>
      </c>
      <c r="Q4131" t="s">
        <v>44</v>
      </c>
      <c r="R4131" s="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 s="3">
        <v>68.25</v>
      </c>
      <c r="AE4131" s="3">
        <v>1114.8499999999999</v>
      </c>
      <c r="AF4131" s="3">
        <v>0</v>
      </c>
      <c r="AG4131" s="3">
        <v>0</v>
      </c>
      <c r="AH4131" s="3">
        <v>321.92</v>
      </c>
      <c r="AI4131" s="3">
        <v>1436.77</v>
      </c>
      <c r="AJ4131" t="s">
        <v>47</v>
      </c>
      <c r="AK4131" t="s">
        <v>8234</v>
      </c>
      <c r="AL4131" t="s">
        <v>8234</v>
      </c>
      <c r="AM4131">
        <f>IF(Customers[[#This Row],[Customer Status]]="Churned",1,0)</f>
        <v>0</v>
      </c>
      <c r="AN4131" t="str">
        <f>IF(Customers[[#This Row],[Monthly Charge]]&gt;=_xlfn.PERCENTILE.INC(Customers[Monthly Charge],0.75),"High-value","Other")</f>
        <v>Other</v>
      </c>
    </row>
    <row r="4132" spans="1:40" x14ac:dyDescent="0.25">
      <c r="A4132" t="s">
        <v>5298</v>
      </c>
      <c r="B4132" t="s">
        <v>39</v>
      </c>
      <c r="C4132" s="1">
        <v>37</v>
      </c>
      <c r="D4132" t="s">
        <v>40</v>
      </c>
      <c r="E4132" s="1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 s="1">
        <v>1</v>
      </c>
      <c r="K4132" s="1">
        <v>5</v>
      </c>
      <c r="L4132" t="s">
        <v>42</v>
      </c>
      <c r="M4132" t="s">
        <v>40</v>
      </c>
      <c r="N4132" s="2">
        <v>41.57</v>
      </c>
      <c r="O4132" t="s">
        <v>43</v>
      </c>
      <c r="P4132" t="s">
        <v>40</v>
      </c>
      <c r="Q4132" t="s">
        <v>44</v>
      </c>
      <c r="R4132" s="1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 s="3">
        <v>88.9</v>
      </c>
      <c r="AE4132" s="3">
        <v>454.15</v>
      </c>
      <c r="AF4132" s="3">
        <v>0</v>
      </c>
      <c r="AG4132" s="3">
        <v>0</v>
      </c>
      <c r="AH4132" s="3">
        <v>207.85</v>
      </c>
      <c r="AI4132" s="3">
        <v>662</v>
      </c>
      <c r="AJ4132" t="s">
        <v>57</v>
      </c>
      <c r="AK4132" t="s">
        <v>58</v>
      </c>
      <c r="AL4132" t="s">
        <v>203</v>
      </c>
      <c r="AM4132">
        <f>IF(Customers[[#This Row],[Customer Status]]="Churned",1,0)</f>
        <v>1</v>
      </c>
      <c r="AN4132" t="str">
        <f>IF(Customers[[#This Row],[Monthly Charge]]&gt;=_xlfn.PERCENTILE.INC(Customers[Monthly Charge],0.75),"High-value","Other")</f>
        <v>Other</v>
      </c>
    </row>
    <row r="4133" spans="1:40" x14ac:dyDescent="0.25">
      <c r="A4133" t="s">
        <v>5299</v>
      </c>
      <c r="B4133" t="s">
        <v>39</v>
      </c>
      <c r="C4133" s="1">
        <v>30</v>
      </c>
      <c r="D4133" t="s">
        <v>43</v>
      </c>
      <c r="E4133" s="1">
        <v>0</v>
      </c>
      <c r="F4133" t="s">
        <v>85</v>
      </c>
      <c r="G4133">
        <v>94086</v>
      </c>
      <c r="H4133">
        <v>37.378540999999998</v>
      </c>
      <c r="I4133">
        <v>-122.020456</v>
      </c>
      <c r="J4133" s="1">
        <v>0</v>
      </c>
      <c r="K4133" s="1">
        <v>18</v>
      </c>
      <c r="L4133" t="s">
        <v>42</v>
      </c>
      <c r="M4133" t="s">
        <v>40</v>
      </c>
      <c r="N4133" s="2">
        <v>17.329999999999998</v>
      </c>
      <c r="O4133" t="s">
        <v>43</v>
      </c>
      <c r="P4133" t="s">
        <v>40</v>
      </c>
      <c r="Q4133" t="s">
        <v>79</v>
      </c>
      <c r="R4133" s="1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 s="3">
        <v>50</v>
      </c>
      <c r="AE4133" s="3">
        <v>892.7</v>
      </c>
      <c r="AF4133" s="3">
        <v>0</v>
      </c>
      <c r="AG4133" s="3">
        <v>50</v>
      </c>
      <c r="AH4133" s="3">
        <v>311.94</v>
      </c>
      <c r="AI4133" s="3">
        <v>1254.6400000000001</v>
      </c>
      <c r="AJ4133" t="s">
        <v>47</v>
      </c>
      <c r="AK4133" t="s">
        <v>8234</v>
      </c>
      <c r="AL4133" t="s">
        <v>8234</v>
      </c>
      <c r="AM4133">
        <f>IF(Customers[[#This Row],[Customer Status]]="Churned",1,0)</f>
        <v>0</v>
      </c>
      <c r="AN4133" t="str">
        <f>IF(Customers[[#This Row],[Monthly Charge]]&gt;=_xlfn.PERCENTILE.INC(Customers[Monthly Charge],0.75),"High-value","Other")</f>
        <v>Other</v>
      </c>
    </row>
    <row r="4134" spans="1:40" x14ac:dyDescent="0.25">
      <c r="A4134" t="s">
        <v>5300</v>
      </c>
      <c r="B4134" t="s">
        <v>39</v>
      </c>
      <c r="C4134" s="1">
        <v>24</v>
      </c>
      <c r="D4134" t="s">
        <v>40</v>
      </c>
      <c r="E4134" s="1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 s="1">
        <v>8</v>
      </c>
      <c r="K4134" s="1">
        <v>33</v>
      </c>
      <c r="L4134" t="s">
        <v>129</v>
      </c>
      <c r="M4134" t="s">
        <v>40</v>
      </c>
      <c r="N4134" s="2">
        <v>8.7899999999999991</v>
      </c>
      <c r="O4134" t="s">
        <v>43</v>
      </c>
      <c r="P4134" t="s">
        <v>40</v>
      </c>
      <c r="Q4134" t="s">
        <v>44</v>
      </c>
      <c r="R4134" s="1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 s="3">
        <v>58.45</v>
      </c>
      <c r="AE4134" s="3">
        <v>1955.4</v>
      </c>
      <c r="AF4134" s="3">
        <v>0</v>
      </c>
      <c r="AG4134" s="3">
        <v>0</v>
      </c>
      <c r="AH4134" s="3">
        <v>290.07</v>
      </c>
      <c r="AI4134" s="3">
        <v>2245.4699999999998</v>
      </c>
      <c r="AJ4134" t="s">
        <v>47</v>
      </c>
      <c r="AK4134" t="s">
        <v>8234</v>
      </c>
      <c r="AL4134" t="s">
        <v>8234</v>
      </c>
      <c r="AM4134">
        <f>IF(Customers[[#This Row],[Customer Status]]="Churned",1,0)</f>
        <v>0</v>
      </c>
      <c r="AN4134" t="str">
        <f>IF(Customers[[#This Row],[Monthly Charge]]&gt;=_xlfn.PERCENTILE.INC(Customers[Monthly Charge],0.75),"High-value","Other")</f>
        <v>Other</v>
      </c>
    </row>
    <row r="4135" spans="1:40" x14ac:dyDescent="0.25">
      <c r="A4135" t="s">
        <v>5301</v>
      </c>
      <c r="B4135" t="s">
        <v>49</v>
      </c>
      <c r="C4135" s="1">
        <v>37</v>
      </c>
      <c r="D4135" t="s">
        <v>40</v>
      </c>
      <c r="E4135" s="1">
        <v>3</v>
      </c>
      <c r="F4135" t="s">
        <v>41</v>
      </c>
      <c r="G4135">
        <v>93222</v>
      </c>
      <c r="H4135">
        <v>34.907910999999999</v>
      </c>
      <c r="I4135">
        <v>-119.234281</v>
      </c>
      <c r="J4135" s="1">
        <v>7</v>
      </c>
      <c r="K4135" s="1">
        <v>35</v>
      </c>
      <c r="L4135" t="s">
        <v>42</v>
      </c>
      <c r="M4135" t="s">
        <v>40</v>
      </c>
      <c r="N4135" s="2">
        <v>11.75</v>
      </c>
      <c r="O4135" t="s">
        <v>43</v>
      </c>
      <c r="P4135" t="s">
        <v>43</v>
      </c>
      <c r="Q4135" t="s">
        <v>42</v>
      </c>
      <c r="R4135" s="1">
        <v>0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73</v>
      </c>
      <c r="AB4135" t="s">
        <v>43</v>
      </c>
      <c r="AC4135" t="s">
        <v>46</v>
      </c>
      <c r="AD4135" s="3">
        <v>20.100000000000001</v>
      </c>
      <c r="AE4135" s="3">
        <v>655.29999999999995</v>
      </c>
      <c r="AF4135" s="3">
        <v>38.61</v>
      </c>
      <c r="AG4135" s="3">
        <v>0</v>
      </c>
      <c r="AH4135" s="3">
        <v>411.25</v>
      </c>
      <c r="AI4135" s="3">
        <v>1027.94</v>
      </c>
      <c r="AJ4135" t="s">
        <v>47</v>
      </c>
      <c r="AK4135" t="s">
        <v>8234</v>
      </c>
      <c r="AL4135" t="s">
        <v>8234</v>
      </c>
      <c r="AM4135">
        <f>IF(Customers[[#This Row],[Customer Status]]="Churned",1,0)</f>
        <v>0</v>
      </c>
      <c r="AN4135" t="str">
        <f>IF(Customers[[#This Row],[Monthly Charge]]&gt;=_xlfn.PERCENTILE.INC(Customers[Monthly Charge],0.75),"High-value","Other")</f>
        <v>Other</v>
      </c>
    </row>
    <row r="4136" spans="1:40" x14ac:dyDescent="0.25">
      <c r="A4136" t="s">
        <v>5302</v>
      </c>
      <c r="B4136" t="s">
        <v>49</v>
      </c>
      <c r="C4136" s="1">
        <v>24</v>
      </c>
      <c r="D4136" t="s">
        <v>40</v>
      </c>
      <c r="E4136" s="1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 s="1">
        <v>2</v>
      </c>
      <c r="K4136" s="1">
        <v>71</v>
      </c>
      <c r="L4136" t="s">
        <v>42</v>
      </c>
      <c r="M4136" t="s">
        <v>40</v>
      </c>
      <c r="N4136" s="2">
        <v>33.61</v>
      </c>
      <c r="O4136" t="s">
        <v>40</v>
      </c>
      <c r="P4136" t="s">
        <v>43</v>
      </c>
      <c r="Q4136" t="s">
        <v>42</v>
      </c>
      <c r="R4136" s="1">
        <v>0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A4136" t="s">
        <v>73</v>
      </c>
      <c r="AB4136" t="s">
        <v>43</v>
      </c>
      <c r="AC4136" t="s">
        <v>56</v>
      </c>
      <c r="AD4136" s="3">
        <v>24.45</v>
      </c>
      <c r="AE4136" s="3">
        <v>1730.65</v>
      </c>
      <c r="AF4136" s="3">
        <v>0</v>
      </c>
      <c r="AG4136" s="3">
        <v>0</v>
      </c>
      <c r="AH4136" s="3">
        <v>2386.31</v>
      </c>
      <c r="AI4136" s="3">
        <v>4116.96</v>
      </c>
      <c r="AJ4136" t="s">
        <v>47</v>
      </c>
      <c r="AK4136" t="s">
        <v>8234</v>
      </c>
      <c r="AL4136" t="s">
        <v>8234</v>
      </c>
      <c r="AM4136">
        <f>IF(Customers[[#This Row],[Customer Status]]="Churned",1,0)</f>
        <v>0</v>
      </c>
      <c r="AN4136" t="str">
        <f>IF(Customers[[#This Row],[Monthly Charge]]&gt;=_xlfn.PERCENTILE.INC(Customers[Monthly Charge],0.75),"High-value","Other")</f>
        <v>Other</v>
      </c>
    </row>
    <row r="4137" spans="1:40" x14ac:dyDescent="0.25">
      <c r="A4137" t="s">
        <v>5303</v>
      </c>
      <c r="B4137" t="s">
        <v>49</v>
      </c>
      <c r="C4137" s="1">
        <v>19</v>
      </c>
      <c r="D4137" t="s">
        <v>40</v>
      </c>
      <c r="E4137" s="1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 s="1">
        <v>3</v>
      </c>
      <c r="K4137" s="1">
        <v>71</v>
      </c>
      <c r="L4137" t="s">
        <v>42</v>
      </c>
      <c r="M4137" t="s">
        <v>40</v>
      </c>
      <c r="N4137" s="2">
        <v>2.4300000000000002</v>
      </c>
      <c r="O4137" t="s">
        <v>43</v>
      </c>
      <c r="P4137" t="s">
        <v>40</v>
      </c>
      <c r="Q4137" t="s">
        <v>44</v>
      </c>
      <c r="R4137" s="1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 s="3">
        <v>70.849999999999994</v>
      </c>
      <c r="AE4137" s="3">
        <v>4973.3999999999996</v>
      </c>
      <c r="AF4137" s="3">
        <v>0</v>
      </c>
      <c r="AG4137" s="3">
        <v>0</v>
      </c>
      <c r="AH4137" s="3">
        <v>172.53</v>
      </c>
      <c r="AI4137" s="3">
        <v>5145.93</v>
      </c>
      <c r="AJ4137" t="s">
        <v>47</v>
      </c>
      <c r="AK4137" t="s">
        <v>8234</v>
      </c>
      <c r="AL4137" t="s">
        <v>8234</v>
      </c>
      <c r="AM4137">
        <f>IF(Customers[[#This Row],[Customer Status]]="Churned",1,0)</f>
        <v>0</v>
      </c>
      <c r="AN4137" t="str">
        <f>IF(Customers[[#This Row],[Monthly Charge]]&gt;=_xlfn.PERCENTILE.INC(Customers[Monthly Charge],0.75),"High-value","Other")</f>
        <v>Other</v>
      </c>
    </row>
    <row r="4138" spans="1:40" x14ac:dyDescent="0.25">
      <c r="A4138" t="s">
        <v>5304</v>
      </c>
      <c r="B4138" t="s">
        <v>39</v>
      </c>
      <c r="C4138" s="1">
        <v>21</v>
      </c>
      <c r="D4138" t="s">
        <v>40</v>
      </c>
      <c r="E4138" s="1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 s="1">
        <v>6</v>
      </c>
      <c r="K4138" s="1">
        <v>33</v>
      </c>
      <c r="L4138" t="s">
        <v>129</v>
      </c>
      <c r="M4138" t="s">
        <v>40</v>
      </c>
      <c r="N4138" s="2">
        <v>11.01</v>
      </c>
      <c r="O4138" t="s">
        <v>40</v>
      </c>
      <c r="P4138" t="s">
        <v>40</v>
      </c>
      <c r="Q4138" t="s">
        <v>55</v>
      </c>
      <c r="R4138" s="1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 s="3">
        <v>88.6</v>
      </c>
      <c r="AE4138" s="3">
        <v>2888.7</v>
      </c>
      <c r="AF4138" s="3">
        <v>0</v>
      </c>
      <c r="AG4138" s="3">
        <v>0</v>
      </c>
      <c r="AH4138" s="3">
        <v>363.33</v>
      </c>
      <c r="AI4138" s="3">
        <v>3252.03</v>
      </c>
      <c r="AJ4138" t="s">
        <v>47</v>
      </c>
      <c r="AK4138" t="s">
        <v>8234</v>
      </c>
      <c r="AL4138" t="s">
        <v>8234</v>
      </c>
      <c r="AM4138">
        <f>IF(Customers[[#This Row],[Customer Status]]="Churned",1,0)</f>
        <v>0</v>
      </c>
      <c r="AN4138" t="str">
        <f>IF(Customers[[#This Row],[Monthly Charge]]&gt;=_xlfn.PERCENTILE.INC(Customers[Monthly Charge],0.75),"High-value","Other")</f>
        <v>Other</v>
      </c>
    </row>
    <row r="4139" spans="1:40" x14ac:dyDescent="0.25">
      <c r="A4139" t="s">
        <v>5305</v>
      </c>
      <c r="B4139" t="s">
        <v>49</v>
      </c>
      <c r="C4139" s="1">
        <v>42</v>
      </c>
      <c r="D4139" t="s">
        <v>43</v>
      </c>
      <c r="E4139" s="1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 s="1">
        <v>0</v>
      </c>
      <c r="K4139" s="1">
        <v>22</v>
      </c>
      <c r="L4139" t="s">
        <v>62</v>
      </c>
      <c r="M4139" t="s">
        <v>40</v>
      </c>
      <c r="N4139" s="2">
        <v>10.36</v>
      </c>
      <c r="O4139" t="s">
        <v>43</v>
      </c>
      <c r="P4139" t="s">
        <v>43</v>
      </c>
      <c r="Q4139" t="s">
        <v>42</v>
      </c>
      <c r="R4139" s="1">
        <v>0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A4139" t="s">
        <v>45</v>
      </c>
      <c r="AB4139" t="s">
        <v>43</v>
      </c>
      <c r="AC4139" t="s">
        <v>46</v>
      </c>
      <c r="AD4139" s="3">
        <v>20.3</v>
      </c>
      <c r="AE4139" s="3">
        <v>475.1</v>
      </c>
      <c r="AF4139" s="3">
        <v>0</v>
      </c>
      <c r="AG4139" s="3">
        <v>0</v>
      </c>
      <c r="AH4139" s="3">
        <v>227.92</v>
      </c>
      <c r="AI4139" s="3">
        <v>703.02</v>
      </c>
      <c r="AJ4139" t="s">
        <v>47</v>
      </c>
      <c r="AK4139" t="s">
        <v>8234</v>
      </c>
      <c r="AL4139" t="s">
        <v>8234</v>
      </c>
      <c r="AM4139">
        <f>IF(Customers[[#This Row],[Customer Status]]="Churned",1,0)</f>
        <v>0</v>
      </c>
      <c r="AN4139" t="str">
        <f>IF(Customers[[#This Row],[Monthly Charge]]&gt;=_xlfn.PERCENTILE.INC(Customers[Monthly Charge],0.75),"High-value","Other")</f>
        <v>Other</v>
      </c>
    </row>
    <row r="4140" spans="1:40" x14ac:dyDescent="0.25">
      <c r="A4140" t="s">
        <v>5306</v>
      </c>
      <c r="B4140" t="s">
        <v>39</v>
      </c>
      <c r="C4140" s="1">
        <v>49</v>
      </c>
      <c r="D4140" t="s">
        <v>43</v>
      </c>
      <c r="E4140" s="1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 s="1">
        <v>0</v>
      </c>
      <c r="K4140" s="1">
        <v>68</v>
      </c>
      <c r="L4140" t="s">
        <v>72</v>
      </c>
      <c r="M4140" t="s">
        <v>40</v>
      </c>
      <c r="N4140" s="2">
        <v>2.83</v>
      </c>
      <c r="O4140" t="s">
        <v>43</v>
      </c>
      <c r="P4140" t="s">
        <v>43</v>
      </c>
      <c r="Q4140" t="s">
        <v>42</v>
      </c>
      <c r="R4140" s="1">
        <v>0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73</v>
      </c>
      <c r="AB4140" t="s">
        <v>43</v>
      </c>
      <c r="AC4140" t="s">
        <v>56</v>
      </c>
      <c r="AD4140" s="3">
        <v>20.05</v>
      </c>
      <c r="AE4140" s="3">
        <v>1386.9</v>
      </c>
      <c r="AF4140" s="3">
        <v>0</v>
      </c>
      <c r="AG4140" s="3">
        <v>0</v>
      </c>
      <c r="AH4140" s="3">
        <v>192.44</v>
      </c>
      <c r="AI4140" s="3">
        <v>1579.34</v>
      </c>
      <c r="AJ4140" t="s">
        <v>47</v>
      </c>
      <c r="AK4140" t="s">
        <v>8234</v>
      </c>
      <c r="AL4140" t="s">
        <v>8234</v>
      </c>
      <c r="AM4140">
        <f>IF(Customers[[#This Row],[Customer Status]]="Churned",1,0)</f>
        <v>0</v>
      </c>
      <c r="AN4140" t="str">
        <f>IF(Customers[[#This Row],[Monthly Charge]]&gt;=_xlfn.PERCENTILE.INC(Customers[Monthly Charge],0.75),"High-value","Other")</f>
        <v>Other</v>
      </c>
    </row>
    <row r="4141" spans="1:40" x14ac:dyDescent="0.25">
      <c r="A4141" t="s">
        <v>5307</v>
      </c>
      <c r="B4141" t="s">
        <v>49</v>
      </c>
      <c r="C4141" s="1">
        <v>26</v>
      </c>
      <c r="D4141" t="s">
        <v>43</v>
      </c>
      <c r="E4141" s="1">
        <v>3</v>
      </c>
      <c r="F4141" t="s">
        <v>613</v>
      </c>
      <c r="G4141">
        <v>94306</v>
      </c>
      <c r="H4141">
        <v>37.416159</v>
      </c>
      <c r="I4141">
        <v>-122.131337</v>
      </c>
      <c r="J4141" s="1">
        <v>0</v>
      </c>
      <c r="K4141" s="1">
        <v>27</v>
      </c>
      <c r="L4141" t="s">
        <v>42</v>
      </c>
      <c r="M4141" t="s">
        <v>40</v>
      </c>
      <c r="N4141" s="2">
        <v>17.3</v>
      </c>
      <c r="O4141" t="s">
        <v>43</v>
      </c>
      <c r="P4141" t="s">
        <v>43</v>
      </c>
      <c r="Q4141" t="s">
        <v>42</v>
      </c>
      <c r="R4141" s="1">
        <v>0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A4141" t="s">
        <v>45</v>
      </c>
      <c r="AB4141" t="s">
        <v>43</v>
      </c>
      <c r="AC4141" t="s">
        <v>46</v>
      </c>
      <c r="AD4141" s="3">
        <v>20.05</v>
      </c>
      <c r="AE4141" s="3">
        <v>552.9</v>
      </c>
      <c r="AF4141" s="3">
        <v>0</v>
      </c>
      <c r="AG4141" s="3">
        <v>0</v>
      </c>
      <c r="AH4141" s="3">
        <v>467.1</v>
      </c>
      <c r="AI4141" s="3">
        <v>1020</v>
      </c>
      <c r="AJ4141" t="s">
        <v>47</v>
      </c>
      <c r="AK4141" t="s">
        <v>8234</v>
      </c>
      <c r="AL4141" t="s">
        <v>8234</v>
      </c>
      <c r="AM4141">
        <f>IF(Customers[[#This Row],[Customer Status]]="Churned",1,0)</f>
        <v>0</v>
      </c>
      <c r="AN4141" t="str">
        <f>IF(Customers[[#This Row],[Monthly Charge]]&gt;=_xlfn.PERCENTILE.INC(Customers[Monthly Charge],0.75),"High-value","Other")</f>
        <v>Other</v>
      </c>
    </row>
    <row r="4142" spans="1:40" x14ac:dyDescent="0.25">
      <c r="A4142" t="s">
        <v>5308</v>
      </c>
      <c r="B4142" t="s">
        <v>39</v>
      </c>
      <c r="C4142" s="1">
        <v>64</v>
      </c>
      <c r="D4142" t="s">
        <v>43</v>
      </c>
      <c r="E4142" s="1">
        <v>0</v>
      </c>
      <c r="F4142" t="s">
        <v>135</v>
      </c>
      <c r="G4142">
        <v>90045</v>
      </c>
      <c r="H4142">
        <v>33.954017</v>
      </c>
      <c r="I4142">
        <v>-118.402447</v>
      </c>
      <c r="J4142" s="1">
        <v>0</v>
      </c>
      <c r="K4142" s="1">
        <v>6</v>
      </c>
      <c r="L4142" t="s">
        <v>54</v>
      </c>
      <c r="M4142" t="s">
        <v>40</v>
      </c>
      <c r="N4142" s="2">
        <v>43.18</v>
      </c>
      <c r="O4142" t="s">
        <v>43</v>
      </c>
      <c r="P4142" t="s">
        <v>43</v>
      </c>
      <c r="Q4142" t="s">
        <v>42</v>
      </c>
      <c r="R4142" s="1">
        <v>0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A4142" t="s">
        <v>51</v>
      </c>
      <c r="AB4142" t="s">
        <v>43</v>
      </c>
      <c r="AC4142" t="s">
        <v>46</v>
      </c>
      <c r="AD4142" s="3">
        <v>20.2</v>
      </c>
      <c r="AE4142" s="3">
        <v>123.65</v>
      </c>
      <c r="AF4142" s="3">
        <v>0</v>
      </c>
      <c r="AG4142" s="3">
        <v>0</v>
      </c>
      <c r="AH4142" s="3">
        <v>259.08</v>
      </c>
      <c r="AI4142" s="3">
        <v>382.73</v>
      </c>
      <c r="AJ4142" t="s">
        <v>47</v>
      </c>
      <c r="AK4142" t="s">
        <v>8234</v>
      </c>
      <c r="AL4142" t="s">
        <v>8234</v>
      </c>
      <c r="AM4142">
        <f>IF(Customers[[#This Row],[Customer Status]]="Churned",1,0)</f>
        <v>0</v>
      </c>
      <c r="AN4142" t="str">
        <f>IF(Customers[[#This Row],[Monthly Charge]]&gt;=_xlfn.PERCENTILE.INC(Customers[Monthly Charge],0.75),"High-value","Other")</f>
        <v>Other</v>
      </c>
    </row>
    <row r="4143" spans="1:40" x14ac:dyDescent="0.25">
      <c r="A4143" t="s">
        <v>5309</v>
      </c>
      <c r="B4143" t="s">
        <v>49</v>
      </c>
      <c r="C4143" s="1">
        <v>31</v>
      </c>
      <c r="D4143" t="s">
        <v>40</v>
      </c>
      <c r="E4143" s="1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 s="1">
        <v>10</v>
      </c>
      <c r="K4143" s="1">
        <v>70</v>
      </c>
      <c r="L4143" t="s">
        <v>72</v>
      </c>
      <c r="M4143" t="s">
        <v>40</v>
      </c>
      <c r="N4143" s="2">
        <v>9.33</v>
      </c>
      <c r="O4143" t="s">
        <v>40</v>
      </c>
      <c r="P4143" t="s">
        <v>43</v>
      </c>
      <c r="Q4143" t="s">
        <v>42</v>
      </c>
      <c r="R4143" s="1">
        <v>0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A4143" t="s">
        <v>73</v>
      </c>
      <c r="AB4143" t="s">
        <v>43</v>
      </c>
      <c r="AC4143" t="s">
        <v>46</v>
      </c>
      <c r="AD4143" s="3">
        <v>25.4</v>
      </c>
      <c r="AE4143" s="3">
        <v>1782.05</v>
      </c>
      <c r="AF4143" s="3">
        <v>0</v>
      </c>
      <c r="AG4143" s="3">
        <v>0</v>
      </c>
      <c r="AH4143" s="3">
        <v>653.1</v>
      </c>
      <c r="AI4143" s="3">
        <v>2435.15</v>
      </c>
      <c r="AJ4143" t="s">
        <v>47</v>
      </c>
      <c r="AK4143" t="s">
        <v>8234</v>
      </c>
      <c r="AL4143" t="s">
        <v>8234</v>
      </c>
      <c r="AM4143">
        <f>IF(Customers[[#This Row],[Customer Status]]="Churned",1,0)</f>
        <v>0</v>
      </c>
      <c r="AN4143" t="str">
        <f>IF(Customers[[#This Row],[Monthly Charge]]&gt;=_xlfn.PERCENTILE.INC(Customers[Monthly Charge],0.75),"High-value","Other")</f>
        <v>Other</v>
      </c>
    </row>
    <row r="4144" spans="1:40" x14ac:dyDescent="0.25">
      <c r="A4144" t="s">
        <v>5310</v>
      </c>
      <c r="B4144" t="s">
        <v>39</v>
      </c>
      <c r="C4144" s="1">
        <v>35</v>
      </c>
      <c r="D4144" t="s">
        <v>40</v>
      </c>
      <c r="E4144" s="1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 s="1">
        <v>10</v>
      </c>
      <c r="K4144" s="1">
        <v>49</v>
      </c>
      <c r="L4144" t="s">
        <v>42</v>
      </c>
      <c r="M4144" t="s">
        <v>40</v>
      </c>
      <c r="N4144" s="2">
        <v>40.67</v>
      </c>
      <c r="O4144" t="s">
        <v>40</v>
      </c>
      <c r="P4144" t="s">
        <v>40</v>
      </c>
      <c r="Q4144" t="s">
        <v>55</v>
      </c>
      <c r="R4144" s="1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 s="3">
        <v>106.65</v>
      </c>
      <c r="AE4144" s="3">
        <v>5174.3500000000004</v>
      </c>
      <c r="AF4144" s="3">
        <v>0</v>
      </c>
      <c r="AG4144" s="3">
        <v>0</v>
      </c>
      <c r="AH4144" s="3">
        <v>1992.83</v>
      </c>
      <c r="AI4144" s="3">
        <v>7167.18</v>
      </c>
      <c r="AJ4144" t="s">
        <v>47</v>
      </c>
      <c r="AK4144" t="s">
        <v>8234</v>
      </c>
      <c r="AL4144" t="s">
        <v>8234</v>
      </c>
      <c r="AM4144">
        <f>IF(Customers[[#This Row],[Customer Status]]="Churned",1,0)</f>
        <v>0</v>
      </c>
      <c r="AN4144" t="str">
        <f>IF(Customers[[#This Row],[Monthly Charge]]&gt;=_xlfn.PERCENTILE.INC(Customers[Monthly Charge],0.75),"High-value","Other")</f>
        <v>High-value</v>
      </c>
    </row>
    <row r="4145" spans="1:40" x14ac:dyDescent="0.25">
      <c r="A4145" t="s">
        <v>5311</v>
      </c>
      <c r="B4145" t="s">
        <v>49</v>
      </c>
      <c r="C4145" s="1">
        <v>72</v>
      </c>
      <c r="D4145" t="s">
        <v>40</v>
      </c>
      <c r="E4145" s="1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 s="1">
        <v>6</v>
      </c>
      <c r="K4145" s="1">
        <v>44</v>
      </c>
      <c r="L4145" t="s">
        <v>76</v>
      </c>
      <c r="M4145" t="s">
        <v>40</v>
      </c>
      <c r="N4145" s="2">
        <v>14.65</v>
      </c>
      <c r="O4145" t="s">
        <v>40</v>
      </c>
      <c r="P4145" t="s">
        <v>40</v>
      </c>
      <c r="Q4145" t="s">
        <v>55</v>
      </c>
      <c r="R4145" s="1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 s="3">
        <v>89.2</v>
      </c>
      <c r="AE4145" s="3">
        <v>4040.2</v>
      </c>
      <c r="AF4145" s="3">
        <v>0</v>
      </c>
      <c r="AG4145" s="3">
        <v>0</v>
      </c>
      <c r="AH4145" s="3">
        <v>644.6</v>
      </c>
      <c r="AI4145" s="3">
        <v>4684.8</v>
      </c>
      <c r="AJ4145" t="s">
        <v>47</v>
      </c>
      <c r="AK4145" t="s">
        <v>8234</v>
      </c>
      <c r="AL4145" t="s">
        <v>8234</v>
      </c>
      <c r="AM4145">
        <f>IF(Customers[[#This Row],[Customer Status]]="Churned",1,0)</f>
        <v>0</v>
      </c>
      <c r="AN4145" t="str">
        <f>IF(Customers[[#This Row],[Monthly Charge]]&gt;=_xlfn.PERCENTILE.INC(Customers[Monthly Charge],0.75),"High-value","Other")</f>
        <v>Other</v>
      </c>
    </row>
    <row r="4146" spans="1:40" x14ac:dyDescent="0.25">
      <c r="A4146" t="s">
        <v>5312</v>
      </c>
      <c r="B4146" t="s">
        <v>39</v>
      </c>
      <c r="C4146" s="1">
        <v>44</v>
      </c>
      <c r="D4146" t="s">
        <v>43</v>
      </c>
      <c r="E4146" s="1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 s="1">
        <v>0</v>
      </c>
      <c r="K4146" s="1">
        <v>2</v>
      </c>
      <c r="L4146" t="s">
        <v>42</v>
      </c>
      <c r="M4146" t="s">
        <v>40</v>
      </c>
      <c r="N4146" s="2">
        <v>31.01</v>
      </c>
      <c r="O4146" t="s">
        <v>43</v>
      </c>
      <c r="P4146" t="s">
        <v>43</v>
      </c>
      <c r="Q4146" t="s">
        <v>42</v>
      </c>
      <c r="R4146" s="1">
        <v>0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45</v>
      </c>
      <c r="AB4146" t="s">
        <v>43</v>
      </c>
      <c r="AC4146" t="s">
        <v>56</v>
      </c>
      <c r="AD4146" s="3">
        <v>20.5</v>
      </c>
      <c r="AE4146" s="3">
        <v>38.25</v>
      </c>
      <c r="AF4146" s="3">
        <v>0</v>
      </c>
      <c r="AG4146" s="3">
        <v>0</v>
      </c>
      <c r="AH4146" s="3">
        <v>62.02</v>
      </c>
      <c r="AI4146" s="3">
        <v>100.27</v>
      </c>
      <c r="AJ4146" t="s">
        <v>98</v>
      </c>
      <c r="AK4146" t="s">
        <v>8234</v>
      </c>
      <c r="AL4146" t="s">
        <v>8234</v>
      </c>
      <c r="AM4146">
        <f>IF(Customers[[#This Row],[Customer Status]]="Churned",1,0)</f>
        <v>0</v>
      </c>
      <c r="AN4146" t="str">
        <f>IF(Customers[[#This Row],[Monthly Charge]]&gt;=_xlfn.PERCENTILE.INC(Customers[Monthly Charge],0.75),"High-value","Other")</f>
        <v>Other</v>
      </c>
    </row>
    <row r="4147" spans="1:40" x14ac:dyDescent="0.25">
      <c r="A4147" t="s">
        <v>5313</v>
      </c>
      <c r="B4147" t="s">
        <v>49</v>
      </c>
      <c r="C4147" s="1">
        <v>45</v>
      </c>
      <c r="D4147" t="s">
        <v>43</v>
      </c>
      <c r="E4147" s="1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 s="1">
        <v>0</v>
      </c>
      <c r="K4147" s="1">
        <v>1</v>
      </c>
      <c r="L4147" t="s">
        <v>42</v>
      </c>
      <c r="M4147" t="s">
        <v>40</v>
      </c>
      <c r="N4147" s="2">
        <v>23.34</v>
      </c>
      <c r="O4147" t="s">
        <v>43</v>
      </c>
      <c r="P4147" t="s">
        <v>40</v>
      </c>
      <c r="Q4147" t="s">
        <v>79</v>
      </c>
      <c r="R4147" s="1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 s="3">
        <v>44.45</v>
      </c>
      <c r="AE4147" s="3">
        <v>44.45</v>
      </c>
      <c r="AF4147" s="3">
        <v>0</v>
      </c>
      <c r="AG4147" s="3">
        <v>0</v>
      </c>
      <c r="AH4147" s="3">
        <v>23.34</v>
      </c>
      <c r="AI4147" s="3">
        <v>67.790000000000006</v>
      </c>
      <c r="AJ4147" t="s">
        <v>98</v>
      </c>
      <c r="AK4147" t="s">
        <v>8234</v>
      </c>
      <c r="AL4147" t="s">
        <v>8234</v>
      </c>
      <c r="AM4147">
        <f>IF(Customers[[#This Row],[Customer Status]]="Churned",1,0)</f>
        <v>0</v>
      </c>
      <c r="AN4147" t="str">
        <f>IF(Customers[[#This Row],[Monthly Charge]]&gt;=_xlfn.PERCENTILE.INC(Customers[Monthly Charge],0.75),"High-value","Other")</f>
        <v>Other</v>
      </c>
    </row>
    <row r="4148" spans="1:40" x14ac:dyDescent="0.25">
      <c r="A4148" t="s">
        <v>5314</v>
      </c>
      <c r="B4148" t="s">
        <v>49</v>
      </c>
      <c r="C4148" s="1">
        <v>45</v>
      </c>
      <c r="D4148" t="s">
        <v>40</v>
      </c>
      <c r="E4148" s="1">
        <v>2</v>
      </c>
      <c r="F4148" t="s">
        <v>157</v>
      </c>
      <c r="G4148">
        <v>95133</v>
      </c>
      <c r="H4148">
        <v>37.371862</v>
      </c>
      <c r="I4148">
        <v>-121.860349</v>
      </c>
      <c r="J4148" s="1">
        <v>9</v>
      </c>
      <c r="K4148" s="1">
        <v>26</v>
      </c>
      <c r="L4148" t="s">
        <v>42</v>
      </c>
      <c r="M4148" t="s">
        <v>40</v>
      </c>
      <c r="N4148" s="2">
        <v>43.84</v>
      </c>
      <c r="O4148" t="s">
        <v>43</v>
      </c>
      <c r="P4148" t="s">
        <v>43</v>
      </c>
      <c r="Q4148" t="s">
        <v>42</v>
      </c>
      <c r="R4148" s="1">
        <v>0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A4148" t="s">
        <v>73</v>
      </c>
      <c r="AB4148" t="s">
        <v>40</v>
      </c>
      <c r="AC4148" t="s">
        <v>46</v>
      </c>
      <c r="AD4148" s="3">
        <v>19.149999999999999</v>
      </c>
      <c r="AE4148" s="3">
        <v>515.75</v>
      </c>
      <c r="AF4148" s="3">
        <v>0</v>
      </c>
      <c r="AG4148" s="3">
        <v>0</v>
      </c>
      <c r="AH4148" s="3">
        <v>1139.8399999999999</v>
      </c>
      <c r="AI4148" s="3">
        <v>1655.59</v>
      </c>
      <c r="AJ4148" t="s">
        <v>47</v>
      </c>
      <c r="AK4148" t="s">
        <v>8234</v>
      </c>
      <c r="AL4148" t="s">
        <v>8234</v>
      </c>
      <c r="AM4148">
        <f>IF(Customers[[#This Row],[Customer Status]]="Churned",1,0)</f>
        <v>0</v>
      </c>
      <c r="AN4148" t="str">
        <f>IF(Customers[[#This Row],[Monthly Charge]]&gt;=_xlfn.PERCENTILE.INC(Customers[Monthly Charge],0.75),"High-value","Other")</f>
        <v>Other</v>
      </c>
    </row>
    <row r="4149" spans="1:40" x14ac:dyDescent="0.25">
      <c r="A4149" t="s">
        <v>5315</v>
      </c>
      <c r="B4149" t="s">
        <v>49</v>
      </c>
      <c r="C4149" s="1">
        <v>33</v>
      </c>
      <c r="D4149" t="s">
        <v>43</v>
      </c>
      <c r="E4149" s="1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 s="1">
        <v>0</v>
      </c>
      <c r="K4149" s="1">
        <v>46</v>
      </c>
      <c r="L4149" t="s">
        <v>76</v>
      </c>
      <c r="M4149" t="s">
        <v>43</v>
      </c>
      <c r="N4149" s="2">
        <v>0</v>
      </c>
      <c r="O4149" t="s">
        <v>43</v>
      </c>
      <c r="P4149" t="s">
        <v>40</v>
      </c>
      <c r="Q4149" t="s">
        <v>79</v>
      </c>
      <c r="R4149" s="1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 s="3">
        <v>60.75</v>
      </c>
      <c r="AE4149" s="3">
        <v>2893.4</v>
      </c>
      <c r="AF4149" s="3">
        <v>0</v>
      </c>
      <c r="AG4149" s="3">
        <v>0</v>
      </c>
      <c r="AH4149" s="3">
        <v>0</v>
      </c>
      <c r="AI4149" s="3">
        <v>2893.4</v>
      </c>
      <c r="AJ4149" t="s">
        <v>47</v>
      </c>
      <c r="AK4149" t="s">
        <v>8234</v>
      </c>
      <c r="AL4149" t="s">
        <v>8234</v>
      </c>
      <c r="AM4149">
        <f>IF(Customers[[#This Row],[Customer Status]]="Churned",1,0)</f>
        <v>0</v>
      </c>
      <c r="AN4149" t="str">
        <f>IF(Customers[[#This Row],[Monthly Charge]]&gt;=_xlfn.PERCENTILE.INC(Customers[Monthly Charge],0.75),"High-value","Other")</f>
        <v>Other</v>
      </c>
    </row>
    <row r="4150" spans="1:40" x14ac:dyDescent="0.25">
      <c r="A4150" t="s">
        <v>5316</v>
      </c>
      <c r="B4150" t="s">
        <v>39</v>
      </c>
      <c r="C4150" s="1">
        <v>60</v>
      </c>
      <c r="D4150" t="s">
        <v>43</v>
      </c>
      <c r="E4150" s="1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 s="1">
        <v>0</v>
      </c>
      <c r="K4150" s="1">
        <v>10</v>
      </c>
      <c r="L4150" t="s">
        <v>62</v>
      </c>
      <c r="M4150" t="s">
        <v>40</v>
      </c>
      <c r="N4150" s="2">
        <v>41.04</v>
      </c>
      <c r="O4150" t="s">
        <v>43</v>
      </c>
      <c r="P4150" t="s">
        <v>43</v>
      </c>
      <c r="Q4150" t="s">
        <v>42</v>
      </c>
      <c r="R4150" s="1">
        <v>0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51</v>
      </c>
      <c r="AB4150" t="s">
        <v>43</v>
      </c>
      <c r="AC4150" t="s">
        <v>46</v>
      </c>
      <c r="AD4150" s="3">
        <v>18.850000000000001</v>
      </c>
      <c r="AE4150" s="3">
        <v>163.19999999999999</v>
      </c>
      <c r="AF4150" s="3">
        <v>0</v>
      </c>
      <c r="AG4150" s="3">
        <v>0</v>
      </c>
      <c r="AH4150" s="3">
        <v>410.4</v>
      </c>
      <c r="AI4150" s="3">
        <v>573.6</v>
      </c>
      <c r="AJ4150" t="s">
        <v>47</v>
      </c>
      <c r="AK4150" t="s">
        <v>8234</v>
      </c>
      <c r="AL4150" t="s">
        <v>8234</v>
      </c>
      <c r="AM4150">
        <f>IF(Customers[[#This Row],[Customer Status]]="Churned",1,0)</f>
        <v>0</v>
      </c>
      <c r="AN4150" t="str">
        <f>IF(Customers[[#This Row],[Monthly Charge]]&gt;=_xlfn.PERCENTILE.INC(Customers[Monthly Charge],0.75),"High-value","Other")</f>
        <v>Other</v>
      </c>
    </row>
    <row r="4151" spans="1:40" x14ac:dyDescent="0.25">
      <c r="A4151" t="s">
        <v>5317</v>
      </c>
      <c r="B4151" t="s">
        <v>49</v>
      </c>
      <c r="C4151" s="1">
        <v>41</v>
      </c>
      <c r="D4151" t="s">
        <v>43</v>
      </c>
      <c r="E4151" s="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 s="1">
        <v>0</v>
      </c>
      <c r="K4151" s="1">
        <v>1</v>
      </c>
      <c r="L4151" t="s">
        <v>54</v>
      </c>
      <c r="M4151" t="s">
        <v>43</v>
      </c>
      <c r="N4151" s="2">
        <v>0</v>
      </c>
      <c r="O4151" t="s">
        <v>43</v>
      </c>
      <c r="P4151" t="s">
        <v>40</v>
      </c>
      <c r="Q4151" t="s">
        <v>79</v>
      </c>
      <c r="R4151" s="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 s="3">
        <v>31.35</v>
      </c>
      <c r="AE4151" s="3">
        <v>31.35</v>
      </c>
      <c r="AF4151" s="3">
        <v>0</v>
      </c>
      <c r="AG4151" s="3">
        <v>80</v>
      </c>
      <c r="AH4151" s="3">
        <v>0</v>
      </c>
      <c r="AI4151" s="3">
        <v>111.35</v>
      </c>
      <c r="AJ4151" t="s">
        <v>57</v>
      </c>
      <c r="AK4151" t="s">
        <v>121</v>
      </c>
      <c r="AL4151" t="s">
        <v>122</v>
      </c>
      <c r="AM4151">
        <f>IF(Customers[[#This Row],[Customer Status]]="Churned",1,0)</f>
        <v>1</v>
      </c>
      <c r="AN4151" t="str">
        <f>IF(Customers[[#This Row],[Monthly Charge]]&gt;=_xlfn.PERCENTILE.INC(Customers[Monthly Charge],0.75),"High-value","Other")</f>
        <v>Other</v>
      </c>
    </row>
    <row r="4152" spans="1:40" x14ac:dyDescent="0.25">
      <c r="A4152" t="s">
        <v>5318</v>
      </c>
      <c r="B4152" t="s">
        <v>49</v>
      </c>
      <c r="C4152" s="1">
        <v>21</v>
      </c>
      <c r="D4152" t="s">
        <v>43</v>
      </c>
      <c r="E4152" s="1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 s="1">
        <v>0</v>
      </c>
      <c r="K4152" s="1">
        <v>1</v>
      </c>
      <c r="L4152" t="s">
        <v>54</v>
      </c>
      <c r="M4152" t="s">
        <v>40</v>
      </c>
      <c r="N4152" s="2">
        <v>47.25</v>
      </c>
      <c r="O4152" t="s">
        <v>43</v>
      </c>
      <c r="P4152" t="s">
        <v>43</v>
      </c>
      <c r="Q4152" t="s">
        <v>42</v>
      </c>
      <c r="R4152" s="1">
        <v>0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A4152" t="s">
        <v>51</v>
      </c>
      <c r="AB4152" t="s">
        <v>40</v>
      </c>
      <c r="AC4152" t="s">
        <v>46</v>
      </c>
      <c r="AD4152" s="3">
        <v>20.25</v>
      </c>
      <c r="AE4152" s="3">
        <v>20.25</v>
      </c>
      <c r="AF4152" s="3">
        <v>0</v>
      </c>
      <c r="AG4152" s="3">
        <v>0</v>
      </c>
      <c r="AH4152" s="3">
        <v>47.25</v>
      </c>
      <c r="AI4152" s="3">
        <v>67.5</v>
      </c>
      <c r="AJ4152" t="s">
        <v>98</v>
      </c>
      <c r="AK4152" t="s">
        <v>8234</v>
      </c>
      <c r="AL4152" t="s">
        <v>8234</v>
      </c>
      <c r="AM4152">
        <f>IF(Customers[[#This Row],[Customer Status]]="Churned",1,0)</f>
        <v>0</v>
      </c>
      <c r="AN4152" t="str">
        <f>IF(Customers[[#This Row],[Monthly Charge]]&gt;=_xlfn.PERCENTILE.INC(Customers[Monthly Charge],0.75),"High-value","Other")</f>
        <v>Other</v>
      </c>
    </row>
    <row r="4153" spans="1:40" x14ac:dyDescent="0.25">
      <c r="A4153" t="s">
        <v>5319</v>
      </c>
      <c r="B4153" t="s">
        <v>49</v>
      </c>
      <c r="C4153" s="1">
        <v>76</v>
      </c>
      <c r="D4153" t="s">
        <v>40</v>
      </c>
      <c r="E4153" s="1">
        <v>0</v>
      </c>
      <c r="F4153" t="s">
        <v>494</v>
      </c>
      <c r="G4153">
        <v>91423</v>
      </c>
      <c r="H4153">
        <v>34.146957</v>
      </c>
      <c r="I4153">
        <v>-118.43213799999999</v>
      </c>
      <c r="J4153" s="1">
        <v>1</v>
      </c>
      <c r="K4153" s="1">
        <v>6</v>
      </c>
      <c r="L4153" t="s">
        <v>42</v>
      </c>
      <c r="M4153" t="s">
        <v>40</v>
      </c>
      <c r="N4153" s="2">
        <v>40.44</v>
      </c>
      <c r="O4153" t="s">
        <v>43</v>
      </c>
      <c r="P4153" t="s">
        <v>40</v>
      </c>
      <c r="Q4153" t="s">
        <v>55</v>
      </c>
      <c r="R4153" s="1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 s="3">
        <v>84.2</v>
      </c>
      <c r="AE4153" s="3">
        <v>519.15</v>
      </c>
      <c r="AF4153" s="3">
        <v>0</v>
      </c>
      <c r="AG4153" s="3">
        <v>0</v>
      </c>
      <c r="AH4153" s="3">
        <v>242.64</v>
      </c>
      <c r="AI4153" s="3">
        <v>761.79</v>
      </c>
      <c r="AJ4153" t="s">
        <v>57</v>
      </c>
      <c r="AK4153" t="s">
        <v>63</v>
      </c>
      <c r="AL4153" t="s">
        <v>101</v>
      </c>
      <c r="AM4153">
        <f>IF(Customers[[#This Row],[Customer Status]]="Churned",1,0)</f>
        <v>1</v>
      </c>
      <c r="AN4153" t="str">
        <f>IF(Customers[[#This Row],[Monthly Charge]]&gt;=_xlfn.PERCENTILE.INC(Customers[Monthly Charge],0.75),"High-value","Other")</f>
        <v>Other</v>
      </c>
    </row>
    <row r="4154" spans="1:40" x14ac:dyDescent="0.25">
      <c r="A4154" t="s">
        <v>5320</v>
      </c>
      <c r="B4154" t="s">
        <v>49</v>
      </c>
      <c r="C4154" s="1">
        <v>55</v>
      </c>
      <c r="D4154" t="s">
        <v>43</v>
      </c>
      <c r="E4154" s="1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 s="1">
        <v>0</v>
      </c>
      <c r="K4154" s="1">
        <v>32</v>
      </c>
      <c r="L4154" t="s">
        <v>129</v>
      </c>
      <c r="M4154" t="s">
        <v>40</v>
      </c>
      <c r="N4154" s="2">
        <v>41.52</v>
      </c>
      <c r="O4154" t="s">
        <v>43</v>
      </c>
      <c r="P4154" t="s">
        <v>43</v>
      </c>
      <c r="Q4154" t="s">
        <v>42</v>
      </c>
      <c r="R4154" s="1">
        <v>0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A4154" t="s">
        <v>45</v>
      </c>
      <c r="AB4154" t="s">
        <v>43</v>
      </c>
      <c r="AC4154" t="s">
        <v>46</v>
      </c>
      <c r="AD4154" s="3">
        <v>19.8</v>
      </c>
      <c r="AE4154" s="3">
        <v>607.70000000000005</v>
      </c>
      <c r="AF4154" s="3">
        <v>0</v>
      </c>
      <c r="AG4154" s="3">
        <v>0</v>
      </c>
      <c r="AH4154" s="3">
        <v>1328.64</v>
      </c>
      <c r="AI4154" s="3">
        <v>1936.34</v>
      </c>
      <c r="AJ4154" t="s">
        <v>47</v>
      </c>
      <c r="AK4154" t="s">
        <v>8234</v>
      </c>
      <c r="AL4154" t="s">
        <v>8234</v>
      </c>
      <c r="AM4154">
        <f>IF(Customers[[#This Row],[Customer Status]]="Churned",1,0)</f>
        <v>0</v>
      </c>
      <c r="AN4154" t="str">
        <f>IF(Customers[[#This Row],[Monthly Charge]]&gt;=_xlfn.PERCENTILE.INC(Customers[Monthly Charge],0.75),"High-value","Other")</f>
        <v>Other</v>
      </c>
    </row>
    <row r="4155" spans="1:40" x14ac:dyDescent="0.25">
      <c r="A4155" t="s">
        <v>5321</v>
      </c>
      <c r="B4155" t="s">
        <v>39</v>
      </c>
      <c r="C4155" s="1">
        <v>29</v>
      </c>
      <c r="D4155" t="s">
        <v>43</v>
      </c>
      <c r="E4155" s="1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 s="1">
        <v>0</v>
      </c>
      <c r="K4155" s="1">
        <v>60</v>
      </c>
      <c r="L4155" t="s">
        <v>76</v>
      </c>
      <c r="M4155" t="s">
        <v>43</v>
      </c>
      <c r="N4155" s="2">
        <v>0</v>
      </c>
      <c r="O4155" t="s">
        <v>43</v>
      </c>
      <c r="P4155" t="s">
        <v>40</v>
      </c>
      <c r="Q4155" t="s">
        <v>79</v>
      </c>
      <c r="R4155" s="1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 s="3">
        <v>44.45</v>
      </c>
      <c r="AE4155" s="3">
        <v>2773.9</v>
      </c>
      <c r="AF4155" s="3">
        <v>0</v>
      </c>
      <c r="AG4155" s="3">
        <v>0</v>
      </c>
      <c r="AH4155" s="3">
        <v>0</v>
      </c>
      <c r="AI4155" s="3">
        <v>2773.9</v>
      </c>
      <c r="AJ4155" t="s">
        <v>47</v>
      </c>
      <c r="AK4155" t="s">
        <v>8234</v>
      </c>
      <c r="AL4155" t="s">
        <v>8234</v>
      </c>
      <c r="AM4155">
        <f>IF(Customers[[#This Row],[Customer Status]]="Churned",1,0)</f>
        <v>0</v>
      </c>
      <c r="AN4155" t="str">
        <f>IF(Customers[[#This Row],[Monthly Charge]]&gt;=_xlfn.PERCENTILE.INC(Customers[Monthly Charge],0.75),"High-value","Other")</f>
        <v>Other</v>
      </c>
    </row>
    <row r="4156" spans="1:40" x14ac:dyDescent="0.25">
      <c r="A4156" t="s">
        <v>5323</v>
      </c>
      <c r="B4156" t="s">
        <v>49</v>
      </c>
      <c r="C4156" s="1">
        <v>51</v>
      </c>
      <c r="D4156" t="s">
        <v>43</v>
      </c>
      <c r="E4156" s="1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 s="1">
        <v>0</v>
      </c>
      <c r="K4156" s="1">
        <v>1</v>
      </c>
      <c r="L4156" t="s">
        <v>54</v>
      </c>
      <c r="M4156" t="s">
        <v>40</v>
      </c>
      <c r="N4156" s="2">
        <v>45.66</v>
      </c>
      <c r="O4156" t="s">
        <v>43</v>
      </c>
      <c r="P4156" t="s">
        <v>40</v>
      </c>
      <c r="Q4156" t="s">
        <v>55</v>
      </c>
      <c r="R4156" s="1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 s="3">
        <v>69.900000000000006</v>
      </c>
      <c r="AE4156" s="3">
        <v>69.900000000000006</v>
      </c>
      <c r="AF4156" s="3">
        <v>0</v>
      </c>
      <c r="AG4156" s="3">
        <v>0</v>
      </c>
      <c r="AH4156" s="3">
        <v>45.66</v>
      </c>
      <c r="AI4156" s="3">
        <v>115.56</v>
      </c>
      <c r="AJ4156" t="s">
        <v>57</v>
      </c>
      <c r="AK4156" t="s">
        <v>58</v>
      </c>
      <c r="AL4156" t="s">
        <v>203</v>
      </c>
      <c r="AM4156">
        <f>IF(Customers[[#This Row],[Customer Status]]="Churned",1,0)</f>
        <v>1</v>
      </c>
      <c r="AN4156" t="str">
        <f>IF(Customers[[#This Row],[Monthly Charge]]&gt;=_xlfn.PERCENTILE.INC(Customers[Monthly Charge],0.75),"High-value","Other")</f>
        <v>Other</v>
      </c>
    </row>
    <row r="4157" spans="1:40" x14ac:dyDescent="0.25">
      <c r="A4157" t="s">
        <v>5324</v>
      </c>
      <c r="B4157" t="s">
        <v>39</v>
      </c>
      <c r="C4157" s="1">
        <v>55</v>
      </c>
      <c r="D4157" t="s">
        <v>40</v>
      </c>
      <c r="E4157" s="1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 s="1">
        <v>1</v>
      </c>
      <c r="K4157" s="1">
        <v>6</v>
      </c>
      <c r="L4157" t="s">
        <v>54</v>
      </c>
      <c r="M4157" t="s">
        <v>40</v>
      </c>
      <c r="N4157" s="2">
        <v>14.51</v>
      </c>
      <c r="O4157" t="s">
        <v>43</v>
      </c>
      <c r="P4157" t="s">
        <v>40</v>
      </c>
      <c r="Q4157" t="s">
        <v>44</v>
      </c>
      <c r="R4157" s="1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 s="3">
        <v>55.9</v>
      </c>
      <c r="AE4157" s="3">
        <v>365.35</v>
      </c>
      <c r="AF4157" s="3">
        <v>0</v>
      </c>
      <c r="AG4157" s="3">
        <v>30</v>
      </c>
      <c r="AH4157" s="3">
        <v>87.06</v>
      </c>
      <c r="AI4157" s="3">
        <v>482.41</v>
      </c>
      <c r="AJ4157" t="s">
        <v>57</v>
      </c>
      <c r="AK4157" t="s">
        <v>121</v>
      </c>
      <c r="AL4157" t="s">
        <v>122</v>
      </c>
      <c r="AM4157">
        <f>IF(Customers[[#This Row],[Customer Status]]="Churned",1,0)</f>
        <v>1</v>
      </c>
      <c r="AN4157" t="str">
        <f>IF(Customers[[#This Row],[Monthly Charge]]&gt;=_xlfn.PERCENTILE.INC(Customers[Monthly Charge],0.75),"High-value","Other")</f>
        <v>Other</v>
      </c>
    </row>
    <row r="4158" spans="1:40" x14ac:dyDescent="0.25">
      <c r="A4158" t="s">
        <v>5325</v>
      </c>
      <c r="B4158" t="s">
        <v>39</v>
      </c>
      <c r="C4158" s="1">
        <v>44</v>
      </c>
      <c r="D4158" t="s">
        <v>40</v>
      </c>
      <c r="E4158" s="1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 s="1">
        <v>10</v>
      </c>
      <c r="K4158" s="1">
        <v>23</v>
      </c>
      <c r="L4158" t="s">
        <v>42</v>
      </c>
      <c r="M4158" t="s">
        <v>40</v>
      </c>
      <c r="N4158" s="2">
        <v>17.82</v>
      </c>
      <c r="O4158" t="s">
        <v>43</v>
      </c>
      <c r="P4158" t="s">
        <v>43</v>
      </c>
      <c r="Q4158" t="s">
        <v>42</v>
      </c>
      <c r="R4158" s="1">
        <v>0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A4158" t="s">
        <v>45</v>
      </c>
      <c r="AB4158" t="s">
        <v>43</v>
      </c>
      <c r="AC4158" t="s">
        <v>46</v>
      </c>
      <c r="AD4158" s="3">
        <v>20.05</v>
      </c>
      <c r="AE4158" s="3">
        <v>415.1</v>
      </c>
      <c r="AF4158" s="3">
        <v>0</v>
      </c>
      <c r="AG4158" s="3">
        <v>0</v>
      </c>
      <c r="AH4158" s="3">
        <v>409.86</v>
      </c>
      <c r="AI4158" s="3">
        <v>824.96</v>
      </c>
      <c r="AJ4158" t="s">
        <v>47</v>
      </c>
      <c r="AK4158" t="s">
        <v>8234</v>
      </c>
      <c r="AL4158" t="s">
        <v>8234</v>
      </c>
      <c r="AM4158">
        <f>IF(Customers[[#This Row],[Customer Status]]="Churned",1,0)</f>
        <v>0</v>
      </c>
      <c r="AN4158" t="str">
        <f>IF(Customers[[#This Row],[Monthly Charge]]&gt;=_xlfn.PERCENTILE.INC(Customers[Monthly Charge],0.75),"High-value","Other")</f>
        <v>Other</v>
      </c>
    </row>
    <row r="4159" spans="1:40" x14ac:dyDescent="0.25">
      <c r="A4159" t="s">
        <v>5326</v>
      </c>
      <c r="B4159" t="s">
        <v>39</v>
      </c>
      <c r="C4159" s="1">
        <v>49</v>
      </c>
      <c r="D4159" t="s">
        <v>40</v>
      </c>
      <c r="E4159" s="1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 s="1">
        <v>1</v>
      </c>
      <c r="K4159" s="1">
        <v>72</v>
      </c>
      <c r="L4159" t="s">
        <v>42</v>
      </c>
      <c r="M4159" t="s">
        <v>40</v>
      </c>
      <c r="N4159" s="2">
        <v>38.28</v>
      </c>
      <c r="O4159" t="s">
        <v>40</v>
      </c>
      <c r="P4159" t="s">
        <v>40</v>
      </c>
      <c r="Q4159" t="s">
        <v>79</v>
      </c>
      <c r="R4159" s="1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 s="3">
        <v>88.05</v>
      </c>
      <c r="AE4159" s="3">
        <v>6520.8</v>
      </c>
      <c r="AF4159" s="3">
        <v>29.11</v>
      </c>
      <c r="AG4159" s="3">
        <v>0</v>
      </c>
      <c r="AH4159" s="3">
        <v>2756.16</v>
      </c>
      <c r="AI4159" s="3">
        <v>9247.85</v>
      </c>
      <c r="AJ4159" t="s">
        <v>47</v>
      </c>
      <c r="AK4159" t="s">
        <v>8234</v>
      </c>
      <c r="AL4159" t="s">
        <v>8234</v>
      </c>
      <c r="AM4159">
        <f>IF(Customers[[#This Row],[Customer Status]]="Churned",1,0)</f>
        <v>0</v>
      </c>
      <c r="AN4159" t="str">
        <f>IF(Customers[[#This Row],[Monthly Charge]]&gt;=_xlfn.PERCENTILE.INC(Customers[Monthly Charge],0.75),"High-value","Other")</f>
        <v>Other</v>
      </c>
    </row>
    <row r="4160" spans="1:40" x14ac:dyDescent="0.25">
      <c r="A4160" t="s">
        <v>5327</v>
      </c>
      <c r="B4160" t="s">
        <v>39</v>
      </c>
      <c r="C4160" s="1">
        <v>34</v>
      </c>
      <c r="D4160" t="s">
        <v>43</v>
      </c>
      <c r="E4160" s="1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 s="1">
        <v>0</v>
      </c>
      <c r="K4160" s="1">
        <v>11</v>
      </c>
      <c r="L4160" t="s">
        <v>62</v>
      </c>
      <c r="M4160" t="s">
        <v>40</v>
      </c>
      <c r="N4160" s="2">
        <v>33.79</v>
      </c>
      <c r="O4160" t="s">
        <v>40</v>
      </c>
      <c r="P4160" t="s">
        <v>40</v>
      </c>
      <c r="Q4160" t="s">
        <v>55</v>
      </c>
      <c r="R4160" s="1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 s="3">
        <v>75.25</v>
      </c>
      <c r="AE4160" s="3">
        <v>888.65</v>
      </c>
      <c r="AF4160" s="3">
        <v>0</v>
      </c>
      <c r="AG4160" s="3">
        <v>0</v>
      </c>
      <c r="AH4160" s="3">
        <v>371.69</v>
      </c>
      <c r="AI4160" s="3">
        <v>1260.3399999999999</v>
      </c>
      <c r="AJ4160" t="s">
        <v>47</v>
      </c>
      <c r="AK4160" t="s">
        <v>8234</v>
      </c>
      <c r="AL4160" t="s">
        <v>8234</v>
      </c>
      <c r="AM4160">
        <f>IF(Customers[[#This Row],[Customer Status]]="Churned",1,0)</f>
        <v>0</v>
      </c>
      <c r="AN4160" t="str">
        <f>IF(Customers[[#This Row],[Monthly Charge]]&gt;=_xlfn.PERCENTILE.INC(Customers[Monthly Charge],0.75),"High-value","Other")</f>
        <v>Other</v>
      </c>
    </row>
    <row r="4161" spans="1:40" x14ac:dyDescent="0.25">
      <c r="A4161" t="s">
        <v>5328</v>
      </c>
      <c r="B4161" t="s">
        <v>39</v>
      </c>
      <c r="C4161" s="1">
        <v>52</v>
      </c>
      <c r="D4161" t="s">
        <v>40</v>
      </c>
      <c r="E4161" s="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 s="1">
        <v>9</v>
      </c>
      <c r="K4161" s="1">
        <v>5</v>
      </c>
      <c r="L4161" t="s">
        <v>42</v>
      </c>
      <c r="M4161" t="s">
        <v>43</v>
      </c>
      <c r="N4161" s="2">
        <v>0</v>
      </c>
      <c r="O4161" t="s">
        <v>43</v>
      </c>
      <c r="P4161" t="s">
        <v>40</v>
      </c>
      <c r="Q4161" t="s">
        <v>79</v>
      </c>
      <c r="R4161" s="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 s="3">
        <v>34.25</v>
      </c>
      <c r="AE4161" s="3">
        <v>163.55000000000001</v>
      </c>
      <c r="AF4161" s="3">
        <v>0</v>
      </c>
      <c r="AG4161" s="3">
        <v>0</v>
      </c>
      <c r="AH4161" s="3">
        <v>0</v>
      </c>
      <c r="AI4161" s="3">
        <v>163.55000000000001</v>
      </c>
      <c r="AJ4161" t="s">
        <v>47</v>
      </c>
      <c r="AK4161" t="s">
        <v>8234</v>
      </c>
      <c r="AL4161" t="s">
        <v>8234</v>
      </c>
      <c r="AM4161">
        <f>IF(Customers[[#This Row],[Customer Status]]="Churned",1,0)</f>
        <v>0</v>
      </c>
      <c r="AN4161" t="str">
        <f>IF(Customers[[#This Row],[Monthly Charge]]&gt;=_xlfn.PERCENTILE.INC(Customers[Monthly Charge],0.75),"High-value","Other")</f>
        <v>Other</v>
      </c>
    </row>
    <row r="4162" spans="1:40" x14ac:dyDescent="0.25">
      <c r="A4162" t="s">
        <v>5329</v>
      </c>
      <c r="B4162" t="s">
        <v>49</v>
      </c>
      <c r="C4162" s="1">
        <v>54</v>
      </c>
      <c r="D4162" t="s">
        <v>43</v>
      </c>
      <c r="E4162" s="1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 s="1">
        <v>0</v>
      </c>
      <c r="K4162" s="1">
        <v>19</v>
      </c>
      <c r="L4162" t="s">
        <v>62</v>
      </c>
      <c r="M4162" t="s">
        <v>40</v>
      </c>
      <c r="N4162" s="2">
        <v>2.19</v>
      </c>
      <c r="O4162" t="s">
        <v>40</v>
      </c>
      <c r="P4162" t="s">
        <v>40</v>
      </c>
      <c r="Q4162" t="s">
        <v>55</v>
      </c>
      <c r="R4162" s="1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 s="3">
        <v>99.95</v>
      </c>
      <c r="AE4162" s="3">
        <v>1931.75</v>
      </c>
      <c r="AF4162" s="3">
        <v>0</v>
      </c>
      <c r="AG4162" s="3">
        <v>0</v>
      </c>
      <c r="AH4162" s="3">
        <v>41.61</v>
      </c>
      <c r="AI4162" s="3">
        <v>1973.36</v>
      </c>
      <c r="AJ4162" t="s">
        <v>57</v>
      </c>
      <c r="AK4162" t="s">
        <v>58</v>
      </c>
      <c r="AL4162" t="s">
        <v>59</v>
      </c>
      <c r="AM4162">
        <f>IF(Customers[[#This Row],[Customer Status]]="Churned",1,0)</f>
        <v>1</v>
      </c>
      <c r="AN4162" t="str">
        <f>IF(Customers[[#This Row],[Monthly Charge]]&gt;=_xlfn.PERCENTILE.INC(Customers[Monthly Charge],0.75),"High-value","Other")</f>
        <v>High-value</v>
      </c>
    </row>
    <row r="4163" spans="1:40" x14ac:dyDescent="0.25">
      <c r="A4163" t="s">
        <v>5330</v>
      </c>
      <c r="B4163" t="s">
        <v>39</v>
      </c>
      <c r="C4163" s="1">
        <v>43</v>
      </c>
      <c r="D4163" t="s">
        <v>40</v>
      </c>
      <c r="E4163" s="1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 s="1">
        <v>4</v>
      </c>
      <c r="K4163" s="1">
        <v>72</v>
      </c>
      <c r="L4163" t="s">
        <v>42</v>
      </c>
      <c r="M4163" t="s">
        <v>40</v>
      </c>
      <c r="N4163" s="2">
        <v>35.619999999999997</v>
      </c>
      <c r="O4163" t="s">
        <v>40</v>
      </c>
      <c r="P4163" t="s">
        <v>43</v>
      </c>
      <c r="Q4163" t="s">
        <v>42</v>
      </c>
      <c r="R4163" s="1">
        <v>0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A4163" t="s">
        <v>73</v>
      </c>
      <c r="AB4163" t="s">
        <v>43</v>
      </c>
      <c r="AC4163" t="s">
        <v>56</v>
      </c>
      <c r="AD4163" s="3">
        <v>25.1</v>
      </c>
      <c r="AE4163" s="3">
        <v>1857.85</v>
      </c>
      <c r="AF4163" s="3">
        <v>0</v>
      </c>
      <c r="AG4163" s="3">
        <v>0</v>
      </c>
      <c r="AH4163" s="3">
        <v>2564.64</v>
      </c>
      <c r="AI4163" s="3">
        <v>4422.49</v>
      </c>
      <c r="AJ4163" t="s">
        <v>47</v>
      </c>
      <c r="AK4163" t="s">
        <v>8234</v>
      </c>
      <c r="AL4163" t="s">
        <v>8234</v>
      </c>
      <c r="AM4163">
        <f>IF(Customers[[#This Row],[Customer Status]]="Churned",1,0)</f>
        <v>0</v>
      </c>
      <c r="AN4163" t="str">
        <f>IF(Customers[[#This Row],[Monthly Charge]]&gt;=_xlfn.PERCENTILE.INC(Customers[Monthly Charge],0.75),"High-value","Other")</f>
        <v>Other</v>
      </c>
    </row>
    <row r="4164" spans="1:40" x14ac:dyDescent="0.25">
      <c r="A4164" t="s">
        <v>5331</v>
      </c>
      <c r="B4164" t="s">
        <v>49</v>
      </c>
      <c r="C4164" s="1">
        <v>62</v>
      </c>
      <c r="D4164" t="s">
        <v>43</v>
      </c>
      <c r="E4164" s="1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 s="1">
        <v>0</v>
      </c>
      <c r="K4164" s="1">
        <v>1</v>
      </c>
      <c r="L4164" t="s">
        <v>54</v>
      </c>
      <c r="M4164" t="s">
        <v>40</v>
      </c>
      <c r="N4164" s="2">
        <v>38.53</v>
      </c>
      <c r="O4164" t="s">
        <v>43</v>
      </c>
      <c r="P4164" t="s">
        <v>40</v>
      </c>
      <c r="Q4164" t="s">
        <v>55</v>
      </c>
      <c r="R4164" s="1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 s="3">
        <v>69.400000000000006</v>
      </c>
      <c r="AE4164" s="3">
        <v>69.400000000000006</v>
      </c>
      <c r="AF4164" s="3">
        <v>0</v>
      </c>
      <c r="AG4164" s="3">
        <v>0</v>
      </c>
      <c r="AH4164" s="3">
        <v>38.53</v>
      </c>
      <c r="AI4164" s="3">
        <v>107.93</v>
      </c>
      <c r="AJ4164" t="s">
        <v>57</v>
      </c>
      <c r="AK4164" t="s">
        <v>58</v>
      </c>
      <c r="AL4164" t="s">
        <v>104</v>
      </c>
      <c r="AM4164">
        <f>IF(Customers[[#This Row],[Customer Status]]="Churned",1,0)</f>
        <v>1</v>
      </c>
      <c r="AN4164" t="str">
        <f>IF(Customers[[#This Row],[Monthly Charge]]&gt;=_xlfn.PERCENTILE.INC(Customers[Monthly Charge],0.75),"High-value","Other")</f>
        <v>Other</v>
      </c>
    </row>
    <row r="4165" spans="1:40" x14ac:dyDescent="0.25">
      <c r="A4165" t="s">
        <v>5332</v>
      </c>
      <c r="B4165" t="s">
        <v>49</v>
      </c>
      <c r="C4165" s="1">
        <v>30</v>
      </c>
      <c r="D4165" t="s">
        <v>40</v>
      </c>
      <c r="E4165" s="1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 s="1">
        <v>0</v>
      </c>
      <c r="K4165" s="1">
        <v>35</v>
      </c>
      <c r="L4165" t="s">
        <v>42</v>
      </c>
      <c r="M4165" t="s">
        <v>40</v>
      </c>
      <c r="N4165" s="2">
        <v>24.83</v>
      </c>
      <c r="O4165" t="s">
        <v>40</v>
      </c>
      <c r="P4165" t="s">
        <v>40</v>
      </c>
      <c r="Q4165" t="s">
        <v>55</v>
      </c>
      <c r="R4165" s="1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 s="3">
        <v>89.85</v>
      </c>
      <c r="AE4165" s="3">
        <v>3161.2</v>
      </c>
      <c r="AF4165" s="3">
        <v>0</v>
      </c>
      <c r="AG4165" s="3">
        <v>20</v>
      </c>
      <c r="AH4165" s="3">
        <v>869.05</v>
      </c>
      <c r="AI4165" s="3">
        <v>4050.25</v>
      </c>
      <c r="AJ4165" t="s">
        <v>47</v>
      </c>
      <c r="AK4165" t="s">
        <v>8234</v>
      </c>
      <c r="AL4165" t="s">
        <v>8234</v>
      </c>
      <c r="AM4165">
        <f>IF(Customers[[#This Row],[Customer Status]]="Churned",1,0)</f>
        <v>0</v>
      </c>
      <c r="AN4165" t="str">
        <f>IF(Customers[[#This Row],[Monthly Charge]]&gt;=_xlfn.PERCENTILE.INC(Customers[Monthly Charge],0.75),"High-value","Other")</f>
        <v>High-value</v>
      </c>
    </row>
    <row r="4166" spans="1:40" x14ac:dyDescent="0.25">
      <c r="A4166" t="s">
        <v>5333</v>
      </c>
      <c r="B4166" t="s">
        <v>49</v>
      </c>
      <c r="C4166" s="1">
        <v>54</v>
      </c>
      <c r="D4166" t="s">
        <v>40</v>
      </c>
      <c r="E4166" s="1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 s="1">
        <v>2</v>
      </c>
      <c r="K4166" s="1">
        <v>58</v>
      </c>
      <c r="L4166" t="s">
        <v>76</v>
      </c>
      <c r="M4166" t="s">
        <v>40</v>
      </c>
      <c r="N4166" s="2">
        <v>5.01</v>
      </c>
      <c r="O4166" t="s">
        <v>40</v>
      </c>
      <c r="P4166" t="s">
        <v>40</v>
      </c>
      <c r="Q4166" t="s">
        <v>55</v>
      </c>
      <c r="R4166" s="1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 s="3">
        <v>94.35</v>
      </c>
      <c r="AE4166" s="3">
        <v>5563.65</v>
      </c>
      <c r="AF4166" s="3">
        <v>0</v>
      </c>
      <c r="AG4166" s="3">
        <v>0</v>
      </c>
      <c r="AH4166" s="3">
        <v>290.58</v>
      </c>
      <c r="AI4166" s="3">
        <v>5854.23</v>
      </c>
      <c r="AJ4166" t="s">
        <v>47</v>
      </c>
      <c r="AK4166" t="s">
        <v>8234</v>
      </c>
      <c r="AL4166" t="s">
        <v>8234</v>
      </c>
      <c r="AM4166">
        <f>IF(Customers[[#This Row],[Customer Status]]="Churned",1,0)</f>
        <v>0</v>
      </c>
      <c r="AN4166" t="str">
        <f>IF(Customers[[#This Row],[Monthly Charge]]&gt;=_xlfn.PERCENTILE.INC(Customers[Monthly Charge],0.75),"High-value","Other")</f>
        <v>High-value</v>
      </c>
    </row>
    <row r="4167" spans="1:40" x14ac:dyDescent="0.25">
      <c r="A4167" t="s">
        <v>5334</v>
      </c>
      <c r="B4167" t="s">
        <v>39</v>
      </c>
      <c r="C4167" s="1">
        <v>67</v>
      </c>
      <c r="D4167" t="s">
        <v>40</v>
      </c>
      <c r="E4167" s="1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 s="1">
        <v>1</v>
      </c>
      <c r="K4167" s="1">
        <v>50</v>
      </c>
      <c r="L4167" t="s">
        <v>76</v>
      </c>
      <c r="M4167" t="s">
        <v>40</v>
      </c>
      <c r="N4167" s="2">
        <v>31.56</v>
      </c>
      <c r="O4167" t="s">
        <v>40</v>
      </c>
      <c r="P4167" t="s">
        <v>40</v>
      </c>
      <c r="Q4167" t="s">
        <v>55</v>
      </c>
      <c r="R4167" s="1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 s="3">
        <v>95.05</v>
      </c>
      <c r="AE4167" s="3">
        <v>4888.7</v>
      </c>
      <c r="AF4167" s="3">
        <v>0</v>
      </c>
      <c r="AG4167" s="3">
        <v>50</v>
      </c>
      <c r="AH4167" s="3">
        <v>1578</v>
      </c>
      <c r="AI4167" s="3">
        <v>6516.7</v>
      </c>
      <c r="AJ4167" t="s">
        <v>57</v>
      </c>
      <c r="AK4167" t="s">
        <v>117</v>
      </c>
      <c r="AL4167" t="s">
        <v>466</v>
      </c>
      <c r="AM4167">
        <f>IF(Customers[[#This Row],[Customer Status]]="Churned",1,0)</f>
        <v>1</v>
      </c>
      <c r="AN4167" t="str">
        <f>IF(Customers[[#This Row],[Monthly Charge]]&gt;=_xlfn.PERCENTILE.INC(Customers[Monthly Charge],0.75),"High-value","Other")</f>
        <v>High-value</v>
      </c>
    </row>
    <row r="4168" spans="1:40" x14ac:dyDescent="0.25">
      <c r="A4168" t="s">
        <v>5335</v>
      </c>
      <c r="B4168" t="s">
        <v>39</v>
      </c>
      <c r="C4168" s="1">
        <v>27</v>
      </c>
      <c r="D4168" t="s">
        <v>43</v>
      </c>
      <c r="E4168" s="1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 s="1">
        <v>0</v>
      </c>
      <c r="K4168" s="1">
        <v>13</v>
      </c>
      <c r="L4168" t="s">
        <v>62</v>
      </c>
      <c r="M4168" t="s">
        <v>40</v>
      </c>
      <c r="N4168" s="2">
        <v>35.96</v>
      </c>
      <c r="O4168" t="s">
        <v>40</v>
      </c>
      <c r="P4168" t="s">
        <v>40</v>
      </c>
      <c r="Q4168" t="s">
        <v>55</v>
      </c>
      <c r="R4168" s="1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 s="3">
        <v>84.6</v>
      </c>
      <c r="AE4168" s="3">
        <v>1115.2</v>
      </c>
      <c r="AF4168" s="3">
        <v>0</v>
      </c>
      <c r="AG4168" s="3">
        <v>0</v>
      </c>
      <c r="AH4168" s="3">
        <v>467.48</v>
      </c>
      <c r="AI4168" s="3">
        <v>1582.68</v>
      </c>
      <c r="AJ4168" t="s">
        <v>57</v>
      </c>
      <c r="AK4168" t="s">
        <v>58</v>
      </c>
      <c r="AL4168" t="s">
        <v>214</v>
      </c>
      <c r="AM4168">
        <f>IF(Customers[[#This Row],[Customer Status]]="Churned",1,0)</f>
        <v>1</v>
      </c>
      <c r="AN4168" t="str">
        <f>IF(Customers[[#This Row],[Monthly Charge]]&gt;=_xlfn.PERCENTILE.INC(Customers[Monthly Charge],0.75),"High-value","Other")</f>
        <v>Other</v>
      </c>
    </row>
    <row r="4169" spans="1:40" x14ac:dyDescent="0.25">
      <c r="A4169" t="s">
        <v>5336</v>
      </c>
      <c r="B4169" t="s">
        <v>39</v>
      </c>
      <c r="C4169" s="1">
        <v>56</v>
      </c>
      <c r="D4169" t="s">
        <v>43</v>
      </c>
      <c r="E4169" s="1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 s="1">
        <v>0</v>
      </c>
      <c r="K4169" s="1">
        <v>72</v>
      </c>
      <c r="L4169" t="s">
        <v>42</v>
      </c>
      <c r="M4169" t="s">
        <v>40</v>
      </c>
      <c r="N4169" s="2">
        <v>15.21</v>
      </c>
      <c r="O4169" t="s">
        <v>43</v>
      </c>
      <c r="P4169" t="s">
        <v>43</v>
      </c>
      <c r="Q4169" t="s">
        <v>42</v>
      </c>
      <c r="R4169" s="1">
        <v>0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43</v>
      </c>
      <c r="AA4169" t="s">
        <v>73</v>
      </c>
      <c r="AB4169" t="s">
        <v>40</v>
      </c>
      <c r="AC4169" t="s">
        <v>46</v>
      </c>
      <c r="AD4169" s="3">
        <v>19.75</v>
      </c>
      <c r="AE4169" s="3">
        <v>1567</v>
      </c>
      <c r="AF4169" s="3">
        <v>25.98</v>
      </c>
      <c r="AG4169" s="3">
        <v>0</v>
      </c>
      <c r="AH4169" s="3">
        <v>1095.1199999999999</v>
      </c>
      <c r="AI4169" s="3">
        <v>2636.14</v>
      </c>
      <c r="AJ4169" t="s">
        <v>47</v>
      </c>
      <c r="AK4169" t="s">
        <v>8234</v>
      </c>
      <c r="AL4169" t="s">
        <v>8234</v>
      </c>
      <c r="AM4169">
        <f>IF(Customers[[#This Row],[Customer Status]]="Churned",1,0)</f>
        <v>0</v>
      </c>
      <c r="AN4169" t="str">
        <f>IF(Customers[[#This Row],[Monthly Charge]]&gt;=_xlfn.PERCENTILE.INC(Customers[Monthly Charge],0.75),"High-value","Other")</f>
        <v>Other</v>
      </c>
    </row>
    <row r="4170" spans="1:40" x14ac:dyDescent="0.25">
      <c r="A4170" t="s">
        <v>5337</v>
      </c>
      <c r="B4170" t="s">
        <v>49</v>
      </c>
      <c r="C4170" s="1">
        <v>55</v>
      </c>
      <c r="D4170" t="s">
        <v>43</v>
      </c>
      <c r="E4170" s="1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 s="1">
        <v>0</v>
      </c>
      <c r="K4170" s="1">
        <v>56</v>
      </c>
      <c r="L4170" t="s">
        <v>76</v>
      </c>
      <c r="M4170" t="s">
        <v>40</v>
      </c>
      <c r="N4170" s="2">
        <v>49.36</v>
      </c>
      <c r="O4170" t="s">
        <v>43</v>
      </c>
      <c r="P4170" t="s">
        <v>40</v>
      </c>
      <c r="Q4170" t="s">
        <v>79</v>
      </c>
      <c r="R4170" s="1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 s="3">
        <v>81.8</v>
      </c>
      <c r="AE4170" s="3">
        <v>4534.45</v>
      </c>
      <c r="AF4170" s="3">
        <v>0</v>
      </c>
      <c r="AG4170" s="3">
        <v>0</v>
      </c>
      <c r="AH4170" s="3">
        <v>2764.16</v>
      </c>
      <c r="AI4170" s="3">
        <v>7298.61</v>
      </c>
      <c r="AJ4170" t="s">
        <v>47</v>
      </c>
      <c r="AK4170" t="s">
        <v>8234</v>
      </c>
      <c r="AL4170" t="s">
        <v>8234</v>
      </c>
      <c r="AM4170">
        <f>IF(Customers[[#This Row],[Customer Status]]="Churned",1,0)</f>
        <v>0</v>
      </c>
      <c r="AN4170" t="str">
        <f>IF(Customers[[#This Row],[Monthly Charge]]&gt;=_xlfn.PERCENTILE.INC(Customers[Monthly Charge],0.75),"High-value","Other")</f>
        <v>Other</v>
      </c>
    </row>
    <row r="4171" spans="1:40" x14ac:dyDescent="0.25">
      <c r="A4171" t="s">
        <v>5338</v>
      </c>
      <c r="B4171" t="s">
        <v>49</v>
      </c>
      <c r="C4171" s="1">
        <v>42</v>
      </c>
      <c r="D4171" t="s">
        <v>43</v>
      </c>
      <c r="E4171" s="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 s="1">
        <v>0</v>
      </c>
      <c r="K4171" s="1">
        <v>9</v>
      </c>
      <c r="L4171" t="s">
        <v>42</v>
      </c>
      <c r="M4171" t="s">
        <v>40</v>
      </c>
      <c r="N4171" s="2">
        <v>48.25</v>
      </c>
      <c r="O4171" t="s">
        <v>43</v>
      </c>
      <c r="P4171" t="s">
        <v>40</v>
      </c>
      <c r="Q4171" t="s">
        <v>55</v>
      </c>
      <c r="R4171" s="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 s="3">
        <v>70.05</v>
      </c>
      <c r="AE4171" s="3">
        <v>657.5</v>
      </c>
      <c r="AF4171" s="3">
        <v>0</v>
      </c>
      <c r="AG4171" s="3">
        <v>0</v>
      </c>
      <c r="AH4171" s="3">
        <v>434.25</v>
      </c>
      <c r="AI4171" s="3">
        <v>1091.75</v>
      </c>
      <c r="AJ4171" t="s">
        <v>47</v>
      </c>
      <c r="AK4171" t="s">
        <v>8234</v>
      </c>
      <c r="AL4171" t="s">
        <v>8234</v>
      </c>
      <c r="AM4171">
        <f>IF(Customers[[#This Row],[Customer Status]]="Churned",1,0)</f>
        <v>0</v>
      </c>
      <c r="AN4171" t="str">
        <f>IF(Customers[[#This Row],[Monthly Charge]]&gt;=_xlfn.PERCENTILE.INC(Customers[Monthly Charge],0.75),"High-value","Other")</f>
        <v>Other</v>
      </c>
    </row>
    <row r="4172" spans="1:40" x14ac:dyDescent="0.25">
      <c r="A4172" t="s">
        <v>5339</v>
      </c>
      <c r="B4172" t="s">
        <v>49</v>
      </c>
      <c r="C4172" s="1">
        <v>23</v>
      </c>
      <c r="D4172" t="s">
        <v>40</v>
      </c>
      <c r="E4172" s="1">
        <v>0</v>
      </c>
      <c r="F4172" t="s">
        <v>151</v>
      </c>
      <c r="G4172">
        <v>92129</v>
      </c>
      <c r="H4172">
        <v>32.961064</v>
      </c>
      <c r="I4172">
        <v>-117.134917</v>
      </c>
      <c r="J4172" s="1">
        <v>1</v>
      </c>
      <c r="K4172" s="1">
        <v>3</v>
      </c>
      <c r="L4172" t="s">
        <v>42</v>
      </c>
      <c r="M4172" t="s">
        <v>40</v>
      </c>
      <c r="N4172" s="2">
        <v>13.54</v>
      </c>
      <c r="O4172" t="s">
        <v>43</v>
      </c>
      <c r="P4172" t="s">
        <v>40</v>
      </c>
      <c r="Q4172" t="s">
        <v>44</v>
      </c>
      <c r="R4172" s="1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 s="3">
        <v>50.15</v>
      </c>
      <c r="AE4172" s="3">
        <v>168.15</v>
      </c>
      <c r="AF4172" s="3">
        <v>0</v>
      </c>
      <c r="AG4172" s="3">
        <v>0</v>
      </c>
      <c r="AH4172" s="3">
        <v>40.619999999999997</v>
      </c>
      <c r="AI4172" s="3">
        <v>208.77</v>
      </c>
      <c r="AJ4172" t="s">
        <v>57</v>
      </c>
      <c r="AK4172" t="s">
        <v>58</v>
      </c>
      <c r="AL4172" t="s">
        <v>104</v>
      </c>
      <c r="AM4172">
        <f>IF(Customers[[#This Row],[Customer Status]]="Churned",1,0)</f>
        <v>1</v>
      </c>
      <c r="AN4172" t="str">
        <f>IF(Customers[[#This Row],[Monthly Charge]]&gt;=_xlfn.PERCENTILE.INC(Customers[Monthly Charge],0.75),"High-value","Other")</f>
        <v>Other</v>
      </c>
    </row>
    <row r="4173" spans="1:40" x14ac:dyDescent="0.25">
      <c r="A4173" t="s">
        <v>5340</v>
      </c>
      <c r="B4173" t="s">
        <v>39</v>
      </c>
      <c r="C4173" s="1">
        <v>74</v>
      </c>
      <c r="D4173" t="s">
        <v>40</v>
      </c>
      <c r="E4173" s="1">
        <v>0</v>
      </c>
      <c r="F4173" t="s">
        <v>3363</v>
      </c>
      <c r="G4173">
        <v>95648</v>
      </c>
      <c r="H4173">
        <v>38.922812</v>
      </c>
      <c r="I4173">
        <v>-121.312005</v>
      </c>
      <c r="J4173" s="1">
        <v>3</v>
      </c>
      <c r="K4173" s="1">
        <v>67</v>
      </c>
      <c r="L4173" t="s">
        <v>42</v>
      </c>
      <c r="M4173" t="s">
        <v>40</v>
      </c>
      <c r="N4173" s="2">
        <v>11.91</v>
      </c>
      <c r="O4173" t="s">
        <v>40</v>
      </c>
      <c r="P4173" t="s">
        <v>40</v>
      </c>
      <c r="Q4173" t="s">
        <v>55</v>
      </c>
      <c r="R4173" s="1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 s="3">
        <v>105.6</v>
      </c>
      <c r="AE4173" s="3">
        <v>7112.15</v>
      </c>
      <c r="AF4173" s="3">
        <v>0</v>
      </c>
      <c r="AG4173" s="3">
        <v>0</v>
      </c>
      <c r="AH4173" s="3">
        <v>797.97</v>
      </c>
      <c r="AI4173" s="3">
        <v>7910.12</v>
      </c>
      <c r="AJ4173" t="s">
        <v>47</v>
      </c>
      <c r="AK4173" t="s">
        <v>8234</v>
      </c>
      <c r="AL4173" t="s">
        <v>8234</v>
      </c>
      <c r="AM4173">
        <f>IF(Customers[[#This Row],[Customer Status]]="Churned",1,0)</f>
        <v>0</v>
      </c>
      <c r="AN4173" t="str">
        <f>IF(Customers[[#This Row],[Monthly Charge]]&gt;=_xlfn.PERCENTILE.INC(Customers[Monthly Charge],0.75),"High-value","Other")</f>
        <v>High-value</v>
      </c>
    </row>
    <row r="4174" spans="1:40" x14ac:dyDescent="0.25">
      <c r="A4174" t="s">
        <v>5341</v>
      </c>
      <c r="B4174" t="s">
        <v>49</v>
      </c>
      <c r="C4174" s="1">
        <v>37</v>
      </c>
      <c r="D4174" t="s">
        <v>40</v>
      </c>
      <c r="E4174" s="1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 s="1">
        <v>1</v>
      </c>
      <c r="K4174" s="1">
        <v>31</v>
      </c>
      <c r="L4174" t="s">
        <v>129</v>
      </c>
      <c r="M4174" t="s">
        <v>40</v>
      </c>
      <c r="N4174" s="2">
        <v>20.76</v>
      </c>
      <c r="O4174" t="s">
        <v>40</v>
      </c>
      <c r="P4174" t="s">
        <v>40</v>
      </c>
      <c r="Q4174" t="s">
        <v>55</v>
      </c>
      <c r="R4174" s="1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 s="3">
        <v>89.3</v>
      </c>
      <c r="AE4174" s="3">
        <v>2823</v>
      </c>
      <c r="AF4174" s="3">
        <v>0</v>
      </c>
      <c r="AG4174" s="3">
        <v>0</v>
      </c>
      <c r="AH4174" s="3">
        <v>643.55999999999995</v>
      </c>
      <c r="AI4174" s="3">
        <v>3466.56</v>
      </c>
      <c r="AJ4174" t="s">
        <v>47</v>
      </c>
      <c r="AK4174" t="s">
        <v>8234</v>
      </c>
      <c r="AL4174" t="s">
        <v>8234</v>
      </c>
      <c r="AM4174">
        <f>IF(Customers[[#This Row],[Customer Status]]="Churned",1,0)</f>
        <v>0</v>
      </c>
      <c r="AN4174" t="str">
        <f>IF(Customers[[#This Row],[Monthly Charge]]&gt;=_xlfn.PERCENTILE.INC(Customers[Monthly Charge],0.75),"High-value","Other")</f>
        <v>Other</v>
      </c>
    </row>
    <row r="4175" spans="1:40" x14ac:dyDescent="0.25">
      <c r="A4175" t="s">
        <v>5342</v>
      </c>
      <c r="B4175" t="s">
        <v>39</v>
      </c>
      <c r="C4175" s="1">
        <v>25</v>
      </c>
      <c r="D4175" t="s">
        <v>43</v>
      </c>
      <c r="E4175" s="1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 s="1">
        <v>0</v>
      </c>
      <c r="K4175" s="1">
        <v>13</v>
      </c>
      <c r="L4175" t="s">
        <v>62</v>
      </c>
      <c r="M4175" t="s">
        <v>40</v>
      </c>
      <c r="N4175" s="2">
        <v>6.03</v>
      </c>
      <c r="O4175" t="s">
        <v>40</v>
      </c>
      <c r="P4175" t="s">
        <v>40</v>
      </c>
      <c r="Q4175" t="s">
        <v>55</v>
      </c>
      <c r="R4175" s="1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 s="3">
        <v>75</v>
      </c>
      <c r="AE4175" s="3">
        <v>999.45</v>
      </c>
      <c r="AF4175" s="3">
        <v>0</v>
      </c>
      <c r="AG4175" s="3">
        <v>0</v>
      </c>
      <c r="AH4175" s="3">
        <v>78.39</v>
      </c>
      <c r="AI4175" s="3">
        <v>1077.8399999999999</v>
      </c>
      <c r="AJ4175" t="s">
        <v>57</v>
      </c>
      <c r="AK4175" t="s">
        <v>58</v>
      </c>
      <c r="AL4175" t="s">
        <v>203</v>
      </c>
      <c r="AM4175">
        <f>IF(Customers[[#This Row],[Customer Status]]="Churned",1,0)</f>
        <v>1</v>
      </c>
      <c r="AN4175" t="str">
        <f>IF(Customers[[#This Row],[Monthly Charge]]&gt;=_xlfn.PERCENTILE.INC(Customers[Monthly Charge],0.75),"High-value","Other")</f>
        <v>Other</v>
      </c>
    </row>
    <row r="4176" spans="1:40" x14ac:dyDescent="0.25">
      <c r="A4176" t="s">
        <v>5343</v>
      </c>
      <c r="B4176" t="s">
        <v>49</v>
      </c>
      <c r="C4176" s="1">
        <v>56</v>
      </c>
      <c r="D4176" t="s">
        <v>43</v>
      </c>
      <c r="E4176" s="1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 s="1">
        <v>0</v>
      </c>
      <c r="K4176" s="1">
        <v>31</v>
      </c>
      <c r="L4176" t="s">
        <v>42</v>
      </c>
      <c r="M4176" t="s">
        <v>40</v>
      </c>
      <c r="N4176" s="2">
        <v>45.92</v>
      </c>
      <c r="O4176" t="s">
        <v>43</v>
      </c>
      <c r="P4176" t="s">
        <v>40</v>
      </c>
      <c r="Q4176" t="s">
        <v>55</v>
      </c>
      <c r="R4176" s="1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 s="3">
        <v>94.5</v>
      </c>
      <c r="AE4176" s="3">
        <v>2979.2</v>
      </c>
      <c r="AF4176" s="3">
        <v>0</v>
      </c>
      <c r="AG4176" s="3">
        <v>0</v>
      </c>
      <c r="AH4176" s="3">
        <v>1423.52</v>
      </c>
      <c r="AI4176" s="3">
        <v>4402.72</v>
      </c>
      <c r="AJ4176" t="s">
        <v>47</v>
      </c>
      <c r="AK4176" t="s">
        <v>8234</v>
      </c>
      <c r="AL4176" t="s">
        <v>8234</v>
      </c>
      <c r="AM4176">
        <f>IF(Customers[[#This Row],[Customer Status]]="Churned",1,0)</f>
        <v>0</v>
      </c>
      <c r="AN4176" t="str">
        <f>IF(Customers[[#This Row],[Monthly Charge]]&gt;=_xlfn.PERCENTILE.INC(Customers[Monthly Charge],0.75),"High-value","Other")</f>
        <v>High-value</v>
      </c>
    </row>
    <row r="4177" spans="1:40" x14ac:dyDescent="0.25">
      <c r="A4177" t="s">
        <v>5344</v>
      </c>
      <c r="B4177" t="s">
        <v>39</v>
      </c>
      <c r="C4177" s="1">
        <v>32</v>
      </c>
      <c r="D4177" t="s">
        <v>40</v>
      </c>
      <c r="E4177" s="1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 s="1">
        <v>0</v>
      </c>
      <c r="K4177" s="1">
        <v>70</v>
      </c>
      <c r="L4177" t="s">
        <v>42</v>
      </c>
      <c r="M4177" t="s">
        <v>40</v>
      </c>
      <c r="N4177" s="2">
        <v>26.85</v>
      </c>
      <c r="O4177" t="s">
        <v>43</v>
      </c>
      <c r="P4177" t="s">
        <v>43</v>
      </c>
      <c r="Q4177" t="s">
        <v>42</v>
      </c>
      <c r="R4177" s="1">
        <v>0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43</v>
      </c>
      <c r="AA4177" t="s">
        <v>73</v>
      </c>
      <c r="AB4177" t="s">
        <v>40</v>
      </c>
      <c r="AC4177" t="s">
        <v>46</v>
      </c>
      <c r="AD4177" s="3">
        <v>20.149999999999999</v>
      </c>
      <c r="AE4177" s="3">
        <v>1411.2</v>
      </c>
      <c r="AF4177" s="3">
        <v>0</v>
      </c>
      <c r="AG4177" s="3">
        <v>0</v>
      </c>
      <c r="AH4177" s="3">
        <v>1879.5</v>
      </c>
      <c r="AI4177" s="3">
        <v>3290.7</v>
      </c>
      <c r="AJ4177" t="s">
        <v>47</v>
      </c>
      <c r="AK4177" t="s">
        <v>8234</v>
      </c>
      <c r="AL4177" t="s">
        <v>8234</v>
      </c>
      <c r="AM4177">
        <f>IF(Customers[[#This Row],[Customer Status]]="Churned",1,0)</f>
        <v>0</v>
      </c>
      <c r="AN4177" t="str">
        <f>IF(Customers[[#This Row],[Monthly Charge]]&gt;=_xlfn.PERCENTILE.INC(Customers[Monthly Charge],0.75),"High-value","Other")</f>
        <v>Other</v>
      </c>
    </row>
    <row r="4178" spans="1:40" x14ac:dyDescent="0.25">
      <c r="A4178" t="s">
        <v>5345</v>
      </c>
      <c r="B4178" t="s">
        <v>49</v>
      </c>
      <c r="C4178" s="1">
        <v>54</v>
      </c>
      <c r="D4178" t="s">
        <v>43</v>
      </c>
      <c r="E4178" s="1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 s="1">
        <v>0</v>
      </c>
      <c r="K4178" s="1">
        <v>1</v>
      </c>
      <c r="L4178" t="s">
        <v>42</v>
      </c>
      <c r="M4178" t="s">
        <v>40</v>
      </c>
      <c r="N4178" s="2">
        <v>8.02</v>
      </c>
      <c r="O4178" t="s">
        <v>43</v>
      </c>
      <c r="P4178" t="s">
        <v>43</v>
      </c>
      <c r="Q4178" t="s">
        <v>42</v>
      </c>
      <c r="R4178" s="1">
        <v>0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43</v>
      </c>
      <c r="AA4178" t="s">
        <v>51</v>
      </c>
      <c r="AB4178" t="s">
        <v>40</v>
      </c>
      <c r="AC4178" t="s">
        <v>46</v>
      </c>
      <c r="AD4178" s="3">
        <v>19.5</v>
      </c>
      <c r="AE4178" s="3">
        <v>19.5</v>
      </c>
      <c r="AF4178" s="3">
        <v>0</v>
      </c>
      <c r="AG4178" s="3">
        <v>0</v>
      </c>
      <c r="AH4178" s="3">
        <v>8.02</v>
      </c>
      <c r="AI4178" s="3">
        <v>27.52</v>
      </c>
      <c r="AJ4178" t="s">
        <v>98</v>
      </c>
      <c r="AK4178" t="s">
        <v>8234</v>
      </c>
      <c r="AL4178" t="s">
        <v>8234</v>
      </c>
      <c r="AM4178">
        <f>IF(Customers[[#This Row],[Customer Status]]="Churned",1,0)</f>
        <v>0</v>
      </c>
      <c r="AN4178" t="str">
        <f>IF(Customers[[#This Row],[Monthly Charge]]&gt;=_xlfn.PERCENTILE.INC(Customers[Monthly Charge],0.75),"High-value","Other")</f>
        <v>Other</v>
      </c>
    </row>
    <row r="4179" spans="1:40" x14ac:dyDescent="0.25">
      <c r="A4179" t="s">
        <v>5347</v>
      </c>
      <c r="B4179" t="s">
        <v>39</v>
      </c>
      <c r="C4179" s="1">
        <v>60</v>
      </c>
      <c r="D4179" t="s">
        <v>40</v>
      </c>
      <c r="E4179" s="1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 s="1">
        <v>1</v>
      </c>
      <c r="K4179" s="1">
        <v>45</v>
      </c>
      <c r="L4179" t="s">
        <v>42</v>
      </c>
      <c r="M4179" t="s">
        <v>40</v>
      </c>
      <c r="N4179" s="2">
        <v>42.04</v>
      </c>
      <c r="O4179" t="s">
        <v>43</v>
      </c>
      <c r="P4179" t="s">
        <v>40</v>
      </c>
      <c r="Q4179" t="s">
        <v>44</v>
      </c>
      <c r="R4179" s="1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 s="3">
        <v>54.15</v>
      </c>
      <c r="AE4179" s="3">
        <v>2319.8000000000002</v>
      </c>
      <c r="AF4179" s="3">
        <v>0</v>
      </c>
      <c r="AG4179" s="3">
        <v>0</v>
      </c>
      <c r="AH4179" s="3">
        <v>1891.8</v>
      </c>
      <c r="AI4179" s="3">
        <v>4211.6000000000004</v>
      </c>
      <c r="AJ4179" t="s">
        <v>57</v>
      </c>
      <c r="AK4179" t="s">
        <v>121</v>
      </c>
      <c r="AL4179" t="s">
        <v>122</v>
      </c>
      <c r="AM4179">
        <f>IF(Customers[[#This Row],[Customer Status]]="Churned",1,0)</f>
        <v>1</v>
      </c>
      <c r="AN4179" t="str">
        <f>IF(Customers[[#This Row],[Monthly Charge]]&gt;=_xlfn.PERCENTILE.INC(Customers[Monthly Charge],0.75),"High-value","Other")</f>
        <v>Other</v>
      </c>
    </row>
    <row r="4180" spans="1:40" x14ac:dyDescent="0.25">
      <c r="A4180" t="s">
        <v>5348</v>
      </c>
      <c r="B4180" t="s">
        <v>39</v>
      </c>
      <c r="C4180" s="1">
        <v>27</v>
      </c>
      <c r="D4180" t="s">
        <v>40</v>
      </c>
      <c r="E4180" s="1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 s="1">
        <v>7</v>
      </c>
      <c r="K4180" s="1">
        <v>55</v>
      </c>
      <c r="L4180" t="s">
        <v>42</v>
      </c>
      <c r="M4180" t="s">
        <v>40</v>
      </c>
      <c r="N4180" s="2">
        <v>33.5</v>
      </c>
      <c r="O4180" t="s">
        <v>40</v>
      </c>
      <c r="P4180" t="s">
        <v>40</v>
      </c>
      <c r="Q4180" t="s">
        <v>79</v>
      </c>
      <c r="R4180" s="1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 s="3">
        <v>75</v>
      </c>
      <c r="AE4180" s="3">
        <v>4213.8999999999996</v>
      </c>
      <c r="AF4180" s="3">
        <v>0</v>
      </c>
      <c r="AG4180" s="3">
        <v>0</v>
      </c>
      <c r="AH4180" s="3">
        <v>1842.5</v>
      </c>
      <c r="AI4180" s="3">
        <v>6056.4</v>
      </c>
      <c r="AJ4180" t="s">
        <v>47</v>
      </c>
      <c r="AK4180" t="s">
        <v>8234</v>
      </c>
      <c r="AL4180" t="s">
        <v>8234</v>
      </c>
      <c r="AM4180">
        <f>IF(Customers[[#This Row],[Customer Status]]="Churned",1,0)</f>
        <v>0</v>
      </c>
      <c r="AN4180" t="str">
        <f>IF(Customers[[#This Row],[Monthly Charge]]&gt;=_xlfn.PERCENTILE.INC(Customers[Monthly Charge],0.75),"High-value","Other")</f>
        <v>Other</v>
      </c>
    </row>
    <row r="4181" spans="1:40" x14ac:dyDescent="0.25">
      <c r="A4181" t="s">
        <v>5349</v>
      </c>
      <c r="B4181" t="s">
        <v>49</v>
      </c>
      <c r="C4181" s="1">
        <v>74</v>
      </c>
      <c r="D4181" t="s">
        <v>43</v>
      </c>
      <c r="E4181" s="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 s="1">
        <v>0</v>
      </c>
      <c r="K4181" s="1">
        <v>15</v>
      </c>
      <c r="L4181" t="s">
        <v>42</v>
      </c>
      <c r="M4181" t="s">
        <v>40</v>
      </c>
      <c r="N4181" s="2">
        <v>23.53</v>
      </c>
      <c r="O4181" t="s">
        <v>40</v>
      </c>
      <c r="P4181" t="s">
        <v>40</v>
      </c>
      <c r="Q4181" t="s">
        <v>55</v>
      </c>
      <c r="R4181" s="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 s="3">
        <v>74.2</v>
      </c>
      <c r="AE4181" s="3">
        <v>1133.9000000000001</v>
      </c>
      <c r="AF4181" s="3">
        <v>43.31</v>
      </c>
      <c r="AG4181" s="3">
        <v>0</v>
      </c>
      <c r="AH4181" s="3">
        <v>352.95</v>
      </c>
      <c r="AI4181" s="3">
        <v>1443.54</v>
      </c>
      <c r="AJ4181" t="s">
        <v>57</v>
      </c>
      <c r="AK4181" t="s">
        <v>58</v>
      </c>
      <c r="AL4181" t="s">
        <v>59</v>
      </c>
      <c r="AM4181">
        <f>IF(Customers[[#This Row],[Customer Status]]="Churned",1,0)</f>
        <v>1</v>
      </c>
      <c r="AN4181" t="str">
        <f>IF(Customers[[#This Row],[Monthly Charge]]&gt;=_xlfn.PERCENTILE.INC(Customers[Monthly Charge],0.75),"High-value","Other")</f>
        <v>Other</v>
      </c>
    </row>
    <row r="4182" spans="1:40" x14ac:dyDescent="0.25">
      <c r="A4182" t="s">
        <v>5350</v>
      </c>
      <c r="B4182" t="s">
        <v>39</v>
      </c>
      <c r="C4182" s="1">
        <v>49</v>
      </c>
      <c r="D4182" t="s">
        <v>43</v>
      </c>
      <c r="E4182" s="1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 s="1">
        <v>0</v>
      </c>
      <c r="K4182" s="1">
        <v>1</v>
      </c>
      <c r="L4182" t="s">
        <v>42</v>
      </c>
      <c r="M4182" t="s">
        <v>40</v>
      </c>
      <c r="N4182" s="2">
        <v>26.14</v>
      </c>
      <c r="O4182" t="s">
        <v>43</v>
      </c>
      <c r="P4182" t="s">
        <v>40</v>
      </c>
      <c r="Q4182" t="s">
        <v>79</v>
      </c>
      <c r="R4182" s="1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 s="3">
        <v>56.25</v>
      </c>
      <c r="AE4182" s="3">
        <v>56.25</v>
      </c>
      <c r="AF4182" s="3">
        <v>0</v>
      </c>
      <c r="AG4182" s="3">
        <v>0</v>
      </c>
      <c r="AH4182" s="3">
        <v>26.14</v>
      </c>
      <c r="AI4182" s="3">
        <v>82.39</v>
      </c>
      <c r="AJ4182" t="s">
        <v>57</v>
      </c>
      <c r="AK4182" t="s">
        <v>117</v>
      </c>
      <c r="AL4182" t="s">
        <v>240</v>
      </c>
      <c r="AM4182">
        <f>IF(Customers[[#This Row],[Customer Status]]="Churned",1,0)</f>
        <v>1</v>
      </c>
      <c r="AN4182" t="str">
        <f>IF(Customers[[#This Row],[Monthly Charge]]&gt;=_xlfn.PERCENTILE.INC(Customers[Monthly Charge],0.75),"High-value","Other")</f>
        <v>Other</v>
      </c>
    </row>
    <row r="4183" spans="1:40" x14ac:dyDescent="0.25">
      <c r="A4183" t="s">
        <v>5351</v>
      </c>
      <c r="B4183" t="s">
        <v>49</v>
      </c>
      <c r="C4183" s="1">
        <v>71</v>
      </c>
      <c r="D4183" t="s">
        <v>40</v>
      </c>
      <c r="E4183" s="1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 s="1">
        <v>7</v>
      </c>
      <c r="K4183" s="1">
        <v>34</v>
      </c>
      <c r="L4183" t="s">
        <v>42</v>
      </c>
      <c r="M4183" t="s">
        <v>40</v>
      </c>
      <c r="N4183" s="2">
        <v>26.49</v>
      </c>
      <c r="O4183" t="s">
        <v>43</v>
      </c>
      <c r="P4183" t="s">
        <v>40</v>
      </c>
      <c r="Q4183" t="s">
        <v>55</v>
      </c>
      <c r="R4183" s="1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 s="3">
        <v>90.15</v>
      </c>
      <c r="AE4183" s="3">
        <v>3128.8</v>
      </c>
      <c r="AF4183" s="3">
        <v>0</v>
      </c>
      <c r="AG4183" s="3">
        <v>0</v>
      </c>
      <c r="AH4183" s="3">
        <v>900.66</v>
      </c>
      <c r="AI4183" s="3">
        <v>4029.46</v>
      </c>
      <c r="AJ4183" t="s">
        <v>47</v>
      </c>
      <c r="AK4183" t="s">
        <v>8234</v>
      </c>
      <c r="AL4183" t="s">
        <v>8234</v>
      </c>
      <c r="AM4183">
        <f>IF(Customers[[#This Row],[Customer Status]]="Churned",1,0)</f>
        <v>0</v>
      </c>
      <c r="AN4183" t="str">
        <f>IF(Customers[[#This Row],[Monthly Charge]]&gt;=_xlfn.PERCENTILE.INC(Customers[Monthly Charge],0.75),"High-value","Other")</f>
        <v>High-value</v>
      </c>
    </row>
    <row r="4184" spans="1:40" x14ac:dyDescent="0.25">
      <c r="A4184" t="s">
        <v>5352</v>
      </c>
      <c r="B4184" t="s">
        <v>39</v>
      </c>
      <c r="C4184" s="1">
        <v>80</v>
      </c>
      <c r="D4184" t="s">
        <v>43</v>
      </c>
      <c r="E4184" s="1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 s="1">
        <v>0</v>
      </c>
      <c r="K4184" s="1">
        <v>18</v>
      </c>
      <c r="L4184" t="s">
        <v>42</v>
      </c>
      <c r="M4184" t="s">
        <v>40</v>
      </c>
      <c r="N4184" s="2">
        <v>2.36</v>
      </c>
      <c r="O4184" t="s">
        <v>40</v>
      </c>
      <c r="P4184" t="s">
        <v>40</v>
      </c>
      <c r="Q4184" t="s">
        <v>55</v>
      </c>
      <c r="R4184" s="1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 s="3">
        <v>85.45</v>
      </c>
      <c r="AE4184" s="3">
        <v>1505.85</v>
      </c>
      <c r="AF4184" s="3">
        <v>0</v>
      </c>
      <c r="AG4184" s="3">
        <v>0</v>
      </c>
      <c r="AH4184" s="3">
        <v>42.48</v>
      </c>
      <c r="AI4184" s="3">
        <v>1548.33</v>
      </c>
      <c r="AJ4184" t="s">
        <v>57</v>
      </c>
      <c r="AK4184" t="s">
        <v>58</v>
      </c>
      <c r="AL4184" t="s">
        <v>214</v>
      </c>
      <c r="AM4184">
        <f>IF(Customers[[#This Row],[Customer Status]]="Churned",1,0)</f>
        <v>1</v>
      </c>
      <c r="AN4184" t="str">
        <f>IF(Customers[[#This Row],[Monthly Charge]]&gt;=_xlfn.PERCENTILE.INC(Customers[Monthly Charge],0.75),"High-value","Other")</f>
        <v>Other</v>
      </c>
    </row>
    <row r="4185" spans="1:40" x14ac:dyDescent="0.25">
      <c r="A4185" t="s">
        <v>5353</v>
      </c>
      <c r="B4185" t="s">
        <v>39</v>
      </c>
      <c r="C4185" s="1">
        <v>42</v>
      </c>
      <c r="D4185" t="s">
        <v>40</v>
      </c>
      <c r="E4185" s="1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 s="1">
        <v>1</v>
      </c>
      <c r="K4185" s="1">
        <v>32</v>
      </c>
      <c r="L4185" t="s">
        <v>42</v>
      </c>
      <c r="M4185" t="s">
        <v>40</v>
      </c>
      <c r="N4185" s="2">
        <v>45.26</v>
      </c>
      <c r="O4185" t="s">
        <v>43</v>
      </c>
      <c r="P4185" t="s">
        <v>43</v>
      </c>
      <c r="Q4185" t="s">
        <v>42</v>
      </c>
      <c r="R4185" s="1">
        <v>0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43</v>
      </c>
      <c r="AA4185" t="s">
        <v>45</v>
      </c>
      <c r="AB4185" t="s">
        <v>43</v>
      </c>
      <c r="AC4185" t="s">
        <v>46</v>
      </c>
      <c r="AD4185" s="3">
        <v>19.3</v>
      </c>
      <c r="AE4185" s="3">
        <v>593.20000000000005</v>
      </c>
      <c r="AF4185" s="3">
        <v>0</v>
      </c>
      <c r="AG4185" s="3">
        <v>0</v>
      </c>
      <c r="AH4185" s="3">
        <v>1448.32</v>
      </c>
      <c r="AI4185" s="3">
        <v>2041.52</v>
      </c>
      <c r="AJ4185" t="s">
        <v>47</v>
      </c>
      <c r="AK4185" t="s">
        <v>8234</v>
      </c>
      <c r="AL4185" t="s">
        <v>8234</v>
      </c>
      <c r="AM4185">
        <f>IF(Customers[[#This Row],[Customer Status]]="Churned",1,0)</f>
        <v>0</v>
      </c>
      <c r="AN4185" t="str">
        <f>IF(Customers[[#This Row],[Monthly Charge]]&gt;=_xlfn.PERCENTILE.INC(Customers[Monthly Charge],0.75),"High-value","Other")</f>
        <v>Other</v>
      </c>
    </row>
    <row r="4186" spans="1:40" x14ac:dyDescent="0.25">
      <c r="A4186" t="s">
        <v>5354</v>
      </c>
      <c r="B4186" t="s">
        <v>49</v>
      </c>
      <c r="C4186" s="1">
        <v>58</v>
      </c>
      <c r="D4186" t="s">
        <v>40</v>
      </c>
      <c r="E4186" s="1">
        <v>0</v>
      </c>
      <c r="F4186" t="s">
        <v>2873</v>
      </c>
      <c r="G4186">
        <v>95420</v>
      </c>
      <c r="H4186">
        <v>39.361283</v>
      </c>
      <c r="I4186">
        <v>-123.784599</v>
      </c>
      <c r="J4186" s="1">
        <v>0</v>
      </c>
      <c r="K4186" s="1">
        <v>72</v>
      </c>
      <c r="L4186" t="s">
        <v>42</v>
      </c>
      <c r="M4186" t="s">
        <v>40</v>
      </c>
      <c r="N4186" s="2">
        <v>43.12</v>
      </c>
      <c r="O4186" t="s">
        <v>40</v>
      </c>
      <c r="P4186" t="s">
        <v>40</v>
      </c>
      <c r="Q4186" t="s">
        <v>55</v>
      </c>
      <c r="R4186" s="1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 s="3">
        <v>115.8</v>
      </c>
      <c r="AE4186" s="3">
        <v>8424.9</v>
      </c>
      <c r="AF4186" s="3">
        <v>0</v>
      </c>
      <c r="AG4186" s="3">
        <v>0</v>
      </c>
      <c r="AH4186" s="3">
        <v>3104.64</v>
      </c>
      <c r="AI4186" s="3">
        <v>11529.54</v>
      </c>
      <c r="AJ4186" t="s">
        <v>47</v>
      </c>
      <c r="AK4186" t="s">
        <v>8234</v>
      </c>
      <c r="AL4186" t="s">
        <v>8234</v>
      </c>
      <c r="AM4186">
        <f>IF(Customers[[#This Row],[Customer Status]]="Churned",1,0)</f>
        <v>0</v>
      </c>
      <c r="AN4186" t="str">
        <f>IF(Customers[[#This Row],[Monthly Charge]]&gt;=_xlfn.PERCENTILE.INC(Customers[Monthly Charge],0.75),"High-value","Other")</f>
        <v>High-value</v>
      </c>
    </row>
    <row r="4187" spans="1:40" x14ac:dyDescent="0.25">
      <c r="A4187" t="s">
        <v>5355</v>
      </c>
      <c r="B4187" t="s">
        <v>49</v>
      </c>
      <c r="C4187" s="1">
        <v>40</v>
      </c>
      <c r="D4187" t="s">
        <v>40</v>
      </c>
      <c r="E4187" s="1">
        <v>0</v>
      </c>
      <c r="F4187" t="s">
        <v>1940</v>
      </c>
      <c r="G4187">
        <v>93212</v>
      </c>
      <c r="H4187">
        <v>36.04533</v>
      </c>
      <c r="I4187">
        <v>-119.53242400000001</v>
      </c>
      <c r="J4187" s="1">
        <v>1</v>
      </c>
      <c r="K4187" s="1">
        <v>70</v>
      </c>
      <c r="L4187" t="s">
        <v>42</v>
      </c>
      <c r="M4187" t="s">
        <v>40</v>
      </c>
      <c r="N4187" s="2">
        <v>39.35</v>
      </c>
      <c r="O4187" t="s">
        <v>40</v>
      </c>
      <c r="P4187" t="s">
        <v>40</v>
      </c>
      <c r="Q4187" t="s">
        <v>79</v>
      </c>
      <c r="R4187" s="1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 s="3">
        <v>79.150000000000006</v>
      </c>
      <c r="AE4187" s="3">
        <v>5536.5</v>
      </c>
      <c r="AF4187" s="3">
        <v>0</v>
      </c>
      <c r="AG4187" s="3">
        <v>0</v>
      </c>
      <c r="AH4187" s="3">
        <v>2754.5</v>
      </c>
      <c r="AI4187" s="3">
        <v>8291</v>
      </c>
      <c r="AJ4187" t="s">
        <v>47</v>
      </c>
      <c r="AK4187" t="s">
        <v>8234</v>
      </c>
      <c r="AL4187" t="s">
        <v>8234</v>
      </c>
      <c r="AM4187">
        <f>IF(Customers[[#This Row],[Customer Status]]="Churned",1,0)</f>
        <v>0</v>
      </c>
      <c r="AN4187" t="str">
        <f>IF(Customers[[#This Row],[Monthly Charge]]&gt;=_xlfn.PERCENTILE.INC(Customers[Monthly Charge],0.75),"High-value","Other")</f>
        <v>Other</v>
      </c>
    </row>
    <row r="4188" spans="1:40" x14ac:dyDescent="0.25">
      <c r="A4188" t="s">
        <v>5356</v>
      </c>
      <c r="B4188" t="s">
        <v>39</v>
      </c>
      <c r="C4188" s="1">
        <v>47</v>
      </c>
      <c r="D4188" t="s">
        <v>40</v>
      </c>
      <c r="E4188" s="1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 s="1">
        <v>9</v>
      </c>
      <c r="K4188" s="1">
        <v>49</v>
      </c>
      <c r="L4188" t="s">
        <v>76</v>
      </c>
      <c r="M4188" t="s">
        <v>40</v>
      </c>
      <c r="N4188" s="2">
        <v>25.1</v>
      </c>
      <c r="O4188" t="s">
        <v>40</v>
      </c>
      <c r="P4188" t="s">
        <v>40</v>
      </c>
      <c r="Q4188" t="s">
        <v>79</v>
      </c>
      <c r="R4188" s="1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 s="3">
        <v>71.8</v>
      </c>
      <c r="AE4188" s="3">
        <v>3472.05</v>
      </c>
      <c r="AF4188" s="3">
        <v>0</v>
      </c>
      <c r="AG4188" s="3">
        <v>0</v>
      </c>
      <c r="AH4188" s="3">
        <v>1229.9000000000001</v>
      </c>
      <c r="AI4188" s="3">
        <v>4701.95</v>
      </c>
      <c r="AJ4188" t="s">
        <v>47</v>
      </c>
      <c r="AK4188" t="s">
        <v>8234</v>
      </c>
      <c r="AL4188" t="s">
        <v>8234</v>
      </c>
      <c r="AM4188">
        <f>IF(Customers[[#This Row],[Customer Status]]="Churned",1,0)</f>
        <v>0</v>
      </c>
      <c r="AN4188" t="str">
        <f>IF(Customers[[#This Row],[Monthly Charge]]&gt;=_xlfn.PERCENTILE.INC(Customers[Monthly Charge],0.75),"High-value","Other")</f>
        <v>Other</v>
      </c>
    </row>
    <row r="4189" spans="1:40" x14ac:dyDescent="0.25">
      <c r="A4189" t="s">
        <v>5357</v>
      </c>
      <c r="B4189" t="s">
        <v>39</v>
      </c>
      <c r="C4189" s="1">
        <v>61</v>
      </c>
      <c r="D4189" t="s">
        <v>40</v>
      </c>
      <c r="E4189" s="1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 s="1">
        <v>1</v>
      </c>
      <c r="K4189" s="1">
        <v>2</v>
      </c>
      <c r="L4189" t="s">
        <v>54</v>
      </c>
      <c r="M4189" t="s">
        <v>40</v>
      </c>
      <c r="N4189" s="2">
        <v>27.41</v>
      </c>
      <c r="O4189" t="s">
        <v>43</v>
      </c>
      <c r="P4189" t="s">
        <v>40</v>
      </c>
      <c r="Q4189" t="s">
        <v>44</v>
      </c>
      <c r="R4189" s="1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 s="3">
        <v>69</v>
      </c>
      <c r="AE4189" s="3">
        <v>147.80000000000001</v>
      </c>
      <c r="AF4189" s="3">
        <v>0</v>
      </c>
      <c r="AG4189" s="3">
        <v>0</v>
      </c>
      <c r="AH4189" s="3">
        <v>54.82</v>
      </c>
      <c r="AI4189" s="3">
        <v>202.62</v>
      </c>
      <c r="AJ4189" t="s">
        <v>98</v>
      </c>
      <c r="AK4189" t="s">
        <v>8234</v>
      </c>
      <c r="AL4189" t="s">
        <v>8234</v>
      </c>
      <c r="AM4189">
        <f>IF(Customers[[#This Row],[Customer Status]]="Churned",1,0)</f>
        <v>0</v>
      </c>
      <c r="AN4189" t="str">
        <f>IF(Customers[[#This Row],[Monthly Charge]]&gt;=_xlfn.PERCENTILE.INC(Customers[Monthly Charge],0.75),"High-value","Other")</f>
        <v>Other</v>
      </c>
    </row>
    <row r="4190" spans="1:40" x14ac:dyDescent="0.25">
      <c r="A4190" t="s">
        <v>5358</v>
      </c>
      <c r="B4190" t="s">
        <v>39</v>
      </c>
      <c r="C4190" s="1">
        <v>20</v>
      </c>
      <c r="D4190" t="s">
        <v>40</v>
      </c>
      <c r="E4190" s="1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 s="1">
        <v>1</v>
      </c>
      <c r="K4190" s="1">
        <v>37</v>
      </c>
      <c r="L4190" t="s">
        <v>42</v>
      </c>
      <c r="M4190" t="s">
        <v>40</v>
      </c>
      <c r="N4190" s="2">
        <v>2.68</v>
      </c>
      <c r="O4190" t="s">
        <v>43</v>
      </c>
      <c r="P4190" t="s">
        <v>43</v>
      </c>
      <c r="Q4190" t="s">
        <v>42</v>
      </c>
      <c r="R4190" s="1">
        <v>0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43</v>
      </c>
      <c r="AA4190" t="s">
        <v>51</v>
      </c>
      <c r="AB4190" t="s">
        <v>43</v>
      </c>
      <c r="AC4190" t="s">
        <v>56</v>
      </c>
      <c r="AD4190" s="3">
        <v>19.350000000000001</v>
      </c>
      <c r="AE4190" s="3">
        <v>683.75</v>
      </c>
      <c r="AF4190" s="3">
        <v>0</v>
      </c>
      <c r="AG4190" s="3">
        <v>0</v>
      </c>
      <c r="AH4190" s="3">
        <v>99.16</v>
      </c>
      <c r="AI4190" s="3">
        <v>782.91</v>
      </c>
      <c r="AJ4190" t="s">
        <v>47</v>
      </c>
      <c r="AK4190" t="s">
        <v>8234</v>
      </c>
      <c r="AL4190" t="s">
        <v>8234</v>
      </c>
      <c r="AM4190">
        <f>IF(Customers[[#This Row],[Customer Status]]="Churned",1,0)</f>
        <v>0</v>
      </c>
      <c r="AN4190" t="str">
        <f>IF(Customers[[#This Row],[Monthly Charge]]&gt;=_xlfn.PERCENTILE.INC(Customers[Monthly Charge],0.75),"High-value","Other")</f>
        <v>Other</v>
      </c>
    </row>
    <row r="4191" spans="1:40" x14ac:dyDescent="0.25">
      <c r="A4191" t="s">
        <v>5359</v>
      </c>
      <c r="B4191" t="s">
        <v>49</v>
      </c>
      <c r="C4191" s="1">
        <v>79</v>
      </c>
      <c r="D4191" t="s">
        <v>43</v>
      </c>
      <c r="E4191" s="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 s="1">
        <v>0</v>
      </c>
      <c r="K4191" s="1">
        <v>32</v>
      </c>
      <c r="L4191" t="s">
        <v>42</v>
      </c>
      <c r="M4191" t="s">
        <v>40</v>
      </c>
      <c r="N4191" s="2">
        <v>25.89</v>
      </c>
      <c r="O4191" t="s">
        <v>43</v>
      </c>
      <c r="P4191" t="s">
        <v>43</v>
      </c>
      <c r="Q4191" t="s">
        <v>42</v>
      </c>
      <c r="R4191" s="1">
        <v>0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43</v>
      </c>
      <c r="AA4191" t="s">
        <v>45</v>
      </c>
      <c r="AB4191" t="s">
        <v>43</v>
      </c>
      <c r="AC4191" t="s">
        <v>46</v>
      </c>
      <c r="AD4191" s="3">
        <v>19.8</v>
      </c>
      <c r="AE4191" s="3">
        <v>587.70000000000005</v>
      </c>
      <c r="AF4191" s="3">
        <v>0</v>
      </c>
      <c r="AG4191" s="3">
        <v>0</v>
      </c>
      <c r="AH4191" s="3">
        <v>828.48</v>
      </c>
      <c r="AI4191" s="3">
        <v>1416.18</v>
      </c>
      <c r="AJ4191" t="s">
        <v>47</v>
      </c>
      <c r="AK4191" t="s">
        <v>8234</v>
      </c>
      <c r="AL4191" t="s">
        <v>8234</v>
      </c>
      <c r="AM4191">
        <f>IF(Customers[[#This Row],[Customer Status]]="Churned",1,0)</f>
        <v>0</v>
      </c>
      <c r="AN4191" t="str">
        <f>IF(Customers[[#This Row],[Monthly Charge]]&gt;=_xlfn.PERCENTILE.INC(Customers[Monthly Charge],0.75),"High-value","Other")</f>
        <v>Other</v>
      </c>
    </row>
    <row r="4192" spans="1:40" x14ac:dyDescent="0.25">
      <c r="A4192" t="s">
        <v>5360</v>
      </c>
      <c r="B4192" t="s">
        <v>39</v>
      </c>
      <c r="C4192" s="1">
        <v>61</v>
      </c>
      <c r="D4192" t="s">
        <v>43</v>
      </c>
      <c r="E4192" s="1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 s="1">
        <v>0</v>
      </c>
      <c r="K4192" s="1">
        <v>32</v>
      </c>
      <c r="L4192" t="s">
        <v>129</v>
      </c>
      <c r="M4192" t="s">
        <v>40</v>
      </c>
      <c r="N4192" s="2">
        <v>35.97</v>
      </c>
      <c r="O4192" t="s">
        <v>43</v>
      </c>
      <c r="P4192" t="s">
        <v>43</v>
      </c>
      <c r="Q4192" t="s">
        <v>42</v>
      </c>
      <c r="R4192" s="1">
        <v>0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43</v>
      </c>
      <c r="AA4192" t="s">
        <v>45</v>
      </c>
      <c r="AB4192" t="s">
        <v>43</v>
      </c>
      <c r="AC4192" t="s">
        <v>56</v>
      </c>
      <c r="AD4192" s="3">
        <v>20.55</v>
      </c>
      <c r="AE4192" s="3">
        <v>654.54999999999995</v>
      </c>
      <c r="AF4192" s="3">
        <v>0</v>
      </c>
      <c r="AG4192" s="3">
        <v>0</v>
      </c>
      <c r="AH4192" s="3">
        <v>1151.04</v>
      </c>
      <c r="AI4192" s="3">
        <v>1805.59</v>
      </c>
      <c r="AJ4192" t="s">
        <v>47</v>
      </c>
      <c r="AK4192" t="s">
        <v>8234</v>
      </c>
      <c r="AL4192" t="s">
        <v>8234</v>
      </c>
      <c r="AM4192">
        <f>IF(Customers[[#This Row],[Customer Status]]="Churned",1,0)</f>
        <v>0</v>
      </c>
      <c r="AN4192" t="str">
        <f>IF(Customers[[#This Row],[Monthly Charge]]&gt;=_xlfn.PERCENTILE.INC(Customers[Monthly Charge],0.75),"High-value","Other")</f>
        <v>Other</v>
      </c>
    </row>
    <row r="4193" spans="1:40" x14ac:dyDescent="0.25">
      <c r="A4193" t="s">
        <v>5361</v>
      </c>
      <c r="B4193" t="s">
        <v>39</v>
      </c>
      <c r="C4193" s="1">
        <v>32</v>
      </c>
      <c r="D4193" t="s">
        <v>43</v>
      </c>
      <c r="E4193" s="1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 s="1">
        <v>0</v>
      </c>
      <c r="K4193" s="1">
        <v>1</v>
      </c>
      <c r="L4193" t="s">
        <v>42</v>
      </c>
      <c r="M4193" t="s">
        <v>40</v>
      </c>
      <c r="N4193" s="2">
        <v>13.13</v>
      </c>
      <c r="O4193" t="s">
        <v>43</v>
      </c>
      <c r="P4193" t="s">
        <v>40</v>
      </c>
      <c r="Q4193" t="s">
        <v>55</v>
      </c>
      <c r="R4193" s="1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 s="3">
        <v>79.349999999999994</v>
      </c>
      <c r="AE4193" s="3">
        <v>79.349999999999994</v>
      </c>
      <c r="AF4193" s="3">
        <v>0</v>
      </c>
      <c r="AG4193" s="3">
        <v>0</v>
      </c>
      <c r="AH4193" s="3">
        <v>13.13</v>
      </c>
      <c r="AI4193" s="3">
        <v>92.48</v>
      </c>
      <c r="AJ4193" t="s">
        <v>57</v>
      </c>
      <c r="AK4193" t="s">
        <v>58</v>
      </c>
      <c r="AL4193" t="s">
        <v>59</v>
      </c>
      <c r="AM4193">
        <f>IF(Customers[[#This Row],[Customer Status]]="Churned",1,0)</f>
        <v>1</v>
      </c>
      <c r="AN4193" t="str">
        <f>IF(Customers[[#This Row],[Monthly Charge]]&gt;=_xlfn.PERCENTILE.INC(Customers[Monthly Charge],0.75),"High-value","Other")</f>
        <v>Other</v>
      </c>
    </row>
    <row r="4194" spans="1:40" x14ac:dyDescent="0.25">
      <c r="A4194" t="s">
        <v>5362</v>
      </c>
      <c r="B4194" t="s">
        <v>49</v>
      </c>
      <c r="C4194" s="1">
        <v>19</v>
      </c>
      <c r="D4194" t="s">
        <v>43</v>
      </c>
      <c r="E4194" s="1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 s="1">
        <v>0</v>
      </c>
      <c r="K4194" s="1">
        <v>2</v>
      </c>
      <c r="L4194" t="s">
        <v>42</v>
      </c>
      <c r="M4194" t="s">
        <v>40</v>
      </c>
      <c r="N4194" s="2">
        <v>40.28</v>
      </c>
      <c r="O4194" t="s">
        <v>43</v>
      </c>
      <c r="P4194" t="s">
        <v>43</v>
      </c>
      <c r="Q4194" t="s">
        <v>42</v>
      </c>
      <c r="R4194" s="1">
        <v>0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43</v>
      </c>
      <c r="AA4194" t="s">
        <v>51</v>
      </c>
      <c r="AB4194" t="s">
        <v>43</v>
      </c>
      <c r="AC4194" t="s">
        <v>46</v>
      </c>
      <c r="AD4194" s="3">
        <v>20.05</v>
      </c>
      <c r="AE4194" s="3">
        <v>42.7</v>
      </c>
      <c r="AF4194" s="3">
        <v>0</v>
      </c>
      <c r="AG4194" s="3">
        <v>0</v>
      </c>
      <c r="AH4194" s="3">
        <v>80.56</v>
      </c>
      <c r="AI4194" s="3">
        <v>123.26</v>
      </c>
      <c r="AJ4194" t="s">
        <v>98</v>
      </c>
      <c r="AK4194" t="s">
        <v>8234</v>
      </c>
      <c r="AL4194" t="s">
        <v>8234</v>
      </c>
      <c r="AM4194">
        <f>IF(Customers[[#This Row],[Customer Status]]="Churned",1,0)</f>
        <v>0</v>
      </c>
      <c r="AN4194" t="str">
        <f>IF(Customers[[#This Row],[Monthly Charge]]&gt;=_xlfn.PERCENTILE.INC(Customers[Monthly Charge],0.75),"High-value","Other")</f>
        <v>Other</v>
      </c>
    </row>
    <row r="4195" spans="1:40" x14ac:dyDescent="0.25">
      <c r="A4195" t="s">
        <v>5363</v>
      </c>
      <c r="B4195" t="s">
        <v>49</v>
      </c>
      <c r="C4195" s="1">
        <v>40</v>
      </c>
      <c r="D4195" t="s">
        <v>40</v>
      </c>
      <c r="E4195" s="1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 s="1">
        <v>0</v>
      </c>
      <c r="K4195" s="1">
        <v>64</v>
      </c>
      <c r="L4195" t="s">
        <v>76</v>
      </c>
      <c r="M4195" t="s">
        <v>40</v>
      </c>
      <c r="N4195" s="2">
        <v>48.41</v>
      </c>
      <c r="O4195" t="s">
        <v>43</v>
      </c>
      <c r="P4195" t="s">
        <v>40</v>
      </c>
      <c r="Q4195" t="s">
        <v>55</v>
      </c>
      <c r="R4195" s="1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 s="3">
        <v>73.55</v>
      </c>
      <c r="AE4195" s="3">
        <v>4764</v>
      </c>
      <c r="AF4195" s="3">
        <v>21.9</v>
      </c>
      <c r="AG4195" s="3">
        <v>0</v>
      </c>
      <c r="AH4195" s="3">
        <v>3098.24</v>
      </c>
      <c r="AI4195" s="3">
        <v>7840.34</v>
      </c>
      <c r="AJ4195" t="s">
        <v>47</v>
      </c>
      <c r="AK4195" t="s">
        <v>8234</v>
      </c>
      <c r="AL4195" t="s">
        <v>8234</v>
      </c>
      <c r="AM4195">
        <f>IF(Customers[[#This Row],[Customer Status]]="Churned",1,0)</f>
        <v>0</v>
      </c>
      <c r="AN4195" t="str">
        <f>IF(Customers[[#This Row],[Monthly Charge]]&gt;=_xlfn.PERCENTILE.INC(Customers[Monthly Charge],0.75),"High-value","Other")</f>
        <v>Other</v>
      </c>
    </row>
    <row r="4196" spans="1:40" x14ac:dyDescent="0.25">
      <c r="A4196" t="s">
        <v>5364</v>
      </c>
      <c r="B4196" t="s">
        <v>39</v>
      </c>
      <c r="C4196" s="1">
        <v>20</v>
      </c>
      <c r="D4196" t="s">
        <v>40</v>
      </c>
      <c r="E4196" s="1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 s="1">
        <v>1</v>
      </c>
      <c r="K4196" s="1">
        <v>19</v>
      </c>
      <c r="L4196" t="s">
        <v>62</v>
      </c>
      <c r="M4196" t="s">
        <v>40</v>
      </c>
      <c r="N4196" s="2">
        <v>21.71</v>
      </c>
      <c r="O4196" t="s">
        <v>40</v>
      </c>
      <c r="P4196" t="s">
        <v>40</v>
      </c>
      <c r="Q4196" t="s">
        <v>55</v>
      </c>
      <c r="R4196" s="1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 s="3">
        <v>89.65</v>
      </c>
      <c r="AE4196" s="3">
        <v>1761.05</v>
      </c>
      <c r="AF4196" s="3">
        <v>0</v>
      </c>
      <c r="AG4196" s="3">
        <v>80</v>
      </c>
      <c r="AH4196" s="3">
        <v>412.49</v>
      </c>
      <c r="AI4196" s="3">
        <v>2253.54</v>
      </c>
      <c r="AJ4196" t="s">
        <v>57</v>
      </c>
      <c r="AK4196" t="s">
        <v>121</v>
      </c>
      <c r="AL4196" t="s">
        <v>195</v>
      </c>
      <c r="AM4196">
        <f>IF(Customers[[#This Row],[Customer Status]]="Churned",1,0)</f>
        <v>1</v>
      </c>
      <c r="AN4196" t="str">
        <f>IF(Customers[[#This Row],[Monthly Charge]]&gt;=_xlfn.PERCENTILE.INC(Customers[Monthly Charge],0.75),"High-value","Other")</f>
        <v>Other</v>
      </c>
    </row>
    <row r="4197" spans="1:40" x14ac:dyDescent="0.25">
      <c r="A4197" t="s">
        <v>5365</v>
      </c>
      <c r="B4197" t="s">
        <v>49</v>
      </c>
      <c r="C4197" s="1">
        <v>37</v>
      </c>
      <c r="D4197" t="s">
        <v>43</v>
      </c>
      <c r="E4197" s="1">
        <v>0</v>
      </c>
      <c r="F4197" t="s">
        <v>245</v>
      </c>
      <c r="G4197">
        <v>92028</v>
      </c>
      <c r="H4197">
        <v>33.362575</v>
      </c>
      <c r="I4197">
        <v>-117.299644</v>
      </c>
      <c r="J4197" s="1">
        <v>0</v>
      </c>
      <c r="K4197" s="1">
        <v>10</v>
      </c>
      <c r="L4197" t="s">
        <v>42</v>
      </c>
      <c r="M4197" t="s">
        <v>40</v>
      </c>
      <c r="N4197" s="2">
        <v>8.3800000000000008</v>
      </c>
      <c r="O4197" t="s">
        <v>43</v>
      </c>
      <c r="P4197" t="s">
        <v>40</v>
      </c>
      <c r="Q4197" t="s">
        <v>55</v>
      </c>
      <c r="R4197" s="1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 s="3">
        <v>104.4</v>
      </c>
      <c r="AE4197" s="3">
        <v>1081.45</v>
      </c>
      <c r="AF4197" s="3">
        <v>0</v>
      </c>
      <c r="AG4197" s="3">
        <v>0</v>
      </c>
      <c r="AH4197" s="3">
        <v>83.8</v>
      </c>
      <c r="AI4197" s="3">
        <v>1165.25</v>
      </c>
      <c r="AJ4197" t="s">
        <v>57</v>
      </c>
      <c r="AK4197" t="s">
        <v>58</v>
      </c>
      <c r="AL4197" t="s">
        <v>104</v>
      </c>
      <c r="AM4197">
        <f>IF(Customers[[#This Row],[Customer Status]]="Churned",1,0)</f>
        <v>1</v>
      </c>
      <c r="AN4197" t="str">
        <f>IF(Customers[[#This Row],[Monthly Charge]]&gt;=_xlfn.PERCENTILE.INC(Customers[Monthly Charge],0.75),"High-value","Other")</f>
        <v>High-value</v>
      </c>
    </row>
    <row r="4198" spans="1:40" x14ac:dyDescent="0.25">
      <c r="A4198" t="s">
        <v>5366</v>
      </c>
      <c r="B4198" t="s">
        <v>49</v>
      </c>
      <c r="C4198" s="1">
        <v>33</v>
      </c>
      <c r="D4198" t="s">
        <v>40</v>
      </c>
      <c r="E4198" s="1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 s="1">
        <v>4</v>
      </c>
      <c r="K4198" s="1">
        <v>13</v>
      </c>
      <c r="L4198" t="s">
        <v>42</v>
      </c>
      <c r="M4198" t="s">
        <v>40</v>
      </c>
      <c r="N4198" s="2">
        <v>13.77</v>
      </c>
      <c r="O4198" t="s">
        <v>40</v>
      </c>
      <c r="P4198" t="s">
        <v>40</v>
      </c>
      <c r="Q4198" t="s">
        <v>79</v>
      </c>
      <c r="R4198" s="1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 s="3">
        <v>72.8</v>
      </c>
      <c r="AE4198" s="3">
        <v>930.05</v>
      </c>
      <c r="AF4198" s="3">
        <v>0</v>
      </c>
      <c r="AG4198" s="3">
        <v>0</v>
      </c>
      <c r="AH4198" s="3">
        <v>179.01</v>
      </c>
      <c r="AI4198" s="3">
        <v>1109.06</v>
      </c>
      <c r="AJ4198" t="s">
        <v>47</v>
      </c>
      <c r="AK4198" t="s">
        <v>8234</v>
      </c>
      <c r="AL4198" t="s">
        <v>8234</v>
      </c>
      <c r="AM4198">
        <f>IF(Customers[[#This Row],[Customer Status]]="Churned",1,0)</f>
        <v>0</v>
      </c>
      <c r="AN4198" t="str">
        <f>IF(Customers[[#This Row],[Monthly Charge]]&gt;=_xlfn.PERCENTILE.INC(Customers[Monthly Charge],0.75),"High-value","Other")</f>
        <v>Other</v>
      </c>
    </row>
    <row r="4199" spans="1:40" x14ac:dyDescent="0.25">
      <c r="A4199" t="s">
        <v>5368</v>
      </c>
      <c r="B4199" t="s">
        <v>39</v>
      </c>
      <c r="C4199" s="1">
        <v>39</v>
      </c>
      <c r="D4199" t="s">
        <v>43</v>
      </c>
      <c r="E4199" s="1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 s="1">
        <v>0</v>
      </c>
      <c r="K4199" s="1">
        <v>41</v>
      </c>
      <c r="L4199" t="s">
        <v>42</v>
      </c>
      <c r="M4199" t="s">
        <v>40</v>
      </c>
      <c r="N4199" s="2">
        <v>6.61</v>
      </c>
      <c r="O4199" t="s">
        <v>43</v>
      </c>
      <c r="P4199" t="s">
        <v>43</v>
      </c>
      <c r="Q4199" t="s">
        <v>42</v>
      </c>
      <c r="R4199" s="1">
        <v>0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43</v>
      </c>
      <c r="AA4199" t="s">
        <v>45</v>
      </c>
      <c r="AB4199" t="s">
        <v>40</v>
      </c>
      <c r="AC4199" t="s">
        <v>46</v>
      </c>
      <c r="AD4199" s="3">
        <v>20.25</v>
      </c>
      <c r="AE4199" s="3">
        <v>865</v>
      </c>
      <c r="AF4199" s="3">
        <v>46.78</v>
      </c>
      <c r="AG4199" s="3">
        <v>0</v>
      </c>
      <c r="AH4199" s="3">
        <v>271.01</v>
      </c>
      <c r="AI4199" s="3">
        <v>1089.23</v>
      </c>
      <c r="AJ4199" t="s">
        <v>47</v>
      </c>
      <c r="AK4199" t="s">
        <v>8234</v>
      </c>
      <c r="AL4199" t="s">
        <v>8234</v>
      </c>
      <c r="AM4199">
        <f>IF(Customers[[#This Row],[Customer Status]]="Churned",1,0)</f>
        <v>0</v>
      </c>
      <c r="AN4199" t="str">
        <f>IF(Customers[[#This Row],[Monthly Charge]]&gt;=_xlfn.PERCENTILE.INC(Customers[Monthly Charge],0.75),"High-value","Other")</f>
        <v>Other</v>
      </c>
    </row>
    <row r="4200" spans="1:40" x14ac:dyDescent="0.25">
      <c r="A4200" t="s">
        <v>5370</v>
      </c>
      <c r="B4200" t="s">
        <v>49</v>
      </c>
      <c r="C4200" s="1">
        <v>48</v>
      </c>
      <c r="D4200" t="s">
        <v>43</v>
      </c>
      <c r="E4200" s="1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 s="1">
        <v>0</v>
      </c>
      <c r="K4200" s="1">
        <v>9</v>
      </c>
      <c r="L4200" t="s">
        <v>42</v>
      </c>
      <c r="M4200" t="s">
        <v>40</v>
      </c>
      <c r="N4200" s="2">
        <v>34.75</v>
      </c>
      <c r="O4200" t="s">
        <v>40</v>
      </c>
      <c r="P4200" t="s">
        <v>40</v>
      </c>
      <c r="Q4200" t="s">
        <v>55</v>
      </c>
      <c r="R4200" s="1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 s="3">
        <v>76.25</v>
      </c>
      <c r="AE4200" s="3">
        <v>684.85</v>
      </c>
      <c r="AF4200" s="3">
        <v>0</v>
      </c>
      <c r="AG4200" s="3">
        <v>0</v>
      </c>
      <c r="AH4200" s="3">
        <v>312.75</v>
      </c>
      <c r="AI4200" s="3">
        <v>997.6</v>
      </c>
      <c r="AJ4200" t="s">
        <v>47</v>
      </c>
      <c r="AK4200" t="s">
        <v>8234</v>
      </c>
      <c r="AL4200" t="s">
        <v>8234</v>
      </c>
      <c r="AM4200">
        <f>IF(Customers[[#This Row],[Customer Status]]="Churned",1,0)</f>
        <v>0</v>
      </c>
      <c r="AN4200" t="str">
        <f>IF(Customers[[#This Row],[Monthly Charge]]&gt;=_xlfn.PERCENTILE.INC(Customers[Monthly Charge],0.75),"High-value","Other")</f>
        <v>Other</v>
      </c>
    </row>
    <row r="4201" spans="1:40" x14ac:dyDescent="0.25">
      <c r="A4201" t="s">
        <v>5371</v>
      </c>
      <c r="B4201" t="s">
        <v>49</v>
      </c>
      <c r="C4201" s="1">
        <v>46</v>
      </c>
      <c r="D4201" t="s">
        <v>43</v>
      </c>
      <c r="E4201" s="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 s="1">
        <v>0</v>
      </c>
      <c r="K4201" s="1">
        <v>69</v>
      </c>
      <c r="L4201" t="s">
        <v>42</v>
      </c>
      <c r="M4201" t="s">
        <v>40</v>
      </c>
      <c r="N4201" s="2">
        <v>3.24</v>
      </c>
      <c r="O4201" t="s">
        <v>40</v>
      </c>
      <c r="P4201" t="s">
        <v>40</v>
      </c>
      <c r="Q4201" t="s">
        <v>44</v>
      </c>
      <c r="R4201" s="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 s="3">
        <v>81.5</v>
      </c>
      <c r="AE4201" s="3">
        <v>5553.25</v>
      </c>
      <c r="AF4201" s="3">
        <v>0</v>
      </c>
      <c r="AG4201" s="3">
        <v>0</v>
      </c>
      <c r="AH4201" s="3">
        <v>223.56</v>
      </c>
      <c r="AI4201" s="3">
        <v>5776.81</v>
      </c>
      <c r="AJ4201" t="s">
        <v>47</v>
      </c>
      <c r="AK4201" t="s">
        <v>8234</v>
      </c>
      <c r="AL4201" t="s">
        <v>8234</v>
      </c>
      <c r="AM4201">
        <f>IF(Customers[[#This Row],[Customer Status]]="Churned",1,0)</f>
        <v>0</v>
      </c>
      <c r="AN4201" t="str">
        <f>IF(Customers[[#This Row],[Monthly Charge]]&gt;=_xlfn.PERCENTILE.INC(Customers[Monthly Charge],0.75),"High-value","Other")</f>
        <v>Other</v>
      </c>
    </row>
    <row r="4202" spans="1:40" x14ac:dyDescent="0.25">
      <c r="A4202" t="s">
        <v>5372</v>
      </c>
      <c r="B4202" t="s">
        <v>49</v>
      </c>
      <c r="C4202" s="1">
        <v>75</v>
      </c>
      <c r="D4202" t="s">
        <v>40</v>
      </c>
      <c r="E4202" s="1">
        <v>0</v>
      </c>
      <c r="F4202" t="s">
        <v>348</v>
      </c>
      <c r="G4202">
        <v>92655</v>
      </c>
      <c r="H4202">
        <v>33.744439</v>
      </c>
      <c r="I4202">
        <v>-117.98587999999999</v>
      </c>
      <c r="J4202" s="1">
        <v>1</v>
      </c>
      <c r="K4202" s="1">
        <v>7</v>
      </c>
      <c r="L4202" t="s">
        <v>42</v>
      </c>
      <c r="M4202" t="s">
        <v>40</v>
      </c>
      <c r="N4202" s="2">
        <v>16.05</v>
      </c>
      <c r="O4202" t="s">
        <v>43</v>
      </c>
      <c r="P4202" t="s">
        <v>40</v>
      </c>
      <c r="Q4202" t="s">
        <v>55</v>
      </c>
      <c r="R4202" s="1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 s="3">
        <v>70.099999999999994</v>
      </c>
      <c r="AE4202" s="3">
        <v>467.55</v>
      </c>
      <c r="AF4202" s="3">
        <v>20.23</v>
      </c>
      <c r="AG4202" s="3">
        <v>0</v>
      </c>
      <c r="AH4202" s="3">
        <v>112.35</v>
      </c>
      <c r="AI4202" s="3">
        <v>559.66999999999996</v>
      </c>
      <c r="AJ4202" t="s">
        <v>57</v>
      </c>
      <c r="AK4202" t="s">
        <v>121</v>
      </c>
      <c r="AL4202" t="s">
        <v>122</v>
      </c>
      <c r="AM4202">
        <f>IF(Customers[[#This Row],[Customer Status]]="Churned",1,0)</f>
        <v>1</v>
      </c>
      <c r="AN4202" t="str">
        <f>IF(Customers[[#This Row],[Monthly Charge]]&gt;=_xlfn.PERCENTILE.INC(Customers[Monthly Charge],0.75),"High-value","Other")</f>
        <v>Other</v>
      </c>
    </row>
    <row r="4203" spans="1:40" x14ac:dyDescent="0.25">
      <c r="A4203" t="s">
        <v>5373</v>
      </c>
      <c r="B4203" t="s">
        <v>39</v>
      </c>
      <c r="C4203" s="1">
        <v>32</v>
      </c>
      <c r="D4203" t="s">
        <v>43</v>
      </c>
      <c r="E4203" s="1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 s="1">
        <v>0</v>
      </c>
      <c r="K4203" s="1">
        <v>22</v>
      </c>
      <c r="L4203" t="s">
        <v>62</v>
      </c>
      <c r="M4203" t="s">
        <v>40</v>
      </c>
      <c r="N4203" s="2">
        <v>33.729999999999997</v>
      </c>
      <c r="O4203" t="s">
        <v>40</v>
      </c>
      <c r="P4203" t="s">
        <v>40</v>
      </c>
      <c r="Q4203" t="s">
        <v>55</v>
      </c>
      <c r="R4203" s="1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 s="3">
        <v>84.75</v>
      </c>
      <c r="AE4203" s="3">
        <v>1816.75</v>
      </c>
      <c r="AF4203" s="3">
        <v>0</v>
      </c>
      <c r="AG4203" s="3">
        <v>0</v>
      </c>
      <c r="AH4203" s="3">
        <v>742.06</v>
      </c>
      <c r="AI4203" s="3">
        <v>2558.81</v>
      </c>
      <c r="AJ4203" t="s">
        <v>47</v>
      </c>
      <c r="AK4203" t="s">
        <v>8234</v>
      </c>
      <c r="AL4203" t="s">
        <v>8234</v>
      </c>
      <c r="AM4203">
        <f>IF(Customers[[#This Row],[Customer Status]]="Churned",1,0)</f>
        <v>0</v>
      </c>
      <c r="AN4203" t="str">
        <f>IF(Customers[[#This Row],[Monthly Charge]]&gt;=_xlfn.PERCENTILE.INC(Customers[Monthly Charge],0.75),"High-value","Other")</f>
        <v>Other</v>
      </c>
    </row>
    <row r="4204" spans="1:40" x14ac:dyDescent="0.25">
      <c r="A4204" t="s">
        <v>5374</v>
      </c>
      <c r="B4204" t="s">
        <v>39</v>
      </c>
      <c r="C4204" s="1">
        <v>51</v>
      </c>
      <c r="D4204" t="s">
        <v>40</v>
      </c>
      <c r="E4204" s="1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 s="1">
        <v>6</v>
      </c>
      <c r="K4204" s="1">
        <v>23</v>
      </c>
      <c r="L4204" t="s">
        <v>62</v>
      </c>
      <c r="M4204" t="s">
        <v>40</v>
      </c>
      <c r="N4204" s="2">
        <v>48.73</v>
      </c>
      <c r="O4204" t="s">
        <v>43</v>
      </c>
      <c r="P4204" t="s">
        <v>40</v>
      </c>
      <c r="Q4204" t="s">
        <v>55</v>
      </c>
      <c r="R4204" s="1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 s="3">
        <v>75.3</v>
      </c>
      <c r="AE4204" s="3">
        <v>1702.9</v>
      </c>
      <c r="AF4204" s="3">
        <v>0</v>
      </c>
      <c r="AG4204" s="3">
        <v>0</v>
      </c>
      <c r="AH4204" s="3">
        <v>1120.79</v>
      </c>
      <c r="AI4204" s="3">
        <v>2823.69</v>
      </c>
      <c r="AJ4204" t="s">
        <v>47</v>
      </c>
      <c r="AK4204" t="s">
        <v>8234</v>
      </c>
      <c r="AL4204" t="s">
        <v>8234</v>
      </c>
      <c r="AM4204">
        <f>IF(Customers[[#This Row],[Customer Status]]="Churned",1,0)</f>
        <v>0</v>
      </c>
      <c r="AN4204" t="str">
        <f>IF(Customers[[#This Row],[Monthly Charge]]&gt;=_xlfn.PERCENTILE.INC(Customers[Monthly Charge],0.75),"High-value","Other")</f>
        <v>Other</v>
      </c>
    </row>
    <row r="4205" spans="1:40" x14ac:dyDescent="0.25">
      <c r="A4205" t="s">
        <v>5375</v>
      </c>
      <c r="B4205" t="s">
        <v>39</v>
      </c>
      <c r="C4205" s="1">
        <v>79</v>
      </c>
      <c r="D4205" t="s">
        <v>43</v>
      </c>
      <c r="E4205" s="1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 s="1">
        <v>0</v>
      </c>
      <c r="K4205" s="1">
        <v>17</v>
      </c>
      <c r="L4205" t="s">
        <v>42</v>
      </c>
      <c r="M4205" t="s">
        <v>40</v>
      </c>
      <c r="N4205" s="2">
        <v>32.19</v>
      </c>
      <c r="O4205" t="s">
        <v>40</v>
      </c>
      <c r="P4205" t="s">
        <v>40</v>
      </c>
      <c r="Q4205" t="s">
        <v>55</v>
      </c>
      <c r="R4205" s="1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 s="3">
        <v>-6</v>
      </c>
      <c r="AE4205" s="3">
        <v>1608.15</v>
      </c>
      <c r="AF4205" s="3">
        <v>36.4</v>
      </c>
      <c r="AG4205" s="3">
        <v>0</v>
      </c>
      <c r="AH4205" s="3">
        <v>547.23</v>
      </c>
      <c r="AI4205" s="3">
        <v>2118.98</v>
      </c>
      <c r="AJ4205" t="s">
        <v>47</v>
      </c>
      <c r="AK4205" t="s">
        <v>8234</v>
      </c>
      <c r="AL4205" t="s">
        <v>8234</v>
      </c>
      <c r="AM4205">
        <f>IF(Customers[[#This Row],[Customer Status]]="Churned",1,0)</f>
        <v>0</v>
      </c>
      <c r="AN4205" t="str">
        <f>IF(Customers[[#This Row],[Monthly Charge]]&gt;=_xlfn.PERCENTILE.INC(Customers[Monthly Charge],0.75),"High-value","Other")</f>
        <v>Other</v>
      </c>
    </row>
    <row r="4206" spans="1:40" x14ac:dyDescent="0.25">
      <c r="A4206" t="s">
        <v>5376</v>
      </c>
      <c r="B4206" t="s">
        <v>49</v>
      </c>
      <c r="C4206" s="1">
        <v>79</v>
      </c>
      <c r="D4206" t="s">
        <v>40</v>
      </c>
      <c r="E4206" s="1">
        <v>0</v>
      </c>
      <c r="F4206" t="s">
        <v>3052</v>
      </c>
      <c r="G4206">
        <v>93624</v>
      </c>
      <c r="H4206">
        <v>36.397745</v>
      </c>
      <c r="I4206">
        <v>-120.119911</v>
      </c>
      <c r="J4206" s="1">
        <v>9</v>
      </c>
      <c r="K4206" s="1">
        <v>15</v>
      </c>
      <c r="L4206" t="s">
        <v>42</v>
      </c>
      <c r="M4206" t="s">
        <v>40</v>
      </c>
      <c r="N4206" s="2">
        <v>22.83</v>
      </c>
      <c r="O4206" t="s">
        <v>40</v>
      </c>
      <c r="P4206" t="s">
        <v>40</v>
      </c>
      <c r="Q4206" t="s">
        <v>55</v>
      </c>
      <c r="R4206" s="1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 s="3">
        <v>96.5</v>
      </c>
      <c r="AE4206" s="3">
        <v>1392.25</v>
      </c>
      <c r="AF4206" s="3">
        <v>0</v>
      </c>
      <c r="AG4206" s="3">
        <v>0</v>
      </c>
      <c r="AH4206" s="3">
        <v>342.45</v>
      </c>
      <c r="AI4206" s="3">
        <v>1734.7</v>
      </c>
      <c r="AJ4206" t="s">
        <v>47</v>
      </c>
      <c r="AK4206" t="s">
        <v>8234</v>
      </c>
      <c r="AL4206" t="s">
        <v>8234</v>
      </c>
      <c r="AM4206">
        <f>IF(Customers[[#This Row],[Customer Status]]="Churned",1,0)</f>
        <v>0</v>
      </c>
      <c r="AN4206" t="str">
        <f>IF(Customers[[#This Row],[Monthly Charge]]&gt;=_xlfn.PERCENTILE.INC(Customers[Monthly Charge],0.75),"High-value","Other")</f>
        <v>High-value</v>
      </c>
    </row>
    <row r="4207" spans="1:40" x14ac:dyDescent="0.25">
      <c r="A4207" t="s">
        <v>5377</v>
      </c>
      <c r="B4207" t="s">
        <v>49</v>
      </c>
      <c r="C4207" s="1">
        <v>59</v>
      </c>
      <c r="D4207" t="s">
        <v>40</v>
      </c>
      <c r="E4207" s="1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 s="1">
        <v>1</v>
      </c>
      <c r="K4207" s="1">
        <v>48</v>
      </c>
      <c r="L4207" t="s">
        <v>76</v>
      </c>
      <c r="M4207" t="s">
        <v>40</v>
      </c>
      <c r="N4207" s="2">
        <v>20.73</v>
      </c>
      <c r="O4207" t="s">
        <v>40</v>
      </c>
      <c r="P4207" t="s">
        <v>43</v>
      </c>
      <c r="Q4207" t="s">
        <v>42</v>
      </c>
      <c r="R4207" s="1">
        <v>0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43</v>
      </c>
      <c r="AA4207" t="s">
        <v>73</v>
      </c>
      <c r="AB4207" t="s">
        <v>43</v>
      </c>
      <c r="AC4207" t="s">
        <v>56</v>
      </c>
      <c r="AD4207" s="3">
        <v>26.3</v>
      </c>
      <c r="AE4207" s="3">
        <v>1245.05</v>
      </c>
      <c r="AF4207" s="3">
        <v>0</v>
      </c>
      <c r="AG4207" s="3">
        <v>0</v>
      </c>
      <c r="AH4207" s="3">
        <v>995.04</v>
      </c>
      <c r="AI4207" s="3">
        <v>2240.09</v>
      </c>
      <c r="AJ4207" t="s">
        <v>47</v>
      </c>
      <c r="AK4207" t="s">
        <v>8234</v>
      </c>
      <c r="AL4207" t="s">
        <v>8234</v>
      </c>
      <c r="AM4207">
        <f>IF(Customers[[#This Row],[Customer Status]]="Churned",1,0)</f>
        <v>0</v>
      </c>
      <c r="AN4207" t="str">
        <f>IF(Customers[[#This Row],[Monthly Charge]]&gt;=_xlfn.PERCENTILE.INC(Customers[Monthly Charge],0.75),"High-value","Other")</f>
        <v>Other</v>
      </c>
    </row>
    <row r="4208" spans="1:40" x14ac:dyDescent="0.25">
      <c r="A4208" t="s">
        <v>5378</v>
      </c>
      <c r="B4208" t="s">
        <v>39</v>
      </c>
      <c r="C4208" s="1">
        <v>54</v>
      </c>
      <c r="D4208" t="s">
        <v>43</v>
      </c>
      <c r="E4208" s="1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 s="1">
        <v>0</v>
      </c>
      <c r="K4208" s="1">
        <v>19</v>
      </c>
      <c r="L4208" t="s">
        <v>62</v>
      </c>
      <c r="M4208" t="s">
        <v>40</v>
      </c>
      <c r="N4208" s="2">
        <v>36.880000000000003</v>
      </c>
      <c r="O4208" t="s">
        <v>40</v>
      </c>
      <c r="P4208" t="s">
        <v>40</v>
      </c>
      <c r="Q4208" t="s">
        <v>79</v>
      </c>
      <c r="R4208" s="1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 s="3">
        <v>56.1</v>
      </c>
      <c r="AE4208" s="3">
        <v>1033.9000000000001</v>
      </c>
      <c r="AF4208" s="3">
        <v>0</v>
      </c>
      <c r="AG4208" s="3">
        <v>0</v>
      </c>
      <c r="AH4208" s="3">
        <v>700.72</v>
      </c>
      <c r="AI4208" s="3">
        <v>1734.62</v>
      </c>
      <c r="AJ4208" t="s">
        <v>47</v>
      </c>
      <c r="AK4208" t="s">
        <v>8234</v>
      </c>
      <c r="AL4208" t="s">
        <v>8234</v>
      </c>
      <c r="AM4208">
        <f>IF(Customers[[#This Row],[Customer Status]]="Churned",1,0)</f>
        <v>0</v>
      </c>
      <c r="AN4208" t="str">
        <f>IF(Customers[[#This Row],[Monthly Charge]]&gt;=_xlfn.PERCENTILE.INC(Customers[Monthly Charge],0.75),"High-value","Other")</f>
        <v>Other</v>
      </c>
    </row>
    <row r="4209" spans="1:40" x14ac:dyDescent="0.25">
      <c r="A4209" t="s">
        <v>5379</v>
      </c>
      <c r="B4209" t="s">
        <v>49</v>
      </c>
      <c r="C4209" s="1">
        <v>30</v>
      </c>
      <c r="D4209" t="s">
        <v>43</v>
      </c>
      <c r="E4209" s="1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 s="1">
        <v>0</v>
      </c>
      <c r="K4209" s="1">
        <v>1</v>
      </c>
      <c r="L4209" t="s">
        <v>54</v>
      </c>
      <c r="M4209" t="s">
        <v>40</v>
      </c>
      <c r="N4209" s="2">
        <v>44.59</v>
      </c>
      <c r="O4209" t="s">
        <v>43</v>
      </c>
      <c r="P4209" t="s">
        <v>40</v>
      </c>
      <c r="Q4209" t="s">
        <v>55</v>
      </c>
      <c r="R4209" s="1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 s="3">
        <v>70.599999999999994</v>
      </c>
      <c r="AE4209" s="3">
        <v>70.599999999999994</v>
      </c>
      <c r="AF4209" s="3">
        <v>0</v>
      </c>
      <c r="AG4209" s="3">
        <v>0</v>
      </c>
      <c r="AH4209" s="3">
        <v>44.59</v>
      </c>
      <c r="AI4209" s="3">
        <v>115.19</v>
      </c>
      <c r="AJ4209" t="s">
        <v>57</v>
      </c>
      <c r="AK4209" t="s">
        <v>121</v>
      </c>
      <c r="AL4209" t="s">
        <v>195</v>
      </c>
      <c r="AM4209">
        <f>IF(Customers[[#This Row],[Customer Status]]="Churned",1,0)</f>
        <v>1</v>
      </c>
      <c r="AN4209" t="str">
        <f>IF(Customers[[#This Row],[Monthly Charge]]&gt;=_xlfn.PERCENTILE.INC(Customers[Monthly Charge],0.75),"High-value","Other")</f>
        <v>Other</v>
      </c>
    </row>
    <row r="4210" spans="1:40" x14ac:dyDescent="0.25">
      <c r="A4210" t="s">
        <v>5380</v>
      </c>
      <c r="B4210" t="s">
        <v>49</v>
      </c>
      <c r="C4210" s="1">
        <v>59</v>
      </c>
      <c r="D4210" t="s">
        <v>40</v>
      </c>
      <c r="E4210" s="1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 s="1">
        <v>1</v>
      </c>
      <c r="K4210" s="1">
        <v>19</v>
      </c>
      <c r="L4210" t="s">
        <v>42</v>
      </c>
      <c r="M4210" t="s">
        <v>40</v>
      </c>
      <c r="N4210" s="2">
        <v>14.09</v>
      </c>
      <c r="O4210" t="s">
        <v>40</v>
      </c>
      <c r="P4210" t="s">
        <v>40</v>
      </c>
      <c r="Q4210" t="s">
        <v>55</v>
      </c>
      <c r="R4210" s="1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 s="3">
        <v>83.65</v>
      </c>
      <c r="AE4210" s="3">
        <v>1465.75</v>
      </c>
      <c r="AF4210" s="3">
        <v>0</v>
      </c>
      <c r="AG4210" s="3">
        <v>130</v>
      </c>
      <c r="AH4210" s="3">
        <v>267.70999999999998</v>
      </c>
      <c r="AI4210" s="3">
        <v>1863.46</v>
      </c>
      <c r="AJ4210" t="s">
        <v>57</v>
      </c>
      <c r="AK4210" t="s">
        <v>58</v>
      </c>
      <c r="AL4210" t="s">
        <v>104</v>
      </c>
      <c r="AM4210">
        <f>IF(Customers[[#This Row],[Customer Status]]="Churned",1,0)</f>
        <v>1</v>
      </c>
      <c r="AN4210" t="str">
        <f>IF(Customers[[#This Row],[Monthly Charge]]&gt;=_xlfn.PERCENTILE.INC(Customers[Monthly Charge],0.75),"High-value","Other")</f>
        <v>Other</v>
      </c>
    </row>
    <row r="4211" spans="1:40" x14ac:dyDescent="0.25">
      <c r="A4211" t="s">
        <v>5381</v>
      </c>
      <c r="B4211" t="s">
        <v>49</v>
      </c>
      <c r="C4211" s="1">
        <v>62</v>
      </c>
      <c r="D4211" t="s">
        <v>43</v>
      </c>
      <c r="E4211" s="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 s="1">
        <v>0</v>
      </c>
      <c r="K4211" s="1">
        <v>53</v>
      </c>
      <c r="L4211" t="s">
        <v>76</v>
      </c>
      <c r="M4211" t="s">
        <v>43</v>
      </c>
      <c r="N4211" s="2">
        <v>0</v>
      </c>
      <c r="O4211" t="s">
        <v>43</v>
      </c>
      <c r="P4211" t="s">
        <v>40</v>
      </c>
      <c r="Q4211" t="s">
        <v>44</v>
      </c>
      <c r="R4211" s="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 s="3">
        <v>54.9</v>
      </c>
      <c r="AE4211" s="3">
        <v>3045.75</v>
      </c>
      <c r="AF4211" s="3">
        <v>0</v>
      </c>
      <c r="AG4211" s="3">
        <v>0</v>
      </c>
      <c r="AH4211" s="3">
        <v>0</v>
      </c>
      <c r="AI4211" s="3">
        <v>3045.75</v>
      </c>
      <c r="AJ4211" t="s">
        <v>47</v>
      </c>
      <c r="AK4211" t="s">
        <v>8234</v>
      </c>
      <c r="AL4211" t="s">
        <v>8234</v>
      </c>
      <c r="AM4211">
        <f>IF(Customers[[#This Row],[Customer Status]]="Churned",1,0)</f>
        <v>0</v>
      </c>
      <c r="AN4211" t="str">
        <f>IF(Customers[[#This Row],[Monthly Charge]]&gt;=_xlfn.PERCENTILE.INC(Customers[Monthly Charge],0.75),"High-value","Other")</f>
        <v>Other</v>
      </c>
    </row>
    <row r="4212" spans="1:40" x14ac:dyDescent="0.25">
      <c r="A4212" t="s">
        <v>5382</v>
      </c>
      <c r="B4212" t="s">
        <v>49</v>
      </c>
      <c r="C4212" s="1">
        <v>53</v>
      </c>
      <c r="D4212" t="s">
        <v>40</v>
      </c>
      <c r="E4212" s="1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 s="1">
        <v>9</v>
      </c>
      <c r="K4212" s="1">
        <v>71</v>
      </c>
      <c r="L4212" t="s">
        <v>72</v>
      </c>
      <c r="M4212" t="s">
        <v>40</v>
      </c>
      <c r="N4212" s="2">
        <v>49.32</v>
      </c>
      <c r="O4212" t="s">
        <v>40</v>
      </c>
      <c r="P4212" t="s">
        <v>40</v>
      </c>
      <c r="Q4212" t="s">
        <v>55</v>
      </c>
      <c r="R4212" s="1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 s="3">
        <v>109.6</v>
      </c>
      <c r="AE4212" s="3">
        <v>7854.15</v>
      </c>
      <c r="AF4212" s="3">
        <v>0</v>
      </c>
      <c r="AG4212" s="3">
        <v>0</v>
      </c>
      <c r="AH4212" s="3">
        <v>3501.72</v>
      </c>
      <c r="AI4212" s="3">
        <v>11355.87</v>
      </c>
      <c r="AJ4212" t="s">
        <v>47</v>
      </c>
      <c r="AK4212" t="s">
        <v>8234</v>
      </c>
      <c r="AL4212" t="s">
        <v>8234</v>
      </c>
      <c r="AM4212">
        <f>IF(Customers[[#This Row],[Customer Status]]="Churned",1,0)</f>
        <v>0</v>
      </c>
      <c r="AN4212" t="str">
        <f>IF(Customers[[#This Row],[Monthly Charge]]&gt;=_xlfn.PERCENTILE.INC(Customers[Monthly Charge],0.75),"High-value","Other")</f>
        <v>High-value</v>
      </c>
    </row>
    <row r="4213" spans="1:40" x14ac:dyDescent="0.25">
      <c r="A4213" t="s">
        <v>5384</v>
      </c>
      <c r="B4213" t="s">
        <v>39</v>
      </c>
      <c r="C4213" s="1">
        <v>19</v>
      </c>
      <c r="D4213" t="s">
        <v>40</v>
      </c>
      <c r="E4213" s="1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 s="1">
        <v>6</v>
      </c>
      <c r="K4213" s="1">
        <v>15</v>
      </c>
      <c r="L4213" t="s">
        <v>62</v>
      </c>
      <c r="M4213" t="s">
        <v>40</v>
      </c>
      <c r="N4213" s="2">
        <v>4.1900000000000004</v>
      </c>
      <c r="O4213" t="s">
        <v>40</v>
      </c>
      <c r="P4213" t="s">
        <v>40</v>
      </c>
      <c r="Q4213" t="s">
        <v>55</v>
      </c>
      <c r="R4213" s="1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 s="3">
        <v>105.35</v>
      </c>
      <c r="AE4213" s="3">
        <v>1559.25</v>
      </c>
      <c r="AF4213" s="3">
        <v>0</v>
      </c>
      <c r="AG4213" s="3">
        <v>0</v>
      </c>
      <c r="AH4213" s="3">
        <v>62.85</v>
      </c>
      <c r="AI4213" s="3">
        <v>1622.1</v>
      </c>
      <c r="AJ4213" t="s">
        <v>47</v>
      </c>
      <c r="AK4213" t="s">
        <v>8234</v>
      </c>
      <c r="AL4213" t="s">
        <v>8234</v>
      </c>
      <c r="AM4213">
        <f>IF(Customers[[#This Row],[Customer Status]]="Churned",1,0)</f>
        <v>0</v>
      </c>
      <c r="AN4213" t="str">
        <f>IF(Customers[[#This Row],[Monthly Charge]]&gt;=_xlfn.PERCENTILE.INC(Customers[Monthly Charge],0.75),"High-value","Other")</f>
        <v>High-value</v>
      </c>
    </row>
    <row r="4214" spans="1:40" x14ac:dyDescent="0.25">
      <c r="A4214" t="s">
        <v>5385</v>
      </c>
      <c r="B4214" t="s">
        <v>49</v>
      </c>
      <c r="C4214" s="1">
        <v>22</v>
      </c>
      <c r="D4214" t="s">
        <v>43</v>
      </c>
      <c r="E4214" s="1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 s="1">
        <v>0</v>
      </c>
      <c r="K4214" s="1">
        <v>2</v>
      </c>
      <c r="L4214" t="s">
        <v>42</v>
      </c>
      <c r="M4214" t="s">
        <v>40</v>
      </c>
      <c r="N4214" s="2">
        <v>40.75</v>
      </c>
      <c r="O4214" t="s">
        <v>43</v>
      </c>
      <c r="P4214" t="s">
        <v>40</v>
      </c>
      <c r="Q4214" t="s">
        <v>79</v>
      </c>
      <c r="R4214" s="1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 s="3">
        <v>49.25</v>
      </c>
      <c r="AE4214" s="3">
        <v>97</v>
      </c>
      <c r="AF4214" s="3">
        <v>0</v>
      </c>
      <c r="AG4214" s="3">
        <v>0</v>
      </c>
      <c r="AH4214" s="3">
        <v>81.5</v>
      </c>
      <c r="AI4214" s="3">
        <v>178.5</v>
      </c>
      <c r="AJ4214" t="s">
        <v>98</v>
      </c>
      <c r="AK4214" t="s">
        <v>8234</v>
      </c>
      <c r="AL4214" t="s">
        <v>8234</v>
      </c>
      <c r="AM4214">
        <f>IF(Customers[[#This Row],[Customer Status]]="Churned",1,0)</f>
        <v>0</v>
      </c>
      <c r="AN4214" t="str">
        <f>IF(Customers[[#This Row],[Monthly Charge]]&gt;=_xlfn.PERCENTILE.INC(Customers[Monthly Charge],0.75),"High-value","Other")</f>
        <v>Other</v>
      </c>
    </row>
    <row r="4215" spans="1:40" x14ac:dyDescent="0.25">
      <c r="A4215" t="s">
        <v>5386</v>
      </c>
      <c r="B4215" t="s">
        <v>49</v>
      </c>
      <c r="C4215" s="1">
        <v>44</v>
      </c>
      <c r="D4215" t="s">
        <v>40</v>
      </c>
      <c r="E4215" s="1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 s="1">
        <v>4</v>
      </c>
      <c r="K4215" s="1">
        <v>4</v>
      </c>
      <c r="L4215" t="s">
        <v>42</v>
      </c>
      <c r="M4215" t="s">
        <v>40</v>
      </c>
      <c r="N4215" s="2">
        <v>27.24</v>
      </c>
      <c r="O4215" t="s">
        <v>43</v>
      </c>
      <c r="P4215" t="s">
        <v>40</v>
      </c>
      <c r="Q4215" t="s">
        <v>79</v>
      </c>
      <c r="R4215" s="1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 s="3">
        <v>61.45</v>
      </c>
      <c r="AE4215" s="3">
        <v>229.55</v>
      </c>
      <c r="AF4215" s="3">
        <v>0</v>
      </c>
      <c r="AG4215" s="3">
        <v>0</v>
      </c>
      <c r="AH4215" s="3">
        <v>108.96</v>
      </c>
      <c r="AI4215" s="3">
        <v>338.51</v>
      </c>
      <c r="AJ4215" t="s">
        <v>57</v>
      </c>
      <c r="AK4215" t="s">
        <v>117</v>
      </c>
      <c r="AL4215" t="s">
        <v>466</v>
      </c>
      <c r="AM4215">
        <f>IF(Customers[[#This Row],[Customer Status]]="Churned",1,0)</f>
        <v>1</v>
      </c>
      <c r="AN4215" t="str">
        <f>IF(Customers[[#This Row],[Monthly Charge]]&gt;=_xlfn.PERCENTILE.INC(Customers[Monthly Charge],0.75),"High-value","Other")</f>
        <v>Other</v>
      </c>
    </row>
    <row r="4216" spans="1:40" x14ac:dyDescent="0.25">
      <c r="A4216" t="s">
        <v>5387</v>
      </c>
      <c r="B4216" t="s">
        <v>39</v>
      </c>
      <c r="C4216" s="1">
        <v>35</v>
      </c>
      <c r="D4216" t="s">
        <v>40</v>
      </c>
      <c r="E4216" s="1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 s="1">
        <v>7</v>
      </c>
      <c r="K4216" s="1">
        <v>26</v>
      </c>
      <c r="L4216" t="s">
        <v>42</v>
      </c>
      <c r="M4216" t="s">
        <v>40</v>
      </c>
      <c r="N4216" s="2">
        <v>23.31</v>
      </c>
      <c r="O4216" t="s">
        <v>43</v>
      </c>
      <c r="P4216" t="s">
        <v>40</v>
      </c>
      <c r="Q4216" t="s">
        <v>79</v>
      </c>
      <c r="R4216" s="1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 s="3">
        <v>73.05</v>
      </c>
      <c r="AE4216" s="3">
        <v>1959.5</v>
      </c>
      <c r="AF4216" s="3">
        <v>47.59</v>
      </c>
      <c r="AG4216" s="3">
        <v>50</v>
      </c>
      <c r="AH4216" s="3">
        <v>606.05999999999995</v>
      </c>
      <c r="AI4216" s="3">
        <v>2567.9699999999998</v>
      </c>
      <c r="AJ4216" t="s">
        <v>47</v>
      </c>
      <c r="AK4216" t="s">
        <v>8234</v>
      </c>
      <c r="AL4216" t="s">
        <v>8234</v>
      </c>
      <c r="AM4216">
        <f>IF(Customers[[#This Row],[Customer Status]]="Churned",1,0)</f>
        <v>0</v>
      </c>
      <c r="AN4216" t="str">
        <f>IF(Customers[[#This Row],[Monthly Charge]]&gt;=_xlfn.PERCENTILE.INC(Customers[Monthly Charge],0.75),"High-value","Other")</f>
        <v>Other</v>
      </c>
    </row>
    <row r="4217" spans="1:40" x14ac:dyDescent="0.25">
      <c r="A4217" t="s">
        <v>5388</v>
      </c>
      <c r="B4217" t="s">
        <v>39</v>
      </c>
      <c r="C4217" s="1">
        <v>32</v>
      </c>
      <c r="D4217" t="s">
        <v>40</v>
      </c>
      <c r="E4217" s="1">
        <v>0</v>
      </c>
      <c r="F4217" t="s">
        <v>437</v>
      </c>
      <c r="G4217">
        <v>92401</v>
      </c>
      <c r="H4217">
        <v>34.105935000000002</v>
      </c>
      <c r="I4217">
        <v>-117.2914</v>
      </c>
      <c r="J4217" s="1">
        <v>1</v>
      </c>
      <c r="K4217" s="1">
        <v>8</v>
      </c>
      <c r="L4217" t="s">
        <v>42</v>
      </c>
      <c r="M4217" t="s">
        <v>40</v>
      </c>
      <c r="N4217" s="2">
        <v>32.32</v>
      </c>
      <c r="O4217" t="s">
        <v>43</v>
      </c>
      <c r="P4217" t="s">
        <v>40</v>
      </c>
      <c r="Q4217" t="s">
        <v>44</v>
      </c>
      <c r="R4217" s="1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 s="3">
        <v>83.55</v>
      </c>
      <c r="AE4217" s="3">
        <v>680.05</v>
      </c>
      <c r="AF4217" s="3">
        <v>0</v>
      </c>
      <c r="AG4217" s="3">
        <v>0</v>
      </c>
      <c r="AH4217" s="3">
        <v>258.56</v>
      </c>
      <c r="AI4217" s="3">
        <v>938.61</v>
      </c>
      <c r="AJ4217" t="s">
        <v>57</v>
      </c>
      <c r="AK4217" t="s">
        <v>63</v>
      </c>
      <c r="AL4217" t="s">
        <v>64</v>
      </c>
      <c r="AM4217">
        <f>IF(Customers[[#This Row],[Customer Status]]="Churned",1,0)</f>
        <v>1</v>
      </c>
      <c r="AN4217" t="str">
        <f>IF(Customers[[#This Row],[Monthly Charge]]&gt;=_xlfn.PERCENTILE.INC(Customers[Monthly Charge],0.75),"High-value","Other")</f>
        <v>Other</v>
      </c>
    </row>
    <row r="4218" spans="1:40" x14ac:dyDescent="0.25">
      <c r="A4218" t="s">
        <v>5389</v>
      </c>
      <c r="B4218" t="s">
        <v>49</v>
      </c>
      <c r="C4218" s="1">
        <v>19</v>
      </c>
      <c r="D4218" t="s">
        <v>43</v>
      </c>
      <c r="E4218" s="1">
        <v>0</v>
      </c>
      <c r="F4218" t="s">
        <v>3265</v>
      </c>
      <c r="G4218">
        <v>90293</v>
      </c>
      <c r="H4218">
        <v>33.947305</v>
      </c>
      <c r="I4218">
        <v>-118.439841</v>
      </c>
      <c r="J4218" s="1">
        <v>0</v>
      </c>
      <c r="K4218" s="1">
        <v>18</v>
      </c>
      <c r="L4218" t="s">
        <v>62</v>
      </c>
      <c r="M4218" t="s">
        <v>40</v>
      </c>
      <c r="N4218" s="2">
        <v>2.2599999999999998</v>
      </c>
      <c r="O4218" t="s">
        <v>40</v>
      </c>
      <c r="P4218" t="s">
        <v>40</v>
      </c>
      <c r="Q4218" t="s">
        <v>55</v>
      </c>
      <c r="R4218" s="1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 s="3">
        <v>84.3</v>
      </c>
      <c r="AE4218" s="3">
        <v>1537.9</v>
      </c>
      <c r="AF4218" s="3">
        <v>0</v>
      </c>
      <c r="AG4218" s="3">
        <v>0</v>
      </c>
      <c r="AH4218" s="3">
        <v>40.68</v>
      </c>
      <c r="AI4218" s="3">
        <v>1578.58</v>
      </c>
      <c r="AJ4218" t="s">
        <v>47</v>
      </c>
      <c r="AK4218" t="s">
        <v>8234</v>
      </c>
      <c r="AL4218" t="s">
        <v>8234</v>
      </c>
      <c r="AM4218">
        <f>IF(Customers[[#This Row],[Customer Status]]="Churned",1,0)</f>
        <v>0</v>
      </c>
      <c r="AN4218" t="str">
        <f>IF(Customers[[#This Row],[Monthly Charge]]&gt;=_xlfn.PERCENTILE.INC(Customers[Monthly Charge],0.75),"High-value","Other")</f>
        <v>Other</v>
      </c>
    </row>
    <row r="4219" spans="1:40" x14ac:dyDescent="0.25">
      <c r="A4219" t="s">
        <v>5390</v>
      </c>
      <c r="B4219" t="s">
        <v>49</v>
      </c>
      <c r="C4219" s="1">
        <v>19</v>
      </c>
      <c r="D4219" t="s">
        <v>43</v>
      </c>
      <c r="E4219" s="1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 s="1">
        <v>0</v>
      </c>
      <c r="K4219" s="1">
        <v>33</v>
      </c>
      <c r="L4219" t="s">
        <v>42</v>
      </c>
      <c r="M4219" t="s">
        <v>40</v>
      </c>
      <c r="N4219" s="2">
        <v>45.72</v>
      </c>
      <c r="O4219" t="s">
        <v>43</v>
      </c>
      <c r="P4219" t="s">
        <v>40</v>
      </c>
      <c r="Q4219" t="s">
        <v>44</v>
      </c>
      <c r="R4219" s="1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 s="3">
        <v>66.400000000000006</v>
      </c>
      <c r="AE4219" s="3">
        <v>2245.4</v>
      </c>
      <c r="AF4219" s="3">
        <v>0</v>
      </c>
      <c r="AG4219" s="3">
        <v>0</v>
      </c>
      <c r="AH4219" s="3">
        <v>1508.76</v>
      </c>
      <c r="AI4219" s="3">
        <v>3754.16</v>
      </c>
      <c r="AJ4219" t="s">
        <v>47</v>
      </c>
      <c r="AK4219" t="s">
        <v>8234</v>
      </c>
      <c r="AL4219" t="s">
        <v>8234</v>
      </c>
      <c r="AM4219">
        <f>IF(Customers[[#This Row],[Customer Status]]="Churned",1,0)</f>
        <v>0</v>
      </c>
      <c r="AN4219" t="str">
        <f>IF(Customers[[#This Row],[Monthly Charge]]&gt;=_xlfn.PERCENTILE.INC(Customers[Monthly Charge],0.75),"High-value","Other")</f>
        <v>Other</v>
      </c>
    </row>
    <row r="4220" spans="1:40" x14ac:dyDescent="0.25">
      <c r="A4220" t="s">
        <v>5391</v>
      </c>
      <c r="B4220" t="s">
        <v>39</v>
      </c>
      <c r="C4220" s="1">
        <v>40</v>
      </c>
      <c r="D4220" t="s">
        <v>43</v>
      </c>
      <c r="E4220" s="1">
        <v>0</v>
      </c>
      <c r="F4220" t="s">
        <v>913</v>
      </c>
      <c r="G4220">
        <v>90069</v>
      </c>
      <c r="H4220">
        <v>34.093781</v>
      </c>
      <c r="I4220">
        <v>-118.381061</v>
      </c>
      <c r="J4220" s="1">
        <v>0</v>
      </c>
      <c r="K4220" s="1">
        <v>72</v>
      </c>
      <c r="L4220" t="s">
        <v>42</v>
      </c>
      <c r="M4220" t="s">
        <v>40</v>
      </c>
      <c r="N4220" s="2">
        <v>9.4700000000000006</v>
      </c>
      <c r="O4220" t="s">
        <v>40</v>
      </c>
      <c r="P4220" t="s">
        <v>40</v>
      </c>
      <c r="Q4220" t="s">
        <v>55</v>
      </c>
      <c r="R4220" s="1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 s="3">
        <v>107.5</v>
      </c>
      <c r="AE4220" s="3">
        <v>7853.7</v>
      </c>
      <c r="AF4220" s="3">
        <v>0</v>
      </c>
      <c r="AG4220" s="3">
        <v>60</v>
      </c>
      <c r="AH4220" s="3">
        <v>681.84</v>
      </c>
      <c r="AI4220" s="3">
        <v>8595.5400000000009</v>
      </c>
      <c r="AJ4220" t="s">
        <v>47</v>
      </c>
      <c r="AK4220" t="s">
        <v>8234</v>
      </c>
      <c r="AL4220" t="s">
        <v>8234</v>
      </c>
      <c r="AM4220">
        <f>IF(Customers[[#This Row],[Customer Status]]="Churned",1,0)</f>
        <v>0</v>
      </c>
      <c r="AN4220" t="str">
        <f>IF(Customers[[#This Row],[Monthly Charge]]&gt;=_xlfn.PERCENTILE.INC(Customers[Monthly Charge],0.75),"High-value","Other")</f>
        <v>High-value</v>
      </c>
    </row>
    <row r="4221" spans="1:40" x14ac:dyDescent="0.25">
      <c r="A4221" t="s">
        <v>5392</v>
      </c>
      <c r="B4221" t="s">
        <v>39</v>
      </c>
      <c r="C4221" s="1">
        <v>40</v>
      </c>
      <c r="D4221" t="s">
        <v>43</v>
      </c>
      <c r="E4221" s="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 s="1">
        <v>0</v>
      </c>
      <c r="K4221" s="1">
        <v>6</v>
      </c>
      <c r="L4221" t="s">
        <v>42</v>
      </c>
      <c r="M4221" t="s">
        <v>40</v>
      </c>
      <c r="N4221" s="2">
        <v>43.19</v>
      </c>
      <c r="O4221" t="s">
        <v>43</v>
      </c>
      <c r="P4221" t="s">
        <v>43</v>
      </c>
      <c r="Q4221" t="s">
        <v>42</v>
      </c>
      <c r="R4221" s="1">
        <v>0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43</v>
      </c>
      <c r="AA4221" t="s">
        <v>51</v>
      </c>
      <c r="AB4221" t="s">
        <v>40</v>
      </c>
      <c r="AC4221" t="s">
        <v>46</v>
      </c>
      <c r="AD4221" s="3">
        <v>20.95</v>
      </c>
      <c r="AE4221" s="3">
        <v>109.5</v>
      </c>
      <c r="AF4221" s="3">
        <v>0</v>
      </c>
      <c r="AG4221" s="3">
        <v>0</v>
      </c>
      <c r="AH4221" s="3">
        <v>259.14</v>
      </c>
      <c r="AI4221" s="3">
        <v>368.64</v>
      </c>
      <c r="AJ4221" t="s">
        <v>47</v>
      </c>
      <c r="AK4221" t="s">
        <v>8234</v>
      </c>
      <c r="AL4221" t="s">
        <v>8234</v>
      </c>
      <c r="AM4221">
        <f>IF(Customers[[#This Row],[Customer Status]]="Churned",1,0)</f>
        <v>0</v>
      </c>
      <c r="AN4221" t="str">
        <f>IF(Customers[[#This Row],[Monthly Charge]]&gt;=_xlfn.PERCENTILE.INC(Customers[Monthly Charge],0.75),"High-value","Other")</f>
        <v>Other</v>
      </c>
    </row>
    <row r="4222" spans="1:40" x14ac:dyDescent="0.25">
      <c r="A4222" t="s">
        <v>5393</v>
      </c>
      <c r="B4222" t="s">
        <v>49</v>
      </c>
      <c r="C4222" s="1">
        <v>53</v>
      </c>
      <c r="D4222" t="s">
        <v>40</v>
      </c>
      <c r="E4222" s="1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 s="1">
        <v>1</v>
      </c>
      <c r="K4222" s="1">
        <v>18</v>
      </c>
      <c r="L4222" t="s">
        <v>62</v>
      </c>
      <c r="M4222" t="s">
        <v>40</v>
      </c>
      <c r="N4222" s="2">
        <v>31.49</v>
      </c>
      <c r="O4222" t="s">
        <v>40</v>
      </c>
      <c r="P4222" t="s">
        <v>40</v>
      </c>
      <c r="Q4222" t="s">
        <v>55</v>
      </c>
      <c r="R4222" s="1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 s="3">
        <v>94.7</v>
      </c>
      <c r="AE4222" s="3">
        <v>1687.95</v>
      </c>
      <c r="AF4222" s="3">
        <v>0</v>
      </c>
      <c r="AG4222" s="3">
        <v>0</v>
      </c>
      <c r="AH4222" s="3">
        <v>566.82000000000005</v>
      </c>
      <c r="AI4222" s="3">
        <v>2254.77</v>
      </c>
      <c r="AJ4222" t="s">
        <v>57</v>
      </c>
      <c r="AK4222" t="s">
        <v>117</v>
      </c>
      <c r="AL4222" t="s">
        <v>118</v>
      </c>
      <c r="AM4222">
        <f>IF(Customers[[#This Row],[Customer Status]]="Churned",1,0)</f>
        <v>1</v>
      </c>
      <c r="AN4222" t="str">
        <f>IF(Customers[[#This Row],[Monthly Charge]]&gt;=_xlfn.PERCENTILE.INC(Customers[Monthly Charge],0.75),"High-value","Other")</f>
        <v>High-value</v>
      </c>
    </row>
    <row r="4223" spans="1:40" x14ac:dyDescent="0.25">
      <c r="A4223" t="s">
        <v>5394</v>
      </c>
      <c r="B4223" t="s">
        <v>39</v>
      </c>
      <c r="C4223" s="1">
        <v>72</v>
      </c>
      <c r="D4223" t="s">
        <v>40</v>
      </c>
      <c r="E4223" s="1">
        <v>0</v>
      </c>
      <c r="F4223" t="s">
        <v>318</v>
      </c>
      <c r="G4223">
        <v>92557</v>
      </c>
      <c r="H4223">
        <v>33.970661</v>
      </c>
      <c r="I4223">
        <v>-117.255039</v>
      </c>
      <c r="J4223" s="1">
        <v>4</v>
      </c>
      <c r="K4223" s="1">
        <v>5</v>
      </c>
      <c r="L4223" t="s">
        <v>54</v>
      </c>
      <c r="M4223" t="s">
        <v>40</v>
      </c>
      <c r="N4223" s="2">
        <v>45.76</v>
      </c>
      <c r="O4223" t="s">
        <v>40</v>
      </c>
      <c r="P4223" t="s">
        <v>40</v>
      </c>
      <c r="Q4223" t="s">
        <v>55</v>
      </c>
      <c r="R4223" s="1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 s="3">
        <v>74.349999999999994</v>
      </c>
      <c r="AE4223" s="3">
        <v>334.8</v>
      </c>
      <c r="AF4223" s="3">
        <v>0</v>
      </c>
      <c r="AG4223" s="3">
        <v>0</v>
      </c>
      <c r="AH4223" s="3">
        <v>228.8</v>
      </c>
      <c r="AI4223" s="3">
        <v>563.6</v>
      </c>
      <c r="AJ4223" t="s">
        <v>57</v>
      </c>
      <c r="AK4223" t="s">
        <v>63</v>
      </c>
      <c r="AL4223" t="s">
        <v>64</v>
      </c>
      <c r="AM4223">
        <f>IF(Customers[[#This Row],[Customer Status]]="Churned",1,0)</f>
        <v>1</v>
      </c>
      <c r="AN4223" t="str">
        <f>IF(Customers[[#This Row],[Monthly Charge]]&gt;=_xlfn.PERCENTILE.INC(Customers[Monthly Charge],0.75),"High-value","Other")</f>
        <v>Other</v>
      </c>
    </row>
    <row r="4224" spans="1:40" x14ac:dyDescent="0.25">
      <c r="A4224" t="s">
        <v>5395</v>
      </c>
      <c r="B4224" t="s">
        <v>49</v>
      </c>
      <c r="C4224" s="1">
        <v>75</v>
      </c>
      <c r="D4224" t="s">
        <v>43</v>
      </c>
      <c r="E4224" s="1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 s="1">
        <v>0</v>
      </c>
      <c r="K4224" s="1">
        <v>21</v>
      </c>
      <c r="L4224" t="s">
        <v>62</v>
      </c>
      <c r="M4224" t="s">
        <v>40</v>
      </c>
      <c r="N4224" s="2">
        <v>24.91</v>
      </c>
      <c r="O4224" t="s">
        <v>40</v>
      </c>
      <c r="P4224" t="s">
        <v>40</v>
      </c>
      <c r="Q4224" t="s">
        <v>55</v>
      </c>
      <c r="R4224" s="1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 s="3">
        <v>104.35</v>
      </c>
      <c r="AE4224" s="3">
        <v>2271.85</v>
      </c>
      <c r="AF4224" s="3">
        <v>0</v>
      </c>
      <c r="AG4224" s="3">
        <v>130</v>
      </c>
      <c r="AH4224" s="3">
        <v>523.11</v>
      </c>
      <c r="AI4224" s="3">
        <v>2924.96</v>
      </c>
      <c r="AJ4224" t="s">
        <v>47</v>
      </c>
      <c r="AK4224" t="s">
        <v>8234</v>
      </c>
      <c r="AL4224" t="s">
        <v>8234</v>
      </c>
      <c r="AM4224">
        <f>IF(Customers[[#This Row],[Customer Status]]="Churned",1,0)</f>
        <v>0</v>
      </c>
      <c r="AN4224" t="str">
        <f>IF(Customers[[#This Row],[Monthly Charge]]&gt;=_xlfn.PERCENTILE.INC(Customers[Monthly Charge],0.75),"High-value","Other")</f>
        <v>High-value</v>
      </c>
    </row>
    <row r="4225" spans="1:40" x14ac:dyDescent="0.25">
      <c r="A4225" t="s">
        <v>5396</v>
      </c>
      <c r="B4225" t="s">
        <v>49</v>
      </c>
      <c r="C4225" s="1">
        <v>67</v>
      </c>
      <c r="D4225" t="s">
        <v>43</v>
      </c>
      <c r="E4225" s="1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 s="1">
        <v>0</v>
      </c>
      <c r="K4225" s="1">
        <v>32</v>
      </c>
      <c r="L4225" t="s">
        <v>129</v>
      </c>
      <c r="M4225" t="s">
        <v>40</v>
      </c>
      <c r="N4225" s="2">
        <v>25.45</v>
      </c>
      <c r="O4225" t="s">
        <v>40</v>
      </c>
      <c r="P4225" t="s">
        <v>40</v>
      </c>
      <c r="Q4225" t="s">
        <v>55</v>
      </c>
      <c r="R4225" s="1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 s="3">
        <v>96.15</v>
      </c>
      <c r="AE4225" s="3">
        <v>3019.25</v>
      </c>
      <c r="AF4225" s="3">
        <v>0</v>
      </c>
      <c r="AG4225" s="3">
        <v>0</v>
      </c>
      <c r="AH4225" s="3">
        <v>814.4</v>
      </c>
      <c r="AI4225" s="3">
        <v>3833.65</v>
      </c>
      <c r="AJ4225" t="s">
        <v>57</v>
      </c>
      <c r="AK4225" t="s">
        <v>117</v>
      </c>
      <c r="AL4225" t="s">
        <v>466</v>
      </c>
      <c r="AM4225">
        <f>IF(Customers[[#This Row],[Customer Status]]="Churned",1,0)</f>
        <v>1</v>
      </c>
      <c r="AN4225" t="str">
        <f>IF(Customers[[#This Row],[Monthly Charge]]&gt;=_xlfn.PERCENTILE.INC(Customers[Monthly Charge],0.75),"High-value","Other")</f>
        <v>High-value</v>
      </c>
    </row>
    <row r="4226" spans="1:40" x14ac:dyDescent="0.25">
      <c r="A4226" t="s">
        <v>5397</v>
      </c>
      <c r="B4226" t="s">
        <v>49</v>
      </c>
      <c r="C4226" s="1">
        <v>58</v>
      </c>
      <c r="D4226" t="s">
        <v>43</v>
      </c>
      <c r="E4226" s="1">
        <v>0</v>
      </c>
      <c r="F4226" t="s">
        <v>997</v>
      </c>
      <c r="G4226">
        <v>96038</v>
      </c>
      <c r="H4226">
        <v>41.599978</v>
      </c>
      <c r="I4226">
        <v>-122.53938100000001</v>
      </c>
      <c r="J4226" s="1">
        <v>0</v>
      </c>
      <c r="K4226" s="1">
        <v>3</v>
      </c>
      <c r="L4226" t="s">
        <v>54</v>
      </c>
      <c r="M4226" t="s">
        <v>43</v>
      </c>
      <c r="N4226" s="2">
        <v>0</v>
      </c>
      <c r="O4226" t="s">
        <v>43</v>
      </c>
      <c r="P4226" t="s">
        <v>40</v>
      </c>
      <c r="Q4226" t="s">
        <v>79</v>
      </c>
      <c r="R4226" s="1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 s="3">
        <v>29.75</v>
      </c>
      <c r="AE4226" s="3">
        <v>96.85</v>
      </c>
      <c r="AF4226" s="3">
        <v>0</v>
      </c>
      <c r="AG4226" s="3">
        <v>0</v>
      </c>
      <c r="AH4226" s="3">
        <v>0</v>
      </c>
      <c r="AI4226" s="3">
        <v>96.85</v>
      </c>
      <c r="AJ4226" t="s">
        <v>98</v>
      </c>
      <c r="AK4226" t="s">
        <v>8234</v>
      </c>
      <c r="AL4226" t="s">
        <v>8234</v>
      </c>
      <c r="AM4226">
        <f>IF(Customers[[#This Row],[Customer Status]]="Churned",1,0)</f>
        <v>0</v>
      </c>
      <c r="AN4226" t="str">
        <f>IF(Customers[[#This Row],[Monthly Charge]]&gt;=_xlfn.PERCENTILE.INC(Customers[Monthly Charge],0.75),"High-value","Other")</f>
        <v>Other</v>
      </c>
    </row>
    <row r="4227" spans="1:40" x14ac:dyDescent="0.25">
      <c r="A4227" t="s">
        <v>5398</v>
      </c>
      <c r="B4227" t="s">
        <v>49</v>
      </c>
      <c r="C4227" s="1">
        <v>24</v>
      </c>
      <c r="D4227" t="s">
        <v>43</v>
      </c>
      <c r="E4227" s="1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 s="1">
        <v>0</v>
      </c>
      <c r="K4227" s="1">
        <v>1</v>
      </c>
      <c r="L4227" t="s">
        <v>42</v>
      </c>
      <c r="M4227" t="s">
        <v>40</v>
      </c>
      <c r="N4227" s="2">
        <v>31.34</v>
      </c>
      <c r="O4227" t="s">
        <v>43</v>
      </c>
      <c r="P4227" t="s">
        <v>40</v>
      </c>
      <c r="Q4227" t="s">
        <v>55</v>
      </c>
      <c r="R4227" s="1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 s="3">
        <v>79.05</v>
      </c>
      <c r="AE4227" s="3">
        <v>79.05</v>
      </c>
      <c r="AF4227" s="3">
        <v>0</v>
      </c>
      <c r="AG4227" s="3">
        <v>0</v>
      </c>
      <c r="AH4227" s="3">
        <v>31.34</v>
      </c>
      <c r="AI4227" s="3">
        <v>110.39</v>
      </c>
      <c r="AJ4227" t="s">
        <v>57</v>
      </c>
      <c r="AK4227" t="s">
        <v>58</v>
      </c>
      <c r="AL4227" t="s">
        <v>104</v>
      </c>
      <c r="AM4227">
        <f>IF(Customers[[#This Row],[Customer Status]]="Churned",1,0)</f>
        <v>1</v>
      </c>
      <c r="AN4227" t="str">
        <f>IF(Customers[[#This Row],[Monthly Charge]]&gt;=_xlfn.PERCENTILE.INC(Customers[Monthly Charge],0.75),"High-value","Other")</f>
        <v>Other</v>
      </c>
    </row>
    <row r="4228" spans="1:40" x14ac:dyDescent="0.25">
      <c r="A4228" t="s">
        <v>5399</v>
      </c>
      <c r="B4228" t="s">
        <v>39</v>
      </c>
      <c r="C4228" s="1">
        <v>53</v>
      </c>
      <c r="D4228" t="s">
        <v>43</v>
      </c>
      <c r="E4228" s="1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 s="1">
        <v>0</v>
      </c>
      <c r="K4228" s="1">
        <v>12</v>
      </c>
      <c r="L4228" t="s">
        <v>62</v>
      </c>
      <c r="M4228" t="s">
        <v>40</v>
      </c>
      <c r="N4228" s="2">
        <v>16.72</v>
      </c>
      <c r="O4228" t="s">
        <v>43</v>
      </c>
      <c r="P4228" t="s">
        <v>43</v>
      </c>
      <c r="Q4228" t="s">
        <v>42</v>
      </c>
      <c r="R4228" s="1">
        <v>0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43</v>
      </c>
      <c r="AA4228" t="s">
        <v>45</v>
      </c>
      <c r="AB4228" t="s">
        <v>40</v>
      </c>
      <c r="AC4228" t="s">
        <v>56</v>
      </c>
      <c r="AD4228" s="3">
        <v>19.350000000000001</v>
      </c>
      <c r="AE4228" s="3">
        <v>219.35</v>
      </c>
      <c r="AF4228" s="3">
        <v>0</v>
      </c>
      <c r="AG4228" s="3">
        <v>0</v>
      </c>
      <c r="AH4228" s="3">
        <v>200.64</v>
      </c>
      <c r="AI4228" s="3">
        <v>419.99</v>
      </c>
      <c r="AJ4228" t="s">
        <v>47</v>
      </c>
      <c r="AK4228" t="s">
        <v>8234</v>
      </c>
      <c r="AL4228" t="s">
        <v>8234</v>
      </c>
      <c r="AM4228">
        <f>IF(Customers[[#This Row],[Customer Status]]="Churned",1,0)</f>
        <v>0</v>
      </c>
      <c r="AN4228" t="str">
        <f>IF(Customers[[#This Row],[Monthly Charge]]&gt;=_xlfn.PERCENTILE.INC(Customers[Monthly Charge],0.75),"High-value","Other")</f>
        <v>Other</v>
      </c>
    </row>
    <row r="4229" spans="1:40" x14ac:dyDescent="0.25">
      <c r="A4229" t="s">
        <v>5400</v>
      </c>
      <c r="B4229" t="s">
        <v>49</v>
      </c>
      <c r="C4229" s="1">
        <v>41</v>
      </c>
      <c r="D4229" t="s">
        <v>40</v>
      </c>
      <c r="E4229" s="1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 s="1">
        <v>5</v>
      </c>
      <c r="K4229" s="1">
        <v>72</v>
      </c>
      <c r="L4229" t="s">
        <v>72</v>
      </c>
      <c r="M4229" t="s">
        <v>40</v>
      </c>
      <c r="N4229" s="2">
        <v>36.049999999999997</v>
      </c>
      <c r="O4229" t="s">
        <v>40</v>
      </c>
      <c r="P4229" t="s">
        <v>40</v>
      </c>
      <c r="Q4229" t="s">
        <v>55</v>
      </c>
      <c r="R4229" s="1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 s="3">
        <v>105.25</v>
      </c>
      <c r="AE4229" s="3">
        <v>7609.75</v>
      </c>
      <c r="AF4229" s="3">
        <v>0</v>
      </c>
      <c r="AG4229" s="3">
        <v>0</v>
      </c>
      <c r="AH4229" s="3">
        <v>2595.6</v>
      </c>
      <c r="AI4229" s="3">
        <v>10205.35</v>
      </c>
      <c r="AJ4229" t="s">
        <v>47</v>
      </c>
      <c r="AK4229" t="s">
        <v>8234</v>
      </c>
      <c r="AL4229" t="s">
        <v>8234</v>
      </c>
      <c r="AM4229">
        <f>IF(Customers[[#This Row],[Customer Status]]="Churned",1,0)</f>
        <v>0</v>
      </c>
      <c r="AN4229" t="str">
        <f>IF(Customers[[#This Row],[Monthly Charge]]&gt;=_xlfn.PERCENTILE.INC(Customers[Monthly Charge],0.75),"High-value","Other")</f>
        <v>High-value</v>
      </c>
    </row>
    <row r="4230" spans="1:40" x14ac:dyDescent="0.25">
      <c r="A4230" t="s">
        <v>5401</v>
      </c>
      <c r="B4230" t="s">
        <v>49</v>
      </c>
      <c r="C4230" s="1">
        <v>27</v>
      </c>
      <c r="D4230" t="s">
        <v>40</v>
      </c>
      <c r="E4230" s="1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 s="1">
        <v>1</v>
      </c>
      <c r="K4230" s="1">
        <v>64</v>
      </c>
      <c r="L4230" t="s">
        <v>76</v>
      </c>
      <c r="M4230" t="s">
        <v>40</v>
      </c>
      <c r="N4230" s="2">
        <v>4.01</v>
      </c>
      <c r="O4230" t="s">
        <v>40</v>
      </c>
      <c r="P4230" t="s">
        <v>40</v>
      </c>
      <c r="Q4230" t="s">
        <v>55</v>
      </c>
      <c r="R4230" s="1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 s="3">
        <v>108.5</v>
      </c>
      <c r="AE4230" s="3">
        <v>6880.85</v>
      </c>
      <c r="AF4230" s="3">
        <v>0</v>
      </c>
      <c r="AG4230" s="3">
        <v>0</v>
      </c>
      <c r="AH4230" s="3">
        <v>256.64</v>
      </c>
      <c r="AI4230" s="3">
        <v>7137.49</v>
      </c>
      <c r="AJ4230" t="s">
        <v>47</v>
      </c>
      <c r="AK4230" t="s">
        <v>8234</v>
      </c>
      <c r="AL4230" t="s">
        <v>8234</v>
      </c>
      <c r="AM4230">
        <f>IF(Customers[[#This Row],[Customer Status]]="Churned",1,0)</f>
        <v>0</v>
      </c>
      <c r="AN4230" t="str">
        <f>IF(Customers[[#This Row],[Monthly Charge]]&gt;=_xlfn.PERCENTILE.INC(Customers[Monthly Charge],0.75),"High-value","Other")</f>
        <v>High-value</v>
      </c>
    </row>
    <row r="4231" spans="1:40" x14ac:dyDescent="0.25">
      <c r="A4231" t="s">
        <v>5403</v>
      </c>
      <c r="B4231" t="s">
        <v>49</v>
      </c>
      <c r="C4231" s="1">
        <v>28</v>
      </c>
      <c r="D4231" t="s">
        <v>40</v>
      </c>
      <c r="E4231" s="1">
        <v>2</v>
      </c>
      <c r="F4231" t="s">
        <v>2705</v>
      </c>
      <c r="G4231">
        <v>93630</v>
      </c>
      <c r="H4231">
        <v>36.727418</v>
      </c>
      <c r="I4231">
        <v>-120.123526</v>
      </c>
      <c r="J4231" s="1">
        <v>3</v>
      </c>
      <c r="K4231" s="1">
        <v>47</v>
      </c>
      <c r="L4231" t="s">
        <v>76</v>
      </c>
      <c r="M4231" t="s">
        <v>40</v>
      </c>
      <c r="N4231" s="2">
        <v>15.68</v>
      </c>
      <c r="O4231" t="s">
        <v>40</v>
      </c>
      <c r="P4231" t="s">
        <v>43</v>
      </c>
      <c r="Q4231" t="s">
        <v>42</v>
      </c>
      <c r="R4231" s="1">
        <v>0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43</v>
      </c>
      <c r="AA4231" t="s">
        <v>73</v>
      </c>
      <c r="AB4231" t="s">
        <v>43</v>
      </c>
      <c r="AC4231" t="s">
        <v>46</v>
      </c>
      <c r="AD4231" s="3">
        <v>24.55</v>
      </c>
      <c r="AE4231" s="3">
        <v>1160.45</v>
      </c>
      <c r="AF4231" s="3">
        <v>0</v>
      </c>
      <c r="AG4231" s="3">
        <v>0</v>
      </c>
      <c r="AH4231" s="3">
        <v>736.96</v>
      </c>
      <c r="AI4231" s="3">
        <v>1897.41</v>
      </c>
      <c r="AJ4231" t="s">
        <v>47</v>
      </c>
      <c r="AK4231" t="s">
        <v>8234</v>
      </c>
      <c r="AL4231" t="s">
        <v>8234</v>
      </c>
      <c r="AM4231">
        <f>IF(Customers[[#This Row],[Customer Status]]="Churned",1,0)</f>
        <v>0</v>
      </c>
      <c r="AN4231" t="str">
        <f>IF(Customers[[#This Row],[Monthly Charge]]&gt;=_xlfn.PERCENTILE.INC(Customers[Monthly Charge],0.75),"High-value","Other")</f>
        <v>Other</v>
      </c>
    </row>
    <row r="4232" spans="1:40" x14ac:dyDescent="0.25">
      <c r="A4232" t="s">
        <v>5404</v>
      </c>
      <c r="B4232" t="s">
        <v>49</v>
      </c>
      <c r="C4232" s="1">
        <v>45</v>
      </c>
      <c r="D4232" t="s">
        <v>43</v>
      </c>
      <c r="E4232" s="1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 s="1">
        <v>0</v>
      </c>
      <c r="K4232" s="1">
        <v>2</v>
      </c>
      <c r="L4232" t="s">
        <v>42</v>
      </c>
      <c r="M4232" t="s">
        <v>40</v>
      </c>
      <c r="N4232" s="2">
        <v>1.87</v>
      </c>
      <c r="O4232" t="s">
        <v>43</v>
      </c>
      <c r="P4232" t="s">
        <v>40</v>
      </c>
      <c r="Q4232" t="s">
        <v>79</v>
      </c>
      <c r="R4232" s="1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 s="3">
        <v>46.6</v>
      </c>
      <c r="AE4232" s="3">
        <v>87.9</v>
      </c>
      <c r="AF4232" s="3">
        <v>0</v>
      </c>
      <c r="AG4232" s="3">
        <v>0</v>
      </c>
      <c r="AH4232" s="3">
        <v>3.74</v>
      </c>
      <c r="AI4232" s="3">
        <v>91.64</v>
      </c>
      <c r="AJ4232" t="s">
        <v>98</v>
      </c>
      <c r="AK4232" t="s">
        <v>8234</v>
      </c>
      <c r="AL4232" t="s">
        <v>8234</v>
      </c>
      <c r="AM4232">
        <f>IF(Customers[[#This Row],[Customer Status]]="Churned",1,0)</f>
        <v>0</v>
      </c>
      <c r="AN4232" t="str">
        <f>IF(Customers[[#This Row],[Monthly Charge]]&gt;=_xlfn.PERCENTILE.INC(Customers[Monthly Charge],0.75),"High-value","Other")</f>
        <v>Other</v>
      </c>
    </row>
    <row r="4233" spans="1:40" x14ac:dyDescent="0.25">
      <c r="A4233" t="s">
        <v>5405</v>
      </c>
      <c r="B4233" t="s">
        <v>49</v>
      </c>
      <c r="C4233" s="1">
        <v>32</v>
      </c>
      <c r="D4233" t="s">
        <v>40</v>
      </c>
      <c r="E4233" s="1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 s="1">
        <v>2</v>
      </c>
      <c r="K4233" s="1">
        <v>72</v>
      </c>
      <c r="L4233" t="s">
        <v>72</v>
      </c>
      <c r="M4233" t="s">
        <v>40</v>
      </c>
      <c r="N4233" s="2">
        <v>11.57</v>
      </c>
      <c r="O4233" t="s">
        <v>40</v>
      </c>
      <c r="P4233" t="s">
        <v>40</v>
      </c>
      <c r="Q4233" t="s">
        <v>55</v>
      </c>
      <c r="R4233" s="1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 s="3">
        <v>89.7</v>
      </c>
      <c r="AE4233" s="3">
        <v>6588.95</v>
      </c>
      <c r="AF4233" s="3">
        <v>0</v>
      </c>
      <c r="AG4233" s="3">
        <v>0</v>
      </c>
      <c r="AH4233" s="3">
        <v>833.04</v>
      </c>
      <c r="AI4233" s="3">
        <v>7421.99</v>
      </c>
      <c r="AJ4233" t="s">
        <v>47</v>
      </c>
      <c r="AK4233" t="s">
        <v>8234</v>
      </c>
      <c r="AL4233" t="s">
        <v>8234</v>
      </c>
      <c r="AM4233">
        <f>IF(Customers[[#This Row],[Customer Status]]="Churned",1,0)</f>
        <v>0</v>
      </c>
      <c r="AN4233" t="str">
        <f>IF(Customers[[#This Row],[Monthly Charge]]&gt;=_xlfn.PERCENTILE.INC(Customers[Monthly Charge],0.75),"High-value","Other")</f>
        <v>Other</v>
      </c>
    </row>
    <row r="4234" spans="1:40" x14ac:dyDescent="0.25">
      <c r="A4234" t="s">
        <v>5406</v>
      </c>
      <c r="B4234" t="s">
        <v>49</v>
      </c>
      <c r="C4234" s="1">
        <v>40</v>
      </c>
      <c r="D4234" t="s">
        <v>40</v>
      </c>
      <c r="E4234" s="1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 s="1">
        <v>9</v>
      </c>
      <c r="K4234" s="1">
        <v>46</v>
      </c>
      <c r="L4234" t="s">
        <v>76</v>
      </c>
      <c r="M4234" t="s">
        <v>40</v>
      </c>
      <c r="N4234" s="2">
        <v>26.12</v>
      </c>
      <c r="O4234" t="s">
        <v>43</v>
      </c>
      <c r="P4234" t="s">
        <v>43</v>
      </c>
      <c r="Q4234" t="s">
        <v>42</v>
      </c>
      <c r="R4234" s="1">
        <v>0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43</v>
      </c>
      <c r="AA4234" t="s">
        <v>73</v>
      </c>
      <c r="AB4234" t="s">
        <v>43</v>
      </c>
      <c r="AC4234" t="s">
        <v>46</v>
      </c>
      <c r="AD4234" s="3">
        <v>19.95</v>
      </c>
      <c r="AE4234" s="3">
        <v>862.4</v>
      </c>
      <c r="AF4234" s="3">
        <v>0</v>
      </c>
      <c r="AG4234" s="3">
        <v>0</v>
      </c>
      <c r="AH4234" s="3">
        <v>1201.52</v>
      </c>
      <c r="AI4234" s="3">
        <v>2063.92</v>
      </c>
      <c r="AJ4234" t="s">
        <v>47</v>
      </c>
      <c r="AK4234" t="s">
        <v>8234</v>
      </c>
      <c r="AL4234" t="s">
        <v>8234</v>
      </c>
      <c r="AM4234">
        <f>IF(Customers[[#This Row],[Customer Status]]="Churned",1,0)</f>
        <v>0</v>
      </c>
      <c r="AN4234" t="str">
        <f>IF(Customers[[#This Row],[Monthly Charge]]&gt;=_xlfn.PERCENTILE.INC(Customers[Monthly Charge],0.75),"High-value","Other")</f>
        <v>Other</v>
      </c>
    </row>
    <row r="4235" spans="1:40" x14ac:dyDescent="0.25">
      <c r="A4235" t="s">
        <v>5407</v>
      </c>
      <c r="B4235" t="s">
        <v>49</v>
      </c>
      <c r="C4235" s="1">
        <v>21</v>
      </c>
      <c r="D4235" t="s">
        <v>43</v>
      </c>
      <c r="E4235" s="1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 s="1">
        <v>0</v>
      </c>
      <c r="K4235" s="1">
        <v>51</v>
      </c>
      <c r="L4235" t="s">
        <v>76</v>
      </c>
      <c r="M4235" t="s">
        <v>40</v>
      </c>
      <c r="N4235" s="2">
        <v>1.51</v>
      </c>
      <c r="O4235" t="s">
        <v>40</v>
      </c>
      <c r="P4235" t="s">
        <v>40</v>
      </c>
      <c r="Q4235" t="s">
        <v>55</v>
      </c>
      <c r="R4235" s="1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 s="3">
        <v>87.35</v>
      </c>
      <c r="AE4235" s="3">
        <v>4473</v>
      </c>
      <c r="AF4235" s="3">
        <v>0</v>
      </c>
      <c r="AG4235" s="3">
        <v>0</v>
      </c>
      <c r="AH4235" s="3">
        <v>77.010000000000005</v>
      </c>
      <c r="AI4235" s="3">
        <v>4550.01</v>
      </c>
      <c r="AJ4235" t="s">
        <v>47</v>
      </c>
      <c r="AK4235" t="s">
        <v>8234</v>
      </c>
      <c r="AL4235" t="s">
        <v>8234</v>
      </c>
      <c r="AM4235">
        <f>IF(Customers[[#This Row],[Customer Status]]="Churned",1,0)</f>
        <v>0</v>
      </c>
      <c r="AN4235" t="str">
        <f>IF(Customers[[#This Row],[Monthly Charge]]&gt;=_xlfn.PERCENTILE.INC(Customers[Monthly Charge],0.75),"High-value","Other")</f>
        <v>Other</v>
      </c>
    </row>
    <row r="4236" spans="1:40" x14ac:dyDescent="0.25">
      <c r="A4236" t="s">
        <v>5408</v>
      </c>
      <c r="B4236" t="s">
        <v>49</v>
      </c>
      <c r="C4236" s="1">
        <v>36</v>
      </c>
      <c r="D4236" t="s">
        <v>40</v>
      </c>
      <c r="E4236" s="1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 s="1">
        <v>8</v>
      </c>
      <c r="K4236" s="1">
        <v>36</v>
      </c>
      <c r="L4236" t="s">
        <v>42</v>
      </c>
      <c r="M4236" t="s">
        <v>40</v>
      </c>
      <c r="N4236" s="2">
        <v>47.45</v>
      </c>
      <c r="O4236" t="s">
        <v>43</v>
      </c>
      <c r="P4236" t="s">
        <v>40</v>
      </c>
      <c r="Q4236" t="s">
        <v>79</v>
      </c>
      <c r="R4236" s="1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 s="3">
        <v>63.7</v>
      </c>
      <c r="AE4236" s="3">
        <v>2188.5</v>
      </c>
      <c r="AF4236" s="3">
        <v>0</v>
      </c>
      <c r="AG4236" s="3">
        <v>0</v>
      </c>
      <c r="AH4236" s="3">
        <v>1708.2</v>
      </c>
      <c r="AI4236" s="3">
        <v>3896.7</v>
      </c>
      <c r="AJ4236" t="s">
        <v>47</v>
      </c>
      <c r="AK4236" t="s">
        <v>8234</v>
      </c>
      <c r="AL4236" t="s">
        <v>8234</v>
      </c>
      <c r="AM4236">
        <f>IF(Customers[[#This Row],[Customer Status]]="Churned",1,0)</f>
        <v>0</v>
      </c>
      <c r="AN4236" t="str">
        <f>IF(Customers[[#This Row],[Monthly Charge]]&gt;=_xlfn.PERCENTILE.INC(Customers[Monthly Charge],0.75),"High-value","Other")</f>
        <v>Other</v>
      </c>
    </row>
    <row r="4237" spans="1:40" x14ac:dyDescent="0.25">
      <c r="A4237" t="s">
        <v>5410</v>
      </c>
      <c r="B4237" t="s">
        <v>49</v>
      </c>
      <c r="C4237" s="1">
        <v>36</v>
      </c>
      <c r="D4237" t="s">
        <v>40</v>
      </c>
      <c r="E4237" s="1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 s="1">
        <v>1</v>
      </c>
      <c r="K4237" s="1">
        <v>10</v>
      </c>
      <c r="L4237" t="s">
        <v>62</v>
      </c>
      <c r="M4237" t="s">
        <v>40</v>
      </c>
      <c r="N4237" s="2">
        <v>31.72</v>
      </c>
      <c r="O4237" t="s">
        <v>43</v>
      </c>
      <c r="P4237" t="s">
        <v>40</v>
      </c>
      <c r="Q4237" t="s">
        <v>55</v>
      </c>
      <c r="R4237" s="1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 s="3">
        <v>70.3</v>
      </c>
      <c r="AE4237" s="3">
        <v>738.2</v>
      </c>
      <c r="AF4237" s="3">
        <v>0</v>
      </c>
      <c r="AG4237" s="3">
        <v>0</v>
      </c>
      <c r="AH4237" s="3">
        <v>317.2</v>
      </c>
      <c r="AI4237" s="3">
        <v>1055.4000000000001</v>
      </c>
      <c r="AJ4237" t="s">
        <v>57</v>
      </c>
      <c r="AK4237" t="s">
        <v>63</v>
      </c>
      <c r="AL4237" t="s">
        <v>101</v>
      </c>
      <c r="AM4237">
        <f>IF(Customers[[#This Row],[Customer Status]]="Churned",1,0)</f>
        <v>1</v>
      </c>
      <c r="AN4237" t="str">
        <f>IF(Customers[[#This Row],[Monthly Charge]]&gt;=_xlfn.PERCENTILE.INC(Customers[Monthly Charge],0.75),"High-value","Other")</f>
        <v>Other</v>
      </c>
    </row>
    <row r="4238" spans="1:40" x14ac:dyDescent="0.25">
      <c r="A4238" t="s">
        <v>5411</v>
      </c>
      <c r="B4238" t="s">
        <v>39</v>
      </c>
      <c r="C4238" s="1">
        <v>59</v>
      </c>
      <c r="D4238" t="s">
        <v>40</v>
      </c>
      <c r="E4238" s="1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 s="1">
        <v>3</v>
      </c>
      <c r="K4238" s="1">
        <v>43</v>
      </c>
      <c r="L4238" t="s">
        <v>76</v>
      </c>
      <c r="M4238" t="s">
        <v>40</v>
      </c>
      <c r="N4238" s="2">
        <v>27.49</v>
      </c>
      <c r="O4238" t="s">
        <v>40</v>
      </c>
      <c r="P4238" t="s">
        <v>40</v>
      </c>
      <c r="Q4238" t="s">
        <v>55</v>
      </c>
      <c r="R4238" s="1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 s="3">
        <v>92.55</v>
      </c>
      <c r="AE4238" s="3">
        <v>4039</v>
      </c>
      <c r="AF4238" s="3">
        <v>0</v>
      </c>
      <c r="AG4238" s="3">
        <v>0</v>
      </c>
      <c r="AH4238" s="3">
        <v>1182.07</v>
      </c>
      <c r="AI4238" s="3">
        <v>5221.07</v>
      </c>
      <c r="AJ4238" t="s">
        <v>47</v>
      </c>
      <c r="AK4238" t="s">
        <v>8234</v>
      </c>
      <c r="AL4238" t="s">
        <v>8234</v>
      </c>
      <c r="AM4238">
        <f>IF(Customers[[#This Row],[Customer Status]]="Churned",1,0)</f>
        <v>0</v>
      </c>
      <c r="AN4238" t="str">
        <f>IF(Customers[[#This Row],[Monthly Charge]]&gt;=_xlfn.PERCENTILE.INC(Customers[Monthly Charge],0.75),"High-value","Other")</f>
        <v>High-value</v>
      </c>
    </row>
    <row r="4239" spans="1:40" x14ac:dyDescent="0.25">
      <c r="A4239" t="s">
        <v>5412</v>
      </c>
      <c r="B4239" t="s">
        <v>49</v>
      </c>
      <c r="C4239" s="1">
        <v>48</v>
      </c>
      <c r="D4239" t="s">
        <v>40</v>
      </c>
      <c r="E4239" s="1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 s="1">
        <v>5</v>
      </c>
      <c r="K4239" s="1">
        <v>72</v>
      </c>
      <c r="L4239" t="s">
        <v>42</v>
      </c>
      <c r="M4239" t="s">
        <v>40</v>
      </c>
      <c r="N4239" s="2">
        <v>12.02</v>
      </c>
      <c r="O4239" t="s">
        <v>40</v>
      </c>
      <c r="P4239" t="s">
        <v>40</v>
      </c>
      <c r="Q4239" t="s">
        <v>44</v>
      </c>
      <c r="R4239" s="1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 s="3">
        <v>-4</v>
      </c>
      <c r="AE4239" s="3">
        <v>6230.1</v>
      </c>
      <c r="AF4239" s="3">
        <v>0</v>
      </c>
      <c r="AG4239" s="3">
        <v>0</v>
      </c>
      <c r="AH4239" s="3">
        <v>865.44</v>
      </c>
      <c r="AI4239" s="3">
        <v>7095.54</v>
      </c>
      <c r="AJ4239" t="s">
        <v>47</v>
      </c>
      <c r="AK4239" t="s">
        <v>8234</v>
      </c>
      <c r="AL4239" t="s">
        <v>8234</v>
      </c>
      <c r="AM4239">
        <f>IF(Customers[[#This Row],[Customer Status]]="Churned",1,0)</f>
        <v>0</v>
      </c>
      <c r="AN4239" t="str">
        <f>IF(Customers[[#This Row],[Monthly Charge]]&gt;=_xlfn.PERCENTILE.INC(Customers[Monthly Charge],0.75),"High-value","Other")</f>
        <v>Other</v>
      </c>
    </row>
    <row r="4240" spans="1:40" x14ac:dyDescent="0.25">
      <c r="A4240" t="s">
        <v>5413</v>
      </c>
      <c r="B4240" t="s">
        <v>39</v>
      </c>
      <c r="C4240" s="1">
        <v>19</v>
      </c>
      <c r="D4240" t="s">
        <v>40</v>
      </c>
      <c r="E4240" s="1">
        <v>0</v>
      </c>
      <c r="F4240" t="s">
        <v>807</v>
      </c>
      <c r="G4240">
        <v>91105</v>
      </c>
      <c r="H4240">
        <v>34.13946</v>
      </c>
      <c r="I4240">
        <v>-118.16664900000001</v>
      </c>
      <c r="J4240" s="1">
        <v>4</v>
      </c>
      <c r="K4240" s="1">
        <v>44</v>
      </c>
      <c r="L4240" t="s">
        <v>42</v>
      </c>
      <c r="M4240" t="s">
        <v>40</v>
      </c>
      <c r="N4240" s="2">
        <v>11.24</v>
      </c>
      <c r="O4240" t="s">
        <v>40</v>
      </c>
      <c r="P4240" t="s">
        <v>40</v>
      </c>
      <c r="Q4240" t="s">
        <v>55</v>
      </c>
      <c r="R4240" s="1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 s="3">
        <v>96.1</v>
      </c>
      <c r="AE4240" s="3">
        <v>4364.1000000000004</v>
      </c>
      <c r="AF4240" s="3">
        <v>0</v>
      </c>
      <c r="AG4240" s="3">
        <v>0</v>
      </c>
      <c r="AH4240" s="3">
        <v>494.56</v>
      </c>
      <c r="AI4240" s="3">
        <v>4858.66</v>
      </c>
      <c r="AJ4240" t="s">
        <v>57</v>
      </c>
      <c r="AK4240" t="s">
        <v>58</v>
      </c>
      <c r="AL4240" t="s">
        <v>203</v>
      </c>
      <c r="AM4240">
        <f>IF(Customers[[#This Row],[Customer Status]]="Churned",1,0)</f>
        <v>1</v>
      </c>
      <c r="AN4240" t="str">
        <f>IF(Customers[[#This Row],[Monthly Charge]]&gt;=_xlfn.PERCENTILE.INC(Customers[Monthly Charge],0.75),"High-value","Other")</f>
        <v>High-value</v>
      </c>
    </row>
    <row r="4241" spans="1:40" x14ac:dyDescent="0.25">
      <c r="A4241" t="s">
        <v>5414</v>
      </c>
      <c r="B4241" t="s">
        <v>49</v>
      </c>
      <c r="C4241" s="1">
        <v>58</v>
      </c>
      <c r="D4241" t="s">
        <v>40</v>
      </c>
      <c r="E4241" s="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 s="1">
        <v>1</v>
      </c>
      <c r="K4241" s="1">
        <v>40</v>
      </c>
      <c r="L4241" t="s">
        <v>76</v>
      </c>
      <c r="M4241" t="s">
        <v>40</v>
      </c>
      <c r="N4241" s="2">
        <v>16.329999999999998</v>
      </c>
      <c r="O4241" t="s">
        <v>40</v>
      </c>
      <c r="P4241" t="s">
        <v>40</v>
      </c>
      <c r="Q4241" t="s">
        <v>55</v>
      </c>
      <c r="R4241" s="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 s="3">
        <v>97.1</v>
      </c>
      <c r="AE4241" s="3">
        <v>3706.95</v>
      </c>
      <c r="AF4241" s="3">
        <v>41.85</v>
      </c>
      <c r="AG4241" s="3">
        <v>0</v>
      </c>
      <c r="AH4241" s="3">
        <v>653.20000000000005</v>
      </c>
      <c r="AI4241" s="3">
        <v>4318.3</v>
      </c>
      <c r="AJ4241" t="s">
        <v>57</v>
      </c>
      <c r="AK4241" t="s">
        <v>58</v>
      </c>
      <c r="AL4241" t="s">
        <v>214</v>
      </c>
      <c r="AM4241">
        <f>IF(Customers[[#This Row],[Customer Status]]="Churned",1,0)</f>
        <v>1</v>
      </c>
      <c r="AN4241" t="str">
        <f>IF(Customers[[#This Row],[Monthly Charge]]&gt;=_xlfn.PERCENTILE.INC(Customers[Monthly Charge],0.75),"High-value","Other")</f>
        <v>High-value</v>
      </c>
    </row>
    <row r="4242" spans="1:40" x14ac:dyDescent="0.25">
      <c r="A4242" t="s">
        <v>5415</v>
      </c>
      <c r="B4242" t="s">
        <v>39</v>
      </c>
      <c r="C4242" s="1">
        <v>72</v>
      </c>
      <c r="D4242" t="s">
        <v>43</v>
      </c>
      <c r="E4242" s="1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 s="1">
        <v>0</v>
      </c>
      <c r="K4242" s="1">
        <v>35</v>
      </c>
      <c r="L4242" t="s">
        <v>129</v>
      </c>
      <c r="M4242" t="s">
        <v>40</v>
      </c>
      <c r="N4242" s="2">
        <v>10.73</v>
      </c>
      <c r="O4242" t="s">
        <v>40</v>
      </c>
      <c r="P4242" t="s">
        <v>40</v>
      </c>
      <c r="Q4242" t="s">
        <v>55</v>
      </c>
      <c r="R4242" s="1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 s="3">
        <v>108.35</v>
      </c>
      <c r="AE4242" s="3">
        <v>3726.15</v>
      </c>
      <c r="AF4242" s="3">
        <v>0</v>
      </c>
      <c r="AG4242" s="3">
        <v>0</v>
      </c>
      <c r="AH4242" s="3">
        <v>375.55</v>
      </c>
      <c r="AI4242" s="3">
        <v>4101.7</v>
      </c>
      <c r="AJ4242" t="s">
        <v>47</v>
      </c>
      <c r="AK4242" t="s">
        <v>8234</v>
      </c>
      <c r="AL4242" t="s">
        <v>8234</v>
      </c>
      <c r="AM4242">
        <f>IF(Customers[[#This Row],[Customer Status]]="Churned",1,0)</f>
        <v>0</v>
      </c>
      <c r="AN4242" t="str">
        <f>IF(Customers[[#This Row],[Monthly Charge]]&gt;=_xlfn.PERCENTILE.INC(Customers[Monthly Charge],0.75),"High-value","Other")</f>
        <v>High-value</v>
      </c>
    </row>
    <row r="4243" spans="1:40" x14ac:dyDescent="0.25">
      <c r="A4243" t="s">
        <v>5416</v>
      </c>
      <c r="B4243" t="s">
        <v>39</v>
      </c>
      <c r="C4243" s="1">
        <v>40</v>
      </c>
      <c r="D4243" t="s">
        <v>40</v>
      </c>
      <c r="E4243" s="1">
        <v>1</v>
      </c>
      <c r="F4243" t="s">
        <v>66</v>
      </c>
      <c r="G4243">
        <v>93012</v>
      </c>
      <c r="H4243">
        <v>34.205503999999998</v>
      </c>
      <c r="I4243">
        <v>-118.993111</v>
      </c>
      <c r="J4243" s="1">
        <v>2</v>
      </c>
      <c r="K4243" s="1">
        <v>37</v>
      </c>
      <c r="L4243" t="s">
        <v>42</v>
      </c>
      <c r="M4243" t="s">
        <v>40</v>
      </c>
      <c r="N4243" s="2">
        <v>41.03</v>
      </c>
      <c r="O4243" t="s">
        <v>40</v>
      </c>
      <c r="P4243" t="s">
        <v>40</v>
      </c>
      <c r="Q4243" t="s">
        <v>55</v>
      </c>
      <c r="R4243" s="1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 s="3">
        <v>95.15</v>
      </c>
      <c r="AE4243" s="3">
        <v>3532.85</v>
      </c>
      <c r="AF4243" s="3">
        <v>0</v>
      </c>
      <c r="AG4243" s="3">
        <v>0</v>
      </c>
      <c r="AH4243" s="3">
        <v>1518.11</v>
      </c>
      <c r="AI4243" s="3">
        <v>5050.96</v>
      </c>
      <c r="AJ4243" t="s">
        <v>47</v>
      </c>
      <c r="AK4243" t="s">
        <v>8234</v>
      </c>
      <c r="AL4243" t="s">
        <v>8234</v>
      </c>
      <c r="AM4243">
        <f>IF(Customers[[#This Row],[Customer Status]]="Churned",1,0)</f>
        <v>0</v>
      </c>
      <c r="AN4243" t="str">
        <f>IF(Customers[[#This Row],[Monthly Charge]]&gt;=_xlfn.PERCENTILE.INC(Customers[Monthly Charge],0.75),"High-value","Other")</f>
        <v>High-value</v>
      </c>
    </row>
    <row r="4244" spans="1:40" x14ac:dyDescent="0.25">
      <c r="A4244" t="s">
        <v>5417</v>
      </c>
      <c r="B4244" t="s">
        <v>39</v>
      </c>
      <c r="C4244" s="1">
        <v>20</v>
      </c>
      <c r="D4244" t="s">
        <v>40</v>
      </c>
      <c r="E4244" s="1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 s="1">
        <v>1</v>
      </c>
      <c r="K4244" s="1">
        <v>23</v>
      </c>
      <c r="L4244" t="s">
        <v>62</v>
      </c>
      <c r="M4244" t="s">
        <v>40</v>
      </c>
      <c r="N4244" s="2">
        <v>27.97</v>
      </c>
      <c r="O4244" t="s">
        <v>40</v>
      </c>
      <c r="P4244" t="s">
        <v>40</v>
      </c>
      <c r="Q4244" t="s">
        <v>44</v>
      </c>
      <c r="R4244" s="1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 s="3">
        <v>91.1</v>
      </c>
      <c r="AE4244" s="3">
        <v>2198.3000000000002</v>
      </c>
      <c r="AF4244" s="3">
        <v>0</v>
      </c>
      <c r="AG4244" s="3">
        <v>0</v>
      </c>
      <c r="AH4244" s="3">
        <v>643.30999999999995</v>
      </c>
      <c r="AI4244" s="3">
        <v>2841.61</v>
      </c>
      <c r="AJ4244" t="s">
        <v>47</v>
      </c>
      <c r="AK4244" t="s">
        <v>8234</v>
      </c>
      <c r="AL4244" t="s">
        <v>8234</v>
      </c>
      <c r="AM4244">
        <f>IF(Customers[[#This Row],[Customer Status]]="Churned",1,0)</f>
        <v>0</v>
      </c>
      <c r="AN4244" t="str">
        <f>IF(Customers[[#This Row],[Monthly Charge]]&gt;=_xlfn.PERCENTILE.INC(Customers[Monthly Charge],0.75),"High-value","Other")</f>
        <v>High-value</v>
      </c>
    </row>
    <row r="4245" spans="1:40" x14ac:dyDescent="0.25">
      <c r="A4245" t="s">
        <v>5418</v>
      </c>
      <c r="B4245" t="s">
        <v>39</v>
      </c>
      <c r="C4245" s="1">
        <v>42</v>
      </c>
      <c r="D4245" t="s">
        <v>43</v>
      </c>
      <c r="E4245" s="1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 s="1">
        <v>0</v>
      </c>
      <c r="K4245" s="1">
        <v>65</v>
      </c>
      <c r="L4245" t="s">
        <v>76</v>
      </c>
      <c r="M4245" t="s">
        <v>40</v>
      </c>
      <c r="N4245" s="2">
        <v>33.71</v>
      </c>
      <c r="O4245" t="s">
        <v>40</v>
      </c>
      <c r="P4245" t="s">
        <v>43</v>
      </c>
      <c r="Q4245" t="s">
        <v>42</v>
      </c>
      <c r="R4245" s="1">
        <v>0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43</v>
      </c>
      <c r="AA4245" t="s">
        <v>73</v>
      </c>
      <c r="AB4245" t="s">
        <v>43</v>
      </c>
      <c r="AC4245" t="s">
        <v>56</v>
      </c>
      <c r="AD4245" s="3">
        <v>26.5</v>
      </c>
      <c r="AE4245" s="3">
        <v>1698.55</v>
      </c>
      <c r="AF4245" s="3">
        <v>0</v>
      </c>
      <c r="AG4245" s="3">
        <v>0</v>
      </c>
      <c r="AH4245" s="3">
        <v>2191.15</v>
      </c>
      <c r="AI4245" s="3">
        <v>3889.7</v>
      </c>
      <c r="AJ4245" t="s">
        <v>47</v>
      </c>
      <c r="AK4245" t="s">
        <v>8234</v>
      </c>
      <c r="AL4245" t="s">
        <v>8234</v>
      </c>
      <c r="AM4245">
        <f>IF(Customers[[#This Row],[Customer Status]]="Churned",1,0)</f>
        <v>0</v>
      </c>
      <c r="AN4245" t="str">
        <f>IF(Customers[[#This Row],[Monthly Charge]]&gt;=_xlfn.PERCENTILE.INC(Customers[Monthly Charge],0.75),"High-value","Other")</f>
        <v>Other</v>
      </c>
    </row>
    <row r="4246" spans="1:40" x14ac:dyDescent="0.25">
      <c r="A4246" t="s">
        <v>5419</v>
      </c>
      <c r="B4246" t="s">
        <v>39</v>
      </c>
      <c r="C4246" s="1">
        <v>78</v>
      </c>
      <c r="D4246" t="s">
        <v>40</v>
      </c>
      <c r="E4246" s="1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 s="1">
        <v>1</v>
      </c>
      <c r="K4246" s="1">
        <v>72</v>
      </c>
      <c r="L4246" t="s">
        <v>72</v>
      </c>
      <c r="M4246" t="s">
        <v>40</v>
      </c>
      <c r="N4246" s="2">
        <v>27.79</v>
      </c>
      <c r="O4246" t="s">
        <v>40</v>
      </c>
      <c r="P4246" t="s">
        <v>40</v>
      </c>
      <c r="Q4246" t="s">
        <v>55</v>
      </c>
      <c r="R4246" s="1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 s="3">
        <v>105</v>
      </c>
      <c r="AE4246" s="3">
        <v>7578.05</v>
      </c>
      <c r="AF4246" s="3">
        <v>0</v>
      </c>
      <c r="AG4246" s="3">
        <v>0</v>
      </c>
      <c r="AH4246" s="3">
        <v>2000.88</v>
      </c>
      <c r="AI4246" s="3">
        <v>9578.93</v>
      </c>
      <c r="AJ4246" t="s">
        <v>47</v>
      </c>
      <c r="AK4246" t="s">
        <v>8234</v>
      </c>
      <c r="AL4246" t="s">
        <v>8234</v>
      </c>
      <c r="AM4246">
        <f>IF(Customers[[#This Row],[Customer Status]]="Churned",1,0)</f>
        <v>0</v>
      </c>
      <c r="AN4246" t="str">
        <f>IF(Customers[[#This Row],[Monthly Charge]]&gt;=_xlfn.PERCENTILE.INC(Customers[Monthly Charge],0.75),"High-value","Other")</f>
        <v>High-value</v>
      </c>
    </row>
    <row r="4247" spans="1:40" x14ac:dyDescent="0.25">
      <c r="A4247" t="s">
        <v>5420</v>
      </c>
      <c r="B4247" t="s">
        <v>39</v>
      </c>
      <c r="C4247" s="1">
        <v>45</v>
      </c>
      <c r="D4247" t="s">
        <v>43</v>
      </c>
      <c r="E4247" s="1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 s="1">
        <v>0</v>
      </c>
      <c r="K4247" s="1">
        <v>32</v>
      </c>
      <c r="L4247" t="s">
        <v>129</v>
      </c>
      <c r="M4247" t="s">
        <v>40</v>
      </c>
      <c r="N4247" s="2">
        <v>33.450000000000003</v>
      </c>
      <c r="O4247" t="s">
        <v>40</v>
      </c>
      <c r="P4247" t="s">
        <v>40</v>
      </c>
      <c r="Q4247" t="s">
        <v>79</v>
      </c>
      <c r="R4247" s="1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 s="3">
        <v>74.75</v>
      </c>
      <c r="AE4247" s="3">
        <v>2282.9499999999998</v>
      </c>
      <c r="AF4247" s="3">
        <v>0</v>
      </c>
      <c r="AG4247" s="3">
        <v>0</v>
      </c>
      <c r="AH4247" s="3">
        <v>1070.4000000000001</v>
      </c>
      <c r="AI4247" s="3">
        <v>3353.35</v>
      </c>
      <c r="AJ4247" t="s">
        <v>47</v>
      </c>
      <c r="AK4247" t="s">
        <v>8234</v>
      </c>
      <c r="AL4247" t="s">
        <v>8234</v>
      </c>
      <c r="AM4247">
        <f>IF(Customers[[#This Row],[Customer Status]]="Churned",1,0)</f>
        <v>0</v>
      </c>
      <c r="AN4247" t="str">
        <f>IF(Customers[[#This Row],[Monthly Charge]]&gt;=_xlfn.PERCENTILE.INC(Customers[Monthly Charge],0.75),"High-value","Other")</f>
        <v>Other</v>
      </c>
    </row>
    <row r="4248" spans="1:40" x14ac:dyDescent="0.25">
      <c r="A4248" t="s">
        <v>5421</v>
      </c>
      <c r="B4248" t="s">
        <v>49</v>
      </c>
      <c r="C4248" s="1">
        <v>42</v>
      </c>
      <c r="D4248" t="s">
        <v>43</v>
      </c>
      <c r="E4248" s="1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 s="1">
        <v>0</v>
      </c>
      <c r="K4248" s="1">
        <v>39</v>
      </c>
      <c r="L4248" t="s">
        <v>42</v>
      </c>
      <c r="M4248" t="s">
        <v>40</v>
      </c>
      <c r="N4248" s="2">
        <v>48.61</v>
      </c>
      <c r="O4248" t="s">
        <v>43</v>
      </c>
      <c r="P4248" t="s">
        <v>43</v>
      </c>
      <c r="Q4248" t="s">
        <v>42</v>
      </c>
      <c r="R4248" s="1">
        <v>0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43</v>
      </c>
      <c r="AA4248" t="s">
        <v>45</v>
      </c>
      <c r="AB4248" t="s">
        <v>43</v>
      </c>
      <c r="AC4248" t="s">
        <v>56</v>
      </c>
      <c r="AD4248" s="3">
        <v>19.350000000000001</v>
      </c>
      <c r="AE4248" s="3">
        <v>779.2</v>
      </c>
      <c r="AF4248" s="3">
        <v>0</v>
      </c>
      <c r="AG4248" s="3">
        <v>0</v>
      </c>
      <c r="AH4248" s="3">
        <v>1895.79</v>
      </c>
      <c r="AI4248" s="3">
        <v>2674.99</v>
      </c>
      <c r="AJ4248" t="s">
        <v>47</v>
      </c>
      <c r="AK4248" t="s">
        <v>8234</v>
      </c>
      <c r="AL4248" t="s">
        <v>8234</v>
      </c>
      <c r="AM4248">
        <f>IF(Customers[[#This Row],[Customer Status]]="Churned",1,0)</f>
        <v>0</v>
      </c>
      <c r="AN4248" t="str">
        <f>IF(Customers[[#This Row],[Monthly Charge]]&gt;=_xlfn.PERCENTILE.INC(Customers[Monthly Charge],0.75),"High-value","Other")</f>
        <v>Other</v>
      </c>
    </row>
    <row r="4249" spans="1:40" x14ac:dyDescent="0.25">
      <c r="A4249" t="s">
        <v>5422</v>
      </c>
      <c r="B4249" t="s">
        <v>39</v>
      </c>
      <c r="C4249" s="1">
        <v>27</v>
      </c>
      <c r="D4249" t="s">
        <v>40</v>
      </c>
      <c r="E4249" s="1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 s="1">
        <v>1</v>
      </c>
      <c r="K4249" s="1">
        <v>68</v>
      </c>
      <c r="L4249" t="s">
        <v>72</v>
      </c>
      <c r="M4249" t="s">
        <v>40</v>
      </c>
      <c r="N4249" s="2">
        <v>1.29</v>
      </c>
      <c r="O4249" t="s">
        <v>40</v>
      </c>
      <c r="P4249" t="s">
        <v>40</v>
      </c>
      <c r="Q4249" t="s">
        <v>55</v>
      </c>
      <c r="R4249" s="1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 s="3">
        <v>118.6</v>
      </c>
      <c r="AE4249" s="3">
        <v>7990.05</v>
      </c>
      <c r="AF4249" s="3">
        <v>38.57</v>
      </c>
      <c r="AG4249" s="3">
        <v>0</v>
      </c>
      <c r="AH4249" s="3">
        <v>87.72</v>
      </c>
      <c r="AI4249" s="3">
        <v>8039.2</v>
      </c>
      <c r="AJ4249" t="s">
        <v>47</v>
      </c>
      <c r="AK4249" t="s">
        <v>8234</v>
      </c>
      <c r="AL4249" t="s">
        <v>8234</v>
      </c>
      <c r="AM4249">
        <f>IF(Customers[[#This Row],[Customer Status]]="Churned",1,0)</f>
        <v>0</v>
      </c>
      <c r="AN4249" t="str">
        <f>IF(Customers[[#This Row],[Monthly Charge]]&gt;=_xlfn.PERCENTILE.INC(Customers[Monthly Charge],0.75),"High-value","Other")</f>
        <v>High-value</v>
      </c>
    </row>
    <row r="4250" spans="1:40" x14ac:dyDescent="0.25">
      <c r="A4250" t="s">
        <v>5423</v>
      </c>
      <c r="B4250" t="s">
        <v>39</v>
      </c>
      <c r="C4250" s="1">
        <v>42</v>
      </c>
      <c r="D4250" t="s">
        <v>40</v>
      </c>
      <c r="E4250" s="1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 s="1">
        <v>6</v>
      </c>
      <c r="K4250" s="1">
        <v>24</v>
      </c>
      <c r="L4250" t="s">
        <v>42</v>
      </c>
      <c r="M4250" t="s">
        <v>43</v>
      </c>
      <c r="N4250" s="2">
        <v>0</v>
      </c>
      <c r="O4250" t="s">
        <v>43</v>
      </c>
      <c r="P4250" t="s">
        <v>40</v>
      </c>
      <c r="Q4250" t="s">
        <v>79</v>
      </c>
      <c r="R4250" s="1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 s="3">
        <v>57.6</v>
      </c>
      <c r="AE4250" s="3">
        <v>1367.75</v>
      </c>
      <c r="AF4250" s="3">
        <v>0</v>
      </c>
      <c r="AG4250" s="3">
        <v>0</v>
      </c>
      <c r="AH4250" s="3">
        <v>0</v>
      </c>
      <c r="AI4250" s="3">
        <v>1367.75</v>
      </c>
      <c r="AJ4250" t="s">
        <v>47</v>
      </c>
      <c r="AK4250" t="s">
        <v>8234</v>
      </c>
      <c r="AL4250" t="s">
        <v>8234</v>
      </c>
      <c r="AM4250">
        <f>IF(Customers[[#This Row],[Customer Status]]="Churned",1,0)</f>
        <v>0</v>
      </c>
      <c r="AN4250" t="str">
        <f>IF(Customers[[#This Row],[Monthly Charge]]&gt;=_xlfn.PERCENTILE.INC(Customers[Monthly Charge],0.75),"High-value","Other")</f>
        <v>Other</v>
      </c>
    </row>
    <row r="4251" spans="1:40" x14ac:dyDescent="0.25">
      <c r="A4251" t="s">
        <v>5424</v>
      </c>
      <c r="B4251" t="s">
        <v>39</v>
      </c>
      <c r="C4251" s="1">
        <v>40</v>
      </c>
      <c r="D4251" t="s">
        <v>43</v>
      </c>
      <c r="E4251" s="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 s="1">
        <v>0</v>
      </c>
      <c r="K4251" s="1">
        <v>16</v>
      </c>
      <c r="L4251" t="s">
        <v>62</v>
      </c>
      <c r="M4251" t="s">
        <v>40</v>
      </c>
      <c r="N4251" s="2">
        <v>22.3</v>
      </c>
      <c r="O4251" t="s">
        <v>43</v>
      </c>
      <c r="P4251" t="s">
        <v>40</v>
      </c>
      <c r="Q4251" t="s">
        <v>55</v>
      </c>
      <c r="R4251" s="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 s="3">
        <v>86.25</v>
      </c>
      <c r="AE4251" s="3">
        <v>1340.1</v>
      </c>
      <c r="AF4251" s="3">
        <v>0</v>
      </c>
      <c r="AG4251" s="3">
        <v>0</v>
      </c>
      <c r="AH4251" s="3">
        <v>356.8</v>
      </c>
      <c r="AI4251" s="3">
        <v>1696.9</v>
      </c>
      <c r="AJ4251" t="s">
        <v>47</v>
      </c>
      <c r="AK4251" t="s">
        <v>8234</v>
      </c>
      <c r="AL4251" t="s">
        <v>8234</v>
      </c>
      <c r="AM4251">
        <f>IF(Customers[[#This Row],[Customer Status]]="Churned",1,0)</f>
        <v>0</v>
      </c>
      <c r="AN4251" t="str">
        <f>IF(Customers[[#This Row],[Monthly Charge]]&gt;=_xlfn.PERCENTILE.INC(Customers[Monthly Charge],0.75),"High-value","Other")</f>
        <v>Other</v>
      </c>
    </row>
    <row r="4252" spans="1:40" x14ac:dyDescent="0.25">
      <c r="A4252" t="s">
        <v>5425</v>
      </c>
      <c r="B4252" t="s">
        <v>49</v>
      </c>
      <c r="C4252" s="1">
        <v>42</v>
      </c>
      <c r="D4252" t="s">
        <v>43</v>
      </c>
      <c r="E4252" s="1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 s="1">
        <v>0</v>
      </c>
      <c r="K4252" s="1">
        <v>12</v>
      </c>
      <c r="L4252" t="s">
        <v>42</v>
      </c>
      <c r="M4252" t="s">
        <v>40</v>
      </c>
      <c r="N4252" s="2">
        <v>16.59</v>
      </c>
      <c r="O4252" t="s">
        <v>43</v>
      </c>
      <c r="P4252" t="s">
        <v>43</v>
      </c>
      <c r="Q4252" t="s">
        <v>42</v>
      </c>
      <c r="R4252" s="1">
        <v>0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43</v>
      </c>
      <c r="AA4252" t="s">
        <v>45</v>
      </c>
      <c r="AB4252" t="s">
        <v>43</v>
      </c>
      <c r="AC4252" t="s">
        <v>46</v>
      </c>
      <c r="AD4252" s="3">
        <v>-5</v>
      </c>
      <c r="AE4252" s="3">
        <v>267</v>
      </c>
      <c r="AF4252" s="3">
        <v>0</v>
      </c>
      <c r="AG4252" s="3">
        <v>0</v>
      </c>
      <c r="AH4252" s="3">
        <v>199.08</v>
      </c>
      <c r="AI4252" s="3">
        <v>466.08</v>
      </c>
      <c r="AJ4252" t="s">
        <v>47</v>
      </c>
      <c r="AK4252" t="s">
        <v>8234</v>
      </c>
      <c r="AL4252" t="s">
        <v>8234</v>
      </c>
      <c r="AM4252">
        <f>IF(Customers[[#This Row],[Customer Status]]="Churned",1,0)</f>
        <v>0</v>
      </c>
      <c r="AN4252" t="str">
        <f>IF(Customers[[#This Row],[Monthly Charge]]&gt;=_xlfn.PERCENTILE.INC(Customers[Monthly Charge],0.75),"High-value","Other")</f>
        <v>Other</v>
      </c>
    </row>
    <row r="4253" spans="1:40" x14ac:dyDescent="0.25">
      <c r="A4253" t="s">
        <v>5426</v>
      </c>
      <c r="B4253" t="s">
        <v>39</v>
      </c>
      <c r="C4253" s="1">
        <v>25</v>
      </c>
      <c r="D4253" t="s">
        <v>43</v>
      </c>
      <c r="E4253" s="1">
        <v>0</v>
      </c>
      <c r="F4253" t="s">
        <v>1069</v>
      </c>
      <c r="G4253">
        <v>95310</v>
      </c>
      <c r="H4253">
        <v>38.085839</v>
      </c>
      <c r="I4253">
        <v>-120.37855</v>
      </c>
      <c r="J4253" s="1">
        <v>0</v>
      </c>
      <c r="K4253" s="1">
        <v>66</v>
      </c>
      <c r="L4253" t="s">
        <v>42</v>
      </c>
      <c r="M4253" t="s">
        <v>40</v>
      </c>
      <c r="N4253" s="2">
        <v>21.37</v>
      </c>
      <c r="O4253" t="s">
        <v>43</v>
      </c>
      <c r="P4253" t="s">
        <v>40</v>
      </c>
      <c r="Q4253" t="s">
        <v>79</v>
      </c>
      <c r="R4253" s="1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 s="3">
        <v>61.15</v>
      </c>
      <c r="AE4253" s="3">
        <v>4017.45</v>
      </c>
      <c r="AF4253" s="3">
        <v>0</v>
      </c>
      <c r="AG4253" s="3">
        <v>0</v>
      </c>
      <c r="AH4253" s="3">
        <v>1410.42</v>
      </c>
      <c r="AI4253" s="3">
        <v>5427.87</v>
      </c>
      <c r="AJ4253" t="s">
        <v>47</v>
      </c>
      <c r="AK4253" t="s">
        <v>8234</v>
      </c>
      <c r="AL4253" t="s">
        <v>8234</v>
      </c>
      <c r="AM4253">
        <f>IF(Customers[[#This Row],[Customer Status]]="Churned",1,0)</f>
        <v>0</v>
      </c>
      <c r="AN4253" t="str">
        <f>IF(Customers[[#This Row],[Monthly Charge]]&gt;=_xlfn.PERCENTILE.INC(Customers[Monthly Charge],0.75),"High-value","Other")</f>
        <v>Other</v>
      </c>
    </row>
    <row r="4254" spans="1:40" x14ac:dyDescent="0.25">
      <c r="A4254" t="s">
        <v>5427</v>
      </c>
      <c r="B4254" t="s">
        <v>49</v>
      </c>
      <c r="C4254" s="1">
        <v>39</v>
      </c>
      <c r="D4254" t="s">
        <v>43</v>
      </c>
      <c r="E4254" s="1">
        <v>0</v>
      </c>
      <c r="F4254" t="s">
        <v>4447</v>
      </c>
      <c r="G4254">
        <v>95457</v>
      </c>
      <c r="H4254">
        <v>38.925545</v>
      </c>
      <c r="I4254">
        <v>-122.549083</v>
      </c>
      <c r="J4254" s="1">
        <v>0</v>
      </c>
      <c r="K4254" s="1">
        <v>58</v>
      </c>
      <c r="L4254" t="s">
        <v>42</v>
      </c>
      <c r="M4254" t="s">
        <v>40</v>
      </c>
      <c r="N4254" s="2">
        <v>48.78</v>
      </c>
      <c r="O4254" t="s">
        <v>40</v>
      </c>
      <c r="P4254" t="s">
        <v>43</v>
      </c>
      <c r="Q4254" t="s">
        <v>42</v>
      </c>
      <c r="R4254" s="1">
        <v>0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43</v>
      </c>
      <c r="AA4254" t="s">
        <v>73</v>
      </c>
      <c r="AB4254" t="s">
        <v>40</v>
      </c>
      <c r="AC4254" t="s">
        <v>46</v>
      </c>
      <c r="AD4254" s="3">
        <v>25.3</v>
      </c>
      <c r="AE4254" s="3">
        <v>1474.35</v>
      </c>
      <c r="AF4254" s="3">
        <v>0</v>
      </c>
      <c r="AG4254" s="3">
        <v>0</v>
      </c>
      <c r="AH4254" s="3">
        <v>2829.24</v>
      </c>
      <c r="AI4254" s="3">
        <v>4303.59</v>
      </c>
      <c r="AJ4254" t="s">
        <v>47</v>
      </c>
      <c r="AK4254" t="s">
        <v>8234</v>
      </c>
      <c r="AL4254" t="s">
        <v>8234</v>
      </c>
      <c r="AM4254">
        <f>IF(Customers[[#This Row],[Customer Status]]="Churned",1,0)</f>
        <v>0</v>
      </c>
      <c r="AN4254" t="str">
        <f>IF(Customers[[#This Row],[Monthly Charge]]&gt;=_xlfn.PERCENTILE.INC(Customers[Monthly Charge],0.75),"High-value","Other")</f>
        <v>Other</v>
      </c>
    </row>
    <row r="4255" spans="1:40" x14ac:dyDescent="0.25">
      <c r="A4255" t="s">
        <v>5428</v>
      </c>
      <c r="B4255" t="s">
        <v>49</v>
      </c>
      <c r="C4255" s="1">
        <v>42</v>
      </c>
      <c r="D4255" t="s">
        <v>43</v>
      </c>
      <c r="E4255" s="1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 s="1">
        <v>0</v>
      </c>
      <c r="K4255" s="1">
        <v>12</v>
      </c>
      <c r="L4255" t="s">
        <v>42</v>
      </c>
      <c r="M4255" t="s">
        <v>40</v>
      </c>
      <c r="N4255" s="2">
        <v>7.97</v>
      </c>
      <c r="O4255" t="s">
        <v>43</v>
      </c>
      <c r="P4255" t="s">
        <v>40</v>
      </c>
      <c r="Q4255" t="s">
        <v>44</v>
      </c>
      <c r="R4255" s="1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 s="3">
        <v>56.65</v>
      </c>
      <c r="AE4255" s="3">
        <v>654.85</v>
      </c>
      <c r="AF4255" s="3">
        <v>0</v>
      </c>
      <c r="AG4255" s="3">
        <v>0</v>
      </c>
      <c r="AH4255" s="3">
        <v>95.64</v>
      </c>
      <c r="AI4255" s="3">
        <v>750.49</v>
      </c>
      <c r="AJ4255" t="s">
        <v>57</v>
      </c>
      <c r="AK4255" t="s">
        <v>117</v>
      </c>
      <c r="AL4255" t="s">
        <v>802</v>
      </c>
      <c r="AM4255">
        <f>IF(Customers[[#This Row],[Customer Status]]="Churned",1,0)</f>
        <v>1</v>
      </c>
      <c r="AN4255" t="str">
        <f>IF(Customers[[#This Row],[Monthly Charge]]&gt;=_xlfn.PERCENTILE.INC(Customers[Monthly Charge],0.75),"High-value","Other")</f>
        <v>Other</v>
      </c>
    </row>
    <row r="4256" spans="1:40" x14ac:dyDescent="0.25">
      <c r="A4256" t="s">
        <v>5429</v>
      </c>
      <c r="B4256" t="s">
        <v>49</v>
      </c>
      <c r="C4256" s="1">
        <v>80</v>
      </c>
      <c r="D4256" t="s">
        <v>40</v>
      </c>
      <c r="E4256" s="1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 s="1">
        <v>1</v>
      </c>
      <c r="K4256" s="1">
        <v>23</v>
      </c>
      <c r="L4256" t="s">
        <v>42</v>
      </c>
      <c r="M4256" t="s">
        <v>40</v>
      </c>
      <c r="N4256" s="2">
        <v>45.21</v>
      </c>
      <c r="O4256" t="s">
        <v>40</v>
      </c>
      <c r="P4256" t="s">
        <v>40</v>
      </c>
      <c r="Q4256" t="s">
        <v>55</v>
      </c>
      <c r="R4256" s="1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 s="3">
        <v>104.45</v>
      </c>
      <c r="AE4256" s="3">
        <v>2184.85</v>
      </c>
      <c r="AF4256" s="3">
        <v>0</v>
      </c>
      <c r="AG4256" s="3">
        <v>60</v>
      </c>
      <c r="AH4256" s="3">
        <v>1039.83</v>
      </c>
      <c r="AI4256" s="3">
        <v>3284.68</v>
      </c>
      <c r="AJ4256" t="s">
        <v>47</v>
      </c>
      <c r="AK4256" t="s">
        <v>8234</v>
      </c>
      <c r="AL4256" t="s">
        <v>8234</v>
      </c>
      <c r="AM4256">
        <f>IF(Customers[[#This Row],[Customer Status]]="Churned",1,0)</f>
        <v>0</v>
      </c>
      <c r="AN4256" t="str">
        <f>IF(Customers[[#This Row],[Monthly Charge]]&gt;=_xlfn.PERCENTILE.INC(Customers[Monthly Charge],0.75),"High-value","Other")</f>
        <v>High-value</v>
      </c>
    </row>
    <row r="4257" spans="1:40" x14ac:dyDescent="0.25">
      <c r="A4257" t="s">
        <v>5430</v>
      </c>
      <c r="B4257" t="s">
        <v>39</v>
      </c>
      <c r="C4257" s="1">
        <v>62</v>
      </c>
      <c r="D4257" t="s">
        <v>43</v>
      </c>
      <c r="E4257" s="1">
        <v>0</v>
      </c>
      <c r="F4257" t="s">
        <v>2463</v>
      </c>
      <c r="G4257">
        <v>92382</v>
      </c>
      <c r="H4257">
        <v>34.186211</v>
      </c>
      <c r="I4257">
        <v>-117.07683</v>
      </c>
      <c r="J4257" s="1">
        <v>0</v>
      </c>
      <c r="K4257" s="1">
        <v>37</v>
      </c>
      <c r="L4257" t="s">
        <v>129</v>
      </c>
      <c r="M4257" t="s">
        <v>40</v>
      </c>
      <c r="N4257" s="2">
        <v>30.17</v>
      </c>
      <c r="O4257" t="s">
        <v>43</v>
      </c>
      <c r="P4257" t="s">
        <v>43</v>
      </c>
      <c r="Q4257" t="s">
        <v>42</v>
      </c>
      <c r="R4257" s="1">
        <v>0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43</v>
      </c>
      <c r="AA4257" t="s">
        <v>45</v>
      </c>
      <c r="AB4257" t="s">
        <v>40</v>
      </c>
      <c r="AC4257" t="s">
        <v>56</v>
      </c>
      <c r="AD4257" s="3">
        <v>19.8</v>
      </c>
      <c r="AE4257" s="3">
        <v>695.05</v>
      </c>
      <c r="AF4257" s="3">
        <v>0</v>
      </c>
      <c r="AG4257" s="3">
        <v>0</v>
      </c>
      <c r="AH4257" s="3">
        <v>1116.29</v>
      </c>
      <c r="AI4257" s="3">
        <v>1811.34</v>
      </c>
      <c r="AJ4257" t="s">
        <v>47</v>
      </c>
      <c r="AK4257" t="s">
        <v>8234</v>
      </c>
      <c r="AL4257" t="s">
        <v>8234</v>
      </c>
      <c r="AM4257">
        <f>IF(Customers[[#This Row],[Customer Status]]="Churned",1,0)</f>
        <v>0</v>
      </c>
      <c r="AN4257" t="str">
        <f>IF(Customers[[#This Row],[Monthly Charge]]&gt;=_xlfn.PERCENTILE.INC(Customers[Monthly Charge],0.75),"High-value","Other")</f>
        <v>Other</v>
      </c>
    </row>
    <row r="4258" spans="1:40" x14ac:dyDescent="0.25">
      <c r="A4258" t="s">
        <v>5431</v>
      </c>
      <c r="B4258" t="s">
        <v>49</v>
      </c>
      <c r="C4258" s="1">
        <v>28</v>
      </c>
      <c r="D4258" t="s">
        <v>43</v>
      </c>
      <c r="E4258" s="1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 s="1">
        <v>0</v>
      </c>
      <c r="K4258" s="1">
        <v>1</v>
      </c>
      <c r="L4258" t="s">
        <v>54</v>
      </c>
      <c r="M4258" t="s">
        <v>40</v>
      </c>
      <c r="N4258" s="2">
        <v>42.17</v>
      </c>
      <c r="O4258" t="s">
        <v>43</v>
      </c>
      <c r="P4258" t="s">
        <v>43</v>
      </c>
      <c r="Q4258" t="s">
        <v>42</v>
      </c>
      <c r="R4258" s="1">
        <v>0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43</v>
      </c>
      <c r="AA4258" t="s">
        <v>51</v>
      </c>
      <c r="AB4258" t="s">
        <v>40</v>
      </c>
      <c r="AC4258" t="s">
        <v>46</v>
      </c>
      <c r="AD4258" s="3">
        <v>20.45</v>
      </c>
      <c r="AE4258" s="3">
        <v>20.45</v>
      </c>
      <c r="AF4258" s="3">
        <v>0</v>
      </c>
      <c r="AG4258" s="3">
        <v>0</v>
      </c>
      <c r="AH4258" s="3">
        <v>42.17</v>
      </c>
      <c r="AI4258" s="3">
        <v>62.62</v>
      </c>
      <c r="AJ4258" t="s">
        <v>98</v>
      </c>
      <c r="AK4258" t="s">
        <v>8234</v>
      </c>
      <c r="AL4258" t="s">
        <v>8234</v>
      </c>
      <c r="AM4258">
        <f>IF(Customers[[#This Row],[Customer Status]]="Churned",1,0)</f>
        <v>0</v>
      </c>
      <c r="AN4258" t="str">
        <f>IF(Customers[[#This Row],[Monthly Charge]]&gt;=_xlfn.PERCENTILE.INC(Customers[Monthly Charge],0.75),"High-value","Other")</f>
        <v>Other</v>
      </c>
    </row>
    <row r="4259" spans="1:40" x14ac:dyDescent="0.25">
      <c r="A4259" t="s">
        <v>5432</v>
      </c>
      <c r="B4259" t="s">
        <v>39</v>
      </c>
      <c r="C4259" s="1">
        <v>46</v>
      </c>
      <c r="D4259" t="s">
        <v>40</v>
      </c>
      <c r="E4259" s="1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 s="1">
        <v>1</v>
      </c>
      <c r="K4259" s="1">
        <v>67</v>
      </c>
      <c r="L4259" t="s">
        <v>72</v>
      </c>
      <c r="M4259" t="s">
        <v>40</v>
      </c>
      <c r="N4259" s="2">
        <v>14.83</v>
      </c>
      <c r="O4259" t="s">
        <v>40</v>
      </c>
      <c r="P4259" t="s">
        <v>40</v>
      </c>
      <c r="Q4259" t="s">
        <v>79</v>
      </c>
      <c r="R4259" s="1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 s="3">
        <v>69.900000000000006</v>
      </c>
      <c r="AE4259" s="3">
        <v>4615.8999999999996</v>
      </c>
      <c r="AF4259" s="3">
        <v>0</v>
      </c>
      <c r="AG4259" s="3">
        <v>0</v>
      </c>
      <c r="AH4259" s="3">
        <v>993.61</v>
      </c>
      <c r="AI4259" s="3">
        <v>5609.51</v>
      </c>
      <c r="AJ4259" t="s">
        <v>47</v>
      </c>
      <c r="AK4259" t="s">
        <v>8234</v>
      </c>
      <c r="AL4259" t="s">
        <v>8234</v>
      </c>
      <c r="AM4259">
        <f>IF(Customers[[#This Row],[Customer Status]]="Churned",1,0)</f>
        <v>0</v>
      </c>
      <c r="AN4259" t="str">
        <f>IF(Customers[[#This Row],[Monthly Charge]]&gt;=_xlfn.PERCENTILE.INC(Customers[Monthly Charge],0.75),"High-value","Other")</f>
        <v>Other</v>
      </c>
    </row>
    <row r="4260" spans="1:40" x14ac:dyDescent="0.25">
      <c r="A4260" t="s">
        <v>5433</v>
      </c>
      <c r="B4260" t="s">
        <v>49</v>
      </c>
      <c r="C4260" s="1">
        <v>68</v>
      </c>
      <c r="D4260" t="s">
        <v>40</v>
      </c>
      <c r="E4260" s="1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 s="1">
        <v>2</v>
      </c>
      <c r="K4260" s="1">
        <v>40</v>
      </c>
      <c r="L4260" t="s">
        <v>42</v>
      </c>
      <c r="M4260" t="s">
        <v>40</v>
      </c>
      <c r="N4260" s="2">
        <v>15.15</v>
      </c>
      <c r="O4260" t="s">
        <v>43</v>
      </c>
      <c r="P4260" t="s">
        <v>40</v>
      </c>
      <c r="Q4260" t="s">
        <v>55</v>
      </c>
      <c r="R4260" s="1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 s="3">
        <v>98.15</v>
      </c>
      <c r="AE4260" s="3">
        <v>4116.8</v>
      </c>
      <c r="AF4260" s="3">
        <v>27.89</v>
      </c>
      <c r="AG4260" s="3">
        <v>0</v>
      </c>
      <c r="AH4260" s="3">
        <v>606</v>
      </c>
      <c r="AI4260" s="3">
        <v>4694.91</v>
      </c>
      <c r="AJ4260" t="s">
        <v>47</v>
      </c>
      <c r="AK4260" t="s">
        <v>8234</v>
      </c>
      <c r="AL4260" t="s">
        <v>8234</v>
      </c>
      <c r="AM4260">
        <f>IF(Customers[[#This Row],[Customer Status]]="Churned",1,0)</f>
        <v>0</v>
      </c>
      <c r="AN4260" t="str">
        <f>IF(Customers[[#This Row],[Monthly Charge]]&gt;=_xlfn.PERCENTILE.INC(Customers[Monthly Charge],0.75),"High-value","Other")</f>
        <v>High-value</v>
      </c>
    </row>
    <row r="4261" spans="1:40" x14ac:dyDescent="0.25">
      <c r="A4261" t="s">
        <v>5434</v>
      </c>
      <c r="B4261" t="s">
        <v>49</v>
      </c>
      <c r="C4261" s="1">
        <v>39</v>
      </c>
      <c r="D4261" t="s">
        <v>40</v>
      </c>
      <c r="E4261" s="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 s="1">
        <v>7</v>
      </c>
      <c r="K4261" s="1">
        <v>72</v>
      </c>
      <c r="L4261" t="s">
        <v>72</v>
      </c>
      <c r="M4261" t="s">
        <v>40</v>
      </c>
      <c r="N4261" s="2">
        <v>6.05</v>
      </c>
      <c r="O4261" t="s">
        <v>40</v>
      </c>
      <c r="P4261" t="s">
        <v>40</v>
      </c>
      <c r="Q4261" t="s">
        <v>44</v>
      </c>
      <c r="R4261" s="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 s="3">
        <v>89.05</v>
      </c>
      <c r="AE4261" s="3">
        <v>6254.45</v>
      </c>
      <c r="AF4261" s="3">
        <v>0</v>
      </c>
      <c r="AG4261" s="3">
        <v>0</v>
      </c>
      <c r="AH4261" s="3">
        <v>435.6</v>
      </c>
      <c r="AI4261" s="3">
        <v>6690.05</v>
      </c>
      <c r="AJ4261" t="s">
        <v>47</v>
      </c>
      <c r="AK4261" t="s">
        <v>8234</v>
      </c>
      <c r="AL4261" t="s">
        <v>8234</v>
      </c>
      <c r="AM4261">
        <f>IF(Customers[[#This Row],[Customer Status]]="Churned",1,0)</f>
        <v>0</v>
      </c>
      <c r="AN4261" t="str">
        <f>IF(Customers[[#This Row],[Monthly Charge]]&gt;=_xlfn.PERCENTILE.INC(Customers[Monthly Charge],0.75),"High-value","Other")</f>
        <v>Other</v>
      </c>
    </row>
    <row r="4262" spans="1:40" x14ac:dyDescent="0.25">
      <c r="A4262" t="s">
        <v>5435</v>
      </c>
      <c r="B4262" t="s">
        <v>39</v>
      </c>
      <c r="C4262" s="1">
        <v>55</v>
      </c>
      <c r="D4262" t="s">
        <v>40</v>
      </c>
      <c r="E4262" s="1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 s="1">
        <v>1</v>
      </c>
      <c r="K4262" s="1">
        <v>61</v>
      </c>
      <c r="L4262" t="s">
        <v>76</v>
      </c>
      <c r="M4262" t="s">
        <v>40</v>
      </c>
      <c r="N4262" s="2">
        <v>25.14</v>
      </c>
      <c r="O4262" t="s">
        <v>40</v>
      </c>
      <c r="P4262" t="s">
        <v>40</v>
      </c>
      <c r="Q4262" t="s">
        <v>55</v>
      </c>
      <c r="R4262" s="1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 s="3">
        <v>94.35</v>
      </c>
      <c r="AE4262" s="3">
        <v>5703</v>
      </c>
      <c r="AF4262" s="3">
        <v>29.88</v>
      </c>
      <c r="AG4262" s="3">
        <v>0</v>
      </c>
      <c r="AH4262" s="3">
        <v>1533.54</v>
      </c>
      <c r="AI4262" s="3">
        <v>7206.66</v>
      </c>
      <c r="AJ4262" t="s">
        <v>47</v>
      </c>
      <c r="AK4262" t="s">
        <v>8234</v>
      </c>
      <c r="AL4262" t="s">
        <v>8234</v>
      </c>
      <c r="AM4262">
        <f>IF(Customers[[#This Row],[Customer Status]]="Churned",1,0)</f>
        <v>0</v>
      </c>
      <c r="AN4262" t="str">
        <f>IF(Customers[[#This Row],[Monthly Charge]]&gt;=_xlfn.PERCENTILE.INC(Customers[Monthly Charge],0.75),"High-value","Other")</f>
        <v>High-value</v>
      </c>
    </row>
    <row r="4263" spans="1:40" x14ac:dyDescent="0.25">
      <c r="A4263" t="s">
        <v>5436</v>
      </c>
      <c r="B4263" t="s">
        <v>49</v>
      </c>
      <c r="C4263" s="1">
        <v>34</v>
      </c>
      <c r="D4263" t="s">
        <v>43</v>
      </c>
      <c r="E4263" s="1">
        <v>0</v>
      </c>
      <c r="F4263" t="s">
        <v>3472</v>
      </c>
      <c r="G4263">
        <v>91741</v>
      </c>
      <c r="H4263">
        <v>34.14649</v>
      </c>
      <c r="I4263">
        <v>-117.84981500000001</v>
      </c>
      <c r="J4263" s="1">
        <v>0</v>
      </c>
      <c r="K4263" s="1">
        <v>26</v>
      </c>
      <c r="L4263" t="s">
        <v>42</v>
      </c>
      <c r="M4263" t="s">
        <v>40</v>
      </c>
      <c r="N4263" s="2">
        <v>24.16</v>
      </c>
      <c r="O4263" t="s">
        <v>40</v>
      </c>
      <c r="P4263" t="s">
        <v>40</v>
      </c>
      <c r="Q4263" t="s">
        <v>55</v>
      </c>
      <c r="R4263" s="1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 s="3">
        <v>80.5</v>
      </c>
      <c r="AE4263" s="3">
        <v>2088.8000000000002</v>
      </c>
      <c r="AF4263" s="3">
        <v>0</v>
      </c>
      <c r="AG4263" s="3">
        <v>0</v>
      </c>
      <c r="AH4263" s="3">
        <v>628.16</v>
      </c>
      <c r="AI4263" s="3">
        <v>2716.96</v>
      </c>
      <c r="AJ4263" t="s">
        <v>57</v>
      </c>
      <c r="AK4263" t="s">
        <v>109</v>
      </c>
      <c r="AL4263" t="s">
        <v>344</v>
      </c>
      <c r="AM4263">
        <f>IF(Customers[[#This Row],[Customer Status]]="Churned",1,0)</f>
        <v>1</v>
      </c>
      <c r="AN4263" t="str">
        <f>IF(Customers[[#This Row],[Monthly Charge]]&gt;=_xlfn.PERCENTILE.INC(Customers[Monthly Charge],0.75),"High-value","Other")</f>
        <v>Other</v>
      </c>
    </row>
    <row r="4264" spans="1:40" x14ac:dyDescent="0.25">
      <c r="A4264" t="s">
        <v>5437</v>
      </c>
      <c r="B4264" t="s">
        <v>39</v>
      </c>
      <c r="C4264" s="1">
        <v>42</v>
      </c>
      <c r="D4264" t="s">
        <v>43</v>
      </c>
      <c r="E4264" s="1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 s="1">
        <v>0</v>
      </c>
      <c r="K4264" s="1">
        <v>1</v>
      </c>
      <c r="L4264" t="s">
        <v>42</v>
      </c>
      <c r="M4264" t="s">
        <v>43</v>
      </c>
      <c r="N4264" s="2">
        <v>0</v>
      </c>
      <c r="O4264" t="s">
        <v>43</v>
      </c>
      <c r="P4264" t="s">
        <v>40</v>
      </c>
      <c r="Q4264" t="s">
        <v>79</v>
      </c>
      <c r="R4264" s="1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 s="3">
        <v>29.9</v>
      </c>
      <c r="AE4264" s="3">
        <v>29.9</v>
      </c>
      <c r="AF4264" s="3">
        <v>0</v>
      </c>
      <c r="AG4264" s="3">
        <v>0</v>
      </c>
      <c r="AH4264" s="3">
        <v>0</v>
      </c>
      <c r="AI4264" s="3">
        <v>29.9</v>
      </c>
      <c r="AJ4264" t="s">
        <v>98</v>
      </c>
      <c r="AK4264" t="s">
        <v>8234</v>
      </c>
      <c r="AL4264" t="s">
        <v>8234</v>
      </c>
      <c r="AM4264">
        <f>IF(Customers[[#This Row],[Customer Status]]="Churned",1,0)</f>
        <v>0</v>
      </c>
      <c r="AN4264" t="str">
        <f>IF(Customers[[#This Row],[Monthly Charge]]&gt;=_xlfn.PERCENTILE.INC(Customers[Monthly Charge],0.75),"High-value","Other")</f>
        <v>Other</v>
      </c>
    </row>
    <row r="4265" spans="1:40" x14ac:dyDescent="0.25">
      <c r="A4265" t="s">
        <v>5438</v>
      </c>
      <c r="B4265" t="s">
        <v>49</v>
      </c>
      <c r="C4265" s="1">
        <v>39</v>
      </c>
      <c r="D4265" t="s">
        <v>43</v>
      </c>
      <c r="E4265" s="1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 s="1">
        <v>0</v>
      </c>
      <c r="K4265" s="1">
        <v>9</v>
      </c>
      <c r="L4265" t="s">
        <v>42</v>
      </c>
      <c r="M4265" t="s">
        <v>40</v>
      </c>
      <c r="N4265" s="2">
        <v>20.34</v>
      </c>
      <c r="O4265" t="s">
        <v>43</v>
      </c>
      <c r="P4265" t="s">
        <v>40</v>
      </c>
      <c r="Q4265" t="s">
        <v>55</v>
      </c>
      <c r="R4265" s="1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 s="3">
        <v>80.8</v>
      </c>
      <c r="AE4265" s="3">
        <v>713.1</v>
      </c>
      <c r="AF4265" s="3">
        <v>0</v>
      </c>
      <c r="AG4265" s="3">
        <v>0</v>
      </c>
      <c r="AH4265" s="3">
        <v>183.06</v>
      </c>
      <c r="AI4265" s="3">
        <v>896.16</v>
      </c>
      <c r="AJ4265" t="s">
        <v>57</v>
      </c>
      <c r="AK4265" t="s">
        <v>58</v>
      </c>
      <c r="AL4265" t="s">
        <v>214</v>
      </c>
      <c r="AM4265">
        <f>IF(Customers[[#This Row],[Customer Status]]="Churned",1,0)</f>
        <v>1</v>
      </c>
      <c r="AN4265" t="str">
        <f>IF(Customers[[#This Row],[Monthly Charge]]&gt;=_xlfn.PERCENTILE.INC(Customers[Monthly Charge],0.75),"High-value","Other")</f>
        <v>Other</v>
      </c>
    </row>
    <row r="4266" spans="1:40" x14ac:dyDescent="0.25">
      <c r="A4266" t="s">
        <v>5439</v>
      </c>
      <c r="B4266" t="s">
        <v>49</v>
      </c>
      <c r="C4266" s="1">
        <v>46</v>
      </c>
      <c r="D4266" t="s">
        <v>43</v>
      </c>
      <c r="E4266" s="1">
        <v>0</v>
      </c>
      <c r="F4266" t="s">
        <v>322</v>
      </c>
      <c r="G4266">
        <v>95842</v>
      </c>
      <c r="H4266">
        <v>38.687367000000002</v>
      </c>
      <c r="I4266">
        <v>-121.34848</v>
      </c>
      <c r="J4266" s="1">
        <v>0</v>
      </c>
      <c r="K4266" s="1">
        <v>41</v>
      </c>
      <c r="L4266" t="s">
        <v>42</v>
      </c>
      <c r="M4266" t="s">
        <v>40</v>
      </c>
      <c r="N4266" s="2">
        <v>36.76</v>
      </c>
      <c r="O4266" t="s">
        <v>43</v>
      </c>
      <c r="P4266" t="s">
        <v>43</v>
      </c>
      <c r="Q4266" t="s">
        <v>42</v>
      </c>
      <c r="R4266" s="1">
        <v>0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43</v>
      </c>
      <c r="AA4266" t="s">
        <v>73</v>
      </c>
      <c r="AB4266" t="s">
        <v>43</v>
      </c>
      <c r="AC4266" t="s">
        <v>46</v>
      </c>
      <c r="AD4266" s="3">
        <v>20.149999999999999</v>
      </c>
      <c r="AE4266" s="3">
        <v>802.35</v>
      </c>
      <c r="AF4266" s="3">
        <v>29.95</v>
      </c>
      <c r="AG4266" s="3">
        <v>0</v>
      </c>
      <c r="AH4266" s="3">
        <v>1507.16</v>
      </c>
      <c r="AI4266" s="3">
        <v>2279.56</v>
      </c>
      <c r="AJ4266" t="s">
        <v>47</v>
      </c>
      <c r="AK4266" t="s">
        <v>8234</v>
      </c>
      <c r="AL4266" t="s">
        <v>8234</v>
      </c>
      <c r="AM4266">
        <f>IF(Customers[[#This Row],[Customer Status]]="Churned",1,0)</f>
        <v>0</v>
      </c>
      <c r="AN4266" t="str">
        <f>IF(Customers[[#This Row],[Monthly Charge]]&gt;=_xlfn.PERCENTILE.INC(Customers[Monthly Charge],0.75),"High-value","Other")</f>
        <v>Other</v>
      </c>
    </row>
    <row r="4267" spans="1:40" x14ac:dyDescent="0.25">
      <c r="A4267" t="s">
        <v>5440</v>
      </c>
      <c r="B4267" t="s">
        <v>39</v>
      </c>
      <c r="C4267" s="1">
        <v>68</v>
      </c>
      <c r="D4267" t="s">
        <v>43</v>
      </c>
      <c r="E4267" s="1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 s="1">
        <v>0</v>
      </c>
      <c r="K4267" s="1">
        <v>26</v>
      </c>
      <c r="L4267" t="s">
        <v>129</v>
      </c>
      <c r="M4267" t="s">
        <v>40</v>
      </c>
      <c r="N4267" s="2">
        <v>9.09</v>
      </c>
      <c r="O4267" t="s">
        <v>40</v>
      </c>
      <c r="P4267" t="s">
        <v>40</v>
      </c>
      <c r="Q4267" t="s">
        <v>55</v>
      </c>
      <c r="R4267" s="1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 s="3">
        <v>89.15</v>
      </c>
      <c r="AE4267" s="3">
        <v>2277.65</v>
      </c>
      <c r="AF4267" s="3">
        <v>0</v>
      </c>
      <c r="AG4267" s="3">
        <v>0</v>
      </c>
      <c r="AH4267" s="3">
        <v>236.34</v>
      </c>
      <c r="AI4267" s="3">
        <v>2513.9899999999998</v>
      </c>
      <c r="AJ4267" t="s">
        <v>57</v>
      </c>
      <c r="AK4267" t="s">
        <v>109</v>
      </c>
      <c r="AL4267" t="s">
        <v>110</v>
      </c>
      <c r="AM4267">
        <f>IF(Customers[[#This Row],[Customer Status]]="Churned",1,0)</f>
        <v>1</v>
      </c>
      <c r="AN4267" t="str">
        <f>IF(Customers[[#This Row],[Monthly Charge]]&gt;=_xlfn.PERCENTILE.INC(Customers[Monthly Charge],0.75),"High-value","Other")</f>
        <v>Other</v>
      </c>
    </row>
    <row r="4268" spans="1:40" x14ac:dyDescent="0.25">
      <c r="A4268" t="s">
        <v>5441</v>
      </c>
      <c r="B4268" t="s">
        <v>39</v>
      </c>
      <c r="C4268" s="1">
        <v>57</v>
      </c>
      <c r="D4268" t="s">
        <v>40</v>
      </c>
      <c r="E4268" s="1">
        <v>2</v>
      </c>
      <c r="F4268" t="s">
        <v>1854</v>
      </c>
      <c r="G4268">
        <v>93901</v>
      </c>
      <c r="H4268">
        <v>36.64152</v>
      </c>
      <c r="I4268">
        <v>-121.62218799999999</v>
      </c>
      <c r="J4268" s="1">
        <v>9</v>
      </c>
      <c r="K4268" s="1">
        <v>72</v>
      </c>
      <c r="L4268" t="s">
        <v>42</v>
      </c>
      <c r="M4268" t="s">
        <v>40</v>
      </c>
      <c r="N4268" s="2">
        <v>12.29</v>
      </c>
      <c r="O4268" t="s">
        <v>40</v>
      </c>
      <c r="P4268" t="s">
        <v>40</v>
      </c>
      <c r="Q4268" t="s">
        <v>55</v>
      </c>
      <c r="R4268" s="1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 s="3">
        <v>115.8</v>
      </c>
      <c r="AE4268" s="3">
        <v>8476.5</v>
      </c>
      <c r="AF4268" s="3">
        <v>0</v>
      </c>
      <c r="AG4268" s="3">
        <v>0</v>
      </c>
      <c r="AH4268" s="3">
        <v>884.88</v>
      </c>
      <c r="AI4268" s="3">
        <v>9361.3799999999992</v>
      </c>
      <c r="AJ4268" t="s">
        <v>47</v>
      </c>
      <c r="AK4268" t="s">
        <v>8234</v>
      </c>
      <c r="AL4268" t="s">
        <v>8234</v>
      </c>
      <c r="AM4268">
        <f>IF(Customers[[#This Row],[Customer Status]]="Churned",1,0)</f>
        <v>0</v>
      </c>
      <c r="AN4268" t="str">
        <f>IF(Customers[[#This Row],[Monthly Charge]]&gt;=_xlfn.PERCENTILE.INC(Customers[Monthly Charge],0.75),"High-value","Other")</f>
        <v>High-value</v>
      </c>
    </row>
    <row r="4269" spans="1:40" x14ac:dyDescent="0.25">
      <c r="A4269" t="s">
        <v>5442</v>
      </c>
      <c r="B4269" t="s">
        <v>49</v>
      </c>
      <c r="C4269" s="1">
        <v>72</v>
      </c>
      <c r="D4269" t="s">
        <v>43</v>
      </c>
      <c r="E4269" s="1">
        <v>0</v>
      </c>
      <c r="F4269" t="s">
        <v>1080</v>
      </c>
      <c r="G4269">
        <v>95665</v>
      </c>
      <c r="H4269">
        <v>38.400264</v>
      </c>
      <c r="I4269">
        <v>-120.641274</v>
      </c>
      <c r="J4269" s="1">
        <v>0</v>
      </c>
      <c r="K4269" s="1">
        <v>54</v>
      </c>
      <c r="L4269" t="s">
        <v>42</v>
      </c>
      <c r="M4269" t="s">
        <v>43</v>
      </c>
      <c r="N4269" s="2">
        <v>0</v>
      </c>
      <c r="O4269" t="s">
        <v>43</v>
      </c>
      <c r="P4269" t="s">
        <v>40</v>
      </c>
      <c r="Q4269" t="s">
        <v>79</v>
      </c>
      <c r="R4269" s="1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 s="3">
        <v>55.45</v>
      </c>
      <c r="AE4269" s="3">
        <v>2966.95</v>
      </c>
      <c r="AF4269" s="3">
        <v>0</v>
      </c>
      <c r="AG4269" s="3">
        <v>0</v>
      </c>
      <c r="AH4269" s="3">
        <v>0</v>
      </c>
      <c r="AI4269" s="3">
        <v>2966.95</v>
      </c>
      <c r="AJ4269" t="s">
        <v>47</v>
      </c>
      <c r="AK4269" t="s">
        <v>8234</v>
      </c>
      <c r="AL4269" t="s">
        <v>8234</v>
      </c>
      <c r="AM4269">
        <f>IF(Customers[[#This Row],[Customer Status]]="Churned",1,0)</f>
        <v>0</v>
      </c>
      <c r="AN4269" t="str">
        <f>IF(Customers[[#This Row],[Monthly Charge]]&gt;=_xlfn.PERCENTILE.INC(Customers[Monthly Charge],0.75),"High-value","Other")</f>
        <v>Other</v>
      </c>
    </row>
    <row r="4270" spans="1:40" x14ac:dyDescent="0.25">
      <c r="A4270" t="s">
        <v>5443</v>
      </c>
      <c r="B4270" t="s">
        <v>49</v>
      </c>
      <c r="C4270" s="1">
        <v>61</v>
      </c>
      <c r="D4270" t="s">
        <v>40</v>
      </c>
      <c r="E4270" s="1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 s="1">
        <v>7</v>
      </c>
      <c r="K4270" s="1">
        <v>70</v>
      </c>
      <c r="L4270" t="s">
        <v>72</v>
      </c>
      <c r="M4270" t="s">
        <v>40</v>
      </c>
      <c r="N4270" s="2">
        <v>9.0299999999999994</v>
      </c>
      <c r="O4270" t="s">
        <v>40</v>
      </c>
      <c r="P4270" t="s">
        <v>43</v>
      </c>
      <c r="Q4270" t="s">
        <v>42</v>
      </c>
      <c r="R4270" s="1">
        <v>0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A4270" t="s">
        <v>73</v>
      </c>
      <c r="AB4270" t="s">
        <v>43</v>
      </c>
      <c r="AC4270" t="s">
        <v>56</v>
      </c>
      <c r="AD4270" s="3">
        <v>25.15</v>
      </c>
      <c r="AE4270" s="3">
        <v>1940.85</v>
      </c>
      <c r="AF4270" s="3">
        <v>0</v>
      </c>
      <c r="AG4270" s="3">
        <v>0</v>
      </c>
      <c r="AH4270" s="3">
        <v>632.1</v>
      </c>
      <c r="AI4270" s="3">
        <v>2572.9499999999998</v>
      </c>
      <c r="AJ4270" t="s">
        <v>47</v>
      </c>
      <c r="AK4270" t="s">
        <v>8234</v>
      </c>
      <c r="AL4270" t="s">
        <v>8234</v>
      </c>
      <c r="AM4270">
        <f>IF(Customers[[#This Row],[Customer Status]]="Churned",1,0)</f>
        <v>0</v>
      </c>
      <c r="AN4270" t="str">
        <f>IF(Customers[[#This Row],[Monthly Charge]]&gt;=_xlfn.PERCENTILE.INC(Customers[Monthly Charge],0.75),"High-value","Other")</f>
        <v>Other</v>
      </c>
    </row>
    <row r="4271" spans="1:40" x14ac:dyDescent="0.25">
      <c r="A4271" t="s">
        <v>5444</v>
      </c>
      <c r="B4271" t="s">
        <v>49</v>
      </c>
      <c r="C4271" s="1">
        <v>27</v>
      </c>
      <c r="D4271" t="s">
        <v>40</v>
      </c>
      <c r="E4271" s="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 s="1">
        <v>1</v>
      </c>
      <c r="K4271" s="1">
        <v>61</v>
      </c>
      <c r="L4271" t="s">
        <v>42</v>
      </c>
      <c r="M4271" t="s">
        <v>40</v>
      </c>
      <c r="N4271" s="2">
        <v>32.96</v>
      </c>
      <c r="O4271" t="s">
        <v>40</v>
      </c>
      <c r="P4271" t="s">
        <v>40</v>
      </c>
      <c r="Q4271" t="s">
        <v>79</v>
      </c>
      <c r="R4271" s="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 s="3">
        <v>81</v>
      </c>
      <c r="AE4271" s="3">
        <v>4976.1499999999996</v>
      </c>
      <c r="AF4271" s="3">
        <v>0</v>
      </c>
      <c r="AG4271" s="3">
        <v>0</v>
      </c>
      <c r="AH4271" s="3">
        <v>2010.56</v>
      </c>
      <c r="AI4271" s="3">
        <v>6986.71</v>
      </c>
      <c r="AJ4271" t="s">
        <v>47</v>
      </c>
      <c r="AK4271" t="s">
        <v>8234</v>
      </c>
      <c r="AL4271" t="s">
        <v>8234</v>
      </c>
      <c r="AM4271">
        <f>IF(Customers[[#This Row],[Customer Status]]="Churned",1,0)</f>
        <v>0</v>
      </c>
      <c r="AN4271" t="str">
        <f>IF(Customers[[#This Row],[Monthly Charge]]&gt;=_xlfn.PERCENTILE.INC(Customers[Monthly Charge],0.75),"High-value","Other")</f>
        <v>Other</v>
      </c>
    </row>
    <row r="4272" spans="1:40" x14ac:dyDescent="0.25">
      <c r="A4272" t="s">
        <v>5445</v>
      </c>
      <c r="B4272" t="s">
        <v>39</v>
      </c>
      <c r="C4272" s="1">
        <v>68</v>
      </c>
      <c r="D4272" t="s">
        <v>43</v>
      </c>
      <c r="E4272" s="1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 s="1">
        <v>0</v>
      </c>
      <c r="K4272" s="1">
        <v>5</v>
      </c>
      <c r="L4272" t="s">
        <v>42</v>
      </c>
      <c r="M4272" t="s">
        <v>40</v>
      </c>
      <c r="N4272" s="2">
        <v>41.83</v>
      </c>
      <c r="O4272" t="s">
        <v>40</v>
      </c>
      <c r="P4272" t="s">
        <v>40</v>
      </c>
      <c r="Q4272" t="s">
        <v>55</v>
      </c>
      <c r="R4272" s="1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 s="3">
        <v>83.15</v>
      </c>
      <c r="AE4272" s="3">
        <v>446.05</v>
      </c>
      <c r="AF4272" s="3">
        <v>0</v>
      </c>
      <c r="AG4272" s="3">
        <v>0</v>
      </c>
      <c r="AH4272" s="3">
        <v>209.15</v>
      </c>
      <c r="AI4272" s="3">
        <v>655.20000000000005</v>
      </c>
      <c r="AJ4272" t="s">
        <v>57</v>
      </c>
      <c r="AK4272" t="s">
        <v>63</v>
      </c>
      <c r="AL4272" t="s">
        <v>433</v>
      </c>
      <c r="AM4272">
        <f>IF(Customers[[#This Row],[Customer Status]]="Churned",1,0)</f>
        <v>1</v>
      </c>
      <c r="AN4272" t="str">
        <f>IF(Customers[[#This Row],[Monthly Charge]]&gt;=_xlfn.PERCENTILE.INC(Customers[Monthly Charge],0.75),"High-value","Other")</f>
        <v>Other</v>
      </c>
    </row>
    <row r="4273" spans="1:40" x14ac:dyDescent="0.25">
      <c r="A4273" t="s">
        <v>5446</v>
      </c>
      <c r="B4273" t="s">
        <v>39</v>
      </c>
      <c r="C4273" s="1">
        <v>39</v>
      </c>
      <c r="D4273" t="s">
        <v>40</v>
      </c>
      <c r="E4273" s="1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 s="1">
        <v>7</v>
      </c>
      <c r="K4273" s="1">
        <v>34</v>
      </c>
      <c r="L4273" t="s">
        <v>42</v>
      </c>
      <c r="M4273" t="s">
        <v>40</v>
      </c>
      <c r="N4273" s="2">
        <v>9.66</v>
      </c>
      <c r="O4273" t="s">
        <v>43</v>
      </c>
      <c r="P4273" t="s">
        <v>43</v>
      </c>
      <c r="Q4273" t="s">
        <v>42</v>
      </c>
      <c r="R4273" s="1">
        <v>0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43</v>
      </c>
      <c r="AA4273" t="s">
        <v>51</v>
      </c>
      <c r="AB4273" t="s">
        <v>43</v>
      </c>
      <c r="AC4273" t="s">
        <v>46</v>
      </c>
      <c r="AD4273" s="3">
        <v>20.65</v>
      </c>
      <c r="AE4273" s="3">
        <v>716.4</v>
      </c>
      <c r="AF4273" s="3">
        <v>0</v>
      </c>
      <c r="AG4273" s="3">
        <v>0</v>
      </c>
      <c r="AH4273" s="3">
        <v>328.44</v>
      </c>
      <c r="AI4273" s="3">
        <v>1044.8399999999999</v>
      </c>
      <c r="AJ4273" t="s">
        <v>47</v>
      </c>
      <c r="AK4273" t="s">
        <v>8234</v>
      </c>
      <c r="AL4273" t="s">
        <v>8234</v>
      </c>
      <c r="AM4273">
        <f>IF(Customers[[#This Row],[Customer Status]]="Churned",1,0)</f>
        <v>0</v>
      </c>
      <c r="AN4273" t="str">
        <f>IF(Customers[[#This Row],[Monthly Charge]]&gt;=_xlfn.PERCENTILE.INC(Customers[Monthly Charge],0.75),"High-value","Other")</f>
        <v>Other</v>
      </c>
    </row>
    <row r="4274" spans="1:40" x14ac:dyDescent="0.25">
      <c r="A4274" t="s">
        <v>5447</v>
      </c>
      <c r="B4274" t="s">
        <v>49</v>
      </c>
      <c r="C4274" s="1">
        <v>53</v>
      </c>
      <c r="D4274" t="s">
        <v>43</v>
      </c>
      <c r="E4274" s="1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 s="1">
        <v>0</v>
      </c>
      <c r="K4274" s="1">
        <v>35</v>
      </c>
      <c r="L4274" t="s">
        <v>42</v>
      </c>
      <c r="M4274" t="s">
        <v>40</v>
      </c>
      <c r="N4274" s="2">
        <v>7.74</v>
      </c>
      <c r="O4274" t="s">
        <v>43</v>
      </c>
      <c r="P4274" t="s">
        <v>43</v>
      </c>
      <c r="Q4274" t="s">
        <v>42</v>
      </c>
      <c r="R4274" s="1">
        <v>0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43</v>
      </c>
      <c r="AA4274" t="s">
        <v>45</v>
      </c>
      <c r="AB4274" t="s">
        <v>40</v>
      </c>
      <c r="AC4274" t="s">
        <v>46</v>
      </c>
      <c r="AD4274" s="3">
        <v>19.149999999999999</v>
      </c>
      <c r="AE4274" s="3">
        <v>638</v>
      </c>
      <c r="AF4274" s="3">
        <v>0</v>
      </c>
      <c r="AG4274" s="3">
        <v>0</v>
      </c>
      <c r="AH4274" s="3">
        <v>270.89999999999998</v>
      </c>
      <c r="AI4274" s="3">
        <v>908.9</v>
      </c>
      <c r="AJ4274" t="s">
        <v>47</v>
      </c>
      <c r="AK4274" t="s">
        <v>8234</v>
      </c>
      <c r="AL4274" t="s">
        <v>8234</v>
      </c>
      <c r="AM4274">
        <f>IF(Customers[[#This Row],[Customer Status]]="Churned",1,0)</f>
        <v>0</v>
      </c>
      <c r="AN4274" t="str">
        <f>IF(Customers[[#This Row],[Monthly Charge]]&gt;=_xlfn.PERCENTILE.INC(Customers[Monthly Charge],0.75),"High-value","Other")</f>
        <v>Other</v>
      </c>
    </row>
    <row r="4275" spans="1:40" x14ac:dyDescent="0.25">
      <c r="A4275" t="s">
        <v>5448</v>
      </c>
      <c r="B4275" t="s">
        <v>49</v>
      </c>
      <c r="C4275" s="1">
        <v>47</v>
      </c>
      <c r="D4275" t="s">
        <v>40</v>
      </c>
      <c r="E4275" s="1">
        <v>0</v>
      </c>
      <c r="F4275" t="s">
        <v>100</v>
      </c>
      <c r="G4275">
        <v>94014</v>
      </c>
      <c r="H4275">
        <v>37.691561</v>
      </c>
      <c r="I4275">
        <v>-122.44520199999999</v>
      </c>
      <c r="J4275" s="1">
        <v>1</v>
      </c>
      <c r="K4275" s="1">
        <v>20</v>
      </c>
      <c r="L4275" t="s">
        <v>42</v>
      </c>
      <c r="M4275" t="s">
        <v>40</v>
      </c>
      <c r="N4275" s="2">
        <v>16.489999999999998</v>
      </c>
      <c r="O4275" t="s">
        <v>43</v>
      </c>
      <c r="P4275" t="s">
        <v>40</v>
      </c>
      <c r="Q4275" t="s">
        <v>55</v>
      </c>
      <c r="R4275" s="1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 s="3">
        <v>70.45</v>
      </c>
      <c r="AE4275" s="3">
        <v>1470.95</v>
      </c>
      <c r="AF4275" s="3">
        <v>0</v>
      </c>
      <c r="AG4275" s="3">
        <v>0</v>
      </c>
      <c r="AH4275" s="3">
        <v>329.8</v>
      </c>
      <c r="AI4275" s="3">
        <v>1800.75</v>
      </c>
      <c r="AJ4275" t="s">
        <v>57</v>
      </c>
      <c r="AK4275" t="s">
        <v>58</v>
      </c>
      <c r="AL4275" t="s">
        <v>59</v>
      </c>
      <c r="AM4275">
        <f>IF(Customers[[#This Row],[Customer Status]]="Churned",1,0)</f>
        <v>1</v>
      </c>
      <c r="AN4275" t="str">
        <f>IF(Customers[[#This Row],[Monthly Charge]]&gt;=_xlfn.PERCENTILE.INC(Customers[Monthly Charge],0.75),"High-value","Other")</f>
        <v>Other</v>
      </c>
    </row>
    <row r="4276" spans="1:40" x14ac:dyDescent="0.25">
      <c r="A4276" t="s">
        <v>5449</v>
      </c>
      <c r="B4276" t="s">
        <v>39</v>
      </c>
      <c r="C4276" s="1">
        <v>51</v>
      </c>
      <c r="D4276" t="s">
        <v>40</v>
      </c>
      <c r="E4276" s="1">
        <v>2</v>
      </c>
      <c r="F4276" t="s">
        <v>2448</v>
      </c>
      <c r="G4276">
        <v>96110</v>
      </c>
      <c r="H4276">
        <v>41.280341</v>
      </c>
      <c r="I4276">
        <v>-120.150381</v>
      </c>
      <c r="J4276" s="1">
        <v>4</v>
      </c>
      <c r="K4276" s="1">
        <v>2</v>
      </c>
      <c r="L4276" t="s">
        <v>54</v>
      </c>
      <c r="M4276" t="s">
        <v>43</v>
      </c>
      <c r="N4276" s="2">
        <v>0</v>
      </c>
      <c r="O4276" t="s">
        <v>43</v>
      </c>
      <c r="P4276" t="s">
        <v>40</v>
      </c>
      <c r="Q4276" t="s">
        <v>44</v>
      </c>
      <c r="R4276" s="1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 s="3">
        <v>29.05</v>
      </c>
      <c r="AE4276" s="3">
        <v>44.75</v>
      </c>
      <c r="AF4276" s="3">
        <v>0</v>
      </c>
      <c r="AG4276" s="3">
        <v>0</v>
      </c>
      <c r="AH4276" s="3">
        <v>0</v>
      </c>
      <c r="AI4276" s="3">
        <v>44.75</v>
      </c>
      <c r="AJ4276" t="s">
        <v>98</v>
      </c>
      <c r="AK4276" t="s">
        <v>8234</v>
      </c>
      <c r="AL4276" t="s">
        <v>8234</v>
      </c>
      <c r="AM4276">
        <f>IF(Customers[[#This Row],[Customer Status]]="Churned",1,0)</f>
        <v>0</v>
      </c>
      <c r="AN4276" t="str">
        <f>IF(Customers[[#This Row],[Monthly Charge]]&gt;=_xlfn.PERCENTILE.INC(Customers[Monthly Charge],0.75),"High-value","Other")</f>
        <v>Other</v>
      </c>
    </row>
    <row r="4277" spans="1:40" x14ac:dyDescent="0.25">
      <c r="A4277" t="s">
        <v>5450</v>
      </c>
      <c r="B4277" t="s">
        <v>39</v>
      </c>
      <c r="C4277" s="1">
        <v>70</v>
      </c>
      <c r="D4277" t="s">
        <v>43</v>
      </c>
      <c r="E4277" s="1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 s="1">
        <v>0</v>
      </c>
      <c r="K4277" s="1">
        <v>32</v>
      </c>
      <c r="L4277" t="s">
        <v>129</v>
      </c>
      <c r="M4277" t="s">
        <v>40</v>
      </c>
      <c r="N4277" s="2">
        <v>33.22</v>
      </c>
      <c r="O4277" t="s">
        <v>43</v>
      </c>
      <c r="P4277" t="s">
        <v>40</v>
      </c>
      <c r="Q4277" t="s">
        <v>55</v>
      </c>
      <c r="R4277" s="1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 s="3">
        <v>74.400000000000006</v>
      </c>
      <c r="AE4277" s="3">
        <v>2276.9499999999998</v>
      </c>
      <c r="AF4277" s="3">
        <v>44.31</v>
      </c>
      <c r="AG4277" s="3">
        <v>0</v>
      </c>
      <c r="AH4277" s="3">
        <v>1063.04</v>
      </c>
      <c r="AI4277" s="3">
        <v>3295.68</v>
      </c>
      <c r="AJ4277" t="s">
        <v>57</v>
      </c>
      <c r="AK4277" t="s">
        <v>58</v>
      </c>
      <c r="AL4277" t="s">
        <v>59</v>
      </c>
      <c r="AM4277">
        <f>IF(Customers[[#This Row],[Customer Status]]="Churned",1,0)</f>
        <v>1</v>
      </c>
      <c r="AN4277" t="str">
        <f>IF(Customers[[#This Row],[Monthly Charge]]&gt;=_xlfn.PERCENTILE.INC(Customers[Monthly Charge],0.75),"High-value","Other")</f>
        <v>Other</v>
      </c>
    </row>
    <row r="4278" spans="1:40" x14ac:dyDescent="0.25">
      <c r="A4278" t="s">
        <v>5451</v>
      </c>
      <c r="B4278" t="s">
        <v>39</v>
      </c>
      <c r="C4278" s="1">
        <v>27</v>
      </c>
      <c r="D4278" t="s">
        <v>40</v>
      </c>
      <c r="E4278" s="1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 s="1">
        <v>1</v>
      </c>
      <c r="K4278" s="1">
        <v>69</v>
      </c>
      <c r="L4278" t="s">
        <v>42</v>
      </c>
      <c r="M4278" t="s">
        <v>40</v>
      </c>
      <c r="N4278" s="2">
        <v>2.73</v>
      </c>
      <c r="O4278" t="s">
        <v>43</v>
      </c>
      <c r="P4278" t="s">
        <v>40</v>
      </c>
      <c r="Q4278" t="s">
        <v>79</v>
      </c>
      <c r="R4278" s="1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 s="3">
        <v>61.45</v>
      </c>
      <c r="AE4278" s="3">
        <v>4131.2</v>
      </c>
      <c r="AF4278" s="3">
        <v>0</v>
      </c>
      <c r="AG4278" s="3">
        <v>0</v>
      </c>
      <c r="AH4278" s="3">
        <v>188.37</v>
      </c>
      <c r="AI4278" s="3">
        <v>4319.57</v>
      </c>
      <c r="AJ4278" t="s">
        <v>47</v>
      </c>
      <c r="AK4278" t="s">
        <v>8234</v>
      </c>
      <c r="AL4278" t="s">
        <v>8234</v>
      </c>
      <c r="AM4278">
        <f>IF(Customers[[#This Row],[Customer Status]]="Churned",1,0)</f>
        <v>0</v>
      </c>
      <c r="AN4278" t="str">
        <f>IF(Customers[[#This Row],[Monthly Charge]]&gt;=_xlfn.PERCENTILE.INC(Customers[Monthly Charge],0.75),"High-value","Other")</f>
        <v>Other</v>
      </c>
    </row>
    <row r="4279" spans="1:40" x14ac:dyDescent="0.25">
      <c r="A4279" t="s">
        <v>5453</v>
      </c>
      <c r="B4279" t="s">
        <v>49</v>
      </c>
      <c r="C4279" s="1">
        <v>32</v>
      </c>
      <c r="D4279" t="s">
        <v>43</v>
      </c>
      <c r="E4279" s="1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 s="1">
        <v>0</v>
      </c>
      <c r="K4279" s="1">
        <v>3</v>
      </c>
      <c r="L4279" t="s">
        <v>54</v>
      </c>
      <c r="M4279" t="s">
        <v>40</v>
      </c>
      <c r="N4279" s="2">
        <v>11.94</v>
      </c>
      <c r="O4279" t="s">
        <v>40</v>
      </c>
      <c r="P4279" t="s">
        <v>40</v>
      </c>
      <c r="Q4279" t="s">
        <v>44</v>
      </c>
      <c r="R4279" s="1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 s="3">
        <v>100.95</v>
      </c>
      <c r="AE4279" s="3">
        <v>329.95</v>
      </c>
      <c r="AF4279" s="3">
        <v>0</v>
      </c>
      <c r="AG4279" s="3">
        <v>10</v>
      </c>
      <c r="AH4279" s="3">
        <v>35.82</v>
      </c>
      <c r="AI4279" s="3">
        <v>375.77</v>
      </c>
      <c r="AJ4279" t="s">
        <v>57</v>
      </c>
      <c r="AK4279" t="s">
        <v>58</v>
      </c>
      <c r="AL4279" t="s">
        <v>59</v>
      </c>
      <c r="AM4279">
        <f>IF(Customers[[#This Row],[Customer Status]]="Churned",1,0)</f>
        <v>1</v>
      </c>
      <c r="AN4279" t="str">
        <f>IF(Customers[[#This Row],[Monthly Charge]]&gt;=_xlfn.PERCENTILE.INC(Customers[Monthly Charge],0.75),"High-value","Other")</f>
        <v>High-value</v>
      </c>
    </row>
    <row r="4280" spans="1:40" x14ac:dyDescent="0.25">
      <c r="A4280" t="s">
        <v>5454</v>
      </c>
      <c r="B4280" t="s">
        <v>49</v>
      </c>
      <c r="C4280" s="1">
        <v>22</v>
      </c>
      <c r="D4280" t="s">
        <v>40</v>
      </c>
      <c r="E4280" s="1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 s="1">
        <v>1</v>
      </c>
      <c r="K4280" s="1">
        <v>72</v>
      </c>
      <c r="L4280" t="s">
        <v>42</v>
      </c>
      <c r="M4280" t="s">
        <v>40</v>
      </c>
      <c r="N4280" s="2">
        <v>28.06</v>
      </c>
      <c r="O4280" t="s">
        <v>40</v>
      </c>
      <c r="P4280" t="s">
        <v>43</v>
      </c>
      <c r="Q4280" t="s">
        <v>42</v>
      </c>
      <c r="R4280" s="1">
        <v>0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43</v>
      </c>
      <c r="AA4280" t="s">
        <v>73</v>
      </c>
      <c r="AB4280" t="s">
        <v>40</v>
      </c>
      <c r="AC4280" t="s">
        <v>56</v>
      </c>
      <c r="AD4280" s="3">
        <v>25.2</v>
      </c>
      <c r="AE4280" s="3">
        <v>1798.9</v>
      </c>
      <c r="AF4280" s="3">
        <v>0</v>
      </c>
      <c r="AG4280" s="3">
        <v>0</v>
      </c>
      <c r="AH4280" s="3">
        <v>2020.32</v>
      </c>
      <c r="AI4280" s="3">
        <v>3819.22</v>
      </c>
      <c r="AJ4280" t="s">
        <v>47</v>
      </c>
      <c r="AK4280" t="s">
        <v>8234</v>
      </c>
      <c r="AL4280" t="s">
        <v>8234</v>
      </c>
      <c r="AM4280">
        <f>IF(Customers[[#This Row],[Customer Status]]="Churned",1,0)</f>
        <v>0</v>
      </c>
      <c r="AN4280" t="str">
        <f>IF(Customers[[#This Row],[Monthly Charge]]&gt;=_xlfn.PERCENTILE.INC(Customers[Monthly Charge],0.75),"High-value","Other")</f>
        <v>Other</v>
      </c>
    </row>
    <row r="4281" spans="1:40" x14ac:dyDescent="0.25">
      <c r="A4281" t="s">
        <v>5455</v>
      </c>
      <c r="B4281" t="s">
        <v>49</v>
      </c>
      <c r="C4281" s="1">
        <v>63</v>
      </c>
      <c r="D4281" t="s">
        <v>43</v>
      </c>
      <c r="E4281" s="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 s="1">
        <v>0</v>
      </c>
      <c r="K4281" s="1">
        <v>17</v>
      </c>
      <c r="L4281" t="s">
        <v>42</v>
      </c>
      <c r="M4281" t="s">
        <v>43</v>
      </c>
      <c r="N4281" s="2">
        <v>0</v>
      </c>
      <c r="O4281" t="s">
        <v>43</v>
      </c>
      <c r="P4281" t="s">
        <v>40</v>
      </c>
      <c r="Q4281" t="s">
        <v>44</v>
      </c>
      <c r="R4281" s="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 s="3">
        <v>25.65</v>
      </c>
      <c r="AE4281" s="3">
        <v>440.2</v>
      </c>
      <c r="AF4281" s="3">
        <v>0</v>
      </c>
      <c r="AG4281" s="3">
        <v>0</v>
      </c>
      <c r="AH4281" s="3">
        <v>0</v>
      </c>
      <c r="AI4281" s="3">
        <v>440.2</v>
      </c>
      <c r="AJ4281" t="s">
        <v>47</v>
      </c>
      <c r="AK4281" t="s">
        <v>8234</v>
      </c>
      <c r="AL4281" t="s">
        <v>8234</v>
      </c>
      <c r="AM4281">
        <f>IF(Customers[[#This Row],[Customer Status]]="Churned",1,0)</f>
        <v>0</v>
      </c>
      <c r="AN4281" t="str">
        <f>IF(Customers[[#This Row],[Monthly Charge]]&gt;=_xlfn.PERCENTILE.INC(Customers[Monthly Charge],0.75),"High-value","Other")</f>
        <v>Other</v>
      </c>
    </row>
    <row r="4282" spans="1:40" x14ac:dyDescent="0.25">
      <c r="A4282" t="s">
        <v>5456</v>
      </c>
      <c r="B4282" t="s">
        <v>49</v>
      </c>
      <c r="C4282" s="1">
        <v>73</v>
      </c>
      <c r="D4282" t="s">
        <v>43</v>
      </c>
      <c r="E4282" s="1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 s="1">
        <v>0</v>
      </c>
      <c r="K4282" s="1">
        <v>37</v>
      </c>
      <c r="L4282" t="s">
        <v>129</v>
      </c>
      <c r="M4282" t="s">
        <v>40</v>
      </c>
      <c r="N4282" s="2">
        <v>38.06</v>
      </c>
      <c r="O4282" t="s">
        <v>40</v>
      </c>
      <c r="P4282" t="s">
        <v>40</v>
      </c>
      <c r="Q4282" t="s">
        <v>55</v>
      </c>
      <c r="R4282" s="1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 s="3">
        <v>101.1</v>
      </c>
      <c r="AE4282" s="3">
        <v>3744.05</v>
      </c>
      <c r="AF4282" s="3">
        <v>0</v>
      </c>
      <c r="AG4282" s="3">
        <v>0</v>
      </c>
      <c r="AH4282" s="3">
        <v>1408.22</v>
      </c>
      <c r="AI4282" s="3">
        <v>5152.2700000000004</v>
      </c>
      <c r="AJ4282" t="s">
        <v>57</v>
      </c>
      <c r="AK4282" t="s">
        <v>58</v>
      </c>
      <c r="AL4282" t="s">
        <v>104</v>
      </c>
      <c r="AM4282">
        <f>IF(Customers[[#This Row],[Customer Status]]="Churned",1,0)</f>
        <v>1</v>
      </c>
      <c r="AN4282" t="str">
        <f>IF(Customers[[#This Row],[Monthly Charge]]&gt;=_xlfn.PERCENTILE.INC(Customers[Monthly Charge],0.75),"High-value","Other")</f>
        <v>High-value</v>
      </c>
    </row>
    <row r="4283" spans="1:40" x14ac:dyDescent="0.25">
      <c r="A4283" t="s">
        <v>5457</v>
      </c>
      <c r="B4283" t="s">
        <v>39</v>
      </c>
      <c r="C4283" s="1">
        <v>76</v>
      </c>
      <c r="D4283" t="s">
        <v>40</v>
      </c>
      <c r="E4283" s="1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 s="1">
        <v>6</v>
      </c>
      <c r="K4283" s="1">
        <v>28</v>
      </c>
      <c r="L4283" t="s">
        <v>129</v>
      </c>
      <c r="M4283" t="s">
        <v>40</v>
      </c>
      <c r="N4283" s="2">
        <v>45.67</v>
      </c>
      <c r="O4283" t="s">
        <v>40</v>
      </c>
      <c r="P4283" t="s">
        <v>40</v>
      </c>
      <c r="Q4283" t="s">
        <v>55</v>
      </c>
      <c r="R4283" s="1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 s="3">
        <v>110.85</v>
      </c>
      <c r="AE4283" s="3">
        <v>3204.4</v>
      </c>
      <c r="AF4283" s="3">
        <v>0</v>
      </c>
      <c r="AG4283" s="3">
        <v>0</v>
      </c>
      <c r="AH4283" s="3">
        <v>1278.76</v>
      </c>
      <c r="AI4283" s="3">
        <v>4483.16</v>
      </c>
      <c r="AJ4283" t="s">
        <v>47</v>
      </c>
      <c r="AK4283" t="s">
        <v>8234</v>
      </c>
      <c r="AL4283" t="s">
        <v>8234</v>
      </c>
      <c r="AM4283">
        <f>IF(Customers[[#This Row],[Customer Status]]="Churned",1,0)</f>
        <v>0</v>
      </c>
      <c r="AN4283" t="str">
        <f>IF(Customers[[#This Row],[Monthly Charge]]&gt;=_xlfn.PERCENTILE.INC(Customers[Monthly Charge],0.75),"High-value","Other")</f>
        <v>High-value</v>
      </c>
    </row>
    <row r="4284" spans="1:40" x14ac:dyDescent="0.25">
      <c r="A4284" t="s">
        <v>5458</v>
      </c>
      <c r="B4284" t="s">
        <v>39</v>
      </c>
      <c r="C4284" s="1">
        <v>35</v>
      </c>
      <c r="D4284" t="s">
        <v>43</v>
      </c>
      <c r="E4284" s="1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 s="1">
        <v>0</v>
      </c>
      <c r="K4284" s="1">
        <v>1</v>
      </c>
      <c r="L4284" t="s">
        <v>42</v>
      </c>
      <c r="M4284" t="s">
        <v>43</v>
      </c>
      <c r="N4284" s="2">
        <v>0</v>
      </c>
      <c r="O4284" t="s">
        <v>43</v>
      </c>
      <c r="P4284" t="s">
        <v>40</v>
      </c>
      <c r="Q4284" t="s">
        <v>44</v>
      </c>
      <c r="R4284" s="1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 s="3">
        <v>25.1</v>
      </c>
      <c r="AE4284" s="3">
        <v>25.1</v>
      </c>
      <c r="AF4284" s="3">
        <v>0</v>
      </c>
      <c r="AG4284" s="3">
        <v>0</v>
      </c>
      <c r="AH4284" s="3">
        <v>0</v>
      </c>
      <c r="AI4284" s="3">
        <v>25.1</v>
      </c>
      <c r="AJ4284" t="s">
        <v>57</v>
      </c>
      <c r="AK4284" t="s">
        <v>58</v>
      </c>
      <c r="AL4284" t="s">
        <v>59</v>
      </c>
      <c r="AM4284">
        <f>IF(Customers[[#This Row],[Customer Status]]="Churned",1,0)</f>
        <v>1</v>
      </c>
      <c r="AN4284" t="str">
        <f>IF(Customers[[#This Row],[Monthly Charge]]&gt;=_xlfn.PERCENTILE.INC(Customers[Monthly Charge],0.75),"High-value","Other")</f>
        <v>Other</v>
      </c>
    </row>
    <row r="4285" spans="1:40" x14ac:dyDescent="0.25">
      <c r="A4285" t="s">
        <v>5459</v>
      </c>
      <c r="B4285" t="s">
        <v>49</v>
      </c>
      <c r="C4285" s="1">
        <v>33</v>
      </c>
      <c r="D4285" t="s">
        <v>43</v>
      </c>
      <c r="E4285" s="1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 s="1">
        <v>0</v>
      </c>
      <c r="K4285" s="1">
        <v>30</v>
      </c>
      <c r="L4285" t="s">
        <v>42</v>
      </c>
      <c r="M4285" t="s">
        <v>40</v>
      </c>
      <c r="N4285" s="2">
        <v>30.06</v>
      </c>
      <c r="O4285" t="s">
        <v>43</v>
      </c>
      <c r="P4285" t="s">
        <v>40</v>
      </c>
      <c r="Q4285" t="s">
        <v>55</v>
      </c>
      <c r="R4285" s="1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 s="3">
        <v>90.25</v>
      </c>
      <c r="AE4285" s="3">
        <v>2755.35</v>
      </c>
      <c r="AF4285" s="3">
        <v>0</v>
      </c>
      <c r="AG4285" s="3">
        <v>0</v>
      </c>
      <c r="AH4285" s="3">
        <v>901.8</v>
      </c>
      <c r="AI4285" s="3">
        <v>3657.15</v>
      </c>
      <c r="AJ4285" t="s">
        <v>57</v>
      </c>
      <c r="AK4285" t="s">
        <v>58</v>
      </c>
      <c r="AL4285" t="s">
        <v>104</v>
      </c>
      <c r="AM4285">
        <f>IF(Customers[[#This Row],[Customer Status]]="Churned",1,0)</f>
        <v>1</v>
      </c>
      <c r="AN4285" t="str">
        <f>IF(Customers[[#This Row],[Monthly Charge]]&gt;=_xlfn.PERCENTILE.INC(Customers[Monthly Charge],0.75),"High-value","Other")</f>
        <v>High-value</v>
      </c>
    </row>
    <row r="4286" spans="1:40" x14ac:dyDescent="0.25">
      <c r="A4286" t="s">
        <v>5460</v>
      </c>
      <c r="B4286" t="s">
        <v>39</v>
      </c>
      <c r="C4286" s="1">
        <v>62</v>
      </c>
      <c r="D4286" t="s">
        <v>43</v>
      </c>
      <c r="E4286" s="1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 s="1">
        <v>0</v>
      </c>
      <c r="K4286" s="1">
        <v>5</v>
      </c>
      <c r="L4286" t="s">
        <v>42</v>
      </c>
      <c r="M4286" t="s">
        <v>40</v>
      </c>
      <c r="N4286" s="2">
        <v>29.75</v>
      </c>
      <c r="O4286" t="s">
        <v>43</v>
      </c>
      <c r="P4286" t="s">
        <v>40</v>
      </c>
      <c r="Q4286" t="s">
        <v>55</v>
      </c>
      <c r="R4286" s="1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 s="3">
        <v>75.650000000000006</v>
      </c>
      <c r="AE4286" s="3">
        <v>399.45</v>
      </c>
      <c r="AF4286" s="3">
        <v>0</v>
      </c>
      <c r="AG4286" s="3">
        <v>0</v>
      </c>
      <c r="AH4286" s="3">
        <v>148.75</v>
      </c>
      <c r="AI4286" s="3">
        <v>548.20000000000005</v>
      </c>
      <c r="AJ4286" t="s">
        <v>47</v>
      </c>
      <c r="AK4286" t="s">
        <v>8234</v>
      </c>
      <c r="AL4286" t="s">
        <v>8234</v>
      </c>
      <c r="AM4286">
        <f>IF(Customers[[#This Row],[Customer Status]]="Churned",1,0)</f>
        <v>0</v>
      </c>
      <c r="AN4286" t="str">
        <f>IF(Customers[[#This Row],[Monthly Charge]]&gt;=_xlfn.PERCENTILE.INC(Customers[Monthly Charge],0.75),"High-value","Other")</f>
        <v>Other</v>
      </c>
    </row>
    <row r="4287" spans="1:40" x14ac:dyDescent="0.25">
      <c r="A4287" t="s">
        <v>5461</v>
      </c>
      <c r="B4287" t="s">
        <v>39</v>
      </c>
      <c r="C4287" s="1">
        <v>51</v>
      </c>
      <c r="D4287" t="s">
        <v>40</v>
      </c>
      <c r="E4287" s="1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 s="1">
        <v>1</v>
      </c>
      <c r="K4287" s="1">
        <v>72</v>
      </c>
      <c r="L4287" t="s">
        <v>72</v>
      </c>
      <c r="M4287" t="s">
        <v>43</v>
      </c>
      <c r="N4287" s="2">
        <v>0</v>
      </c>
      <c r="O4287" t="s">
        <v>43</v>
      </c>
      <c r="P4287" t="s">
        <v>40</v>
      </c>
      <c r="Q4287" t="s">
        <v>44</v>
      </c>
      <c r="R4287" s="1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 s="3">
        <v>54.2</v>
      </c>
      <c r="AE4287" s="3">
        <v>3937.45</v>
      </c>
      <c r="AF4287" s="3">
        <v>0</v>
      </c>
      <c r="AG4287" s="3">
        <v>0</v>
      </c>
      <c r="AH4287" s="3">
        <v>0</v>
      </c>
      <c r="AI4287" s="3">
        <v>3937.45</v>
      </c>
      <c r="AJ4287" t="s">
        <v>57</v>
      </c>
      <c r="AK4287" t="s">
        <v>58</v>
      </c>
      <c r="AL4287" t="s">
        <v>214</v>
      </c>
      <c r="AM4287">
        <f>IF(Customers[[#This Row],[Customer Status]]="Churned",1,0)</f>
        <v>1</v>
      </c>
      <c r="AN4287" t="str">
        <f>IF(Customers[[#This Row],[Monthly Charge]]&gt;=_xlfn.PERCENTILE.INC(Customers[Monthly Charge],0.75),"High-value","Other")</f>
        <v>Other</v>
      </c>
    </row>
    <row r="4288" spans="1:40" x14ac:dyDescent="0.25">
      <c r="A4288" t="s">
        <v>5462</v>
      </c>
      <c r="B4288" t="s">
        <v>39</v>
      </c>
      <c r="C4288" s="1">
        <v>69</v>
      </c>
      <c r="D4288" t="s">
        <v>43</v>
      </c>
      <c r="E4288" s="1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 s="1">
        <v>0</v>
      </c>
      <c r="K4288" s="1">
        <v>32</v>
      </c>
      <c r="L4288" t="s">
        <v>42</v>
      </c>
      <c r="M4288" t="s">
        <v>40</v>
      </c>
      <c r="N4288" s="2">
        <v>19.920000000000002</v>
      </c>
      <c r="O4288" t="s">
        <v>43</v>
      </c>
      <c r="P4288" t="s">
        <v>40</v>
      </c>
      <c r="Q4288" t="s">
        <v>79</v>
      </c>
      <c r="R4288" s="1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 s="3">
        <v>54.65</v>
      </c>
      <c r="AE4288" s="3">
        <v>1830.1</v>
      </c>
      <c r="AF4288" s="3">
        <v>0</v>
      </c>
      <c r="AG4288" s="3">
        <v>10</v>
      </c>
      <c r="AH4288" s="3">
        <v>637.44000000000005</v>
      </c>
      <c r="AI4288" s="3">
        <v>2477.54</v>
      </c>
      <c r="AJ4288" t="s">
        <v>47</v>
      </c>
      <c r="AK4288" t="s">
        <v>8234</v>
      </c>
      <c r="AL4288" t="s">
        <v>8234</v>
      </c>
      <c r="AM4288">
        <f>IF(Customers[[#This Row],[Customer Status]]="Churned",1,0)</f>
        <v>0</v>
      </c>
      <c r="AN4288" t="str">
        <f>IF(Customers[[#This Row],[Monthly Charge]]&gt;=_xlfn.PERCENTILE.INC(Customers[Monthly Charge],0.75),"High-value","Other")</f>
        <v>Other</v>
      </c>
    </row>
    <row r="4289" spans="1:40" x14ac:dyDescent="0.25">
      <c r="A4289" t="s">
        <v>5463</v>
      </c>
      <c r="B4289" t="s">
        <v>39</v>
      </c>
      <c r="C4289" s="1">
        <v>39</v>
      </c>
      <c r="D4289" t="s">
        <v>43</v>
      </c>
      <c r="E4289" s="1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 s="1">
        <v>0</v>
      </c>
      <c r="K4289" s="1">
        <v>54</v>
      </c>
      <c r="L4289" t="s">
        <v>42</v>
      </c>
      <c r="M4289" t="s">
        <v>40</v>
      </c>
      <c r="N4289" s="2">
        <v>31.55</v>
      </c>
      <c r="O4289" t="s">
        <v>40</v>
      </c>
      <c r="P4289" t="s">
        <v>40</v>
      </c>
      <c r="Q4289" t="s">
        <v>55</v>
      </c>
      <c r="R4289" s="1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 s="3">
        <v>97.2</v>
      </c>
      <c r="AE4289" s="3">
        <v>5129.45</v>
      </c>
      <c r="AF4289" s="3">
        <v>0</v>
      </c>
      <c r="AG4289" s="3">
        <v>0</v>
      </c>
      <c r="AH4289" s="3">
        <v>1703.7</v>
      </c>
      <c r="AI4289" s="3">
        <v>6833.15</v>
      </c>
      <c r="AJ4289" t="s">
        <v>47</v>
      </c>
      <c r="AK4289" t="s">
        <v>8234</v>
      </c>
      <c r="AL4289" t="s">
        <v>8234</v>
      </c>
      <c r="AM4289">
        <f>IF(Customers[[#This Row],[Customer Status]]="Churned",1,0)</f>
        <v>0</v>
      </c>
      <c r="AN4289" t="str">
        <f>IF(Customers[[#This Row],[Monthly Charge]]&gt;=_xlfn.PERCENTILE.INC(Customers[Monthly Charge],0.75),"High-value","Other")</f>
        <v>High-value</v>
      </c>
    </row>
    <row r="4290" spans="1:40" x14ac:dyDescent="0.25">
      <c r="A4290" t="s">
        <v>5464</v>
      </c>
      <c r="B4290" t="s">
        <v>39</v>
      </c>
      <c r="C4290" s="1">
        <v>48</v>
      </c>
      <c r="D4290" t="s">
        <v>40</v>
      </c>
      <c r="E4290" s="1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 s="1">
        <v>1</v>
      </c>
      <c r="K4290" s="1">
        <v>16</v>
      </c>
      <c r="L4290" t="s">
        <v>42</v>
      </c>
      <c r="M4290" t="s">
        <v>40</v>
      </c>
      <c r="N4290" s="2">
        <v>46.86</v>
      </c>
      <c r="O4290" t="s">
        <v>43</v>
      </c>
      <c r="P4290" t="s">
        <v>43</v>
      </c>
      <c r="Q4290" t="s">
        <v>42</v>
      </c>
      <c r="R4290" s="1">
        <v>0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A4290" t="s">
        <v>51</v>
      </c>
      <c r="AB4290" t="s">
        <v>43</v>
      </c>
      <c r="AC4290" t="s">
        <v>46</v>
      </c>
      <c r="AD4290" s="3">
        <v>19.600000000000001</v>
      </c>
      <c r="AE4290" s="3">
        <v>314.45</v>
      </c>
      <c r="AF4290" s="3">
        <v>26.83</v>
      </c>
      <c r="AG4290" s="3">
        <v>0</v>
      </c>
      <c r="AH4290" s="3">
        <v>749.76</v>
      </c>
      <c r="AI4290" s="3">
        <v>1037.3800000000001</v>
      </c>
      <c r="AJ4290" t="s">
        <v>47</v>
      </c>
      <c r="AK4290" t="s">
        <v>8234</v>
      </c>
      <c r="AL4290" t="s">
        <v>8234</v>
      </c>
      <c r="AM4290">
        <f>IF(Customers[[#This Row],[Customer Status]]="Churned",1,0)</f>
        <v>0</v>
      </c>
      <c r="AN4290" t="str">
        <f>IF(Customers[[#This Row],[Monthly Charge]]&gt;=_xlfn.PERCENTILE.INC(Customers[Monthly Charge],0.75),"High-value","Other")</f>
        <v>Other</v>
      </c>
    </row>
    <row r="4291" spans="1:40" x14ac:dyDescent="0.25">
      <c r="A4291" t="s">
        <v>5465</v>
      </c>
      <c r="B4291" t="s">
        <v>39</v>
      </c>
      <c r="C4291" s="1">
        <v>25</v>
      </c>
      <c r="D4291" t="s">
        <v>43</v>
      </c>
      <c r="E4291" s="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 s="1">
        <v>0</v>
      </c>
      <c r="K4291" s="1">
        <v>24</v>
      </c>
      <c r="L4291" t="s">
        <v>129</v>
      </c>
      <c r="M4291" t="s">
        <v>43</v>
      </c>
      <c r="N4291" s="2">
        <v>0</v>
      </c>
      <c r="O4291" t="s">
        <v>43</v>
      </c>
      <c r="P4291" t="s">
        <v>40</v>
      </c>
      <c r="Q4291" t="s">
        <v>79</v>
      </c>
      <c r="R4291" s="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 s="3">
        <v>54.15</v>
      </c>
      <c r="AE4291" s="3">
        <v>1240.25</v>
      </c>
      <c r="AF4291" s="3">
        <v>0</v>
      </c>
      <c r="AG4291" s="3">
        <v>0</v>
      </c>
      <c r="AH4291" s="3">
        <v>0</v>
      </c>
      <c r="AI4291" s="3">
        <v>1240.25</v>
      </c>
      <c r="AJ4291" t="s">
        <v>57</v>
      </c>
      <c r="AK4291" t="s">
        <v>58</v>
      </c>
      <c r="AL4291" t="s">
        <v>59</v>
      </c>
      <c r="AM4291">
        <f>IF(Customers[[#This Row],[Customer Status]]="Churned",1,0)</f>
        <v>1</v>
      </c>
      <c r="AN4291" t="str">
        <f>IF(Customers[[#This Row],[Monthly Charge]]&gt;=_xlfn.PERCENTILE.INC(Customers[Monthly Charge],0.75),"High-value","Other")</f>
        <v>Other</v>
      </c>
    </row>
    <row r="4292" spans="1:40" x14ac:dyDescent="0.25">
      <c r="A4292" t="s">
        <v>5466</v>
      </c>
      <c r="B4292" t="s">
        <v>39</v>
      </c>
      <c r="C4292" s="1">
        <v>48</v>
      </c>
      <c r="D4292" t="s">
        <v>43</v>
      </c>
      <c r="E4292" s="1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 s="1">
        <v>0</v>
      </c>
      <c r="K4292" s="1">
        <v>15</v>
      </c>
      <c r="L4292" t="s">
        <v>42</v>
      </c>
      <c r="M4292" t="s">
        <v>40</v>
      </c>
      <c r="N4292" s="2">
        <v>39.869999999999997</v>
      </c>
      <c r="O4292" t="s">
        <v>43</v>
      </c>
      <c r="P4292" t="s">
        <v>43</v>
      </c>
      <c r="Q4292" t="s">
        <v>42</v>
      </c>
      <c r="R4292" s="1">
        <v>0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A4292" t="s">
        <v>51</v>
      </c>
      <c r="AB4292" t="s">
        <v>43</v>
      </c>
      <c r="AC4292" t="s">
        <v>46</v>
      </c>
      <c r="AD4292" s="3">
        <v>19.600000000000001</v>
      </c>
      <c r="AE4292" s="3">
        <v>299.39999999999998</v>
      </c>
      <c r="AF4292" s="3">
        <v>0</v>
      </c>
      <c r="AG4292" s="3">
        <v>0</v>
      </c>
      <c r="AH4292" s="3">
        <v>598.04999999999995</v>
      </c>
      <c r="AI4292" s="3">
        <v>897.45</v>
      </c>
      <c r="AJ4292" t="s">
        <v>47</v>
      </c>
      <c r="AK4292" t="s">
        <v>8234</v>
      </c>
      <c r="AL4292" t="s">
        <v>8234</v>
      </c>
      <c r="AM4292">
        <f>IF(Customers[[#This Row],[Customer Status]]="Churned",1,0)</f>
        <v>0</v>
      </c>
      <c r="AN4292" t="str">
        <f>IF(Customers[[#This Row],[Monthly Charge]]&gt;=_xlfn.PERCENTILE.INC(Customers[Monthly Charge],0.75),"High-value","Other")</f>
        <v>Other</v>
      </c>
    </row>
    <row r="4293" spans="1:40" x14ac:dyDescent="0.25">
      <c r="A4293" t="s">
        <v>5467</v>
      </c>
      <c r="B4293" t="s">
        <v>49</v>
      </c>
      <c r="C4293" s="1">
        <v>60</v>
      </c>
      <c r="D4293" t="s">
        <v>40</v>
      </c>
      <c r="E4293" s="1">
        <v>2</v>
      </c>
      <c r="F4293" t="s">
        <v>93</v>
      </c>
      <c r="G4293">
        <v>93286</v>
      </c>
      <c r="H4293">
        <v>36.464635000000001</v>
      </c>
      <c r="I4293">
        <v>-119.094348</v>
      </c>
      <c r="J4293" s="1">
        <v>5</v>
      </c>
      <c r="K4293" s="1">
        <v>39</v>
      </c>
      <c r="L4293" t="s">
        <v>42</v>
      </c>
      <c r="M4293" t="s">
        <v>40</v>
      </c>
      <c r="N4293" s="2">
        <v>13.8</v>
      </c>
      <c r="O4293" t="s">
        <v>43</v>
      </c>
      <c r="P4293" t="s">
        <v>40</v>
      </c>
      <c r="Q4293" t="s">
        <v>79</v>
      </c>
      <c r="R4293" s="1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 s="3">
        <v>59.8</v>
      </c>
      <c r="AE4293" s="3">
        <v>2343.85</v>
      </c>
      <c r="AF4293" s="3">
        <v>0</v>
      </c>
      <c r="AG4293" s="3">
        <v>140</v>
      </c>
      <c r="AH4293" s="3">
        <v>538.20000000000005</v>
      </c>
      <c r="AI4293" s="3">
        <v>3022.05</v>
      </c>
      <c r="AJ4293" t="s">
        <v>47</v>
      </c>
      <c r="AK4293" t="s">
        <v>8234</v>
      </c>
      <c r="AL4293" t="s">
        <v>8234</v>
      </c>
      <c r="AM4293">
        <f>IF(Customers[[#This Row],[Customer Status]]="Churned",1,0)</f>
        <v>0</v>
      </c>
      <c r="AN4293" t="str">
        <f>IF(Customers[[#This Row],[Monthly Charge]]&gt;=_xlfn.PERCENTILE.INC(Customers[Monthly Charge],0.75),"High-value","Other")</f>
        <v>Other</v>
      </c>
    </row>
    <row r="4294" spans="1:40" x14ac:dyDescent="0.25">
      <c r="A4294" t="s">
        <v>5468</v>
      </c>
      <c r="B4294" t="s">
        <v>49</v>
      </c>
      <c r="C4294" s="1">
        <v>56</v>
      </c>
      <c r="D4294" t="s">
        <v>43</v>
      </c>
      <c r="E4294" s="1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 s="1">
        <v>0</v>
      </c>
      <c r="K4294" s="1">
        <v>5</v>
      </c>
      <c r="L4294" t="s">
        <v>42</v>
      </c>
      <c r="M4294" t="s">
        <v>40</v>
      </c>
      <c r="N4294" s="2">
        <v>12.6</v>
      </c>
      <c r="O4294" t="s">
        <v>43</v>
      </c>
      <c r="P4294" t="s">
        <v>40</v>
      </c>
      <c r="Q4294" t="s">
        <v>55</v>
      </c>
      <c r="R4294" s="1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 s="3">
        <v>69.7</v>
      </c>
      <c r="AE4294" s="3">
        <v>316.89999999999998</v>
      </c>
      <c r="AF4294" s="3">
        <v>0</v>
      </c>
      <c r="AG4294" s="3">
        <v>0</v>
      </c>
      <c r="AH4294" s="3">
        <v>63</v>
      </c>
      <c r="AI4294" s="3">
        <v>379.9</v>
      </c>
      <c r="AJ4294" t="s">
        <v>57</v>
      </c>
      <c r="AK4294" t="s">
        <v>58</v>
      </c>
      <c r="AL4294" t="s">
        <v>59</v>
      </c>
      <c r="AM4294">
        <f>IF(Customers[[#This Row],[Customer Status]]="Churned",1,0)</f>
        <v>1</v>
      </c>
      <c r="AN4294" t="str">
        <f>IF(Customers[[#This Row],[Monthly Charge]]&gt;=_xlfn.PERCENTILE.INC(Customers[Monthly Charge],0.75),"High-value","Other")</f>
        <v>Other</v>
      </c>
    </row>
    <row r="4295" spans="1:40" x14ac:dyDescent="0.25">
      <c r="A4295" t="s">
        <v>5469</v>
      </c>
      <c r="B4295" t="s">
        <v>49</v>
      </c>
      <c r="C4295" s="1">
        <v>21</v>
      </c>
      <c r="D4295" t="s">
        <v>40</v>
      </c>
      <c r="E4295" s="1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 s="1">
        <v>1</v>
      </c>
      <c r="K4295" s="1">
        <v>41</v>
      </c>
      <c r="L4295" t="s">
        <v>76</v>
      </c>
      <c r="M4295" t="s">
        <v>40</v>
      </c>
      <c r="N4295" s="2">
        <v>35.46</v>
      </c>
      <c r="O4295" t="s">
        <v>43</v>
      </c>
      <c r="P4295" t="s">
        <v>43</v>
      </c>
      <c r="Q4295" t="s">
        <v>42</v>
      </c>
      <c r="R4295" s="1">
        <v>0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A4295" t="s">
        <v>73</v>
      </c>
      <c r="AB4295" t="s">
        <v>40</v>
      </c>
      <c r="AC4295" t="s">
        <v>56</v>
      </c>
      <c r="AD4295" s="3">
        <v>19.75</v>
      </c>
      <c r="AE4295" s="3">
        <v>899.45</v>
      </c>
      <c r="AF4295" s="3">
        <v>0</v>
      </c>
      <c r="AG4295" s="3">
        <v>0</v>
      </c>
      <c r="AH4295" s="3">
        <v>1453.86</v>
      </c>
      <c r="AI4295" s="3">
        <v>2353.31</v>
      </c>
      <c r="AJ4295" t="s">
        <v>47</v>
      </c>
      <c r="AK4295" t="s">
        <v>8234</v>
      </c>
      <c r="AL4295" t="s">
        <v>8234</v>
      </c>
      <c r="AM4295">
        <f>IF(Customers[[#This Row],[Customer Status]]="Churned",1,0)</f>
        <v>0</v>
      </c>
      <c r="AN4295" t="str">
        <f>IF(Customers[[#This Row],[Monthly Charge]]&gt;=_xlfn.PERCENTILE.INC(Customers[Monthly Charge],0.75),"High-value","Other")</f>
        <v>Other</v>
      </c>
    </row>
    <row r="4296" spans="1:40" x14ac:dyDescent="0.25">
      <c r="A4296" t="s">
        <v>5470</v>
      </c>
      <c r="B4296" t="s">
        <v>39</v>
      </c>
      <c r="C4296" s="1">
        <v>68</v>
      </c>
      <c r="D4296" t="s">
        <v>43</v>
      </c>
      <c r="E4296" s="1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 s="1">
        <v>0</v>
      </c>
      <c r="K4296" s="1">
        <v>2</v>
      </c>
      <c r="L4296" t="s">
        <v>54</v>
      </c>
      <c r="M4296" t="s">
        <v>40</v>
      </c>
      <c r="N4296" s="2">
        <v>31.74</v>
      </c>
      <c r="O4296" t="s">
        <v>40</v>
      </c>
      <c r="P4296" t="s">
        <v>40</v>
      </c>
      <c r="Q4296" t="s">
        <v>79</v>
      </c>
      <c r="R4296" s="1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 s="3">
        <v>56.55</v>
      </c>
      <c r="AE4296" s="3">
        <v>118.25</v>
      </c>
      <c r="AF4296" s="3">
        <v>0</v>
      </c>
      <c r="AG4296" s="3">
        <v>0</v>
      </c>
      <c r="AH4296" s="3">
        <v>63.48</v>
      </c>
      <c r="AI4296" s="3">
        <v>181.73</v>
      </c>
      <c r="AJ4296" t="s">
        <v>98</v>
      </c>
      <c r="AK4296" t="s">
        <v>8234</v>
      </c>
      <c r="AL4296" t="s">
        <v>8234</v>
      </c>
      <c r="AM4296">
        <f>IF(Customers[[#This Row],[Customer Status]]="Churned",1,0)</f>
        <v>0</v>
      </c>
      <c r="AN4296" t="str">
        <f>IF(Customers[[#This Row],[Monthly Charge]]&gt;=_xlfn.PERCENTILE.INC(Customers[Monthly Charge],0.75),"High-value","Other")</f>
        <v>Other</v>
      </c>
    </row>
    <row r="4297" spans="1:40" x14ac:dyDescent="0.25">
      <c r="A4297" t="s">
        <v>5471</v>
      </c>
      <c r="B4297" t="s">
        <v>39</v>
      </c>
      <c r="C4297" s="1">
        <v>73</v>
      </c>
      <c r="D4297" t="s">
        <v>40</v>
      </c>
      <c r="E4297" s="1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 s="1">
        <v>2</v>
      </c>
      <c r="K4297" s="1">
        <v>69</v>
      </c>
      <c r="L4297" t="s">
        <v>42</v>
      </c>
      <c r="M4297" t="s">
        <v>40</v>
      </c>
      <c r="N4297" s="2">
        <v>19.39</v>
      </c>
      <c r="O4297" t="s">
        <v>40</v>
      </c>
      <c r="P4297" t="s">
        <v>40</v>
      </c>
      <c r="Q4297" t="s">
        <v>55</v>
      </c>
      <c r="R4297" s="1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 s="3">
        <v>105.4</v>
      </c>
      <c r="AE4297" s="3">
        <v>6998.95</v>
      </c>
      <c r="AF4297" s="3">
        <v>0</v>
      </c>
      <c r="AG4297" s="3">
        <v>0</v>
      </c>
      <c r="AH4297" s="3">
        <v>1337.91</v>
      </c>
      <c r="AI4297" s="3">
        <v>8336.86</v>
      </c>
      <c r="AJ4297" t="s">
        <v>47</v>
      </c>
      <c r="AK4297" t="s">
        <v>8234</v>
      </c>
      <c r="AL4297" t="s">
        <v>8234</v>
      </c>
      <c r="AM4297">
        <f>IF(Customers[[#This Row],[Customer Status]]="Churned",1,0)</f>
        <v>0</v>
      </c>
      <c r="AN4297" t="str">
        <f>IF(Customers[[#This Row],[Monthly Charge]]&gt;=_xlfn.PERCENTILE.INC(Customers[Monthly Charge],0.75),"High-value","Other")</f>
        <v>High-value</v>
      </c>
    </row>
    <row r="4298" spans="1:40" x14ac:dyDescent="0.25">
      <c r="A4298" t="s">
        <v>5472</v>
      </c>
      <c r="B4298" t="s">
        <v>39</v>
      </c>
      <c r="C4298" s="1">
        <v>51</v>
      </c>
      <c r="D4298" t="s">
        <v>40</v>
      </c>
      <c r="E4298" s="1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 s="1">
        <v>3</v>
      </c>
      <c r="K4298" s="1">
        <v>69</v>
      </c>
      <c r="L4298" t="s">
        <v>42</v>
      </c>
      <c r="M4298" t="s">
        <v>40</v>
      </c>
      <c r="N4298" s="2">
        <v>14.69</v>
      </c>
      <c r="O4298" t="s">
        <v>40</v>
      </c>
      <c r="P4298" t="s">
        <v>40</v>
      </c>
      <c r="Q4298" t="s">
        <v>55</v>
      </c>
      <c r="R4298" s="1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 s="3">
        <v>105.35</v>
      </c>
      <c r="AE4298" s="3">
        <v>7240.65</v>
      </c>
      <c r="AF4298" s="3">
        <v>0</v>
      </c>
      <c r="AG4298" s="3">
        <v>50</v>
      </c>
      <c r="AH4298" s="3">
        <v>1013.61</v>
      </c>
      <c r="AI4298" s="3">
        <v>8304.26</v>
      </c>
      <c r="AJ4298" t="s">
        <v>47</v>
      </c>
      <c r="AK4298" t="s">
        <v>8234</v>
      </c>
      <c r="AL4298" t="s">
        <v>8234</v>
      </c>
      <c r="AM4298">
        <f>IF(Customers[[#This Row],[Customer Status]]="Churned",1,0)</f>
        <v>0</v>
      </c>
      <c r="AN4298" t="str">
        <f>IF(Customers[[#This Row],[Monthly Charge]]&gt;=_xlfn.PERCENTILE.INC(Customers[Monthly Charge],0.75),"High-value","Other")</f>
        <v>High-value</v>
      </c>
    </row>
    <row r="4299" spans="1:40" x14ac:dyDescent="0.25">
      <c r="A4299" t="s">
        <v>5473</v>
      </c>
      <c r="B4299" t="s">
        <v>39</v>
      </c>
      <c r="C4299" s="1">
        <v>47</v>
      </c>
      <c r="D4299" t="s">
        <v>40</v>
      </c>
      <c r="E4299" s="1">
        <v>1</v>
      </c>
      <c r="F4299" t="s">
        <v>866</v>
      </c>
      <c r="G4299">
        <v>91709</v>
      </c>
      <c r="H4299">
        <v>33.942895</v>
      </c>
      <c r="I4299">
        <v>-117.725644</v>
      </c>
      <c r="J4299" s="1">
        <v>2</v>
      </c>
      <c r="K4299" s="1">
        <v>70</v>
      </c>
      <c r="L4299" t="s">
        <v>72</v>
      </c>
      <c r="M4299" t="s">
        <v>40</v>
      </c>
      <c r="N4299" s="2">
        <v>5.93</v>
      </c>
      <c r="O4299" t="s">
        <v>40</v>
      </c>
      <c r="P4299" t="s">
        <v>40</v>
      </c>
      <c r="Q4299" t="s">
        <v>55</v>
      </c>
      <c r="R4299" s="1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 s="3">
        <v>106.5</v>
      </c>
      <c r="AE4299" s="3">
        <v>7397</v>
      </c>
      <c r="AF4299" s="3">
        <v>0</v>
      </c>
      <c r="AG4299" s="3">
        <v>0</v>
      </c>
      <c r="AH4299" s="3">
        <v>415.1</v>
      </c>
      <c r="AI4299" s="3">
        <v>7812.1</v>
      </c>
      <c r="AJ4299" t="s">
        <v>47</v>
      </c>
      <c r="AK4299" t="s">
        <v>8234</v>
      </c>
      <c r="AL4299" t="s">
        <v>8234</v>
      </c>
      <c r="AM4299">
        <f>IF(Customers[[#This Row],[Customer Status]]="Churned",1,0)</f>
        <v>0</v>
      </c>
      <c r="AN4299" t="str">
        <f>IF(Customers[[#This Row],[Monthly Charge]]&gt;=_xlfn.PERCENTILE.INC(Customers[Monthly Charge],0.75),"High-value","Other")</f>
        <v>High-value</v>
      </c>
    </row>
    <row r="4300" spans="1:40" x14ac:dyDescent="0.25">
      <c r="A4300" t="s">
        <v>5474</v>
      </c>
      <c r="B4300" t="s">
        <v>39</v>
      </c>
      <c r="C4300" s="1">
        <v>31</v>
      </c>
      <c r="D4300" t="s">
        <v>40</v>
      </c>
      <c r="E4300" s="1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 s="1">
        <v>0</v>
      </c>
      <c r="K4300" s="1">
        <v>55</v>
      </c>
      <c r="L4300" t="s">
        <v>76</v>
      </c>
      <c r="M4300" t="s">
        <v>40</v>
      </c>
      <c r="N4300" s="2">
        <v>27.7</v>
      </c>
      <c r="O4300" t="s">
        <v>43</v>
      </c>
      <c r="P4300" t="s">
        <v>43</v>
      </c>
      <c r="Q4300" t="s">
        <v>42</v>
      </c>
      <c r="R4300" s="1">
        <v>0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A4300" t="s">
        <v>45</v>
      </c>
      <c r="AB4300" t="s">
        <v>43</v>
      </c>
      <c r="AC4300" t="s">
        <v>46</v>
      </c>
      <c r="AD4300" s="3">
        <v>19.149999999999999</v>
      </c>
      <c r="AE4300" s="3">
        <v>998.1</v>
      </c>
      <c r="AF4300" s="3">
        <v>0</v>
      </c>
      <c r="AG4300" s="3">
        <v>0</v>
      </c>
      <c r="AH4300" s="3">
        <v>1523.5</v>
      </c>
      <c r="AI4300" s="3">
        <v>2521.6</v>
      </c>
      <c r="AJ4300" t="s">
        <v>47</v>
      </c>
      <c r="AK4300" t="s">
        <v>8234</v>
      </c>
      <c r="AL4300" t="s">
        <v>8234</v>
      </c>
      <c r="AM4300">
        <f>IF(Customers[[#This Row],[Customer Status]]="Churned",1,0)</f>
        <v>0</v>
      </c>
      <c r="AN4300" t="str">
        <f>IF(Customers[[#This Row],[Monthly Charge]]&gt;=_xlfn.PERCENTILE.INC(Customers[Monthly Charge],0.75),"High-value","Other")</f>
        <v>Other</v>
      </c>
    </row>
    <row r="4301" spans="1:40" x14ac:dyDescent="0.25">
      <c r="A4301" t="s">
        <v>5475</v>
      </c>
      <c r="B4301" t="s">
        <v>39</v>
      </c>
      <c r="C4301" s="1">
        <v>66</v>
      </c>
      <c r="D4301" t="s">
        <v>43</v>
      </c>
      <c r="E4301" s="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 s="1">
        <v>0</v>
      </c>
      <c r="K4301" s="1">
        <v>5</v>
      </c>
      <c r="L4301" t="s">
        <v>42</v>
      </c>
      <c r="M4301" t="s">
        <v>40</v>
      </c>
      <c r="N4301" s="2">
        <v>27.35</v>
      </c>
      <c r="O4301" t="s">
        <v>43</v>
      </c>
      <c r="P4301" t="s">
        <v>40</v>
      </c>
      <c r="Q4301" t="s">
        <v>55</v>
      </c>
      <c r="R4301" s="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 s="3">
        <v>84.85</v>
      </c>
      <c r="AE4301" s="3">
        <v>415.55</v>
      </c>
      <c r="AF4301" s="3">
        <v>0</v>
      </c>
      <c r="AG4301" s="3">
        <v>20</v>
      </c>
      <c r="AH4301" s="3">
        <v>136.75</v>
      </c>
      <c r="AI4301" s="3">
        <v>572.29999999999995</v>
      </c>
      <c r="AJ4301" t="s">
        <v>57</v>
      </c>
      <c r="AK4301" t="s">
        <v>58</v>
      </c>
      <c r="AL4301" t="s">
        <v>59</v>
      </c>
      <c r="AM4301">
        <f>IF(Customers[[#This Row],[Customer Status]]="Churned",1,0)</f>
        <v>1</v>
      </c>
      <c r="AN4301" t="str">
        <f>IF(Customers[[#This Row],[Monthly Charge]]&gt;=_xlfn.PERCENTILE.INC(Customers[Monthly Charge],0.75),"High-value","Other")</f>
        <v>Other</v>
      </c>
    </row>
    <row r="4302" spans="1:40" x14ac:dyDescent="0.25">
      <c r="A4302" t="s">
        <v>5476</v>
      </c>
      <c r="B4302" t="s">
        <v>49</v>
      </c>
      <c r="C4302" s="1">
        <v>30</v>
      </c>
      <c r="D4302" t="s">
        <v>40</v>
      </c>
      <c r="E4302" s="1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 s="1">
        <v>9</v>
      </c>
      <c r="K4302" s="1">
        <v>70</v>
      </c>
      <c r="L4302" t="s">
        <v>72</v>
      </c>
      <c r="M4302" t="s">
        <v>40</v>
      </c>
      <c r="N4302" s="2">
        <v>3.51</v>
      </c>
      <c r="O4302" t="s">
        <v>43</v>
      </c>
      <c r="P4302" t="s">
        <v>43</v>
      </c>
      <c r="Q4302" t="s">
        <v>42</v>
      </c>
      <c r="R4302" s="1">
        <v>0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A4302" t="s">
        <v>73</v>
      </c>
      <c r="AB4302" t="s">
        <v>43</v>
      </c>
      <c r="AC4302" t="s">
        <v>46</v>
      </c>
      <c r="AD4302" s="3">
        <v>19.850000000000001</v>
      </c>
      <c r="AE4302" s="3">
        <v>1433.8</v>
      </c>
      <c r="AF4302" s="3">
        <v>45.47</v>
      </c>
      <c r="AG4302" s="3">
        <v>0</v>
      </c>
      <c r="AH4302" s="3">
        <v>245.7</v>
      </c>
      <c r="AI4302" s="3">
        <v>1634.03</v>
      </c>
      <c r="AJ4302" t="s">
        <v>47</v>
      </c>
      <c r="AK4302" t="s">
        <v>8234</v>
      </c>
      <c r="AL4302" t="s">
        <v>8234</v>
      </c>
      <c r="AM4302">
        <f>IF(Customers[[#This Row],[Customer Status]]="Churned",1,0)</f>
        <v>0</v>
      </c>
      <c r="AN4302" t="str">
        <f>IF(Customers[[#This Row],[Monthly Charge]]&gt;=_xlfn.PERCENTILE.INC(Customers[Monthly Charge],0.75),"High-value","Other")</f>
        <v>Other</v>
      </c>
    </row>
    <row r="4303" spans="1:40" x14ac:dyDescent="0.25">
      <c r="A4303" t="s">
        <v>5477</v>
      </c>
      <c r="B4303" t="s">
        <v>49</v>
      </c>
      <c r="C4303" s="1">
        <v>44</v>
      </c>
      <c r="D4303" t="s">
        <v>43</v>
      </c>
      <c r="E4303" s="1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 s="1">
        <v>0</v>
      </c>
      <c r="K4303" s="1">
        <v>41</v>
      </c>
      <c r="L4303" t="s">
        <v>42</v>
      </c>
      <c r="M4303" t="s">
        <v>40</v>
      </c>
      <c r="N4303" s="2">
        <v>13.76</v>
      </c>
      <c r="O4303" t="s">
        <v>43</v>
      </c>
      <c r="P4303" t="s">
        <v>40</v>
      </c>
      <c r="Q4303" t="s">
        <v>44</v>
      </c>
      <c r="R4303" s="1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 s="3">
        <v>70.2</v>
      </c>
      <c r="AE4303" s="3">
        <v>2894.55</v>
      </c>
      <c r="AF4303" s="3">
        <v>0</v>
      </c>
      <c r="AG4303" s="3">
        <v>0</v>
      </c>
      <c r="AH4303" s="3">
        <v>564.16</v>
      </c>
      <c r="AI4303" s="3">
        <v>3458.71</v>
      </c>
      <c r="AJ4303" t="s">
        <v>47</v>
      </c>
      <c r="AK4303" t="s">
        <v>8234</v>
      </c>
      <c r="AL4303" t="s">
        <v>8234</v>
      </c>
      <c r="AM4303">
        <f>IF(Customers[[#This Row],[Customer Status]]="Churned",1,0)</f>
        <v>0</v>
      </c>
      <c r="AN4303" t="str">
        <f>IF(Customers[[#This Row],[Monthly Charge]]&gt;=_xlfn.PERCENTILE.INC(Customers[Monthly Charge],0.75),"High-value","Other")</f>
        <v>Other</v>
      </c>
    </row>
    <row r="4304" spans="1:40" x14ac:dyDescent="0.25">
      <c r="A4304" t="s">
        <v>5478</v>
      </c>
      <c r="B4304" t="s">
        <v>39</v>
      </c>
      <c r="C4304" s="1">
        <v>50</v>
      </c>
      <c r="D4304" t="s">
        <v>43</v>
      </c>
      <c r="E4304" s="1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 s="1">
        <v>0</v>
      </c>
      <c r="K4304" s="1">
        <v>25</v>
      </c>
      <c r="L4304" t="s">
        <v>42</v>
      </c>
      <c r="M4304" t="s">
        <v>40</v>
      </c>
      <c r="N4304" s="2">
        <v>1.36</v>
      </c>
      <c r="O4304" t="s">
        <v>43</v>
      </c>
      <c r="P4304" t="s">
        <v>43</v>
      </c>
      <c r="Q4304" t="s">
        <v>42</v>
      </c>
      <c r="R4304" s="1">
        <v>0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A4304" t="s">
        <v>45</v>
      </c>
      <c r="AB4304" t="s">
        <v>43</v>
      </c>
      <c r="AC4304" t="s">
        <v>46</v>
      </c>
      <c r="AD4304" s="3">
        <v>19.899999999999999</v>
      </c>
      <c r="AE4304" s="3">
        <v>527.5</v>
      </c>
      <c r="AF4304" s="3">
        <v>0</v>
      </c>
      <c r="AG4304" s="3">
        <v>0</v>
      </c>
      <c r="AH4304" s="3">
        <v>34</v>
      </c>
      <c r="AI4304" s="3">
        <v>561.5</v>
      </c>
      <c r="AJ4304" t="s">
        <v>47</v>
      </c>
      <c r="AK4304" t="s">
        <v>8234</v>
      </c>
      <c r="AL4304" t="s">
        <v>8234</v>
      </c>
      <c r="AM4304">
        <f>IF(Customers[[#This Row],[Customer Status]]="Churned",1,0)</f>
        <v>0</v>
      </c>
      <c r="AN4304" t="str">
        <f>IF(Customers[[#This Row],[Monthly Charge]]&gt;=_xlfn.PERCENTILE.INC(Customers[Monthly Charge],0.75),"High-value","Other")</f>
        <v>Other</v>
      </c>
    </row>
    <row r="4305" spans="1:40" x14ac:dyDescent="0.25">
      <c r="A4305" t="s">
        <v>5479</v>
      </c>
      <c r="B4305" t="s">
        <v>49</v>
      </c>
      <c r="C4305" s="1">
        <v>59</v>
      </c>
      <c r="D4305" t="s">
        <v>40</v>
      </c>
      <c r="E4305" s="1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 s="1">
        <v>4</v>
      </c>
      <c r="K4305" s="1">
        <v>23</v>
      </c>
      <c r="L4305" t="s">
        <v>42</v>
      </c>
      <c r="M4305" t="s">
        <v>40</v>
      </c>
      <c r="N4305" s="2">
        <v>37.86</v>
      </c>
      <c r="O4305" t="s">
        <v>43</v>
      </c>
      <c r="P4305" t="s">
        <v>40</v>
      </c>
      <c r="Q4305" t="s">
        <v>79</v>
      </c>
      <c r="R4305" s="1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 s="3">
        <v>57.2</v>
      </c>
      <c r="AE4305" s="3">
        <v>1423.35</v>
      </c>
      <c r="AF4305" s="3">
        <v>0</v>
      </c>
      <c r="AG4305" s="3">
        <v>0</v>
      </c>
      <c r="AH4305" s="3">
        <v>870.78</v>
      </c>
      <c r="AI4305" s="3">
        <v>2294.13</v>
      </c>
      <c r="AJ4305" t="s">
        <v>47</v>
      </c>
      <c r="AK4305" t="s">
        <v>8234</v>
      </c>
      <c r="AL4305" t="s">
        <v>8234</v>
      </c>
      <c r="AM4305">
        <f>IF(Customers[[#This Row],[Customer Status]]="Churned",1,0)</f>
        <v>0</v>
      </c>
      <c r="AN4305" t="str">
        <f>IF(Customers[[#This Row],[Monthly Charge]]&gt;=_xlfn.PERCENTILE.INC(Customers[Monthly Charge],0.75),"High-value","Other")</f>
        <v>Other</v>
      </c>
    </row>
    <row r="4306" spans="1:40" x14ac:dyDescent="0.25">
      <c r="A4306" t="s">
        <v>5480</v>
      </c>
      <c r="B4306" t="s">
        <v>39</v>
      </c>
      <c r="C4306" s="1">
        <v>44</v>
      </c>
      <c r="D4306" t="s">
        <v>43</v>
      </c>
      <c r="E4306" s="1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 s="1">
        <v>0</v>
      </c>
      <c r="K4306" s="1">
        <v>27</v>
      </c>
      <c r="L4306" t="s">
        <v>42</v>
      </c>
      <c r="M4306" t="s">
        <v>40</v>
      </c>
      <c r="N4306" s="2">
        <v>10.55</v>
      </c>
      <c r="O4306" t="s">
        <v>43</v>
      </c>
      <c r="P4306" t="s">
        <v>40</v>
      </c>
      <c r="Q4306" t="s">
        <v>79</v>
      </c>
      <c r="R4306" s="1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 s="3">
        <v>52.85</v>
      </c>
      <c r="AE4306" s="3">
        <v>1498.65</v>
      </c>
      <c r="AF4306" s="3">
        <v>0</v>
      </c>
      <c r="AG4306" s="3">
        <v>0</v>
      </c>
      <c r="AH4306" s="3">
        <v>284.85000000000002</v>
      </c>
      <c r="AI4306" s="3">
        <v>1783.5</v>
      </c>
      <c r="AJ4306" t="s">
        <v>47</v>
      </c>
      <c r="AK4306" t="s">
        <v>8234</v>
      </c>
      <c r="AL4306" t="s">
        <v>8234</v>
      </c>
      <c r="AM4306">
        <f>IF(Customers[[#This Row],[Customer Status]]="Churned",1,0)</f>
        <v>0</v>
      </c>
      <c r="AN4306" t="str">
        <f>IF(Customers[[#This Row],[Monthly Charge]]&gt;=_xlfn.PERCENTILE.INC(Customers[Monthly Charge],0.75),"High-value","Other")</f>
        <v>Other</v>
      </c>
    </row>
    <row r="4307" spans="1:40" x14ac:dyDescent="0.25">
      <c r="A4307" t="s">
        <v>5481</v>
      </c>
      <c r="B4307" t="s">
        <v>39</v>
      </c>
      <c r="C4307" s="1">
        <v>50</v>
      </c>
      <c r="D4307" t="s">
        <v>43</v>
      </c>
      <c r="E4307" s="1">
        <v>0</v>
      </c>
      <c r="F4307" t="s">
        <v>685</v>
      </c>
      <c r="G4307">
        <v>90290</v>
      </c>
      <c r="H4307">
        <v>34.115192</v>
      </c>
      <c r="I4307">
        <v>-118.61017</v>
      </c>
      <c r="J4307" s="1">
        <v>0</v>
      </c>
      <c r="K4307" s="1">
        <v>65</v>
      </c>
      <c r="L4307" t="s">
        <v>42</v>
      </c>
      <c r="M4307" t="s">
        <v>40</v>
      </c>
      <c r="N4307" s="2">
        <v>41.78</v>
      </c>
      <c r="O4307" t="s">
        <v>40</v>
      </c>
      <c r="P4307" t="s">
        <v>40</v>
      </c>
      <c r="Q4307" t="s">
        <v>55</v>
      </c>
      <c r="R4307" s="1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 s="3">
        <v>-3</v>
      </c>
      <c r="AE4307" s="3">
        <v>7107</v>
      </c>
      <c r="AF4307" s="3">
        <v>0</v>
      </c>
      <c r="AG4307" s="3">
        <v>0</v>
      </c>
      <c r="AH4307" s="3">
        <v>2715.7</v>
      </c>
      <c r="AI4307" s="3">
        <v>9822.7000000000007</v>
      </c>
      <c r="AJ4307" t="s">
        <v>47</v>
      </c>
      <c r="AK4307" t="s">
        <v>8234</v>
      </c>
      <c r="AL4307" t="s">
        <v>8234</v>
      </c>
      <c r="AM4307">
        <f>IF(Customers[[#This Row],[Customer Status]]="Churned",1,0)</f>
        <v>0</v>
      </c>
      <c r="AN4307" t="str">
        <f>IF(Customers[[#This Row],[Monthly Charge]]&gt;=_xlfn.PERCENTILE.INC(Customers[Monthly Charge],0.75),"High-value","Other")</f>
        <v>Other</v>
      </c>
    </row>
    <row r="4308" spans="1:40" x14ac:dyDescent="0.25">
      <c r="A4308" t="s">
        <v>5482</v>
      </c>
      <c r="B4308" t="s">
        <v>49</v>
      </c>
      <c r="C4308" s="1">
        <v>50</v>
      </c>
      <c r="D4308" t="s">
        <v>40</v>
      </c>
      <c r="E4308" s="1">
        <v>2</v>
      </c>
      <c r="F4308" t="s">
        <v>5483</v>
      </c>
      <c r="G4308">
        <v>92861</v>
      </c>
      <c r="H4308">
        <v>33.817473</v>
      </c>
      <c r="I4308">
        <v>-117.810462</v>
      </c>
      <c r="J4308" s="1">
        <v>1</v>
      </c>
      <c r="K4308" s="1">
        <v>22</v>
      </c>
      <c r="L4308" t="s">
        <v>62</v>
      </c>
      <c r="M4308" t="s">
        <v>40</v>
      </c>
      <c r="N4308" s="2">
        <v>37.700000000000003</v>
      </c>
      <c r="O4308" t="s">
        <v>43</v>
      </c>
      <c r="P4308" t="s">
        <v>43</v>
      </c>
      <c r="Q4308" t="s">
        <v>42</v>
      </c>
      <c r="R4308" s="1">
        <v>0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A4308" t="s">
        <v>45</v>
      </c>
      <c r="AB4308" t="s">
        <v>43</v>
      </c>
      <c r="AC4308" t="s">
        <v>56</v>
      </c>
      <c r="AD4308" s="3">
        <v>20.25</v>
      </c>
      <c r="AE4308" s="3">
        <v>488.25</v>
      </c>
      <c r="AF4308" s="3">
        <v>0</v>
      </c>
      <c r="AG4308" s="3">
        <v>0</v>
      </c>
      <c r="AH4308" s="3">
        <v>829.4</v>
      </c>
      <c r="AI4308" s="3">
        <v>1317.65</v>
      </c>
      <c r="AJ4308" t="s">
        <v>47</v>
      </c>
      <c r="AK4308" t="s">
        <v>8234</v>
      </c>
      <c r="AL4308" t="s">
        <v>8234</v>
      </c>
      <c r="AM4308">
        <f>IF(Customers[[#This Row],[Customer Status]]="Churned",1,0)</f>
        <v>0</v>
      </c>
      <c r="AN4308" t="str">
        <f>IF(Customers[[#This Row],[Monthly Charge]]&gt;=_xlfn.PERCENTILE.INC(Customers[Monthly Charge],0.75),"High-value","Other")</f>
        <v>Other</v>
      </c>
    </row>
    <row r="4309" spans="1:40" x14ac:dyDescent="0.25">
      <c r="A4309" t="s">
        <v>5484</v>
      </c>
      <c r="B4309" t="s">
        <v>39</v>
      </c>
      <c r="C4309" s="1">
        <v>33</v>
      </c>
      <c r="D4309" t="s">
        <v>43</v>
      </c>
      <c r="E4309" s="1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 s="1">
        <v>0</v>
      </c>
      <c r="K4309" s="1">
        <v>52</v>
      </c>
      <c r="L4309" t="s">
        <v>76</v>
      </c>
      <c r="M4309" t="s">
        <v>40</v>
      </c>
      <c r="N4309" s="2">
        <v>38.93</v>
      </c>
      <c r="O4309" t="s">
        <v>43</v>
      </c>
      <c r="P4309" t="s">
        <v>40</v>
      </c>
      <c r="Q4309" t="s">
        <v>79</v>
      </c>
      <c r="R4309" s="1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 s="3">
        <v>49.75</v>
      </c>
      <c r="AE4309" s="3">
        <v>2535.5500000000002</v>
      </c>
      <c r="AF4309" s="3">
        <v>0</v>
      </c>
      <c r="AG4309" s="3">
        <v>0</v>
      </c>
      <c r="AH4309" s="3">
        <v>2024.36</v>
      </c>
      <c r="AI4309" s="3">
        <v>4559.91</v>
      </c>
      <c r="AJ4309" t="s">
        <v>47</v>
      </c>
      <c r="AK4309" t="s">
        <v>8234</v>
      </c>
      <c r="AL4309" t="s">
        <v>8234</v>
      </c>
      <c r="AM4309">
        <f>IF(Customers[[#This Row],[Customer Status]]="Churned",1,0)</f>
        <v>0</v>
      </c>
      <c r="AN4309" t="str">
        <f>IF(Customers[[#This Row],[Monthly Charge]]&gt;=_xlfn.PERCENTILE.INC(Customers[Monthly Charge],0.75),"High-value","Other")</f>
        <v>Other</v>
      </c>
    </row>
    <row r="4310" spans="1:40" x14ac:dyDescent="0.25">
      <c r="A4310" t="s">
        <v>5485</v>
      </c>
      <c r="B4310" t="s">
        <v>49</v>
      </c>
      <c r="C4310" s="1">
        <v>47</v>
      </c>
      <c r="D4310" t="s">
        <v>43</v>
      </c>
      <c r="E4310" s="1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 s="1">
        <v>0</v>
      </c>
      <c r="K4310" s="1">
        <v>38</v>
      </c>
      <c r="L4310" t="s">
        <v>129</v>
      </c>
      <c r="M4310" t="s">
        <v>40</v>
      </c>
      <c r="N4310" s="2">
        <v>6.71</v>
      </c>
      <c r="O4310" t="s">
        <v>40</v>
      </c>
      <c r="P4310" t="s">
        <v>40</v>
      </c>
      <c r="Q4310" t="s">
        <v>55</v>
      </c>
      <c r="R4310" s="1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 s="3">
        <v>95.1</v>
      </c>
      <c r="AE4310" s="3">
        <v>3691.2</v>
      </c>
      <c r="AF4310" s="3">
        <v>0</v>
      </c>
      <c r="AG4310" s="3">
        <v>0</v>
      </c>
      <c r="AH4310" s="3">
        <v>254.98</v>
      </c>
      <c r="AI4310" s="3">
        <v>3946.18</v>
      </c>
      <c r="AJ4310" t="s">
        <v>47</v>
      </c>
      <c r="AK4310" t="s">
        <v>8234</v>
      </c>
      <c r="AL4310" t="s">
        <v>8234</v>
      </c>
      <c r="AM4310">
        <f>IF(Customers[[#This Row],[Customer Status]]="Churned",1,0)</f>
        <v>0</v>
      </c>
      <c r="AN4310" t="str">
        <f>IF(Customers[[#This Row],[Monthly Charge]]&gt;=_xlfn.PERCENTILE.INC(Customers[Monthly Charge],0.75),"High-value","Other")</f>
        <v>High-value</v>
      </c>
    </row>
    <row r="4311" spans="1:40" x14ac:dyDescent="0.25">
      <c r="A4311" t="s">
        <v>5486</v>
      </c>
      <c r="B4311" t="s">
        <v>39</v>
      </c>
      <c r="C4311" s="1">
        <v>56</v>
      </c>
      <c r="D4311" t="s">
        <v>43</v>
      </c>
      <c r="E4311" s="1">
        <v>0</v>
      </c>
      <c r="F4311" t="s">
        <v>842</v>
      </c>
      <c r="G4311">
        <v>95340</v>
      </c>
      <c r="H4311">
        <v>37.255637</v>
      </c>
      <c r="I4311">
        <v>-120.493537</v>
      </c>
      <c r="J4311" s="1">
        <v>0</v>
      </c>
      <c r="K4311" s="1">
        <v>3</v>
      </c>
      <c r="L4311" t="s">
        <v>42</v>
      </c>
      <c r="M4311" t="s">
        <v>40</v>
      </c>
      <c r="N4311" s="2">
        <v>5.63</v>
      </c>
      <c r="O4311" t="s">
        <v>43</v>
      </c>
      <c r="P4311" t="s">
        <v>40</v>
      </c>
      <c r="Q4311" t="s">
        <v>55</v>
      </c>
      <c r="R4311" s="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 s="3">
        <v>70.150000000000006</v>
      </c>
      <c r="AE4311" s="3">
        <v>194.2</v>
      </c>
      <c r="AF4311" s="3">
        <v>0</v>
      </c>
      <c r="AG4311" s="3">
        <v>0</v>
      </c>
      <c r="AH4311" s="3">
        <v>16.89</v>
      </c>
      <c r="AI4311" s="3">
        <v>211.09</v>
      </c>
      <c r="AJ4311" t="s">
        <v>98</v>
      </c>
      <c r="AK4311" t="s">
        <v>8234</v>
      </c>
      <c r="AL4311" t="s">
        <v>8234</v>
      </c>
      <c r="AM4311">
        <f>IF(Customers[[#This Row],[Customer Status]]="Churned",1,0)</f>
        <v>0</v>
      </c>
      <c r="AN4311" t="str">
        <f>IF(Customers[[#This Row],[Monthly Charge]]&gt;=_xlfn.PERCENTILE.INC(Customers[Monthly Charge],0.75),"High-value","Other")</f>
        <v>Other</v>
      </c>
    </row>
    <row r="4312" spans="1:40" x14ac:dyDescent="0.25">
      <c r="A4312" t="s">
        <v>5487</v>
      </c>
      <c r="B4312" t="s">
        <v>49</v>
      </c>
      <c r="C4312" s="1">
        <v>78</v>
      </c>
      <c r="D4312" t="s">
        <v>40</v>
      </c>
      <c r="E4312" s="1">
        <v>0</v>
      </c>
      <c r="F4312" t="s">
        <v>794</v>
      </c>
      <c r="G4312">
        <v>92084</v>
      </c>
      <c r="H4312">
        <v>33.22784</v>
      </c>
      <c r="I4312">
        <v>-117.200024</v>
      </c>
      <c r="J4312" s="1">
        <v>1</v>
      </c>
      <c r="K4312" s="1">
        <v>13</v>
      </c>
      <c r="L4312" t="s">
        <v>42</v>
      </c>
      <c r="M4312" t="s">
        <v>40</v>
      </c>
      <c r="N4312" s="2">
        <v>36.57</v>
      </c>
      <c r="O4312" t="s">
        <v>43</v>
      </c>
      <c r="P4312" t="s">
        <v>40</v>
      </c>
      <c r="Q4312" t="s">
        <v>55</v>
      </c>
      <c r="R4312" s="1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 s="3">
        <v>70.45</v>
      </c>
      <c r="AE4312" s="3">
        <v>849.1</v>
      </c>
      <c r="AF4312" s="3">
        <v>0</v>
      </c>
      <c r="AG4312" s="3">
        <v>0</v>
      </c>
      <c r="AH4312" s="3">
        <v>475.41</v>
      </c>
      <c r="AI4312" s="3">
        <v>1324.51</v>
      </c>
      <c r="AJ4312" t="s">
        <v>47</v>
      </c>
      <c r="AK4312" t="s">
        <v>8234</v>
      </c>
      <c r="AL4312" t="s">
        <v>8234</v>
      </c>
      <c r="AM4312">
        <f>IF(Customers[[#This Row],[Customer Status]]="Churned",1,0)</f>
        <v>0</v>
      </c>
      <c r="AN4312" t="str">
        <f>IF(Customers[[#This Row],[Monthly Charge]]&gt;=_xlfn.PERCENTILE.INC(Customers[Monthly Charge],0.75),"High-value","Other")</f>
        <v>Other</v>
      </c>
    </row>
    <row r="4313" spans="1:40" x14ac:dyDescent="0.25">
      <c r="A4313" t="s">
        <v>5488</v>
      </c>
      <c r="B4313" t="s">
        <v>49</v>
      </c>
      <c r="C4313" s="1">
        <v>63</v>
      </c>
      <c r="D4313" t="s">
        <v>43</v>
      </c>
      <c r="E4313" s="1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 s="1">
        <v>0</v>
      </c>
      <c r="K4313" s="1">
        <v>51</v>
      </c>
      <c r="L4313" t="s">
        <v>76</v>
      </c>
      <c r="M4313" t="s">
        <v>40</v>
      </c>
      <c r="N4313" s="2">
        <v>18.07</v>
      </c>
      <c r="O4313" t="s">
        <v>40</v>
      </c>
      <c r="P4313" t="s">
        <v>43</v>
      </c>
      <c r="Q4313" t="s">
        <v>42</v>
      </c>
      <c r="R4313" s="1">
        <v>0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43</v>
      </c>
      <c r="AA4313" t="s">
        <v>73</v>
      </c>
      <c r="AB4313" t="s">
        <v>43</v>
      </c>
      <c r="AC4313" t="s">
        <v>46</v>
      </c>
      <c r="AD4313" s="3">
        <v>24.75</v>
      </c>
      <c r="AE4313" s="3">
        <v>1234.5999999999999</v>
      </c>
      <c r="AF4313" s="3">
        <v>0</v>
      </c>
      <c r="AG4313" s="3">
        <v>0</v>
      </c>
      <c r="AH4313" s="3">
        <v>921.57</v>
      </c>
      <c r="AI4313" s="3">
        <v>2156.17</v>
      </c>
      <c r="AJ4313" t="s">
        <v>47</v>
      </c>
      <c r="AK4313" t="s">
        <v>8234</v>
      </c>
      <c r="AL4313" t="s">
        <v>8234</v>
      </c>
      <c r="AM4313">
        <f>IF(Customers[[#This Row],[Customer Status]]="Churned",1,0)</f>
        <v>0</v>
      </c>
      <c r="AN4313" t="str">
        <f>IF(Customers[[#This Row],[Monthly Charge]]&gt;=_xlfn.PERCENTILE.INC(Customers[Monthly Charge],0.75),"High-value","Other")</f>
        <v>Other</v>
      </c>
    </row>
    <row r="4314" spans="1:40" x14ac:dyDescent="0.25">
      <c r="A4314" t="s">
        <v>5489</v>
      </c>
      <c r="B4314" t="s">
        <v>49</v>
      </c>
      <c r="C4314" s="1">
        <v>55</v>
      </c>
      <c r="D4314" t="s">
        <v>40</v>
      </c>
      <c r="E4314" s="1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 s="1">
        <v>4</v>
      </c>
      <c r="K4314" s="1">
        <v>40</v>
      </c>
      <c r="L4314" t="s">
        <v>42</v>
      </c>
      <c r="M4314" t="s">
        <v>40</v>
      </c>
      <c r="N4314" s="2">
        <v>3.52</v>
      </c>
      <c r="O4314" t="s">
        <v>40</v>
      </c>
      <c r="P4314" t="s">
        <v>40</v>
      </c>
      <c r="Q4314" t="s">
        <v>55</v>
      </c>
      <c r="R4314" s="1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 s="3">
        <v>81.2</v>
      </c>
      <c r="AE4314" s="3">
        <v>3292.3</v>
      </c>
      <c r="AF4314" s="3">
        <v>0</v>
      </c>
      <c r="AG4314" s="3">
        <v>0</v>
      </c>
      <c r="AH4314" s="3">
        <v>140.80000000000001</v>
      </c>
      <c r="AI4314" s="3">
        <v>3433.1</v>
      </c>
      <c r="AJ4314" t="s">
        <v>47</v>
      </c>
      <c r="AK4314" t="s">
        <v>8234</v>
      </c>
      <c r="AL4314" t="s">
        <v>8234</v>
      </c>
      <c r="AM4314">
        <f>IF(Customers[[#This Row],[Customer Status]]="Churned",1,0)</f>
        <v>0</v>
      </c>
      <c r="AN4314" t="str">
        <f>IF(Customers[[#This Row],[Monthly Charge]]&gt;=_xlfn.PERCENTILE.INC(Customers[Monthly Charge],0.75),"High-value","Other")</f>
        <v>Other</v>
      </c>
    </row>
    <row r="4315" spans="1:40" x14ac:dyDescent="0.25">
      <c r="A4315" t="s">
        <v>5490</v>
      </c>
      <c r="B4315" t="s">
        <v>49</v>
      </c>
      <c r="C4315" s="1">
        <v>50</v>
      </c>
      <c r="D4315" t="s">
        <v>43</v>
      </c>
      <c r="E4315" s="1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 s="1">
        <v>0</v>
      </c>
      <c r="K4315" s="1">
        <v>18</v>
      </c>
      <c r="L4315" t="s">
        <v>62</v>
      </c>
      <c r="M4315" t="s">
        <v>40</v>
      </c>
      <c r="N4315" s="2">
        <v>31.33</v>
      </c>
      <c r="O4315" t="s">
        <v>43</v>
      </c>
      <c r="P4315" t="s">
        <v>43</v>
      </c>
      <c r="Q4315" t="s">
        <v>42</v>
      </c>
      <c r="R4315" s="1">
        <v>0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43</v>
      </c>
      <c r="AA4315" t="s">
        <v>51</v>
      </c>
      <c r="AB4315" t="s">
        <v>43</v>
      </c>
      <c r="AC4315" t="s">
        <v>46</v>
      </c>
      <c r="AD4315" s="3">
        <v>19.25</v>
      </c>
      <c r="AE4315" s="3">
        <v>331.35</v>
      </c>
      <c r="AF4315" s="3">
        <v>0</v>
      </c>
      <c r="AG4315" s="3">
        <v>0</v>
      </c>
      <c r="AH4315" s="3">
        <v>563.94000000000005</v>
      </c>
      <c r="AI4315" s="3">
        <v>895.29</v>
      </c>
      <c r="AJ4315" t="s">
        <v>47</v>
      </c>
      <c r="AK4315" t="s">
        <v>8234</v>
      </c>
      <c r="AL4315" t="s">
        <v>8234</v>
      </c>
      <c r="AM4315">
        <f>IF(Customers[[#This Row],[Customer Status]]="Churned",1,0)</f>
        <v>0</v>
      </c>
      <c r="AN4315" t="str">
        <f>IF(Customers[[#This Row],[Monthly Charge]]&gt;=_xlfn.PERCENTILE.INC(Customers[Monthly Charge],0.75),"High-value","Other")</f>
        <v>Other</v>
      </c>
    </row>
    <row r="4316" spans="1:40" x14ac:dyDescent="0.25">
      <c r="A4316" t="s">
        <v>5491</v>
      </c>
      <c r="B4316" t="s">
        <v>49</v>
      </c>
      <c r="C4316" s="1">
        <v>62</v>
      </c>
      <c r="D4316" t="s">
        <v>40</v>
      </c>
      <c r="E4316" s="1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 s="1">
        <v>2</v>
      </c>
      <c r="K4316" s="1">
        <v>23</v>
      </c>
      <c r="L4316" t="s">
        <v>62</v>
      </c>
      <c r="M4316" t="s">
        <v>40</v>
      </c>
      <c r="N4316" s="2">
        <v>24.88</v>
      </c>
      <c r="O4316" t="s">
        <v>43</v>
      </c>
      <c r="P4316" t="s">
        <v>43</v>
      </c>
      <c r="Q4316" t="s">
        <v>42</v>
      </c>
      <c r="R4316" s="1">
        <v>0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43</v>
      </c>
      <c r="AA4316" t="s">
        <v>45</v>
      </c>
      <c r="AB4316" t="s">
        <v>43</v>
      </c>
      <c r="AC4316" t="s">
        <v>183</v>
      </c>
      <c r="AD4316" s="3">
        <v>19.649999999999999</v>
      </c>
      <c r="AE4316" s="3">
        <v>436.9</v>
      </c>
      <c r="AF4316" s="3">
        <v>0</v>
      </c>
      <c r="AG4316" s="3">
        <v>0</v>
      </c>
      <c r="AH4316" s="3">
        <v>572.24</v>
      </c>
      <c r="AI4316" s="3">
        <v>1009.14</v>
      </c>
      <c r="AJ4316" t="s">
        <v>47</v>
      </c>
      <c r="AK4316" t="s">
        <v>8234</v>
      </c>
      <c r="AL4316" t="s">
        <v>8234</v>
      </c>
      <c r="AM4316">
        <f>IF(Customers[[#This Row],[Customer Status]]="Churned",1,0)</f>
        <v>0</v>
      </c>
      <c r="AN4316" t="str">
        <f>IF(Customers[[#This Row],[Monthly Charge]]&gt;=_xlfn.PERCENTILE.INC(Customers[Monthly Charge],0.75),"High-value","Other")</f>
        <v>Other</v>
      </c>
    </row>
    <row r="4317" spans="1:40" x14ac:dyDescent="0.25">
      <c r="A4317" t="s">
        <v>5492</v>
      </c>
      <c r="B4317" t="s">
        <v>39</v>
      </c>
      <c r="C4317" s="1">
        <v>53</v>
      </c>
      <c r="D4317" t="s">
        <v>43</v>
      </c>
      <c r="E4317" s="1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 s="1">
        <v>0</v>
      </c>
      <c r="K4317" s="1">
        <v>1</v>
      </c>
      <c r="L4317" t="s">
        <v>54</v>
      </c>
      <c r="M4317" t="s">
        <v>40</v>
      </c>
      <c r="N4317" s="2">
        <v>4.67</v>
      </c>
      <c r="O4317" t="s">
        <v>43</v>
      </c>
      <c r="P4317" t="s">
        <v>40</v>
      </c>
      <c r="Q4317" t="s">
        <v>55</v>
      </c>
      <c r="R4317" s="1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 s="3">
        <v>-7</v>
      </c>
      <c r="AE4317" s="3">
        <v>80.150000000000006</v>
      </c>
      <c r="AF4317" s="3">
        <v>0</v>
      </c>
      <c r="AG4317" s="3">
        <v>0</v>
      </c>
      <c r="AH4317" s="3">
        <v>4.67</v>
      </c>
      <c r="AI4317" s="3">
        <v>84.82</v>
      </c>
      <c r="AJ4317" t="s">
        <v>57</v>
      </c>
      <c r="AK4317" t="s">
        <v>121</v>
      </c>
      <c r="AL4317" t="s">
        <v>195</v>
      </c>
      <c r="AM4317">
        <f>IF(Customers[[#This Row],[Customer Status]]="Churned",1,0)</f>
        <v>1</v>
      </c>
      <c r="AN4317" t="str">
        <f>IF(Customers[[#This Row],[Monthly Charge]]&gt;=_xlfn.PERCENTILE.INC(Customers[Monthly Charge],0.75),"High-value","Other")</f>
        <v>Other</v>
      </c>
    </row>
    <row r="4318" spans="1:40" x14ac:dyDescent="0.25">
      <c r="A4318" t="s">
        <v>5493</v>
      </c>
      <c r="B4318" t="s">
        <v>39</v>
      </c>
      <c r="C4318" s="1">
        <v>44</v>
      </c>
      <c r="D4318" t="s">
        <v>43</v>
      </c>
      <c r="E4318" s="1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 s="1">
        <v>0</v>
      </c>
      <c r="K4318" s="1">
        <v>16</v>
      </c>
      <c r="L4318" t="s">
        <v>62</v>
      </c>
      <c r="M4318" t="s">
        <v>40</v>
      </c>
      <c r="N4318" s="2">
        <v>17.8</v>
      </c>
      <c r="O4318" t="s">
        <v>40</v>
      </c>
      <c r="P4318" t="s">
        <v>40</v>
      </c>
      <c r="Q4318" t="s">
        <v>55</v>
      </c>
      <c r="R4318" s="1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 s="3">
        <v>88.45</v>
      </c>
      <c r="AE4318" s="3">
        <v>1422.1</v>
      </c>
      <c r="AF4318" s="3">
        <v>0</v>
      </c>
      <c r="AG4318" s="3">
        <v>140</v>
      </c>
      <c r="AH4318" s="3">
        <v>284.8</v>
      </c>
      <c r="AI4318" s="3">
        <v>1846.9</v>
      </c>
      <c r="AJ4318" t="s">
        <v>57</v>
      </c>
      <c r="AK4318" t="s">
        <v>109</v>
      </c>
      <c r="AL4318" t="s">
        <v>110</v>
      </c>
      <c r="AM4318">
        <f>IF(Customers[[#This Row],[Customer Status]]="Churned",1,0)</f>
        <v>1</v>
      </c>
      <c r="AN4318" t="str">
        <f>IF(Customers[[#This Row],[Monthly Charge]]&gt;=_xlfn.PERCENTILE.INC(Customers[Monthly Charge],0.75),"High-value","Other")</f>
        <v>Other</v>
      </c>
    </row>
    <row r="4319" spans="1:40" x14ac:dyDescent="0.25">
      <c r="A4319" t="s">
        <v>5494</v>
      </c>
      <c r="B4319" t="s">
        <v>49</v>
      </c>
      <c r="C4319" s="1">
        <v>56</v>
      </c>
      <c r="D4319" t="s">
        <v>40</v>
      </c>
      <c r="E4319" s="1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 s="1">
        <v>1</v>
      </c>
      <c r="K4319" s="1">
        <v>72</v>
      </c>
      <c r="L4319" t="s">
        <v>72</v>
      </c>
      <c r="M4319" t="s">
        <v>40</v>
      </c>
      <c r="N4319" s="2">
        <v>17.309999999999999</v>
      </c>
      <c r="O4319" t="s">
        <v>40</v>
      </c>
      <c r="P4319" t="s">
        <v>40</v>
      </c>
      <c r="Q4319" t="s">
        <v>79</v>
      </c>
      <c r="R4319" s="1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 s="3">
        <v>68.150000000000006</v>
      </c>
      <c r="AE4319" s="3">
        <v>4808.7</v>
      </c>
      <c r="AF4319" s="3">
        <v>0</v>
      </c>
      <c r="AG4319" s="3">
        <v>0</v>
      </c>
      <c r="AH4319" s="3">
        <v>1246.32</v>
      </c>
      <c r="AI4319" s="3">
        <v>6055.02</v>
      </c>
      <c r="AJ4319" t="s">
        <v>47</v>
      </c>
      <c r="AK4319" t="s">
        <v>8234</v>
      </c>
      <c r="AL4319" t="s">
        <v>8234</v>
      </c>
      <c r="AM4319">
        <f>IF(Customers[[#This Row],[Customer Status]]="Churned",1,0)</f>
        <v>0</v>
      </c>
      <c r="AN4319" t="str">
        <f>IF(Customers[[#This Row],[Monthly Charge]]&gt;=_xlfn.PERCENTILE.INC(Customers[Monthly Charge],0.75),"High-value","Other")</f>
        <v>Other</v>
      </c>
    </row>
    <row r="4320" spans="1:40" x14ac:dyDescent="0.25">
      <c r="A4320" t="s">
        <v>5495</v>
      </c>
      <c r="B4320" t="s">
        <v>39</v>
      </c>
      <c r="C4320" s="1">
        <v>59</v>
      </c>
      <c r="D4320" t="s">
        <v>40</v>
      </c>
      <c r="E4320" s="1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 s="1">
        <v>2</v>
      </c>
      <c r="K4320" s="1">
        <v>32</v>
      </c>
      <c r="L4320" t="s">
        <v>42</v>
      </c>
      <c r="M4320" t="s">
        <v>40</v>
      </c>
      <c r="N4320" s="2">
        <v>24.04</v>
      </c>
      <c r="O4320" t="s">
        <v>40</v>
      </c>
      <c r="P4320" t="s">
        <v>40</v>
      </c>
      <c r="Q4320" t="s">
        <v>55</v>
      </c>
      <c r="R4320" s="1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 s="3">
        <v>98.85</v>
      </c>
      <c r="AE4320" s="3">
        <v>3089.6</v>
      </c>
      <c r="AF4320" s="3">
        <v>0</v>
      </c>
      <c r="AG4320" s="3">
        <v>0</v>
      </c>
      <c r="AH4320" s="3">
        <v>769.28</v>
      </c>
      <c r="AI4320" s="3">
        <v>3858.88</v>
      </c>
      <c r="AJ4320" t="s">
        <v>47</v>
      </c>
      <c r="AK4320" t="s">
        <v>8234</v>
      </c>
      <c r="AL4320" t="s">
        <v>8234</v>
      </c>
      <c r="AM4320">
        <f>IF(Customers[[#This Row],[Customer Status]]="Churned",1,0)</f>
        <v>0</v>
      </c>
      <c r="AN4320" t="str">
        <f>IF(Customers[[#This Row],[Monthly Charge]]&gt;=_xlfn.PERCENTILE.INC(Customers[Monthly Charge],0.75),"High-value","Other")</f>
        <v>High-value</v>
      </c>
    </row>
    <row r="4321" spans="1:40" x14ac:dyDescent="0.25">
      <c r="A4321" t="s">
        <v>5496</v>
      </c>
      <c r="B4321" t="s">
        <v>49</v>
      </c>
      <c r="C4321" s="1">
        <v>27</v>
      </c>
      <c r="D4321" t="s">
        <v>43</v>
      </c>
      <c r="E4321" s="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 s="1">
        <v>0</v>
      </c>
      <c r="K4321" s="1">
        <v>36</v>
      </c>
      <c r="L4321" t="s">
        <v>129</v>
      </c>
      <c r="M4321" t="s">
        <v>40</v>
      </c>
      <c r="N4321" s="2">
        <v>42.51</v>
      </c>
      <c r="O4321" t="s">
        <v>43</v>
      </c>
      <c r="P4321" t="s">
        <v>40</v>
      </c>
      <c r="Q4321" t="s">
        <v>44</v>
      </c>
      <c r="R4321" s="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 s="3">
        <v>79.2</v>
      </c>
      <c r="AE4321" s="3">
        <v>2854.95</v>
      </c>
      <c r="AF4321" s="3">
        <v>0</v>
      </c>
      <c r="AG4321" s="3">
        <v>40</v>
      </c>
      <c r="AH4321" s="3">
        <v>1530.36</v>
      </c>
      <c r="AI4321" s="3">
        <v>4425.3100000000004</v>
      </c>
      <c r="AJ4321" t="s">
        <v>47</v>
      </c>
      <c r="AK4321" t="s">
        <v>8234</v>
      </c>
      <c r="AL4321" t="s">
        <v>8234</v>
      </c>
      <c r="AM4321">
        <f>IF(Customers[[#This Row],[Customer Status]]="Churned",1,0)</f>
        <v>0</v>
      </c>
      <c r="AN4321" t="str">
        <f>IF(Customers[[#This Row],[Monthly Charge]]&gt;=_xlfn.PERCENTILE.INC(Customers[Monthly Charge],0.75),"High-value","Other")</f>
        <v>Other</v>
      </c>
    </row>
    <row r="4322" spans="1:40" x14ac:dyDescent="0.25">
      <c r="A4322" t="s">
        <v>5497</v>
      </c>
      <c r="B4322" t="s">
        <v>39</v>
      </c>
      <c r="C4322" s="1">
        <v>45</v>
      </c>
      <c r="D4322" t="s">
        <v>43</v>
      </c>
      <c r="E4322" s="1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 s="1">
        <v>0</v>
      </c>
      <c r="K4322" s="1">
        <v>68</v>
      </c>
      <c r="L4322" t="s">
        <v>72</v>
      </c>
      <c r="M4322" t="s">
        <v>40</v>
      </c>
      <c r="N4322" s="2">
        <v>17.41</v>
      </c>
      <c r="O4322" t="s">
        <v>43</v>
      </c>
      <c r="P4322" t="s">
        <v>40</v>
      </c>
      <c r="Q4322" t="s">
        <v>44</v>
      </c>
      <c r="R4322" s="1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 s="3">
        <v>54.45</v>
      </c>
      <c r="AE4322" s="3">
        <v>3674.95</v>
      </c>
      <c r="AF4322" s="3">
        <v>0</v>
      </c>
      <c r="AG4322" s="3">
        <v>0</v>
      </c>
      <c r="AH4322" s="3">
        <v>1183.8800000000001</v>
      </c>
      <c r="AI4322" s="3">
        <v>4858.83</v>
      </c>
      <c r="AJ4322" t="s">
        <v>47</v>
      </c>
      <c r="AK4322" t="s">
        <v>8234</v>
      </c>
      <c r="AL4322" t="s">
        <v>8234</v>
      </c>
      <c r="AM4322">
        <f>IF(Customers[[#This Row],[Customer Status]]="Churned",1,0)</f>
        <v>0</v>
      </c>
      <c r="AN4322" t="str">
        <f>IF(Customers[[#This Row],[Monthly Charge]]&gt;=_xlfn.PERCENTILE.INC(Customers[Monthly Charge],0.75),"High-value","Other")</f>
        <v>Other</v>
      </c>
    </row>
    <row r="4323" spans="1:40" x14ac:dyDescent="0.25">
      <c r="A4323" t="s">
        <v>5498</v>
      </c>
      <c r="B4323" t="s">
        <v>39</v>
      </c>
      <c r="C4323" s="1">
        <v>50</v>
      </c>
      <c r="D4323" t="s">
        <v>40</v>
      </c>
      <c r="E4323" s="1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 s="1">
        <v>6</v>
      </c>
      <c r="K4323" s="1">
        <v>64</v>
      </c>
      <c r="L4323" t="s">
        <v>42</v>
      </c>
      <c r="M4323" t="s">
        <v>40</v>
      </c>
      <c r="N4323" s="2">
        <v>19.23</v>
      </c>
      <c r="O4323" t="s">
        <v>40</v>
      </c>
      <c r="P4323" t="s">
        <v>43</v>
      </c>
      <c r="Q4323" t="s">
        <v>42</v>
      </c>
      <c r="R4323" s="1">
        <v>0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43</v>
      </c>
      <c r="AA4323" t="s">
        <v>45</v>
      </c>
      <c r="AB4323" t="s">
        <v>43</v>
      </c>
      <c r="AC4323" t="s">
        <v>46</v>
      </c>
      <c r="AD4323" s="3">
        <v>24.9</v>
      </c>
      <c r="AE4323" s="3">
        <v>1595.5</v>
      </c>
      <c r="AF4323" s="3">
        <v>0</v>
      </c>
      <c r="AG4323" s="3">
        <v>0</v>
      </c>
      <c r="AH4323" s="3">
        <v>1230.72</v>
      </c>
      <c r="AI4323" s="3">
        <v>2826.22</v>
      </c>
      <c r="AJ4323" t="s">
        <v>47</v>
      </c>
      <c r="AK4323" t="s">
        <v>8234</v>
      </c>
      <c r="AL4323" t="s">
        <v>8234</v>
      </c>
      <c r="AM4323">
        <f>IF(Customers[[#This Row],[Customer Status]]="Churned",1,0)</f>
        <v>0</v>
      </c>
      <c r="AN4323" t="str">
        <f>IF(Customers[[#This Row],[Monthly Charge]]&gt;=_xlfn.PERCENTILE.INC(Customers[Monthly Charge],0.75),"High-value","Other")</f>
        <v>Other</v>
      </c>
    </row>
    <row r="4324" spans="1:40" x14ac:dyDescent="0.25">
      <c r="A4324" t="s">
        <v>5499</v>
      </c>
      <c r="B4324" t="s">
        <v>39</v>
      </c>
      <c r="C4324" s="1">
        <v>41</v>
      </c>
      <c r="D4324" t="s">
        <v>40</v>
      </c>
      <c r="E4324" s="1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 s="1">
        <v>1</v>
      </c>
      <c r="K4324" s="1">
        <v>66</v>
      </c>
      <c r="L4324" t="s">
        <v>72</v>
      </c>
      <c r="M4324" t="s">
        <v>40</v>
      </c>
      <c r="N4324" s="2">
        <v>48.77</v>
      </c>
      <c r="O4324" t="s">
        <v>40</v>
      </c>
      <c r="P4324" t="s">
        <v>40</v>
      </c>
      <c r="Q4324" t="s">
        <v>55</v>
      </c>
      <c r="R4324" s="1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 s="3">
        <v>102.45</v>
      </c>
      <c r="AE4324" s="3">
        <v>6615.15</v>
      </c>
      <c r="AF4324" s="3">
        <v>0</v>
      </c>
      <c r="AG4324" s="3">
        <v>130</v>
      </c>
      <c r="AH4324" s="3">
        <v>3218.82</v>
      </c>
      <c r="AI4324" s="3">
        <v>9963.9699999999993</v>
      </c>
      <c r="AJ4324" t="s">
        <v>57</v>
      </c>
      <c r="AK4324" t="s">
        <v>58</v>
      </c>
      <c r="AL4324" t="s">
        <v>59</v>
      </c>
      <c r="AM4324">
        <f>IF(Customers[[#This Row],[Customer Status]]="Churned",1,0)</f>
        <v>1</v>
      </c>
      <c r="AN4324" t="str">
        <f>IF(Customers[[#This Row],[Monthly Charge]]&gt;=_xlfn.PERCENTILE.INC(Customers[Monthly Charge],0.75),"High-value","Other")</f>
        <v>High-value</v>
      </c>
    </row>
    <row r="4325" spans="1:40" x14ac:dyDescent="0.25">
      <c r="A4325" t="s">
        <v>5500</v>
      </c>
      <c r="B4325" t="s">
        <v>49</v>
      </c>
      <c r="C4325" s="1">
        <v>49</v>
      </c>
      <c r="D4325" t="s">
        <v>40</v>
      </c>
      <c r="E4325" s="1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 s="1">
        <v>10</v>
      </c>
      <c r="K4325" s="1">
        <v>26</v>
      </c>
      <c r="L4325" t="s">
        <v>42</v>
      </c>
      <c r="M4325" t="s">
        <v>40</v>
      </c>
      <c r="N4325" s="2">
        <v>45.28</v>
      </c>
      <c r="O4325" t="s">
        <v>43</v>
      </c>
      <c r="P4325" t="s">
        <v>43</v>
      </c>
      <c r="Q4325" t="s">
        <v>42</v>
      </c>
      <c r="R4325" s="1">
        <v>0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43</v>
      </c>
      <c r="AA4325" t="s">
        <v>45</v>
      </c>
      <c r="AB4325" t="s">
        <v>40</v>
      </c>
      <c r="AC4325" t="s">
        <v>56</v>
      </c>
      <c r="AD4325" s="3">
        <v>20.05</v>
      </c>
      <c r="AE4325" s="3">
        <v>505.9</v>
      </c>
      <c r="AF4325" s="3">
        <v>0</v>
      </c>
      <c r="AG4325" s="3">
        <v>0</v>
      </c>
      <c r="AH4325" s="3">
        <v>1177.28</v>
      </c>
      <c r="AI4325" s="3">
        <v>1683.18</v>
      </c>
      <c r="AJ4325" t="s">
        <v>47</v>
      </c>
      <c r="AK4325" t="s">
        <v>8234</v>
      </c>
      <c r="AL4325" t="s">
        <v>8234</v>
      </c>
      <c r="AM4325">
        <f>IF(Customers[[#This Row],[Customer Status]]="Churned",1,0)</f>
        <v>0</v>
      </c>
      <c r="AN4325" t="str">
        <f>IF(Customers[[#This Row],[Monthly Charge]]&gt;=_xlfn.PERCENTILE.INC(Customers[Monthly Charge],0.75),"High-value","Other")</f>
        <v>Other</v>
      </c>
    </row>
    <row r="4326" spans="1:40" x14ac:dyDescent="0.25">
      <c r="A4326" t="s">
        <v>5501</v>
      </c>
      <c r="B4326" t="s">
        <v>49</v>
      </c>
      <c r="C4326" s="1">
        <v>42</v>
      </c>
      <c r="D4326" t="s">
        <v>40</v>
      </c>
      <c r="E4326" s="1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 s="1">
        <v>1</v>
      </c>
      <c r="K4326" s="1">
        <v>17</v>
      </c>
      <c r="L4326" t="s">
        <v>62</v>
      </c>
      <c r="M4326" t="s">
        <v>40</v>
      </c>
      <c r="N4326" s="2">
        <v>17.71</v>
      </c>
      <c r="O4326" t="s">
        <v>40</v>
      </c>
      <c r="P4326" t="s">
        <v>40</v>
      </c>
      <c r="Q4326" t="s">
        <v>55</v>
      </c>
      <c r="R4326" s="1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 s="3">
        <v>92.55</v>
      </c>
      <c r="AE4326" s="3">
        <v>1515.1</v>
      </c>
      <c r="AF4326" s="3">
        <v>0</v>
      </c>
      <c r="AG4326" s="3">
        <v>0</v>
      </c>
      <c r="AH4326" s="3">
        <v>301.07</v>
      </c>
      <c r="AI4326" s="3">
        <v>1816.17</v>
      </c>
      <c r="AJ4326" t="s">
        <v>57</v>
      </c>
      <c r="AK4326" t="s">
        <v>109</v>
      </c>
      <c r="AL4326" t="s">
        <v>344</v>
      </c>
      <c r="AM4326">
        <f>IF(Customers[[#This Row],[Customer Status]]="Churned",1,0)</f>
        <v>1</v>
      </c>
      <c r="AN4326" t="str">
        <f>IF(Customers[[#This Row],[Monthly Charge]]&gt;=_xlfn.PERCENTILE.INC(Customers[Monthly Charge],0.75),"High-value","Other")</f>
        <v>High-value</v>
      </c>
    </row>
    <row r="4327" spans="1:40" x14ac:dyDescent="0.25">
      <c r="A4327" t="s">
        <v>5502</v>
      </c>
      <c r="B4327" t="s">
        <v>49</v>
      </c>
      <c r="C4327" s="1">
        <v>53</v>
      </c>
      <c r="D4327" t="s">
        <v>43</v>
      </c>
      <c r="E4327" s="1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 s="1">
        <v>0</v>
      </c>
      <c r="K4327" s="1">
        <v>6</v>
      </c>
      <c r="L4327" t="s">
        <v>54</v>
      </c>
      <c r="M4327" t="s">
        <v>40</v>
      </c>
      <c r="N4327" s="2">
        <v>16.579999999999998</v>
      </c>
      <c r="O4327" t="s">
        <v>43</v>
      </c>
      <c r="P4327" t="s">
        <v>40</v>
      </c>
      <c r="Q4327" t="s">
        <v>55</v>
      </c>
      <c r="R4327" s="1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 s="3">
        <v>94.5</v>
      </c>
      <c r="AE4327" s="3">
        <v>575.45000000000005</v>
      </c>
      <c r="AF4327" s="3">
        <v>0</v>
      </c>
      <c r="AG4327" s="3">
        <v>10</v>
      </c>
      <c r="AH4327" s="3">
        <v>99.48</v>
      </c>
      <c r="AI4327" s="3">
        <v>684.93</v>
      </c>
      <c r="AJ4327" t="s">
        <v>57</v>
      </c>
      <c r="AK4327" t="s">
        <v>63</v>
      </c>
      <c r="AL4327" t="s">
        <v>67</v>
      </c>
      <c r="AM4327">
        <f>IF(Customers[[#This Row],[Customer Status]]="Churned",1,0)</f>
        <v>1</v>
      </c>
      <c r="AN4327" t="str">
        <f>IF(Customers[[#This Row],[Monthly Charge]]&gt;=_xlfn.PERCENTILE.INC(Customers[Monthly Charge],0.75),"High-value","Other")</f>
        <v>High-value</v>
      </c>
    </row>
    <row r="4328" spans="1:40" x14ac:dyDescent="0.25">
      <c r="A4328" t="s">
        <v>5503</v>
      </c>
      <c r="B4328" t="s">
        <v>39</v>
      </c>
      <c r="C4328" s="1">
        <v>37</v>
      </c>
      <c r="D4328" t="s">
        <v>43</v>
      </c>
      <c r="E4328" s="1">
        <v>0</v>
      </c>
      <c r="F4328" t="s">
        <v>391</v>
      </c>
      <c r="G4328">
        <v>94117</v>
      </c>
      <c r="H4328">
        <v>37.770533</v>
      </c>
      <c r="I4328">
        <v>-122.445121</v>
      </c>
      <c r="J4328" s="1">
        <v>0</v>
      </c>
      <c r="K4328" s="1">
        <v>26</v>
      </c>
      <c r="L4328" t="s">
        <v>129</v>
      </c>
      <c r="M4328" t="s">
        <v>40</v>
      </c>
      <c r="N4328" s="2">
        <v>20.64</v>
      </c>
      <c r="O4328" t="s">
        <v>40</v>
      </c>
      <c r="P4328" t="s">
        <v>40</v>
      </c>
      <c r="Q4328" t="s">
        <v>55</v>
      </c>
      <c r="R4328" s="1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 s="3">
        <v>80.7</v>
      </c>
      <c r="AE4328" s="3">
        <v>2193</v>
      </c>
      <c r="AF4328" s="3">
        <v>0</v>
      </c>
      <c r="AG4328" s="3">
        <v>0</v>
      </c>
      <c r="AH4328" s="3">
        <v>536.64</v>
      </c>
      <c r="AI4328" s="3">
        <v>2729.64</v>
      </c>
      <c r="AJ4328" t="s">
        <v>47</v>
      </c>
      <c r="AK4328" t="s">
        <v>8234</v>
      </c>
      <c r="AL4328" t="s">
        <v>8234</v>
      </c>
      <c r="AM4328">
        <f>IF(Customers[[#This Row],[Customer Status]]="Churned",1,0)</f>
        <v>0</v>
      </c>
      <c r="AN4328" t="str">
        <f>IF(Customers[[#This Row],[Monthly Charge]]&gt;=_xlfn.PERCENTILE.INC(Customers[Monthly Charge],0.75),"High-value","Other")</f>
        <v>Other</v>
      </c>
    </row>
    <row r="4329" spans="1:40" x14ac:dyDescent="0.25">
      <c r="A4329" t="s">
        <v>5504</v>
      </c>
      <c r="B4329" t="s">
        <v>49</v>
      </c>
      <c r="C4329" s="1">
        <v>49</v>
      </c>
      <c r="D4329" t="s">
        <v>40</v>
      </c>
      <c r="E4329" s="1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 s="1">
        <v>3</v>
      </c>
      <c r="K4329" s="1">
        <v>59</v>
      </c>
      <c r="L4329" t="s">
        <v>42</v>
      </c>
      <c r="M4329" t="s">
        <v>40</v>
      </c>
      <c r="N4329" s="2">
        <v>41.09</v>
      </c>
      <c r="O4329" t="s">
        <v>40</v>
      </c>
      <c r="P4329" t="s">
        <v>40</v>
      </c>
      <c r="Q4329" t="s">
        <v>55</v>
      </c>
      <c r="R4329" s="1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 s="3">
        <v>99.5</v>
      </c>
      <c r="AE4329" s="3">
        <v>5861.75</v>
      </c>
      <c r="AF4329" s="3">
        <v>0</v>
      </c>
      <c r="AG4329" s="3">
        <v>0</v>
      </c>
      <c r="AH4329" s="3">
        <v>2424.31</v>
      </c>
      <c r="AI4329" s="3">
        <v>8286.06</v>
      </c>
      <c r="AJ4329" t="s">
        <v>47</v>
      </c>
      <c r="AK4329" t="s">
        <v>8234</v>
      </c>
      <c r="AL4329" t="s">
        <v>8234</v>
      </c>
      <c r="AM4329">
        <f>IF(Customers[[#This Row],[Customer Status]]="Churned",1,0)</f>
        <v>0</v>
      </c>
      <c r="AN4329" t="str">
        <f>IF(Customers[[#This Row],[Monthly Charge]]&gt;=_xlfn.PERCENTILE.INC(Customers[Monthly Charge],0.75),"High-value","Other")</f>
        <v>High-value</v>
      </c>
    </row>
    <row r="4330" spans="1:40" x14ac:dyDescent="0.25">
      <c r="A4330" t="s">
        <v>5505</v>
      </c>
      <c r="B4330" t="s">
        <v>39</v>
      </c>
      <c r="C4330" s="1">
        <v>36</v>
      </c>
      <c r="D4330" t="s">
        <v>40</v>
      </c>
      <c r="E4330" s="1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 s="1">
        <v>10</v>
      </c>
      <c r="K4330" s="1">
        <v>44</v>
      </c>
      <c r="L4330" t="s">
        <v>76</v>
      </c>
      <c r="M4330" t="s">
        <v>40</v>
      </c>
      <c r="N4330" s="2">
        <v>43.7</v>
      </c>
      <c r="O4330" t="s">
        <v>43</v>
      </c>
      <c r="P4330" t="s">
        <v>40</v>
      </c>
      <c r="Q4330" t="s">
        <v>79</v>
      </c>
      <c r="R4330" s="1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 s="3">
        <v>56.25</v>
      </c>
      <c r="AE4330" s="3">
        <v>2419.5500000000002</v>
      </c>
      <c r="AF4330" s="3">
        <v>14.78</v>
      </c>
      <c r="AG4330" s="3">
        <v>40</v>
      </c>
      <c r="AH4330" s="3">
        <v>1922.8</v>
      </c>
      <c r="AI4330" s="3">
        <v>4367.57</v>
      </c>
      <c r="AJ4330" t="s">
        <v>47</v>
      </c>
      <c r="AK4330" t="s">
        <v>8234</v>
      </c>
      <c r="AL4330" t="s">
        <v>8234</v>
      </c>
      <c r="AM4330">
        <f>IF(Customers[[#This Row],[Customer Status]]="Churned",1,0)</f>
        <v>0</v>
      </c>
      <c r="AN4330" t="str">
        <f>IF(Customers[[#This Row],[Monthly Charge]]&gt;=_xlfn.PERCENTILE.INC(Customers[Monthly Charge],0.75),"High-value","Other")</f>
        <v>Other</v>
      </c>
    </row>
    <row r="4331" spans="1:40" x14ac:dyDescent="0.25">
      <c r="A4331" t="s">
        <v>5506</v>
      </c>
      <c r="B4331" t="s">
        <v>39</v>
      </c>
      <c r="C4331" s="1">
        <v>21</v>
      </c>
      <c r="D4331" t="s">
        <v>40</v>
      </c>
      <c r="E4331" s="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 s="1">
        <v>4</v>
      </c>
      <c r="K4331" s="1">
        <v>4</v>
      </c>
      <c r="L4331" t="s">
        <v>54</v>
      </c>
      <c r="M4331" t="s">
        <v>40</v>
      </c>
      <c r="N4331" s="2">
        <v>9.98</v>
      </c>
      <c r="O4331" t="s">
        <v>40</v>
      </c>
      <c r="P4331" t="s">
        <v>40</v>
      </c>
      <c r="Q4331" t="s">
        <v>55</v>
      </c>
      <c r="R4331" s="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 s="3">
        <v>97.95</v>
      </c>
      <c r="AE4331" s="3">
        <v>384.5</v>
      </c>
      <c r="AF4331" s="3">
        <v>0</v>
      </c>
      <c r="AG4331" s="3">
        <v>0</v>
      </c>
      <c r="AH4331" s="3">
        <v>39.92</v>
      </c>
      <c r="AI4331" s="3">
        <v>424.42</v>
      </c>
      <c r="AJ4331" t="s">
        <v>57</v>
      </c>
      <c r="AK4331" t="s">
        <v>121</v>
      </c>
      <c r="AL4331" t="s">
        <v>122</v>
      </c>
      <c r="AM4331">
        <f>IF(Customers[[#This Row],[Customer Status]]="Churned",1,0)</f>
        <v>1</v>
      </c>
      <c r="AN4331" t="str">
        <f>IF(Customers[[#This Row],[Monthly Charge]]&gt;=_xlfn.PERCENTILE.INC(Customers[Monthly Charge],0.75),"High-value","Other")</f>
        <v>High-value</v>
      </c>
    </row>
    <row r="4332" spans="1:40" x14ac:dyDescent="0.25">
      <c r="A4332" t="s">
        <v>5507</v>
      </c>
      <c r="B4332" t="s">
        <v>49</v>
      </c>
      <c r="C4332" s="1">
        <v>33</v>
      </c>
      <c r="D4332" t="s">
        <v>43</v>
      </c>
      <c r="E4332" s="1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 s="1">
        <v>0</v>
      </c>
      <c r="K4332" s="1">
        <v>3</v>
      </c>
      <c r="L4332" t="s">
        <v>54</v>
      </c>
      <c r="M4332" t="s">
        <v>40</v>
      </c>
      <c r="N4332" s="2">
        <v>49.76</v>
      </c>
      <c r="O4332" t="s">
        <v>43</v>
      </c>
      <c r="P4332" t="s">
        <v>40</v>
      </c>
      <c r="Q4332" t="s">
        <v>55</v>
      </c>
      <c r="R4332" s="1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 s="3">
        <v>79.25</v>
      </c>
      <c r="AE4332" s="3">
        <v>267.60000000000002</v>
      </c>
      <c r="AF4332" s="3">
        <v>0</v>
      </c>
      <c r="AG4332" s="3">
        <v>10</v>
      </c>
      <c r="AH4332" s="3">
        <v>149.28</v>
      </c>
      <c r="AI4332" s="3">
        <v>426.88</v>
      </c>
      <c r="AJ4332" t="s">
        <v>57</v>
      </c>
      <c r="AK4332" t="s">
        <v>58</v>
      </c>
      <c r="AL4332" t="s">
        <v>203</v>
      </c>
      <c r="AM4332">
        <f>IF(Customers[[#This Row],[Customer Status]]="Churned",1,0)</f>
        <v>1</v>
      </c>
      <c r="AN4332" t="str">
        <f>IF(Customers[[#This Row],[Monthly Charge]]&gt;=_xlfn.PERCENTILE.INC(Customers[Monthly Charge],0.75),"High-value","Other")</f>
        <v>Other</v>
      </c>
    </row>
    <row r="4333" spans="1:40" x14ac:dyDescent="0.25">
      <c r="A4333" t="s">
        <v>5508</v>
      </c>
      <c r="B4333" t="s">
        <v>39</v>
      </c>
      <c r="C4333" s="1">
        <v>50</v>
      </c>
      <c r="D4333" t="s">
        <v>43</v>
      </c>
      <c r="E4333" s="1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 s="1">
        <v>0</v>
      </c>
      <c r="K4333" s="1">
        <v>13</v>
      </c>
      <c r="L4333" t="s">
        <v>62</v>
      </c>
      <c r="M4333" t="s">
        <v>40</v>
      </c>
      <c r="N4333" s="2">
        <v>21.36</v>
      </c>
      <c r="O4333" t="s">
        <v>43</v>
      </c>
      <c r="P4333" t="s">
        <v>43</v>
      </c>
      <c r="Q4333" t="s">
        <v>42</v>
      </c>
      <c r="R4333" s="1">
        <v>0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43</v>
      </c>
      <c r="AA4333" t="s">
        <v>51</v>
      </c>
      <c r="AB4333" t="s">
        <v>40</v>
      </c>
      <c r="AC4333" t="s">
        <v>46</v>
      </c>
      <c r="AD4333" s="3">
        <v>19.3</v>
      </c>
      <c r="AE4333" s="3">
        <v>279.3</v>
      </c>
      <c r="AF4333" s="3">
        <v>0</v>
      </c>
      <c r="AG4333" s="3">
        <v>0</v>
      </c>
      <c r="AH4333" s="3">
        <v>277.68</v>
      </c>
      <c r="AI4333" s="3">
        <v>556.98</v>
      </c>
      <c r="AJ4333" t="s">
        <v>47</v>
      </c>
      <c r="AK4333" t="s">
        <v>8234</v>
      </c>
      <c r="AL4333" t="s">
        <v>8234</v>
      </c>
      <c r="AM4333">
        <f>IF(Customers[[#This Row],[Customer Status]]="Churned",1,0)</f>
        <v>0</v>
      </c>
      <c r="AN4333" t="str">
        <f>IF(Customers[[#This Row],[Monthly Charge]]&gt;=_xlfn.PERCENTILE.INC(Customers[Monthly Charge],0.75),"High-value","Other")</f>
        <v>Other</v>
      </c>
    </row>
    <row r="4334" spans="1:40" x14ac:dyDescent="0.25">
      <c r="A4334" t="s">
        <v>5509</v>
      </c>
      <c r="B4334" t="s">
        <v>39</v>
      </c>
      <c r="C4334" s="1">
        <v>47</v>
      </c>
      <c r="D4334" t="s">
        <v>43</v>
      </c>
      <c r="E4334" s="1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 s="1">
        <v>0</v>
      </c>
      <c r="K4334" s="1">
        <v>29</v>
      </c>
      <c r="L4334" t="s">
        <v>42</v>
      </c>
      <c r="M4334" t="s">
        <v>43</v>
      </c>
      <c r="N4334" s="2">
        <v>0</v>
      </c>
      <c r="O4334" t="s">
        <v>43</v>
      </c>
      <c r="P4334" t="s">
        <v>40</v>
      </c>
      <c r="Q4334" t="s">
        <v>44</v>
      </c>
      <c r="R4334" s="1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 s="3">
        <v>39.5</v>
      </c>
      <c r="AE4334" s="3">
        <v>1082.75</v>
      </c>
      <c r="AF4334" s="3">
        <v>0</v>
      </c>
      <c r="AG4334" s="3">
        <v>0</v>
      </c>
      <c r="AH4334" s="3">
        <v>0</v>
      </c>
      <c r="AI4334" s="3">
        <v>1082.75</v>
      </c>
      <c r="AJ4334" t="s">
        <v>47</v>
      </c>
      <c r="AK4334" t="s">
        <v>8234</v>
      </c>
      <c r="AL4334" t="s">
        <v>8234</v>
      </c>
      <c r="AM4334">
        <f>IF(Customers[[#This Row],[Customer Status]]="Churned",1,0)</f>
        <v>0</v>
      </c>
      <c r="AN4334" t="str">
        <f>IF(Customers[[#This Row],[Monthly Charge]]&gt;=_xlfn.PERCENTILE.INC(Customers[Monthly Charge],0.75),"High-value","Other")</f>
        <v>Other</v>
      </c>
    </row>
    <row r="4335" spans="1:40" x14ac:dyDescent="0.25">
      <c r="A4335" t="s">
        <v>5510</v>
      </c>
      <c r="B4335" t="s">
        <v>39</v>
      </c>
      <c r="C4335" s="1">
        <v>56</v>
      </c>
      <c r="D4335" t="s">
        <v>40</v>
      </c>
      <c r="E4335" s="1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 s="1">
        <v>6</v>
      </c>
      <c r="K4335" s="1">
        <v>72</v>
      </c>
      <c r="L4335" t="s">
        <v>42</v>
      </c>
      <c r="M4335" t="s">
        <v>43</v>
      </c>
      <c r="N4335" s="2">
        <v>0</v>
      </c>
      <c r="O4335" t="s">
        <v>43</v>
      </c>
      <c r="P4335" t="s">
        <v>40</v>
      </c>
      <c r="Q4335" t="s">
        <v>79</v>
      </c>
      <c r="R4335" s="1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 s="3">
        <v>65.5</v>
      </c>
      <c r="AE4335" s="3">
        <v>4919.7</v>
      </c>
      <c r="AF4335" s="3">
        <v>0</v>
      </c>
      <c r="AG4335" s="3">
        <v>0</v>
      </c>
      <c r="AH4335" s="3">
        <v>0</v>
      </c>
      <c r="AI4335" s="3">
        <v>4919.7</v>
      </c>
      <c r="AJ4335" t="s">
        <v>47</v>
      </c>
      <c r="AK4335" t="s">
        <v>8234</v>
      </c>
      <c r="AL4335" t="s">
        <v>8234</v>
      </c>
      <c r="AM4335">
        <f>IF(Customers[[#This Row],[Customer Status]]="Churned",1,0)</f>
        <v>0</v>
      </c>
      <c r="AN4335" t="str">
        <f>IF(Customers[[#This Row],[Monthly Charge]]&gt;=_xlfn.PERCENTILE.INC(Customers[Monthly Charge],0.75),"High-value","Other")</f>
        <v>Other</v>
      </c>
    </row>
    <row r="4336" spans="1:40" x14ac:dyDescent="0.25">
      <c r="A4336" t="s">
        <v>5511</v>
      </c>
      <c r="B4336" t="s">
        <v>39</v>
      </c>
      <c r="C4336" s="1">
        <v>20</v>
      </c>
      <c r="D4336" t="s">
        <v>40</v>
      </c>
      <c r="E4336" s="1">
        <v>0</v>
      </c>
      <c r="F4336" t="s">
        <v>2386</v>
      </c>
      <c r="G4336">
        <v>95747</v>
      </c>
      <c r="H4336">
        <v>38.784329</v>
      </c>
      <c r="I4336">
        <v>-121.373245</v>
      </c>
      <c r="J4336" s="1">
        <v>10</v>
      </c>
      <c r="K4336" s="1">
        <v>34</v>
      </c>
      <c r="L4336" t="s">
        <v>129</v>
      </c>
      <c r="M4336" t="s">
        <v>40</v>
      </c>
      <c r="N4336" s="2">
        <v>35.29</v>
      </c>
      <c r="O4336" t="s">
        <v>40</v>
      </c>
      <c r="P4336" t="s">
        <v>40</v>
      </c>
      <c r="Q4336" t="s">
        <v>55</v>
      </c>
      <c r="R4336" s="1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 s="3">
        <v>100.45</v>
      </c>
      <c r="AE4336" s="3">
        <v>3414.65</v>
      </c>
      <c r="AF4336" s="3">
        <v>0</v>
      </c>
      <c r="AG4336" s="3">
        <v>0</v>
      </c>
      <c r="AH4336" s="3">
        <v>1199.8599999999999</v>
      </c>
      <c r="AI4336" s="3">
        <v>4614.51</v>
      </c>
      <c r="AJ4336" t="s">
        <v>47</v>
      </c>
      <c r="AK4336" t="s">
        <v>8234</v>
      </c>
      <c r="AL4336" t="s">
        <v>8234</v>
      </c>
      <c r="AM4336">
        <f>IF(Customers[[#This Row],[Customer Status]]="Churned",1,0)</f>
        <v>0</v>
      </c>
      <c r="AN4336" t="str">
        <f>IF(Customers[[#This Row],[Monthly Charge]]&gt;=_xlfn.PERCENTILE.INC(Customers[Monthly Charge],0.75),"High-value","Other")</f>
        <v>High-value</v>
      </c>
    </row>
    <row r="4337" spans="1:40" x14ac:dyDescent="0.25">
      <c r="A4337" t="s">
        <v>5512</v>
      </c>
      <c r="B4337" t="s">
        <v>49</v>
      </c>
      <c r="C4337" s="1">
        <v>40</v>
      </c>
      <c r="D4337" t="s">
        <v>43</v>
      </c>
      <c r="E4337" s="1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 s="1">
        <v>0</v>
      </c>
      <c r="K4337" s="1">
        <v>46</v>
      </c>
      <c r="L4337" t="s">
        <v>76</v>
      </c>
      <c r="M4337" t="s">
        <v>43</v>
      </c>
      <c r="N4337" s="2">
        <v>0</v>
      </c>
      <c r="O4337" t="s">
        <v>43</v>
      </c>
      <c r="P4337" t="s">
        <v>40</v>
      </c>
      <c r="Q4337" t="s">
        <v>79</v>
      </c>
      <c r="R4337" s="1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 s="3">
        <v>38.25</v>
      </c>
      <c r="AE4337" s="3">
        <v>1755.35</v>
      </c>
      <c r="AF4337" s="3">
        <v>0</v>
      </c>
      <c r="AG4337" s="3">
        <v>0</v>
      </c>
      <c r="AH4337" s="3">
        <v>0</v>
      </c>
      <c r="AI4337" s="3">
        <v>1755.35</v>
      </c>
      <c r="AJ4337" t="s">
        <v>47</v>
      </c>
      <c r="AK4337" t="s">
        <v>8234</v>
      </c>
      <c r="AL4337" t="s">
        <v>8234</v>
      </c>
      <c r="AM4337">
        <f>IF(Customers[[#This Row],[Customer Status]]="Churned",1,0)</f>
        <v>0</v>
      </c>
      <c r="AN4337" t="str">
        <f>IF(Customers[[#This Row],[Monthly Charge]]&gt;=_xlfn.PERCENTILE.INC(Customers[Monthly Charge],0.75),"High-value","Other")</f>
        <v>Other</v>
      </c>
    </row>
    <row r="4338" spans="1:40" x14ac:dyDescent="0.25">
      <c r="A4338" t="s">
        <v>5513</v>
      </c>
      <c r="B4338" t="s">
        <v>39</v>
      </c>
      <c r="C4338" s="1">
        <v>69</v>
      </c>
      <c r="D4338" t="s">
        <v>40</v>
      </c>
      <c r="E4338" s="1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 s="1">
        <v>9</v>
      </c>
      <c r="K4338" s="1">
        <v>62</v>
      </c>
      <c r="L4338" t="s">
        <v>76</v>
      </c>
      <c r="M4338" t="s">
        <v>40</v>
      </c>
      <c r="N4338" s="2">
        <v>24.62</v>
      </c>
      <c r="O4338" t="s">
        <v>43</v>
      </c>
      <c r="P4338" t="s">
        <v>40</v>
      </c>
      <c r="Q4338" t="s">
        <v>79</v>
      </c>
      <c r="R4338" s="1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 s="3">
        <v>79.95</v>
      </c>
      <c r="AE4338" s="3">
        <v>4819.75</v>
      </c>
      <c r="AF4338" s="3">
        <v>0</v>
      </c>
      <c r="AG4338" s="3">
        <v>0</v>
      </c>
      <c r="AH4338" s="3">
        <v>1526.44</v>
      </c>
      <c r="AI4338" s="3">
        <v>6346.19</v>
      </c>
      <c r="AJ4338" t="s">
        <v>47</v>
      </c>
      <c r="AK4338" t="s">
        <v>8234</v>
      </c>
      <c r="AL4338" t="s">
        <v>8234</v>
      </c>
      <c r="AM4338">
        <f>IF(Customers[[#This Row],[Customer Status]]="Churned",1,0)</f>
        <v>0</v>
      </c>
      <c r="AN4338" t="str">
        <f>IF(Customers[[#This Row],[Monthly Charge]]&gt;=_xlfn.PERCENTILE.INC(Customers[Monthly Charge],0.75),"High-value","Other")</f>
        <v>Other</v>
      </c>
    </row>
    <row r="4339" spans="1:40" x14ac:dyDescent="0.25">
      <c r="A4339" t="s">
        <v>5514</v>
      </c>
      <c r="B4339" t="s">
        <v>39</v>
      </c>
      <c r="C4339" s="1">
        <v>71</v>
      </c>
      <c r="D4339" t="s">
        <v>43</v>
      </c>
      <c r="E4339" s="1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 s="1">
        <v>0</v>
      </c>
      <c r="K4339" s="1">
        <v>63</v>
      </c>
      <c r="L4339" t="s">
        <v>76</v>
      </c>
      <c r="M4339" t="s">
        <v>40</v>
      </c>
      <c r="N4339" s="2">
        <v>15.62</v>
      </c>
      <c r="O4339" t="s">
        <v>40</v>
      </c>
      <c r="P4339" t="s">
        <v>40</v>
      </c>
      <c r="Q4339" t="s">
        <v>79</v>
      </c>
      <c r="R4339" s="1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 s="3">
        <v>83</v>
      </c>
      <c r="AE4339" s="3">
        <v>5243.05</v>
      </c>
      <c r="AF4339" s="3">
        <v>0</v>
      </c>
      <c r="AG4339" s="3">
        <v>0</v>
      </c>
      <c r="AH4339" s="3">
        <v>984.06</v>
      </c>
      <c r="AI4339" s="3">
        <v>6227.11</v>
      </c>
      <c r="AJ4339" t="s">
        <v>47</v>
      </c>
      <c r="AK4339" t="s">
        <v>8234</v>
      </c>
      <c r="AL4339" t="s">
        <v>8234</v>
      </c>
      <c r="AM4339">
        <f>IF(Customers[[#This Row],[Customer Status]]="Churned",1,0)</f>
        <v>0</v>
      </c>
      <c r="AN4339" t="str">
        <f>IF(Customers[[#This Row],[Monthly Charge]]&gt;=_xlfn.PERCENTILE.INC(Customers[Monthly Charge],0.75),"High-value","Other")</f>
        <v>Other</v>
      </c>
    </row>
    <row r="4340" spans="1:40" x14ac:dyDescent="0.25">
      <c r="A4340" t="s">
        <v>5515</v>
      </c>
      <c r="B4340" t="s">
        <v>39</v>
      </c>
      <c r="C4340" s="1">
        <v>35</v>
      </c>
      <c r="D4340" t="s">
        <v>43</v>
      </c>
      <c r="E4340" s="1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 s="1">
        <v>0</v>
      </c>
      <c r="K4340" s="1">
        <v>1</v>
      </c>
      <c r="L4340" t="s">
        <v>42</v>
      </c>
      <c r="M4340" t="s">
        <v>40</v>
      </c>
      <c r="N4340" s="2">
        <v>34.79</v>
      </c>
      <c r="O4340" t="s">
        <v>43</v>
      </c>
      <c r="P4340" t="s">
        <v>43</v>
      </c>
      <c r="Q4340" t="s">
        <v>42</v>
      </c>
      <c r="R4340" s="1">
        <v>0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43</v>
      </c>
      <c r="AA4340" t="s">
        <v>51</v>
      </c>
      <c r="AB4340" t="s">
        <v>40</v>
      </c>
      <c r="AC4340" t="s">
        <v>46</v>
      </c>
      <c r="AD4340" s="3">
        <v>19.100000000000001</v>
      </c>
      <c r="AE4340" s="3">
        <v>19.100000000000001</v>
      </c>
      <c r="AF4340" s="3">
        <v>0</v>
      </c>
      <c r="AG4340" s="3">
        <v>0</v>
      </c>
      <c r="AH4340" s="3">
        <v>34.79</v>
      </c>
      <c r="AI4340" s="3">
        <v>53.89</v>
      </c>
      <c r="AJ4340" t="s">
        <v>57</v>
      </c>
      <c r="AK4340" t="s">
        <v>58</v>
      </c>
      <c r="AL4340" t="s">
        <v>104</v>
      </c>
      <c r="AM4340">
        <f>IF(Customers[[#This Row],[Customer Status]]="Churned",1,0)</f>
        <v>1</v>
      </c>
      <c r="AN4340" t="str">
        <f>IF(Customers[[#This Row],[Monthly Charge]]&gt;=_xlfn.PERCENTILE.INC(Customers[Monthly Charge],0.75),"High-value","Other")</f>
        <v>Other</v>
      </c>
    </row>
    <row r="4341" spans="1:40" x14ac:dyDescent="0.25">
      <c r="A4341" t="s">
        <v>5516</v>
      </c>
      <c r="B4341" t="s">
        <v>49</v>
      </c>
      <c r="C4341" s="1">
        <v>44</v>
      </c>
      <c r="D4341" t="s">
        <v>43</v>
      </c>
      <c r="E4341" s="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 s="1">
        <v>0</v>
      </c>
      <c r="K4341" s="1">
        <v>24</v>
      </c>
      <c r="L4341" t="s">
        <v>42</v>
      </c>
      <c r="M4341" t="s">
        <v>43</v>
      </c>
      <c r="N4341" s="2">
        <v>0</v>
      </c>
      <c r="O4341" t="s">
        <v>43</v>
      </c>
      <c r="P4341" t="s">
        <v>40</v>
      </c>
      <c r="Q4341" t="s">
        <v>44</v>
      </c>
      <c r="R4341" s="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 s="3">
        <v>35.75</v>
      </c>
      <c r="AE4341" s="3">
        <v>830.8</v>
      </c>
      <c r="AF4341" s="3">
        <v>0</v>
      </c>
      <c r="AG4341" s="3">
        <v>0</v>
      </c>
      <c r="AH4341" s="3">
        <v>0</v>
      </c>
      <c r="AI4341" s="3">
        <v>830.8</v>
      </c>
      <c r="AJ4341" t="s">
        <v>47</v>
      </c>
      <c r="AK4341" t="s">
        <v>8234</v>
      </c>
      <c r="AL4341" t="s">
        <v>8234</v>
      </c>
      <c r="AM4341">
        <f>IF(Customers[[#This Row],[Customer Status]]="Churned",1,0)</f>
        <v>0</v>
      </c>
      <c r="AN4341" t="str">
        <f>IF(Customers[[#This Row],[Monthly Charge]]&gt;=_xlfn.PERCENTILE.INC(Customers[Monthly Charge],0.75),"High-value","Other")</f>
        <v>Other</v>
      </c>
    </row>
    <row r="4342" spans="1:40" x14ac:dyDescent="0.25">
      <c r="A4342" t="s">
        <v>5517</v>
      </c>
      <c r="B4342" t="s">
        <v>49</v>
      </c>
      <c r="C4342" s="1">
        <v>31</v>
      </c>
      <c r="D4342" t="s">
        <v>40</v>
      </c>
      <c r="E4342" s="1">
        <v>1</v>
      </c>
      <c r="F4342" t="s">
        <v>4447</v>
      </c>
      <c r="G4342">
        <v>95457</v>
      </c>
      <c r="H4342">
        <v>38.925545</v>
      </c>
      <c r="I4342">
        <v>-122.549083</v>
      </c>
      <c r="J4342" s="1">
        <v>7</v>
      </c>
      <c r="K4342" s="1">
        <v>70</v>
      </c>
      <c r="L4342" t="s">
        <v>42</v>
      </c>
      <c r="M4342" t="s">
        <v>40</v>
      </c>
      <c r="N4342" s="2">
        <v>2.5</v>
      </c>
      <c r="O4342" t="s">
        <v>40</v>
      </c>
      <c r="P4342" t="s">
        <v>40</v>
      </c>
      <c r="Q4342" t="s">
        <v>44</v>
      </c>
      <c r="R4342" s="1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 s="3">
        <v>90.15</v>
      </c>
      <c r="AE4342" s="3">
        <v>6237.05</v>
      </c>
      <c r="AF4342" s="3">
        <v>0</v>
      </c>
      <c r="AG4342" s="3">
        <v>0</v>
      </c>
      <c r="AH4342" s="3">
        <v>175</v>
      </c>
      <c r="AI4342" s="3">
        <v>6412.05</v>
      </c>
      <c r="AJ4342" t="s">
        <v>47</v>
      </c>
      <c r="AK4342" t="s">
        <v>8234</v>
      </c>
      <c r="AL4342" t="s">
        <v>8234</v>
      </c>
      <c r="AM4342">
        <f>IF(Customers[[#This Row],[Customer Status]]="Churned",1,0)</f>
        <v>0</v>
      </c>
      <c r="AN4342" t="str">
        <f>IF(Customers[[#This Row],[Monthly Charge]]&gt;=_xlfn.PERCENTILE.INC(Customers[Monthly Charge],0.75),"High-value","Other")</f>
        <v>High-value</v>
      </c>
    </row>
    <row r="4343" spans="1:40" x14ac:dyDescent="0.25">
      <c r="A4343" t="s">
        <v>5518</v>
      </c>
      <c r="B4343" t="s">
        <v>39</v>
      </c>
      <c r="C4343" s="1">
        <v>59</v>
      </c>
      <c r="D4343" t="s">
        <v>43</v>
      </c>
      <c r="E4343" s="1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 s="1">
        <v>0</v>
      </c>
      <c r="K4343" s="1">
        <v>1</v>
      </c>
      <c r="L4343" t="s">
        <v>42</v>
      </c>
      <c r="M4343" t="s">
        <v>40</v>
      </c>
      <c r="N4343" s="2">
        <v>41.28</v>
      </c>
      <c r="O4343" t="s">
        <v>43</v>
      </c>
      <c r="P4343" t="s">
        <v>43</v>
      </c>
      <c r="Q4343" t="s">
        <v>42</v>
      </c>
      <c r="R4343" s="1">
        <v>0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43</v>
      </c>
      <c r="AA4343" t="s">
        <v>51</v>
      </c>
      <c r="AB4343" t="s">
        <v>43</v>
      </c>
      <c r="AC4343" t="s">
        <v>46</v>
      </c>
      <c r="AD4343" s="3">
        <v>19.75</v>
      </c>
      <c r="AE4343" s="3">
        <v>19.75</v>
      </c>
      <c r="AF4343" s="3">
        <v>0</v>
      </c>
      <c r="AG4343" s="3">
        <v>0</v>
      </c>
      <c r="AH4343" s="3">
        <v>41.28</v>
      </c>
      <c r="AI4343" s="3">
        <v>61.03</v>
      </c>
      <c r="AJ4343" t="s">
        <v>98</v>
      </c>
      <c r="AK4343" t="s">
        <v>8234</v>
      </c>
      <c r="AL4343" t="s">
        <v>8234</v>
      </c>
      <c r="AM4343">
        <f>IF(Customers[[#This Row],[Customer Status]]="Churned",1,0)</f>
        <v>0</v>
      </c>
      <c r="AN4343" t="str">
        <f>IF(Customers[[#This Row],[Monthly Charge]]&gt;=_xlfn.PERCENTILE.INC(Customers[Monthly Charge],0.75),"High-value","Other")</f>
        <v>Other</v>
      </c>
    </row>
    <row r="4344" spans="1:40" x14ac:dyDescent="0.25">
      <c r="A4344" t="s">
        <v>5519</v>
      </c>
      <c r="B4344" t="s">
        <v>39</v>
      </c>
      <c r="C4344" s="1">
        <v>34</v>
      </c>
      <c r="D4344" t="s">
        <v>40</v>
      </c>
      <c r="E4344" s="1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 s="1">
        <v>1</v>
      </c>
      <c r="K4344" s="1">
        <v>16</v>
      </c>
      <c r="L4344" t="s">
        <v>42</v>
      </c>
      <c r="M4344" t="s">
        <v>40</v>
      </c>
      <c r="N4344" s="2">
        <v>6.82</v>
      </c>
      <c r="O4344" t="s">
        <v>40</v>
      </c>
      <c r="P4344" t="s">
        <v>40</v>
      </c>
      <c r="Q4344" t="s">
        <v>55</v>
      </c>
      <c r="R4344" s="1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 s="3">
        <v>84.95</v>
      </c>
      <c r="AE4344" s="3">
        <v>1378.25</v>
      </c>
      <c r="AF4344" s="3">
        <v>0</v>
      </c>
      <c r="AG4344" s="3">
        <v>0</v>
      </c>
      <c r="AH4344" s="3">
        <v>109.12</v>
      </c>
      <c r="AI4344" s="3">
        <v>1487.37</v>
      </c>
      <c r="AJ4344" t="s">
        <v>57</v>
      </c>
      <c r="AK4344" t="s">
        <v>121</v>
      </c>
      <c r="AL4344" t="s">
        <v>195</v>
      </c>
      <c r="AM4344">
        <f>IF(Customers[[#This Row],[Customer Status]]="Churned",1,0)</f>
        <v>1</v>
      </c>
      <c r="AN4344" t="str">
        <f>IF(Customers[[#This Row],[Monthly Charge]]&gt;=_xlfn.PERCENTILE.INC(Customers[Monthly Charge],0.75),"High-value","Other")</f>
        <v>Other</v>
      </c>
    </row>
    <row r="4345" spans="1:40" x14ac:dyDescent="0.25">
      <c r="A4345" t="s">
        <v>5520</v>
      </c>
      <c r="B4345" t="s">
        <v>49</v>
      </c>
      <c r="C4345" s="1">
        <v>71</v>
      </c>
      <c r="D4345" t="s">
        <v>43</v>
      </c>
      <c r="E4345" s="1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 s="1">
        <v>0</v>
      </c>
      <c r="K4345" s="1">
        <v>1</v>
      </c>
      <c r="L4345" t="s">
        <v>42</v>
      </c>
      <c r="M4345" t="s">
        <v>40</v>
      </c>
      <c r="N4345" s="2">
        <v>40.380000000000003</v>
      </c>
      <c r="O4345" t="s">
        <v>43</v>
      </c>
      <c r="P4345" t="s">
        <v>40</v>
      </c>
      <c r="Q4345" t="s">
        <v>79</v>
      </c>
      <c r="R4345" s="1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 s="3">
        <v>45.85</v>
      </c>
      <c r="AE4345" s="3">
        <v>45.85</v>
      </c>
      <c r="AF4345" s="3">
        <v>0</v>
      </c>
      <c r="AG4345" s="3">
        <v>0</v>
      </c>
      <c r="AH4345" s="3">
        <v>40.380000000000003</v>
      </c>
      <c r="AI4345" s="3">
        <v>86.23</v>
      </c>
      <c r="AJ4345" t="s">
        <v>98</v>
      </c>
      <c r="AK4345" t="s">
        <v>8234</v>
      </c>
      <c r="AL4345" t="s">
        <v>8234</v>
      </c>
      <c r="AM4345">
        <f>IF(Customers[[#This Row],[Customer Status]]="Churned",1,0)</f>
        <v>0</v>
      </c>
      <c r="AN4345" t="str">
        <f>IF(Customers[[#This Row],[Monthly Charge]]&gt;=_xlfn.PERCENTILE.INC(Customers[Monthly Charge],0.75),"High-value","Other")</f>
        <v>Other</v>
      </c>
    </row>
    <row r="4346" spans="1:40" x14ac:dyDescent="0.25">
      <c r="A4346" t="s">
        <v>5521</v>
      </c>
      <c r="B4346" t="s">
        <v>49</v>
      </c>
      <c r="C4346" s="1">
        <v>65</v>
      </c>
      <c r="D4346" t="s">
        <v>40</v>
      </c>
      <c r="E4346" s="1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 s="1">
        <v>8</v>
      </c>
      <c r="K4346" s="1">
        <v>41</v>
      </c>
      <c r="L4346" t="s">
        <v>76</v>
      </c>
      <c r="M4346" t="s">
        <v>43</v>
      </c>
      <c r="N4346" s="2">
        <v>0</v>
      </c>
      <c r="O4346" t="s">
        <v>43</v>
      </c>
      <c r="P4346" t="s">
        <v>40</v>
      </c>
      <c r="Q4346" t="s">
        <v>44</v>
      </c>
      <c r="R4346" s="1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 s="3">
        <v>53.95</v>
      </c>
      <c r="AE4346" s="3">
        <v>2215.4</v>
      </c>
      <c r="AF4346" s="3">
        <v>0</v>
      </c>
      <c r="AG4346" s="3">
        <v>0</v>
      </c>
      <c r="AH4346" s="3">
        <v>0</v>
      </c>
      <c r="AI4346" s="3">
        <v>2215.4</v>
      </c>
      <c r="AJ4346" t="s">
        <v>47</v>
      </c>
      <c r="AK4346" t="s">
        <v>8234</v>
      </c>
      <c r="AL4346" t="s">
        <v>8234</v>
      </c>
      <c r="AM4346">
        <f>IF(Customers[[#This Row],[Customer Status]]="Churned",1,0)</f>
        <v>0</v>
      </c>
      <c r="AN4346" t="str">
        <f>IF(Customers[[#This Row],[Monthly Charge]]&gt;=_xlfn.PERCENTILE.INC(Customers[Monthly Charge],0.75),"High-value","Other")</f>
        <v>Other</v>
      </c>
    </row>
    <row r="4347" spans="1:40" x14ac:dyDescent="0.25">
      <c r="A4347" t="s">
        <v>5522</v>
      </c>
      <c r="B4347" t="s">
        <v>39</v>
      </c>
      <c r="C4347" s="1">
        <v>43</v>
      </c>
      <c r="D4347" t="s">
        <v>43</v>
      </c>
      <c r="E4347" s="1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 s="1">
        <v>0</v>
      </c>
      <c r="K4347" s="1">
        <v>1</v>
      </c>
      <c r="L4347" t="s">
        <v>42</v>
      </c>
      <c r="M4347" t="s">
        <v>40</v>
      </c>
      <c r="N4347" s="2">
        <v>36.99</v>
      </c>
      <c r="O4347" t="s">
        <v>43</v>
      </c>
      <c r="P4347" t="s">
        <v>40</v>
      </c>
      <c r="Q4347" t="s">
        <v>44</v>
      </c>
      <c r="R4347" s="1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 s="3">
        <v>45.65</v>
      </c>
      <c r="AE4347" s="3">
        <v>45.65</v>
      </c>
      <c r="AF4347" s="3">
        <v>0</v>
      </c>
      <c r="AG4347" s="3">
        <v>0</v>
      </c>
      <c r="AH4347" s="3">
        <v>36.99</v>
      </c>
      <c r="AI4347" s="3">
        <v>82.64</v>
      </c>
      <c r="AJ4347" t="s">
        <v>57</v>
      </c>
      <c r="AK4347" t="s">
        <v>58</v>
      </c>
      <c r="AL4347" t="s">
        <v>203</v>
      </c>
      <c r="AM4347">
        <f>IF(Customers[[#This Row],[Customer Status]]="Churned",1,0)</f>
        <v>1</v>
      </c>
      <c r="AN4347" t="str">
        <f>IF(Customers[[#This Row],[Monthly Charge]]&gt;=_xlfn.PERCENTILE.INC(Customers[Monthly Charge],0.75),"High-value","Other")</f>
        <v>Other</v>
      </c>
    </row>
    <row r="4348" spans="1:40" x14ac:dyDescent="0.25">
      <c r="A4348" t="s">
        <v>5523</v>
      </c>
      <c r="B4348" t="s">
        <v>39</v>
      </c>
      <c r="C4348" s="1">
        <v>58</v>
      </c>
      <c r="D4348" t="s">
        <v>43</v>
      </c>
      <c r="E4348" s="1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 s="1">
        <v>0</v>
      </c>
      <c r="K4348" s="1">
        <v>56</v>
      </c>
      <c r="L4348" t="s">
        <v>42</v>
      </c>
      <c r="M4348" t="s">
        <v>43</v>
      </c>
      <c r="N4348" s="2">
        <v>0</v>
      </c>
      <c r="O4348" t="s">
        <v>43</v>
      </c>
      <c r="P4348" t="s">
        <v>40</v>
      </c>
      <c r="Q4348" t="s">
        <v>79</v>
      </c>
      <c r="R4348" s="1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 s="3">
        <v>44.85</v>
      </c>
      <c r="AE4348" s="3">
        <v>2564.9499999999998</v>
      </c>
      <c r="AF4348" s="3">
        <v>0</v>
      </c>
      <c r="AG4348" s="3">
        <v>0</v>
      </c>
      <c r="AH4348" s="3">
        <v>0</v>
      </c>
      <c r="AI4348" s="3">
        <v>2564.9499999999998</v>
      </c>
      <c r="AJ4348" t="s">
        <v>47</v>
      </c>
      <c r="AK4348" t="s">
        <v>8234</v>
      </c>
      <c r="AL4348" t="s">
        <v>8234</v>
      </c>
      <c r="AM4348">
        <f>IF(Customers[[#This Row],[Customer Status]]="Churned",1,0)</f>
        <v>0</v>
      </c>
      <c r="AN4348" t="str">
        <f>IF(Customers[[#This Row],[Monthly Charge]]&gt;=_xlfn.PERCENTILE.INC(Customers[Monthly Charge],0.75),"High-value","Other")</f>
        <v>Other</v>
      </c>
    </row>
    <row r="4349" spans="1:40" x14ac:dyDescent="0.25">
      <c r="A4349" t="s">
        <v>5524</v>
      </c>
      <c r="B4349" t="s">
        <v>49</v>
      </c>
      <c r="C4349" s="1">
        <v>48</v>
      </c>
      <c r="D4349" t="s">
        <v>43</v>
      </c>
      <c r="E4349" s="1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 s="1">
        <v>0</v>
      </c>
      <c r="K4349" s="1">
        <v>35</v>
      </c>
      <c r="L4349" t="s">
        <v>42</v>
      </c>
      <c r="M4349" t="s">
        <v>40</v>
      </c>
      <c r="N4349" s="2">
        <v>20.61</v>
      </c>
      <c r="O4349" t="s">
        <v>40</v>
      </c>
      <c r="P4349" t="s">
        <v>40</v>
      </c>
      <c r="Q4349" t="s">
        <v>79</v>
      </c>
      <c r="R4349" s="1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 s="3">
        <v>59.6</v>
      </c>
      <c r="AE4349" s="3">
        <v>2094.9</v>
      </c>
      <c r="AF4349" s="3">
        <v>0</v>
      </c>
      <c r="AG4349" s="3">
        <v>0</v>
      </c>
      <c r="AH4349" s="3">
        <v>721.35</v>
      </c>
      <c r="AI4349" s="3">
        <v>2816.25</v>
      </c>
      <c r="AJ4349" t="s">
        <v>47</v>
      </c>
      <c r="AK4349" t="s">
        <v>8234</v>
      </c>
      <c r="AL4349" t="s">
        <v>8234</v>
      </c>
      <c r="AM4349">
        <f>IF(Customers[[#This Row],[Customer Status]]="Churned",1,0)</f>
        <v>0</v>
      </c>
      <c r="AN4349" t="str">
        <f>IF(Customers[[#This Row],[Monthly Charge]]&gt;=_xlfn.PERCENTILE.INC(Customers[Monthly Charge],0.75),"High-value","Other")</f>
        <v>Other</v>
      </c>
    </row>
    <row r="4350" spans="1:40" x14ac:dyDescent="0.25">
      <c r="A4350" t="s">
        <v>5525</v>
      </c>
      <c r="B4350" t="s">
        <v>39</v>
      </c>
      <c r="C4350" s="1">
        <v>47</v>
      </c>
      <c r="D4350" t="s">
        <v>40</v>
      </c>
      <c r="E4350" s="1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 s="1">
        <v>6</v>
      </c>
      <c r="K4350" s="1">
        <v>19</v>
      </c>
      <c r="L4350" t="s">
        <v>42</v>
      </c>
      <c r="M4350" t="s">
        <v>40</v>
      </c>
      <c r="N4350" s="2">
        <v>46.91</v>
      </c>
      <c r="O4350" t="s">
        <v>43</v>
      </c>
      <c r="P4350" t="s">
        <v>43</v>
      </c>
      <c r="Q4350" t="s">
        <v>42</v>
      </c>
      <c r="R4350" s="1">
        <v>0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43</v>
      </c>
      <c r="AA4350" t="s">
        <v>51</v>
      </c>
      <c r="AB4350" t="s">
        <v>43</v>
      </c>
      <c r="AC4350" t="s">
        <v>183</v>
      </c>
      <c r="AD4350" s="3">
        <v>20.2</v>
      </c>
      <c r="AE4350" s="3">
        <v>382.2</v>
      </c>
      <c r="AF4350" s="3">
        <v>0</v>
      </c>
      <c r="AG4350" s="3">
        <v>0</v>
      </c>
      <c r="AH4350" s="3">
        <v>891.29</v>
      </c>
      <c r="AI4350" s="3">
        <v>1273.49</v>
      </c>
      <c r="AJ4350" t="s">
        <v>47</v>
      </c>
      <c r="AK4350" t="s">
        <v>8234</v>
      </c>
      <c r="AL4350" t="s">
        <v>8234</v>
      </c>
      <c r="AM4350">
        <f>IF(Customers[[#This Row],[Customer Status]]="Churned",1,0)</f>
        <v>0</v>
      </c>
      <c r="AN4350" t="str">
        <f>IF(Customers[[#This Row],[Monthly Charge]]&gt;=_xlfn.PERCENTILE.INC(Customers[Monthly Charge],0.75),"High-value","Other")</f>
        <v>Other</v>
      </c>
    </row>
    <row r="4351" spans="1:40" x14ac:dyDescent="0.25">
      <c r="A4351" t="s">
        <v>5526</v>
      </c>
      <c r="B4351" t="s">
        <v>39</v>
      </c>
      <c r="C4351" s="1">
        <v>27</v>
      </c>
      <c r="D4351" t="s">
        <v>43</v>
      </c>
      <c r="E4351" s="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 s="1">
        <v>0</v>
      </c>
      <c r="K4351" s="1">
        <v>13</v>
      </c>
      <c r="L4351" t="s">
        <v>62</v>
      </c>
      <c r="M4351" t="s">
        <v>40</v>
      </c>
      <c r="N4351" s="2">
        <v>22.01</v>
      </c>
      <c r="O4351" t="s">
        <v>43</v>
      </c>
      <c r="P4351" t="s">
        <v>43</v>
      </c>
      <c r="Q4351" t="s">
        <v>42</v>
      </c>
      <c r="R4351" s="1">
        <v>0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43</v>
      </c>
      <c r="AA4351" t="s">
        <v>51</v>
      </c>
      <c r="AB4351" t="s">
        <v>40</v>
      </c>
      <c r="AC4351" t="s">
        <v>46</v>
      </c>
      <c r="AD4351" s="3">
        <v>20.3</v>
      </c>
      <c r="AE4351" s="3">
        <v>275.39999999999998</v>
      </c>
      <c r="AF4351" s="3">
        <v>0</v>
      </c>
      <c r="AG4351" s="3">
        <v>0</v>
      </c>
      <c r="AH4351" s="3">
        <v>286.13</v>
      </c>
      <c r="AI4351" s="3">
        <v>561.53</v>
      </c>
      <c r="AJ4351" t="s">
        <v>47</v>
      </c>
      <c r="AK4351" t="s">
        <v>8234</v>
      </c>
      <c r="AL4351" t="s">
        <v>8234</v>
      </c>
      <c r="AM4351">
        <f>IF(Customers[[#This Row],[Customer Status]]="Churned",1,0)</f>
        <v>0</v>
      </c>
      <c r="AN4351" t="str">
        <f>IF(Customers[[#This Row],[Monthly Charge]]&gt;=_xlfn.PERCENTILE.INC(Customers[Monthly Charge],0.75),"High-value","Other")</f>
        <v>Other</v>
      </c>
    </row>
    <row r="4352" spans="1:40" x14ac:dyDescent="0.25">
      <c r="A4352" t="s">
        <v>5527</v>
      </c>
      <c r="B4352" t="s">
        <v>39</v>
      </c>
      <c r="C4352" s="1">
        <v>45</v>
      </c>
      <c r="D4352" t="s">
        <v>43</v>
      </c>
      <c r="E4352" s="1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 s="1">
        <v>0</v>
      </c>
      <c r="K4352" s="1">
        <v>18</v>
      </c>
      <c r="L4352" t="s">
        <v>62</v>
      </c>
      <c r="M4352" t="s">
        <v>43</v>
      </c>
      <c r="N4352" s="2">
        <v>0</v>
      </c>
      <c r="O4352" t="s">
        <v>43</v>
      </c>
      <c r="P4352" t="s">
        <v>40</v>
      </c>
      <c r="Q4352" t="s">
        <v>79</v>
      </c>
      <c r="R4352" s="1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 s="3">
        <v>35.200000000000003</v>
      </c>
      <c r="AE4352" s="3">
        <v>607.29999999999995</v>
      </c>
      <c r="AF4352" s="3">
        <v>0</v>
      </c>
      <c r="AG4352" s="3">
        <v>50</v>
      </c>
      <c r="AH4352" s="3">
        <v>0</v>
      </c>
      <c r="AI4352" s="3">
        <v>657.3</v>
      </c>
      <c r="AJ4352" t="s">
        <v>47</v>
      </c>
      <c r="AK4352" t="s">
        <v>8234</v>
      </c>
      <c r="AL4352" t="s">
        <v>8234</v>
      </c>
      <c r="AM4352">
        <f>IF(Customers[[#This Row],[Customer Status]]="Churned",1,0)</f>
        <v>0</v>
      </c>
      <c r="AN4352" t="str">
        <f>IF(Customers[[#This Row],[Monthly Charge]]&gt;=_xlfn.PERCENTILE.INC(Customers[Monthly Charge],0.75),"High-value","Other")</f>
        <v>Other</v>
      </c>
    </row>
    <row r="4353" spans="1:40" x14ac:dyDescent="0.25">
      <c r="A4353" t="s">
        <v>5528</v>
      </c>
      <c r="B4353" t="s">
        <v>49</v>
      </c>
      <c r="C4353" s="1">
        <v>43</v>
      </c>
      <c r="D4353" t="s">
        <v>43</v>
      </c>
      <c r="E4353" s="1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 s="1">
        <v>0</v>
      </c>
      <c r="K4353" s="1">
        <v>62</v>
      </c>
      <c r="L4353" t="s">
        <v>42</v>
      </c>
      <c r="M4353" t="s">
        <v>40</v>
      </c>
      <c r="N4353" s="2">
        <v>48.93</v>
      </c>
      <c r="O4353" t="s">
        <v>40</v>
      </c>
      <c r="P4353" t="s">
        <v>43</v>
      </c>
      <c r="Q4353" t="s">
        <v>42</v>
      </c>
      <c r="R4353" s="1">
        <v>0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43</v>
      </c>
      <c r="AA4353" t="s">
        <v>73</v>
      </c>
      <c r="AB4353" t="s">
        <v>43</v>
      </c>
      <c r="AC4353" t="s">
        <v>56</v>
      </c>
      <c r="AD4353" s="3">
        <v>23.4</v>
      </c>
      <c r="AE4353" s="3">
        <v>1429.65</v>
      </c>
      <c r="AF4353" s="3">
        <v>0</v>
      </c>
      <c r="AG4353" s="3">
        <v>0</v>
      </c>
      <c r="AH4353" s="3">
        <v>3033.66</v>
      </c>
      <c r="AI4353" s="3">
        <v>4463.3100000000004</v>
      </c>
      <c r="AJ4353" t="s">
        <v>47</v>
      </c>
      <c r="AK4353" t="s">
        <v>8234</v>
      </c>
      <c r="AL4353" t="s">
        <v>8234</v>
      </c>
      <c r="AM4353">
        <f>IF(Customers[[#This Row],[Customer Status]]="Churned",1,0)</f>
        <v>0</v>
      </c>
      <c r="AN4353" t="str">
        <f>IF(Customers[[#This Row],[Monthly Charge]]&gt;=_xlfn.PERCENTILE.INC(Customers[Monthly Charge],0.75),"High-value","Other")</f>
        <v>Other</v>
      </c>
    </row>
    <row r="4354" spans="1:40" x14ac:dyDescent="0.25">
      <c r="A4354" t="s">
        <v>5529</v>
      </c>
      <c r="B4354" t="s">
        <v>39</v>
      </c>
      <c r="C4354" s="1">
        <v>46</v>
      </c>
      <c r="D4354" t="s">
        <v>43</v>
      </c>
      <c r="E4354" s="1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 s="1">
        <v>0</v>
      </c>
      <c r="K4354" s="1">
        <v>7</v>
      </c>
      <c r="L4354" t="s">
        <v>54</v>
      </c>
      <c r="M4354" t="s">
        <v>40</v>
      </c>
      <c r="N4354" s="2">
        <v>40.42</v>
      </c>
      <c r="O4354" t="s">
        <v>40</v>
      </c>
      <c r="P4354" t="s">
        <v>40</v>
      </c>
      <c r="Q4354" t="s">
        <v>44</v>
      </c>
      <c r="R4354" s="1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 s="3">
        <v>53.65</v>
      </c>
      <c r="AE4354" s="3">
        <v>404.35</v>
      </c>
      <c r="AF4354" s="3">
        <v>0</v>
      </c>
      <c r="AG4354" s="3">
        <v>0</v>
      </c>
      <c r="AH4354" s="3">
        <v>282.94</v>
      </c>
      <c r="AI4354" s="3">
        <v>687.29</v>
      </c>
      <c r="AJ4354" t="s">
        <v>47</v>
      </c>
      <c r="AK4354" t="s">
        <v>8234</v>
      </c>
      <c r="AL4354" t="s">
        <v>8234</v>
      </c>
      <c r="AM4354">
        <f>IF(Customers[[#This Row],[Customer Status]]="Churned",1,0)</f>
        <v>0</v>
      </c>
      <c r="AN4354" t="str">
        <f>IF(Customers[[#This Row],[Monthly Charge]]&gt;=_xlfn.PERCENTILE.INC(Customers[Monthly Charge],0.75),"High-value","Other")</f>
        <v>Other</v>
      </c>
    </row>
    <row r="4355" spans="1:40" x14ac:dyDescent="0.25">
      <c r="A4355" t="s">
        <v>5530</v>
      </c>
      <c r="B4355" t="s">
        <v>39</v>
      </c>
      <c r="C4355" s="1">
        <v>62</v>
      </c>
      <c r="D4355" t="s">
        <v>43</v>
      </c>
      <c r="E4355" s="1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 s="1">
        <v>0</v>
      </c>
      <c r="K4355" s="1">
        <v>48</v>
      </c>
      <c r="L4355" t="s">
        <v>42</v>
      </c>
      <c r="M4355" t="s">
        <v>43</v>
      </c>
      <c r="N4355" s="2">
        <v>0</v>
      </c>
      <c r="O4355" t="s">
        <v>43</v>
      </c>
      <c r="P4355" t="s">
        <v>40</v>
      </c>
      <c r="Q4355" t="s">
        <v>44</v>
      </c>
      <c r="R4355" s="1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 s="3">
        <v>44.8</v>
      </c>
      <c r="AE4355" s="3">
        <v>2104.5500000000002</v>
      </c>
      <c r="AF4355" s="3">
        <v>0</v>
      </c>
      <c r="AG4355" s="3">
        <v>0</v>
      </c>
      <c r="AH4355" s="3">
        <v>0</v>
      </c>
      <c r="AI4355" s="3">
        <v>2104.5500000000002</v>
      </c>
      <c r="AJ4355" t="s">
        <v>47</v>
      </c>
      <c r="AK4355" t="s">
        <v>8234</v>
      </c>
      <c r="AL4355" t="s">
        <v>8234</v>
      </c>
      <c r="AM4355">
        <f>IF(Customers[[#This Row],[Customer Status]]="Churned",1,0)</f>
        <v>0</v>
      </c>
      <c r="AN4355" t="str">
        <f>IF(Customers[[#This Row],[Monthly Charge]]&gt;=_xlfn.PERCENTILE.INC(Customers[Monthly Charge],0.75),"High-value","Other")</f>
        <v>Other</v>
      </c>
    </row>
    <row r="4356" spans="1:40" x14ac:dyDescent="0.25">
      <c r="A4356" t="s">
        <v>5531</v>
      </c>
      <c r="B4356" t="s">
        <v>39</v>
      </c>
      <c r="C4356" s="1">
        <v>39</v>
      </c>
      <c r="D4356" t="s">
        <v>40</v>
      </c>
      <c r="E4356" s="1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 s="1">
        <v>7</v>
      </c>
      <c r="K4356" s="1">
        <v>6</v>
      </c>
      <c r="L4356" t="s">
        <v>42</v>
      </c>
      <c r="M4356" t="s">
        <v>40</v>
      </c>
      <c r="N4356" s="2">
        <v>41.29</v>
      </c>
      <c r="O4356" t="s">
        <v>40</v>
      </c>
      <c r="P4356" t="s">
        <v>40</v>
      </c>
      <c r="Q4356" t="s">
        <v>55</v>
      </c>
      <c r="R4356" s="1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 s="3">
        <v>94.05</v>
      </c>
      <c r="AE4356" s="3">
        <v>518.75</v>
      </c>
      <c r="AF4356" s="3">
        <v>0</v>
      </c>
      <c r="AG4356" s="3">
        <v>0</v>
      </c>
      <c r="AH4356" s="3">
        <v>247.74</v>
      </c>
      <c r="AI4356" s="3">
        <v>766.49</v>
      </c>
      <c r="AJ4356" t="s">
        <v>47</v>
      </c>
      <c r="AK4356" t="s">
        <v>8234</v>
      </c>
      <c r="AL4356" t="s">
        <v>8234</v>
      </c>
      <c r="AM4356">
        <f>IF(Customers[[#This Row],[Customer Status]]="Churned",1,0)</f>
        <v>0</v>
      </c>
      <c r="AN4356" t="str">
        <f>IF(Customers[[#This Row],[Monthly Charge]]&gt;=_xlfn.PERCENTILE.INC(Customers[Monthly Charge],0.75),"High-value","Other")</f>
        <v>High-value</v>
      </c>
    </row>
    <row r="4357" spans="1:40" x14ac:dyDescent="0.25">
      <c r="A4357" t="s">
        <v>5532</v>
      </c>
      <c r="B4357" t="s">
        <v>49</v>
      </c>
      <c r="C4357" s="1">
        <v>79</v>
      </c>
      <c r="D4357" t="s">
        <v>43</v>
      </c>
      <c r="E4357" s="1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 s="1">
        <v>0</v>
      </c>
      <c r="K4357" s="1">
        <v>64</v>
      </c>
      <c r="L4357" t="s">
        <v>42</v>
      </c>
      <c r="M4357" t="s">
        <v>40</v>
      </c>
      <c r="N4357" s="2">
        <v>4.99</v>
      </c>
      <c r="O4357" t="s">
        <v>43</v>
      </c>
      <c r="P4357" t="s">
        <v>43</v>
      </c>
      <c r="Q4357" t="s">
        <v>42</v>
      </c>
      <c r="R4357" s="1">
        <v>0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43</v>
      </c>
      <c r="AA4357" t="s">
        <v>73</v>
      </c>
      <c r="AB4357" t="s">
        <v>40</v>
      </c>
      <c r="AC4357" t="s">
        <v>56</v>
      </c>
      <c r="AD4357" s="3">
        <v>20.05</v>
      </c>
      <c r="AE4357" s="3">
        <v>1198.05</v>
      </c>
      <c r="AF4357" s="3">
        <v>0</v>
      </c>
      <c r="AG4357" s="3">
        <v>0</v>
      </c>
      <c r="AH4357" s="3">
        <v>319.36</v>
      </c>
      <c r="AI4357" s="3">
        <v>1517.41</v>
      </c>
      <c r="AJ4357" t="s">
        <v>47</v>
      </c>
      <c r="AK4357" t="s">
        <v>8234</v>
      </c>
      <c r="AL4357" t="s">
        <v>8234</v>
      </c>
      <c r="AM4357">
        <f>IF(Customers[[#This Row],[Customer Status]]="Churned",1,0)</f>
        <v>0</v>
      </c>
      <c r="AN4357" t="str">
        <f>IF(Customers[[#This Row],[Monthly Charge]]&gt;=_xlfn.PERCENTILE.INC(Customers[Monthly Charge],0.75),"High-value","Other")</f>
        <v>Other</v>
      </c>
    </row>
    <row r="4358" spans="1:40" x14ac:dyDescent="0.25">
      <c r="A4358" t="s">
        <v>5533</v>
      </c>
      <c r="B4358" t="s">
        <v>49</v>
      </c>
      <c r="C4358" s="1">
        <v>42</v>
      </c>
      <c r="D4358" t="s">
        <v>43</v>
      </c>
      <c r="E4358" s="1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 s="1">
        <v>0</v>
      </c>
      <c r="K4358" s="1">
        <v>1</v>
      </c>
      <c r="L4358" t="s">
        <v>54</v>
      </c>
      <c r="M4358" t="s">
        <v>40</v>
      </c>
      <c r="N4358" s="2">
        <v>17.27</v>
      </c>
      <c r="O4358" t="s">
        <v>43</v>
      </c>
      <c r="P4358" t="s">
        <v>40</v>
      </c>
      <c r="Q4358" t="s">
        <v>55</v>
      </c>
      <c r="R4358" s="1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 s="3">
        <v>71.55</v>
      </c>
      <c r="AE4358" s="3">
        <v>71.55</v>
      </c>
      <c r="AF4358" s="3">
        <v>0</v>
      </c>
      <c r="AG4358" s="3">
        <v>0</v>
      </c>
      <c r="AH4358" s="3">
        <v>17.27</v>
      </c>
      <c r="AI4358" s="3">
        <v>88.82</v>
      </c>
      <c r="AJ4358" t="s">
        <v>57</v>
      </c>
      <c r="AK4358" t="s">
        <v>58</v>
      </c>
      <c r="AL4358" t="s">
        <v>59</v>
      </c>
      <c r="AM4358">
        <f>IF(Customers[[#This Row],[Customer Status]]="Churned",1,0)</f>
        <v>1</v>
      </c>
      <c r="AN4358" t="str">
        <f>IF(Customers[[#This Row],[Monthly Charge]]&gt;=_xlfn.PERCENTILE.INC(Customers[Monthly Charge],0.75),"High-value","Other")</f>
        <v>Other</v>
      </c>
    </row>
    <row r="4359" spans="1:40" x14ac:dyDescent="0.25">
      <c r="A4359" t="s">
        <v>5534</v>
      </c>
      <c r="B4359" t="s">
        <v>49</v>
      </c>
      <c r="C4359" s="1">
        <v>43</v>
      </c>
      <c r="D4359" t="s">
        <v>43</v>
      </c>
      <c r="E4359" s="1">
        <v>0</v>
      </c>
      <c r="F4359" t="s">
        <v>437</v>
      </c>
      <c r="G4359">
        <v>92411</v>
      </c>
      <c r="H4359">
        <v>34.122501</v>
      </c>
      <c r="I4359">
        <v>-117.320138</v>
      </c>
      <c r="J4359" s="1">
        <v>0</v>
      </c>
      <c r="K4359" s="1">
        <v>1</v>
      </c>
      <c r="L4359" t="s">
        <v>54</v>
      </c>
      <c r="M4359" t="s">
        <v>40</v>
      </c>
      <c r="N4359" s="2">
        <v>17.25</v>
      </c>
      <c r="O4359" t="s">
        <v>43</v>
      </c>
      <c r="P4359" t="s">
        <v>43</v>
      </c>
      <c r="Q4359" t="s">
        <v>42</v>
      </c>
      <c r="R4359" s="1">
        <v>0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43</v>
      </c>
      <c r="AA4359" t="s">
        <v>51</v>
      </c>
      <c r="AB4359" t="s">
        <v>43</v>
      </c>
      <c r="AC4359" t="s">
        <v>183</v>
      </c>
      <c r="AD4359" s="3">
        <v>19.649999999999999</v>
      </c>
      <c r="AE4359" s="3">
        <v>19.649999999999999</v>
      </c>
      <c r="AF4359" s="3">
        <v>0</v>
      </c>
      <c r="AG4359" s="3">
        <v>0</v>
      </c>
      <c r="AH4359" s="3">
        <v>17.25</v>
      </c>
      <c r="AI4359" s="3">
        <v>36.9</v>
      </c>
      <c r="AJ4359" t="s">
        <v>57</v>
      </c>
      <c r="AK4359" t="s">
        <v>63</v>
      </c>
      <c r="AL4359" t="s">
        <v>433</v>
      </c>
      <c r="AM4359">
        <f>IF(Customers[[#This Row],[Customer Status]]="Churned",1,0)</f>
        <v>1</v>
      </c>
      <c r="AN4359" t="str">
        <f>IF(Customers[[#This Row],[Monthly Charge]]&gt;=_xlfn.PERCENTILE.INC(Customers[Monthly Charge],0.75),"High-value","Other")</f>
        <v>Other</v>
      </c>
    </row>
    <row r="4360" spans="1:40" x14ac:dyDescent="0.25">
      <c r="A4360" t="s">
        <v>5535</v>
      </c>
      <c r="B4360" t="s">
        <v>39</v>
      </c>
      <c r="C4360" s="1">
        <v>27</v>
      </c>
      <c r="D4360" t="s">
        <v>40</v>
      </c>
      <c r="E4360" s="1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 s="1">
        <v>0</v>
      </c>
      <c r="K4360" s="1">
        <v>1</v>
      </c>
      <c r="L4360" t="s">
        <v>42</v>
      </c>
      <c r="M4360" t="s">
        <v>40</v>
      </c>
      <c r="N4360" s="2">
        <v>40.42</v>
      </c>
      <c r="O4360" t="s">
        <v>43</v>
      </c>
      <c r="P4360" t="s">
        <v>40</v>
      </c>
      <c r="Q4360" t="s">
        <v>44</v>
      </c>
      <c r="R4360" s="1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 s="3">
        <v>44.35</v>
      </c>
      <c r="AE4360" s="3">
        <v>44.35</v>
      </c>
      <c r="AF4360" s="3">
        <v>0</v>
      </c>
      <c r="AG4360" s="3">
        <v>0</v>
      </c>
      <c r="AH4360" s="3">
        <v>40.42</v>
      </c>
      <c r="AI4360" s="3">
        <v>84.77</v>
      </c>
      <c r="AJ4360" t="s">
        <v>57</v>
      </c>
      <c r="AK4360" t="s">
        <v>121</v>
      </c>
      <c r="AL4360" t="s">
        <v>195</v>
      </c>
      <c r="AM4360">
        <f>IF(Customers[[#This Row],[Customer Status]]="Churned",1,0)</f>
        <v>1</v>
      </c>
      <c r="AN4360" t="str">
        <f>IF(Customers[[#This Row],[Monthly Charge]]&gt;=_xlfn.PERCENTILE.INC(Customers[Monthly Charge],0.75),"High-value","Other")</f>
        <v>Other</v>
      </c>
    </row>
    <row r="4361" spans="1:40" x14ac:dyDescent="0.25">
      <c r="A4361" t="s">
        <v>5536</v>
      </c>
      <c r="B4361" t="s">
        <v>49</v>
      </c>
      <c r="C4361" s="1">
        <v>34</v>
      </c>
      <c r="D4361" t="s">
        <v>43</v>
      </c>
      <c r="E4361" s="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 s="1">
        <v>0</v>
      </c>
      <c r="K4361" s="1">
        <v>10</v>
      </c>
      <c r="L4361" t="s">
        <v>42</v>
      </c>
      <c r="M4361" t="s">
        <v>40</v>
      </c>
      <c r="N4361" s="2">
        <v>15.45</v>
      </c>
      <c r="O4361" t="s">
        <v>43</v>
      </c>
      <c r="P4361" t="s">
        <v>40</v>
      </c>
      <c r="Q4361" t="s">
        <v>44</v>
      </c>
      <c r="R4361" s="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 s="3">
        <v>45.8</v>
      </c>
      <c r="AE4361" s="3">
        <v>436.2</v>
      </c>
      <c r="AF4361" s="3">
        <v>0</v>
      </c>
      <c r="AG4361" s="3">
        <v>0</v>
      </c>
      <c r="AH4361" s="3">
        <v>154.5</v>
      </c>
      <c r="AI4361" s="3">
        <v>590.70000000000005</v>
      </c>
      <c r="AJ4361" t="s">
        <v>47</v>
      </c>
      <c r="AK4361" t="s">
        <v>8234</v>
      </c>
      <c r="AL4361" t="s">
        <v>8234</v>
      </c>
      <c r="AM4361">
        <f>IF(Customers[[#This Row],[Customer Status]]="Churned",1,0)</f>
        <v>0</v>
      </c>
      <c r="AN4361" t="str">
        <f>IF(Customers[[#This Row],[Monthly Charge]]&gt;=_xlfn.PERCENTILE.INC(Customers[Monthly Charge],0.75),"High-value","Other")</f>
        <v>Other</v>
      </c>
    </row>
    <row r="4362" spans="1:40" x14ac:dyDescent="0.25">
      <c r="A4362" t="s">
        <v>5537</v>
      </c>
      <c r="B4362" t="s">
        <v>39</v>
      </c>
      <c r="C4362" s="1">
        <v>45</v>
      </c>
      <c r="D4362" t="s">
        <v>43</v>
      </c>
      <c r="E4362" s="1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 s="1">
        <v>0</v>
      </c>
      <c r="K4362" s="1">
        <v>1</v>
      </c>
      <c r="L4362" t="s">
        <v>54</v>
      </c>
      <c r="M4362" t="s">
        <v>40</v>
      </c>
      <c r="N4362" s="2">
        <v>9.82</v>
      </c>
      <c r="O4362" t="s">
        <v>43</v>
      </c>
      <c r="P4362" t="s">
        <v>40</v>
      </c>
      <c r="Q4362" t="s">
        <v>44</v>
      </c>
      <c r="R4362" s="1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 s="3">
        <v>44.15</v>
      </c>
      <c r="AE4362" s="3">
        <v>44.15</v>
      </c>
      <c r="AF4362" s="3">
        <v>0</v>
      </c>
      <c r="AG4362" s="3">
        <v>0</v>
      </c>
      <c r="AH4362" s="3">
        <v>9.82</v>
      </c>
      <c r="AI4362" s="3">
        <v>53.97</v>
      </c>
      <c r="AJ4362" t="s">
        <v>98</v>
      </c>
      <c r="AK4362" t="s">
        <v>8234</v>
      </c>
      <c r="AL4362" t="s">
        <v>8234</v>
      </c>
      <c r="AM4362">
        <f>IF(Customers[[#This Row],[Customer Status]]="Churned",1,0)</f>
        <v>0</v>
      </c>
      <c r="AN4362" t="str">
        <f>IF(Customers[[#This Row],[Monthly Charge]]&gt;=_xlfn.PERCENTILE.INC(Customers[Monthly Charge],0.75),"High-value","Other")</f>
        <v>Other</v>
      </c>
    </row>
    <row r="4363" spans="1:40" x14ac:dyDescent="0.25">
      <c r="A4363" t="s">
        <v>5538</v>
      </c>
      <c r="B4363" t="s">
        <v>39</v>
      </c>
      <c r="C4363" s="1">
        <v>34</v>
      </c>
      <c r="D4363" t="s">
        <v>40</v>
      </c>
      <c r="E4363" s="1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 s="1">
        <v>5</v>
      </c>
      <c r="K4363" s="1">
        <v>33</v>
      </c>
      <c r="L4363" t="s">
        <v>42</v>
      </c>
      <c r="M4363" t="s">
        <v>40</v>
      </c>
      <c r="N4363" s="2">
        <v>4.1500000000000004</v>
      </c>
      <c r="O4363" t="s">
        <v>43</v>
      </c>
      <c r="P4363" t="s">
        <v>43</v>
      </c>
      <c r="Q4363" t="s">
        <v>42</v>
      </c>
      <c r="R4363" s="1">
        <v>0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43</v>
      </c>
      <c r="AA4363" t="s">
        <v>51</v>
      </c>
      <c r="AB4363" t="s">
        <v>43</v>
      </c>
      <c r="AC4363" t="s">
        <v>46</v>
      </c>
      <c r="AD4363" s="3">
        <v>20.05</v>
      </c>
      <c r="AE4363" s="3">
        <v>669.45</v>
      </c>
      <c r="AF4363" s="3">
        <v>0</v>
      </c>
      <c r="AG4363" s="3">
        <v>0</v>
      </c>
      <c r="AH4363" s="3">
        <v>136.94999999999999</v>
      </c>
      <c r="AI4363" s="3">
        <v>806.4</v>
      </c>
      <c r="AJ4363" t="s">
        <v>47</v>
      </c>
      <c r="AK4363" t="s">
        <v>8234</v>
      </c>
      <c r="AL4363" t="s">
        <v>8234</v>
      </c>
      <c r="AM4363">
        <f>IF(Customers[[#This Row],[Customer Status]]="Churned",1,0)</f>
        <v>0</v>
      </c>
      <c r="AN4363" t="str">
        <f>IF(Customers[[#This Row],[Monthly Charge]]&gt;=_xlfn.PERCENTILE.INC(Customers[Monthly Charge],0.75),"High-value","Other")</f>
        <v>Other</v>
      </c>
    </row>
    <row r="4364" spans="1:40" x14ac:dyDescent="0.25">
      <c r="A4364" t="s">
        <v>5539</v>
      </c>
      <c r="B4364" t="s">
        <v>39</v>
      </c>
      <c r="C4364" s="1">
        <v>49</v>
      </c>
      <c r="D4364" t="s">
        <v>40</v>
      </c>
      <c r="E4364" s="1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 s="1">
        <v>4</v>
      </c>
      <c r="K4364" s="1">
        <v>68</v>
      </c>
      <c r="L4364" t="s">
        <v>72</v>
      </c>
      <c r="M4364" t="s">
        <v>40</v>
      </c>
      <c r="N4364" s="2">
        <v>41.46</v>
      </c>
      <c r="O4364" t="s">
        <v>40</v>
      </c>
      <c r="P4364" t="s">
        <v>40</v>
      </c>
      <c r="Q4364" t="s">
        <v>79</v>
      </c>
      <c r="R4364" s="1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 s="3">
        <v>58.25</v>
      </c>
      <c r="AE4364" s="3">
        <v>3975.7</v>
      </c>
      <c r="AF4364" s="3">
        <v>0</v>
      </c>
      <c r="AG4364" s="3">
        <v>140</v>
      </c>
      <c r="AH4364" s="3">
        <v>2819.28</v>
      </c>
      <c r="AI4364" s="3">
        <v>6934.98</v>
      </c>
      <c r="AJ4364" t="s">
        <v>47</v>
      </c>
      <c r="AK4364" t="s">
        <v>8234</v>
      </c>
      <c r="AL4364" t="s">
        <v>8234</v>
      </c>
      <c r="AM4364">
        <f>IF(Customers[[#This Row],[Customer Status]]="Churned",1,0)</f>
        <v>0</v>
      </c>
      <c r="AN4364" t="str">
        <f>IF(Customers[[#This Row],[Monthly Charge]]&gt;=_xlfn.PERCENTILE.INC(Customers[Monthly Charge],0.75),"High-value","Other")</f>
        <v>Other</v>
      </c>
    </row>
    <row r="4365" spans="1:40" x14ac:dyDescent="0.25">
      <c r="A4365" t="s">
        <v>5540</v>
      </c>
      <c r="B4365" t="s">
        <v>39</v>
      </c>
      <c r="C4365" s="1">
        <v>19</v>
      </c>
      <c r="D4365" t="s">
        <v>43</v>
      </c>
      <c r="E4365" s="1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 s="1">
        <v>0</v>
      </c>
      <c r="K4365" s="1">
        <v>26</v>
      </c>
      <c r="L4365" t="s">
        <v>129</v>
      </c>
      <c r="M4365" t="s">
        <v>40</v>
      </c>
      <c r="N4365" s="2">
        <v>45.09</v>
      </c>
      <c r="O4365" t="s">
        <v>43</v>
      </c>
      <c r="P4365" t="s">
        <v>40</v>
      </c>
      <c r="Q4365" t="s">
        <v>55</v>
      </c>
      <c r="R4365" s="1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 s="3">
        <v>87.15</v>
      </c>
      <c r="AE4365" s="3">
        <v>2274.1</v>
      </c>
      <c r="AF4365" s="3">
        <v>0</v>
      </c>
      <c r="AG4365" s="3">
        <v>20</v>
      </c>
      <c r="AH4365" s="3">
        <v>1172.3399999999999</v>
      </c>
      <c r="AI4365" s="3">
        <v>3466.44</v>
      </c>
      <c r="AJ4365" t="s">
        <v>47</v>
      </c>
      <c r="AK4365" t="s">
        <v>8234</v>
      </c>
      <c r="AL4365" t="s">
        <v>8234</v>
      </c>
      <c r="AM4365">
        <f>IF(Customers[[#This Row],[Customer Status]]="Churned",1,0)</f>
        <v>0</v>
      </c>
      <c r="AN4365" t="str">
        <f>IF(Customers[[#This Row],[Monthly Charge]]&gt;=_xlfn.PERCENTILE.INC(Customers[Monthly Charge],0.75),"High-value","Other")</f>
        <v>Other</v>
      </c>
    </row>
    <row r="4366" spans="1:40" x14ac:dyDescent="0.25">
      <c r="A4366" t="s">
        <v>5541</v>
      </c>
      <c r="B4366" t="s">
        <v>49</v>
      </c>
      <c r="C4366" s="1">
        <v>53</v>
      </c>
      <c r="D4366" t="s">
        <v>40</v>
      </c>
      <c r="E4366" s="1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 s="1">
        <v>1</v>
      </c>
      <c r="K4366" s="1">
        <v>9</v>
      </c>
      <c r="L4366" t="s">
        <v>54</v>
      </c>
      <c r="M4366" t="s">
        <v>43</v>
      </c>
      <c r="N4366" s="2">
        <v>0</v>
      </c>
      <c r="O4366" t="s">
        <v>43</v>
      </c>
      <c r="P4366" t="s">
        <v>40</v>
      </c>
      <c r="Q4366" t="s">
        <v>79</v>
      </c>
      <c r="R4366" s="1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 s="3">
        <v>24.1</v>
      </c>
      <c r="AE4366" s="3">
        <v>259.8</v>
      </c>
      <c r="AF4366" s="3">
        <v>0</v>
      </c>
      <c r="AG4366" s="3">
        <v>0</v>
      </c>
      <c r="AH4366" s="3">
        <v>0</v>
      </c>
      <c r="AI4366" s="3">
        <v>259.8</v>
      </c>
      <c r="AJ4366" t="s">
        <v>57</v>
      </c>
      <c r="AK4366" t="s">
        <v>58</v>
      </c>
      <c r="AL4366" t="s">
        <v>214</v>
      </c>
      <c r="AM4366">
        <f>IF(Customers[[#This Row],[Customer Status]]="Churned",1,0)</f>
        <v>1</v>
      </c>
      <c r="AN4366" t="str">
        <f>IF(Customers[[#This Row],[Monthly Charge]]&gt;=_xlfn.PERCENTILE.INC(Customers[Monthly Charge],0.75),"High-value","Other")</f>
        <v>Other</v>
      </c>
    </row>
    <row r="4367" spans="1:40" x14ac:dyDescent="0.25">
      <c r="A4367" t="s">
        <v>5542</v>
      </c>
      <c r="B4367" t="s">
        <v>49</v>
      </c>
      <c r="C4367" s="1">
        <v>31</v>
      </c>
      <c r="D4367" t="s">
        <v>43</v>
      </c>
      <c r="E4367" s="1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 s="1">
        <v>0</v>
      </c>
      <c r="K4367" s="1">
        <v>1</v>
      </c>
      <c r="L4367" t="s">
        <v>42</v>
      </c>
      <c r="M4367" t="s">
        <v>43</v>
      </c>
      <c r="N4367" s="2">
        <v>0</v>
      </c>
      <c r="O4367" t="s">
        <v>43</v>
      </c>
      <c r="P4367" t="s">
        <v>40</v>
      </c>
      <c r="Q4367" t="s">
        <v>79</v>
      </c>
      <c r="R4367" s="1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 s="3">
        <v>25.35</v>
      </c>
      <c r="AE4367" s="3">
        <v>25.35</v>
      </c>
      <c r="AF4367" s="3">
        <v>0</v>
      </c>
      <c r="AG4367" s="3">
        <v>0</v>
      </c>
      <c r="AH4367" s="3">
        <v>0</v>
      </c>
      <c r="AI4367" s="3">
        <v>25.35</v>
      </c>
      <c r="AJ4367" t="s">
        <v>98</v>
      </c>
      <c r="AK4367" t="s">
        <v>8234</v>
      </c>
      <c r="AL4367" t="s">
        <v>8234</v>
      </c>
      <c r="AM4367">
        <f>IF(Customers[[#This Row],[Customer Status]]="Churned",1,0)</f>
        <v>0</v>
      </c>
      <c r="AN4367" t="str">
        <f>IF(Customers[[#This Row],[Monthly Charge]]&gt;=_xlfn.PERCENTILE.INC(Customers[Monthly Charge],0.75),"High-value","Other")</f>
        <v>Other</v>
      </c>
    </row>
    <row r="4368" spans="1:40" x14ac:dyDescent="0.25">
      <c r="A4368" t="s">
        <v>5543</v>
      </c>
      <c r="B4368" t="s">
        <v>49</v>
      </c>
      <c r="C4368" s="1">
        <v>57</v>
      </c>
      <c r="D4368" t="s">
        <v>40</v>
      </c>
      <c r="E4368" s="1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 s="1">
        <v>0</v>
      </c>
      <c r="K4368" s="1">
        <v>71</v>
      </c>
      <c r="L4368" t="s">
        <v>72</v>
      </c>
      <c r="M4368" t="s">
        <v>40</v>
      </c>
      <c r="N4368" s="2">
        <v>23.41</v>
      </c>
      <c r="O4368" t="s">
        <v>40</v>
      </c>
      <c r="P4368" t="s">
        <v>40</v>
      </c>
      <c r="Q4368" t="s">
        <v>79</v>
      </c>
      <c r="R4368" s="1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 s="3">
        <v>85.45</v>
      </c>
      <c r="AE4368" s="3">
        <v>6300.85</v>
      </c>
      <c r="AF4368" s="3">
        <v>0</v>
      </c>
      <c r="AG4368" s="3">
        <v>0</v>
      </c>
      <c r="AH4368" s="3">
        <v>1662.11</v>
      </c>
      <c r="AI4368" s="3">
        <v>7962.96</v>
      </c>
      <c r="AJ4368" t="s">
        <v>47</v>
      </c>
      <c r="AK4368" t="s">
        <v>8234</v>
      </c>
      <c r="AL4368" t="s">
        <v>8234</v>
      </c>
      <c r="AM4368">
        <f>IF(Customers[[#This Row],[Customer Status]]="Churned",1,0)</f>
        <v>0</v>
      </c>
      <c r="AN4368" t="str">
        <f>IF(Customers[[#This Row],[Monthly Charge]]&gt;=_xlfn.PERCENTILE.INC(Customers[Monthly Charge],0.75),"High-value","Other")</f>
        <v>Other</v>
      </c>
    </row>
    <row r="4369" spans="1:40" x14ac:dyDescent="0.25">
      <c r="A4369" t="s">
        <v>5544</v>
      </c>
      <c r="B4369" t="s">
        <v>49</v>
      </c>
      <c r="C4369" s="1">
        <v>77</v>
      </c>
      <c r="D4369" t="s">
        <v>43</v>
      </c>
      <c r="E4369" s="1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 s="1">
        <v>0</v>
      </c>
      <c r="K4369" s="1">
        <v>3</v>
      </c>
      <c r="L4369" t="s">
        <v>42</v>
      </c>
      <c r="M4369" t="s">
        <v>40</v>
      </c>
      <c r="N4369" s="2">
        <v>2.98</v>
      </c>
      <c r="O4369" t="s">
        <v>43</v>
      </c>
      <c r="P4369" t="s">
        <v>40</v>
      </c>
      <c r="Q4369" t="s">
        <v>55</v>
      </c>
      <c r="R4369" s="1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 s="3">
        <v>79.900000000000006</v>
      </c>
      <c r="AE4369" s="3">
        <v>260.89999999999998</v>
      </c>
      <c r="AF4369" s="3">
        <v>0</v>
      </c>
      <c r="AG4369" s="3">
        <v>0</v>
      </c>
      <c r="AH4369" s="3">
        <v>8.94</v>
      </c>
      <c r="AI4369" s="3">
        <v>269.83999999999997</v>
      </c>
      <c r="AJ4369" t="s">
        <v>57</v>
      </c>
      <c r="AK4369" t="s">
        <v>117</v>
      </c>
      <c r="AL4369" t="s">
        <v>466</v>
      </c>
      <c r="AM4369">
        <f>IF(Customers[[#This Row],[Customer Status]]="Churned",1,0)</f>
        <v>1</v>
      </c>
      <c r="AN4369" t="str">
        <f>IF(Customers[[#This Row],[Monthly Charge]]&gt;=_xlfn.PERCENTILE.INC(Customers[Monthly Charge],0.75),"High-value","Other")</f>
        <v>Other</v>
      </c>
    </row>
    <row r="4370" spans="1:40" x14ac:dyDescent="0.25">
      <c r="A4370" t="s">
        <v>5545</v>
      </c>
      <c r="B4370" t="s">
        <v>49</v>
      </c>
      <c r="C4370" s="1">
        <v>46</v>
      </c>
      <c r="D4370" t="s">
        <v>43</v>
      </c>
      <c r="E4370" s="1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 s="1">
        <v>0</v>
      </c>
      <c r="K4370" s="1">
        <v>71</v>
      </c>
      <c r="L4370" t="s">
        <v>42</v>
      </c>
      <c r="M4370" t="s">
        <v>43</v>
      </c>
      <c r="N4370" s="2">
        <v>0</v>
      </c>
      <c r="O4370" t="s">
        <v>43</v>
      </c>
      <c r="P4370" t="s">
        <v>40</v>
      </c>
      <c r="Q4370" t="s">
        <v>79</v>
      </c>
      <c r="R4370" s="1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 s="3">
        <v>53.95</v>
      </c>
      <c r="AE4370" s="3">
        <v>3888.65</v>
      </c>
      <c r="AF4370" s="3">
        <v>0</v>
      </c>
      <c r="AG4370" s="3">
        <v>0</v>
      </c>
      <c r="AH4370" s="3">
        <v>0</v>
      </c>
      <c r="AI4370" s="3">
        <v>3888.65</v>
      </c>
      <c r="AJ4370" t="s">
        <v>47</v>
      </c>
      <c r="AK4370" t="s">
        <v>8234</v>
      </c>
      <c r="AL4370" t="s">
        <v>8234</v>
      </c>
      <c r="AM4370">
        <f>IF(Customers[[#This Row],[Customer Status]]="Churned",1,0)</f>
        <v>0</v>
      </c>
      <c r="AN4370" t="str">
        <f>IF(Customers[[#This Row],[Monthly Charge]]&gt;=_xlfn.PERCENTILE.INC(Customers[Monthly Charge],0.75),"High-value","Other")</f>
        <v>Other</v>
      </c>
    </row>
    <row r="4371" spans="1:40" x14ac:dyDescent="0.25">
      <c r="A4371" t="s">
        <v>5546</v>
      </c>
      <c r="B4371" t="s">
        <v>39</v>
      </c>
      <c r="C4371" s="1">
        <v>40</v>
      </c>
      <c r="D4371" t="s">
        <v>40</v>
      </c>
      <c r="E4371" s="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 s="1">
        <v>1</v>
      </c>
      <c r="K4371" s="1">
        <v>6</v>
      </c>
      <c r="L4371" t="s">
        <v>54</v>
      </c>
      <c r="M4371" t="s">
        <v>40</v>
      </c>
      <c r="N4371" s="2">
        <v>6.48</v>
      </c>
      <c r="O4371" t="s">
        <v>43</v>
      </c>
      <c r="P4371" t="s">
        <v>43</v>
      </c>
      <c r="Q4371" t="s">
        <v>42</v>
      </c>
      <c r="R4371" s="1">
        <v>0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43</v>
      </c>
      <c r="AA4371" t="s">
        <v>51</v>
      </c>
      <c r="AB4371" t="s">
        <v>43</v>
      </c>
      <c r="AC4371" t="s">
        <v>46</v>
      </c>
      <c r="AD4371" s="3">
        <v>19.850000000000001</v>
      </c>
      <c r="AE4371" s="3">
        <v>119.3</v>
      </c>
      <c r="AF4371" s="3">
        <v>0</v>
      </c>
      <c r="AG4371" s="3">
        <v>0</v>
      </c>
      <c r="AH4371" s="3">
        <v>38.880000000000003</v>
      </c>
      <c r="AI4371" s="3">
        <v>158.18</v>
      </c>
      <c r="AJ4371" t="s">
        <v>47</v>
      </c>
      <c r="AK4371" t="s">
        <v>8234</v>
      </c>
      <c r="AL4371" t="s">
        <v>8234</v>
      </c>
      <c r="AM4371">
        <f>IF(Customers[[#This Row],[Customer Status]]="Churned",1,0)</f>
        <v>0</v>
      </c>
      <c r="AN4371" t="str">
        <f>IF(Customers[[#This Row],[Monthly Charge]]&gt;=_xlfn.PERCENTILE.INC(Customers[Monthly Charge],0.75),"High-value","Other")</f>
        <v>Other</v>
      </c>
    </row>
    <row r="4372" spans="1:40" x14ac:dyDescent="0.25">
      <c r="A4372" t="s">
        <v>5547</v>
      </c>
      <c r="B4372" t="s">
        <v>39</v>
      </c>
      <c r="C4372" s="1">
        <v>46</v>
      </c>
      <c r="D4372" t="s">
        <v>43</v>
      </c>
      <c r="E4372" s="1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 s="1">
        <v>0</v>
      </c>
      <c r="K4372" s="1">
        <v>2</v>
      </c>
      <c r="L4372" t="s">
        <v>42</v>
      </c>
      <c r="M4372" t="s">
        <v>40</v>
      </c>
      <c r="N4372" s="2">
        <v>26.44</v>
      </c>
      <c r="O4372" t="s">
        <v>43</v>
      </c>
      <c r="P4372" t="s">
        <v>40</v>
      </c>
      <c r="Q4372" t="s">
        <v>55</v>
      </c>
      <c r="R4372" s="1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 s="3">
        <v>69.75</v>
      </c>
      <c r="AE4372" s="3">
        <v>144.55000000000001</v>
      </c>
      <c r="AF4372" s="3">
        <v>0</v>
      </c>
      <c r="AG4372" s="3">
        <v>0</v>
      </c>
      <c r="AH4372" s="3">
        <v>52.88</v>
      </c>
      <c r="AI4372" s="3">
        <v>197.43</v>
      </c>
      <c r="AJ4372" t="s">
        <v>57</v>
      </c>
      <c r="AK4372" t="s">
        <v>58</v>
      </c>
      <c r="AL4372" t="s">
        <v>59</v>
      </c>
      <c r="AM4372">
        <f>IF(Customers[[#This Row],[Customer Status]]="Churned",1,0)</f>
        <v>1</v>
      </c>
      <c r="AN4372" t="str">
        <f>IF(Customers[[#This Row],[Monthly Charge]]&gt;=_xlfn.PERCENTILE.INC(Customers[Monthly Charge],0.75),"High-value","Other")</f>
        <v>Other</v>
      </c>
    </row>
    <row r="4373" spans="1:40" x14ac:dyDescent="0.25">
      <c r="A4373" t="s">
        <v>5548</v>
      </c>
      <c r="B4373" t="s">
        <v>49</v>
      </c>
      <c r="C4373" s="1">
        <v>33</v>
      </c>
      <c r="D4373" t="s">
        <v>40</v>
      </c>
      <c r="E4373" s="1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 s="1">
        <v>8</v>
      </c>
      <c r="K4373" s="1">
        <v>72</v>
      </c>
      <c r="L4373" t="s">
        <v>72</v>
      </c>
      <c r="M4373" t="s">
        <v>43</v>
      </c>
      <c r="N4373" s="2">
        <v>0</v>
      </c>
      <c r="O4373" t="s">
        <v>43</v>
      </c>
      <c r="P4373" t="s">
        <v>40</v>
      </c>
      <c r="Q4373" t="s">
        <v>79</v>
      </c>
      <c r="R4373" s="1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 s="3">
        <v>64.7</v>
      </c>
      <c r="AE4373" s="3">
        <v>4746.05</v>
      </c>
      <c r="AF4373" s="3">
        <v>0</v>
      </c>
      <c r="AG4373" s="3">
        <v>140</v>
      </c>
      <c r="AH4373" s="3">
        <v>0</v>
      </c>
      <c r="AI4373" s="3">
        <v>4886.05</v>
      </c>
      <c r="AJ4373" t="s">
        <v>47</v>
      </c>
      <c r="AK4373" t="s">
        <v>8234</v>
      </c>
      <c r="AL4373" t="s">
        <v>8234</v>
      </c>
      <c r="AM4373">
        <f>IF(Customers[[#This Row],[Customer Status]]="Churned",1,0)</f>
        <v>0</v>
      </c>
      <c r="AN4373" t="str">
        <f>IF(Customers[[#This Row],[Monthly Charge]]&gt;=_xlfn.PERCENTILE.INC(Customers[Monthly Charge],0.75),"High-value","Other")</f>
        <v>Other</v>
      </c>
    </row>
    <row r="4374" spans="1:40" x14ac:dyDescent="0.25">
      <c r="A4374" t="s">
        <v>5549</v>
      </c>
      <c r="B4374" t="s">
        <v>39</v>
      </c>
      <c r="C4374" s="1">
        <v>69</v>
      </c>
      <c r="D4374" t="s">
        <v>43</v>
      </c>
      <c r="E4374" s="1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 s="1">
        <v>0</v>
      </c>
      <c r="K4374" s="1">
        <v>3</v>
      </c>
      <c r="L4374" t="s">
        <v>42</v>
      </c>
      <c r="M4374" t="s">
        <v>40</v>
      </c>
      <c r="N4374" s="2">
        <v>5.54</v>
      </c>
      <c r="O4374" t="s">
        <v>43</v>
      </c>
      <c r="P4374" t="s">
        <v>40</v>
      </c>
      <c r="Q4374" t="s">
        <v>55</v>
      </c>
      <c r="R4374" s="1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 s="3">
        <v>70.3</v>
      </c>
      <c r="AE4374" s="3">
        <v>235.5</v>
      </c>
      <c r="AF4374" s="3">
        <v>0</v>
      </c>
      <c r="AG4374" s="3">
        <v>0</v>
      </c>
      <c r="AH4374" s="3">
        <v>16.62</v>
      </c>
      <c r="AI4374" s="3">
        <v>252.12</v>
      </c>
      <c r="AJ4374" t="s">
        <v>57</v>
      </c>
      <c r="AK4374" t="s">
        <v>58</v>
      </c>
      <c r="AL4374" t="s">
        <v>104</v>
      </c>
      <c r="AM4374">
        <f>IF(Customers[[#This Row],[Customer Status]]="Churned",1,0)</f>
        <v>1</v>
      </c>
      <c r="AN4374" t="str">
        <f>IF(Customers[[#This Row],[Monthly Charge]]&gt;=_xlfn.PERCENTILE.INC(Customers[Monthly Charge],0.75),"High-value","Other")</f>
        <v>Other</v>
      </c>
    </row>
    <row r="4375" spans="1:40" x14ac:dyDescent="0.25">
      <c r="A4375" t="s">
        <v>5550</v>
      </c>
      <c r="B4375" t="s">
        <v>49</v>
      </c>
      <c r="C4375" s="1">
        <v>19</v>
      </c>
      <c r="D4375" t="s">
        <v>43</v>
      </c>
      <c r="E4375" s="1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 s="1">
        <v>0</v>
      </c>
      <c r="K4375" s="1">
        <v>59</v>
      </c>
      <c r="L4375" t="s">
        <v>76</v>
      </c>
      <c r="M4375" t="s">
        <v>40</v>
      </c>
      <c r="N4375" s="2">
        <v>48.12</v>
      </c>
      <c r="O4375" t="s">
        <v>40</v>
      </c>
      <c r="P4375" t="s">
        <v>40</v>
      </c>
      <c r="Q4375" t="s">
        <v>55</v>
      </c>
      <c r="R4375" s="1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 s="3">
        <v>111.35</v>
      </c>
      <c r="AE4375" s="3">
        <v>6519.75</v>
      </c>
      <c r="AF4375" s="3">
        <v>0</v>
      </c>
      <c r="AG4375" s="3">
        <v>0</v>
      </c>
      <c r="AH4375" s="3">
        <v>2839.08</v>
      </c>
      <c r="AI4375" s="3">
        <v>9358.83</v>
      </c>
      <c r="AJ4375" t="s">
        <v>47</v>
      </c>
      <c r="AK4375" t="s">
        <v>8234</v>
      </c>
      <c r="AL4375" t="s">
        <v>8234</v>
      </c>
      <c r="AM4375">
        <f>IF(Customers[[#This Row],[Customer Status]]="Churned",1,0)</f>
        <v>0</v>
      </c>
      <c r="AN4375" t="str">
        <f>IF(Customers[[#This Row],[Monthly Charge]]&gt;=_xlfn.PERCENTILE.INC(Customers[Monthly Charge],0.75),"High-value","Other")</f>
        <v>High-value</v>
      </c>
    </row>
    <row r="4376" spans="1:40" x14ac:dyDescent="0.25">
      <c r="A4376" t="s">
        <v>5551</v>
      </c>
      <c r="B4376" t="s">
        <v>39</v>
      </c>
      <c r="C4376" s="1">
        <v>61</v>
      </c>
      <c r="D4376" t="s">
        <v>43</v>
      </c>
      <c r="E4376" s="1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 s="1">
        <v>0</v>
      </c>
      <c r="K4376" s="1">
        <v>57</v>
      </c>
      <c r="L4376" t="s">
        <v>42</v>
      </c>
      <c r="M4376" t="s">
        <v>40</v>
      </c>
      <c r="N4376" s="2">
        <v>6.45</v>
      </c>
      <c r="O4376" t="s">
        <v>43</v>
      </c>
      <c r="P4376" t="s">
        <v>40</v>
      </c>
      <c r="Q4376" t="s">
        <v>79</v>
      </c>
      <c r="R4376" s="1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 s="3">
        <v>74.3</v>
      </c>
      <c r="AE4376" s="3">
        <v>4166.3500000000004</v>
      </c>
      <c r="AF4376" s="3">
        <v>0</v>
      </c>
      <c r="AG4376" s="3">
        <v>0</v>
      </c>
      <c r="AH4376" s="3">
        <v>367.65</v>
      </c>
      <c r="AI4376" s="3">
        <v>4534</v>
      </c>
      <c r="AJ4376" t="s">
        <v>47</v>
      </c>
      <c r="AK4376" t="s">
        <v>8234</v>
      </c>
      <c r="AL4376" t="s">
        <v>8234</v>
      </c>
      <c r="AM4376">
        <f>IF(Customers[[#This Row],[Customer Status]]="Churned",1,0)</f>
        <v>0</v>
      </c>
      <c r="AN4376" t="str">
        <f>IF(Customers[[#This Row],[Monthly Charge]]&gt;=_xlfn.PERCENTILE.INC(Customers[Monthly Charge],0.75),"High-value","Other")</f>
        <v>Other</v>
      </c>
    </row>
    <row r="4377" spans="1:40" x14ac:dyDescent="0.25">
      <c r="A4377" t="s">
        <v>5552</v>
      </c>
      <c r="B4377" t="s">
        <v>49</v>
      </c>
      <c r="C4377" s="1">
        <v>42</v>
      </c>
      <c r="D4377" t="s">
        <v>40</v>
      </c>
      <c r="E4377" s="1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 s="1">
        <v>8</v>
      </c>
      <c r="K4377" s="1">
        <v>35</v>
      </c>
      <c r="L4377" t="s">
        <v>42</v>
      </c>
      <c r="M4377" t="s">
        <v>40</v>
      </c>
      <c r="N4377" s="2">
        <v>47.33</v>
      </c>
      <c r="O4377" t="s">
        <v>43</v>
      </c>
      <c r="P4377" t="s">
        <v>43</v>
      </c>
      <c r="Q4377" t="s">
        <v>42</v>
      </c>
      <c r="R4377" s="1">
        <v>0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43</v>
      </c>
      <c r="AA4377" t="s">
        <v>73</v>
      </c>
      <c r="AB4377" t="s">
        <v>43</v>
      </c>
      <c r="AC4377" t="s">
        <v>56</v>
      </c>
      <c r="AD4377" s="3">
        <v>20.5</v>
      </c>
      <c r="AE4377" s="3">
        <v>759.35</v>
      </c>
      <c r="AF4377" s="3">
        <v>0</v>
      </c>
      <c r="AG4377" s="3">
        <v>0</v>
      </c>
      <c r="AH4377" s="3">
        <v>1656.55</v>
      </c>
      <c r="AI4377" s="3">
        <v>2415.9</v>
      </c>
      <c r="AJ4377" t="s">
        <v>47</v>
      </c>
      <c r="AK4377" t="s">
        <v>8234</v>
      </c>
      <c r="AL4377" t="s">
        <v>8234</v>
      </c>
      <c r="AM4377">
        <f>IF(Customers[[#This Row],[Customer Status]]="Churned",1,0)</f>
        <v>0</v>
      </c>
      <c r="AN4377" t="str">
        <f>IF(Customers[[#This Row],[Monthly Charge]]&gt;=_xlfn.PERCENTILE.INC(Customers[Monthly Charge],0.75),"High-value","Other")</f>
        <v>Other</v>
      </c>
    </row>
    <row r="4378" spans="1:40" x14ac:dyDescent="0.25">
      <c r="A4378" t="s">
        <v>5553</v>
      </c>
      <c r="B4378" t="s">
        <v>49</v>
      </c>
      <c r="C4378" s="1">
        <v>42</v>
      </c>
      <c r="D4378" t="s">
        <v>40</v>
      </c>
      <c r="E4378" s="1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 s="1">
        <v>1</v>
      </c>
      <c r="K4378" s="1">
        <v>43</v>
      </c>
      <c r="L4378" t="s">
        <v>42</v>
      </c>
      <c r="M4378" t="s">
        <v>40</v>
      </c>
      <c r="N4378" s="2">
        <v>26.1</v>
      </c>
      <c r="O4378" t="s">
        <v>40</v>
      </c>
      <c r="P4378" t="s">
        <v>40</v>
      </c>
      <c r="Q4378" t="s">
        <v>79</v>
      </c>
      <c r="R4378" s="1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 s="3">
        <v>66.25</v>
      </c>
      <c r="AE4378" s="3">
        <v>2907.35</v>
      </c>
      <c r="AF4378" s="3">
        <v>6.41</v>
      </c>
      <c r="AG4378" s="3">
        <v>0</v>
      </c>
      <c r="AH4378" s="3">
        <v>1122.3</v>
      </c>
      <c r="AI4378" s="3">
        <v>4023.24</v>
      </c>
      <c r="AJ4378" t="s">
        <v>47</v>
      </c>
      <c r="AK4378" t="s">
        <v>8234</v>
      </c>
      <c r="AL4378" t="s">
        <v>8234</v>
      </c>
      <c r="AM4378">
        <f>IF(Customers[[#This Row],[Customer Status]]="Churned",1,0)</f>
        <v>0</v>
      </c>
      <c r="AN4378" t="str">
        <f>IF(Customers[[#This Row],[Monthly Charge]]&gt;=_xlfn.PERCENTILE.INC(Customers[Monthly Charge],0.75),"High-value","Other")</f>
        <v>Other</v>
      </c>
    </row>
    <row r="4379" spans="1:40" x14ac:dyDescent="0.25">
      <c r="A4379" t="s">
        <v>5554</v>
      </c>
      <c r="B4379" t="s">
        <v>49</v>
      </c>
      <c r="C4379" s="1">
        <v>55</v>
      </c>
      <c r="D4379" t="s">
        <v>40</v>
      </c>
      <c r="E4379" s="1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 s="1">
        <v>1</v>
      </c>
      <c r="K4379" s="1">
        <v>49</v>
      </c>
      <c r="L4379" t="s">
        <v>76</v>
      </c>
      <c r="M4379" t="s">
        <v>40</v>
      </c>
      <c r="N4379" s="2">
        <v>39.6</v>
      </c>
      <c r="O4379" t="s">
        <v>40</v>
      </c>
      <c r="P4379" t="s">
        <v>40</v>
      </c>
      <c r="Q4379" t="s">
        <v>55</v>
      </c>
      <c r="R4379" s="1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 s="3">
        <v>84.5</v>
      </c>
      <c r="AE4379" s="3">
        <v>4254.8500000000004</v>
      </c>
      <c r="AF4379" s="3">
        <v>0</v>
      </c>
      <c r="AG4379" s="3">
        <v>0</v>
      </c>
      <c r="AH4379" s="3">
        <v>1940.4</v>
      </c>
      <c r="AI4379" s="3">
        <v>6195.25</v>
      </c>
      <c r="AJ4379" t="s">
        <v>57</v>
      </c>
      <c r="AK4379" t="s">
        <v>58</v>
      </c>
      <c r="AL4379" t="s">
        <v>214</v>
      </c>
      <c r="AM4379">
        <f>IF(Customers[[#This Row],[Customer Status]]="Churned",1,0)</f>
        <v>1</v>
      </c>
      <c r="AN4379" t="str">
        <f>IF(Customers[[#This Row],[Monthly Charge]]&gt;=_xlfn.PERCENTILE.INC(Customers[Monthly Charge],0.75),"High-value","Other")</f>
        <v>Other</v>
      </c>
    </row>
    <row r="4380" spans="1:40" x14ac:dyDescent="0.25">
      <c r="A4380" t="s">
        <v>5555</v>
      </c>
      <c r="B4380" t="s">
        <v>49</v>
      </c>
      <c r="C4380" s="1">
        <v>79</v>
      </c>
      <c r="D4380" t="s">
        <v>40</v>
      </c>
      <c r="E4380" s="1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 s="1">
        <v>4</v>
      </c>
      <c r="K4380" s="1">
        <v>67</v>
      </c>
      <c r="L4380" t="s">
        <v>72</v>
      </c>
      <c r="M4380" t="s">
        <v>40</v>
      </c>
      <c r="N4380" s="2">
        <v>7.2</v>
      </c>
      <c r="O4380" t="s">
        <v>40</v>
      </c>
      <c r="P4380" t="s">
        <v>40</v>
      </c>
      <c r="Q4380" t="s">
        <v>55</v>
      </c>
      <c r="R4380" s="1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 s="3">
        <v>94.65</v>
      </c>
      <c r="AE4380" s="3">
        <v>6079</v>
      </c>
      <c r="AF4380" s="3">
        <v>0</v>
      </c>
      <c r="AG4380" s="3">
        <v>0</v>
      </c>
      <c r="AH4380" s="3">
        <v>482.4</v>
      </c>
      <c r="AI4380" s="3">
        <v>6561.4</v>
      </c>
      <c r="AJ4380" t="s">
        <v>47</v>
      </c>
      <c r="AK4380" t="s">
        <v>8234</v>
      </c>
      <c r="AL4380" t="s">
        <v>8234</v>
      </c>
      <c r="AM4380">
        <f>IF(Customers[[#This Row],[Customer Status]]="Churned",1,0)</f>
        <v>0</v>
      </c>
      <c r="AN4380" t="str">
        <f>IF(Customers[[#This Row],[Monthly Charge]]&gt;=_xlfn.PERCENTILE.INC(Customers[Monthly Charge],0.75),"High-value","Other")</f>
        <v>High-value</v>
      </c>
    </row>
    <row r="4381" spans="1:40" x14ac:dyDescent="0.25">
      <c r="A4381" t="s">
        <v>5556</v>
      </c>
      <c r="B4381" t="s">
        <v>49</v>
      </c>
      <c r="C4381" s="1">
        <v>26</v>
      </c>
      <c r="D4381" t="s">
        <v>40</v>
      </c>
      <c r="E4381" s="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 s="1">
        <v>1</v>
      </c>
      <c r="K4381" s="1">
        <v>47</v>
      </c>
      <c r="L4381" t="s">
        <v>76</v>
      </c>
      <c r="M4381" t="s">
        <v>40</v>
      </c>
      <c r="N4381" s="2">
        <v>17.54</v>
      </c>
      <c r="O4381" t="s">
        <v>40</v>
      </c>
      <c r="P4381" t="s">
        <v>40</v>
      </c>
      <c r="Q4381" t="s">
        <v>55</v>
      </c>
      <c r="R4381" s="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 s="3">
        <v>83.35</v>
      </c>
      <c r="AE4381" s="3">
        <v>4065</v>
      </c>
      <c r="AF4381" s="3">
        <v>0</v>
      </c>
      <c r="AG4381" s="3">
        <v>140</v>
      </c>
      <c r="AH4381" s="3">
        <v>824.38</v>
      </c>
      <c r="AI4381" s="3">
        <v>5029.38</v>
      </c>
      <c r="AJ4381" t="s">
        <v>57</v>
      </c>
      <c r="AK4381" t="s">
        <v>63</v>
      </c>
      <c r="AL4381" t="s">
        <v>64</v>
      </c>
      <c r="AM4381">
        <f>IF(Customers[[#This Row],[Customer Status]]="Churned",1,0)</f>
        <v>1</v>
      </c>
      <c r="AN4381" t="str">
        <f>IF(Customers[[#This Row],[Monthly Charge]]&gt;=_xlfn.PERCENTILE.INC(Customers[Monthly Charge],0.75),"High-value","Other")</f>
        <v>Other</v>
      </c>
    </row>
    <row r="4382" spans="1:40" x14ac:dyDescent="0.25">
      <c r="A4382" t="s">
        <v>5557</v>
      </c>
      <c r="B4382" t="s">
        <v>49</v>
      </c>
      <c r="C4382" s="1">
        <v>44</v>
      </c>
      <c r="D4382" t="s">
        <v>43</v>
      </c>
      <c r="E4382" s="1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 s="1">
        <v>0</v>
      </c>
      <c r="K4382" s="1">
        <v>46</v>
      </c>
      <c r="L4382" t="s">
        <v>42</v>
      </c>
      <c r="M4382" t="s">
        <v>43</v>
      </c>
      <c r="N4382" s="2">
        <v>0</v>
      </c>
      <c r="O4382" t="s">
        <v>43</v>
      </c>
      <c r="P4382" t="s">
        <v>40</v>
      </c>
      <c r="Q4382" t="s">
        <v>44</v>
      </c>
      <c r="R4382" s="1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 s="3">
        <v>30.75</v>
      </c>
      <c r="AE4382" s="3">
        <v>1489.3</v>
      </c>
      <c r="AF4382" s="3">
        <v>0</v>
      </c>
      <c r="AG4382" s="3">
        <v>0</v>
      </c>
      <c r="AH4382" s="3">
        <v>0</v>
      </c>
      <c r="AI4382" s="3">
        <v>1489.3</v>
      </c>
      <c r="AJ4382" t="s">
        <v>47</v>
      </c>
      <c r="AK4382" t="s">
        <v>8234</v>
      </c>
      <c r="AL4382" t="s">
        <v>8234</v>
      </c>
      <c r="AM4382">
        <f>IF(Customers[[#This Row],[Customer Status]]="Churned",1,0)</f>
        <v>0</v>
      </c>
      <c r="AN4382" t="str">
        <f>IF(Customers[[#This Row],[Monthly Charge]]&gt;=_xlfn.PERCENTILE.INC(Customers[Monthly Charge],0.75),"High-value","Other")</f>
        <v>Other</v>
      </c>
    </row>
    <row r="4383" spans="1:40" x14ac:dyDescent="0.25">
      <c r="A4383" t="s">
        <v>5558</v>
      </c>
      <c r="B4383" t="s">
        <v>49</v>
      </c>
      <c r="C4383" s="1">
        <v>32</v>
      </c>
      <c r="D4383" t="s">
        <v>43</v>
      </c>
      <c r="E4383" s="1">
        <v>0</v>
      </c>
      <c r="F4383" t="s">
        <v>668</v>
      </c>
      <c r="G4383">
        <v>95914</v>
      </c>
      <c r="H4383">
        <v>39.396585000000002</v>
      </c>
      <c r="I4383">
        <v>-121.38029</v>
      </c>
      <c r="J4383" s="1">
        <v>0</v>
      </c>
      <c r="K4383" s="1">
        <v>5</v>
      </c>
      <c r="L4383" t="s">
        <v>42</v>
      </c>
      <c r="M4383" t="s">
        <v>40</v>
      </c>
      <c r="N4383" s="2">
        <v>32.909999999999997</v>
      </c>
      <c r="O4383" t="s">
        <v>43</v>
      </c>
      <c r="P4383" t="s">
        <v>40</v>
      </c>
      <c r="Q4383" t="s">
        <v>55</v>
      </c>
      <c r="R4383" s="1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 s="3">
        <v>78.75</v>
      </c>
      <c r="AE4383" s="3">
        <v>426.35</v>
      </c>
      <c r="AF4383" s="3">
        <v>0</v>
      </c>
      <c r="AG4383" s="3">
        <v>10</v>
      </c>
      <c r="AH4383" s="3">
        <v>164.55</v>
      </c>
      <c r="AI4383" s="3">
        <v>600.9</v>
      </c>
      <c r="AJ4383" t="s">
        <v>47</v>
      </c>
      <c r="AK4383" t="s">
        <v>8234</v>
      </c>
      <c r="AL4383" t="s">
        <v>8234</v>
      </c>
      <c r="AM4383">
        <f>IF(Customers[[#This Row],[Customer Status]]="Churned",1,0)</f>
        <v>0</v>
      </c>
      <c r="AN4383" t="str">
        <f>IF(Customers[[#This Row],[Monthly Charge]]&gt;=_xlfn.PERCENTILE.INC(Customers[Monthly Charge],0.75),"High-value","Other")</f>
        <v>Other</v>
      </c>
    </row>
    <row r="4384" spans="1:40" x14ac:dyDescent="0.25">
      <c r="A4384" t="s">
        <v>5559</v>
      </c>
      <c r="B4384" t="s">
        <v>49</v>
      </c>
      <c r="C4384" s="1">
        <v>43</v>
      </c>
      <c r="D4384" t="s">
        <v>40</v>
      </c>
      <c r="E4384" s="1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 s="1">
        <v>1</v>
      </c>
      <c r="K4384" s="1">
        <v>72</v>
      </c>
      <c r="L4384" t="s">
        <v>72</v>
      </c>
      <c r="M4384" t="s">
        <v>40</v>
      </c>
      <c r="N4384" s="2">
        <v>38.299999999999997</v>
      </c>
      <c r="O4384" t="s">
        <v>40</v>
      </c>
      <c r="P4384" t="s">
        <v>40</v>
      </c>
      <c r="Q4384" t="s">
        <v>55</v>
      </c>
      <c r="R4384" s="1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 s="3">
        <v>97.95</v>
      </c>
      <c r="AE4384" s="3">
        <v>7114.25</v>
      </c>
      <c r="AF4384" s="3">
        <v>0</v>
      </c>
      <c r="AG4384" s="3">
        <v>0</v>
      </c>
      <c r="AH4384" s="3">
        <v>2757.6</v>
      </c>
      <c r="AI4384" s="3">
        <v>9871.85</v>
      </c>
      <c r="AJ4384" t="s">
        <v>47</v>
      </c>
      <c r="AK4384" t="s">
        <v>8234</v>
      </c>
      <c r="AL4384" t="s">
        <v>8234</v>
      </c>
      <c r="AM4384">
        <f>IF(Customers[[#This Row],[Customer Status]]="Churned",1,0)</f>
        <v>0</v>
      </c>
      <c r="AN4384" t="str">
        <f>IF(Customers[[#This Row],[Monthly Charge]]&gt;=_xlfn.PERCENTILE.INC(Customers[Monthly Charge],0.75),"High-value","Other")</f>
        <v>High-value</v>
      </c>
    </row>
    <row r="4385" spans="1:40" x14ac:dyDescent="0.25">
      <c r="A4385" t="s">
        <v>5560</v>
      </c>
      <c r="B4385" t="s">
        <v>39</v>
      </c>
      <c r="C4385" s="1">
        <v>58</v>
      </c>
      <c r="D4385" t="s">
        <v>43</v>
      </c>
      <c r="E4385" s="1">
        <v>0</v>
      </c>
      <c r="F4385" t="s">
        <v>1940</v>
      </c>
      <c r="G4385">
        <v>93212</v>
      </c>
      <c r="H4385">
        <v>36.04533</v>
      </c>
      <c r="I4385">
        <v>-119.53242400000001</v>
      </c>
      <c r="J4385" s="1">
        <v>0</v>
      </c>
      <c r="K4385" s="1">
        <v>48</v>
      </c>
      <c r="L4385" t="s">
        <v>42</v>
      </c>
      <c r="M4385" t="s">
        <v>40</v>
      </c>
      <c r="N4385" s="2">
        <v>13.03</v>
      </c>
      <c r="O4385" t="s">
        <v>43</v>
      </c>
      <c r="P4385" t="s">
        <v>40</v>
      </c>
      <c r="Q4385" t="s">
        <v>79</v>
      </c>
      <c r="R4385" s="1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 s="3">
        <v>55.5</v>
      </c>
      <c r="AE4385" s="3">
        <v>2627.35</v>
      </c>
      <c r="AF4385" s="3">
        <v>0</v>
      </c>
      <c r="AG4385" s="3">
        <v>0</v>
      </c>
      <c r="AH4385" s="3">
        <v>625.44000000000005</v>
      </c>
      <c r="AI4385" s="3">
        <v>3252.79</v>
      </c>
      <c r="AJ4385" t="s">
        <v>47</v>
      </c>
      <c r="AK4385" t="s">
        <v>8234</v>
      </c>
      <c r="AL4385" t="s">
        <v>8234</v>
      </c>
      <c r="AM4385">
        <f>IF(Customers[[#This Row],[Customer Status]]="Churned",1,0)</f>
        <v>0</v>
      </c>
      <c r="AN4385" t="str">
        <f>IF(Customers[[#This Row],[Monthly Charge]]&gt;=_xlfn.PERCENTILE.INC(Customers[Monthly Charge],0.75),"High-value","Other")</f>
        <v>Other</v>
      </c>
    </row>
    <row r="4386" spans="1:40" x14ac:dyDescent="0.25">
      <c r="A4386" t="s">
        <v>5561</v>
      </c>
      <c r="B4386" t="s">
        <v>39</v>
      </c>
      <c r="C4386" s="1">
        <v>34</v>
      </c>
      <c r="D4386" t="s">
        <v>43</v>
      </c>
      <c r="E4386" s="1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 s="1">
        <v>0</v>
      </c>
      <c r="K4386" s="1">
        <v>12</v>
      </c>
      <c r="L4386" t="s">
        <v>62</v>
      </c>
      <c r="M4386" t="s">
        <v>40</v>
      </c>
      <c r="N4386" s="2">
        <v>35.799999999999997</v>
      </c>
      <c r="O4386" t="s">
        <v>40</v>
      </c>
      <c r="P4386" t="s">
        <v>40</v>
      </c>
      <c r="Q4386" t="s">
        <v>55</v>
      </c>
      <c r="R4386" s="1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 s="3">
        <v>78.3</v>
      </c>
      <c r="AE4386" s="3">
        <v>909.25</v>
      </c>
      <c r="AF4386" s="3">
        <v>0</v>
      </c>
      <c r="AG4386" s="3">
        <v>0</v>
      </c>
      <c r="AH4386" s="3">
        <v>429.6</v>
      </c>
      <c r="AI4386" s="3">
        <v>1338.85</v>
      </c>
      <c r="AJ4386" t="s">
        <v>57</v>
      </c>
      <c r="AK4386" t="s">
        <v>58</v>
      </c>
      <c r="AL4386" t="s">
        <v>203</v>
      </c>
      <c r="AM4386">
        <f>IF(Customers[[#This Row],[Customer Status]]="Churned",1,0)</f>
        <v>1</v>
      </c>
      <c r="AN4386" t="str">
        <f>IF(Customers[[#This Row],[Monthly Charge]]&gt;=_xlfn.PERCENTILE.INC(Customers[Monthly Charge],0.75),"High-value","Other")</f>
        <v>Other</v>
      </c>
    </row>
    <row r="4387" spans="1:40" x14ac:dyDescent="0.25">
      <c r="A4387" t="s">
        <v>5562</v>
      </c>
      <c r="B4387" t="s">
        <v>39</v>
      </c>
      <c r="C4387" s="1">
        <v>67</v>
      </c>
      <c r="D4387" t="s">
        <v>43</v>
      </c>
      <c r="E4387" s="1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 s="1">
        <v>0</v>
      </c>
      <c r="K4387" s="1">
        <v>43</v>
      </c>
      <c r="L4387" t="s">
        <v>42</v>
      </c>
      <c r="M4387" t="s">
        <v>40</v>
      </c>
      <c r="N4387" s="2">
        <v>31.83</v>
      </c>
      <c r="O4387" t="s">
        <v>43</v>
      </c>
      <c r="P4387" t="s">
        <v>40</v>
      </c>
      <c r="Q4387" t="s">
        <v>55</v>
      </c>
      <c r="R4387" s="1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 s="3">
        <v>108.15</v>
      </c>
      <c r="AE4387" s="3">
        <v>4600.7</v>
      </c>
      <c r="AF4387" s="3">
        <v>0</v>
      </c>
      <c r="AG4387" s="3">
        <v>0</v>
      </c>
      <c r="AH4387" s="3">
        <v>1368.69</v>
      </c>
      <c r="AI4387" s="3">
        <v>5969.39</v>
      </c>
      <c r="AJ4387" t="s">
        <v>57</v>
      </c>
      <c r="AK4387" t="s">
        <v>58</v>
      </c>
      <c r="AL4387" t="s">
        <v>104</v>
      </c>
      <c r="AM4387">
        <f>IF(Customers[[#This Row],[Customer Status]]="Churned",1,0)</f>
        <v>1</v>
      </c>
      <c r="AN4387" t="str">
        <f>IF(Customers[[#This Row],[Monthly Charge]]&gt;=_xlfn.PERCENTILE.INC(Customers[Monthly Charge],0.75),"High-value","Other")</f>
        <v>High-value</v>
      </c>
    </row>
    <row r="4388" spans="1:40" x14ac:dyDescent="0.25">
      <c r="A4388" t="s">
        <v>5563</v>
      </c>
      <c r="B4388" t="s">
        <v>49</v>
      </c>
      <c r="C4388" s="1">
        <v>35</v>
      </c>
      <c r="D4388" t="s">
        <v>43</v>
      </c>
      <c r="E4388" s="1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 s="1">
        <v>0</v>
      </c>
      <c r="K4388" s="1">
        <v>5</v>
      </c>
      <c r="L4388" t="s">
        <v>54</v>
      </c>
      <c r="M4388" t="s">
        <v>43</v>
      </c>
      <c r="N4388" s="2">
        <v>0</v>
      </c>
      <c r="O4388" t="s">
        <v>43</v>
      </c>
      <c r="P4388" t="s">
        <v>40</v>
      </c>
      <c r="Q4388" t="s">
        <v>79</v>
      </c>
      <c r="R4388" s="1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 s="3">
        <v>24.3</v>
      </c>
      <c r="AE4388" s="3">
        <v>100.2</v>
      </c>
      <c r="AF4388" s="3">
        <v>0</v>
      </c>
      <c r="AG4388" s="3">
        <v>0</v>
      </c>
      <c r="AH4388" s="3">
        <v>0</v>
      </c>
      <c r="AI4388" s="3">
        <v>100.2</v>
      </c>
      <c r="AJ4388" t="s">
        <v>47</v>
      </c>
      <c r="AK4388" t="s">
        <v>8234</v>
      </c>
      <c r="AL4388" t="s">
        <v>8234</v>
      </c>
      <c r="AM4388">
        <f>IF(Customers[[#This Row],[Customer Status]]="Churned",1,0)</f>
        <v>0</v>
      </c>
      <c r="AN4388" t="str">
        <f>IF(Customers[[#This Row],[Monthly Charge]]&gt;=_xlfn.PERCENTILE.INC(Customers[Monthly Charge],0.75),"High-value","Other")</f>
        <v>Other</v>
      </c>
    </row>
    <row r="4389" spans="1:40" x14ac:dyDescent="0.25">
      <c r="A4389" t="s">
        <v>5564</v>
      </c>
      <c r="B4389" t="s">
        <v>49</v>
      </c>
      <c r="C4389" s="1">
        <v>54</v>
      </c>
      <c r="D4389" t="s">
        <v>40</v>
      </c>
      <c r="E4389" s="1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 s="1">
        <v>3</v>
      </c>
      <c r="K4389" s="1">
        <v>72</v>
      </c>
      <c r="L4389" t="s">
        <v>72</v>
      </c>
      <c r="M4389" t="s">
        <v>40</v>
      </c>
      <c r="N4389" s="2">
        <v>47.69</v>
      </c>
      <c r="O4389" t="s">
        <v>40</v>
      </c>
      <c r="P4389" t="s">
        <v>43</v>
      </c>
      <c r="Q4389" t="s">
        <v>42</v>
      </c>
      <c r="R4389" s="1">
        <v>0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43</v>
      </c>
      <c r="AA4389" t="s">
        <v>73</v>
      </c>
      <c r="AB4389" t="s">
        <v>43</v>
      </c>
      <c r="AC4389" t="s">
        <v>46</v>
      </c>
      <c r="AD4389" s="3">
        <v>24.75</v>
      </c>
      <c r="AE4389" s="3">
        <v>1859.1</v>
      </c>
      <c r="AF4389" s="3">
        <v>0</v>
      </c>
      <c r="AG4389" s="3">
        <v>0</v>
      </c>
      <c r="AH4389" s="3">
        <v>3433.68</v>
      </c>
      <c r="AI4389" s="3">
        <v>5292.78</v>
      </c>
      <c r="AJ4389" t="s">
        <v>47</v>
      </c>
      <c r="AK4389" t="s">
        <v>8234</v>
      </c>
      <c r="AL4389" t="s">
        <v>8234</v>
      </c>
      <c r="AM4389">
        <f>IF(Customers[[#This Row],[Customer Status]]="Churned",1,0)</f>
        <v>0</v>
      </c>
      <c r="AN4389" t="str">
        <f>IF(Customers[[#This Row],[Monthly Charge]]&gt;=_xlfn.PERCENTILE.INC(Customers[Monthly Charge],0.75),"High-value","Other")</f>
        <v>Other</v>
      </c>
    </row>
    <row r="4390" spans="1:40" x14ac:dyDescent="0.25">
      <c r="A4390" t="s">
        <v>5565</v>
      </c>
      <c r="B4390" t="s">
        <v>39</v>
      </c>
      <c r="C4390" s="1">
        <v>28</v>
      </c>
      <c r="D4390" t="s">
        <v>40</v>
      </c>
      <c r="E4390" s="1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 s="1">
        <v>5</v>
      </c>
      <c r="K4390" s="1">
        <v>3</v>
      </c>
      <c r="L4390" t="s">
        <v>42</v>
      </c>
      <c r="M4390" t="s">
        <v>40</v>
      </c>
      <c r="N4390" s="2">
        <v>41.9</v>
      </c>
      <c r="O4390" t="s">
        <v>43</v>
      </c>
      <c r="P4390" t="s">
        <v>43</v>
      </c>
      <c r="Q4390" t="s">
        <v>42</v>
      </c>
      <c r="R4390" s="1">
        <v>0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43</v>
      </c>
      <c r="AA4390" t="s">
        <v>51</v>
      </c>
      <c r="AB4390" t="s">
        <v>40</v>
      </c>
      <c r="AC4390" t="s">
        <v>46</v>
      </c>
      <c r="AD4390" s="3">
        <v>19.600000000000001</v>
      </c>
      <c r="AE4390" s="3">
        <v>55.25</v>
      </c>
      <c r="AF4390" s="3">
        <v>0</v>
      </c>
      <c r="AG4390" s="3">
        <v>0</v>
      </c>
      <c r="AH4390" s="3">
        <v>125.7</v>
      </c>
      <c r="AI4390" s="3">
        <v>180.95</v>
      </c>
      <c r="AJ4390" t="s">
        <v>98</v>
      </c>
      <c r="AK4390" t="s">
        <v>8234</v>
      </c>
      <c r="AL4390" t="s">
        <v>8234</v>
      </c>
      <c r="AM4390">
        <f>IF(Customers[[#This Row],[Customer Status]]="Churned",1,0)</f>
        <v>0</v>
      </c>
      <c r="AN4390" t="str">
        <f>IF(Customers[[#This Row],[Monthly Charge]]&gt;=_xlfn.PERCENTILE.INC(Customers[Monthly Charge],0.75),"High-value","Other")</f>
        <v>Other</v>
      </c>
    </row>
    <row r="4391" spans="1:40" x14ac:dyDescent="0.25">
      <c r="A4391" t="s">
        <v>5566</v>
      </c>
      <c r="B4391" t="s">
        <v>49</v>
      </c>
      <c r="C4391" s="1">
        <v>71</v>
      </c>
      <c r="D4391" t="s">
        <v>43</v>
      </c>
      <c r="E4391" s="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 s="1">
        <v>0</v>
      </c>
      <c r="K4391" s="1">
        <v>1</v>
      </c>
      <c r="L4391" t="s">
        <v>54</v>
      </c>
      <c r="M4391" t="s">
        <v>40</v>
      </c>
      <c r="N4391" s="2">
        <v>11.51</v>
      </c>
      <c r="O4391" t="s">
        <v>43</v>
      </c>
      <c r="P4391" t="s">
        <v>40</v>
      </c>
      <c r="Q4391" t="s">
        <v>79</v>
      </c>
      <c r="R4391" s="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 s="3">
        <v>46.3</v>
      </c>
      <c r="AE4391" s="3">
        <v>46.3</v>
      </c>
      <c r="AF4391" s="3">
        <v>0</v>
      </c>
      <c r="AG4391" s="3">
        <v>0</v>
      </c>
      <c r="AH4391" s="3">
        <v>11.51</v>
      </c>
      <c r="AI4391" s="3">
        <v>57.81</v>
      </c>
      <c r="AJ4391" t="s">
        <v>98</v>
      </c>
      <c r="AK4391" t="s">
        <v>8234</v>
      </c>
      <c r="AL4391" t="s">
        <v>8234</v>
      </c>
      <c r="AM4391">
        <f>IF(Customers[[#This Row],[Customer Status]]="Churned",1,0)</f>
        <v>0</v>
      </c>
      <c r="AN4391" t="str">
        <f>IF(Customers[[#This Row],[Monthly Charge]]&gt;=_xlfn.PERCENTILE.INC(Customers[Monthly Charge],0.75),"High-value","Other")</f>
        <v>Other</v>
      </c>
    </row>
    <row r="4392" spans="1:40" x14ac:dyDescent="0.25">
      <c r="A4392" t="s">
        <v>5567</v>
      </c>
      <c r="B4392" t="s">
        <v>39</v>
      </c>
      <c r="C4392" s="1">
        <v>47</v>
      </c>
      <c r="D4392" t="s">
        <v>40</v>
      </c>
      <c r="E4392" s="1">
        <v>0</v>
      </c>
      <c r="F4392" t="s">
        <v>211</v>
      </c>
      <c r="G4392">
        <v>93720</v>
      </c>
      <c r="H4392">
        <v>36.878709000000001</v>
      </c>
      <c r="I4392">
        <v>-119.7645</v>
      </c>
      <c r="J4392" s="1">
        <v>1</v>
      </c>
      <c r="K4392" s="1">
        <v>38</v>
      </c>
      <c r="L4392" t="s">
        <v>129</v>
      </c>
      <c r="M4392" t="s">
        <v>40</v>
      </c>
      <c r="N4392" s="2">
        <v>10.54</v>
      </c>
      <c r="O4392" t="s">
        <v>43</v>
      </c>
      <c r="P4392" t="s">
        <v>43</v>
      </c>
      <c r="Q4392" t="s">
        <v>42</v>
      </c>
      <c r="R4392" s="1">
        <v>0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43</v>
      </c>
      <c r="AA4392" t="s">
        <v>45</v>
      </c>
      <c r="AB4392" t="s">
        <v>40</v>
      </c>
      <c r="AC4392" t="s">
        <v>46</v>
      </c>
      <c r="AD4392" s="3">
        <v>20.25</v>
      </c>
      <c r="AE4392" s="3">
        <v>814.75</v>
      </c>
      <c r="AF4392" s="3">
        <v>0</v>
      </c>
      <c r="AG4392" s="3">
        <v>0</v>
      </c>
      <c r="AH4392" s="3">
        <v>400.52</v>
      </c>
      <c r="AI4392" s="3">
        <v>1215.27</v>
      </c>
      <c r="AJ4392" t="s">
        <v>47</v>
      </c>
      <c r="AK4392" t="s">
        <v>8234</v>
      </c>
      <c r="AL4392" t="s">
        <v>8234</v>
      </c>
      <c r="AM4392">
        <f>IF(Customers[[#This Row],[Customer Status]]="Churned",1,0)</f>
        <v>0</v>
      </c>
      <c r="AN4392" t="str">
        <f>IF(Customers[[#This Row],[Monthly Charge]]&gt;=_xlfn.PERCENTILE.INC(Customers[Monthly Charge],0.75),"High-value","Other")</f>
        <v>Other</v>
      </c>
    </row>
    <row r="4393" spans="1:40" x14ac:dyDescent="0.25">
      <c r="A4393" t="s">
        <v>5568</v>
      </c>
      <c r="B4393" t="s">
        <v>49</v>
      </c>
      <c r="C4393" s="1">
        <v>22</v>
      </c>
      <c r="D4393" t="s">
        <v>43</v>
      </c>
      <c r="E4393" s="1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 s="1">
        <v>0</v>
      </c>
      <c r="K4393" s="1">
        <v>51</v>
      </c>
      <c r="L4393" t="s">
        <v>42</v>
      </c>
      <c r="M4393" t="s">
        <v>40</v>
      </c>
      <c r="N4393" s="2">
        <v>34.75</v>
      </c>
      <c r="O4393" t="s">
        <v>40</v>
      </c>
      <c r="P4393" t="s">
        <v>40</v>
      </c>
      <c r="Q4393" t="s">
        <v>44</v>
      </c>
      <c r="R4393" s="1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 s="3">
        <v>81.150000000000006</v>
      </c>
      <c r="AE4393" s="3">
        <v>4126.2</v>
      </c>
      <c r="AF4393" s="3">
        <v>0</v>
      </c>
      <c r="AG4393" s="3">
        <v>0</v>
      </c>
      <c r="AH4393" s="3">
        <v>1772.25</v>
      </c>
      <c r="AI4393" s="3">
        <v>5898.45</v>
      </c>
      <c r="AJ4393" t="s">
        <v>47</v>
      </c>
      <c r="AK4393" t="s">
        <v>8234</v>
      </c>
      <c r="AL4393" t="s">
        <v>8234</v>
      </c>
      <c r="AM4393">
        <f>IF(Customers[[#This Row],[Customer Status]]="Churned",1,0)</f>
        <v>0</v>
      </c>
      <c r="AN4393" t="str">
        <f>IF(Customers[[#This Row],[Monthly Charge]]&gt;=_xlfn.PERCENTILE.INC(Customers[Monthly Charge],0.75),"High-value","Other")</f>
        <v>Other</v>
      </c>
    </row>
    <row r="4394" spans="1:40" x14ac:dyDescent="0.25">
      <c r="A4394" t="s">
        <v>5569</v>
      </c>
      <c r="B4394" t="s">
        <v>49</v>
      </c>
      <c r="C4394" s="1">
        <v>57</v>
      </c>
      <c r="D4394" t="s">
        <v>43</v>
      </c>
      <c r="E4394" s="1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 s="1">
        <v>0</v>
      </c>
      <c r="K4394" s="1">
        <v>57</v>
      </c>
      <c r="L4394" t="s">
        <v>42</v>
      </c>
      <c r="M4394" t="s">
        <v>40</v>
      </c>
      <c r="N4394" s="2">
        <v>9.32</v>
      </c>
      <c r="O4394" t="s">
        <v>43</v>
      </c>
      <c r="P4394" t="s">
        <v>40</v>
      </c>
      <c r="Q4394" t="s">
        <v>79</v>
      </c>
      <c r="R4394" s="1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 s="3">
        <v>54.65</v>
      </c>
      <c r="AE4394" s="3">
        <v>3134.7</v>
      </c>
      <c r="AF4394" s="3">
        <v>0</v>
      </c>
      <c r="AG4394" s="3">
        <v>0</v>
      </c>
      <c r="AH4394" s="3">
        <v>531.24</v>
      </c>
      <c r="AI4394" s="3">
        <v>3665.94</v>
      </c>
      <c r="AJ4394" t="s">
        <v>47</v>
      </c>
      <c r="AK4394" t="s">
        <v>8234</v>
      </c>
      <c r="AL4394" t="s">
        <v>8234</v>
      </c>
      <c r="AM4394">
        <f>IF(Customers[[#This Row],[Customer Status]]="Churned",1,0)</f>
        <v>0</v>
      </c>
      <c r="AN4394" t="str">
        <f>IF(Customers[[#This Row],[Monthly Charge]]&gt;=_xlfn.PERCENTILE.INC(Customers[Monthly Charge],0.75),"High-value","Other")</f>
        <v>Other</v>
      </c>
    </row>
    <row r="4395" spans="1:40" x14ac:dyDescent="0.25">
      <c r="A4395" t="s">
        <v>5570</v>
      </c>
      <c r="B4395" t="s">
        <v>49</v>
      </c>
      <c r="C4395" s="1">
        <v>31</v>
      </c>
      <c r="D4395" t="s">
        <v>40</v>
      </c>
      <c r="E4395" s="1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 s="1">
        <v>9</v>
      </c>
      <c r="K4395" s="1">
        <v>65</v>
      </c>
      <c r="L4395" t="s">
        <v>42</v>
      </c>
      <c r="M4395" t="s">
        <v>40</v>
      </c>
      <c r="N4395" s="2">
        <v>30.44</v>
      </c>
      <c r="O4395" t="s">
        <v>40</v>
      </c>
      <c r="P4395" t="s">
        <v>40</v>
      </c>
      <c r="Q4395" t="s">
        <v>55</v>
      </c>
      <c r="R4395" s="1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 s="3">
        <v>99.35</v>
      </c>
      <c r="AE4395" s="3">
        <v>6347.55</v>
      </c>
      <c r="AF4395" s="3">
        <v>0</v>
      </c>
      <c r="AG4395" s="3">
        <v>0</v>
      </c>
      <c r="AH4395" s="3">
        <v>1978.6</v>
      </c>
      <c r="AI4395" s="3">
        <v>8326.15</v>
      </c>
      <c r="AJ4395" t="s">
        <v>47</v>
      </c>
      <c r="AK4395" t="s">
        <v>8234</v>
      </c>
      <c r="AL4395" t="s">
        <v>8234</v>
      </c>
      <c r="AM4395">
        <f>IF(Customers[[#This Row],[Customer Status]]="Churned",1,0)</f>
        <v>0</v>
      </c>
      <c r="AN4395" t="str">
        <f>IF(Customers[[#This Row],[Monthly Charge]]&gt;=_xlfn.PERCENTILE.INC(Customers[Monthly Charge],0.75),"High-value","Other")</f>
        <v>High-value</v>
      </c>
    </row>
    <row r="4396" spans="1:40" x14ac:dyDescent="0.25">
      <c r="A4396" t="s">
        <v>5571</v>
      </c>
      <c r="B4396" t="s">
        <v>39</v>
      </c>
      <c r="C4396" s="1">
        <v>54</v>
      </c>
      <c r="D4396" t="s">
        <v>40</v>
      </c>
      <c r="E4396" s="1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 s="1">
        <v>9</v>
      </c>
      <c r="K4396" s="1">
        <v>56</v>
      </c>
      <c r="L4396" t="s">
        <v>76</v>
      </c>
      <c r="M4396" t="s">
        <v>40</v>
      </c>
      <c r="N4396" s="2">
        <v>37.76</v>
      </c>
      <c r="O4396" t="s">
        <v>40</v>
      </c>
      <c r="P4396" t="s">
        <v>40</v>
      </c>
      <c r="Q4396" t="s">
        <v>55</v>
      </c>
      <c r="R4396" s="1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 s="3">
        <v>109.8</v>
      </c>
      <c r="AE4396" s="3">
        <v>6109.65</v>
      </c>
      <c r="AF4396" s="3">
        <v>0</v>
      </c>
      <c r="AG4396" s="3">
        <v>0</v>
      </c>
      <c r="AH4396" s="3">
        <v>2114.56</v>
      </c>
      <c r="AI4396" s="3">
        <v>8224.2099999999991</v>
      </c>
      <c r="AJ4396" t="s">
        <v>47</v>
      </c>
      <c r="AK4396" t="s">
        <v>8234</v>
      </c>
      <c r="AL4396" t="s">
        <v>8234</v>
      </c>
      <c r="AM4396">
        <f>IF(Customers[[#This Row],[Customer Status]]="Churned",1,0)</f>
        <v>0</v>
      </c>
      <c r="AN4396" t="str">
        <f>IF(Customers[[#This Row],[Monthly Charge]]&gt;=_xlfn.PERCENTILE.INC(Customers[Monthly Charge],0.75),"High-value","Other")</f>
        <v>High-value</v>
      </c>
    </row>
    <row r="4397" spans="1:40" x14ac:dyDescent="0.25">
      <c r="A4397" t="s">
        <v>5572</v>
      </c>
      <c r="B4397" t="s">
        <v>39</v>
      </c>
      <c r="C4397" s="1">
        <v>46</v>
      </c>
      <c r="D4397" t="s">
        <v>40</v>
      </c>
      <c r="E4397" s="1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 s="1">
        <v>10</v>
      </c>
      <c r="K4397" s="1">
        <v>17</v>
      </c>
      <c r="L4397" t="s">
        <v>62</v>
      </c>
      <c r="M4397" t="s">
        <v>40</v>
      </c>
      <c r="N4397" s="2">
        <v>9.2200000000000006</v>
      </c>
      <c r="O4397" t="s">
        <v>40</v>
      </c>
      <c r="P4397" t="s">
        <v>40</v>
      </c>
      <c r="Q4397" t="s">
        <v>55</v>
      </c>
      <c r="R4397" s="1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 s="3">
        <v>92.6</v>
      </c>
      <c r="AE4397" s="3">
        <v>1579.7</v>
      </c>
      <c r="AF4397" s="3">
        <v>0</v>
      </c>
      <c r="AG4397" s="3">
        <v>0</v>
      </c>
      <c r="AH4397" s="3">
        <v>156.74</v>
      </c>
      <c r="AI4397" s="3">
        <v>1736.44</v>
      </c>
      <c r="AJ4397" t="s">
        <v>47</v>
      </c>
      <c r="AK4397" t="s">
        <v>8234</v>
      </c>
      <c r="AL4397" t="s">
        <v>8234</v>
      </c>
      <c r="AM4397">
        <f>IF(Customers[[#This Row],[Customer Status]]="Churned",1,0)</f>
        <v>0</v>
      </c>
      <c r="AN4397" t="str">
        <f>IF(Customers[[#This Row],[Monthly Charge]]&gt;=_xlfn.PERCENTILE.INC(Customers[Monthly Charge],0.75),"High-value","Other")</f>
        <v>High-value</v>
      </c>
    </row>
    <row r="4398" spans="1:40" x14ac:dyDescent="0.25">
      <c r="A4398" t="s">
        <v>5573</v>
      </c>
      <c r="B4398" t="s">
        <v>39</v>
      </c>
      <c r="C4398" s="1">
        <v>50</v>
      </c>
      <c r="D4398" t="s">
        <v>43</v>
      </c>
      <c r="E4398" s="1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 s="1">
        <v>0</v>
      </c>
      <c r="K4398" s="1">
        <v>5</v>
      </c>
      <c r="L4398" t="s">
        <v>42</v>
      </c>
      <c r="M4398" t="s">
        <v>40</v>
      </c>
      <c r="N4398" s="2">
        <v>19.3</v>
      </c>
      <c r="O4398" t="s">
        <v>40</v>
      </c>
      <c r="P4398" t="s">
        <v>40</v>
      </c>
      <c r="Q4398" t="s">
        <v>55</v>
      </c>
      <c r="R4398" s="1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 s="3">
        <v>75.599999999999994</v>
      </c>
      <c r="AE4398" s="3">
        <v>402.5</v>
      </c>
      <c r="AF4398" s="3">
        <v>0</v>
      </c>
      <c r="AG4398" s="3">
        <v>10</v>
      </c>
      <c r="AH4398" s="3">
        <v>96.5</v>
      </c>
      <c r="AI4398" s="3">
        <v>509</v>
      </c>
      <c r="AJ4398" t="s">
        <v>47</v>
      </c>
      <c r="AK4398" t="s">
        <v>8234</v>
      </c>
      <c r="AL4398" t="s">
        <v>8234</v>
      </c>
      <c r="AM4398">
        <f>IF(Customers[[#This Row],[Customer Status]]="Churned",1,0)</f>
        <v>0</v>
      </c>
      <c r="AN4398" t="str">
        <f>IF(Customers[[#This Row],[Monthly Charge]]&gt;=_xlfn.PERCENTILE.INC(Customers[Monthly Charge],0.75),"High-value","Other")</f>
        <v>Other</v>
      </c>
    </row>
    <row r="4399" spans="1:40" x14ac:dyDescent="0.25">
      <c r="A4399" t="s">
        <v>5574</v>
      </c>
      <c r="B4399" t="s">
        <v>39</v>
      </c>
      <c r="C4399" s="1">
        <v>62</v>
      </c>
      <c r="D4399" t="s">
        <v>40</v>
      </c>
      <c r="E4399" s="1">
        <v>2</v>
      </c>
      <c r="F4399" t="s">
        <v>1776</v>
      </c>
      <c r="G4399">
        <v>93561</v>
      </c>
      <c r="H4399">
        <v>35.073777</v>
      </c>
      <c r="I4399">
        <v>-118.652112</v>
      </c>
      <c r="J4399" s="1">
        <v>8</v>
      </c>
      <c r="K4399" s="1">
        <v>29</v>
      </c>
      <c r="L4399" t="s">
        <v>42</v>
      </c>
      <c r="M4399" t="s">
        <v>40</v>
      </c>
      <c r="N4399" s="2">
        <v>5.35</v>
      </c>
      <c r="O4399" t="s">
        <v>40</v>
      </c>
      <c r="P4399" t="s">
        <v>43</v>
      </c>
      <c r="Q4399" t="s">
        <v>42</v>
      </c>
      <c r="R4399" s="1">
        <v>0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43</v>
      </c>
      <c r="AA4399" t="s">
        <v>73</v>
      </c>
      <c r="AB4399" t="s">
        <v>43</v>
      </c>
      <c r="AC4399" t="s">
        <v>46</v>
      </c>
      <c r="AD4399" s="3">
        <v>26.1</v>
      </c>
      <c r="AE4399" s="3">
        <v>692.55</v>
      </c>
      <c r="AF4399" s="3">
        <v>0</v>
      </c>
      <c r="AG4399" s="3">
        <v>0</v>
      </c>
      <c r="AH4399" s="3">
        <v>155.15</v>
      </c>
      <c r="AI4399" s="3">
        <v>847.7</v>
      </c>
      <c r="AJ4399" t="s">
        <v>47</v>
      </c>
      <c r="AK4399" t="s">
        <v>8234</v>
      </c>
      <c r="AL4399" t="s">
        <v>8234</v>
      </c>
      <c r="AM4399">
        <f>IF(Customers[[#This Row],[Customer Status]]="Churned",1,0)</f>
        <v>0</v>
      </c>
      <c r="AN4399" t="str">
        <f>IF(Customers[[#This Row],[Monthly Charge]]&gt;=_xlfn.PERCENTILE.INC(Customers[Monthly Charge],0.75),"High-value","Other")</f>
        <v>Other</v>
      </c>
    </row>
    <row r="4400" spans="1:40" x14ac:dyDescent="0.25">
      <c r="A4400" t="s">
        <v>5575</v>
      </c>
      <c r="B4400" t="s">
        <v>39</v>
      </c>
      <c r="C4400" s="1">
        <v>71</v>
      </c>
      <c r="D4400" t="s">
        <v>40</v>
      </c>
      <c r="E4400" s="1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 s="1">
        <v>5</v>
      </c>
      <c r="K4400" s="1">
        <v>46</v>
      </c>
      <c r="L4400" t="s">
        <v>42</v>
      </c>
      <c r="M4400" t="s">
        <v>40</v>
      </c>
      <c r="N4400" s="2">
        <v>21.46</v>
      </c>
      <c r="O4400" t="s">
        <v>40</v>
      </c>
      <c r="P4400" t="s">
        <v>40</v>
      </c>
      <c r="Q4400" t="s">
        <v>55</v>
      </c>
      <c r="R4400" s="1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 s="3">
        <v>100.25</v>
      </c>
      <c r="AE4400" s="3">
        <v>4753.8500000000004</v>
      </c>
      <c r="AF4400" s="3">
        <v>0</v>
      </c>
      <c r="AG4400" s="3">
        <v>0</v>
      </c>
      <c r="AH4400" s="3">
        <v>987.16</v>
      </c>
      <c r="AI4400" s="3">
        <v>5741.01</v>
      </c>
      <c r="AJ4400" t="s">
        <v>47</v>
      </c>
      <c r="AK4400" t="s">
        <v>8234</v>
      </c>
      <c r="AL4400" t="s">
        <v>8234</v>
      </c>
      <c r="AM4400">
        <f>IF(Customers[[#This Row],[Customer Status]]="Churned",1,0)</f>
        <v>0</v>
      </c>
      <c r="AN4400" t="str">
        <f>IF(Customers[[#This Row],[Monthly Charge]]&gt;=_xlfn.PERCENTILE.INC(Customers[Monthly Charge],0.75),"High-value","Other")</f>
        <v>High-value</v>
      </c>
    </row>
    <row r="4401" spans="1:40" x14ac:dyDescent="0.25">
      <c r="A4401" t="s">
        <v>5576</v>
      </c>
      <c r="B4401" t="s">
        <v>39</v>
      </c>
      <c r="C4401" s="1">
        <v>64</v>
      </c>
      <c r="D4401" t="s">
        <v>43</v>
      </c>
      <c r="E4401" s="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 s="1">
        <v>0</v>
      </c>
      <c r="K4401" s="1">
        <v>22</v>
      </c>
      <c r="L4401" t="s">
        <v>62</v>
      </c>
      <c r="M4401" t="s">
        <v>40</v>
      </c>
      <c r="N4401" s="2">
        <v>19.72</v>
      </c>
      <c r="O4401" t="s">
        <v>40</v>
      </c>
      <c r="P4401" t="s">
        <v>40</v>
      </c>
      <c r="Q4401" t="s">
        <v>55</v>
      </c>
      <c r="R4401" s="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 s="3">
        <v>-5</v>
      </c>
      <c r="AE4401" s="3">
        <v>1783.6</v>
      </c>
      <c r="AF4401" s="3">
        <v>0</v>
      </c>
      <c r="AG4401" s="3">
        <v>0</v>
      </c>
      <c r="AH4401" s="3">
        <v>433.84</v>
      </c>
      <c r="AI4401" s="3">
        <v>2217.44</v>
      </c>
      <c r="AJ4401" t="s">
        <v>47</v>
      </c>
      <c r="AK4401" t="s">
        <v>8234</v>
      </c>
      <c r="AL4401" t="s">
        <v>8234</v>
      </c>
      <c r="AM4401">
        <f>IF(Customers[[#This Row],[Customer Status]]="Churned",1,0)</f>
        <v>0</v>
      </c>
      <c r="AN4401" t="str">
        <f>IF(Customers[[#This Row],[Monthly Charge]]&gt;=_xlfn.PERCENTILE.INC(Customers[Monthly Charge],0.75),"High-value","Other")</f>
        <v>Other</v>
      </c>
    </row>
    <row r="4402" spans="1:40" x14ac:dyDescent="0.25">
      <c r="A4402" t="s">
        <v>5577</v>
      </c>
      <c r="B4402" t="s">
        <v>49</v>
      </c>
      <c r="C4402" s="1">
        <v>28</v>
      </c>
      <c r="D4402" t="s">
        <v>43</v>
      </c>
      <c r="E4402" s="1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 s="1">
        <v>0</v>
      </c>
      <c r="K4402" s="1">
        <v>9</v>
      </c>
      <c r="L4402" t="s">
        <v>42</v>
      </c>
      <c r="M4402" t="s">
        <v>40</v>
      </c>
      <c r="N4402" s="2">
        <v>4.0199999999999996</v>
      </c>
      <c r="O4402" t="s">
        <v>43</v>
      </c>
      <c r="P4402" t="s">
        <v>43</v>
      </c>
      <c r="Q4402" t="s">
        <v>42</v>
      </c>
      <c r="R4402" s="1">
        <v>0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43</v>
      </c>
      <c r="AA4402" t="s">
        <v>45</v>
      </c>
      <c r="AB4402" t="s">
        <v>40</v>
      </c>
      <c r="AC4402" t="s">
        <v>56</v>
      </c>
      <c r="AD4402" s="3">
        <v>19.899999999999999</v>
      </c>
      <c r="AE4402" s="3">
        <v>164.6</v>
      </c>
      <c r="AF4402" s="3">
        <v>0</v>
      </c>
      <c r="AG4402" s="3">
        <v>0</v>
      </c>
      <c r="AH4402" s="3">
        <v>36.18</v>
      </c>
      <c r="AI4402" s="3">
        <v>200.78</v>
      </c>
      <c r="AJ4402" t="s">
        <v>47</v>
      </c>
      <c r="AK4402" t="s">
        <v>8234</v>
      </c>
      <c r="AL4402" t="s">
        <v>8234</v>
      </c>
      <c r="AM4402">
        <f>IF(Customers[[#This Row],[Customer Status]]="Churned",1,0)</f>
        <v>0</v>
      </c>
      <c r="AN4402" t="str">
        <f>IF(Customers[[#This Row],[Monthly Charge]]&gt;=_xlfn.PERCENTILE.INC(Customers[Monthly Charge],0.75),"High-value","Other")</f>
        <v>Other</v>
      </c>
    </row>
    <row r="4403" spans="1:40" x14ac:dyDescent="0.25">
      <c r="A4403" t="s">
        <v>5578</v>
      </c>
      <c r="B4403" t="s">
        <v>49</v>
      </c>
      <c r="C4403" s="1">
        <v>57</v>
      </c>
      <c r="D4403" t="s">
        <v>43</v>
      </c>
      <c r="E4403" s="1">
        <v>0</v>
      </c>
      <c r="F4403" t="s">
        <v>1791</v>
      </c>
      <c r="G4403">
        <v>95436</v>
      </c>
      <c r="H4403">
        <v>38.499302</v>
      </c>
      <c r="I4403">
        <v>-122.92444</v>
      </c>
      <c r="J4403" s="1">
        <v>0</v>
      </c>
      <c r="K4403" s="1">
        <v>52</v>
      </c>
      <c r="L4403" t="s">
        <v>42</v>
      </c>
      <c r="M4403" t="s">
        <v>43</v>
      </c>
      <c r="N4403" s="2">
        <v>0</v>
      </c>
      <c r="O4403" t="s">
        <v>43</v>
      </c>
      <c r="P4403" t="s">
        <v>40</v>
      </c>
      <c r="Q4403" t="s">
        <v>79</v>
      </c>
      <c r="R4403" s="1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 s="3">
        <v>63.9</v>
      </c>
      <c r="AE4403" s="3">
        <v>3334.95</v>
      </c>
      <c r="AF4403" s="3">
        <v>0</v>
      </c>
      <c r="AG4403" s="3">
        <v>0</v>
      </c>
      <c r="AH4403" s="3">
        <v>0</v>
      </c>
      <c r="AI4403" s="3">
        <v>3334.95</v>
      </c>
      <c r="AJ4403" t="s">
        <v>47</v>
      </c>
      <c r="AK4403" t="s">
        <v>8234</v>
      </c>
      <c r="AL4403" t="s">
        <v>8234</v>
      </c>
      <c r="AM4403">
        <f>IF(Customers[[#This Row],[Customer Status]]="Churned",1,0)</f>
        <v>0</v>
      </c>
      <c r="AN4403" t="str">
        <f>IF(Customers[[#This Row],[Monthly Charge]]&gt;=_xlfn.PERCENTILE.INC(Customers[Monthly Charge],0.75),"High-value","Other")</f>
        <v>Other</v>
      </c>
    </row>
    <row r="4404" spans="1:40" x14ac:dyDescent="0.25">
      <c r="A4404" t="s">
        <v>5579</v>
      </c>
      <c r="B4404" t="s">
        <v>39</v>
      </c>
      <c r="C4404" s="1">
        <v>30</v>
      </c>
      <c r="D4404" t="s">
        <v>43</v>
      </c>
      <c r="E4404" s="1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 s="1">
        <v>0</v>
      </c>
      <c r="K4404" s="1">
        <v>3</v>
      </c>
      <c r="L4404" t="s">
        <v>54</v>
      </c>
      <c r="M4404" t="s">
        <v>40</v>
      </c>
      <c r="N4404" s="2">
        <v>40.67</v>
      </c>
      <c r="O4404" t="s">
        <v>43</v>
      </c>
      <c r="P4404" t="s">
        <v>40</v>
      </c>
      <c r="Q4404" t="s">
        <v>55</v>
      </c>
      <c r="R4404" s="1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 s="3">
        <v>80.099999999999994</v>
      </c>
      <c r="AE4404" s="3">
        <v>217.55</v>
      </c>
      <c r="AF4404" s="3">
        <v>0</v>
      </c>
      <c r="AG4404" s="3">
        <v>0</v>
      </c>
      <c r="AH4404" s="3">
        <v>122.01</v>
      </c>
      <c r="AI4404" s="3">
        <v>339.56</v>
      </c>
      <c r="AJ4404" t="s">
        <v>57</v>
      </c>
      <c r="AK4404" t="s">
        <v>121</v>
      </c>
      <c r="AL4404" t="s">
        <v>122</v>
      </c>
      <c r="AM4404">
        <f>IF(Customers[[#This Row],[Customer Status]]="Churned",1,0)</f>
        <v>1</v>
      </c>
      <c r="AN4404" t="str">
        <f>IF(Customers[[#This Row],[Monthly Charge]]&gt;=_xlfn.PERCENTILE.INC(Customers[Monthly Charge],0.75),"High-value","Other")</f>
        <v>Other</v>
      </c>
    </row>
    <row r="4405" spans="1:40" x14ac:dyDescent="0.25">
      <c r="A4405" t="s">
        <v>5580</v>
      </c>
      <c r="B4405" t="s">
        <v>39</v>
      </c>
      <c r="C4405" s="1">
        <v>27</v>
      </c>
      <c r="D4405" t="s">
        <v>40</v>
      </c>
      <c r="E4405" s="1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 s="1">
        <v>6</v>
      </c>
      <c r="K4405" s="1">
        <v>25</v>
      </c>
      <c r="L4405" t="s">
        <v>129</v>
      </c>
      <c r="M4405" t="s">
        <v>43</v>
      </c>
      <c r="N4405" s="2">
        <v>0</v>
      </c>
      <c r="O4405" t="s">
        <v>43</v>
      </c>
      <c r="P4405" t="s">
        <v>40</v>
      </c>
      <c r="Q4405" t="s">
        <v>79</v>
      </c>
      <c r="R4405" s="1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 s="3">
        <v>58.6</v>
      </c>
      <c r="AE4405" s="3">
        <v>1502.65</v>
      </c>
      <c r="AF4405" s="3">
        <v>4.4800000000000004</v>
      </c>
      <c r="AG4405" s="3">
        <v>0</v>
      </c>
      <c r="AH4405" s="3">
        <v>0</v>
      </c>
      <c r="AI4405" s="3">
        <v>1498.17</v>
      </c>
      <c r="AJ4405" t="s">
        <v>57</v>
      </c>
      <c r="AK4405" t="s">
        <v>121</v>
      </c>
      <c r="AL4405" t="s">
        <v>195</v>
      </c>
      <c r="AM4405">
        <f>IF(Customers[[#This Row],[Customer Status]]="Churned",1,0)</f>
        <v>1</v>
      </c>
      <c r="AN4405" t="str">
        <f>IF(Customers[[#This Row],[Monthly Charge]]&gt;=_xlfn.PERCENTILE.INC(Customers[Monthly Charge],0.75),"High-value","Other")</f>
        <v>Other</v>
      </c>
    </row>
    <row r="4406" spans="1:40" x14ac:dyDescent="0.25">
      <c r="A4406" t="s">
        <v>5581</v>
      </c>
      <c r="B4406" t="s">
        <v>49</v>
      </c>
      <c r="C4406" s="1">
        <v>67</v>
      </c>
      <c r="D4406" t="s">
        <v>43</v>
      </c>
      <c r="E4406" s="1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 s="1">
        <v>0</v>
      </c>
      <c r="K4406" s="1">
        <v>9</v>
      </c>
      <c r="L4406" t="s">
        <v>42</v>
      </c>
      <c r="M4406" t="s">
        <v>40</v>
      </c>
      <c r="N4406" s="2">
        <v>10.66</v>
      </c>
      <c r="O4406" t="s">
        <v>40</v>
      </c>
      <c r="P4406" t="s">
        <v>40</v>
      </c>
      <c r="Q4406" t="s">
        <v>55</v>
      </c>
      <c r="R4406" s="1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 s="3">
        <v>99.45</v>
      </c>
      <c r="AE4406" s="3">
        <v>919.4</v>
      </c>
      <c r="AF4406" s="3">
        <v>0</v>
      </c>
      <c r="AG4406" s="3">
        <v>0</v>
      </c>
      <c r="AH4406" s="3">
        <v>95.94</v>
      </c>
      <c r="AI4406" s="3">
        <v>1015.34</v>
      </c>
      <c r="AJ4406" t="s">
        <v>57</v>
      </c>
      <c r="AK4406" t="s">
        <v>58</v>
      </c>
      <c r="AL4406" t="s">
        <v>59</v>
      </c>
      <c r="AM4406">
        <f>IF(Customers[[#This Row],[Customer Status]]="Churned",1,0)</f>
        <v>1</v>
      </c>
      <c r="AN4406" t="str">
        <f>IF(Customers[[#This Row],[Monthly Charge]]&gt;=_xlfn.PERCENTILE.INC(Customers[Monthly Charge],0.75),"High-value","Other")</f>
        <v>High-value</v>
      </c>
    </row>
    <row r="4407" spans="1:40" x14ac:dyDescent="0.25">
      <c r="A4407" t="s">
        <v>5582</v>
      </c>
      <c r="B4407" t="s">
        <v>39</v>
      </c>
      <c r="C4407" s="1">
        <v>77</v>
      </c>
      <c r="D4407" t="s">
        <v>43</v>
      </c>
      <c r="E4407" s="1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 s="1">
        <v>0</v>
      </c>
      <c r="K4407" s="1">
        <v>64</v>
      </c>
      <c r="L4407" t="s">
        <v>42</v>
      </c>
      <c r="M4407" t="s">
        <v>43</v>
      </c>
      <c r="N4407" s="2">
        <v>0</v>
      </c>
      <c r="O4407" t="s">
        <v>43</v>
      </c>
      <c r="P4407" t="s">
        <v>40</v>
      </c>
      <c r="Q4407" t="s">
        <v>79</v>
      </c>
      <c r="R4407" s="1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 s="3">
        <v>43.85</v>
      </c>
      <c r="AE4407" s="3">
        <v>2751</v>
      </c>
      <c r="AF4407" s="3">
        <v>0</v>
      </c>
      <c r="AG4407" s="3">
        <v>30</v>
      </c>
      <c r="AH4407" s="3">
        <v>0</v>
      </c>
      <c r="AI4407" s="3">
        <v>2781</v>
      </c>
      <c r="AJ4407" t="s">
        <v>47</v>
      </c>
      <c r="AK4407" t="s">
        <v>8234</v>
      </c>
      <c r="AL4407" t="s">
        <v>8234</v>
      </c>
      <c r="AM4407">
        <f>IF(Customers[[#This Row],[Customer Status]]="Churned",1,0)</f>
        <v>0</v>
      </c>
      <c r="AN4407" t="str">
        <f>IF(Customers[[#This Row],[Monthly Charge]]&gt;=_xlfn.PERCENTILE.INC(Customers[Monthly Charge],0.75),"High-value","Other")</f>
        <v>Other</v>
      </c>
    </row>
    <row r="4408" spans="1:40" x14ac:dyDescent="0.25">
      <c r="A4408" t="s">
        <v>5583</v>
      </c>
      <c r="B4408" t="s">
        <v>49</v>
      </c>
      <c r="C4408" s="1">
        <v>46</v>
      </c>
      <c r="D4408" t="s">
        <v>40</v>
      </c>
      <c r="E4408" s="1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 s="1">
        <v>3</v>
      </c>
      <c r="K4408" s="1">
        <v>63</v>
      </c>
      <c r="L4408" t="s">
        <v>76</v>
      </c>
      <c r="M4408" t="s">
        <v>40</v>
      </c>
      <c r="N4408" s="2">
        <v>26.81</v>
      </c>
      <c r="O4408" t="s">
        <v>43</v>
      </c>
      <c r="P4408" t="s">
        <v>40</v>
      </c>
      <c r="Q4408" t="s">
        <v>55</v>
      </c>
      <c r="R4408" s="1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 s="3">
        <v>99.7</v>
      </c>
      <c r="AE4408" s="3">
        <v>6330.4</v>
      </c>
      <c r="AF4408" s="3">
        <v>0</v>
      </c>
      <c r="AG4408" s="3">
        <v>0</v>
      </c>
      <c r="AH4408" s="3">
        <v>1689.03</v>
      </c>
      <c r="AI4408" s="3">
        <v>8019.43</v>
      </c>
      <c r="AJ4408" t="s">
        <v>47</v>
      </c>
      <c r="AK4408" t="s">
        <v>8234</v>
      </c>
      <c r="AL4408" t="s">
        <v>8234</v>
      </c>
      <c r="AM4408">
        <f>IF(Customers[[#This Row],[Customer Status]]="Churned",1,0)</f>
        <v>0</v>
      </c>
      <c r="AN4408" t="str">
        <f>IF(Customers[[#This Row],[Monthly Charge]]&gt;=_xlfn.PERCENTILE.INC(Customers[Monthly Charge],0.75),"High-value","Other")</f>
        <v>High-value</v>
      </c>
    </row>
    <row r="4409" spans="1:40" x14ac:dyDescent="0.25">
      <c r="A4409" t="s">
        <v>5584</v>
      </c>
      <c r="B4409" t="s">
        <v>39</v>
      </c>
      <c r="C4409" s="1">
        <v>42</v>
      </c>
      <c r="D4409" t="s">
        <v>43</v>
      </c>
      <c r="E4409" s="1">
        <v>0</v>
      </c>
      <c r="F4409" t="s">
        <v>852</v>
      </c>
      <c r="G4409">
        <v>91701</v>
      </c>
      <c r="H4409">
        <v>34.132275</v>
      </c>
      <c r="I4409">
        <v>-117.61147800000001</v>
      </c>
      <c r="J4409" s="1">
        <v>0</v>
      </c>
      <c r="K4409" s="1">
        <v>50</v>
      </c>
      <c r="L4409" t="s">
        <v>42</v>
      </c>
      <c r="M4409" t="s">
        <v>40</v>
      </c>
      <c r="N4409" s="2">
        <v>49.14</v>
      </c>
      <c r="O4409" t="s">
        <v>40</v>
      </c>
      <c r="P4409" t="s">
        <v>40</v>
      </c>
      <c r="Q4409" t="s">
        <v>55</v>
      </c>
      <c r="R4409" s="1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 s="3">
        <v>95.7</v>
      </c>
      <c r="AE4409" s="3">
        <v>4729.75</v>
      </c>
      <c r="AF4409" s="3">
        <v>0</v>
      </c>
      <c r="AG4409" s="3">
        <v>140</v>
      </c>
      <c r="AH4409" s="3">
        <v>2457</v>
      </c>
      <c r="AI4409" s="3">
        <v>7326.75</v>
      </c>
      <c r="AJ4409" t="s">
        <v>47</v>
      </c>
      <c r="AK4409" t="s">
        <v>8234</v>
      </c>
      <c r="AL4409" t="s">
        <v>8234</v>
      </c>
      <c r="AM4409">
        <f>IF(Customers[[#This Row],[Customer Status]]="Churned",1,0)</f>
        <v>0</v>
      </c>
      <c r="AN4409" t="str">
        <f>IF(Customers[[#This Row],[Monthly Charge]]&gt;=_xlfn.PERCENTILE.INC(Customers[Monthly Charge],0.75),"High-value","Other")</f>
        <v>High-value</v>
      </c>
    </row>
    <row r="4410" spans="1:40" x14ac:dyDescent="0.25">
      <c r="A4410" t="s">
        <v>5585</v>
      </c>
      <c r="B4410" t="s">
        <v>39</v>
      </c>
      <c r="C4410" s="1">
        <v>32</v>
      </c>
      <c r="D4410" t="s">
        <v>40</v>
      </c>
      <c r="E4410" s="1">
        <v>1</v>
      </c>
      <c r="F4410" t="s">
        <v>898</v>
      </c>
      <c r="G4410">
        <v>95626</v>
      </c>
      <c r="H4410">
        <v>38.734997</v>
      </c>
      <c r="I4410">
        <v>-121.463719</v>
      </c>
      <c r="J4410" s="1">
        <v>1</v>
      </c>
      <c r="K4410" s="1">
        <v>22</v>
      </c>
      <c r="L4410" t="s">
        <v>42</v>
      </c>
      <c r="M4410" t="s">
        <v>40</v>
      </c>
      <c r="N4410" s="2">
        <v>5.26</v>
      </c>
      <c r="O4410" t="s">
        <v>43</v>
      </c>
      <c r="P4410" t="s">
        <v>40</v>
      </c>
      <c r="Q4410" t="s">
        <v>79</v>
      </c>
      <c r="R4410" s="1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 s="3">
        <v>55.15</v>
      </c>
      <c r="AE4410" s="3">
        <v>1206.05</v>
      </c>
      <c r="AF4410" s="3">
        <v>0</v>
      </c>
      <c r="AG4410" s="3">
        <v>30</v>
      </c>
      <c r="AH4410" s="3">
        <v>115.72</v>
      </c>
      <c r="AI4410" s="3">
        <v>1351.77</v>
      </c>
      <c r="AJ4410" t="s">
        <v>57</v>
      </c>
      <c r="AK4410" t="s">
        <v>63</v>
      </c>
      <c r="AL4410" t="s">
        <v>433</v>
      </c>
      <c r="AM4410">
        <f>IF(Customers[[#This Row],[Customer Status]]="Churned",1,0)</f>
        <v>1</v>
      </c>
      <c r="AN4410" t="str">
        <f>IF(Customers[[#This Row],[Monthly Charge]]&gt;=_xlfn.PERCENTILE.INC(Customers[Monthly Charge],0.75),"High-value","Other")</f>
        <v>Other</v>
      </c>
    </row>
    <row r="4411" spans="1:40" x14ac:dyDescent="0.25">
      <c r="A4411" t="s">
        <v>5586</v>
      </c>
      <c r="B4411" t="s">
        <v>49</v>
      </c>
      <c r="C4411" s="1">
        <v>53</v>
      </c>
      <c r="D4411" t="s">
        <v>43</v>
      </c>
      <c r="E4411" s="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 s="1">
        <v>0</v>
      </c>
      <c r="K4411" s="1">
        <v>15</v>
      </c>
      <c r="L4411" t="s">
        <v>62</v>
      </c>
      <c r="M4411" t="s">
        <v>40</v>
      </c>
      <c r="N4411" s="2">
        <v>10.119999999999999</v>
      </c>
      <c r="O4411" t="s">
        <v>40</v>
      </c>
      <c r="P4411" t="s">
        <v>40</v>
      </c>
      <c r="Q4411" t="s">
        <v>55</v>
      </c>
      <c r="R4411" s="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 s="3">
        <v>99.7</v>
      </c>
      <c r="AE4411" s="3">
        <v>1566.75</v>
      </c>
      <c r="AF4411" s="3">
        <v>0</v>
      </c>
      <c r="AG4411" s="3">
        <v>0</v>
      </c>
      <c r="AH4411" s="3">
        <v>151.80000000000001</v>
      </c>
      <c r="AI4411" s="3">
        <v>1718.55</v>
      </c>
      <c r="AJ4411" t="s">
        <v>47</v>
      </c>
      <c r="AK4411" t="s">
        <v>8234</v>
      </c>
      <c r="AL4411" t="s">
        <v>8234</v>
      </c>
      <c r="AM4411">
        <f>IF(Customers[[#This Row],[Customer Status]]="Churned",1,0)</f>
        <v>0</v>
      </c>
      <c r="AN4411" t="str">
        <f>IF(Customers[[#This Row],[Monthly Charge]]&gt;=_xlfn.PERCENTILE.INC(Customers[Monthly Charge],0.75),"High-value","Other")</f>
        <v>High-value</v>
      </c>
    </row>
    <row r="4412" spans="1:40" x14ac:dyDescent="0.25">
      <c r="A4412" t="s">
        <v>5587</v>
      </c>
      <c r="B4412" t="s">
        <v>49</v>
      </c>
      <c r="C4412" s="1">
        <v>58</v>
      </c>
      <c r="D4412" t="s">
        <v>43</v>
      </c>
      <c r="E4412" s="1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 s="1">
        <v>0</v>
      </c>
      <c r="K4412" s="1">
        <v>57</v>
      </c>
      <c r="L4412" t="s">
        <v>42</v>
      </c>
      <c r="M4412" t="s">
        <v>40</v>
      </c>
      <c r="N4412" s="2">
        <v>5.71</v>
      </c>
      <c r="O4412" t="s">
        <v>43</v>
      </c>
      <c r="P4412" t="s">
        <v>43</v>
      </c>
      <c r="Q4412" t="s">
        <v>42</v>
      </c>
      <c r="R4412" s="1">
        <v>0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43</v>
      </c>
      <c r="AA4412" t="s">
        <v>73</v>
      </c>
      <c r="AB4412" t="s">
        <v>40</v>
      </c>
      <c r="AC4412" t="s">
        <v>46</v>
      </c>
      <c r="AD4412" s="3">
        <v>19.600000000000001</v>
      </c>
      <c r="AE4412" s="3">
        <v>1170.55</v>
      </c>
      <c r="AF4412" s="3">
        <v>0</v>
      </c>
      <c r="AG4412" s="3">
        <v>0</v>
      </c>
      <c r="AH4412" s="3">
        <v>325.47000000000003</v>
      </c>
      <c r="AI4412" s="3">
        <v>1496.02</v>
      </c>
      <c r="AJ4412" t="s">
        <v>47</v>
      </c>
      <c r="AK4412" t="s">
        <v>8234</v>
      </c>
      <c r="AL4412" t="s">
        <v>8234</v>
      </c>
      <c r="AM4412">
        <f>IF(Customers[[#This Row],[Customer Status]]="Churned",1,0)</f>
        <v>0</v>
      </c>
      <c r="AN4412" t="str">
        <f>IF(Customers[[#This Row],[Monthly Charge]]&gt;=_xlfn.PERCENTILE.INC(Customers[Monthly Charge],0.75),"High-value","Other")</f>
        <v>Other</v>
      </c>
    </row>
    <row r="4413" spans="1:40" x14ac:dyDescent="0.25">
      <c r="A4413" t="s">
        <v>5588</v>
      </c>
      <c r="B4413" t="s">
        <v>39</v>
      </c>
      <c r="C4413" s="1">
        <v>29</v>
      </c>
      <c r="D4413" t="s">
        <v>40</v>
      </c>
      <c r="E4413" s="1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 s="1">
        <v>5</v>
      </c>
      <c r="K4413" s="1">
        <v>17</v>
      </c>
      <c r="L4413" t="s">
        <v>62</v>
      </c>
      <c r="M4413" t="s">
        <v>40</v>
      </c>
      <c r="N4413" s="2">
        <v>7.6</v>
      </c>
      <c r="O4413" t="s">
        <v>40</v>
      </c>
      <c r="P4413" t="s">
        <v>40</v>
      </c>
      <c r="Q4413" t="s">
        <v>79</v>
      </c>
      <c r="R4413" s="1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 s="3">
        <v>75.400000000000006</v>
      </c>
      <c r="AE4413" s="3">
        <v>1322.55</v>
      </c>
      <c r="AF4413" s="3">
        <v>0</v>
      </c>
      <c r="AG4413" s="3">
        <v>0</v>
      </c>
      <c r="AH4413" s="3">
        <v>129.19999999999999</v>
      </c>
      <c r="AI4413" s="3">
        <v>1451.75</v>
      </c>
      <c r="AJ4413" t="s">
        <v>47</v>
      </c>
      <c r="AK4413" t="s">
        <v>8234</v>
      </c>
      <c r="AL4413" t="s">
        <v>8234</v>
      </c>
      <c r="AM4413">
        <f>IF(Customers[[#This Row],[Customer Status]]="Churned",1,0)</f>
        <v>0</v>
      </c>
      <c r="AN4413" t="str">
        <f>IF(Customers[[#This Row],[Monthly Charge]]&gt;=_xlfn.PERCENTILE.INC(Customers[Monthly Charge],0.75),"High-value","Other")</f>
        <v>Other</v>
      </c>
    </row>
    <row r="4414" spans="1:40" x14ac:dyDescent="0.25">
      <c r="A4414" t="s">
        <v>5589</v>
      </c>
      <c r="B4414" t="s">
        <v>49</v>
      </c>
      <c r="C4414" s="1">
        <v>58</v>
      </c>
      <c r="D4414" t="s">
        <v>43</v>
      </c>
      <c r="E4414" s="1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 s="1">
        <v>0</v>
      </c>
      <c r="K4414" s="1">
        <v>6</v>
      </c>
      <c r="L4414" t="s">
        <v>42</v>
      </c>
      <c r="M4414" t="s">
        <v>40</v>
      </c>
      <c r="N4414" s="2">
        <v>10.88</v>
      </c>
      <c r="O4414" t="s">
        <v>43</v>
      </c>
      <c r="P4414" t="s">
        <v>40</v>
      </c>
      <c r="Q4414" t="s">
        <v>44</v>
      </c>
      <c r="R4414" s="1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 s="3">
        <v>59.45</v>
      </c>
      <c r="AE4414" s="3">
        <v>357.6</v>
      </c>
      <c r="AF4414" s="3">
        <v>0</v>
      </c>
      <c r="AG4414" s="3">
        <v>0</v>
      </c>
      <c r="AH4414" s="3">
        <v>65.28</v>
      </c>
      <c r="AI4414" s="3">
        <v>422.88</v>
      </c>
      <c r="AJ4414" t="s">
        <v>47</v>
      </c>
      <c r="AK4414" t="s">
        <v>8234</v>
      </c>
      <c r="AL4414" t="s">
        <v>8234</v>
      </c>
      <c r="AM4414">
        <f>IF(Customers[[#This Row],[Customer Status]]="Churned",1,0)</f>
        <v>0</v>
      </c>
      <c r="AN4414" t="str">
        <f>IF(Customers[[#This Row],[Monthly Charge]]&gt;=_xlfn.PERCENTILE.INC(Customers[Monthly Charge],0.75),"High-value","Other")</f>
        <v>Other</v>
      </c>
    </row>
    <row r="4415" spans="1:40" x14ac:dyDescent="0.25">
      <c r="A4415" t="s">
        <v>5590</v>
      </c>
      <c r="B4415" t="s">
        <v>49</v>
      </c>
      <c r="C4415" s="1">
        <v>37</v>
      </c>
      <c r="D4415" t="s">
        <v>43</v>
      </c>
      <c r="E4415" s="1">
        <v>0</v>
      </c>
      <c r="F4415" t="s">
        <v>50</v>
      </c>
      <c r="G4415">
        <v>91203</v>
      </c>
      <c r="H4415">
        <v>34.153337999999998</v>
      </c>
      <c r="I4415">
        <v>-118.262974</v>
      </c>
      <c r="J4415" s="1">
        <v>0</v>
      </c>
      <c r="K4415" s="1">
        <v>2</v>
      </c>
      <c r="L4415" t="s">
        <v>42</v>
      </c>
      <c r="M4415" t="s">
        <v>40</v>
      </c>
      <c r="N4415" s="2">
        <v>2.96</v>
      </c>
      <c r="O4415" t="s">
        <v>40</v>
      </c>
      <c r="P4415" t="s">
        <v>40</v>
      </c>
      <c r="Q4415" t="s">
        <v>55</v>
      </c>
      <c r="R4415" s="1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 s="3">
        <v>73.25</v>
      </c>
      <c r="AE4415" s="3">
        <v>131.05000000000001</v>
      </c>
      <c r="AF4415" s="3">
        <v>0</v>
      </c>
      <c r="AG4415" s="3">
        <v>0</v>
      </c>
      <c r="AH4415" s="3">
        <v>5.92</v>
      </c>
      <c r="AI4415" s="3">
        <v>136.97</v>
      </c>
      <c r="AJ4415" t="s">
        <v>57</v>
      </c>
      <c r="AK4415" t="s">
        <v>117</v>
      </c>
      <c r="AL4415" t="s">
        <v>466</v>
      </c>
      <c r="AM4415">
        <f>IF(Customers[[#This Row],[Customer Status]]="Churned",1,0)</f>
        <v>1</v>
      </c>
      <c r="AN4415" t="str">
        <f>IF(Customers[[#This Row],[Monthly Charge]]&gt;=_xlfn.PERCENTILE.INC(Customers[Monthly Charge],0.75),"High-value","Other")</f>
        <v>Other</v>
      </c>
    </row>
    <row r="4416" spans="1:40" x14ac:dyDescent="0.25">
      <c r="A4416" t="s">
        <v>5591</v>
      </c>
      <c r="B4416" t="s">
        <v>39</v>
      </c>
      <c r="C4416" s="1">
        <v>56</v>
      </c>
      <c r="D4416" t="s">
        <v>43</v>
      </c>
      <c r="E4416" s="1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 s="1">
        <v>0</v>
      </c>
      <c r="K4416" s="1">
        <v>42</v>
      </c>
      <c r="L4416" t="s">
        <v>42</v>
      </c>
      <c r="M4416" t="s">
        <v>40</v>
      </c>
      <c r="N4416" s="2">
        <v>23.25</v>
      </c>
      <c r="O4416" t="s">
        <v>43</v>
      </c>
      <c r="P4416" t="s">
        <v>43</v>
      </c>
      <c r="Q4416" t="s">
        <v>42</v>
      </c>
      <c r="R4416" s="1">
        <v>0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43</v>
      </c>
      <c r="AA4416" t="s">
        <v>45</v>
      </c>
      <c r="AB4416" t="s">
        <v>40</v>
      </c>
      <c r="AC4416" t="s">
        <v>46</v>
      </c>
      <c r="AD4416" s="3">
        <v>20.65</v>
      </c>
      <c r="AE4416" s="3">
        <v>958.1</v>
      </c>
      <c r="AF4416" s="3">
        <v>0</v>
      </c>
      <c r="AG4416" s="3">
        <v>0</v>
      </c>
      <c r="AH4416" s="3">
        <v>976.5</v>
      </c>
      <c r="AI4416" s="3">
        <v>1934.6</v>
      </c>
      <c r="AJ4416" t="s">
        <v>47</v>
      </c>
      <c r="AK4416" t="s">
        <v>8234</v>
      </c>
      <c r="AL4416" t="s">
        <v>8234</v>
      </c>
      <c r="AM4416">
        <f>IF(Customers[[#This Row],[Customer Status]]="Churned",1,0)</f>
        <v>0</v>
      </c>
      <c r="AN4416" t="str">
        <f>IF(Customers[[#This Row],[Monthly Charge]]&gt;=_xlfn.PERCENTILE.INC(Customers[Monthly Charge],0.75),"High-value","Other")</f>
        <v>Other</v>
      </c>
    </row>
    <row r="4417" spans="1:40" x14ac:dyDescent="0.25">
      <c r="A4417" t="s">
        <v>5592</v>
      </c>
      <c r="B4417" t="s">
        <v>49</v>
      </c>
      <c r="C4417" s="1">
        <v>50</v>
      </c>
      <c r="D4417" t="s">
        <v>40</v>
      </c>
      <c r="E4417" s="1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 s="1">
        <v>10</v>
      </c>
      <c r="K4417" s="1">
        <v>69</v>
      </c>
      <c r="L4417" t="s">
        <v>72</v>
      </c>
      <c r="M4417" t="s">
        <v>40</v>
      </c>
      <c r="N4417" s="2">
        <v>3.81</v>
      </c>
      <c r="O4417" t="s">
        <v>40</v>
      </c>
      <c r="P4417" t="s">
        <v>40</v>
      </c>
      <c r="Q4417" t="s">
        <v>55</v>
      </c>
      <c r="R4417" s="1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 s="3">
        <v>99.5</v>
      </c>
      <c r="AE4417" s="3">
        <v>6841.45</v>
      </c>
      <c r="AF4417" s="3">
        <v>0</v>
      </c>
      <c r="AG4417" s="3">
        <v>0</v>
      </c>
      <c r="AH4417" s="3">
        <v>262.89</v>
      </c>
      <c r="AI4417" s="3">
        <v>7104.34</v>
      </c>
      <c r="AJ4417" t="s">
        <v>47</v>
      </c>
      <c r="AK4417" t="s">
        <v>8234</v>
      </c>
      <c r="AL4417" t="s">
        <v>8234</v>
      </c>
      <c r="AM4417">
        <f>IF(Customers[[#This Row],[Customer Status]]="Churned",1,0)</f>
        <v>0</v>
      </c>
      <c r="AN4417" t="str">
        <f>IF(Customers[[#This Row],[Monthly Charge]]&gt;=_xlfn.PERCENTILE.INC(Customers[Monthly Charge],0.75),"High-value","Other")</f>
        <v>High-value</v>
      </c>
    </row>
    <row r="4418" spans="1:40" x14ac:dyDescent="0.25">
      <c r="A4418" t="s">
        <v>5593</v>
      </c>
      <c r="B4418" t="s">
        <v>39</v>
      </c>
      <c r="C4418" s="1">
        <v>40</v>
      </c>
      <c r="D4418" t="s">
        <v>43</v>
      </c>
      <c r="E4418" s="1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 s="1">
        <v>0</v>
      </c>
      <c r="K4418" s="1">
        <v>15</v>
      </c>
      <c r="L4418" t="s">
        <v>62</v>
      </c>
      <c r="M4418" t="s">
        <v>40</v>
      </c>
      <c r="N4418" s="2">
        <v>4.67</v>
      </c>
      <c r="O4418" t="s">
        <v>43</v>
      </c>
      <c r="P4418" t="s">
        <v>40</v>
      </c>
      <c r="Q4418" t="s">
        <v>55</v>
      </c>
      <c r="R4418" s="1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 s="3">
        <v>69</v>
      </c>
      <c r="AE4418" s="3">
        <v>994.8</v>
      </c>
      <c r="AF4418" s="3">
        <v>0</v>
      </c>
      <c r="AG4418" s="3">
        <v>0</v>
      </c>
      <c r="AH4418" s="3">
        <v>70.05</v>
      </c>
      <c r="AI4418" s="3">
        <v>1064.8499999999999</v>
      </c>
      <c r="AJ4418" t="s">
        <v>57</v>
      </c>
      <c r="AK4418" t="s">
        <v>58</v>
      </c>
      <c r="AL4418" t="s">
        <v>59</v>
      </c>
      <c r="AM4418">
        <f>IF(Customers[[#This Row],[Customer Status]]="Churned",1,0)</f>
        <v>1</v>
      </c>
      <c r="AN4418" t="str">
        <f>IF(Customers[[#This Row],[Monthly Charge]]&gt;=_xlfn.PERCENTILE.INC(Customers[Monthly Charge],0.75),"High-value","Other")</f>
        <v>Other</v>
      </c>
    </row>
    <row r="4419" spans="1:40" x14ac:dyDescent="0.25">
      <c r="A4419" t="s">
        <v>5594</v>
      </c>
      <c r="B4419" t="s">
        <v>49</v>
      </c>
      <c r="C4419" s="1">
        <v>69</v>
      </c>
      <c r="D4419" t="s">
        <v>43</v>
      </c>
      <c r="E4419" s="1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 s="1">
        <v>0</v>
      </c>
      <c r="K4419" s="1">
        <v>6</v>
      </c>
      <c r="L4419" t="s">
        <v>54</v>
      </c>
      <c r="M4419" t="s">
        <v>40</v>
      </c>
      <c r="N4419" s="2">
        <v>48.32</v>
      </c>
      <c r="O4419" t="s">
        <v>43</v>
      </c>
      <c r="P4419" t="s">
        <v>40</v>
      </c>
      <c r="Q4419" t="s">
        <v>55</v>
      </c>
      <c r="R4419" s="1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 s="3">
        <v>79.7</v>
      </c>
      <c r="AE4419" s="3">
        <v>497.6</v>
      </c>
      <c r="AF4419" s="3">
        <v>0</v>
      </c>
      <c r="AG4419" s="3">
        <v>0</v>
      </c>
      <c r="AH4419" s="3">
        <v>289.92</v>
      </c>
      <c r="AI4419" s="3">
        <v>787.52</v>
      </c>
      <c r="AJ4419" t="s">
        <v>47</v>
      </c>
      <c r="AK4419" t="s">
        <v>8234</v>
      </c>
      <c r="AL4419" t="s">
        <v>8234</v>
      </c>
      <c r="AM4419">
        <f>IF(Customers[[#This Row],[Customer Status]]="Churned",1,0)</f>
        <v>0</v>
      </c>
      <c r="AN4419" t="str">
        <f>IF(Customers[[#This Row],[Monthly Charge]]&gt;=_xlfn.PERCENTILE.INC(Customers[Monthly Charge],0.75),"High-value","Other")</f>
        <v>Other</v>
      </c>
    </row>
    <row r="4420" spans="1:40" x14ac:dyDescent="0.25">
      <c r="A4420" t="s">
        <v>5595</v>
      </c>
      <c r="B4420" t="s">
        <v>49</v>
      </c>
      <c r="C4420" s="1">
        <v>24</v>
      </c>
      <c r="D4420" t="s">
        <v>40</v>
      </c>
      <c r="E4420" s="1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 s="1">
        <v>8</v>
      </c>
      <c r="K4420" s="1">
        <v>56</v>
      </c>
      <c r="L4420" t="s">
        <v>76</v>
      </c>
      <c r="M4420" t="s">
        <v>43</v>
      </c>
      <c r="N4420" s="2">
        <v>0</v>
      </c>
      <c r="O4420" t="s">
        <v>43</v>
      </c>
      <c r="P4420" t="s">
        <v>40</v>
      </c>
      <c r="Q4420" t="s">
        <v>44</v>
      </c>
      <c r="R4420" s="1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 s="3">
        <v>52</v>
      </c>
      <c r="AE4420" s="3">
        <v>2884.9</v>
      </c>
      <c r="AF4420" s="3">
        <v>0</v>
      </c>
      <c r="AG4420" s="3">
        <v>0</v>
      </c>
      <c r="AH4420" s="3">
        <v>0</v>
      </c>
      <c r="AI4420" s="3">
        <v>2884.9</v>
      </c>
      <c r="AJ4420" t="s">
        <v>47</v>
      </c>
      <c r="AK4420" t="s">
        <v>8234</v>
      </c>
      <c r="AL4420" t="s">
        <v>8234</v>
      </c>
      <c r="AM4420">
        <f>IF(Customers[[#This Row],[Customer Status]]="Churned",1,0)</f>
        <v>0</v>
      </c>
      <c r="AN4420" t="str">
        <f>IF(Customers[[#This Row],[Monthly Charge]]&gt;=_xlfn.PERCENTILE.INC(Customers[Monthly Charge],0.75),"High-value","Other")</f>
        <v>Other</v>
      </c>
    </row>
    <row r="4421" spans="1:40" x14ac:dyDescent="0.25">
      <c r="A4421" t="s">
        <v>5596</v>
      </c>
      <c r="B4421" t="s">
        <v>39</v>
      </c>
      <c r="C4421" s="1">
        <v>71</v>
      </c>
      <c r="D4421" t="s">
        <v>43</v>
      </c>
      <c r="E4421" s="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 s="1">
        <v>0</v>
      </c>
      <c r="K4421" s="1">
        <v>1</v>
      </c>
      <c r="L4421" t="s">
        <v>42</v>
      </c>
      <c r="M4421" t="s">
        <v>40</v>
      </c>
      <c r="N4421" s="2">
        <v>42.5</v>
      </c>
      <c r="O4421" t="s">
        <v>43</v>
      </c>
      <c r="P4421" t="s">
        <v>40</v>
      </c>
      <c r="Q4421" t="s">
        <v>55</v>
      </c>
      <c r="R4421" s="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 s="3">
        <v>85</v>
      </c>
      <c r="AE4421" s="3">
        <v>85</v>
      </c>
      <c r="AF4421" s="3">
        <v>0</v>
      </c>
      <c r="AG4421" s="3">
        <v>0</v>
      </c>
      <c r="AH4421" s="3">
        <v>42.5</v>
      </c>
      <c r="AI4421" s="3">
        <v>127.5</v>
      </c>
      <c r="AJ4421" t="s">
        <v>57</v>
      </c>
      <c r="AK4421" t="s">
        <v>63</v>
      </c>
      <c r="AL4421" t="s">
        <v>67</v>
      </c>
      <c r="AM4421">
        <f>IF(Customers[[#This Row],[Customer Status]]="Churned",1,0)</f>
        <v>1</v>
      </c>
      <c r="AN4421" t="str">
        <f>IF(Customers[[#This Row],[Monthly Charge]]&gt;=_xlfn.PERCENTILE.INC(Customers[Monthly Charge],0.75),"High-value","Other")</f>
        <v>Other</v>
      </c>
    </row>
    <row r="4422" spans="1:40" x14ac:dyDescent="0.25">
      <c r="A4422" t="s">
        <v>5597</v>
      </c>
      <c r="B4422" t="s">
        <v>49</v>
      </c>
      <c r="C4422" s="1">
        <v>39</v>
      </c>
      <c r="D4422" t="s">
        <v>40</v>
      </c>
      <c r="E4422" s="1">
        <v>2</v>
      </c>
      <c r="F4422" t="s">
        <v>744</v>
      </c>
      <c r="G4422">
        <v>94510</v>
      </c>
      <c r="H4422">
        <v>38.113532999999997</v>
      </c>
      <c r="I4422">
        <v>-122.11926</v>
      </c>
      <c r="J4422" s="1">
        <v>4</v>
      </c>
      <c r="K4422" s="1">
        <v>4</v>
      </c>
      <c r="L4422" t="s">
        <v>42</v>
      </c>
      <c r="M4422" t="s">
        <v>40</v>
      </c>
      <c r="N4422" s="2">
        <v>3.63</v>
      </c>
      <c r="O4422" t="s">
        <v>43</v>
      </c>
      <c r="P4422" t="s">
        <v>43</v>
      </c>
      <c r="Q4422" t="s">
        <v>42</v>
      </c>
      <c r="R4422" s="1">
        <v>0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43</v>
      </c>
      <c r="AA4422" t="s">
        <v>51</v>
      </c>
      <c r="AB4422" t="s">
        <v>40</v>
      </c>
      <c r="AC4422" t="s">
        <v>183</v>
      </c>
      <c r="AD4422" s="3">
        <v>20.5</v>
      </c>
      <c r="AE4422" s="3">
        <v>77.599999999999994</v>
      </c>
      <c r="AF4422" s="3">
        <v>0</v>
      </c>
      <c r="AG4422" s="3">
        <v>0</v>
      </c>
      <c r="AH4422" s="3">
        <v>14.52</v>
      </c>
      <c r="AI4422" s="3">
        <v>92.12</v>
      </c>
      <c r="AJ4422" t="s">
        <v>47</v>
      </c>
      <c r="AK4422" t="s">
        <v>8234</v>
      </c>
      <c r="AL4422" t="s">
        <v>8234</v>
      </c>
      <c r="AM4422">
        <f>IF(Customers[[#This Row],[Customer Status]]="Churned",1,0)</f>
        <v>0</v>
      </c>
      <c r="AN4422" t="str">
        <f>IF(Customers[[#This Row],[Monthly Charge]]&gt;=_xlfn.PERCENTILE.INC(Customers[Monthly Charge],0.75),"High-value","Other")</f>
        <v>Other</v>
      </c>
    </row>
    <row r="4423" spans="1:40" x14ac:dyDescent="0.25">
      <c r="A4423" t="s">
        <v>5598</v>
      </c>
      <c r="B4423" t="s">
        <v>39</v>
      </c>
      <c r="C4423" s="1">
        <v>42</v>
      </c>
      <c r="D4423" t="s">
        <v>43</v>
      </c>
      <c r="E4423" s="1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 s="1">
        <v>0</v>
      </c>
      <c r="K4423" s="1">
        <v>45</v>
      </c>
      <c r="L4423" t="s">
        <v>76</v>
      </c>
      <c r="M4423" t="s">
        <v>40</v>
      </c>
      <c r="N4423" s="2">
        <v>13.82</v>
      </c>
      <c r="O4423" t="s">
        <v>40</v>
      </c>
      <c r="P4423" t="s">
        <v>40</v>
      </c>
      <c r="Q4423" t="s">
        <v>55</v>
      </c>
      <c r="R4423" s="1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 s="3">
        <v>89.3</v>
      </c>
      <c r="AE4423" s="3">
        <v>4192.1499999999996</v>
      </c>
      <c r="AF4423" s="3">
        <v>0</v>
      </c>
      <c r="AG4423" s="3">
        <v>0</v>
      </c>
      <c r="AH4423" s="3">
        <v>621.9</v>
      </c>
      <c r="AI4423" s="3">
        <v>4814.05</v>
      </c>
      <c r="AJ4423" t="s">
        <v>47</v>
      </c>
      <c r="AK4423" t="s">
        <v>8234</v>
      </c>
      <c r="AL4423" t="s">
        <v>8234</v>
      </c>
      <c r="AM4423">
        <f>IF(Customers[[#This Row],[Customer Status]]="Churned",1,0)</f>
        <v>0</v>
      </c>
      <c r="AN4423" t="str">
        <f>IF(Customers[[#This Row],[Monthly Charge]]&gt;=_xlfn.PERCENTILE.INC(Customers[Monthly Charge],0.75),"High-value","Other")</f>
        <v>Other</v>
      </c>
    </row>
    <row r="4424" spans="1:40" x14ac:dyDescent="0.25">
      <c r="A4424" t="s">
        <v>5599</v>
      </c>
      <c r="B4424" t="s">
        <v>49</v>
      </c>
      <c r="C4424" s="1">
        <v>42</v>
      </c>
      <c r="D4424" t="s">
        <v>40</v>
      </c>
      <c r="E4424" s="1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 s="1">
        <v>6</v>
      </c>
      <c r="K4424" s="1">
        <v>22</v>
      </c>
      <c r="L4424" t="s">
        <v>42</v>
      </c>
      <c r="M4424" t="s">
        <v>40</v>
      </c>
      <c r="N4424" s="2">
        <v>35.619999999999997</v>
      </c>
      <c r="O4424" t="s">
        <v>40</v>
      </c>
      <c r="P4424" t="s">
        <v>40</v>
      </c>
      <c r="Q4424" t="s">
        <v>55</v>
      </c>
      <c r="R4424" s="1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 s="3">
        <v>95.9</v>
      </c>
      <c r="AE4424" s="3">
        <v>2234.9499999999998</v>
      </c>
      <c r="AF4424" s="3">
        <v>0</v>
      </c>
      <c r="AG4424" s="3">
        <v>0</v>
      </c>
      <c r="AH4424" s="3">
        <v>783.64</v>
      </c>
      <c r="AI4424" s="3">
        <v>3018.59</v>
      </c>
      <c r="AJ4424" t="s">
        <v>47</v>
      </c>
      <c r="AK4424" t="s">
        <v>8234</v>
      </c>
      <c r="AL4424" t="s">
        <v>8234</v>
      </c>
      <c r="AM4424">
        <f>IF(Customers[[#This Row],[Customer Status]]="Churned",1,0)</f>
        <v>0</v>
      </c>
      <c r="AN4424" t="str">
        <f>IF(Customers[[#This Row],[Monthly Charge]]&gt;=_xlfn.PERCENTILE.INC(Customers[Monthly Charge],0.75),"High-value","Other")</f>
        <v>High-value</v>
      </c>
    </row>
    <row r="4425" spans="1:40" x14ac:dyDescent="0.25">
      <c r="A4425" t="s">
        <v>5600</v>
      </c>
      <c r="B4425" t="s">
        <v>39</v>
      </c>
      <c r="C4425" s="1">
        <v>60</v>
      </c>
      <c r="D4425" t="s">
        <v>40</v>
      </c>
      <c r="E4425" s="1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 s="1">
        <v>7</v>
      </c>
      <c r="K4425" s="1">
        <v>72</v>
      </c>
      <c r="L4425" t="s">
        <v>42</v>
      </c>
      <c r="M4425" t="s">
        <v>40</v>
      </c>
      <c r="N4425" s="2">
        <v>23.66</v>
      </c>
      <c r="O4425" t="s">
        <v>40</v>
      </c>
      <c r="P4425" t="s">
        <v>40</v>
      </c>
      <c r="Q4425" t="s">
        <v>55</v>
      </c>
      <c r="R4425" s="1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 s="3">
        <v>99.9</v>
      </c>
      <c r="AE4425" s="3">
        <v>7251.7</v>
      </c>
      <c r="AF4425" s="3">
        <v>0</v>
      </c>
      <c r="AG4425" s="3">
        <v>0</v>
      </c>
      <c r="AH4425" s="3">
        <v>1703.52</v>
      </c>
      <c r="AI4425" s="3">
        <v>8955.2199999999993</v>
      </c>
      <c r="AJ4425" t="s">
        <v>47</v>
      </c>
      <c r="AK4425" t="s">
        <v>8234</v>
      </c>
      <c r="AL4425" t="s">
        <v>8234</v>
      </c>
      <c r="AM4425">
        <f>IF(Customers[[#This Row],[Customer Status]]="Churned",1,0)</f>
        <v>0</v>
      </c>
      <c r="AN4425" t="str">
        <f>IF(Customers[[#This Row],[Monthly Charge]]&gt;=_xlfn.PERCENTILE.INC(Customers[Monthly Charge],0.75),"High-value","Other")</f>
        <v>High-value</v>
      </c>
    </row>
    <row r="4426" spans="1:40" x14ac:dyDescent="0.25">
      <c r="A4426" t="s">
        <v>5601</v>
      </c>
      <c r="B4426" t="s">
        <v>39</v>
      </c>
      <c r="C4426" s="1">
        <v>77</v>
      </c>
      <c r="D4426" t="s">
        <v>43</v>
      </c>
      <c r="E4426" s="1">
        <v>0</v>
      </c>
      <c r="F4426" t="s">
        <v>543</v>
      </c>
      <c r="G4426">
        <v>92509</v>
      </c>
      <c r="H4426">
        <v>34.004379</v>
      </c>
      <c r="I4426">
        <v>-117.447864</v>
      </c>
      <c r="J4426" s="1">
        <v>0</v>
      </c>
      <c r="K4426" s="1">
        <v>5</v>
      </c>
      <c r="L4426" t="s">
        <v>54</v>
      </c>
      <c r="M4426" t="s">
        <v>43</v>
      </c>
      <c r="N4426" s="2">
        <v>0</v>
      </c>
      <c r="O4426" t="s">
        <v>43</v>
      </c>
      <c r="P4426" t="s">
        <v>40</v>
      </c>
      <c r="Q4426" t="s">
        <v>79</v>
      </c>
      <c r="R4426" s="1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 s="3">
        <v>28.45</v>
      </c>
      <c r="AE4426" s="3">
        <v>131.05000000000001</v>
      </c>
      <c r="AF4426" s="3">
        <v>0</v>
      </c>
      <c r="AG4426" s="3">
        <v>0</v>
      </c>
      <c r="AH4426" s="3">
        <v>0</v>
      </c>
      <c r="AI4426" s="3">
        <v>131.05000000000001</v>
      </c>
      <c r="AJ4426" t="s">
        <v>57</v>
      </c>
      <c r="AK4426" t="s">
        <v>63</v>
      </c>
      <c r="AL4426" t="s">
        <v>101</v>
      </c>
      <c r="AM4426">
        <f>IF(Customers[[#This Row],[Customer Status]]="Churned",1,0)</f>
        <v>1</v>
      </c>
      <c r="AN4426" t="str">
        <f>IF(Customers[[#This Row],[Monthly Charge]]&gt;=_xlfn.PERCENTILE.INC(Customers[Monthly Charge],0.75),"High-value","Other")</f>
        <v>Other</v>
      </c>
    </row>
    <row r="4427" spans="1:40" x14ac:dyDescent="0.25">
      <c r="A4427" t="s">
        <v>5602</v>
      </c>
      <c r="B4427" t="s">
        <v>39</v>
      </c>
      <c r="C4427" s="1">
        <v>27</v>
      </c>
      <c r="D4427" t="s">
        <v>43</v>
      </c>
      <c r="E4427" s="1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 s="1">
        <v>0</v>
      </c>
      <c r="K4427" s="1">
        <v>18</v>
      </c>
      <c r="L4427" t="s">
        <v>42</v>
      </c>
      <c r="M4427" t="s">
        <v>43</v>
      </c>
      <c r="N4427" s="2">
        <v>0</v>
      </c>
      <c r="O4427" t="s">
        <v>43</v>
      </c>
      <c r="P4427" t="s">
        <v>40</v>
      </c>
      <c r="Q4427" t="s">
        <v>79</v>
      </c>
      <c r="R4427" s="1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 s="3">
        <v>35</v>
      </c>
      <c r="AE4427" s="3">
        <v>553</v>
      </c>
      <c r="AF4427" s="3">
        <v>0</v>
      </c>
      <c r="AG4427" s="3">
        <v>70</v>
      </c>
      <c r="AH4427" s="3">
        <v>0</v>
      </c>
      <c r="AI4427" s="3">
        <v>623</v>
      </c>
      <c r="AJ4427" t="s">
        <v>57</v>
      </c>
      <c r="AK4427" t="s">
        <v>58</v>
      </c>
      <c r="AL4427" t="s">
        <v>214</v>
      </c>
      <c r="AM4427">
        <f>IF(Customers[[#This Row],[Customer Status]]="Churned",1,0)</f>
        <v>1</v>
      </c>
      <c r="AN4427" t="str">
        <f>IF(Customers[[#This Row],[Monthly Charge]]&gt;=_xlfn.PERCENTILE.INC(Customers[Monthly Charge],0.75),"High-value","Other")</f>
        <v>Other</v>
      </c>
    </row>
    <row r="4428" spans="1:40" x14ac:dyDescent="0.25">
      <c r="A4428" t="s">
        <v>5603</v>
      </c>
      <c r="B4428" t="s">
        <v>49</v>
      </c>
      <c r="C4428" s="1">
        <v>43</v>
      </c>
      <c r="D4428" t="s">
        <v>40</v>
      </c>
      <c r="E4428" s="1">
        <v>0</v>
      </c>
      <c r="F4428" t="s">
        <v>4641</v>
      </c>
      <c r="G4428">
        <v>93266</v>
      </c>
      <c r="H4428">
        <v>36.175255</v>
      </c>
      <c r="I4428">
        <v>-119.813805</v>
      </c>
      <c r="J4428" s="1">
        <v>5</v>
      </c>
      <c r="K4428" s="1">
        <v>66</v>
      </c>
      <c r="L4428" t="s">
        <v>42</v>
      </c>
      <c r="M4428" t="s">
        <v>40</v>
      </c>
      <c r="N4428" s="2">
        <v>36.549999999999997</v>
      </c>
      <c r="O4428" t="s">
        <v>40</v>
      </c>
      <c r="P4428" t="s">
        <v>40</v>
      </c>
      <c r="Q4428" t="s">
        <v>55</v>
      </c>
      <c r="R4428" s="1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 s="3">
        <v>96.6</v>
      </c>
      <c r="AE4428" s="3">
        <v>6424.25</v>
      </c>
      <c r="AF4428" s="3">
        <v>0</v>
      </c>
      <c r="AG4428" s="3">
        <v>0</v>
      </c>
      <c r="AH4428" s="3">
        <v>2412.3000000000002</v>
      </c>
      <c r="AI4428" s="3">
        <v>8836.5499999999993</v>
      </c>
      <c r="AJ4428" t="s">
        <v>47</v>
      </c>
      <c r="AK4428" t="s">
        <v>8234</v>
      </c>
      <c r="AL4428" t="s">
        <v>8234</v>
      </c>
      <c r="AM4428">
        <f>IF(Customers[[#This Row],[Customer Status]]="Churned",1,0)</f>
        <v>0</v>
      </c>
      <c r="AN4428" t="str">
        <f>IF(Customers[[#This Row],[Monthly Charge]]&gt;=_xlfn.PERCENTILE.INC(Customers[Monthly Charge],0.75),"High-value","Other")</f>
        <v>High-value</v>
      </c>
    </row>
    <row r="4429" spans="1:40" x14ac:dyDescent="0.25">
      <c r="A4429" t="s">
        <v>5604</v>
      </c>
      <c r="B4429" t="s">
        <v>39</v>
      </c>
      <c r="C4429" s="1">
        <v>67</v>
      </c>
      <c r="D4429" t="s">
        <v>40</v>
      </c>
      <c r="E4429" s="1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 s="1">
        <v>1</v>
      </c>
      <c r="K4429" s="1">
        <v>23</v>
      </c>
      <c r="L4429" t="s">
        <v>42</v>
      </c>
      <c r="M4429" t="s">
        <v>40</v>
      </c>
      <c r="N4429" s="2">
        <v>41.88</v>
      </c>
      <c r="O4429" t="s">
        <v>43</v>
      </c>
      <c r="P4429" t="s">
        <v>40</v>
      </c>
      <c r="Q4429" t="s">
        <v>55</v>
      </c>
      <c r="R4429" s="1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 s="3">
        <v>95.1</v>
      </c>
      <c r="AE4429" s="3">
        <v>2326.0500000000002</v>
      </c>
      <c r="AF4429" s="3">
        <v>0</v>
      </c>
      <c r="AG4429" s="3">
        <v>0</v>
      </c>
      <c r="AH4429" s="3">
        <v>963.24</v>
      </c>
      <c r="AI4429" s="3">
        <v>3289.29</v>
      </c>
      <c r="AJ4429" t="s">
        <v>47</v>
      </c>
      <c r="AK4429" t="s">
        <v>8234</v>
      </c>
      <c r="AL4429" t="s">
        <v>8234</v>
      </c>
      <c r="AM4429">
        <f>IF(Customers[[#This Row],[Customer Status]]="Churned",1,0)</f>
        <v>0</v>
      </c>
      <c r="AN4429" t="str">
        <f>IF(Customers[[#This Row],[Monthly Charge]]&gt;=_xlfn.PERCENTILE.INC(Customers[Monthly Charge],0.75),"High-value","Other")</f>
        <v>High-value</v>
      </c>
    </row>
    <row r="4430" spans="1:40" x14ac:dyDescent="0.25">
      <c r="A4430" t="s">
        <v>5605</v>
      </c>
      <c r="B4430" t="s">
        <v>49</v>
      </c>
      <c r="C4430" s="1">
        <v>19</v>
      </c>
      <c r="D4430" t="s">
        <v>40</v>
      </c>
      <c r="E4430" s="1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 s="1">
        <v>6</v>
      </c>
      <c r="K4430" s="1">
        <v>62</v>
      </c>
      <c r="L4430" t="s">
        <v>76</v>
      </c>
      <c r="M4430" t="s">
        <v>40</v>
      </c>
      <c r="N4430" s="2">
        <v>15.76</v>
      </c>
      <c r="O4430" t="s">
        <v>40</v>
      </c>
      <c r="P4430" t="s">
        <v>40</v>
      </c>
      <c r="Q4430" t="s">
        <v>55</v>
      </c>
      <c r="R4430" s="1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 s="3">
        <v>94.95</v>
      </c>
      <c r="AE4430" s="3">
        <v>5791.85</v>
      </c>
      <c r="AF4430" s="3">
        <v>0</v>
      </c>
      <c r="AG4430" s="3">
        <v>0</v>
      </c>
      <c r="AH4430" s="3">
        <v>977.12</v>
      </c>
      <c r="AI4430" s="3">
        <v>6768.97</v>
      </c>
      <c r="AJ4430" t="s">
        <v>47</v>
      </c>
      <c r="AK4430" t="s">
        <v>8234</v>
      </c>
      <c r="AL4430" t="s">
        <v>8234</v>
      </c>
      <c r="AM4430">
        <f>IF(Customers[[#This Row],[Customer Status]]="Churned",1,0)</f>
        <v>0</v>
      </c>
      <c r="AN4430" t="str">
        <f>IF(Customers[[#This Row],[Monthly Charge]]&gt;=_xlfn.PERCENTILE.INC(Customers[Monthly Charge],0.75),"High-value","Other")</f>
        <v>High-value</v>
      </c>
    </row>
    <row r="4431" spans="1:40" x14ac:dyDescent="0.25">
      <c r="A4431" t="s">
        <v>5606</v>
      </c>
      <c r="B4431" t="s">
        <v>39</v>
      </c>
      <c r="C4431" s="1">
        <v>47</v>
      </c>
      <c r="D4431" t="s">
        <v>43</v>
      </c>
      <c r="E4431" s="1">
        <v>0</v>
      </c>
      <c r="F4431" t="s">
        <v>794</v>
      </c>
      <c r="G4431">
        <v>92084</v>
      </c>
      <c r="H4431">
        <v>33.22784</v>
      </c>
      <c r="I4431">
        <v>-117.200024</v>
      </c>
      <c r="J4431" s="1">
        <v>0</v>
      </c>
      <c r="K4431" s="1">
        <v>23</v>
      </c>
      <c r="L4431" t="s">
        <v>42</v>
      </c>
      <c r="M4431" t="s">
        <v>43</v>
      </c>
      <c r="N4431" s="2">
        <v>0</v>
      </c>
      <c r="O4431" t="s">
        <v>43</v>
      </c>
      <c r="P4431" t="s">
        <v>40</v>
      </c>
      <c r="Q4431" t="s">
        <v>79</v>
      </c>
      <c r="R4431" s="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 s="3">
        <v>44.95</v>
      </c>
      <c r="AE4431" s="3">
        <v>996.85</v>
      </c>
      <c r="AF4431" s="3">
        <v>25.84</v>
      </c>
      <c r="AG4431" s="3">
        <v>40</v>
      </c>
      <c r="AH4431" s="3">
        <v>0</v>
      </c>
      <c r="AI4431" s="3">
        <v>1011.01</v>
      </c>
      <c r="AJ4431" t="s">
        <v>47</v>
      </c>
      <c r="AK4431" t="s">
        <v>8234</v>
      </c>
      <c r="AL4431" t="s">
        <v>8234</v>
      </c>
      <c r="AM4431">
        <f>IF(Customers[[#This Row],[Customer Status]]="Churned",1,0)</f>
        <v>0</v>
      </c>
      <c r="AN4431" t="str">
        <f>IF(Customers[[#This Row],[Monthly Charge]]&gt;=_xlfn.PERCENTILE.INC(Customers[Monthly Charge],0.75),"High-value","Other")</f>
        <v>Other</v>
      </c>
    </row>
    <row r="4432" spans="1:40" x14ac:dyDescent="0.25">
      <c r="A4432" t="s">
        <v>5607</v>
      </c>
      <c r="B4432" t="s">
        <v>49</v>
      </c>
      <c r="C4432" s="1">
        <v>61</v>
      </c>
      <c r="D4432" t="s">
        <v>40</v>
      </c>
      <c r="E4432" s="1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 s="1">
        <v>6</v>
      </c>
      <c r="K4432" s="1">
        <v>69</v>
      </c>
      <c r="L4432" t="s">
        <v>42</v>
      </c>
      <c r="M4432" t="s">
        <v>40</v>
      </c>
      <c r="N4432" s="2">
        <v>12.02</v>
      </c>
      <c r="O4432" t="s">
        <v>43</v>
      </c>
      <c r="P4432" t="s">
        <v>40</v>
      </c>
      <c r="Q4432" t="s">
        <v>55</v>
      </c>
      <c r="R4432" s="1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 s="3">
        <v>95.2</v>
      </c>
      <c r="AE4432" s="3">
        <v>6671.7</v>
      </c>
      <c r="AF4432" s="3">
        <v>0</v>
      </c>
      <c r="AG4432" s="3">
        <v>0</v>
      </c>
      <c r="AH4432" s="3">
        <v>829.38</v>
      </c>
      <c r="AI4432" s="3">
        <v>7501.08</v>
      </c>
      <c r="AJ4432" t="s">
        <v>47</v>
      </c>
      <c r="AK4432" t="s">
        <v>8234</v>
      </c>
      <c r="AL4432" t="s">
        <v>8234</v>
      </c>
      <c r="AM4432">
        <f>IF(Customers[[#This Row],[Customer Status]]="Churned",1,0)</f>
        <v>0</v>
      </c>
      <c r="AN4432" t="str">
        <f>IF(Customers[[#This Row],[Monthly Charge]]&gt;=_xlfn.PERCENTILE.INC(Customers[Monthly Charge],0.75),"High-value","Other")</f>
        <v>High-value</v>
      </c>
    </row>
    <row r="4433" spans="1:40" x14ac:dyDescent="0.25">
      <c r="A4433" t="s">
        <v>5608</v>
      </c>
      <c r="B4433" t="s">
        <v>49</v>
      </c>
      <c r="C4433" s="1">
        <v>42</v>
      </c>
      <c r="D4433" t="s">
        <v>40</v>
      </c>
      <c r="E4433" s="1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 s="1">
        <v>7</v>
      </c>
      <c r="K4433" s="1">
        <v>61</v>
      </c>
      <c r="L4433" t="s">
        <v>76</v>
      </c>
      <c r="M4433" t="s">
        <v>40</v>
      </c>
      <c r="N4433" s="2">
        <v>31.49</v>
      </c>
      <c r="O4433" t="s">
        <v>43</v>
      </c>
      <c r="P4433" t="s">
        <v>43</v>
      </c>
      <c r="Q4433" t="s">
        <v>42</v>
      </c>
      <c r="R4433" s="1">
        <v>0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43</v>
      </c>
      <c r="AA4433" t="s">
        <v>45</v>
      </c>
      <c r="AB4433" t="s">
        <v>43</v>
      </c>
      <c r="AC4433" t="s">
        <v>46</v>
      </c>
      <c r="AD4433" s="3">
        <v>20.399999999999999</v>
      </c>
      <c r="AE4433" s="3">
        <v>1226.45</v>
      </c>
      <c r="AF4433" s="3">
        <v>0</v>
      </c>
      <c r="AG4433" s="3">
        <v>0</v>
      </c>
      <c r="AH4433" s="3">
        <v>1920.89</v>
      </c>
      <c r="AI4433" s="3">
        <v>3147.34</v>
      </c>
      <c r="AJ4433" t="s">
        <v>47</v>
      </c>
      <c r="AK4433" t="s">
        <v>8234</v>
      </c>
      <c r="AL4433" t="s">
        <v>8234</v>
      </c>
      <c r="AM4433">
        <f>IF(Customers[[#This Row],[Customer Status]]="Churned",1,0)</f>
        <v>0</v>
      </c>
      <c r="AN4433" t="str">
        <f>IF(Customers[[#This Row],[Monthly Charge]]&gt;=_xlfn.PERCENTILE.INC(Customers[Monthly Charge],0.75),"High-value","Other")</f>
        <v>Other</v>
      </c>
    </row>
    <row r="4434" spans="1:40" x14ac:dyDescent="0.25">
      <c r="A4434" t="s">
        <v>5609</v>
      </c>
      <c r="B4434" t="s">
        <v>39</v>
      </c>
      <c r="C4434" s="1">
        <v>37</v>
      </c>
      <c r="D4434" t="s">
        <v>40</v>
      </c>
      <c r="E4434" s="1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 s="1">
        <v>5</v>
      </c>
      <c r="K4434" s="1">
        <v>70</v>
      </c>
      <c r="L4434" t="s">
        <v>42</v>
      </c>
      <c r="M4434" t="s">
        <v>40</v>
      </c>
      <c r="N4434" s="2">
        <v>43.81</v>
      </c>
      <c r="O4434" t="s">
        <v>40</v>
      </c>
      <c r="P4434" t="s">
        <v>40</v>
      </c>
      <c r="Q4434" t="s">
        <v>79</v>
      </c>
      <c r="R4434" s="1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 s="3">
        <v>80.599999999999994</v>
      </c>
      <c r="AE4434" s="3">
        <v>5460.2</v>
      </c>
      <c r="AF4434" s="3">
        <v>0</v>
      </c>
      <c r="AG4434" s="3">
        <v>0</v>
      </c>
      <c r="AH4434" s="3">
        <v>3066.7</v>
      </c>
      <c r="AI4434" s="3">
        <v>8526.9</v>
      </c>
      <c r="AJ4434" t="s">
        <v>47</v>
      </c>
      <c r="AK4434" t="s">
        <v>8234</v>
      </c>
      <c r="AL4434" t="s">
        <v>8234</v>
      </c>
      <c r="AM4434">
        <f>IF(Customers[[#This Row],[Customer Status]]="Churned",1,0)</f>
        <v>0</v>
      </c>
      <c r="AN4434" t="str">
        <f>IF(Customers[[#This Row],[Monthly Charge]]&gt;=_xlfn.PERCENTILE.INC(Customers[Monthly Charge],0.75),"High-value","Other")</f>
        <v>Other</v>
      </c>
    </row>
    <row r="4435" spans="1:40" x14ac:dyDescent="0.25">
      <c r="A4435" t="s">
        <v>5610</v>
      </c>
      <c r="B4435" t="s">
        <v>49</v>
      </c>
      <c r="C4435" s="1">
        <v>41</v>
      </c>
      <c r="D4435" t="s">
        <v>43</v>
      </c>
      <c r="E4435" s="1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 s="1">
        <v>0</v>
      </c>
      <c r="K4435" s="1">
        <v>54</v>
      </c>
      <c r="L4435" t="s">
        <v>76</v>
      </c>
      <c r="M4435" t="s">
        <v>40</v>
      </c>
      <c r="N4435" s="2">
        <v>30.66</v>
      </c>
      <c r="O4435" t="s">
        <v>43</v>
      </c>
      <c r="P4435" t="s">
        <v>40</v>
      </c>
      <c r="Q4435" t="s">
        <v>55</v>
      </c>
      <c r="R4435" s="1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 s="3">
        <v>84.4</v>
      </c>
      <c r="AE4435" s="3">
        <v>4484.05</v>
      </c>
      <c r="AF4435" s="3">
        <v>0</v>
      </c>
      <c r="AG4435" s="3">
        <v>0</v>
      </c>
      <c r="AH4435" s="3">
        <v>1655.64</v>
      </c>
      <c r="AI4435" s="3">
        <v>6139.69</v>
      </c>
      <c r="AJ4435" t="s">
        <v>47</v>
      </c>
      <c r="AK4435" t="s">
        <v>8234</v>
      </c>
      <c r="AL4435" t="s">
        <v>8234</v>
      </c>
      <c r="AM4435">
        <f>IF(Customers[[#This Row],[Customer Status]]="Churned",1,0)</f>
        <v>0</v>
      </c>
      <c r="AN4435" t="str">
        <f>IF(Customers[[#This Row],[Monthly Charge]]&gt;=_xlfn.PERCENTILE.INC(Customers[Monthly Charge],0.75),"High-value","Other")</f>
        <v>Other</v>
      </c>
    </row>
    <row r="4436" spans="1:40" x14ac:dyDescent="0.25">
      <c r="A4436" t="s">
        <v>5611</v>
      </c>
      <c r="B4436" t="s">
        <v>39</v>
      </c>
      <c r="C4436" s="1">
        <v>64</v>
      </c>
      <c r="D4436" t="s">
        <v>40</v>
      </c>
      <c r="E4436" s="1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 s="1">
        <v>1</v>
      </c>
      <c r="K4436" s="1">
        <v>37</v>
      </c>
      <c r="L4436" t="s">
        <v>42</v>
      </c>
      <c r="M4436" t="s">
        <v>40</v>
      </c>
      <c r="N4436" s="2">
        <v>30.36</v>
      </c>
      <c r="O4436" t="s">
        <v>40</v>
      </c>
      <c r="P4436" t="s">
        <v>40</v>
      </c>
      <c r="Q4436" t="s">
        <v>79</v>
      </c>
      <c r="R4436" s="1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 s="3">
        <v>68.099999999999994</v>
      </c>
      <c r="AE4436" s="3">
        <v>2479.25</v>
      </c>
      <c r="AF4436" s="3">
        <v>0</v>
      </c>
      <c r="AG4436" s="3">
        <v>0</v>
      </c>
      <c r="AH4436" s="3">
        <v>1123.32</v>
      </c>
      <c r="AI4436" s="3">
        <v>3602.57</v>
      </c>
      <c r="AJ4436" t="s">
        <v>47</v>
      </c>
      <c r="AK4436" t="s">
        <v>8234</v>
      </c>
      <c r="AL4436" t="s">
        <v>8234</v>
      </c>
      <c r="AM4436">
        <f>IF(Customers[[#This Row],[Customer Status]]="Churned",1,0)</f>
        <v>0</v>
      </c>
      <c r="AN4436" t="str">
        <f>IF(Customers[[#This Row],[Monthly Charge]]&gt;=_xlfn.PERCENTILE.INC(Customers[Monthly Charge],0.75),"High-value","Other")</f>
        <v>Other</v>
      </c>
    </row>
    <row r="4437" spans="1:40" x14ac:dyDescent="0.25">
      <c r="A4437" t="s">
        <v>5612</v>
      </c>
      <c r="B4437" t="s">
        <v>39</v>
      </c>
      <c r="C4437" s="1">
        <v>63</v>
      </c>
      <c r="D4437" t="s">
        <v>40</v>
      </c>
      <c r="E4437" s="1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 s="1">
        <v>9</v>
      </c>
      <c r="K4437" s="1">
        <v>71</v>
      </c>
      <c r="L4437" t="s">
        <v>42</v>
      </c>
      <c r="M4437" t="s">
        <v>40</v>
      </c>
      <c r="N4437" s="2">
        <v>45.81</v>
      </c>
      <c r="O4437" t="s">
        <v>40</v>
      </c>
      <c r="P4437" t="s">
        <v>40</v>
      </c>
      <c r="Q4437" t="s">
        <v>79</v>
      </c>
      <c r="R4437" s="1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 s="3">
        <v>71.099999999999994</v>
      </c>
      <c r="AE4437" s="3">
        <v>5224.95</v>
      </c>
      <c r="AF4437" s="3">
        <v>0</v>
      </c>
      <c r="AG4437" s="3">
        <v>0</v>
      </c>
      <c r="AH4437" s="3">
        <v>3252.51</v>
      </c>
      <c r="AI4437" s="3">
        <v>8477.4599999999991</v>
      </c>
      <c r="AJ4437" t="s">
        <v>47</v>
      </c>
      <c r="AK4437" t="s">
        <v>8234</v>
      </c>
      <c r="AL4437" t="s">
        <v>8234</v>
      </c>
      <c r="AM4437">
        <f>IF(Customers[[#This Row],[Customer Status]]="Churned",1,0)</f>
        <v>0</v>
      </c>
      <c r="AN4437" t="str">
        <f>IF(Customers[[#This Row],[Monthly Charge]]&gt;=_xlfn.PERCENTILE.INC(Customers[Monthly Charge],0.75),"High-value","Other")</f>
        <v>Other</v>
      </c>
    </row>
    <row r="4438" spans="1:40" x14ac:dyDescent="0.25">
      <c r="A4438" t="s">
        <v>5613</v>
      </c>
      <c r="B4438" t="s">
        <v>49</v>
      </c>
      <c r="C4438" s="1">
        <v>59</v>
      </c>
      <c r="D4438" t="s">
        <v>40</v>
      </c>
      <c r="E4438" s="1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 s="1">
        <v>1</v>
      </c>
      <c r="K4438" s="1">
        <v>13</v>
      </c>
      <c r="L4438" t="s">
        <v>42</v>
      </c>
      <c r="M4438" t="s">
        <v>40</v>
      </c>
      <c r="N4438" s="2">
        <v>13.32</v>
      </c>
      <c r="O4438" t="s">
        <v>43</v>
      </c>
      <c r="P4438" t="s">
        <v>40</v>
      </c>
      <c r="Q4438" t="s">
        <v>79</v>
      </c>
      <c r="R4438" s="1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 s="3">
        <v>64.75</v>
      </c>
      <c r="AE4438" s="3">
        <v>877.35</v>
      </c>
      <c r="AF4438" s="3">
        <v>0</v>
      </c>
      <c r="AG4438" s="3">
        <v>0</v>
      </c>
      <c r="AH4438" s="3">
        <v>173.16</v>
      </c>
      <c r="AI4438" s="3">
        <v>1050.51</v>
      </c>
      <c r="AJ4438" t="s">
        <v>47</v>
      </c>
      <c r="AK4438" t="s">
        <v>8234</v>
      </c>
      <c r="AL4438" t="s">
        <v>8234</v>
      </c>
      <c r="AM4438">
        <f>IF(Customers[[#This Row],[Customer Status]]="Churned",1,0)</f>
        <v>0</v>
      </c>
      <c r="AN4438" t="str">
        <f>IF(Customers[[#This Row],[Monthly Charge]]&gt;=_xlfn.PERCENTILE.INC(Customers[Monthly Charge],0.75),"High-value","Other")</f>
        <v>Other</v>
      </c>
    </row>
    <row r="4439" spans="1:40" x14ac:dyDescent="0.25">
      <c r="A4439" t="s">
        <v>5614</v>
      </c>
      <c r="B4439" t="s">
        <v>49</v>
      </c>
      <c r="C4439" s="1">
        <v>27</v>
      </c>
      <c r="D4439" t="s">
        <v>40</v>
      </c>
      <c r="E4439" s="1">
        <v>0</v>
      </c>
      <c r="F4439" t="s">
        <v>245</v>
      </c>
      <c r="G4439">
        <v>92028</v>
      </c>
      <c r="H4439">
        <v>33.362575</v>
      </c>
      <c r="I4439">
        <v>-117.299644</v>
      </c>
      <c r="J4439" s="1">
        <v>1</v>
      </c>
      <c r="K4439" s="1">
        <v>71</v>
      </c>
      <c r="L4439" t="s">
        <v>72</v>
      </c>
      <c r="M4439" t="s">
        <v>40</v>
      </c>
      <c r="N4439" s="2">
        <v>3.86</v>
      </c>
      <c r="O4439" t="s">
        <v>40</v>
      </c>
      <c r="P4439" t="s">
        <v>40</v>
      </c>
      <c r="Q4439" t="s">
        <v>55</v>
      </c>
      <c r="R4439" s="1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 s="3">
        <v>104.15</v>
      </c>
      <c r="AE4439" s="3">
        <v>7365.3</v>
      </c>
      <c r="AF4439" s="3">
        <v>0</v>
      </c>
      <c r="AG4439" s="3">
        <v>0</v>
      </c>
      <c r="AH4439" s="3">
        <v>274.06</v>
      </c>
      <c r="AI4439" s="3">
        <v>7639.36</v>
      </c>
      <c r="AJ4439" t="s">
        <v>47</v>
      </c>
      <c r="AK4439" t="s">
        <v>8234</v>
      </c>
      <c r="AL4439" t="s">
        <v>8234</v>
      </c>
      <c r="AM4439">
        <f>IF(Customers[[#This Row],[Customer Status]]="Churned",1,0)</f>
        <v>0</v>
      </c>
      <c r="AN4439" t="str">
        <f>IF(Customers[[#This Row],[Monthly Charge]]&gt;=_xlfn.PERCENTILE.INC(Customers[Monthly Charge],0.75),"High-value","Other")</f>
        <v>High-value</v>
      </c>
    </row>
    <row r="4440" spans="1:40" x14ac:dyDescent="0.25">
      <c r="A4440" t="s">
        <v>5615</v>
      </c>
      <c r="B4440" t="s">
        <v>49</v>
      </c>
      <c r="C4440" s="1">
        <v>58</v>
      </c>
      <c r="D4440" t="s">
        <v>43</v>
      </c>
      <c r="E4440" s="1">
        <v>0</v>
      </c>
      <c r="F4440" t="s">
        <v>151</v>
      </c>
      <c r="G4440">
        <v>92110</v>
      </c>
      <c r="H4440">
        <v>32.765009999999997</v>
      </c>
      <c r="I4440">
        <v>-117.19938</v>
      </c>
      <c r="J4440" s="1">
        <v>0</v>
      </c>
      <c r="K4440" s="1">
        <v>4</v>
      </c>
      <c r="L4440" t="s">
        <v>54</v>
      </c>
      <c r="M4440" t="s">
        <v>40</v>
      </c>
      <c r="N4440" s="2">
        <v>1.88</v>
      </c>
      <c r="O4440" t="s">
        <v>43</v>
      </c>
      <c r="P4440" t="s">
        <v>40</v>
      </c>
      <c r="Q4440" t="s">
        <v>79</v>
      </c>
      <c r="R4440" s="1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 s="3">
        <v>50.8</v>
      </c>
      <c r="AE4440" s="3">
        <v>202.3</v>
      </c>
      <c r="AF4440" s="3">
        <v>0</v>
      </c>
      <c r="AG4440" s="3">
        <v>0</v>
      </c>
      <c r="AH4440" s="3">
        <v>7.52</v>
      </c>
      <c r="AI4440" s="3">
        <v>209.82</v>
      </c>
      <c r="AJ4440" t="s">
        <v>47</v>
      </c>
      <c r="AK4440" t="s">
        <v>8234</v>
      </c>
      <c r="AL4440" t="s">
        <v>8234</v>
      </c>
      <c r="AM4440">
        <f>IF(Customers[[#This Row],[Customer Status]]="Churned",1,0)</f>
        <v>0</v>
      </c>
      <c r="AN4440" t="str">
        <f>IF(Customers[[#This Row],[Monthly Charge]]&gt;=_xlfn.PERCENTILE.INC(Customers[Monthly Charge],0.75),"High-value","Other")</f>
        <v>Other</v>
      </c>
    </row>
    <row r="4441" spans="1:40" x14ac:dyDescent="0.25">
      <c r="A4441" t="s">
        <v>5616</v>
      </c>
      <c r="B4441" t="s">
        <v>49</v>
      </c>
      <c r="C4441" s="1">
        <v>54</v>
      </c>
      <c r="D4441" t="s">
        <v>43</v>
      </c>
      <c r="E4441" s="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 s="1">
        <v>0</v>
      </c>
      <c r="K4441" s="1">
        <v>7</v>
      </c>
      <c r="L4441" t="s">
        <v>54</v>
      </c>
      <c r="M4441" t="s">
        <v>40</v>
      </c>
      <c r="N4441" s="2">
        <v>1.41</v>
      </c>
      <c r="O4441" t="s">
        <v>40</v>
      </c>
      <c r="P4441" t="s">
        <v>43</v>
      </c>
      <c r="Q4441" t="s">
        <v>42</v>
      </c>
      <c r="R4441" s="1">
        <v>0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43</v>
      </c>
      <c r="AA4441" t="s">
        <v>51</v>
      </c>
      <c r="AB4441" t="s">
        <v>43</v>
      </c>
      <c r="AC4441" t="s">
        <v>46</v>
      </c>
      <c r="AD4441" s="3">
        <v>23.5</v>
      </c>
      <c r="AE4441" s="3">
        <v>173</v>
      </c>
      <c r="AF4441" s="3">
        <v>0</v>
      </c>
      <c r="AG4441" s="3">
        <v>0</v>
      </c>
      <c r="AH4441" s="3">
        <v>9.8699999999999992</v>
      </c>
      <c r="AI4441" s="3">
        <v>182.87</v>
      </c>
      <c r="AJ4441" t="s">
        <v>47</v>
      </c>
      <c r="AK4441" t="s">
        <v>8234</v>
      </c>
      <c r="AL4441" t="s">
        <v>8234</v>
      </c>
      <c r="AM4441">
        <f>IF(Customers[[#This Row],[Customer Status]]="Churned",1,0)</f>
        <v>0</v>
      </c>
      <c r="AN4441" t="str">
        <f>IF(Customers[[#This Row],[Monthly Charge]]&gt;=_xlfn.PERCENTILE.INC(Customers[Monthly Charge],0.75),"High-value","Other")</f>
        <v>Other</v>
      </c>
    </row>
    <row r="4442" spans="1:40" x14ac:dyDescent="0.25">
      <c r="A4442" t="s">
        <v>5617</v>
      </c>
      <c r="B4442" t="s">
        <v>49</v>
      </c>
      <c r="C4442" s="1">
        <v>38</v>
      </c>
      <c r="D4442" t="s">
        <v>40</v>
      </c>
      <c r="E4442" s="1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 s="1">
        <v>1</v>
      </c>
      <c r="K4442" s="1">
        <v>68</v>
      </c>
      <c r="L4442" t="s">
        <v>72</v>
      </c>
      <c r="M4442" t="s">
        <v>40</v>
      </c>
      <c r="N4442" s="2">
        <v>11.83</v>
      </c>
      <c r="O4442" t="s">
        <v>40</v>
      </c>
      <c r="P4442" t="s">
        <v>40</v>
      </c>
      <c r="Q4442" t="s">
        <v>79</v>
      </c>
      <c r="R4442" s="1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 s="3">
        <v>90.8</v>
      </c>
      <c r="AE4442" s="3">
        <v>6302.85</v>
      </c>
      <c r="AF4442" s="3">
        <v>0</v>
      </c>
      <c r="AG4442" s="3">
        <v>0</v>
      </c>
      <c r="AH4442" s="3">
        <v>804.44</v>
      </c>
      <c r="AI4442" s="3">
        <v>7107.29</v>
      </c>
      <c r="AJ4442" t="s">
        <v>47</v>
      </c>
      <c r="AK4442" t="s">
        <v>8234</v>
      </c>
      <c r="AL4442" t="s">
        <v>8234</v>
      </c>
      <c r="AM4442">
        <f>IF(Customers[[#This Row],[Customer Status]]="Churned",1,0)</f>
        <v>0</v>
      </c>
      <c r="AN4442" t="str">
        <f>IF(Customers[[#This Row],[Monthly Charge]]&gt;=_xlfn.PERCENTILE.INC(Customers[Monthly Charge],0.75),"High-value","Other")</f>
        <v>High-value</v>
      </c>
    </row>
    <row r="4443" spans="1:40" x14ac:dyDescent="0.25">
      <c r="A4443" t="s">
        <v>5618</v>
      </c>
      <c r="B4443" t="s">
        <v>49</v>
      </c>
      <c r="C4443" s="1">
        <v>77</v>
      </c>
      <c r="D4443" t="s">
        <v>43</v>
      </c>
      <c r="E4443" s="1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 s="1">
        <v>0</v>
      </c>
      <c r="K4443" s="1">
        <v>32</v>
      </c>
      <c r="L4443" t="s">
        <v>129</v>
      </c>
      <c r="M4443" t="s">
        <v>40</v>
      </c>
      <c r="N4443" s="2">
        <v>1.1200000000000001</v>
      </c>
      <c r="O4443" t="s">
        <v>40</v>
      </c>
      <c r="P4443" t="s">
        <v>40</v>
      </c>
      <c r="Q4443" t="s">
        <v>55</v>
      </c>
      <c r="R4443" s="1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 s="3">
        <v>81.099999999999994</v>
      </c>
      <c r="AE4443" s="3">
        <v>2619.25</v>
      </c>
      <c r="AF4443" s="3">
        <v>19.25</v>
      </c>
      <c r="AG4443" s="3">
        <v>0</v>
      </c>
      <c r="AH4443" s="3">
        <v>35.840000000000003</v>
      </c>
      <c r="AI4443" s="3">
        <v>2635.84</v>
      </c>
      <c r="AJ4443" t="s">
        <v>47</v>
      </c>
      <c r="AK4443" t="s">
        <v>8234</v>
      </c>
      <c r="AL4443" t="s">
        <v>8234</v>
      </c>
      <c r="AM4443">
        <f>IF(Customers[[#This Row],[Customer Status]]="Churned",1,0)</f>
        <v>0</v>
      </c>
      <c r="AN4443" t="str">
        <f>IF(Customers[[#This Row],[Monthly Charge]]&gt;=_xlfn.PERCENTILE.INC(Customers[Monthly Charge],0.75),"High-value","Other")</f>
        <v>Other</v>
      </c>
    </row>
    <row r="4444" spans="1:40" x14ac:dyDescent="0.25">
      <c r="A4444" t="s">
        <v>5620</v>
      </c>
      <c r="B4444" t="s">
        <v>49</v>
      </c>
      <c r="C4444" s="1">
        <v>55</v>
      </c>
      <c r="D4444" t="s">
        <v>43</v>
      </c>
      <c r="E4444" s="1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 s="1">
        <v>0</v>
      </c>
      <c r="K4444" s="1">
        <v>1</v>
      </c>
      <c r="L4444" t="s">
        <v>42</v>
      </c>
      <c r="M4444" t="s">
        <v>40</v>
      </c>
      <c r="N4444" s="2">
        <v>42.19</v>
      </c>
      <c r="O4444" t="s">
        <v>43</v>
      </c>
      <c r="P4444" t="s">
        <v>40</v>
      </c>
      <c r="Q4444" t="s">
        <v>44</v>
      </c>
      <c r="R4444" s="1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 s="3">
        <v>62.8</v>
      </c>
      <c r="AE4444" s="3">
        <v>62.8</v>
      </c>
      <c r="AF4444" s="3">
        <v>0</v>
      </c>
      <c r="AG4444" s="3">
        <v>0</v>
      </c>
      <c r="AH4444" s="3">
        <v>42.19</v>
      </c>
      <c r="AI4444" s="3">
        <v>104.99</v>
      </c>
      <c r="AJ4444" t="s">
        <v>98</v>
      </c>
      <c r="AK4444" t="s">
        <v>8234</v>
      </c>
      <c r="AL4444" t="s">
        <v>8234</v>
      </c>
      <c r="AM4444">
        <f>IF(Customers[[#This Row],[Customer Status]]="Churned",1,0)</f>
        <v>0</v>
      </c>
      <c r="AN4444" t="str">
        <f>IF(Customers[[#This Row],[Monthly Charge]]&gt;=_xlfn.PERCENTILE.INC(Customers[Monthly Charge],0.75),"High-value","Other")</f>
        <v>Other</v>
      </c>
    </row>
    <row r="4445" spans="1:40" x14ac:dyDescent="0.25">
      <c r="A4445" t="s">
        <v>5621</v>
      </c>
      <c r="B4445" t="s">
        <v>49</v>
      </c>
      <c r="C4445" s="1">
        <v>49</v>
      </c>
      <c r="D4445" t="s">
        <v>43</v>
      </c>
      <c r="E4445" s="1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 s="1">
        <v>0</v>
      </c>
      <c r="K4445" s="1">
        <v>4</v>
      </c>
      <c r="L4445" t="s">
        <v>42</v>
      </c>
      <c r="M4445" t="s">
        <v>40</v>
      </c>
      <c r="N4445" s="2">
        <v>23.04</v>
      </c>
      <c r="O4445" t="s">
        <v>43</v>
      </c>
      <c r="P4445" t="s">
        <v>43</v>
      </c>
      <c r="Q4445" t="s">
        <v>42</v>
      </c>
      <c r="R4445" s="1">
        <v>0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43</v>
      </c>
      <c r="AA4445" t="s">
        <v>45</v>
      </c>
      <c r="AB4445" t="s">
        <v>43</v>
      </c>
      <c r="AC4445" t="s">
        <v>46</v>
      </c>
      <c r="AD4445" s="3">
        <v>19.7</v>
      </c>
      <c r="AE4445" s="3">
        <v>117.8</v>
      </c>
      <c r="AF4445" s="3">
        <v>0</v>
      </c>
      <c r="AG4445" s="3">
        <v>0</v>
      </c>
      <c r="AH4445" s="3">
        <v>92.16</v>
      </c>
      <c r="AI4445" s="3">
        <v>209.96</v>
      </c>
      <c r="AJ4445" t="s">
        <v>47</v>
      </c>
      <c r="AK4445" t="s">
        <v>8234</v>
      </c>
      <c r="AL4445" t="s">
        <v>8234</v>
      </c>
      <c r="AM4445">
        <f>IF(Customers[[#This Row],[Customer Status]]="Churned",1,0)</f>
        <v>0</v>
      </c>
      <c r="AN4445" t="str">
        <f>IF(Customers[[#This Row],[Monthly Charge]]&gt;=_xlfn.PERCENTILE.INC(Customers[Monthly Charge],0.75),"High-value","Other")</f>
        <v>Other</v>
      </c>
    </row>
    <row r="4446" spans="1:40" x14ac:dyDescent="0.25">
      <c r="A4446" t="s">
        <v>5622</v>
      </c>
      <c r="B4446" t="s">
        <v>39</v>
      </c>
      <c r="C4446" s="1">
        <v>27</v>
      </c>
      <c r="D4446" t="s">
        <v>43</v>
      </c>
      <c r="E4446" s="1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 s="1">
        <v>0</v>
      </c>
      <c r="K4446" s="1">
        <v>26</v>
      </c>
      <c r="L4446" t="s">
        <v>42</v>
      </c>
      <c r="M4446" t="s">
        <v>40</v>
      </c>
      <c r="N4446" s="2">
        <v>39.840000000000003</v>
      </c>
      <c r="O4446" t="s">
        <v>43</v>
      </c>
      <c r="P4446" t="s">
        <v>40</v>
      </c>
      <c r="Q4446" t="s">
        <v>44</v>
      </c>
      <c r="R4446" s="1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 s="3">
        <v>54.75</v>
      </c>
      <c r="AE4446" s="3">
        <v>1406.9</v>
      </c>
      <c r="AF4446" s="3">
        <v>0</v>
      </c>
      <c r="AG4446" s="3">
        <v>0</v>
      </c>
      <c r="AH4446" s="3">
        <v>1035.8399999999999</v>
      </c>
      <c r="AI4446" s="3">
        <v>2442.7399999999998</v>
      </c>
      <c r="AJ4446" t="s">
        <v>47</v>
      </c>
      <c r="AK4446" t="s">
        <v>8234</v>
      </c>
      <c r="AL4446" t="s">
        <v>8234</v>
      </c>
      <c r="AM4446">
        <f>IF(Customers[[#This Row],[Customer Status]]="Churned",1,0)</f>
        <v>0</v>
      </c>
      <c r="AN4446" t="str">
        <f>IF(Customers[[#This Row],[Monthly Charge]]&gt;=_xlfn.PERCENTILE.INC(Customers[Monthly Charge],0.75),"High-value","Other")</f>
        <v>Other</v>
      </c>
    </row>
    <row r="4447" spans="1:40" x14ac:dyDescent="0.25">
      <c r="A4447" t="s">
        <v>5623</v>
      </c>
      <c r="B4447" t="s">
        <v>39</v>
      </c>
      <c r="C4447" s="1">
        <v>22</v>
      </c>
      <c r="D4447" t="s">
        <v>43</v>
      </c>
      <c r="E4447" s="1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 s="1">
        <v>0</v>
      </c>
      <c r="K4447" s="1">
        <v>42</v>
      </c>
      <c r="L4447" t="s">
        <v>76</v>
      </c>
      <c r="M4447" t="s">
        <v>40</v>
      </c>
      <c r="N4447" s="2">
        <v>5.75</v>
      </c>
      <c r="O4447" t="s">
        <v>43</v>
      </c>
      <c r="P4447" t="s">
        <v>40</v>
      </c>
      <c r="Q4447" t="s">
        <v>79</v>
      </c>
      <c r="R4447" s="1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 s="3">
        <v>73.900000000000006</v>
      </c>
      <c r="AE4447" s="3">
        <v>3160.55</v>
      </c>
      <c r="AF4447" s="3">
        <v>0</v>
      </c>
      <c r="AG4447" s="3">
        <v>0</v>
      </c>
      <c r="AH4447" s="3">
        <v>241.5</v>
      </c>
      <c r="AI4447" s="3">
        <v>3402.05</v>
      </c>
      <c r="AJ4447" t="s">
        <v>57</v>
      </c>
      <c r="AK4447" t="s">
        <v>117</v>
      </c>
      <c r="AL4447" t="s">
        <v>466</v>
      </c>
      <c r="AM4447">
        <f>IF(Customers[[#This Row],[Customer Status]]="Churned",1,0)</f>
        <v>1</v>
      </c>
      <c r="AN4447" t="str">
        <f>IF(Customers[[#This Row],[Monthly Charge]]&gt;=_xlfn.PERCENTILE.INC(Customers[Monthly Charge],0.75),"High-value","Other")</f>
        <v>Other</v>
      </c>
    </row>
    <row r="4448" spans="1:40" x14ac:dyDescent="0.25">
      <c r="A4448" t="s">
        <v>5624</v>
      </c>
      <c r="B4448" t="s">
        <v>49</v>
      </c>
      <c r="C4448" s="1">
        <v>56</v>
      </c>
      <c r="D4448" t="s">
        <v>43</v>
      </c>
      <c r="E4448" s="1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 s="1">
        <v>0</v>
      </c>
      <c r="K4448" s="1">
        <v>31</v>
      </c>
      <c r="L4448" t="s">
        <v>42</v>
      </c>
      <c r="M4448" t="s">
        <v>40</v>
      </c>
      <c r="N4448" s="2">
        <v>25.58</v>
      </c>
      <c r="O4448" t="s">
        <v>43</v>
      </c>
      <c r="P4448" t="s">
        <v>43</v>
      </c>
      <c r="Q4448" t="s">
        <v>42</v>
      </c>
      <c r="R4448" s="1">
        <v>0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43</v>
      </c>
      <c r="AA4448" t="s">
        <v>73</v>
      </c>
      <c r="AB4448" t="s">
        <v>43</v>
      </c>
      <c r="AC4448" t="s">
        <v>56</v>
      </c>
      <c r="AD4448" s="3">
        <v>20.399999999999999</v>
      </c>
      <c r="AE4448" s="3">
        <v>609.1</v>
      </c>
      <c r="AF4448" s="3">
        <v>0</v>
      </c>
      <c r="AG4448" s="3">
        <v>0</v>
      </c>
      <c r="AH4448" s="3">
        <v>792.98</v>
      </c>
      <c r="AI4448" s="3">
        <v>1402.08</v>
      </c>
      <c r="AJ4448" t="s">
        <v>47</v>
      </c>
      <c r="AK4448" t="s">
        <v>8234</v>
      </c>
      <c r="AL4448" t="s">
        <v>8234</v>
      </c>
      <c r="AM4448">
        <f>IF(Customers[[#This Row],[Customer Status]]="Churned",1,0)</f>
        <v>0</v>
      </c>
      <c r="AN4448" t="str">
        <f>IF(Customers[[#This Row],[Monthly Charge]]&gt;=_xlfn.PERCENTILE.INC(Customers[Monthly Charge],0.75),"High-value","Other")</f>
        <v>Other</v>
      </c>
    </row>
    <row r="4449" spans="1:40" x14ac:dyDescent="0.25">
      <c r="A4449" t="s">
        <v>5625</v>
      </c>
      <c r="B4449" t="s">
        <v>49</v>
      </c>
      <c r="C4449" s="1">
        <v>35</v>
      </c>
      <c r="D4449" t="s">
        <v>40</v>
      </c>
      <c r="E4449" s="1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 s="1">
        <v>9</v>
      </c>
      <c r="K4449" s="1">
        <v>69</v>
      </c>
      <c r="L4449" t="s">
        <v>42</v>
      </c>
      <c r="M4449" t="s">
        <v>40</v>
      </c>
      <c r="N4449" s="2">
        <v>42.45</v>
      </c>
      <c r="O4449" t="s">
        <v>40</v>
      </c>
      <c r="P4449" t="s">
        <v>40</v>
      </c>
      <c r="Q4449" t="s">
        <v>55</v>
      </c>
      <c r="R4449" s="1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 s="3">
        <v>95.75</v>
      </c>
      <c r="AE4449" s="3">
        <v>6511.25</v>
      </c>
      <c r="AF4449" s="3">
        <v>0</v>
      </c>
      <c r="AG4449" s="3">
        <v>0</v>
      </c>
      <c r="AH4449" s="3">
        <v>2929.05</v>
      </c>
      <c r="AI4449" s="3">
        <v>9440.2999999999993</v>
      </c>
      <c r="AJ4449" t="s">
        <v>47</v>
      </c>
      <c r="AK4449" t="s">
        <v>8234</v>
      </c>
      <c r="AL4449" t="s">
        <v>8234</v>
      </c>
      <c r="AM4449">
        <f>IF(Customers[[#This Row],[Customer Status]]="Churned",1,0)</f>
        <v>0</v>
      </c>
      <c r="AN4449" t="str">
        <f>IF(Customers[[#This Row],[Monthly Charge]]&gt;=_xlfn.PERCENTILE.INC(Customers[Monthly Charge],0.75),"High-value","Other")</f>
        <v>High-value</v>
      </c>
    </row>
    <row r="4450" spans="1:40" x14ac:dyDescent="0.25">
      <c r="A4450" t="s">
        <v>5626</v>
      </c>
      <c r="B4450" t="s">
        <v>39</v>
      </c>
      <c r="C4450" s="1">
        <v>47</v>
      </c>
      <c r="D4450" t="s">
        <v>43</v>
      </c>
      <c r="E4450" s="1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 s="1">
        <v>0</v>
      </c>
      <c r="K4450" s="1">
        <v>65</v>
      </c>
      <c r="L4450" t="s">
        <v>42</v>
      </c>
      <c r="M4450" t="s">
        <v>40</v>
      </c>
      <c r="N4450" s="2">
        <v>38.33</v>
      </c>
      <c r="O4450" t="s">
        <v>40</v>
      </c>
      <c r="P4450" t="s">
        <v>40</v>
      </c>
      <c r="Q4450" t="s">
        <v>55</v>
      </c>
      <c r="R4450" s="1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 s="3">
        <v>89.85</v>
      </c>
      <c r="AE4450" s="3">
        <v>5844.65</v>
      </c>
      <c r="AF4450" s="3">
        <v>0</v>
      </c>
      <c r="AG4450" s="3">
        <v>0</v>
      </c>
      <c r="AH4450" s="3">
        <v>2491.4499999999998</v>
      </c>
      <c r="AI4450" s="3">
        <v>8336.1</v>
      </c>
      <c r="AJ4450" t="s">
        <v>47</v>
      </c>
      <c r="AK4450" t="s">
        <v>8234</v>
      </c>
      <c r="AL4450" t="s">
        <v>8234</v>
      </c>
      <c r="AM4450">
        <f>IF(Customers[[#This Row],[Customer Status]]="Churned",1,0)</f>
        <v>0</v>
      </c>
      <c r="AN4450" t="str">
        <f>IF(Customers[[#This Row],[Monthly Charge]]&gt;=_xlfn.PERCENTILE.INC(Customers[Monthly Charge],0.75),"High-value","Other")</f>
        <v>High-value</v>
      </c>
    </row>
    <row r="4451" spans="1:40" x14ac:dyDescent="0.25">
      <c r="A4451" t="s">
        <v>5627</v>
      </c>
      <c r="B4451" t="s">
        <v>39</v>
      </c>
      <c r="C4451" s="1">
        <v>68</v>
      </c>
      <c r="D4451" t="s">
        <v>40</v>
      </c>
      <c r="E4451" s="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 s="1">
        <v>8</v>
      </c>
      <c r="K4451" s="1">
        <v>30</v>
      </c>
      <c r="L4451" t="s">
        <v>129</v>
      </c>
      <c r="M4451" t="s">
        <v>40</v>
      </c>
      <c r="N4451" s="2">
        <v>47.75</v>
      </c>
      <c r="O4451" t="s">
        <v>40</v>
      </c>
      <c r="P4451" t="s">
        <v>40</v>
      </c>
      <c r="Q4451" t="s">
        <v>55</v>
      </c>
      <c r="R4451" s="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 s="3">
        <v>90.05</v>
      </c>
      <c r="AE4451" s="3">
        <v>2627.2</v>
      </c>
      <c r="AF4451" s="3">
        <v>0</v>
      </c>
      <c r="AG4451" s="3">
        <v>0</v>
      </c>
      <c r="AH4451" s="3">
        <v>1432.5</v>
      </c>
      <c r="AI4451" s="3">
        <v>4059.7</v>
      </c>
      <c r="AJ4451" t="s">
        <v>47</v>
      </c>
      <c r="AK4451" t="s">
        <v>8234</v>
      </c>
      <c r="AL4451" t="s">
        <v>8234</v>
      </c>
      <c r="AM4451">
        <f>IF(Customers[[#This Row],[Customer Status]]="Churned",1,0)</f>
        <v>0</v>
      </c>
      <c r="AN4451" t="str">
        <f>IF(Customers[[#This Row],[Monthly Charge]]&gt;=_xlfn.PERCENTILE.INC(Customers[Monthly Charge],0.75),"High-value","Other")</f>
        <v>High-value</v>
      </c>
    </row>
    <row r="4452" spans="1:40" x14ac:dyDescent="0.25">
      <c r="A4452" t="s">
        <v>5628</v>
      </c>
      <c r="B4452" t="s">
        <v>49</v>
      </c>
      <c r="C4452" s="1">
        <v>33</v>
      </c>
      <c r="D4452" t="s">
        <v>40</v>
      </c>
      <c r="E4452" s="1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 s="1">
        <v>9</v>
      </c>
      <c r="K4452" s="1">
        <v>60</v>
      </c>
      <c r="L4452" t="s">
        <v>76</v>
      </c>
      <c r="M4452" t="s">
        <v>40</v>
      </c>
      <c r="N4452" s="2">
        <v>47.4</v>
      </c>
      <c r="O4452" t="s">
        <v>43</v>
      </c>
      <c r="P4452" t="s">
        <v>40</v>
      </c>
      <c r="Q4452" t="s">
        <v>44</v>
      </c>
      <c r="R4452" s="1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 s="3">
        <v>94.4</v>
      </c>
      <c r="AE4452" s="3">
        <v>5610.25</v>
      </c>
      <c r="AF4452" s="3">
        <v>0</v>
      </c>
      <c r="AG4452" s="3">
        <v>0</v>
      </c>
      <c r="AH4452" s="3">
        <v>2844</v>
      </c>
      <c r="AI4452" s="3">
        <v>8454.25</v>
      </c>
      <c r="AJ4452" t="s">
        <v>57</v>
      </c>
      <c r="AK4452" t="s">
        <v>121</v>
      </c>
      <c r="AL4452" t="s">
        <v>195</v>
      </c>
      <c r="AM4452">
        <f>IF(Customers[[#This Row],[Customer Status]]="Churned",1,0)</f>
        <v>1</v>
      </c>
      <c r="AN4452" t="str">
        <f>IF(Customers[[#This Row],[Monthly Charge]]&gt;=_xlfn.PERCENTILE.INC(Customers[Monthly Charge],0.75),"High-value","Other")</f>
        <v>High-value</v>
      </c>
    </row>
    <row r="4453" spans="1:40" x14ac:dyDescent="0.25">
      <c r="A4453" t="s">
        <v>5629</v>
      </c>
      <c r="B4453" t="s">
        <v>39</v>
      </c>
      <c r="C4453" s="1">
        <v>62</v>
      </c>
      <c r="D4453" t="s">
        <v>43</v>
      </c>
      <c r="E4453" s="1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 s="1">
        <v>0</v>
      </c>
      <c r="K4453" s="1">
        <v>2</v>
      </c>
      <c r="L4453" t="s">
        <v>54</v>
      </c>
      <c r="M4453" t="s">
        <v>40</v>
      </c>
      <c r="N4453" s="2">
        <v>24.05</v>
      </c>
      <c r="O4453" t="s">
        <v>43</v>
      </c>
      <c r="P4453" t="s">
        <v>40</v>
      </c>
      <c r="Q4453" t="s">
        <v>55</v>
      </c>
      <c r="R4453" s="1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 s="3">
        <v>-5</v>
      </c>
      <c r="AE4453" s="3">
        <v>178.7</v>
      </c>
      <c r="AF4453" s="3">
        <v>0</v>
      </c>
      <c r="AG4453" s="3">
        <v>0</v>
      </c>
      <c r="AH4453" s="3">
        <v>48.1</v>
      </c>
      <c r="AI4453" s="3">
        <v>226.8</v>
      </c>
      <c r="AJ4453" t="s">
        <v>57</v>
      </c>
      <c r="AK4453" t="s">
        <v>121</v>
      </c>
      <c r="AL4453" t="s">
        <v>122</v>
      </c>
      <c r="AM4453">
        <f>IF(Customers[[#This Row],[Customer Status]]="Churned",1,0)</f>
        <v>1</v>
      </c>
      <c r="AN4453" t="str">
        <f>IF(Customers[[#This Row],[Monthly Charge]]&gt;=_xlfn.PERCENTILE.INC(Customers[Monthly Charge],0.75),"High-value","Other")</f>
        <v>Other</v>
      </c>
    </row>
    <row r="4454" spans="1:40" x14ac:dyDescent="0.25">
      <c r="A4454" t="s">
        <v>5630</v>
      </c>
      <c r="B4454" t="s">
        <v>39</v>
      </c>
      <c r="C4454" s="1">
        <v>57</v>
      </c>
      <c r="D4454" t="s">
        <v>43</v>
      </c>
      <c r="E4454" s="1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 s="1">
        <v>0</v>
      </c>
      <c r="K4454" s="1">
        <v>9</v>
      </c>
      <c r="L4454" t="s">
        <v>54</v>
      </c>
      <c r="M4454" t="s">
        <v>40</v>
      </c>
      <c r="N4454" s="2">
        <v>2.6</v>
      </c>
      <c r="O4454" t="s">
        <v>43</v>
      </c>
      <c r="P4454" t="s">
        <v>43</v>
      </c>
      <c r="Q4454" t="s">
        <v>42</v>
      </c>
      <c r="R4454" s="1">
        <v>0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43</v>
      </c>
      <c r="AA4454" t="s">
        <v>51</v>
      </c>
      <c r="AB4454" t="s">
        <v>43</v>
      </c>
      <c r="AC4454" t="s">
        <v>46</v>
      </c>
      <c r="AD4454" s="3">
        <v>20.25</v>
      </c>
      <c r="AE4454" s="3">
        <v>186.15</v>
      </c>
      <c r="AF4454" s="3">
        <v>0</v>
      </c>
      <c r="AG4454" s="3">
        <v>0</v>
      </c>
      <c r="AH4454" s="3">
        <v>23.4</v>
      </c>
      <c r="AI4454" s="3">
        <v>209.55</v>
      </c>
      <c r="AJ4454" t="s">
        <v>47</v>
      </c>
      <c r="AK4454" t="s">
        <v>8234</v>
      </c>
      <c r="AL4454" t="s">
        <v>8234</v>
      </c>
      <c r="AM4454">
        <f>IF(Customers[[#This Row],[Customer Status]]="Churned",1,0)</f>
        <v>0</v>
      </c>
      <c r="AN4454" t="str">
        <f>IF(Customers[[#This Row],[Monthly Charge]]&gt;=_xlfn.PERCENTILE.INC(Customers[Monthly Charge],0.75),"High-value","Other")</f>
        <v>Other</v>
      </c>
    </row>
    <row r="4455" spans="1:40" x14ac:dyDescent="0.25">
      <c r="A4455" t="s">
        <v>5631</v>
      </c>
      <c r="B4455" t="s">
        <v>39</v>
      </c>
      <c r="C4455" s="1">
        <v>58</v>
      </c>
      <c r="D4455" t="s">
        <v>43</v>
      </c>
      <c r="E4455" s="1">
        <v>0</v>
      </c>
      <c r="F4455" t="s">
        <v>415</v>
      </c>
      <c r="G4455">
        <v>95916</v>
      </c>
      <c r="H4455">
        <v>39.657228000000003</v>
      </c>
      <c r="I4455">
        <v>-121.37778</v>
      </c>
      <c r="J4455" s="1">
        <v>0</v>
      </c>
      <c r="K4455" s="1">
        <v>44</v>
      </c>
      <c r="L4455" t="s">
        <v>42</v>
      </c>
      <c r="M4455" t="s">
        <v>43</v>
      </c>
      <c r="N4455" s="2">
        <v>0</v>
      </c>
      <c r="O4455" t="s">
        <v>43</v>
      </c>
      <c r="P4455" t="s">
        <v>40</v>
      </c>
      <c r="Q4455" t="s">
        <v>44</v>
      </c>
      <c r="R4455" s="1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 s="3">
        <v>49.05</v>
      </c>
      <c r="AE4455" s="3">
        <v>2265</v>
      </c>
      <c r="AF4455" s="3">
        <v>0</v>
      </c>
      <c r="AG4455" s="3">
        <v>0</v>
      </c>
      <c r="AH4455" s="3">
        <v>0</v>
      </c>
      <c r="AI4455" s="3">
        <v>2265</v>
      </c>
      <c r="AJ4455" t="s">
        <v>47</v>
      </c>
      <c r="AK4455" t="s">
        <v>8234</v>
      </c>
      <c r="AL4455" t="s">
        <v>8234</v>
      </c>
      <c r="AM4455">
        <f>IF(Customers[[#This Row],[Customer Status]]="Churned",1,0)</f>
        <v>0</v>
      </c>
      <c r="AN4455" t="str">
        <f>IF(Customers[[#This Row],[Monthly Charge]]&gt;=_xlfn.PERCENTILE.INC(Customers[Monthly Charge],0.75),"High-value","Other")</f>
        <v>Other</v>
      </c>
    </row>
    <row r="4456" spans="1:40" x14ac:dyDescent="0.25">
      <c r="A4456" t="s">
        <v>5632</v>
      </c>
      <c r="B4456" t="s">
        <v>49</v>
      </c>
      <c r="C4456" s="1">
        <v>20</v>
      </c>
      <c r="D4456" t="s">
        <v>43</v>
      </c>
      <c r="E4456" s="1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 s="1">
        <v>0</v>
      </c>
      <c r="K4456" s="1">
        <v>71</v>
      </c>
      <c r="L4456" t="s">
        <v>72</v>
      </c>
      <c r="M4456" t="s">
        <v>40</v>
      </c>
      <c r="N4456" s="2">
        <v>4.76</v>
      </c>
      <c r="O4456" t="s">
        <v>43</v>
      </c>
      <c r="P4456" t="s">
        <v>40</v>
      </c>
      <c r="Q4456" t="s">
        <v>79</v>
      </c>
      <c r="R4456" s="1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 s="3">
        <v>76.900000000000006</v>
      </c>
      <c r="AE4456" s="3">
        <v>5522.7</v>
      </c>
      <c r="AF4456" s="3">
        <v>0</v>
      </c>
      <c r="AG4456" s="3">
        <v>0</v>
      </c>
      <c r="AH4456" s="3">
        <v>337.96</v>
      </c>
      <c r="AI4456" s="3">
        <v>5860.66</v>
      </c>
      <c r="AJ4456" t="s">
        <v>47</v>
      </c>
      <c r="AK4456" t="s">
        <v>8234</v>
      </c>
      <c r="AL4456" t="s">
        <v>8234</v>
      </c>
      <c r="AM4456">
        <f>IF(Customers[[#This Row],[Customer Status]]="Churned",1,0)</f>
        <v>0</v>
      </c>
      <c r="AN4456" t="str">
        <f>IF(Customers[[#This Row],[Monthly Charge]]&gt;=_xlfn.PERCENTILE.INC(Customers[Monthly Charge],0.75),"High-value","Other")</f>
        <v>Other</v>
      </c>
    </row>
    <row r="4457" spans="1:40" x14ac:dyDescent="0.25">
      <c r="A4457" t="s">
        <v>5633</v>
      </c>
      <c r="B4457" t="s">
        <v>49</v>
      </c>
      <c r="C4457" s="1">
        <v>71</v>
      </c>
      <c r="D4457" t="s">
        <v>43</v>
      </c>
      <c r="E4457" s="1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 s="1">
        <v>0</v>
      </c>
      <c r="K4457" s="1">
        <v>22</v>
      </c>
      <c r="L4457" t="s">
        <v>42</v>
      </c>
      <c r="M4457" t="s">
        <v>40</v>
      </c>
      <c r="N4457" s="2">
        <v>46.11</v>
      </c>
      <c r="O4457" t="s">
        <v>40</v>
      </c>
      <c r="P4457" t="s">
        <v>40</v>
      </c>
      <c r="Q4457" t="s">
        <v>55</v>
      </c>
      <c r="R4457" s="1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 s="3">
        <v>90.5</v>
      </c>
      <c r="AE4457" s="3">
        <v>1910.6</v>
      </c>
      <c r="AF4457" s="3">
        <v>0</v>
      </c>
      <c r="AG4457" s="3">
        <v>0</v>
      </c>
      <c r="AH4457" s="3">
        <v>1014.42</v>
      </c>
      <c r="AI4457" s="3">
        <v>2925.02</v>
      </c>
      <c r="AJ4457" t="s">
        <v>57</v>
      </c>
      <c r="AK4457" t="s">
        <v>109</v>
      </c>
      <c r="AL4457" t="s">
        <v>110</v>
      </c>
      <c r="AM4457">
        <f>IF(Customers[[#This Row],[Customer Status]]="Churned",1,0)</f>
        <v>1</v>
      </c>
      <c r="AN4457" t="str">
        <f>IF(Customers[[#This Row],[Monthly Charge]]&gt;=_xlfn.PERCENTILE.INC(Customers[Monthly Charge],0.75),"High-value","Other")</f>
        <v>High-value</v>
      </c>
    </row>
    <row r="4458" spans="1:40" x14ac:dyDescent="0.25">
      <c r="A4458" t="s">
        <v>5634</v>
      </c>
      <c r="B4458" t="s">
        <v>39</v>
      </c>
      <c r="C4458" s="1">
        <v>33</v>
      </c>
      <c r="D4458" t="s">
        <v>40</v>
      </c>
      <c r="E4458" s="1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 s="1">
        <v>10</v>
      </c>
      <c r="K4458" s="1">
        <v>56</v>
      </c>
      <c r="L4458" t="s">
        <v>76</v>
      </c>
      <c r="M4458" t="s">
        <v>40</v>
      </c>
      <c r="N4458" s="2">
        <v>37.5</v>
      </c>
      <c r="O4458" t="s">
        <v>40</v>
      </c>
      <c r="P4458" t="s">
        <v>40</v>
      </c>
      <c r="Q4458" t="s">
        <v>55</v>
      </c>
      <c r="R4458" s="1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 s="3">
        <v>98</v>
      </c>
      <c r="AE4458" s="3">
        <v>5270.6</v>
      </c>
      <c r="AF4458" s="3">
        <v>0</v>
      </c>
      <c r="AG4458" s="3">
        <v>0</v>
      </c>
      <c r="AH4458" s="3">
        <v>2100</v>
      </c>
      <c r="AI4458" s="3">
        <v>7370.6</v>
      </c>
      <c r="AJ4458" t="s">
        <v>47</v>
      </c>
      <c r="AK4458" t="s">
        <v>8234</v>
      </c>
      <c r="AL4458" t="s">
        <v>8234</v>
      </c>
      <c r="AM4458">
        <f>IF(Customers[[#This Row],[Customer Status]]="Churned",1,0)</f>
        <v>0</v>
      </c>
      <c r="AN4458" t="str">
        <f>IF(Customers[[#This Row],[Monthly Charge]]&gt;=_xlfn.PERCENTILE.INC(Customers[Monthly Charge],0.75),"High-value","Other")</f>
        <v>High-value</v>
      </c>
    </row>
    <row r="4459" spans="1:40" x14ac:dyDescent="0.25">
      <c r="A4459" t="s">
        <v>5635</v>
      </c>
      <c r="B4459" t="s">
        <v>49</v>
      </c>
      <c r="C4459" s="1">
        <v>53</v>
      </c>
      <c r="D4459" t="s">
        <v>40</v>
      </c>
      <c r="E4459" s="1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 s="1">
        <v>4</v>
      </c>
      <c r="K4459" s="1">
        <v>72</v>
      </c>
      <c r="L4459" t="s">
        <v>72</v>
      </c>
      <c r="M4459" t="s">
        <v>40</v>
      </c>
      <c r="N4459" s="2">
        <v>36.82</v>
      </c>
      <c r="O4459" t="s">
        <v>40</v>
      </c>
      <c r="P4459" t="s">
        <v>43</v>
      </c>
      <c r="Q4459" t="s">
        <v>42</v>
      </c>
      <c r="R4459" s="1">
        <v>0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43</v>
      </c>
      <c r="AA4459" t="s">
        <v>73</v>
      </c>
      <c r="AB4459" t="s">
        <v>43</v>
      </c>
      <c r="AC4459" t="s">
        <v>46</v>
      </c>
      <c r="AD4459" s="3">
        <v>25.55</v>
      </c>
      <c r="AE4459" s="3">
        <v>1867.7</v>
      </c>
      <c r="AF4459" s="3">
        <v>0</v>
      </c>
      <c r="AG4459" s="3">
        <v>0</v>
      </c>
      <c r="AH4459" s="3">
        <v>2651.04</v>
      </c>
      <c r="AI4459" s="3">
        <v>4518.74</v>
      </c>
      <c r="AJ4459" t="s">
        <v>47</v>
      </c>
      <c r="AK4459" t="s">
        <v>8234</v>
      </c>
      <c r="AL4459" t="s">
        <v>8234</v>
      </c>
      <c r="AM4459">
        <f>IF(Customers[[#This Row],[Customer Status]]="Churned",1,0)</f>
        <v>0</v>
      </c>
      <c r="AN4459" t="str">
        <f>IF(Customers[[#This Row],[Monthly Charge]]&gt;=_xlfn.PERCENTILE.INC(Customers[Monthly Charge],0.75),"High-value","Other")</f>
        <v>Other</v>
      </c>
    </row>
    <row r="4460" spans="1:40" x14ac:dyDescent="0.25">
      <c r="A4460" t="s">
        <v>5636</v>
      </c>
      <c r="B4460" t="s">
        <v>49</v>
      </c>
      <c r="C4460" s="1">
        <v>44</v>
      </c>
      <c r="D4460" t="s">
        <v>43</v>
      </c>
      <c r="E4460" s="1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 s="1">
        <v>0</v>
      </c>
      <c r="K4460" s="1">
        <v>1</v>
      </c>
      <c r="L4460" t="s">
        <v>54</v>
      </c>
      <c r="M4460" t="s">
        <v>40</v>
      </c>
      <c r="N4460" s="2">
        <v>27.08</v>
      </c>
      <c r="O4460" t="s">
        <v>43</v>
      </c>
      <c r="P4460" t="s">
        <v>43</v>
      </c>
      <c r="Q4460" t="s">
        <v>42</v>
      </c>
      <c r="R4460" s="1">
        <v>0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43</v>
      </c>
      <c r="AA4460" t="s">
        <v>51</v>
      </c>
      <c r="AB4460" t="s">
        <v>43</v>
      </c>
      <c r="AC4460" t="s">
        <v>46</v>
      </c>
      <c r="AD4460" s="3">
        <v>19.95</v>
      </c>
      <c r="AE4460" s="3">
        <v>19.95</v>
      </c>
      <c r="AF4460" s="3">
        <v>0</v>
      </c>
      <c r="AG4460" s="3">
        <v>0</v>
      </c>
      <c r="AH4460" s="3">
        <v>27.08</v>
      </c>
      <c r="AI4460" s="3">
        <v>47.03</v>
      </c>
      <c r="AJ4460" t="s">
        <v>98</v>
      </c>
      <c r="AK4460" t="s">
        <v>8234</v>
      </c>
      <c r="AL4460" t="s">
        <v>8234</v>
      </c>
      <c r="AM4460">
        <f>IF(Customers[[#This Row],[Customer Status]]="Churned",1,0)</f>
        <v>0</v>
      </c>
      <c r="AN4460" t="str">
        <f>IF(Customers[[#This Row],[Monthly Charge]]&gt;=_xlfn.PERCENTILE.INC(Customers[Monthly Charge],0.75),"High-value","Other")</f>
        <v>Other</v>
      </c>
    </row>
    <row r="4461" spans="1:40" x14ac:dyDescent="0.25">
      <c r="A4461" t="s">
        <v>5637</v>
      </c>
      <c r="B4461" t="s">
        <v>39</v>
      </c>
      <c r="C4461" s="1">
        <v>47</v>
      </c>
      <c r="D4461" t="s">
        <v>40</v>
      </c>
      <c r="E4461" s="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 s="1">
        <v>6</v>
      </c>
      <c r="K4461" s="1">
        <v>20</v>
      </c>
      <c r="L4461" t="s">
        <v>62</v>
      </c>
      <c r="M4461" t="s">
        <v>40</v>
      </c>
      <c r="N4461" s="2">
        <v>36.85</v>
      </c>
      <c r="O4461" t="s">
        <v>40</v>
      </c>
      <c r="P4461" t="s">
        <v>43</v>
      </c>
      <c r="Q4461" t="s">
        <v>42</v>
      </c>
      <c r="R4461" s="1">
        <v>0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43</v>
      </c>
      <c r="AA4461" t="s">
        <v>51</v>
      </c>
      <c r="AB4461" t="s">
        <v>40</v>
      </c>
      <c r="AC4461" t="s">
        <v>56</v>
      </c>
      <c r="AD4461" s="3">
        <v>25.55</v>
      </c>
      <c r="AE4461" s="3">
        <v>507.4</v>
      </c>
      <c r="AF4461" s="3">
        <v>0</v>
      </c>
      <c r="AG4461" s="3">
        <v>0</v>
      </c>
      <c r="AH4461" s="3">
        <v>737</v>
      </c>
      <c r="AI4461" s="3">
        <v>1244.4000000000001</v>
      </c>
      <c r="AJ4461" t="s">
        <v>47</v>
      </c>
      <c r="AK4461" t="s">
        <v>8234</v>
      </c>
      <c r="AL4461" t="s">
        <v>8234</v>
      </c>
      <c r="AM4461">
        <f>IF(Customers[[#This Row],[Customer Status]]="Churned",1,0)</f>
        <v>0</v>
      </c>
      <c r="AN4461" t="str">
        <f>IF(Customers[[#This Row],[Monthly Charge]]&gt;=_xlfn.PERCENTILE.INC(Customers[Monthly Charge],0.75),"High-value","Other")</f>
        <v>Other</v>
      </c>
    </row>
    <row r="4462" spans="1:40" x14ac:dyDescent="0.25">
      <c r="A4462" t="s">
        <v>5638</v>
      </c>
      <c r="B4462" t="s">
        <v>39</v>
      </c>
      <c r="C4462" s="1">
        <v>21</v>
      </c>
      <c r="D4462" t="s">
        <v>40</v>
      </c>
      <c r="E4462" s="1">
        <v>0</v>
      </c>
      <c r="F4462" t="s">
        <v>437</v>
      </c>
      <c r="G4462">
        <v>92405</v>
      </c>
      <c r="H4462">
        <v>34.142747</v>
      </c>
      <c r="I4462">
        <v>-117.300864</v>
      </c>
      <c r="J4462" s="1">
        <v>3</v>
      </c>
      <c r="K4462" s="1">
        <v>54</v>
      </c>
      <c r="L4462" t="s">
        <v>76</v>
      </c>
      <c r="M4462" t="s">
        <v>40</v>
      </c>
      <c r="N4462" s="2">
        <v>28.17</v>
      </c>
      <c r="O4462" t="s">
        <v>43</v>
      </c>
      <c r="P4462" t="s">
        <v>40</v>
      </c>
      <c r="Q4462" t="s">
        <v>79</v>
      </c>
      <c r="R4462" s="1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 s="3">
        <v>69.95</v>
      </c>
      <c r="AE4462" s="3">
        <v>3871.85</v>
      </c>
      <c r="AF4462" s="3">
        <v>0</v>
      </c>
      <c r="AG4462" s="3">
        <v>0</v>
      </c>
      <c r="AH4462" s="3">
        <v>1521.18</v>
      </c>
      <c r="AI4462" s="3">
        <v>5393.03</v>
      </c>
      <c r="AJ4462" t="s">
        <v>47</v>
      </c>
      <c r="AK4462" t="s">
        <v>8234</v>
      </c>
      <c r="AL4462" t="s">
        <v>8234</v>
      </c>
      <c r="AM4462">
        <f>IF(Customers[[#This Row],[Customer Status]]="Churned",1,0)</f>
        <v>0</v>
      </c>
      <c r="AN4462" t="str">
        <f>IF(Customers[[#This Row],[Monthly Charge]]&gt;=_xlfn.PERCENTILE.INC(Customers[Monthly Charge],0.75),"High-value","Other")</f>
        <v>Other</v>
      </c>
    </row>
    <row r="4463" spans="1:40" x14ac:dyDescent="0.25">
      <c r="A4463" t="s">
        <v>5639</v>
      </c>
      <c r="B4463" t="s">
        <v>39</v>
      </c>
      <c r="C4463" s="1">
        <v>22</v>
      </c>
      <c r="D4463" t="s">
        <v>43</v>
      </c>
      <c r="E4463" s="1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 s="1">
        <v>0</v>
      </c>
      <c r="K4463" s="1">
        <v>23</v>
      </c>
      <c r="L4463" t="s">
        <v>42</v>
      </c>
      <c r="M4463" t="s">
        <v>40</v>
      </c>
      <c r="N4463" s="2">
        <v>15.18</v>
      </c>
      <c r="O4463" t="s">
        <v>43</v>
      </c>
      <c r="P4463" t="s">
        <v>40</v>
      </c>
      <c r="Q4463" t="s">
        <v>55</v>
      </c>
      <c r="R4463" s="1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 s="3">
        <v>79.099999999999994</v>
      </c>
      <c r="AE4463" s="3">
        <v>1783.75</v>
      </c>
      <c r="AF4463" s="3">
        <v>0</v>
      </c>
      <c r="AG4463" s="3">
        <v>0</v>
      </c>
      <c r="AH4463" s="3">
        <v>349.14</v>
      </c>
      <c r="AI4463" s="3">
        <v>2132.89</v>
      </c>
      <c r="AJ4463" t="s">
        <v>47</v>
      </c>
      <c r="AK4463" t="s">
        <v>8234</v>
      </c>
      <c r="AL4463" t="s">
        <v>8234</v>
      </c>
      <c r="AM4463">
        <f>IF(Customers[[#This Row],[Customer Status]]="Churned",1,0)</f>
        <v>0</v>
      </c>
      <c r="AN4463" t="str">
        <f>IF(Customers[[#This Row],[Monthly Charge]]&gt;=_xlfn.PERCENTILE.INC(Customers[Monthly Charge],0.75),"High-value","Other")</f>
        <v>Other</v>
      </c>
    </row>
    <row r="4464" spans="1:40" x14ac:dyDescent="0.25">
      <c r="A4464" t="s">
        <v>5640</v>
      </c>
      <c r="B4464" t="s">
        <v>49</v>
      </c>
      <c r="C4464" s="1">
        <v>33</v>
      </c>
      <c r="D4464" t="s">
        <v>40</v>
      </c>
      <c r="E4464" s="1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 s="1">
        <v>3</v>
      </c>
      <c r="K4464" s="1">
        <v>33</v>
      </c>
      <c r="L4464" t="s">
        <v>129</v>
      </c>
      <c r="M4464" t="s">
        <v>40</v>
      </c>
      <c r="N4464" s="2">
        <v>33.32</v>
      </c>
      <c r="O4464" t="s">
        <v>43</v>
      </c>
      <c r="P4464" t="s">
        <v>40</v>
      </c>
      <c r="Q4464" t="s">
        <v>79</v>
      </c>
      <c r="R4464" s="1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 s="3">
        <v>73.900000000000006</v>
      </c>
      <c r="AE4464" s="3">
        <v>2405.0500000000002</v>
      </c>
      <c r="AF4464" s="3">
        <v>0</v>
      </c>
      <c r="AG4464" s="3">
        <v>0</v>
      </c>
      <c r="AH4464" s="3">
        <v>1099.56</v>
      </c>
      <c r="AI4464" s="3">
        <v>3504.61</v>
      </c>
      <c r="AJ4464" t="s">
        <v>57</v>
      </c>
      <c r="AK4464" t="s">
        <v>58</v>
      </c>
      <c r="AL4464" t="s">
        <v>59</v>
      </c>
      <c r="AM4464">
        <f>IF(Customers[[#This Row],[Customer Status]]="Churned",1,0)</f>
        <v>1</v>
      </c>
      <c r="AN4464" t="str">
        <f>IF(Customers[[#This Row],[Monthly Charge]]&gt;=_xlfn.PERCENTILE.INC(Customers[Monthly Charge],0.75),"High-value","Other")</f>
        <v>Other</v>
      </c>
    </row>
    <row r="4465" spans="1:40" x14ac:dyDescent="0.25">
      <c r="A4465" t="s">
        <v>5641</v>
      </c>
      <c r="B4465" t="s">
        <v>49</v>
      </c>
      <c r="C4465" s="1">
        <v>64</v>
      </c>
      <c r="D4465" t="s">
        <v>43</v>
      </c>
      <c r="E4465" s="1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 s="1">
        <v>0</v>
      </c>
      <c r="K4465" s="1">
        <v>50</v>
      </c>
      <c r="L4465" t="s">
        <v>76</v>
      </c>
      <c r="M4465" t="s">
        <v>40</v>
      </c>
      <c r="N4465" s="2">
        <v>47.16</v>
      </c>
      <c r="O4465" t="s">
        <v>40</v>
      </c>
      <c r="P4465" t="s">
        <v>43</v>
      </c>
      <c r="Q4465" t="s">
        <v>42</v>
      </c>
      <c r="R4465" s="1">
        <v>0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43</v>
      </c>
      <c r="AA4465" t="s">
        <v>73</v>
      </c>
      <c r="AB4465" t="s">
        <v>43</v>
      </c>
      <c r="AC4465" t="s">
        <v>56</v>
      </c>
      <c r="AD4465" s="3">
        <v>24.9</v>
      </c>
      <c r="AE4465" s="3">
        <v>1195.25</v>
      </c>
      <c r="AF4465" s="3">
        <v>0</v>
      </c>
      <c r="AG4465" s="3">
        <v>0</v>
      </c>
      <c r="AH4465" s="3">
        <v>2358</v>
      </c>
      <c r="AI4465" s="3">
        <v>3553.25</v>
      </c>
      <c r="AJ4465" t="s">
        <v>47</v>
      </c>
      <c r="AK4465" t="s">
        <v>8234</v>
      </c>
      <c r="AL4465" t="s">
        <v>8234</v>
      </c>
      <c r="AM4465">
        <f>IF(Customers[[#This Row],[Customer Status]]="Churned",1,0)</f>
        <v>0</v>
      </c>
      <c r="AN4465" t="str">
        <f>IF(Customers[[#This Row],[Monthly Charge]]&gt;=_xlfn.PERCENTILE.INC(Customers[Monthly Charge],0.75),"High-value","Other")</f>
        <v>Other</v>
      </c>
    </row>
    <row r="4466" spans="1:40" x14ac:dyDescent="0.25">
      <c r="A4466" t="s">
        <v>5642</v>
      </c>
      <c r="B4466" t="s">
        <v>49</v>
      </c>
      <c r="C4466" s="1">
        <v>20</v>
      </c>
      <c r="D4466" t="s">
        <v>40</v>
      </c>
      <c r="E4466" s="1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 s="1">
        <v>2</v>
      </c>
      <c r="K4466" s="1">
        <v>72</v>
      </c>
      <c r="L4466" t="s">
        <v>72</v>
      </c>
      <c r="M4466" t="s">
        <v>40</v>
      </c>
      <c r="N4466" s="2">
        <v>6.89</v>
      </c>
      <c r="O4466" t="s">
        <v>40</v>
      </c>
      <c r="P4466" t="s">
        <v>40</v>
      </c>
      <c r="Q4466" t="s">
        <v>55</v>
      </c>
      <c r="R4466" s="1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 s="3">
        <v>109.65</v>
      </c>
      <c r="AE4466" s="3">
        <v>7880.25</v>
      </c>
      <c r="AF4466" s="3">
        <v>0</v>
      </c>
      <c r="AG4466" s="3">
        <v>10</v>
      </c>
      <c r="AH4466" s="3">
        <v>496.08</v>
      </c>
      <c r="AI4466" s="3">
        <v>8386.33</v>
      </c>
      <c r="AJ4466" t="s">
        <v>47</v>
      </c>
      <c r="AK4466" t="s">
        <v>8234</v>
      </c>
      <c r="AL4466" t="s">
        <v>8234</v>
      </c>
      <c r="AM4466">
        <f>IF(Customers[[#This Row],[Customer Status]]="Churned",1,0)</f>
        <v>0</v>
      </c>
      <c r="AN4466" t="str">
        <f>IF(Customers[[#This Row],[Monthly Charge]]&gt;=_xlfn.PERCENTILE.INC(Customers[Monthly Charge],0.75),"High-value","Other")</f>
        <v>High-value</v>
      </c>
    </row>
    <row r="4467" spans="1:40" x14ac:dyDescent="0.25">
      <c r="A4467" t="s">
        <v>5643</v>
      </c>
      <c r="B4467" t="s">
        <v>39</v>
      </c>
      <c r="C4467" s="1">
        <v>19</v>
      </c>
      <c r="D4467" t="s">
        <v>43</v>
      </c>
      <c r="E4467" s="1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 s="1">
        <v>0</v>
      </c>
      <c r="K4467" s="1">
        <v>19</v>
      </c>
      <c r="L4467" t="s">
        <v>42</v>
      </c>
      <c r="M4467" t="s">
        <v>40</v>
      </c>
      <c r="N4467" s="2">
        <v>24.35</v>
      </c>
      <c r="O4467" t="s">
        <v>43</v>
      </c>
      <c r="P4467" t="s">
        <v>40</v>
      </c>
      <c r="Q4467" t="s">
        <v>44</v>
      </c>
      <c r="R4467" s="1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 s="3">
        <v>58.2</v>
      </c>
      <c r="AE4467" s="3">
        <v>1045.25</v>
      </c>
      <c r="AF4467" s="3">
        <v>0</v>
      </c>
      <c r="AG4467" s="3">
        <v>0</v>
      </c>
      <c r="AH4467" s="3">
        <v>462.65</v>
      </c>
      <c r="AI4467" s="3">
        <v>1507.9</v>
      </c>
      <c r="AJ4467" t="s">
        <v>47</v>
      </c>
      <c r="AK4467" t="s">
        <v>8234</v>
      </c>
      <c r="AL4467" t="s">
        <v>8234</v>
      </c>
      <c r="AM4467">
        <f>IF(Customers[[#This Row],[Customer Status]]="Churned",1,0)</f>
        <v>0</v>
      </c>
      <c r="AN4467" t="str">
        <f>IF(Customers[[#This Row],[Monthly Charge]]&gt;=_xlfn.PERCENTILE.INC(Customers[Monthly Charge],0.75),"High-value","Other")</f>
        <v>Other</v>
      </c>
    </row>
    <row r="4468" spans="1:40" x14ac:dyDescent="0.25">
      <c r="A4468" t="s">
        <v>5644</v>
      </c>
      <c r="B4468" t="s">
        <v>39</v>
      </c>
      <c r="C4468" s="1">
        <v>41</v>
      </c>
      <c r="D4468" t="s">
        <v>40</v>
      </c>
      <c r="E4468" s="1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 s="1">
        <v>4</v>
      </c>
      <c r="K4468" s="1">
        <v>70</v>
      </c>
      <c r="L4468" t="s">
        <v>42</v>
      </c>
      <c r="M4468" t="s">
        <v>40</v>
      </c>
      <c r="N4468" s="2">
        <v>28.54</v>
      </c>
      <c r="O4468" t="s">
        <v>40</v>
      </c>
      <c r="P4468" t="s">
        <v>40</v>
      </c>
      <c r="Q4468" t="s">
        <v>55</v>
      </c>
      <c r="R4468" s="1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 s="3">
        <v>110.5</v>
      </c>
      <c r="AE4468" s="3">
        <v>7752.05</v>
      </c>
      <c r="AF4468" s="3">
        <v>0</v>
      </c>
      <c r="AG4468" s="3">
        <v>0</v>
      </c>
      <c r="AH4468" s="3">
        <v>1997.8</v>
      </c>
      <c r="AI4468" s="3">
        <v>9749.85</v>
      </c>
      <c r="AJ4468" t="s">
        <v>47</v>
      </c>
      <c r="AK4468" t="s">
        <v>8234</v>
      </c>
      <c r="AL4468" t="s">
        <v>8234</v>
      </c>
      <c r="AM4468">
        <f>IF(Customers[[#This Row],[Customer Status]]="Churned",1,0)</f>
        <v>0</v>
      </c>
      <c r="AN4468" t="str">
        <f>IF(Customers[[#This Row],[Monthly Charge]]&gt;=_xlfn.PERCENTILE.INC(Customers[Monthly Charge],0.75),"High-value","Other")</f>
        <v>High-value</v>
      </c>
    </row>
    <row r="4469" spans="1:40" x14ac:dyDescent="0.25">
      <c r="A4469" t="s">
        <v>5645</v>
      </c>
      <c r="B4469" t="s">
        <v>49</v>
      </c>
      <c r="C4469" s="1">
        <v>48</v>
      </c>
      <c r="D4469" t="s">
        <v>43</v>
      </c>
      <c r="E4469" s="1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 s="1">
        <v>0</v>
      </c>
      <c r="K4469" s="1">
        <v>22</v>
      </c>
      <c r="L4469" t="s">
        <v>42</v>
      </c>
      <c r="M4469" t="s">
        <v>40</v>
      </c>
      <c r="N4469" s="2">
        <v>19.190000000000001</v>
      </c>
      <c r="O4469" t="s">
        <v>40</v>
      </c>
      <c r="P4469" t="s">
        <v>40</v>
      </c>
      <c r="Q4469" t="s">
        <v>55</v>
      </c>
      <c r="R4469" s="1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 s="3">
        <v>79.349999999999994</v>
      </c>
      <c r="AE4469" s="3">
        <v>1730.35</v>
      </c>
      <c r="AF4469" s="3">
        <v>0</v>
      </c>
      <c r="AG4469" s="3">
        <v>0</v>
      </c>
      <c r="AH4469" s="3">
        <v>422.18</v>
      </c>
      <c r="AI4469" s="3">
        <v>2152.5300000000002</v>
      </c>
      <c r="AJ4469" t="s">
        <v>57</v>
      </c>
      <c r="AK4469" t="s">
        <v>63</v>
      </c>
      <c r="AL4469" t="s">
        <v>64</v>
      </c>
      <c r="AM4469">
        <f>IF(Customers[[#This Row],[Customer Status]]="Churned",1,0)</f>
        <v>1</v>
      </c>
      <c r="AN4469" t="str">
        <f>IF(Customers[[#This Row],[Monthly Charge]]&gt;=_xlfn.PERCENTILE.INC(Customers[Monthly Charge],0.75),"High-value","Other")</f>
        <v>Other</v>
      </c>
    </row>
    <row r="4470" spans="1:40" x14ac:dyDescent="0.25">
      <c r="A4470" t="s">
        <v>5646</v>
      </c>
      <c r="B4470" t="s">
        <v>39</v>
      </c>
      <c r="C4470" s="1">
        <v>45</v>
      </c>
      <c r="D4470" t="s">
        <v>40</v>
      </c>
      <c r="E4470" s="1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 s="1">
        <v>1</v>
      </c>
      <c r="K4470" s="1">
        <v>59</v>
      </c>
      <c r="L4470" t="s">
        <v>42</v>
      </c>
      <c r="M4470" t="s">
        <v>40</v>
      </c>
      <c r="N4470" s="2">
        <v>20.78</v>
      </c>
      <c r="O4470" t="s">
        <v>40</v>
      </c>
      <c r="P4470" t="s">
        <v>40</v>
      </c>
      <c r="Q4470" t="s">
        <v>55</v>
      </c>
      <c r="R4470" s="1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 s="3">
        <v>93.35</v>
      </c>
      <c r="AE4470" s="3">
        <v>5386.5</v>
      </c>
      <c r="AF4470" s="3">
        <v>36.07</v>
      </c>
      <c r="AG4470" s="3">
        <v>0</v>
      </c>
      <c r="AH4470" s="3">
        <v>1226.02</v>
      </c>
      <c r="AI4470" s="3">
        <v>6576.45</v>
      </c>
      <c r="AJ4470" t="s">
        <v>47</v>
      </c>
      <c r="AK4470" t="s">
        <v>8234</v>
      </c>
      <c r="AL4470" t="s">
        <v>8234</v>
      </c>
      <c r="AM4470">
        <f>IF(Customers[[#This Row],[Customer Status]]="Churned",1,0)</f>
        <v>0</v>
      </c>
      <c r="AN4470" t="str">
        <f>IF(Customers[[#This Row],[Monthly Charge]]&gt;=_xlfn.PERCENTILE.INC(Customers[Monthly Charge],0.75),"High-value","Other")</f>
        <v>High-value</v>
      </c>
    </row>
    <row r="4471" spans="1:40" x14ac:dyDescent="0.25">
      <c r="A4471" t="s">
        <v>5647</v>
      </c>
      <c r="B4471" t="s">
        <v>49</v>
      </c>
      <c r="C4471" s="1">
        <v>37</v>
      </c>
      <c r="D4471" t="s">
        <v>43</v>
      </c>
      <c r="E4471" s="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 s="1">
        <v>0</v>
      </c>
      <c r="K4471" s="1">
        <v>31</v>
      </c>
      <c r="L4471" t="s">
        <v>42</v>
      </c>
      <c r="M4471" t="s">
        <v>40</v>
      </c>
      <c r="N4471" s="2">
        <v>6.71</v>
      </c>
      <c r="O4471" t="s">
        <v>40</v>
      </c>
      <c r="P4471" t="s">
        <v>40</v>
      </c>
      <c r="Q4471" t="s">
        <v>79</v>
      </c>
      <c r="R4471" s="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 s="3">
        <v>79.45</v>
      </c>
      <c r="AE4471" s="3">
        <v>2587.6999999999998</v>
      </c>
      <c r="AF4471" s="3">
        <v>0</v>
      </c>
      <c r="AG4471" s="3">
        <v>0</v>
      </c>
      <c r="AH4471" s="3">
        <v>208.01</v>
      </c>
      <c r="AI4471" s="3">
        <v>2795.71</v>
      </c>
      <c r="AJ4471" t="s">
        <v>57</v>
      </c>
      <c r="AK4471" t="s">
        <v>63</v>
      </c>
      <c r="AL4471" t="s">
        <v>64</v>
      </c>
      <c r="AM4471">
        <f>IF(Customers[[#This Row],[Customer Status]]="Churned",1,0)</f>
        <v>1</v>
      </c>
      <c r="AN4471" t="str">
        <f>IF(Customers[[#This Row],[Monthly Charge]]&gt;=_xlfn.PERCENTILE.INC(Customers[Monthly Charge],0.75),"High-value","Other")</f>
        <v>Other</v>
      </c>
    </row>
    <row r="4472" spans="1:40" x14ac:dyDescent="0.25">
      <c r="A4472" t="s">
        <v>5648</v>
      </c>
      <c r="B4472" t="s">
        <v>39</v>
      </c>
      <c r="C4472" s="1">
        <v>28</v>
      </c>
      <c r="D4472" t="s">
        <v>43</v>
      </c>
      <c r="E4472" s="1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 s="1">
        <v>0</v>
      </c>
      <c r="K4472" s="1">
        <v>29</v>
      </c>
      <c r="L4472" t="s">
        <v>42</v>
      </c>
      <c r="M4472" t="s">
        <v>40</v>
      </c>
      <c r="N4472" s="2">
        <v>39.35</v>
      </c>
      <c r="O4472" t="s">
        <v>40</v>
      </c>
      <c r="P4472" t="s">
        <v>40</v>
      </c>
      <c r="Q4472" t="s">
        <v>79</v>
      </c>
      <c r="R4472" s="1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 s="3">
        <v>55.25</v>
      </c>
      <c r="AE4472" s="3">
        <v>1620.2</v>
      </c>
      <c r="AF4472" s="3">
        <v>0</v>
      </c>
      <c r="AG4472" s="3">
        <v>0</v>
      </c>
      <c r="AH4472" s="3">
        <v>1141.1500000000001</v>
      </c>
      <c r="AI4472" s="3">
        <v>2761.35</v>
      </c>
      <c r="AJ4472" t="s">
        <v>47</v>
      </c>
      <c r="AK4472" t="s">
        <v>8234</v>
      </c>
      <c r="AL4472" t="s">
        <v>8234</v>
      </c>
      <c r="AM4472">
        <f>IF(Customers[[#This Row],[Customer Status]]="Churned",1,0)</f>
        <v>0</v>
      </c>
      <c r="AN4472" t="str">
        <f>IF(Customers[[#This Row],[Monthly Charge]]&gt;=_xlfn.PERCENTILE.INC(Customers[Monthly Charge],0.75),"High-value","Other")</f>
        <v>Other</v>
      </c>
    </row>
    <row r="4473" spans="1:40" x14ac:dyDescent="0.25">
      <c r="A4473" t="s">
        <v>5649</v>
      </c>
      <c r="B4473" t="s">
        <v>49</v>
      </c>
      <c r="C4473" s="1">
        <v>63</v>
      </c>
      <c r="D4473" t="s">
        <v>43</v>
      </c>
      <c r="E4473" s="1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 s="1">
        <v>0</v>
      </c>
      <c r="K4473" s="1">
        <v>3</v>
      </c>
      <c r="L4473" t="s">
        <v>42</v>
      </c>
      <c r="M4473" t="s">
        <v>40</v>
      </c>
      <c r="N4473" s="2">
        <v>46.57</v>
      </c>
      <c r="O4473" t="s">
        <v>43</v>
      </c>
      <c r="P4473" t="s">
        <v>40</v>
      </c>
      <c r="Q4473" t="s">
        <v>44</v>
      </c>
      <c r="R4473" s="1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 s="3">
        <v>49.9</v>
      </c>
      <c r="AE4473" s="3">
        <v>130.1</v>
      </c>
      <c r="AF4473" s="3">
        <v>0</v>
      </c>
      <c r="AG4473" s="3">
        <v>0</v>
      </c>
      <c r="AH4473" s="3">
        <v>139.71</v>
      </c>
      <c r="AI4473" s="3">
        <v>269.81</v>
      </c>
      <c r="AJ4473" t="s">
        <v>57</v>
      </c>
      <c r="AK4473" t="s">
        <v>109</v>
      </c>
      <c r="AL4473" t="s">
        <v>344</v>
      </c>
      <c r="AM4473">
        <f>IF(Customers[[#This Row],[Customer Status]]="Churned",1,0)</f>
        <v>1</v>
      </c>
      <c r="AN4473" t="str">
        <f>IF(Customers[[#This Row],[Monthly Charge]]&gt;=_xlfn.PERCENTILE.INC(Customers[Monthly Charge],0.75),"High-value","Other")</f>
        <v>Other</v>
      </c>
    </row>
    <row r="4474" spans="1:40" x14ac:dyDescent="0.25">
      <c r="A4474" t="s">
        <v>5650</v>
      </c>
      <c r="B4474" t="s">
        <v>49</v>
      </c>
      <c r="C4474" s="1">
        <v>50</v>
      </c>
      <c r="D4474" t="s">
        <v>43</v>
      </c>
      <c r="E4474" s="1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 s="1">
        <v>0</v>
      </c>
      <c r="K4474" s="1">
        <v>69</v>
      </c>
      <c r="L4474" t="s">
        <v>42</v>
      </c>
      <c r="M4474" t="s">
        <v>40</v>
      </c>
      <c r="N4474" s="2">
        <v>2.52</v>
      </c>
      <c r="O4474" t="s">
        <v>43</v>
      </c>
      <c r="P4474" t="s">
        <v>40</v>
      </c>
      <c r="Q4474" t="s">
        <v>55</v>
      </c>
      <c r="R4474" s="1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 s="3">
        <v>104.05</v>
      </c>
      <c r="AE4474" s="3">
        <v>7262</v>
      </c>
      <c r="AF4474" s="3">
        <v>0</v>
      </c>
      <c r="AG4474" s="3">
        <v>0</v>
      </c>
      <c r="AH4474" s="3">
        <v>173.88</v>
      </c>
      <c r="AI4474" s="3">
        <v>7435.88</v>
      </c>
      <c r="AJ4474" t="s">
        <v>57</v>
      </c>
      <c r="AK4474" t="s">
        <v>121</v>
      </c>
      <c r="AL4474" t="s">
        <v>122</v>
      </c>
      <c r="AM4474">
        <f>IF(Customers[[#This Row],[Customer Status]]="Churned",1,0)</f>
        <v>1</v>
      </c>
      <c r="AN4474" t="str">
        <f>IF(Customers[[#This Row],[Monthly Charge]]&gt;=_xlfn.PERCENTILE.INC(Customers[Monthly Charge],0.75),"High-value","Other")</f>
        <v>High-value</v>
      </c>
    </row>
    <row r="4475" spans="1:40" x14ac:dyDescent="0.25">
      <c r="A4475" t="s">
        <v>5651</v>
      </c>
      <c r="B4475" t="s">
        <v>39</v>
      </c>
      <c r="C4475" s="1">
        <v>32</v>
      </c>
      <c r="D4475" t="s">
        <v>40</v>
      </c>
      <c r="E4475" s="1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 s="1">
        <v>7</v>
      </c>
      <c r="K4475" s="1">
        <v>71</v>
      </c>
      <c r="L4475" t="s">
        <v>42</v>
      </c>
      <c r="M4475" t="s">
        <v>40</v>
      </c>
      <c r="N4475" s="2">
        <v>29.78</v>
      </c>
      <c r="O4475" t="s">
        <v>40</v>
      </c>
      <c r="P4475" t="s">
        <v>40</v>
      </c>
      <c r="Q4475" t="s">
        <v>55</v>
      </c>
      <c r="R4475" s="1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 s="3">
        <v>109.25</v>
      </c>
      <c r="AE4475" s="3">
        <v>7707.7</v>
      </c>
      <c r="AF4475" s="3">
        <v>0</v>
      </c>
      <c r="AG4475" s="3">
        <v>0</v>
      </c>
      <c r="AH4475" s="3">
        <v>2114.38</v>
      </c>
      <c r="AI4475" s="3">
        <v>9822.08</v>
      </c>
      <c r="AJ4475" t="s">
        <v>47</v>
      </c>
      <c r="AK4475" t="s">
        <v>8234</v>
      </c>
      <c r="AL4475" t="s">
        <v>8234</v>
      </c>
      <c r="AM4475">
        <f>IF(Customers[[#This Row],[Customer Status]]="Churned",1,0)</f>
        <v>0</v>
      </c>
      <c r="AN4475" t="str">
        <f>IF(Customers[[#This Row],[Monthly Charge]]&gt;=_xlfn.PERCENTILE.INC(Customers[Monthly Charge],0.75),"High-value","Other")</f>
        <v>High-value</v>
      </c>
    </row>
    <row r="4476" spans="1:40" x14ac:dyDescent="0.25">
      <c r="A4476" t="s">
        <v>5652</v>
      </c>
      <c r="B4476" t="s">
        <v>39</v>
      </c>
      <c r="C4476" s="1">
        <v>37</v>
      </c>
      <c r="D4476" t="s">
        <v>43</v>
      </c>
      <c r="E4476" s="1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 s="1">
        <v>0</v>
      </c>
      <c r="K4476" s="1">
        <v>29</v>
      </c>
      <c r="L4476" t="s">
        <v>42</v>
      </c>
      <c r="M4476" t="s">
        <v>40</v>
      </c>
      <c r="N4476" s="2">
        <v>44.33</v>
      </c>
      <c r="O4476" t="s">
        <v>43</v>
      </c>
      <c r="P4476" t="s">
        <v>40</v>
      </c>
      <c r="Q4476" t="s">
        <v>55</v>
      </c>
      <c r="R4476" s="1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 s="3">
        <v>78.900000000000006</v>
      </c>
      <c r="AE4476" s="3">
        <v>2384.15</v>
      </c>
      <c r="AF4476" s="3">
        <v>0</v>
      </c>
      <c r="AG4476" s="3">
        <v>0</v>
      </c>
      <c r="AH4476" s="3">
        <v>1285.57</v>
      </c>
      <c r="AI4476" s="3">
        <v>3669.72</v>
      </c>
      <c r="AJ4476" t="s">
        <v>57</v>
      </c>
      <c r="AK4476" t="s">
        <v>117</v>
      </c>
      <c r="AL4476" t="s">
        <v>802</v>
      </c>
      <c r="AM4476">
        <f>IF(Customers[[#This Row],[Customer Status]]="Churned",1,0)</f>
        <v>1</v>
      </c>
      <c r="AN4476" t="str">
        <f>IF(Customers[[#This Row],[Monthly Charge]]&gt;=_xlfn.PERCENTILE.INC(Customers[Monthly Charge],0.75),"High-value","Other")</f>
        <v>Other</v>
      </c>
    </row>
    <row r="4477" spans="1:40" x14ac:dyDescent="0.25">
      <c r="A4477" t="s">
        <v>5653</v>
      </c>
      <c r="B4477" t="s">
        <v>49</v>
      </c>
      <c r="C4477" s="1">
        <v>73</v>
      </c>
      <c r="D4477" t="s">
        <v>43</v>
      </c>
      <c r="E4477" s="1">
        <v>0</v>
      </c>
      <c r="F4477" t="s">
        <v>2016</v>
      </c>
      <c r="G4477">
        <v>95468</v>
      </c>
      <c r="H4477">
        <v>38.911299</v>
      </c>
      <c r="I4477">
        <v>-123.609588</v>
      </c>
      <c r="J4477" s="1">
        <v>0</v>
      </c>
      <c r="K4477" s="1">
        <v>53</v>
      </c>
      <c r="L4477" t="s">
        <v>42</v>
      </c>
      <c r="M4477" t="s">
        <v>43</v>
      </c>
      <c r="N4477" s="2">
        <v>0</v>
      </c>
      <c r="O4477" t="s">
        <v>43</v>
      </c>
      <c r="P4477" t="s">
        <v>40</v>
      </c>
      <c r="Q4477" t="s">
        <v>79</v>
      </c>
      <c r="R4477" s="1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 s="3">
        <v>54.45</v>
      </c>
      <c r="AE4477" s="3">
        <v>2854.55</v>
      </c>
      <c r="AF4477" s="3">
        <v>20.16</v>
      </c>
      <c r="AG4477" s="3">
        <v>0</v>
      </c>
      <c r="AH4477" s="3">
        <v>0</v>
      </c>
      <c r="AI4477" s="3">
        <v>2834.39</v>
      </c>
      <c r="AJ4477" t="s">
        <v>57</v>
      </c>
      <c r="AK4477" t="s">
        <v>117</v>
      </c>
      <c r="AL4477" t="s">
        <v>466</v>
      </c>
      <c r="AM4477">
        <f>IF(Customers[[#This Row],[Customer Status]]="Churned",1,0)</f>
        <v>1</v>
      </c>
      <c r="AN4477" t="str">
        <f>IF(Customers[[#This Row],[Monthly Charge]]&gt;=_xlfn.PERCENTILE.INC(Customers[Monthly Charge],0.75),"High-value","Other")</f>
        <v>Other</v>
      </c>
    </row>
    <row r="4478" spans="1:40" x14ac:dyDescent="0.25">
      <c r="A4478" t="s">
        <v>5654</v>
      </c>
      <c r="B4478" t="s">
        <v>39</v>
      </c>
      <c r="C4478" s="1">
        <v>54</v>
      </c>
      <c r="D4478" t="s">
        <v>43</v>
      </c>
      <c r="E4478" s="1">
        <v>0</v>
      </c>
      <c r="F4478" t="s">
        <v>50</v>
      </c>
      <c r="G4478">
        <v>91202</v>
      </c>
      <c r="H4478">
        <v>34.167926000000001</v>
      </c>
      <c r="I4478">
        <v>-118.267539</v>
      </c>
      <c r="J4478" s="1">
        <v>0</v>
      </c>
      <c r="K4478" s="1">
        <v>1</v>
      </c>
      <c r="L4478" t="s">
        <v>54</v>
      </c>
      <c r="M4478" t="s">
        <v>43</v>
      </c>
      <c r="N4478" s="2">
        <v>0</v>
      </c>
      <c r="O4478" t="s">
        <v>43</v>
      </c>
      <c r="P4478" t="s">
        <v>40</v>
      </c>
      <c r="Q4478" t="s">
        <v>79</v>
      </c>
      <c r="R4478" s="1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 s="3">
        <v>29.95</v>
      </c>
      <c r="AE4478" s="3">
        <v>29.95</v>
      </c>
      <c r="AF4478" s="3">
        <v>0</v>
      </c>
      <c r="AG4478" s="3">
        <v>0</v>
      </c>
      <c r="AH4478" s="3">
        <v>0</v>
      </c>
      <c r="AI4478" s="3">
        <v>29.95</v>
      </c>
      <c r="AJ4478" t="s">
        <v>57</v>
      </c>
      <c r="AK4478" t="s">
        <v>58</v>
      </c>
      <c r="AL4478" t="s">
        <v>59</v>
      </c>
      <c r="AM4478">
        <f>IF(Customers[[#This Row],[Customer Status]]="Churned",1,0)</f>
        <v>1</v>
      </c>
      <c r="AN4478" t="str">
        <f>IF(Customers[[#This Row],[Monthly Charge]]&gt;=_xlfn.PERCENTILE.INC(Customers[Monthly Charge],0.75),"High-value","Other")</f>
        <v>Other</v>
      </c>
    </row>
    <row r="4479" spans="1:40" x14ac:dyDescent="0.25">
      <c r="A4479" t="s">
        <v>5655</v>
      </c>
      <c r="B4479" t="s">
        <v>49</v>
      </c>
      <c r="C4479" s="1">
        <v>63</v>
      </c>
      <c r="D4479" t="s">
        <v>40</v>
      </c>
      <c r="E4479" s="1">
        <v>0</v>
      </c>
      <c r="F4479" t="s">
        <v>66</v>
      </c>
      <c r="G4479">
        <v>93012</v>
      </c>
      <c r="H4479">
        <v>34.205503999999998</v>
      </c>
      <c r="I4479">
        <v>-118.993111</v>
      </c>
      <c r="J4479" s="1">
        <v>1</v>
      </c>
      <c r="K4479" s="1">
        <v>20</v>
      </c>
      <c r="L4479" t="s">
        <v>42</v>
      </c>
      <c r="M4479" t="s">
        <v>40</v>
      </c>
      <c r="N4479" s="2">
        <v>49.69</v>
      </c>
      <c r="O4479" t="s">
        <v>43</v>
      </c>
      <c r="P4479" t="s">
        <v>40</v>
      </c>
      <c r="Q4479" t="s">
        <v>55</v>
      </c>
      <c r="R4479" s="1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 s="3">
        <v>90.2</v>
      </c>
      <c r="AE4479" s="3">
        <v>1776.55</v>
      </c>
      <c r="AF4479" s="3">
        <v>0</v>
      </c>
      <c r="AG4479" s="3">
        <v>0</v>
      </c>
      <c r="AH4479" s="3">
        <v>993.8</v>
      </c>
      <c r="AI4479" s="3">
        <v>2770.35</v>
      </c>
      <c r="AJ4479" t="s">
        <v>57</v>
      </c>
      <c r="AK4479" t="s">
        <v>109</v>
      </c>
      <c r="AL4479" t="s">
        <v>344</v>
      </c>
      <c r="AM4479">
        <f>IF(Customers[[#This Row],[Customer Status]]="Churned",1,0)</f>
        <v>1</v>
      </c>
      <c r="AN4479" t="str">
        <f>IF(Customers[[#This Row],[Monthly Charge]]&gt;=_xlfn.PERCENTILE.INC(Customers[Monthly Charge],0.75),"High-value","Other")</f>
        <v>High-value</v>
      </c>
    </row>
    <row r="4480" spans="1:40" x14ac:dyDescent="0.25">
      <c r="A4480" t="s">
        <v>5656</v>
      </c>
      <c r="B4480" t="s">
        <v>39</v>
      </c>
      <c r="C4480" s="1">
        <v>57</v>
      </c>
      <c r="D4480" t="s">
        <v>43</v>
      </c>
      <c r="E4480" s="1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 s="1">
        <v>0</v>
      </c>
      <c r="K4480" s="1">
        <v>11</v>
      </c>
      <c r="L4480" t="s">
        <v>62</v>
      </c>
      <c r="M4480" t="s">
        <v>40</v>
      </c>
      <c r="N4480" s="2">
        <v>44.88</v>
      </c>
      <c r="O4480" t="s">
        <v>43</v>
      </c>
      <c r="P4480" t="s">
        <v>43</v>
      </c>
      <c r="Q4480" t="s">
        <v>42</v>
      </c>
      <c r="R4480" s="1">
        <v>0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43</v>
      </c>
      <c r="AA4480" t="s">
        <v>51</v>
      </c>
      <c r="AB4480" t="s">
        <v>43</v>
      </c>
      <c r="AC4480" t="s">
        <v>46</v>
      </c>
      <c r="AD4480" s="3">
        <v>19.7</v>
      </c>
      <c r="AE4480" s="3">
        <v>216.2</v>
      </c>
      <c r="AF4480" s="3">
        <v>0</v>
      </c>
      <c r="AG4480" s="3">
        <v>0</v>
      </c>
      <c r="AH4480" s="3">
        <v>493.68</v>
      </c>
      <c r="AI4480" s="3">
        <v>709.88</v>
      </c>
      <c r="AJ4480" t="s">
        <v>47</v>
      </c>
      <c r="AK4480" t="s">
        <v>8234</v>
      </c>
      <c r="AL4480" t="s">
        <v>8234</v>
      </c>
      <c r="AM4480">
        <f>IF(Customers[[#This Row],[Customer Status]]="Churned",1,0)</f>
        <v>0</v>
      </c>
      <c r="AN4480" t="str">
        <f>IF(Customers[[#This Row],[Monthly Charge]]&gt;=_xlfn.PERCENTILE.INC(Customers[Monthly Charge],0.75),"High-value","Other")</f>
        <v>Other</v>
      </c>
    </row>
    <row r="4481" spans="1:40" x14ac:dyDescent="0.25">
      <c r="A4481" t="s">
        <v>5657</v>
      </c>
      <c r="B4481" t="s">
        <v>49</v>
      </c>
      <c r="C4481" s="1">
        <v>42</v>
      </c>
      <c r="D4481" t="s">
        <v>40</v>
      </c>
      <c r="E4481" s="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 s="1">
        <v>3</v>
      </c>
      <c r="K4481" s="1">
        <v>49</v>
      </c>
      <c r="L4481" t="s">
        <v>76</v>
      </c>
      <c r="M4481" t="s">
        <v>40</v>
      </c>
      <c r="N4481" s="2">
        <v>5.29</v>
      </c>
      <c r="O4481" t="s">
        <v>43</v>
      </c>
      <c r="P4481" t="s">
        <v>40</v>
      </c>
      <c r="Q4481" t="s">
        <v>44</v>
      </c>
      <c r="R4481" s="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 s="3">
        <v>59.6</v>
      </c>
      <c r="AE4481" s="3">
        <v>2970.3</v>
      </c>
      <c r="AF4481" s="3">
        <v>0</v>
      </c>
      <c r="AG4481" s="3">
        <v>0</v>
      </c>
      <c r="AH4481" s="3">
        <v>259.20999999999998</v>
      </c>
      <c r="AI4481" s="3">
        <v>3229.51</v>
      </c>
      <c r="AJ4481" t="s">
        <v>47</v>
      </c>
      <c r="AK4481" t="s">
        <v>8234</v>
      </c>
      <c r="AL4481" t="s">
        <v>8234</v>
      </c>
      <c r="AM4481">
        <f>IF(Customers[[#This Row],[Customer Status]]="Churned",1,0)</f>
        <v>0</v>
      </c>
      <c r="AN4481" t="str">
        <f>IF(Customers[[#This Row],[Monthly Charge]]&gt;=_xlfn.PERCENTILE.INC(Customers[Monthly Charge],0.75),"High-value","Other")</f>
        <v>Other</v>
      </c>
    </row>
    <row r="4482" spans="1:40" x14ac:dyDescent="0.25">
      <c r="A4482" t="s">
        <v>5658</v>
      </c>
      <c r="B4482" t="s">
        <v>49</v>
      </c>
      <c r="C4482" s="1">
        <v>58</v>
      </c>
      <c r="D4482" t="s">
        <v>40</v>
      </c>
      <c r="E4482" s="1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 s="1">
        <v>8</v>
      </c>
      <c r="K4482" s="1">
        <v>49</v>
      </c>
      <c r="L4482" t="s">
        <v>76</v>
      </c>
      <c r="M4482" t="s">
        <v>40</v>
      </c>
      <c r="N4482" s="2">
        <v>36.299999999999997</v>
      </c>
      <c r="O4482" t="s">
        <v>43</v>
      </c>
      <c r="P4482" t="s">
        <v>40</v>
      </c>
      <c r="Q4482" t="s">
        <v>55</v>
      </c>
      <c r="R4482" s="1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 s="3">
        <v>94.8</v>
      </c>
      <c r="AE4482" s="3">
        <v>4690.6499999999996</v>
      </c>
      <c r="AF4482" s="3">
        <v>0</v>
      </c>
      <c r="AG4482" s="3">
        <v>70</v>
      </c>
      <c r="AH4482" s="3">
        <v>1778.7</v>
      </c>
      <c r="AI4482" s="3">
        <v>6539.35</v>
      </c>
      <c r="AJ4482" t="s">
        <v>47</v>
      </c>
      <c r="AK4482" t="s">
        <v>8234</v>
      </c>
      <c r="AL4482" t="s">
        <v>8234</v>
      </c>
      <c r="AM4482">
        <f>IF(Customers[[#This Row],[Customer Status]]="Churned",1,0)</f>
        <v>0</v>
      </c>
      <c r="AN4482" t="str">
        <f>IF(Customers[[#This Row],[Monthly Charge]]&gt;=_xlfn.PERCENTILE.INC(Customers[Monthly Charge],0.75),"High-value","Other")</f>
        <v>High-value</v>
      </c>
    </row>
    <row r="4483" spans="1:40" x14ac:dyDescent="0.25">
      <c r="A4483" t="s">
        <v>5659</v>
      </c>
      <c r="B4483" t="s">
        <v>49</v>
      </c>
      <c r="C4483" s="1">
        <v>51</v>
      </c>
      <c r="D4483" t="s">
        <v>43</v>
      </c>
      <c r="E4483" s="1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 s="1">
        <v>0</v>
      </c>
      <c r="K4483" s="1">
        <v>59</v>
      </c>
      <c r="L4483" t="s">
        <v>42</v>
      </c>
      <c r="M4483" t="s">
        <v>40</v>
      </c>
      <c r="N4483" s="2">
        <v>26.63</v>
      </c>
      <c r="O4483" t="s">
        <v>43</v>
      </c>
      <c r="P4483" t="s">
        <v>43</v>
      </c>
      <c r="Q4483" t="s">
        <v>42</v>
      </c>
      <c r="R4483" s="1">
        <v>0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43</v>
      </c>
      <c r="AA4483" t="s">
        <v>73</v>
      </c>
      <c r="AB4483" t="s">
        <v>43</v>
      </c>
      <c r="AC4483" t="s">
        <v>46</v>
      </c>
      <c r="AD4483" s="3">
        <v>19.350000000000001</v>
      </c>
      <c r="AE4483" s="3">
        <v>1099.5999999999999</v>
      </c>
      <c r="AF4483" s="3">
        <v>14.22</v>
      </c>
      <c r="AG4483" s="3">
        <v>0</v>
      </c>
      <c r="AH4483" s="3">
        <v>1571.17</v>
      </c>
      <c r="AI4483" s="3">
        <v>2656.55</v>
      </c>
      <c r="AJ4483" t="s">
        <v>57</v>
      </c>
      <c r="AK4483" t="s">
        <v>117</v>
      </c>
      <c r="AL4483" t="s">
        <v>466</v>
      </c>
      <c r="AM4483">
        <f>IF(Customers[[#This Row],[Customer Status]]="Churned",1,0)</f>
        <v>1</v>
      </c>
      <c r="AN4483" t="str">
        <f>IF(Customers[[#This Row],[Monthly Charge]]&gt;=_xlfn.PERCENTILE.INC(Customers[Monthly Charge],0.75),"High-value","Other")</f>
        <v>Other</v>
      </c>
    </row>
    <row r="4484" spans="1:40" x14ac:dyDescent="0.25">
      <c r="A4484" t="s">
        <v>5660</v>
      </c>
      <c r="B4484" t="s">
        <v>49</v>
      </c>
      <c r="C4484" s="1">
        <v>56</v>
      </c>
      <c r="D4484" t="s">
        <v>43</v>
      </c>
      <c r="E4484" s="1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 s="1">
        <v>0</v>
      </c>
      <c r="K4484" s="1">
        <v>8</v>
      </c>
      <c r="L4484" t="s">
        <v>54</v>
      </c>
      <c r="M4484" t="s">
        <v>40</v>
      </c>
      <c r="N4484" s="2">
        <v>3.27</v>
      </c>
      <c r="O4484" t="s">
        <v>40</v>
      </c>
      <c r="P4484" t="s">
        <v>40</v>
      </c>
      <c r="Q4484" t="s">
        <v>55</v>
      </c>
      <c r="R4484" s="1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 s="3">
        <v>100.85</v>
      </c>
      <c r="AE4484" s="3">
        <v>819.55</v>
      </c>
      <c r="AF4484" s="3">
        <v>0</v>
      </c>
      <c r="AG4484" s="3">
        <v>0</v>
      </c>
      <c r="AH4484" s="3">
        <v>26.16</v>
      </c>
      <c r="AI4484" s="3">
        <v>845.71</v>
      </c>
      <c r="AJ4484" t="s">
        <v>57</v>
      </c>
      <c r="AK4484" t="s">
        <v>121</v>
      </c>
      <c r="AL4484" t="s">
        <v>122</v>
      </c>
      <c r="AM4484">
        <f>IF(Customers[[#This Row],[Customer Status]]="Churned",1,0)</f>
        <v>1</v>
      </c>
      <c r="AN4484" t="str">
        <f>IF(Customers[[#This Row],[Monthly Charge]]&gt;=_xlfn.PERCENTILE.INC(Customers[Monthly Charge],0.75),"High-value","Other")</f>
        <v>High-value</v>
      </c>
    </row>
    <row r="4485" spans="1:40" x14ac:dyDescent="0.25">
      <c r="A4485" t="s">
        <v>5661</v>
      </c>
      <c r="B4485" t="s">
        <v>39</v>
      </c>
      <c r="C4485" s="1">
        <v>67</v>
      </c>
      <c r="D4485" t="s">
        <v>43</v>
      </c>
      <c r="E4485" s="1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 s="1">
        <v>0</v>
      </c>
      <c r="K4485" s="1">
        <v>11</v>
      </c>
      <c r="L4485" t="s">
        <v>42</v>
      </c>
      <c r="M4485" t="s">
        <v>40</v>
      </c>
      <c r="N4485" s="2">
        <v>3.62</v>
      </c>
      <c r="O4485" t="s">
        <v>40</v>
      </c>
      <c r="P4485" t="s">
        <v>40</v>
      </c>
      <c r="Q4485" t="s">
        <v>55</v>
      </c>
      <c r="R4485" s="1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 s="3">
        <v>95.15</v>
      </c>
      <c r="AE4485" s="3">
        <v>997.65</v>
      </c>
      <c r="AF4485" s="3">
        <v>0</v>
      </c>
      <c r="AG4485" s="3">
        <v>0</v>
      </c>
      <c r="AH4485" s="3">
        <v>39.82</v>
      </c>
      <c r="AI4485" s="3">
        <v>1037.47</v>
      </c>
      <c r="AJ4485" t="s">
        <v>57</v>
      </c>
      <c r="AK4485" t="s">
        <v>117</v>
      </c>
      <c r="AL4485" t="s">
        <v>802</v>
      </c>
      <c r="AM4485">
        <f>IF(Customers[[#This Row],[Customer Status]]="Churned",1,0)</f>
        <v>1</v>
      </c>
      <c r="AN4485" t="str">
        <f>IF(Customers[[#This Row],[Monthly Charge]]&gt;=_xlfn.PERCENTILE.INC(Customers[Monthly Charge],0.75),"High-value","Other")</f>
        <v>High-value</v>
      </c>
    </row>
    <row r="4486" spans="1:40" x14ac:dyDescent="0.25">
      <c r="A4486" t="s">
        <v>5662</v>
      </c>
      <c r="B4486" t="s">
        <v>49</v>
      </c>
      <c r="C4486" s="1">
        <v>42</v>
      </c>
      <c r="D4486" t="s">
        <v>40</v>
      </c>
      <c r="E4486" s="1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 s="1">
        <v>3</v>
      </c>
      <c r="K4486" s="1">
        <v>11</v>
      </c>
      <c r="L4486" t="s">
        <v>62</v>
      </c>
      <c r="M4486" t="s">
        <v>40</v>
      </c>
      <c r="N4486" s="2">
        <v>11.5</v>
      </c>
      <c r="O4486" t="s">
        <v>40</v>
      </c>
      <c r="P4486" t="s">
        <v>40</v>
      </c>
      <c r="Q4486" t="s">
        <v>55</v>
      </c>
      <c r="R4486" s="1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 s="3">
        <v>80.5</v>
      </c>
      <c r="AE4486" s="3">
        <v>896.9</v>
      </c>
      <c r="AF4486" s="3">
        <v>0</v>
      </c>
      <c r="AG4486" s="3">
        <v>0</v>
      </c>
      <c r="AH4486" s="3">
        <v>126.5</v>
      </c>
      <c r="AI4486" s="3">
        <v>1023.4</v>
      </c>
      <c r="AJ4486" t="s">
        <v>57</v>
      </c>
      <c r="AK4486" t="s">
        <v>63</v>
      </c>
      <c r="AL4486" t="s">
        <v>64</v>
      </c>
      <c r="AM4486">
        <f>IF(Customers[[#This Row],[Customer Status]]="Churned",1,0)</f>
        <v>1</v>
      </c>
      <c r="AN4486" t="str">
        <f>IF(Customers[[#This Row],[Monthly Charge]]&gt;=_xlfn.PERCENTILE.INC(Customers[Monthly Charge],0.75),"High-value","Other")</f>
        <v>Other</v>
      </c>
    </row>
    <row r="4487" spans="1:40" x14ac:dyDescent="0.25">
      <c r="A4487" t="s">
        <v>5663</v>
      </c>
      <c r="B4487" t="s">
        <v>49</v>
      </c>
      <c r="C4487" s="1">
        <v>49</v>
      </c>
      <c r="D4487" t="s">
        <v>43</v>
      </c>
      <c r="E4487" s="1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 s="1">
        <v>0</v>
      </c>
      <c r="K4487" s="1">
        <v>20</v>
      </c>
      <c r="L4487" t="s">
        <v>62</v>
      </c>
      <c r="M4487" t="s">
        <v>40</v>
      </c>
      <c r="N4487" s="2">
        <v>1.36</v>
      </c>
      <c r="O4487" t="s">
        <v>40</v>
      </c>
      <c r="P4487" t="s">
        <v>40</v>
      </c>
      <c r="Q4487" t="s">
        <v>55</v>
      </c>
      <c r="R4487" s="1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 s="3">
        <v>85.25</v>
      </c>
      <c r="AE4487" s="3">
        <v>1734.5</v>
      </c>
      <c r="AF4487" s="3">
        <v>0</v>
      </c>
      <c r="AG4487" s="3">
        <v>0</v>
      </c>
      <c r="AH4487" s="3">
        <v>27.2</v>
      </c>
      <c r="AI4487" s="3">
        <v>1761.7</v>
      </c>
      <c r="AJ4487" t="s">
        <v>57</v>
      </c>
      <c r="AK4487" t="s">
        <v>109</v>
      </c>
      <c r="AL4487" t="s">
        <v>344</v>
      </c>
      <c r="AM4487">
        <f>IF(Customers[[#This Row],[Customer Status]]="Churned",1,0)</f>
        <v>1</v>
      </c>
      <c r="AN4487" t="str">
        <f>IF(Customers[[#This Row],[Monthly Charge]]&gt;=_xlfn.PERCENTILE.INC(Customers[Monthly Charge],0.75),"High-value","Other")</f>
        <v>Other</v>
      </c>
    </row>
    <row r="4488" spans="1:40" x14ac:dyDescent="0.25">
      <c r="A4488" t="s">
        <v>5664</v>
      </c>
      <c r="B4488" t="s">
        <v>49</v>
      </c>
      <c r="C4488" s="1">
        <v>49</v>
      </c>
      <c r="D4488" t="s">
        <v>43</v>
      </c>
      <c r="E4488" s="1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 s="1">
        <v>0</v>
      </c>
      <c r="K4488" s="1">
        <v>10</v>
      </c>
      <c r="L4488" t="s">
        <v>42</v>
      </c>
      <c r="M4488" t="s">
        <v>40</v>
      </c>
      <c r="N4488" s="2">
        <v>33.75</v>
      </c>
      <c r="O4488" t="s">
        <v>40</v>
      </c>
      <c r="P4488" t="s">
        <v>40</v>
      </c>
      <c r="Q4488" t="s">
        <v>79</v>
      </c>
      <c r="R4488" s="1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 s="3">
        <v>72.150000000000006</v>
      </c>
      <c r="AE4488" s="3">
        <v>794.25</v>
      </c>
      <c r="AF4488" s="3">
        <v>0</v>
      </c>
      <c r="AG4488" s="3">
        <v>80</v>
      </c>
      <c r="AH4488" s="3">
        <v>337.5</v>
      </c>
      <c r="AI4488" s="3">
        <v>1211.75</v>
      </c>
      <c r="AJ4488" t="s">
        <v>57</v>
      </c>
      <c r="AK4488" t="s">
        <v>63</v>
      </c>
      <c r="AL4488" t="s">
        <v>101</v>
      </c>
      <c r="AM4488">
        <f>IF(Customers[[#This Row],[Customer Status]]="Churned",1,0)</f>
        <v>1</v>
      </c>
      <c r="AN4488" t="str">
        <f>IF(Customers[[#This Row],[Monthly Charge]]&gt;=_xlfn.PERCENTILE.INC(Customers[Monthly Charge],0.75),"High-value","Other")</f>
        <v>Other</v>
      </c>
    </row>
    <row r="4489" spans="1:40" x14ac:dyDescent="0.25">
      <c r="A4489" t="s">
        <v>5665</v>
      </c>
      <c r="B4489" t="s">
        <v>49</v>
      </c>
      <c r="C4489" s="1">
        <v>39</v>
      </c>
      <c r="D4489" t="s">
        <v>40</v>
      </c>
      <c r="E4489" s="1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 s="1">
        <v>6</v>
      </c>
      <c r="K4489" s="1">
        <v>67</v>
      </c>
      <c r="L4489" t="s">
        <v>42</v>
      </c>
      <c r="M4489" t="s">
        <v>40</v>
      </c>
      <c r="N4489" s="2">
        <v>36.21</v>
      </c>
      <c r="O4489" t="s">
        <v>40</v>
      </c>
      <c r="P4489" t="s">
        <v>40</v>
      </c>
      <c r="Q4489" t="s">
        <v>79</v>
      </c>
      <c r="R4489" s="1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 s="3">
        <v>69.349999999999994</v>
      </c>
      <c r="AE4489" s="3">
        <v>4653.25</v>
      </c>
      <c r="AF4489" s="3">
        <v>9.99</v>
      </c>
      <c r="AG4489" s="3">
        <v>0</v>
      </c>
      <c r="AH4489" s="3">
        <v>2426.0700000000002</v>
      </c>
      <c r="AI4489" s="3">
        <v>7069.33</v>
      </c>
      <c r="AJ4489" t="s">
        <v>47</v>
      </c>
      <c r="AK4489" t="s">
        <v>8234</v>
      </c>
      <c r="AL4489" t="s">
        <v>8234</v>
      </c>
      <c r="AM4489">
        <f>IF(Customers[[#This Row],[Customer Status]]="Churned",1,0)</f>
        <v>0</v>
      </c>
      <c r="AN4489" t="str">
        <f>IF(Customers[[#This Row],[Monthly Charge]]&gt;=_xlfn.PERCENTILE.INC(Customers[Monthly Charge],0.75),"High-value","Other")</f>
        <v>Other</v>
      </c>
    </row>
    <row r="4490" spans="1:40" x14ac:dyDescent="0.25">
      <c r="A4490" t="s">
        <v>5666</v>
      </c>
      <c r="B4490" t="s">
        <v>49</v>
      </c>
      <c r="C4490" s="1">
        <v>61</v>
      </c>
      <c r="D4490" t="s">
        <v>43</v>
      </c>
      <c r="E4490" s="1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 s="1">
        <v>0</v>
      </c>
      <c r="K4490" s="1">
        <v>65</v>
      </c>
      <c r="L4490" t="s">
        <v>42</v>
      </c>
      <c r="M4490" t="s">
        <v>40</v>
      </c>
      <c r="N4490" s="2">
        <v>33.11</v>
      </c>
      <c r="O4490" t="s">
        <v>40</v>
      </c>
      <c r="P4490" t="s">
        <v>40</v>
      </c>
      <c r="Q4490" t="s">
        <v>55</v>
      </c>
      <c r="R4490" s="1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 s="3">
        <v>110</v>
      </c>
      <c r="AE4490" s="3">
        <v>7138.65</v>
      </c>
      <c r="AF4490" s="3">
        <v>0</v>
      </c>
      <c r="AG4490" s="3">
        <v>0</v>
      </c>
      <c r="AH4490" s="3">
        <v>2152.15</v>
      </c>
      <c r="AI4490" s="3">
        <v>9290.7999999999993</v>
      </c>
      <c r="AJ4490" t="s">
        <v>47</v>
      </c>
      <c r="AK4490" t="s">
        <v>8234</v>
      </c>
      <c r="AL4490" t="s">
        <v>8234</v>
      </c>
      <c r="AM4490">
        <f>IF(Customers[[#This Row],[Customer Status]]="Churned",1,0)</f>
        <v>0</v>
      </c>
      <c r="AN4490" t="str">
        <f>IF(Customers[[#This Row],[Monthly Charge]]&gt;=_xlfn.PERCENTILE.INC(Customers[Monthly Charge],0.75),"High-value","Other")</f>
        <v>High-value</v>
      </c>
    </row>
    <row r="4491" spans="1:40" x14ac:dyDescent="0.25">
      <c r="A4491" t="s">
        <v>5667</v>
      </c>
      <c r="B4491" t="s">
        <v>49</v>
      </c>
      <c r="C4491" s="1">
        <v>19</v>
      </c>
      <c r="D4491" t="s">
        <v>43</v>
      </c>
      <c r="E4491" s="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 s="1">
        <v>0</v>
      </c>
      <c r="K4491" s="1">
        <v>3</v>
      </c>
      <c r="L4491" t="s">
        <v>42</v>
      </c>
      <c r="M4491" t="s">
        <v>43</v>
      </c>
      <c r="N4491" s="2">
        <v>0</v>
      </c>
      <c r="O4491" t="s">
        <v>43</v>
      </c>
      <c r="P4491" t="s">
        <v>40</v>
      </c>
      <c r="Q4491" t="s">
        <v>79</v>
      </c>
      <c r="R4491" s="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 s="3">
        <v>40.15</v>
      </c>
      <c r="AE4491" s="3">
        <v>130.75</v>
      </c>
      <c r="AF4491" s="3">
        <v>0</v>
      </c>
      <c r="AG4491" s="3">
        <v>0</v>
      </c>
      <c r="AH4491" s="3">
        <v>0</v>
      </c>
      <c r="AI4491" s="3">
        <v>130.75</v>
      </c>
      <c r="AJ4491" t="s">
        <v>57</v>
      </c>
      <c r="AK4491" t="s">
        <v>58</v>
      </c>
      <c r="AL4491" t="s">
        <v>104</v>
      </c>
      <c r="AM4491">
        <f>IF(Customers[[#This Row],[Customer Status]]="Churned",1,0)</f>
        <v>1</v>
      </c>
      <c r="AN4491" t="str">
        <f>IF(Customers[[#This Row],[Monthly Charge]]&gt;=_xlfn.PERCENTILE.INC(Customers[Monthly Charge],0.75),"High-value","Other")</f>
        <v>Other</v>
      </c>
    </row>
    <row r="4492" spans="1:40" x14ac:dyDescent="0.25">
      <c r="A4492" t="s">
        <v>5668</v>
      </c>
      <c r="B4492" t="s">
        <v>39</v>
      </c>
      <c r="C4492" s="1">
        <v>27</v>
      </c>
      <c r="D4492" t="s">
        <v>43</v>
      </c>
      <c r="E4492" s="1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 s="1">
        <v>0</v>
      </c>
      <c r="K4492" s="1">
        <v>13</v>
      </c>
      <c r="L4492" t="s">
        <v>62</v>
      </c>
      <c r="M4492" t="s">
        <v>43</v>
      </c>
      <c r="N4492" s="2">
        <v>0</v>
      </c>
      <c r="O4492" t="s">
        <v>43</v>
      </c>
      <c r="P4492" t="s">
        <v>40</v>
      </c>
      <c r="Q4492" t="s">
        <v>79</v>
      </c>
      <c r="R4492" s="1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 s="3">
        <v>31.65</v>
      </c>
      <c r="AE4492" s="3">
        <v>389.95</v>
      </c>
      <c r="AF4492" s="3">
        <v>0</v>
      </c>
      <c r="AG4492" s="3">
        <v>0</v>
      </c>
      <c r="AH4492" s="3">
        <v>0</v>
      </c>
      <c r="AI4492" s="3">
        <v>389.95</v>
      </c>
      <c r="AJ4492" t="s">
        <v>47</v>
      </c>
      <c r="AK4492" t="s">
        <v>8234</v>
      </c>
      <c r="AL4492" t="s">
        <v>8234</v>
      </c>
      <c r="AM4492">
        <f>IF(Customers[[#This Row],[Customer Status]]="Churned",1,0)</f>
        <v>0</v>
      </c>
      <c r="AN4492" t="str">
        <f>IF(Customers[[#This Row],[Monthly Charge]]&gt;=_xlfn.PERCENTILE.INC(Customers[Monthly Charge],0.75),"High-value","Other")</f>
        <v>Other</v>
      </c>
    </row>
    <row r="4493" spans="1:40" x14ac:dyDescent="0.25">
      <c r="A4493" t="s">
        <v>5669</v>
      </c>
      <c r="B4493" t="s">
        <v>49</v>
      </c>
      <c r="C4493" s="1">
        <v>45</v>
      </c>
      <c r="D4493" t="s">
        <v>43</v>
      </c>
      <c r="E4493" s="1">
        <v>0</v>
      </c>
      <c r="F4493" t="s">
        <v>966</v>
      </c>
      <c r="G4493">
        <v>92324</v>
      </c>
      <c r="H4493">
        <v>34.030915</v>
      </c>
      <c r="I4493">
        <v>-117.273201</v>
      </c>
      <c r="J4493" s="1">
        <v>0</v>
      </c>
      <c r="K4493" s="1">
        <v>48</v>
      </c>
      <c r="L4493" t="s">
        <v>42</v>
      </c>
      <c r="M4493" t="s">
        <v>40</v>
      </c>
      <c r="N4493" s="2">
        <v>3.59</v>
      </c>
      <c r="O4493" t="s">
        <v>43</v>
      </c>
      <c r="P4493" t="s">
        <v>40</v>
      </c>
      <c r="Q4493" t="s">
        <v>79</v>
      </c>
      <c r="R4493" s="1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 s="3">
        <v>78.900000000000006</v>
      </c>
      <c r="AE4493" s="3">
        <v>3771.5</v>
      </c>
      <c r="AF4493" s="3">
        <v>0</v>
      </c>
      <c r="AG4493" s="3">
        <v>0</v>
      </c>
      <c r="AH4493" s="3">
        <v>172.32</v>
      </c>
      <c r="AI4493" s="3">
        <v>3943.82</v>
      </c>
      <c r="AJ4493" t="s">
        <v>47</v>
      </c>
      <c r="AK4493" t="s">
        <v>8234</v>
      </c>
      <c r="AL4493" t="s">
        <v>8234</v>
      </c>
      <c r="AM4493">
        <f>IF(Customers[[#This Row],[Customer Status]]="Churned",1,0)</f>
        <v>0</v>
      </c>
      <c r="AN4493" t="str">
        <f>IF(Customers[[#This Row],[Monthly Charge]]&gt;=_xlfn.PERCENTILE.INC(Customers[Monthly Charge],0.75),"High-value","Other")</f>
        <v>Other</v>
      </c>
    </row>
    <row r="4494" spans="1:40" x14ac:dyDescent="0.25">
      <c r="A4494" t="s">
        <v>5670</v>
      </c>
      <c r="B4494" t="s">
        <v>49</v>
      </c>
      <c r="C4494" s="1">
        <v>53</v>
      </c>
      <c r="D4494" t="s">
        <v>43</v>
      </c>
      <c r="E4494" s="1">
        <v>0</v>
      </c>
      <c r="F4494" t="s">
        <v>4373</v>
      </c>
      <c r="G4494">
        <v>93015</v>
      </c>
      <c r="H4494">
        <v>34.408161</v>
      </c>
      <c r="I4494">
        <v>-118.865111</v>
      </c>
      <c r="J4494" s="1">
        <v>0</v>
      </c>
      <c r="K4494" s="1">
        <v>71</v>
      </c>
      <c r="L4494" t="s">
        <v>42</v>
      </c>
      <c r="M4494" t="s">
        <v>40</v>
      </c>
      <c r="N4494" s="2">
        <v>6.75</v>
      </c>
      <c r="O4494" t="s">
        <v>40</v>
      </c>
      <c r="P4494" t="s">
        <v>40</v>
      </c>
      <c r="Q4494" t="s">
        <v>55</v>
      </c>
      <c r="R4494" s="1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 s="3">
        <v>86.4</v>
      </c>
      <c r="AE4494" s="3">
        <v>6172</v>
      </c>
      <c r="AF4494" s="3">
        <v>0</v>
      </c>
      <c r="AG4494" s="3">
        <v>0</v>
      </c>
      <c r="AH4494" s="3">
        <v>479.25</v>
      </c>
      <c r="AI4494" s="3">
        <v>6651.25</v>
      </c>
      <c r="AJ4494" t="s">
        <v>47</v>
      </c>
      <c r="AK4494" t="s">
        <v>8234</v>
      </c>
      <c r="AL4494" t="s">
        <v>8234</v>
      </c>
      <c r="AM4494">
        <f>IF(Customers[[#This Row],[Customer Status]]="Churned",1,0)</f>
        <v>0</v>
      </c>
      <c r="AN4494" t="str">
        <f>IF(Customers[[#This Row],[Monthly Charge]]&gt;=_xlfn.PERCENTILE.INC(Customers[Monthly Charge],0.75),"High-value","Other")</f>
        <v>Other</v>
      </c>
    </row>
    <row r="4495" spans="1:40" x14ac:dyDescent="0.25">
      <c r="A4495" t="s">
        <v>5671</v>
      </c>
      <c r="B4495" t="s">
        <v>49</v>
      </c>
      <c r="C4495" s="1">
        <v>54</v>
      </c>
      <c r="D4495" t="s">
        <v>43</v>
      </c>
      <c r="E4495" s="1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 s="1">
        <v>0</v>
      </c>
      <c r="K4495" s="1">
        <v>9</v>
      </c>
      <c r="L4495" t="s">
        <v>42</v>
      </c>
      <c r="M4495" t="s">
        <v>40</v>
      </c>
      <c r="N4495" s="2">
        <v>1.85</v>
      </c>
      <c r="O4495" t="s">
        <v>43</v>
      </c>
      <c r="P4495" t="s">
        <v>40</v>
      </c>
      <c r="Q4495" t="s">
        <v>55</v>
      </c>
      <c r="R4495" s="1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 s="3">
        <v>73.8</v>
      </c>
      <c r="AE4495" s="3">
        <v>704.3</v>
      </c>
      <c r="AF4495" s="3">
        <v>0</v>
      </c>
      <c r="AG4495" s="3">
        <v>50</v>
      </c>
      <c r="AH4495" s="3">
        <v>16.649999999999999</v>
      </c>
      <c r="AI4495" s="3">
        <v>770.95</v>
      </c>
      <c r="AJ4495" t="s">
        <v>47</v>
      </c>
      <c r="AK4495" t="s">
        <v>8234</v>
      </c>
      <c r="AL4495" t="s">
        <v>8234</v>
      </c>
      <c r="AM4495">
        <f>IF(Customers[[#This Row],[Customer Status]]="Churned",1,0)</f>
        <v>0</v>
      </c>
      <c r="AN4495" t="str">
        <f>IF(Customers[[#This Row],[Monthly Charge]]&gt;=_xlfn.PERCENTILE.INC(Customers[Monthly Charge],0.75),"High-value","Other")</f>
        <v>Other</v>
      </c>
    </row>
    <row r="4496" spans="1:40" x14ac:dyDescent="0.25">
      <c r="A4496" t="s">
        <v>5672</v>
      </c>
      <c r="B4496" t="s">
        <v>39</v>
      </c>
      <c r="C4496" s="1">
        <v>37</v>
      </c>
      <c r="D4496" t="s">
        <v>40</v>
      </c>
      <c r="E4496" s="1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 s="1">
        <v>10</v>
      </c>
      <c r="K4496" s="1">
        <v>50</v>
      </c>
      <c r="L4496" t="s">
        <v>42</v>
      </c>
      <c r="M4496" t="s">
        <v>40</v>
      </c>
      <c r="N4496" s="2">
        <v>10.130000000000001</v>
      </c>
      <c r="O4496" t="s">
        <v>43</v>
      </c>
      <c r="P4496" t="s">
        <v>43</v>
      </c>
      <c r="Q4496" t="s">
        <v>42</v>
      </c>
      <c r="R4496" s="1">
        <v>0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43</v>
      </c>
      <c r="AA4496" t="s">
        <v>73</v>
      </c>
      <c r="AB4496" t="s">
        <v>43</v>
      </c>
      <c r="AC4496" t="s">
        <v>46</v>
      </c>
      <c r="AD4496" s="3">
        <v>20.55</v>
      </c>
      <c r="AE4496" s="3">
        <v>1070.25</v>
      </c>
      <c r="AF4496" s="3">
        <v>0</v>
      </c>
      <c r="AG4496" s="3">
        <v>0</v>
      </c>
      <c r="AH4496" s="3">
        <v>506.5</v>
      </c>
      <c r="AI4496" s="3">
        <v>1576.75</v>
      </c>
      <c r="AJ4496" t="s">
        <v>47</v>
      </c>
      <c r="AK4496" t="s">
        <v>8234</v>
      </c>
      <c r="AL4496" t="s">
        <v>8234</v>
      </c>
      <c r="AM4496">
        <f>IF(Customers[[#This Row],[Customer Status]]="Churned",1,0)</f>
        <v>0</v>
      </c>
      <c r="AN4496" t="str">
        <f>IF(Customers[[#This Row],[Monthly Charge]]&gt;=_xlfn.PERCENTILE.INC(Customers[Monthly Charge],0.75),"High-value","Other")</f>
        <v>Other</v>
      </c>
    </row>
    <row r="4497" spans="1:40" x14ac:dyDescent="0.25">
      <c r="A4497" t="s">
        <v>5673</v>
      </c>
      <c r="B4497" t="s">
        <v>39</v>
      </c>
      <c r="C4497" s="1">
        <v>37</v>
      </c>
      <c r="D4497" t="s">
        <v>40</v>
      </c>
      <c r="E4497" s="1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 s="1">
        <v>5</v>
      </c>
      <c r="K4497" s="1">
        <v>62</v>
      </c>
      <c r="L4497" t="s">
        <v>76</v>
      </c>
      <c r="M4497" t="s">
        <v>40</v>
      </c>
      <c r="N4497" s="2">
        <v>44.95</v>
      </c>
      <c r="O4497" t="s">
        <v>43</v>
      </c>
      <c r="P4497" t="s">
        <v>40</v>
      </c>
      <c r="Q4497" t="s">
        <v>55</v>
      </c>
      <c r="R4497" s="1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 s="3">
        <v>104.3</v>
      </c>
      <c r="AE4497" s="3">
        <v>6613.65</v>
      </c>
      <c r="AF4497" s="3">
        <v>0</v>
      </c>
      <c r="AG4497" s="3">
        <v>0</v>
      </c>
      <c r="AH4497" s="3">
        <v>2786.9</v>
      </c>
      <c r="AI4497" s="3">
        <v>9400.5499999999993</v>
      </c>
      <c r="AJ4497" t="s">
        <v>47</v>
      </c>
      <c r="AK4497" t="s">
        <v>8234</v>
      </c>
      <c r="AL4497" t="s">
        <v>8234</v>
      </c>
      <c r="AM4497">
        <f>IF(Customers[[#This Row],[Customer Status]]="Churned",1,0)</f>
        <v>0</v>
      </c>
      <c r="AN4497" t="str">
        <f>IF(Customers[[#This Row],[Monthly Charge]]&gt;=_xlfn.PERCENTILE.INC(Customers[Monthly Charge],0.75),"High-value","Other")</f>
        <v>High-value</v>
      </c>
    </row>
    <row r="4498" spans="1:40" x14ac:dyDescent="0.25">
      <c r="A4498" t="s">
        <v>5674</v>
      </c>
      <c r="B4498" t="s">
        <v>39</v>
      </c>
      <c r="C4498" s="1">
        <v>26</v>
      </c>
      <c r="D4498" t="s">
        <v>40</v>
      </c>
      <c r="E4498" s="1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 s="1">
        <v>2</v>
      </c>
      <c r="K4498" s="1">
        <v>31</v>
      </c>
      <c r="L4498" t="s">
        <v>42</v>
      </c>
      <c r="M4498" t="s">
        <v>40</v>
      </c>
      <c r="N4498" s="2">
        <v>39.340000000000003</v>
      </c>
      <c r="O4498" t="s">
        <v>43</v>
      </c>
      <c r="P4498" t="s">
        <v>40</v>
      </c>
      <c r="Q4498" t="s">
        <v>79</v>
      </c>
      <c r="R4498" s="1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 s="3">
        <v>81.150000000000006</v>
      </c>
      <c r="AE4498" s="3">
        <v>2545.75</v>
      </c>
      <c r="AF4498" s="3">
        <v>0</v>
      </c>
      <c r="AG4498" s="3">
        <v>0</v>
      </c>
      <c r="AH4498" s="3">
        <v>1219.54</v>
      </c>
      <c r="AI4498" s="3">
        <v>3765.29</v>
      </c>
      <c r="AJ4498" t="s">
        <v>47</v>
      </c>
      <c r="AK4498" t="s">
        <v>8234</v>
      </c>
      <c r="AL4498" t="s">
        <v>8234</v>
      </c>
      <c r="AM4498">
        <f>IF(Customers[[#This Row],[Customer Status]]="Churned",1,0)</f>
        <v>0</v>
      </c>
      <c r="AN4498" t="str">
        <f>IF(Customers[[#This Row],[Monthly Charge]]&gt;=_xlfn.PERCENTILE.INC(Customers[Monthly Charge],0.75),"High-value","Other")</f>
        <v>Other</v>
      </c>
    </row>
    <row r="4499" spans="1:40" x14ac:dyDescent="0.25">
      <c r="A4499" t="s">
        <v>5675</v>
      </c>
      <c r="B4499" t="s">
        <v>39</v>
      </c>
      <c r="C4499" s="1">
        <v>41</v>
      </c>
      <c r="D4499" t="s">
        <v>43</v>
      </c>
      <c r="E4499" s="1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 s="1">
        <v>0</v>
      </c>
      <c r="K4499" s="1">
        <v>20</v>
      </c>
      <c r="L4499" t="s">
        <v>42</v>
      </c>
      <c r="M4499" t="s">
        <v>43</v>
      </c>
      <c r="N4499" s="2">
        <v>0</v>
      </c>
      <c r="O4499" t="s">
        <v>43</v>
      </c>
      <c r="P4499" t="s">
        <v>40</v>
      </c>
      <c r="Q4499" t="s">
        <v>79</v>
      </c>
      <c r="R4499" s="1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 s="3">
        <v>24.9</v>
      </c>
      <c r="AE4499" s="3">
        <v>505.95</v>
      </c>
      <c r="AF4499" s="3">
        <v>0</v>
      </c>
      <c r="AG4499" s="3">
        <v>0</v>
      </c>
      <c r="AH4499" s="3">
        <v>0</v>
      </c>
      <c r="AI4499" s="3">
        <v>505.95</v>
      </c>
      <c r="AJ4499" t="s">
        <v>47</v>
      </c>
      <c r="AK4499" t="s">
        <v>8234</v>
      </c>
      <c r="AL4499" t="s">
        <v>8234</v>
      </c>
      <c r="AM4499">
        <f>IF(Customers[[#This Row],[Customer Status]]="Churned",1,0)</f>
        <v>0</v>
      </c>
      <c r="AN4499" t="str">
        <f>IF(Customers[[#This Row],[Monthly Charge]]&gt;=_xlfn.PERCENTILE.INC(Customers[Monthly Charge],0.75),"High-value","Other")</f>
        <v>Other</v>
      </c>
    </row>
    <row r="4500" spans="1:40" x14ac:dyDescent="0.25">
      <c r="A4500" t="s">
        <v>5676</v>
      </c>
      <c r="B4500" t="s">
        <v>49</v>
      </c>
      <c r="C4500" s="1">
        <v>40</v>
      </c>
      <c r="D4500" t="s">
        <v>40</v>
      </c>
      <c r="E4500" s="1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 s="1">
        <v>3</v>
      </c>
      <c r="K4500" s="1">
        <v>69</v>
      </c>
      <c r="L4500" t="s">
        <v>72</v>
      </c>
      <c r="M4500" t="s">
        <v>40</v>
      </c>
      <c r="N4500" s="2">
        <v>30.86</v>
      </c>
      <c r="O4500" t="s">
        <v>43</v>
      </c>
      <c r="P4500" t="s">
        <v>43</v>
      </c>
      <c r="Q4500" t="s">
        <v>42</v>
      </c>
      <c r="R4500" s="1">
        <v>0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43</v>
      </c>
      <c r="AA4500" t="s">
        <v>73</v>
      </c>
      <c r="AB4500" t="s">
        <v>43</v>
      </c>
      <c r="AC4500" t="s">
        <v>46</v>
      </c>
      <c r="AD4500" s="3">
        <v>19.899999999999999</v>
      </c>
      <c r="AE4500" s="3">
        <v>1363.45</v>
      </c>
      <c r="AF4500" s="3">
        <v>0</v>
      </c>
      <c r="AG4500" s="3">
        <v>0</v>
      </c>
      <c r="AH4500" s="3">
        <v>2129.34</v>
      </c>
      <c r="AI4500" s="3">
        <v>3492.79</v>
      </c>
      <c r="AJ4500" t="s">
        <v>47</v>
      </c>
      <c r="AK4500" t="s">
        <v>8234</v>
      </c>
      <c r="AL4500" t="s">
        <v>8234</v>
      </c>
      <c r="AM4500">
        <f>IF(Customers[[#This Row],[Customer Status]]="Churned",1,0)</f>
        <v>0</v>
      </c>
      <c r="AN4500" t="str">
        <f>IF(Customers[[#This Row],[Monthly Charge]]&gt;=_xlfn.PERCENTILE.INC(Customers[Monthly Charge],0.75),"High-value","Other")</f>
        <v>Other</v>
      </c>
    </row>
    <row r="4501" spans="1:40" x14ac:dyDescent="0.25">
      <c r="A4501" t="s">
        <v>5677</v>
      </c>
      <c r="B4501" t="s">
        <v>49</v>
      </c>
      <c r="C4501" s="1">
        <v>59</v>
      </c>
      <c r="D4501" t="s">
        <v>43</v>
      </c>
      <c r="E4501" s="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 s="1">
        <v>0</v>
      </c>
      <c r="K4501" s="1">
        <v>34</v>
      </c>
      <c r="L4501" t="s">
        <v>42</v>
      </c>
      <c r="M4501" t="s">
        <v>43</v>
      </c>
      <c r="N4501" s="2">
        <v>0</v>
      </c>
      <c r="O4501" t="s">
        <v>43</v>
      </c>
      <c r="P4501" t="s">
        <v>40</v>
      </c>
      <c r="Q4501" t="s">
        <v>44</v>
      </c>
      <c r="R4501" s="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 s="3">
        <v>25.05</v>
      </c>
      <c r="AE4501" s="3">
        <v>852.7</v>
      </c>
      <c r="AF4501" s="3">
        <v>0</v>
      </c>
      <c r="AG4501" s="3">
        <v>0</v>
      </c>
      <c r="AH4501" s="3">
        <v>0</v>
      </c>
      <c r="AI4501" s="3">
        <v>852.7</v>
      </c>
      <c r="AJ4501" t="s">
        <v>47</v>
      </c>
      <c r="AK4501" t="s">
        <v>8234</v>
      </c>
      <c r="AL4501" t="s">
        <v>8234</v>
      </c>
      <c r="AM4501">
        <f>IF(Customers[[#This Row],[Customer Status]]="Churned",1,0)</f>
        <v>0</v>
      </c>
      <c r="AN4501" t="str">
        <f>IF(Customers[[#This Row],[Monthly Charge]]&gt;=_xlfn.PERCENTILE.INC(Customers[Monthly Charge],0.75),"High-value","Other")</f>
        <v>Other</v>
      </c>
    </row>
    <row r="4502" spans="1:40" x14ac:dyDescent="0.25">
      <c r="A4502" t="s">
        <v>5678</v>
      </c>
      <c r="B4502" t="s">
        <v>49</v>
      </c>
      <c r="C4502" s="1">
        <v>68</v>
      </c>
      <c r="D4502" t="s">
        <v>40</v>
      </c>
      <c r="E4502" s="1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 s="1">
        <v>1</v>
      </c>
      <c r="K4502" s="1">
        <v>44</v>
      </c>
      <c r="L4502" t="s">
        <v>42</v>
      </c>
      <c r="M4502" t="s">
        <v>40</v>
      </c>
      <c r="N4502" s="2">
        <v>24.62</v>
      </c>
      <c r="O4502" t="s">
        <v>40</v>
      </c>
      <c r="P4502" t="s">
        <v>40</v>
      </c>
      <c r="Q4502" t="s">
        <v>44</v>
      </c>
      <c r="R4502" s="1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 s="3">
        <v>88.4</v>
      </c>
      <c r="AE4502" s="3">
        <v>3912.9</v>
      </c>
      <c r="AF4502" s="3">
        <v>0</v>
      </c>
      <c r="AG4502" s="3">
        <v>0</v>
      </c>
      <c r="AH4502" s="3">
        <v>1083.28</v>
      </c>
      <c r="AI4502" s="3">
        <v>4996.18</v>
      </c>
      <c r="AJ4502" t="s">
        <v>57</v>
      </c>
      <c r="AK4502" t="s">
        <v>58</v>
      </c>
      <c r="AL4502" t="s">
        <v>104</v>
      </c>
      <c r="AM4502">
        <f>IF(Customers[[#This Row],[Customer Status]]="Churned",1,0)</f>
        <v>1</v>
      </c>
      <c r="AN4502" t="str">
        <f>IF(Customers[[#This Row],[Monthly Charge]]&gt;=_xlfn.PERCENTILE.INC(Customers[Monthly Charge],0.75),"High-value","Other")</f>
        <v>Other</v>
      </c>
    </row>
    <row r="4503" spans="1:40" x14ac:dyDescent="0.25">
      <c r="A4503" t="s">
        <v>5679</v>
      </c>
      <c r="B4503" t="s">
        <v>49</v>
      </c>
      <c r="C4503" s="1">
        <v>28</v>
      </c>
      <c r="D4503" t="s">
        <v>43</v>
      </c>
      <c r="E4503" s="1">
        <v>0</v>
      </c>
      <c r="F4503" t="s">
        <v>135</v>
      </c>
      <c r="G4503">
        <v>90043</v>
      </c>
      <c r="H4503">
        <v>33.988543</v>
      </c>
      <c r="I4503">
        <v>-118.334081</v>
      </c>
      <c r="J4503" s="1">
        <v>0</v>
      </c>
      <c r="K4503" s="1">
        <v>10</v>
      </c>
      <c r="L4503" t="s">
        <v>62</v>
      </c>
      <c r="M4503" t="s">
        <v>40</v>
      </c>
      <c r="N4503" s="2">
        <v>29.24</v>
      </c>
      <c r="O4503" t="s">
        <v>40</v>
      </c>
      <c r="P4503" t="s">
        <v>40</v>
      </c>
      <c r="Q4503" t="s">
        <v>55</v>
      </c>
      <c r="R4503" s="1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 s="3">
        <v>74.150000000000006</v>
      </c>
      <c r="AE4503" s="3">
        <v>811.8</v>
      </c>
      <c r="AF4503" s="3">
        <v>0</v>
      </c>
      <c r="AG4503" s="3">
        <v>0</v>
      </c>
      <c r="AH4503" s="3">
        <v>292.39999999999998</v>
      </c>
      <c r="AI4503" s="3">
        <v>1104.2</v>
      </c>
      <c r="AJ4503" t="s">
        <v>57</v>
      </c>
      <c r="AK4503" t="s">
        <v>121</v>
      </c>
      <c r="AL4503" t="s">
        <v>195</v>
      </c>
      <c r="AM4503">
        <f>IF(Customers[[#This Row],[Customer Status]]="Churned",1,0)</f>
        <v>1</v>
      </c>
      <c r="AN4503" t="str">
        <f>IF(Customers[[#This Row],[Monthly Charge]]&gt;=_xlfn.PERCENTILE.INC(Customers[Monthly Charge],0.75),"High-value","Other")</f>
        <v>Other</v>
      </c>
    </row>
    <row r="4504" spans="1:40" x14ac:dyDescent="0.25">
      <c r="A4504" t="s">
        <v>5680</v>
      </c>
      <c r="B4504" t="s">
        <v>49</v>
      </c>
      <c r="C4504" s="1">
        <v>30</v>
      </c>
      <c r="D4504" t="s">
        <v>40</v>
      </c>
      <c r="E4504" s="1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 s="1">
        <v>5</v>
      </c>
      <c r="K4504" s="1">
        <v>72</v>
      </c>
      <c r="L4504" t="s">
        <v>72</v>
      </c>
      <c r="M4504" t="s">
        <v>43</v>
      </c>
      <c r="N4504" s="2">
        <v>0</v>
      </c>
      <c r="O4504" t="s">
        <v>43</v>
      </c>
      <c r="P4504" t="s">
        <v>40</v>
      </c>
      <c r="Q4504" t="s">
        <v>44</v>
      </c>
      <c r="R4504" s="1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 s="3">
        <v>55.45</v>
      </c>
      <c r="AE4504" s="3">
        <v>4179.2</v>
      </c>
      <c r="AF4504" s="3">
        <v>0</v>
      </c>
      <c r="AG4504" s="3">
        <v>0</v>
      </c>
      <c r="AH4504" s="3">
        <v>0</v>
      </c>
      <c r="AI4504" s="3">
        <v>4179.2</v>
      </c>
      <c r="AJ4504" t="s">
        <v>47</v>
      </c>
      <c r="AK4504" t="s">
        <v>8234</v>
      </c>
      <c r="AL4504" t="s">
        <v>8234</v>
      </c>
      <c r="AM4504">
        <f>IF(Customers[[#This Row],[Customer Status]]="Churned",1,0)</f>
        <v>0</v>
      </c>
      <c r="AN4504" t="str">
        <f>IF(Customers[[#This Row],[Monthly Charge]]&gt;=_xlfn.PERCENTILE.INC(Customers[Monthly Charge],0.75),"High-value","Other")</f>
        <v>Other</v>
      </c>
    </row>
    <row r="4505" spans="1:40" x14ac:dyDescent="0.25">
      <c r="A4505" t="s">
        <v>5681</v>
      </c>
      <c r="B4505" t="s">
        <v>39</v>
      </c>
      <c r="C4505" s="1">
        <v>62</v>
      </c>
      <c r="D4505" t="s">
        <v>43</v>
      </c>
      <c r="E4505" s="1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 s="1">
        <v>0</v>
      </c>
      <c r="K4505" s="1">
        <v>53</v>
      </c>
      <c r="L4505" t="s">
        <v>42</v>
      </c>
      <c r="M4505" t="s">
        <v>40</v>
      </c>
      <c r="N4505" s="2">
        <v>18.809999999999999</v>
      </c>
      <c r="O4505" t="s">
        <v>43</v>
      </c>
      <c r="P4505" t="s">
        <v>43</v>
      </c>
      <c r="Q4505" t="s">
        <v>42</v>
      </c>
      <c r="R4505" s="1">
        <v>0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43</v>
      </c>
      <c r="AA4505" t="s">
        <v>73</v>
      </c>
      <c r="AB4505" t="s">
        <v>43</v>
      </c>
      <c r="AC4505" t="s">
        <v>46</v>
      </c>
      <c r="AD4505" s="3">
        <v>19.850000000000001</v>
      </c>
      <c r="AE4505" s="3">
        <v>1049.5999999999999</v>
      </c>
      <c r="AF4505" s="3">
        <v>0</v>
      </c>
      <c r="AG4505" s="3">
        <v>0</v>
      </c>
      <c r="AH4505" s="3">
        <v>996.93</v>
      </c>
      <c r="AI4505" s="3">
        <v>2046.53</v>
      </c>
      <c r="AJ4505" t="s">
        <v>47</v>
      </c>
      <c r="AK4505" t="s">
        <v>8234</v>
      </c>
      <c r="AL4505" t="s">
        <v>8234</v>
      </c>
      <c r="AM4505">
        <f>IF(Customers[[#This Row],[Customer Status]]="Churned",1,0)</f>
        <v>0</v>
      </c>
      <c r="AN4505" t="str">
        <f>IF(Customers[[#This Row],[Monthly Charge]]&gt;=_xlfn.PERCENTILE.INC(Customers[Monthly Charge],0.75),"High-value","Other")</f>
        <v>Other</v>
      </c>
    </row>
    <row r="4506" spans="1:40" x14ac:dyDescent="0.25">
      <c r="A4506" t="s">
        <v>5682</v>
      </c>
      <c r="B4506" t="s">
        <v>49</v>
      </c>
      <c r="C4506" s="1">
        <v>80</v>
      </c>
      <c r="D4506" t="s">
        <v>43</v>
      </c>
      <c r="E4506" s="1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 s="1">
        <v>0</v>
      </c>
      <c r="K4506" s="1">
        <v>4</v>
      </c>
      <c r="L4506" t="s">
        <v>42</v>
      </c>
      <c r="M4506" t="s">
        <v>40</v>
      </c>
      <c r="N4506" s="2">
        <v>19</v>
      </c>
      <c r="O4506" t="s">
        <v>43</v>
      </c>
      <c r="P4506" t="s">
        <v>40</v>
      </c>
      <c r="Q4506" t="s">
        <v>55</v>
      </c>
      <c r="R4506" s="1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 s="3">
        <v>94.75</v>
      </c>
      <c r="AE4506" s="3">
        <v>422.4</v>
      </c>
      <c r="AF4506" s="3">
        <v>0</v>
      </c>
      <c r="AG4506" s="3">
        <v>0</v>
      </c>
      <c r="AH4506" s="3">
        <v>76</v>
      </c>
      <c r="AI4506" s="3">
        <v>498.4</v>
      </c>
      <c r="AJ4506" t="s">
        <v>47</v>
      </c>
      <c r="AK4506" t="s">
        <v>8234</v>
      </c>
      <c r="AL4506" t="s">
        <v>8234</v>
      </c>
      <c r="AM4506">
        <f>IF(Customers[[#This Row],[Customer Status]]="Churned",1,0)</f>
        <v>0</v>
      </c>
      <c r="AN4506" t="str">
        <f>IF(Customers[[#This Row],[Monthly Charge]]&gt;=_xlfn.PERCENTILE.INC(Customers[Monthly Charge],0.75),"High-value","Other")</f>
        <v>High-value</v>
      </c>
    </row>
    <row r="4507" spans="1:40" x14ac:dyDescent="0.25">
      <c r="A4507" t="s">
        <v>5683</v>
      </c>
      <c r="B4507" t="s">
        <v>49</v>
      </c>
      <c r="C4507" s="1">
        <v>32</v>
      </c>
      <c r="D4507" t="s">
        <v>43</v>
      </c>
      <c r="E4507" s="1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 s="1">
        <v>0</v>
      </c>
      <c r="K4507" s="1">
        <v>3</v>
      </c>
      <c r="L4507" t="s">
        <v>42</v>
      </c>
      <c r="M4507" t="s">
        <v>43</v>
      </c>
      <c r="N4507" s="2">
        <v>0</v>
      </c>
      <c r="O4507" t="s">
        <v>43</v>
      </c>
      <c r="P4507" t="s">
        <v>40</v>
      </c>
      <c r="Q4507" t="s">
        <v>44</v>
      </c>
      <c r="R4507" s="1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 s="3">
        <v>41.35</v>
      </c>
      <c r="AE4507" s="3">
        <v>107.25</v>
      </c>
      <c r="AF4507" s="3">
        <v>0</v>
      </c>
      <c r="AG4507" s="3">
        <v>0</v>
      </c>
      <c r="AH4507" s="3">
        <v>0</v>
      </c>
      <c r="AI4507" s="3">
        <v>107.25</v>
      </c>
      <c r="AJ4507" t="s">
        <v>98</v>
      </c>
      <c r="AK4507" t="s">
        <v>8234</v>
      </c>
      <c r="AL4507" t="s">
        <v>8234</v>
      </c>
      <c r="AM4507">
        <f>IF(Customers[[#This Row],[Customer Status]]="Churned",1,0)</f>
        <v>0</v>
      </c>
      <c r="AN4507" t="str">
        <f>IF(Customers[[#This Row],[Monthly Charge]]&gt;=_xlfn.PERCENTILE.INC(Customers[Monthly Charge],0.75),"High-value","Other")</f>
        <v>Other</v>
      </c>
    </row>
    <row r="4508" spans="1:40" x14ac:dyDescent="0.25">
      <c r="A4508" t="s">
        <v>5684</v>
      </c>
      <c r="B4508" t="s">
        <v>49</v>
      </c>
      <c r="C4508" s="1">
        <v>19</v>
      </c>
      <c r="D4508" t="s">
        <v>43</v>
      </c>
      <c r="E4508" s="1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 s="1">
        <v>0</v>
      </c>
      <c r="K4508" s="1">
        <v>67</v>
      </c>
      <c r="L4508" t="s">
        <v>72</v>
      </c>
      <c r="M4508" t="s">
        <v>40</v>
      </c>
      <c r="N4508" s="2">
        <v>37.32</v>
      </c>
      <c r="O4508" t="s">
        <v>40</v>
      </c>
      <c r="P4508" t="s">
        <v>40</v>
      </c>
      <c r="Q4508" t="s">
        <v>79</v>
      </c>
      <c r="R4508" s="1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 s="3">
        <v>88.8</v>
      </c>
      <c r="AE4508" s="3">
        <v>5903.15</v>
      </c>
      <c r="AF4508" s="3">
        <v>0</v>
      </c>
      <c r="AG4508" s="3">
        <v>0</v>
      </c>
      <c r="AH4508" s="3">
        <v>2500.44</v>
      </c>
      <c r="AI4508" s="3">
        <v>8403.59</v>
      </c>
      <c r="AJ4508" t="s">
        <v>47</v>
      </c>
      <c r="AK4508" t="s">
        <v>8234</v>
      </c>
      <c r="AL4508" t="s">
        <v>8234</v>
      </c>
      <c r="AM4508">
        <f>IF(Customers[[#This Row],[Customer Status]]="Churned",1,0)</f>
        <v>0</v>
      </c>
      <c r="AN4508" t="str">
        <f>IF(Customers[[#This Row],[Monthly Charge]]&gt;=_xlfn.PERCENTILE.INC(Customers[Monthly Charge],0.75),"High-value","Other")</f>
        <v>Other</v>
      </c>
    </row>
    <row r="4509" spans="1:40" x14ac:dyDescent="0.25">
      <c r="A4509" t="s">
        <v>5685</v>
      </c>
      <c r="B4509" t="s">
        <v>39</v>
      </c>
      <c r="C4509" s="1">
        <v>32</v>
      </c>
      <c r="D4509" t="s">
        <v>43</v>
      </c>
      <c r="E4509" s="1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 s="1">
        <v>0</v>
      </c>
      <c r="K4509" s="1">
        <v>35</v>
      </c>
      <c r="L4509" t="s">
        <v>42</v>
      </c>
      <c r="M4509" t="s">
        <v>40</v>
      </c>
      <c r="N4509" s="2">
        <v>19.07</v>
      </c>
      <c r="O4509" t="s">
        <v>40</v>
      </c>
      <c r="P4509" t="s">
        <v>40</v>
      </c>
      <c r="Q4509" t="s">
        <v>55</v>
      </c>
      <c r="R4509" s="1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 s="3">
        <v>86.45</v>
      </c>
      <c r="AE4509" s="3">
        <v>3029.1</v>
      </c>
      <c r="AF4509" s="3">
        <v>0</v>
      </c>
      <c r="AG4509" s="3">
        <v>0</v>
      </c>
      <c r="AH4509" s="3">
        <v>667.45</v>
      </c>
      <c r="AI4509" s="3">
        <v>3696.55</v>
      </c>
      <c r="AJ4509" t="s">
        <v>57</v>
      </c>
      <c r="AK4509" t="s">
        <v>58</v>
      </c>
      <c r="AL4509" t="s">
        <v>104</v>
      </c>
      <c r="AM4509">
        <f>IF(Customers[[#This Row],[Customer Status]]="Churned",1,0)</f>
        <v>1</v>
      </c>
      <c r="AN4509" t="str">
        <f>IF(Customers[[#This Row],[Monthly Charge]]&gt;=_xlfn.PERCENTILE.INC(Customers[Monthly Charge],0.75),"High-value","Other")</f>
        <v>Other</v>
      </c>
    </row>
    <row r="4510" spans="1:40" x14ac:dyDescent="0.25">
      <c r="A4510" t="s">
        <v>5686</v>
      </c>
      <c r="B4510" t="s">
        <v>39</v>
      </c>
      <c r="C4510" s="1">
        <v>62</v>
      </c>
      <c r="D4510" t="s">
        <v>40</v>
      </c>
      <c r="E4510" s="1">
        <v>3</v>
      </c>
      <c r="F4510" t="s">
        <v>213</v>
      </c>
      <c r="G4510">
        <v>94508</v>
      </c>
      <c r="H4510">
        <v>38.542448</v>
      </c>
      <c r="I4510">
        <v>-122.419923</v>
      </c>
      <c r="J4510" s="1">
        <v>3</v>
      </c>
      <c r="K4510" s="1">
        <v>54</v>
      </c>
      <c r="L4510" t="s">
        <v>76</v>
      </c>
      <c r="M4510" t="s">
        <v>40</v>
      </c>
      <c r="N4510" s="2">
        <v>42.35</v>
      </c>
      <c r="O4510" t="s">
        <v>40</v>
      </c>
      <c r="P4510" t="s">
        <v>40</v>
      </c>
      <c r="Q4510" t="s">
        <v>55</v>
      </c>
      <c r="R4510" s="1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 s="3">
        <v>104.1</v>
      </c>
      <c r="AE4510" s="3">
        <v>5645.8</v>
      </c>
      <c r="AF4510" s="3">
        <v>0</v>
      </c>
      <c r="AG4510" s="3">
        <v>0</v>
      </c>
      <c r="AH4510" s="3">
        <v>2286.9</v>
      </c>
      <c r="AI4510" s="3">
        <v>7932.7</v>
      </c>
      <c r="AJ4510" t="s">
        <v>47</v>
      </c>
      <c r="AK4510" t="s">
        <v>8234</v>
      </c>
      <c r="AL4510" t="s">
        <v>8234</v>
      </c>
      <c r="AM4510">
        <f>IF(Customers[[#This Row],[Customer Status]]="Churned",1,0)</f>
        <v>0</v>
      </c>
      <c r="AN4510" t="str">
        <f>IF(Customers[[#This Row],[Monthly Charge]]&gt;=_xlfn.PERCENTILE.INC(Customers[Monthly Charge],0.75),"High-value","Other")</f>
        <v>High-value</v>
      </c>
    </row>
    <row r="4511" spans="1:40" x14ac:dyDescent="0.25">
      <c r="A4511" t="s">
        <v>5687</v>
      </c>
      <c r="B4511" t="s">
        <v>39</v>
      </c>
      <c r="C4511" s="1">
        <v>29</v>
      </c>
      <c r="D4511" t="s">
        <v>43</v>
      </c>
      <c r="E4511" s="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 s="1">
        <v>0</v>
      </c>
      <c r="K4511" s="1">
        <v>1</v>
      </c>
      <c r="L4511" t="s">
        <v>42</v>
      </c>
      <c r="M4511" t="s">
        <v>40</v>
      </c>
      <c r="N4511" s="2">
        <v>6.67</v>
      </c>
      <c r="O4511" t="s">
        <v>43</v>
      </c>
      <c r="P4511" t="s">
        <v>40</v>
      </c>
      <c r="Q4511" t="s">
        <v>55</v>
      </c>
      <c r="R4511" s="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 s="3">
        <v>95.6</v>
      </c>
      <c r="AE4511" s="3">
        <v>95.6</v>
      </c>
      <c r="AF4511" s="3">
        <v>0</v>
      </c>
      <c r="AG4511" s="3">
        <v>0</v>
      </c>
      <c r="AH4511" s="3">
        <v>6.67</v>
      </c>
      <c r="AI4511" s="3">
        <v>102.27</v>
      </c>
      <c r="AJ4511" t="s">
        <v>57</v>
      </c>
      <c r="AK4511" t="s">
        <v>109</v>
      </c>
      <c r="AL4511" t="s">
        <v>110</v>
      </c>
      <c r="AM4511">
        <f>IF(Customers[[#This Row],[Customer Status]]="Churned",1,0)</f>
        <v>1</v>
      </c>
      <c r="AN4511" t="str">
        <f>IF(Customers[[#This Row],[Monthly Charge]]&gt;=_xlfn.PERCENTILE.INC(Customers[Monthly Charge],0.75),"High-value","Other")</f>
        <v>High-value</v>
      </c>
    </row>
    <row r="4512" spans="1:40" x14ac:dyDescent="0.25">
      <c r="A4512" t="s">
        <v>5688</v>
      </c>
      <c r="B4512" t="s">
        <v>39</v>
      </c>
      <c r="C4512" s="1">
        <v>48</v>
      </c>
      <c r="D4512" t="s">
        <v>43</v>
      </c>
      <c r="E4512" s="1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 s="1">
        <v>0</v>
      </c>
      <c r="K4512" s="1">
        <v>3</v>
      </c>
      <c r="L4512" t="s">
        <v>42</v>
      </c>
      <c r="M4512" t="s">
        <v>40</v>
      </c>
      <c r="N4512" s="2">
        <v>26.86</v>
      </c>
      <c r="O4512" t="s">
        <v>43</v>
      </c>
      <c r="P4512" t="s">
        <v>40</v>
      </c>
      <c r="Q4512" t="s">
        <v>55</v>
      </c>
      <c r="R4512" s="1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 s="3">
        <v>80.5</v>
      </c>
      <c r="AE4512" s="3">
        <v>232.35</v>
      </c>
      <c r="AF4512" s="3">
        <v>0</v>
      </c>
      <c r="AG4512" s="3">
        <v>0</v>
      </c>
      <c r="AH4512" s="3">
        <v>80.58</v>
      </c>
      <c r="AI4512" s="3">
        <v>312.93</v>
      </c>
      <c r="AJ4512" t="s">
        <v>98</v>
      </c>
      <c r="AK4512" t="s">
        <v>8234</v>
      </c>
      <c r="AL4512" t="s">
        <v>8234</v>
      </c>
      <c r="AM4512">
        <f>IF(Customers[[#This Row],[Customer Status]]="Churned",1,0)</f>
        <v>0</v>
      </c>
      <c r="AN4512" t="str">
        <f>IF(Customers[[#This Row],[Monthly Charge]]&gt;=_xlfn.PERCENTILE.INC(Customers[Monthly Charge],0.75),"High-value","Other")</f>
        <v>Other</v>
      </c>
    </row>
    <row r="4513" spans="1:40" x14ac:dyDescent="0.25">
      <c r="A4513" t="s">
        <v>5689</v>
      </c>
      <c r="B4513" t="s">
        <v>49</v>
      </c>
      <c r="C4513" s="1">
        <v>26</v>
      </c>
      <c r="D4513" t="s">
        <v>43</v>
      </c>
      <c r="E4513" s="1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 s="1">
        <v>0</v>
      </c>
      <c r="K4513" s="1">
        <v>1</v>
      </c>
      <c r="L4513" t="s">
        <v>54</v>
      </c>
      <c r="M4513" t="s">
        <v>40</v>
      </c>
      <c r="N4513" s="2">
        <v>1.84</v>
      </c>
      <c r="O4513" t="s">
        <v>40</v>
      </c>
      <c r="P4513" t="s">
        <v>40</v>
      </c>
      <c r="Q4513" t="s">
        <v>55</v>
      </c>
      <c r="R4513" s="1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 s="3">
        <v>74.900000000000006</v>
      </c>
      <c r="AE4513" s="3">
        <v>74.900000000000006</v>
      </c>
      <c r="AF4513" s="3">
        <v>0</v>
      </c>
      <c r="AG4513" s="3">
        <v>0</v>
      </c>
      <c r="AH4513" s="3">
        <v>1.84</v>
      </c>
      <c r="AI4513" s="3">
        <v>76.739999999999995</v>
      </c>
      <c r="AJ4513" t="s">
        <v>57</v>
      </c>
      <c r="AK4513" t="s">
        <v>109</v>
      </c>
      <c r="AL4513" t="s">
        <v>344</v>
      </c>
      <c r="AM4513">
        <f>IF(Customers[[#This Row],[Customer Status]]="Churned",1,0)</f>
        <v>1</v>
      </c>
      <c r="AN4513" t="str">
        <f>IF(Customers[[#This Row],[Monthly Charge]]&gt;=_xlfn.PERCENTILE.INC(Customers[Monthly Charge],0.75),"High-value","Other")</f>
        <v>Other</v>
      </c>
    </row>
    <row r="4514" spans="1:40" x14ac:dyDescent="0.25">
      <c r="A4514" t="s">
        <v>5690</v>
      </c>
      <c r="B4514" t="s">
        <v>39</v>
      </c>
      <c r="C4514" s="1">
        <v>72</v>
      </c>
      <c r="D4514" t="s">
        <v>43</v>
      </c>
      <c r="E4514" s="1">
        <v>0</v>
      </c>
      <c r="F4514" t="s">
        <v>1404</v>
      </c>
      <c r="G4514">
        <v>93605</v>
      </c>
      <c r="H4514">
        <v>37.17277</v>
      </c>
      <c r="I4514">
        <v>-119.2997</v>
      </c>
      <c r="J4514" s="1">
        <v>0</v>
      </c>
      <c r="K4514" s="1">
        <v>31</v>
      </c>
      <c r="L4514" t="s">
        <v>42</v>
      </c>
      <c r="M4514" t="s">
        <v>40</v>
      </c>
      <c r="N4514" s="2">
        <v>47.48</v>
      </c>
      <c r="O4514" t="s">
        <v>43</v>
      </c>
      <c r="P4514" t="s">
        <v>40</v>
      </c>
      <c r="Q4514" t="s">
        <v>55</v>
      </c>
      <c r="R4514" s="1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 s="3">
        <v>73.55</v>
      </c>
      <c r="AE4514" s="3">
        <v>2094.65</v>
      </c>
      <c r="AF4514" s="3">
        <v>0</v>
      </c>
      <c r="AG4514" s="3">
        <v>0</v>
      </c>
      <c r="AH4514" s="3">
        <v>1471.88</v>
      </c>
      <c r="AI4514" s="3">
        <v>3566.53</v>
      </c>
      <c r="AJ4514" t="s">
        <v>47</v>
      </c>
      <c r="AK4514" t="s">
        <v>8234</v>
      </c>
      <c r="AL4514" t="s">
        <v>8234</v>
      </c>
      <c r="AM4514">
        <f>IF(Customers[[#This Row],[Customer Status]]="Churned",1,0)</f>
        <v>0</v>
      </c>
      <c r="AN4514" t="str">
        <f>IF(Customers[[#This Row],[Monthly Charge]]&gt;=_xlfn.PERCENTILE.INC(Customers[Monthly Charge],0.75),"High-value","Other")</f>
        <v>Other</v>
      </c>
    </row>
    <row r="4515" spans="1:40" x14ac:dyDescent="0.25">
      <c r="A4515" t="s">
        <v>5691</v>
      </c>
      <c r="B4515" t="s">
        <v>49</v>
      </c>
      <c r="C4515" s="1">
        <v>53</v>
      </c>
      <c r="D4515" t="s">
        <v>40</v>
      </c>
      <c r="E4515" s="1">
        <v>0</v>
      </c>
      <c r="F4515" t="s">
        <v>322</v>
      </c>
      <c r="G4515">
        <v>95825</v>
      </c>
      <c r="H4515">
        <v>38.590035</v>
      </c>
      <c r="I4515">
        <v>-121.41245499999999</v>
      </c>
      <c r="J4515" s="1">
        <v>1</v>
      </c>
      <c r="K4515" s="1">
        <v>42</v>
      </c>
      <c r="L4515" t="s">
        <v>42</v>
      </c>
      <c r="M4515" t="s">
        <v>40</v>
      </c>
      <c r="N4515" s="2">
        <v>42.45</v>
      </c>
      <c r="O4515" t="s">
        <v>40</v>
      </c>
      <c r="P4515" t="s">
        <v>40</v>
      </c>
      <c r="Q4515" t="s">
        <v>55</v>
      </c>
      <c r="R4515" s="1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 s="3">
        <v>108.3</v>
      </c>
      <c r="AE4515" s="3">
        <v>4586.1499999999996</v>
      </c>
      <c r="AF4515" s="3">
        <v>0</v>
      </c>
      <c r="AG4515" s="3">
        <v>0</v>
      </c>
      <c r="AH4515" s="3">
        <v>1782.9</v>
      </c>
      <c r="AI4515" s="3">
        <v>6369.05</v>
      </c>
      <c r="AJ4515" t="s">
        <v>47</v>
      </c>
      <c r="AK4515" t="s">
        <v>8234</v>
      </c>
      <c r="AL4515" t="s">
        <v>8234</v>
      </c>
      <c r="AM4515">
        <f>IF(Customers[[#This Row],[Customer Status]]="Churned",1,0)</f>
        <v>0</v>
      </c>
      <c r="AN4515" t="str">
        <f>IF(Customers[[#This Row],[Monthly Charge]]&gt;=_xlfn.PERCENTILE.INC(Customers[Monthly Charge],0.75),"High-value","Other")</f>
        <v>High-value</v>
      </c>
    </row>
    <row r="4516" spans="1:40" x14ac:dyDescent="0.25">
      <c r="A4516" t="s">
        <v>5692</v>
      </c>
      <c r="B4516" t="s">
        <v>39</v>
      </c>
      <c r="C4516" s="1">
        <v>24</v>
      </c>
      <c r="D4516" t="s">
        <v>40</v>
      </c>
      <c r="E4516" s="1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 s="1">
        <v>5</v>
      </c>
      <c r="K4516" s="1">
        <v>71</v>
      </c>
      <c r="L4516" t="s">
        <v>42</v>
      </c>
      <c r="M4516" t="s">
        <v>40</v>
      </c>
      <c r="N4516" s="2">
        <v>48.08</v>
      </c>
      <c r="O4516" t="s">
        <v>43</v>
      </c>
      <c r="P4516" t="s">
        <v>40</v>
      </c>
      <c r="Q4516" t="s">
        <v>44</v>
      </c>
      <c r="R4516" s="1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 s="3">
        <v>87.25</v>
      </c>
      <c r="AE4516" s="3">
        <v>6328.7</v>
      </c>
      <c r="AF4516" s="3">
        <v>0</v>
      </c>
      <c r="AG4516" s="3">
        <v>0</v>
      </c>
      <c r="AH4516" s="3">
        <v>3413.68</v>
      </c>
      <c r="AI4516" s="3">
        <v>9742.3799999999992</v>
      </c>
      <c r="AJ4516" t="s">
        <v>47</v>
      </c>
      <c r="AK4516" t="s">
        <v>8234</v>
      </c>
      <c r="AL4516" t="s">
        <v>8234</v>
      </c>
      <c r="AM4516">
        <f>IF(Customers[[#This Row],[Customer Status]]="Churned",1,0)</f>
        <v>0</v>
      </c>
      <c r="AN4516" t="str">
        <f>IF(Customers[[#This Row],[Monthly Charge]]&gt;=_xlfn.PERCENTILE.INC(Customers[Monthly Charge],0.75),"High-value","Other")</f>
        <v>Other</v>
      </c>
    </row>
    <row r="4517" spans="1:40" x14ac:dyDescent="0.25">
      <c r="A4517" t="s">
        <v>5693</v>
      </c>
      <c r="B4517" t="s">
        <v>49</v>
      </c>
      <c r="C4517" s="1">
        <v>44</v>
      </c>
      <c r="D4517" t="s">
        <v>43</v>
      </c>
      <c r="E4517" s="1">
        <v>0</v>
      </c>
      <c r="F4517" t="s">
        <v>50</v>
      </c>
      <c r="G4517">
        <v>91206</v>
      </c>
      <c r="H4517">
        <v>34.162514999999999</v>
      </c>
      <c r="I4517">
        <v>-118.203869</v>
      </c>
      <c r="J4517" s="1">
        <v>0</v>
      </c>
      <c r="K4517" s="1">
        <v>24</v>
      </c>
      <c r="L4517" t="s">
        <v>42</v>
      </c>
      <c r="M4517" t="s">
        <v>40</v>
      </c>
      <c r="N4517" s="2">
        <v>24.76</v>
      </c>
      <c r="O4517" t="s">
        <v>43</v>
      </c>
      <c r="P4517" t="s">
        <v>40</v>
      </c>
      <c r="Q4517" t="s">
        <v>55</v>
      </c>
      <c r="R4517" s="1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 s="3">
        <v>96</v>
      </c>
      <c r="AE4517" s="3">
        <v>2122.4499999999998</v>
      </c>
      <c r="AF4517" s="3">
        <v>0</v>
      </c>
      <c r="AG4517" s="3">
        <v>0</v>
      </c>
      <c r="AH4517" s="3">
        <v>594.24</v>
      </c>
      <c r="AI4517" s="3">
        <v>2716.69</v>
      </c>
      <c r="AJ4517" t="s">
        <v>57</v>
      </c>
      <c r="AK4517" t="s">
        <v>58</v>
      </c>
      <c r="AL4517" t="s">
        <v>59</v>
      </c>
      <c r="AM4517">
        <f>IF(Customers[[#This Row],[Customer Status]]="Churned",1,0)</f>
        <v>1</v>
      </c>
      <c r="AN4517" t="str">
        <f>IF(Customers[[#This Row],[Monthly Charge]]&gt;=_xlfn.PERCENTILE.INC(Customers[Monthly Charge],0.75),"High-value","Other")</f>
        <v>High-value</v>
      </c>
    </row>
    <row r="4518" spans="1:40" x14ac:dyDescent="0.25">
      <c r="A4518" t="s">
        <v>5694</v>
      </c>
      <c r="B4518" t="s">
        <v>39</v>
      </c>
      <c r="C4518" s="1">
        <v>40</v>
      </c>
      <c r="D4518" t="s">
        <v>40</v>
      </c>
      <c r="E4518" s="1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 s="1">
        <v>3</v>
      </c>
      <c r="K4518" s="1">
        <v>13</v>
      </c>
      <c r="L4518" t="s">
        <v>42</v>
      </c>
      <c r="M4518" t="s">
        <v>40</v>
      </c>
      <c r="N4518" s="2">
        <v>39.200000000000003</v>
      </c>
      <c r="O4518" t="s">
        <v>43</v>
      </c>
      <c r="P4518" t="s">
        <v>40</v>
      </c>
      <c r="Q4518" t="s">
        <v>44</v>
      </c>
      <c r="R4518" s="1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 s="3">
        <v>63.15</v>
      </c>
      <c r="AE4518" s="3">
        <v>816.8</v>
      </c>
      <c r="AF4518" s="3">
        <v>0</v>
      </c>
      <c r="AG4518" s="3">
        <v>0</v>
      </c>
      <c r="AH4518" s="3">
        <v>509.6</v>
      </c>
      <c r="AI4518" s="3">
        <v>1326.4</v>
      </c>
      <c r="AJ4518" t="s">
        <v>47</v>
      </c>
      <c r="AK4518" t="s">
        <v>8234</v>
      </c>
      <c r="AL4518" t="s">
        <v>8234</v>
      </c>
      <c r="AM4518">
        <f>IF(Customers[[#This Row],[Customer Status]]="Churned",1,0)</f>
        <v>0</v>
      </c>
      <c r="AN4518" t="str">
        <f>IF(Customers[[#This Row],[Monthly Charge]]&gt;=_xlfn.PERCENTILE.INC(Customers[Monthly Charge],0.75),"High-value","Other")</f>
        <v>Other</v>
      </c>
    </row>
    <row r="4519" spans="1:40" x14ac:dyDescent="0.25">
      <c r="A4519" t="s">
        <v>5695</v>
      </c>
      <c r="B4519" t="s">
        <v>49</v>
      </c>
      <c r="C4519" s="1">
        <v>60</v>
      </c>
      <c r="D4519" t="s">
        <v>43</v>
      </c>
      <c r="E4519" s="1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 s="1">
        <v>0</v>
      </c>
      <c r="K4519" s="1">
        <v>1</v>
      </c>
      <c r="L4519" t="s">
        <v>54</v>
      </c>
      <c r="M4519" t="s">
        <v>43</v>
      </c>
      <c r="N4519" s="2">
        <v>0</v>
      </c>
      <c r="O4519" t="s">
        <v>43</v>
      </c>
      <c r="P4519" t="s">
        <v>40</v>
      </c>
      <c r="Q4519" t="s">
        <v>44</v>
      </c>
      <c r="R4519" s="1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 s="3">
        <v>24.8</v>
      </c>
      <c r="AE4519" s="3">
        <v>24.8</v>
      </c>
      <c r="AF4519" s="3">
        <v>0</v>
      </c>
      <c r="AG4519" s="3">
        <v>0</v>
      </c>
      <c r="AH4519" s="3">
        <v>0</v>
      </c>
      <c r="AI4519" s="3">
        <v>24.8</v>
      </c>
      <c r="AJ4519" t="s">
        <v>57</v>
      </c>
      <c r="AK4519" t="s">
        <v>63</v>
      </c>
      <c r="AL4519" t="s">
        <v>433</v>
      </c>
      <c r="AM4519">
        <f>IF(Customers[[#This Row],[Customer Status]]="Churned",1,0)</f>
        <v>1</v>
      </c>
      <c r="AN4519" t="str">
        <f>IF(Customers[[#This Row],[Monthly Charge]]&gt;=_xlfn.PERCENTILE.INC(Customers[Monthly Charge],0.75),"High-value","Other")</f>
        <v>Other</v>
      </c>
    </row>
    <row r="4520" spans="1:40" x14ac:dyDescent="0.25">
      <c r="A4520" t="s">
        <v>5696</v>
      </c>
      <c r="B4520" t="s">
        <v>39</v>
      </c>
      <c r="C4520" s="1">
        <v>61</v>
      </c>
      <c r="D4520" t="s">
        <v>43</v>
      </c>
      <c r="E4520" s="1">
        <v>0</v>
      </c>
      <c r="F4520" t="s">
        <v>842</v>
      </c>
      <c r="G4520">
        <v>95340</v>
      </c>
      <c r="H4520">
        <v>37.255637</v>
      </c>
      <c r="I4520">
        <v>-120.493537</v>
      </c>
      <c r="J4520" s="1">
        <v>0</v>
      </c>
      <c r="K4520" s="1">
        <v>38</v>
      </c>
      <c r="L4520" t="s">
        <v>42</v>
      </c>
      <c r="M4520" t="s">
        <v>40</v>
      </c>
      <c r="N4520" s="2">
        <v>21.19</v>
      </c>
      <c r="O4520" t="s">
        <v>40</v>
      </c>
      <c r="P4520" t="s">
        <v>40</v>
      </c>
      <c r="Q4520" t="s">
        <v>79</v>
      </c>
      <c r="R4520" s="1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 s="3">
        <v>68.150000000000006</v>
      </c>
      <c r="AE4520" s="3">
        <v>2656.3</v>
      </c>
      <c r="AF4520" s="3">
        <v>0</v>
      </c>
      <c r="AG4520" s="3">
        <v>0</v>
      </c>
      <c r="AH4520" s="3">
        <v>805.22</v>
      </c>
      <c r="AI4520" s="3">
        <v>3461.52</v>
      </c>
      <c r="AJ4520" t="s">
        <v>47</v>
      </c>
      <c r="AK4520" t="s">
        <v>8234</v>
      </c>
      <c r="AL4520" t="s">
        <v>8234</v>
      </c>
      <c r="AM4520">
        <f>IF(Customers[[#This Row],[Customer Status]]="Churned",1,0)</f>
        <v>0</v>
      </c>
      <c r="AN4520" t="str">
        <f>IF(Customers[[#This Row],[Monthly Charge]]&gt;=_xlfn.PERCENTILE.INC(Customers[Monthly Charge],0.75),"High-value","Other")</f>
        <v>Other</v>
      </c>
    </row>
    <row r="4521" spans="1:40" x14ac:dyDescent="0.25">
      <c r="A4521" t="s">
        <v>5697</v>
      </c>
      <c r="B4521" t="s">
        <v>49</v>
      </c>
      <c r="C4521" s="1">
        <v>62</v>
      </c>
      <c r="D4521" t="s">
        <v>40</v>
      </c>
      <c r="E4521" s="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 s="1">
        <v>8</v>
      </c>
      <c r="K4521" s="1">
        <v>4</v>
      </c>
      <c r="L4521" t="s">
        <v>42</v>
      </c>
      <c r="M4521" t="s">
        <v>40</v>
      </c>
      <c r="N4521" s="2">
        <v>3.57</v>
      </c>
      <c r="O4521" t="s">
        <v>43</v>
      </c>
      <c r="P4521" t="s">
        <v>43</v>
      </c>
      <c r="Q4521" t="s">
        <v>42</v>
      </c>
      <c r="R4521" s="1">
        <v>0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43</v>
      </c>
      <c r="AA4521" t="s">
        <v>73</v>
      </c>
      <c r="AB4521" t="s">
        <v>43</v>
      </c>
      <c r="AC4521" t="s">
        <v>46</v>
      </c>
      <c r="AD4521" s="3">
        <v>19.5</v>
      </c>
      <c r="AE4521" s="3">
        <v>96.85</v>
      </c>
      <c r="AF4521" s="3">
        <v>0</v>
      </c>
      <c r="AG4521" s="3">
        <v>0</v>
      </c>
      <c r="AH4521" s="3">
        <v>14.28</v>
      </c>
      <c r="AI4521" s="3">
        <v>111.13</v>
      </c>
      <c r="AJ4521" t="s">
        <v>47</v>
      </c>
      <c r="AK4521" t="s">
        <v>8234</v>
      </c>
      <c r="AL4521" t="s">
        <v>8234</v>
      </c>
      <c r="AM4521">
        <f>IF(Customers[[#This Row],[Customer Status]]="Churned",1,0)</f>
        <v>0</v>
      </c>
      <c r="AN4521" t="str">
        <f>IF(Customers[[#This Row],[Monthly Charge]]&gt;=_xlfn.PERCENTILE.INC(Customers[Monthly Charge],0.75),"High-value","Other")</f>
        <v>Other</v>
      </c>
    </row>
    <row r="4522" spans="1:40" x14ac:dyDescent="0.25">
      <c r="A4522" t="s">
        <v>5698</v>
      </c>
      <c r="B4522" t="s">
        <v>39</v>
      </c>
      <c r="C4522" s="1">
        <v>50</v>
      </c>
      <c r="D4522" t="s">
        <v>40</v>
      </c>
      <c r="E4522" s="1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 s="1">
        <v>4</v>
      </c>
      <c r="K4522" s="1">
        <v>68</v>
      </c>
      <c r="L4522" t="s">
        <v>72</v>
      </c>
      <c r="M4522" t="s">
        <v>40</v>
      </c>
      <c r="N4522" s="2">
        <v>47.91</v>
      </c>
      <c r="O4522" t="s">
        <v>40</v>
      </c>
      <c r="P4522" t="s">
        <v>40</v>
      </c>
      <c r="Q4522" t="s">
        <v>79</v>
      </c>
      <c r="R4522" s="1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 s="3">
        <v>89.05</v>
      </c>
      <c r="AE4522" s="3">
        <v>6185.8</v>
      </c>
      <c r="AF4522" s="3">
        <v>0</v>
      </c>
      <c r="AG4522" s="3">
        <v>0</v>
      </c>
      <c r="AH4522" s="3">
        <v>3257.88</v>
      </c>
      <c r="AI4522" s="3">
        <v>9443.68</v>
      </c>
      <c r="AJ4522" t="s">
        <v>47</v>
      </c>
      <c r="AK4522" t="s">
        <v>8234</v>
      </c>
      <c r="AL4522" t="s">
        <v>8234</v>
      </c>
      <c r="AM4522">
        <f>IF(Customers[[#This Row],[Customer Status]]="Churned",1,0)</f>
        <v>0</v>
      </c>
      <c r="AN4522" t="str">
        <f>IF(Customers[[#This Row],[Monthly Charge]]&gt;=_xlfn.PERCENTILE.INC(Customers[Monthly Charge],0.75),"High-value","Other")</f>
        <v>Other</v>
      </c>
    </row>
    <row r="4523" spans="1:40" x14ac:dyDescent="0.25">
      <c r="A4523" t="s">
        <v>5699</v>
      </c>
      <c r="B4523" t="s">
        <v>39</v>
      </c>
      <c r="C4523" s="1">
        <v>52</v>
      </c>
      <c r="D4523" t="s">
        <v>40</v>
      </c>
      <c r="E4523" s="1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 s="1">
        <v>1</v>
      </c>
      <c r="K4523" s="1">
        <v>61</v>
      </c>
      <c r="L4523" t="s">
        <v>76</v>
      </c>
      <c r="M4523" t="s">
        <v>40</v>
      </c>
      <c r="N4523" s="2">
        <v>40.369999999999997</v>
      </c>
      <c r="O4523" t="s">
        <v>40</v>
      </c>
      <c r="P4523" t="s">
        <v>43</v>
      </c>
      <c r="Q4523" t="s">
        <v>42</v>
      </c>
      <c r="R4523" s="1">
        <v>0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43</v>
      </c>
      <c r="AA4523" t="s">
        <v>73</v>
      </c>
      <c r="AB4523" t="s">
        <v>43</v>
      </c>
      <c r="AC4523" t="s">
        <v>56</v>
      </c>
      <c r="AD4523" s="3">
        <v>25.3</v>
      </c>
      <c r="AE4523" s="3">
        <v>1554.9</v>
      </c>
      <c r="AF4523" s="3">
        <v>0</v>
      </c>
      <c r="AG4523" s="3">
        <v>0</v>
      </c>
      <c r="AH4523" s="3">
        <v>2462.5700000000002</v>
      </c>
      <c r="AI4523" s="3">
        <v>4017.47</v>
      </c>
      <c r="AJ4523" t="s">
        <v>47</v>
      </c>
      <c r="AK4523" t="s">
        <v>8234</v>
      </c>
      <c r="AL4523" t="s">
        <v>8234</v>
      </c>
      <c r="AM4523">
        <f>IF(Customers[[#This Row],[Customer Status]]="Churned",1,0)</f>
        <v>0</v>
      </c>
      <c r="AN4523" t="str">
        <f>IF(Customers[[#This Row],[Monthly Charge]]&gt;=_xlfn.PERCENTILE.INC(Customers[Monthly Charge],0.75),"High-value","Other")</f>
        <v>Other</v>
      </c>
    </row>
    <row r="4524" spans="1:40" x14ac:dyDescent="0.25">
      <c r="A4524" t="s">
        <v>5700</v>
      </c>
      <c r="B4524" t="s">
        <v>49</v>
      </c>
      <c r="C4524" s="1">
        <v>38</v>
      </c>
      <c r="D4524" t="s">
        <v>40</v>
      </c>
      <c r="E4524" s="1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 s="1">
        <v>9</v>
      </c>
      <c r="K4524" s="1">
        <v>16</v>
      </c>
      <c r="L4524" t="s">
        <v>42</v>
      </c>
      <c r="M4524" t="s">
        <v>40</v>
      </c>
      <c r="N4524" s="2">
        <v>23.31</v>
      </c>
      <c r="O4524" t="s">
        <v>43</v>
      </c>
      <c r="P4524" t="s">
        <v>40</v>
      </c>
      <c r="Q4524" t="s">
        <v>79</v>
      </c>
      <c r="R4524" s="1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 s="3">
        <v>64.25</v>
      </c>
      <c r="AE4524" s="3">
        <v>1024</v>
      </c>
      <c r="AF4524" s="3">
        <v>0</v>
      </c>
      <c r="AG4524" s="3">
        <v>0</v>
      </c>
      <c r="AH4524" s="3">
        <v>372.96</v>
      </c>
      <c r="AI4524" s="3">
        <v>1396.96</v>
      </c>
      <c r="AJ4524" t="s">
        <v>47</v>
      </c>
      <c r="AK4524" t="s">
        <v>8234</v>
      </c>
      <c r="AL4524" t="s">
        <v>8234</v>
      </c>
      <c r="AM4524">
        <f>IF(Customers[[#This Row],[Customer Status]]="Churned",1,0)</f>
        <v>0</v>
      </c>
      <c r="AN4524" t="str">
        <f>IF(Customers[[#This Row],[Monthly Charge]]&gt;=_xlfn.PERCENTILE.INC(Customers[Monthly Charge],0.75),"High-value","Other")</f>
        <v>Other</v>
      </c>
    </row>
    <row r="4525" spans="1:40" x14ac:dyDescent="0.25">
      <c r="A4525" t="s">
        <v>5701</v>
      </c>
      <c r="B4525" t="s">
        <v>39</v>
      </c>
      <c r="C4525" s="1">
        <v>55</v>
      </c>
      <c r="D4525" t="s">
        <v>40</v>
      </c>
      <c r="E4525" s="1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 s="1">
        <v>1</v>
      </c>
      <c r="K4525" s="1">
        <v>1</v>
      </c>
      <c r="L4525" t="s">
        <v>54</v>
      </c>
      <c r="M4525" t="s">
        <v>40</v>
      </c>
      <c r="N4525" s="2">
        <v>28.04</v>
      </c>
      <c r="O4525" t="s">
        <v>43</v>
      </c>
      <c r="P4525" t="s">
        <v>40</v>
      </c>
      <c r="Q4525" t="s">
        <v>55</v>
      </c>
      <c r="R4525" s="1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 s="3">
        <v>78.8</v>
      </c>
      <c r="AE4525" s="3">
        <v>78.8</v>
      </c>
      <c r="AF4525" s="3">
        <v>0</v>
      </c>
      <c r="AG4525" s="3">
        <v>0</v>
      </c>
      <c r="AH4525" s="3">
        <v>28.04</v>
      </c>
      <c r="AI4525" s="3">
        <v>106.84</v>
      </c>
      <c r="AJ4525" t="s">
        <v>57</v>
      </c>
      <c r="AK4525" t="s">
        <v>121</v>
      </c>
      <c r="AL4525" t="s">
        <v>122</v>
      </c>
      <c r="AM4525">
        <f>IF(Customers[[#This Row],[Customer Status]]="Churned",1,0)</f>
        <v>1</v>
      </c>
      <c r="AN4525" t="str">
        <f>IF(Customers[[#This Row],[Monthly Charge]]&gt;=_xlfn.PERCENTILE.INC(Customers[Monthly Charge],0.75),"High-value","Other")</f>
        <v>Other</v>
      </c>
    </row>
    <row r="4526" spans="1:40" x14ac:dyDescent="0.25">
      <c r="A4526" t="s">
        <v>5702</v>
      </c>
      <c r="B4526" t="s">
        <v>49</v>
      </c>
      <c r="C4526" s="1">
        <v>23</v>
      </c>
      <c r="D4526" t="s">
        <v>40</v>
      </c>
      <c r="E4526" s="1">
        <v>0</v>
      </c>
      <c r="F4526" t="s">
        <v>441</v>
      </c>
      <c r="G4526">
        <v>90815</v>
      </c>
      <c r="H4526">
        <v>33.797637999999999</v>
      </c>
      <c r="I4526">
        <v>-118.11662</v>
      </c>
      <c r="J4526" s="1">
        <v>3</v>
      </c>
      <c r="K4526" s="1">
        <v>46</v>
      </c>
      <c r="L4526" t="s">
        <v>42</v>
      </c>
      <c r="M4526" t="s">
        <v>40</v>
      </c>
      <c r="N4526" s="2">
        <v>46.71</v>
      </c>
      <c r="O4526" t="s">
        <v>43</v>
      </c>
      <c r="P4526" t="s">
        <v>40</v>
      </c>
      <c r="Q4526" t="s">
        <v>44</v>
      </c>
      <c r="R4526" s="1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 s="3">
        <v>65.650000000000006</v>
      </c>
      <c r="AE4526" s="3">
        <v>3047.15</v>
      </c>
      <c r="AF4526" s="3">
        <v>0</v>
      </c>
      <c r="AG4526" s="3">
        <v>0</v>
      </c>
      <c r="AH4526" s="3">
        <v>2148.66</v>
      </c>
      <c r="AI4526" s="3">
        <v>5195.8100000000004</v>
      </c>
      <c r="AJ4526" t="s">
        <v>47</v>
      </c>
      <c r="AK4526" t="s">
        <v>8234</v>
      </c>
      <c r="AL4526" t="s">
        <v>8234</v>
      </c>
      <c r="AM4526">
        <f>IF(Customers[[#This Row],[Customer Status]]="Churned",1,0)</f>
        <v>0</v>
      </c>
      <c r="AN4526" t="str">
        <f>IF(Customers[[#This Row],[Monthly Charge]]&gt;=_xlfn.PERCENTILE.INC(Customers[Monthly Charge],0.75),"High-value","Other")</f>
        <v>Other</v>
      </c>
    </row>
    <row r="4527" spans="1:40" x14ac:dyDescent="0.25">
      <c r="A4527" t="s">
        <v>5703</v>
      </c>
      <c r="B4527" t="s">
        <v>49</v>
      </c>
      <c r="C4527" s="1">
        <v>67</v>
      </c>
      <c r="D4527" t="s">
        <v>40</v>
      </c>
      <c r="E4527" s="1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 s="1">
        <v>4</v>
      </c>
      <c r="K4527" s="1">
        <v>72</v>
      </c>
      <c r="L4527" t="s">
        <v>42</v>
      </c>
      <c r="M4527" t="s">
        <v>40</v>
      </c>
      <c r="N4527" s="2">
        <v>16.82</v>
      </c>
      <c r="O4527" t="s">
        <v>43</v>
      </c>
      <c r="P4527" t="s">
        <v>40</v>
      </c>
      <c r="Q4527" t="s">
        <v>55</v>
      </c>
      <c r="R4527" s="1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 s="3">
        <v>104.1</v>
      </c>
      <c r="AE4527" s="3">
        <v>7447.7</v>
      </c>
      <c r="AF4527" s="3">
        <v>0</v>
      </c>
      <c r="AG4527" s="3">
        <v>40</v>
      </c>
      <c r="AH4527" s="3">
        <v>1211.04</v>
      </c>
      <c r="AI4527" s="3">
        <v>8698.74</v>
      </c>
      <c r="AJ4527" t="s">
        <v>47</v>
      </c>
      <c r="AK4527" t="s">
        <v>8234</v>
      </c>
      <c r="AL4527" t="s">
        <v>8234</v>
      </c>
      <c r="AM4527">
        <f>IF(Customers[[#This Row],[Customer Status]]="Churned",1,0)</f>
        <v>0</v>
      </c>
      <c r="AN4527" t="str">
        <f>IF(Customers[[#This Row],[Monthly Charge]]&gt;=_xlfn.PERCENTILE.INC(Customers[Monthly Charge],0.75),"High-value","Other")</f>
        <v>High-value</v>
      </c>
    </row>
    <row r="4528" spans="1:40" x14ac:dyDescent="0.25">
      <c r="A4528" t="s">
        <v>5704</v>
      </c>
      <c r="B4528" t="s">
        <v>49</v>
      </c>
      <c r="C4528" s="1">
        <v>48</v>
      </c>
      <c r="D4528" t="s">
        <v>43</v>
      </c>
      <c r="E4528" s="1">
        <v>0</v>
      </c>
      <c r="F4528" t="s">
        <v>906</v>
      </c>
      <c r="G4528">
        <v>95714</v>
      </c>
      <c r="H4528">
        <v>39.197215</v>
      </c>
      <c r="I4528">
        <v>-120.83678999999999</v>
      </c>
      <c r="J4528" s="1">
        <v>0</v>
      </c>
      <c r="K4528" s="1">
        <v>4</v>
      </c>
      <c r="L4528" t="s">
        <v>54</v>
      </c>
      <c r="M4528" t="s">
        <v>40</v>
      </c>
      <c r="N4528" s="2">
        <v>42.8</v>
      </c>
      <c r="O4528" t="s">
        <v>43</v>
      </c>
      <c r="P4528" t="s">
        <v>40</v>
      </c>
      <c r="Q4528" t="s">
        <v>55</v>
      </c>
      <c r="R4528" s="1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 s="3">
        <v>77.849999999999994</v>
      </c>
      <c r="AE4528" s="3">
        <v>299.2</v>
      </c>
      <c r="AF4528" s="3">
        <v>0</v>
      </c>
      <c r="AG4528" s="3">
        <v>10</v>
      </c>
      <c r="AH4528" s="3">
        <v>171.2</v>
      </c>
      <c r="AI4528" s="3">
        <v>480.4</v>
      </c>
      <c r="AJ4528" t="s">
        <v>57</v>
      </c>
      <c r="AK4528" t="s">
        <v>109</v>
      </c>
      <c r="AL4528" t="s">
        <v>110</v>
      </c>
      <c r="AM4528">
        <f>IF(Customers[[#This Row],[Customer Status]]="Churned",1,0)</f>
        <v>1</v>
      </c>
      <c r="AN4528" t="str">
        <f>IF(Customers[[#This Row],[Monthly Charge]]&gt;=_xlfn.PERCENTILE.INC(Customers[Monthly Charge],0.75),"High-value","Other")</f>
        <v>Other</v>
      </c>
    </row>
    <row r="4529" spans="1:40" x14ac:dyDescent="0.25">
      <c r="A4529" t="s">
        <v>5705</v>
      </c>
      <c r="B4529" t="s">
        <v>49</v>
      </c>
      <c r="C4529" s="1">
        <v>31</v>
      </c>
      <c r="D4529" t="s">
        <v>43</v>
      </c>
      <c r="E4529" s="1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 s="1">
        <v>0</v>
      </c>
      <c r="K4529" s="1">
        <v>5</v>
      </c>
      <c r="L4529" t="s">
        <v>42</v>
      </c>
      <c r="M4529" t="s">
        <v>40</v>
      </c>
      <c r="N4529" s="2">
        <v>24.16</v>
      </c>
      <c r="O4529" t="s">
        <v>43</v>
      </c>
      <c r="P4529" t="s">
        <v>43</v>
      </c>
      <c r="Q4529" t="s">
        <v>42</v>
      </c>
      <c r="R4529" s="1">
        <v>0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43</v>
      </c>
      <c r="AA4529" t="s">
        <v>51</v>
      </c>
      <c r="AB4529" t="s">
        <v>43</v>
      </c>
      <c r="AC4529" t="s">
        <v>46</v>
      </c>
      <c r="AD4529" s="3">
        <v>19.95</v>
      </c>
      <c r="AE4529" s="3">
        <v>107.05</v>
      </c>
      <c r="AF4529" s="3">
        <v>0</v>
      </c>
      <c r="AG4529" s="3">
        <v>0</v>
      </c>
      <c r="AH4529" s="3">
        <v>120.8</v>
      </c>
      <c r="AI4529" s="3">
        <v>227.85</v>
      </c>
      <c r="AJ4529" t="s">
        <v>47</v>
      </c>
      <c r="AK4529" t="s">
        <v>8234</v>
      </c>
      <c r="AL4529" t="s">
        <v>8234</v>
      </c>
      <c r="AM4529">
        <f>IF(Customers[[#This Row],[Customer Status]]="Churned",1,0)</f>
        <v>0</v>
      </c>
      <c r="AN4529" t="str">
        <f>IF(Customers[[#This Row],[Monthly Charge]]&gt;=_xlfn.PERCENTILE.INC(Customers[Monthly Charge],0.75),"High-value","Other")</f>
        <v>Other</v>
      </c>
    </row>
    <row r="4530" spans="1:40" x14ac:dyDescent="0.25">
      <c r="A4530" t="s">
        <v>5706</v>
      </c>
      <c r="B4530" t="s">
        <v>39</v>
      </c>
      <c r="C4530" s="1">
        <v>48</v>
      </c>
      <c r="D4530" t="s">
        <v>40</v>
      </c>
      <c r="E4530" s="1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 s="1">
        <v>5</v>
      </c>
      <c r="K4530" s="1">
        <v>60</v>
      </c>
      <c r="L4530" t="s">
        <v>76</v>
      </c>
      <c r="M4530" t="s">
        <v>40</v>
      </c>
      <c r="N4530" s="2">
        <v>9.98</v>
      </c>
      <c r="O4530" t="s">
        <v>40</v>
      </c>
      <c r="P4530" t="s">
        <v>40</v>
      </c>
      <c r="Q4530" t="s">
        <v>55</v>
      </c>
      <c r="R4530" s="1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 s="3">
        <v>106.15</v>
      </c>
      <c r="AE4530" s="3">
        <v>6411.25</v>
      </c>
      <c r="AF4530" s="3">
        <v>0</v>
      </c>
      <c r="AG4530" s="3">
        <v>0</v>
      </c>
      <c r="AH4530" s="3">
        <v>598.79999999999995</v>
      </c>
      <c r="AI4530" s="3">
        <v>7010.05</v>
      </c>
      <c r="AJ4530" t="s">
        <v>47</v>
      </c>
      <c r="AK4530" t="s">
        <v>8234</v>
      </c>
      <c r="AL4530" t="s">
        <v>8234</v>
      </c>
      <c r="AM4530">
        <f>IF(Customers[[#This Row],[Customer Status]]="Churned",1,0)</f>
        <v>0</v>
      </c>
      <c r="AN4530" t="str">
        <f>IF(Customers[[#This Row],[Monthly Charge]]&gt;=_xlfn.PERCENTILE.INC(Customers[Monthly Charge],0.75),"High-value","Other")</f>
        <v>High-value</v>
      </c>
    </row>
    <row r="4531" spans="1:40" x14ac:dyDescent="0.25">
      <c r="A4531" t="s">
        <v>5707</v>
      </c>
      <c r="B4531" t="s">
        <v>49</v>
      </c>
      <c r="C4531" s="1">
        <v>42</v>
      </c>
      <c r="D4531" t="s">
        <v>40</v>
      </c>
      <c r="E4531" s="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 s="1">
        <v>1</v>
      </c>
      <c r="K4531" s="1">
        <v>10</v>
      </c>
      <c r="L4531" t="s">
        <v>42</v>
      </c>
      <c r="M4531" t="s">
        <v>40</v>
      </c>
      <c r="N4531" s="2">
        <v>22.03</v>
      </c>
      <c r="O4531" t="s">
        <v>43</v>
      </c>
      <c r="P4531" t="s">
        <v>40</v>
      </c>
      <c r="Q4531" t="s">
        <v>55</v>
      </c>
      <c r="R4531" s="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 s="3">
        <v>70.099999999999994</v>
      </c>
      <c r="AE4531" s="3">
        <v>659.65</v>
      </c>
      <c r="AF4531" s="3">
        <v>34.69</v>
      </c>
      <c r="AG4531" s="3">
        <v>0</v>
      </c>
      <c r="AH4531" s="3">
        <v>220.3</v>
      </c>
      <c r="AI4531" s="3">
        <v>845.26</v>
      </c>
      <c r="AJ4531" t="s">
        <v>57</v>
      </c>
      <c r="AK4531" t="s">
        <v>63</v>
      </c>
      <c r="AL4531" t="s">
        <v>67</v>
      </c>
      <c r="AM4531">
        <f>IF(Customers[[#This Row],[Customer Status]]="Churned",1,0)</f>
        <v>1</v>
      </c>
      <c r="AN4531" t="str">
        <f>IF(Customers[[#This Row],[Monthly Charge]]&gt;=_xlfn.PERCENTILE.INC(Customers[Monthly Charge],0.75),"High-value","Other")</f>
        <v>Other</v>
      </c>
    </row>
    <row r="4532" spans="1:40" x14ac:dyDescent="0.25">
      <c r="A4532" t="s">
        <v>5708</v>
      </c>
      <c r="B4532" t="s">
        <v>49</v>
      </c>
      <c r="C4532" s="1">
        <v>19</v>
      </c>
      <c r="D4532" t="s">
        <v>43</v>
      </c>
      <c r="E4532" s="1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 s="1">
        <v>0</v>
      </c>
      <c r="K4532" s="1">
        <v>1</v>
      </c>
      <c r="L4532" t="s">
        <v>54</v>
      </c>
      <c r="M4532" t="s">
        <v>40</v>
      </c>
      <c r="N4532" s="2">
        <v>41.1</v>
      </c>
      <c r="O4532" t="s">
        <v>43</v>
      </c>
      <c r="P4532" t="s">
        <v>43</v>
      </c>
      <c r="Q4532" t="s">
        <v>42</v>
      </c>
      <c r="R4532" s="1">
        <v>0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43</v>
      </c>
      <c r="AA4532" t="s">
        <v>51</v>
      </c>
      <c r="AB4532" t="s">
        <v>43</v>
      </c>
      <c r="AC4532" t="s">
        <v>46</v>
      </c>
      <c r="AD4532" s="3">
        <v>20.2</v>
      </c>
      <c r="AE4532" s="3">
        <v>20.2</v>
      </c>
      <c r="AF4532" s="3">
        <v>0</v>
      </c>
      <c r="AG4532" s="3">
        <v>0</v>
      </c>
      <c r="AH4532" s="3">
        <v>41.1</v>
      </c>
      <c r="AI4532" s="3">
        <v>61.3</v>
      </c>
      <c r="AJ4532" t="s">
        <v>98</v>
      </c>
      <c r="AK4532" t="s">
        <v>8234</v>
      </c>
      <c r="AL4532" t="s">
        <v>8234</v>
      </c>
      <c r="AM4532">
        <f>IF(Customers[[#This Row],[Customer Status]]="Churned",1,0)</f>
        <v>0</v>
      </c>
      <c r="AN4532" t="str">
        <f>IF(Customers[[#This Row],[Monthly Charge]]&gt;=_xlfn.PERCENTILE.INC(Customers[Monthly Charge],0.75),"High-value","Other")</f>
        <v>Other</v>
      </c>
    </row>
    <row r="4533" spans="1:40" x14ac:dyDescent="0.25">
      <c r="A4533" t="s">
        <v>5709</v>
      </c>
      <c r="B4533" t="s">
        <v>39</v>
      </c>
      <c r="C4533" s="1">
        <v>77</v>
      </c>
      <c r="D4533" t="s">
        <v>40</v>
      </c>
      <c r="E4533" s="1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 s="1">
        <v>6</v>
      </c>
      <c r="K4533" s="1">
        <v>39</v>
      </c>
      <c r="L4533" t="s">
        <v>42</v>
      </c>
      <c r="M4533" t="s">
        <v>40</v>
      </c>
      <c r="N4533" s="2">
        <v>9.1300000000000008</v>
      </c>
      <c r="O4533" t="s">
        <v>43</v>
      </c>
      <c r="P4533" t="s">
        <v>40</v>
      </c>
      <c r="Q4533" t="s">
        <v>55</v>
      </c>
      <c r="R4533" s="1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 s="3">
        <v>99.1</v>
      </c>
      <c r="AE4533" s="3">
        <v>3877.95</v>
      </c>
      <c r="AF4533" s="3">
        <v>0</v>
      </c>
      <c r="AG4533" s="3">
        <v>0</v>
      </c>
      <c r="AH4533" s="3">
        <v>356.07</v>
      </c>
      <c r="AI4533" s="3">
        <v>4234.0200000000004</v>
      </c>
      <c r="AJ4533" t="s">
        <v>47</v>
      </c>
      <c r="AK4533" t="s">
        <v>8234</v>
      </c>
      <c r="AL4533" t="s">
        <v>8234</v>
      </c>
      <c r="AM4533">
        <f>IF(Customers[[#This Row],[Customer Status]]="Churned",1,0)</f>
        <v>0</v>
      </c>
      <c r="AN4533" t="str">
        <f>IF(Customers[[#This Row],[Monthly Charge]]&gt;=_xlfn.PERCENTILE.INC(Customers[Monthly Charge],0.75),"High-value","Other")</f>
        <v>High-value</v>
      </c>
    </row>
    <row r="4534" spans="1:40" x14ac:dyDescent="0.25">
      <c r="A4534" t="s">
        <v>5710</v>
      </c>
      <c r="B4534" t="s">
        <v>39</v>
      </c>
      <c r="C4534" s="1">
        <v>23</v>
      </c>
      <c r="D4534" t="s">
        <v>43</v>
      </c>
      <c r="E4534" s="1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 s="1">
        <v>0</v>
      </c>
      <c r="K4534" s="1">
        <v>72</v>
      </c>
      <c r="L4534" t="s">
        <v>72</v>
      </c>
      <c r="M4534" t="s">
        <v>40</v>
      </c>
      <c r="N4534" s="2">
        <v>23.02</v>
      </c>
      <c r="O4534" t="s">
        <v>43</v>
      </c>
      <c r="P4534" t="s">
        <v>40</v>
      </c>
      <c r="Q4534" t="s">
        <v>44</v>
      </c>
      <c r="R4534" s="1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 s="3">
        <v>73</v>
      </c>
      <c r="AE4534" s="3">
        <v>5265.2</v>
      </c>
      <c r="AF4534" s="3">
        <v>0</v>
      </c>
      <c r="AG4534" s="3">
        <v>0</v>
      </c>
      <c r="AH4534" s="3">
        <v>1657.44</v>
      </c>
      <c r="AI4534" s="3">
        <v>6922.64</v>
      </c>
      <c r="AJ4534" t="s">
        <v>47</v>
      </c>
      <c r="AK4534" t="s">
        <v>8234</v>
      </c>
      <c r="AL4534" t="s">
        <v>8234</v>
      </c>
      <c r="AM4534">
        <f>IF(Customers[[#This Row],[Customer Status]]="Churned",1,0)</f>
        <v>0</v>
      </c>
      <c r="AN4534" t="str">
        <f>IF(Customers[[#This Row],[Monthly Charge]]&gt;=_xlfn.PERCENTILE.INC(Customers[Monthly Charge],0.75),"High-value","Other")</f>
        <v>Other</v>
      </c>
    </row>
    <row r="4535" spans="1:40" x14ac:dyDescent="0.25">
      <c r="A4535" t="s">
        <v>5711</v>
      </c>
      <c r="B4535" t="s">
        <v>39</v>
      </c>
      <c r="C4535" s="1">
        <v>38</v>
      </c>
      <c r="D4535" t="s">
        <v>40</v>
      </c>
      <c r="E4535" s="1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 s="1">
        <v>1</v>
      </c>
      <c r="K4535" s="1">
        <v>49</v>
      </c>
      <c r="L4535" t="s">
        <v>42</v>
      </c>
      <c r="M4535" t="s">
        <v>40</v>
      </c>
      <c r="N4535" s="2">
        <v>6.45</v>
      </c>
      <c r="O4535" t="s">
        <v>40</v>
      </c>
      <c r="P4535" t="s">
        <v>40</v>
      </c>
      <c r="Q4535" t="s">
        <v>55</v>
      </c>
      <c r="R4535" s="1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 s="3">
        <v>107.95</v>
      </c>
      <c r="AE4535" s="3">
        <v>5293.2</v>
      </c>
      <c r="AF4535" s="3">
        <v>0</v>
      </c>
      <c r="AG4535" s="3">
        <v>0</v>
      </c>
      <c r="AH4535" s="3">
        <v>316.05</v>
      </c>
      <c r="AI4535" s="3">
        <v>5609.25</v>
      </c>
      <c r="AJ4535" t="s">
        <v>57</v>
      </c>
      <c r="AK4535" t="s">
        <v>58</v>
      </c>
      <c r="AL4535" t="s">
        <v>104</v>
      </c>
      <c r="AM4535">
        <f>IF(Customers[[#This Row],[Customer Status]]="Churned",1,0)</f>
        <v>1</v>
      </c>
      <c r="AN4535" t="str">
        <f>IF(Customers[[#This Row],[Monthly Charge]]&gt;=_xlfn.PERCENTILE.INC(Customers[Monthly Charge],0.75),"High-value","Other")</f>
        <v>High-value</v>
      </c>
    </row>
    <row r="4536" spans="1:40" x14ac:dyDescent="0.25">
      <c r="A4536" t="s">
        <v>5712</v>
      </c>
      <c r="B4536" t="s">
        <v>49</v>
      </c>
      <c r="C4536" s="1">
        <v>48</v>
      </c>
      <c r="D4536" t="s">
        <v>43</v>
      </c>
      <c r="E4536" s="1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 s="1">
        <v>0</v>
      </c>
      <c r="K4536" s="1">
        <v>62</v>
      </c>
      <c r="L4536" t="s">
        <v>76</v>
      </c>
      <c r="M4536" t="s">
        <v>40</v>
      </c>
      <c r="N4536" s="2">
        <v>7.96</v>
      </c>
      <c r="O4536" t="s">
        <v>43</v>
      </c>
      <c r="P4536" t="s">
        <v>40</v>
      </c>
      <c r="Q4536" t="s">
        <v>79</v>
      </c>
      <c r="R4536" s="1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 s="3">
        <v>56.15</v>
      </c>
      <c r="AE4536" s="3">
        <v>3487.95</v>
      </c>
      <c r="AF4536" s="3">
        <v>0</v>
      </c>
      <c r="AG4536" s="3">
        <v>0</v>
      </c>
      <c r="AH4536" s="3">
        <v>493.52</v>
      </c>
      <c r="AI4536" s="3">
        <v>3981.47</v>
      </c>
      <c r="AJ4536" t="s">
        <v>47</v>
      </c>
      <c r="AK4536" t="s">
        <v>8234</v>
      </c>
      <c r="AL4536" t="s">
        <v>8234</v>
      </c>
      <c r="AM4536">
        <f>IF(Customers[[#This Row],[Customer Status]]="Churned",1,0)</f>
        <v>0</v>
      </c>
      <c r="AN4536" t="str">
        <f>IF(Customers[[#This Row],[Monthly Charge]]&gt;=_xlfn.PERCENTILE.INC(Customers[Monthly Charge],0.75),"High-value","Other")</f>
        <v>Other</v>
      </c>
    </row>
    <row r="4537" spans="1:40" x14ac:dyDescent="0.25">
      <c r="A4537" t="s">
        <v>5713</v>
      </c>
      <c r="B4537" t="s">
        <v>39</v>
      </c>
      <c r="C4537" s="1">
        <v>21</v>
      </c>
      <c r="D4537" t="s">
        <v>43</v>
      </c>
      <c r="E4537" s="1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 s="1">
        <v>0</v>
      </c>
      <c r="K4537" s="1">
        <v>1</v>
      </c>
      <c r="L4537" t="s">
        <v>42</v>
      </c>
      <c r="M4537" t="s">
        <v>40</v>
      </c>
      <c r="N4537" s="2">
        <v>6.19</v>
      </c>
      <c r="O4537" t="s">
        <v>43</v>
      </c>
      <c r="P4537" t="s">
        <v>40</v>
      </c>
      <c r="Q4537" t="s">
        <v>55</v>
      </c>
      <c r="R4537" s="1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 s="3">
        <v>73.599999999999994</v>
      </c>
      <c r="AE4537" s="3">
        <v>73.599999999999994</v>
      </c>
      <c r="AF4537" s="3">
        <v>0</v>
      </c>
      <c r="AG4537" s="3">
        <v>0</v>
      </c>
      <c r="AH4537" s="3">
        <v>6.19</v>
      </c>
      <c r="AI4537" s="3">
        <v>79.790000000000006</v>
      </c>
      <c r="AJ4537" t="s">
        <v>57</v>
      </c>
      <c r="AK4537" t="s">
        <v>58</v>
      </c>
      <c r="AL4537" t="s">
        <v>104</v>
      </c>
      <c r="AM4537">
        <f>IF(Customers[[#This Row],[Customer Status]]="Churned",1,0)</f>
        <v>1</v>
      </c>
      <c r="AN4537" t="str">
        <f>IF(Customers[[#This Row],[Monthly Charge]]&gt;=_xlfn.PERCENTILE.INC(Customers[Monthly Charge],0.75),"High-value","Other")</f>
        <v>Other</v>
      </c>
    </row>
    <row r="4538" spans="1:40" x14ac:dyDescent="0.25">
      <c r="A4538" t="s">
        <v>5714</v>
      </c>
      <c r="B4538" t="s">
        <v>39</v>
      </c>
      <c r="C4538" s="1">
        <v>35</v>
      </c>
      <c r="D4538" t="s">
        <v>40</v>
      </c>
      <c r="E4538" s="1">
        <v>0</v>
      </c>
      <c r="F4538" t="s">
        <v>3250</v>
      </c>
      <c r="G4538">
        <v>95526</v>
      </c>
      <c r="H4538">
        <v>40.372532</v>
      </c>
      <c r="I4538">
        <v>-123.525626</v>
      </c>
      <c r="J4538" s="1">
        <v>1</v>
      </c>
      <c r="K4538" s="1">
        <v>34</v>
      </c>
      <c r="L4538" t="s">
        <v>42</v>
      </c>
      <c r="M4538" t="s">
        <v>40</v>
      </c>
      <c r="N4538" s="2">
        <v>43.33</v>
      </c>
      <c r="O4538" t="s">
        <v>40</v>
      </c>
      <c r="P4538" t="s">
        <v>40</v>
      </c>
      <c r="Q4538" t="s">
        <v>55</v>
      </c>
      <c r="R4538" s="1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 s="3">
        <v>97.65</v>
      </c>
      <c r="AE4538" s="3">
        <v>3207.55</v>
      </c>
      <c r="AF4538" s="3">
        <v>0</v>
      </c>
      <c r="AG4538" s="3">
        <v>0</v>
      </c>
      <c r="AH4538" s="3">
        <v>1473.22</v>
      </c>
      <c r="AI4538" s="3">
        <v>4680.7700000000004</v>
      </c>
      <c r="AJ4538" t="s">
        <v>57</v>
      </c>
      <c r="AK4538" t="s">
        <v>109</v>
      </c>
      <c r="AL4538" t="s">
        <v>110</v>
      </c>
      <c r="AM4538">
        <f>IF(Customers[[#This Row],[Customer Status]]="Churned",1,0)</f>
        <v>1</v>
      </c>
      <c r="AN4538" t="str">
        <f>IF(Customers[[#This Row],[Monthly Charge]]&gt;=_xlfn.PERCENTILE.INC(Customers[Monthly Charge],0.75),"High-value","Other")</f>
        <v>High-value</v>
      </c>
    </row>
    <row r="4539" spans="1:40" x14ac:dyDescent="0.25">
      <c r="A4539" t="s">
        <v>5715</v>
      </c>
      <c r="B4539" t="s">
        <v>49</v>
      </c>
      <c r="C4539" s="1">
        <v>27</v>
      </c>
      <c r="D4539" t="s">
        <v>43</v>
      </c>
      <c r="E4539" s="1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 s="1">
        <v>0</v>
      </c>
      <c r="K4539" s="1">
        <v>3</v>
      </c>
      <c r="L4539" t="s">
        <v>54</v>
      </c>
      <c r="M4539" t="s">
        <v>40</v>
      </c>
      <c r="N4539" s="2">
        <v>38.409999999999997</v>
      </c>
      <c r="O4539" t="s">
        <v>43</v>
      </c>
      <c r="P4539" t="s">
        <v>43</v>
      </c>
      <c r="Q4539" t="s">
        <v>42</v>
      </c>
      <c r="R4539" s="1">
        <v>0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43</v>
      </c>
      <c r="AA4539" t="s">
        <v>51</v>
      </c>
      <c r="AB4539" t="s">
        <v>43</v>
      </c>
      <c r="AC4539" t="s">
        <v>46</v>
      </c>
      <c r="AD4539" s="3">
        <v>20.7</v>
      </c>
      <c r="AE4539" s="3">
        <v>57.5</v>
      </c>
      <c r="AF4539" s="3">
        <v>0</v>
      </c>
      <c r="AG4539" s="3">
        <v>0</v>
      </c>
      <c r="AH4539" s="3">
        <v>115.23</v>
      </c>
      <c r="AI4539" s="3">
        <v>172.73</v>
      </c>
      <c r="AJ4539" t="s">
        <v>98</v>
      </c>
      <c r="AK4539" t="s">
        <v>8234</v>
      </c>
      <c r="AL4539" t="s">
        <v>8234</v>
      </c>
      <c r="AM4539">
        <f>IF(Customers[[#This Row],[Customer Status]]="Churned",1,0)</f>
        <v>0</v>
      </c>
      <c r="AN4539" t="str">
        <f>IF(Customers[[#This Row],[Monthly Charge]]&gt;=_xlfn.PERCENTILE.INC(Customers[Monthly Charge],0.75),"High-value","Other")</f>
        <v>Other</v>
      </c>
    </row>
    <row r="4540" spans="1:40" x14ac:dyDescent="0.25">
      <c r="A4540" t="s">
        <v>5716</v>
      </c>
      <c r="B4540" t="s">
        <v>39</v>
      </c>
      <c r="C4540" s="1">
        <v>20</v>
      </c>
      <c r="D4540" t="s">
        <v>43</v>
      </c>
      <c r="E4540" s="1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 s="1">
        <v>0</v>
      </c>
      <c r="K4540" s="1">
        <v>48</v>
      </c>
      <c r="L4540" t="s">
        <v>42</v>
      </c>
      <c r="M4540" t="s">
        <v>40</v>
      </c>
      <c r="N4540" s="2">
        <v>5.19</v>
      </c>
      <c r="O4540" t="s">
        <v>40</v>
      </c>
      <c r="P4540" t="s">
        <v>40</v>
      </c>
      <c r="Q4540" t="s">
        <v>55</v>
      </c>
      <c r="R4540" s="1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 s="3">
        <v>107.4</v>
      </c>
      <c r="AE4540" s="3">
        <v>5121.3</v>
      </c>
      <c r="AF4540" s="3">
        <v>0</v>
      </c>
      <c r="AG4540" s="3">
        <v>0</v>
      </c>
      <c r="AH4540" s="3">
        <v>249.12</v>
      </c>
      <c r="AI4540" s="3">
        <v>5370.42</v>
      </c>
      <c r="AJ4540" t="s">
        <v>57</v>
      </c>
      <c r="AK4540" t="s">
        <v>121</v>
      </c>
      <c r="AL4540" t="s">
        <v>195</v>
      </c>
      <c r="AM4540">
        <f>IF(Customers[[#This Row],[Customer Status]]="Churned",1,0)</f>
        <v>1</v>
      </c>
      <c r="AN4540" t="str">
        <f>IF(Customers[[#This Row],[Monthly Charge]]&gt;=_xlfn.PERCENTILE.INC(Customers[Monthly Charge],0.75),"High-value","Other")</f>
        <v>High-value</v>
      </c>
    </row>
    <row r="4541" spans="1:40" x14ac:dyDescent="0.25">
      <c r="A4541" t="s">
        <v>5717</v>
      </c>
      <c r="B4541" t="s">
        <v>39</v>
      </c>
      <c r="C4541" s="1">
        <v>70</v>
      </c>
      <c r="D4541" t="s">
        <v>40</v>
      </c>
      <c r="E4541" s="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 s="1">
        <v>1</v>
      </c>
      <c r="K4541" s="1">
        <v>43</v>
      </c>
      <c r="L4541" t="s">
        <v>76</v>
      </c>
      <c r="M4541" t="s">
        <v>43</v>
      </c>
      <c r="N4541" s="2">
        <v>0</v>
      </c>
      <c r="O4541" t="s">
        <v>43</v>
      </c>
      <c r="P4541" t="s">
        <v>40</v>
      </c>
      <c r="Q4541" t="s">
        <v>79</v>
      </c>
      <c r="R4541" s="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 s="3">
        <v>55.55</v>
      </c>
      <c r="AE4541" s="3">
        <v>2342.1999999999998</v>
      </c>
      <c r="AF4541" s="3">
        <v>0</v>
      </c>
      <c r="AG4541" s="3">
        <v>0</v>
      </c>
      <c r="AH4541" s="3">
        <v>0</v>
      </c>
      <c r="AI4541" s="3">
        <v>2342.1999999999998</v>
      </c>
      <c r="AJ4541" t="s">
        <v>57</v>
      </c>
      <c r="AK4541" t="s">
        <v>58</v>
      </c>
      <c r="AL4541" t="s">
        <v>59</v>
      </c>
      <c r="AM4541">
        <f>IF(Customers[[#This Row],[Customer Status]]="Churned",1,0)</f>
        <v>1</v>
      </c>
      <c r="AN4541" t="str">
        <f>IF(Customers[[#This Row],[Monthly Charge]]&gt;=_xlfn.PERCENTILE.INC(Customers[Monthly Charge],0.75),"High-value","Other")</f>
        <v>Other</v>
      </c>
    </row>
    <row r="4542" spans="1:40" x14ac:dyDescent="0.25">
      <c r="A4542" t="s">
        <v>5718</v>
      </c>
      <c r="B4542" t="s">
        <v>39</v>
      </c>
      <c r="C4542" s="1">
        <v>51</v>
      </c>
      <c r="D4542" t="s">
        <v>43</v>
      </c>
      <c r="E4542" s="1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 s="1">
        <v>0</v>
      </c>
      <c r="K4542" s="1">
        <v>6</v>
      </c>
      <c r="L4542" t="s">
        <v>42</v>
      </c>
      <c r="M4542" t="s">
        <v>40</v>
      </c>
      <c r="N4542" s="2">
        <v>19.739999999999998</v>
      </c>
      <c r="O4542" t="s">
        <v>40</v>
      </c>
      <c r="P4542" t="s">
        <v>40</v>
      </c>
      <c r="Q4542" t="s">
        <v>55</v>
      </c>
      <c r="R4542" s="1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 s="3">
        <v>79.05</v>
      </c>
      <c r="AE4542" s="3">
        <v>434.5</v>
      </c>
      <c r="AF4542" s="3">
        <v>0</v>
      </c>
      <c r="AG4542" s="3">
        <v>0</v>
      </c>
      <c r="AH4542" s="3">
        <v>118.44</v>
      </c>
      <c r="AI4542" s="3">
        <v>552.94000000000005</v>
      </c>
      <c r="AJ4542" t="s">
        <v>57</v>
      </c>
      <c r="AK4542" t="s">
        <v>63</v>
      </c>
      <c r="AL4542" t="s">
        <v>67</v>
      </c>
      <c r="AM4542">
        <f>IF(Customers[[#This Row],[Customer Status]]="Churned",1,0)</f>
        <v>1</v>
      </c>
      <c r="AN4542" t="str">
        <f>IF(Customers[[#This Row],[Monthly Charge]]&gt;=_xlfn.PERCENTILE.INC(Customers[Monthly Charge],0.75),"High-value","Other")</f>
        <v>Other</v>
      </c>
    </row>
    <row r="4543" spans="1:40" x14ac:dyDescent="0.25">
      <c r="A4543" t="s">
        <v>5719</v>
      </c>
      <c r="B4543" t="s">
        <v>49</v>
      </c>
      <c r="C4543" s="1">
        <v>33</v>
      </c>
      <c r="D4543" t="s">
        <v>43</v>
      </c>
      <c r="E4543" s="1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 s="1">
        <v>0</v>
      </c>
      <c r="K4543" s="1">
        <v>4</v>
      </c>
      <c r="L4543" t="s">
        <v>42</v>
      </c>
      <c r="M4543" t="s">
        <v>40</v>
      </c>
      <c r="N4543" s="2">
        <v>21.03</v>
      </c>
      <c r="O4543" t="s">
        <v>43</v>
      </c>
      <c r="P4543" t="s">
        <v>40</v>
      </c>
      <c r="Q4543" t="s">
        <v>79</v>
      </c>
      <c r="R4543" s="1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 s="3">
        <v>55.3</v>
      </c>
      <c r="AE4543" s="3">
        <v>238.5</v>
      </c>
      <c r="AF4543" s="3">
        <v>0</v>
      </c>
      <c r="AG4543" s="3">
        <v>0</v>
      </c>
      <c r="AH4543" s="3">
        <v>84.12</v>
      </c>
      <c r="AI4543" s="3">
        <v>322.62</v>
      </c>
      <c r="AJ4543" t="s">
        <v>47</v>
      </c>
      <c r="AK4543" t="s">
        <v>8234</v>
      </c>
      <c r="AL4543" t="s">
        <v>8234</v>
      </c>
      <c r="AM4543">
        <f>IF(Customers[[#This Row],[Customer Status]]="Churned",1,0)</f>
        <v>0</v>
      </c>
      <c r="AN4543" t="str">
        <f>IF(Customers[[#This Row],[Monthly Charge]]&gt;=_xlfn.PERCENTILE.INC(Customers[Monthly Charge],0.75),"High-value","Other")</f>
        <v>Other</v>
      </c>
    </row>
    <row r="4544" spans="1:40" x14ac:dyDescent="0.25">
      <c r="A4544" t="s">
        <v>5720</v>
      </c>
      <c r="B4544" t="s">
        <v>39</v>
      </c>
      <c r="C4544" s="1">
        <v>31</v>
      </c>
      <c r="D4544" t="s">
        <v>43</v>
      </c>
      <c r="E4544" s="1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 s="1">
        <v>0</v>
      </c>
      <c r="K4544" s="1">
        <v>25</v>
      </c>
      <c r="L4544" t="s">
        <v>42</v>
      </c>
      <c r="M4544" t="s">
        <v>43</v>
      </c>
      <c r="N4544" s="2">
        <v>0</v>
      </c>
      <c r="O4544" t="s">
        <v>43</v>
      </c>
      <c r="P4544" t="s">
        <v>40</v>
      </c>
      <c r="Q4544" t="s">
        <v>79</v>
      </c>
      <c r="R4544" s="1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 s="3">
        <v>61.05</v>
      </c>
      <c r="AE4544" s="3">
        <v>1540.2</v>
      </c>
      <c r="AF4544" s="3">
        <v>0</v>
      </c>
      <c r="AG4544" s="3">
        <v>0</v>
      </c>
      <c r="AH4544" s="3">
        <v>0</v>
      </c>
      <c r="AI4544" s="3">
        <v>1540.2</v>
      </c>
      <c r="AJ4544" t="s">
        <v>47</v>
      </c>
      <c r="AK4544" t="s">
        <v>8234</v>
      </c>
      <c r="AL4544" t="s">
        <v>8234</v>
      </c>
      <c r="AM4544">
        <f>IF(Customers[[#This Row],[Customer Status]]="Churned",1,0)</f>
        <v>0</v>
      </c>
      <c r="AN4544" t="str">
        <f>IF(Customers[[#This Row],[Monthly Charge]]&gt;=_xlfn.PERCENTILE.INC(Customers[Monthly Charge],0.75),"High-value","Other")</f>
        <v>Other</v>
      </c>
    </row>
    <row r="4545" spans="1:40" x14ac:dyDescent="0.25">
      <c r="A4545" t="s">
        <v>5721</v>
      </c>
      <c r="B4545" t="s">
        <v>39</v>
      </c>
      <c r="C4545" s="1">
        <v>75</v>
      </c>
      <c r="D4545" t="s">
        <v>43</v>
      </c>
      <c r="E4545" s="1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 s="1">
        <v>0</v>
      </c>
      <c r="K4545" s="1">
        <v>25</v>
      </c>
      <c r="L4545" t="s">
        <v>42</v>
      </c>
      <c r="M4545" t="s">
        <v>40</v>
      </c>
      <c r="N4545" s="2">
        <v>36.5</v>
      </c>
      <c r="O4545" t="s">
        <v>40</v>
      </c>
      <c r="P4545" t="s">
        <v>40</v>
      </c>
      <c r="Q4545" t="s">
        <v>55</v>
      </c>
      <c r="R4545" s="1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 s="3">
        <v>102.8</v>
      </c>
      <c r="AE4545" s="3">
        <v>2660.2</v>
      </c>
      <c r="AF4545" s="3">
        <v>0</v>
      </c>
      <c r="AG4545" s="3">
        <v>0</v>
      </c>
      <c r="AH4545" s="3">
        <v>912.5</v>
      </c>
      <c r="AI4545" s="3">
        <v>3572.7</v>
      </c>
      <c r="AJ4545" t="s">
        <v>57</v>
      </c>
      <c r="AK4545" t="s">
        <v>117</v>
      </c>
      <c r="AL4545" t="s">
        <v>466</v>
      </c>
      <c r="AM4545">
        <f>IF(Customers[[#This Row],[Customer Status]]="Churned",1,0)</f>
        <v>1</v>
      </c>
      <c r="AN4545" t="str">
        <f>IF(Customers[[#This Row],[Monthly Charge]]&gt;=_xlfn.PERCENTILE.INC(Customers[Monthly Charge],0.75),"High-value","Other")</f>
        <v>High-value</v>
      </c>
    </row>
    <row r="4546" spans="1:40" x14ac:dyDescent="0.25">
      <c r="A4546" t="s">
        <v>5722</v>
      </c>
      <c r="B4546" t="s">
        <v>39</v>
      </c>
      <c r="C4546" s="1">
        <v>56</v>
      </c>
      <c r="D4546" t="s">
        <v>43</v>
      </c>
      <c r="E4546" s="1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 s="1">
        <v>0</v>
      </c>
      <c r="K4546" s="1">
        <v>51</v>
      </c>
      <c r="L4546" t="s">
        <v>76</v>
      </c>
      <c r="M4546" t="s">
        <v>40</v>
      </c>
      <c r="N4546" s="2">
        <v>44.35</v>
      </c>
      <c r="O4546" t="s">
        <v>40</v>
      </c>
      <c r="P4546" t="s">
        <v>43</v>
      </c>
      <c r="Q4546" t="s">
        <v>42</v>
      </c>
      <c r="R4546" s="1">
        <v>0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43</v>
      </c>
      <c r="AA4546" t="s">
        <v>73</v>
      </c>
      <c r="AB4546" t="s">
        <v>43</v>
      </c>
      <c r="AC4546" t="s">
        <v>56</v>
      </c>
      <c r="AD4546" s="3">
        <v>24.95</v>
      </c>
      <c r="AE4546" s="3">
        <v>1288</v>
      </c>
      <c r="AF4546" s="3">
        <v>0</v>
      </c>
      <c r="AG4546" s="3">
        <v>0</v>
      </c>
      <c r="AH4546" s="3">
        <v>2261.85</v>
      </c>
      <c r="AI4546" s="3">
        <v>3549.85</v>
      </c>
      <c r="AJ4546" t="s">
        <v>47</v>
      </c>
      <c r="AK4546" t="s">
        <v>8234</v>
      </c>
      <c r="AL4546" t="s">
        <v>8234</v>
      </c>
      <c r="AM4546">
        <f>IF(Customers[[#This Row],[Customer Status]]="Churned",1,0)</f>
        <v>0</v>
      </c>
      <c r="AN4546" t="str">
        <f>IF(Customers[[#This Row],[Monthly Charge]]&gt;=_xlfn.PERCENTILE.INC(Customers[Monthly Charge],0.75),"High-value","Other")</f>
        <v>Other</v>
      </c>
    </row>
    <row r="4547" spans="1:40" x14ac:dyDescent="0.25">
      <c r="A4547" t="s">
        <v>5723</v>
      </c>
      <c r="B4547" t="s">
        <v>39</v>
      </c>
      <c r="C4547" s="1">
        <v>76</v>
      </c>
      <c r="D4547" t="s">
        <v>43</v>
      </c>
      <c r="E4547" s="1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 s="1">
        <v>0</v>
      </c>
      <c r="K4547" s="1">
        <v>2</v>
      </c>
      <c r="L4547" t="s">
        <v>42</v>
      </c>
      <c r="M4547" t="s">
        <v>40</v>
      </c>
      <c r="N4547" s="2">
        <v>32.979999999999997</v>
      </c>
      <c r="O4547" t="s">
        <v>43</v>
      </c>
      <c r="P4547" t="s">
        <v>40</v>
      </c>
      <c r="Q4547" t="s">
        <v>55</v>
      </c>
      <c r="R4547" s="1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 s="3">
        <v>83.8</v>
      </c>
      <c r="AE4547" s="3">
        <v>163.69999999999999</v>
      </c>
      <c r="AF4547" s="3">
        <v>0</v>
      </c>
      <c r="AG4547" s="3">
        <v>0</v>
      </c>
      <c r="AH4547" s="3">
        <v>65.959999999999994</v>
      </c>
      <c r="AI4547" s="3">
        <v>229.66</v>
      </c>
      <c r="AJ4547" t="s">
        <v>98</v>
      </c>
      <c r="AK4547" t="s">
        <v>8234</v>
      </c>
      <c r="AL4547" t="s">
        <v>8234</v>
      </c>
      <c r="AM4547">
        <f>IF(Customers[[#This Row],[Customer Status]]="Churned",1,0)</f>
        <v>0</v>
      </c>
      <c r="AN4547" t="str">
        <f>IF(Customers[[#This Row],[Monthly Charge]]&gt;=_xlfn.PERCENTILE.INC(Customers[Monthly Charge],0.75),"High-value","Other")</f>
        <v>Other</v>
      </c>
    </row>
    <row r="4548" spans="1:40" x14ac:dyDescent="0.25">
      <c r="A4548" t="s">
        <v>5724</v>
      </c>
      <c r="B4548" t="s">
        <v>39</v>
      </c>
      <c r="C4548" s="1">
        <v>44</v>
      </c>
      <c r="D4548" t="s">
        <v>43</v>
      </c>
      <c r="E4548" s="1">
        <v>0</v>
      </c>
      <c r="F4548" t="s">
        <v>50</v>
      </c>
      <c r="G4548">
        <v>91208</v>
      </c>
      <c r="H4548">
        <v>34.195385999999999</v>
      </c>
      <c r="I4548">
        <v>-118.238508</v>
      </c>
      <c r="J4548" s="1">
        <v>0</v>
      </c>
      <c r="K4548" s="1">
        <v>66</v>
      </c>
      <c r="L4548" t="s">
        <v>72</v>
      </c>
      <c r="M4548" t="s">
        <v>40</v>
      </c>
      <c r="N4548" s="2">
        <v>16.39</v>
      </c>
      <c r="O4548" t="s">
        <v>40</v>
      </c>
      <c r="P4548" t="s">
        <v>40</v>
      </c>
      <c r="Q4548" t="s">
        <v>55</v>
      </c>
      <c r="R4548" s="1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 s="3">
        <v>104.55</v>
      </c>
      <c r="AE4548" s="3">
        <v>6779.05</v>
      </c>
      <c r="AF4548" s="3">
        <v>0</v>
      </c>
      <c r="AG4548" s="3">
        <v>0</v>
      </c>
      <c r="AH4548" s="3">
        <v>1081.74</v>
      </c>
      <c r="AI4548" s="3">
        <v>7860.79</v>
      </c>
      <c r="AJ4548" t="s">
        <v>47</v>
      </c>
      <c r="AK4548" t="s">
        <v>8234</v>
      </c>
      <c r="AL4548" t="s">
        <v>8234</v>
      </c>
      <c r="AM4548">
        <f>IF(Customers[[#This Row],[Customer Status]]="Churned",1,0)</f>
        <v>0</v>
      </c>
      <c r="AN4548" t="str">
        <f>IF(Customers[[#This Row],[Monthly Charge]]&gt;=_xlfn.PERCENTILE.INC(Customers[Monthly Charge],0.75),"High-value","Other")</f>
        <v>High-value</v>
      </c>
    </row>
    <row r="4549" spans="1:40" x14ac:dyDescent="0.25">
      <c r="A4549" t="s">
        <v>5725</v>
      </c>
      <c r="B4549" t="s">
        <v>49</v>
      </c>
      <c r="C4549" s="1">
        <v>45</v>
      </c>
      <c r="D4549" t="s">
        <v>40</v>
      </c>
      <c r="E4549" s="1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 s="1">
        <v>7</v>
      </c>
      <c r="K4549" s="1">
        <v>72</v>
      </c>
      <c r="L4549" t="s">
        <v>42</v>
      </c>
      <c r="M4549" t="s">
        <v>40</v>
      </c>
      <c r="N4549" s="2">
        <v>2.75</v>
      </c>
      <c r="O4549" t="s">
        <v>40</v>
      </c>
      <c r="P4549" t="s">
        <v>40</v>
      </c>
      <c r="Q4549" t="s">
        <v>79</v>
      </c>
      <c r="R4549" s="1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 s="3">
        <v>89.4</v>
      </c>
      <c r="AE4549" s="3">
        <v>6376.55</v>
      </c>
      <c r="AF4549" s="3">
        <v>0</v>
      </c>
      <c r="AG4549" s="3">
        <v>0</v>
      </c>
      <c r="AH4549" s="3">
        <v>198</v>
      </c>
      <c r="AI4549" s="3">
        <v>6574.55</v>
      </c>
      <c r="AJ4549" t="s">
        <v>47</v>
      </c>
      <c r="AK4549" t="s">
        <v>8234</v>
      </c>
      <c r="AL4549" t="s">
        <v>8234</v>
      </c>
      <c r="AM4549">
        <f>IF(Customers[[#This Row],[Customer Status]]="Churned",1,0)</f>
        <v>0</v>
      </c>
      <c r="AN4549" t="str">
        <f>IF(Customers[[#This Row],[Monthly Charge]]&gt;=_xlfn.PERCENTILE.INC(Customers[Monthly Charge],0.75),"High-value","Other")</f>
        <v>Other</v>
      </c>
    </row>
    <row r="4550" spans="1:40" x14ac:dyDescent="0.25">
      <c r="A4550" t="s">
        <v>5726</v>
      </c>
      <c r="B4550" t="s">
        <v>39</v>
      </c>
      <c r="C4550" s="1">
        <v>38</v>
      </c>
      <c r="D4550" t="s">
        <v>43</v>
      </c>
      <c r="E4550" s="1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 s="1">
        <v>0</v>
      </c>
      <c r="K4550" s="1">
        <v>9</v>
      </c>
      <c r="L4550" t="s">
        <v>42</v>
      </c>
      <c r="M4550" t="s">
        <v>40</v>
      </c>
      <c r="N4550" s="2">
        <v>15.62</v>
      </c>
      <c r="O4550" t="s">
        <v>43</v>
      </c>
      <c r="P4550" t="s">
        <v>40</v>
      </c>
      <c r="Q4550" t="s">
        <v>79</v>
      </c>
      <c r="R4550" s="1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 s="3">
        <v>45.15</v>
      </c>
      <c r="AE4550" s="3">
        <v>416.45</v>
      </c>
      <c r="AF4550" s="3">
        <v>0</v>
      </c>
      <c r="AG4550" s="3">
        <v>0</v>
      </c>
      <c r="AH4550" s="3">
        <v>140.58000000000001</v>
      </c>
      <c r="AI4550" s="3">
        <v>557.03</v>
      </c>
      <c r="AJ4550" t="s">
        <v>57</v>
      </c>
      <c r="AK4550" t="s">
        <v>63</v>
      </c>
      <c r="AL4550" t="s">
        <v>64</v>
      </c>
      <c r="AM4550">
        <f>IF(Customers[[#This Row],[Customer Status]]="Churned",1,0)</f>
        <v>1</v>
      </c>
      <c r="AN4550" t="str">
        <f>IF(Customers[[#This Row],[Monthly Charge]]&gt;=_xlfn.PERCENTILE.INC(Customers[Monthly Charge],0.75),"High-value","Other")</f>
        <v>Other</v>
      </c>
    </row>
    <row r="4551" spans="1:40" x14ac:dyDescent="0.25">
      <c r="A4551" t="s">
        <v>5727</v>
      </c>
      <c r="B4551" t="s">
        <v>49</v>
      </c>
      <c r="C4551" s="1">
        <v>54</v>
      </c>
      <c r="D4551" t="s">
        <v>40</v>
      </c>
      <c r="E4551" s="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 s="1">
        <v>1</v>
      </c>
      <c r="K4551" s="1">
        <v>17</v>
      </c>
      <c r="L4551" t="s">
        <v>42</v>
      </c>
      <c r="M4551" t="s">
        <v>40</v>
      </c>
      <c r="N4551" s="2">
        <v>19.190000000000001</v>
      </c>
      <c r="O4551" t="s">
        <v>43</v>
      </c>
      <c r="P4551" t="s">
        <v>40</v>
      </c>
      <c r="Q4551" t="s">
        <v>55</v>
      </c>
      <c r="R4551" s="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 s="3">
        <v>89.4</v>
      </c>
      <c r="AE4551" s="3">
        <v>1539.45</v>
      </c>
      <c r="AF4551" s="3">
        <v>0</v>
      </c>
      <c r="AG4551" s="3">
        <v>0</v>
      </c>
      <c r="AH4551" s="3">
        <v>326.23</v>
      </c>
      <c r="AI4551" s="3">
        <v>1865.68</v>
      </c>
      <c r="AJ4551" t="s">
        <v>57</v>
      </c>
      <c r="AK4551" t="s">
        <v>63</v>
      </c>
      <c r="AL4551" t="s">
        <v>433</v>
      </c>
      <c r="AM4551">
        <f>IF(Customers[[#This Row],[Customer Status]]="Churned",1,0)</f>
        <v>1</v>
      </c>
      <c r="AN4551" t="str">
        <f>IF(Customers[[#This Row],[Monthly Charge]]&gt;=_xlfn.PERCENTILE.INC(Customers[Monthly Charge],0.75),"High-value","Other")</f>
        <v>Other</v>
      </c>
    </row>
    <row r="4552" spans="1:40" x14ac:dyDescent="0.25">
      <c r="A4552" t="s">
        <v>5728</v>
      </c>
      <c r="B4552" t="s">
        <v>39</v>
      </c>
      <c r="C4552" s="1">
        <v>50</v>
      </c>
      <c r="D4552" t="s">
        <v>43</v>
      </c>
      <c r="E4552" s="1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 s="1">
        <v>0</v>
      </c>
      <c r="K4552" s="1">
        <v>46</v>
      </c>
      <c r="L4552" t="s">
        <v>76</v>
      </c>
      <c r="M4552" t="s">
        <v>40</v>
      </c>
      <c r="N4552" s="2">
        <v>2.0299999999999998</v>
      </c>
      <c r="O4552" t="s">
        <v>43</v>
      </c>
      <c r="P4552" t="s">
        <v>40</v>
      </c>
      <c r="Q4552" t="s">
        <v>44</v>
      </c>
      <c r="R4552" s="1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 s="3">
        <v>55.65</v>
      </c>
      <c r="AE4552" s="3">
        <v>2688.85</v>
      </c>
      <c r="AF4552" s="3">
        <v>0</v>
      </c>
      <c r="AG4552" s="3">
        <v>0</v>
      </c>
      <c r="AH4552" s="3">
        <v>93.38</v>
      </c>
      <c r="AI4552" s="3">
        <v>2782.23</v>
      </c>
      <c r="AJ4552" t="s">
        <v>47</v>
      </c>
      <c r="AK4552" t="s">
        <v>8234</v>
      </c>
      <c r="AL4552" t="s">
        <v>8234</v>
      </c>
      <c r="AM4552">
        <f>IF(Customers[[#This Row],[Customer Status]]="Churned",1,0)</f>
        <v>0</v>
      </c>
      <c r="AN4552" t="str">
        <f>IF(Customers[[#This Row],[Monthly Charge]]&gt;=_xlfn.PERCENTILE.INC(Customers[Monthly Charge],0.75),"High-value","Other")</f>
        <v>Other</v>
      </c>
    </row>
    <row r="4553" spans="1:40" x14ac:dyDescent="0.25">
      <c r="A4553" t="s">
        <v>5729</v>
      </c>
      <c r="B4553" t="s">
        <v>49</v>
      </c>
      <c r="C4553" s="1">
        <v>39</v>
      </c>
      <c r="D4553" t="s">
        <v>40</v>
      </c>
      <c r="E4553" s="1">
        <v>0</v>
      </c>
      <c r="F4553" t="s">
        <v>391</v>
      </c>
      <c r="G4553">
        <v>94127</v>
      </c>
      <c r="H4553">
        <v>37.736535000000003</v>
      </c>
      <c r="I4553">
        <v>-122.45732</v>
      </c>
      <c r="J4553" s="1">
        <v>1</v>
      </c>
      <c r="K4553" s="1">
        <v>1</v>
      </c>
      <c r="L4553" t="s">
        <v>54</v>
      </c>
      <c r="M4553" t="s">
        <v>40</v>
      </c>
      <c r="N4553" s="2">
        <v>30.62</v>
      </c>
      <c r="O4553" t="s">
        <v>43</v>
      </c>
      <c r="P4553" t="s">
        <v>40</v>
      </c>
      <c r="Q4553" t="s">
        <v>55</v>
      </c>
      <c r="R4553" s="1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 s="3">
        <v>68.5</v>
      </c>
      <c r="AE4553" s="3">
        <v>68.5</v>
      </c>
      <c r="AF4553" s="3">
        <v>0</v>
      </c>
      <c r="AG4553" s="3">
        <v>0</v>
      </c>
      <c r="AH4553" s="3">
        <v>30.62</v>
      </c>
      <c r="AI4553" s="3">
        <v>99.12</v>
      </c>
      <c r="AJ4553" t="s">
        <v>57</v>
      </c>
      <c r="AK4553" t="s">
        <v>58</v>
      </c>
      <c r="AL4553" t="s">
        <v>214</v>
      </c>
      <c r="AM4553">
        <f>IF(Customers[[#This Row],[Customer Status]]="Churned",1,0)</f>
        <v>1</v>
      </c>
      <c r="AN4553" t="str">
        <f>IF(Customers[[#This Row],[Monthly Charge]]&gt;=_xlfn.PERCENTILE.INC(Customers[Monthly Charge],0.75),"High-value","Other")</f>
        <v>Other</v>
      </c>
    </row>
    <row r="4554" spans="1:40" x14ac:dyDescent="0.25">
      <c r="A4554" t="s">
        <v>5730</v>
      </c>
      <c r="B4554" t="s">
        <v>49</v>
      </c>
      <c r="C4554" s="1">
        <v>20</v>
      </c>
      <c r="D4554" t="s">
        <v>43</v>
      </c>
      <c r="E4554" s="1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 s="1">
        <v>0</v>
      </c>
      <c r="K4554" s="1">
        <v>11</v>
      </c>
      <c r="L4554" t="s">
        <v>62</v>
      </c>
      <c r="M4554" t="s">
        <v>40</v>
      </c>
      <c r="N4554" s="2">
        <v>8.48</v>
      </c>
      <c r="O4554" t="s">
        <v>43</v>
      </c>
      <c r="P4554" t="s">
        <v>40</v>
      </c>
      <c r="Q4554" t="s">
        <v>55</v>
      </c>
      <c r="R4554" s="1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 s="3">
        <v>79.5</v>
      </c>
      <c r="AE4554" s="3">
        <v>795.65</v>
      </c>
      <c r="AF4554" s="3">
        <v>0</v>
      </c>
      <c r="AG4554" s="3">
        <v>0</v>
      </c>
      <c r="AH4554" s="3">
        <v>93.28</v>
      </c>
      <c r="AI4554" s="3">
        <v>888.93</v>
      </c>
      <c r="AJ4554" t="s">
        <v>47</v>
      </c>
      <c r="AK4554" t="s">
        <v>8234</v>
      </c>
      <c r="AL4554" t="s">
        <v>8234</v>
      </c>
      <c r="AM4554">
        <f>IF(Customers[[#This Row],[Customer Status]]="Churned",1,0)</f>
        <v>0</v>
      </c>
      <c r="AN4554" t="str">
        <f>IF(Customers[[#This Row],[Monthly Charge]]&gt;=_xlfn.PERCENTILE.INC(Customers[Monthly Charge],0.75),"High-value","Other")</f>
        <v>Other</v>
      </c>
    </row>
    <row r="4555" spans="1:40" x14ac:dyDescent="0.25">
      <c r="A4555" t="s">
        <v>5731</v>
      </c>
      <c r="B4555" t="s">
        <v>49</v>
      </c>
      <c r="C4555" s="1">
        <v>33</v>
      </c>
      <c r="D4555" t="s">
        <v>40</v>
      </c>
      <c r="E4555" s="1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 s="1">
        <v>1</v>
      </c>
      <c r="K4555" s="1">
        <v>51</v>
      </c>
      <c r="L4555" t="s">
        <v>76</v>
      </c>
      <c r="M4555" t="s">
        <v>40</v>
      </c>
      <c r="N4555" s="2">
        <v>40.340000000000003</v>
      </c>
      <c r="O4555" t="s">
        <v>43</v>
      </c>
      <c r="P4555" t="s">
        <v>40</v>
      </c>
      <c r="Q4555" t="s">
        <v>79</v>
      </c>
      <c r="R4555" s="1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 s="3">
        <v>83.25</v>
      </c>
      <c r="AE4555" s="3">
        <v>4089.45</v>
      </c>
      <c r="AF4555" s="3">
        <v>0</v>
      </c>
      <c r="AG4555" s="3">
        <v>0</v>
      </c>
      <c r="AH4555" s="3">
        <v>2057.34</v>
      </c>
      <c r="AI4555" s="3">
        <v>6146.79</v>
      </c>
      <c r="AJ4555" t="s">
        <v>47</v>
      </c>
      <c r="AK4555" t="s">
        <v>8234</v>
      </c>
      <c r="AL4555" t="s">
        <v>8234</v>
      </c>
      <c r="AM4555">
        <f>IF(Customers[[#This Row],[Customer Status]]="Churned",1,0)</f>
        <v>0</v>
      </c>
      <c r="AN4555" t="str">
        <f>IF(Customers[[#This Row],[Monthly Charge]]&gt;=_xlfn.PERCENTILE.INC(Customers[Monthly Charge],0.75),"High-value","Other")</f>
        <v>Other</v>
      </c>
    </row>
    <row r="4556" spans="1:40" x14ac:dyDescent="0.25">
      <c r="A4556" t="s">
        <v>5732</v>
      </c>
      <c r="B4556" t="s">
        <v>39</v>
      </c>
      <c r="C4556" s="1">
        <v>49</v>
      </c>
      <c r="D4556" t="s">
        <v>40</v>
      </c>
      <c r="E4556" s="1">
        <v>0</v>
      </c>
      <c r="F4556" t="s">
        <v>373</v>
      </c>
      <c r="G4556">
        <v>92570</v>
      </c>
      <c r="H4556">
        <v>33.787298</v>
      </c>
      <c r="I4556">
        <v>-117.32067600000001</v>
      </c>
      <c r="J4556" s="1">
        <v>6</v>
      </c>
      <c r="K4556" s="1">
        <v>62</v>
      </c>
      <c r="L4556" t="s">
        <v>76</v>
      </c>
      <c r="M4556" t="s">
        <v>40</v>
      </c>
      <c r="N4556" s="2">
        <v>13.32</v>
      </c>
      <c r="O4556" t="s">
        <v>43</v>
      </c>
      <c r="P4556" t="s">
        <v>40</v>
      </c>
      <c r="Q4556" t="s">
        <v>44</v>
      </c>
      <c r="R4556" s="1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 s="3">
        <v>81</v>
      </c>
      <c r="AE4556" s="3">
        <v>4985.8999999999996</v>
      </c>
      <c r="AF4556" s="3">
        <v>0</v>
      </c>
      <c r="AG4556" s="3">
        <v>0</v>
      </c>
      <c r="AH4556" s="3">
        <v>825.84</v>
      </c>
      <c r="AI4556" s="3">
        <v>5811.74</v>
      </c>
      <c r="AJ4556" t="s">
        <v>47</v>
      </c>
      <c r="AK4556" t="s">
        <v>8234</v>
      </c>
      <c r="AL4556" t="s">
        <v>8234</v>
      </c>
      <c r="AM4556">
        <f>IF(Customers[[#This Row],[Customer Status]]="Churned",1,0)</f>
        <v>0</v>
      </c>
      <c r="AN4556" t="str">
        <f>IF(Customers[[#This Row],[Monthly Charge]]&gt;=_xlfn.PERCENTILE.INC(Customers[Monthly Charge],0.75),"High-value","Other")</f>
        <v>Other</v>
      </c>
    </row>
    <row r="4557" spans="1:40" x14ac:dyDescent="0.25">
      <c r="A4557" t="s">
        <v>5733</v>
      </c>
      <c r="B4557" t="s">
        <v>49</v>
      </c>
      <c r="C4557" s="1">
        <v>69</v>
      </c>
      <c r="D4557" t="s">
        <v>40</v>
      </c>
      <c r="E4557" s="1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 s="1">
        <v>2</v>
      </c>
      <c r="K4557" s="1">
        <v>23</v>
      </c>
      <c r="L4557" t="s">
        <v>42</v>
      </c>
      <c r="M4557" t="s">
        <v>40</v>
      </c>
      <c r="N4557" s="2">
        <v>45.83</v>
      </c>
      <c r="O4557" t="s">
        <v>43</v>
      </c>
      <c r="P4557" t="s">
        <v>43</v>
      </c>
      <c r="Q4557" t="s">
        <v>42</v>
      </c>
      <c r="R4557" s="1">
        <v>0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43</v>
      </c>
      <c r="AA4557" t="s">
        <v>45</v>
      </c>
      <c r="AB4557" t="s">
        <v>40</v>
      </c>
      <c r="AC4557" t="s">
        <v>56</v>
      </c>
      <c r="AD4557" s="3">
        <v>20.75</v>
      </c>
      <c r="AE4557" s="3">
        <v>485.2</v>
      </c>
      <c r="AF4557" s="3">
        <v>37.64</v>
      </c>
      <c r="AG4557" s="3">
        <v>0</v>
      </c>
      <c r="AH4557" s="3">
        <v>1054.0899999999999</v>
      </c>
      <c r="AI4557" s="3">
        <v>1501.65</v>
      </c>
      <c r="AJ4557" t="s">
        <v>47</v>
      </c>
      <c r="AK4557" t="s">
        <v>8234</v>
      </c>
      <c r="AL4557" t="s">
        <v>8234</v>
      </c>
      <c r="AM4557">
        <f>IF(Customers[[#This Row],[Customer Status]]="Churned",1,0)</f>
        <v>0</v>
      </c>
      <c r="AN4557" t="str">
        <f>IF(Customers[[#This Row],[Monthly Charge]]&gt;=_xlfn.PERCENTILE.INC(Customers[Monthly Charge],0.75),"High-value","Other")</f>
        <v>Other</v>
      </c>
    </row>
    <row r="4558" spans="1:40" x14ac:dyDescent="0.25">
      <c r="A4558" t="s">
        <v>5734</v>
      </c>
      <c r="B4558" t="s">
        <v>39</v>
      </c>
      <c r="C4558" s="1">
        <v>30</v>
      </c>
      <c r="D4558" t="s">
        <v>40</v>
      </c>
      <c r="E4558" s="1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 s="1">
        <v>4</v>
      </c>
      <c r="K4558" s="1">
        <v>28</v>
      </c>
      <c r="L4558" t="s">
        <v>129</v>
      </c>
      <c r="M4558" t="s">
        <v>40</v>
      </c>
      <c r="N4558" s="2">
        <v>16.13</v>
      </c>
      <c r="O4558" t="s">
        <v>43</v>
      </c>
      <c r="P4558" t="s">
        <v>40</v>
      </c>
      <c r="Q4558" t="s">
        <v>55</v>
      </c>
      <c r="R4558" s="1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 s="3">
        <v>82.85</v>
      </c>
      <c r="AE4558" s="3">
        <v>2320.8000000000002</v>
      </c>
      <c r="AF4558" s="3">
        <v>0</v>
      </c>
      <c r="AG4558" s="3">
        <v>0</v>
      </c>
      <c r="AH4558" s="3">
        <v>451.64</v>
      </c>
      <c r="AI4558" s="3">
        <v>2772.44</v>
      </c>
      <c r="AJ4558" t="s">
        <v>47</v>
      </c>
      <c r="AK4558" t="s">
        <v>8234</v>
      </c>
      <c r="AL4558" t="s">
        <v>8234</v>
      </c>
      <c r="AM4558">
        <f>IF(Customers[[#This Row],[Customer Status]]="Churned",1,0)</f>
        <v>0</v>
      </c>
      <c r="AN4558" t="str">
        <f>IF(Customers[[#This Row],[Monthly Charge]]&gt;=_xlfn.PERCENTILE.INC(Customers[Monthly Charge],0.75),"High-value","Other")</f>
        <v>Other</v>
      </c>
    </row>
    <row r="4559" spans="1:40" x14ac:dyDescent="0.25">
      <c r="A4559" t="s">
        <v>5735</v>
      </c>
      <c r="B4559" t="s">
        <v>39</v>
      </c>
      <c r="C4559" s="1">
        <v>39</v>
      </c>
      <c r="D4559" t="s">
        <v>40</v>
      </c>
      <c r="E4559" s="1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 s="1">
        <v>1</v>
      </c>
      <c r="K4559" s="1">
        <v>3</v>
      </c>
      <c r="L4559" t="s">
        <v>54</v>
      </c>
      <c r="M4559" t="s">
        <v>40</v>
      </c>
      <c r="N4559" s="2">
        <v>35.18</v>
      </c>
      <c r="O4559" t="s">
        <v>40</v>
      </c>
      <c r="P4559" t="s">
        <v>40</v>
      </c>
      <c r="Q4559" t="s">
        <v>55</v>
      </c>
      <c r="R4559" s="1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 s="3">
        <v>74.75</v>
      </c>
      <c r="AE4559" s="3">
        <v>229.5</v>
      </c>
      <c r="AF4559" s="3">
        <v>0</v>
      </c>
      <c r="AG4559" s="3">
        <v>0</v>
      </c>
      <c r="AH4559" s="3">
        <v>105.54</v>
      </c>
      <c r="AI4559" s="3">
        <v>335.04</v>
      </c>
      <c r="AJ4559" t="s">
        <v>57</v>
      </c>
      <c r="AK4559" t="s">
        <v>58</v>
      </c>
      <c r="AL4559" t="s">
        <v>59</v>
      </c>
      <c r="AM4559">
        <f>IF(Customers[[#This Row],[Customer Status]]="Churned",1,0)</f>
        <v>1</v>
      </c>
      <c r="AN4559" t="str">
        <f>IF(Customers[[#This Row],[Monthly Charge]]&gt;=_xlfn.PERCENTILE.INC(Customers[Monthly Charge],0.75),"High-value","Other")</f>
        <v>Other</v>
      </c>
    </row>
    <row r="4560" spans="1:40" x14ac:dyDescent="0.25">
      <c r="A4560" t="s">
        <v>5736</v>
      </c>
      <c r="B4560" t="s">
        <v>49</v>
      </c>
      <c r="C4560" s="1">
        <v>43</v>
      </c>
      <c r="D4560" t="s">
        <v>40</v>
      </c>
      <c r="E4560" s="1">
        <v>0</v>
      </c>
      <c r="F4560" t="s">
        <v>260</v>
      </c>
      <c r="G4560">
        <v>93516</v>
      </c>
      <c r="H4560">
        <v>34.957030000000003</v>
      </c>
      <c r="I4560">
        <v>-117.73045</v>
      </c>
      <c r="J4560" s="1">
        <v>5</v>
      </c>
      <c r="K4560" s="1">
        <v>48</v>
      </c>
      <c r="L4560" t="s">
        <v>76</v>
      </c>
      <c r="M4560" t="s">
        <v>40</v>
      </c>
      <c r="N4560" s="2">
        <v>15.95</v>
      </c>
      <c r="O4560" t="s">
        <v>43</v>
      </c>
      <c r="P4560" t="s">
        <v>43</v>
      </c>
      <c r="Q4560" t="s">
        <v>42</v>
      </c>
      <c r="R4560" s="1">
        <v>0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43</v>
      </c>
      <c r="AA4560" t="s">
        <v>73</v>
      </c>
      <c r="AB4560" t="s">
        <v>43</v>
      </c>
      <c r="AC4560" t="s">
        <v>46</v>
      </c>
      <c r="AD4560" s="3">
        <v>19.25</v>
      </c>
      <c r="AE4560" s="3">
        <v>855.1</v>
      </c>
      <c r="AF4560" s="3">
        <v>0</v>
      </c>
      <c r="AG4560" s="3">
        <v>0</v>
      </c>
      <c r="AH4560" s="3">
        <v>765.6</v>
      </c>
      <c r="AI4560" s="3">
        <v>1620.7</v>
      </c>
      <c r="AJ4560" t="s">
        <v>47</v>
      </c>
      <c r="AK4560" t="s">
        <v>8234</v>
      </c>
      <c r="AL4560" t="s">
        <v>8234</v>
      </c>
      <c r="AM4560">
        <f>IF(Customers[[#This Row],[Customer Status]]="Churned",1,0)</f>
        <v>0</v>
      </c>
      <c r="AN4560" t="str">
        <f>IF(Customers[[#This Row],[Monthly Charge]]&gt;=_xlfn.PERCENTILE.INC(Customers[Monthly Charge],0.75),"High-value","Other")</f>
        <v>Other</v>
      </c>
    </row>
    <row r="4561" spans="1:40" x14ac:dyDescent="0.25">
      <c r="A4561" t="s">
        <v>5737</v>
      </c>
      <c r="B4561" t="s">
        <v>39</v>
      </c>
      <c r="C4561" s="1">
        <v>68</v>
      </c>
      <c r="D4561" t="s">
        <v>40</v>
      </c>
      <c r="E4561" s="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 s="1">
        <v>1</v>
      </c>
      <c r="K4561" s="1">
        <v>66</v>
      </c>
      <c r="L4561" t="s">
        <v>42</v>
      </c>
      <c r="M4561" t="s">
        <v>40</v>
      </c>
      <c r="N4561" s="2">
        <v>27.75</v>
      </c>
      <c r="O4561" t="s">
        <v>40</v>
      </c>
      <c r="P4561" t="s">
        <v>40</v>
      </c>
      <c r="Q4561" t="s">
        <v>55</v>
      </c>
      <c r="R4561" s="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 s="3">
        <v>105.95</v>
      </c>
      <c r="AE4561" s="3">
        <v>6975.25</v>
      </c>
      <c r="AF4561" s="3">
        <v>0</v>
      </c>
      <c r="AG4561" s="3">
        <v>0</v>
      </c>
      <c r="AH4561" s="3">
        <v>1831.5</v>
      </c>
      <c r="AI4561" s="3">
        <v>8806.75</v>
      </c>
      <c r="AJ4561" t="s">
        <v>57</v>
      </c>
      <c r="AK4561" t="s">
        <v>109</v>
      </c>
      <c r="AL4561" t="s">
        <v>110</v>
      </c>
      <c r="AM4561">
        <f>IF(Customers[[#This Row],[Customer Status]]="Churned",1,0)</f>
        <v>1</v>
      </c>
      <c r="AN4561" t="str">
        <f>IF(Customers[[#This Row],[Monthly Charge]]&gt;=_xlfn.PERCENTILE.INC(Customers[Monthly Charge],0.75),"High-value","Other")</f>
        <v>High-value</v>
      </c>
    </row>
    <row r="4562" spans="1:40" x14ac:dyDescent="0.25">
      <c r="A4562" t="s">
        <v>5738</v>
      </c>
      <c r="B4562" t="s">
        <v>39</v>
      </c>
      <c r="C4562" s="1">
        <v>63</v>
      </c>
      <c r="D4562" t="s">
        <v>40</v>
      </c>
      <c r="E4562" s="1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 s="1">
        <v>8</v>
      </c>
      <c r="K4562" s="1">
        <v>24</v>
      </c>
      <c r="L4562" t="s">
        <v>129</v>
      </c>
      <c r="M4562" t="s">
        <v>40</v>
      </c>
      <c r="N4562" s="2">
        <v>21.43</v>
      </c>
      <c r="O4562" t="s">
        <v>40</v>
      </c>
      <c r="P4562" t="s">
        <v>40</v>
      </c>
      <c r="Q4562" t="s">
        <v>79</v>
      </c>
      <c r="R4562" s="1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 s="3">
        <v>78.599999999999994</v>
      </c>
      <c r="AE4562" s="3">
        <v>1846.65</v>
      </c>
      <c r="AF4562" s="3">
        <v>0</v>
      </c>
      <c r="AG4562" s="3">
        <v>0</v>
      </c>
      <c r="AH4562" s="3">
        <v>514.32000000000005</v>
      </c>
      <c r="AI4562" s="3">
        <v>2360.9699999999998</v>
      </c>
      <c r="AJ4562" t="s">
        <v>47</v>
      </c>
      <c r="AK4562" t="s">
        <v>8234</v>
      </c>
      <c r="AL4562" t="s">
        <v>8234</v>
      </c>
      <c r="AM4562">
        <f>IF(Customers[[#This Row],[Customer Status]]="Churned",1,0)</f>
        <v>0</v>
      </c>
      <c r="AN4562" t="str">
        <f>IF(Customers[[#This Row],[Monthly Charge]]&gt;=_xlfn.PERCENTILE.INC(Customers[Monthly Charge],0.75),"High-value","Other")</f>
        <v>Other</v>
      </c>
    </row>
    <row r="4563" spans="1:40" x14ac:dyDescent="0.25">
      <c r="A4563" t="s">
        <v>5739</v>
      </c>
      <c r="B4563" t="s">
        <v>49</v>
      </c>
      <c r="C4563" s="1">
        <v>54</v>
      </c>
      <c r="D4563" t="s">
        <v>43</v>
      </c>
      <c r="E4563" s="1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 s="1">
        <v>0</v>
      </c>
      <c r="K4563" s="1">
        <v>19</v>
      </c>
      <c r="L4563" t="s">
        <v>62</v>
      </c>
      <c r="M4563" t="s">
        <v>40</v>
      </c>
      <c r="N4563" s="2">
        <v>13.76</v>
      </c>
      <c r="O4563" t="s">
        <v>40</v>
      </c>
      <c r="P4563" t="s">
        <v>40</v>
      </c>
      <c r="Q4563" t="s">
        <v>79</v>
      </c>
      <c r="R4563" s="1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 s="3">
        <v>69.599999999999994</v>
      </c>
      <c r="AE4563" s="3">
        <v>1394.55</v>
      </c>
      <c r="AF4563" s="3">
        <v>0</v>
      </c>
      <c r="AG4563" s="3">
        <v>0</v>
      </c>
      <c r="AH4563" s="3">
        <v>261.44</v>
      </c>
      <c r="AI4563" s="3">
        <v>1655.99</v>
      </c>
      <c r="AJ4563" t="s">
        <v>47</v>
      </c>
      <c r="AK4563" t="s">
        <v>8234</v>
      </c>
      <c r="AL4563" t="s">
        <v>8234</v>
      </c>
      <c r="AM4563">
        <f>IF(Customers[[#This Row],[Customer Status]]="Churned",1,0)</f>
        <v>0</v>
      </c>
      <c r="AN4563" t="str">
        <f>IF(Customers[[#This Row],[Monthly Charge]]&gt;=_xlfn.PERCENTILE.INC(Customers[Monthly Charge],0.75),"High-value","Other")</f>
        <v>Other</v>
      </c>
    </row>
    <row r="4564" spans="1:40" x14ac:dyDescent="0.25">
      <c r="A4564" t="s">
        <v>5740</v>
      </c>
      <c r="B4564" t="s">
        <v>49</v>
      </c>
      <c r="C4564" s="1">
        <v>51</v>
      </c>
      <c r="D4564" t="s">
        <v>40</v>
      </c>
      <c r="E4564" s="1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 s="1">
        <v>1</v>
      </c>
      <c r="K4564" s="1">
        <v>5</v>
      </c>
      <c r="L4564" t="s">
        <v>54</v>
      </c>
      <c r="M4564" t="s">
        <v>40</v>
      </c>
      <c r="N4564" s="2">
        <v>42.29</v>
      </c>
      <c r="O4564" t="s">
        <v>40</v>
      </c>
      <c r="P4564" t="s">
        <v>40</v>
      </c>
      <c r="Q4564" t="s">
        <v>55</v>
      </c>
      <c r="R4564" s="1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 s="3">
        <v>85.4</v>
      </c>
      <c r="AE4564" s="3">
        <v>401.1</v>
      </c>
      <c r="AF4564" s="3">
        <v>45.37</v>
      </c>
      <c r="AG4564" s="3">
        <v>0</v>
      </c>
      <c r="AH4564" s="3">
        <v>211.45</v>
      </c>
      <c r="AI4564" s="3">
        <v>567.17999999999995</v>
      </c>
      <c r="AJ4564" t="s">
        <v>57</v>
      </c>
      <c r="AK4564" t="s">
        <v>63</v>
      </c>
      <c r="AL4564" t="s">
        <v>67</v>
      </c>
      <c r="AM4564">
        <f>IF(Customers[[#This Row],[Customer Status]]="Churned",1,0)</f>
        <v>1</v>
      </c>
      <c r="AN4564" t="str">
        <f>IF(Customers[[#This Row],[Monthly Charge]]&gt;=_xlfn.PERCENTILE.INC(Customers[Monthly Charge],0.75),"High-value","Other")</f>
        <v>Other</v>
      </c>
    </row>
    <row r="4565" spans="1:40" x14ac:dyDescent="0.25">
      <c r="A4565" t="s">
        <v>5741</v>
      </c>
      <c r="B4565" t="s">
        <v>49</v>
      </c>
      <c r="C4565" s="1">
        <v>49</v>
      </c>
      <c r="D4565" t="s">
        <v>40</v>
      </c>
      <c r="E4565" s="1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 s="1">
        <v>2</v>
      </c>
      <c r="K4565" s="1">
        <v>10</v>
      </c>
      <c r="L4565" t="s">
        <v>62</v>
      </c>
      <c r="M4565" t="s">
        <v>43</v>
      </c>
      <c r="N4565" s="2">
        <v>0</v>
      </c>
      <c r="O4565" t="s">
        <v>43</v>
      </c>
      <c r="P4565" t="s">
        <v>40</v>
      </c>
      <c r="Q4565" t="s">
        <v>44</v>
      </c>
      <c r="R4565" s="1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 s="3">
        <v>53.7</v>
      </c>
      <c r="AE4565" s="3">
        <v>521</v>
      </c>
      <c r="AF4565" s="3">
        <v>22.97</v>
      </c>
      <c r="AG4565" s="3">
        <v>0</v>
      </c>
      <c r="AH4565" s="3">
        <v>0</v>
      </c>
      <c r="AI4565" s="3">
        <v>498.03</v>
      </c>
      <c r="AJ4565" t="s">
        <v>47</v>
      </c>
      <c r="AK4565" t="s">
        <v>8234</v>
      </c>
      <c r="AL4565" t="s">
        <v>8234</v>
      </c>
      <c r="AM4565">
        <f>IF(Customers[[#This Row],[Customer Status]]="Churned",1,0)</f>
        <v>0</v>
      </c>
      <c r="AN4565" t="str">
        <f>IF(Customers[[#This Row],[Monthly Charge]]&gt;=_xlfn.PERCENTILE.INC(Customers[Monthly Charge],0.75),"High-value","Other")</f>
        <v>Other</v>
      </c>
    </row>
    <row r="4566" spans="1:40" x14ac:dyDescent="0.25">
      <c r="A4566" t="s">
        <v>5742</v>
      </c>
      <c r="B4566" t="s">
        <v>39</v>
      </c>
      <c r="C4566" s="1">
        <v>21</v>
      </c>
      <c r="D4566" t="s">
        <v>43</v>
      </c>
      <c r="E4566" s="1">
        <v>0</v>
      </c>
      <c r="F4566" t="s">
        <v>135</v>
      </c>
      <c r="G4566">
        <v>90068</v>
      </c>
      <c r="H4566">
        <v>34.137411</v>
      </c>
      <c r="I4566">
        <v>-118.32891499999999</v>
      </c>
      <c r="J4566" s="1">
        <v>0</v>
      </c>
      <c r="K4566" s="1">
        <v>5</v>
      </c>
      <c r="L4566" t="s">
        <v>54</v>
      </c>
      <c r="M4566" t="s">
        <v>40</v>
      </c>
      <c r="N4566" s="2">
        <v>29.74</v>
      </c>
      <c r="O4566" t="s">
        <v>40</v>
      </c>
      <c r="P4566" t="s">
        <v>40</v>
      </c>
      <c r="Q4566" t="s">
        <v>55</v>
      </c>
      <c r="R4566" s="1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 s="3">
        <v>82.75</v>
      </c>
      <c r="AE4566" s="3">
        <v>417.75</v>
      </c>
      <c r="AF4566" s="3">
        <v>0</v>
      </c>
      <c r="AG4566" s="3">
        <v>0</v>
      </c>
      <c r="AH4566" s="3">
        <v>148.69999999999999</v>
      </c>
      <c r="AI4566" s="3">
        <v>566.45000000000005</v>
      </c>
      <c r="AJ4566" t="s">
        <v>47</v>
      </c>
      <c r="AK4566" t="s">
        <v>8234</v>
      </c>
      <c r="AL4566" t="s">
        <v>8234</v>
      </c>
      <c r="AM4566">
        <f>IF(Customers[[#This Row],[Customer Status]]="Churned",1,0)</f>
        <v>0</v>
      </c>
      <c r="AN4566" t="str">
        <f>IF(Customers[[#This Row],[Monthly Charge]]&gt;=_xlfn.PERCENTILE.INC(Customers[Monthly Charge],0.75),"High-value","Other")</f>
        <v>Other</v>
      </c>
    </row>
    <row r="4567" spans="1:40" x14ac:dyDescent="0.25">
      <c r="A4567" t="s">
        <v>5743</v>
      </c>
      <c r="B4567" t="s">
        <v>49</v>
      </c>
      <c r="C4567" s="1">
        <v>71</v>
      </c>
      <c r="D4567" t="s">
        <v>40</v>
      </c>
      <c r="E4567" s="1">
        <v>0</v>
      </c>
      <c r="F4567" t="s">
        <v>886</v>
      </c>
      <c r="G4567">
        <v>92368</v>
      </c>
      <c r="H4567">
        <v>34.647959</v>
      </c>
      <c r="I4567">
        <v>-117.29695700000001</v>
      </c>
      <c r="J4567" s="1">
        <v>3</v>
      </c>
      <c r="K4567" s="1">
        <v>65</v>
      </c>
      <c r="L4567" t="s">
        <v>76</v>
      </c>
      <c r="M4567" t="s">
        <v>40</v>
      </c>
      <c r="N4567" s="2">
        <v>27.14</v>
      </c>
      <c r="O4567" t="s">
        <v>40</v>
      </c>
      <c r="P4567" t="s">
        <v>40</v>
      </c>
      <c r="Q4567" t="s">
        <v>55</v>
      </c>
      <c r="R4567" s="1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 s="3">
        <v>92.7</v>
      </c>
      <c r="AE4567" s="3">
        <v>5968.4</v>
      </c>
      <c r="AF4567" s="3">
        <v>0</v>
      </c>
      <c r="AG4567" s="3">
        <v>0</v>
      </c>
      <c r="AH4567" s="3">
        <v>1764.1</v>
      </c>
      <c r="AI4567" s="3">
        <v>7732.5</v>
      </c>
      <c r="AJ4567" t="s">
        <v>47</v>
      </c>
      <c r="AK4567" t="s">
        <v>8234</v>
      </c>
      <c r="AL4567" t="s">
        <v>8234</v>
      </c>
      <c r="AM4567">
        <f>IF(Customers[[#This Row],[Customer Status]]="Churned",1,0)</f>
        <v>0</v>
      </c>
      <c r="AN4567" t="str">
        <f>IF(Customers[[#This Row],[Monthly Charge]]&gt;=_xlfn.PERCENTILE.INC(Customers[Monthly Charge],0.75),"High-value","Other")</f>
        <v>High-value</v>
      </c>
    </row>
    <row r="4568" spans="1:40" x14ac:dyDescent="0.25">
      <c r="A4568" t="s">
        <v>5744</v>
      </c>
      <c r="B4568" t="s">
        <v>39</v>
      </c>
      <c r="C4568" s="1">
        <v>72</v>
      </c>
      <c r="D4568" t="s">
        <v>40</v>
      </c>
      <c r="E4568" s="1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 s="1">
        <v>5</v>
      </c>
      <c r="K4568" s="1">
        <v>72</v>
      </c>
      <c r="L4568" t="s">
        <v>42</v>
      </c>
      <c r="M4568" t="s">
        <v>40</v>
      </c>
      <c r="N4568" s="2">
        <v>47.4</v>
      </c>
      <c r="O4568" t="s">
        <v>40</v>
      </c>
      <c r="P4568" t="s">
        <v>40</v>
      </c>
      <c r="Q4568" t="s">
        <v>79</v>
      </c>
      <c r="R4568" s="1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 s="3">
        <v>84.1</v>
      </c>
      <c r="AE4568" s="3">
        <v>6129.65</v>
      </c>
      <c r="AF4568" s="3">
        <v>0</v>
      </c>
      <c r="AG4568" s="3">
        <v>0</v>
      </c>
      <c r="AH4568" s="3">
        <v>3412.8</v>
      </c>
      <c r="AI4568" s="3">
        <v>9542.4500000000007</v>
      </c>
      <c r="AJ4568" t="s">
        <v>47</v>
      </c>
      <c r="AK4568" t="s">
        <v>8234</v>
      </c>
      <c r="AL4568" t="s">
        <v>8234</v>
      </c>
      <c r="AM4568">
        <f>IF(Customers[[#This Row],[Customer Status]]="Churned",1,0)</f>
        <v>0</v>
      </c>
      <c r="AN4568" t="str">
        <f>IF(Customers[[#This Row],[Monthly Charge]]&gt;=_xlfn.PERCENTILE.INC(Customers[Monthly Charge],0.75),"High-value","Other")</f>
        <v>Other</v>
      </c>
    </row>
    <row r="4569" spans="1:40" x14ac:dyDescent="0.25">
      <c r="A4569" t="s">
        <v>5745</v>
      </c>
      <c r="B4569" t="s">
        <v>39</v>
      </c>
      <c r="C4569" s="1">
        <v>31</v>
      </c>
      <c r="D4569" t="s">
        <v>43</v>
      </c>
      <c r="E4569" s="1">
        <v>0</v>
      </c>
      <c r="F4569" t="s">
        <v>318</v>
      </c>
      <c r="G4569">
        <v>92557</v>
      </c>
      <c r="H4569">
        <v>33.970661</v>
      </c>
      <c r="I4569">
        <v>-117.255039</v>
      </c>
      <c r="J4569" s="1">
        <v>0</v>
      </c>
      <c r="K4569" s="1">
        <v>7</v>
      </c>
      <c r="L4569" t="s">
        <v>42</v>
      </c>
      <c r="M4569" t="s">
        <v>40</v>
      </c>
      <c r="N4569" s="2">
        <v>28.92</v>
      </c>
      <c r="O4569" t="s">
        <v>43</v>
      </c>
      <c r="P4569" t="s">
        <v>40</v>
      </c>
      <c r="Q4569" t="s">
        <v>55</v>
      </c>
      <c r="R4569" s="1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 s="3">
        <v>79.7</v>
      </c>
      <c r="AE4569" s="3">
        <v>586.04999999999995</v>
      </c>
      <c r="AF4569" s="3">
        <v>0</v>
      </c>
      <c r="AG4569" s="3">
        <v>0</v>
      </c>
      <c r="AH4569" s="3">
        <v>202.44</v>
      </c>
      <c r="AI4569" s="3">
        <v>788.49</v>
      </c>
      <c r="AJ4569" t="s">
        <v>57</v>
      </c>
      <c r="AK4569" t="s">
        <v>121</v>
      </c>
      <c r="AL4569" t="s">
        <v>195</v>
      </c>
      <c r="AM4569">
        <f>IF(Customers[[#This Row],[Customer Status]]="Churned",1,0)</f>
        <v>1</v>
      </c>
      <c r="AN4569" t="str">
        <f>IF(Customers[[#This Row],[Monthly Charge]]&gt;=_xlfn.PERCENTILE.INC(Customers[Monthly Charge],0.75),"High-value","Other")</f>
        <v>Other</v>
      </c>
    </row>
    <row r="4570" spans="1:40" x14ac:dyDescent="0.25">
      <c r="A4570" t="s">
        <v>5746</v>
      </c>
      <c r="B4570" t="s">
        <v>39</v>
      </c>
      <c r="C4570" s="1">
        <v>29</v>
      </c>
      <c r="D4570" t="s">
        <v>43</v>
      </c>
      <c r="E4570" s="1">
        <v>0</v>
      </c>
      <c r="F4570" t="s">
        <v>151</v>
      </c>
      <c r="G4570">
        <v>92129</v>
      </c>
      <c r="H4570">
        <v>32.961064</v>
      </c>
      <c r="I4570">
        <v>-117.134917</v>
      </c>
      <c r="J4570" s="1">
        <v>0</v>
      </c>
      <c r="K4570" s="1">
        <v>45</v>
      </c>
      <c r="L4570" t="s">
        <v>42</v>
      </c>
      <c r="M4570" t="s">
        <v>40</v>
      </c>
      <c r="N4570" s="2">
        <v>4.4800000000000004</v>
      </c>
      <c r="O4570" t="s">
        <v>40</v>
      </c>
      <c r="P4570" t="s">
        <v>40</v>
      </c>
      <c r="Q4570" t="s">
        <v>44</v>
      </c>
      <c r="R4570" s="1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 s="3">
        <v>87.25</v>
      </c>
      <c r="AE4570" s="3">
        <v>3941.7</v>
      </c>
      <c r="AF4570" s="3">
        <v>0</v>
      </c>
      <c r="AG4570" s="3">
        <v>0</v>
      </c>
      <c r="AH4570" s="3">
        <v>201.6</v>
      </c>
      <c r="AI4570" s="3">
        <v>4143.3</v>
      </c>
      <c r="AJ4570" t="s">
        <v>57</v>
      </c>
      <c r="AK4570" t="s">
        <v>58</v>
      </c>
      <c r="AL4570" t="s">
        <v>104</v>
      </c>
      <c r="AM4570">
        <f>IF(Customers[[#This Row],[Customer Status]]="Churned",1,0)</f>
        <v>1</v>
      </c>
      <c r="AN4570" t="str">
        <f>IF(Customers[[#This Row],[Monthly Charge]]&gt;=_xlfn.PERCENTILE.INC(Customers[Monthly Charge],0.75),"High-value","Other")</f>
        <v>Other</v>
      </c>
    </row>
    <row r="4571" spans="1:40" x14ac:dyDescent="0.25">
      <c r="A4571" t="s">
        <v>5747</v>
      </c>
      <c r="B4571" t="s">
        <v>49</v>
      </c>
      <c r="C4571" s="1">
        <v>47</v>
      </c>
      <c r="D4571" t="s">
        <v>40</v>
      </c>
      <c r="E4571" s="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 s="1">
        <v>2</v>
      </c>
      <c r="K4571" s="1">
        <v>9</v>
      </c>
      <c r="L4571" t="s">
        <v>54</v>
      </c>
      <c r="M4571" t="s">
        <v>40</v>
      </c>
      <c r="N4571" s="2">
        <v>34.64</v>
      </c>
      <c r="O4571" t="s">
        <v>43</v>
      </c>
      <c r="P4571" t="s">
        <v>40</v>
      </c>
      <c r="Q4571" t="s">
        <v>79</v>
      </c>
      <c r="R4571" s="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 s="3">
        <v>68.95</v>
      </c>
      <c r="AE4571" s="3">
        <v>593.85</v>
      </c>
      <c r="AF4571" s="3">
        <v>0</v>
      </c>
      <c r="AG4571" s="3">
        <v>0</v>
      </c>
      <c r="AH4571" s="3">
        <v>311.76</v>
      </c>
      <c r="AI4571" s="3">
        <v>905.61</v>
      </c>
      <c r="AJ4571" t="s">
        <v>47</v>
      </c>
      <c r="AK4571" t="s">
        <v>8234</v>
      </c>
      <c r="AL4571" t="s">
        <v>8234</v>
      </c>
      <c r="AM4571">
        <f>IF(Customers[[#This Row],[Customer Status]]="Churned",1,0)</f>
        <v>0</v>
      </c>
      <c r="AN4571" t="str">
        <f>IF(Customers[[#This Row],[Monthly Charge]]&gt;=_xlfn.PERCENTILE.INC(Customers[Monthly Charge],0.75),"High-value","Other")</f>
        <v>Other</v>
      </c>
    </row>
    <row r="4572" spans="1:40" x14ac:dyDescent="0.25">
      <c r="A4572" t="s">
        <v>5748</v>
      </c>
      <c r="B4572" t="s">
        <v>39</v>
      </c>
      <c r="C4572" s="1">
        <v>50</v>
      </c>
      <c r="D4572" t="s">
        <v>40</v>
      </c>
      <c r="E4572" s="1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 s="1">
        <v>6</v>
      </c>
      <c r="K4572" s="1">
        <v>70</v>
      </c>
      <c r="L4572" t="s">
        <v>72</v>
      </c>
      <c r="M4572" t="s">
        <v>40</v>
      </c>
      <c r="N4572" s="2">
        <v>4.1100000000000003</v>
      </c>
      <c r="O4572" t="s">
        <v>40</v>
      </c>
      <c r="P4572" t="s">
        <v>40</v>
      </c>
      <c r="Q4572" t="s">
        <v>44</v>
      </c>
      <c r="R4572" s="1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 s="3">
        <v>80.7</v>
      </c>
      <c r="AE4572" s="3">
        <v>5617.95</v>
      </c>
      <c r="AF4572" s="3">
        <v>0</v>
      </c>
      <c r="AG4572" s="3">
        <v>0</v>
      </c>
      <c r="AH4572" s="3">
        <v>287.7</v>
      </c>
      <c r="AI4572" s="3">
        <v>5905.65</v>
      </c>
      <c r="AJ4572" t="s">
        <v>47</v>
      </c>
      <c r="AK4572" t="s">
        <v>8234</v>
      </c>
      <c r="AL4572" t="s">
        <v>8234</v>
      </c>
      <c r="AM4572">
        <f>IF(Customers[[#This Row],[Customer Status]]="Churned",1,0)</f>
        <v>0</v>
      </c>
      <c r="AN4572" t="str">
        <f>IF(Customers[[#This Row],[Monthly Charge]]&gt;=_xlfn.PERCENTILE.INC(Customers[Monthly Charge],0.75),"High-value","Other")</f>
        <v>Other</v>
      </c>
    </row>
    <row r="4573" spans="1:40" x14ac:dyDescent="0.25">
      <c r="A4573" t="s">
        <v>5749</v>
      </c>
      <c r="B4573" t="s">
        <v>49</v>
      </c>
      <c r="C4573" s="1">
        <v>52</v>
      </c>
      <c r="D4573" t="s">
        <v>43</v>
      </c>
      <c r="E4573" s="1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 s="1">
        <v>0</v>
      </c>
      <c r="K4573" s="1">
        <v>30</v>
      </c>
      <c r="L4573" t="s">
        <v>129</v>
      </c>
      <c r="M4573" t="s">
        <v>40</v>
      </c>
      <c r="N4573" s="2">
        <v>27.88</v>
      </c>
      <c r="O4573" t="s">
        <v>43</v>
      </c>
      <c r="P4573" t="s">
        <v>40</v>
      </c>
      <c r="Q4573" t="s">
        <v>44</v>
      </c>
      <c r="R4573" s="1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 s="3">
        <v>64.5</v>
      </c>
      <c r="AE4573" s="3">
        <v>1929.95</v>
      </c>
      <c r="AF4573" s="3">
        <v>0</v>
      </c>
      <c r="AG4573" s="3">
        <v>0</v>
      </c>
      <c r="AH4573" s="3">
        <v>836.4</v>
      </c>
      <c r="AI4573" s="3">
        <v>2766.35</v>
      </c>
      <c r="AJ4573" t="s">
        <v>47</v>
      </c>
      <c r="AK4573" t="s">
        <v>8234</v>
      </c>
      <c r="AL4573" t="s">
        <v>8234</v>
      </c>
      <c r="AM4573">
        <f>IF(Customers[[#This Row],[Customer Status]]="Churned",1,0)</f>
        <v>0</v>
      </c>
      <c r="AN4573" t="str">
        <f>IF(Customers[[#This Row],[Monthly Charge]]&gt;=_xlfn.PERCENTILE.INC(Customers[Monthly Charge],0.75),"High-value","Other")</f>
        <v>Other</v>
      </c>
    </row>
    <row r="4574" spans="1:40" x14ac:dyDescent="0.25">
      <c r="A4574" t="s">
        <v>5750</v>
      </c>
      <c r="B4574" t="s">
        <v>49</v>
      </c>
      <c r="C4574" s="1">
        <v>61</v>
      </c>
      <c r="D4574" t="s">
        <v>40</v>
      </c>
      <c r="E4574" s="1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 s="1">
        <v>5</v>
      </c>
      <c r="K4574" s="1">
        <v>68</v>
      </c>
      <c r="L4574" t="s">
        <v>72</v>
      </c>
      <c r="M4574" t="s">
        <v>40</v>
      </c>
      <c r="N4574" s="2">
        <v>32.590000000000003</v>
      </c>
      <c r="O4574" t="s">
        <v>40</v>
      </c>
      <c r="P4574" t="s">
        <v>40</v>
      </c>
      <c r="Q4574" t="s">
        <v>55</v>
      </c>
      <c r="R4574" s="1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 s="3">
        <v>114.7</v>
      </c>
      <c r="AE4574" s="3">
        <v>7849.85</v>
      </c>
      <c r="AF4574" s="3">
        <v>0</v>
      </c>
      <c r="AG4574" s="3">
        <v>0</v>
      </c>
      <c r="AH4574" s="3">
        <v>2216.12</v>
      </c>
      <c r="AI4574" s="3">
        <v>10065.969999999999</v>
      </c>
      <c r="AJ4574" t="s">
        <v>47</v>
      </c>
      <c r="AK4574" t="s">
        <v>8234</v>
      </c>
      <c r="AL4574" t="s">
        <v>8234</v>
      </c>
      <c r="AM4574">
        <f>IF(Customers[[#This Row],[Customer Status]]="Churned",1,0)</f>
        <v>0</v>
      </c>
      <c r="AN4574" t="str">
        <f>IF(Customers[[#This Row],[Monthly Charge]]&gt;=_xlfn.PERCENTILE.INC(Customers[Monthly Charge],0.75),"High-value","Other")</f>
        <v>High-value</v>
      </c>
    </row>
    <row r="4575" spans="1:40" x14ac:dyDescent="0.25">
      <c r="A4575" t="s">
        <v>5751</v>
      </c>
      <c r="B4575" t="s">
        <v>39</v>
      </c>
      <c r="C4575" s="1">
        <v>23</v>
      </c>
      <c r="D4575" t="s">
        <v>43</v>
      </c>
      <c r="E4575" s="1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 s="1">
        <v>0</v>
      </c>
      <c r="K4575" s="1">
        <v>31</v>
      </c>
      <c r="L4575" t="s">
        <v>42</v>
      </c>
      <c r="M4575" t="s">
        <v>40</v>
      </c>
      <c r="N4575" s="2">
        <v>31.79</v>
      </c>
      <c r="O4575" t="s">
        <v>43</v>
      </c>
      <c r="P4575" t="s">
        <v>43</v>
      </c>
      <c r="Q4575" t="s">
        <v>42</v>
      </c>
      <c r="R4575" s="1">
        <v>0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43</v>
      </c>
      <c r="AA4575" t="s">
        <v>45</v>
      </c>
      <c r="AB4575" t="s">
        <v>43</v>
      </c>
      <c r="AC4575" t="s">
        <v>183</v>
      </c>
      <c r="AD4575" s="3">
        <v>20.95</v>
      </c>
      <c r="AE4575" s="3">
        <v>683.25</v>
      </c>
      <c r="AF4575" s="3">
        <v>0</v>
      </c>
      <c r="AG4575" s="3">
        <v>0</v>
      </c>
      <c r="AH4575" s="3">
        <v>985.49</v>
      </c>
      <c r="AI4575" s="3">
        <v>1668.74</v>
      </c>
      <c r="AJ4575" t="s">
        <v>47</v>
      </c>
      <c r="AK4575" t="s">
        <v>8234</v>
      </c>
      <c r="AL4575" t="s">
        <v>8234</v>
      </c>
      <c r="AM4575">
        <f>IF(Customers[[#This Row],[Customer Status]]="Churned",1,0)</f>
        <v>0</v>
      </c>
      <c r="AN4575" t="str">
        <f>IF(Customers[[#This Row],[Monthly Charge]]&gt;=_xlfn.PERCENTILE.INC(Customers[Monthly Charge],0.75),"High-value","Other")</f>
        <v>Other</v>
      </c>
    </row>
    <row r="4576" spans="1:40" x14ac:dyDescent="0.25">
      <c r="A4576" t="s">
        <v>5752</v>
      </c>
      <c r="B4576" t="s">
        <v>49</v>
      </c>
      <c r="C4576" s="1">
        <v>20</v>
      </c>
      <c r="D4576" t="s">
        <v>43</v>
      </c>
      <c r="E4576" s="1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 s="1">
        <v>0</v>
      </c>
      <c r="K4576" s="1">
        <v>31</v>
      </c>
      <c r="L4576" t="s">
        <v>129</v>
      </c>
      <c r="M4576" t="s">
        <v>43</v>
      </c>
      <c r="N4576" s="2">
        <v>0</v>
      </c>
      <c r="O4576" t="s">
        <v>43</v>
      </c>
      <c r="P4576" t="s">
        <v>40</v>
      </c>
      <c r="Q4576" t="s">
        <v>44</v>
      </c>
      <c r="R4576" s="1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 s="3">
        <v>25</v>
      </c>
      <c r="AE4576" s="3">
        <v>789.2</v>
      </c>
      <c r="AF4576" s="3">
        <v>22.4</v>
      </c>
      <c r="AG4576" s="3">
        <v>0</v>
      </c>
      <c r="AH4576" s="3">
        <v>0</v>
      </c>
      <c r="AI4576" s="3">
        <v>766.8</v>
      </c>
      <c r="AJ4576" t="s">
        <v>47</v>
      </c>
      <c r="AK4576" t="s">
        <v>8234</v>
      </c>
      <c r="AL4576" t="s">
        <v>8234</v>
      </c>
      <c r="AM4576">
        <f>IF(Customers[[#This Row],[Customer Status]]="Churned",1,0)</f>
        <v>0</v>
      </c>
      <c r="AN4576" t="str">
        <f>IF(Customers[[#This Row],[Monthly Charge]]&gt;=_xlfn.PERCENTILE.INC(Customers[Monthly Charge],0.75),"High-value","Other")</f>
        <v>Other</v>
      </c>
    </row>
    <row r="4577" spans="1:40" x14ac:dyDescent="0.25">
      <c r="A4577" t="s">
        <v>5753</v>
      </c>
      <c r="B4577" t="s">
        <v>49</v>
      </c>
      <c r="C4577" s="1">
        <v>57</v>
      </c>
      <c r="D4577" t="s">
        <v>43</v>
      </c>
      <c r="E4577" s="1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 s="1">
        <v>0</v>
      </c>
      <c r="K4577" s="1">
        <v>1</v>
      </c>
      <c r="L4577" t="s">
        <v>42</v>
      </c>
      <c r="M4577" t="s">
        <v>40</v>
      </c>
      <c r="N4577" s="2">
        <v>22.03</v>
      </c>
      <c r="O4577" t="s">
        <v>43</v>
      </c>
      <c r="P4577" t="s">
        <v>40</v>
      </c>
      <c r="Q4577" t="s">
        <v>55</v>
      </c>
      <c r="R4577" s="1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 s="3">
        <v>69.349999999999994</v>
      </c>
      <c r="AE4577" s="3">
        <v>69.349999999999994</v>
      </c>
      <c r="AF4577" s="3">
        <v>0</v>
      </c>
      <c r="AG4577" s="3">
        <v>0</v>
      </c>
      <c r="AH4577" s="3">
        <v>22.03</v>
      </c>
      <c r="AI4577" s="3">
        <v>91.38</v>
      </c>
      <c r="AJ4577" t="s">
        <v>57</v>
      </c>
      <c r="AK4577" t="s">
        <v>121</v>
      </c>
      <c r="AL4577" t="s">
        <v>122</v>
      </c>
      <c r="AM4577">
        <f>IF(Customers[[#This Row],[Customer Status]]="Churned",1,0)</f>
        <v>1</v>
      </c>
      <c r="AN4577" t="str">
        <f>IF(Customers[[#This Row],[Monthly Charge]]&gt;=_xlfn.PERCENTILE.INC(Customers[Monthly Charge],0.75),"High-value","Other")</f>
        <v>Other</v>
      </c>
    </row>
    <row r="4578" spans="1:40" x14ac:dyDescent="0.25">
      <c r="A4578" t="s">
        <v>5754</v>
      </c>
      <c r="B4578" t="s">
        <v>49</v>
      </c>
      <c r="C4578" s="1">
        <v>34</v>
      </c>
      <c r="D4578" t="s">
        <v>43</v>
      </c>
      <c r="E4578" s="1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 s="1">
        <v>0</v>
      </c>
      <c r="K4578" s="1">
        <v>1</v>
      </c>
      <c r="L4578" t="s">
        <v>42</v>
      </c>
      <c r="M4578" t="s">
        <v>40</v>
      </c>
      <c r="N4578" s="2">
        <v>41.77</v>
      </c>
      <c r="O4578" t="s">
        <v>43</v>
      </c>
      <c r="P4578" t="s">
        <v>40</v>
      </c>
      <c r="Q4578" t="s">
        <v>55</v>
      </c>
      <c r="R4578" s="1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 s="3">
        <v>80.8</v>
      </c>
      <c r="AE4578" s="3">
        <v>80.8</v>
      </c>
      <c r="AF4578" s="3">
        <v>0</v>
      </c>
      <c r="AG4578" s="3">
        <v>0</v>
      </c>
      <c r="AH4578" s="3">
        <v>41.77</v>
      </c>
      <c r="AI4578" s="3">
        <v>122.57</v>
      </c>
      <c r="AJ4578" t="s">
        <v>57</v>
      </c>
      <c r="AK4578" t="s">
        <v>58</v>
      </c>
      <c r="AL4578" t="s">
        <v>104</v>
      </c>
      <c r="AM4578">
        <f>IF(Customers[[#This Row],[Customer Status]]="Churned",1,0)</f>
        <v>1</v>
      </c>
      <c r="AN4578" t="str">
        <f>IF(Customers[[#This Row],[Monthly Charge]]&gt;=_xlfn.PERCENTILE.INC(Customers[Monthly Charge],0.75),"High-value","Other")</f>
        <v>Other</v>
      </c>
    </row>
    <row r="4579" spans="1:40" x14ac:dyDescent="0.25">
      <c r="A4579" t="s">
        <v>5755</v>
      </c>
      <c r="B4579" t="s">
        <v>39</v>
      </c>
      <c r="C4579" s="1">
        <v>72</v>
      </c>
      <c r="D4579" t="s">
        <v>43</v>
      </c>
      <c r="E4579" s="1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 s="1">
        <v>0</v>
      </c>
      <c r="K4579" s="1">
        <v>5</v>
      </c>
      <c r="L4579" t="s">
        <v>54</v>
      </c>
      <c r="M4579" t="s">
        <v>40</v>
      </c>
      <c r="N4579" s="2">
        <v>36.270000000000003</v>
      </c>
      <c r="O4579" t="s">
        <v>43</v>
      </c>
      <c r="P4579" t="s">
        <v>40</v>
      </c>
      <c r="Q4579" t="s">
        <v>55</v>
      </c>
      <c r="R4579" s="1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 s="3">
        <v>80.7</v>
      </c>
      <c r="AE4579" s="3">
        <v>374.8</v>
      </c>
      <c r="AF4579" s="3">
        <v>0</v>
      </c>
      <c r="AG4579" s="3">
        <v>0</v>
      </c>
      <c r="AH4579" s="3">
        <v>181.35</v>
      </c>
      <c r="AI4579" s="3">
        <v>556.15</v>
      </c>
      <c r="AJ4579" t="s">
        <v>47</v>
      </c>
      <c r="AK4579" t="s">
        <v>8234</v>
      </c>
      <c r="AL4579" t="s">
        <v>8234</v>
      </c>
      <c r="AM4579">
        <f>IF(Customers[[#This Row],[Customer Status]]="Churned",1,0)</f>
        <v>0</v>
      </c>
      <c r="AN4579" t="str">
        <f>IF(Customers[[#This Row],[Monthly Charge]]&gt;=_xlfn.PERCENTILE.INC(Customers[Monthly Charge],0.75),"High-value","Other")</f>
        <v>Other</v>
      </c>
    </row>
    <row r="4580" spans="1:40" x14ac:dyDescent="0.25">
      <c r="A4580" t="s">
        <v>5756</v>
      </c>
      <c r="B4580" t="s">
        <v>39</v>
      </c>
      <c r="C4580" s="1">
        <v>20</v>
      </c>
      <c r="D4580" t="s">
        <v>40</v>
      </c>
      <c r="E4580" s="1">
        <v>0</v>
      </c>
      <c r="F4580" t="s">
        <v>75</v>
      </c>
      <c r="G4580">
        <v>94559</v>
      </c>
      <c r="H4580">
        <v>38.232388999999998</v>
      </c>
      <c r="I4580">
        <v>-122.324944</v>
      </c>
      <c r="J4580" s="1">
        <v>5</v>
      </c>
      <c r="K4580" s="1">
        <v>35</v>
      </c>
      <c r="L4580" t="s">
        <v>42</v>
      </c>
      <c r="M4580" t="s">
        <v>40</v>
      </c>
      <c r="N4580" s="2">
        <v>42.18</v>
      </c>
      <c r="O4580" t="s">
        <v>43</v>
      </c>
      <c r="P4580" t="s">
        <v>40</v>
      </c>
      <c r="Q4580" t="s">
        <v>44</v>
      </c>
      <c r="R4580" s="1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 s="3">
        <v>54.95</v>
      </c>
      <c r="AE4580" s="3">
        <v>1916</v>
      </c>
      <c r="AF4580" s="3">
        <v>0</v>
      </c>
      <c r="AG4580" s="3">
        <v>0</v>
      </c>
      <c r="AH4580" s="3">
        <v>1476.3</v>
      </c>
      <c r="AI4580" s="3">
        <v>3392.3</v>
      </c>
      <c r="AJ4580" t="s">
        <v>47</v>
      </c>
      <c r="AK4580" t="s">
        <v>8234</v>
      </c>
      <c r="AL4580" t="s">
        <v>8234</v>
      </c>
      <c r="AM4580">
        <f>IF(Customers[[#This Row],[Customer Status]]="Churned",1,0)</f>
        <v>0</v>
      </c>
      <c r="AN4580" t="str">
        <f>IF(Customers[[#This Row],[Monthly Charge]]&gt;=_xlfn.PERCENTILE.INC(Customers[Monthly Charge],0.75),"High-value","Other")</f>
        <v>Other</v>
      </c>
    </row>
    <row r="4581" spans="1:40" x14ac:dyDescent="0.25">
      <c r="A4581" t="s">
        <v>5757</v>
      </c>
      <c r="B4581" t="s">
        <v>39</v>
      </c>
      <c r="C4581" s="1">
        <v>46</v>
      </c>
      <c r="D4581" t="s">
        <v>40</v>
      </c>
      <c r="E4581" s="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 s="1">
        <v>7</v>
      </c>
      <c r="K4581" s="1">
        <v>71</v>
      </c>
      <c r="L4581" t="s">
        <v>42</v>
      </c>
      <c r="M4581" t="s">
        <v>40</v>
      </c>
      <c r="N4581" s="2">
        <v>9.06</v>
      </c>
      <c r="O4581" t="s">
        <v>40</v>
      </c>
      <c r="P4581" t="s">
        <v>40</v>
      </c>
      <c r="Q4581" t="s">
        <v>79</v>
      </c>
      <c r="R4581" s="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 s="3">
        <v>87.95</v>
      </c>
      <c r="AE4581" s="3">
        <v>6365.35</v>
      </c>
      <c r="AF4581" s="3">
        <v>0</v>
      </c>
      <c r="AG4581" s="3">
        <v>0</v>
      </c>
      <c r="AH4581" s="3">
        <v>643.26</v>
      </c>
      <c r="AI4581" s="3">
        <v>7008.61</v>
      </c>
      <c r="AJ4581" t="s">
        <v>47</v>
      </c>
      <c r="AK4581" t="s">
        <v>8234</v>
      </c>
      <c r="AL4581" t="s">
        <v>8234</v>
      </c>
      <c r="AM4581">
        <f>IF(Customers[[#This Row],[Customer Status]]="Churned",1,0)</f>
        <v>0</v>
      </c>
      <c r="AN4581" t="str">
        <f>IF(Customers[[#This Row],[Monthly Charge]]&gt;=_xlfn.PERCENTILE.INC(Customers[Monthly Charge],0.75),"High-value","Other")</f>
        <v>Other</v>
      </c>
    </row>
    <row r="4582" spans="1:40" x14ac:dyDescent="0.25">
      <c r="A4582" t="s">
        <v>5758</v>
      </c>
      <c r="B4582" t="s">
        <v>39</v>
      </c>
      <c r="C4582" s="1">
        <v>61</v>
      </c>
      <c r="D4582" t="s">
        <v>40</v>
      </c>
      <c r="E4582" s="1">
        <v>2</v>
      </c>
      <c r="F4582" t="s">
        <v>2620</v>
      </c>
      <c r="G4582">
        <v>93244</v>
      </c>
      <c r="H4582">
        <v>36.462671</v>
      </c>
      <c r="I4582">
        <v>-118.997291</v>
      </c>
      <c r="J4582" s="1">
        <v>5</v>
      </c>
      <c r="K4582" s="1">
        <v>71</v>
      </c>
      <c r="L4582" t="s">
        <v>72</v>
      </c>
      <c r="M4582" t="s">
        <v>40</v>
      </c>
      <c r="N4582" s="2">
        <v>36.5</v>
      </c>
      <c r="O4582" t="s">
        <v>40</v>
      </c>
      <c r="P4582" t="s">
        <v>40</v>
      </c>
      <c r="Q4582" t="s">
        <v>55</v>
      </c>
      <c r="R4582" s="1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 s="3">
        <v>100.5</v>
      </c>
      <c r="AE4582" s="3">
        <v>7030.65</v>
      </c>
      <c r="AF4582" s="3">
        <v>0</v>
      </c>
      <c r="AG4582" s="3">
        <v>0</v>
      </c>
      <c r="AH4582" s="3">
        <v>2591.5</v>
      </c>
      <c r="AI4582" s="3">
        <v>9622.15</v>
      </c>
      <c r="AJ4582" t="s">
        <v>47</v>
      </c>
      <c r="AK4582" t="s">
        <v>8234</v>
      </c>
      <c r="AL4582" t="s">
        <v>8234</v>
      </c>
      <c r="AM4582">
        <f>IF(Customers[[#This Row],[Customer Status]]="Churned",1,0)</f>
        <v>0</v>
      </c>
      <c r="AN4582" t="str">
        <f>IF(Customers[[#This Row],[Monthly Charge]]&gt;=_xlfn.PERCENTILE.INC(Customers[Monthly Charge],0.75),"High-value","Other")</f>
        <v>High-value</v>
      </c>
    </row>
    <row r="4583" spans="1:40" x14ac:dyDescent="0.25">
      <c r="A4583" t="s">
        <v>5759</v>
      </c>
      <c r="B4583" t="s">
        <v>39</v>
      </c>
      <c r="C4583" s="1">
        <v>67</v>
      </c>
      <c r="D4583" t="s">
        <v>43</v>
      </c>
      <c r="E4583" s="1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 s="1">
        <v>0</v>
      </c>
      <c r="K4583" s="1">
        <v>57</v>
      </c>
      <c r="L4583" t="s">
        <v>76</v>
      </c>
      <c r="M4583" t="s">
        <v>40</v>
      </c>
      <c r="N4583" s="2">
        <v>11.23</v>
      </c>
      <c r="O4583" t="s">
        <v>43</v>
      </c>
      <c r="P4583" t="s">
        <v>40</v>
      </c>
      <c r="Q4583" t="s">
        <v>79</v>
      </c>
      <c r="R4583" s="1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 s="3">
        <v>69.849999999999994</v>
      </c>
      <c r="AE4583" s="3">
        <v>4003</v>
      </c>
      <c r="AF4583" s="3">
        <v>0</v>
      </c>
      <c r="AG4583" s="3">
        <v>0</v>
      </c>
      <c r="AH4583" s="3">
        <v>640.11</v>
      </c>
      <c r="AI4583" s="3">
        <v>4643.1099999999997</v>
      </c>
      <c r="AJ4583" t="s">
        <v>47</v>
      </c>
      <c r="AK4583" t="s">
        <v>8234</v>
      </c>
      <c r="AL4583" t="s">
        <v>8234</v>
      </c>
      <c r="AM4583">
        <f>IF(Customers[[#This Row],[Customer Status]]="Churned",1,0)</f>
        <v>0</v>
      </c>
      <c r="AN4583" t="str">
        <f>IF(Customers[[#This Row],[Monthly Charge]]&gt;=_xlfn.PERCENTILE.INC(Customers[Monthly Charge],0.75),"High-value","Other")</f>
        <v>Other</v>
      </c>
    </row>
    <row r="4584" spans="1:40" x14ac:dyDescent="0.25">
      <c r="A4584" t="s">
        <v>5760</v>
      </c>
      <c r="B4584" t="s">
        <v>49</v>
      </c>
      <c r="C4584" s="1">
        <v>55</v>
      </c>
      <c r="D4584" t="s">
        <v>43</v>
      </c>
      <c r="E4584" s="1">
        <v>0</v>
      </c>
      <c r="F4584" t="s">
        <v>4373</v>
      </c>
      <c r="G4584">
        <v>93015</v>
      </c>
      <c r="H4584">
        <v>34.408161</v>
      </c>
      <c r="I4584">
        <v>-118.865111</v>
      </c>
      <c r="J4584" s="1">
        <v>0</v>
      </c>
      <c r="K4584" s="1">
        <v>8</v>
      </c>
      <c r="L4584" t="s">
        <v>42</v>
      </c>
      <c r="M4584" t="s">
        <v>43</v>
      </c>
      <c r="N4584" s="2">
        <v>0</v>
      </c>
      <c r="O4584" t="s">
        <v>43</v>
      </c>
      <c r="P4584" t="s">
        <v>40</v>
      </c>
      <c r="Q4584" t="s">
        <v>44</v>
      </c>
      <c r="R4584" s="1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 s="3">
        <v>25.25</v>
      </c>
      <c r="AE4584" s="3">
        <v>186.3</v>
      </c>
      <c r="AF4584" s="3">
        <v>0</v>
      </c>
      <c r="AG4584" s="3">
        <v>0</v>
      </c>
      <c r="AH4584" s="3">
        <v>0</v>
      </c>
      <c r="AI4584" s="3">
        <v>186.3</v>
      </c>
      <c r="AJ4584" t="s">
        <v>47</v>
      </c>
      <c r="AK4584" t="s">
        <v>8234</v>
      </c>
      <c r="AL4584" t="s">
        <v>8234</v>
      </c>
      <c r="AM4584">
        <f>IF(Customers[[#This Row],[Customer Status]]="Churned",1,0)</f>
        <v>0</v>
      </c>
      <c r="AN4584" t="str">
        <f>IF(Customers[[#This Row],[Monthly Charge]]&gt;=_xlfn.PERCENTILE.INC(Customers[Monthly Charge],0.75),"High-value","Other")</f>
        <v>Other</v>
      </c>
    </row>
    <row r="4585" spans="1:40" x14ac:dyDescent="0.25">
      <c r="A4585" t="s">
        <v>5761</v>
      </c>
      <c r="B4585" t="s">
        <v>39</v>
      </c>
      <c r="C4585" s="1">
        <v>19</v>
      </c>
      <c r="D4585" t="s">
        <v>43</v>
      </c>
      <c r="E4585" s="1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 s="1">
        <v>0</v>
      </c>
      <c r="K4585" s="1">
        <v>67</v>
      </c>
      <c r="L4585" t="s">
        <v>72</v>
      </c>
      <c r="M4585" t="s">
        <v>40</v>
      </c>
      <c r="N4585" s="2">
        <v>18.739999999999998</v>
      </c>
      <c r="O4585" t="s">
        <v>40</v>
      </c>
      <c r="P4585" t="s">
        <v>40</v>
      </c>
      <c r="Q4585" t="s">
        <v>55</v>
      </c>
      <c r="R4585" s="1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 s="3">
        <v>106.6</v>
      </c>
      <c r="AE4585" s="3">
        <v>7244.7</v>
      </c>
      <c r="AF4585" s="3">
        <v>0</v>
      </c>
      <c r="AG4585" s="3">
        <v>0</v>
      </c>
      <c r="AH4585" s="3">
        <v>1255.58</v>
      </c>
      <c r="AI4585" s="3">
        <v>8500.2800000000007</v>
      </c>
      <c r="AJ4585" t="s">
        <v>47</v>
      </c>
      <c r="AK4585" t="s">
        <v>8234</v>
      </c>
      <c r="AL4585" t="s">
        <v>8234</v>
      </c>
      <c r="AM4585">
        <f>IF(Customers[[#This Row],[Customer Status]]="Churned",1,0)</f>
        <v>0</v>
      </c>
      <c r="AN4585" t="str">
        <f>IF(Customers[[#This Row],[Monthly Charge]]&gt;=_xlfn.PERCENTILE.INC(Customers[Monthly Charge],0.75),"High-value","Other")</f>
        <v>High-value</v>
      </c>
    </row>
    <row r="4586" spans="1:40" x14ac:dyDescent="0.25">
      <c r="A4586" t="s">
        <v>5762</v>
      </c>
      <c r="B4586" t="s">
        <v>49</v>
      </c>
      <c r="C4586" s="1">
        <v>61</v>
      </c>
      <c r="D4586" t="s">
        <v>40</v>
      </c>
      <c r="E4586" s="1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 s="1">
        <v>1</v>
      </c>
      <c r="K4586" s="1">
        <v>47</v>
      </c>
      <c r="L4586" t="s">
        <v>42</v>
      </c>
      <c r="M4586" t="s">
        <v>40</v>
      </c>
      <c r="N4586" s="2">
        <v>31.35</v>
      </c>
      <c r="O4586" t="s">
        <v>40</v>
      </c>
      <c r="P4586" t="s">
        <v>40</v>
      </c>
      <c r="Q4586" t="s">
        <v>55</v>
      </c>
      <c r="R4586" s="1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 s="3">
        <v>99.35</v>
      </c>
      <c r="AE4586" s="3">
        <v>4749.1499999999996</v>
      </c>
      <c r="AF4586" s="3">
        <v>0</v>
      </c>
      <c r="AG4586" s="3">
        <v>0</v>
      </c>
      <c r="AH4586" s="3">
        <v>1473.45</v>
      </c>
      <c r="AI4586" s="3">
        <v>6222.6</v>
      </c>
      <c r="AJ4586" t="s">
        <v>57</v>
      </c>
      <c r="AK4586" t="s">
        <v>58</v>
      </c>
      <c r="AL4586" t="s">
        <v>59</v>
      </c>
      <c r="AM4586">
        <f>IF(Customers[[#This Row],[Customer Status]]="Churned",1,0)</f>
        <v>1</v>
      </c>
      <c r="AN4586" t="str">
        <f>IF(Customers[[#This Row],[Monthly Charge]]&gt;=_xlfn.PERCENTILE.INC(Customers[Monthly Charge],0.75),"High-value","Other")</f>
        <v>High-value</v>
      </c>
    </row>
    <row r="4587" spans="1:40" x14ac:dyDescent="0.25">
      <c r="A4587" t="s">
        <v>5763</v>
      </c>
      <c r="B4587" t="s">
        <v>49</v>
      </c>
      <c r="C4587" s="1">
        <v>32</v>
      </c>
      <c r="D4587" t="s">
        <v>40</v>
      </c>
      <c r="E4587" s="1">
        <v>0</v>
      </c>
      <c r="F4587" t="s">
        <v>626</v>
      </c>
      <c r="G4587">
        <v>91401</v>
      </c>
      <c r="H4587">
        <v>34.178483</v>
      </c>
      <c r="I4587">
        <v>-118.431791</v>
      </c>
      <c r="J4587" s="1">
        <v>8</v>
      </c>
      <c r="K4587" s="1">
        <v>1</v>
      </c>
      <c r="L4587" t="s">
        <v>42</v>
      </c>
      <c r="M4587" t="s">
        <v>40</v>
      </c>
      <c r="N4587" s="2">
        <v>44.69</v>
      </c>
      <c r="O4587" t="s">
        <v>43</v>
      </c>
      <c r="P4587" t="s">
        <v>43</v>
      </c>
      <c r="Q4587" t="s">
        <v>42</v>
      </c>
      <c r="R4587" s="1">
        <v>0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A4587" t="s">
        <v>45</v>
      </c>
      <c r="AB4587" t="s">
        <v>40</v>
      </c>
      <c r="AC4587" t="s">
        <v>56</v>
      </c>
      <c r="AD4587" s="3">
        <v>-3</v>
      </c>
      <c r="AE4587" s="3">
        <v>20.2</v>
      </c>
      <c r="AF4587" s="3">
        <v>0</v>
      </c>
      <c r="AG4587" s="3">
        <v>0</v>
      </c>
      <c r="AH4587" s="3">
        <v>44.69</v>
      </c>
      <c r="AI4587" s="3">
        <v>64.89</v>
      </c>
      <c r="AJ4587" t="s">
        <v>98</v>
      </c>
      <c r="AK4587" t="s">
        <v>8234</v>
      </c>
      <c r="AL4587" t="s">
        <v>8234</v>
      </c>
      <c r="AM4587">
        <f>IF(Customers[[#This Row],[Customer Status]]="Churned",1,0)</f>
        <v>0</v>
      </c>
      <c r="AN4587" t="str">
        <f>IF(Customers[[#This Row],[Monthly Charge]]&gt;=_xlfn.PERCENTILE.INC(Customers[Monthly Charge],0.75),"High-value","Other")</f>
        <v>Other</v>
      </c>
    </row>
    <row r="4588" spans="1:40" x14ac:dyDescent="0.25">
      <c r="A4588" t="s">
        <v>5764</v>
      </c>
      <c r="B4588" t="s">
        <v>39</v>
      </c>
      <c r="C4588" s="1">
        <v>35</v>
      </c>
      <c r="D4588" t="s">
        <v>40</v>
      </c>
      <c r="E4588" s="1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 s="1">
        <v>5</v>
      </c>
      <c r="K4588" s="1">
        <v>4</v>
      </c>
      <c r="L4588" t="s">
        <v>42</v>
      </c>
      <c r="M4588" t="s">
        <v>40</v>
      </c>
      <c r="N4588" s="2">
        <v>45.84</v>
      </c>
      <c r="O4588" t="s">
        <v>43</v>
      </c>
      <c r="P4588" t="s">
        <v>43</v>
      </c>
      <c r="Q4588" t="s">
        <v>42</v>
      </c>
      <c r="R4588" s="1">
        <v>0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A4588" t="s">
        <v>51</v>
      </c>
      <c r="AB4588" t="s">
        <v>43</v>
      </c>
      <c r="AC4588" t="s">
        <v>56</v>
      </c>
      <c r="AD4588" s="3">
        <v>20.149999999999999</v>
      </c>
      <c r="AE4588" s="3">
        <v>91.4</v>
      </c>
      <c r="AF4588" s="3">
        <v>0</v>
      </c>
      <c r="AG4588" s="3">
        <v>0</v>
      </c>
      <c r="AH4588" s="3">
        <v>183.36</v>
      </c>
      <c r="AI4588" s="3">
        <v>274.76</v>
      </c>
      <c r="AJ4588" t="s">
        <v>47</v>
      </c>
      <c r="AK4588" t="s">
        <v>8234</v>
      </c>
      <c r="AL4588" t="s">
        <v>8234</v>
      </c>
      <c r="AM4588">
        <f>IF(Customers[[#This Row],[Customer Status]]="Churned",1,0)</f>
        <v>0</v>
      </c>
      <c r="AN4588" t="str">
        <f>IF(Customers[[#This Row],[Monthly Charge]]&gt;=_xlfn.PERCENTILE.INC(Customers[Monthly Charge],0.75),"High-value","Other")</f>
        <v>Other</v>
      </c>
    </row>
    <row r="4589" spans="1:40" x14ac:dyDescent="0.25">
      <c r="A4589" t="s">
        <v>5765</v>
      </c>
      <c r="B4589" t="s">
        <v>49</v>
      </c>
      <c r="C4589" s="1">
        <v>22</v>
      </c>
      <c r="D4589" t="s">
        <v>40</v>
      </c>
      <c r="E4589" s="1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 s="1">
        <v>5</v>
      </c>
      <c r="K4589" s="1">
        <v>16</v>
      </c>
      <c r="L4589" t="s">
        <v>62</v>
      </c>
      <c r="M4589" t="s">
        <v>40</v>
      </c>
      <c r="N4589" s="2">
        <v>9.16</v>
      </c>
      <c r="O4589" t="s">
        <v>40</v>
      </c>
      <c r="P4589" t="s">
        <v>40</v>
      </c>
      <c r="Q4589" t="s">
        <v>79</v>
      </c>
      <c r="R4589" s="1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 s="3">
        <v>84.9</v>
      </c>
      <c r="AE4589" s="3">
        <v>1398.25</v>
      </c>
      <c r="AF4589" s="3">
        <v>0</v>
      </c>
      <c r="AG4589" s="3">
        <v>0</v>
      </c>
      <c r="AH4589" s="3">
        <v>146.56</v>
      </c>
      <c r="AI4589" s="3">
        <v>1544.81</v>
      </c>
      <c r="AJ4589" t="s">
        <v>47</v>
      </c>
      <c r="AK4589" t="s">
        <v>8234</v>
      </c>
      <c r="AL4589" t="s">
        <v>8234</v>
      </c>
      <c r="AM4589">
        <f>IF(Customers[[#This Row],[Customer Status]]="Churned",1,0)</f>
        <v>0</v>
      </c>
      <c r="AN4589" t="str">
        <f>IF(Customers[[#This Row],[Monthly Charge]]&gt;=_xlfn.PERCENTILE.INC(Customers[Monthly Charge],0.75),"High-value","Other")</f>
        <v>Other</v>
      </c>
    </row>
    <row r="4590" spans="1:40" x14ac:dyDescent="0.25">
      <c r="A4590" t="s">
        <v>5766</v>
      </c>
      <c r="B4590" t="s">
        <v>49</v>
      </c>
      <c r="C4590" s="1">
        <v>61</v>
      </c>
      <c r="D4590" t="s">
        <v>43</v>
      </c>
      <c r="E4590" s="1">
        <v>0</v>
      </c>
      <c r="F4590" t="s">
        <v>494</v>
      </c>
      <c r="G4590">
        <v>91423</v>
      </c>
      <c r="H4590">
        <v>34.146957</v>
      </c>
      <c r="I4590">
        <v>-118.43213799999999</v>
      </c>
      <c r="J4590" s="1">
        <v>0</v>
      </c>
      <c r="K4590" s="1">
        <v>2</v>
      </c>
      <c r="L4590" t="s">
        <v>54</v>
      </c>
      <c r="M4590" t="s">
        <v>40</v>
      </c>
      <c r="N4590" s="2">
        <v>43.47</v>
      </c>
      <c r="O4590" t="s">
        <v>40</v>
      </c>
      <c r="P4590" t="s">
        <v>40</v>
      </c>
      <c r="Q4590" t="s">
        <v>55</v>
      </c>
      <c r="R4590" s="1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 s="3">
        <v>86</v>
      </c>
      <c r="AE4590" s="3">
        <v>165.45</v>
      </c>
      <c r="AF4590" s="3">
        <v>0</v>
      </c>
      <c r="AG4590" s="3">
        <v>0</v>
      </c>
      <c r="AH4590" s="3">
        <v>86.94</v>
      </c>
      <c r="AI4590" s="3">
        <v>252.39</v>
      </c>
      <c r="AJ4590" t="s">
        <v>57</v>
      </c>
      <c r="AK4590" t="s">
        <v>121</v>
      </c>
      <c r="AL4590" t="s">
        <v>195</v>
      </c>
      <c r="AM4590">
        <f>IF(Customers[[#This Row],[Customer Status]]="Churned",1,0)</f>
        <v>1</v>
      </c>
      <c r="AN4590" t="str">
        <f>IF(Customers[[#This Row],[Monthly Charge]]&gt;=_xlfn.PERCENTILE.INC(Customers[Monthly Charge],0.75),"High-value","Other")</f>
        <v>Other</v>
      </c>
    </row>
    <row r="4591" spans="1:40" x14ac:dyDescent="0.25">
      <c r="A4591" t="s">
        <v>5767</v>
      </c>
      <c r="B4591" t="s">
        <v>39</v>
      </c>
      <c r="C4591" s="1">
        <v>47</v>
      </c>
      <c r="D4591" t="s">
        <v>40</v>
      </c>
      <c r="E4591" s="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 s="1">
        <v>6</v>
      </c>
      <c r="K4591" s="1">
        <v>23</v>
      </c>
      <c r="L4591" t="s">
        <v>62</v>
      </c>
      <c r="M4591" t="s">
        <v>40</v>
      </c>
      <c r="N4591" s="2">
        <v>38.93</v>
      </c>
      <c r="O4591" t="s">
        <v>43</v>
      </c>
      <c r="P4591" t="s">
        <v>40</v>
      </c>
      <c r="Q4591" t="s">
        <v>44</v>
      </c>
      <c r="R4591" s="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 s="3">
        <v>54.25</v>
      </c>
      <c r="AE4591" s="3">
        <v>1221.55</v>
      </c>
      <c r="AF4591" s="3">
        <v>0</v>
      </c>
      <c r="AG4591" s="3">
        <v>0</v>
      </c>
      <c r="AH4591" s="3">
        <v>895.39</v>
      </c>
      <c r="AI4591" s="3">
        <v>2116.94</v>
      </c>
      <c r="AJ4591" t="s">
        <v>47</v>
      </c>
      <c r="AK4591" t="s">
        <v>8234</v>
      </c>
      <c r="AL4591" t="s">
        <v>8234</v>
      </c>
      <c r="AM4591">
        <f>IF(Customers[[#This Row],[Customer Status]]="Churned",1,0)</f>
        <v>0</v>
      </c>
      <c r="AN4591" t="str">
        <f>IF(Customers[[#This Row],[Monthly Charge]]&gt;=_xlfn.PERCENTILE.INC(Customers[Monthly Charge],0.75),"High-value","Other")</f>
        <v>Other</v>
      </c>
    </row>
    <row r="4592" spans="1:40" x14ac:dyDescent="0.25">
      <c r="A4592" t="s">
        <v>5768</v>
      </c>
      <c r="B4592" t="s">
        <v>49</v>
      </c>
      <c r="C4592" s="1">
        <v>57</v>
      </c>
      <c r="D4592" t="s">
        <v>40</v>
      </c>
      <c r="E4592" s="1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 s="1">
        <v>6</v>
      </c>
      <c r="K4592" s="1">
        <v>12</v>
      </c>
      <c r="L4592" t="s">
        <v>42</v>
      </c>
      <c r="M4592" t="s">
        <v>40</v>
      </c>
      <c r="N4592" s="2">
        <v>46.06</v>
      </c>
      <c r="O4592" t="s">
        <v>43</v>
      </c>
      <c r="P4592" t="s">
        <v>43</v>
      </c>
      <c r="Q4592" t="s">
        <v>42</v>
      </c>
      <c r="R4592" s="1">
        <v>0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43</v>
      </c>
      <c r="AA4592" t="s">
        <v>51</v>
      </c>
      <c r="AB4592" t="s">
        <v>43</v>
      </c>
      <c r="AC4592" t="s">
        <v>46</v>
      </c>
      <c r="AD4592" s="3">
        <v>20.5</v>
      </c>
      <c r="AE4592" s="3">
        <v>255.5</v>
      </c>
      <c r="AF4592" s="3">
        <v>0</v>
      </c>
      <c r="AG4592" s="3">
        <v>0</v>
      </c>
      <c r="AH4592" s="3">
        <v>552.72</v>
      </c>
      <c r="AI4592" s="3">
        <v>808.22</v>
      </c>
      <c r="AJ4592" t="s">
        <v>47</v>
      </c>
      <c r="AK4592" t="s">
        <v>8234</v>
      </c>
      <c r="AL4592" t="s">
        <v>8234</v>
      </c>
      <c r="AM4592">
        <f>IF(Customers[[#This Row],[Customer Status]]="Churned",1,0)</f>
        <v>0</v>
      </c>
      <c r="AN4592" t="str">
        <f>IF(Customers[[#This Row],[Monthly Charge]]&gt;=_xlfn.PERCENTILE.INC(Customers[Monthly Charge],0.75),"High-value","Other")</f>
        <v>Other</v>
      </c>
    </row>
    <row r="4593" spans="1:40" x14ac:dyDescent="0.25">
      <c r="A4593" t="s">
        <v>5769</v>
      </c>
      <c r="B4593" t="s">
        <v>39</v>
      </c>
      <c r="C4593" s="1">
        <v>63</v>
      </c>
      <c r="D4593" t="s">
        <v>40</v>
      </c>
      <c r="E4593" s="1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 s="1">
        <v>5</v>
      </c>
      <c r="K4593" s="1">
        <v>15</v>
      </c>
      <c r="L4593" t="s">
        <v>42</v>
      </c>
      <c r="M4593" t="s">
        <v>40</v>
      </c>
      <c r="N4593" s="2">
        <v>39.770000000000003</v>
      </c>
      <c r="O4593" t="s">
        <v>43</v>
      </c>
      <c r="P4593" t="s">
        <v>40</v>
      </c>
      <c r="Q4593" t="s">
        <v>79</v>
      </c>
      <c r="R4593" s="1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 s="3">
        <v>76.5</v>
      </c>
      <c r="AE4593" s="3">
        <v>1155.5999999999999</v>
      </c>
      <c r="AF4593" s="3">
        <v>0</v>
      </c>
      <c r="AG4593" s="3">
        <v>0</v>
      </c>
      <c r="AH4593" s="3">
        <v>596.54999999999995</v>
      </c>
      <c r="AI4593" s="3">
        <v>1752.15</v>
      </c>
      <c r="AJ4593" t="s">
        <v>47</v>
      </c>
      <c r="AK4593" t="s">
        <v>8234</v>
      </c>
      <c r="AL4593" t="s">
        <v>8234</v>
      </c>
      <c r="AM4593">
        <f>IF(Customers[[#This Row],[Customer Status]]="Churned",1,0)</f>
        <v>0</v>
      </c>
      <c r="AN4593" t="str">
        <f>IF(Customers[[#This Row],[Monthly Charge]]&gt;=_xlfn.PERCENTILE.INC(Customers[Monthly Charge],0.75),"High-value","Other")</f>
        <v>Other</v>
      </c>
    </row>
    <row r="4594" spans="1:40" x14ac:dyDescent="0.25">
      <c r="A4594" t="s">
        <v>5770</v>
      </c>
      <c r="B4594" t="s">
        <v>49</v>
      </c>
      <c r="C4594" s="1">
        <v>47</v>
      </c>
      <c r="D4594" t="s">
        <v>40</v>
      </c>
      <c r="E4594" s="1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 s="1">
        <v>7</v>
      </c>
      <c r="K4594" s="1">
        <v>32</v>
      </c>
      <c r="L4594" t="s">
        <v>42</v>
      </c>
      <c r="M4594" t="s">
        <v>40</v>
      </c>
      <c r="N4594" s="2">
        <v>44.45</v>
      </c>
      <c r="O4594" t="s">
        <v>43</v>
      </c>
      <c r="P4594" t="s">
        <v>40</v>
      </c>
      <c r="Q4594" t="s">
        <v>79</v>
      </c>
      <c r="R4594" s="1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 s="3">
        <v>70.5</v>
      </c>
      <c r="AE4594" s="3">
        <v>2201.75</v>
      </c>
      <c r="AF4594" s="3">
        <v>0</v>
      </c>
      <c r="AG4594" s="3">
        <v>0</v>
      </c>
      <c r="AH4594" s="3">
        <v>1422.4</v>
      </c>
      <c r="AI4594" s="3">
        <v>3624.15</v>
      </c>
      <c r="AJ4594" t="s">
        <v>47</v>
      </c>
      <c r="AK4594" t="s">
        <v>8234</v>
      </c>
      <c r="AL4594" t="s">
        <v>8234</v>
      </c>
      <c r="AM4594">
        <f>IF(Customers[[#This Row],[Customer Status]]="Churned",1,0)</f>
        <v>0</v>
      </c>
      <c r="AN4594" t="str">
        <f>IF(Customers[[#This Row],[Monthly Charge]]&gt;=_xlfn.PERCENTILE.INC(Customers[Monthly Charge],0.75),"High-value","Other")</f>
        <v>Other</v>
      </c>
    </row>
    <row r="4595" spans="1:40" x14ac:dyDescent="0.25">
      <c r="A4595" t="s">
        <v>5771</v>
      </c>
      <c r="B4595" t="s">
        <v>49</v>
      </c>
      <c r="C4595" s="1">
        <v>41</v>
      </c>
      <c r="D4595" t="s">
        <v>43</v>
      </c>
      <c r="E4595" s="1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 s="1">
        <v>0</v>
      </c>
      <c r="K4595" s="1">
        <v>25</v>
      </c>
      <c r="L4595" t="s">
        <v>129</v>
      </c>
      <c r="M4595" t="s">
        <v>40</v>
      </c>
      <c r="N4595" s="2">
        <v>7.17</v>
      </c>
      <c r="O4595" t="s">
        <v>43</v>
      </c>
      <c r="P4595" t="s">
        <v>43</v>
      </c>
      <c r="Q4595" t="s">
        <v>42</v>
      </c>
      <c r="R4595" s="1">
        <v>0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A4595" t="s">
        <v>45</v>
      </c>
      <c r="AB4595" t="s">
        <v>43</v>
      </c>
      <c r="AC4595" t="s">
        <v>46</v>
      </c>
      <c r="AD4595" s="3">
        <v>19.899999999999999</v>
      </c>
      <c r="AE4595" s="3">
        <v>510.8</v>
      </c>
      <c r="AF4595" s="3">
        <v>0</v>
      </c>
      <c r="AG4595" s="3">
        <v>0</v>
      </c>
      <c r="AH4595" s="3">
        <v>179.25</v>
      </c>
      <c r="AI4595" s="3">
        <v>690.05</v>
      </c>
      <c r="AJ4595" t="s">
        <v>47</v>
      </c>
      <c r="AK4595" t="s">
        <v>8234</v>
      </c>
      <c r="AL4595" t="s">
        <v>8234</v>
      </c>
      <c r="AM4595">
        <f>IF(Customers[[#This Row],[Customer Status]]="Churned",1,0)</f>
        <v>0</v>
      </c>
      <c r="AN4595" t="str">
        <f>IF(Customers[[#This Row],[Monthly Charge]]&gt;=_xlfn.PERCENTILE.INC(Customers[Monthly Charge],0.75),"High-value","Other")</f>
        <v>Other</v>
      </c>
    </row>
    <row r="4596" spans="1:40" x14ac:dyDescent="0.25">
      <c r="A4596" t="s">
        <v>5772</v>
      </c>
      <c r="B4596" t="s">
        <v>49</v>
      </c>
      <c r="C4596" s="1">
        <v>26</v>
      </c>
      <c r="D4596" t="s">
        <v>40</v>
      </c>
      <c r="E4596" s="1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 s="1">
        <v>2</v>
      </c>
      <c r="K4596" s="1">
        <v>36</v>
      </c>
      <c r="L4596" t="s">
        <v>42</v>
      </c>
      <c r="M4596" t="s">
        <v>40</v>
      </c>
      <c r="N4596" s="2">
        <v>32.299999999999997</v>
      </c>
      <c r="O4596" t="s">
        <v>43</v>
      </c>
      <c r="P4596" t="s">
        <v>43</v>
      </c>
      <c r="Q4596" t="s">
        <v>42</v>
      </c>
      <c r="R4596" s="1">
        <v>0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43</v>
      </c>
      <c r="AA4596" t="s">
        <v>73</v>
      </c>
      <c r="AB4596" t="s">
        <v>43</v>
      </c>
      <c r="AC4596" t="s">
        <v>46</v>
      </c>
      <c r="AD4596" s="3">
        <v>19.45</v>
      </c>
      <c r="AE4596" s="3">
        <v>754.5</v>
      </c>
      <c r="AF4596" s="3">
        <v>0</v>
      </c>
      <c r="AG4596" s="3">
        <v>0</v>
      </c>
      <c r="AH4596" s="3">
        <v>1162.8</v>
      </c>
      <c r="AI4596" s="3">
        <v>1917.3</v>
      </c>
      <c r="AJ4596" t="s">
        <v>47</v>
      </c>
      <c r="AK4596" t="s">
        <v>8234</v>
      </c>
      <c r="AL4596" t="s">
        <v>8234</v>
      </c>
      <c r="AM4596">
        <f>IF(Customers[[#This Row],[Customer Status]]="Churned",1,0)</f>
        <v>0</v>
      </c>
      <c r="AN4596" t="str">
        <f>IF(Customers[[#This Row],[Monthly Charge]]&gt;=_xlfn.PERCENTILE.INC(Customers[Monthly Charge],0.75),"High-value","Other")</f>
        <v>Other</v>
      </c>
    </row>
    <row r="4597" spans="1:40" x14ac:dyDescent="0.25">
      <c r="A4597" t="s">
        <v>5773</v>
      </c>
      <c r="B4597" t="s">
        <v>39</v>
      </c>
      <c r="C4597" s="1">
        <v>46</v>
      </c>
      <c r="D4597" t="s">
        <v>40</v>
      </c>
      <c r="E4597" s="1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 s="1">
        <v>0</v>
      </c>
      <c r="K4597" s="1">
        <v>72</v>
      </c>
      <c r="L4597" t="s">
        <v>42</v>
      </c>
      <c r="M4597" t="s">
        <v>40</v>
      </c>
      <c r="N4597" s="2">
        <v>36.130000000000003</v>
      </c>
      <c r="O4597" t="s">
        <v>43</v>
      </c>
      <c r="P4597" t="s">
        <v>40</v>
      </c>
      <c r="Q4597" t="s">
        <v>44</v>
      </c>
      <c r="R4597" s="1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 s="3">
        <v>85.3</v>
      </c>
      <c r="AE4597" s="3">
        <v>6129.2</v>
      </c>
      <c r="AF4597" s="3">
        <v>0</v>
      </c>
      <c r="AG4597" s="3">
        <v>0</v>
      </c>
      <c r="AH4597" s="3">
        <v>2601.36</v>
      </c>
      <c r="AI4597" s="3">
        <v>8730.56</v>
      </c>
      <c r="AJ4597" t="s">
        <v>47</v>
      </c>
      <c r="AK4597" t="s">
        <v>8234</v>
      </c>
      <c r="AL4597" t="s">
        <v>8234</v>
      </c>
      <c r="AM4597">
        <f>IF(Customers[[#This Row],[Customer Status]]="Churned",1,0)</f>
        <v>0</v>
      </c>
      <c r="AN4597" t="str">
        <f>IF(Customers[[#This Row],[Monthly Charge]]&gt;=_xlfn.PERCENTILE.INC(Customers[Monthly Charge],0.75),"High-value","Other")</f>
        <v>Other</v>
      </c>
    </row>
    <row r="4598" spans="1:40" x14ac:dyDescent="0.25">
      <c r="A4598" t="s">
        <v>5774</v>
      </c>
      <c r="B4598" t="s">
        <v>49</v>
      </c>
      <c r="C4598" s="1">
        <v>57</v>
      </c>
      <c r="D4598" t="s">
        <v>43</v>
      </c>
      <c r="E4598" s="1">
        <v>0</v>
      </c>
      <c r="F4598" t="s">
        <v>391</v>
      </c>
      <c r="G4598">
        <v>94117</v>
      </c>
      <c r="H4598">
        <v>37.770533</v>
      </c>
      <c r="I4598">
        <v>-122.445121</v>
      </c>
      <c r="J4598" s="1">
        <v>0</v>
      </c>
      <c r="K4598" s="1">
        <v>45</v>
      </c>
      <c r="L4598" t="s">
        <v>42</v>
      </c>
      <c r="M4598" t="s">
        <v>40</v>
      </c>
      <c r="N4598" s="2">
        <v>28.72</v>
      </c>
      <c r="O4598" t="s">
        <v>43</v>
      </c>
      <c r="P4598" t="s">
        <v>40</v>
      </c>
      <c r="Q4598" t="s">
        <v>55</v>
      </c>
      <c r="R4598" s="1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 s="3">
        <v>112.2</v>
      </c>
      <c r="AE4598" s="3">
        <v>5031.8500000000004</v>
      </c>
      <c r="AF4598" s="3">
        <v>0</v>
      </c>
      <c r="AG4598" s="3">
        <v>0</v>
      </c>
      <c r="AH4598" s="3">
        <v>1292.4000000000001</v>
      </c>
      <c r="AI4598" s="3">
        <v>6324.25</v>
      </c>
      <c r="AJ4598" t="s">
        <v>47</v>
      </c>
      <c r="AK4598" t="s">
        <v>8234</v>
      </c>
      <c r="AL4598" t="s">
        <v>8234</v>
      </c>
      <c r="AM4598">
        <f>IF(Customers[[#This Row],[Customer Status]]="Churned",1,0)</f>
        <v>0</v>
      </c>
      <c r="AN4598" t="str">
        <f>IF(Customers[[#This Row],[Monthly Charge]]&gt;=_xlfn.PERCENTILE.INC(Customers[Monthly Charge],0.75),"High-value","Other")</f>
        <v>High-value</v>
      </c>
    </row>
    <row r="4599" spans="1:40" x14ac:dyDescent="0.25">
      <c r="A4599" t="s">
        <v>5775</v>
      </c>
      <c r="B4599" t="s">
        <v>39</v>
      </c>
      <c r="C4599" s="1">
        <v>33</v>
      </c>
      <c r="D4599" t="s">
        <v>43</v>
      </c>
      <c r="E4599" s="1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 s="1">
        <v>0</v>
      </c>
      <c r="K4599" s="1">
        <v>29</v>
      </c>
      <c r="L4599" t="s">
        <v>42</v>
      </c>
      <c r="M4599" t="s">
        <v>40</v>
      </c>
      <c r="N4599" s="2">
        <v>10.67</v>
      </c>
      <c r="O4599" t="s">
        <v>40</v>
      </c>
      <c r="P4599" t="s">
        <v>40</v>
      </c>
      <c r="Q4599" t="s">
        <v>55</v>
      </c>
      <c r="R4599" s="1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 s="3">
        <v>100.55</v>
      </c>
      <c r="AE4599" s="3">
        <v>2878.75</v>
      </c>
      <c r="AF4599" s="3">
        <v>0</v>
      </c>
      <c r="AG4599" s="3">
        <v>0</v>
      </c>
      <c r="AH4599" s="3">
        <v>309.43</v>
      </c>
      <c r="AI4599" s="3">
        <v>3188.18</v>
      </c>
      <c r="AJ4599" t="s">
        <v>47</v>
      </c>
      <c r="AK4599" t="s">
        <v>8234</v>
      </c>
      <c r="AL4599" t="s">
        <v>8234</v>
      </c>
      <c r="AM4599">
        <f>IF(Customers[[#This Row],[Customer Status]]="Churned",1,0)</f>
        <v>0</v>
      </c>
      <c r="AN4599" t="str">
        <f>IF(Customers[[#This Row],[Monthly Charge]]&gt;=_xlfn.PERCENTILE.INC(Customers[Monthly Charge],0.75),"High-value","Other")</f>
        <v>High-value</v>
      </c>
    </row>
    <row r="4600" spans="1:40" x14ac:dyDescent="0.25">
      <c r="A4600" t="s">
        <v>5776</v>
      </c>
      <c r="B4600" t="s">
        <v>49</v>
      </c>
      <c r="C4600" s="1">
        <v>61</v>
      </c>
      <c r="D4600" t="s">
        <v>40</v>
      </c>
      <c r="E4600" s="1">
        <v>1</v>
      </c>
      <c r="F4600" t="s">
        <v>613</v>
      </c>
      <c r="G4600">
        <v>94306</v>
      </c>
      <c r="H4600">
        <v>37.416159</v>
      </c>
      <c r="I4600">
        <v>-122.131337</v>
      </c>
      <c r="J4600" s="1">
        <v>1</v>
      </c>
      <c r="K4600" s="1">
        <v>56</v>
      </c>
      <c r="L4600" t="s">
        <v>42</v>
      </c>
      <c r="M4600" t="s">
        <v>43</v>
      </c>
      <c r="N4600" s="2">
        <v>0</v>
      </c>
      <c r="O4600" t="s">
        <v>43</v>
      </c>
      <c r="P4600" t="s">
        <v>40</v>
      </c>
      <c r="Q4600" t="s">
        <v>79</v>
      </c>
      <c r="R4600" s="1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 s="3">
        <v>36.1</v>
      </c>
      <c r="AE4600" s="3">
        <v>1971.5</v>
      </c>
      <c r="AF4600" s="3">
        <v>0</v>
      </c>
      <c r="AG4600" s="3">
        <v>60</v>
      </c>
      <c r="AH4600" s="3">
        <v>0</v>
      </c>
      <c r="AI4600" s="3">
        <v>2031.5</v>
      </c>
      <c r="AJ4600" t="s">
        <v>47</v>
      </c>
      <c r="AK4600" t="s">
        <v>8234</v>
      </c>
      <c r="AL4600" t="s">
        <v>8234</v>
      </c>
      <c r="AM4600">
        <f>IF(Customers[[#This Row],[Customer Status]]="Churned",1,0)</f>
        <v>0</v>
      </c>
      <c r="AN4600" t="str">
        <f>IF(Customers[[#This Row],[Monthly Charge]]&gt;=_xlfn.PERCENTILE.INC(Customers[Monthly Charge],0.75),"High-value","Other")</f>
        <v>Other</v>
      </c>
    </row>
    <row r="4601" spans="1:40" x14ac:dyDescent="0.25">
      <c r="A4601" t="s">
        <v>5777</v>
      </c>
      <c r="B4601" t="s">
        <v>49</v>
      </c>
      <c r="C4601" s="1">
        <v>31</v>
      </c>
      <c r="D4601" t="s">
        <v>40</v>
      </c>
      <c r="E4601" s="1">
        <v>0</v>
      </c>
      <c r="F4601" t="s">
        <v>151</v>
      </c>
      <c r="G4601">
        <v>92129</v>
      </c>
      <c r="H4601">
        <v>32.961064</v>
      </c>
      <c r="I4601">
        <v>-117.134917</v>
      </c>
      <c r="J4601" s="1">
        <v>1</v>
      </c>
      <c r="K4601" s="1">
        <v>67</v>
      </c>
      <c r="L4601" t="s">
        <v>72</v>
      </c>
      <c r="M4601" t="s">
        <v>40</v>
      </c>
      <c r="N4601" s="2">
        <v>30.75</v>
      </c>
      <c r="O4601" t="s">
        <v>43</v>
      </c>
      <c r="P4601" t="s">
        <v>40</v>
      </c>
      <c r="Q4601" t="s">
        <v>55</v>
      </c>
      <c r="R4601" s="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 s="3">
        <v>90.6</v>
      </c>
      <c r="AE4601" s="3">
        <v>6056.15</v>
      </c>
      <c r="AF4601" s="3">
        <v>0</v>
      </c>
      <c r="AG4601" s="3">
        <v>0</v>
      </c>
      <c r="AH4601" s="3">
        <v>2060.25</v>
      </c>
      <c r="AI4601" s="3">
        <v>8116.4</v>
      </c>
      <c r="AJ4601" t="s">
        <v>57</v>
      </c>
      <c r="AK4601" t="s">
        <v>58</v>
      </c>
      <c r="AL4601" t="s">
        <v>104</v>
      </c>
      <c r="AM4601">
        <f>IF(Customers[[#This Row],[Customer Status]]="Churned",1,0)</f>
        <v>1</v>
      </c>
      <c r="AN4601" t="str">
        <f>IF(Customers[[#This Row],[Monthly Charge]]&gt;=_xlfn.PERCENTILE.INC(Customers[Monthly Charge],0.75),"High-value","Other")</f>
        <v>High-value</v>
      </c>
    </row>
    <row r="4602" spans="1:40" x14ac:dyDescent="0.25">
      <c r="A4602" t="s">
        <v>5778</v>
      </c>
      <c r="B4602" t="s">
        <v>49</v>
      </c>
      <c r="C4602" s="1">
        <v>47</v>
      </c>
      <c r="D4602" t="s">
        <v>40</v>
      </c>
      <c r="E4602" s="1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 s="1">
        <v>7</v>
      </c>
      <c r="K4602" s="1">
        <v>8</v>
      </c>
      <c r="L4602" t="s">
        <v>42</v>
      </c>
      <c r="M4602" t="s">
        <v>40</v>
      </c>
      <c r="N4602" s="2">
        <v>10.36</v>
      </c>
      <c r="O4602" t="s">
        <v>43</v>
      </c>
      <c r="P4602" t="s">
        <v>40</v>
      </c>
      <c r="Q4602" t="s">
        <v>79</v>
      </c>
      <c r="R4602" s="1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 s="3">
        <v>51.3</v>
      </c>
      <c r="AE4602" s="3">
        <v>411.6</v>
      </c>
      <c r="AF4602" s="3">
        <v>15.02</v>
      </c>
      <c r="AG4602" s="3">
        <v>0</v>
      </c>
      <c r="AH4602" s="3">
        <v>82.88</v>
      </c>
      <c r="AI4602" s="3">
        <v>479.46</v>
      </c>
      <c r="AJ4602" t="s">
        <v>47</v>
      </c>
      <c r="AK4602" t="s">
        <v>8234</v>
      </c>
      <c r="AL4602" t="s">
        <v>8234</v>
      </c>
      <c r="AM4602">
        <f>IF(Customers[[#This Row],[Customer Status]]="Churned",1,0)</f>
        <v>0</v>
      </c>
      <c r="AN4602" t="str">
        <f>IF(Customers[[#This Row],[Monthly Charge]]&gt;=_xlfn.PERCENTILE.INC(Customers[Monthly Charge],0.75),"High-value","Other")</f>
        <v>Other</v>
      </c>
    </row>
    <row r="4603" spans="1:40" x14ac:dyDescent="0.25">
      <c r="A4603" t="s">
        <v>5779</v>
      </c>
      <c r="B4603" t="s">
        <v>49</v>
      </c>
      <c r="C4603" s="1">
        <v>20</v>
      </c>
      <c r="D4603" t="s">
        <v>43</v>
      </c>
      <c r="E4603" s="1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 s="1">
        <v>0</v>
      </c>
      <c r="K4603" s="1">
        <v>68</v>
      </c>
      <c r="L4603" t="s">
        <v>42</v>
      </c>
      <c r="M4603" t="s">
        <v>40</v>
      </c>
      <c r="N4603" s="2">
        <v>5.84</v>
      </c>
      <c r="O4603" t="s">
        <v>40</v>
      </c>
      <c r="P4603" t="s">
        <v>43</v>
      </c>
      <c r="Q4603" t="s">
        <v>42</v>
      </c>
      <c r="R4603" s="1">
        <v>0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43</v>
      </c>
      <c r="AA4603" t="s">
        <v>73</v>
      </c>
      <c r="AB4603" t="s">
        <v>43</v>
      </c>
      <c r="AC4603" t="s">
        <v>46</v>
      </c>
      <c r="AD4603" s="3">
        <v>24.55</v>
      </c>
      <c r="AE4603" s="3">
        <v>1657.4</v>
      </c>
      <c r="AF4603" s="3">
        <v>0</v>
      </c>
      <c r="AG4603" s="3">
        <v>0</v>
      </c>
      <c r="AH4603" s="3">
        <v>397.12</v>
      </c>
      <c r="AI4603" s="3">
        <v>2054.52</v>
      </c>
      <c r="AJ4603" t="s">
        <v>47</v>
      </c>
      <c r="AK4603" t="s">
        <v>8234</v>
      </c>
      <c r="AL4603" t="s">
        <v>8234</v>
      </c>
      <c r="AM4603">
        <f>IF(Customers[[#This Row],[Customer Status]]="Churned",1,0)</f>
        <v>0</v>
      </c>
      <c r="AN4603" t="str">
        <f>IF(Customers[[#This Row],[Monthly Charge]]&gt;=_xlfn.PERCENTILE.INC(Customers[Monthly Charge],0.75),"High-value","Other")</f>
        <v>Other</v>
      </c>
    </row>
    <row r="4604" spans="1:40" x14ac:dyDescent="0.25">
      <c r="A4604" t="s">
        <v>5780</v>
      </c>
      <c r="B4604" t="s">
        <v>39</v>
      </c>
      <c r="C4604" s="1">
        <v>51</v>
      </c>
      <c r="D4604" t="s">
        <v>43</v>
      </c>
      <c r="E4604" s="1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 s="1">
        <v>0</v>
      </c>
      <c r="K4604" s="1">
        <v>62</v>
      </c>
      <c r="L4604" t="s">
        <v>76</v>
      </c>
      <c r="M4604" t="s">
        <v>40</v>
      </c>
      <c r="N4604" s="2">
        <v>2.83</v>
      </c>
      <c r="O4604" t="s">
        <v>40</v>
      </c>
      <c r="P4604" t="s">
        <v>43</v>
      </c>
      <c r="Q4604" t="s">
        <v>42</v>
      </c>
      <c r="R4604" s="1">
        <v>0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43</v>
      </c>
      <c r="AA4604" t="s">
        <v>73</v>
      </c>
      <c r="AB4604" t="s">
        <v>43</v>
      </c>
      <c r="AC4604" t="s">
        <v>56</v>
      </c>
      <c r="AD4604" s="3">
        <v>26</v>
      </c>
      <c r="AE4604" s="3">
        <v>1638.7</v>
      </c>
      <c r="AF4604" s="3">
        <v>0</v>
      </c>
      <c r="AG4604" s="3">
        <v>0</v>
      </c>
      <c r="AH4604" s="3">
        <v>175.46</v>
      </c>
      <c r="AI4604" s="3">
        <v>1814.16</v>
      </c>
      <c r="AJ4604" t="s">
        <v>47</v>
      </c>
      <c r="AK4604" t="s">
        <v>8234</v>
      </c>
      <c r="AL4604" t="s">
        <v>8234</v>
      </c>
      <c r="AM4604">
        <f>IF(Customers[[#This Row],[Customer Status]]="Churned",1,0)</f>
        <v>0</v>
      </c>
      <c r="AN4604" t="str">
        <f>IF(Customers[[#This Row],[Monthly Charge]]&gt;=_xlfn.PERCENTILE.INC(Customers[Monthly Charge],0.75),"High-value","Other")</f>
        <v>Other</v>
      </c>
    </row>
    <row r="4605" spans="1:40" x14ac:dyDescent="0.25">
      <c r="A4605" t="s">
        <v>5781</v>
      </c>
      <c r="B4605" t="s">
        <v>39</v>
      </c>
      <c r="C4605" s="1">
        <v>67</v>
      </c>
      <c r="D4605" t="s">
        <v>40</v>
      </c>
      <c r="E4605" s="1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 s="1">
        <v>1</v>
      </c>
      <c r="K4605" s="1">
        <v>31</v>
      </c>
      <c r="L4605" t="s">
        <v>42</v>
      </c>
      <c r="M4605" t="s">
        <v>40</v>
      </c>
      <c r="N4605" s="2">
        <v>44.26</v>
      </c>
      <c r="O4605" t="s">
        <v>40</v>
      </c>
      <c r="P4605" t="s">
        <v>40</v>
      </c>
      <c r="Q4605" t="s">
        <v>55</v>
      </c>
      <c r="R4605" s="1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 s="3">
        <v>90.7</v>
      </c>
      <c r="AE4605" s="3">
        <v>2835.5</v>
      </c>
      <c r="AF4605" s="3">
        <v>0</v>
      </c>
      <c r="AG4605" s="3">
        <v>0</v>
      </c>
      <c r="AH4605" s="3">
        <v>1372.06</v>
      </c>
      <c r="AI4605" s="3">
        <v>4207.5600000000004</v>
      </c>
      <c r="AJ4605" t="s">
        <v>47</v>
      </c>
      <c r="AK4605" t="s">
        <v>8234</v>
      </c>
      <c r="AL4605" t="s">
        <v>8234</v>
      </c>
      <c r="AM4605">
        <f>IF(Customers[[#This Row],[Customer Status]]="Churned",1,0)</f>
        <v>0</v>
      </c>
      <c r="AN4605" t="str">
        <f>IF(Customers[[#This Row],[Monthly Charge]]&gt;=_xlfn.PERCENTILE.INC(Customers[Monthly Charge],0.75),"High-value","Other")</f>
        <v>High-value</v>
      </c>
    </row>
    <row r="4606" spans="1:40" x14ac:dyDescent="0.25">
      <c r="A4606" t="s">
        <v>5782</v>
      </c>
      <c r="B4606" t="s">
        <v>49</v>
      </c>
      <c r="C4606" s="1">
        <v>33</v>
      </c>
      <c r="D4606" t="s">
        <v>43</v>
      </c>
      <c r="E4606" s="1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 s="1">
        <v>0</v>
      </c>
      <c r="K4606" s="1">
        <v>6</v>
      </c>
      <c r="L4606" t="s">
        <v>54</v>
      </c>
      <c r="M4606" t="s">
        <v>40</v>
      </c>
      <c r="N4606" s="2">
        <v>32.340000000000003</v>
      </c>
      <c r="O4606" t="s">
        <v>43</v>
      </c>
      <c r="P4606" t="s">
        <v>43</v>
      </c>
      <c r="Q4606" t="s">
        <v>42</v>
      </c>
      <c r="R4606" s="1">
        <v>0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43</v>
      </c>
      <c r="AA4606" t="s">
        <v>51</v>
      </c>
      <c r="AB4606" t="s">
        <v>43</v>
      </c>
      <c r="AC4606" t="s">
        <v>46</v>
      </c>
      <c r="AD4606" s="3">
        <v>20.65</v>
      </c>
      <c r="AE4606" s="3">
        <v>109.3</v>
      </c>
      <c r="AF4606" s="3">
        <v>0</v>
      </c>
      <c r="AG4606" s="3">
        <v>0</v>
      </c>
      <c r="AH4606" s="3">
        <v>194.04</v>
      </c>
      <c r="AI4606" s="3">
        <v>303.33999999999997</v>
      </c>
      <c r="AJ4606" t="s">
        <v>47</v>
      </c>
      <c r="AK4606" t="s">
        <v>8234</v>
      </c>
      <c r="AL4606" t="s">
        <v>8234</v>
      </c>
      <c r="AM4606">
        <f>IF(Customers[[#This Row],[Customer Status]]="Churned",1,0)</f>
        <v>0</v>
      </c>
      <c r="AN4606" t="str">
        <f>IF(Customers[[#This Row],[Monthly Charge]]&gt;=_xlfn.PERCENTILE.INC(Customers[Monthly Charge],0.75),"High-value","Other")</f>
        <v>Other</v>
      </c>
    </row>
    <row r="4607" spans="1:40" x14ac:dyDescent="0.25">
      <c r="A4607" t="s">
        <v>5783</v>
      </c>
      <c r="B4607" t="s">
        <v>39</v>
      </c>
      <c r="C4607" s="1">
        <v>24</v>
      </c>
      <c r="D4607" t="s">
        <v>43</v>
      </c>
      <c r="E4607" s="1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 s="1">
        <v>0</v>
      </c>
      <c r="K4607" s="1">
        <v>8</v>
      </c>
      <c r="L4607" t="s">
        <v>42</v>
      </c>
      <c r="M4607" t="s">
        <v>40</v>
      </c>
      <c r="N4607" s="2">
        <v>39.92</v>
      </c>
      <c r="O4607" t="s">
        <v>43</v>
      </c>
      <c r="P4607" t="s">
        <v>40</v>
      </c>
      <c r="Q4607" t="s">
        <v>55</v>
      </c>
      <c r="R4607" s="1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 s="3">
        <v>80</v>
      </c>
      <c r="AE4607" s="3">
        <v>624.6</v>
      </c>
      <c r="AF4607" s="3">
        <v>0</v>
      </c>
      <c r="AG4607" s="3">
        <v>0</v>
      </c>
      <c r="AH4607" s="3">
        <v>319.36</v>
      </c>
      <c r="AI4607" s="3">
        <v>943.96</v>
      </c>
      <c r="AJ4607" t="s">
        <v>47</v>
      </c>
      <c r="AK4607" t="s">
        <v>8234</v>
      </c>
      <c r="AL4607" t="s">
        <v>8234</v>
      </c>
      <c r="AM4607">
        <f>IF(Customers[[#This Row],[Customer Status]]="Churned",1,0)</f>
        <v>0</v>
      </c>
      <c r="AN4607" t="str">
        <f>IF(Customers[[#This Row],[Monthly Charge]]&gt;=_xlfn.PERCENTILE.INC(Customers[Monthly Charge],0.75),"High-value","Other")</f>
        <v>Other</v>
      </c>
    </row>
    <row r="4608" spans="1:40" x14ac:dyDescent="0.25">
      <c r="A4608" t="s">
        <v>5784</v>
      </c>
      <c r="B4608" t="s">
        <v>49</v>
      </c>
      <c r="C4608" s="1">
        <v>68</v>
      </c>
      <c r="D4608" t="s">
        <v>43</v>
      </c>
      <c r="E4608" s="1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 s="1">
        <v>0</v>
      </c>
      <c r="K4608" s="1">
        <v>3</v>
      </c>
      <c r="L4608" t="s">
        <v>54</v>
      </c>
      <c r="M4608" t="s">
        <v>40</v>
      </c>
      <c r="N4608" s="2">
        <v>35.43</v>
      </c>
      <c r="O4608" t="s">
        <v>40</v>
      </c>
      <c r="P4608" t="s">
        <v>40</v>
      </c>
      <c r="Q4608" t="s">
        <v>55</v>
      </c>
      <c r="R4608" s="1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 s="3">
        <v>105</v>
      </c>
      <c r="AE4608" s="3">
        <v>294.45</v>
      </c>
      <c r="AF4608" s="3">
        <v>0</v>
      </c>
      <c r="AG4608" s="3">
        <v>0</v>
      </c>
      <c r="AH4608" s="3">
        <v>106.29</v>
      </c>
      <c r="AI4608" s="3">
        <v>400.74</v>
      </c>
      <c r="AJ4608" t="s">
        <v>57</v>
      </c>
      <c r="AK4608" t="s">
        <v>121</v>
      </c>
      <c r="AL4608" t="s">
        <v>195</v>
      </c>
      <c r="AM4608">
        <f>IF(Customers[[#This Row],[Customer Status]]="Churned",1,0)</f>
        <v>1</v>
      </c>
      <c r="AN4608" t="str">
        <f>IF(Customers[[#This Row],[Monthly Charge]]&gt;=_xlfn.PERCENTILE.INC(Customers[Monthly Charge],0.75),"High-value","Other")</f>
        <v>High-value</v>
      </c>
    </row>
    <row r="4609" spans="1:40" x14ac:dyDescent="0.25">
      <c r="A4609" t="s">
        <v>5785</v>
      </c>
      <c r="B4609" t="s">
        <v>39</v>
      </c>
      <c r="C4609" s="1">
        <v>20</v>
      </c>
      <c r="D4609" t="s">
        <v>40</v>
      </c>
      <c r="E4609" s="1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 s="1">
        <v>1</v>
      </c>
      <c r="K4609" s="1">
        <v>7</v>
      </c>
      <c r="L4609" t="s">
        <v>42</v>
      </c>
      <c r="M4609" t="s">
        <v>40</v>
      </c>
      <c r="N4609" s="2">
        <v>25.64</v>
      </c>
      <c r="O4609" t="s">
        <v>43</v>
      </c>
      <c r="P4609" t="s">
        <v>40</v>
      </c>
      <c r="Q4609" t="s">
        <v>79</v>
      </c>
      <c r="R4609" s="1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 s="3">
        <v>50.7</v>
      </c>
      <c r="AE4609" s="3">
        <v>350.35</v>
      </c>
      <c r="AF4609" s="3">
        <v>0</v>
      </c>
      <c r="AG4609" s="3">
        <v>0</v>
      </c>
      <c r="AH4609" s="3">
        <v>179.48</v>
      </c>
      <c r="AI4609" s="3">
        <v>529.83000000000004</v>
      </c>
      <c r="AJ4609" t="s">
        <v>47</v>
      </c>
      <c r="AK4609" t="s">
        <v>8234</v>
      </c>
      <c r="AL4609" t="s">
        <v>8234</v>
      </c>
      <c r="AM4609">
        <f>IF(Customers[[#This Row],[Customer Status]]="Churned",1,0)</f>
        <v>0</v>
      </c>
      <c r="AN4609" t="str">
        <f>IF(Customers[[#This Row],[Monthly Charge]]&gt;=_xlfn.PERCENTILE.INC(Customers[Monthly Charge],0.75),"High-value","Other")</f>
        <v>Other</v>
      </c>
    </row>
    <row r="4610" spans="1:40" x14ac:dyDescent="0.25">
      <c r="A4610" t="s">
        <v>5786</v>
      </c>
      <c r="B4610" t="s">
        <v>49</v>
      </c>
      <c r="C4610" s="1">
        <v>56</v>
      </c>
      <c r="D4610" t="s">
        <v>43</v>
      </c>
      <c r="E4610" s="1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 s="1">
        <v>0</v>
      </c>
      <c r="K4610" s="1">
        <v>68</v>
      </c>
      <c r="L4610" t="s">
        <v>42</v>
      </c>
      <c r="M4610" t="s">
        <v>40</v>
      </c>
      <c r="N4610" s="2">
        <v>11.22</v>
      </c>
      <c r="O4610" t="s">
        <v>40</v>
      </c>
      <c r="P4610" t="s">
        <v>40</v>
      </c>
      <c r="Q4610" t="s">
        <v>55</v>
      </c>
      <c r="R4610" s="1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 s="3">
        <v>101.35</v>
      </c>
      <c r="AE4610" s="3">
        <v>7110.75</v>
      </c>
      <c r="AF4610" s="3">
        <v>0</v>
      </c>
      <c r="AG4610" s="3">
        <v>0</v>
      </c>
      <c r="AH4610" s="3">
        <v>762.96</v>
      </c>
      <c r="AI4610" s="3">
        <v>7873.71</v>
      </c>
      <c r="AJ4610" t="s">
        <v>47</v>
      </c>
      <c r="AK4610" t="s">
        <v>8234</v>
      </c>
      <c r="AL4610" t="s">
        <v>8234</v>
      </c>
      <c r="AM4610">
        <f>IF(Customers[[#This Row],[Customer Status]]="Churned",1,0)</f>
        <v>0</v>
      </c>
      <c r="AN4610" t="str">
        <f>IF(Customers[[#This Row],[Monthly Charge]]&gt;=_xlfn.PERCENTILE.INC(Customers[Monthly Charge],0.75),"High-value","Other")</f>
        <v>High-value</v>
      </c>
    </row>
    <row r="4611" spans="1:40" x14ac:dyDescent="0.25">
      <c r="A4611" t="s">
        <v>5787</v>
      </c>
      <c r="B4611" t="s">
        <v>49</v>
      </c>
      <c r="C4611" s="1">
        <v>78</v>
      </c>
      <c r="D4611" t="s">
        <v>40</v>
      </c>
      <c r="E4611" s="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 s="1">
        <v>0</v>
      </c>
      <c r="K4611" s="1">
        <v>7</v>
      </c>
      <c r="L4611" t="s">
        <v>42</v>
      </c>
      <c r="M4611" t="s">
        <v>40</v>
      </c>
      <c r="N4611" s="2">
        <v>9.6999999999999993</v>
      </c>
      <c r="O4611" t="s">
        <v>40</v>
      </c>
      <c r="P4611" t="s">
        <v>40</v>
      </c>
      <c r="Q4611" t="s">
        <v>55</v>
      </c>
      <c r="R4611" s="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 s="3">
        <v>94.7</v>
      </c>
      <c r="AE4611" s="3">
        <v>673.1</v>
      </c>
      <c r="AF4611" s="3">
        <v>0</v>
      </c>
      <c r="AG4611" s="3">
        <v>0</v>
      </c>
      <c r="AH4611" s="3">
        <v>67.900000000000006</v>
      </c>
      <c r="AI4611" s="3">
        <v>741</v>
      </c>
      <c r="AJ4611" t="s">
        <v>57</v>
      </c>
      <c r="AK4611" t="s">
        <v>121</v>
      </c>
      <c r="AL4611" t="s">
        <v>122</v>
      </c>
      <c r="AM4611">
        <f>IF(Customers[[#This Row],[Customer Status]]="Churned",1,0)</f>
        <v>1</v>
      </c>
      <c r="AN4611" t="str">
        <f>IF(Customers[[#This Row],[Monthly Charge]]&gt;=_xlfn.PERCENTILE.INC(Customers[Monthly Charge],0.75),"High-value","Other")</f>
        <v>High-value</v>
      </c>
    </row>
    <row r="4612" spans="1:40" x14ac:dyDescent="0.25">
      <c r="A4612" t="s">
        <v>5788</v>
      </c>
      <c r="B4612" t="s">
        <v>39</v>
      </c>
      <c r="C4612" s="1">
        <v>29</v>
      </c>
      <c r="D4612" t="s">
        <v>40</v>
      </c>
      <c r="E4612" s="1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 s="1">
        <v>4</v>
      </c>
      <c r="K4612" s="1">
        <v>14</v>
      </c>
      <c r="L4612" t="s">
        <v>62</v>
      </c>
      <c r="M4612" t="s">
        <v>40</v>
      </c>
      <c r="N4612" s="2">
        <v>42.64</v>
      </c>
      <c r="O4612" t="s">
        <v>43</v>
      </c>
      <c r="P4612" t="s">
        <v>40</v>
      </c>
      <c r="Q4612" t="s">
        <v>79</v>
      </c>
      <c r="R4612" s="1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 s="3">
        <v>59.45</v>
      </c>
      <c r="AE4612" s="3">
        <v>780.85</v>
      </c>
      <c r="AF4612" s="3">
        <v>0</v>
      </c>
      <c r="AG4612" s="3">
        <v>0</v>
      </c>
      <c r="AH4612" s="3">
        <v>596.96</v>
      </c>
      <c r="AI4612" s="3">
        <v>1377.81</v>
      </c>
      <c r="AJ4612" t="s">
        <v>47</v>
      </c>
      <c r="AK4612" t="s">
        <v>8234</v>
      </c>
      <c r="AL4612" t="s">
        <v>8234</v>
      </c>
      <c r="AM4612">
        <f>IF(Customers[[#This Row],[Customer Status]]="Churned",1,0)</f>
        <v>0</v>
      </c>
      <c r="AN4612" t="str">
        <f>IF(Customers[[#This Row],[Monthly Charge]]&gt;=_xlfn.PERCENTILE.INC(Customers[Monthly Charge],0.75),"High-value","Other")</f>
        <v>Other</v>
      </c>
    </row>
    <row r="4613" spans="1:40" x14ac:dyDescent="0.25">
      <c r="A4613" t="s">
        <v>5789</v>
      </c>
      <c r="B4613" t="s">
        <v>49</v>
      </c>
      <c r="C4613" s="1">
        <v>27</v>
      </c>
      <c r="D4613" t="s">
        <v>43</v>
      </c>
      <c r="E4613" s="1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 s="1">
        <v>0</v>
      </c>
      <c r="K4613" s="1">
        <v>1</v>
      </c>
      <c r="L4613" t="s">
        <v>42</v>
      </c>
      <c r="M4613" t="s">
        <v>40</v>
      </c>
      <c r="N4613" s="2">
        <v>46.21</v>
      </c>
      <c r="O4613" t="s">
        <v>43</v>
      </c>
      <c r="P4613" t="s">
        <v>40</v>
      </c>
      <c r="Q4613" t="s">
        <v>55</v>
      </c>
      <c r="R4613" s="1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 s="3">
        <v>69.599999999999994</v>
      </c>
      <c r="AE4613" s="3">
        <v>69.599999999999994</v>
      </c>
      <c r="AF4613" s="3">
        <v>0</v>
      </c>
      <c r="AG4613" s="3">
        <v>0</v>
      </c>
      <c r="AH4613" s="3">
        <v>46.21</v>
      </c>
      <c r="AI4613" s="3">
        <v>115.81</v>
      </c>
      <c r="AJ4613" t="s">
        <v>57</v>
      </c>
      <c r="AK4613" t="s">
        <v>58</v>
      </c>
      <c r="AL4613" t="s">
        <v>104</v>
      </c>
      <c r="AM4613">
        <f>IF(Customers[[#This Row],[Customer Status]]="Churned",1,0)</f>
        <v>1</v>
      </c>
      <c r="AN4613" t="str">
        <f>IF(Customers[[#This Row],[Monthly Charge]]&gt;=_xlfn.PERCENTILE.INC(Customers[Monthly Charge],0.75),"High-value","Other")</f>
        <v>Other</v>
      </c>
    </row>
    <row r="4614" spans="1:40" x14ac:dyDescent="0.25">
      <c r="A4614" t="s">
        <v>5790</v>
      </c>
      <c r="B4614" t="s">
        <v>49</v>
      </c>
      <c r="C4614" s="1">
        <v>38</v>
      </c>
      <c r="D4614" t="s">
        <v>40</v>
      </c>
      <c r="E4614" s="1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 s="1">
        <v>9</v>
      </c>
      <c r="K4614" s="1">
        <v>55</v>
      </c>
      <c r="L4614" t="s">
        <v>76</v>
      </c>
      <c r="M4614" t="s">
        <v>40</v>
      </c>
      <c r="N4614" s="2">
        <v>6.63</v>
      </c>
      <c r="O4614" t="s">
        <v>43</v>
      </c>
      <c r="P4614" t="s">
        <v>40</v>
      </c>
      <c r="Q4614" t="s">
        <v>79</v>
      </c>
      <c r="R4614" s="1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 s="3">
        <v>58.6</v>
      </c>
      <c r="AE4614" s="3">
        <v>3068.6</v>
      </c>
      <c r="AF4614" s="3">
        <v>0</v>
      </c>
      <c r="AG4614" s="3">
        <v>0</v>
      </c>
      <c r="AH4614" s="3">
        <v>364.65</v>
      </c>
      <c r="AI4614" s="3">
        <v>3433.25</v>
      </c>
      <c r="AJ4614" t="s">
        <v>47</v>
      </c>
      <c r="AK4614" t="s">
        <v>8234</v>
      </c>
      <c r="AL4614" t="s">
        <v>8234</v>
      </c>
      <c r="AM4614">
        <f>IF(Customers[[#This Row],[Customer Status]]="Churned",1,0)</f>
        <v>0</v>
      </c>
      <c r="AN4614" t="str">
        <f>IF(Customers[[#This Row],[Monthly Charge]]&gt;=_xlfn.PERCENTILE.INC(Customers[Monthly Charge],0.75),"High-value","Other")</f>
        <v>Other</v>
      </c>
    </row>
    <row r="4615" spans="1:40" x14ac:dyDescent="0.25">
      <c r="A4615" t="s">
        <v>5791</v>
      </c>
      <c r="B4615" t="s">
        <v>39</v>
      </c>
      <c r="C4615" s="1">
        <v>21</v>
      </c>
      <c r="D4615" t="s">
        <v>43</v>
      </c>
      <c r="E4615" s="1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 s="1">
        <v>0</v>
      </c>
      <c r="K4615" s="1">
        <v>6</v>
      </c>
      <c r="L4615" t="s">
        <v>42</v>
      </c>
      <c r="M4615" t="s">
        <v>43</v>
      </c>
      <c r="N4615" s="2">
        <v>0</v>
      </c>
      <c r="O4615" t="s">
        <v>43</v>
      </c>
      <c r="P4615" t="s">
        <v>40</v>
      </c>
      <c r="Q4615" t="s">
        <v>44</v>
      </c>
      <c r="R4615" s="1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 s="3">
        <v>63.4</v>
      </c>
      <c r="AE4615" s="3">
        <v>348.8</v>
      </c>
      <c r="AF4615" s="3">
        <v>0</v>
      </c>
      <c r="AG4615" s="3">
        <v>10</v>
      </c>
      <c r="AH4615" s="3">
        <v>0</v>
      </c>
      <c r="AI4615" s="3">
        <v>358.8</v>
      </c>
      <c r="AJ4615" t="s">
        <v>47</v>
      </c>
      <c r="AK4615" t="s">
        <v>8234</v>
      </c>
      <c r="AL4615" t="s">
        <v>8234</v>
      </c>
      <c r="AM4615">
        <f>IF(Customers[[#This Row],[Customer Status]]="Churned",1,0)</f>
        <v>0</v>
      </c>
      <c r="AN4615" t="str">
        <f>IF(Customers[[#This Row],[Monthly Charge]]&gt;=_xlfn.PERCENTILE.INC(Customers[Monthly Charge],0.75),"High-value","Other")</f>
        <v>Other</v>
      </c>
    </row>
    <row r="4616" spans="1:40" x14ac:dyDescent="0.25">
      <c r="A4616" t="s">
        <v>5792</v>
      </c>
      <c r="B4616" t="s">
        <v>39</v>
      </c>
      <c r="C4616" s="1">
        <v>27</v>
      </c>
      <c r="D4616" t="s">
        <v>40</v>
      </c>
      <c r="E4616" s="1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 s="1">
        <v>9</v>
      </c>
      <c r="K4616" s="1">
        <v>28</v>
      </c>
      <c r="L4616" t="s">
        <v>42</v>
      </c>
      <c r="M4616" t="s">
        <v>40</v>
      </c>
      <c r="N4616" s="2">
        <v>15.85</v>
      </c>
      <c r="O4616" t="s">
        <v>43</v>
      </c>
      <c r="P4616" t="s">
        <v>43</v>
      </c>
      <c r="Q4616" t="s">
        <v>42</v>
      </c>
      <c r="R4616" s="1">
        <v>0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43</v>
      </c>
      <c r="AA4616" t="s">
        <v>51</v>
      </c>
      <c r="AB4616" t="s">
        <v>40</v>
      </c>
      <c r="AC4616" t="s">
        <v>56</v>
      </c>
      <c r="AD4616" s="3">
        <v>19.55</v>
      </c>
      <c r="AE4616" s="3">
        <v>543.79999999999995</v>
      </c>
      <c r="AF4616" s="3">
        <v>0</v>
      </c>
      <c r="AG4616" s="3">
        <v>0</v>
      </c>
      <c r="AH4616" s="3">
        <v>443.8</v>
      </c>
      <c r="AI4616" s="3">
        <v>987.6</v>
      </c>
      <c r="AJ4616" t="s">
        <v>47</v>
      </c>
      <c r="AK4616" t="s">
        <v>8234</v>
      </c>
      <c r="AL4616" t="s">
        <v>8234</v>
      </c>
      <c r="AM4616">
        <f>IF(Customers[[#This Row],[Customer Status]]="Churned",1,0)</f>
        <v>0</v>
      </c>
      <c r="AN4616" t="str">
        <f>IF(Customers[[#This Row],[Monthly Charge]]&gt;=_xlfn.PERCENTILE.INC(Customers[Monthly Charge],0.75),"High-value","Other")</f>
        <v>Other</v>
      </c>
    </row>
    <row r="4617" spans="1:40" x14ac:dyDescent="0.25">
      <c r="A4617" t="s">
        <v>5793</v>
      </c>
      <c r="B4617" t="s">
        <v>49</v>
      </c>
      <c r="C4617" s="1">
        <v>50</v>
      </c>
      <c r="D4617" t="s">
        <v>43</v>
      </c>
      <c r="E4617" s="1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 s="1">
        <v>0</v>
      </c>
      <c r="K4617" s="1">
        <v>13</v>
      </c>
      <c r="L4617" t="s">
        <v>62</v>
      </c>
      <c r="M4617" t="s">
        <v>40</v>
      </c>
      <c r="N4617" s="2">
        <v>30.19</v>
      </c>
      <c r="O4617" t="s">
        <v>43</v>
      </c>
      <c r="P4617" t="s">
        <v>40</v>
      </c>
      <c r="Q4617" t="s">
        <v>79</v>
      </c>
      <c r="R4617" s="1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 s="3">
        <v>66.400000000000006</v>
      </c>
      <c r="AE4617" s="3">
        <v>831.75</v>
      </c>
      <c r="AF4617" s="3">
        <v>0</v>
      </c>
      <c r="AG4617" s="3">
        <v>0</v>
      </c>
      <c r="AH4617" s="3">
        <v>392.47</v>
      </c>
      <c r="AI4617" s="3">
        <v>1224.22</v>
      </c>
      <c r="AJ4617" t="s">
        <v>47</v>
      </c>
      <c r="AK4617" t="s">
        <v>8234</v>
      </c>
      <c r="AL4617" t="s">
        <v>8234</v>
      </c>
      <c r="AM4617">
        <f>IF(Customers[[#This Row],[Customer Status]]="Churned",1,0)</f>
        <v>0</v>
      </c>
      <c r="AN4617" t="str">
        <f>IF(Customers[[#This Row],[Monthly Charge]]&gt;=_xlfn.PERCENTILE.INC(Customers[Monthly Charge],0.75),"High-value","Other")</f>
        <v>Other</v>
      </c>
    </row>
    <row r="4618" spans="1:40" x14ac:dyDescent="0.25">
      <c r="A4618" t="s">
        <v>5794</v>
      </c>
      <c r="B4618" t="s">
        <v>49</v>
      </c>
      <c r="C4618" s="1">
        <v>76</v>
      </c>
      <c r="D4618" t="s">
        <v>40</v>
      </c>
      <c r="E4618" s="1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 s="1">
        <v>6</v>
      </c>
      <c r="K4618" s="1">
        <v>23</v>
      </c>
      <c r="L4618" t="s">
        <v>42</v>
      </c>
      <c r="M4618" t="s">
        <v>40</v>
      </c>
      <c r="N4618" s="2">
        <v>46.82</v>
      </c>
      <c r="O4618" t="s">
        <v>43</v>
      </c>
      <c r="P4618" t="s">
        <v>40</v>
      </c>
      <c r="Q4618" t="s">
        <v>55</v>
      </c>
      <c r="R4618" s="1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 s="3">
        <v>90.45</v>
      </c>
      <c r="AE4618" s="3">
        <v>2117.25</v>
      </c>
      <c r="AF4618" s="3">
        <v>0</v>
      </c>
      <c r="AG4618" s="3">
        <v>30</v>
      </c>
      <c r="AH4618" s="3">
        <v>1076.8599999999999</v>
      </c>
      <c r="AI4618" s="3">
        <v>3224.11</v>
      </c>
      <c r="AJ4618" t="s">
        <v>47</v>
      </c>
      <c r="AK4618" t="s">
        <v>8234</v>
      </c>
      <c r="AL4618" t="s">
        <v>8234</v>
      </c>
      <c r="AM4618">
        <f>IF(Customers[[#This Row],[Customer Status]]="Churned",1,0)</f>
        <v>0</v>
      </c>
      <c r="AN4618" t="str">
        <f>IF(Customers[[#This Row],[Monthly Charge]]&gt;=_xlfn.PERCENTILE.INC(Customers[Monthly Charge],0.75),"High-value","Other")</f>
        <v>High-value</v>
      </c>
    </row>
    <row r="4619" spans="1:40" x14ac:dyDescent="0.25">
      <c r="A4619" t="s">
        <v>5795</v>
      </c>
      <c r="B4619" t="s">
        <v>49</v>
      </c>
      <c r="C4619" s="1">
        <v>36</v>
      </c>
      <c r="D4619" t="s">
        <v>40</v>
      </c>
      <c r="E4619" s="1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 s="1">
        <v>5</v>
      </c>
      <c r="K4619" s="1">
        <v>15</v>
      </c>
      <c r="L4619" t="s">
        <v>42</v>
      </c>
      <c r="M4619" t="s">
        <v>40</v>
      </c>
      <c r="N4619" s="2">
        <v>14.27</v>
      </c>
      <c r="O4619" t="s">
        <v>43</v>
      </c>
      <c r="P4619" t="s">
        <v>43</v>
      </c>
      <c r="Q4619" t="s">
        <v>42</v>
      </c>
      <c r="R4619" s="1">
        <v>0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43</v>
      </c>
      <c r="AA4619" t="s">
        <v>45</v>
      </c>
      <c r="AB4619" t="s">
        <v>43</v>
      </c>
      <c r="AC4619" t="s">
        <v>46</v>
      </c>
      <c r="AD4619" s="3">
        <v>18.8</v>
      </c>
      <c r="AE4619" s="3">
        <v>294.95</v>
      </c>
      <c r="AF4619" s="3">
        <v>0</v>
      </c>
      <c r="AG4619" s="3">
        <v>0</v>
      </c>
      <c r="AH4619" s="3">
        <v>214.05</v>
      </c>
      <c r="AI4619" s="3">
        <v>509</v>
      </c>
      <c r="AJ4619" t="s">
        <v>47</v>
      </c>
      <c r="AK4619" t="s">
        <v>8234</v>
      </c>
      <c r="AL4619" t="s">
        <v>8234</v>
      </c>
      <c r="AM4619">
        <f>IF(Customers[[#This Row],[Customer Status]]="Churned",1,0)</f>
        <v>0</v>
      </c>
      <c r="AN4619" t="str">
        <f>IF(Customers[[#This Row],[Monthly Charge]]&gt;=_xlfn.PERCENTILE.INC(Customers[Monthly Charge],0.75),"High-value","Other")</f>
        <v>Other</v>
      </c>
    </row>
    <row r="4620" spans="1:40" x14ac:dyDescent="0.25">
      <c r="A4620" t="s">
        <v>5796</v>
      </c>
      <c r="B4620" t="s">
        <v>39</v>
      </c>
      <c r="C4620" s="1">
        <v>42</v>
      </c>
      <c r="D4620" t="s">
        <v>40</v>
      </c>
      <c r="E4620" s="1">
        <v>2</v>
      </c>
      <c r="F4620" t="s">
        <v>245</v>
      </c>
      <c r="G4620">
        <v>92028</v>
      </c>
      <c r="H4620">
        <v>33.362575</v>
      </c>
      <c r="I4620">
        <v>-117.299644</v>
      </c>
      <c r="J4620" s="1">
        <v>1</v>
      </c>
      <c r="K4620" s="1">
        <v>37</v>
      </c>
      <c r="L4620" t="s">
        <v>42</v>
      </c>
      <c r="M4620" t="s">
        <v>40</v>
      </c>
      <c r="N4620" s="2">
        <v>31.83</v>
      </c>
      <c r="O4620" t="s">
        <v>40</v>
      </c>
      <c r="P4620" t="s">
        <v>43</v>
      </c>
      <c r="Q4620" t="s">
        <v>42</v>
      </c>
      <c r="R4620" s="1">
        <v>0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43</v>
      </c>
      <c r="AA4620" t="s">
        <v>51</v>
      </c>
      <c r="AB4620" t="s">
        <v>43</v>
      </c>
      <c r="AC4620" t="s">
        <v>46</v>
      </c>
      <c r="AD4620" s="3">
        <v>26.45</v>
      </c>
      <c r="AE4620" s="3">
        <v>911.6</v>
      </c>
      <c r="AF4620" s="3">
        <v>0</v>
      </c>
      <c r="AG4620" s="3">
        <v>0</v>
      </c>
      <c r="AH4620" s="3">
        <v>1177.71</v>
      </c>
      <c r="AI4620" s="3">
        <v>2089.31</v>
      </c>
      <c r="AJ4620" t="s">
        <v>47</v>
      </c>
      <c r="AK4620" t="s">
        <v>8234</v>
      </c>
      <c r="AL4620" t="s">
        <v>8234</v>
      </c>
      <c r="AM4620">
        <f>IF(Customers[[#This Row],[Customer Status]]="Churned",1,0)</f>
        <v>0</v>
      </c>
      <c r="AN4620" t="str">
        <f>IF(Customers[[#This Row],[Monthly Charge]]&gt;=_xlfn.PERCENTILE.INC(Customers[Monthly Charge],0.75),"High-value","Other")</f>
        <v>Other</v>
      </c>
    </row>
    <row r="4621" spans="1:40" x14ac:dyDescent="0.25">
      <c r="A4621" t="s">
        <v>5797</v>
      </c>
      <c r="B4621" t="s">
        <v>39</v>
      </c>
      <c r="C4621" s="1">
        <v>21</v>
      </c>
      <c r="D4621" t="s">
        <v>43</v>
      </c>
      <c r="E4621" s="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 s="1">
        <v>0</v>
      </c>
      <c r="K4621" s="1">
        <v>23</v>
      </c>
      <c r="L4621" t="s">
        <v>42</v>
      </c>
      <c r="M4621" t="s">
        <v>40</v>
      </c>
      <c r="N4621" s="2">
        <v>43.77</v>
      </c>
      <c r="O4621" t="s">
        <v>40</v>
      </c>
      <c r="P4621" t="s">
        <v>43</v>
      </c>
      <c r="Q4621" t="s">
        <v>42</v>
      </c>
      <c r="R4621" s="1">
        <v>0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43</v>
      </c>
      <c r="AA4621" t="s">
        <v>45</v>
      </c>
      <c r="AB4621" t="s">
        <v>43</v>
      </c>
      <c r="AC4621" t="s">
        <v>46</v>
      </c>
      <c r="AD4621" s="3">
        <v>24.8</v>
      </c>
      <c r="AE4621" s="3">
        <v>615.35</v>
      </c>
      <c r="AF4621" s="3">
        <v>0</v>
      </c>
      <c r="AG4621" s="3">
        <v>0</v>
      </c>
      <c r="AH4621" s="3">
        <v>1006.71</v>
      </c>
      <c r="AI4621" s="3">
        <v>1622.06</v>
      </c>
      <c r="AJ4621" t="s">
        <v>47</v>
      </c>
      <c r="AK4621" t="s">
        <v>8234</v>
      </c>
      <c r="AL4621" t="s">
        <v>8234</v>
      </c>
      <c r="AM4621">
        <f>IF(Customers[[#This Row],[Customer Status]]="Churned",1,0)</f>
        <v>0</v>
      </c>
      <c r="AN4621" t="str">
        <f>IF(Customers[[#This Row],[Monthly Charge]]&gt;=_xlfn.PERCENTILE.INC(Customers[Monthly Charge],0.75),"High-value","Other")</f>
        <v>Other</v>
      </c>
    </row>
    <row r="4622" spans="1:40" x14ac:dyDescent="0.25">
      <c r="A4622" t="s">
        <v>5798</v>
      </c>
      <c r="B4622" t="s">
        <v>49</v>
      </c>
      <c r="C4622" s="1">
        <v>75</v>
      </c>
      <c r="D4622" t="s">
        <v>40</v>
      </c>
      <c r="E4622" s="1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 s="1">
        <v>0</v>
      </c>
      <c r="K4622" s="1">
        <v>1</v>
      </c>
      <c r="L4622" t="s">
        <v>42</v>
      </c>
      <c r="M4622" t="s">
        <v>40</v>
      </c>
      <c r="N4622" s="2">
        <v>36.92</v>
      </c>
      <c r="O4622" t="s">
        <v>40</v>
      </c>
      <c r="P4622" t="s">
        <v>40</v>
      </c>
      <c r="Q4622" t="s">
        <v>55</v>
      </c>
      <c r="R4622" s="1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 s="3">
        <v>73.55</v>
      </c>
      <c r="AE4622" s="3">
        <v>73.55</v>
      </c>
      <c r="AF4622" s="3">
        <v>0</v>
      </c>
      <c r="AG4622" s="3">
        <v>0</v>
      </c>
      <c r="AH4622" s="3">
        <v>36.92</v>
      </c>
      <c r="AI4622" s="3">
        <v>110.47</v>
      </c>
      <c r="AJ4622" t="s">
        <v>57</v>
      </c>
      <c r="AK4622" t="s">
        <v>117</v>
      </c>
      <c r="AL4622" t="s">
        <v>466</v>
      </c>
      <c r="AM4622">
        <f>IF(Customers[[#This Row],[Customer Status]]="Churned",1,0)</f>
        <v>1</v>
      </c>
      <c r="AN4622" t="str">
        <f>IF(Customers[[#This Row],[Monthly Charge]]&gt;=_xlfn.PERCENTILE.INC(Customers[Monthly Charge],0.75),"High-value","Other")</f>
        <v>Other</v>
      </c>
    </row>
    <row r="4623" spans="1:40" x14ac:dyDescent="0.25">
      <c r="A4623" t="s">
        <v>5799</v>
      </c>
      <c r="B4623" t="s">
        <v>49</v>
      </c>
      <c r="C4623" s="1">
        <v>28</v>
      </c>
      <c r="D4623" t="s">
        <v>40</v>
      </c>
      <c r="E4623" s="1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 s="1">
        <v>1</v>
      </c>
      <c r="K4623" s="1">
        <v>38</v>
      </c>
      <c r="L4623" t="s">
        <v>42</v>
      </c>
      <c r="M4623" t="s">
        <v>40</v>
      </c>
      <c r="N4623" s="2">
        <v>22.05</v>
      </c>
      <c r="O4623" t="s">
        <v>43</v>
      </c>
      <c r="P4623" t="s">
        <v>40</v>
      </c>
      <c r="Q4623" t="s">
        <v>44</v>
      </c>
      <c r="R4623" s="1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 s="3">
        <v>81</v>
      </c>
      <c r="AE4623" s="3">
        <v>3084.9</v>
      </c>
      <c r="AF4623" s="3">
        <v>0</v>
      </c>
      <c r="AG4623" s="3">
        <v>0</v>
      </c>
      <c r="AH4623" s="3">
        <v>837.9</v>
      </c>
      <c r="AI4623" s="3">
        <v>3922.8</v>
      </c>
      <c r="AJ4623" t="s">
        <v>47</v>
      </c>
      <c r="AK4623" t="s">
        <v>8234</v>
      </c>
      <c r="AL4623" t="s">
        <v>8234</v>
      </c>
      <c r="AM4623">
        <f>IF(Customers[[#This Row],[Customer Status]]="Churned",1,0)</f>
        <v>0</v>
      </c>
      <c r="AN4623" t="str">
        <f>IF(Customers[[#This Row],[Monthly Charge]]&gt;=_xlfn.PERCENTILE.INC(Customers[Monthly Charge],0.75),"High-value","Other")</f>
        <v>Other</v>
      </c>
    </row>
    <row r="4624" spans="1:40" x14ac:dyDescent="0.25">
      <c r="A4624" t="s">
        <v>5800</v>
      </c>
      <c r="B4624" t="s">
        <v>49</v>
      </c>
      <c r="C4624" s="1">
        <v>61</v>
      </c>
      <c r="D4624" t="s">
        <v>43</v>
      </c>
      <c r="E4624" s="1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 s="1">
        <v>0</v>
      </c>
      <c r="K4624" s="1">
        <v>22</v>
      </c>
      <c r="L4624" t="s">
        <v>62</v>
      </c>
      <c r="M4624" t="s">
        <v>40</v>
      </c>
      <c r="N4624" s="2">
        <v>4.79</v>
      </c>
      <c r="O4624" t="s">
        <v>40</v>
      </c>
      <c r="P4624" t="s">
        <v>43</v>
      </c>
      <c r="Q4624" t="s">
        <v>42</v>
      </c>
      <c r="R4624" s="1">
        <v>0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43</v>
      </c>
      <c r="AA4624" t="s">
        <v>73</v>
      </c>
      <c r="AB4624" t="s">
        <v>43</v>
      </c>
      <c r="AC4624" t="s">
        <v>46</v>
      </c>
      <c r="AD4624" s="3">
        <v>25.25</v>
      </c>
      <c r="AE4624" s="3">
        <v>566.5</v>
      </c>
      <c r="AF4624" s="3">
        <v>0</v>
      </c>
      <c r="AG4624" s="3">
        <v>0</v>
      </c>
      <c r="AH4624" s="3">
        <v>105.38</v>
      </c>
      <c r="AI4624" s="3">
        <v>671.88</v>
      </c>
      <c r="AJ4624" t="s">
        <v>47</v>
      </c>
      <c r="AK4624" t="s">
        <v>8234</v>
      </c>
      <c r="AL4624" t="s">
        <v>8234</v>
      </c>
      <c r="AM4624">
        <f>IF(Customers[[#This Row],[Customer Status]]="Churned",1,0)</f>
        <v>0</v>
      </c>
      <c r="AN4624" t="str">
        <f>IF(Customers[[#This Row],[Monthly Charge]]&gt;=_xlfn.PERCENTILE.INC(Customers[Monthly Charge],0.75),"High-value","Other")</f>
        <v>Other</v>
      </c>
    </row>
    <row r="4625" spans="1:40" x14ac:dyDescent="0.25">
      <c r="A4625" t="s">
        <v>5801</v>
      </c>
      <c r="B4625" t="s">
        <v>39</v>
      </c>
      <c r="C4625" s="1">
        <v>60</v>
      </c>
      <c r="D4625" t="s">
        <v>40</v>
      </c>
      <c r="E4625" s="1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 s="1">
        <v>1</v>
      </c>
      <c r="K4625" s="1">
        <v>38</v>
      </c>
      <c r="L4625" t="s">
        <v>42</v>
      </c>
      <c r="M4625" t="s">
        <v>40</v>
      </c>
      <c r="N4625" s="2">
        <v>19.079999999999998</v>
      </c>
      <c r="O4625" t="s">
        <v>40</v>
      </c>
      <c r="P4625" t="s">
        <v>40</v>
      </c>
      <c r="Q4625" t="s">
        <v>55</v>
      </c>
      <c r="R4625" s="1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 s="3">
        <v>105</v>
      </c>
      <c r="AE4625" s="3">
        <v>4026.4</v>
      </c>
      <c r="AF4625" s="3">
        <v>0</v>
      </c>
      <c r="AG4625" s="3">
        <v>0</v>
      </c>
      <c r="AH4625" s="3">
        <v>725.04</v>
      </c>
      <c r="AI4625" s="3">
        <v>4751.4399999999996</v>
      </c>
      <c r="AJ4625" t="s">
        <v>57</v>
      </c>
      <c r="AK4625" t="s">
        <v>109</v>
      </c>
      <c r="AL4625" t="s">
        <v>110</v>
      </c>
      <c r="AM4625">
        <f>IF(Customers[[#This Row],[Customer Status]]="Churned",1,0)</f>
        <v>1</v>
      </c>
      <c r="AN4625" t="str">
        <f>IF(Customers[[#This Row],[Monthly Charge]]&gt;=_xlfn.PERCENTILE.INC(Customers[Monthly Charge],0.75),"High-value","Other")</f>
        <v>High-value</v>
      </c>
    </row>
    <row r="4626" spans="1:40" x14ac:dyDescent="0.25">
      <c r="A4626" t="s">
        <v>5802</v>
      </c>
      <c r="B4626" t="s">
        <v>49</v>
      </c>
      <c r="C4626" s="1">
        <v>38</v>
      </c>
      <c r="D4626" t="s">
        <v>40</v>
      </c>
      <c r="E4626" s="1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 s="1">
        <v>8</v>
      </c>
      <c r="K4626" s="1">
        <v>53</v>
      </c>
      <c r="L4626" t="s">
        <v>42</v>
      </c>
      <c r="M4626" t="s">
        <v>40</v>
      </c>
      <c r="N4626" s="2">
        <v>25.32</v>
      </c>
      <c r="O4626" t="s">
        <v>43</v>
      </c>
      <c r="P4626" t="s">
        <v>43</v>
      </c>
      <c r="Q4626" t="s">
        <v>42</v>
      </c>
      <c r="R4626" s="1">
        <v>0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43</v>
      </c>
      <c r="AA4626" t="s">
        <v>73</v>
      </c>
      <c r="AB4626" t="s">
        <v>40</v>
      </c>
      <c r="AC4626" t="s">
        <v>46</v>
      </c>
      <c r="AD4626" s="3">
        <v>19.399999999999999</v>
      </c>
      <c r="AE4626" s="3">
        <v>1110.3499999999999</v>
      </c>
      <c r="AF4626" s="3">
        <v>0</v>
      </c>
      <c r="AG4626" s="3">
        <v>0</v>
      </c>
      <c r="AH4626" s="3">
        <v>1341.96</v>
      </c>
      <c r="AI4626" s="3">
        <v>2452.31</v>
      </c>
      <c r="AJ4626" t="s">
        <v>47</v>
      </c>
      <c r="AK4626" t="s">
        <v>8234</v>
      </c>
      <c r="AL4626" t="s">
        <v>8234</v>
      </c>
      <c r="AM4626">
        <f>IF(Customers[[#This Row],[Customer Status]]="Churned",1,0)</f>
        <v>0</v>
      </c>
      <c r="AN4626" t="str">
        <f>IF(Customers[[#This Row],[Monthly Charge]]&gt;=_xlfn.PERCENTILE.INC(Customers[Monthly Charge],0.75),"High-value","Other")</f>
        <v>Other</v>
      </c>
    </row>
    <row r="4627" spans="1:40" x14ac:dyDescent="0.25">
      <c r="A4627" t="s">
        <v>5803</v>
      </c>
      <c r="B4627" t="s">
        <v>39</v>
      </c>
      <c r="C4627" s="1">
        <v>31</v>
      </c>
      <c r="D4627" t="s">
        <v>43</v>
      </c>
      <c r="E4627" s="1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 s="1">
        <v>0</v>
      </c>
      <c r="K4627" s="1">
        <v>2</v>
      </c>
      <c r="L4627" t="s">
        <v>42</v>
      </c>
      <c r="M4627" t="s">
        <v>40</v>
      </c>
      <c r="N4627" s="2">
        <v>10.81</v>
      </c>
      <c r="O4627" t="s">
        <v>43</v>
      </c>
      <c r="P4627" t="s">
        <v>40</v>
      </c>
      <c r="Q4627" t="s">
        <v>44</v>
      </c>
      <c r="R4627" s="1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 s="3">
        <v>45.4</v>
      </c>
      <c r="AE4627" s="3">
        <v>80.95</v>
      </c>
      <c r="AF4627" s="3">
        <v>0</v>
      </c>
      <c r="AG4627" s="3">
        <v>0</v>
      </c>
      <c r="AH4627" s="3">
        <v>21.62</v>
      </c>
      <c r="AI4627" s="3">
        <v>102.57</v>
      </c>
      <c r="AJ4627" t="s">
        <v>98</v>
      </c>
      <c r="AK4627" t="s">
        <v>8234</v>
      </c>
      <c r="AL4627" t="s">
        <v>8234</v>
      </c>
      <c r="AM4627">
        <f>IF(Customers[[#This Row],[Customer Status]]="Churned",1,0)</f>
        <v>0</v>
      </c>
      <c r="AN4627" t="str">
        <f>IF(Customers[[#This Row],[Monthly Charge]]&gt;=_xlfn.PERCENTILE.INC(Customers[Monthly Charge],0.75),"High-value","Other")</f>
        <v>Other</v>
      </c>
    </row>
    <row r="4628" spans="1:40" x14ac:dyDescent="0.25">
      <c r="A4628" t="s">
        <v>5804</v>
      </c>
      <c r="B4628" t="s">
        <v>39</v>
      </c>
      <c r="C4628" s="1">
        <v>51</v>
      </c>
      <c r="D4628" t="s">
        <v>40</v>
      </c>
      <c r="E4628" s="1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 s="1">
        <v>1</v>
      </c>
      <c r="K4628" s="1">
        <v>72</v>
      </c>
      <c r="L4628" t="s">
        <v>42</v>
      </c>
      <c r="M4628" t="s">
        <v>40</v>
      </c>
      <c r="N4628" s="2">
        <v>41.55</v>
      </c>
      <c r="O4628" t="s">
        <v>43</v>
      </c>
      <c r="P4628" t="s">
        <v>40</v>
      </c>
      <c r="Q4628" t="s">
        <v>55</v>
      </c>
      <c r="R4628" s="1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 s="3">
        <v>108.3</v>
      </c>
      <c r="AE4628" s="3">
        <v>7679.65</v>
      </c>
      <c r="AF4628" s="3">
        <v>36.130000000000003</v>
      </c>
      <c r="AG4628" s="3">
        <v>50</v>
      </c>
      <c r="AH4628" s="3">
        <v>2991.6</v>
      </c>
      <c r="AI4628" s="3">
        <v>10685.12</v>
      </c>
      <c r="AJ4628" t="s">
        <v>47</v>
      </c>
      <c r="AK4628" t="s">
        <v>8234</v>
      </c>
      <c r="AL4628" t="s">
        <v>8234</v>
      </c>
      <c r="AM4628">
        <f>IF(Customers[[#This Row],[Customer Status]]="Churned",1,0)</f>
        <v>0</v>
      </c>
      <c r="AN4628" t="str">
        <f>IF(Customers[[#This Row],[Monthly Charge]]&gt;=_xlfn.PERCENTILE.INC(Customers[Monthly Charge],0.75),"High-value","Other")</f>
        <v>High-value</v>
      </c>
    </row>
    <row r="4629" spans="1:40" x14ac:dyDescent="0.25">
      <c r="A4629" t="s">
        <v>5805</v>
      </c>
      <c r="B4629" t="s">
        <v>49</v>
      </c>
      <c r="C4629" s="1">
        <v>59</v>
      </c>
      <c r="D4629" t="s">
        <v>43</v>
      </c>
      <c r="E4629" s="1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 s="1">
        <v>0</v>
      </c>
      <c r="K4629" s="1">
        <v>1</v>
      </c>
      <c r="L4629" t="s">
        <v>54</v>
      </c>
      <c r="M4629" t="s">
        <v>40</v>
      </c>
      <c r="N4629" s="2">
        <v>7.99</v>
      </c>
      <c r="O4629" t="s">
        <v>40</v>
      </c>
      <c r="P4629" t="s">
        <v>40</v>
      </c>
      <c r="Q4629" t="s">
        <v>55</v>
      </c>
      <c r="R4629" s="1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 s="3">
        <v>93.3</v>
      </c>
      <c r="AE4629" s="3">
        <v>93.3</v>
      </c>
      <c r="AF4629" s="3">
        <v>0</v>
      </c>
      <c r="AG4629" s="3">
        <v>0</v>
      </c>
      <c r="AH4629" s="3">
        <v>7.99</v>
      </c>
      <c r="AI4629" s="3">
        <v>101.29</v>
      </c>
      <c r="AJ4629" t="s">
        <v>57</v>
      </c>
      <c r="AK4629" t="s">
        <v>109</v>
      </c>
      <c r="AL4629" t="s">
        <v>344</v>
      </c>
      <c r="AM4629">
        <f>IF(Customers[[#This Row],[Customer Status]]="Churned",1,0)</f>
        <v>1</v>
      </c>
      <c r="AN4629" t="str">
        <f>IF(Customers[[#This Row],[Monthly Charge]]&gt;=_xlfn.PERCENTILE.INC(Customers[Monthly Charge],0.75),"High-value","Other")</f>
        <v>High-value</v>
      </c>
    </row>
    <row r="4630" spans="1:40" x14ac:dyDescent="0.25">
      <c r="A4630" t="s">
        <v>5806</v>
      </c>
      <c r="B4630" t="s">
        <v>39</v>
      </c>
      <c r="C4630" s="1">
        <v>60</v>
      </c>
      <c r="D4630" t="s">
        <v>40</v>
      </c>
      <c r="E4630" s="1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 s="1">
        <v>4</v>
      </c>
      <c r="K4630" s="1">
        <v>69</v>
      </c>
      <c r="L4630" t="s">
        <v>72</v>
      </c>
      <c r="M4630" t="s">
        <v>43</v>
      </c>
      <c r="N4630" s="2">
        <v>0</v>
      </c>
      <c r="O4630" t="s">
        <v>43</v>
      </c>
      <c r="P4630" t="s">
        <v>40</v>
      </c>
      <c r="Q4630" t="s">
        <v>44</v>
      </c>
      <c r="R4630" s="1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 s="3">
        <v>54.95</v>
      </c>
      <c r="AE4630" s="3">
        <v>3772.5</v>
      </c>
      <c r="AF4630" s="3">
        <v>0</v>
      </c>
      <c r="AG4630" s="3">
        <v>0</v>
      </c>
      <c r="AH4630" s="3">
        <v>0</v>
      </c>
      <c r="AI4630" s="3">
        <v>3772.5</v>
      </c>
      <c r="AJ4630" t="s">
        <v>47</v>
      </c>
      <c r="AK4630" t="s">
        <v>8234</v>
      </c>
      <c r="AL4630" t="s">
        <v>8234</v>
      </c>
      <c r="AM4630">
        <f>IF(Customers[[#This Row],[Customer Status]]="Churned",1,0)</f>
        <v>0</v>
      </c>
      <c r="AN4630" t="str">
        <f>IF(Customers[[#This Row],[Monthly Charge]]&gt;=_xlfn.PERCENTILE.INC(Customers[Monthly Charge],0.75),"High-value","Other")</f>
        <v>Other</v>
      </c>
    </row>
    <row r="4631" spans="1:40" x14ac:dyDescent="0.25">
      <c r="A4631" t="s">
        <v>5807</v>
      </c>
      <c r="B4631" t="s">
        <v>49</v>
      </c>
      <c r="C4631" s="1">
        <v>68</v>
      </c>
      <c r="D4631" t="s">
        <v>40</v>
      </c>
      <c r="E4631" s="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 s="1">
        <v>3</v>
      </c>
      <c r="K4631" s="1">
        <v>35</v>
      </c>
      <c r="L4631" t="s">
        <v>129</v>
      </c>
      <c r="M4631" t="s">
        <v>40</v>
      </c>
      <c r="N4631" s="2">
        <v>20.440000000000001</v>
      </c>
      <c r="O4631" t="s">
        <v>40</v>
      </c>
      <c r="P4631" t="s">
        <v>40</v>
      </c>
      <c r="Q4631" t="s">
        <v>55</v>
      </c>
      <c r="R4631" s="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 s="3">
        <v>94.55</v>
      </c>
      <c r="AE4631" s="3">
        <v>3365.4</v>
      </c>
      <c r="AF4631" s="3">
        <v>0</v>
      </c>
      <c r="AG4631" s="3">
        <v>0</v>
      </c>
      <c r="AH4631" s="3">
        <v>715.4</v>
      </c>
      <c r="AI4631" s="3">
        <v>4080.8</v>
      </c>
      <c r="AJ4631" t="s">
        <v>47</v>
      </c>
      <c r="AK4631" t="s">
        <v>8234</v>
      </c>
      <c r="AL4631" t="s">
        <v>8234</v>
      </c>
      <c r="AM4631">
        <f>IF(Customers[[#This Row],[Customer Status]]="Churned",1,0)</f>
        <v>0</v>
      </c>
      <c r="AN4631" t="str">
        <f>IF(Customers[[#This Row],[Monthly Charge]]&gt;=_xlfn.PERCENTILE.INC(Customers[Monthly Charge],0.75),"High-value","Other")</f>
        <v>High-value</v>
      </c>
    </row>
    <row r="4632" spans="1:40" x14ac:dyDescent="0.25">
      <c r="A4632" t="s">
        <v>5808</v>
      </c>
      <c r="B4632" t="s">
        <v>49</v>
      </c>
      <c r="C4632" s="1">
        <v>19</v>
      </c>
      <c r="D4632" t="s">
        <v>40</v>
      </c>
      <c r="E4632" s="1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 s="1">
        <v>6</v>
      </c>
      <c r="K4632" s="1">
        <v>24</v>
      </c>
      <c r="L4632" t="s">
        <v>129</v>
      </c>
      <c r="M4632" t="s">
        <v>40</v>
      </c>
      <c r="N4632" s="2">
        <v>25.84</v>
      </c>
      <c r="O4632" t="s">
        <v>43</v>
      </c>
      <c r="P4632" t="s">
        <v>43</v>
      </c>
      <c r="Q4632" t="s">
        <v>42</v>
      </c>
      <c r="R4632" s="1">
        <v>0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43</v>
      </c>
      <c r="AA4632" t="s">
        <v>45</v>
      </c>
      <c r="AB4632" t="s">
        <v>40</v>
      </c>
      <c r="AC4632" t="s">
        <v>46</v>
      </c>
      <c r="AD4632" s="3">
        <v>20.8</v>
      </c>
      <c r="AE4632" s="3">
        <v>469.65</v>
      </c>
      <c r="AF4632" s="3">
        <v>0</v>
      </c>
      <c r="AG4632" s="3">
        <v>0</v>
      </c>
      <c r="AH4632" s="3">
        <v>620.16</v>
      </c>
      <c r="AI4632" s="3">
        <v>1089.81</v>
      </c>
      <c r="AJ4632" t="s">
        <v>47</v>
      </c>
      <c r="AK4632" t="s">
        <v>8234</v>
      </c>
      <c r="AL4632" t="s">
        <v>8234</v>
      </c>
      <c r="AM4632">
        <f>IF(Customers[[#This Row],[Customer Status]]="Churned",1,0)</f>
        <v>0</v>
      </c>
      <c r="AN4632" t="str">
        <f>IF(Customers[[#This Row],[Monthly Charge]]&gt;=_xlfn.PERCENTILE.INC(Customers[Monthly Charge],0.75),"High-value","Other")</f>
        <v>Other</v>
      </c>
    </row>
    <row r="4633" spans="1:40" x14ac:dyDescent="0.25">
      <c r="A4633" t="s">
        <v>5809</v>
      </c>
      <c r="B4633" t="s">
        <v>39</v>
      </c>
      <c r="C4633" s="1">
        <v>25</v>
      </c>
      <c r="D4633" t="s">
        <v>40</v>
      </c>
      <c r="E4633" s="1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 s="1">
        <v>1</v>
      </c>
      <c r="K4633" s="1">
        <v>53</v>
      </c>
      <c r="L4633" t="s">
        <v>76</v>
      </c>
      <c r="M4633" t="s">
        <v>40</v>
      </c>
      <c r="N4633" s="2">
        <v>37.85</v>
      </c>
      <c r="O4633" t="s">
        <v>43</v>
      </c>
      <c r="P4633" t="s">
        <v>43</v>
      </c>
      <c r="Q4633" t="s">
        <v>42</v>
      </c>
      <c r="R4633" s="1">
        <v>0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43</v>
      </c>
      <c r="AA4633" t="s">
        <v>45</v>
      </c>
      <c r="AB4633" t="s">
        <v>43</v>
      </c>
      <c r="AC4633" t="s">
        <v>56</v>
      </c>
      <c r="AD4633" s="3">
        <v>20.8</v>
      </c>
      <c r="AE4633" s="3">
        <v>1021.8</v>
      </c>
      <c r="AF4633" s="3">
        <v>0</v>
      </c>
      <c r="AG4633" s="3">
        <v>0</v>
      </c>
      <c r="AH4633" s="3">
        <v>2006.05</v>
      </c>
      <c r="AI4633" s="3">
        <v>3027.85</v>
      </c>
      <c r="AJ4633" t="s">
        <v>57</v>
      </c>
      <c r="AK4633" t="s">
        <v>117</v>
      </c>
      <c r="AL4633" t="s">
        <v>466</v>
      </c>
      <c r="AM4633">
        <f>IF(Customers[[#This Row],[Customer Status]]="Churned",1,0)</f>
        <v>1</v>
      </c>
      <c r="AN4633" t="str">
        <f>IF(Customers[[#This Row],[Monthly Charge]]&gt;=_xlfn.PERCENTILE.INC(Customers[Monthly Charge],0.75),"High-value","Other")</f>
        <v>Other</v>
      </c>
    </row>
    <row r="4634" spans="1:40" x14ac:dyDescent="0.25">
      <c r="A4634" t="s">
        <v>5810</v>
      </c>
      <c r="B4634" t="s">
        <v>49</v>
      </c>
      <c r="C4634" s="1">
        <v>52</v>
      </c>
      <c r="D4634" t="s">
        <v>43</v>
      </c>
      <c r="E4634" s="1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 s="1">
        <v>0</v>
      </c>
      <c r="K4634" s="1">
        <v>15</v>
      </c>
      <c r="L4634" t="s">
        <v>62</v>
      </c>
      <c r="M4634" t="s">
        <v>43</v>
      </c>
      <c r="N4634" s="2">
        <v>0</v>
      </c>
      <c r="O4634" t="s">
        <v>43</v>
      </c>
      <c r="P4634" t="s">
        <v>40</v>
      </c>
      <c r="Q4634" t="s">
        <v>79</v>
      </c>
      <c r="R4634" s="1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 s="3">
        <v>50.75</v>
      </c>
      <c r="AE4634" s="3">
        <v>688.2</v>
      </c>
      <c r="AF4634" s="3">
        <v>32.549999999999997</v>
      </c>
      <c r="AG4634" s="3">
        <v>0</v>
      </c>
      <c r="AH4634" s="3">
        <v>0</v>
      </c>
      <c r="AI4634" s="3">
        <v>655.65</v>
      </c>
      <c r="AJ4634" t="s">
        <v>47</v>
      </c>
      <c r="AK4634" t="s">
        <v>8234</v>
      </c>
      <c r="AL4634" t="s">
        <v>8234</v>
      </c>
      <c r="AM4634">
        <f>IF(Customers[[#This Row],[Customer Status]]="Churned",1,0)</f>
        <v>0</v>
      </c>
      <c r="AN4634" t="str">
        <f>IF(Customers[[#This Row],[Monthly Charge]]&gt;=_xlfn.PERCENTILE.INC(Customers[Monthly Charge],0.75),"High-value","Other")</f>
        <v>Other</v>
      </c>
    </row>
    <row r="4635" spans="1:40" x14ac:dyDescent="0.25">
      <c r="A4635" t="s">
        <v>5811</v>
      </c>
      <c r="B4635" t="s">
        <v>39</v>
      </c>
      <c r="C4635" s="1">
        <v>34</v>
      </c>
      <c r="D4635" t="s">
        <v>43</v>
      </c>
      <c r="E4635" s="1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 s="1">
        <v>0</v>
      </c>
      <c r="K4635" s="1">
        <v>16</v>
      </c>
      <c r="L4635" t="s">
        <v>42</v>
      </c>
      <c r="M4635" t="s">
        <v>43</v>
      </c>
      <c r="N4635" s="2">
        <v>0</v>
      </c>
      <c r="O4635" t="s">
        <v>43</v>
      </c>
      <c r="P4635" t="s">
        <v>40</v>
      </c>
      <c r="Q4635" t="s">
        <v>79</v>
      </c>
      <c r="R4635" s="1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 s="3">
        <v>38.9</v>
      </c>
      <c r="AE4635" s="3">
        <v>664.4</v>
      </c>
      <c r="AF4635" s="3">
        <v>0</v>
      </c>
      <c r="AG4635" s="3">
        <v>0</v>
      </c>
      <c r="AH4635" s="3">
        <v>0</v>
      </c>
      <c r="AI4635" s="3">
        <v>664.4</v>
      </c>
      <c r="AJ4635" t="s">
        <v>47</v>
      </c>
      <c r="AK4635" t="s">
        <v>8234</v>
      </c>
      <c r="AL4635" t="s">
        <v>8234</v>
      </c>
      <c r="AM4635">
        <f>IF(Customers[[#This Row],[Customer Status]]="Churned",1,0)</f>
        <v>0</v>
      </c>
      <c r="AN4635" t="str">
        <f>IF(Customers[[#This Row],[Monthly Charge]]&gt;=_xlfn.PERCENTILE.INC(Customers[Monthly Charge],0.75),"High-value","Other")</f>
        <v>Other</v>
      </c>
    </row>
    <row r="4636" spans="1:40" x14ac:dyDescent="0.25">
      <c r="A4636" t="s">
        <v>5812</v>
      </c>
      <c r="B4636" t="s">
        <v>49</v>
      </c>
      <c r="C4636" s="1">
        <v>59</v>
      </c>
      <c r="D4636" t="s">
        <v>43</v>
      </c>
      <c r="E4636" s="1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 s="1">
        <v>0</v>
      </c>
      <c r="K4636" s="1">
        <v>33</v>
      </c>
      <c r="L4636" t="s">
        <v>129</v>
      </c>
      <c r="M4636" t="s">
        <v>40</v>
      </c>
      <c r="N4636" s="2">
        <v>17.63</v>
      </c>
      <c r="O4636" t="s">
        <v>43</v>
      </c>
      <c r="P4636" t="s">
        <v>40</v>
      </c>
      <c r="Q4636" t="s">
        <v>55</v>
      </c>
      <c r="R4636" s="1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 s="3">
        <v>79</v>
      </c>
      <c r="AE4636" s="3">
        <v>2576.8000000000002</v>
      </c>
      <c r="AF4636" s="3">
        <v>0</v>
      </c>
      <c r="AG4636" s="3">
        <v>0</v>
      </c>
      <c r="AH4636" s="3">
        <v>581.79</v>
      </c>
      <c r="AI4636" s="3">
        <v>3158.59</v>
      </c>
      <c r="AJ4636" t="s">
        <v>47</v>
      </c>
      <c r="AK4636" t="s">
        <v>8234</v>
      </c>
      <c r="AL4636" t="s">
        <v>8234</v>
      </c>
      <c r="AM4636">
        <f>IF(Customers[[#This Row],[Customer Status]]="Churned",1,0)</f>
        <v>0</v>
      </c>
      <c r="AN4636" t="str">
        <f>IF(Customers[[#This Row],[Monthly Charge]]&gt;=_xlfn.PERCENTILE.INC(Customers[Monthly Charge],0.75),"High-value","Other")</f>
        <v>Other</v>
      </c>
    </row>
    <row r="4637" spans="1:40" x14ac:dyDescent="0.25">
      <c r="A4637" t="s">
        <v>5813</v>
      </c>
      <c r="B4637" t="s">
        <v>49</v>
      </c>
      <c r="C4637" s="1">
        <v>46</v>
      </c>
      <c r="D4637" t="s">
        <v>40</v>
      </c>
      <c r="E4637" s="1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 s="1">
        <v>1</v>
      </c>
      <c r="K4637" s="1">
        <v>3</v>
      </c>
      <c r="L4637" t="s">
        <v>54</v>
      </c>
      <c r="M4637" t="s">
        <v>43</v>
      </c>
      <c r="N4637" s="2">
        <v>0</v>
      </c>
      <c r="O4637" t="s">
        <v>43</v>
      </c>
      <c r="P4637" t="s">
        <v>40</v>
      </c>
      <c r="Q4637" t="s">
        <v>79</v>
      </c>
      <c r="R4637" s="1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 s="3">
        <v>25</v>
      </c>
      <c r="AE4637" s="3">
        <v>78.25</v>
      </c>
      <c r="AF4637" s="3">
        <v>0</v>
      </c>
      <c r="AG4637" s="3">
        <v>0</v>
      </c>
      <c r="AH4637" s="3">
        <v>0</v>
      </c>
      <c r="AI4637" s="3">
        <v>78.25</v>
      </c>
      <c r="AJ4637" t="s">
        <v>98</v>
      </c>
      <c r="AK4637" t="s">
        <v>8234</v>
      </c>
      <c r="AL4637" t="s">
        <v>8234</v>
      </c>
      <c r="AM4637">
        <f>IF(Customers[[#This Row],[Customer Status]]="Churned",1,0)</f>
        <v>0</v>
      </c>
      <c r="AN4637" t="str">
        <f>IF(Customers[[#This Row],[Monthly Charge]]&gt;=_xlfn.PERCENTILE.INC(Customers[Monthly Charge],0.75),"High-value","Other")</f>
        <v>Other</v>
      </c>
    </row>
    <row r="4638" spans="1:40" x14ac:dyDescent="0.25">
      <c r="A4638" t="s">
        <v>5814</v>
      </c>
      <c r="B4638" t="s">
        <v>49</v>
      </c>
      <c r="C4638" s="1">
        <v>32</v>
      </c>
      <c r="D4638" t="s">
        <v>40</v>
      </c>
      <c r="E4638" s="1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 s="1">
        <v>1</v>
      </c>
      <c r="K4638" s="1">
        <v>9</v>
      </c>
      <c r="L4638" t="s">
        <v>54</v>
      </c>
      <c r="M4638" t="s">
        <v>43</v>
      </c>
      <c r="N4638" s="2">
        <v>0</v>
      </c>
      <c r="O4638" t="s">
        <v>43</v>
      </c>
      <c r="P4638" t="s">
        <v>40</v>
      </c>
      <c r="Q4638" t="s">
        <v>79</v>
      </c>
      <c r="R4638" s="1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 s="3">
        <v>29.95</v>
      </c>
      <c r="AE4638" s="3">
        <v>248.95</v>
      </c>
      <c r="AF4638" s="3">
        <v>0</v>
      </c>
      <c r="AG4638" s="3">
        <v>10</v>
      </c>
      <c r="AH4638" s="3">
        <v>0</v>
      </c>
      <c r="AI4638" s="3">
        <v>258.95</v>
      </c>
      <c r="AJ4638" t="s">
        <v>57</v>
      </c>
      <c r="AK4638" t="s">
        <v>58</v>
      </c>
      <c r="AL4638" t="s">
        <v>214</v>
      </c>
      <c r="AM4638">
        <f>IF(Customers[[#This Row],[Customer Status]]="Churned",1,0)</f>
        <v>1</v>
      </c>
      <c r="AN4638" t="str">
        <f>IF(Customers[[#This Row],[Monthly Charge]]&gt;=_xlfn.PERCENTILE.INC(Customers[Monthly Charge],0.75),"High-value","Other")</f>
        <v>Other</v>
      </c>
    </row>
    <row r="4639" spans="1:40" x14ac:dyDescent="0.25">
      <c r="A4639" t="s">
        <v>5815</v>
      </c>
      <c r="B4639" t="s">
        <v>39</v>
      </c>
      <c r="C4639" s="1">
        <v>30</v>
      </c>
      <c r="D4639" t="s">
        <v>40</v>
      </c>
      <c r="E4639" s="1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 s="1">
        <v>5</v>
      </c>
      <c r="K4639" s="1">
        <v>23</v>
      </c>
      <c r="L4639" t="s">
        <v>62</v>
      </c>
      <c r="M4639" t="s">
        <v>40</v>
      </c>
      <c r="N4639" s="2">
        <v>12.88</v>
      </c>
      <c r="O4639" t="s">
        <v>43</v>
      </c>
      <c r="P4639" t="s">
        <v>40</v>
      </c>
      <c r="Q4639" t="s">
        <v>79</v>
      </c>
      <c r="R4639" s="1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 s="3">
        <v>57.75</v>
      </c>
      <c r="AE4639" s="3">
        <v>1282.8499999999999</v>
      </c>
      <c r="AF4639" s="3">
        <v>0</v>
      </c>
      <c r="AG4639" s="3">
        <v>0</v>
      </c>
      <c r="AH4639" s="3">
        <v>296.24</v>
      </c>
      <c r="AI4639" s="3">
        <v>1579.09</v>
      </c>
      <c r="AJ4639" t="s">
        <v>47</v>
      </c>
      <c r="AK4639" t="s">
        <v>8234</v>
      </c>
      <c r="AL4639" t="s">
        <v>8234</v>
      </c>
      <c r="AM4639">
        <f>IF(Customers[[#This Row],[Customer Status]]="Churned",1,0)</f>
        <v>0</v>
      </c>
      <c r="AN4639" t="str">
        <f>IF(Customers[[#This Row],[Monthly Charge]]&gt;=_xlfn.PERCENTILE.INC(Customers[Monthly Charge],0.75),"High-value","Other")</f>
        <v>Other</v>
      </c>
    </row>
    <row r="4640" spans="1:40" x14ac:dyDescent="0.25">
      <c r="A4640" t="s">
        <v>5816</v>
      </c>
      <c r="B4640" t="s">
        <v>39</v>
      </c>
      <c r="C4640" s="1">
        <v>73</v>
      </c>
      <c r="D4640" t="s">
        <v>43</v>
      </c>
      <c r="E4640" s="1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 s="1">
        <v>0</v>
      </c>
      <c r="K4640" s="1">
        <v>30</v>
      </c>
      <c r="L4640" t="s">
        <v>42</v>
      </c>
      <c r="M4640" t="s">
        <v>40</v>
      </c>
      <c r="N4640" s="2">
        <v>43.61</v>
      </c>
      <c r="O4640" t="s">
        <v>40</v>
      </c>
      <c r="P4640" t="s">
        <v>40</v>
      </c>
      <c r="Q4640" t="s">
        <v>55</v>
      </c>
      <c r="R4640" s="1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 s="3">
        <v>99.7</v>
      </c>
      <c r="AE4640" s="3">
        <v>2967.35</v>
      </c>
      <c r="AF4640" s="3">
        <v>0</v>
      </c>
      <c r="AG4640" s="3">
        <v>80</v>
      </c>
      <c r="AH4640" s="3">
        <v>1308.3</v>
      </c>
      <c r="AI4640" s="3">
        <v>4355.6499999999996</v>
      </c>
      <c r="AJ4640" t="s">
        <v>57</v>
      </c>
      <c r="AK4640" t="s">
        <v>63</v>
      </c>
      <c r="AL4640" t="s">
        <v>64</v>
      </c>
      <c r="AM4640">
        <f>IF(Customers[[#This Row],[Customer Status]]="Churned",1,0)</f>
        <v>1</v>
      </c>
      <c r="AN4640" t="str">
        <f>IF(Customers[[#This Row],[Monthly Charge]]&gt;=_xlfn.PERCENTILE.INC(Customers[Monthly Charge],0.75),"High-value","Other")</f>
        <v>High-value</v>
      </c>
    </row>
    <row r="4641" spans="1:40" x14ac:dyDescent="0.25">
      <c r="A4641" t="s">
        <v>5817</v>
      </c>
      <c r="B4641" t="s">
        <v>49</v>
      </c>
      <c r="C4641" s="1">
        <v>40</v>
      </c>
      <c r="D4641" t="s">
        <v>40</v>
      </c>
      <c r="E4641" s="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 s="1">
        <v>1</v>
      </c>
      <c r="K4641" s="1">
        <v>51</v>
      </c>
      <c r="L4641" t="s">
        <v>42</v>
      </c>
      <c r="M4641" t="s">
        <v>40</v>
      </c>
      <c r="N4641" s="2">
        <v>42.55</v>
      </c>
      <c r="O4641" t="s">
        <v>40</v>
      </c>
      <c r="P4641" t="s">
        <v>43</v>
      </c>
      <c r="Q4641" t="s">
        <v>42</v>
      </c>
      <c r="R4641" s="1">
        <v>0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43</v>
      </c>
      <c r="AA4641" t="s">
        <v>45</v>
      </c>
      <c r="AB4641" t="s">
        <v>40</v>
      </c>
      <c r="AC4641" t="s">
        <v>46</v>
      </c>
      <c r="AD4641" s="3">
        <v>23.95</v>
      </c>
      <c r="AE4641" s="3">
        <v>1216.3499999999999</v>
      </c>
      <c r="AF4641" s="3">
        <v>0</v>
      </c>
      <c r="AG4641" s="3">
        <v>0</v>
      </c>
      <c r="AH4641" s="3">
        <v>2170.0500000000002</v>
      </c>
      <c r="AI4641" s="3">
        <v>3386.4</v>
      </c>
      <c r="AJ4641" t="s">
        <v>47</v>
      </c>
      <c r="AK4641" t="s">
        <v>8234</v>
      </c>
      <c r="AL4641" t="s">
        <v>8234</v>
      </c>
      <c r="AM4641">
        <f>IF(Customers[[#This Row],[Customer Status]]="Churned",1,0)</f>
        <v>0</v>
      </c>
      <c r="AN4641" t="str">
        <f>IF(Customers[[#This Row],[Monthly Charge]]&gt;=_xlfn.PERCENTILE.INC(Customers[Monthly Charge],0.75),"High-value","Other")</f>
        <v>Other</v>
      </c>
    </row>
    <row r="4642" spans="1:40" x14ac:dyDescent="0.25">
      <c r="A4642" t="s">
        <v>5818</v>
      </c>
      <c r="B4642" t="s">
        <v>39</v>
      </c>
      <c r="C4642" s="1">
        <v>19</v>
      </c>
      <c r="D4642" t="s">
        <v>40</v>
      </c>
      <c r="E4642" s="1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 s="1">
        <v>5</v>
      </c>
      <c r="K4642" s="1">
        <v>60</v>
      </c>
      <c r="L4642" t="s">
        <v>42</v>
      </c>
      <c r="M4642" t="s">
        <v>43</v>
      </c>
      <c r="N4642" s="2">
        <v>0</v>
      </c>
      <c r="O4642" t="s">
        <v>43</v>
      </c>
      <c r="P4642" t="s">
        <v>40</v>
      </c>
      <c r="Q4642" t="s">
        <v>79</v>
      </c>
      <c r="R4642" s="1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 s="3">
        <v>60.8</v>
      </c>
      <c r="AE4642" s="3">
        <v>3603.45</v>
      </c>
      <c r="AF4642" s="3">
        <v>0</v>
      </c>
      <c r="AG4642" s="3">
        <v>0</v>
      </c>
      <c r="AH4642" s="3">
        <v>0</v>
      </c>
      <c r="AI4642" s="3">
        <v>3603.45</v>
      </c>
      <c r="AJ4642" t="s">
        <v>47</v>
      </c>
      <c r="AK4642" t="s">
        <v>8234</v>
      </c>
      <c r="AL4642" t="s">
        <v>8234</v>
      </c>
      <c r="AM4642">
        <f>IF(Customers[[#This Row],[Customer Status]]="Churned",1,0)</f>
        <v>0</v>
      </c>
      <c r="AN4642" t="str">
        <f>IF(Customers[[#This Row],[Monthly Charge]]&gt;=_xlfn.PERCENTILE.INC(Customers[Monthly Charge],0.75),"High-value","Other")</f>
        <v>Other</v>
      </c>
    </row>
    <row r="4643" spans="1:40" x14ac:dyDescent="0.25">
      <c r="A4643" t="s">
        <v>5819</v>
      </c>
      <c r="B4643" t="s">
        <v>39</v>
      </c>
      <c r="C4643" s="1">
        <v>59</v>
      </c>
      <c r="D4643" t="s">
        <v>43</v>
      </c>
      <c r="E4643" s="1">
        <v>0</v>
      </c>
      <c r="F4643" t="s">
        <v>211</v>
      </c>
      <c r="G4643">
        <v>93720</v>
      </c>
      <c r="H4643">
        <v>36.878709000000001</v>
      </c>
      <c r="I4643">
        <v>-119.7645</v>
      </c>
      <c r="J4643" s="1">
        <v>0</v>
      </c>
      <c r="K4643" s="1">
        <v>13</v>
      </c>
      <c r="L4643" t="s">
        <v>42</v>
      </c>
      <c r="M4643" t="s">
        <v>43</v>
      </c>
      <c r="N4643" s="2">
        <v>0</v>
      </c>
      <c r="O4643" t="s">
        <v>43</v>
      </c>
      <c r="P4643" t="s">
        <v>40</v>
      </c>
      <c r="Q4643" t="s">
        <v>44</v>
      </c>
      <c r="R4643" s="1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 s="3">
        <v>30.85</v>
      </c>
      <c r="AE4643" s="3">
        <v>394.1</v>
      </c>
      <c r="AF4643" s="3">
        <v>0</v>
      </c>
      <c r="AG4643" s="3">
        <v>0</v>
      </c>
      <c r="AH4643" s="3">
        <v>0</v>
      </c>
      <c r="AI4643" s="3">
        <v>394.1</v>
      </c>
      <c r="AJ4643" t="s">
        <v>47</v>
      </c>
      <c r="AK4643" t="s">
        <v>8234</v>
      </c>
      <c r="AL4643" t="s">
        <v>8234</v>
      </c>
      <c r="AM4643">
        <f>IF(Customers[[#This Row],[Customer Status]]="Churned",1,0)</f>
        <v>0</v>
      </c>
      <c r="AN4643" t="str">
        <f>IF(Customers[[#This Row],[Monthly Charge]]&gt;=_xlfn.PERCENTILE.INC(Customers[Monthly Charge],0.75),"High-value","Other")</f>
        <v>Other</v>
      </c>
    </row>
    <row r="4644" spans="1:40" x14ac:dyDescent="0.25">
      <c r="A4644" t="s">
        <v>5820</v>
      </c>
      <c r="B4644" t="s">
        <v>49</v>
      </c>
      <c r="C4644" s="1">
        <v>70</v>
      </c>
      <c r="D4644" t="s">
        <v>40</v>
      </c>
      <c r="E4644" s="1">
        <v>0</v>
      </c>
      <c r="F4644" t="s">
        <v>91</v>
      </c>
      <c r="G4644">
        <v>93441</v>
      </c>
      <c r="H4644">
        <v>34.704340000000002</v>
      </c>
      <c r="I4644">
        <v>-120.02609</v>
      </c>
      <c r="J4644" s="1">
        <v>1</v>
      </c>
      <c r="K4644" s="1">
        <v>9</v>
      </c>
      <c r="L4644" t="s">
        <v>42</v>
      </c>
      <c r="M4644" t="s">
        <v>40</v>
      </c>
      <c r="N4644" s="2">
        <v>1.66</v>
      </c>
      <c r="O4644" t="s">
        <v>43</v>
      </c>
      <c r="P4644" t="s">
        <v>43</v>
      </c>
      <c r="Q4644" t="s">
        <v>42</v>
      </c>
      <c r="R4644" s="1">
        <v>0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43</v>
      </c>
      <c r="AA4644" t="s">
        <v>45</v>
      </c>
      <c r="AB4644" t="s">
        <v>40</v>
      </c>
      <c r="AC4644" t="s">
        <v>46</v>
      </c>
      <c r="AD4644" s="3">
        <v>21.25</v>
      </c>
      <c r="AE4644" s="3">
        <v>204.55</v>
      </c>
      <c r="AF4644" s="3">
        <v>0</v>
      </c>
      <c r="AG4644" s="3">
        <v>0</v>
      </c>
      <c r="AH4644" s="3">
        <v>14.94</v>
      </c>
      <c r="AI4644" s="3">
        <v>219.49</v>
      </c>
      <c r="AJ4644" t="s">
        <v>47</v>
      </c>
      <c r="AK4644" t="s">
        <v>8234</v>
      </c>
      <c r="AL4644" t="s">
        <v>8234</v>
      </c>
      <c r="AM4644">
        <f>IF(Customers[[#This Row],[Customer Status]]="Churned",1,0)</f>
        <v>0</v>
      </c>
      <c r="AN4644" t="str">
        <f>IF(Customers[[#This Row],[Monthly Charge]]&gt;=_xlfn.PERCENTILE.INC(Customers[Monthly Charge],0.75),"High-value","Other")</f>
        <v>Other</v>
      </c>
    </row>
    <row r="4645" spans="1:40" x14ac:dyDescent="0.25">
      <c r="A4645" t="s">
        <v>5821</v>
      </c>
      <c r="B4645" t="s">
        <v>39</v>
      </c>
      <c r="C4645" s="1">
        <v>33</v>
      </c>
      <c r="D4645" t="s">
        <v>40</v>
      </c>
      <c r="E4645" s="1">
        <v>1</v>
      </c>
      <c r="F4645" t="s">
        <v>441</v>
      </c>
      <c r="G4645">
        <v>90808</v>
      </c>
      <c r="H4645">
        <v>33.823943</v>
      </c>
      <c r="I4645">
        <v>-118.111335</v>
      </c>
      <c r="J4645" s="1">
        <v>7</v>
      </c>
      <c r="K4645" s="1">
        <v>14</v>
      </c>
      <c r="L4645" t="s">
        <v>42</v>
      </c>
      <c r="M4645" t="s">
        <v>40</v>
      </c>
      <c r="N4645" s="2">
        <v>40.22</v>
      </c>
      <c r="O4645" t="s">
        <v>43</v>
      </c>
      <c r="P4645" t="s">
        <v>40</v>
      </c>
      <c r="Q4645" t="s">
        <v>55</v>
      </c>
      <c r="R4645" s="1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 s="3">
        <v>80.900000000000006</v>
      </c>
      <c r="AE4645" s="3">
        <v>1152.8</v>
      </c>
      <c r="AF4645" s="3">
        <v>0</v>
      </c>
      <c r="AG4645" s="3">
        <v>0</v>
      </c>
      <c r="AH4645" s="3">
        <v>563.08000000000004</v>
      </c>
      <c r="AI4645" s="3">
        <v>1715.88</v>
      </c>
      <c r="AJ4645" t="s">
        <v>47</v>
      </c>
      <c r="AK4645" t="s">
        <v>8234</v>
      </c>
      <c r="AL4645" t="s">
        <v>8234</v>
      </c>
      <c r="AM4645">
        <f>IF(Customers[[#This Row],[Customer Status]]="Churned",1,0)</f>
        <v>0</v>
      </c>
      <c r="AN4645" t="str">
        <f>IF(Customers[[#This Row],[Monthly Charge]]&gt;=_xlfn.PERCENTILE.INC(Customers[Monthly Charge],0.75),"High-value","Other")</f>
        <v>Other</v>
      </c>
    </row>
    <row r="4646" spans="1:40" x14ac:dyDescent="0.25">
      <c r="A4646" t="s">
        <v>5822</v>
      </c>
      <c r="B4646" t="s">
        <v>49</v>
      </c>
      <c r="C4646" s="1">
        <v>44</v>
      </c>
      <c r="D4646" t="s">
        <v>40</v>
      </c>
      <c r="E4646" s="1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 s="1">
        <v>6</v>
      </c>
      <c r="K4646" s="1">
        <v>34</v>
      </c>
      <c r="L4646" t="s">
        <v>129</v>
      </c>
      <c r="M4646" t="s">
        <v>40</v>
      </c>
      <c r="N4646" s="2">
        <v>4.42</v>
      </c>
      <c r="O4646" t="s">
        <v>43</v>
      </c>
      <c r="P4646" t="s">
        <v>43</v>
      </c>
      <c r="Q4646" t="s">
        <v>42</v>
      </c>
      <c r="R4646" s="1">
        <v>0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A4646" t="s">
        <v>73</v>
      </c>
      <c r="AB4646" t="s">
        <v>43</v>
      </c>
      <c r="AC4646" t="s">
        <v>46</v>
      </c>
      <c r="AD4646" s="3">
        <v>20.05</v>
      </c>
      <c r="AE4646" s="3">
        <v>679</v>
      </c>
      <c r="AF4646" s="3">
        <v>0</v>
      </c>
      <c r="AG4646" s="3">
        <v>0</v>
      </c>
      <c r="AH4646" s="3">
        <v>150.28</v>
      </c>
      <c r="AI4646" s="3">
        <v>829.28</v>
      </c>
      <c r="AJ4646" t="s">
        <v>47</v>
      </c>
      <c r="AK4646" t="s">
        <v>8234</v>
      </c>
      <c r="AL4646" t="s">
        <v>8234</v>
      </c>
      <c r="AM4646">
        <f>IF(Customers[[#This Row],[Customer Status]]="Churned",1,0)</f>
        <v>0</v>
      </c>
      <c r="AN4646" t="str">
        <f>IF(Customers[[#This Row],[Monthly Charge]]&gt;=_xlfn.PERCENTILE.INC(Customers[Monthly Charge],0.75),"High-value","Other")</f>
        <v>Other</v>
      </c>
    </row>
    <row r="4647" spans="1:40" x14ac:dyDescent="0.25">
      <c r="A4647" t="s">
        <v>5823</v>
      </c>
      <c r="B4647" t="s">
        <v>49</v>
      </c>
      <c r="C4647" s="1">
        <v>73</v>
      </c>
      <c r="D4647" t="s">
        <v>43</v>
      </c>
      <c r="E4647" s="1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 s="1">
        <v>0</v>
      </c>
      <c r="K4647" s="1">
        <v>33</v>
      </c>
      <c r="L4647" t="s">
        <v>129</v>
      </c>
      <c r="M4647" t="s">
        <v>40</v>
      </c>
      <c r="N4647" s="2">
        <v>3.15</v>
      </c>
      <c r="O4647" t="s">
        <v>40</v>
      </c>
      <c r="P4647" t="s">
        <v>43</v>
      </c>
      <c r="Q4647" t="s">
        <v>42</v>
      </c>
      <c r="R4647" s="1">
        <v>0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43</v>
      </c>
      <c r="AA4647" t="s">
        <v>45</v>
      </c>
      <c r="AB4647" t="s">
        <v>40</v>
      </c>
      <c r="AC4647" t="s">
        <v>56</v>
      </c>
      <c r="AD4647" s="3">
        <v>24.9</v>
      </c>
      <c r="AE4647" s="3">
        <v>847.8</v>
      </c>
      <c r="AF4647" s="3">
        <v>0</v>
      </c>
      <c r="AG4647" s="3">
        <v>0</v>
      </c>
      <c r="AH4647" s="3">
        <v>103.95</v>
      </c>
      <c r="AI4647" s="3">
        <v>951.75</v>
      </c>
      <c r="AJ4647" t="s">
        <v>47</v>
      </c>
      <c r="AK4647" t="s">
        <v>8234</v>
      </c>
      <c r="AL4647" t="s">
        <v>8234</v>
      </c>
      <c r="AM4647">
        <f>IF(Customers[[#This Row],[Customer Status]]="Churned",1,0)</f>
        <v>0</v>
      </c>
      <c r="AN4647" t="str">
        <f>IF(Customers[[#This Row],[Monthly Charge]]&gt;=_xlfn.PERCENTILE.INC(Customers[Monthly Charge],0.75),"High-value","Other")</f>
        <v>Other</v>
      </c>
    </row>
    <row r="4648" spans="1:40" x14ac:dyDescent="0.25">
      <c r="A4648" t="s">
        <v>5824</v>
      </c>
      <c r="B4648" t="s">
        <v>39</v>
      </c>
      <c r="C4648" s="1">
        <v>38</v>
      </c>
      <c r="D4648" t="s">
        <v>40</v>
      </c>
      <c r="E4648" s="1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 s="1">
        <v>6</v>
      </c>
      <c r="K4648" s="1">
        <v>71</v>
      </c>
      <c r="L4648" t="s">
        <v>42</v>
      </c>
      <c r="M4648" t="s">
        <v>40</v>
      </c>
      <c r="N4648" s="2">
        <v>9.4</v>
      </c>
      <c r="O4648" t="s">
        <v>43</v>
      </c>
      <c r="P4648" t="s">
        <v>40</v>
      </c>
      <c r="Q4648" t="s">
        <v>55</v>
      </c>
      <c r="R4648" s="1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 s="3">
        <v>76.05</v>
      </c>
      <c r="AE4648" s="3">
        <v>5436.45</v>
      </c>
      <c r="AF4648" s="3">
        <v>0</v>
      </c>
      <c r="AG4648" s="3">
        <v>0</v>
      </c>
      <c r="AH4648" s="3">
        <v>667.4</v>
      </c>
      <c r="AI4648" s="3">
        <v>6103.85</v>
      </c>
      <c r="AJ4648" t="s">
        <v>47</v>
      </c>
      <c r="AK4648" t="s">
        <v>8234</v>
      </c>
      <c r="AL4648" t="s">
        <v>8234</v>
      </c>
      <c r="AM4648">
        <f>IF(Customers[[#This Row],[Customer Status]]="Churned",1,0)</f>
        <v>0</v>
      </c>
      <c r="AN4648" t="str">
        <f>IF(Customers[[#This Row],[Monthly Charge]]&gt;=_xlfn.PERCENTILE.INC(Customers[Monthly Charge],0.75),"High-value","Other")</f>
        <v>Other</v>
      </c>
    </row>
    <row r="4649" spans="1:40" x14ac:dyDescent="0.25">
      <c r="A4649" t="s">
        <v>5825</v>
      </c>
      <c r="B4649" t="s">
        <v>49</v>
      </c>
      <c r="C4649" s="1">
        <v>66</v>
      </c>
      <c r="D4649" t="s">
        <v>43</v>
      </c>
      <c r="E4649" s="1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 s="1">
        <v>0</v>
      </c>
      <c r="K4649" s="1">
        <v>16</v>
      </c>
      <c r="L4649" t="s">
        <v>62</v>
      </c>
      <c r="M4649" t="s">
        <v>40</v>
      </c>
      <c r="N4649" s="2">
        <v>22.9</v>
      </c>
      <c r="O4649" t="s">
        <v>43</v>
      </c>
      <c r="P4649" t="s">
        <v>40</v>
      </c>
      <c r="Q4649" t="s">
        <v>55</v>
      </c>
      <c r="R4649" s="1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 s="3">
        <v>69.650000000000006</v>
      </c>
      <c r="AE4649" s="3">
        <v>1043.3</v>
      </c>
      <c r="AF4649" s="3">
        <v>0</v>
      </c>
      <c r="AG4649" s="3">
        <v>0</v>
      </c>
      <c r="AH4649" s="3">
        <v>366.4</v>
      </c>
      <c r="AI4649" s="3">
        <v>1409.7</v>
      </c>
      <c r="AJ4649" t="s">
        <v>47</v>
      </c>
      <c r="AK4649" t="s">
        <v>8234</v>
      </c>
      <c r="AL4649" t="s">
        <v>8234</v>
      </c>
      <c r="AM4649">
        <f>IF(Customers[[#This Row],[Customer Status]]="Churned",1,0)</f>
        <v>0</v>
      </c>
      <c r="AN4649" t="str">
        <f>IF(Customers[[#This Row],[Monthly Charge]]&gt;=_xlfn.PERCENTILE.INC(Customers[Monthly Charge],0.75),"High-value","Other")</f>
        <v>Other</v>
      </c>
    </row>
    <row r="4650" spans="1:40" x14ac:dyDescent="0.25">
      <c r="A4650" t="s">
        <v>5826</v>
      </c>
      <c r="B4650" t="s">
        <v>49</v>
      </c>
      <c r="C4650" s="1">
        <v>44</v>
      </c>
      <c r="D4650" t="s">
        <v>40</v>
      </c>
      <c r="E4650" s="1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 s="1">
        <v>1</v>
      </c>
      <c r="K4650" s="1">
        <v>71</v>
      </c>
      <c r="L4650" t="s">
        <v>42</v>
      </c>
      <c r="M4650" t="s">
        <v>43</v>
      </c>
      <c r="N4650" s="2">
        <v>0</v>
      </c>
      <c r="O4650" t="s">
        <v>43</v>
      </c>
      <c r="P4650" t="s">
        <v>40</v>
      </c>
      <c r="Q4650" t="s">
        <v>44</v>
      </c>
      <c r="R4650" s="1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 s="3">
        <v>49.35</v>
      </c>
      <c r="AE4650" s="3">
        <v>3515.25</v>
      </c>
      <c r="AF4650" s="3">
        <v>0</v>
      </c>
      <c r="AG4650" s="3">
        <v>100</v>
      </c>
      <c r="AH4650" s="3">
        <v>0</v>
      </c>
      <c r="AI4650" s="3">
        <v>3615.25</v>
      </c>
      <c r="AJ4650" t="s">
        <v>57</v>
      </c>
      <c r="AK4650" t="s">
        <v>63</v>
      </c>
      <c r="AL4650" t="s">
        <v>64</v>
      </c>
      <c r="AM4650">
        <f>IF(Customers[[#This Row],[Customer Status]]="Churned",1,0)</f>
        <v>1</v>
      </c>
      <c r="AN4650" t="str">
        <f>IF(Customers[[#This Row],[Monthly Charge]]&gt;=_xlfn.PERCENTILE.INC(Customers[Monthly Charge],0.75),"High-value","Other")</f>
        <v>Other</v>
      </c>
    </row>
    <row r="4651" spans="1:40" x14ac:dyDescent="0.25">
      <c r="A4651" t="s">
        <v>5827</v>
      </c>
      <c r="B4651" t="s">
        <v>49</v>
      </c>
      <c r="C4651" s="1">
        <v>26</v>
      </c>
      <c r="D4651" t="s">
        <v>43</v>
      </c>
      <c r="E4651" s="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 s="1">
        <v>0</v>
      </c>
      <c r="K4651" s="1">
        <v>26</v>
      </c>
      <c r="L4651" t="s">
        <v>42</v>
      </c>
      <c r="M4651" t="s">
        <v>40</v>
      </c>
      <c r="N4651" s="2">
        <v>37</v>
      </c>
      <c r="O4651" t="s">
        <v>43</v>
      </c>
      <c r="P4651" t="s">
        <v>40</v>
      </c>
      <c r="Q4651" t="s">
        <v>55</v>
      </c>
      <c r="R4651" s="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 s="3">
        <v>98.65</v>
      </c>
      <c r="AE4651" s="3">
        <v>2537</v>
      </c>
      <c r="AF4651" s="3">
        <v>0</v>
      </c>
      <c r="AG4651" s="3">
        <v>0</v>
      </c>
      <c r="AH4651" s="3">
        <v>962</v>
      </c>
      <c r="AI4651" s="3">
        <v>3499</v>
      </c>
      <c r="AJ4651" t="s">
        <v>47</v>
      </c>
      <c r="AK4651" t="s">
        <v>8234</v>
      </c>
      <c r="AL4651" t="s">
        <v>8234</v>
      </c>
      <c r="AM4651">
        <f>IF(Customers[[#This Row],[Customer Status]]="Churned",1,0)</f>
        <v>0</v>
      </c>
      <c r="AN4651" t="str">
        <f>IF(Customers[[#This Row],[Monthly Charge]]&gt;=_xlfn.PERCENTILE.INC(Customers[Monthly Charge],0.75),"High-value","Other")</f>
        <v>High-value</v>
      </c>
    </row>
    <row r="4652" spans="1:40" x14ac:dyDescent="0.25">
      <c r="A4652" t="s">
        <v>5828</v>
      </c>
      <c r="B4652" t="s">
        <v>49</v>
      </c>
      <c r="C4652" s="1">
        <v>61</v>
      </c>
      <c r="D4652" t="s">
        <v>40</v>
      </c>
      <c r="E4652" s="1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 s="1">
        <v>7</v>
      </c>
      <c r="K4652" s="1">
        <v>49</v>
      </c>
      <c r="L4652" t="s">
        <v>76</v>
      </c>
      <c r="M4652" t="s">
        <v>40</v>
      </c>
      <c r="N4652" s="2">
        <v>16.02</v>
      </c>
      <c r="O4652" t="s">
        <v>40</v>
      </c>
      <c r="P4652" t="s">
        <v>40</v>
      </c>
      <c r="Q4652" t="s">
        <v>55</v>
      </c>
      <c r="R4652" s="1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 s="3">
        <v>97.95</v>
      </c>
      <c r="AE4652" s="3">
        <v>4917.8999999999996</v>
      </c>
      <c r="AF4652" s="3">
        <v>0</v>
      </c>
      <c r="AG4652" s="3">
        <v>0</v>
      </c>
      <c r="AH4652" s="3">
        <v>784.98</v>
      </c>
      <c r="AI4652" s="3">
        <v>5702.88</v>
      </c>
      <c r="AJ4652" t="s">
        <v>47</v>
      </c>
      <c r="AK4652" t="s">
        <v>8234</v>
      </c>
      <c r="AL4652" t="s">
        <v>8234</v>
      </c>
      <c r="AM4652">
        <f>IF(Customers[[#This Row],[Customer Status]]="Churned",1,0)</f>
        <v>0</v>
      </c>
      <c r="AN4652" t="str">
        <f>IF(Customers[[#This Row],[Monthly Charge]]&gt;=_xlfn.PERCENTILE.INC(Customers[Monthly Charge],0.75),"High-value","Other")</f>
        <v>High-value</v>
      </c>
    </row>
    <row r="4653" spans="1:40" x14ac:dyDescent="0.25">
      <c r="A4653" t="s">
        <v>5829</v>
      </c>
      <c r="B4653" t="s">
        <v>39</v>
      </c>
      <c r="C4653" s="1">
        <v>80</v>
      </c>
      <c r="D4653" t="s">
        <v>43</v>
      </c>
      <c r="E4653" s="1">
        <v>0</v>
      </c>
      <c r="F4653" t="s">
        <v>2474</v>
      </c>
      <c r="G4653">
        <v>91342</v>
      </c>
      <c r="H4653">
        <v>34.321621</v>
      </c>
      <c r="I4653">
        <v>-118.399841</v>
      </c>
      <c r="J4653" s="1">
        <v>0</v>
      </c>
      <c r="K4653" s="1">
        <v>45</v>
      </c>
      <c r="L4653" t="s">
        <v>42</v>
      </c>
      <c r="M4653" t="s">
        <v>40</v>
      </c>
      <c r="N4653" s="2">
        <v>4.1399999999999997</v>
      </c>
      <c r="O4653" t="s">
        <v>43</v>
      </c>
      <c r="P4653" t="s">
        <v>40</v>
      </c>
      <c r="Q4653" t="s">
        <v>55</v>
      </c>
      <c r="R4653" s="1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 s="3">
        <v>85.7</v>
      </c>
      <c r="AE4653" s="3">
        <v>3778.1</v>
      </c>
      <c r="AF4653" s="3">
        <v>0</v>
      </c>
      <c r="AG4653" s="3">
        <v>50</v>
      </c>
      <c r="AH4653" s="3">
        <v>186.3</v>
      </c>
      <c r="AI4653" s="3">
        <v>4014.4</v>
      </c>
      <c r="AJ4653" t="s">
        <v>47</v>
      </c>
      <c r="AK4653" t="s">
        <v>8234</v>
      </c>
      <c r="AL4653" t="s">
        <v>8234</v>
      </c>
      <c r="AM4653">
        <f>IF(Customers[[#This Row],[Customer Status]]="Churned",1,0)</f>
        <v>0</v>
      </c>
      <c r="AN4653" t="str">
        <f>IF(Customers[[#This Row],[Monthly Charge]]&gt;=_xlfn.PERCENTILE.INC(Customers[Monthly Charge],0.75),"High-value","Other")</f>
        <v>Other</v>
      </c>
    </row>
    <row r="4654" spans="1:40" x14ac:dyDescent="0.25">
      <c r="A4654" t="s">
        <v>5830</v>
      </c>
      <c r="B4654" t="s">
        <v>49</v>
      </c>
      <c r="C4654" s="1">
        <v>63</v>
      </c>
      <c r="D4654" t="s">
        <v>40</v>
      </c>
      <c r="E4654" s="1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 s="1">
        <v>2</v>
      </c>
      <c r="K4654" s="1">
        <v>33</v>
      </c>
      <c r="L4654" t="s">
        <v>42</v>
      </c>
      <c r="M4654" t="s">
        <v>40</v>
      </c>
      <c r="N4654" s="2">
        <v>34.22</v>
      </c>
      <c r="O4654" t="s">
        <v>43</v>
      </c>
      <c r="P4654" t="s">
        <v>43</v>
      </c>
      <c r="Q4654" t="s">
        <v>42</v>
      </c>
      <c r="R4654" s="1">
        <v>0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43</v>
      </c>
      <c r="AA4654" t="s">
        <v>45</v>
      </c>
      <c r="AB4654" t="s">
        <v>43</v>
      </c>
      <c r="AC4654" t="s">
        <v>46</v>
      </c>
      <c r="AD4654" s="3">
        <v>20.6</v>
      </c>
      <c r="AE4654" s="3">
        <v>690.25</v>
      </c>
      <c r="AF4654" s="3">
        <v>0</v>
      </c>
      <c r="AG4654" s="3">
        <v>0</v>
      </c>
      <c r="AH4654" s="3">
        <v>1129.26</v>
      </c>
      <c r="AI4654" s="3">
        <v>1819.51</v>
      </c>
      <c r="AJ4654" t="s">
        <v>47</v>
      </c>
      <c r="AK4654" t="s">
        <v>8234</v>
      </c>
      <c r="AL4654" t="s">
        <v>8234</v>
      </c>
      <c r="AM4654">
        <f>IF(Customers[[#This Row],[Customer Status]]="Churned",1,0)</f>
        <v>0</v>
      </c>
      <c r="AN4654" t="str">
        <f>IF(Customers[[#This Row],[Monthly Charge]]&gt;=_xlfn.PERCENTILE.INC(Customers[Monthly Charge],0.75),"High-value","Other")</f>
        <v>Other</v>
      </c>
    </row>
    <row r="4655" spans="1:40" x14ac:dyDescent="0.25">
      <c r="A4655" t="s">
        <v>5831</v>
      </c>
      <c r="B4655" t="s">
        <v>39</v>
      </c>
      <c r="C4655" s="1">
        <v>69</v>
      </c>
      <c r="D4655" t="s">
        <v>43</v>
      </c>
      <c r="E4655" s="1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 s="1">
        <v>0</v>
      </c>
      <c r="K4655" s="1">
        <v>1</v>
      </c>
      <c r="L4655" t="s">
        <v>42</v>
      </c>
      <c r="M4655" t="s">
        <v>40</v>
      </c>
      <c r="N4655" s="2">
        <v>20.059999999999999</v>
      </c>
      <c r="O4655" t="s">
        <v>43</v>
      </c>
      <c r="P4655" t="s">
        <v>40</v>
      </c>
      <c r="Q4655" t="s">
        <v>55</v>
      </c>
      <c r="R4655" s="1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 s="3">
        <v>-7</v>
      </c>
      <c r="AE4655" s="3">
        <v>79.2</v>
      </c>
      <c r="AF4655" s="3">
        <v>0</v>
      </c>
      <c r="AG4655" s="3">
        <v>0</v>
      </c>
      <c r="AH4655" s="3">
        <v>20.059999999999999</v>
      </c>
      <c r="AI4655" s="3">
        <v>99.26</v>
      </c>
      <c r="AJ4655" t="s">
        <v>57</v>
      </c>
      <c r="AK4655" t="s">
        <v>58</v>
      </c>
      <c r="AL4655" t="s">
        <v>104</v>
      </c>
      <c r="AM4655">
        <f>IF(Customers[[#This Row],[Customer Status]]="Churned",1,0)</f>
        <v>1</v>
      </c>
      <c r="AN4655" t="str">
        <f>IF(Customers[[#This Row],[Monthly Charge]]&gt;=_xlfn.PERCENTILE.INC(Customers[Monthly Charge],0.75),"High-value","Other")</f>
        <v>Other</v>
      </c>
    </row>
    <row r="4656" spans="1:40" x14ac:dyDescent="0.25">
      <c r="A4656" t="s">
        <v>5832</v>
      </c>
      <c r="B4656" t="s">
        <v>39</v>
      </c>
      <c r="C4656" s="1">
        <v>51</v>
      </c>
      <c r="D4656" t="s">
        <v>40</v>
      </c>
      <c r="E4656" s="1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 s="1">
        <v>3</v>
      </c>
      <c r="K4656" s="1">
        <v>45</v>
      </c>
      <c r="L4656" t="s">
        <v>42</v>
      </c>
      <c r="M4656" t="s">
        <v>40</v>
      </c>
      <c r="N4656" s="2">
        <v>48.02</v>
      </c>
      <c r="O4656" t="s">
        <v>43</v>
      </c>
      <c r="P4656" t="s">
        <v>40</v>
      </c>
      <c r="Q4656" t="s">
        <v>55</v>
      </c>
      <c r="R4656" s="1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 s="3">
        <v>95.2</v>
      </c>
      <c r="AE4656" s="3">
        <v>4285.8</v>
      </c>
      <c r="AF4656" s="3">
        <v>43.95</v>
      </c>
      <c r="AG4656" s="3">
        <v>50</v>
      </c>
      <c r="AH4656" s="3">
        <v>2160.9</v>
      </c>
      <c r="AI4656" s="3">
        <v>6452.75</v>
      </c>
      <c r="AJ4656" t="s">
        <v>47</v>
      </c>
      <c r="AK4656" t="s">
        <v>8234</v>
      </c>
      <c r="AL4656" t="s">
        <v>8234</v>
      </c>
      <c r="AM4656">
        <f>IF(Customers[[#This Row],[Customer Status]]="Churned",1,0)</f>
        <v>0</v>
      </c>
      <c r="AN4656" t="str">
        <f>IF(Customers[[#This Row],[Monthly Charge]]&gt;=_xlfn.PERCENTILE.INC(Customers[Monthly Charge],0.75),"High-value","Other")</f>
        <v>High-value</v>
      </c>
    </row>
    <row r="4657" spans="1:40" x14ac:dyDescent="0.25">
      <c r="A4657" t="s">
        <v>5833</v>
      </c>
      <c r="B4657" t="s">
        <v>39</v>
      </c>
      <c r="C4657" s="1">
        <v>28</v>
      </c>
      <c r="D4657" t="s">
        <v>43</v>
      </c>
      <c r="E4657" s="1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 s="1">
        <v>0</v>
      </c>
      <c r="K4657" s="1">
        <v>1</v>
      </c>
      <c r="L4657" t="s">
        <v>42</v>
      </c>
      <c r="M4657" t="s">
        <v>40</v>
      </c>
      <c r="N4657" s="2">
        <v>5.0199999999999996</v>
      </c>
      <c r="O4657" t="s">
        <v>43</v>
      </c>
      <c r="P4657" t="s">
        <v>43</v>
      </c>
      <c r="Q4657" t="s">
        <v>42</v>
      </c>
      <c r="R4657" s="1">
        <v>0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43</v>
      </c>
      <c r="AA4657" t="s">
        <v>51</v>
      </c>
      <c r="AB4657" t="s">
        <v>43</v>
      </c>
      <c r="AC4657" t="s">
        <v>183</v>
      </c>
      <c r="AD4657" s="3">
        <v>19.100000000000001</v>
      </c>
      <c r="AE4657" s="3">
        <v>19.100000000000001</v>
      </c>
      <c r="AF4657" s="3">
        <v>0</v>
      </c>
      <c r="AG4657" s="3">
        <v>0</v>
      </c>
      <c r="AH4657" s="3">
        <v>5.0199999999999996</v>
      </c>
      <c r="AI4657" s="3">
        <v>24.12</v>
      </c>
      <c r="AJ4657" t="s">
        <v>98</v>
      </c>
      <c r="AK4657" t="s">
        <v>8234</v>
      </c>
      <c r="AL4657" t="s">
        <v>8234</v>
      </c>
      <c r="AM4657">
        <f>IF(Customers[[#This Row],[Customer Status]]="Churned",1,0)</f>
        <v>0</v>
      </c>
      <c r="AN4657" t="str">
        <f>IF(Customers[[#This Row],[Monthly Charge]]&gt;=_xlfn.PERCENTILE.INC(Customers[Monthly Charge],0.75),"High-value","Other")</f>
        <v>Other</v>
      </c>
    </row>
    <row r="4658" spans="1:40" x14ac:dyDescent="0.25">
      <c r="A4658" t="s">
        <v>5834</v>
      </c>
      <c r="B4658" t="s">
        <v>39</v>
      </c>
      <c r="C4658" s="1">
        <v>19</v>
      </c>
      <c r="D4658" t="s">
        <v>43</v>
      </c>
      <c r="E4658" s="1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 s="1">
        <v>0</v>
      </c>
      <c r="K4658" s="1">
        <v>46</v>
      </c>
      <c r="L4658" t="s">
        <v>76</v>
      </c>
      <c r="M4658" t="s">
        <v>40</v>
      </c>
      <c r="N4658" s="2">
        <v>42.44</v>
      </c>
      <c r="O4658" t="s">
        <v>43</v>
      </c>
      <c r="P4658" t="s">
        <v>40</v>
      </c>
      <c r="Q4658" t="s">
        <v>55</v>
      </c>
      <c r="R4658" s="1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 s="3">
        <v>74.8</v>
      </c>
      <c r="AE4658" s="3">
        <v>3548.3</v>
      </c>
      <c r="AF4658" s="3">
        <v>0</v>
      </c>
      <c r="AG4658" s="3">
        <v>0</v>
      </c>
      <c r="AH4658" s="3">
        <v>1952.24</v>
      </c>
      <c r="AI4658" s="3">
        <v>5500.54</v>
      </c>
      <c r="AJ4658" t="s">
        <v>47</v>
      </c>
      <c r="AK4658" t="s">
        <v>8234</v>
      </c>
      <c r="AL4658" t="s">
        <v>8234</v>
      </c>
      <c r="AM4658">
        <f>IF(Customers[[#This Row],[Customer Status]]="Churned",1,0)</f>
        <v>0</v>
      </c>
      <c r="AN4658" t="str">
        <f>IF(Customers[[#This Row],[Monthly Charge]]&gt;=_xlfn.PERCENTILE.INC(Customers[Monthly Charge],0.75),"High-value","Other")</f>
        <v>Other</v>
      </c>
    </row>
    <row r="4659" spans="1:40" x14ac:dyDescent="0.25">
      <c r="A4659" t="s">
        <v>5835</v>
      </c>
      <c r="B4659" t="s">
        <v>39</v>
      </c>
      <c r="C4659" s="1">
        <v>47</v>
      </c>
      <c r="D4659" t="s">
        <v>40</v>
      </c>
      <c r="E4659" s="1">
        <v>2</v>
      </c>
      <c r="F4659" t="s">
        <v>316</v>
      </c>
      <c r="G4659">
        <v>92026</v>
      </c>
      <c r="H4659">
        <v>33.21846</v>
      </c>
      <c r="I4659">
        <v>-117.116916</v>
      </c>
      <c r="J4659" s="1">
        <v>2</v>
      </c>
      <c r="K4659" s="1">
        <v>33</v>
      </c>
      <c r="L4659" t="s">
        <v>42</v>
      </c>
      <c r="M4659" t="s">
        <v>40</v>
      </c>
      <c r="N4659" s="2">
        <v>31.59</v>
      </c>
      <c r="O4659" t="s">
        <v>40</v>
      </c>
      <c r="P4659" t="s">
        <v>40</v>
      </c>
      <c r="Q4659" t="s">
        <v>44</v>
      </c>
      <c r="R4659" s="1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 s="3">
        <v>79.150000000000006</v>
      </c>
      <c r="AE4659" s="3">
        <v>2531.4</v>
      </c>
      <c r="AF4659" s="3">
        <v>0</v>
      </c>
      <c r="AG4659" s="3">
        <v>20</v>
      </c>
      <c r="AH4659" s="3">
        <v>1042.47</v>
      </c>
      <c r="AI4659" s="3">
        <v>3593.87</v>
      </c>
      <c r="AJ4659" t="s">
        <v>47</v>
      </c>
      <c r="AK4659" t="s">
        <v>8234</v>
      </c>
      <c r="AL4659" t="s">
        <v>8234</v>
      </c>
      <c r="AM4659">
        <f>IF(Customers[[#This Row],[Customer Status]]="Churned",1,0)</f>
        <v>0</v>
      </c>
      <c r="AN4659" t="str">
        <f>IF(Customers[[#This Row],[Monthly Charge]]&gt;=_xlfn.PERCENTILE.INC(Customers[Monthly Charge],0.75),"High-value","Other")</f>
        <v>Other</v>
      </c>
    </row>
    <row r="4660" spans="1:40" x14ac:dyDescent="0.25">
      <c r="A4660" t="s">
        <v>5836</v>
      </c>
      <c r="B4660" t="s">
        <v>39</v>
      </c>
      <c r="C4660" s="1">
        <v>65</v>
      </c>
      <c r="D4660" t="s">
        <v>40</v>
      </c>
      <c r="E4660" s="1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 s="1">
        <v>9</v>
      </c>
      <c r="K4660" s="1">
        <v>25</v>
      </c>
      <c r="L4660" t="s">
        <v>42</v>
      </c>
      <c r="M4660" t="s">
        <v>40</v>
      </c>
      <c r="N4660" s="2">
        <v>30.6</v>
      </c>
      <c r="O4660" t="s">
        <v>40</v>
      </c>
      <c r="P4660" t="s">
        <v>40</v>
      </c>
      <c r="Q4660" t="s">
        <v>79</v>
      </c>
      <c r="R4660" s="1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 s="3">
        <v>69.5</v>
      </c>
      <c r="AE4660" s="3">
        <v>1752.65</v>
      </c>
      <c r="AF4660" s="3">
        <v>0</v>
      </c>
      <c r="AG4660" s="3">
        <v>0</v>
      </c>
      <c r="AH4660" s="3">
        <v>765</v>
      </c>
      <c r="AI4660" s="3">
        <v>2517.65</v>
      </c>
      <c r="AJ4660" t="s">
        <v>47</v>
      </c>
      <c r="AK4660" t="s">
        <v>8234</v>
      </c>
      <c r="AL4660" t="s">
        <v>8234</v>
      </c>
      <c r="AM4660">
        <f>IF(Customers[[#This Row],[Customer Status]]="Churned",1,0)</f>
        <v>0</v>
      </c>
      <c r="AN4660" t="str">
        <f>IF(Customers[[#This Row],[Monthly Charge]]&gt;=_xlfn.PERCENTILE.INC(Customers[Monthly Charge],0.75),"High-value","Other")</f>
        <v>Other</v>
      </c>
    </row>
    <row r="4661" spans="1:40" x14ac:dyDescent="0.25">
      <c r="A4661" t="s">
        <v>5837</v>
      </c>
      <c r="B4661" t="s">
        <v>49</v>
      </c>
      <c r="C4661" s="1">
        <v>29</v>
      </c>
      <c r="D4661" t="s">
        <v>40</v>
      </c>
      <c r="E4661" s="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 s="1">
        <v>5</v>
      </c>
      <c r="K4661" s="1">
        <v>17</v>
      </c>
      <c r="L4661" t="s">
        <v>62</v>
      </c>
      <c r="M4661" t="s">
        <v>43</v>
      </c>
      <c r="N4661" s="2">
        <v>0</v>
      </c>
      <c r="O4661" t="s">
        <v>43</v>
      </c>
      <c r="P4661" t="s">
        <v>40</v>
      </c>
      <c r="Q4661" t="s">
        <v>79</v>
      </c>
      <c r="R4661" s="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 s="3">
        <v>54.6</v>
      </c>
      <c r="AE4661" s="3">
        <v>934.8</v>
      </c>
      <c r="AF4661" s="3">
        <v>47.73</v>
      </c>
      <c r="AG4661" s="3">
        <v>0</v>
      </c>
      <c r="AH4661" s="3">
        <v>0</v>
      </c>
      <c r="AI4661" s="3">
        <v>887.07</v>
      </c>
      <c r="AJ4661" t="s">
        <v>47</v>
      </c>
      <c r="AK4661" t="s">
        <v>8234</v>
      </c>
      <c r="AL4661" t="s">
        <v>8234</v>
      </c>
      <c r="AM4661">
        <f>IF(Customers[[#This Row],[Customer Status]]="Churned",1,0)</f>
        <v>0</v>
      </c>
      <c r="AN4661" t="str">
        <f>IF(Customers[[#This Row],[Monthly Charge]]&gt;=_xlfn.PERCENTILE.INC(Customers[Monthly Charge],0.75),"High-value","Other")</f>
        <v>Other</v>
      </c>
    </row>
    <row r="4662" spans="1:40" x14ac:dyDescent="0.25">
      <c r="A4662" t="s">
        <v>5838</v>
      </c>
      <c r="B4662" t="s">
        <v>49</v>
      </c>
      <c r="C4662" s="1">
        <v>22</v>
      </c>
      <c r="D4662" t="s">
        <v>43</v>
      </c>
      <c r="E4662" s="1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 s="1">
        <v>0</v>
      </c>
      <c r="K4662" s="1">
        <v>32</v>
      </c>
      <c r="L4662" t="s">
        <v>42</v>
      </c>
      <c r="M4662" t="s">
        <v>40</v>
      </c>
      <c r="N4662" s="2">
        <v>46.33</v>
      </c>
      <c r="O4662" t="s">
        <v>43</v>
      </c>
      <c r="P4662" t="s">
        <v>40</v>
      </c>
      <c r="Q4662" t="s">
        <v>55</v>
      </c>
      <c r="R4662" s="1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 s="3">
        <v>93.4</v>
      </c>
      <c r="AE4662" s="3">
        <v>2979.3</v>
      </c>
      <c r="AF4662" s="3">
        <v>0</v>
      </c>
      <c r="AG4662" s="3">
        <v>0</v>
      </c>
      <c r="AH4662" s="3">
        <v>1482.56</v>
      </c>
      <c r="AI4662" s="3">
        <v>4461.8599999999997</v>
      </c>
      <c r="AJ4662" t="s">
        <v>47</v>
      </c>
      <c r="AK4662" t="s">
        <v>8234</v>
      </c>
      <c r="AL4662" t="s">
        <v>8234</v>
      </c>
      <c r="AM4662">
        <f>IF(Customers[[#This Row],[Customer Status]]="Churned",1,0)</f>
        <v>0</v>
      </c>
      <c r="AN4662" t="str">
        <f>IF(Customers[[#This Row],[Monthly Charge]]&gt;=_xlfn.PERCENTILE.INC(Customers[Monthly Charge],0.75),"High-value","Other")</f>
        <v>High-value</v>
      </c>
    </row>
    <row r="4663" spans="1:40" x14ac:dyDescent="0.25">
      <c r="A4663" t="s">
        <v>5839</v>
      </c>
      <c r="B4663" t="s">
        <v>49</v>
      </c>
      <c r="C4663" s="1">
        <v>31</v>
      </c>
      <c r="D4663" t="s">
        <v>43</v>
      </c>
      <c r="E4663" s="1">
        <v>0</v>
      </c>
      <c r="F4663" t="s">
        <v>543</v>
      </c>
      <c r="G4663">
        <v>92505</v>
      </c>
      <c r="H4663">
        <v>33.920907</v>
      </c>
      <c r="I4663">
        <v>-117.48942599999999</v>
      </c>
      <c r="J4663" s="1">
        <v>0</v>
      </c>
      <c r="K4663" s="1">
        <v>1</v>
      </c>
      <c r="L4663" t="s">
        <v>42</v>
      </c>
      <c r="M4663" t="s">
        <v>40</v>
      </c>
      <c r="N4663" s="2">
        <v>17.809999999999999</v>
      </c>
      <c r="O4663" t="s">
        <v>43</v>
      </c>
      <c r="P4663" t="s">
        <v>43</v>
      </c>
      <c r="Q4663" t="s">
        <v>42</v>
      </c>
      <c r="R4663" s="1">
        <v>0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43</v>
      </c>
      <c r="AA4663" t="s">
        <v>51</v>
      </c>
      <c r="AB4663" t="s">
        <v>43</v>
      </c>
      <c r="AC4663" t="s">
        <v>183</v>
      </c>
      <c r="AD4663" s="3">
        <v>20.399999999999999</v>
      </c>
      <c r="AE4663" s="3">
        <v>20.399999999999999</v>
      </c>
      <c r="AF4663" s="3">
        <v>0</v>
      </c>
      <c r="AG4663" s="3">
        <v>0</v>
      </c>
      <c r="AH4663" s="3">
        <v>17.809999999999999</v>
      </c>
      <c r="AI4663" s="3">
        <v>38.21</v>
      </c>
      <c r="AJ4663" t="s">
        <v>98</v>
      </c>
      <c r="AK4663" t="s">
        <v>8234</v>
      </c>
      <c r="AL4663" t="s">
        <v>8234</v>
      </c>
      <c r="AM4663">
        <f>IF(Customers[[#This Row],[Customer Status]]="Churned",1,0)</f>
        <v>0</v>
      </c>
      <c r="AN4663" t="str">
        <f>IF(Customers[[#This Row],[Monthly Charge]]&gt;=_xlfn.PERCENTILE.INC(Customers[Monthly Charge],0.75),"High-value","Other")</f>
        <v>Other</v>
      </c>
    </row>
    <row r="4664" spans="1:40" x14ac:dyDescent="0.25">
      <c r="A4664" t="s">
        <v>5840</v>
      </c>
      <c r="B4664" t="s">
        <v>39</v>
      </c>
      <c r="C4664" s="1">
        <v>36</v>
      </c>
      <c r="D4664" t="s">
        <v>40</v>
      </c>
      <c r="E4664" s="1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 s="1">
        <v>1</v>
      </c>
      <c r="K4664" s="1">
        <v>16</v>
      </c>
      <c r="L4664" t="s">
        <v>62</v>
      </c>
      <c r="M4664" t="s">
        <v>43</v>
      </c>
      <c r="N4664" s="2">
        <v>0</v>
      </c>
      <c r="O4664" t="s">
        <v>43</v>
      </c>
      <c r="P4664" t="s">
        <v>40</v>
      </c>
      <c r="Q4664" t="s">
        <v>79</v>
      </c>
      <c r="R4664" s="1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 s="3">
        <v>49.95</v>
      </c>
      <c r="AE4664" s="3">
        <v>810.2</v>
      </c>
      <c r="AF4664" s="3">
        <v>0</v>
      </c>
      <c r="AG4664" s="3">
        <v>0</v>
      </c>
      <c r="AH4664" s="3">
        <v>0</v>
      </c>
      <c r="AI4664" s="3">
        <v>810.2</v>
      </c>
      <c r="AJ4664" t="s">
        <v>57</v>
      </c>
      <c r="AK4664" t="s">
        <v>109</v>
      </c>
      <c r="AL4664" t="s">
        <v>110</v>
      </c>
      <c r="AM4664">
        <f>IF(Customers[[#This Row],[Customer Status]]="Churned",1,0)</f>
        <v>1</v>
      </c>
      <c r="AN4664" t="str">
        <f>IF(Customers[[#This Row],[Monthly Charge]]&gt;=_xlfn.PERCENTILE.INC(Customers[Monthly Charge],0.75),"High-value","Other")</f>
        <v>Other</v>
      </c>
    </row>
    <row r="4665" spans="1:40" x14ac:dyDescent="0.25">
      <c r="A4665" t="s">
        <v>5841</v>
      </c>
      <c r="B4665" t="s">
        <v>39</v>
      </c>
      <c r="C4665" s="1">
        <v>25</v>
      </c>
      <c r="D4665" t="s">
        <v>43</v>
      </c>
      <c r="E4665" s="1">
        <v>0</v>
      </c>
      <c r="F4665" t="s">
        <v>50</v>
      </c>
      <c r="G4665">
        <v>91203</v>
      </c>
      <c r="H4665">
        <v>34.153337999999998</v>
      </c>
      <c r="I4665">
        <v>-118.262974</v>
      </c>
      <c r="J4665" s="1">
        <v>0</v>
      </c>
      <c r="K4665" s="1">
        <v>1</v>
      </c>
      <c r="L4665" t="s">
        <v>42</v>
      </c>
      <c r="M4665" t="s">
        <v>40</v>
      </c>
      <c r="N4665" s="2">
        <v>47.36</v>
      </c>
      <c r="O4665" t="s">
        <v>43</v>
      </c>
      <c r="P4665" t="s">
        <v>40</v>
      </c>
      <c r="Q4665" t="s">
        <v>44</v>
      </c>
      <c r="R4665" s="1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 s="3">
        <v>45.3</v>
      </c>
      <c r="AE4665" s="3">
        <v>45.3</v>
      </c>
      <c r="AF4665" s="3">
        <v>0</v>
      </c>
      <c r="AG4665" s="3">
        <v>0</v>
      </c>
      <c r="AH4665" s="3">
        <v>47.36</v>
      </c>
      <c r="AI4665" s="3">
        <v>92.66</v>
      </c>
      <c r="AJ4665" t="s">
        <v>98</v>
      </c>
      <c r="AK4665" t="s">
        <v>8234</v>
      </c>
      <c r="AL4665" t="s">
        <v>8234</v>
      </c>
      <c r="AM4665">
        <f>IF(Customers[[#This Row],[Customer Status]]="Churned",1,0)</f>
        <v>0</v>
      </c>
      <c r="AN4665" t="str">
        <f>IF(Customers[[#This Row],[Monthly Charge]]&gt;=_xlfn.PERCENTILE.INC(Customers[Monthly Charge],0.75),"High-value","Other")</f>
        <v>Other</v>
      </c>
    </row>
    <row r="4666" spans="1:40" x14ac:dyDescent="0.25">
      <c r="A4666" t="s">
        <v>5842</v>
      </c>
      <c r="B4666" t="s">
        <v>49</v>
      </c>
      <c r="C4666" s="1">
        <v>40</v>
      </c>
      <c r="D4666" t="s">
        <v>40</v>
      </c>
      <c r="E4666" s="1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 s="1">
        <v>1</v>
      </c>
      <c r="K4666" s="1">
        <v>51</v>
      </c>
      <c r="L4666" t="s">
        <v>76</v>
      </c>
      <c r="M4666" t="s">
        <v>40</v>
      </c>
      <c r="N4666" s="2">
        <v>28.96</v>
      </c>
      <c r="O4666" t="s">
        <v>43</v>
      </c>
      <c r="P4666" t="s">
        <v>43</v>
      </c>
      <c r="Q4666" t="s">
        <v>42</v>
      </c>
      <c r="R4666" s="1">
        <v>0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43</v>
      </c>
      <c r="AA4666" t="s">
        <v>73</v>
      </c>
      <c r="AB4666" t="s">
        <v>43</v>
      </c>
      <c r="AC4666" t="s">
        <v>46</v>
      </c>
      <c r="AD4666" s="3">
        <v>19.55</v>
      </c>
      <c r="AE4666" s="3">
        <v>1086.75</v>
      </c>
      <c r="AF4666" s="3">
        <v>0</v>
      </c>
      <c r="AG4666" s="3">
        <v>0</v>
      </c>
      <c r="AH4666" s="3">
        <v>1476.96</v>
      </c>
      <c r="AI4666" s="3">
        <v>2563.71</v>
      </c>
      <c r="AJ4666" t="s">
        <v>47</v>
      </c>
      <c r="AK4666" t="s">
        <v>8234</v>
      </c>
      <c r="AL4666" t="s">
        <v>8234</v>
      </c>
      <c r="AM4666">
        <f>IF(Customers[[#This Row],[Customer Status]]="Churned",1,0)</f>
        <v>0</v>
      </c>
      <c r="AN4666" t="str">
        <f>IF(Customers[[#This Row],[Monthly Charge]]&gt;=_xlfn.PERCENTILE.INC(Customers[Monthly Charge],0.75),"High-value","Other")</f>
        <v>Other</v>
      </c>
    </row>
    <row r="4667" spans="1:40" x14ac:dyDescent="0.25">
      <c r="A4667" t="s">
        <v>5843</v>
      </c>
      <c r="B4667" t="s">
        <v>39</v>
      </c>
      <c r="C4667" s="1">
        <v>66</v>
      </c>
      <c r="D4667" t="s">
        <v>40</v>
      </c>
      <c r="E4667" s="1">
        <v>0</v>
      </c>
      <c r="F4667" t="s">
        <v>1842</v>
      </c>
      <c r="G4667">
        <v>95735</v>
      </c>
      <c r="H4667">
        <v>38.805481</v>
      </c>
      <c r="I4667">
        <v>-120.13287</v>
      </c>
      <c r="J4667" s="1">
        <v>5</v>
      </c>
      <c r="K4667" s="1">
        <v>15</v>
      </c>
      <c r="L4667" t="s">
        <v>62</v>
      </c>
      <c r="M4667" t="s">
        <v>40</v>
      </c>
      <c r="N4667" s="2">
        <v>37.840000000000003</v>
      </c>
      <c r="O4667" t="s">
        <v>43</v>
      </c>
      <c r="P4667" t="s">
        <v>40</v>
      </c>
      <c r="Q4667" t="s">
        <v>55</v>
      </c>
      <c r="R4667" s="1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 s="3">
        <v>94.65</v>
      </c>
      <c r="AE4667" s="3">
        <v>1285.05</v>
      </c>
      <c r="AF4667" s="3">
        <v>0</v>
      </c>
      <c r="AG4667" s="3">
        <v>0</v>
      </c>
      <c r="AH4667" s="3">
        <v>567.6</v>
      </c>
      <c r="AI4667" s="3">
        <v>1852.65</v>
      </c>
      <c r="AJ4667" t="s">
        <v>47</v>
      </c>
      <c r="AK4667" t="s">
        <v>8234</v>
      </c>
      <c r="AL4667" t="s">
        <v>8234</v>
      </c>
      <c r="AM4667">
        <f>IF(Customers[[#This Row],[Customer Status]]="Churned",1,0)</f>
        <v>0</v>
      </c>
      <c r="AN4667" t="str">
        <f>IF(Customers[[#This Row],[Monthly Charge]]&gt;=_xlfn.PERCENTILE.INC(Customers[Monthly Charge],0.75),"High-value","Other")</f>
        <v>High-value</v>
      </c>
    </row>
    <row r="4668" spans="1:40" x14ac:dyDescent="0.25">
      <c r="A4668" t="s">
        <v>5844</v>
      </c>
      <c r="B4668" t="s">
        <v>39</v>
      </c>
      <c r="C4668" s="1">
        <v>79</v>
      </c>
      <c r="D4668" t="s">
        <v>40</v>
      </c>
      <c r="E4668" s="1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 s="1">
        <v>1</v>
      </c>
      <c r="K4668" s="1">
        <v>50</v>
      </c>
      <c r="L4668" t="s">
        <v>76</v>
      </c>
      <c r="M4668" t="s">
        <v>40</v>
      </c>
      <c r="N4668" s="2">
        <v>37.119999999999997</v>
      </c>
      <c r="O4668" t="s">
        <v>40</v>
      </c>
      <c r="P4668" t="s">
        <v>40</v>
      </c>
      <c r="Q4668" t="s">
        <v>55</v>
      </c>
      <c r="R4668" s="1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 s="3">
        <v>88.05</v>
      </c>
      <c r="AE4668" s="3">
        <v>4367.3500000000004</v>
      </c>
      <c r="AF4668" s="3">
        <v>0</v>
      </c>
      <c r="AG4668" s="3">
        <v>100</v>
      </c>
      <c r="AH4668" s="3">
        <v>1856</v>
      </c>
      <c r="AI4668" s="3">
        <v>6323.35</v>
      </c>
      <c r="AJ4668" t="s">
        <v>57</v>
      </c>
      <c r="AK4668" t="s">
        <v>58</v>
      </c>
      <c r="AL4668" t="s">
        <v>104</v>
      </c>
      <c r="AM4668">
        <f>IF(Customers[[#This Row],[Customer Status]]="Churned",1,0)</f>
        <v>1</v>
      </c>
      <c r="AN4668" t="str">
        <f>IF(Customers[[#This Row],[Monthly Charge]]&gt;=_xlfn.PERCENTILE.INC(Customers[Monthly Charge],0.75),"High-value","Other")</f>
        <v>Other</v>
      </c>
    </row>
    <row r="4669" spans="1:40" x14ac:dyDescent="0.25">
      <c r="A4669" t="s">
        <v>5846</v>
      </c>
      <c r="B4669" t="s">
        <v>49</v>
      </c>
      <c r="C4669" s="1">
        <v>59</v>
      </c>
      <c r="D4669" t="s">
        <v>43</v>
      </c>
      <c r="E4669" s="1">
        <v>0</v>
      </c>
      <c r="F4669" t="s">
        <v>311</v>
      </c>
      <c r="G4669">
        <v>92203</v>
      </c>
      <c r="H4669">
        <v>33.752938</v>
      </c>
      <c r="I4669">
        <v>-116.23005499999999</v>
      </c>
      <c r="J4669" s="1">
        <v>0</v>
      </c>
      <c r="K4669" s="1">
        <v>48</v>
      </c>
      <c r="L4669" t="s">
        <v>42</v>
      </c>
      <c r="M4669" t="s">
        <v>40</v>
      </c>
      <c r="N4669" s="2">
        <v>9.91</v>
      </c>
      <c r="O4669" t="s">
        <v>40</v>
      </c>
      <c r="P4669" t="s">
        <v>40</v>
      </c>
      <c r="Q4669" t="s">
        <v>55</v>
      </c>
      <c r="R4669" s="1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 s="3">
        <v>108.1</v>
      </c>
      <c r="AE4669" s="3">
        <v>5067.45</v>
      </c>
      <c r="AF4669" s="3">
        <v>0</v>
      </c>
      <c r="AG4669" s="3">
        <v>0</v>
      </c>
      <c r="AH4669" s="3">
        <v>475.68</v>
      </c>
      <c r="AI4669" s="3">
        <v>5543.13</v>
      </c>
      <c r="AJ4669" t="s">
        <v>47</v>
      </c>
      <c r="AK4669" t="s">
        <v>8234</v>
      </c>
      <c r="AL4669" t="s">
        <v>8234</v>
      </c>
      <c r="AM4669">
        <f>IF(Customers[[#This Row],[Customer Status]]="Churned",1,0)</f>
        <v>0</v>
      </c>
      <c r="AN4669" t="str">
        <f>IF(Customers[[#This Row],[Monthly Charge]]&gt;=_xlfn.PERCENTILE.INC(Customers[Monthly Charge],0.75),"High-value","Other")</f>
        <v>High-value</v>
      </c>
    </row>
    <row r="4670" spans="1:40" x14ac:dyDescent="0.25">
      <c r="A4670" t="s">
        <v>5847</v>
      </c>
      <c r="B4670" t="s">
        <v>49</v>
      </c>
      <c r="C4670" s="1">
        <v>19</v>
      </c>
      <c r="D4670" t="s">
        <v>43</v>
      </c>
      <c r="E4670" s="1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 s="1">
        <v>0</v>
      </c>
      <c r="K4670" s="1">
        <v>27</v>
      </c>
      <c r="L4670" t="s">
        <v>129</v>
      </c>
      <c r="M4670" t="s">
        <v>40</v>
      </c>
      <c r="N4670" s="2">
        <v>2.63</v>
      </c>
      <c r="O4670" t="s">
        <v>43</v>
      </c>
      <c r="P4670" t="s">
        <v>40</v>
      </c>
      <c r="Q4670" t="s">
        <v>79</v>
      </c>
      <c r="R4670" s="1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 s="3">
        <v>56.2</v>
      </c>
      <c r="AE4670" s="3">
        <v>1567.55</v>
      </c>
      <c r="AF4670" s="3">
        <v>0</v>
      </c>
      <c r="AG4670" s="3">
        <v>30</v>
      </c>
      <c r="AH4670" s="3">
        <v>71.010000000000005</v>
      </c>
      <c r="AI4670" s="3">
        <v>1668.56</v>
      </c>
      <c r="AJ4670" t="s">
        <v>47</v>
      </c>
      <c r="AK4670" t="s">
        <v>8234</v>
      </c>
      <c r="AL4670" t="s">
        <v>8234</v>
      </c>
      <c r="AM4670">
        <f>IF(Customers[[#This Row],[Customer Status]]="Churned",1,0)</f>
        <v>0</v>
      </c>
      <c r="AN4670" t="str">
        <f>IF(Customers[[#This Row],[Monthly Charge]]&gt;=_xlfn.PERCENTILE.INC(Customers[Monthly Charge],0.75),"High-value","Other")</f>
        <v>Other</v>
      </c>
    </row>
    <row r="4671" spans="1:40" x14ac:dyDescent="0.25">
      <c r="A4671" t="s">
        <v>5848</v>
      </c>
      <c r="B4671" t="s">
        <v>49</v>
      </c>
      <c r="C4671" s="1">
        <v>24</v>
      </c>
      <c r="D4671" t="s">
        <v>40</v>
      </c>
      <c r="E4671" s="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 s="1">
        <v>1</v>
      </c>
      <c r="K4671" s="1">
        <v>72</v>
      </c>
      <c r="L4671" t="s">
        <v>42</v>
      </c>
      <c r="M4671" t="s">
        <v>40</v>
      </c>
      <c r="N4671" s="2">
        <v>22.78</v>
      </c>
      <c r="O4671" t="s">
        <v>43</v>
      </c>
      <c r="P4671" t="s">
        <v>43</v>
      </c>
      <c r="Q4671" t="s">
        <v>42</v>
      </c>
      <c r="R4671" s="1">
        <v>0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43</v>
      </c>
      <c r="AA4671" t="s">
        <v>73</v>
      </c>
      <c r="AB4671" t="s">
        <v>43</v>
      </c>
      <c r="AC4671" t="s">
        <v>56</v>
      </c>
      <c r="AD4671" s="3">
        <v>20.350000000000001</v>
      </c>
      <c r="AE4671" s="3">
        <v>1354.4</v>
      </c>
      <c r="AF4671" s="3">
        <v>0</v>
      </c>
      <c r="AG4671" s="3">
        <v>0</v>
      </c>
      <c r="AH4671" s="3">
        <v>1640.16</v>
      </c>
      <c r="AI4671" s="3">
        <v>2994.56</v>
      </c>
      <c r="AJ4671" t="s">
        <v>47</v>
      </c>
      <c r="AK4671" t="s">
        <v>8234</v>
      </c>
      <c r="AL4671" t="s">
        <v>8234</v>
      </c>
      <c r="AM4671">
        <f>IF(Customers[[#This Row],[Customer Status]]="Churned",1,0)</f>
        <v>0</v>
      </c>
      <c r="AN4671" t="str">
        <f>IF(Customers[[#This Row],[Monthly Charge]]&gt;=_xlfn.PERCENTILE.INC(Customers[Monthly Charge],0.75),"High-value","Other")</f>
        <v>Other</v>
      </c>
    </row>
    <row r="4672" spans="1:40" x14ac:dyDescent="0.25">
      <c r="A4672" t="s">
        <v>5849</v>
      </c>
      <c r="B4672" t="s">
        <v>49</v>
      </c>
      <c r="C4672" s="1">
        <v>46</v>
      </c>
      <c r="D4672" t="s">
        <v>40</v>
      </c>
      <c r="E4672" s="1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 s="1">
        <v>1</v>
      </c>
      <c r="K4672" s="1">
        <v>70</v>
      </c>
      <c r="L4672" t="s">
        <v>72</v>
      </c>
      <c r="M4672" t="s">
        <v>40</v>
      </c>
      <c r="N4672" s="2">
        <v>18.260000000000002</v>
      </c>
      <c r="O4672" t="s">
        <v>40</v>
      </c>
      <c r="P4672" t="s">
        <v>40</v>
      </c>
      <c r="Q4672" t="s">
        <v>79</v>
      </c>
      <c r="R4672" s="1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 s="3">
        <v>76.95</v>
      </c>
      <c r="AE4672" s="3">
        <v>5289.8</v>
      </c>
      <c r="AF4672" s="3">
        <v>0</v>
      </c>
      <c r="AG4672" s="3">
        <v>0</v>
      </c>
      <c r="AH4672" s="3">
        <v>1278.2</v>
      </c>
      <c r="AI4672" s="3">
        <v>6568</v>
      </c>
      <c r="AJ4672" t="s">
        <v>47</v>
      </c>
      <c r="AK4672" t="s">
        <v>8234</v>
      </c>
      <c r="AL4672" t="s">
        <v>8234</v>
      </c>
      <c r="AM4672">
        <f>IF(Customers[[#This Row],[Customer Status]]="Churned",1,0)</f>
        <v>0</v>
      </c>
      <c r="AN4672" t="str">
        <f>IF(Customers[[#This Row],[Monthly Charge]]&gt;=_xlfn.PERCENTILE.INC(Customers[Monthly Charge],0.75),"High-value","Other")</f>
        <v>Other</v>
      </c>
    </row>
    <row r="4673" spans="1:40" x14ac:dyDescent="0.25">
      <c r="A4673" t="s">
        <v>5850</v>
      </c>
      <c r="B4673" t="s">
        <v>49</v>
      </c>
      <c r="C4673" s="1">
        <v>62</v>
      </c>
      <c r="D4673" t="s">
        <v>43</v>
      </c>
      <c r="E4673" s="1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 s="1">
        <v>0</v>
      </c>
      <c r="K4673" s="1">
        <v>15</v>
      </c>
      <c r="L4673" t="s">
        <v>62</v>
      </c>
      <c r="M4673" t="s">
        <v>40</v>
      </c>
      <c r="N4673" s="2">
        <v>1.63</v>
      </c>
      <c r="O4673" t="s">
        <v>43</v>
      </c>
      <c r="P4673" t="s">
        <v>40</v>
      </c>
      <c r="Q4673" t="s">
        <v>79</v>
      </c>
      <c r="R4673" s="1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 s="3">
        <v>55.2</v>
      </c>
      <c r="AE4673" s="3">
        <v>864.55</v>
      </c>
      <c r="AF4673" s="3">
        <v>0</v>
      </c>
      <c r="AG4673" s="3">
        <v>80</v>
      </c>
      <c r="AH4673" s="3">
        <v>24.45</v>
      </c>
      <c r="AI4673" s="3">
        <v>969</v>
      </c>
      <c r="AJ4673" t="s">
        <v>47</v>
      </c>
      <c r="AK4673" t="s">
        <v>8234</v>
      </c>
      <c r="AL4673" t="s">
        <v>8234</v>
      </c>
      <c r="AM4673">
        <f>IF(Customers[[#This Row],[Customer Status]]="Churned",1,0)</f>
        <v>0</v>
      </c>
      <c r="AN4673" t="str">
        <f>IF(Customers[[#This Row],[Monthly Charge]]&gt;=_xlfn.PERCENTILE.INC(Customers[Monthly Charge],0.75),"High-value","Other")</f>
        <v>Other</v>
      </c>
    </row>
    <row r="4674" spans="1:40" x14ac:dyDescent="0.25">
      <c r="A4674" t="s">
        <v>5852</v>
      </c>
      <c r="B4674" t="s">
        <v>49</v>
      </c>
      <c r="C4674" s="1">
        <v>29</v>
      </c>
      <c r="D4674" t="s">
        <v>43</v>
      </c>
      <c r="E4674" s="1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 s="1">
        <v>0</v>
      </c>
      <c r="K4674" s="1">
        <v>17</v>
      </c>
      <c r="L4674" t="s">
        <v>42</v>
      </c>
      <c r="M4674" t="s">
        <v>40</v>
      </c>
      <c r="N4674" s="2">
        <v>38.78</v>
      </c>
      <c r="O4674" t="s">
        <v>40</v>
      </c>
      <c r="P4674" t="s">
        <v>40</v>
      </c>
      <c r="Q4674" t="s">
        <v>55</v>
      </c>
      <c r="R4674" s="1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 s="3">
        <v>106.65</v>
      </c>
      <c r="AE4674" s="3">
        <v>1672.1</v>
      </c>
      <c r="AF4674" s="3">
        <v>0</v>
      </c>
      <c r="AG4674" s="3">
        <v>0</v>
      </c>
      <c r="AH4674" s="3">
        <v>659.26</v>
      </c>
      <c r="AI4674" s="3">
        <v>2331.36</v>
      </c>
      <c r="AJ4674" t="s">
        <v>47</v>
      </c>
      <c r="AK4674" t="s">
        <v>8234</v>
      </c>
      <c r="AL4674" t="s">
        <v>8234</v>
      </c>
      <c r="AM4674">
        <f>IF(Customers[[#This Row],[Customer Status]]="Churned",1,0)</f>
        <v>0</v>
      </c>
      <c r="AN4674" t="str">
        <f>IF(Customers[[#This Row],[Monthly Charge]]&gt;=_xlfn.PERCENTILE.INC(Customers[Monthly Charge],0.75),"High-value","Other")</f>
        <v>High-value</v>
      </c>
    </row>
    <row r="4675" spans="1:40" x14ac:dyDescent="0.25">
      <c r="A4675" t="s">
        <v>5853</v>
      </c>
      <c r="B4675" t="s">
        <v>39</v>
      </c>
      <c r="C4675" s="1">
        <v>63</v>
      </c>
      <c r="D4675" t="s">
        <v>43</v>
      </c>
      <c r="E4675" s="1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 s="1">
        <v>0</v>
      </c>
      <c r="K4675" s="1">
        <v>1</v>
      </c>
      <c r="L4675" t="s">
        <v>54</v>
      </c>
      <c r="M4675" t="s">
        <v>40</v>
      </c>
      <c r="N4675" s="2">
        <v>48.31</v>
      </c>
      <c r="O4675" t="s">
        <v>43</v>
      </c>
      <c r="P4675" t="s">
        <v>40</v>
      </c>
      <c r="Q4675" t="s">
        <v>44</v>
      </c>
      <c r="R4675" s="1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 s="3">
        <v>44.45</v>
      </c>
      <c r="AE4675" s="3">
        <v>44.45</v>
      </c>
      <c r="AF4675" s="3">
        <v>0</v>
      </c>
      <c r="AG4675" s="3">
        <v>0</v>
      </c>
      <c r="AH4675" s="3">
        <v>48.31</v>
      </c>
      <c r="AI4675" s="3">
        <v>92.76</v>
      </c>
      <c r="AJ4675" t="s">
        <v>57</v>
      </c>
      <c r="AK4675" t="s">
        <v>121</v>
      </c>
      <c r="AL4675" t="s">
        <v>122</v>
      </c>
      <c r="AM4675">
        <f>IF(Customers[[#This Row],[Customer Status]]="Churned",1,0)</f>
        <v>1</v>
      </c>
      <c r="AN4675" t="str">
        <f>IF(Customers[[#This Row],[Monthly Charge]]&gt;=_xlfn.PERCENTILE.INC(Customers[Monthly Charge],0.75),"High-value","Other")</f>
        <v>Other</v>
      </c>
    </row>
    <row r="4676" spans="1:40" x14ac:dyDescent="0.25">
      <c r="A4676" t="s">
        <v>5854</v>
      </c>
      <c r="B4676" t="s">
        <v>49</v>
      </c>
      <c r="C4676" s="1">
        <v>71</v>
      </c>
      <c r="D4676" t="s">
        <v>43</v>
      </c>
      <c r="E4676" s="1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 s="1">
        <v>0</v>
      </c>
      <c r="K4676" s="1">
        <v>25</v>
      </c>
      <c r="L4676" t="s">
        <v>129</v>
      </c>
      <c r="M4676" t="s">
        <v>40</v>
      </c>
      <c r="N4676" s="2">
        <v>47.66</v>
      </c>
      <c r="O4676" t="s">
        <v>40</v>
      </c>
      <c r="P4676" t="s">
        <v>40</v>
      </c>
      <c r="Q4676" t="s">
        <v>55</v>
      </c>
      <c r="R4676" s="1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 s="3">
        <v>88.95</v>
      </c>
      <c r="AE4676" s="3">
        <v>2291.1999999999998</v>
      </c>
      <c r="AF4676" s="3">
        <v>0</v>
      </c>
      <c r="AG4676" s="3">
        <v>0</v>
      </c>
      <c r="AH4676" s="3">
        <v>1191.5</v>
      </c>
      <c r="AI4676" s="3">
        <v>3482.7</v>
      </c>
      <c r="AJ4676" t="s">
        <v>57</v>
      </c>
      <c r="AK4676" t="s">
        <v>58</v>
      </c>
      <c r="AL4676" t="s">
        <v>104</v>
      </c>
      <c r="AM4676">
        <f>IF(Customers[[#This Row],[Customer Status]]="Churned",1,0)</f>
        <v>1</v>
      </c>
      <c r="AN4676" t="str">
        <f>IF(Customers[[#This Row],[Monthly Charge]]&gt;=_xlfn.PERCENTILE.INC(Customers[Monthly Charge],0.75),"High-value","Other")</f>
        <v>Other</v>
      </c>
    </row>
    <row r="4677" spans="1:40" x14ac:dyDescent="0.25">
      <c r="A4677" t="s">
        <v>5855</v>
      </c>
      <c r="B4677" t="s">
        <v>49</v>
      </c>
      <c r="C4677" s="1">
        <v>40</v>
      </c>
      <c r="D4677" t="s">
        <v>43</v>
      </c>
      <c r="E4677" s="1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 s="1">
        <v>0</v>
      </c>
      <c r="K4677" s="1">
        <v>50</v>
      </c>
      <c r="L4677" t="s">
        <v>76</v>
      </c>
      <c r="M4677" t="s">
        <v>43</v>
      </c>
      <c r="N4677" s="2">
        <v>0</v>
      </c>
      <c r="O4677" t="s">
        <v>43</v>
      </c>
      <c r="P4677" t="s">
        <v>40</v>
      </c>
      <c r="Q4677" t="s">
        <v>79</v>
      </c>
      <c r="R4677" s="1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 s="3">
        <v>43.05</v>
      </c>
      <c r="AE4677" s="3">
        <v>2208.0500000000002</v>
      </c>
      <c r="AF4677" s="3">
        <v>0</v>
      </c>
      <c r="AG4677" s="3">
        <v>0</v>
      </c>
      <c r="AH4677" s="3">
        <v>0</v>
      </c>
      <c r="AI4677" s="3">
        <v>2208.0500000000002</v>
      </c>
      <c r="AJ4677" t="s">
        <v>47</v>
      </c>
      <c r="AK4677" t="s">
        <v>8234</v>
      </c>
      <c r="AL4677" t="s">
        <v>8234</v>
      </c>
      <c r="AM4677">
        <f>IF(Customers[[#This Row],[Customer Status]]="Churned",1,0)</f>
        <v>0</v>
      </c>
      <c r="AN4677" t="str">
        <f>IF(Customers[[#This Row],[Monthly Charge]]&gt;=_xlfn.PERCENTILE.INC(Customers[Monthly Charge],0.75),"High-value","Other")</f>
        <v>Other</v>
      </c>
    </row>
    <row r="4678" spans="1:40" x14ac:dyDescent="0.25">
      <c r="A4678" t="s">
        <v>5856</v>
      </c>
      <c r="B4678" t="s">
        <v>49</v>
      </c>
      <c r="C4678" s="1">
        <v>56</v>
      </c>
      <c r="D4678" t="s">
        <v>43</v>
      </c>
      <c r="E4678" s="1">
        <v>0</v>
      </c>
      <c r="F4678" t="s">
        <v>437</v>
      </c>
      <c r="G4678">
        <v>92405</v>
      </c>
      <c r="H4678">
        <v>34.142747</v>
      </c>
      <c r="I4678">
        <v>-117.300864</v>
      </c>
      <c r="J4678" s="1">
        <v>0</v>
      </c>
      <c r="K4678" s="1">
        <v>2</v>
      </c>
      <c r="L4678" t="s">
        <v>42</v>
      </c>
      <c r="M4678" t="s">
        <v>40</v>
      </c>
      <c r="N4678" s="2">
        <v>15.79</v>
      </c>
      <c r="O4678" t="s">
        <v>43</v>
      </c>
      <c r="P4678" t="s">
        <v>43</v>
      </c>
      <c r="Q4678" t="s">
        <v>42</v>
      </c>
      <c r="R4678" s="1">
        <v>0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43</v>
      </c>
      <c r="AA4678" t="s">
        <v>45</v>
      </c>
      <c r="AB4678" t="s">
        <v>43</v>
      </c>
      <c r="AC4678" t="s">
        <v>46</v>
      </c>
      <c r="AD4678" s="3">
        <v>19.3</v>
      </c>
      <c r="AE4678" s="3">
        <v>28.3</v>
      </c>
      <c r="AF4678" s="3">
        <v>0</v>
      </c>
      <c r="AG4678" s="3">
        <v>0</v>
      </c>
      <c r="AH4678" s="3">
        <v>31.58</v>
      </c>
      <c r="AI4678" s="3">
        <v>59.88</v>
      </c>
      <c r="AJ4678" t="s">
        <v>57</v>
      </c>
      <c r="AK4678" t="s">
        <v>117</v>
      </c>
      <c r="AL4678" t="s">
        <v>118</v>
      </c>
      <c r="AM4678">
        <f>IF(Customers[[#This Row],[Customer Status]]="Churned",1,0)</f>
        <v>1</v>
      </c>
      <c r="AN4678" t="str">
        <f>IF(Customers[[#This Row],[Monthly Charge]]&gt;=_xlfn.PERCENTILE.INC(Customers[Monthly Charge],0.75),"High-value","Other")</f>
        <v>Other</v>
      </c>
    </row>
    <row r="4679" spans="1:40" x14ac:dyDescent="0.25">
      <c r="A4679" t="s">
        <v>5857</v>
      </c>
      <c r="B4679" t="s">
        <v>39</v>
      </c>
      <c r="C4679" s="1">
        <v>63</v>
      </c>
      <c r="D4679" t="s">
        <v>43</v>
      </c>
      <c r="E4679" s="1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 s="1">
        <v>0</v>
      </c>
      <c r="K4679" s="1">
        <v>34</v>
      </c>
      <c r="L4679" t="s">
        <v>129</v>
      </c>
      <c r="M4679" t="s">
        <v>40</v>
      </c>
      <c r="N4679" s="2">
        <v>1.55</v>
      </c>
      <c r="O4679" t="s">
        <v>43</v>
      </c>
      <c r="P4679" t="s">
        <v>40</v>
      </c>
      <c r="Q4679" t="s">
        <v>55</v>
      </c>
      <c r="R4679" s="1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 s="3">
        <v>73.95</v>
      </c>
      <c r="AE4679" s="3">
        <v>2524.4499999999998</v>
      </c>
      <c r="AF4679" s="3">
        <v>0</v>
      </c>
      <c r="AG4679" s="3">
        <v>0</v>
      </c>
      <c r="AH4679" s="3">
        <v>52.7</v>
      </c>
      <c r="AI4679" s="3">
        <v>2577.15</v>
      </c>
      <c r="AJ4679" t="s">
        <v>57</v>
      </c>
      <c r="AK4679" t="s">
        <v>58</v>
      </c>
      <c r="AL4679" t="s">
        <v>104</v>
      </c>
      <c r="AM4679">
        <f>IF(Customers[[#This Row],[Customer Status]]="Churned",1,0)</f>
        <v>1</v>
      </c>
      <c r="AN4679" t="str">
        <f>IF(Customers[[#This Row],[Monthly Charge]]&gt;=_xlfn.PERCENTILE.INC(Customers[Monthly Charge],0.75),"High-value","Other")</f>
        <v>Other</v>
      </c>
    </row>
    <row r="4680" spans="1:40" x14ac:dyDescent="0.25">
      <c r="A4680" t="s">
        <v>5858</v>
      </c>
      <c r="B4680" t="s">
        <v>39</v>
      </c>
      <c r="C4680" s="1">
        <v>39</v>
      </c>
      <c r="D4680" t="s">
        <v>43</v>
      </c>
      <c r="E4680" s="1">
        <v>0</v>
      </c>
      <c r="F4680" t="s">
        <v>157</v>
      </c>
      <c r="G4680">
        <v>95129</v>
      </c>
      <c r="H4680">
        <v>37.305622</v>
      </c>
      <c r="I4680">
        <v>-122.00088700000001</v>
      </c>
      <c r="J4680" s="1">
        <v>0</v>
      </c>
      <c r="K4680" s="1">
        <v>13</v>
      </c>
      <c r="L4680" t="s">
        <v>42</v>
      </c>
      <c r="M4680" t="s">
        <v>40</v>
      </c>
      <c r="N4680" s="2">
        <v>42.62</v>
      </c>
      <c r="O4680" t="s">
        <v>43</v>
      </c>
      <c r="P4680" t="s">
        <v>40</v>
      </c>
      <c r="Q4680" t="s">
        <v>55</v>
      </c>
      <c r="R4680" s="1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 s="3">
        <v>74.650000000000006</v>
      </c>
      <c r="AE4680" s="3">
        <v>966.25</v>
      </c>
      <c r="AF4680" s="3">
        <v>0</v>
      </c>
      <c r="AG4680" s="3">
        <v>0</v>
      </c>
      <c r="AH4680" s="3">
        <v>554.05999999999995</v>
      </c>
      <c r="AI4680" s="3">
        <v>1520.31</v>
      </c>
      <c r="AJ4680" t="s">
        <v>47</v>
      </c>
      <c r="AK4680" t="s">
        <v>8234</v>
      </c>
      <c r="AL4680" t="s">
        <v>8234</v>
      </c>
      <c r="AM4680">
        <f>IF(Customers[[#This Row],[Customer Status]]="Churned",1,0)</f>
        <v>0</v>
      </c>
      <c r="AN4680" t="str">
        <f>IF(Customers[[#This Row],[Monthly Charge]]&gt;=_xlfn.PERCENTILE.INC(Customers[Monthly Charge],0.75),"High-value","Other")</f>
        <v>Other</v>
      </c>
    </row>
    <row r="4681" spans="1:40" x14ac:dyDescent="0.25">
      <c r="A4681" t="s">
        <v>5859</v>
      </c>
      <c r="B4681" t="s">
        <v>49</v>
      </c>
      <c r="C4681" s="1">
        <v>54</v>
      </c>
      <c r="D4681" t="s">
        <v>40</v>
      </c>
      <c r="E4681" s="1">
        <v>0</v>
      </c>
      <c r="F4681" t="s">
        <v>245</v>
      </c>
      <c r="G4681">
        <v>92028</v>
      </c>
      <c r="H4681">
        <v>33.362575</v>
      </c>
      <c r="I4681">
        <v>-117.299644</v>
      </c>
      <c r="J4681" s="1">
        <v>1</v>
      </c>
      <c r="K4681" s="1">
        <v>47</v>
      </c>
      <c r="L4681" t="s">
        <v>76</v>
      </c>
      <c r="M4681" t="s">
        <v>40</v>
      </c>
      <c r="N4681" s="2">
        <v>7.62</v>
      </c>
      <c r="O4681" t="s">
        <v>40</v>
      </c>
      <c r="P4681" t="s">
        <v>40</v>
      </c>
      <c r="Q4681" t="s">
        <v>55</v>
      </c>
      <c r="R4681" s="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 s="3">
        <v>109.55</v>
      </c>
      <c r="AE4681" s="3">
        <v>5124.55</v>
      </c>
      <c r="AF4681" s="3">
        <v>0</v>
      </c>
      <c r="AG4681" s="3">
        <v>0</v>
      </c>
      <c r="AH4681" s="3">
        <v>358.14</v>
      </c>
      <c r="AI4681" s="3">
        <v>5482.69</v>
      </c>
      <c r="AJ4681" t="s">
        <v>57</v>
      </c>
      <c r="AK4681" t="s">
        <v>58</v>
      </c>
      <c r="AL4681" t="s">
        <v>104</v>
      </c>
      <c r="AM4681">
        <f>IF(Customers[[#This Row],[Customer Status]]="Churned",1,0)</f>
        <v>1</v>
      </c>
      <c r="AN4681" t="str">
        <f>IF(Customers[[#This Row],[Monthly Charge]]&gt;=_xlfn.PERCENTILE.INC(Customers[Monthly Charge],0.75),"High-value","Other")</f>
        <v>High-value</v>
      </c>
    </row>
    <row r="4682" spans="1:40" x14ac:dyDescent="0.25">
      <c r="A4682" t="s">
        <v>5860</v>
      </c>
      <c r="B4682" t="s">
        <v>39</v>
      </c>
      <c r="C4682" s="1">
        <v>27</v>
      </c>
      <c r="D4682" t="s">
        <v>43</v>
      </c>
      <c r="E4682" s="1">
        <v>0</v>
      </c>
      <c r="F4682" t="s">
        <v>371</v>
      </c>
      <c r="G4682">
        <v>95051</v>
      </c>
      <c r="H4682">
        <v>37.348129</v>
      </c>
      <c r="I4682">
        <v>-121.98469</v>
      </c>
      <c r="J4682" s="1">
        <v>0</v>
      </c>
      <c r="K4682" s="1">
        <v>6</v>
      </c>
      <c r="L4682" t="s">
        <v>42</v>
      </c>
      <c r="M4682" t="s">
        <v>40</v>
      </c>
      <c r="N4682" s="2">
        <v>37.57</v>
      </c>
      <c r="O4682" t="s">
        <v>43</v>
      </c>
      <c r="P4682" t="s">
        <v>40</v>
      </c>
      <c r="Q4682" t="s">
        <v>44</v>
      </c>
      <c r="R4682" s="1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 s="3">
        <v>55</v>
      </c>
      <c r="AE4682" s="3">
        <v>340.4</v>
      </c>
      <c r="AF4682" s="3">
        <v>0</v>
      </c>
      <c r="AG4682" s="3">
        <v>0</v>
      </c>
      <c r="AH4682" s="3">
        <v>225.42</v>
      </c>
      <c r="AI4682" s="3">
        <v>565.82000000000005</v>
      </c>
      <c r="AJ4682" t="s">
        <v>47</v>
      </c>
      <c r="AK4682" t="s">
        <v>8234</v>
      </c>
      <c r="AL4682" t="s">
        <v>8234</v>
      </c>
      <c r="AM4682">
        <f>IF(Customers[[#This Row],[Customer Status]]="Churned",1,0)</f>
        <v>0</v>
      </c>
      <c r="AN4682" t="str">
        <f>IF(Customers[[#This Row],[Monthly Charge]]&gt;=_xlfn.PERCENTILE.INC(Customers[Monthly Charge],0.75),"High-value","Other")</f>
        <v>Other</v>
      </c>
    </row>
    <row r="4683" spans="1:40" x14ac:dyDescent="0.25">
      <c r="A4683" t="s">
        <v>5861</v>
      </c>
      <c r="B4683" t="s">
        <v>39</v>
      </c>
      <c r="C4683" s="1">
        <v>20</v>
      </c>
      <c r="D4683" t="s">
        <v>43</v>
      </c>
      <c r="E4683" s="1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 s="1">
        <v>0</v>
      </c>
      <c r="K4683" s="1">
        <v>46</v>
      </c>
      <c r="L4683" t="s">
        <v>76</v>
      </c>
      <c r="M4683" t="s">
        <v>40</v>
      </c>
      <c r="N4683" s="2">
        <v>5.86</v>
      </c>
      <c r="O4683" t="s">
        <v>43</v>
      </c>
      <c r="P4683" t="s">
        <v>40</v>
      </c>
      <c r="Q4683" t="s">
        <v>55</v>
      </c>
      <c r="R4683" s="1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 s="3">
        <v>104.4</v>
      </c>
      <c r="AE4683" s="3">
        <v>4904.2</v>
      </c>
      <c r="AF4683" s="3">
        <v>0</v>
      </c>
      <c r="AG4683" s="3">
        <v>0</v>
      </c>
      <c r="AH4683" s="3">
        <v>269.56</v>
      </c>
      <c r="AI4683" s="3">
        <v>5173.76</v>
      </c>
      <c r="AJ4683" t="s">
        <v>47</v>
      </c>
      <c r="AK4683" t="s">
        <v>8234</v>
      </c>
      <c r="AL4683" t="s">
        <v>8234</v>
      </c>
      <c r="AM4683">
        <f>IF(Customers[[#This Row],[Customer Status]]="Churned",1,0)</f>
        <v>0</v>
      </c>
      <c r="AN4683" t="str">
        <f>IF(Customers[[#This Row],[Monthly Charge]]&gt;=_xlfn.PERCENTILE.INC(Customers[Monthly Charge],0.75),"High-value","Other")</f>
        <v>High-value</v>
      </c>
    </row>
    <row r="4684" spans="1:40" x14ac:dyDescent="0.25">
      <c r="A4684" t="s">
        <v>5862</v>
      </c>
      <c r="B4684" t="s">
        <v>49</v>
      </c>
      <c r="C4684" s="1">
        <v>19</v>
      </c>
      <c r="D4684" t="s">
        <v>40</v>
      </c>
      <c r="E4684" s="1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 s="1">
        <v>3</v>
      </c>
      <c r="K4684" s="1">
        <v>33</v>
      </c>
      <c r="L4684" t="s">
        <v>129</v>
      </c>
      <c r="M4684" t="s">
        <v>40</v>
      </c>
      <c r="N4684" s="2">
        <v>15.89</v>
      </c>
      <c r="O4684" t="s">
        <v>43</v>
      </c>
      <c r="P4684" t="s">
        <v>40</v>
      </c>
      <c r="Q4684" t="s">
        <v>79</v>
      </c>
      <c r="R4684" s="1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 s="3">
        <v>61.05</v>
      </c>
      <c r="AE4684" s="3">
        <v>2018.4</v>
      </c>
      <c r="AF4684" s="3">
        <v>0</v>
      </c>
      <c r="AG4684" s="3">
        <v>0</v>
      </c>
      <c r="AH4684" s="3">
        <v>524.37</v>
      </c>
      <c r="AI4684" s="3">
        <v>2542.77</v>
      </c>
      <c r="AJ4684" t="s">
        <v>47</v>
      </c>
      <c r="AK4684" t="s">
        <v>8234</v>
      </c>
      <c r="AL4684" t="s">
        <v>8234</v>
      </c>
      <c r="AM4684">
        <f>IF(Customers[[#This Row],[Customer Status]]="Churned",1,0)</f>
        <v>0</v>
      </c>
      <c r="AN4684" t="str">
        <f>IF(Customers[[#This Row],[Monthly Charge]]&gt;=_xlfn.PERCENTILE.INC(Customers[Monthly Charge],0.75),"High-value","Other")</f>
        <v>Other</v>
      </c>
    </row>
    <row r="4685" spans="1:40" x14ac:dyDescent="0.25">
      <c r="A4685" t="s">
        <v>5863</v>
      </c>
      <c r="B4685" t="s">
        <v>49</v>
      </c>
      <c r="C4685" s="1">
        <v>35</v>
      </c>
      <c r="D4685" t="s">
        <v>43</v>
      </c>
      <c r="E4685" s="1">
        <v>0</v>
      </c>
      <c r="F4685" t="s">
        <v>668</v>
      </c>
      <c r="G4685">
        <v>95914</v>
      </c>
      <c r="H4685">
        <v>39.396585000000002</v>
      </c>
      <c r="I4685">
        <v>-121.38029</v>
      </c>
      <c r="J4685" s="1">
        <v>0</v>
      </c>
      <c r="K4685" s="1">
        <v>1</v>
      </c>
      <c r="L4685" t="s">
        <v>42</v>
      </c>
      <c r="M4685" t="s">
        <v>40</v>
      </c>
      <c r="N4685" s="2">
        <v>39.58</v>
      </c>
      <c r="O4685" t="s">
        <v>43</v>
      </c>
      <c r="P4685" t="s">
        <v>40</v>
      </c>
      <c r="Q4685" t="s">
        <v>79</v>
      </c>
      <c r="R4685" s="1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 s="3">
        <v>50.5</v>
      </c>
      <c r="AE4685" s="3">
        <v>50.5</v>
      </c>
      <c r="AF4685" s="3">
        <v>0</v>
      </c>
      <c r="AG4685" s="3">
        <v>0</v>
      </c>
      <c r="AH4685" s="3">
        <v>39.58</v>
      </c>
      <c r="AI4685" s="3">
        <v>90.08</v>
      </c>
      <c r="AJ4685" t="s">
        <v>57</v>
      </c>
      <c r="AK4685" t="s">
        <v>58</v>
      </c>
      <c r="AL4685" t="s">
        <v>104</v>
      </c>
      <c r="AM4685">
        <f>IF(Customers[[#This Row],[Customer Status]]="Churned",1,0)</f>
        <v>1</v>
      </c>
      <c r="AN4685" t="str">
        <f>IF(Customers[[#This Row],[Monthly Charge]]&gt;=_xlfn.PERCENTILE.INC(Customers[Monthly Charge],0.75),"High-value","Other")</f>
        <v>Other</v>
      </c>
    </row>
    <row r="4686" spans="1:40" x14ac:dyDescent="0.25">
      <c r="A4686" t="s">
        <v>5864</v>
      </c>
      <c r="B4686" t="s">
        <v>39</v>
      </c>
      <c r="C4686" s="1">
        <v>39</v>
      </c>
      <c r="D4686" t="s">
        <v>40</v>
      </c>
      <c r="E4686" s="1">
        <v>2</v>
      </c>
      <c r="F4686" t="s">
        <v>441</v>
      </c>
      <c r="G4686">
        <v>90808</v>
      </c>
      <c r="H4686">
        <v>33.823943</v>
      </c>
      <c r="I4686">
        <v>-118.111335</v>
      </c>
      <c r="J4686" s="1">
        <v>6</v>
      </c>
      <c r="K4686" s="1">
        <v>30</v>
      </c>
      <c r="L4686" t="s">
        <v>129</v>
      </c>
      <c r="M4686" t="s">
        <v>40</v>
      </c>
      <c r="N4686" s="2">
        <v>47.21</v>
      </c>
      <c r="O4686" t="s">
        <v>40</v>
      </c>
      <c r="P4686" t="s">
        <v>43</v>
      </c>
      <c r="Q4686" t="s">
        <v>42</v>
      </c>
      <c r="R4686" s="1">
        <v>0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43</v>
      </c>
      <c r="AA4686" t="s">
        <v>73</v>
      </c>
      <c r="AB4686" t="s">
        <v>40</v>
      </c>
      <c r="AC4686" t="s">
        <v>46</v>
      </c>
      <c r="AD4686" s="3">
        <v>25.1</v>
      </c>
      <c r="AE4686" s="3">
        <v>789.55</v>
      </c>
      <c r="AF4686" s="3">
        <v>15.41</v>
      </c>
      <c r="AG4686" s="3">
        <v>0</v>
      </c>
      <c r="AH4686" s="3">
        <v>1416.3</v>
      </c>
      <c r="AI4686" s="3">
        <v>2190.44</v>
      </c>
      <c r="AJ4686" t="s">
        <v>47</v>
      </c>
      <c r="AK4686" t="s">
        <v>8234</v>
      </c>
      <c r="AL4686" t="s">
        <v>8234</v>
      </c>
      <c r="AM4686">
        <f>IF(Customers[[#This Row],[Customer Status]]="Churned",1,0)</f>
        <v>0</v>
      </c>
      <c r="AN4686" t="str">
        <f>IF(Customers[[#This Row],[Monthly Charge]]&gt;=_xlfn.PERCENTILE.INC(Customers[Monthly Charge],0.75),"High-value","Other")</f>
        <v>Other</v>
      </c>
    </row>
    <row r="4687" spans="1:40" x14ac:dyDescent="0.25">
      <c r="A4687" t="s">
        <v>5865</v>
      </c>
      <c r="B4687" t="s">
        <v>49</v>
      </c>
      <c r="C4687" s="1">
        <v>49</v>
      </c>
      <c r="D4687" t="s">
        <v>43</v>
      </c>
      <c r="E4687" s="1">
        <v>0</v>
      </c>
      <c r="F4687" t="s">
        <v>852</v>
      </c>
      <c r="G4687">
        <v>91701</v>
      </c>
      <c r="H4687">
        <v>34.132275</v>
      </c>
      <c r="I4687">
        <v>-117.61147800000001</v>
      </c>
      <c r="J4687" s="1">
        <v>0</v>
      </c>
      <c r="K4687" s="1">
        <v>72</v>
      </c>
      <c r="L4687" t="s">
        <v>42</v>
      </c>
      <c r="M4687" t="s">
        <v>40</v>
      </c>
      <c r="N4687" s="2">
        <v>35.11</v>
      </c>
      <c r="O4687" t="s">
        <v>40</v>
      </c>
      <c r="P4687" t="s">
        <v>40</v>
      </c>
      <c r="Q4687" t="s">
        <v>55</v>
      </c>
      <c r="R4687" s="1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 s="3">
        <v>109.2</v>
      </c>
      <c r="AE4687" s="3">
        <v>7878.3</v>
      </c>
      <c r="AF4687" s="3">
        <v>0</v>
      </c>
      <c r="AG4687" s="3">
        <v>0</v>
      </c>
      <c r="AH4687" s="3">
        <v>2527.92</v>
      </c>
      <c r="AI4687" s="3">
        <v>10406.219999999999</v>
      </c>
      <c r="AJ4687" t="s">
        <v>47</v>
      </c>
      <c r="AK4687" t="s">
        <v>8234</v>
      </c>
      <c r="AL4687" t="s">
        <v>8234</v>
      </c>
      <c r="AM4687">
        <f>IF(Customers[[#This Row],[Customer Status]]="Churned",1,0)</f>
        <v>0</v>
      </c>
      <c r="AN4687" t="str">
        <f>IF(Customers[[#This Row],[Monthly Charge]]&gt;=_xlfn.PERCENTILE.INC(Customers[Monthly Charge],0.75),"High-value","Other")</f>
        <v>High-value</v>
      </c>
    </row>
    <row r="4688" spans="1:40" x14ac:dyDescent="0.25">
      <c r="A4688" t="s">
        <v>5866</v>
      </c>
      <c r="B4688" t="s">
        <v>39</v>
      </c>
      <c r="C4688" s="1">
        <v>23</v>
      </c>
      <c r="D4688" t="s">
        <v>40</v>
      </c>
      <c r="E4688" s="1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 s="1">
        <v>8</v>
      </c>
      <c r="K4688" s="1">
        <v>24</v>
      </c>
      <c r="L4688" t="s">
        <v>129</v>
      </c>
      <c r="M4688" t="s">
        <v>40</v>
      </c>
      <c r="N4688" s="2">
        <v>44.06</v>
      </c>
      <c r="O4688" t="s">
        <v>43</v>
      </c>
      <c r="P4688" t="s">
        <v>40</v>
      </c>
      <c r="Q4688" t="s">
        <v>79</v>
      </c>
      <c r="R4688" s="1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 s="3">
        <v>69.45</v>
      </c>
      <c r="AE4688" s="3">
        <v>1614.05</v>
      </c>
      <c r="AF4688" s="3">
        <v>0</v>
      </c>
      <c r="AG4688" s="3">
        <v>0</v>
      </c>
      <c r="AH4688" s="3">
        <v>1057.44</v>
      </c>
      <c r="AI4688" s="3">
        <v>2671.49</v>
      </c>
      <c r="AJ4688" t="s">
        <v>47</v>
      </c>
      <c r="AK4688" t="s">
        <v>8234</v>
      </c>
      <c r="AL4688" t="s">
        <v>8234</v>
      </c>
      <c r="AM4688">
        <f>IF(Customers[[#This Row],[Customer Status]]="Churned",1,0)</f>
        <v>0</v>
      </c>
      <c r="AN4688" t="str">
        <f>IF(Customers[[#This Row],[Monthly Charge]]&gt;=_xlfn.PERCENTILE.INC(Customers[Monthly Charge],0.75),"High-value","Other")</f>
        <v>Other</v>
      </c>
    </row>
    <row r="4689" spans="1:40" x14ac:dyDescent="0.25">
      <c r="A4689" t="s">
        <v>5867</v>
      </c>
      <c r="B4689" t="s">
        <v>39</v>
      </c>
      <c r="C4689" s="1">
        <v>31</v>
      </c>
      <c r="D4689" t="s">
        <v>40</v>
      </c>
      <c r="E4689" s="1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 s="1">
        <v>3</v>
      </c>
      <c r="K4689" s="1">
        <v>71</v>
      </c>
      <c r="L4689" t="s">
        <v>72</v>
      </c>
      <c r="M4689" t="s">
        <v>43</v>
      </c>
      <c r="N4689" s="2">
        <v>0</v>
      </c>
      <c r="O4689" t="s">
        <v>43</v>
      </c>
      <c r="P4689" t="s">
        <v>40</v>
      </c>
      <c r="Q4689" t="s">
        <v>44</v>
      </c>
      <c r="R4689" s="1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 s="3">
        <v>58.65</v>
      </c>
      <c r="AE4689" s="3">
        <v>4145.25</v>
      </c>
      <c r="AF4689" s="3">
        <v>0</v>
      </c>
      <c r="AG4689" s="3">
        <v>0</v>
      </c>
      <c r="AH4689" s="3">
        <v>0</v>
      </c>
      <c r="AI4689" s="3">
        <v>4145.25</v>
      </c>
      <c r="AJ4689" t="s">
        <v>47</v>
      </c>
      <c r="AK4689" t="s">
        <v>8234</v>
      </c>
      <c r="AL4689" t="s">
        <v>8234</v>
      </c>
      <c r="AM4689">
        <f>IF(Customers[[#This Row],[Customer Status]]="Churned",1,0)</f>
        <v>0</v>
      </c>
      <c r="AN4689" t="str">
        <f>IF(Customers[[#This Row],[Monthly Charge]]&gt;=_xlfn.PERCENTILE.INC(Customers[Monthly Charge],0.75),"High-value","Other")</f>
        <v>Other</v>
      </c>
    </row>
    <row r="4690" spans="1:40" x14ac:dyDescent="0.25">
      <c r="A4690" t="s">
        <v>5868</v>
      </c>
      <c r="B4690" t="s">
        <v>49</v>
      </c>
      <c r="C4690" s="1">
        <v>68</v>
      </c>
      <c r="D4690" t="s">
        <v>40</v>
      </c>
      <c r="E4690" s="1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 s="1">
        <v>5</v>
      </c>
      <c r="K4690" s="1">
        <v>61</v>
      </c>
      <c r="L4690" t="s">
        <v>42</v>
      </c>
      <c r="M4690" t="s">
        <v>40</v>
      </c>
      <c r="N4690" s="2">
        <v>19.14</v>
      </c>
      <c r="O4690" t="s">
        <v>40</v>
      </c>
      <c r="P4690" t="s">
        <v>43</v>
      </c>
      <c r="Q4690" t="s">
        <v>42</v>
      </c>
      <c r="R4690" s="1">
        <v>0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A4690" t="s">
        <v>73</v>
      </c>
      <c r="AB4690" t="s">
        <v>43</v>
      </c>
      <c r="AC4690" t="s">
        <v>56</v>
      </c>
      <c r="AD4690" s="3">
        <v>25</v>
      </c>
      <c r="AE4690" s="3">
        <v>1501.75</v>
      </c>
      <c r="AF4690" s="3">
        <v>0</v>
      </c>
      <c r="AG4690" s="3">
        <v>0</v>
      </c>
      <c r="AH4690" s="3">
        <v>1167.54</v>
      </c>
      <c r="AI4690" s="3">
        <v>2669.29</v>
      </c>
      <c r="AJ4690" t="s">
        <v>47</v>
      </c>
      <c r="AK4690" t="s">
        <v>8234</v>
      </c>
      <c r="AL4690" t="s">
        <v>8234</v>
      </c>
      <c r="AM4690">
        <f>IF(Customers[[#This Row],[Customer Status]]="Churned",1,0)</f>
        <v>0</v>
      </c>
      <c r="AN4690" t="str">
        <f>IF(Customers[[#This Row],[Monthly Charge]]&gt;=_xlfn.PERCENTILE.INC(Customers[Monthly Charge],0.75),"High-value","Other")</f>
        <v>Other</v>
      </c>
    </row>
    <row r="4691" spans="1:40" x14ac:dyDescent="0.25">
      <c r="A4691" t="s">
        <v>5869</v>
      </c>
      <c r="B4691" t="s">
        <v>49</v>
      </c>
      <c r="C4691" s="1">
        <v>56</v>
      </c>
      <c r="D4691" t="s">
        <v>43</v>
      </c>
      <c r="E4691" s="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 s="1">
        <v>0</v>
      </c>
      <c r="K4691" s="1">
        <v>14</v>
      </c>
      <c r="L4691" t="s">
        <v>42</v>
      </c>
      <c r="M4691" t="s">
        <v>40</v>
      </c>
      <c r="N4691" s="2">
        <v>36.97</v>
      </c>
      <c r="O4691" t="s">
        <v>40</v>
      </c>
      <c r="P4691" t="s">
        <v>40</v>
      </c>
      <c r="Q4691" t="s">
        <v>55</v>
      </c>
      <c r="R4691" s="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 s="3">
        <v>100.55</v>
      </c>
      <c r="AE4691" s="3">
        <v>1415.55</v>
      </c>
      <c r="AF4691" s="3">
        <v>0</v>
      </c>
      <c r="AG4691" s="3">
        <v>0</v>
      </c>
      <c r="AH4691" s="3">
        <v>517.58000000000004</v>
      </c>
      <c r="AI4691" s="3">
        <v>1933.13</v>
      </c>
      <c r="AJ4691" t="s">
        <v>57</v>
      </c>
      <c r="AK4691" t="s">
        <v>63</v>
      </c>
      <c r="AL4691" t="s">
        <v>433</v>
      </c>
      <c r="AM4691">
        <f>IF(Customers[[#This Row],[Customer Status]]="Churned",1,0)</f>
        <v>1</v>
      </c>
      <c r="AN4691" t="str">
        <f>IF(Customers[[#This Row],[Monthly Charge]]&gt;=_xlfn.PERCENTILE.INC(Customers[Monthly Charge],0.75),"High-value","Other")</f>
        <v>High-value</v>
      </c>
    </row>
    <row r="4692" spans="1:40" x14ac:dyDescent="0.25">
      <c r="A4692" t="s">
        <v>5870</v>
      </c>
      <c r="B4692" t="s">
        <v>49</v>
      </c>
      <c r="C4692" s="1">
        <v>42</v>
      </c>
      <c r="D4692" t="s">
        <v>43</v>
      </c>
      <c r="E4692" s="1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 s="1">
        <v>0</v>
      </c>
      <c r="K4692" s="1">
        <v>1</v>
      </c>
      <c r="L4692" t="s">
        <v>42</v>
      </c>
      <c r="M4692" t="s">
        <v>40</v>
      </c>
      <c r="N4692" s="2">
        <v>1.91</v>
      </c>
      <c r="O4692" t="s">
        <v>43</v>
      </c>
      <c r="P4692" t="s">
        <v>43</v>
      </c>
      <c r="Q4692" t="s">
        <v>42</v>
      </c>
      <c r="R4692" s="1">
        <v>0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A4692" t="s">
        <v>51</v>
      </c>
      <c r="AB4692" t="s">
        <v>43</v>
      </c>
      <c r="AC4692" t="s">
        <v>183</v>
      </c>
      <c r="AD4692" s="3">
        <v>19.7</v>
      </c>
      <c r="AE4692" s="3">
        <v>19.7</v>
      </c>
      <c r="AF4692" s="3">
        <v>0</v>
      </c>
      <c r="AG4692" s="3">
        <v>0</v>
      </c>
      <c r="AH4692" s="3">
        <v>1.91</v>
      </c>
      <c r="AI4692" s="3">
        <v>21.61</v>
      </c>
      <c r="AJ4692" t="s">
        <v>57</v>
      </c>
      <c r="AK4692" t="s">
        <v>121</v>
      </c>
      <c r="AL4692" t="s">
        <v>122</v>
      </c>
      <c r="AM4692">
        <f>IF(Customers[[#This Row],[Customer Status]]="Churned",1,0)</f>
        <v>1</v>
      </c>
      <c r="AN4692" t="str">
        <f>IF(Customers[[#This Row],[Monthly Charge]]&gt;=_xlfn.PERCENTILE.INC(Customers[Monthly Charge],0.75),"High-value","Other")</f>
        <v>Other</v>
      </c>
    </row>
    <row r="4693" spans="1:40" x14ac:dyDescent="0.25">
      <c r="A4693" t="s">
        <v>5871</v>
      </c>
      <c r="B4693" t="s">
        <v>39</v>
      </c>
      <c r="C4693" s="1">
        <v>23</v>
      </c>
      <c r="D4693" t="s">
        <v>40</v>
      </c>
      <c r="E4693" s="1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 s="1">
        <v>5</v>
      </c>
      <c r="K4693" s="1">
        <v>65</v>
      </c>
      <c r="L4693" t="s">
        <v>42</v>
      </c>
      <c r="M4693" t="s">
        <v>40</v>
      </c>
      <c r="N4693" s="2">
        <v>13.17</v>
      </c>
      <c r="O4693" t="s">
        <v>40</v>
      </c>
      <c r="P4693" t="s">
        <v>40</v>
      </c>
      <c r="Q4693" t="s">
        <v>55</v>
      </c>
      <c r="R4693" s="1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 s="3">
        <v>104.3</v>
      </c>
      <c r="AE4693" s="3">
        <v>6725.3</v>
      </c>
      <c r="AF4693" s="3">
        <v>0</v>
      </c>
      <c r="AG4693" s="3">
        <v>70</v>
      </c>
      <c r="AH4693" s="3">
        <v>856.05</v>
      </c>
      <c r="AI4693" s="3">
        <v>7651.35</v>
      </c>
      <c r="AJ4693" t="s">
        <v>47</v>
      </c>
      <c r="AK4693" t="s">
        <v>8234</v>
      </c>
      <c r="AL4693" t="s">
        <v>8234</v>
      </c>
      <c r="AM4693">
        <f>IF(Customers[[#This Row],[Customer Status]]="Churned",1,0)</f>
        <v>0</v>
      </c>
      <c r="AN4693" t="str">
        <f>IF(Customers[[#This Row],[Monthly Charge]]&gt;=_xlfn.PERCENTILE.INC(Customers[Monthly Charge],0.75),"High-value","Other")</f>
        <v>High-value</v>
      </c>
    </row>
    <row r="4694" spans="1:40" x14ac:dyDescent="0.25">
      <c r="A4694" t="s">
        <v>5872</v>
      </c>
      <c r="B4694" t="s">
        <v>39</v>
      </c>
      <c r="C4694" s="1">
        <v>51</v>
      </c>
      <c r="D4694" t="s">
        <v>40</v>
      </c>
      <c r="E4694" s="1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 s="1">
        <v>3</v>
      </c>
      <c r="K4694" s="1">
        <v>23</v>
      </c>
      <c r="L4694" t="s">
        <v>62</v>
      </c>
      <c r="M4694" t="s">
        <v>40</v>
      </c>
      <c r="N4694" s="2">
        <v>5.7</v>
      </c>
      <c r="O4694" t="s">
        <v>40</v>
      </c>
      <c r="P4694" t="s">
        <v>40</v>
      </c>
      <c r="Q4694" t="s">
        <v>55</v>
      </c>
      <c r="R4694" s="1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 s="3">
        <v>81.849999999999994</v>
      </c>
      <c r="AE4694" s="3">
        <v>1810.85</v>
      </c>
      <c r="AF4694" s="3">
        <v>0</v>
      </c>
      <c r="AG4694" s="3">
        <v>0</v>
      </c>
      <c r="AH4694" s="3">
        <v>131.1</v>
      </c>
      <c r="AI4694" s="3">
        <v>1941.95</v>
      </c>
      <c r="AJ4694" t="s">
        <v>47</v>
      </c>
      <c r="AK4694" t="s">
        <v>8234</v>
      </c>
      <c r="AL4694" t="s">
        <v>8234</v>
      </c>
      <c r="AM4694">
        <f>IF(Customers[[#This Row],[Customer Status]]="Churned",1,0)</f>
        <v>0</v>
      </c>
      <c r="AN4694" t="str">
        <f>IF(Customers[[#This Row],[Monthly Charge]]&gt;=_xlfn.PERCENTILE.INC(Customers[Monthly Charge],0.75),"High-value","Other")</f>
        <v>Other</v>
      </c>
    </row>
    <row r="4695" spans="1:40" x14ac:dyDescent="0.25">
      <c r="A4695" t="s">
        <v>5873</v>
      </c>
      <c r="B4695" t="s">
        <v>39</v>
      </c>
      <c r="C4695" s="1">
        <v>56</v>
      </c>
      <c r="D4695" t="s">
        <v>43</v>
      </c>
      <c r="E4695" s="1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 s="1">
        <v>0</v>
      </c>
      <c r="K4695" s="1">
        <v>1</v>
      </c>
      <c r="L4695" t="s">
        <v>54</v>
      </c>
      <c r="M4695" t="s">
        <v>40</v>
      </c>
      <c r="N4695" s="2">
        <v>5.0999999999999996</v>
      </c>
      <c r="O4695" t="s">
        <v>40</v>
      </c>
      <c r="P4695" t="s">
        <v>40</v>
      </c>
      <c r="Q4695" t="s">
        <v>55</v>
      </c>
      <c r="R4695" s="1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 s="3">
        <v>79.55</v>
      </c>
      <c r="AE4695" s="3">
        <v>79.55</v>
      </c>
      <c r="AF4695" s="3">
        <v>0</v>
      </c>
      <c r="AG4695" s="3">
        <v>0</v>
      </c>
      <c r="AH4695" s="3">
        <v>5.0999999999999996</v>
      </c>
      <c r="AI4695" s="3">
        <v>84.65</v>
      </c>
      <c r="AJ4695" t="s">
        <v>57</v>
      </c>
      <c r="AK4695" t="s">
        <v>117</v>
      </c>
      <c r="AL4695" t="s">
        <v>466</v>
      </c>
      <c r="AM4695">
        <f>IF(Customers[[#This Row],[Customer Status]]="Churned",1,0)</f>
        <v>1</v>
      </c>
      <c r="AN4695" t="str">
        <f>IF(Customers[[#This Row],[Monthly Charge]]&gt;=_xlfn.PERCENTILE.INC(Customers[Monthly Charge],0.75),"High-value","Other")</f>
        <v>Other</v>
      </c>
    </row>
    <row r="4696" spans="1:40" x14ac:dyDescent="0.25">
      <c r="A4696" t="s">
        <v>5874</v>
      </c>
      <c r="B4696" t="s">
        <v>39</v>
      </c>
      <c r="C4696" s="1">
        <v>24</v>
      </c>
      <c r="D4696" t="s">
        <v>40</v>
      </c>
      <c r="E4696" s="1">
        <v>1</v>
      </c>
      <c r="F4696" t="s">
        <v>964</v>
      </c>
      <c r="G4696">
        <v>93529</v>
      </c>
      <c r="H4696">
        <v>37.730269</v>
      </c>
      <c r="I4696">
        <v>-119.055813</v>
      </c>
      <c r="J4696" s="1">
        <v>2</v>
      </c>
      <c r="K4696" s="1">
        <v>45</v>
      </c>
      <c r="L4696" t="s">
        <v>76</v>
      </c>
      <c r="M4696" t="s">
        <v>40</v>
      </c>
      <c r="N4696" s="2">
        <v>40.19</v>
      </c>
      <c r="O4696" t="s">
        <v>43</v>
      </c>
      <c r="P4696" t="s">
        <v>43</v>
      </c>
      <c r="Q4696" t="s">
        <v>42</v>
      </c>
      <c r="R4696" s="1">
        <v>0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43</v>
      </c>
      <c r="AA4696" t="s">
        <v>73</v>
      </c>
      <c r="AB4696" t="s">
        <v>43</v>
      </c>
      <c r="AC4696" t="s">
        <v>183</v>
      </c>
      <c r="AD4696" s="3">
        <v>20.85</v>
      </c>
      <c r="AE4696" s="3">
        <v>892.15</v>
      </c>
      <c r="AF4696" s="3">
        <v>0</v>
      </c>
      <c r="AG4696" s="3">
        <v>0</v>
      </c>
      <c r="AH4696" s="3">
        <v>1808.55</v>
      </c>
      <c r="AI4696" s="3">
        <v>2700.7</v>
      </c>
      <c r="AJ4696" t="s">
        <v>47</v>
      </c>
      <c r="AK4696" t="s">
        <v>8234</v>
      </c>
      <c r="AL4696" t="s">
        <v>8234</v>
      </c>
      <c r="AM4696">
        <f>IF(Customers[[#This Row],[Customer Status]]="Churned",1,0)</f>
        <v>0</v>
      </c>
      <c r="AN4696" t="str">
        <f>IF(Customers[[#This Row],[Monthly Charge]]&gt;=_xlfn.PERCENTILE.INC(Customers[Monthly Charge],0.75),"High-value","Other")</f>
        <v>Other</v>
      </c>
    </row>
    <row r="4697" spans="1:40" x14ac:dyDescent="0.25">
      <c r="A4697" t="s">
        <v>5875</v>
      </c>
      <c r="B4697" t="s">
        <v>49</v>
      </c>
      <c r="C4697" s="1">
        <v>50</v>
      </c>
      <c r="D4697" t="s">
        <v>43</v>
      </c>
      <c r="E4697" s="1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 s="1">
        <v>0</v>
      </c>
      <c r="K4697" s="1">
        <v>24</v>
      </c>
      <c r="L4697" t="s">
        <v>129</v>
      </c>
      <c r="M4697" t="s">
        <v>40</v>
      </c>
      <c r="N4697" s="2">
        <v>23.71</v>
      </c>
      <c r="O4697" t="s">
        <v>43</v>
      </c>
      <c r="P4697" t="s">
        <v>40</v>
      </c>
      <c r="Q4697" t="s">
        <v>79</v>
      </c>
      <c r="R4697" s="1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 s="3">
        <v>60.45</v>
      </c>
      <c r="AE4697" s="3">
        <v>1440.75</v>
      </c>
      <c r="AF4697" s="3">
        <v>0</v>
      </c>
      <c r="AG4697" s="3">
        <v>0</v>
      </c>
      <c r="AH4697" s="3">
        <v>569.04</v>
      </c>
      <c r="AI4697" s="3">
        <v>2009.79</v>
      </c>
      <c r="AJ4697" t="s">
        <v>47</v>
      </c>
      <c r="AK4697" t="s">
        <v>8234</v>
      </c>
      <c r="AL4697" t="s">
        <v>8234</v>
      </c>
      <c r="AM4697">
        <f>IF(Customers[[#This Row],[Customer Status]]="Churned",1,0)</f>
        <v>0</v>
      </c>
      <c r="AN4697" t="str">
        <f>IF(Customers[[#This Row],[Monthly Charge]]&gt;=_xlfn.PERCENTILE.INC(Customers[Monthly Charge],0.75),"High-value","Other")</f>
        <v>Other</v>
      </c>
    </row>
    <row r="4698" spans="1:40" x14ac:dyDescent="0.25">
      <c r="A4698" t="s">
        <v>5876</v>
      </c>
      <c r="B4698" t="s">
        <v>39</v>
      </c>
      <c r="C4698" s="1">
        <v>64</v>
      </c>
      <c r="D4698" t="s">
        <v>43</v>
      </c>
      <c r="E4698" s="1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 s="1">
        <v>0</v>
      </c>
      <c r="K4698" s="1">
        <v>18</v>
      </c>
      <c r="L4698" t="s">
        <v>62</v>
      </c>
      <c r="M4698" t="s">
        <v>40</v>
      </c>
      <c r="N4698" s="2">
        <v>10.97</v>
      </c>
      <c r="O4698" t="s">
        <v>40</v>
      </c>
      <c r="P4698" t="s">
        <v>40</v>
      </c>
      <c r="Q4698" t="s">
        <v>79</v>
      </c>
      <c r="R4698" s="1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 s="3">
        <v>60.6</v>
      </c>
      <c r="AE4698" s="3">
        <v>1156.3499999999999</v>
      </c>
      <c r="AF4698" s="3">
        <v>0</v>
      </c>
      <c r="AG4698" s="3">
        <v>0</v>
      </c>
      <c r="AH4698" s="3">
        <v>197.46</v>
      </c>
      <c r="AI4698" s="3">
        <v>1353.81</v>
      </c>
      <c r="AJ4698" t="s">
        <v>47</v>
      </c>
      <c r="AK4698" t="s">
        <v>8234</v>
      </c>
      <c r="AL4698" t="s">
        <v>8234</v>
      </c>
      <c r="AM4698">
        <f>IF(Customers[[#This Row],[Customer Status]]="Churned",1,0)</f>
        <v>0</v>
      </c>
      <c r="AN4698" t="str">
        <f>IF(Customers[[#This Row],[Monthly Charge]]&gt;=_xlfn.PERCENTILE.INC(Customers[Monthly Charge],0.75),"High-value","Other")</f>
        <v>Other</v>
      </c>
    </row>
    <row r="4699" spans="1:40" x14ac:dyDescent="0.25">
      <c r="A4699" t="s">
        <v>5877</v>
      </c>
      <c r="B4699" t="s">
        <v>39</v>
      </c>
      <c r="C4699" s="1">
        <v>40</v>
      </c>
      <c r="D4699" t="s">
        <v>40</v>
      </c>
      <c r="E4699" s="1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 s="1">
        <v>7</v>
      </c>
      <c r="K4699" s="1">
        <v>63</v>
      </c>
      <c r="L4699" t="s">
        <v>76</v>
      </c>
      <c r="M4699" t="s">
        <v>40</v>
      </c>
      <c r="N4699" s="2">
        <v>46.9</v>
      </c>
      <c r="O4699" t="s">
        <v>43</v>
      </c>
      <c r="P4699" t="s">
        <v>43</v>
      </c>
      <c r="Q4699" t="s">
        <v>42</v>
      </c>
      <c r="R4699" s="1">
        <v>0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A4699" t="s">
        <v>73</v>
      </c>
      <c r="AB4699" t="s">
        <v>43</v>
      </c>
      <c r="AC4699" t="s">
        <v>46</v>
      </c>
      <c r="AD4699" s="3">
        <v>20</v>
      </c>
      <c r="AE4699" s="3">
        <v>1209.25</v>
      </c>
      <c r="AF4699" s="3">
        <v>0</v>
      </c>
      <c r="AG4699" s="3">
        <v>0</v>
      </c>
      <c r="AH4699" s="3">
        <v>2954.7</v>
      </c>
      <c r="AI4699" s="3">
        <v>4163.95</v>
      </c>
      <c r="AJ4699" t="s">
        <v>47</v>
      </c>
      <c r="AK4699" t="s">
        <v>8234</v>
      </c>
      <c r="AL4699" t="s">
        <v>8234</v>
      </c>
      <c r="AM4699">
        <f>IF(Customers[[#This Row],[Customer Status]]="Churned",1,0)</f>
        <v>0</v>
      </c>
      <c r="AN4699" t="str">
        <f>IF(Customers[[#This Row],[Monthly Charge]]&gt;=_xlfn.PERCENTILE.INC(Customers[Monthly Charge],0.75),"High-value","Other")</f>
        <v>Other</v>
      </c>
    </row>
    <row r="4700" spans="1:40" x14ac:dyDescent="0.25">
      <c r="A4700" t="s">
        <v>5878</v>
      </c>
      <c r="B4700" t="s">
        <v>49</v>
      </c>
      <c r="C4700" s="1">
        <v>46</v>
      </c>
      <c r="D4700" t="s">
        <v>43</v>
      </c>
      <c r="E4700" s="1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 s="1">
        <v>0</v>
      </c>
      <c r="K4700" s="1">
        <v>5</v>
      </c>
      <c r="L4700" t="s">
        <v>42</v>
      </c>
      <c r="M4700" t="s">
        <v>40</v>
      </c>
      <c r="N4700" s="2">
        <v>31.78</v>
      </c>
      <c r="O4700" t="s">
        <v>43</v>
      </c>
      <c r="P4700" t="s">
        <v>43</v>
      </c>
      <c r="Q4700" t="s">
        <v>42</v>
      </c>
      <c r="R4700" s="1">
        <v>0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43</v>
      </c>
      <c r="AA4700" t="s">
        <v>51</v>
      </c>
      <c r="AB4700" t="s">
        <v>43</v>
      </c>
      <c r="AC4700" t="s">
        <v>46</v>
      </c>
      <c r="AD4700" s="3">
        <v>20.350000000000001</v>
      </c>
      <c r="AE4700" s="3">
        <v>92.75</v>
      </c>
      <c r="AF4700" s="3">
        <v>0</v>
      </c>
      <c r="AG4700" s="3">
        <v>0</v>
      </c>
      <c r="AH4700" s="3">
        <v>158.9</v>
      </c>
      <c r="AI4700" s="3">
        <v>251.65</v>
      </c>
      <c r="AJ4700" t="s">
        <v>47</v>
      </c>
      <c r="AK4700" t="s">
        <v>8234</v>
      </c>
      <c r="AL4700" t="s">
        <v>8234</v>
      </c>
      <c r="AM4700">
        <f>IF(Customers[[#This Row],[Customer Status]]="Churned",1,0)</f>
        <v>0</v>
      </c>
      <c r="AN4700" t="str">
        <f>IF(Customers[[#This Row],[Monthly Charge]]&gt;=_xlfn.PERCENTILE.INC(Customers[Monthly Charge],0.75),"High-value","Other")</f>
        <v>Other</v>
      </c>
    </row>
    <row r="4701" spans="1:40" x14ac:dyDescent="0.25">
      <c r="A4701" t="s">
        <v>5879</v>
      </c>
      <c r="B4701" t="s">
        <v>39</v>
      </c>
      <c r="C4701" s="1">
        <v>22</v>
      </c>
      <c r="D4701" t="s">
        <v>43</v>
      </c>
      <c r="E4701" s="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 s="1">
        <v>0</v>
      </c>
      <c r="K4701" s="1">
        <v>6</v>
      </c>
      <c r="L4701" t="s">
        <v>54</v>
      </c>
      <c r="M4701" t="s">
        <v>43</v>
      </c>
      <c r="N4701" s="2">
        <v>0</v>
      </c>
      <c r="O4701" t="s">
        <v>43</v>
      </c>
      <c r="P4701" t="s">
        <v>40</v>
      </c>
      <c r="Q4701" t="s">
        <v>44</v>
      </c>
      <c r="R4701" s="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 s="3">
        <v>29.45</v>
      </c>
      <c r="AE4701" s="3">
        <v>161.44999999999999</v>
      </c>
      <c r="AF4701" s="3">
        <v>0</v>
      </c>
      <c r="AG4701" s="3">
        <v>0</v>
      </c>
      <c r="AH4701" s="3">
        <v>0</v>
      </c>
      <c r="AI4701" s="3">
        <v>161.44999999999999</v>
      </c>
      <c r="AJ4701" t="s">
        <v>47</v>
      </c>
      <c r="AK4701" t="s">
        <v>8234</v>
      </c>
      <c r="AL4701" t="s">
        <v>8234</v>
      </c>
      <c r="AM4701">
        <f>IF(Customers[[#This Row],[Customer Status]]="Churned",1,0)</f>
        <v>0</v>
      </c>
      <c r="AN4701" t="str">
        <f>IF(Customers[[#This Row],[Monthly Charge]]&gt;=_xlfn.PERCENTILE.INC(Customers[Monthly Charge],0.75),"High-value","Other")</f>
        <v>Other</v>
      </c>
    </row>
    <row r="4702" spans="1:40" x14ac:dyDescent="0.25">
      <c r="A4702" t="s">
        <v>5880</v>
      </c>
      <c r="B4702" t="s">
        <v>49</v>
      </c>
      <c r="C4702" s="1">
        <v>31</v>
      </c>
      <c r="D4702" t="s">
        <v>40</v>
      </c>
      <c r="E4702" s="1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 s="1">
        <v>9</v>
      </c>
      <c r="K4702" s="1">
        <v>58</v>
      </c>
      <c r="L4702" t="s">
        <v>42</v>
      </c>
      <c r="M4702" t="s">
        <v>40</v>
      </c>
      <c r="N4702" s="2">
        <v>18.68</v>
      </c>
      <c r="O4702" t="s">
        <v>43</v>
      </c>
      <c r="P4702" t="s">
        <v>43</v>
      </c>
      <c r="Q4702" t="s">
        <v>42</v>
      </c>
      <c r="R4702" s="1">
        <v>0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A4702" t="s">
        <v>73</v>
      </c>
      <c r="AB4702" t="s">
        <v>43</v>
      </c>
      <c r="AC4702" t="s">
        <v>46</v>
      </c>
      <c r="AD4702" s="3">
        <v>-4</v>
      </c>
      <c r="AE4702" s="3">
        <v>1185.95</v>
      </c>
      <c r="AF4702" s="3">
        <v>0</v>
      </c>
      <c r="AG4702" s="3">
        <v>0</v>
      </c>
      <c r="AH4702" s="3">
        <v>1083.44</v>
      </c>
      <c r="AI4702" s="3">
        <v>2269.39</v>
      </c>
      <c r="AJ4702" t="s">
        <v>47</v>
      </c>
      <c r="AK4702" t="s">
        <v>8234</v>
      </c>
      <c r="AL4702" t="s">
        <v>8234</v>
      </c>
      <c r="AM4702">
        <f>IF(Customers[[#This Row],[Customer Status]]="Churned",1,0)</f>
        <v>0</v>
      </c>
      <c r="AN4702" t="str">
        <f>IF(Customers[[#This Row],[Monthly Charge]]&gt;=_xlfn.PERCENTILE.INC(Customers[Monthly Charge],0.75),"High-value","Other")</f>
        <v>Other</v>
      </c>
    </row>
    <row r="4703" spans="1:40" x14ac:dyDescent="0.25">
      <c r="A4703" t="s">
        <v>5881</v>
      </c>
      <c r="B4703" t="s">
        <v>49</v>
      </c>
      <c r="C4703" s="1">
        <v>29</v>
      </c>
      <c r="D4703" t="s">
        <v>43</v>
      </c>
      <c r="E4703" s="1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 s="1">
        <v>0</v>
      </c>
      <c r="K4703" s="1">
        <v>67</v>
      </c>
      <c r="L4703" t="s">
        <v>72</v>
      </c>
      <c r="M4703" t="s">
        <v>40</v>
      </c>
      <c r="N4703" s="2">
        <v>49.74</v>
      </c>
      <c r="O4703" t="s">
        <v>43</v>
      </c>
      <c r="P4703" t="s">
        <v>40</v>
      </c>
      <c r="Q4703" t="s">
        <v>44</v>
      </c>
      <c r="R4703" s="1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 s="3">
        <v>65.55</v>
      </c>
      <c r="AE4703" s="3">
        <v>4361.55</v>
      </c>
      <c r="AF4703" s="3">
        <v>0</v>
      </c>
      <c r="AG4703" s="3">
        <v>40</v>
      </c>
      <c r="AH4703" s="3">
        <v>3332.58</v>
      </c>
      <c r="AI4703" s="3">
        <v>7734.13</v>
      </c>
      <c r="AJ4703" t="s">
        <v>47</v>
      </c>
      <c r="AK4703" t="s">
        <v>8234</v>
      </c>
      <c r="AL4703" t="s">
        <v>8234</v>
      </c>
      <c r="AM4703">
        <f>IF(Customers[[#This Row],[Customer Status]]="Churned",1,0)</f>
        <v>0</v>
      </c>
      <c r="AN4703" t="str">
        <f>IF(Customers[[#This Row],[Monthly Charge]]&gt;=_xlfn.PERCENTILE.INC(Customers[Monthly Charge],0.75),"High-value","Other")</f>
        <v>Other</v>
      </c>
    </row>
    <row r="4704" spans="1:40" x14ac:dyDescent="0.25">
      <c r="A4704" t="s">
        <v>5882</v>
      </c>
      <c r="B4704" t="s">
        <v>39</v>
      </c>
      <c r="C4704" s="1">
        <v>26</v>
      </c>
      <c r="D4704" t="s">
        <v>40</v>
      </c>
      <c r="E4704" s="1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 s="1">
        <v>1</v>
      </c>
      <c r="K4704" s="1">
        <v>12</v>
      </c>
      <c r="L4704" t="s">
        <v>62</v>
      </c>
      <c r="M4704" t="s">
        <v>40</v>
      </c>
      <c r="N4704" s="2">
        <v>46.88</v>
      </c>
      <c r="O4704" t="s">
        <v>43</v>
      </c>
      <c r="P4704" t="s">
        <v>40</v>
      </c>
      <c r="Q4704" t="s">
        <v>44</v>
      </c>
      <c r="R4704" s="1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 s="3">
        <v>51.25</v>
      </c>
      <c r="AE4704" s="3">
        <v>612.1</v>
      </c>
      <c r="AF4704" s="3">
        <v>0</v>
      </c>
      <c r="AG4704" s="3">
        <v>0</v>
      </c>
      <c r="AH4704" s="3">
        <v>562.55999999999995</v>
      </c>
      <c r="AI4704" s="3">
        <v>1174.6600000000001</v>
      </c>
      <c r="AJ4704" t="s">
        <v>47</v>
      </c>
      <c r="AK4704" t="s">
        <v>8234</v>
      </c>
      <c r="AL4704" t="s">
        <v>8234</v>
      </c>
      <c r="AM4704">
        <f>IF(Customers[[#This Row],[Customer Status]]="Churned",1,0)</f>
        <v>0</v>
      </c>
      <c r="AN4704" t="str">
        <f>IF(Customers[[#This Row],[Monthly Charge]]&gt;=_xlfn.PERCENTILE.INC(Customers[Monthly Charge],0.75),"High-value","Other")</f>
        <v>Other</v>
      </c>
    </row>
    <row r="4705" spans="1:40" x14ac:dyDescent="0.25">
      <c r="A4705" t="s">
        <v>5883</v>
      </c>
      <c r="B4705" t="s">
        <v>39</v>
      </c>
      <c r="C4705" s="1">
        <v>54</v>
      </c>
      <c r="D4705" t="s">
        <v>43</v>
      </c>
      <c r="E4705" s="1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 s="1">
        <v>0</v>
      </c>
      <c r="K4705" s="1">
        <v>59</v>
      </c>
      <c r="L4705" t="s">
        <v>76</v>
      </c>
      <c r="M4705" t="s">
        <v>40</v>
      </c>
      <c r="N4705" s="2">
        <v>39.42</v>
      </c>
      <c r="O4705" t="s">
        <v>40</v>
      </c>
      <c r="P4705" t="s">
        <v>40</v>
      </c>
      <c r="Q4705" t="s">
        <v>55</v>
      </c>
      <c r="R4705" s="1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 s="3">
        <v>99.45</v>
      </c>
      <c r="AE4705" s="3">
        <v>5623.7</v>
      </c>
      <c r="AF4705" s="3">
        <v>0</v>
      </c>
      <c r="AG4705" s="3">
        <v>30</v>
      </c>
      <c r="AH4705" s="3">
        <v>2325.7800000000002</v>
      </c>
      <c r="AI4705" s="3">
        <v>7979.48</v>
      </c>
      <c r="AJ4705" t="s">
        <v>47</v>
      </c>
      <c r="AK4705" t="s">
        <v>8234</v>
      </c>
      <c r="AL4705" t="s">
        <v>8234</v>
      </c>
      <c r="AM4705">
        <f>IF(Customers[[#This Row],[Customer Status]]="Churned",1,0)</f>
        <v>0</v>
      </c>
      <c r="AN4705" t="str">
        <f>IF(Customers[[#This Row],[Monthly Charge]]&gt;=_xlfn.PERCENTILE.INC(Customers[Monthly Charge],0.75),"High-value","Other")</f>
        <v>High-value</v>
      </c>
    </row>
    <row r="4706" spans="1:40" x14ac:dyDescent="0.25">
      <c r="A4706" t="s">
        <v>5884</v>
      </c>
      <c r="B4706" t="s">
        <v>49</v>
      </c>
      <c r="C4706" s="1">
        <v>62</v>
      </c>
      <c r="D4706" t="s">
        <v>43</v>
      </c>
      <c r="E4706" s="1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 s="1">
        <v>0</v>
      </c>
      <c r="K4706" s="1">
        <v>1</v>
      </c>
      <c r="L4706" t="s">
        <v>42</v>
      </c>
      <c r="M4706" t="s">
        <v>40</v>
      </c>
      <c r="N4706" s="2">
        <v>48.22</v>
      </c>
      <c r="O4706" t="s">
        <v>43</v>
      </c>
      <c r="P4706" t="s">
        <v>40</v>
      </c>
      <c r="Q4706" t="s">
        <v>44</v>
      </c>
      <c r="R4706" s="1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 s="3">
        <v>55.7</v>
      </c>
      <c r="AE4706" s="3">
        <v>55.7</v>
      </c>
      <c r="AF4706" s="3">
        <v>0</v>
      </c>
      <c r="AG4706" s="3">
        <v>0</v>
      </c>
      <c r="AH4706" s="3">
        <v>48.22</v>
      </c>
      <c r="AI4706" s="3">
        <v>103.92</v>
      </c>
      <c r="AJ4706" t="s">
        <v>57</v>
      </c>
      <c r="AK4706" t="s">
        <v>63</v>
      </c>
      <c r="AL4706" t="s">
        <v>64</v>
      </c>
      <c r="AM4706">
        <f>IF(Customers[[#This Row],[Customer Status]]="Churned",1,0)</f>
        <v>1</v>
      </c>
      <c r="AN4706" t="str">
        <f>IF(Customers[[#This Row],[Monthly Charge]]&gt;=_xlfn.PERCENTILE.INC(Customers[Monthly Charge],0.75),"High-value","Other")</f>
        <v>Other</v>
      </c>
    </row>
    <row r="4707" spans="1:40" x14ac:dyDescent="0.25">
      <c r="A4707" t="s">
        <v>5885</v>
      </c>
      <c r="B4707" t="s">
        <v>39</v>
      </c>
      <c r="C4707" s="1">
        <v>42</v>
      </c>
      <c r="D4707" t="s">
        <v>43</v>
      </c>
      <c r="E4707" s="1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 s="1">
        <v>0</v>
      </c>
      <c r="K4707" s="1">
        <v>2</v>
      </c>
      <c r="L4707" t="s">
        <v>54</v>
      </c>
      <c r="M4707" t="s">
        <v>40</v>
      </c>
      <c r="N4707" s="2">
        <v>36.96</v>
      </c>
      <c r="O4707" t="s">
        <v>43</v>
      </c>
      <c r="P4707" t="s">
        <v>40</v>
      </c>
      <c r="Q4707" t="s">
        <v>79</v>
      </c>
      <c r="R4707" s="1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 s="3">
        <v>50.95</v>
      </c>
      <c r="AE4707" s="3">
        <v>123.05</v>
      </c>
      <c r="AF4707" s="3">
        <v>0</v>
      </c>
      <c r="AG4707" s="3">
        <v>0</v>
      </c>
      <c r="AH4707" s="3">
        <v>73.92</v>
      </c>
      <c r="AI4707" s="3">
        <v>196.97</v>
      </c>
      <c r="AJ4707" t="s">
        <v>98</v>
      </c>
      <c r="AK4707" t="s">
        <v>8234</v>
      </c>
      <c r="AL4707" t="s">
        <v>8234</v>
      </c>
      <c r="AM4707">
        <f>IF(Customers[[#This Row],[Customer Status]]="Churned",1,0)</f>
        <v>0</v>
      </c>
      <c r="AN4707" t="str">
        <f>IF(Customers[[#This Row],[Monthly Charge]]&gt;=_xlfn.PERCENTILE.INC(Customers[Monthly Charge],0.75),"High-value","Other")</f>
        <v>Other</v>
      </c>
    </row>
    <row r="4708" spans="1:40" x14ac:dyDescent="0.25">
      <c r="A4708" t="s">
        <v>5886</v>
      </c>
      <c r="B4708" t="s">
        <v>39</v>
      </c>
      <c r="C4708" s="1">
        <v>73</v>
      </c>
      <c r="D4708" t="s">
        <v>40</v>
      </c>
      <c r="E4708" s="1">
        <v>0</v>
      </c>
      <c r="F4708" t="s">
        <v>613</v>
      </c>
      <c r="G4708">
        <v>94306</v>
      </c>
      <c r="H4708">
        <v>37.416159</v>
      </c>
      <c r="I4708">
        <v>-122.131337</v>
      </c>
      <c r="J4708" s="1">
        <v>10</v>
      </c>
      <c r="K4708" s="1">
        <v>4</v>
      </c>
      <c r="L4708" t="s">
        <v>42</v>
      </c>
      <c r="M4708" t="s">
        <v>40</v>
      </c>
      <c r="N4708" s="2">
        <v>14.34</v>
      </c>
      <c r="O4708" t="s">
        <v>40</v>
      </c>
      <c r="P4708" t="s">
        <v>40</v>
      </c>
      <c r="Q4708" t="s">
        <v>55</v>
      </c>
      <c r="R4708" s="1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 s="3">
        <v>83.25</v>
      </c>
      <c r="AE4708" s="3">
        <v>308.05</v>
      </c>
      <c r="AF4708" s="3">
        <v>39.93</v>
      </c>
      <c r="AG4708" s="3">
        <v>0</v>
      </c>
      <c r="AH4708" s="3">
        <v>57.36</v>
      </c>
      <c r="AI4708" s="3">
        <v>325.48</v>
      </c>
      <c r="AJ4708" t="s">
        <v>47</v>
      </c>
      <c r="AK4708" t="s">
        <v>8234</v>
      </c>
      <c r="AL4708" t="s">
        <v>8234</v>
      </c>
      <c r="AM4708">
        <f>IF(Customers[[#This Row],[Customer Status]]="Churned",1,0)</f>
        <v>0</v>
      </c>
      <c r="AN4708" t="str">
        <f>IF(Customers[[#This Row],[Monthly Charge]]&gt;=_xlfn.PERCENTILE.INC(Customers[Monthly Charge],0.75),"High-value","Other")</f>
        <v>Other</v>
      </c>
    </row>
    <row r="4709" spans="1:40" x14ac:dyDescent="0.25">
      <c r="A4709" t="s">
        <v>5887</v>
      </c>
      <c r="B4709" t="s">
        <v>49</v>
      </c>
      <c r="C4709" s="1">
        <v>39</v>
      </c>
      <c r="D4709" t="s">
        <v>40</v>
      </c>
      <c r="E4709" s="1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 s="1">
        <v>10</v>
      </c>
      <c r="K4709" s="1">
        <v>72</v>
      </c>
      <c r="L4709" t="s">
        <v>42</v>
      </c>
      <c r="M4709" t="s">
        <v>40</v>
      </c>
      <c r="N4709" s="2">
        <v>31.15</v>
      </c>
      <c r="O4709" t="s">
        <v>40</v>
      </c>
      <c r="P4709" t="s">
        <v>40</v>
      </c>
      <c r="Q4709" t="s">
        <v>44</v>
      </c>
      <c r="R4709" s="1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 s="3">
        <v>85.45</v>
      </c>
      <c r="AE4709" s="3">
        <v>6227.5</v>
      </c>
      <c r="AF4709" s="3">
        <v>0</v>
      </c>
      <c r="AG4709" s="3">
        <v>0</v>
      </c>
      <c r="AH4709" s="3">
        <v>2242.8000000000002</v>
      </c>
      <c r="AI4709" s="3">
        <v>8470.2999999999993</v>
      </c>
      <c r="AJ4709" t="s">
        <v>47</v>
      </c>
      <c r="AK4709" t="s">
        <v>8234</v>
      </c>
      <c r="AL4709" t="s">
        <v>8234</v>
      </c>
      <c r="AM4709">
        <f>IF(Customers[[#This Row],[Customer Status]]="Churned",1,0)</f>
        <v>0</v>
      </c>
      <c r="AN4709" t="str">
        <f>IF(Customers[[#This Row],[Monthly Charge]]&gt;=_xlfn.PERCENTILE.INC(Customers[Monthly Charge],0.75),"High-value","Other")</f>
        <v>Other</v>
      </c>
    </row>
    <row r="4710" spans="1:40" x14ac:dyDescent="0.25">
      <c r="A4710" t="s">
        <v>5888</v>
      </c>
      <c r="B4710" t="s">
        <v>49</v>
      </c>
      <c r="C4710" s="1">
        <v>47</v>
      </c>
      <c r="D4710" t="s">
        <v>43</v>
      </c>
      <c r="E4710" s="1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 s="1">
        <v>0</v>
      </c>
      <c r="K4710" s="1">
        <v>5</v>
      </c>
      <c r="L4710" t="s">
        <v>54</v>
      </c>
      <c r="M4710" t="s">
        <v>40</v>
      </c>
      <c r="N4710" s="2">
        <v>7.31</v>
      </c>
      <c r="O4710" t="s">
        <v>43</v>
      </c>
      <c r="P4710" t="s">
        <v>40</v>
      </c>
      <c r="Q4710" t="s">
        <v>79</v>
      </c>
      <c r="R4710" s="1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 s="3">
        <v>49.2</v>
      </c>
      <c r="AE4710" s="3">
        <v>216.9</v>
      </c>
      <c r="AF4710" s="3">
        <v>0</v>
      </c>
      <c r="AG4710" s="3">
        <v>0</v>
      </c>
      <c r="AH4710" s="3">
        <v>36.549999999999997</v>
      </c>
      <c r="AI4710" s="3">
        <v>253.45</v>
      </c>
      <c r="AJ4710" t="s">
        <v>57</v>
      </c>
      <c r="AK4710" t="s">
        <v>58</v>
      </c>
      <c r="AL4710" t="s">
        <v>214</v>
      </c>
      <c r="AM4710">
        <f>IF(Customers[[#This Row],[Customer Status]]="Churned",1,0)</f>
        <v>1</v>
      </c>
      <c r="AN4710" t="str">
        <f>IF(Customers[[#This Row],[Monthly Charge]]&gt;=_xlfn.PERCENTILE.INC(Customers[Monthly Charge],0.75),"High-value","Other")</f>
        <v>Other</v>
      </c>
    </row>
    <row r="4711" spans="1:40" x14ac:dyDescent="0.25">
      <c r="A4711" t="s">
        <v>5889</v>
      </c>
      <c r="B4711" t="s">
        <v>39</v>
      </c>
      <c r="C4711" s="1">
        <v>23</v>
      </c>
      <c r="D4711" t="s">
        <v>43</v>
      </c>
      <c r="E4711" s="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 s="1">
        <v>0</v>
      </c>
      <c r="K4711" s="1">
        <v>23</v>
      </c>
      <c r="L4711" t="s">
        <v>42</v>
      </c>
      <c r="M4711" t="s">
        <v>40</v>
      </c>
      <c r="N4711" s="2">
        <v>19.96</v>
      </c>
      <c r="O4711" t="s">
        <v>43</v>
      </c>
      <c r="P4711" t="s">
        <v>40</v>
      </c>
      <c r="Q4711" t="s">
        <v>55</v>
      </c>
      <c r="R4711" s="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 s="3">
        <v>83.2</v>
      </c>
      <c r="AE4711" s="3">
        <v>2032.3</v>
      </c>
      <c r="AF4711" s="3">
        <v>23.79</v>
      </c>
      <c r="AG4711" s="3">
        <v>0</v>
      </c>
      <c r="AH4711" s="3">
        <v>459.08</v>
      </c>
      <c r="AI4711" s="3">
        <v>2467.59</v>
      </c>
      <c r="AJ4711" t="s">
        <v>47</v>
      </c>
      <c r="AK4711" t="s">
        <v>8234</v>
      </c>
      <c r="AL4711" t="s">
        <v>8234</v>
      </c>
      <c r="AM4711">
        <f>IF(Customers[[#This Row],[Customer Status]]="Churned",1,0)</f>
        <v>0</v>
      </c>
      <c r="AN4711" t="str">
        <f>IF(Customers[[#This Row],[Monthly Charge]]&gt;=_xlfn.PERCENTILE.INC(Customers[Monthly Charge],0.75),"High-value","Other")</f>
        <v>Other</v>
      </c>
    </row>
    <row r="4712" spans="1:40" x14ac:dyDescent="0.25">
      <c r="A4712" t="s">
        <v>5890</v>
      </c>
      <c r="B4712" t="s">
        <v>49</v>
      </c>
      <c r="C4712" s="1">
        <v>25</v>
      </c>
      <c r="D4712" t="s">
        <v>40</v>
      </c>
      <c r="E4712" s="1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 s="1">
        <v>10</v>
      </c>
      <c r="K4712" s="1">
        <v>28</v>
      </c>
      <c r="L4712" t="s">
        <v>42</v>
      </c>
      <c r="M4712" t="s">
        <v>40</v>
      </c>
      <c r="N4712" s="2">
        <v>33.57</v>
      </c>
      <c r="O4712" t="s">
        <v>40</v>
      </c>
      <c r="P4712" t="s">
        <v>40</v>
      </c>
      <c r="Q4712" t="s">
        <v>55</v>
      </c>
      <c r="R4712" s="1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 s="3">
        <v>96.6</v>
      </c>
      <c r="AE4712" s="3">
        <v>2684.35</v>
      </c>
      <c r="AF4712" s="3">
        <v>0</v>
      </c>
      <c r="AG4712" s="3">
        <v>0</v>
      </c>
      <c r="AH4712" s="3">
        <v>939.96</v>
      </c>
      <c r="AI4712" s="3">
        <v>3624.31</v>
      </c>
      <c r="AJ4712" t="s">
        <v>47</v>
      </c>
      <c r="AK4712" t="s">
        <v>8234</v>
      </c>
      <c r="AL4712" t="s">
        <v>8234</v>
      </c>
      <c r="AM4712">
        <f>IF(Customers[[#This Row],[Customer Status]]="Churned",1,0)</f>
        <v>0</v>
      </c>
      <c r="AN4712" t="str">
        <f>IF(Customers[[#This Row],[Monthly Charge]]&gt;=_xlfn.PERCENTILE.INC(Customers[Monthly Charge],0.75),"High-value","Other")</f>
        <v>High-value</v>
      </c>
    </row>
    <row r="4713" spans="1:40" x14ac:dyDescent="0.25">
      <c r="A4713" t="s">
        <v>5891</v>
      </c>
      <c r="B4713" t="s">
        <v>39</v>
      </c>
      <c r="C4713" s="1">
        <v>59</v>
      </c>
      <c r="D4713" t="s">
        <v>43</v>
      </c>
      <c r="E4713" s="1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 s="1">
        <v>0</v>
      </c>
      <c r="K4713" s="1">
        <v>30</v>
      </c>
      <c r="L4713" t="s">
        <v>42</v>
      </c>
      <c r="M4713" t="s">
        <v>40</v>
      </c>
      <c r="N4713" s="2">
        <v>43.01</v>
      </c>
      <c r="O4713" t="s">
        <v>43</v>
      </c>
      <c r="P4713" t="s">
        <v>40</v>
      </c>
      <c r="Q4713" t="s">
        <v>44</v>
      </c>
      <c r="R4713" s="1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 s="3">
        <v>85.35</v>
      </c>
      <c r="AE4713" s="3">
        <v>2530.4</v>
      </c>
      <c r="AF4713" s="3">
        <v>0</v>
      </c>
      <c r="AG4713" s="3">
        <v>20</v>
      </c>
      <c r="AH4713" s="3">
        <v>1290.3</v>
      </c>
      <c r="AI4713" s="3">
        <v>3840.7</v>
      </c>
      <c r="AJ4713" t="s">
        <v>57</v>
      </c>
      <c r="AK4713" t="s">
        <v>58</v>
      </c>
      <c r="AL4713" t="s">
        <v>104</v>
      </c>
      <c r="AM4713">
        <f>IF(Customers[[#This Row],[Customer Status]]="Churned",1,0)</f>
        <v>1</v>
      </c>
      <c r="AN4713" t="str">
        <f>IF(Customers[[#This Row],[Monthly Charge]]&gt;=_xlfn.PERCENTILE.INC(Customers[Monthly Charge],0.75),"High-value","Other")</f>
        <v>Other</v>
      </c>
    </row>
    <row r="4714" spans="1:40" x14ac:dyDescent="0.25">
      <c r="A4714" t="s">
        <v>5892</v>
      </c>
      <c r="B4714" t="s">
        <v>39</v>
      </c>
      <c r="C4714" s="1">
        <v>22</v>
      </c>
      <c r="D4714" t="s">
        <v>40</v>
      </c>
      <c r="E4714" s="1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 s="1">
        <v>1</v>
      </c>
      <c r="K4714" s="1">
        <v>5</v>
      </c>
      <c r="L4714" t="s">
        <v>42</v>
      </c>
      <c r="M4714" t="s">
        <v>43</v>
      </c>
      <c r="N4714" s="2">
        <v>0</v>
      </c>
      <c r="O4714" t="s">
        <v>43</v>
      </c>
      <c r="P4714" t="s">
        <v>40</v>
      </c>
      <c r="Q4714" t="s">
        <v>79</v>
      </c>
      <c r="R4714" s="1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 s="3">
        <v>30.5</v>
      </c>
      <c r="AE4714" s="3">
        <v>167.2</v>
      </c>
      <c r="AF4714" s="3">
        <v>0</v>
      </c>
      <c r="AG4714" s="3">
        <v>0</v>
      </c>
      <c r="AH4714" s="3">
        <v>0</v>
      </c>
      <c r="AI4714" s="3">
        <v>167.2</v>
      </c>
      <c r="AJ4714" t="s">
        <v>47</v>
      </c>
      <c r="AK4714" t="s">
        <v>8234</v>
      </c>
      <c r="AL4714" t="s">
        <v>8234</v>
      </c>
      <c r="AM4714">
        <f>IF(Customers[[#This Row],[Customer Status]]="Churned",1,0)</f>
        <v>0</v>
      </c>
      <c r="AN4714" t="str">
        <f>IF(Customers[[#This Row],[Monthly Charge]]&gt;=_xlfn.PERCENTILE.INC(Customers[Monthly Charge],0.75),"High-value","Other")</f>
        <v>Other</v>
      </c>
    </row>
    <row r="4715" spans="1:40" x14ac:dyDescent="0.25">
      <c r="A4715" t="s">
        <v>5893</v>
      </c>
      <c r="B4715" t="s">
        <v>39</v>
      </c>
      <c r="C4715" s="1">
        <v>61</v>
      </c>
      <c r="D4715" t="s">
        <v>43</v>
      </c>
      <c r="E4715" s="1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 s="1">
        <v>0</v>
      </c>
      <c r="K4715" s="1">
        <v>34</v>
      </c>
      <c r="L4715" t="s">
        <v>129</v>
      </c>
      <c r="M4715" t="s">
        <v>40</v>
      </c>
      <c r="N4715" s="2">
        <v>4.66</v>
      </c>
      <c r="O4715" t="s">
        <v>43</v>
      </c>
      <c r="P4715" t="s">
        <v>40</v>
      </c>
      <c r="Q4715" t="s">
        <v>55</v>
      </c>
      <c r="R4715" s="1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 s="3">
        <v>70</v>
      </c>
      <c r="AE4715" s="3">
        <v>2416.1</v>
      </c>
      <c r="AF4715" s="3">
        <v>11</v>
      </c>
      <c r="AG4715" s="3">
        <v>0</v>
      </c>
      <c r="AH4715" s="3">
        <v>158.44</v>
      </c>
      <c r="AI4715" s="3">
        <v>2563.54</v>
      </c>
      <c r="AJ4715" t="s">
        <v>57</v>
      </c>
      <c r="AK4715" t="s">
        <v>58</v>
      </c>
      <c r="AL4715" t="s">
        <v>214</v>
      </c>
      <c r="AM4715">
        <f>IF(Customers[[#This Row],[Customer Status]]="Churned",1,0)</f>
        <v>1</v>
      </c>
      <c r="AN4715" t="str">
        <f>IF(Customers[[#This Row],[Monthly Charge]]&gt;=_xlfn.PERCENTILE.INC(Customers[Monthly Charge],0.75),"High-value","Other")</f>
        <v>Other</v>
      </c>
    </row>
    <row r="4716" spans="1:40" x14ac:dyDescent="0.25">
      <c r="A4716" t="s">
        <v>5894</v>
      </c>
      <c r="B4716" t="s">
        <v>49</v>
      </c>
      <c r="C4716" s="1">
        <v>40</v>
      </c>
      <c r="D4716" t="s">
        <v>40</v>
      </c>
      <c r="E4716" s="1">
        <v>1</v>
      </c>
      <c r="F4716" t="s">
        <v>506</v>
      </c>
      <c r="G4716">
        <v>95228</v>
      </c>
      <c r="H4716">
        <v>37.943953999999998</v>
      </c>
      <c r="I4716">
        <v>-120.67108</v>
      </c>
      <c r="J4716" s="1">
        <v>10</v>
      </c>
      <c r="K4716" s="1">
        <v>2</v>
      </c>
      <c r="L4716" t="s">
        <v>54</v>
      </c>
      <c r="M4716" t="s">
        <v>40</v>
      </c>
      <c r="N4716" s="2">
        <v>39.35</v>
      </c>
      <c r="O4716" t="s">
        <v>43</v>
      </c>
      <c r="P4716" t="s">
        <v>40</v>
      </c>
      <c r="Q4716" t="s">
        <v>55</v>
      </c>
      <c r="R4716" s="1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 s="3">
        <v>97.1</v>
      </c>
      <c r="AE4716" s="3">
        <v>184.15</v>
      </c>
      <c r="AF4716" s="3">
        <v>0</v>
      </c>
      <c r="AG4716" s="3">
        <v>0</v>
      </c>
      <c r="AH4716" s="3">
        <v>78.7</v>
      </c>
      <c r="AI4716" s="3">
        <v>262.85000000000002</v>
      </c>
      <c r="AJ4716" t="s">
        <v>98</v>
      </c>
      <c r="AK4716" t="s">
        <v>8234</v>
      </c>
      <c r="AL4716" t="s">
        <v>8234</v>
      </c>
      <c r="AM4716">
        <f>IF(Customers[[#This Row],[Customer Status]]="Churned",1,0)</f>
        <v>0</v>
      </c>
      <c r="AN4716" t="str">
        <f>IF(Customers[[#This Row],[Monthly Charge]]&gt;=_xlfn.PERCENTILE.INC(Customers[Monthly Charge],0.75),"High-value","Other")</f>
        <v>High-value</v>
      </c>
    </row>
    <row r="4717" spans="1:40" x14ac:dyDescent="0.25">
      <c r="A4717" t="s">
        <v>5895</v>
      </c>
      <c r="B4717" t="s">
        <v>39</v>
      </c>
      <c r="C4717" s="1">
        <v>76</v>
      </c>
      <c r="D4717" t="s">
        <v>43</v>
      </c>
      <c r="E4717" s="1">
        <v>0</v>
      </c>
      <c r="F4717" t="s">
        <v>942</v>
      </c>
      <c r="G4717">
        <v>92832</v>
      </c>
      <c r="H4717">
        <v>33.868316</v>
      </c>
      <c r="I4717">
        <v>-117.929029</v>
      </c>
      <c r="J4717" s="1">
        <v>0</v>
      </c>
      <c r="K4717" s="1">
        <v>14</v>
      </c>
      <c r="L4717" t="s">
        <v>42</v>
      </c>
      <c r="M4717" t="s">
        <v>40</v>
      </c>
      <c r="N4717" s="2">
        <v>48.01</v>
      </c>
      <c r="O4717" t="s">
        <v>43</v>
      </c>
      <c r="P4717" t="s">
        <v>40</v>
      </c>
      <c r="Q4717" t="s">
        <v>55</v>
      </c>
      <c r="R4717" s="1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 s="3">
        <v>78.849999999999994</v>
      </c>
      <c r="AE4717" s="3">
        <v>1043.8</v>
      </c>
      <c r="AF4717" s="3">
        <v>0</v>
      </c>
      <c r="AG4717" s="3">
        <v>50</v>
      </c>
      <c r="AH4717" s="3">
        <v>672.14</v>
      </c>
      <c r="AI4717" s="3">
        <v>1765.94</v>
      </c>
      <c r="AJ4717" t="s">
        <v>47</v>
      </c>
      <c r="AK4717" t="s">
        <v>8234</v>
      </c>
      <c r="AL4717" t="s">
        <v>8234</v>
      </c>
      <c r="AM4717">
        <f>IF(Customers[[#This Row],[Customer Status]]="Churned",1,0)</f>
        <v>0</v>
      </c>
      <c r="AN4717" t="str">
        <f>IF(Customers[[#This Row],[Monthly Charge]]&gt;=_xlfn.PERCENTILE.INC(Customers[Monthly Charge],0.75),"High-value","Other")</f>
        <v>Other</v>
      </c>
    </row>
    <row r="4718" spans="1:40" x14ac:dyDescent="0.25">
      <c r="A4718" t="s">
        <v>5896</v>
      </c>
      <c r="B4718" t="s">
        <v>49</v>
      </c>
      <c r="C4718" s="1">
        <v>77</v>
      </c>
      <c r="D4718" t="s">
        <v>40</v>
      </c>
      <c r="E4718" s="1">
        <v>0</v>
      </c>
      <c r="F4718" t="s">
        <v>75</v>
      </c>
      <c r="G4718">
        <v>94558</v>
      </c>
      <c r="H4718">
        <v>38.489789000000002</v>
      </c>
      <c r="I4718">
        <v>-122.27011</v>
      </c>
      <c r="J4718" s="1">
        <v>1</v>
      </c>
      <c r="K4718" s="1">
        <v>62</v>
      </c>
      <c r="L4718" t="s">
        <v>42</v>
      </c>
      <c r="M4718" t="s">
        <v>40</v>
      </c>
      <c r="N4718" s="2">
        <v>7.11</v>
      </c>
      <c r="O4718" t="s">
        <v>40</v>
      </c>
      <c r="P4718" t="s">
        <v>40</v>
      </c>
      <c r="Q4718" t="s">
        <v>55</v>
      </c>
      <c r="R4718" s="1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 s="3">
        <v>103.75</v>
      </c>
      <c r="AE4718" s="3">
        <v>6383.35</v>
      </c>
      <c r="AF4718" s="3">
        <v>0</v>
      </c>
      <c r="AG4718" s="3">
        <v>0</v>
      </c>
      <c r="AH4718" s="3">
        <v>440.82</v>
      </c>
      <c r="AI4718" s="3">
        <v>6824.17</v>
      </c>
      <c r="AJ4718" t="s">
        <v>57</v>
      </c>
      <c r="AK4718" t="s">
        <v>58</v>
      </c>
      <c r="AL4718" t="s">
        <v>59</v>
      </c>
      <c r="AM4718">
        <f>IF(Customers[[#This Row],[Customer Status]]="Churned",1,0)</f>
        <v>1</v>
      </c>
      <c r="AN4718" t="str">
        <f>IF(Customers[[#This Row],[Monthly Charge]]&gt;=_xlfn.PERCENTILE.INC(Customers[Monthly Charge],0.75),"High-value","Other")</f>
        <v>High-value</v>
      </c>
    </row>
    <row r="4719" spans="1:40" x14ac:dyDescent="0.25">
      <c r="A4719" t="s">
        <v>5897</v>
      </c>
      <c r="B4719" t="s">
        <v>49</v>
      </c>
      <c r="C4719" s="1">
        <v>74</v>
      </c>
      <c r="D4719" t="s">
        <v>40</v>
      </c>
      <c r="E4719" s="1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 s="1">
        <v>1</v>
      </c>
      <c r="K4719" s="1">
        <v>53</v>
      </c>
      <c r="L4719" t="s">
        <v>42</v>
      </c>
      <c r="M4719" t="s">
        <v>40</v>
      </c>
      <c r="N4719" s="2">
        <v>39.36</v>
      </c>
      <c r="O4719" t="s">
        <v>40</v>
      </c>
      <c r="P4719" t="s">
        <v>40</v>
      </c>
      <c r="Q4719" t="s">
        <v>55</v>
      </c>
      <c r="R4719" s="1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 s="3">
        <v>103.85</v>
      </c>
      <c r="AE4719" s="3">
        <v>5485.5</v>
      </c>
      <c r="AF4719" s="3">
        <v>0</v>
      </c>
      <c r="AG4719" s="3">
        <v>0</v>
      </c>
      <c r="AH4719" s="3">
        <v>2086.08</v>
      </c>
      <c r="AI4719" s="3">
        <v>7571.58</v>
      </c>
      <c r="AJ4719" t="s">
        <v>57</v>
      </c>
      <c r="AK4719" t="s">
        <v>58</v>
      </c>
      <c r="AL4719" t="s">
        <v>59</v>
      </c>
      <c r="AM4719">
        <f>IF(Customers[[#This Row],[Customer Status]]="Churned",1,0)</f>
        <v>1</v>
      </c>
      <c r="AN4719" t="str">
        <f>IF(Customers[[#This Row],[Monthly Charge]]&gt;=_xlfn.PERCENTILE.INC(Customers[Monthly Charge],0.75),"High-value","Other")</f>
        <v>High-value</v>
      </c>
    </row>
    <row r="4720" spans="1:40" x14ac:dyDescent="0.25">
      <c r="A4720" t="s">
        <v>5898</v>
      </c>
      <c r="B4720" t="s">
        <v>39</v>
      </c>
      <c r="C4720" s="1">
        <v>19</v>
      </c>
      <c r="D4720" t="s">
        <v>43</v>
      </c>
      <c r="E4720" s="1">
        <v>0</v>
      </c>
      <c r="F4720" t="s">
        <v>2605</v>
      </c>
      <c r="G4720">
        <v>93455</v>
      </c>
      <c r="H4720">
        <v>34.818227</v>
      </c>
      <c r="I4720">
        <v>-120.418784</v>
      </c>
      <c r="J4720" s="1">
        <v>0</v>
      </c>
      <c r="K4720" s="1">
        <v>30</v>
      </c>
      <c r="L4720" t="s">
        <v>42</v>
      </c>
      <c r="M4720" t="s">
        <v>40</v>
      </c>
      <c r="N4720" s="2">
        <v>13.16</v>
      </c>
      <c r="O4720" t="s">
        <v>40</v>
      </c>
      <c r="P4720" t="s">
        <v>40</v>
      </c>
      <c r="Q4720" t="s">
        <v>55</v>
      </c>
      <c r="R4720" s="1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 s="3">
        <v>110.45</v>
      </c>
      <c r="AE4720" s="3">
        <v>3327.05</v>
      </c>
      <c r="AF4720" s="3">
        <v>0</v>
      </c>
      <c r="AG4720" s="3">
        <v>0</v>
      </c>
      <c r="AH4720" s="3">
        <v>394.8</v>
      </c>
      <c r="AI4720" s="3">
        <v>3721.85</v>
      </c>
      <c r="AJ4720" t="s">
        <v>47</v>
      </c>
      <c r="AK4720" t="s">
        <v>8234</v>
      </c>
      <c r="AL4720" t="s">
        <v>8234</v>
      </c>
      <c r="AM4720">
        <f>IF(Customers[[#This Row],[Customer Status]]="Churned",1,0)</f>
        <v>0</v>
      </c>
      <c r="AN4720" t="str">
        <f>IF(Customers[[#This Row],[Monthly Charge]]&gt;=_xlfn.PERCENTILE.INC(Customers[Monthly Charge],0.75),"High-value","Other")</f>
        <v>High-value</v>
      </c>
    </row>
    <row r="4721" spans="1:40" x14ac:dyDescent="0.25">
      <c r="A4721" t="s">
        <v>5899</v>
      </c>
      <c r="B4721" t="s">
        <v>49</v>
      </c>
      <c r="C4721" s="1">
        <v>30</v>
      </c>
      <c r="D4721" t="s">
        <v>40</v>
      </c>
      <c r="E4721" s="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 s="1">
        <v>4</v>
      </c>
      <c r="K4721" s="1">
        <v>16</v>
      </c>
      <c r="L4721" t="s">
        <v>62</v>
      </c>
      <c r="M4721" t="s">
        <v>40</v>
      </c>
      <c r="N4721" s="2">
        <v>38.549999999999997</v>
      </c>
      <c r="O4721" t="s">
        <v>43</v>
      </c>
      <c r="P4721" t="s">
        <v>43</v>
      </c>
      <c r="Q4721" t="s">
        <v>42</v>
      </c>
      <c r="R4721" s="1">
        <v>0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43</v>
      </c>
      <c r="AA4721" t="s">
        <v>51</v>
      </c>
      <c r="AB4721" t="s">
        <v>43</v>
      </c>
      <c r="AC4721" t="s">
        <v>56</v>
      </c>
      <c r="AD4721" s="3">
        <v>20.149999999999999</v>
      </c>
      <c r="AE4721" s="3">
        <v>341.35</v>
      </c>
      <c r="AF4721" s="3">
        <v>0</v>
      </c>
      <c r="AG4721" s="3">
        <v>0</v>
      </c>
      <c r="AH4721" s="3">
        <v>616.79999999999995</v>
      </c>
      <c r="AI4721" s="3">
        <v>958.15</v>
      </c>
      <c r="AJ4721" t="s">
        <v>47</v>
      </c>
      <c r="AK4721" t="s">
        <v>8234</v>
      </c>
      <c r="AL4721" t="s">
        <v>8234</v>
      </c>
      <c r="AM4721">
        <f>IF(Customers[[#This Row],[Customer Status]]="Churned",1,0)</f>
        <v>0</v>
      </c>
      <c r="AN4721" t="str">
        <f>IF(Customers[[#This Row],[Monthly Charge]]&gt;=_xlfn.PERCENTILE.INC(Customers[Monthly Charge],0.75),"High-value","Other")</f>
        <v>Other</v>
      </c>
    </row>
    <row r="4722" spans="1:40" x14ac:dyDescent="0.25">
      <c r="A4722" t="s">
        <v>5900</v>
      </c>
      <c r="B4722" t="s">
        <v>39</v>
      </c>
      <c r="C4722" s="1">
        <v>43</v>
      </c>
      <c r="D4722" t="s">
        <v>40</v>
      </c>
      <c r="E4722" s="1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 s="1">
        <v>1</v>
      </c>
      <c r="K4722" s="1">
        <v>72</v>
      </c>
      <c r="L4722" t="s">
        <v>72</v>
      </c>
      <c r="M4722" t="s">
        <v>40</v>
      </c>
      <c r="N4722" s="2">
        <v>24.89</v>
      </c>
      <c r="O4722" t="s">
        <v>40</v>
      </c>
      <c r="P4722" t="s">
        <v>40</v>
      </c>
      <c r="Q4722" t="s">
        <v>55</v>
      </c>
      <c r="R4722" s="1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 s="3">
        <v>117.15</v>
      </c>
      <c r="AE4722" s="3">
        <v>8529.5</v>
      </c>
      <c r="AF4722" s="3">
        <v>0</v>
      </c>
      <c r="AG4722" s="3">
        <v>0</v>
      </c>
      <c r="AH4722" s="3">
        <v>1792.08</v>
      </c>
      <c r="AI4722" s="3">
        <v>10321.58</v>
      </c>
      <c r="AJ4722" t="s">
        <v>47</v>
      </c>
      <c r="AK4722" t="s">
        <v>8234</v>
      </c>
      <c r="AL4722" t="s">
        <v>8234</v>
      </c>
      <c r="AM4722">
        <f>IF(Customers[[#This Row],[Customer Status]]="Churned",1,0)</f>
        <v>0</v>
      </c>
      <c r="AN4722" t="str">
        <f>IF(Customers[[#This Row],[Monthly Charge]]&gt;=_xlfn.PERCENTILE.INC(Customers[Monthly Charge],0.75),"High-value","Other")</f>
        <v>High-value</v>
      </c>
    </row>
    <row r="4723" spans="1:40" x14ac:dyDescent="0.25">
      <c r="A4723" t="s">
        <v>5901</v>
      </c>
      <c r="B4723" t="s">
        <v>49</v>
      </c>
      <c r="C4723" s="1">
        <v>54</v>
      </c>
      <c r="D4723" t="s">
        <v>43</v>
      </c>
      <c r="E4723" s="1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 s="1">
        <v>0</v>
      </c>
      <c r="K4723" s="1">
        <v>1</v>
      </c>
      <c r="L4723" t="s">
        <v>42</v>
      </c>
      <c r="M4723" t="s">
        <v>40</v>
      </c>
      <c r="N4723" s="2">
        <v>15.9</v>
      </c>
      <c r="O4723" t="s">
        <v>43</v>
      </c>
      <c r="P4723" t="s">
        <v>40</v>
      </c>
      <c r="Q4723" t="s">
        <v>44</v>
      </c>
      <c r="R4723" s="1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 s="3">
        <v>43.85</v>
      </c>
      <c r="AE4723" s="3">
        <v>43.85</v>
      </c>
      <c r="AF4723" s="3">
        <v>0</v>
      </c>
      <c r="AG4723" s="3">
        <v>10</v>
      </c>
      <c r="AH4723" s="3">
        <v>15.9</v>
      </c>
      <c r="AI4723" s="3">
        <v>69.75</v>
      </c>
      <c r="AJ4723" t="s">
        <v>98</v>
      </c>
      <c r="AK4723" t="s">
        <v>8234</v>
      </c>
      <c r="AL4723" t="s">
        <v>8234</v>
      </c>
      <c r="AM4723">
        <f>IF(Customers[[#This Row],[Customer Status]]="Churned",1,0)</f>
        <v>0</v>
      </c>
      <c r="AN4723" t="str">
        <f>IF(Customers[[#This Row],[Monthly Charge]]&gt;=_xlfn.PERCENTILE.INC(Customers[Monthly Charge],0.75),"High-value","Other")</f>
        <v>Other</v>
      </c>
    </row>
    <row r="4724" spans="1:40" x14ac:dyDescent="0.25">
      <c r="A4724" t="s">
        <v>5902</v>
      </c>
      <c r="B4724" t="s">
        <v>49</v>
      </c>
      <c r="C4724" s="1">
        <v>27</v>
      </c>
      <c r="D4724" t="s">
        <v>40</v>
      </c>
      <c r="E4724" s="1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 s="1">
        <v>1</v>
      </c>
      <c r="K4724" s="1">
        <v>49</v>
      </c>
      <c r="L4724" t="s">
        <v>42</v>
      </c>
      <c r="M4724" t="s">
        <v>40</v>
      </c>
      <c r="N4724" s="2">
        <v>46.94</v>
      </c>
      <c r="O4724" t="s">
        <v>40</v>
      </c>
      <c r="P4724" t="s">
        <v>40</v>
      </c>
      <c r="Q4724" t="s">
        <v>55</v>
      </c>
      <c r="R4724" s="1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 s="3">
        <v>99.8</v>
      </c>
      <c r="AE4724" s="3">
        <v>4872.45</v>
      </c>
      <c r="AF4724" s="3">
        <v>0</v>
      </c>
      <c r="AG4724" s="3">
        <v>130</v>
      </c>
      <c r="AH4724" s="3">
        <v>2300.06</v>
      </c>
      <c r="AI4724" s="3">
        <v>7302.51</v>
      </c>
      <c r="AJ4724" t="s">
        <v>57</v>
      </c>
      <c r="AK4724" t="s">
        <v>121</v>
      </c>
      <c r="AL4724" t="s">
        <v>195</v>
      </c>
      <c r="AM4724">
        <f>IF(Customers[[#This Row],[Customer Status]]="Churned",1,0)</f>
        <v>1</v>
      </c>
      <c r="AN4724" t="str">
        <f>IF(Customers[[#This Row],[Monthly Charge]]&gt;=_xlfn.PERCENTILE.INC(Customers[Monthly Charge],0.75),"High-value","Other")</f>
        <v>High-value</v>
      </c>
    </row>
    <row r="4725" spans="1:40" x14ac:dyDescent="0.25">
      <c r="A4725" t="s">
        <v>5903</v>
      </c>
      <c r="B4725" t="s">
        <v>49</v>
      </c>
      <c r="C4725" s="1">
        <v>54</v>
      </c>
      <c r="D4725" t="s">
        <v>40</v>
      </c>
      <c r="E4725" s="1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 s="1">
        <v>2</v>
      </c>
      <c r="K4725" s="1">
        <v>67</v>
      </c>
      <c r="L4725" t="s">
        <v>72</v>
      </c>
      <c r="M4725" t="s">
        <v>40</v>
      </c>
      <c r="N4725" s="2">
        <v>14.54</v>
      </c>
      <c r="O4725" t="s">
        <v>40</v>
      </c>
      <c r="P4725" t="s">
        <v>43</v>
      </c>
      <c r="Q4725" t="s">
        <v>42</v>
      </c>
      <c r="R4725" s="1">
        <v>0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43</v>
      </c>
      <c r="AA4725" t="s">
        <v>73</v>
      </c>
      <c r="AB4725" t="s">
        <v>43</v>
      </c>
      <c r="AC4725" t="s">
        <v>46</v>
      </c>
      <c r="AD4725" s="3">
        <v>26.3</v>
      </c>
      <c r="AE4725" s="3">
        <v>1688.9</v>
      </c>
      <c r="AF4725" s="3">
        <v>0</v>
      </c>
      <c r="AG4725" s="3">
        <v>0</v>
      </c>
      <c r="AH4725" s="3">
        <v>974.18</v>
      </c>
      <c r="AI4725" s="3">
        <v>2663.08</v>
      </c>
      <c r="AJ4725" t="s">
        <v>47</v>
      </c>
      <c r="AK4725" t="s">
        <v>8234</v>
      </c>
      <c r="AL4725" t="s">
        <v>8234</v>
      </c>
      <c r="AM4725">
        <f>IF(Customers[[#This Row],[Customer Status]]="Churned",1,0)</f>
        <v>0</v>
      </c>
      <c r="AN4725" t="str">
        <f>IF(Customers[[#This Row],[Monthly Charge]]&gt;=_xlfn.PERCENTILE.INC(Customers[Monthly Charge],0.75),"High-value","Other")</f>
        <v>Other</v>
      </c>
    </row>
    <row r="4726" spans="1:40" x14ac:dyDescent="0.25">
      <c r="A4726" t="s">
        <v>5904</v>
      </c>
      <c r="B4726" t="s">
        <v>39</v>
      </c>
      <c r="C4726" s="1">
        <v>42</v>
      </c>
      <c r="D4726" t="s">
        <v>43</v>
      </c>
      <c r="E4726" s="1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 s="1">
        <v>0</v>
      </c>
      <c r="K4726" s="1">
        <v>11</v>
      </c>
      <c r="L4726" t="s">
        <v>62</v>
      </c>
      <c r="M4726" t="s">
        <v>40</v>
      </c>
      <c r="N4726" s="2">
        <v>13.56</v>
      </c>
      <c r="O4726" t="s">
        <v>43</v>
      </c>
      <c r="P4726" t="s">
        <v>40</v>
      </c>
      <c r="Q4726" t="s">
        <v>44</v>
      </c>
      <c r="R4726" s="1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 s="3">
        <v>64.900000000000006</v>
      </c>
      <c r="AE4726" s="3">
        <v>716.1</v>
      </c>
      <c r="AF4726" s="3">
        <v>0</v>
      </c>
      <c r="AG4726" s="3">
        <v>0</v>
      </c>
      <c r="AH4726" s="3">
        <v>149.16</v>
      </c>
      <c r="AI4726" s="3">
        <v>865.26</v>
      </c>
      <c r="AJ4726" t="s">
        <v>47</v>
      </c>
      <c r="AK4726" t="s">
        <v>8234</v>
      </c>
      <c r="AL4726" t="s">
        <v>8234</v>
      </c>
      <c r="AM4726">
        <f>IF(Customers[[#This Row],[Customer Status]]="Churned",1,0)</f>
        <v>0</v>
      </c>
      <c r="AN4726" t="str">
        <f>IF(Customers[[#This Row],[Monthly Charge]]&gt;=_xlfn.PERCENTILE.INC(Customers[Monthly Charge],0.75),"High-value","Other")</f>
        <v>Other</v>
      </c>
    </row>
    <row r="4727" spans="1:40" x14ac:dyDescent="0.25">
      <c r="A4727" t="s">
        <v>5905</v>
      </c>
      <c r="B4727" t="s">
        <v>39</v>
      </c>
      <c r="C4727" s="1">
        <v>57</v>
      </c>
      <c r="D4727" t="s">
        <v>43</v>
      </c>
      <c r="E4727" s="1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 s="1">
        <v>0</v>
      </c>
      <c r="K4727" s="1">
        <v>1</v>
      </c>
      <c r="L4727" t="s">
        <v>54</v>
      </c>
      <c r="M4727" t="s">
        <v>40</v>
      </c>
      <c r="N4727" s="2">
        <v>15.92</v>
      </c>
      <c r="O4727" t="s">
        <v>43</v>
      </c>
      <c r="P4727" t="s">
        <v>40</v>
      </c>
      <c r="Q4727" t="s">
        <v>55</v>
      </c>
      <c r="R4727" s="1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 s="3">
        <v>70.3</v>
      </c>
      <c r="AE4727" s="3">
        <v>70.3</v>
      </c>
      <c r="AF4727" s="3">
        <v>0</v>
      </c>
      <c r="AG4727" s="3">
        <v>0</v>
      </c>
      <c r="AH4727" s="3">
        <v>15.92</v>
      </c>
      <c r="AI4727" s="3">
        <v>86.22</v>
      </c>
      <c r="AJ4727" t="s">
        <v>57</v>
      </c>
      <c r="AK4727" t="s">
        <v>63</v>
      </c>
      <c r="AL4727" t="s">
        <v>433</v>
      </c>
      <c r="AM4727">
        <f>IF(Customers[[#This Row],[Customer Status]]="Churned",1,0)</f>
        <v>1</v>
      </c>
      <c r="AN4727" t="str">
        <f>IF(Customers[[#This Row],[Monthly Charge]]&gt;=_xlfn.PERCENTILE.INC(Customers[Monthly Charge],0.75),"High-value","Other")</f>
        <v>Other</v>
      </c>
    </row>
    <row r="4728" spans="1:40" x14ac:dyDescent="0.25">
      <c r="A4728" t="s">
        <v>5906</v>
      </c>
      <c r="B4728" t="s">
        <v>39</v>
      </c>
      <c r="C4728" s="1">
        <v>21</v>
      </c>
      <c r="D4728" t="s">
        <v>43</v>
      </c>
      <c r="E4728" s="1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 s="1">
        <v>0</v>
      </c>
      <c r="K4728" s="1">
        <v>1</v>
      </c>
      <c r="L4728" t="s">
        <v>42</v>
      </c>
      <c r="M4728" t="s">
        <v>40</v>
      </c>
      <c r="N4728" s="2">
        <v>1.5</v>
      </c>
      <c r="O4728" t="s">
        <v>43</v>
      </c>
      <c r="P4728" t="s">
        <v>43</v>
      </c>
      <c r="Q4728" t="s">
        <v>42</v>
      </c>
      <c r="R4728" s="1">
        <v>0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43</v>
      </c>
      <c r="AA4728" t="s">
        <v>51</v>
      </c>
      <c r="AB4728" t="s">
        <v>43</v>
      </c>
      <c r="AC4728" t="s">
        <v>46</v>
      </c>
      <c r="AD4728" s="3">
        <v>19.899999999999999</v>
      </c>
      <c r="AE4728" s="3">
        <v>19.899999999999999</v>
      </c>
      <c r="AF4728" s="3">
        <v>0</v>
      </c>
      <c r="AG4728" s="3">
        <v>0</v>
      </c>
      <c r="AH4728" s="3">
        <v>1.5</v>
      </c>
      <c r="AI4728" s="3">
        <v>21.4</v>
      </c>
      <c r="AJ4728" t="s">
        <v>98</v>
      </c>
      <c r="AK4728" t="s">
        <v>8234</v>
      </c>
      <c r="AL4728" t="s">
        <v>8234</v>
      </c>
      <c r="AM4728">
        <f>IF(Customers[[#This Row],[Customer Status]]="Churned",1,0)</f>
        <v>0</v>
      </c>
      <c r="AN4728" t="str">
        <f>IF(Customers[[#This Row],[Monthly Charge]]&gt;=_xlfn.PERCENTILE.INC(Customers[Monthly Charge],0.75),"High-value","Other")</f>
        <v>Other</v>
      </c>
    </row>
    <row r="4729" spans="1:40" x14ac:dyDescent="0.25">
      <c r="A4729" t="s">
        <v>5907</v>
      </c>
      <c r="B4729" t="s">
        <v>49</v>
      </c>
      <c r="C4729" s="1">
        <v>46</v>
      </c>
      <c r="D4729" t="s">
        <v>43</v>
      </c>
      <c r="E4729" s="1">
        <v>0</v>
      </c>
      <c r="F4729" t="s">
        <v>3472</v>
      </c>
      <c r="G4729">
        <v>91741</v>
      </c>
      <c r="H4729">
        <v>34.14649</v>
      </c>
      <c r="I4729">
        <v>-117.84981500000001</v>
      </c>
      <c r="J4729" s="1">
        <v>0</v>
      </c>
      <c r="K4729" s="1">
        <v>50</v>
      </c>
      <c r="L4729" t="s">
        <v>76</v>
      </c>
      <c r="M4729" t="s">
        <v>40</v>
      </c>
      <c r="N4729" s="2">
        <v>19.8</v>
      </c>
      <c r="O4729" t="s">
        <v>40</v>
      </c>
      <c r="P4729" t="s">
        <v>40</v>
      </c>
      <c r="Q4729" t="s">
        <v>55</v>
      </c>
      <c r="R4729" s="1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 s="3">
        <v>114.35</v>
      </c>
      <c r="AE4729" s="3">
        <v>5791.1</v>
      </c>
      <c r="AF4729" s="3">
        <v>0</v>
      </c>
      <c r="AG4729" s="3">
        <v>10</v>
      </c>
      <c r="AH4729" s="3">
        <v>990</v>
      </c>
      <c r="AI4729" s="3">
        <v>6791.1</v>
      </c>
      <c r="AJ4729" t="s">
        <v>47</v>
      </c>
      <c r="AK4729" t="s">
        <v>8234</v>
      </c>
      <c r="AL4729" t="s">
        <v>8234</v>
      </c>
      <c r="AM4729">
        <f>IF(Customers[[#This Row],[Customer Status]]="Churned",1,0)</f>
        <v>0</v>
      </c>
      <c r="AN4729" t="str">
        <f>IF(Customers[[#This Row],[Monthly Charge]]&gt;=_xlfn.PERCENTILE.INC(Customers[Monthly Charge],0.75),"High-value","Other")</f>
        <v>High-value</v>
      </c>
    </row>
    <row r="4730" spans="1:40" x14ac:dyDescent="0.25">
      <c r="A4730" t="s">
        <v>5908</v>
      </c>
      <c r="B4730" t="s">
        <v>49</v>
      </c>
      <c r="C4730" s="1">
        <v>25</v>
      </c>
      <c r="D4730" t="s">
        <v>40</v>
      </c>
      <c r="E4730" s="1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 s="1">
        <v>4</v>
      </c>
      <c r="K4730" s="1">
        <v>72</v>
      </c>
      <c r="L4730" t="s">
        <v>42</v>
      </c>
      <c r="M4730" t="s">
        <v>40</v>
      </c>
      <c r="N4730" s="2">
        <v>21.21</v>
      </c>
      <c r="O4730" t="s">
        <v>40</v>
      </c>
      <c r="P4730" t="s">
        <v>40</v>
      </c>
      <c r="Q4730" t="s">
        <v>79</v>
      </c>
      <c r="R4730" s="1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 s="3">
        <v>83.55</v>
      </c>
      <c r="AE4730" s="3">
        <v>6093.3</v>
      </c>
      <c r="AF4730" s="3">
        <v>0</v>
      </c>
      <c r="AG4730" s="3">
        <v>90</v>
      </c>
      <c r="AH4730" s="3">
        <v>1527.12</v>
      </c>
      <c r="AI4730" s="3">
        <v>7710.42</v>
      </c>
      <c r="AJ4730" t="s">
        <v>47</v>
      </c>
      <c r="AK4730" t="s">
        <v>8234</v>
      </c>
      <c r="AL4730" t="s">
        <v>8234</v>
      </c>
      <c r="AM4730">
        <f>IF(Customers[[#This Row],[Customer Status]]="Churned",1,0)</f>
        <v>0</v>
      </c>
      <c r="AN4730" t="str">
        <f>IF(Customers[[#This Row],[Monthly Charge]]&gt;=_xlfn.PERCENTILE.INC(Customers[Monthly Charge],0.75),"High-value","Other")</f>
        <v>Other</v>
      </c>
    </row>
    <row r="4731" spans="1:40" x14ac:dyDescent="0.25">
      <c r="A4731" t="s">
        <v>5909</v>
      </c>
      <c r="B4731" t="s">
        <v>39</v>
      </c>
      <c r="C4731" s="1">
        <v>60</v>
      </c>
      <c r="D4731" t="s">
        <v>43</v>
      </c>
      <c r="E4731" s="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 s="1">
        <v>0</v>
      </c>
      <c r="K4731" s="1">
        <v>1</v>
      </c>
      <c r="L4731" t="s">
        <v>42</v>
      </c>
      <c r="M4731" t="s">
        <v>43</v>
      </c>
      <c r="N4731" s="2">
        <v>0</v>
      </c>
      <c r="O4731" t="s">
        <v>43</v>
      </c>
      <c r="P4731" t="s">
        <v>40</v>
      </c>
      <c r="Q4731" t="s">
        <v>79</v>
      </c>
      <c r="R4731" s="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 s="3">
        <v>30.55</v>
      </c>
      <c r="AE4731" s="3">
        <v>30.55</v>
      </c>
      <c r="AF4731" s="3">
        <v>0</v>
      </c>
      <c r="AG4731" s="3">
        <v>40</v>
      </c>
      <c r="AH4731" s="3">
        <v>0</v>
      </c>
      <c r="AI4731" s="3">
        <v>70.55</v>
      </c>
      <c r="AJ4731" t="s">
        <v>98</v>
      </c>
      <c r="AK4731" t="s">
        <v>8234</v>
      </c>
      <c r="AL4731" t="s">
        <v>8234</v>
      </c>
      <c r="AM4731">
        <f>IF(Customers[[#This Row],[Customer Status]]="Churned",1,0)</f>
        <v>0</v>
      </c>
      <c r="AN4731" t="str">
        <f>IF(Customers[[#This Row],[Monthly Charge]]&gt;=_xlfn.PERCENTILE.INC(Customers[Monthly Charge],0.75),"High-value","Other")</f>
        <v>Other</v>
      </c>
    </row>
    <row r="4732" spans="1:40" x14ac:dyDescent="0.25">
      <c r="A4732" t="s">
        <v>5910</v>
      </c>
      <c r="B4732" t="s">
        <v>39</v>
      </c>
      <c r="C4732" s="1">
        <v>38</v>
      </c>
      <c r="D4732" t="s">
        <v>40</v>
      </c>
      <c r="E4732" s="1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 s="1">
        <v>6</v>
      </c>
      <c r="K4732" s="1">
        <v>48</v>
      </c>
      <c r="L4732" t="s">
        <v>42</v>
      </c>
      <c r="M4732" t="s">
        <v>43</v>
      </c>
      <c r="N4732" s="2">
        <v>0</v>
      </c>
      <c r="O4732" t="s">
        <v>43</v>
      </c>
      <c r="P4732" t="s">
        <v>40</v>
      </c>
      <c r="Q4732" t="s">
        <v>79</v>
      </c>
      <c r="R4732" s="1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 s="3">
        <v>29.5</v>
      </c>
      <c r="AE4732" s="3">
        <v>1423.05</v>
      </c>
      <c r="AF4732" s="3">
        <v>0</v>
      </c>
      <c r="AG4732" s="3">
        <v>0</v>
      </c>
      <c r="AH4732" s="3">
        <v>0</v>
      </c>
      <c r="AI4732" s="3">
        <v>1423.05</v>
      </c>
      <c r="AJ4732" t="s">
        <v>47</v>
      </c>
      <c r="AK4732" t="s">
        <v>8234</v>
      </c>
      <c r="AL4732" t="s">
        <v>8234</v>
      </c>
      <c r="AM4732">
        <f>IF(Customers[[#This Row],[Customer Status]]="Churned",1,0)</f>
        <v>0</v>
      </c>
      <c r="AN4732" t="str">
        <f>IF(Customers[[#This Row],[Monthly Charge]]&gt;=_xlfn.PERCENTILE.INC(Customers[Monthly Charge],0.75),"High-value","Other")</f>
        <v>Other</v>
      </c>
    </row>
    <row r="4733" spans="1:40" x14ac:dyDescent="0.25">
      <c r="A4733" t="s">
        <v>5911</v>
      </c>
      <c r="B4733" t="s">
        <v>39</v>
      </c>
      <c r="C4733" s="1">
        <v>69</v>
      </c>
      <c r="D4733" t="s">
        <v>43</v>
      </c>
      <c r="E4733" s="1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 s="1">
        <v>0</v>
      </c>
      <c r="K4733" s="1">
        <v>42</v>
      </c>
      <c r="L4733" t="s">
        <v>42</v>
      </c>
      <c r="M4733" t="s">
        <v>40</v>
      </c>
      <c r="N4733" s="2">
        <v>16.22</v>
      </c>
      <c r="O4733" t="s">
        <v>40</v>
      </c>
      <c r="P4733" t="s">
        <v>40</v>
      </c>
      <c r="Q4733" t="s">
        <v>55</v>
      </c>
      <c r="R4733" s="1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 s="3">
        <v>104.75</v>
      </c>
      <c r="AE4733" s="3">
        <v>4323.45</v>
      </c>
      <c r="AF4733" s="3">
        <v>0</v>
      </c>
      <c r="AG4733" s="3">
        <v>0</v>
      </c>
      <c r="AH4733" s="3">
        <v>681.24</v>
      </c>
      <c r="AI4733" s="3">
        <v>5004.6899999999996</v>
      </c>
      <c r="AJ4733" t="s">
        <v>57</v>
      </c>
      <c r="AK4733" t="s">
        <v>63</v>
      </c>
      <c r="AL4733" t="s">
        <v>67</v>
      </c>
      <c r="AM4733">
        <f>IF(Customers[[#This Row],[Customer Status]]="Churned",1,0)</f>
        <v>1</v>
      </c>
      <c r="AN4733" t="str">
        <f>IF(Customers[[#This Row],[Monthly Charge]]&gt;=_xlfn.PERCENTILE.INC(Customers[Monthly Charge],0.75),"High-value","Other")</f>
        <v>High-value</v>
      </c>
    </row>
    <row r="4734" spans="1:40" x14ac:dyDescent="0.25">
      <c r="A4734" t="s">
        <v>5913</v>
      </c>
      <c r="B4734" t="s">
        <v>49</v>
      </c>
      <c r="C4734" s="1">
        <v>55</v>
      </c>
      <c r="D4734" t="s">
        <v>40</v>
      </c>
      <c r="E4734" s="1">
        <v>0</v>
      </c>
      <c r="F4734" t="s">
        <v>804</v>
      </c>
      <c r="G4734">
        <v>93280</v>
      </c>
      <c r="H4734">
        <v>35.652242000000001</v>
      </c>
      <c r="I4734">
        <v>-119.4464</v>
      </c>
      <c r="J4734" s="1">
        <v>7</v>
      </c>
      <c r="K4734" s="1">
        <v>31</v>
      </c>
      <c r="L4734" t="s">
        <v>42</v>
      </c>
      <c r="M4734" t="s">
        <v>40</v>
      </c>
      <c r="N4734" s="2">
        <v>29.06</v>
      </c>
      <c r="O4734" t="s">
        <v>40</v>
      </c>
      <c r="P4734" t="s">
        <v>40</v>
      </c>
      <c r="Q4734" t="s">
        <v>79</v>
      </c>
      <c r="R4734" s="1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 s="3">
        <v>75.25</v>
      </c>
      <c r="AE4734" s="3">
        <v>2344.5</v>
      </c>
      <c r="AF4734" s="3">
        <v>1.99</v>
      </c>
      <c r="AG4734" s="3">
        <v>0</v>
      </c>
      <c r="AH4734" s="3">
        <v>900.86</v>
      </c>
      <c r="AI4734" s="3">
        <v>3243.37</v>
      </c>
      <c r="AJ4734" t="s">
        <v>47</v>
      </c>
      <c r="AK4734" t="s">
        <v>8234</v>
      </c>
      <c r="AL4734" t="s">
        <v>8234</v>
      </c>
      <c r="AM4734">
        <f>IF(Customers[[#This Row],[Customer Status]]="Churned",1,0)</f>
        <v>0</v>
      </c>
      <c r="AN4734" t="str">
        <f>IF(Customers[[#This Row],[Monthly Charge]]&gt;=_xlfn.PERCENTILE.INC(Customers[Monthly Charge],0.75),"High-value","Other")</f>
        <v>Other</v>
      </c>
    </row>
    <row r="4735" spans="1:40" x14ac:dyDescent="0.25">
      <c r="A4735" t="s">
        <v>5914</v>
      </c>
      <c r="B4735" t="s">
        <v>39</v>
      </c>
      <c r="C4735" s="1">
        <v>77</v>
      </c>
      <c r="D4735" t="s">
        <v>43</v>
      </c>
      <c r="E4735" s="1">
        <v>0</v>
      </c>
      <c r="F4735" t="s">
        <v>151</v>
      </c>
      <c r="G4735">
        <v>92115</v>
      </c>
      <c r="H4735">
        <v>32.762506000000002</v>
      </c>
      <c r="I4735">
        <v>-117.07245</v>
      </c>
      <c r="J4735" s="1">
        <v>0</v>
      </c>
      <c r="K4735" s="1">
        <v>56</v>
      </c>
      <c r="L4735" t="s">
        <v>76</v>
      </c>
      <c r="M4735" t="s">
        <v>40</v>
      </c>
      <c r="N4735" s="2">
        <v>19.46</v>
      </c>
      <c r="O4735" t="s">
        <v>40</v>
      </c>
      <c r="P4735" t="s">
        <v>40</v>
      </c>
      <c r="Q4735" t="s">
        <v>55</v>
      </c>
      <c r="R4735" s="1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 s="3">
        <v>111.95</v>
      </c>
      <c r="AE4735" s="3">
        <v>6418.9</v>
      </c>
      <c r="AF4735" s="3">
        <v>0</v>
      </c>
      <c r="AG4735" s="3">
        <v>0</v>
      </c>
      <c r="AH4735" s="3">
        <v>1089.76</v>
      </c>
      <c r="AI4735" s="3">
        <v>7508.66</v>
      </c>
      <c r="AJ4735" t="s">
        <v>57</v>
      </c>
      <c r="AK4735" t="s">
        <v>121</v>
      </c>
      <c r="AL4735" t="s">
        <v>122</v>
      </c>
      <c r="AM4735">
        <f>IF(Customers[[#This Row],[Customer Status]]="Churned",1,0)</f>
        <v>1</v>
      </c>
      <c r="AN4735" t="str">
        <f>IF(Customers[[#This Row],[Monthly Charge]]&gt;=_xlfn.PERCENTILE.INC(Customers[Monthly Charge],0.75),"High-value","Other")</f>
        <v>High-value</v>
      </c>
    </row>
    <row r="4736" spans="1:40" x14ac:dyDescent="0.25">
      <c r="A4736" t="s">
        <v>5915</v>
      </c>
      <c r="B4736" t="s">
        <v>39</v>
      </c>
      <c r="C4736" s="1">
        <v>24</v>
      </c>
      <c r="D4736" t="s">
        <v>40</v>
      </c>
      <c r="E4736" s="1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 s="1">
        <v>1</v>
      </c>
      <c r="K4736" s="1">
        <v>19</v>
      </c>
      <c r="L4736" t="s">
        <v>42</v>
      </c>
      <c r="M4736" t="s">
        <v>40</v>
      </c>
      <c r="N4736" s="2">
        <v>36.92</v>
      </c>
      <c r="O4736" t="s">
        <v>40</v>
      </c>
      <c r="P4736" t="s">
        <v>40</v>
      </c>
      <c r="Q4736" t="s">
        <v>55</v>
      </c>
      <c r="R4736" s="1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 s="3">
        <v>89.35</v>
      </c>
      <c r="AE4736" s="3">
        <v>1686.85</v>
      </c>
      <c r="AF4736" s="3">
        <v>0</v>
      </c>
      <c r="AG4736" s="3">
        <v>0</v>
      </c>
      <c r="AH4736" s="3">
        <v>701.48</v>
      </c>
      <c r="AI4736" s="3">
        <v>2388.33</v>
      </c>
      <c r="AJ4736" t="s">
        <v>47</v>
      </c>
      <c r="AK4736" t="s">
        <v>8234</v>
      </c>
      <c r="AL4736" t="s">
        <v>8234</v>
      </c>
      <c r="AM4736">
        <f>IF(Customers[[#This Row],[Customer Status]]="Churned",1,0)</f>
        <v>0</v>
      </c>
      <c r="AN4736" t="str">
        <f>IF(Customers[[#This Row],[Monthly Charge]]&gt;=_xlfn.PERCENTILE.INC(Customers[Monthly Charge],0.75),"High-value","Other")</f>
        <v>Other</v>
      </c>
    </row>
    <row r="4737" spans="1:40" x14ac:dyDescent="0.25">
      <c r="A4737" t="s">
        <v>5916</v>
      </c>
      <c r="B4737" t="s">
        <v>49</v>
      </c>
      <c r="C4737" s="1">
        <v>53</v>
      </c>
      <c r="D4737" t="s">
        <v>40</v>
      </c>
      <c r="E4737" s="1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 s="1">
        <v>5</v>
      </c>
      <c r="K4737" s="1">
        <v>69</v>
      </c>
      <c r="L4737" t="s">
        <v>72</v>
      </c>
      <c r="M4737" t="s">
        <v>40</v>
      </c>
      <c r="N4737" s="2">
        <v>21.56</v>
      </c>
      <c r="O4737" t="s">
        <v>40</v>
      </c>
      <c r="P4737" t="s">
        <v>40</v>
      </c>
      <c r="Q4737" t="s">
        <v>55</v>
      </c>
      <c r="R4737" s="1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 s="3">
        <v>79.2</v>
      </c>
      <c r="AE4737" s="3">
        <v>5420.65</v>
      </c>
      <c r="AF4737" s="3">
        <v>0</v>
      </c>
      <c r="AG4737" s="3">
        <v>0</v>
      </c>
      <c r="AH4737" s="3">
        <v>1487.64</v>
      </c>
      <c r="AI4737" s="3">
        <v>6908.29</v>
      </c>
      <c r="AJ4737" t="s">
        <v>47</v>
      </c>
      <c r="AK4737" t="s">
        <v>8234</v>
      </c>
      <c r="AL4737" t="s">
        <v>8234</v>
      </c>
      <c r="AM4737">
        <f>IF(Customers[[#This Row],[Customer Status]]="Churned",1,0)</f>
        <v>0</v>
      </c>
      <c r="AN4737" t="str">
        <f>IF(Customers[[#This Row],[Monthly Charge]]&gt;=_xlfn.PERCENTILE.INC(Customers[Monthly Charge],0.75),"High-value","Other")</f>
        <v>Other</v>
      </c>
    </row>
    <row r="4738" spans="1:40" x14ac:dyDescent="0.25">
      <c r="A4738" t="s">
        <v>5917</v>
      </c>
      <c r="B4738" t="s">
        <v>39</v>
      </c>
      <c r="C4738" s="1">
        <v>43</v>
      </c>
      <c r="D4738" t="s">
        <v>43</v>
      </c>
      <c r="E4738" s="1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 s="1">
        <v>0</v>
      </c>
      <c r="K4738" s="1">
        <v>7</v>
      </c>
      <c r="L4738" t="s">
        <v>54</v>
      </c>
      <c r="M4738" t="s">
        <v>40</v>
      </c>
      <c r="N4738" s="2">
        <v>41.57</v>
      </c>
      <c r="O4738" t="s">
        <v>43</v>
      </c>
      <c r="P4738" t="s">
        <v>43</v>
      </c>
      <c r="Q4738" t="s">
        <v>42</v>
      </c>
      <c r="R4738" s="1">
        <v>0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43</v>
      </c>
      <c r="AA4738" t="s">
        <v>51</v>
      </c>
      <c r="AB4738" t="s">
        <v>43</v>
      </c>
      <c r="AC4738" t="s">
        <v>46</v>
      </c>
      <c r="AD4738" s="3">
        <v>20.350000000000001</v>
      </c>
      <c r="AE4738" s="3">
        <v>150.6</v>
      </c>
      <c r="AF4738" s="3">
        <v>0</v>
      </c>
      <c r="AG4738" s="3">
        <v>0</v>
      </c>
      <c r="AH4738" s="3">
        <v>290.99</v>
      </c>
      <c r="AI4738" s="3">
        <v>441.59</v>
      </c>
      <c r="AJ4738" t="s">
        <v>47</v>
      </c>
      <c r="AK4738" t="s">
        <v>8234</v>
      </c>
      <c r="AL4738" t="s">
        <v>8234</v>
      </c>
      <c r="AM4738">
        <f>IF(Customers[[#This Row],[Customer Status]]="Churned",1,0)</f>
        <v>0</v>
      </c>
      <c r="AN4738" t="str">
        <f>IF(Customers[[#This Row],[Monthly Charge]]&gt;=_xlfn.PERCENTILE.INC(Customers[Monthly Charge],0.75),"High-value","Other")</f>
        <v>Other</v>
      </c>
    </row>
    <row r="4739" spans="1:40" x14ac:dyDescent="0.25">
      <c r="A4739" t="s">
        <v>5918</v>
      </c>
      <c r="B4739" t="s">
        <v>39</v>
      </c>
      <c r="C4739" s="1">
        <v>50</v>
      </c>
      <c r="D4739" t="s">
        <v>43</v>
      </c>
      <c r="E4739" s="1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 s="1">
        <v>0</v>
      </c>
      <c r="K4739" s="1">
        <v>11</v>
      </c>
      <c r="L4739" t="s">
        <v>42</v>
      </c>
      <c r="M4739" t="s">
        <v>40</v>
      </c>
      <c r="N4739" s="2">
        <v>1.87</v>
      </c>
      <c r="O4739" t="s">
        <v>40</v>
      </c>
      <c r="P4739" t="s">
        <v>43</v>
      </c>
      <c r="Q4739" t="s">
        <v>42</v>
      </c>
      <c r="R4739" s="1">
        <v>0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43</v>
      </c>
      <c r="AA4739" t="s">
        <v>45</v>
      </c>
      <c r="AB4739" t="s">
        <v>43</v>
      </c>
      <c r="AC4739" t="s">
        <v>56</v>
      </c>
      <c r="AD4739" s="3">
        <v>25.2</v>
      </c>
      <c r="AE4739" s="3">
        <v>245.15</v>
      </c>
      <c r="AF4739" s="3">
        <v>0</v>
      </c>
      <c r="AG4739" s="3">
        <v>0</v>
      </c>
      <c r="AH4739" s="3">
        <v>20.57</v>
      </c>
      <c r="AI4739" s="3">
        <v>265.72000000000003</v>
      </c>
      <c r="AJ4739" t="s">
        <v>47</v>
      </c>
      <c r="AK4739" t="s">
        <v>8234</v>
      </c>
      <c r="AL4739" t="s">
        <v>8234</v>
      </c>
      <c r="AM4739">
        <f>IF(Customers[[#This Row],[Customer Status]]="Churned",1,0)</f>
        <v>0</v>
      </c>
      <c r="AN4739" t="str">
        <f>IF(Customers[[#This Row],[Monthly Charge]]&gt;=_xlfn.PERCENTILE.INC(Customers[Monthly Charge],0.75),"High-value","Other")</f>
        <v>Other</v>
      </c>
    </row>
    <row r="4740" spans="1:40" x14ac:dyDescent="0.25">
      <c r="A4740" t="s">
        <v>5919</v>
      </c>
      <c r="B4740" t="s">
        <v>39</v>
      </c>
      <c r="C4740" s="1">
        <v>24</v>
      </c>
      <c r="D4740" t="s">
        <v>43</v>
      </c>
      <c r="E4740" s="1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 s="1">
        <v>0</v>
      </c>
      <c r="K4740" s="1">
        <v>43</v>
      </c>
      <c r="L4740" t="s">
        <v>42</v>
      </c>
      <c r="M4740" t="s">
        <v>40</v>
      </c>
      <c r="N4740" s="2">
        <v>12.88</v>
      </c>
      <c r="O4740" t="s">
        <v>40</v>
      </c>
      <c r="P4740" t="s">
        <v>40</v>
      </c>
      <c r="Q4740" t="s">
        <v>55</v>
      </c>
      <c r="R4740" s="1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 s="3">
        <v>104.6</v>
      </c>
      <c r="AE4740" s="3">
        <v>4759.8500000000004</v>
      </c>
      <c r="AF4740" s="3">
        <v>0</v>
      </c>
      <c r="AG4740" s="3">
        <v>0</v>
      </c>
      <c r="AH4740" s="3">
        <v>553.84</v>
      </c>
      <c r="AI4740" s="3">
        <v>5313.69</v>
      </c>
      <c r="AJ4740" t="s">
        <v>57</v>
      </c>
      <c r="AK4740" t="s">
        <v>58</v>
      </c>
      <c r="AL4740" t="s">
        <v>104</v>
      </c>
      <c r="AM4740">
        <f>IF(Customers[[#This Row],[Customer Status]]="Churned",1,0)</f>
        <v>1</v>
      </c>
      <c r="AN4740" t="str">
        <f>IF(Customers[[#This Row],[Monthly Charge]]&gt;=_xlfn.PERCENTILE.INC(Customers[Monthly Charge],0.75),"High-value","Other")</f>
        <v>High-value</v>
      </c>
    </row>
    <row r="4741" spans="1:40" x14ac:dyDescent="0.25">
      <c r="A4741" t="s">
        <v>5920</v>
      </c>
      <c r="B4741" t="s">
        <v>39</v>
      </c>
      <c r="C4741" s="1">
        <v>32</v>
      </c>
      <c r="D4741" t="s">
        <v>43</v>
      </c>
      <c r="E4741" s="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 s="1">
        <v>0</v>
      </c>
      <c r="K4741" s="1">
        <v>3</v>
      </c>
      <c r="L4741" t="s">
        <v>42</v>
      </c>
      <c r="M4741" t="s">
        <v>40</v>
      </c>
      <c r="N4741" s="2">
        <v>23.82</v>
      </c>
      <c r="O4741" t="s">
        <v>40</v>
      </c>
      <c r="P4741" t="s">
        <v>40</v>
      </c>
      <c r="Q4741" t="s">
        <v>55</v>
      </c>
      <c r="R4741" s="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 s="3">
        <v>74.400000000000006</v>
      </c>
      <c r="AE4741" s="3">
        <v>215.8</v>
      </c>
      <c r="AF4741" s="3">
        <v>0</v>
      </c>
      <c r="AG4741" s="3">
        <v>0</v>
      </c>
      <c r="AH4741" s="3">
        <v>71.459999999999994</v>
      </c>
      <c r="AI4741" s="3">
        <v>287.26</v>
      </c>
      <c r="AJ4741" t="s">
        <v>57</v>
      </c>
      <c r="AK4741" t="s">
        <v>109</v>
      </c>
      <c r="AL4741" t="s">
        <v>110</v>
      </c>
      <c r="AM4741">
        <f>IF(Customers[[#This Row],[Customer Status]]="Churned",1,0)</f>
        <v>1</v>
      </c>
      <c r="AN4741" t="str">
        <f>IF(Customers[[#This Row],[Monthly Charge]]&gt;=_xlfn.PERCENTILE.INC(Customers[Monthly Charge],0.75),"High-value","Other")</f>
        <v>Other</v>
      </c>
    </row>
    <row r="4742" spans="1:40" x14ac:dyDescent="0.25">
      <c r="A4742" t="s">
        <v>5921</v>
      </c>
      <c r="B4742" t="s">
        <v>49</v>
      </c>
      <c r="C4742" s="1">
        <v>34</v>
      </c>
      <c r="D4742" t="s">
        <v>40</v>
      </c>
      <c r="E4742" s="1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 s="1">
        <v>9</v>
      </c>
      <c r="K4742" s="1">
        <v>56</v>
      </c>
      <c r="L4742" t="s">
        <v>76</v>
      </c>
      <c r="M4742" t="s">
        <v>40</v>
      </c>
      <c r="N4742" s="2">
        <v>35.549999999999997</v>
      </c>
      <c r="O4742" t="s">
        <v>40</v>
      </c>
      <c r="P4742" t="s">
        <v>40</v>
      </c>
      <c r="Q4742" t="s">
        <v>79</v>
      </c>
      <c r="R4742" s="1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 s="3">
        <v>59.5</v>
      </c>
      <c r="AE4742" s="3">
        <v>3389.25</v>
      </c>
      <c r="AF4742" s="3">
        <v>0</v>
      </c>
      <c r="AG4742" s="3">
        <v>0</v>
      </c>
      <c r="AH4742" s="3">
        <v>1990.8</v>
      </c>
      <c r="AI4742" s="3">
        <v>5380.05</v>
      </c>
      <c r="AJ4742" t="s">
        <v>47</v>
      </c>
      <c r="AK4742" t="s">
        <v>8234</v>
      </c>
      <c r="AL4742" t="s">
        <v>8234</v>
      </c>
      <c r="AM4742">
        <f>IF(Customers[[#This Row],[Customer Status]]="Churned",1,0)</f>
        <v>0</v>
      </c>
      <c r="AN4742" t="str">
        <f>IF(Customers[[#This Row],[Monthly Charge]]&gt;=_xlfn.PERCENTILE.INC(Customers[Monthly Charge],0.75),"High-value","Other")</f>
        <v>Other</v>
      </c>
    </row>
    <row r="4743" spans="1:40" x14ac:dyDescent="0.25">
      <c r="A4743" t="s">
        <v>5922</v>
      </c>
      <c r="B4743" t="s">
        <v>49</v>
      </c>
      <c r="C4743" s="1">
        <v>20</v>
      </c>
      <c r="D4743" t="s">
        <v>43</v>
      </c>
      <c r="E4743" s="1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 s="1">
        <v>0</v>
      </c>
      <c r="K4743" s="1">
        <v>40</v>
      </c>
      <c r="L4743" t="s">
        <v>42</v>
      </c>
      <c r="M4743" t="s">
        <v>40</v>
      </c>
      <c r="N4743" s="2">
        <v>8.08</v>
      </c>
      <c r="O4743" t="s">
        <v>43</v>
      </c>
      <c r="P4743" t="s">
        <v>40</v>
      </c>
      <c r="Q4743" t="s">
        <v>79</v>
      </c>
      <c r="R4743" s="1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 s="3">
        <v>55.25</v>
      </c>
      <c r="AE4743" s="3">
        <v>2139.1999999999998</v>
      </c>
      <c r="AF4743" s="3">
        <v>0</v>
      </c>
      <c r="AG4743" s="3">
        <v>0</v>
      </c>
      <c r="AH4743" s="3">
        <v>323.2</v>
      </c>
      <c r="AI4743" s="3">
        <v>2462.4</v>
      </c>
      <c r="AJ4743" t="s">
        <v>57</v>
      </c>
      <c r="AK4743" t="s">
        <v>58</v>
      </c>
      <c r="AL4743" t="s">
        <v>104</v>
      </c>
      <c r="AM4743">
        <f>IF(Customers[[#This Row],[Customer Status]]="Churned",1,0)</f>
        <v>1</v>
      </c>
      <c r="AN4743" t="str">
        <f>IF(Customers[[#This Row],[Monthly Charge]]&gt;=_xlfn.PERCENTILE.INC(Customers[Monthly Charge],0.75),"High-value","Other")</f>
        <v>Other</v>
      </c>
    </row>
    <row r="4744" spans="1:40" x14ac:dyDescent="0.25">
      <c r="A4744" t="s">
        <v>5923</v>
      </c>
      <c r="B4744" t="s">
        <v>39</v>
      </c>
      <c r="C4744" s="1">
        <v>61</v>
      </c>
      <c r="D4744" t="s">
        <v>40</v>
      </c>
      <c r="E4744" s="1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 s="1">
        <v>2</v>
      </c>
      <c r="K4744" s="1">
        <v>43</v>
      </c>
      <c r="L4744" t="s">
        <v>76</v>
      </c>
      <c r="M4744" t="s">
        <v>43</v>
      </c>
      <c r="N4744" s="2">
        <v>0</v>
      </c>
      <c r="O4744" t="s">
        <v>43</v>
      </c>
      <c r="P4744" t="s">
        <v>40</v>
      </c>
      <c r="Q4744" t="s">
        <v>44</v>
      </c>
      <c r="R4744" s="1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 s="3">
        <v>51.25</v>
      </c>
      <c r="AE4744" s="3">
        <v>2151.6</v>
      </c>
      <c r="AF4744" s="3">
        <v>0</v>
      </c>
      <c r="AG4744" s="3">
        <v>0</v>
      </c>
      <c r="AH4744" s="3">
        <v>0</v>
      </c>
      <c r="AI4744" s="3">
        <v>2151.6</v>
      </c>
      <c r="AJ4744" t="s">
        <v>47</v>
      </c>
      <c r="AK4744" t="s">
        <v>8234</v>
      </c>
      <c r="AL4744" t="s">
        <v>8234</v>
      </c>
      <c r="AM4744">
        <f>IF(Customers[[#This Row],[Customer Status]]="Churned",1,0)</f>
        <v>0</v>
      </c>
      <c r="AN4744" t="str">
        <f>IF(Customers[[#This Row],[Monthly Charge]]&gt;=_xlfn.PERCENTILE.INC(Customers[Monthly Charge],0.75),"High-value","Other")</f>
        <v>Other</v>
      </c>
    </row>
    <row r="4745" spans="1:40" x14ac:dyDescent="0.25">
      <c r="A4745" t="s">
        <v>5924</v>
      </c>
      <c r="B4745" t="s">
        <v>49</v>
      </c>
      <c r="C4745" s="1">
        <v>73</v>
      </c>
      <c r="D4745" t="s">
        <v>43</v>
      </c>
      <c r="E4745" s="1">
        <v>0</v>
      </c>
      <c r="F4745" t="s">
        <v>151</v>
      </c>
      <c r="G4745">
        <v>92129</v>
      </c>
      <c r="H4745">
        <v>32.961064</v>
      </c>
      <c r="I4745">
        <v>-117.134917</v>
      </c>
      <c r="J4745" s="1">
        <v>0</v>
      </c>
      <c r="K4745" s="1">
        <v>20</v>
      </c>
      <c r="L4745" t="s">
        <v>42</v>
      </c>
      <c r="M4745" t="s">
        <v>40</v>
      </c>
      <c r="N4745" s="2">
        <v>44.44</v>
      </c>
      <c r="O4745" t="s">
        <v>40</v>
      </c>
      <c r="P4745" t="s">
        <v>40</v>
      </c>
      <c r="Q4745" t="s">
        <v>55</v>
      </c>
      <c r="R4745" s="1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 s="3">
        <v>98.55</v>
      </c>
      <c r="AE4745" s="3">
        <v>1842.8</v>
      </c>
      <c r="AF4745" s="3">
        <v>0</v>
      </c>
      <c r="AG4745" s="3">
        <v>120</v>
      </c>
      <c r="AH4745" s="3">
        <v>888.8</v>
      </c>
      <c r="AI4745" s="3">
        <v>2851.6</v>
      </c>
      <c r="AJ4745" t="s">
        <v>57</v>
      </c>
      <c r="AK4745" t="s">
        <v>58</v>
      </c>
      <c r="AL4745" t="s">
        <v>104</v>
      </c>
      <c r="AM4745">
        <f>IF(Customers[[#This Row],[Customer Status]]="Churned",1,0)</f>
        <v>1</v>
      </c>
      <c r="AN4745" t="str">
        <f>IF(Customers[[#This Row],[Monthly Charge]]&gt;=_xlfn.PERCENTILE.INC(Customers[Monthly Charge],0.75),"High-value","Other")</f>
        <v>High-value</v>
      </c>
    </row>
    <row r="4746" spans="1:40" x14ac:dyDescent="0.25">
      <c r="A4746" t="s">
        <v>5925</v>
      </c>
      <c r="B4746" t="s">
        <v>49</v>
      </c>
      <c r="C4746" s="1">
        <v>59</v>
      </c>
      <c r="D4746" t="s">
        <v>40</v>
      </c>
      <c r="E4746" s="1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 s="1">
        <v>6</v>
      </c>
      <c r="K4746" s="1">
        <v>63</v>
      </c>
      <c r="L4746" t="s">
        <v>42</v>
      </c>
      <c r="M4746" t="s">
        <v>40</v>
      </c>
      <c r="N4746" s="2">
        <v>46.99</v>
      </c>
      <c r="O4746" t="s">
        <v>43</v>
      </c>
      <c r="P4746" t="s">
        <v>40</v>
      </c>
      <c r="Q4746" t="s">
        <v>44</v>
      </c>
      <c r="R4746" s="1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 s="3">
        <v>70.8</v>
      </c>
      <c r="AE4746" s="3">
        <v>4448.8</v>
      </c>
      <c r="AF4746" s="3">
        <v>0</v>
      </c>
      <c r="AG4746" s="3">
        <v>0</v>
      </c>
      <c r="AH4746" s="3">
        <v>2960.37</v>
      </c>
      <c r="AI4746" s="3">
        <v>7409.17</v>
      </c>
      <c r="AJ4746" t="s">
        <v>47</v>
      </c>
      <c r="AK4746" t="s">
        <v>8234</v>
      </c>
      <c r="AL4746" t="s">
        <v>8234</v>
      </c>
      <c r="AM4746">
        <f>IF(Customers[[#This Row],[Customer Status]]="Churned",1,0)</f>
        <v>0</v>
      </c>
      <c r="AN4746" t="str">
        <f>IF(Customers[[#This Row],[Monthly Charge]]&gt;=_xlfn.PERCENTILE.INC(Customers[Monthly Charge],0.75),"High-value","Other")</f>
        <v>Other</v>
      </c>
    </row>
    <row r="4747" spans="1:40" x14ac:dyDescent="0.25">
      <c r="A4747" t="s">
        <v>5926</v>
      </c>
      <c r="B4747" t="s">
        <v>49</v>
      </c>
      <c r="C4747" s="1">
        <v>45</v>
      </c>
      <c r="D4747" t="s">
        <v>40</v>
      </c>
      <c r="E4747" s="1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 s="1">
        <v>9</v>
      </c>
      <c r="K4747" s="1">
        <v>60</v>
      </c>
      <c r="L4747" t="s">
        <v>42</v>
      </c>
      <c r="M4747" t="s">
        <v>40</v>
      </c>
      <c r="N4747" s="2">
        <v>32.119999999999997</v>
      </c>
      <c r="O4747" t="s">
        <v>43</v>
      </c>
      <c r="P4747" t="s">
        <v>43</v>
      </c>
      <c r="Q4747" t="s">
        <v>42</v>
      </c>
      <c r="R4747" s="1">
        <v>0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43</v>
      </c>
      <c r="AA4747" t="s">
        <v>73</v>
      </c>
      <c r="AB4747" t="s">
        <v>40</v>
      </c>
      <c r="AC4747" t="s">
        <v>56</v>
      </c>
      <c r="AD4747" s="3">
        <v>20.95</v>
      </c>
      <c r="AE4747" s="3">
        <v>1270.55</v>
      </c>
      <c r="AF4747" s="3">
        <v>0</v>
      </c>
      <c r="AG4747" s="3">
        <v>0</v>
      </c>
      <c r="AH4747" s="3">
        <v>1927.2</v>
      </c>
      <c r="AI4747" s="3">
        <v>3197.75</v>
      </c>
      <c r="AJ4747" t="s">
        <v>47</v>
      </c>
      <c r="AK4747" t="s">
        <v>8234</v>
      </c>
      <c r="AL4747" t="s">
        <v>8234</v>
      </c>
      <c r="AM4747">
        <f>IF(Customers[[#This Row],[Customer Status]]="Churned",1,0)</f>
        <v>0</v>
      </c>
      <c r="AN4747" t="str">
        <f>IF(Customers[[#This Row],[Monthly Charge]]&gt;=_xlfn.PERCENTILE.INC(Customers[Monthly Charge],0.75),"High-value","Other")</f>
        <v>Other</v>
      </c>
    </row>
    <row r="4748" spans="1:40" x14ac:dyDescent="0.25">
      <c r="A4748" t="s">
        <v>5927</v>
      </c>
      <c r="B4748" t="s">
        <v>49</v>
      </c>
      <c r="C4748" s="1">
        <v>65</v>
      </c>
      <c r="D4748" t="s">
        <v>43</v>
      </c>
      <c r="E4748" s="1">
        <v>0</v>
      </c>
      <c r="F4748" t="s">
        <v>441</v>
      </c>
      <c r="G4748">
        <v>90808</v>
      </c>
      <c r="H4748">
        <v>33.823943</v>
      </c>
      <c r="I4748">
        <v>-118.111335</v>
      </c>
      <c r="J4748" s="1">
        <v>0</v>
      </c>
      <c r="K4748" s="1">
        <v>47</v>
      </c>
      <c r="L4748" t="s">
        <v>42</v>
      </c>
      <c r="M4748" t="s">
        <v>40</v>
      </c>
      <c r="N4748" s="2">
        <v>36.58</v>
      </c>
      <c r="O4748" t="s">
        <v>43</v>
      </c>
      <c r="P4748" t="s">
        <v>40</v>
      </c>
      <c r="Q4748" t="s">
        <v>55</v>
      </c>
      <c r="R4748" s="1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 s="3">
        <v>85.5</v>
      </c>
      <c r="AE4748" s="3">
        <v>4042.3</v>
      </c>
      <c r="AF4748" s="3">
        <v>0</v>
      </c>
      <c r="AG4748" s="3">
        <v>50</v>
      </c>
      <c r="AH4748" s="3">
        <v>1719.26</v>
      </c>
      <c r="AI4748" s="3">
        <v>5811.56</v>
      </c>
      <c r="AJ4748" t="s">
        <v>57</v>
      </c>
      <c r="AK4748" t="s">
        <v>109</v>
      </c>
      <c r="AL4748" t="s">
        <v>344</v>
      </c>
      <c r="AM4748">
        <f>IF(Customers[[#This Row],[Customer Status]]="Churned",1,0)</f>
        <v>1</v>
      </c>
      <c r="AN4748" t="str">
        <f>IF(Customers[[#This Row],[Monthly Charge]]&gt;=_xlfn.PERCENTILE.INC(Customers[Monthly Charge],0.75),"High-value","Other")</f>
        <v>Other</v>
      </c>
    </row>
    <row r="4749" spans="1:40" x14ac:dyDescent="0.25">
      <c r="A4749" t="s">
        <v>5928</v>
      </c>
      <c r="B4749" t="s">
        <v>39</v>
      </c>
      <c r="C4749" s="1">
        <v>36</v>
      </c>
      <c r="D4749" t="s">
        <v>40</v>
      </c>
      <c r="E4749" s="1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 s="1">
        <v>1</v>
      </c>
      <c r="K4749" s="1">
        <v>11</v>
      </c>
      <c r="L4749" t="s">
        <v>42</v>
      </c>
      <c r="M4749" t="s">
        <v>40</v>
      </c>
      <c r="N4749" s="2">
        <v>7.89</v>
      </c>
      <c r="O4749" t="s">
        <v>40</v>
      </c>
      <c r="P4749" t="s">
        <v>40</v>
      </c>
      <c r="Q4749" t="s">
        <v>55</v>
      </c>
      <c r="R4749" s="1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 s="3">
        <v>102</v>
      </c>
      <c r="AE4749" s="3">
        <v>1145.3499999999999</v>
      </c>
      <c r="AF4749" s="3">
        <v>0</v>
      </c>
      <c r="AG4749" s="3">
        <v>0</v>
      </c>
      <c r="AH4749" s="3">
        <v>86.79</v>
      </c>
      <c r="AI4749" s="3">
        <v>1232.1400000000001</v>
      </c>
      <c r="AJ4749" t="s">
        <v>57</v>
      </c>
      <c r="AK4749" t="s">
        <v>58</v>
      </c>
      <c r="AL4749" t="s">
        <v>214</v>
      </c>
      <c r="AM4749">
        <f>IF(Customers[[#This Row],[Customer Status]]="Churned",1,0)</f>
        <v>1</v>
      </c>
      <c r="AN4749" t="str">
        <f>IF(Customers[[#This Row],[Monthly Charge]]&gt;=_xlfn.PERCENTILE.INC(Customers[Monthly Charge],0.75),"High-value","Other")</f>
        <v>High-value</v>
      </c>
    </row>
    <row r="4750" spans="1:40" x14ac:dyDescent="0.25">
      <c r="A4750" t="s">
        <v>5929</v>
      </c>
      <c r="B4750" t="s">
        <v>39</v>
      </c>
      <c r="C4750" s="1">
        <v>36</v>
      </c>
      <c r="D4750" t="s">
        <v>43</v>
      </c>
      <c r="E4750" s="1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 s="1">
        <v>0</v>
      </c>
      <c r="K4750" s="1">
        <v>1</v>
      </c>
      <c r="L4750" t="s">
        <v>42</v>
      </c>
      <c r="M4750" t="s">
        <v>40</v>
      </c>
      <c r="N4750" s="2">
        <v>30.96</v>
      </c>
      <c r="O4750" t="s">
        <v>43</v>
      </c>
      <c r="P4750" t="s">
        <v>40</v>
      </c>
      <c r="Q4750" t="s">
        <v>79</v>
      </c>
      <c r="R4750" s="1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 s="3">
        <v>50.55</v>
      </c>
      <c r="AE4750" s="3">
        <v>50.55</v>
      </c>
      <c r="AF4750" s="3">
        <v>0</v>
      </c>
      <c r="AG4750" s="3">
        <v>0</v>
      </c>
      <c r="AH4750" s="3">
        <v>30.96</v>
      </c>
      <c r="AI4750" s="3">
        <v>81.510000000000005</v>
      </c>
      <c r="AJ4750" t="s">
        <v>57</v>
      </c>
      <c r="AK4750" t="s">
        <v>63</v>
      </c>
      <c r="AL4750" t="s">
        <v>64</v>
      </c>
      <c r="AM4750">
        <f>IF(Customers[[#This Row],[Customer Status]]="Churned",1,0)</f>
        <v>1</v>
      </c>
      <c r="AN4750" t="str">
        <f>IF(Customers[[#This Row],[Monthly Charge]]&gt;=_xlfn.PERCENTILE.INC(Customers[Monthly Charge],0.75),"High-value","Other")</f>
        <v>Other</v>
      </c>
    </row>
    <row r="4751" spans="1:40" x14ac:dyDescent="0.25">
      <c r="A4751" t="s">
        <v>5930</v>
      </c>
      <c r="B4751" t="s">
        <v>39</v>
      </c>
      <c r="C4751" s="1">
        <v>70</v>
      </c>
      <c r="D4751" t="s">
        <v>43</v>
      </c>
      <c r="E4751" s="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 s="1">
        <v>0</v>
      </c>
      <c r="K4751" s="1">
        <v>5</v>
      </c>
      <c r="L4751" t="s">
        <v>54</v>
      </c>
      <c r="M4751" t="s">
        <v>40</v>
      </c>
      <c r="N4751" s="2">
        <v>12.27</v>
      </c>
      <c r="O4751" t="s">
        <v>43</v>
      </c>
      <c r="P4751" t="s">
        <v>40</v>
      </c>
      <c r="Q4751" t="s">
        <v>55</v>
      </c>
      <c r="R4751" s="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 s="3">
        <v>78.95</v>
      </c>
      <c r="AE4751" s="3">
        <v>378.4</v>
      </c>
      <c r="AF4751" s="3">
        <v>0</v>
      </c>
      <c r="AG4751" s="3">
        <v>0</v>
      </c>
      <c r="AH4751" s="3">
        <v>61.35</v>
      </c>
      <c r="AI4751" s="3">
        <v>439.75</v>
      </c>
      <c r="AJ4751" t="s">
        <v>57</v>
      </c>
      <c r="AK4751" t="s">
        <v>121</v>
      </c>
      <c r="AL4751" t="s">
        <v>195</v>
      </c>
      <c r="AM4751">
        <f>IF(Customers[[#This Row],[Customer Status]]="Churned",1,0)</f>
        <v>1</v>
      </c>
      <c r="AN4751" t="str">
        <f>IF(Customers[[#This Row],[Monthly Charge]]&gt;=_xlfn.PERCENTILE.INC(Customers[Monthly Charge],0.75),"High-value","Other")</f>
        <v>Other</v>
      </c>
    </row>
    <row r="4752" spans="1:40" x14ac:dyDescent="0.25">
      <c r="A4752" t="s">
        <v>5931</v>
      </c>
      <c r="B4752" t="s">
        <v>39</v>
      </c>
      <c r="C4752" s="1">
        <v>71</v>
      </c>
      <c r="D4752" t="s">
        <v>43</v>
      </c>
      <c r="E4752" s="1">
        <v>0</v>
      </c>
      <c r="F4752" t="s">
        <v>66</v>
      </c>
      <c r="G4752">
        <v>93010</v>
      </c>
      <c r="H4752">
        <v>34.227846</v>
      </c>
      <c r="I4752">
        <v>-119.079903</v>
      </c>
      <c r="J4752" s="1">
        <v>0</v>
      </c>
      <c r="K4752" s="1">
        <v>44</v>
      </c>
      <c r="L4752" t="s">
        <v>42</v>
      </c>
      <c r="M4752" t="s">
        <v>40</v>
      </c>
      <c r="N4752" s="2">
        <v>49.75</v>
      </c>
      <c r="O4752" t="s">
        <v>40</v>
      </c>
      <c r="P4752" t="s">
        <v>40</v>
      </c>
      <c r="Q4752" t="s">
        <v>55</v>
      </c>
      <c r="R4752" s="1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 s="3">
        <v>109.8</v>
      </c>
      <c r="AE4752" s="3">
        <v>4860.3500000000004</v>
      </c>
      <c r="AF4752" s="3">
        <v>0</v>
      </c>
      <c r="AG4752" s="3">
        <v>0</v>
      </c>
      <c r="AH4752" s="3">
        <v>2189</v>
      </c>
      <c r="AI4752" s="3">
        <v>7049.35</v>
      </c>
      <c r="AJ4752" t="s">
        <v>47</v>
      </c>
      <c r="AK4752" t="s">
        <v>8234</v>
      </c>
      <c r="AL4752" t="s">
        <v>8234</v>
      </c>
      <c r="AM4752">
        <f>IF(Customers[[#This Row],[Customer Status]]="Churned",1,0)</f>
        <v>0</v>
      </c>
      <c r="AN4752" t="str">
        <f>IF(Customers[[#This Row],[Monthly Charge]]&gt;=_xlfn.PERCENTILE.INC(Customers[Monthly Charge],0.75),"High-value","Other")</f>
        <v>High-value</v>
      </c>
    </row>
    <row r="4753" spans="1:40" x14ac:dyDescent="0.25">
      <c r="A4753" t="s">
        <v>5932</v>
      </c>
      <c r="B4753" t="s">
        <v>39</v>
      </c>
      <c r="C4753" s="1">
        <v>46</v>
      </c>
      <c r="D4753" t="s">
        <v>40</v>
      </c>
      <c r="E4753" s="1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 s="1">
        <v>1</v>
      </c>
      <c r="K4753" s="1">
        <v>62</v>
      </c>
      <c r="L4753" t="s">
        <v>76</v>
      </c>
      <c r="M4753" t="s">
        <v>40</v>
      </c>
      <c r="N4753" s="2">
        <v>4.7</v>
      </c>
      <c r="O4753" t="s">
        <v>40</v>
      </c>
      <c r="P4753" t="s">
        <v>40</v>
      </c>
      <c r="Q4753" t="s">
        <v>44</v>
      </c>
      <c r="R4753" s="1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 s="3">
        <v>84.95</v>
      </c>
      <c r="AE4753" s="3">
        <v>5150.55</v>
      </c>
      <c r="AF4753" s="3">
        <v>4.68</v>
      </c>
      <c r="AG4753" s="3">
        <v>0</v>
      </c>
      <c r="AH4753" s="3">
        <v>291.39999999999998</v>
      </c>
      <c r="AI4753" s="3">
        <v>5437.27</v>
      </c>
      <c r="AJ4753" t="s">
        <v>47</v>
      </c>
      <c r="AK4753" t="s">
        <v>8234</v>
      </c>
      <c r="AL4753" t="s">
        <v>8234</v>
      </c>
      <c r="AM4753">
        <f>IF(Customers[[#This Row],[Customer Status]]="Churned",1,0)</f>
        <v>0</v>
      </c>
      <c r="AN4753" t="str">
        <f>IF(Customers[[#This Row],[Monthly Charge]]&gt;=_xlfn.PERCENTILE.INC(Customers[Monthly Charge],0.75),"High-value","Other")</f>
        <v>Other</v>
      </c>
    </row>
    <row r="4754" spans="1:40" x14ac:dyDescent="0.25">
      <c r="A4754" t="s">
        <v>5933</v>
      </c>
      <c r="B4754" t="s">
        <v>39</v>
      </c>
      <c r="C4754" s="1">
        <v>61</v>
      </c>
      <c r="D4754" t="s">
        <v>40</v>
      </c>
      <c r="E4754" s="1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 s="1">
        <v>1</v>
      </c>
      <c r="K4754" s="1">
        <v>14</v>
      </c>
      <c r="L4754" t="s">
        <v>42</v>
      </c>
      <c r="M4754" t="s">
        <v>40</v>
      </c>
      <c r="N4754" s="2">
        <v>9.1300000000000008</v>
      </c>
      <c r="O4754" t="s">
        <v>40</v>
      </c>
      <c r="P4754" t="s">
        <v>40</v>
      </c>
      <c r="Q4754" t="s">
        <v>55</v>
      </c>
      <c r="R4754" s="1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 s="3">
        <v>91.65</v>
      </c>
      <c r="AE4754" s="3">
        <v>1301</v>
      </c>
      <c r="AF4754" s="3">
        <v>0</v>
      </c>
      <c r="AG4754" s="3">
        <v>0</v>
      </c>
      <c r="AH4754" s="3">
        <v>127.82</v>
      </c>
      <c r="AI4754" s="3">
        <v>1428.82</v>
      </c>
      <c r="AJ4754" t="s">
        <v>57</v>
      </c>
      <c r="AK4754" t="s">
        <v>63</v>
      </c>
      <c r="AL4754" t="s">
        <v>67</v>
      </c>
      <c r="AM4754">
        <f>IF(Customers[[#This Row],[Customer Status]]="Churned",1,0)</f>
        <v>1</v>
      </c>
      <c r="AN4754" t="str">
        <f>IF(Customers[[#This Row],[Monthly Charge]]&gt;=_xlfn.PERCENTILE.INC(Customers[Monthly Charge],0.75),"High-value","Other")</f>
        <v>High-value</v>
      </c>
    </row>
    <row r="4755" spans="1:40" x14ac:dyDescent="0.25">
      <c r="A4755" t="s">
        <v>5934</v>
      </c>
      <c r="B4755" t="s">
        <v>49</v>
      </c>
      <c r="C4755" s="1">
        <v>43</v>
      </c>
      <c r="D4755" t="s">
        <v>43</v>
      </c>
      <c r="E4755" s="1">
        <v>0</v>
      </c>
      <c r="F4755" t="s">
        <v>322</v>
      </c>
      <c r="G4755">
        <v>95842</v>
      </c>
      <c r="H4755">
        <v>38.687367000000002</v>
      </c>
      <c r="I4755">
        <v>-121.34848</v>
      </c>
      <c r="J4755" s="1">
        <v>0</v>
      </c>
      <c r="K4755" s="1">
        <v>16</v>
      </c>
      <c r="L4755" t="s">
        <v>42</v>
      </c>
      <c r="M4755" t="s">
        <v>40</v>
      </c>
      <c r="N4755" s="2">
        <v>27.43</v>
      </c>
      <c r="O4755" t="s">
        <v>43</v>
      </c>
      <c r="P4755" t="s">
        <v>40</v>
      </c>
      <c r="Q4755" t="s">
        <v>55</v>
      </c>
      <c r="R4755" s="1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 s="3">
        <v>69.95</v>
      </c>
      <c r="AE4755" s="3">
        <v>1205.5</v>
      </c>
      <c r="AF4755" s="3">
        <v>0</v>
      </c>
      <c r="AG4755" s="3">
        <v>0</v>
      </c>
      <c r="AH4755" s="3">
        <v>438.88</v>
      </c>
      <c r="AI4755" s="3">
        <v>1644.38</v>
      </c>
      <c r="AJ4755" t="s">
        <v>47</v>
      </c>
      <c r="AK4755" t="s">
        <v>8234</v>
      </c>
      <c r="AL4755" t="s">
        <v>8234</v>
      </c>
      <c r="AM4755">
        <f>IF(Customers[[#This Row],[Customer Status]]="Churned",1,0)</f>
        <v>0</v>
      </c>
      <c r="AN4755" t="str">
        <f>IF(Customers[[#This Row],[Monthly Charge]]&gt;=_xlfn.PERCENTILE.INC(Customers[Monthly Charge],0.75),"High-value","Other")</f>
        <v>Other</v>
      </c>
    </row>
    <row r="4756" spans="1:40" x14ac:dyDescent="0.25">
      <c r="A4756" t="s">
        <v>5935</v>
      </c>
      <c r="B4756" t="s">
        <v>39</v>
      </c>
      <c r="C4756" s="1">
        <v>46</v>
      </c>
      <c r="D4756" t="s">
        <v>43</v>
      </c>
      <c r="E4756" s="1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 s="1">
        <v>0</v>
      </c>
      <c r="K4756" s="1">
        <v>35</v>
      </c>
      <c r="L4756" t="s">
        <v>42</v>
      </c>
      <c r="M4756" t="s">
        <v>40</v>
      </c>
      <c r="N4756" s="2">
        <v>12.56</v>
      </c>
      <c r="O4756" t="s">
        <v>43</v>
      </c>
      <c r="P4756" t="s">
        <v>40</v>
      </c>
      <c r="Q4756" t="s">
        <v>79</v>
      </c>
      <c r="R4756" s="1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 s="3">
        <v>-4</v>
      </c>
      <c r="AE4756" s="3">
        <v>2016.45</v>
      </c>
      <c r="AF4756" s="3">
        <v>0</v>
      </c>
      <c r="AG4756" s="3">
        <v>0</v>
      </c>
      <c r="AH4756" s="3">
        <v>439.6</v>
      </c>
      <c r="AI4756" s="3">
        <v>2456.0500000000002</v>
      </c>
      <c r="AJ4756" t="s">
        <v>47</v>
      </c>
      <c r="AK4756" t="s">
        <v>8234</v>
      </c>
      <c r="AL4756" t="s">
        <v>8234</v>
      </c>
      <c r="AM4756">
        <f>IF(Customers[[#This Row],[Customer Status]]="Churned",1,0)</f>
        <v>0</v>
      </c>
      <c r="AN4756" t="str">
        <f>IF(Customers[[#This Row],[Monthly Charge]]&gt;=_xlfn.PERCENTILE.INC(Customers[Monthly Charge],0.75),"High-value","Other")</f>
        <v>Other</v>
      </c>
    </row>
    <row r="4757" spans="1:40" x14ac:dyDescent="0.25">
      <c r="A4757" t="s">
        <v>5936</v>
      </c>
      <c r="B4757" t="s">
        <v>49</v>
      </c>
      <c r="C4757" s="1">
        <v>61</v>
      </c>
      <c r="D4757" t="s">
        <v>43</v>
      </c>
      <c r="E4757" s="1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 s="1">
        <v>0</v>
      </c>
      <c r="K4757" s="1">
        <v>18</v>
      </c>
      <c r="L4757" t="s">
        <v>42</v>
      </c>
      <c r="M4757" t="s">
        <v>40</v>
      </c>
      <c r="N4757" s="2">
        <v>7.56</v>
      </c>
      <c r="O4757" t="s">
        <v>43</v>
      </c>
      <c r="P4757" t="s">
        <v>40</v>
      </c>
      <c r="Q4757" t="s">
        <v>55</v>
      </c>
      <c r="R4757" s="1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 s="3">
        <v>101.3</v>
      </c>
      <c r="AE4757" s="3">
        <v>1794.65</v>
      </c>
      <c r="AF4757" s="3">
        <v>0</v>
      </c>
      <c r="AG4757" s="3">
        <v>0</v>
      </c>
      <c r="AH4757" s="3">
        <v>136.08000000000001</v>
      </c>
      <c r="AI4757" s="3">
        <v>1930.73</v>
      </c>
      <c r="AJ4757" t="s">
        <v>47</v>
      </c>
      <c r="AK4757" t="s">
        <v>8234</v>
      </c>
      <c r="AL4757" t="s">
        <v>8234</v>
      </c>
      <c r="AM4757">
        <f>IF(Customers[[#This Row],[Customer Status]]="Churned",1,0)</f>
        <v>0</v>
      </c>
      <c r="AN4757" t="str">
        <f>IF(Customers[[#This Row],[Monthly Charge]]&gt;=_xlfn.PERCENTILE.INC(Customers[Monthly Charge],0.75),"High-value","Other")</f>
        <v>High-value</v>
      </c>
    </row>
    <row r="4758" spans="1:40" x14ac:dyDescent="0.25">
      <c r="A4758" t="s">
        <v>5937</v>
      </c>
      <c r="B4758" t="s">
        <v>39</v>
      </c>
      <c r="C4758" s="1">
        <v>31</v>
      </c>
      <c r="D4758" t="s">
        <v>40</v>
      </c>
      <c r="E4758" s="1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 s="1">
        <v>0</v>
      </c>
      <c r="K4758" s="1">
        <v>70</v>
      </c>
      <c r="L4758" t="s">
        <v>72</v>
      </c>
      <c r="M4758" t="s">
        <v>40</v>
      </c>
      <c r="N4758" s="2">
        <v>31.15</v>
      </c>
      <c r="O4758" t="s">
        <v>43</v>
      </c>
      <c r="P4758" t="s">
        <v>40</v>
      </c>
      <c r="Q4758" t="s">
        <v>79</v>
      </c>
      <c r="R4758" s="1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 s="3">
        <v>86.45</v>
      </c>
      <c r="AE4758" s="3">
        <v>5950.2</v>
      </c>
      <c r="AF4758" s="3">
        <v>0</v>
      </c>
      <c r="AG4758" s="3">
        <v>0</v>
      </c>
      <c r="AH4758" s="3">
        <v>2180.5</v>
      </c>
      <c r="AI4758" s="3">
        <v>8130.7</v>
      </c>
      <c r="AJ4758" t="s">
        <v>47</v>
      </c>
      <c r="AK4758" t="s">
        <v>8234</v>
      </c>
      <c r="AL4758" t="s">
        <v>8234</v>
      </c>
      <c r="AM4758">
        <f>IF(Customers[[#This Row],[Customer Status]]="Churned",1,0)</f>
        <v>0</v>
      </c>
      <c r="AN4758" t="str">
        <f>IF(Customers[[#This Row],[Monthly Charge]]&gt;=_xlfn.PERCENTILE.INC(Customers[Monthly Charge],0.75),"High-value","Other")</f>
        <v>Other</v>
      </c>
    </row>
    <row r="4759" spans="1:40" x14ac:dyDescent="0.25">
      <c r="A4759" t="s">
        <v>5938</v>
      </c>
      <c r="B4759" t="s">
        <v>49</v>
      </c>
      <c r="C4759" s="1">
        <v>60</v>
      </c>
      <c r="D4759" t="s">
        <v>40</v>
      </c>
      <c r="E4759" s="1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 s="1">
        <v>1</v>
      </c>
      <c r="K4759" s="1">
        <v>67</v>
      </c>
      <c r="L4759" t="s">
        <v>42</v>
      </c>
      <c r="M4759" t="s">
        <v>40</v>
      </c>
      <c r="N4759" s="2">
        <v>21.17</v>
      </c>
      <c r="O4759" t="s">
        <v>43</v>
      </c>
      <c r="P4759" t="s">
        <v>40</v>
      </c>
      <c r="Q4759" t="s">
        <v>44</v>
      </c>
      <c r="R4759" s="1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 s="3">
        <v>60.4</v>
      </c>
      <c r="AE4759" s="3">
        <v>3953.7</v>
      </c>
      <c r="AF4759" s="3">
        <v>0</v>
      </c>
      <c r="AG4759" s="3">
        <v>40</v>
      </c>
      <c r="AH4759" s="3">
        <v>1418.39</v>
      </c>
      <c r="AI4759" s="3">
        <v>5412.09</v>
      </c>
      <c r="AJ4759" t="s">
        <v>47</v>
      </c>
      <c r="AK4759" t="s">
        <v>8234</v>
      </c>
      <c r="AL4759" t="s">
        <v>8234</v>
      </c>
      <c r="AM4759">
        <f>IF(Customers[[#This Row],[Customer Status]]="Churned",1,0)</f>
        <v>0</v>
      </c>
      <c r="AN4759" t="str">
        <f>IF(Customers[[#This Row],[Monthly Charge]]&gt;=_xlfn.PERCENTILE.INC(Customers[Monthly Charge],0.75),"High-value","Other")</f>
        <v>Other</v>
      </c>
    </row>
    <row r="4760" spans="1:40" x14ac:dyDescent="0.25">
      <c r="A4760" t="s">
        <v>5939</v>
      </c>
      <c r="B4760" t="s">
        <v>49</v>
      </c>
      <c r="C4760" s="1">
        <v>30</v>
      </c>
      <c r="D4760" t="s">
        <v>40</v>
      </c>
      <c r="E4760" s="1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 s="1">
        <v>3</v>
      </c>
      <c r="K4760" s="1">
        <v>16</v>
      </c>
      <c r="L4760" t="s">
        <v>62</v>
      </c>
      <c r="M4760" t="s">
        <v>40</v>
      </c>
      <c r="N4760" s="2">
        <v>27.24</v>
      </c>
      <c r="O4760" t="s">
        <v>43</v>
      </c>
      <c r="P4760" t="s">
        <v>43</v>
      </c>
      <c r="Q4760" t="s">
        <v>42</v>
      </c>
      <c r="R4760" s="1">
        <v>0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43</v>
      </c>
      <c r="AA4760" t="s">
        <v>73</v>
      </c>
      <c r="AB4760" t="s">
        <v>43</v>
      </c>
      <c r="AC4760" t="s">
        <v>46</v>
      </c>
      <c r="AD4760" s="3">
        <v>20.5</v>
      </c>
      <c r="AE4760" s="3">
        <v>290.55</v>
      </c>
      <c r="AF4760" s="3">
        <v>0</v>
      </c>
      <c r="AG4760" s="3">
        <v>0</v>
      </c>
      <c r="AH4760" s="3">
        <v>435.84</v>
      </c>
      <c r="AI4760" s="3">
        <v>726.39</v>
      </c>
      <c r="AJ4760" t="s">
        <v>47</v>
      </c>
      <c r="AK4760" t="s">
        <v>8234</v>
      </c>
      <c r="AL4760" t="s">
        <v>8234</v>
      </c>
      <c r="AM4760">
        <f>IF(Customers[[#This Row],[Customer Status]]="Churned",1,0)</f>
        <v>0</v>
      </c>
      <c r="AN4760" t="str">
        <f>IF(Customers[[#This Row],[Monthly Charge]]&gt;=_xlfn.PERCENTILE.INC(Customers[Monthly Charge],0.75),"High-value","Other")</f>
        <v>Other</v>
      </c>
    </row>
    <row r="4761" spans="1:40" x14ac:dyDescent="0.25">
      <c r="A4761" t="s">
        <v>5940</v>
      </c>
      <c r="B4761" t="s">
        <v>49</v>
      </c>
      <c r="C4761" s="1">
        <v>60</v>
      </c>
      <c r="D4761" t="s">
        <v>43</v>
      </c>
      <c r="E4761" s="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 s="1">
        <v>0</v>
      </c>
      <c r="K4761" s="1">
        <v>11</v>
      </c>
      <c r="L4761" t="s">
        <v>62</v>
      </c>
      <c r="M4761" t="s">
        <v>40</v>
      </c>
      <c r="N4761" s="2">
        <v>49.8</v>
      </c>
      <c r="O4761" t="s">
        <v>43</v>
      </c>
      <c r="P4761" t="s">
        <v>43</v>
      </c>
      <c r="Q4761" t="s">
        <v>42</v>
      </c>
      <c r="R4761" s="1">
        <v>0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A4761" t="s">
        <v>73</v>
      </c>
      <c r="AB4761" t="s">
        <v>43</v>
      </c>
      <c r="AC4761" t="s">
        <v>46</v>
      </c>
      <c r="AD4761" s="3">
        <v>20.399999999999999</v>
      </c>
      <c r="AE4761" s="3">
        <v>231.45</v>
      </c>
      <c r="AF4761" s="3">
        <v>0</v>
      </c>
      <c r="AG4761" s="3">
        <v>0</v>
      </c>
      <c r="AH4761" s="3">
        <v>547.79999999999995</v>
      </c>
      <c r="AI4761" s="3">
        <v>779.25</v>
      </c>
      <c r="AJ4761" t="s">
        <v>47</v>
      </c>
      <c r="AK4761" t="s">
        <v>8234</v>
      </c>
      <c r="AL4761" t="s">
        <v>8234</v>
      </c>
      <c r="AM4761">
        <f>IF(Customers[[#This Row],[Customer Status]]="Churned",1,0)</f>
        <v>0</v>
      </c>
      <c r="AN4761" t="str">
        <f>IF(Customers[[#This Row],[Monthly Charge]]&gt;=_xlfn.PERCENTILE.INC(Customers[Monthly Charge],0.75),"High-value","Other")</f>
        <v>Other</v>
      </c>
    </row>
    <row r="4762" spans="1:40" x14ac:dyDescent="0.25">
      <c r="A4762" t="s">
        <v>5941</v>
      </c>
      <c r="B4762" t="s">
        <v>39</v>
      </c>
      <c r="C4762" s="1">
        <v>38</v>
      </c>
      <c r="D4762" t="s">
        <v>40</v>
      </c>
      <c r="E4762" s="1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 s="1">
        <v>10</v>
      </c>
      <c r="K4762" s="1">
        <v>61</v>
      </c>
      <c r="L4762" t="s">
        <v>76</v>
      </c>
      <c r="M4762" t="s">
        <v>43</v>
      </c>
      <c r="N4762" s="2">
        <v>0</v>
      </c>
      <c r="O4762" t="s">
        <v>43</v>
      </c>
      <c r="P4762" t="s">
        <v>40</v>
      </c>
      <c r="Q4762" t="s">
        <v>79</v>
      </c>
      <c r="R4762" s="1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 s="3">
        <v>51.35</v>
      </c>
      <c r="AE4762" s="3">
        <v>3244.4</v>
      </c>
      <c r="AF4762" s="3">
        <v>0</v>
      </c>
      <c r="AG4762" s="3">
        <v>0</v>
      </c>
      <c r="AH4762" s="3">
        <v>0</v>
      </c>
      <c r="AI4762" s="3">
        <v>3244.4</v>
      </c>
      <c r="AJ4762" t="s">
        <v>47</v>
      </c>
      <c r="AK4762" t="s">
        <v>8234</v>
      </c>
      <c r="AL4762" t="s">
        <v>8234</v>
      </c>
      <c r="AM4762">
        <f>IF(Customers[[#This Row],[Customer Status]]="Churned",1,0)</f>
        <v>0</v>
      </c>
      <c r="AN4762" t="str">
        <f>IF(Customers[[#This Row],[Monthly Charge]]&gt;=_xlfn.PERCENTILE.INC(Customers[Monthly Charge],0.75),"High-value","Other")</f>
        <v>Other</v>
      </c>
    </row>
    <row r="4763" spans="1:40" x14ac:dyDescent="0.25">
      <c r="A4763" t="s">
        <v>5942</v>
      </c>
      <c r="B4763" t="s">
        <v>49</v>
      </c>
      <c r="C4763" s="1">
        <v>63</v>
      </c>
      <c r="D4763" t="s">
        <v>40</v>
      </c>
      <c r="E4763" s="1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 s="1">
        <v>4</v>
      </c>
      <c r="K4763" s="1">
        <v>72</v>
      </c>
      <c r="L4763" t="s">
        <v>72</v>
      </c>
      <c r="M4763" t="s">
        <v>40</v>
      </c>
      <c r="N4763" s="2">
        <v>47.66</v>
      </c>
      <c r="O4763" t="s">
        <v>40</v>
      </c>
      <c r="P4763" t="s">
        <v>40</v>
      </c>
      <c r="Q4763" t="s">
        <v>79</v>
      </c>
      <c r="R4763" s="1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 s="3">
        <v>88.7</v>
      </c>
      <c r="AE4763" s="3">
        <v>6301.7</v>
      </c>
      <c r="AF4763" s="3">
        <v>0</v>
      </c>
      <c r="AG4763" s="3">
        <v>0</v>
      </c>
      <c r="AH4763" s="3">
        <v>3431.52</v>
      </c>
      <c r="AI4763" s="3">
        <v>9733.2199999999993</v>
      </c>
      <c r="AJ4763" t="s">
        <v>47</v>
      </c>
      <c r="AK4763" t="s">
        <v>8234</v>
      </c>
      <c r="AL4763" t="s">
        <v>8234</v>
      </c>
      <c r="AM4763">
        <f>IF(Customers[[#This Row],[Customer Status]]="Churned",1,0)</f>
        <v>0</v>
      </c>
      <c r="AN4763" t="str">
        <f>IF(Customers[[#This Row],[Monthly Charge]]&gt;=_xlfn.PERCENTILE.INC(Customers[Monthly Charge],0.75),"High-value","Other")</f>
        <v>Other</v>
      </c>
    </row>
    <row r="4764" spans="1:40" x14ac:dyDescent="0.25">
      <c r="A4764" t="s">
        <v>5943</v>
      </c>
      <c r="B4764" t="s">
        <v>49</v>
      </c>
      <c r="C4764" s="1">
        <v>75</v>
      </c>
      <c r="D4764" t="s">
        <v>43</v>
      </c>
      <c r="E4764" s="1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 s="1">
        <v>0</v>
      </c>
      <c r="K4764" s="1">
        <v>1</v>
      </c>
      <c r="L4764" t="s">
        <v>54</v>
      </c>
      <c r="M4764" t="s">
        <v>43</v>
      </c>
      <c r="N4764" s="2">
        <v>0</v>
      </c>
      <c r="O4764" t="s">
        <v>43</v>
      </c>
      <c r="P4764" t="s">
        <v>40</v>
      </c>
      <c r="Q4764" t="s">
        <v>79</v>
      </c>
      <c r="R4764" s="1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 s="3">
        <v>43.3</v>
      </c>
      <c r="AE4764" s="3">
        <v>43.3</v>
      </c>
      <c r="AF4764" s="3">
        <v>0</v>
      </c>
      <c r="AG4764" s="3">
        <v>0</v>
      </c>
      <c r="AH4764" s="3">
        <v>0</v>
      </c>
      <c r="AI4764" s="3">
        <v>43.3</v>
      </c>
      <c r="AJ4764" t="s">
        <v>57</v>
      </c>
      <c r="AK4764" t="s">
        <v>63</v>
      </c>
      <c r="AL4764" t="s">
        <v>591</v>
      </c>
      <c r="AM4764">
        <f>IF(Customers[[#This Row],[Customer Status]]="Churned",1,0)</f>
        <v>1</v>
      </c>
      <c r="AN4764" t="str">
        <f>IF(Customers[[#This Row],[Monthly Charge]]&gt;=_xlfn.PERCENTILE.INC(Customers[Monthly Charge],0.75),"High-value","Other")</f>
        <v>Other</v>
      </c>
    </row>
    <row r="4765" spans="1:40" x14ac:dyDescent="0.25">
      <c r="A4765" t="s">
        <v>5944</v>
      </c>
      <c r="B4765" t="s">
        <v>49</v>
      </c>
      <c r="C4765" s="1">
        <v>43</v>
      </c>
      <c r="D4765" t="s">
        <v>40</v>
      </c>
      <c r="E4765" s="1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 s="1">
        <v>3</v>
      </c>
      <c r="K4765" s="1">
        <v>29</v>
      </c>
      <c r="L4765" t="s">
        <v>42</v>
      </c>
      <c r="M4765" t="s">
        <v>43</v>
      </c>
      <c r="N4765" s="2">
        <v>0</v>
      </c>
      <c r="O4765" t="s">
        <v>43</v>
      </c>
      <c r="P4765" t="s">
        <v>40</v>
      </c>
      <c r="Q4765" t="s">
        <v>79</v>
      </c>
      <c r="R4765" s="1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 s="3">
        <v>45.9</v>
      </c>
      <c r="AE4765" s="3">
        <v>1332.4</v>
      </c>
      <c r="AF4765" s="3">
        <v>0</v>
      </c>
      <c r="AG4765" s="3">
        <v>20</v>
      </c>
      <c r="AH4765" s="3">
        <v>0</v>
      </c>
      <c r="AI4765" s="3">
        <v>1352.4</v>
      </c>
      <c r="AJ4765" t="s">
        <v>47</v>
      </c>
      <c r="AK4765" t="s">
        <v>8234</v>
      </c>
      <c r="AL4765" t="s">
        <v>8234</v>
      </c>
      <c r="AM4765">
        <f>IF(Customers[[#This Row],[Customer Status]]="Churned",1,0)</f>
        <v>0</v>
      </c>
      <c r="AN4765" t="str">
        <f>IF(Customers[[#This Row],[Monthly Charge]]&gt;=_xlfn.PERCENTILE.INC(Customers[Monthly Charge],0.75),"High-value","Other")</f>
        <v>Other</v>
      </c>
    </row>
    <row r="4766" spans="1:40" x14ac:dyDescent="0.25">
      <c r="A4766" t="s">
        <v>5945</v>
      </c>
      <c r="B4766" t="s">
        <v>49</v>
      </c>
      <c r="C4766" s="1">
        <v>38</v>
      </c>
      <c r="D4766" t="s">
        <v>43</v>
      </c>
      <c r="E4766" s="1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 s="1">
        <v>0</v>
      </c>
      <c r="K4766" s="1">
        <v>20</v>
      </c>
      <c r="L4766" t="s">
        <v>62</v>
      </c>
      <c r="M4766" t="s">
        <v>40</v>
      </c>
      <c r="N4766" s="2">
        <v>49.81</v>
      </c>
      <c r="O4766" t="s">
        <v>43</v>
      </c>
      <c r="P4766" t="s">
        <v>40</v>
      </c>
      <c r="Q4766" t="s">
        <v>79</v>
      </c>
      <c r="R4766" s="1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 s="3">
        <v>50</v>
      </c>
      <c r="AE4766" s="3">
        <v>1003.05</v>
      </c>
      <c r="AF4766" s="3">
        <v>2.81</v>
      </c>
      <c r="AG4766" s="3">
        <v>0</v>
      </c>
      <c r="AH4766" s="3">
        <v>996.2</v>
      </c>
      <c r="AI4766" s="3">
        <v>1996.44</v>
      </c>
      <c r="AJ4766" t="s">
        <v>47</v>
      </c>
      <c r="AK4766" t="s">
        <v>8234</v>
      </c>
      <c r="AL4766" t="s">
        <v>8234</v>
      </c>
      <c r="AM4766">
        <f>IF(Customers[[#This Row],[Customer Status]]="Churned",1,0)</f>
        <v>0</v>
      </c>
      <c r="AN4766" t="str">
        <f>IF(Customers[[#This Row],[Monthly Charge]]&gt;=_xlfn.PERCENTILE.INC(Customers[Monthly Charge],0.75),"High-value","Other")</f>
        <v>Other</v>
      </c>
    </row>
    <row r="4767" spans="1:40" x14ac:dyDescent="0.25">
      <c r="A4767" t="s">
        <v>5946</v>
      </c>
      <c r="B4767" t="s">
        <v>39</v>
      </c>
      <c r="C4767" s="1">
        <v>79</v>
      </c>
      <c r="D4767" t="s">
        <v>40</v>
      </c>
      <c r="E4767" s="1">
        <v>0</v>
      </c>
      <c r="F4767" t="s">
        <v>373</v>
      </c>
      <c r="G4767">
        <v>92570</v>
      </c>
      <c r="H4767">
        <v>33.787298</v>
      </c>
      <c r="I4767">
        <v>-117.32067600000001</v>
      </c>
      <c r="J4767" s="1">
        <v>1</v>
      </c>
      <c r="K4767" s="1">
        <v>5</v>
      </c>
      <c r="L4767" t="s">
        <v>54</v>
      </c>
      <c r="M4767" t="s">
        <v>40</v>
      </c>
      <c r="N4767" s="2">
        <v>5.42</v>
      </c>
      <c r="O4767" t="s">
        <v>43</v>
      </c>
      <c r="P4767" t="s">
        <v>40</v>
      </c>
      <c r="Q4767" t="s">
        <v>55</v>
      </c>
      <c r="R4767" s="1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 s="3">
        <v>70.05</v>
      </c>
      <c r="AE4767" s="3">
        <v>302.60000000000002</v>
      </c>
      <c r="AF4767" s="3">
        <v>0</v>
      </c>
      <c r="AG4767" s="3">
        <v>0</v>
      </c>
      <c r="AH4767" s="3">
        <v>27.1</v>
      </c>
      <c r="AI4767" s="3">
        <v>329.7</v>
      </c>
      <c r="AJ4767" t="s">
        <v>47</v>
      </c>
      <c r="AK4767" t="s">
        <v>8234</v>
      </c>
      <c r="AL4767" t="s">
        <v>8234</v>
      </c>
      <c r="AM4767">
        <f>IF(Customers[[#This Row],[Customer Status]]="Churned",1,0)</f>
        <v>0</v>
      </c>
      <c r="AN4767" t="str">
        <f>IF(Customers[[#This Row],[Monthly Charge]]&gt;=_xlfn.PERCENTILE.INC(Customers[Monthly Charge],0.75),"High-value","Other")</f>
        <v>Other</v>
      </c>
    </row>
    <row r="4768" spans="1:40" x14ac:dyDescent="0.25">
      <c r="A4768" t="s">
        <v>5947</v>
      </c>
      <c r="B4768" t="s">
        <v>49</v>
      </c>
      <c r="C4768" s="1">
        <v>48</v>
      </c>
      <c r="D4768" t="s">
        <v>40</v>
      </c>
      <c r="E4768" s="1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 s="1">
        <v>8</v>
      </c>
      <c r="K4768" s="1">
        <v>61</v>
      </c>
      <c r="L4768" t="s">
        <v>76</v>
      </c>
      <c r="M4768" t="s">
        <v>40</v>
      </c>
      <c r="N4768" s="2">
        <v>12.32</v>
      </c>
      <c r="O4768" t="s">
        <v>40</v>
      </c>
      <c r="P4768" t="s">
        <v>40</v>
      </c>
      <c r="Q4768" t="s">
        <v>55</v>
      </c>
      <c r="R4768" s="1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 s="3">
        <v>114.1</v>
      </c>
      <c r="AE4768" s="3">
        <v>7132.15</v>
      </c>
      <c r="AF4768" s="3">
        <v>0</v>
      </c>
      <c r="AG4768" s="3">
        <v>0</v>
      </c>
      <c r="AH4768" s="3">
        <v>751.52</v>
      </c>
      <c r="AI4768" s="3">
        <v>7883.67</v>
      </c>
      <c r="AJ4768" t="s">
        <v>47</v>
      </c>
      <c r="AK4768" t="s">
        <v>8234</v>
      </c>
      <c r="AL4768" t="s">
        <v>8234</v>
      </c>
      <c r="AM4768">
        <f>IF(Customers[[#This Row],[Customer Status]]="Churned",1,0)</f>
        <v>0</v>
      </c>
      <c r="AN4768" t="str">
        <f>IF(Customers[[#This Row],[Monthly Charge]]&gt;=_xlfn.PERCENTILE.INC(Customers[Monthly Charge],0.75),"High-value","Other")</f>
        <v>High-value</v>
      </c>
    </row>
    <row r="4769" spans="1:40" x14ac:dyDescent="0.25">
      <c r="A4769" t="s">
        <v>5948</v>
      </c>
      <c r="B4769" t="s">
        <v>39</v>
      </c>
      <c r="C4769" s="1">
        <v>62</v>
      </c>
      <c r="D4769" t="s">
        <v>43</v>
      </c>
      <c r="E4769" s="1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 s="1">
        <v>0</v>
      </c>
      <c r="K4769" s="1">
        <v>7</v>
      </c>
      <c r="L4769" t="s">
        <v>54</v>
      </c>
      <c r="M4769" t="s">
        <v>40</v>
      </c>
      <c r="N4769" s="2">
        <v>46.79</v>
      </c>
      <c r="O4769" t="s">
        <v>40</v>
      </c>
      <c r="P4769" t="s">
        <v>40</v>
      </c>
      <c r="Q4769" t="s">
        <v>55</v>
      </c>
      <c r="R4769" s="1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 s="3">
        <v>74.900000000000006</v>
      </c>
      <c r="AE4769" s="3">
        <v>541.15</v>
      </c>
      <c r="AF4769" s="3">
        <v>0</v>
      </c>
      <c r="AG4769" s="3">
        <v>0</v>
      </c>
      <c r="AH4769" s="3">
        <v>327.52999999999997</v>
      </c>
      <c r="AI4769" s="3">
        <v>868.68</v>
      </c>
      <c r="AJ4769" t="s">
        <v>57</v>
      </c>
      <c r="AK4769" t="s">
        <v>58</v>
      </c>
      <c r="AL4769" t="s">
        <v>59</v>
      </c>
      <c r="AM4769">
        <f>IF(Customers[[#This Row],[Customer Status]]="Churned",1,0)</f>
        <v>1</v>
      </c>
      <c r="AN4769" t="str">
        <f>IF(Customers[[#This Row],[Monthly Charge]]&gt;=_xlfn.PERCENTILE.INC(Customers[Monthly Charge],0.75),"High-value","Other")</f>
        <v>Other</v>
      </c>
    </row>
    <row r="4770" spans="1:40" x14ac:dyDescent="0.25">
      <c r="A4770" t="s">
        <v>5949</v>
      </c>
      <c r="B4770" t="s">
        <v>39</v>
      </c>
      <c r="C4770" s="1">
        <v>42</v>
      </c>
      <c r="D4770" t="s">
        <v>43</v>
      </c>
      <c r="E4770" s="1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 s="1">
        <v>0</v>
      </c>
      <c r="K4770" s="1">
        <v>36</v>
      </c>
      <c r="L4770" t="s">
        <v>42</v>
      </c>
      <c r="M4770" t="s">
        <v>40</v>
      </c>
      <c r="N4770" s="2">
        <v>27.72</v>
      </c>
      <c r="O4770" t="s">
        <v>43</v>
      </c>
      <c r="P4770" t="s">
        <v>40</v>
      </c>
      <c r="Q4770" t="s">
        <v>55</v>
      </c>
      <c r="R4770" s="1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 s="3">
        <v>87.55</v>
      </c>
      <c r="AE4770" s="3">
        <v>3078.1</v>
      </c>
      <c r="AF4770" s="3">
        <v>0</v>
      </c>
      <c r="AG4770" s="3">
        <v>0</v>
      </c>
      <c r="AH4770" s="3">
        <v>997.92</v>
      </c>
      <c r="AI4770" s="3">
        <v>4076.02</v>
      </c>
      <c r="AJ4770" t="s">
        <v>57</v>
      </c>
      <c r="AK4770" t="s">
        <v>58</v>
      </c>
      <c r="AL4770" t="s">
        <v>59</v>
      </c>
      <c r="AM4770">
        <f>IF(Customers[[#This Row],[Customer Status]]="Churned",1,0)</f>
        <v>1</v>
      </c>
      <c r="AN4770" t="str">
        <f>IF(Customers[[#This Row],[Monthly Charge]]&gt;=_xlfn.PERCENTILE.INC(Customers[Monthly Charge],0.75),"High-value","Other")</f>
        <v>Other</v>
      </c>
    </row>
    <row r="4771" spans="1:40" x14ac:dyDescent="0.25">
      <c r="A4771" t="s">
        <v>5951</v>
      </c>
      <c r="B4771" t="s">
        <v>39</v>
      </c>
      <c r="C4771" s="1">
        <v>79</v>
      </c>
      <c r="D4771" t="s">
        <v>43</v>
      </c>
      <c r="E4771" s="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 s="1">
        <v>0</v>
      </c>
      <c r="K4771" s="1">
        <v>26</v>
      </c>
      <c r="L4771" t="s">
        <v>129</v>
      </c>
      <c r="M4771" t="s">
        <v>40</v>
      </c>
      <c r="N4771" s="2">
        <v>34.69</v>
      </c>
      <c r="O4771" t="s">
        <v>43</v>
      </c>
      <c r="P4771" t="s">
        <v>40</v>
      </c>
      <c r="Q4771" t="s">
        <v>55</v>
      </c>
      <c r="R4771" s="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 s="3">
        <v>91.25</v>
      </c>
      <c r="AE4771" s="3">
        <v>2351.8000000000002</v>
      </c>
      <c r="AF4771" s="3">
        <v>0</v>
      </c>
      <c r="AG4771" s="3">
        <v>0</v>
      </c>
      <c r="AH4771" s="3">
        <v>901.94</v>
      </c>
      <c r="AI4771" s="3">
        <v>3253.74</v>
      </c>
      <c r="AJ4771" t="s">
        <v>57</v>
      </c>
      <c r="AK4771" t="s">
        <v>121</v>
      </c>
      <c r="AL4771" t="s">
        <v>195</v>
      </c>
      <c r="AM4771">
        <f>IF(Customers[[#This Row],[Customer Status]]="Churned",1,0)</f>
        <v>1</v>
      </c>
      <c r="AN4771" t="str">
        <f>IF(Customers[[#This Row],[Monthly Charge]]&gt;=_xlfn.PERCENTILE.INC(Customers[Monthly Charge],0.75),"High-value","Other")</f>
        <v>High-value</v>
      </c>
    </row>
    <row r="4772" spans="1:40" x14ac:dyDescent="0.25">
      <c r="A4772" t="s">
        <v>5952</v>
      </c>
      <c r="B4772" t="s">
        <v>39</v>
      </c>
      <c r="C4772" s="1">
        <v>42</v>
      </c>
      <c r="D4772" t="s">
        <v>43</v>
      </c>
      <c r="E4772" s="1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 s="1">
        <v>0</v>
      </c>
      <c r="K4772" s="1">
        <v>10</v>
      </c>
      <c r="L4772" t="s">
        <v>62</v>
      </c>
      <c r="M4772" t="s">
        <v>43</v>
      </c>
      <c r="N4772" s="2">
        <v>0</v>
      </c>
      <c r="O4772" t="s">
        <v>43</v>
      </c>
      <c r="P4772" t="s">
        <v>40</v>
      </c>
      <c r="Q4772" t="s">
        <v>79</v>
      </c>
      <c r="R4772" s="1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 s="3">
        <v>29.75</v>
      </c>
      <c r="AE4772" s="3">
        <v>301.89999999999998</v>
      </c>
      <c r="AF4772" s="3">
        <v>0</v>
      </c>
      <c r="AG4772" s="3">
        <v>0</v>
      </c>
      <c r="AH4772" s="3">
        <v>0</v>
      </c>
      <c r="AI4772" s="3">
        <v>301.89999999999998</v>
      </c>
      <c r="AJ4772" t="s">
        <v>47</v>
      </c>
      <c r="AK4772" t="s">
        <v>8234</v>
      </c>
      <c r="AL4772" t="s">
        <v>8234</v>
      </c>
      <c r="AM4772">
        <f>IF(Customers[[#This Row],[Customer Status]]="Churned",1,0)</f>
        <v>0</v>
      </c>
      <c r="AN4772" t="str">
        <f>IF(Customers[[#This Row],[Monthly Charge]]&gt;=_xlfn.PERCENTILE.INC(Customers[Monthly Charge],0.75),"High-value","Other")</f>
        <v>Other</v>
      </c>
    </row>
    <row r="4773" spans="1:40" x14ac:dyDescent="0.25">
      <c r="A4773" t="s">
        <v>5953</v>
      </c>
      <c r="B4773" t="s">
        <v>49</v>
      </c>
      <c r="C4773" s="1">
        <v>52</v>
      </c>
      <c r="D4773" t="s">
        <v>43</v>
      </c>
      <c r="E4773" s="1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 s="1">
        <v>0</v>
      </c>
      <c r="K4773" s="1">
        <v>5</v>
      </c>
      <c r="L4773" t="s">
        <v>42</v>
      </c>
      <c r="M4773" t="s">
        <v>40</v>
      </c>
      <c r="N4773" s="2">
        <v>14.26</v>
      </c>
      <c r="O4773" t="s">
        <v>43</v>
      </c>
      <c r="P4773" t="s">
        <v>40</v>
      </c>
      <c r="Q4773" t="s">
        <v>79</v>
      </c>
      <c r="R4773" s="1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 s="3">
        <v>70.05</v>
      </c>
      <c r="AE4773" s="3">
        <v>346.4</v>
      </c>
      <c r="AF4773" s="3">
        <v>0</v>
      </c>
      <c r="AG4773" s="3">
        <v>0</v>
      </c>
      <c r="AH4773" s="3">
        <v>71.3</v>
      </c>
      <c r="AI4773" s="3">
        <v>417.7</v>
      </c>
      <c r="AJ4773" t="s">
        <v>57</v>
      </c>
      <c r="AK4773" t="s">
        <v>117</v>
      </c>
      <c r="AL4773" t="s">
        <v>466</v>
      </c>
      <c r="AM4773">
        <f>IF(Customers[[#This Row],[Customer Status]]="Churned",1,0)</f>
        <v>1</v>
      </c>
      <c r="AN4773" t="str">
        <f>IF(Customers[[#This Row],[Monthly Charge]]&gt;=_xlfn.PERCENTILE.INC(Customers[Monthly Charge],0.75),"High-value","Other")</f>
        <v>Other</v>
      </c>
    </row>
    <row r="4774" spans="1:40" x14ac:dyDescent="0.25">
      <c r="A4774" t="s">
        <v>5954</v>
      </c>
      <c r="B4774" t="s">
        <v>39</v>
      </c>
      <c r="C4774" s="1">
        <v>64</v>
      </c>
      <c r="D4774" t="s">
        <v>40</v>
      </c>
      <c r="E4774" s="1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 s="1">
        <v>6</v>
      </c>
      <c r="K4774" s="1">
        <v>43</v>
      </c>
      <c r="L4774" t="s">
        <v>42</v>
      </c>
      <c r="M4774" t="s">
        <v>40</v>
      </c>
      <c r="N4774" s="2">
        <v>12.98</v>
      </c>
      <c r="O4774" t="s">
        <v>40</v>
      </c>
      <c r="P4774" t="s">
        <v>40</v>
      </c>
      <c r="Q4774" t="s">
        <v>79</v>
      </c>
      <c r="R4774" s="1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 s="3">
        <v>64.849999999999994</v>
      </c>
      <c r="AE4774" s="3">
        <v>2908.2</v>
      </c>
      <c r="AF4774" s="3">
        <v>0</v>
      </c>
      <c r="AG4774" s="3">
        <v>0</v>
      </c>
      <c r="AH4774" s="3">
        <v>558.14</v>
      </c>
      <c r="AI4774" s="3">
        <v>3466.34</v>
      </c>
      <c r="AJ4774" t="s">
        <v>47</v>
      </c>
      <c r="AK4774" t="s">
        <v>8234</v>
      </c>
      <c r="AL4774" t="s">
        <v>8234</v>
      </c>
      <c r="AM4774">
        <f>IF(Customers[[#This Row],[Customer Status]]="Churned",1,0)</f>
        <v>0</v>
      </c>
      <c r="AN4774" t="str">
        <f>IF(Customers[[#This Row],[Monthly Charge]]&gt;=_xlfn.PERCENTILE.INC(Customers[Monthly Charge],0.75),"High-value","Other")</f>
        <v>Other</v>
      </c>
    </row>
    <row r="4775" spans="1:40" x14ac:dyDescent="0.25">
      <c r="A4775" t="s">
        <v>5955</v>
      </c>
      <c r="B4775" t="s">
        <v>39</v>
      </c>
      <c r="C4775" s="1">
        <v>27</v>
      </c>
      <c r="D4775" t="s">
        <v>40</v>
      </c>
      <c r="E4775" s="1">
        <v>0</v>
      </c>
      <c r="F4775" t="s">
        <v>568</v>
      </c>
      <c r="G4775">
        <v>90606</v>
      </c>
      <c r="H4775">
        <v>33.976678</v>
      </c>
      <c r="I4775">
        <v>-118.06587500000001</v>
      </c>
      <c r="J4775" s="1">
        <v>1</v>
      </c>
      <c r="K4775" s="1">
        <v>72</v>
      </c>
      <c r="L4775" t="s">
        <v>72</v>
      </c>
      <c r="M4775" t="s">
        <v>40</v>
      </c>
      <c r="N4775" s="2">
        <v>38.79</v>
      </c>
      <c r="O4775" t="s">
        <v>40</v>
      </c>
      <c r="P4775" t="s">
        <v>40</v>
      </c>
      <c r="Q4775" t="s">
        <v>55</v>
      </c>
      <c r="R4775" s="1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 s="3">
        <v>97</v>
      </c>
      <c r="AE4775" s="3">
        <v>7104.2</v>
      </c>
      <c r="AF4775" s="3">
        <v>0</v>
      </c>
      <c r="AG4775" s="3">
        <v>0</v>
      </c>
      <c r="AH4775" s="3">
        <v>2792.88</v>
      </c>
      <c r="AI4775" s="3">
        <v>9897.08</v>
      </c>
      <c r="AJ4775" t="s">
        <v>47</v>
      </c>
      <c r="AK4775" t="s">
        <v>8234</v>
      </c>
      <c r="AL4775" t="s">
        <v>8234</v>
      </c>
      <c r="AM4775">
        <f>IF(Customers[[#This Row],[Customer Status]]="Churned",1,0)</f>
        <v>0</v>
      </c>
      <c r="AN4775" t="str">
        <f>IF(Customers[[#This Row],[Monthly Charge]]&gt;=_xlfn.PERCENTILE.INC(Customers[Monthly Charge],0.75),"High-value","Other")</f>
        <v>High-value</v>
      </c>
    </row>
    <row r="4776" spans="1:40" x14ac:dyDescent="0.25">
      <c r="A4776" t="s">
        <v>5956</v>
      </c>
      <c r="B4776" t="s">
        <v>49</v>
      </c>
      <c r="C4776" s="1">
        <v>41</v>
      </c>
      <c r="D4776" t="s">
        <v>43</v>
      </c>
      <c r="E4776" s="1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 s="1">
        <v>0</v>
      </c>
      <c r="K4776" s="1">
        <v>15</v>
      </c>
      <c r="L4776" t="s">
        <v>42</v>
      </c>
      <c r="M4776" t="s">
        <v>40</v>
      </c>
      <c r="N4776" s="2">
        <v>27.3</v>
      </c>
      <c r="O4776" t="s">
        <v>43</v>
      </c>
      <c r="P4776" t="s">
        <v>40</v>
      </c>
      <c r="Q4776" t="s">
        <v>55</v>
      </c>
      <c r="R4776" s="1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 s="3">
        <v>85.3</v>
      </c>
      <c r="AE4776" s="3">
        <v>1219.8499999999999</v>
      </c>
      <c r="AF4776" s="3">
        <v>0</v>
      </c>
      <c r="AG4776" s="3">
        <v>0</v>
      </c>
      <c r="AH4776" s="3">
        <v>409.5</v>
      </c>
      <c r="AI4776" s="3">
        <v>1629.35</v>
      </c>
      <c r="AJ4776" t="s">
        <v>47</v>
      </c>
      <c r="AK4776" t="s">
        <v>8234</v>
      </c>
      <c r="AL4776" t="s">
        <v>8234</v>
      </c>
      <c r="AM4776">
        <f>IF(Customers[[#This Row],[Customer Status]]="Churned",1,0)</f>
        <v>0</v>
      </c>
      <c r="AN4776" t="str">
        <f>IF(Customers[[#This Row],[Monthly Charge]]&gt;=_xlfn.PERCENTILE.INC(Customers[Monthly Charge],0.75),"High-value","Other")</f>
        <v>Other</v>
      </c>
    </row>
    <row r="4777" spans="1:40" x14ac:dyDescent="0.25">
      <c r="A4777" t="s">
        <v>5957</v>
      </c>
      <c r="B4777" t="s">
        <v>39</v>
      </c>
      <c r="C4777" s="1">
        <v>33</v>
      </c>
      <c r="D4777" t="s">
        <v>43</v>
      </c>
      <c r="E4777" s="1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 s="1">
        <v>0</v>
      </c>
      <c r="K4777" s="1">
        <v>65</v>
      </c>
      <c r="L4777" t="s">
        <v>42</v>
      </c>
      <c r="M4777" t="s">
        <v>43</v>
      </c>
      <c r="N4777" s="2">
        <v>0</v>
      </c>
      <c r="O4777" t="s">
        <v>43</v>
      </c>
      <c r="P4777" t="s">
        <v>40</v>
      </c>
      <c r="Q4777" t="s">
        <v>79</v>
      </c>
      <c r="R4777" s="1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 s="3">
        <v>45.25</v>
      </c>
      <c r="AE4777" s="3">
        <v>2933.95</v>
      </c>
      <c r="AF4777" s="3">
        <v>0</v>
      </c>
      <c r="AG4777" s="3">
        <v>0</v>
      </c>
      <c r="AH4777" s="3">
        <v>0</v>
      </c>
      <c r="AI4777" s="3">
        <v>2933.95</v>
      </c>
      <c r="AJ4777" t="s">
        <v>47</v>
      </c>
      <c r="AK4777" t="s">
        <v>8234</v>
      </c>
      <c r="AL4777" t="s">
        <v>8234</v>
      </c>
      <c r="AM4777">
        <f>IF(Customers[[#This Row],[Customer Status]]="Churned",1,0)</f>
        <v>0</v>
      </c>
      <c r="AN4777" t="str">
        <f>IF(Customers[[#This Row],[Monthly Charge]]&gt;=_xlfn.PERCENTILE.INC(Customers[Monthly Charge],0.75),"High-value","Other")</f>
        <v>Other</v>
      </c>
    </row>
    <row r="4778" spans="1:40" x14ac:dyDescent="0.25">
      <c r="A4778" t="s">
        <v>5958</v>
      </c>
      <c r="B4778" t="s">
        <v>39</v>
      </c>
      <c r="C4778" s="1">
        <v>73</v>
      </c>
      <c r="D4778" t="s">
        <v>40</v>
      </c>
      <c r="E4778" s="1">
        <v>0</v>
      </c>
      <c r="F4778" t="s">
        <v>1661</v>
      </c>
      <c r="G4778">
        <v>92014</v>
      </c>
      <c r="H4778">
        <v>32.948262</v>
      </c>
      <c r="I4778">
        <v>-117.256086</v>
      </c>
      <c r="J4778" s="1">
        <v>3</v>
      </c>
      <c r="K4778" s="1">
        <v>66</v>
      </c>
      <c r="L4778" t="s">
        <v>42</v>
      </c>
      <c r="M4778" t="s">
        <v>40</v>
      </c>
      <c r="N4778" s="2">
        <v>6.94</v>
      </c>
      <c r="O4778" t="s">
        <v>40</v>
      </c>
      <c r="P4778" t="s">
        <v>40</v>
      </c>
      <c r="Q4778" t="s">
        <v>55</v>
      </c>
      <c r="R4778" s="1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 s="3">
        <v>108.1</v>
      </c>
      <c r="AE4778" s="3">
        <v>7181.95</v>
      </c>
      <c r="AF4778" s="3">
        <v>0</v>
      </c>
      <c r="AG4778" s="3">
        <v>0</v>
      </c>
      <c r="AH4778" s="3">
        <v>458.04</v>
      </c>
      <c r="AI4778" s="3">
        <v>7639.99</v>
      </c>
      <c r="AJ4778" t="s">
        <v>47</v>
      </c>
      <c r="AK4778" t="s">
        <v>8234</v>
      </c>
      <c r="AL4778" t="s">
        <v>8234</v>
      </c>
      <c r="AM4778">
        <f>IF(Customers[[#This Row],[Customer Status]]="Churned",1,0)</f>
        <v>0</v>
      </c>
      <c r="AN4778" t="str">
        <f>IF(Customers[[#This Row],[Monthly Charge]]&gt;=_xlfn.PERCENTILE.INC(Customers[Monthly Charge],0.75),"High-value","Other")</f>
        <v>High-value</v>
      </c>
    </row>
    <row r="4779" spans="1:40" x14ac:dyDescent="0.25">
      <c r="A4779" t="s">
        <v>5959</v>
      </c>
      <c r="B4779" t="s">
        <v>49</v>
      </c>
      <c r="C4779" s="1">
        <v>28</v>
      </c>
      <c r="D4779" t="s">
        <v>43</v>
      </c>
      <c r="E4779" s="1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 s="1">
        <v>0</v>
      </c>
      <c r="K4779" s="1">
        <v>44</v>
      </c>
      <c r="L4779" t="s">
        <v>42</v>
      </c>
      <c r="M4779" t="s">
        <v>40</v>
      </c>
      <c r="N4779" s="2">
        <v>47.53</v>
      </c>
      <c r="O4779" t="s">
        <v>43</v>
      </c>
      <c r="P4779" t="s">
        <v>43</v>
      </c>
      <c r="Q4779" t="s">
        <v>42</v>
      </c>
      <c r="R4779" s="1">
        <v>0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43</v>
      </c>
      <c r="AA4779" t="s">
        <v>73</v>
      </c>
      <c r="AB4779" t="s">
        <v>43</v>
      </c>
      <c r="AC4779" t="s">
        <v>46</v>
      </c>
      <c r="AD4779" s="3">
        <v>20.05</v>
      </c>
      <c r="AE4779" s="3">
        <v>845.25</v>
      </c>
      <c r="AF4779" s="3">
        <v>15.31</v>
      </c>
      <c r="AG4779" s="3">
        <v>0</v>
      </c>
      <c r="AH4779" s="3">
        <v>2091.3200000000002</v>
      </c>
      <c r="AI4779" s="3">
        <v>2921.26</v>
      </c>
      <c r="AJ4779" t="s">
        <v>47</v>
      </c>
      <c r="AK4779" t="s">
        <v>8234</v>
      </c>
      <c r="AL4779" t="s">
        <v>8234</v>
      </c>
      <c r="AM4779">
        <f>IF(Customers[[#This Row],[Customer Status]]="Churned",1,0)</f>
        <v>0</v>
      </c>
      <c r="AN4779" t="str">
        <f>IF(Customers[[#This Row],[Monthly Charge]]&gt;=_xlfn.PERCENTILE.INC(Customers[Monthly Charge],0.75),"High-value","Other")</f>
        <v>Other</v>
      </c>
    </row>
    <row r="4780" spans="1:40" x14ac:dyDescent="0.25">
      <c r="A4780" t="s">
        <v>5960</v>
      </c>
      <c r="B4780" t="s">
        <v>39</v>
      </c>
      <c r="C4780" s="1">
        <v>74</v>
      </c>
      <c r="D4780" t="s">
        <v>40</v>
      </c>
      <c r="E4780" s="1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 s="1">
        <v>10</v>
      </c>
      <c r="K4780" s="1">
        <v>71</v>
      </c>
      <c r="L4780" t="s">
        <v>72</v>
      </c>
      <c r="M4780" t="s">
        <v>40</v>
      </c>
      <c r="N4780" s="2">
        <v>16.260000000000002</v>
      </c>
      <c r="O4780" t="s">
        <v>43</v>
      </c>
      <c r="P4780" t="s">
        <v>40</v>
      </c>
      <c r="Q4780" t="s">
        <v>55</v>
      </c>
      <c r="R4780" s="1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 s="3">
        <v>89.45</v>
      </c>
      <c r="AE4780" s="3">
        <v>6435.25</v>
      </c>
      <c r="AF4780" s="3">
        <v>0</v>
      </c>
      <c r="AG4780" s="3">
        <v>0</v>
      </c>
      <c r="AH4780" s="3">
        <v>1154.46</v>
      </c>
      <c r="AI4780" s="3">
        <v>7589.71</v>
      </c>
      <c r="AJ4780" t="s">
        <v>47</v>
      </c>
      <c r="AK4780" t="s">
        <v>8234</v>
      </c>
      <c r="AL4780" t="s">
        <v>8234</v>
      </c>
      <c r="AM4780">
        <f>IF(Customers[[#This Row],[Customer Status]]="Churned",1,0)</f>
        <v>0</v>
      </c>
      <c r="AN4780" t="str">
        <f>IF(Customers[[#This Row],[Monthly Charge]]&gt;=_xlfn.PERCENTILE.INC(Customers[Monthly Charge],0.75),"High-value","Other")</f>
        <v>Other</v>
      </c>
    </row>
    <row r="4781" spans="1:40" x14ac:dyDescent="0.25">
      <c r="A4781" t="s">
        <v>5961</v>
      </c>
      <c r="B4781" t="s">
        <v>49</v>
      </c>
      <c r="C4781" s="1">
        <v>72</v>
      </c>
      <c r="D4781" t="s">
        <v>40</v>
      </c>
      <c r="E4781" s="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 s="1">
        <v>7</v>
      </c>
      <c r="K4781" s="1">
        <v>27</v>
      </c>
      <c r="L4781" t="s">
        <v>42</v>
      </c>
      <c r="M4781" t="s">
        <v>40</v>
      </c>
      <c r="N4781" s="2">
        <v>41.11</v>
      </c>
      <c r="O4781" t="s">
        <v>40</v>
      </c>
      <c r="P4781" t="s">
        <v>40</v>
      </c>
      <c r="Q4781" t="s">
        <v>55</v>
      </c>
      <c r="R4781" s="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 s="3">
        <v>85.9</v>
      </c>
      <c r="AE4781" s="3">
        <v>2220.1</v>
      </c>
      <c r="AF4781" s="3">
        <v>0</v>
      </c>
      <c r="AG4781" s="3">
        <v>0</v>
      </c>
      <c r="AH4781" s="3">
        <v>1109.97</v>
      </c>
      <c r="AI4781" s="3">
        <v>3330.07</v>
      </c>
      <c r="AJ4781" t="s">
        <v>47</v>
      </c>
      <c r="AK4781" t="s">
        <v>8234</v>
      </c>
      <c r="AL4781" t="s">
        <v>8234</v>
      </c>
      <c r="AM4781">
        <f>IF(Customers[[#This Row],[Customer Status]]="Churned",1,0)</f>
        <v>0</v>
      </c>
      <c r="AN4781" t="str">
        <f>IF(Customers[[#This Row],[Monthly Charge]]&gt;=_xlfn.PERCENTILE.INC(Customers[Monthly Charge],0.75),"High-value","Other")</f>
        <v>Other</v>
      </c>
    </row>
    <row r="4782" spans="1:40" x14ac:dyDescent="0.25">
      <c r="A4782" t="s">
        <v>5962</v>
      </c>
      <c r="B4782" t="s">
        <v>49</v>
      </c>
      <c r="C4782" s="1">
        <v>48</v>
      </c>
      <c r="D4782" t="s">
        <v>40</v>
      </c>
      <c r="E4782" s="1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 s="1">
        <v>3</v>
      </c>
      <c r="K4782" s="1">
        <v>14</v>
      </c>
      <c r="L4782" t="s">
        <v>62</v>
      </c>
      <c r="M4782" t="s">
        <v>40</v>
      </c>
      <c r="N4782" s="2">
        <v>5.17</v>
      </c>
      <c r="O4782" t="s">
        <v>43</v>
      </c>
      <c r="P4782" t="s">
        <v>40</v>
      </c>
      <c r="Q4782" t="s">
        <v>44</v>
      </c>
      <c r="R4782" s="1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 s="3">
        <v>81.95</v>
      </c>
      <c r="AE4782" s="3">
        <v>1181.75</v>
      </c>
      <c r="AF4782" s="3">
        <v>0</v>
      </c>
      <c r="AG4782" s="3">
        <v>0</v>
      </c>
      <c r="AH4782" s="3">
        <v>72.38</v>
      </c>
      <c r="AI4782" s="3">
        <v>1254.1300000000001</v>
      </c>
      <c r="AJ4782" t="s">
        <v>47</v>
      </c>
      <c r="AK4782" t="s">
        <v>8234</v>
      </c>
      <c r="AL4782" t="s">
        <v>8234</v>
      </c>
      <c r="AM4782">
        <f>IF(Customers[[#This Row],[Customer Status]]="Churned",1,0)</f>
        <v>0</v>
      </c>
      <c r="AN4782" t="str">
        <f>IF(Customers[[#This Row],[Monthly Charge]]&gt;=_xlfn.PERCENTILE.INC(Customers[Monthly Charge],0.75),"High-value","Other")</f>
        <v>Other</v>
      </c>
    </row>
    <row r="4783" spans="1:40" x14ac:dyDescent="0.25">
      <c r="A4783" t="s">
        <v>5963</v>
      </c>
      <c r="B4783" t="s">
        <v>39</v>
      </c>
      <c r="C4783" s="1">
        <v>28</v>
      </c>
      <c r="D4783" t="s">
        <v>43</v>
      </c>
      <c r="E4783" s="1">
        <v>0</v>
      </c>
      <c r="F4783" t="s">
        <v>322</v>
      </c>
      <c r="G4783">
        <v>95819</v>
      </c>
      <c r="H4783">
        <v>38.567594</v>
      </c>
      <c r="I4783">
        <v>-121.437507</v>
      </c>
      <c r="J4783" s="1">
        <v>0</v>
      </c>
      <c r="K4783" s="1">
        <v>15</v>
      </c>
      <c r="L4783" t="s">
        <v>42</v>
      </c>
      <c r="M4783" t="s">
        <v>40</v>
      </c>
      <c r="N4783" s="2">
        <v>6.56</v>
      </c>
      <c r="O4783" t="s">
        <v>43</v>
      </c>
      <c r="P4783" t="s">
        <v>40</v>
      </c>
      <c r="Q4783" t="s">
        <v>79</v>
      </c>
      <c r="R4783" s="1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 s="3">
        <v>56.15</v>
      </c>
      <c r="AE4783" s="3">
        <v>931.9</v>
      </c>
      <c r="AF4783" s="3">
        <v>35.229999999999997</v>
      </c>
      <c r="AG4783" s="3">
        <v>0</v>
      </c>
      <c r="AH4783" s="3">
        <v>98.4</v>
      </c>
      <c r="AI4783" s="3">
        <v>995.07</v>
      </c>
      <c r="AJ4783" t="s">
        <v>47</v>
      </c>
      <c r="AK4783" t="s">
        <v>8234</v>
      </c>
      <c r="AL4783" t="s">
        <v>8234</v>
      </c>
      <c r="AM4783">
        <f>IF(Customers[[#This Row],[Customer Status]]="Churned",1,0)</f>
        <v>0</v>
      </c>
      <c r="AN4783" t="str">
        <f>IF(Customers[[#This Row],[Monthly Charge]]&gt;=_xlfn.PERCENTILE.INC(Customers[Monthly Charge],0.75),"High-value","Other")</f>
        <v>Other</v>
      </c>
    </row>
    <row r="4784" spans="1:40" x14ac:dyDescent="0.25">
      <c r="A4784" t="s">
        <v>5964</v>
      </c>
      <c r="B4784" t="s">
        <v>39</v>
      </c>
      <c r="C4784" s="1">
        <v>25</v>
      </c>
      <c r="D4784" t="s">
        <v>40</v>
      </c>
      <c r="E4784" s="1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 s="1">
        <v>1</v>
      </c>
      <c r="K4784" s="1">
        <v>72</v>
      </c>
      <c r="L4784" t="s">
        <v>72</v>
      </c>
      <c r="M4784" t="s">
        <v>40</v>
      </c>
      <c r="N4784" s="2">
        <v>25.82</v>
      </c>
      <c r="O4784" t="s">
        <v>40</v>
      </c>
      <c r="P4784" t="s">
        <v>40</v>
      </c>
      <c r="Q4784" t="s">
        <v>55</v>
      </c>
      <c r="R4784" s="1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 s="3">
        <v>104.15</v>
      </c>
      <c r="AE4784" s="3">
        <v>7303.05</v>
      </c>
      <c r="AF4784" s="3">
        <v>0</v>
      </c>
      <c r="AG4784" s="3">
        <v>0</v>
      </c>
      <c r="AH4784" s="3">
        <v>1859.04</v>
      </c>
      <c r="AI4784" s="3">
        <v>9162.09</v>
      </c>
      <c r="AJ4784" t="s">
        <v>47</v>
      </c>
      <c r="AK4784" t="s">
        <v>8234</v>
      </c>
      <c r="AL4784" t="s">
        <v>8234</v>
      </c>
      <c r="AM4784">
        <f>IF(Customers[[#This Row],[Customer Status]]="Churned",1,0)</f>
        <v>0</v>
      </c>
      <c r="AN4784" t="str">
        <f>IF(Customers[[#This Row],[Monthly Charge]]&gt;=_xlfn.PERCENTILE.INC(Customers[Monthly Charge],0.75),"High-value","Other")</f>
        <v>High-value</v>
      </c>
    </row>
    <row r="4785" spans="1:40" x14ac:dyDescent="0.25">
      <c r="A4785" t="s">
        <v>5965</v>
      </c>
      <c r="B4785" t="s">
        <v>39</v>
      </c>
      <c r="C4785" s="1">
        <v>20</v>
      </c>
      <c r="D4785" t="s">
        <v>40</v>
      </c>
      <c r="E4785" s="1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 s="1">
        <v>5</v>
      </c>
      <c r="K4785" s="1">
        <v>63</v>
      </c>
      <c r="L4785" t="s">
        <v>76</v>
      </c>
      <c r="M4785" t="s">
        <v>40</v>
      </c>
      <c r="N4785" s="2">
        <v>20.51</v>
      </c>
      <c r="O4785" t="s">
        <v>43</v>
      </c>
      <c r="P4785" t="s">
        <v>40</v>
      </c>
      <c r="Q4785" t="s">
        <v>55</v>
      </c>
      <c r="R4785" s="1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 s="3">
        <v>96</v>
      </c>
      <c r="AE4785" s="3">
        <v>6109.75</v>
      </c>
      <c r="AF4785" s="3">
        <v>0</v>
      </c>
      <c r="AG4785" s="3">
        <v>30</v>
      </c>
      <c r="AH4785" s="3">
        <v>1292.1300000000001</v>
      </c>
      <c r="AI4785" s="3">
        <v>7431.88</v>
      </c>
      <c r="AJ4785" t="s">
        <v>47</v>
      </c>
      <c r="AK4785" t="s">
        <v>8234</v>
      </c>
      <c r="AL4785" t="s">
        <v>8234</v>
      </c>
      <c r="AM4785">
        <f>IF(Customers[[#This Row],[Customer Status]]="Churned",1,0)</f>
        <v>0</v>
      </c>
      <c r="AN4785" t="str">
        <f>IF(Customers[[#This Row],[Monthly Charge]]&gt;=_xlfn.PERCENTILE.INC(Customers[Monthly Charge],0.75),"High-value","Other")</f>
        <v>High-value</v>
      </c>
    </row>
    <row r="4786" spans="1:40" x14ac:dyDescent="0.25">
      <c r="A4786" t="s">
        <v>5966</v>
      </c>
      <c r="B4786" t="s">
        <v>49</v>
      </c>
      <c r="C4786" s="1">
        <v>52</v>
      </c>
      <c r="D4786" t="s">
        <v>43</v>
      </c>
      <c r="E4786" s="1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 s="1">
        <v>0</v>
      </c>
      <c r="K4786" s="1">
        <v>1</v>
      </c>
      <c r="L4786" t="s">
        <v>54</v>
      </c>
      <c r="M4786" t="s">
        <v>40</v>
      </c>
      <c r="N4786" s="2">
        <v>2.29</v>
      </c>
      <c r="O4786" t="s">
        <v>43</v>
      </c>
      <c r="P4786" t="s">
        <v>43</v>
      </c>
      <c r="Q4786" t="s">
        <v>42</v>
      </c>
      <c r="R4786" s="1">
        <v>0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A4786" t="s">
        <v>51</v>
      </c>
      <c r="AB4786" t="s">
        <v>43</v>
      </c>
      <c r="AC4786" t="s">
        <v>56</v>
      </c>
      <c r="AD4786" s="3">
        <v>20.95</v>
      </c>
      <c r="AE4786" s="3">
        <v>20.95</v>
      </c>
      <c r="AF4786" s="3">
        <v>0</v>
      </c>
      <c r="AG4786" s="3">
        <v>0</v>
      </c>
      <c r="AH4786" s="3">
        <v>2.29</v>
      </c>
      <c r="AI4786" s="3">
        <v>23.24</v>
      </c>
      <c r="AJ4786" t="s">
        <v>98</v>
      </c>
      <c r="AK4786" t="s">
        <v>8234</v>
      </c>
      <c r="AL4786" t="s">
        <v>8234</v>
      </c>
      <c r="AM4786">
        <f>IF(Customers[[#This Row],[Customer Status]]="Churned",1,0)</f>
        <v>0</v>
      </c>
      <c r="AN4786" t="str">
        <f>IF(Customers[[#This Row],[Monthly Charge]]&gt;=_xlfn.PERCENTILE.INC(Customers[Monthly Charge],0.75),"High-value","Other")</f>
        <v>Other</v>
      </c>
    </row>
    <row r="4787" spans="1:40" x14ac:dyDescent="0.25">
      <c r="A4787" t="s">
        <v>5967</v>
      </c>
      <c r="B4787" t="s">
        <v>49</v>
      </c>
      <c r="C4787" s="1">
        <v>45</v>
      </c>
      <c r="D4787" t="s">
        <v>43</v>
      </c>
      <c r="E4787" s="1">
        <v>0</v>
      </c>
      <c r="F4787" t="s">
        <v>760</v>
      </c>
      <c r="G4787">
        <v>95946</v>
      </c>
      <c r="H4787">
        <v>39.203817000000001</v>
      </c>
      <c r="I4787">
        <v>-121.19584</v>
      </c>
      <c r="J4787" s="1">
        <v>0</v>
      </c>
      <c r="K4787" s="1">
        <v>67</v>
      </c>
      <c r="L4787" t="s">
        <v>72</v>
      </c>
      <c r="M4787" t="s">
        <v>40</v>
      </c>
      <c r="N4787" s="2">
        <v>9.0500000000000007</v>
      </c>
      <c r="O4787" t="s">
        <v>43</v>
      </c>
      <c r="P4787" t="s">
        <v>43</v>
      </c>
      <c r="Q4787" t="s">
        <v>42</v>
      </c>
      <c r="R4787" s="1">
        <v>0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43</v>
      </c>
      <c r="AA4787" t="s">
        <v>45</v>
      </c>
      <c r="AB4787" t="s">
        <v>40</v>
      </c>
      <c r="AC4787" t="s">
        <v>46</v>
      </c>
      <c r="AD4787" s="3">
        <v>19.45</v>
      </c>
      <c r="AE4787" s="3">
        <v>1195.95</v>
      </c>
      <c r="AF4787" s="3">
        <v>0</v>
      </c>
      <c r="AG4787" s="3">
        <v>0</v>
      </c>
      <c r="AH4787" s="3">
        <v>606.35</v>
      </c>
      <c r="AI4787" s="3">
        <v>1802.3</v>
      </c>
      <c r="AJ4787" t="s">
        <v>47</v>
      </c>
      <c r="AK4787" t="s">
        <v>8234</v>
      </c>
      <c r="AL4787" t="s">
        <v>8234</v>
      </c>
      <c r="AM4787">
        <f>IF(Customers[[#This Row],[Customer Status]]="Churned",1,0)</f>
        <v>0</v>
      </c>
      <c r="AN4787" t="str">
        <f>IF(Customers[[#This Row],[Monthly Charge]]&gt;=_xlfn.PERCENTILE.INC(Customers[Monthly Charge],0.75),"High-value","Other")</f>
        <v>Other</v>
      </c>
    </row>
    <row r="4788" spans="1:40" x14ac:dyDescent="0.25">
      <c r="A4788" t="s">
        <v>5968</v>
      </c>
      <c r="B4788" t="s">
        <v>39</v>
      </c>
      <c r="C4788" s="1">
        <v>71</v>
      </c>
      <c r="D4788" t="s">
        <v>43</v>
      </c>
      <c r="E4788" s="1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 s="1">
        <v>0</v>
      </c>
      <c r="K4788" s="1">
        <v>20</v>
      </c>
      <c r="L4788" t="s">
        <v>42</v>
      </c>
      <c r="M4788" t="s">
        <v>40</v>
      </c>
      <c r="N4788" s="2">
        <v>21.49</v>
      </c>
      <c r="O4788" t="s">
        <v>43</v>
      </c>
      <c r="P4788" t="s">
        <v>40</v>
      </c>
      <c r="Q4788" t="s">
        <v>55</v>
      </c>
      <c r="R4788" s="1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 s="3">
        <v>80.7</v>
      </c>
      <c r="AE4788" s="3">
        <v>1614.2</v>
      </c>
      <c r="AF4788" s="3">
        <v>0</v>
      </c>
      <c r="AG4788" s="3">
        <v>0</v>
      </c>
      <c r="AH4788" s="3">
        <v>429.8</v>
      </c>
      <c r="AI4788" s="3">
        <v>2044</v>
      </c>
      <c r="AJ4788" t="s">
        <v>47</v>
      </c>
      <c r="AK4788" t="s">
        <v>8234</v>
      </c>
      <c r="AL4788" t="s">
        <v>8234</v>
      </c>
      <c r="AM4788">
        <f>IF(Customers[[#This Row],[Customer Status]]="Churned",1,0)</f>
        <v>0</v>
      </c>
      <c r="AN4788" t="str">
        <f>IF(Customers[[#This Row],[Monthly Charge]]&gt;=_xlfn.PERCENTILE.INC(Customers[Monthly Charge],0.75),"High-value","Other")</f>
        <v>Other</v>
      </c>
    </row>
    <row r="4789" spans="1:40" x14ac:dyDescent="0.25">
      <c r="A4789" t="s">
        <v>5969</v>
      </c>
      <c r="B4789" t="s">
        <v>39</v>
      </c>
      <c r="C4789" s="1">
        <v>30</v>
      </c>
      <c r="D4789" t="s">
        <v>43</v>
      </c>
      <c r="E4789" s="1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 s="1">
        <v>0</v>
      </c>
      <c r="K4789" s="1">
        <v>47</v>
      </c>
      <c r="L4789" t="s">
        <v>76</v>
      </c>
      <c r="M4789" t="s">
        <v>40</v>
      </c>
      <c r="N4789" s="2">
        <v>40.25</v>
      </c>
      <c r="O4789" t="s">
        <v>40</v>
      </c>
      <c r="P4789" t="s">
        <v>40</v>
      </c>
      <c r="Q4789" t="s">
        <v>55</v>
      </c>
      <c r="R4789" s="1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 s="3">
        <v>94.9</v>
      </c>
      <c r="AE4789" s="3">
        <v>4615.25</v>
      </c>
      <c r="AF4789" s="3">
        <v>0</v>
      </c>
      <c r="AG4789" s="3">
        <v>0</v>
      </c>
      <c r="AH4789" s="3">
        <v>1891.75</v>
      </c>
      <c r="AI4789" s="3">
        <v>6507</v>
      </c>
      <c r="AJ4789" t="s">
        <v>47</v>
      </c>
      <c r="AK4789" t="s">
        <v>8234</v>
      </c>
      <c r="AL4789" t="s">
        <v>8234</v>
      </c>
      <c r="AM4789">
        <f>IF(Customers[[#This Row],[Customer Status]]="Churned",1,0)</f>
        <v>0</v>
      </c>
      <c r="AN4789" t="str">
        <f>IF(Customers[[#This Row],[Monthly Charge]]&gt;=_xlfn.PERCENTILE.INC(Customers[Monthly Charge],0.75),"High-value","Other")</f>
        <v>High-value</v>
      </c>
    </row>
    <row r="4790" spans="1:40" x14ac:dyDescent="0.25">
      <c r="A4790" t="s">
        <v>5970</v>
      </c>
      <c r="B4790" t="s">
        <v>49</v>
      </c>
      <c r="C4790" s="1">
        <v>33</v>
      </c>
      <c r="D4790" t="s">
        <v>40</v>
      </c>
      <c r="E4790" s="1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 s="1">
        <v>10</v>
      </c>
      <c r="K4790" s="1">
        <v>70</v>
      </c>
      <c r="L4790" t="s">
        <v>42</v>
      </c>
      <c r="M4790" t="s">
        <v>40</v>
      </c>
      <c r="N4790" s="2">
        <v>30.06</v>
      </c>
      <c r="O4790" t="s">
        <v>40</v>
      </c>
      <c r="P4790" t="s">
        <v>40</v>
      </c>
      <c r="Q4790" t="s">
        <v>44</v>
      </c>
      <c r="R4790" s="1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 s="3">
        <v>85.95</v>
      </c>
      <c r="AE4790" s="3">
        <v>5931.75</v>
      </c>
      <c r="AF4790" s="3">
        <v>0</v>
      </c>
      <c r="AG4790" s="3">
        <v>0</v>
      </c>
      <c r="AH4790" s="3">
        <v>2104.1999999999998</v>
      </c>
      <c r="AI4790" s="3">
        <v>8035.95</v>
      </c>
      <c r="AJ4790" t="s">
        <v>47</v>
      </c>
      <c r="AK4790" t="s">
        <v>8234</v>
      </c>
      <c r="AL4790" t="s">
        <v>8234</v>
      </c>
      <c r="AM4790">
        <f>IF(Customers[[#This Row],[Customer Status]]="Churned",1,0)</f>
        <v>0</v>
      </c>
      <c r="AN4790" t="str">
        <f>IF(Customers[[#This Row],[Monthly Charge]]&gt;=_xlfn.PERCENTILE.INC(Customers[Monthly Charge],0.75),"High-value","Other")</f>
        <v>Other</v>
      </c>
    </row>
    <row r="4791" spans="1:40" x14ac:dyDescent="0.25">
      <c r="A4791" t="s">
        <v>5971</v>
      </c>
      <c r="B4791" t="s">
        <v>49</v>
      </c>
      <c r="C4791" s="1">
        <v>42</v>
      </c>
      <c r="D4791" t="s">
        <v>43</v>
      </c>
      <c r="E4791" s="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 s="1">
        <v>0</v>
      </c>
      <c r="K4791" s="1">
        <v>35</v>
      </c>
      <c r="L4791" t="s">
        <v>42</v>
      </c>
      <c r="M4791" t="s">
        <v>40</v>
      </c>
      <c r="N4791" s="2">
        <v>20.07</v>
      </c>
      <c r="O4791" t="s">
        <v>40</v>
      </c>
      <c r="P4791" t="s">
        <v>40</v>
      </c>
      <c r="Q4791" t="s">
        <v>55</v>
      </c>
      <c r="R4791" s="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 s="3">
        <v>108.95</v>
      </c>
      <c r="AE4791" s="3">
        <v>4025.5</v>
      </c>
      <c r="AF4791" s="3">
        <v>0</v>
      </c>
      <c r="AG4791" s="3">
        <v>0</v>
      </c>
      <c r="AH4791" s="3">
        <v>702.45</v>
      </c>
      <c r="AI4791" s="3">
        <v>4727.95</v>
      </c>
      <c r="AJ4791" t="s">
        <v>47</v>
      </c>
      <c r="AK4791" t="s">
        <v>8234</v>
      </c>
      <c r="AL4791" t="s">
        <v>8234</v>
      </c>
      <c r="AM4791">
        <f>IF(Customers[[#This Row],[Customer Status]]="Churned",1,0)</f>
        <v>0</v>
      </c>
      <c r="AN4791" t="str">
        <f>IF(Customers[[#This Row],[Monthly Charge]]&gt;=_xlfn.PERCENTILE.INC(Customers[Monthly Charge],0.75),"High-value","Other")</f>
        <v>High-value</v>
      </c>
    </row>
    <row r="4792" spans="1:40" x14ac:dyDescent="0.25">
      <c r="A4792" t="s">
        <v>5972</v>
      </c>
      <c r="B4792" t="s">
        <v>39</v>
      </c>
      <c r="C4792" s="1">
        <v>38</v>
      </c>
      <c r="D4792" t="s">
        <v>43</v>
      </c>
      <c r="E4792" s="1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 s="1">
        <v>0</v>
      </c>
      <c r="K4792" s="1">
        <v>3</v>
      </c>
      <c r="L4792" t="s">
        <v>42</v>
      </c>
      <c r="M4792" t="s">
        <v>40</v>
      </c>
      <c r="N4792" s="2">
        <v>40.200000000000003</v>
      </c>
      <c r="O4792" t="s">
        <v>43</v>
      </c>
      <c r="P4792" t="s">
        <v>43</v>
      </c>
      <c r="Q4792" t="s">
        <v>42</v>
      </c>
      <c r="R4792" s="1">
        <v>0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43</v>
      </c>
      <c r="AA4792" t="s">
        <v>51</v>
      </c>
      <c r="AB4792" t="s">
        <v>43</v>
      </c>
      <c r="AC4792" t="s">
        <v>183</v>
      </c>
      <c r="AD4792" s="3">
        <v>20</v>
      </c>
      <c r="AE4792" s="3">
        <v>63.6</v>
      </c>
      <c r="AF4792" s="3">
        <v>0</v>
      </c>
      <c r="AG4792" s="3">
        <v>0</v>
      </c>
      <c r="AH4792" s="3">
        <v>120.6</v>
      </c>
      <c r="AI4792" s="3">
        <v>184.2</v>
      </c>
      <c r="AJ4792" t="s">
        <v>98</v>
      </c>
      <c r="AK4792" t="s">
        <v>8234</v>
      </c>
      <c r="AL4792" t="s">
        <v>8234</v>
      </c>
      <c r="AM4792">
        <f>IF(Customers[[#This Row],[Customer Status]]="Churned",1,0)</f>
        <v>0</v>
      </c>
      <c r="AN4792" t="str">
        <f>IF(Customers[[#This Row],[Monthly Charge]]&gt;=_xlfn.PERCENTILE.INC(Customers[Monthly Charge],0.75),"High-value","Other")</f>
        <v>Other</v>
      </c>
    </row>
    <row r="4793" spans="1:40" x14ac:dyDescent="0.25">
      <c r="A4793" t="s">
        <v>5973</v>
      </c>
      <c r="B4793" t="s">
        <v>49</v>
      </c>
      <c r="C4793" s="1">
        <v>65</v>
      </c>
      <c r="D4793" t="s">
        <v>43</v>
      </c>
      <c r="E4793" s="1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 s="1">
        <v>0</v>
      </c>
      <c r="K4793" s="1">
        <v>67</v>
      </c>
      <c r="L4793" t="s">
        <v>42</v>
      </c>
      <c r="M4793" t="s">
        <v>40</v>
      </c>
      <c r="N4793" s="2">
        <v>34.229999999999997</v>
      </c>
      <c r="O4793" t="s">
        <v>43</v>
      </c>
      <c r="P4793" t="s">
        <v>40</v>
      </c>
      <c r="Q4793" t="s">
        <v>55</v>
      </c>
      <c r="R4793" s="1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 s="3">
        <v>105.05</v>
      </c>
      <c r="AE4793" s="3">
        <v>7171.7</v>
      </c>
      <c r="AF4793" s="3">
        <v>0</v>
      </c>
      <c r="AG4793" s="3">
        <v>0</v>
      </c>
      <c r="AH4793" s="3">
        <v>2293.41</v>
      </c>
      <c r="AI4793" s="3">
        <v>9465.11</v>
      </c>
      <c r="AJ4793" t="s">
        <v>47</v>
      </c>
      <c r="AK4793" t="s">
        <v>8234</v>
      </c>
      <c r="AL4793" t="s">
        <v>8234</v>
      </c>
      <c r="AM4793">
        <f>IF(Customers[[#This Row],[Customer Status]]="Churned",1,0)</f>
        <v>0</v>
      </c>
      <c r="AN4793" t="str">
        <f>IF(Customers[[#This Row],[Monthly Charge]]&gt;=_xlfn.PERCENTILE.INC(Customers[Monthly Charge],0.75),"High-value","Other")</f>
        <v>High-value</v>
      </c>
    </row>
    <row r="4794" spans="1:40" x14ac:dyDescent="0.25">
      <c r="A4794" t="s">
        <v>5974</v>
      </c>
      <c r="B4794" t="s">
        <v>49</v>
      </c>
      <c r="C4794" s="1">
        <v>34</v>
      </c>
      <c r="D4794" t="s">
        <v>43</v>
      </c>
      <c r="E4794" s="1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 s="1">
        <v>0</v>
      </c>
      <c r="K4794" s="1">
        <v>5</v>
      </c>
      <c r="L4794" t="s">
        <v>54</v>
      </c>
      <c r="M4794" t="s">
        <v>40</v>
      </c>
      <c r="N4794" s="2">
        <v>44.65</v>
      </c>
      <c r="O4794" t="s">
        <v>40</v>
      </c>
      <c r="P4794" t="s">
        <v>40</v>
      </c>
      <c r="Q4794" t="s">
        <v>55</v>
      </c>
      <c r="R4794" s="1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 s="3">
        <v>105.3</v>
      </c>
      <c r="AE4794" s="3">
        <v>550.6</v>
      </c>
      <c r="AF4794" s="3">
        <v>0</v>
      </c>
      <c r="AG4794" s="3">
        <v>0</v>
      </c>
      <c r="AH4794" s="3">
        <v>223.25</v>
      </c>
      <c r="AI4794" s="3">
        <v>773.85</v>
      </c>
      <c r="AJ4794" t="s">
        <v>47</v>
      </c>
      <c r="AK4794" t="s">
        <v>8234</v>
      </c>
      <c r="AL4794" t="s">
        <v>8234</v>
      </c>
      <c r="AM4794">
        <f>IF(Customers[[#This Row],[Customer Status]]="Churned",1,0)</f>
        <v>0</v>
      </c>
      <c r="AN4794" t="str">
        <f>IF(Customers[[#This Row],[Monthly Charge]]&gt;=_xlfn.PERCENTILE.INC(Customers[Monthly Charge],0.75),"High-value","Other")</f>
        <v>High-value</v>
      </c>
    </row>
    <row r="4795" spans="1:40" x14ac:dyDescent="0.25">
      <c r="A4795" t="s">
        <v>5975</v>
      </c>
      <c r="B4795" t="s">
        <v>49</v>
      </c>
      <c r="C4795" s="1">
        <v>55</v>
      </c>
      <c r="D4795" t="s">
        <v>40</v>
      </c>
      <c r="E4795" s="1">
        <v>1</v>
      </c>
      <c r="F4795" t="s">
        <v>1821</v>
      </c>
      <c r="G4795">
        <v>96059</v>
      </c>
      <c r="H4795">
        <v>40.426679</v>
      </c>
      <c r="I4795">
        <v>-121.850421</v>
      </c>
      <c r="J4795" s="1">
        <v>5</v>
      </c>
      <c r="K4795" s="1">
        <v>65</v>
      </c>
      <c r="L4795" t="s">
        <v>76</v>
      </c>
      <c r="M4795" t="s">
        <v>40</v>
      </c>
      <c r="N4795" s="2">
        <v>33.47</v>
      </c>
      <c r="O4795" t="s">
        <v>43</v>
      </c>
      <c r="P4795" t="s">
        <v>43</v>
      </c>
      <c r="Q4795" t="s">
        <v>42</v>
      </c>
      <c r="R4795" s="1">
        <v>0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73</v>
      </c>
      <c r="AB4795" t="s">
        <v>40</v>
      </c>
      <c r="AC4795" t="s">
        <v>46</v>
      </c>
      <c r="AD4795" s="3">
        <v>19.850000000000001</v>
      </c>
      <c r="AE4795" s="3">
        <v>1267.05</v>
      </c>
      <c r="AF4795" s="3">
        <v>0</v>
      </c>
      <c r="AG4795" s="3">
        <v>0</v>
      </c>
      <c r="AH4795" s="3">
        <v>2175.5500000000002</v>
      </c>
      <c r="AI4795" s="3">
        <v>3442.6</v>
      </c>
      <c r="AJ4795" t="s">
        <v>47</v>
      </c>
      <c r="AK4795" t="s">
        <v>8234</v>
      </c>
      <c r="AL4795" t="s">
        <v>8234</v>
      </c>
      <c r="AM4795">
        <f>IF(Customers[[#This Row],[Customer Status]]="Churned",1,0)</f>
        <v>0</v>
      </c>
      <c r="AN4795" t="str">
        <f>IF(Customers[[#This Row],[Monthly Charge]]&gt;=_xlfn.PERCENTILE.INC(Customers[Monthly Charge],0.75),"High-value","Other")</f>
        <v>Other</v>
      </c>
    </row>
    <row r="4796" spans="1:40" x14ac:dyDescent="0.25">
      <c r="A4796" t="s">
        <v>5976</v>
      </c>
      <c r="B4796" t="s">
        <v>49</v>
      </c>
      <c r="C4796" s="1">
        <v>46</v>
      </c>
      <c r="D4796" t="s">
        <v>40</v>
      </c>
      <c r="E4796" s="1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 s="1">
        <v>1</v>
      </c>
      <c r="K4796" s="1">
        <v>72</v>
      </c>
      <c r="L4796" t="s">
        <v>72</v>
      </c>
      <c r="M4796" t="s">
        <v>40</v>
      </c>
      <c r="N4796" s="2">
        <v>1.86</v>
      </c>
      <c r="O4796" t="s">
        <v>40</v>
      </c>
      <c r="P4796" t="s">
        <v>43</v>
      </c>
      <c r="Q4796" t="s">
        <v>42</v>
      </c>
      <c r="R4796" s="1">
        <v>0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A4796" t="s">
        <v>73</v>
      </c>
      <c r="AB4796" t="s">
        <v>40</v>
      </c>
      <c r="AC4796" t="s">
        <v>56</v>
      </c>
      <c r="AD4796" s="3">
        <v>23.55</v>
      </c>
      <c r="AE4796" s="3">
        <v>1723.95</v>
      </c>
      <c r="AF4796" s="3">
        <v>0</v>
      </c>
      <c r="AG4796" s="3">
        <v>0</v>
      </c>
      <c r="AH4796" s="3">
        <v>133.91999999999999</v>
      </c>
      <c r="AI4796" s="3">
        <v>1857.87</v>
      </c>
      <c r="AJ4796" t="s">
        <v>47</v>
      </c>
      <c r="AK4796" t="s">
        <v>8234</v>
      </c>
      <c r="AL4796" t="s">
        <v>8234</v>
      </c>
      <c r="AM4796">
        <f>IF(Customers[[#This Row],[Customer Status]]="Churned",1,0)</f>
        <v>0</v>
      </c>
      <c r="AN4796" t="str">
        <f>IF(Customers[[#This Row],[Monthly Charge]]&gt;=_xlfn.PERCENTILE.INC(Customers[Monthly Charge],0.75),"High-value","Other")</f>
        <v>Other</v>
      </c>
    </row>
    <row r="4797" spans="1:40" x14ac:dyDescent="0.25">
      <c r="A4797" t="s">
        <v>5977</v>
      </c>
      <c r="B4797" t="s">
        <v>39</v>
      </c>
      <c r="C4797" s="1">
        <v>64</v>
      </c>
      <c r="D4797" t="s">
        <v>40</v>
      </c>
      <c r="E4797" s="1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 s="1">
        <v>5</v>
      </c>
      <c r="K4797" s="1">
        <v>67</v>
      </c>
      <c r="L4797" t="s">
        <v>42</v>
      </c>
      <c r="M4797" t="s">
        <v>40</v>
      </c>
      <c r="N4797" s="2">
        <v>3.47</v>
      </c>
      <c r="O4797" t="s">
        <v>43</v>
      </c>
      <c r="P4797" t="s">
        <v>40</v>
      </c>
      <c r="Q4797" t="s">
        <v>55</v>
      </c>
      <c r="R4797" s="1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 s="3">
        <v>84.8</v>
      </c>
      <c r="AE4797" s="3">
        <v>5598.3</v>
      </c>
      <c r="AF4797" s="3">
        <v>0</v>
      </c>
      <c r="AG4797" s="3">
        <v>0</v>
      </c>
      <c r="AH4797" s="3">
        <v>232.49</v>
      </c>
      <c r="AI4797" s="3">
        <v>5830.79</v>
      </c>
      <c r="AJ4797" t="s">
        <v>47</v>
      </c>
      <c r="AK4797" t="s">
        <v>8234</v>
      </c>
      <c r="AL4797" t="s">
        <v>8234</v>
      </c>
      <c r="AM4797">
        <f>IF(Customers[[#This Row],[Customer Status]]="Churned",1,0)</f>
        <v>0</v>
      </c>
      <c r="AN4797" t="str">
        <f>IF(Customers[[#This Row],[Monthly Charge]]&gt;=_xlfn.PERCENTILE.INC(Customers[Monthly Charge],0.75),"High-value","Other")</f>
        <v>Other</v>
      </c>
    </row>
    <row r="4798" spans="1:40" x14ac:dyDescent="0.25">
      <c r="A4798" t="s">
        <v>5978</v>
      </c>
      <c r="B4798" t="s">
        <v>49</v>
      </c>
      <c r="C4798" s="1">
        <v>55</v>
      </c>
      <c r="D4798" t="s">
        <v>43</v>
      </c>
      <c r="E4798" s="1">
        <v>0</v>
      </c>
      <c r="F4798" t="s">
        <v>2139</v>
      </c>
      <c r="G4798">
        <v>91324</v>
      </c>
      <c r="H4798">
        <v>34.238208</v>
      </c>
      <c r="I4798">
        <v>-118.55029</v>
      </c>
      <c r="J4798" s="1">
        <v>0</v>
      </c>
      <c r="K4798" s="1">
        <v>44</v>
      </c>
      <c r="L4798" t="s">
        <v>42</v>
      </c>
      <c r="M4798" t="s">
        <v>43</v>
      </c>
      <c r="N4798" s="2">
        <v>0</v>
      </c>
      <c r="O4798" t="s">
        <v>43</v>
      </c>
      <c r="P4798" t="s">
        <v>40</v>
      </c>
      <c r="Q4798" t="s">
        <v>44</v>
      </c>
      <c r="R4798" s="1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 s="3">
        <v>54</v>
      </c>
      <c r="AE4798" s="3">
        <v>2440.25</v>
      </c>
      <c r="AF4798" s="3">
        <v>5.47</v>
      </c>
      <c r="AG4798" s="3">
        <v>0</v>
      </c>
      <c r="AH4798" s="3">
        <v>0</v>
      </c>
      <c r="AI4798" s="3">
        <v>2434.7800000000002</v>
      </c>
      <c r="AJ4798" t="s">
        <v>47</v>
      </c>
      <c r="AK4798" t="s">
        <v>8234</v>
      </c>
      <c r="AL4798" t="s">
        <v>8234</v>
      </c>
      <c r="AM4798">
        <f>IF(Customers[[#This Row],[Customer Status]]="Churned",1,0)</f>
        <v>0</v>
      </c>
      <c r="AN4798" t="str">
        <f>IF(Customers[[#This Row],[Monthly Charge]]&gt;=_xlfn.PERCENTILE.INC(Customers[Monthly Charge],0.75),"High-value","Other")</f>
        <v>Other</v>
      </c>
    </row>
    <row r="4799" spans="1:40" x14ac:dyDescent="0.25">
      <c r="A4799" t="s">
        <v>5979</v>
      </c>
      <c r="B4799" t="s">
        <v>49</v>
      </c>
      <c r="C4799" s="1">
        <v>69</v>
      </c>
      <c r="D4799" t="s">
        <v>43</v>
      </c>
      <c r="E4799" s="1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 s="1">
        <v>0</v>
      </c>
      <c r="K4799" s="1">
        <v>30</v>
      </c>
      <c r="L4799" t="s">
        <v>42</v>
      </c>
      <c r="M4799" t="s">
        <v>40</v>
      </c>
      <c r="N4799" s="2">
        <v>4.04</v>
      </c>
      <c r="O4799" t="s">
        <v>40</v>
      </c>
      <c r="P4799" t="s">
        <v>40</v>
      </c>
      <c r="Q4799" t="s">
        <v>55</v>
      </c>
      <c r="R4799" s="1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 s="3">
        <v>90.5</v>
      </c>
      <c r="AE4799" s="3">
        <v>2595.85</v>
      </c>
      <c r="AF4799" s="3">
        <v>0</v>
      </c>
      <c r="AG4799" s="3">
        <v>0</v>
      </c>
      <c r="AH4799" s="3">
        <v>121.2</v>
      </c>
      <c r="AI4799" s="3">
        <v>2717.05</v>
      </c>
      <c r="AJ4799" t="s">
        <v>47</v>
      </c>
      <c r="AK4799" t="s">
        <v>8234</v>
      </c>
      <c r="AL4799" t="s">
        <v>8234</v>
      </c>
      <c r="AM4799">
        <f>IF(Customers[[#This Row],[Customer Status]]="Churned",1,0)</f>
        <v>0</v>
      </c>
      <c r="AN4799" t="str">
        <f>IF(Customers[[#This Row],[Monthly Charge]]&gt;=_xlfn.PERCENTILE.INC(Customers[Monthly Charge],0.75),"High-value","Other")</f>
        <v>High-value</v>
      </c>
    </row>
    <row r="4800" spans="1:40" x14ac:dyDescent="0.25">
      <c r="A4800" t="s">
        <v>5980</v>
      </c>
      <c r="B4800" t="s">
        <v>39</v>
      </c>
      <c r="C4800" s="1">
        <v>50</v>
      </c>
      <c r="D4800" t="s">
        <v>43</v>
      </c>
      <c r="E4800" s="1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 s="1">
        <v>0</v>
      </c>
      <c r="K4800" s="1">
        <v>63</v>
      </c>
      <c r="L4800" t="s">
        <v>42</v>
      </c>
      <c r="M4800" t="s">
        <v>40</v>
      </c>
      <c r="N4800" s="2">
        <v>31.34</v>
      </c>
      <c r="O4800" t="s">
        <v>40</v>
      </c>
      <c r="P4800" t="s">
        <v>40</v>
      </c>
      <c r="Q4800" t="s">
        <v>79</v>
      </c>
      <c r="R4800" s="1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 s="3">
        <v>80.3</v>
      </c>
      <c r="AE4800" s="3">
        <v>4995.3500000000004</v>
      </c>
      <c r="AF4800" s="3">
        <v>0</v>
      </c>
      <c r="AG4800" s="3">
        <v>0</v>
      </c>
      <c r="AH4800" s="3">
        <v>1974.42</v>
      </c>
      <c r="AI4800" s="3">
        <v>6969.77</v>
      </c>
      <c r="AJ4800" t="s">
        <v>47</v>
      </c>
      <c r="AK4800" t="s">
        <v>8234</v>
      </c>
      <c r="AL4800" t="s">
        <v>8234</v>
      </c>
      <c r="AM4800">
        <f>IF(Customers[[#This Row],[Customer Status]]="Churned",1,0)</f>
        <v>0</v>
      </c>
      <c r="AN4800" t="str">
        <f>IF(Customers[[#This Row],[Monthly Charge]]&gt;=_xlfn.PERCENTILE.INC(Customers[Monthly Charge],0.75),"High-value","Other")</f>
        <v>Other</v>
      </c>
    </row>
    <row r="4801" spans="1:40" x14ac:dyDescent="0.25">
      <c r="A4801" t="s">
        <v>5981</v>
      </c>
      <c r="B4801" t="s">
        <v>49</v>
      </c>
      <c r="C4801" s="1">
        <v>26</v>
      </c>
      <c r="D4801" t="s">
        <v>40</v>
      </c>
      <c r="E4801" s="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 s="1">
        <v>5</v>
      </c>
      <c r="K4801" s="1">
        <v>42</v>
      </c>
      <c r="L4801" t="s">
        <v>42</v>
      </c>
      <c r="M4801" t="s">
        <v>43</v>
      </c>
      <c r="N4801" s="2">
        <v>0</v>
      </c>
      <c r="O4801" t="s">
        <v>43</v>
      </c>
      <c r="P4801" t="s">
        <v>40</v>
      </c>
      <c r="Q4801" t="s">
        <v>79</v>
      </c>
      <c r="R4801" s="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 s="3">
        <v>25.1</v>
      </c>
      <c r="AE4801" s="3">
        <v>1097.1500000000001</v>
      </c>
      <c r="AF4801" s="3">
        <v>0</v>
      </c>
      <c r="AG4801" s="3">
        <v>0</v>
      </c>
      <c r="AH4801" s="3">
        <v>0</v>
      </c>
      <c r="AI4801" s="3">
        <v>1097.1500000000001</v>
      </c>
      <c r="AJ4801" t="s">
        <v>47</v>
      </c>
      <c r="AK4801" t="s">
        <v>8234</v>
      </c>
      <c r="AL4801" t="s">
        <v>8234</v>
      </c>
      <c r="AM4801">
        <f>IF(Customers[[#This Row],[Customer Status]]="Churned",1,0)</f>
        <v>0</v>
      </c>
      <c r="AN4801" t="str">
        <f>IF(Customers[[#This Row],[Monthly Charge]]&gt;=_xlfn.PERCENTILE.INC(Customers[Monthly Charge],0.75),"High-value","Other")</f>
        <v>Other</v>
      </c>
    </row>
    <row r="4802" spans="1:40" x14ac:dyDescent="0.25">
      <c r="A4802" t="s">
        <v>5982</v>
      </c>
      <c r="B4802" t="s">
        <v>49</v>
      </c>
      <c r="C4802" s="1">
        <v>64</v>
      </c>
      <c r="D4802" t="s">
        <v>40</v>
      </c>
      <c r="E4802" s="1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 s="1">
        <v>2</v>
      </c>
      <c r="K4802" s="1">
        <v>35</v>
      </c>
      <c r="L4802" t="s">
        <v>42</v>
      </c>
      <c r="M4802" t="s">
        <v>40</v>
      </c>
      <c r="N4802" s="2">
        <v>23.85</v>
      </c>
      <c r="O4802" t="s">
        <v>40</v>
      </c>
      <c r="P4802" t="s">
        <v>40</v>
      </c>
      <c r="Q4802" t="s">
        <v>55</v>
      </c>
      <c r="R4802" s="1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 s="3">
        <v>91.5</v>
      </c>
      <c r="AE4802" s="3">
        <v>3236.35</v>
      </c>
      <c r="AF4802" s="3">
        <v>40.79</v>
      </c>
      <c r="AG4802" s="3">
        <v>90</v>
      </c>
      <c r="AH4802" s="3">
        <v>834.75</v>
      </c>
      <c r="AI4802" s="3">
        <v>4120.3100000000004</v>
      </c>
      <c r="AJ4802" t="s">
        <v>47</v>
      </c>
      <c r="AK4802" t="s">
        <v>8234</v>
      </c>
      <c r="AL4802" t="s">
        <v>8234</v>
      </c>
      <c r="AM4802">
        <f>IF(Customers[[#This Row],[Customer Status]]="Churned",1,0)</f>
        <v>0</v>
      </c>
      <c r="AN4802" t="str">
        <f>IF(Customers[[#This Row],[Monthly Charge]]&gt;=_xlfn.PERCENTILE.INC(Customers[Monthly Charge],0.75),"High-value","Other")</f>
        <v>High-value</v>
      </c>
    </row>
    <row r="4803" spans="1:40" x14ac:dyDescent="0.25">
      <c r="A4803" t="s">
        <v>5983</v>
      </c>
      <c r="B4803" t="s">
        <v>49</v>
      </c>
      <c r="C4803" s="1">
        <v>62</v>
      </c>
      <c r="D4803" t="s">
        <v>43</v>
      </c>
      <c r="E4803" s="1">
        <v>0</v>
      </c>
      <c r="F4803" t="s">
        <v>292</v>
      </c>
      <c r="G4803">
        <v>95368</v>
      </c>
      <c r="H4803">
        <v>37.713152000000001</v>
      </c>
      <c r="I4803">
        <v>-121.08739</v>
      </c>
      <c r="J4803" s="1">
        <v>0</v>
      </c>
      <c r="K4803" s="1">
        <v>19</v>
      </c>
      <c r="L4803" t="s">
        <v>42</v>
      </c>
      <c r="M4803" t="s">
        <v>40</v>
      </c>
      <c r="N4803" s="2">
        <v>26.54</v>
      </c>
      <c r="O4803" t="s">
        <v>43</v>
      </c>
      <c r="P4803" t="s">
        <v>43</v>
      </c>
      <c r="Q4803" t="s">
        <v>42</v>
      </c>
      <c r="R4803" s="1">
        <v>0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43</v>
      </c>
      <c r="AA4803" t="s">
        <v>45</v>
      </c>
      <c r="AB4803" t="s">
        <v>40</v>
      </c>
      <c r="AC4803" t="s">
        <v>46</v>
      </c>
      <c r="AD4803" s="3">
        <v>19.7</v>
      </c>
      <c r="AE4803" s="3">
        <v>386.5</v>
      </c>
      <c r="AF4803" s="3">
        <v>0</v>
      </c>
      <c r="AG4803" s="3">
        <v>0</v>
      </c>
      <c r="AH4803" s="3">
        <v>504.26</v>
      </c>
      <c r="AI4803" s="3">
        <v>890.76</v>
      </c>
      <c r="AJ4803" t="s">
        <v>47</v>
      </c>
      <c r="AK4803" t="s">
        <v>8234</v>
      </c>
      <c r="AL4803" t="s">
        <v>8234</v>
      </c>
      <c r="AM4803">
        <f>IF(Customers[[#This Row],[Customer Status]]="Churned",1,0)</f>
        <v>0</v>
      </c>
      <c r="AN4803" t="str">
        <f>IF(Customers[[#This Row],[Monthly Charge]]&gt;=_xlfn.PERCENTILE.INC(Customers[Monthly Charge],0.75),"High-value","Other")</f>
        <v>Other</v>
      </c>
    </row>
    <row r="4804" spans="1:40" x14ac:dyDescent="0.25">
      <c r="A4804" t="s">
        <v>5984</v>
      </c>
      <c r="B4804" t="s">
        <v>49</v>
      </c>
      <c r="C4804" s="1">
        <v>64</v>
      </c>
      <c r="D4804" t="s">
        <v>43</v>
      </c>
      <c r="E4804" s="1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 s="1">
        <v>0</v>
      </c>
      <c r="K4804" s="1">
        <v>72</v>
      </c>
      <c r="L4804" t="s">
        <v>72</v>
      </c>
      <c r="M4804" t="s">
        <v>40</v>
      </c>
      <c r="N4804" s="2">
        <v>10.87</v>
      </c>
      <c r="O4804" t="s">
        <v>40</v>
      </c>
      <c r="P4804" t="s">
        <v>40</v>
      </c>
      <c r="Q4804" t="s">
        <v>55</v>
      </c>
      <c r="R4804" s="1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 s="3">
        <v>103.65</v>
      </c>
      <c r="AE4804" s="3">
        <v>7634.8</v>
      </c>
      <c r="AF4804" s="3">
        <v>0</v>
      </c>
      <c r="AG4804" s="3">
        <v>0</v>
      </c>
      <c r="AH4804" s="3">
        <v>782.64</v>
      </c>
      <c r="AI4804" s="3">
        <v>8417.44</v>
      </c>
      <c r="AJ4804" t="s">
        <v>47</v>
      </c>
      <c r="AK4804" t="s">
        <v>8234</v>
      </c>
      <c r="AL4804" t="s">
        <v>8234</v>
      </c>
      <c r="AM4804">
        <f>IF(Customers[[#This Row],[Customer Status]]="Churned",1,0)</f>
        <v>0</v>
      </c>
      <c r="AN4804" t="str">
        <f>IF(Customers[[#This Row],[Monthly Charge]]&gt;=_xlfn.PERCENTILE.INC(Customers[Monthly Charge],0.75),"High-value","Other")</f>
        <v>High-value</v>
      </c>
    </row>
    <row r="4805" spans="1:40" x14ac:dyDescent="0.25">
      <c r="A4805" t="s">
        <v>5985</v>
      </c>
      <c r="B4805" t="s">
        <v>49</v>
      </c>
      <c r="C4805" s="1">
        <v>30</v>
      </c>
      <c r="D4805" t="s">
        <v>40</v>
      </c>
      <c r="E4805" s="1">
        <v>1</v>
      </c>
      <c r="F4805" t="s">
        <v>93</v>
      </c>
      <c r="G4805">
        <v>93286</v>
      </c>
      <c r="H4805">
        <v>36.464635000000001</v>
      </c>
      <c r="I4805">
        <v>-119.094348</v>
      </c>
      <c r="J4805" s="1">
        <v>7</v>
      </c>
      <c r="K4805" s="1">
        <v>42</v>
      </c>
      <c r="L4805" t="s">
        <v>42</v>
      </c>
      <c r="M4805" t="s">
        <v>40</v>
      </c>
      <c r="N4805" s="2">
        <v>18.93</v>
      </c>
      <c r="O4805" t="s">
        <v>43</v>
      </c>
      <c r="P4805" t="s">
        <v>40</v>
      </c>
      <c r="Q4805" t="s">
        <v>79</v>
      </c>
      <c r="R4805" s="1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 s="3">
        <v>54.5</v>
      </c>
      <c r="AE4805" s="3">
        <v>2301.15</v>
      </c>
      <c r="AF4805" s="3">
        <v>0</v>
      </c>
      <c r="AG4805" s="3">
        <v>0</v>
      </c>
      <c r="AH4805" s="3">
        <v>795.06</v>
      </c>
      <c r="AI4805" s="3">
        <v>3096.21</v>
      </c>
      <c r="AJ4805" t="s">
        <v>47</v>
      </c>
      <c r="AK4805" t="s">
        <v>8234</v>
      </c>
      <c r="AL4805" t="s">
        <v>8234</v>
      </c>
      <c r="AM4805">
        <f>IF(Customers[[#This Row],[Customer Status]]="Churned",1,0)</f>
        <v>0</v>
      </c>
      <c r="AN4805" t="str">
        <f>IF(Customers[[#This Row],[Monthly Charge]]&gt;=_xlfn.PERCENTILE.INC(Customers[Monthly Charge],0.75),"High-value","Other")</f>
        <v>Other</v>
      </c>
    </row>
    <row r="4806" spans="1:40" x14ac:dyDescent="0.25">
      <c r="A4806" t="s">
        <v>5986</v>
      </c>
      <c r="B4806" t="s">
        <v>49</v>
      </c>
      <c r="C4806" s="1">
        <v>29</v>
      </c>
      <c r="D4806" t="s">
        <v>40</v>
      </c>
      <c r="E4806" s="1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 s="1">
        <v>1</v>
      </c>
      <c r="K4806" s="1">
        <v>61</v>
      </c>
      <c r="L4806" t="s">
        <v>42</v>
      </c>
      <c r="M4806" t="s">
        <v>40</v>
      </c>
      <c r="N4806" s="2">
        <v>23.31</v>
      </c>
      <c r="O4806" t="s">
        <v>40</v>
      </c>
      <c r="P4806" t="s">
        <v>40</v>
      </c>
      <c r="Q4806" t="s">
        <v>79</v>
      </c>
      <c r="R4806" s="1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 s="3">
        <v>80.900000000000006</v>
      </c>
      <c r="AE4806" s="3">
        <v>4932.5</v>
      </c>
      <c r="AF4806" s="3">
        <v>0</v>
      </c>
      <c r="AG4806" s="3">
        <v>0</v>
      </c>
      <c r="AH4806" s="3">
        <v>1421.91</v>
      </c>
      <c r="AI4806" s="3">
        <v>6354.41</v>
      </c>
      <c r="AJ4806" t="s">
        <v>47</v>
      </c>
      <c r="AK4806" t="s">
        <v>8234</v>
      </c>
      <c r="AL4806" t="s">
        <v>8234</v>
      </c>
      <c r="AM4806">
        <f>IF(Customers[[#This Row],[Customer Status]]="Churned",1,0)</f>
        <v>0</v>
      </c>
      <c r="AN4806" t="str">
        <f>IF(Customers[[#This Row],[Monthly Charge]]&gt;=_xlfn.PERCENTILE.INC(Customers[Monthly Charge],0.75),"High-value","Other")</f>
        <v>Other</v>
      </c>
    </row>
    <row r="4807" spans="1:40" x14ac:dyDescent="0.25">
      <c r="A4807" t="s">
        <v>5987</v>
      </c>
      <c r="B4807" t="s">
        <v>49</v>
      </c>
      <c r="C4807" s="1">
        <v>61</v>
      </c>
      <c r="D4807" t="s">
        <v>43</v>
      </c>
      <c r="E4807" s="1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 s="1">
        <v>0</v>
      </c>
      <c r="K4807" s="1">
        <v>30</v>
      </c>
      <c r="L4807" t="s">
        <v>129</v>
      </c>
      <c r="M4807" t="s">
        <v>40</v>
      </c>
      <c r="N4807" s="2">
        <v>4.2699999999999996</v>
      </c>
      <c r="O4807" t="s">
        <v>40</v>
      </c>
      <c r="P4807" t="s">
        <v>43</v>
      </c>
      <c r="Q4807" t="s">
        <v>42</v>
      </c>
      <c r="R4807" s="1">
        <v>0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45</v>
      </c>
      <c r="AB4807" t="s">
        <v>43</v>
      </c>
      <c r="AC4807" t="s">
        <v>56</v>
      </c>
      <c r="AD4807" s="3">
        <v>25.35</v>
      </c>
      <c r="AE4807" s="3">
        <v>723.3</v>
      </c>
      <c r="AF4807" s="3">
        <v>0</v>
      </c>
      <c r="AG4807" s="3">
        <v>0</v>
      </c>
      <c r="AH4807" s="3">
        <v>128.1</v>
      </c>
      <c r="AI4807" s="3">
        <v>851.4</v>
      </c>
      <c r="AJ4807" t="s">
        <v>47</v>
      </c>
      <c r="AK4807" t="s">
        <v>8234</v>
      </c>
      <c r="AL4807" t="s">
        <v>8234</v>
      </c>
      <c r="AM4807">
        <f>IF(Customers[[#This Row],[Customer Status]]="Churned",1,0)</f>
        <v>0</v>
      </c>
      <c r="AN4807" t="str">
        <f>IF(Customers[[#This Row],[Monthly Charge]]&gt;=_xlfn.PERCENTILE.INC(Customers[Monthly Charge],0.75),"High-value","Other")</f>
        <v>Other</v>
      </c>
    </row>
    <row r="4808" spans="1:40" x14ac:dyDescent="0.25">
      <c r="A4808" t="s">
        <v>5988</v>
      </c>
      <c r="B4808" t="s">
        <v>39</v>
      </c>
      <c r="C4808" s="1">
        <v>46</v>
      </c>
      <c r="D4808" t="s">
        <v>40</v>
      </c>
      <c r="E4808" s="1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 s="1">
        <v>9</v>
      </c>
      <c r="K4808" s="1">
        <v>46</v>
      </c>
      <c r="L4808" t="s">
        <v>42</v>
      </c>
      <c r="M4808" t="s">
        <v>40</v>
      </c>
      <c r="N4808" s="2">
        <v>12.68</v>
      </c>
      <c r="O4808" t="s">
        <v>43</v>
      </c>
      <c r="P4808" t="s">
        <v>43</v>
      </c>
      <c r="Q4808" t="s">
        <v>42</v>
      </c>
      <c r="R4808" s="1">
        <v>0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43</v>
      </c>
      <c r="AA4808" t="s">
        <v>73</v>
      </c>
      <c r="AB4808" t="s">
        <v>43</v>
      </c>
      <c r="AC4808" t="s">
        <v>46</v>
      </c>
      <c r="AD4808" s="3">
        <v>19.399999999999999</v>
      </c>
      <c r="AE4808" s="3">
        <v>958.15</v>
      </c>
      <c r="AF4808" s="3">
        <v>0</v>
      </c>
      <c r="AG4808" s="3">
        <v>0</v>
      </c>
      <c r="AH4808" s="3">
        <v>583.28</v>
      </c>
      <c r="AI4808" s="3">
        <v>1541.43</v>
      </c>
      <c r="AJ4808" t="s">
        <v>47</v>
      </c>
      <c r="AK4808" t="s">
        <v>8234</v>
      </c>
      <c r="AL4808" t="s">
        <v>8234</v>
      </c>
      <c r="AM4808">
        <f>IF(Customers[[#This Row],[Customer Status]]="Churned",1,0)</f>
        <v>0</v>
      </c>
      <c r="AN4808" t="str">
        <f>IF(Customers[[#This Row],[Monthly Charge]]&gt;=_xlfn.PERCENTILE.INC(Customers[Monthly Charge],0.75),"High-value","Other")</f>
        <v>Other</v>
      </c>
    </row>
    <row r="4809" spans="1:40" x14ac:dyDescent="0.25">
      <c r="A4809" t="s">
        <v>5989</v>
      </c>
      <c r="B4809" t="s">
        <v>39</v>
      </c>
      <c r="C4809" s="1">
        <v>25</v>
      </c>
      <c r="D4809" t="s">
        <v>40</v>
      </c>
      <c r="E4809" s="1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 s="1">
        <v>8</v>
      </c>
      <c r="K4809" s="1">
        <v>58</v>
      </c>
      <c r="L4809" t="s">
        <v>76</v>
      </c>
      <c r="M4809" t="s">
        <v>43</v>
      </c>
      <c r="N4809" s="2">
        <v>0</v>
      </c>
      <c r="O4809" t="s">
        <v>43</v>
      </c>
      <c r="P4809" t="s">
        <v>40</v>
      </c>
      <c r="Q4809" t="s">
        <v>79</v>
      </c>
      <c r="R4809" s="1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 s="3">
        <v>59.75</v>
      </c>
      <c r="AE4809" s="3">
        <v>3624.35</v>
      </c>
      <c r="AF4809" s="3">
        <v>0</v>
      </c>
      <c r="AG4809" s="3">
        <v>0</v>
      </c>
      <c r="AH4809" s="3">
        <v>0</v>
      </c>
      <c r="AI4809" s="3">
        <v>3624.35</v>
      </c>
      <c r="AJ4809" t="s">
        <v>47</v>
      </c>
      <c r="AK4809" t="s">
        <v>8234</v>
      </c>
      <c r="AL4809" t="s">
        <v>8234</v>
      </c>
      <c r="AM4809">
        <f>IF(Customers[[#This Row],[Customer Status]]="Churned",1,0)</f>
        <v>0</v>
      </c>
      <c r="AN4809" t="str">
        <f>IF(Customers[[#This Row],[Monthly Charge]]&gt;=_xlfn.PERCENTILE.INC(Customers[Monthly Charge],0.75),"High-value","Other")</f>
        <v>Other</v>
      </c>
    </row>
    <row r="4810" spans="1:40" x14ac:dyDescent="0.25">
      <c r="A4810" t="s">
        <v>5990</v>
      </c>
      <c r="B4810" t="s">
        <v>39</v>
      </c>
      <c r="C4810" s="1">
        <v>56</v>
      </c>
      <c r="D4810" t="s">
        <v>40</v>
      </c>
      <c r="E4810" s="1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 s="1">
        <v>7</v>
      </c>
      <c r="K4810" s="1">
        <v>26</v>
      </c>
      <c r="L4810" t="s">
        <v>42</v>
      </c>
      <c r="M4810" t="s">
        <v>40</v>
      </c>
      <c r="N4810" s="2">
        <v>33.47</v>
      </c>
      <c r="O4810" t="s">
        <v>40</v>
      </c>
      <c r="P4810" t="s">
        <v>43</v>
      </c>
      <c r="Q4810" t="s">
        <v>42</v>
      </c>
      <c r="R4810" s="1">
        <v>0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43</v>
      </c>
      <c r="AA4810" t="s">
        <v>45</v>
      </c>
      <c r="AB4810" t="s">
        <v>43</v>
      </c>
      <c r="AC4810" t="s">
        <v>46</v>
      </c>
      <c r="AD4810" s="3">
        <v>26</v>
      </c>
      <c r="AE4810" s="3">
        <v>684.05</v>
      </c>
      <c r="AF4810" s="3">
        <v>0</v>
      </c>
      <c r="AG4810" s="3">
        <v>0</v>
      </c>
      <c r="AH4810" s="3">
        <v>870.22</v>
      </c>
      <c r="AI4810" s="3">
        <v>1554.27</v>
      </c>
      <c r="AJ4810" t="s">
        <v>47</v>
      </c>
      <c r="AK4810" t="s">
        <v>8234</v>
      </c>
      <c r="AL4810" t="s">
        <v>8234</v>
      </c>
      <c r="AM4810">
        <f>IF(Customers[[#This Row],[Customer Status]]="Churned",1,0)</f>
        <v>0</v>
      </c>
      <c r="AN4810" t="str">
        <f>IF(Customers[[#This Row],[Monthly Charge]]&gt;=_xlfn.PERCENTILE.INC(Customers[Monthly Charge],0.75),"High-value","Other")</f>
        <v>Other</v>
      </c>
    </row>
    <row r="4811" spans="1:40" x14ac:dyDescent="0.25">
      <c r="A4811" t="s">
        <v>5991</v>
      </c>
      <c r="B4811" t="s">
        <v>39</v>
      </c>
      <c r="C4811" s="1">
        <v>60</v>
      </c>
      <c r="D4811" t="s">
        <v>40</v>
      </c>
      <c r="E4811" s="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 s="1">
        <v>10</v>
      </c>
      <c r="K4811" s="1">
        <v>56</v>
      </c>
      <c r="L4811" t="s">
        <v>42</v>
      </c>
      <c r="M4811" t="s">
        <v>40</v>
      </c>
      <c r="N4811" s="2">
        <v>10.130000000000001</v>
      </c>
      <c r="O4811" t="s">
        <v>40</v>
      </c>
      <c r="P4811" t="s">
        <v>40</v>
      </c>
      <c r="Q4811" t="s">
        <v>55</v>
      </c>
      <c r="R4811" s="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 s="3">
        <v>103.2</v>
      </c>
      <c r="AE4811" s="3">
        <v>5744.35</v>
      </c>
      <c r="AF4811" s="3">
        <v>0</v>
      </c>
      <c r="AG4811" s="3">
        <v>0</v>
      </c>
      <c r="AH4811" s="3">
        <v>567.28</v>
      </c>
      <c r="AI4811" s="3">
        <v>6311.63</v>
      </c>
      <c r="AJ4811" t="s">
        <v>47</v>
      </c>
      <c r="AK4811" t="s">
        <v>8234</v>
      </c>
      <c r="AL4811" t="s">
        <v>8234</v>
      </c>
      <c r="AM4811">
        <f>IF(Customers[[#This Row],[Customer Status]]="Churned",1,0)</f>
        <v>0</v>
      </c>
      <c r="AN4811" t="str">
        <f>IF(Customers[[#This Row],[Monthly Charge]]&gt;=_xlfn.PERCENTILE.INC(Customers[Monthly Charge],0.75),"High-value","Other")</f>
        <v>High-value</v>
      </c>
    </row>
    <row r="4812" spans="1:40" x14ac:dyDescent="0.25">
      <c r="A4812" t="s">
        <v>5992</v>
      </c>
      <c r="B4812" t="s">
        <v>49</v>
      </c>
      <c r="C4812" s="1">
        <v>21</v>
      </c>
      <c r="D4812" t="s">
        <v>43</v>
      </c>
      <c r="E4812" s="1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 s="1">
        <v>0</v>
      </c>
      <c r="K4812" s="1">
        <v>52</v>
      </c>
      <c r="L4812" t="s">
        <v>42</v>
      </c>
      <c r="M4812" t="s">
        <v>40</v>
      </c>
      <c r="N4812" s="2">
        <v>49.29</v>
      </c>
      <c r="O4812" t="s">
        <v>43</v>
      </c>
      <c r="P4812" t="s">
        <v>40</v>
      </c>
      <c r="Q4812" t="s">
        <v>55</v>
      </c>
      <c r="R4812" s="1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 s="3">
        <v>105</v>
      </c>
      <c r="AE4812" s="3">
        <v>5426.85</v>
      </c>
      <c r="AF4812" s="3">
        <v>0</v>
      </c>
      <c r="AG4812" s="3">
        <v>0</v>
      </c>
      <c r="AH4812" s="3">
        <v>2563.08</v>
      </c>
      <c r="AI4812" s="3">
        <v>7989.93</v>
      </c>
      <c r="AJ4812" t="s">
        <v>57</v>
      </c>
      <c r="AK4812" t="s">
        <v>109</v>
      </c>
      <c r="AL4812" t="s">
        <v>110</v>
      </c>
      <c r="AM4812">
        <f>IF(Customers[[#This Row],[Customer Status]]="Churned",1,0)</f>
        <v>1</v>
      </c>
      <c r="AN4812" t="str">
        <f>IF(Customers[[#This Row],[Monthly Charge]]&gt;=_xlfn.PERCENTILE.INC(Customers[Monthly Charge],0.75),"High-value","Other")</f>
        <v>High-value</v>
      </c>
    </row>
    <row r="4813" spans="1:40" x14ac:dyDescent="0.25">
      <c r="A4813" t="s">
        <v>5993</v>
      </c>
      <c r="B4813" t="s">
        <v>49</v>
      </c>
      <c r="C4813" s="1">
        <v>77</v>
      </c>
      <c r="D4813" t="s">
        <v>43</v>
      </c>
      <c r="E4813" s="1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 s="1">
        <v>0</v>
      </c>
      <c r="K4813" s="1">
        <v>46</v>
      </c>
      <c r="L4813" t="s">
        <v>42</v>
      </c>
      <c r="M4813" t="s">
        <v>40</v>
      </c>
      <c r="N4813" s="2">
        <v>36.78</v>
      </c>
      <c r="O4813" t="s">
        <v>43</v>
      </c>
      <c r="P4813" t="s">
        <v>40</v>
      </c>
      <c r="Q4813" t="s">
        <v>55</v>
      </c>
      <c r="R4813" s="1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 s="3">
        <v>85</v>
      </c>
      <c r="AE4813" s="3">
        <v>3969.4</v>
      </c>
      <c r="AF4813" s="3">
        <v>0</v>
      </c>
      <c r="AG4813" s="3">
        <v>0</v>
      </c>
      <c r="AH4813" s="3">
        <v>1691.88</v>
      </c>
      <c r="AI4813" s="3">
        <v>5661.28</v>
      </c>
      <c r="AJ4813" t="s">
        <v>57</v>
      </c>
      <c r="AK4813" t="s">
        <v>121</v>
      </c>
      <c r="AL4813" t="s">
        <v>195</v>
      </c>
      <c r="AM4813">
        <f>IF(Customers[[#This Row],[Customer Status]]="Churned",1,0)</f>
        <v>1</v>
      </c>
      <c r="AN4813" t="str">
        <f>IF(Customers[[#This Row],[Monthly Charge]]&gt;=_xlfn.PERCENTILE.INC(Customers[Monthly Charge],0.75),"High-value","Other")</f>
        <v>Other</v>
      </c>
    </row>
    <row r="4814" spans="1:40" x14ac:dyDescent="0.25">
      <c r="A4814" t="s">
        <v>5994</v>
      </c>
      <c r="B4814" t="s">
        <v>39</v>
      </c>
      <c r="C4814" s="1">
        <v>23</v>
      </c>
      <c r="D4814" t="s">
        <v>40</v>
      </c>
      <c r="E4814" s="1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 s="1">
        <v>8</v>
      </c>
      <c r="K4814" s="1">
        <v>49</v>
      </c>
      <c r="L4814" t="s">
        <v>42</v>
      </c>
      <c r="M4814" t="s">
        <v>40</v>
      </c>
      <c r="N4814" s="2">
        <v>33.65</v>
      </c>
      <c r="O4814" t="s">
        <v>40</v>
      </c>
      <c r="P4814" t="s">
        <v>43</v>
      </c>
      <c r="Q4814" t="s">
        <v>42</v>
      </c>
      <c r="R4814" s="1">
        <v>0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A4814" t="s">
        <v>73</v>
      </c>
      <c r="AB4814" t="s">
        <v>43</v>
      </c>
      <c r="AC4814" t="s">
        <v>46</v>
      </c>
      <c r="AD4814" s="3">
        <v>25.25</v>
      </c>
      <c r="AE4814" s="3">
        <v>1211.6500000000001</v>
      </c>
      <c r="AF4814" s="3">
        <v>0</v>
      </c>
      <c r="AG4814" s="3">
        <v>0</v>
      </c>
      <c r="AH4814" s="3">
        <v>1648.85</v>
      </c>
      <c r="AI4814" s="3">
        <v>2860.5</v>
      </c>
      <c r="AJ4814" t="s">
        <v>47</v>
      </c>
      <c r="AK4814" t="s">
        <v>8234</v>
      </c>
      <c r="AL4814" t="s">
        <v>8234</v>
      </c>
      <c r="AM4814">
        <f>IF(Customers[[#This Row],[Customer Status]]="Churned",1,0)</f>
        <v>0</v>
      </c>
      <c r="AN4814" t="str">
        <f>IF(Customers[[#This Row],[Monthly Charge]]&gt;=_xlfn.PERCENTILE.INC(Customers[Monthly Charge],0.75),"High-value","Other")</f>
        <v>Other</v>
      </c>
    </row>
    <row r="4815" spans="1:40" x14ac:dyDescent="0.25">
      <c r="A4815" t="s">
        <v>5995</v>
      </c>
      <c r="B4815" t="s">
        <v>39</v>
      </c>
      <c r="C4815" s="1">
        <v>30</v>
      </c>
      <c r="D4815" t="s">
        <v>40</v>
      </c>
      <c r="E4815" s="1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 s="1">
        <v>1</v>
      </c>
      <c r="K4815" s="1">
        <v>1</v>
      </c>
      <c r="L4815" t="s">
        <v>54</v>
      </c>
      <c r="M4815" t="s">
        <v>40</v>
      </c>
      <c r="N4815" s="2">
        <v>16.66</v>
      </c>
      <c r="O4815" t="s">
        <v>43</v>
      </c>
      <c r="P4815" t="s">
        <v>43</v>
      </c>
      <c r="Q4815" t="s">
        <v>42</v>
      </c>
      <c r="R4815" s="1">
        <v>0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A4815" t="s">
        <v>51</v>
      </c>
      <c r="AB4815" t="s">
        <v>40</v>
      </c>
      <c r="AC4815" t="s">
        <v>56</v>
      </c>
      <c r="AD4815" s="3">
        <v>21</v>
      </c>
      <c r="AE4815" s="3">
        <v>21</v>
      </c>
      <c r="AF4815" s="3">
        <v>0</v>
      </c>
      <c r="AG4815" s="3">
        <v>0</v>
      </c>
      <c r="AH4815" s="3">
        <v>16.66</v>
      </c>
      <c r="AI4815" s="3">
        <v>37.659999999999997</v>
      </c>
      <c r="AJ4815" t="s">
        <v>57</v>
      </c>
      <c r="AK4815" t="s">
        <v>121</v>
      </c>
      <c r="AL4815" t="s">
        <v>195</v>
      </c>
      <c r="AM4815">
        <f>IF(Customers[[#This Row],[Customer Status]]="Churned",1,0)</f>
        <v>1</v>
      </c>
      <c r="AN4815" t="str">
        <f>IF(Customers[[#This Row],[Monthly Charge]]&gt;=_xlfn.PERCENTILE.INC(Customers[Monthly Charge],0.75),"High-value","Other")</f>
        <v>Other</v>
      </c>
    </row>
    <row r="4816" spans="1:40" x14ac:dyDescent="0.25">
      <c r="A4816" t="s">
        <v>5996</v>
      </c>
      <c r="B4816" t="s">
        <v>39</v>
      </c>
      <c r="C4816" s="1">
        <v>47</v>
      </c>
      <c r="D4816" t="s">
        <v>40</v>
      </c>
      <c r="E4816" s="1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 s="1">
        <v>1</v>
      </c>
      <c r="K4816" s="1">
        <v>57</v>
      </c>
      <c r="L4816" t="s">
        <v>42</v>
      </c>
      <c r="M4816" t="s">
        <v>40</v>
      </c>
      <c r="N4816" s="2">
        <v>40.130000000000003</v>
      </c>
      <c r="O4816" t="s">
        <v>40</v>
      </c>
      <c r="P4816" t="s">
        <v>40</v>
      </c>
      <c r="Q4816" t="s">
        <v>55</v>
      </c>
      <c r="R4816" s="1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 s="3">
        <v>104.5</v>
      </c>
      <c r="AE4816" s="3">
        <v>5921.35</v>
      </c>
      <c r="AF4816" s="3">
        <v>0</v>
      </c>
      <c r="AG4816" s="3">
        <v>0</v>
      </c>
      <c r="AH4816" s="3">
        <v>2287.41</v>
      </c>
      <c r="AI4816" s="3">
        <v>8208.76</v>
      </c>
      <c r="AJ4816" t="s">
        <v>57</v>
      </c>
      <c r="AK4816" t="s">
        <v>63</v>
      </c>
      <c r="AL4816" t="s">
        <v>64</v>
      </c>
      <c r="AM4816">
        <f>IF(Customers[[#This Row],[Customer Status]]="Churned",1,0)</f>
        <v>1</v>
      </c>
      <c r="AN4816" t="str">
        <f>IF(Customers[[#This Row],[Monthly Charge]]&gt;=_xlfn.PERCENTILE.INC(Customers[Monthly Charge],0.75),"High-value","Other")</f>
        <v>High-value</v>
      </c>
    </row>
    <row r="4817" spans="1:40" x14ac:dyDescent="0.25">
      <c r="A4817" t="s">
        <v>5997</v>
      </c>
      <c r="B4817" t="s">
        <v>49</v>
      </c>
      <c r="C4817" s="1">
        <v>31</v>
      </c>
      <c r="D4817" t="s">
        <v>43</v>
      </c>
      <c r="E4817" s="1">
        <v>0</v>
      </c>
      <c r="F4817" t="s">
        <v>2448</v>
      </c>
      <c r="G4817">
        <v>96110</v>
      </c>
      <c r="H4817">
        <v>41.280341</v>
      </c>
      <c r="I4817">
        <v>-120.150381</v>
      </c>
      <c r="J4817" s="1">
        <v>0</v>
      </c>
      <c r="K4817" s="1">
        <v>1</v>
      </c>
      <c r="L4817" t="s">
        <v>54</v>
      </c>
      <c r="M4817" t="s">
        <v>40</v>
      </c>
      <c r="N4817" s="2">
        <v>9.81</v>
      </c>
      <c r="O4817" t="s">
        <v>40</v>
      </c>
      <c r="P4817" t="s">
        <v>40</v>
      </c>
      <c r="Q4817" t="s">
        <v>55</v>
      </c>
      <c r="R4817" s="1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 s="3">
        <v>81.7</v>
      </c>
      <c r="AE4817" s="3">
        <v>81.7</v>
      </c>
      <c r="AF4817" s="3">
        <v>0</v>
      </c>
      <c r="AG4817" s="3">
        <v>0</v>
      </c>
      <c r="AH4817" s="3">
        <v>9.81</v>
      </c>
      <c r="AI4817" s="3">
        <v>91.51</v>
      </c>
      <c r="AJ4817" t="s">
        <v>57</v>
      </c>
      <c r="AK4817" t="s">
        <v>63</v>
      </c>
      <c r="AL4817" t="s">
        <v>433</v>
      </c>
      <c r="AM4817">
        <f>IF(Customers[[#This Row],[Customer Status]]="Churned",1,0)</f>
        <v>1</v>
      </c>
      <c r="AN4817" t="str">
        <f>IF(Customers[[#This Row],[Monthly Charge]]&gt;=_xlfn.PERCENTILE.INC(Customers[Monthly Charge],0.75),"High-value","Other")</f>
        <v>Other</v>
      </c>
    </row>
    <row r="4818" spans="1:40" x14ac:dyDescent="0.25">
      <c r="A4818" t="s">
        <v>5998</v>
      </c>
      <c r="B4818" t="s">
        <v>49</v>
      </c>
      <c r="C4818" s="1">
        <v>58</v>
      </c>
      <c r="D4818" t="s">
        <v>43</v>
      </c>
      <c r="E4818" s="1">
        <v>3</v>
      </c>
      <c r="F4818" t="s">
        <v>2358</v>
      </c>
      <c r="G4818">
        <v>96017</v>
      </c>
      <c r="H4818">
        <v>41.121108</v>
      </c>
      <c r="I4818">
        <v>-122.336613</v>
      </c>
      <c r="J4818" s="1">
        <v>0</v>
      </c>
      <c r="K4818" s="1">
        <v>40</v>
      </c>
      <c r="L4818" t="s">
        <v>76</v>
      </c>
      <c r="M4818" t="s">
        <v>40</v>
      </c>
      <c r="N4818" s="2">
        <v>26.41</v>
      </c>
      <c r="O4818" t="s">
        <v>43</v>
      </c>
      <c r="P4818" t="s">
        <v>43</v>
      </c>
      <c r="Q4818" t="s">
        <v>42</v>
      </c>
      <c r="R4818" s="1">
        <v>0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43</v>
      </c>
      <c r="AA4818" t="s">
        <v>45</v>
      </c>
      <c r="AB4818" t="s">
        <v>40</v>
      </c>
      <c r="AC4818" t="s">
        <v>56</v>
      </c>
      <c r="AD4818" s="3">
        <v>20.399999999999999</v>
      </c>
      <c r="AE4818" s="3">
        <v>854.9</v>
      </c>
      <c r="AF4818" s="3">
        <v>32.549999999999997</v>
      </c>
      <c r="AG4818" s="3">
        <v>0</v>
      </c>
      <c r="AH4818" s="3">
        <v>1056.4000000000001</v>
      </c>
      <c r="AI4818" s="3">
        <v>1878.75</v>
      </c>
      <c r="AJ4818" t="s">
        <v>47</v>
      </c>
      <c r="AK4818" t="s">
        <v>8234</v>
      </c>
      <c r="AL4818" t="s">
        <v>8234</v>
      </c>
      <c r="AM4818">
        <f>IF(Customers[[#This Row],[Customer Status]]="Churned",1,0)</f>
        <v>0</v>
      </c>
      <c r="AN4818" t="str">
        <f>IF(Customers[[#This Row],[Monthly Charge]]&gt;=_xlfn.PERCENTILE.INC(Customers[Monthly Charge],0.75),"High-value","Other")</f>
        <v>Other</v>
      </c>
    </row>
    <row r="4819" spans="1:40" x14ac:dyDescent="0.25">
      <c r="A4819" t="s">
        <v>5999</v>
      </c>
      <c r="B4819" t="s">
        <v>39</v>
      </c>
      <c r="C4819" s="1">
        <v>67</v>
      </c>
      <c r="D4819" t="s">
        <v>40</v>
      </c>
      <c r="E4819" s="1">
        <v>1</v>
      </c>
      <c r="F4819" t="s">
        <v>441</v>
      </c>
      <c r="G4819">
        <v>90803</v>
      </c>
      <c r="H4819">
        <v>33.760458</v>
      </c>
      <c r="I4819">
        <v>-118.12972499999999</v>
      </c>
      <c r="J4819" s="1">
        <v>8</v>
      </c>
      <c r="K4819" s="1">
        <v>29</v>
      </c>
      <c r="L4819" t="s">
        <v>42</v>
      </c>
      <c r="M4819" t="s">
        <v>43</v>
      </c>
      <c r="N4819" s="2">
        <v>0</v>
      </c>
      <c r="O4819" t="s">
        <v>43</v>
      </c>
      <c r="P4819" t="s">
        <v>40</v>
      </c>
      <c r="Q4819" t="s">
        <v>79</v>
      </c>
      <c r="R4819" s="1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 s="3">
        <v>35.65</v>
      </c>
      <c r="AE4819" s="3">
        <v>1025.1500000000001</v>
      </c>
      <c r="AF4819" s="3">
        <v>25.07</v>
      </c>
      <c r="AG4819" s="3">
        <v>0</v>
      </c>
      <c r="AH4819" s="3">
        <v>0</v>
      </c>
      <c r="AI4819" s="3">
        <v>1000.08</v>
      </c>
      <c r="AJ4819" t="s">
        <v>47</v>
      </c>
      <c r="AK4819" t="s">
        <v>8234</v>
      </c>
      <c r="AL4819" t="s">
        <v>8234</v>
      </c>
      <c r="AM4819">
        <f>IF(Customers[[#This Row],[Customer Status]]="Churned",1,0)</f>
        <v>0</v>
      </c>
      <c r="AN4819" t="str">
        <f>IF(Customers[[#This Row],[Monthly Charge]]&gt;=_xlfn.PERCENTILE.INC(Customers[Monthly Charge],0.75),"High-value","Other")</f>
        <v>Other</v>
      </c>
    </row>
    <row r="4820" spans="1:40" x14ac:dyDescent="0.25">
      <c r="A4820" t="s">
        <v>6000</v>
      </c>
      <c r="B4820" t="s">
        <v>49</v>
      </c>
      <c r="C4820" s="1">
        <v>29</v>
      </c>
      <c r="D4820" t="s">
        <v>43</v>
      </c>
      <c r="E4820" s="1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 s="1">
        <v>0</v>
      </c>
      <c r="K4820" s="1">
        <v>3</v>
      </c>
      <c r="L4820" t="s">
        <v>54</v>
      </c>
      <c r="M4820" t="s">
        <v>40</v>
      </c>
      <c r="N4820" s="2">
        <v>32.01</v>
      </c>
      <c r="O4820" t="s">
        <v>43</v>
      </c>
      <c r="P4820" t="s">
        <v>43</v>
      </c>
      <c r="Q4820" t="s">
        <v>42</v>
      </c>
      <c r="R4820" s="1">
        <v>0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43</v>
      </c>
      <c r="AA4820" t="s">
        <v>51</v>
      </c>
      <c r="AB4820" t="s">
        <v>43</v>
      </c>
      <c r="AC4820" t="s">
        <v>183</v>
      </c>
      <c r="AD4820" s="3">
        <v>19.850000000000001</v>
      </c>
      <c r="AE4820" s="3">
        <v>64.55</v>
      </c>
      <c r="AF4820" s="3">
        <v>0</v>
      </c>
      <c r="AG4820" s="3">
        <v>0</v>
      </c>
      <c r="AH4820" s="3">
        <v>96.03</v>
      </c>
      <c r="AI4820" s="3">
        <v>160.58000000000001</v>
      </c>
      <c r="AJ4820" t="s">
        <v>57</v>
      </c>
      <c r="AK4820" t="s">
        <v>117</v>
      </c>
      <c r="AL4820" t="s">
        <v>466</v>
      </c>
      <c r="AM4820">
        <f>IF(Customers[[#This Row],[Customer Status]]="Churned",1,0)</f>
        <v>1</v>
      </c>
      <c r="AN4820" t="str">
        <f>IF(Customers[[#This Row],[Monthly Charge]]&gt;=_xlfn.PERCENTILE.INC(Customers[Monthly Charge],0.75),"High-value","Other")</f>
        <v>Other</v>
      </c>
    </row>
    <row r="4821" spans="1:40" x14ac:dyDescent="0.25">
      <c r="A4821" t="s">
        <v>6001</v>
      </c>
      <c r="B4821" t="s">
        <v>39</v>
      </c>
      <c r="C4821" s="1">
        <v>44</v>
      </c>
      <c r="D4821" t="s">
        <v>43</v>
      </c>
      <c r="E4821" s="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 s="1">
        <v>0</v>
      </c>
      <c r="K4821" s="1">
        <v>53</v>
      </c>
      <c r="L4821" t="s">
        <v>42</v>
      </c>
      <c r="M4821" t="s">
        <v>40</v>
      </c>
      <c r="N4821" s="2">
        <v>29.8</v>
      </c>
      <c r="O4821" t="s">
        <v>40</v>
      </c>
      <c r="P4821" t="s">
        <v>40</v>
      </c>
      <c r="Q4821" t="s">
        <v>55</v>
      </c>
      <c r="R4821" s="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 s="3">
        <v>106.95</v>
      </c>
      <c r="AE4821" s="3">
        <v>5785.5</v>
      </c>
      <c r="AF4821" s="3">
        <v>0</v>
      </c>
      <c r="AG4821" s="3">
        <v>0</v>
      </c>
      <c r="AH4821" s="3">
        <v>1579.4</v>
      </c>
      <c r="AI4821" s="3">
        <v>7364.9</v>
      </c>
      <c r="AJ4821" t="s">
        <v>57</v>
      </c>
      <c r="AK4821" t="s">
        <v>58</v>
      </c>
      <c r="AL4821" t="s">
        <v>59</v>
      </c>
      <c r="AM4821">
        <f>IF(Customers[[#This Row],[Customer Status]]="Churned",1,0)</f>
        <v>1</v>
      </c>
      <c r="AN4821" t="str">
        <f>IF(Customers[[#This Row],[Monthly Charge]]&gt;=_xlfn.PERCENTILE.INC(Customers[Monthly Charge],0.75),"High-value","Other")</f>
        <v>High-value</v>
      </c>
    </row>
    <row r="4822" spans="1:40" x14ac:dyDescent="0.25">
      <c r="A4822" t="s">
        <v>6002</v>
      </c>
      <c r="B4822" t="s">
        <v>49</v>
      </c>
      <c r="C4822" s="1">
        <v>57</v>
      </c>
      <c r="D4822" t="s">
        <v>40</v>
      </c>
      <c r="E4822" s="1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 s="1">
        <v>9</v>
      </c>
      <c r="K4822" s="1">
        <v>24</v>
      </c>
      <c r="L4822" t="s">
        <v>42</v>
      </c>
      <c r="M4822" t="s">
        <v>40</v>
      </c>
      <c r="N4822" s="2">
        <v>8.67</v>
      </c>
      <c r="O4822" t="s">
        <v>40</v>
      </c>
      <c r="P4822" t="s">
        <v>40</v>
      </c>
      <c r="Q4822" t="s">
        <v>44</v>
      </c>
      <c r="R4822" s="1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 s="3">
        <v>74.8</v>
      </c>
      <c r="AE4822" s="3">
        <v>1821.2</v>
      </c>
      <c r="AF4822" s="3">
        <v>0</v>
      </c>
      <c r="AG4822" s="3">
        <v>0</v>
      </c>
      <c r="AH4822" s="3">
        <v>208.08</v>
      </c>
      <c r="AI4822" s="3">
        <v>2029.28</v>
      </c>
      <c r="AJ4822" t="s">
        <v>47</v>
      </c>
      <c r="AK4822" t="s">
        <v>8234</v>
      </c>
      <c r="AL4822" t="s">
        <v>8234</v>
      </c>
      <c r="AM4822">
        <f>IF(Customers[[#This Row],[Customer Status]]="Churned",1,0)</f>
        <v>0</v>
      </c>
      <c r="AN4822" t="str">
        <f>IF(Customers[[#This Row],[Monthly Charge]]&gt;=_xlfn.PERCENTILE.INC(Customers[Monthly Charge],0.75),"High-value","Other")</f>
        <v>Other</v>
      </c>
    </row>
    <row r="4823" spans="1:40" x14ac:dyDescent="0.25">
      <c r="A4823" t="s">
        <v>6003</v>
      </c>
      <c r="B4823" t="s">
        <v>49</v>
      </c>
      <c r="C4823" s="1">
        <v>28</v>
      </c>
      <c r="D4823" t="s">
        <v>43</v>
      </c>
      <c r="E4823" s="1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 s="1">
        <v>0</v>
      </c>
      <c r="K4823" s="1">
        <v>24</v>
      </c>
      <c r="L4823" t="s">
        <v>129</v>
      </c>
      <c r="M4823" t="s">
        <v>43</v>
      </c>
      <c r="N4823" s="2">
        <v>0</v>
      </c>
      <c r="O4823" t="s">
        <v>43</v>
      </c>
      <c r="P4823" t="s">
        <v>40</v>
      </c>
      <c r="Q4823" t="s">
        <v>79</v>
      </c>
      <c r="R4823" s="1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 s="3">
        <v>50.6</v>
      </c>
      <c r="AE4823" s="3">
        <v>1288.75</v>
      </c>
      <c r="AF4823" s="3">
        <v>0</v>
      </c>
      <c r="AG4823" s="3">
        <v>0</v>
      </c>
      <c r="AH4823" s="3">
        <v>0</v>
      </c>
      <c r="AI4823" s="3">
        <v>1288.75</v>
      </c>
      <c r="AJ4823" t="s">
        <v>47</v>
      </c>
      <c r="AK4823" t="s">
        <v>8234</v>
      </c>
      <c r="AL4823" t="s">
        <v>8234</v>
      </c>
      <c r="AM4823">
        <f>IF(Customers[[#This Row],[Customer Status]]="Churned",1,0)</f>
        <v>0</v>
      </c>
      <c r="AN4823" t="str">
        <f>IF(Customers[[#This Row],[Monthly Charge]]&gt;=_xlfn.PERCENTILE.INC(Customers[Monthly Charge],0.75),"High-value","Other")</f>
        <v>Other</v>
      </c>
    </row>
    <row r="4824" spans="1:40" x14ac:dyDescent="0.25">
      <c r="A4824" t="s">
        <v>6004</v>
      </c>
      <c r="B4824" t="s">
        <v>39</v>
      </c>
      <c r="C4824" s="1">
        <v>63</v>
      </c>
      <c r="D4824" t="s">
        <v>43</v>
      </c>
      <c r="E4824" s="1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 s="1">
        <v>0</v>
      </c>
      <c r="K4824" s="1">
        <v>2</v>
      </c>
      <c r="L4824" t="s">
        <v>42</v>
      </c>
      <c r="M4824" t="s">
        <v>40</v>
      </c>
      <c r="N4824" s="2">
        <v>27.02</v>
      </c>
      <c r="O4824" t="s">
        <v>43</v>
      </c>
      <c r="P4824" t="s">
        <v>40</v>
      </c>
      <c r="Q4824" t="s">
        <v>44</v>
      </c>
      <c r="R4824" s="1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 s="3">
        <v>59</v>
      </c>
      <c r="AE4824" s="3">
        <v>114.15</v>
      </c>
      <c r="AF4824" s="3">
        <v>0</v>
      </c>
      <c r="AG4824" s="3">
        <v>0</v>
      </c>
      <c r="AH4824" s="3">
        <v>54.04</v>
      </c>
      <c r="AI4824" s="3">
        <v>168.19</v>
      </c>
      <c r="AJ4824" t="s">
        <v>98</v>
      </c>
      <c r="AK4824" t="s">
        <v>8234</v>
      </c>
      <c r="AL4824" t="s">
        <v>8234</v>
      </c>
      <c r="AM4824">
        <f>IF(Customers[[#This Row],[Customer Status]]="Churned",1,0)</f>
        <v>0</v>
      </c>
      <c r="AN4824" t="str">
        <f>IF(Customers[[#This Row],[Monthly Charge]]&gt;=_xlfn.PERCENTILE.INC(Customers[Monthly Charge],0.75),"High-value","Other")</f>
        <v>Other</v>
      </c>
    </row>
    <row r="4825" spans="1:40" x14ac:dyDescent="0.25">
      <c r="A4825" t="s">
        <v>6005</v>
      </c>
      <c r="B4825" t="s">
        <v>39</v>
      </c>
      <c r="C4825" s="1">
        <v>38</v>
      </c>
      <c r="D4825" t="s">
        <v>43</v>
      </c>
      <c r="E4825" s="1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 s="1">
        <v>0</v>
      </c>
      <c r="K4825" s="1">
        <v>36</v>
      </c>
      <c r="L4825" t="s">
        <v>42</v>
      </c>
      <c r="M4825" t="s">
        <v>40</v>
      </c>
      <c r="N4825" s="2">
        <v>46.92</v>
      </c>
      <c r="O4825" t="s">
        <v>40</v>
      </c>
      <c r="P4825" t="s">
        <v>40</v>
      </c>
      <c r="Q4825" t="s">
        <v>79</v>
      </c>
      <c r="R4825" s="1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 s="3">
        <v>55.8</v>
      </c>
      <c r="AE4825" s="3">
        <v>1941.5</v>
      </c>
      <c r="AF4825" s="3">
        <v>0</v>
      </c>
      <c r="AG4825" s="3">
        <v>70</v>
      </c>
      <c r="AH4825" s="3">
        <v>1689.12</v>
      </c>
      <c r="AI4825" s="3">
        <v>3700.62</v>
      </c>
      <c r="AJ4825" t="s">
        <v>47</v>
      </c>
      <c r="AK4825" t="s">
        <v>8234</v>
      </c>
      <c r="AL4825" t="s">
        <v>8234</v>
      </c>
      <c r="AM4825">
        <f>IF(Customers[[#This Row],[Customer Status]]="Churned",1,0)</f>
        <v>0</v>
      </c>
      <c r="AN4825" t="str">
        <f>IF(Customers[[#This Row],[Monthly Charge]]&gt;=_xlfn.PERCENTILE.INC(Customers[Monthly Charge],0.75),"High-value","Other")</f>
        <v>Other</v>
      </c>
    </row>
    <row r="4826" spans="1:40" x14ac:dyDescent="0.25">
      <c r="A4826" t="s">
        <v>6006</v>
      </c>
      <c r="B4826" t="s">
        <v>39</v>
      </c>
      <c r="C4826" s="1">
        <v>20</v>
      </c>
      <c r="D4826" t="s">
        <v>40</v>
      </c>
      <c r="E4826" s="1">
        <v>2</v>
      </c>
      <c r="F4826" t="s">
        <v>3693</v>
      </c>
      <c r="G4826">
        <v>93444</v>
      </c>
      <c r="H4826">
        <v>35.050345</v>
      </c>
      <c r="I4826">
        <v>-120.489599</v>
      </c>
      <c r="J4826" s="1">
        <v>8</v>
      </c>
      <c r="K4826" s="1">
        <v>5</v>
      </c>
      <c r="L4826" t="s">
        <v>42</v>
      </c>
      <c r="M4826" t="s">
        <v>40</v>
      </c>
      <c r="N4826" s="2">
        <v>47.91</v>
      </c>
      <c r="O4826" t="s">
        <v>43</v>
      </c>
      <c r="P4826" t="s">
        <v>40</v>
      </c>
      <c r="Q4826" t="s">
        <v>55</v>
      </c>
      <c r="R4826" s="1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 s="3">
        <v>80.849999999999994</v>
      </c>
      <c r="AE4826" s="3">
        <v>356.1</v>
      </c>
      <c r="AF4826" s="3">
        <v>0</v>
      </c>
      <c r="AG4826" s="3">
        <v>0</v>
      </c>
      <c r="AH4826" s="3">
        <v>239.55</v>
      </c>
      <c r="AI4826" s="3">
        <v>595.65</v>
      </c>
      <c r="AJ4826" t="s">
        <v>47</v>
      </c>
      <c r="AK4826" t="s">
        <v>8234</v>
      </c>
      <c r="AL4826" t="s">
        <v>8234</v>
      </c>
      <c r="AM4826">
        <f>IF(Customers[[#This Row],[Customer Status]]="Churned",1,0)</f>
        <v>0</v>
      </c>
      <c r="AN4826" t="str">
        <f>IF(Customers[[#This Row],[Monthly Charge]]&gt;=_xlfn.PERCENTILE.INC(Customers[Monthly Charge],0.75),"High-value","Other")</f>
        <v>Other</v>
      </c>
    </row>
    <row r="4827" spans="1:40" x14ac:dyDescent="0.25">
      <c r="A4827" t="s">
        <v>6007</v>
      </c>
      <c r="B4827" t="s">
        <v>39</v>
      </c>
      <c r="C4827" s="1">
        <v>20</v>
      </c>
      <c r="D4827" t="s">
        <v>43</v>
      </c>
      <c r="E4827" s="1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 s="1">
        <v>0</v>
      </c>
      <c r="K4827" s="1">
        <v>12</v>
      </c>
      <c r="L4827" t="s">
        <v>62</v>
      </c>
      <c r="M4827" t="s">
        <v>40</v>
      </c>
      <c r="N4827" s="2">
        <v>17.14</v>
      </c>
      <c r="O4827" t="s">
        <v>43</v>
      </c>
      <c r="P4827" t="s">
        <v>40</v>
      </c>
      <c r="Q4827" t="s">
        <v>79</v>
      </c>
      <c r="R4827" s="1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 s="3">
        <v>49.4</v>
      </c>
      <c r="AE4827" s="3">
        <v>611.65</v>
      </c>
      <c r="AF4827" s="3">
        <v>0</v>
      </c>
      <c r="AG4827" s="3">
        <v>90</v>
      </c>
      <c r="AH4827" s="3">
        <v>205.68</v>
      </c>
      <c r="AI4827" s="3">
        <v>907.33</v>
      </c>
      <c r="AJ4827" t="s">
        <v>47</v>
      </c>
      <c r="AK4827" t="s">
        <v>8234</v>
      </c>
      <c r="AL4827" t="s">
        <v>8234</v>
      </c>
      <c r="AM4827">
        <f>IF(Customers[[#This Row],[Customer Status]]="Churned",1,0)</f>
        <v>0</v>
      </c>
      <c r="AN4827" t="str">
        <f>IF(Customers[[#This Row],[Monthly Charge]]&gt;=_xlfn.PERCENTILE.INC(Customers[Monthly Charge],0.75),"High-value","Other")</f>
        <v>Other</v>
      </c>
    </row>
    <row r="4828" spans="1:40" x14ac:dyDescent="0.25">
      <c r="A4828" t="s">
        <v>6008</v>
      </c>
      <c r="B4828" t="s">
        <v>49</v>
      </c>
      <c r="C4828" s="1">
        <v>26</v>
      </c>
      <c r="D4828" t="s">
        <v>40</v>
      </c>
      <c r="E4828" s="1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 s="1">
        <v>9</v>
      </c>
      <c r="K4828" s="1">
        <v>18</v>
      </c>
      <c r="L4828" t="s">
        <v>62</v>
      </c>
      <c r="M4828" t="s">
        <v>43</v>
      </c>
      <c r="N4828" s="2">
        <v>0</v>
      </c>
      <c r="O4828" t="s">
        <v>43</v>
      </c>
      <c r="P4828" t="s">
        <v>40</v>
      </c>
      <c r="Q4828" t="s">
        <v>79</v>
      </c>
      <c r="R4828" s="1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 s="3">
        <v>25.55</v>
      </c>
      <c r="AE4828" s="3">
        <v>467.85</v>
      </c>
      <c r="AF4828" s="3">
        <v>0</v>
      </c>
      <c r="AG4828" s="3">
        <v>0</v>
      </c>
      <c r="AH4828" s="3">
        <v>0</v>
      </c>
      <c r="AI4828" s="3">
        <v>467.85</v>
      </c>
      <c r="AJ4828" t="s">
        <v>47</v>
      </c>
      <c r="AK4828" t="s">
        <v>8234</v>
      </c>
      <c r="AL4828" t="s">
        <v>8234</v>
      </c>
      <c r="AM4828">
        <f>IF(Customers[[#This Row],[Customer Status]]="Churned",1,0)</f>
        <v>0</v>
      </c>
      <c r="AN4828" t="str">
        <f>IF(Customers[[#This Row],[Monthly Charge]]&gt;=_xlfn.PERCENTILE.INC(Customers[Monthly Charge],0.75),"High-value","Other")</f>
        <v>Other</v>
      </c>
    </row>
    <row r="4829" spans="1:40" x14ac:dyDescent="0.25">
      <c r="A4829" t="s">
        <v>6009</v>
      </c>
      <c r="B4829" t="s">
        <v>49</v>
      </c>
      <c r="C4829" s="1">
        <v>44</v>
      </c>
      <c r="D4829" t="s">
        <v>43</v>
      </c>
      <c r="E4829" s="1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 s="1">
        <v>0</v>
      </c>
      <c r="K4829" s="1">
        <v>62</v>
      </c>
      <c r="L4829" t="s">
        <v>42</v>
      </c>
      <c r="M4829" t="s">
        <v>40</v>
      </c>
      <c r="N4829" s="2">
        <v>18.899999999999999</v>
      </c>
      <c r="O4829" t="s">
        <v>40</v>
      </c>
      <c r="P4829" t="s">
        <v>40</v>
      </c>
      <c r="Q4829" t="s">
        <v>55</v>
      </c>
      <c r="R4829" s="1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 s="3">
        <v>90.7</v>
      </c>
      <c r="AE4829" s="3">
        <v>5586.45</v>
      </c>
      <c r="AF4829" s="3">
        <v>0</v>
      </c>
      <c r="AG4829" s="3">
        <v>0</v>
      </c>
      <c r="AH4829" s="3">
        <v>1171.8</v>
      </c>
      <c r="AI4829" s="3">
        <v>6758.25</v>
      </c>
      <c r="AJ4829" t="s">
        <v>47</v>
      </c>
      <c r="AK4829" t="s">
        <v>8234</v>
      </c>
      <c r="AL4829" t="s">
        <v>8234</v>
      </c>
      <c r="AM4829">
        <f>IF(Customers[[#This Row],[Customer Status]]="Churned",1,0)</f>
        <v>0</v>
      </c>
      <c r="AN4829" t="str">
        <f>IF(Customers[[#This Row],[Monthly Charge]]&gt;=_xlfn.PERCENTILE.INC(Customers[Monthly Charge],0.75),"High-value","Other")</f>
        <v>High-value</v>
      </c>
    </row>
    <row r="4830" spans="1:40" x14ac:dyDescent="0.25">
      <c r="A4830" t="s">
        <v>6010</v>
      </c>
      <c r="B4830" t="s">
        <v>49</v>
      </c>
      <c r="C4830" s="1">
        <v>34</v>
      </c>
      <c r="D4830" t="s">
        <v>40</v>
      </c>
      <c r="E4830" s="1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 s="1">
        <v>1</v>
      </c>
      <c r="K4830" s="1">
        <v>70</v>
      </c>
      <c r="L4830" t="s">
        <v>72</v>
      </c>
      <c r="M4830" t="s">
        <v>40</v>
      </c>
      <c r="N4830" s="2">
        <v>29.59</v>
      </c>
      <c r="O4830" t="s">
        <v>40</v>
      </c>
      <c r="P4830" t="s">
        <v>40</v>
      </c>
      <c r="Q4830" t="s">
        <v>55</v>
      </c>
      <c r="R4830" s="1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 s="3">
        <v>98.3</v>
      </c>
      <c r="AE4830" s="3">
        <v>6859.5</v>
      </c>
      <c r="AF4830" s="3">
        <v>0</v>
      </c>
      <c r="AG4830" s="3">
        <v>20</v>
      </c>
      <c r="AH4830" s="3">
        <v>2071.3000000000002</v>
      </c>
      <c r="AI4830" s="3">
        <v>8950.7999999999993</v>
      </c>
      <c r="AJ4830" t="s">
        <v>57</v>
      </c>
      <c r="AK4830" t="s">
        <v>58</v>
      </c>
      <c r="AL4830" t="s">
        <v>59</v>
      </c>
      <c r="AM4830">
        <f>IF(Customers[[#This Row],[Customer Status]]="Churned",1,0)</f>
        <v>1</v>
      </c>
      <c r="AN4830" t="str">
        <f>IF(Customers[[#This Row],[Monthly Charge]]&gt;=_xlfn.PERCENTILE.INC(Customers[Monthly Charge],0.75),"High-value","Other")</f>
        <v>High-value</v>
      </c>
    </row>
    <row r="4831" spans="1:40" x14ac:dyDescent="0.25">
      <c r="A4831" t="s">
        <v>6011</v>
      </c>
      <c r="B4831" t="s">
        <v>39</v>
      </c>
      <c r="C4831" s="1">
        <v>74</v>
      </c>
      <c r="D4831" t="s">
        <v>40</v>
      </c>
      <c r="E4831" s="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 s="1">
        <v>7</v>
      </c>
      <c r="K4831" s="1">
        <v>66</v>
      </c>
      <c r="L4831" t="s">
        <v>72</v>
      </c>
      <c r="M4831" t="s">
        <v>40</v>
      </c>
      <c r="N4831" s="2">
        <v>25.51</v>
      </c>
      <c r="O4831" t="s">
        <v>40</v>
      </c>
      <c r="P4831" t="s">
        <v>40</v>
      </c>
      <c r="Q4831" t="s">
        <v>55</v>
      </c>
      <c r="R4831" s="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 s="3">
        <v>104.6</v>
      </c>
      <c r="AE4831" s="3">
        <v>6819.45</v>
      </c>
      <c r="AF4831" s="3">
        <v>0</v>
      </c>
      <c r="AG4831" s="3">
        <v>0</v>
      </c>
      <c r="AH4831" s="3">
        <v>1683.66</v>
      </c>
      <c r="AI4831" s="3">
        <v>8503.11</v>
      </c>
      <c r="AJ4831" t="s">
        <v>47</v>
      </c>
      <c r="AK4831" t="s">
        <v>8234</v>
      </c>
      <c r="AL4831" t="s">
        <v>8234</v>
      </c>
      <c r="AM4831">
        <f>IF(Customers[[#This Row],[Customer Status]]="Churned",1,0)</f>
        <v>0</v>
      </c>
      <c r="AN4831" t="str">
        <f>IF(Customers[[#This Row],[Monthly Charge]]&gt;=_xlfn.PERCENTILE.INC(Customers[Monthly Charge],0.75),"High-value","Other")</f>
        <v>High-value</v>
      </c>
    </row>
    <row r="4832" spans="1:40" x14ac:dyDescent="0.25">
      <c r="A4832" t="s">
        <v>6012</v>
      </c>
      <c r="B4832" t="s">
        <v>39</v>
      </c>
      <c r="C4832" s="1">
        <v>39</v>
      </c>
      <c r="D4832" t="s">
        <v>43</v>
      </c>
      <c r="E4832" s="1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 s="1">
        <v>0</v>
      </c>
      <c r="K4832" s="1">
        <v>61</v>
      </c>
      <c r="L4832" t="s">
        <v>42</v>
      </c>
      <c r="M4832" t="s">
        <v>40</v>
      </c>
      <c r="N4832" s="2">
        <v>41.23</v>
      </c>
      <c r="O4832" t="s">
        <v>40</v>
      </c>
      <c r="P4832" t="s">
        <v>40</v>
      </c>
      <c r="Q4832" t="s">
        <v>55</v>
      </c>
      <c r="R4832" s="1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 s="3">
        <v>106.6</v>
      </c>
      <c r="AE4832" s="3">
        <v>6428.4</v>
      </c>
      <c r="AF4832" s="3">
        <v>0</v>
      </c>
      <c r="AG4832" s="3">
        <v>0</v>
      </c>
      <c r="AH4832" s="3">
        <v>2515.0300000000002</v>
      </c>
      <c r="AI4832" s="3">
        <v>8943.43</v>
      </c>
      <c r="AJ4832" t="s">
        <v>57</v>
      </c>
      <c r="AK4832" t="s">
        <v>58</v>
      </c>
      <c r="AL4832" t="s">
        <v>214</v>
      </c>
      <c r="AM4832">
        <f>IF(Customers[[#This Row],[Customer Status]]="Churned",1,0)</f>
        <v>1</v>
      </c>
      <c r="AN4832" t="str">
        <f>IF(Customers[[#This Row],[Monthly Charge]]&gt;=_xlfn.PERCENTILE.INC(Customers[Monthly Charge],0.75),"High-value","Other")</f>
        <v>High-value</v>
      </c>
    </row>
    <row r="4833" spans="1:40" x14ac:dyDescent="0.25">
      <c r="A4833" t="s">
        <v>6013</v>
      </c>
      <c r="B4833" t="s">
        <v>39</v>
      </c>
      <c r="C4833" s="1">
        <v>67</v>
      </c>
      <c r="D4833" t="s">
        <v>43</v>
      </c>
      <c r="E4833" s="1">
        <v>0</v>
      </c>
      <c r="F4833" t="s">
        <v>322</v>
      </c>
      <c r="G4833">
        <v>95817</v>
      </c>
      <c r="H4833">
        <v>38.550722</v>
      </c>
      <c r="I4833">
        <v>-121.457314</v>
      </c>
      <c r="J4833" s="1">
        <v>0</v>
      </c>
      <c r="K4833" s="1">
        <v>6</v>
      </c>
      <c r="L4833" t="s">
        <v>54</v>
      </c>
      <c r="M4833" t="s">
        <v>40</v>
      </c>
      <c r="N4833" s="2">
        <v>2.0299999999999998</v>
      </c>
      <c r="O4833" t="s">
        <v>43</v>
      </c>
      <c r="P4833" t="s">
        <v>43</v>
      </c>
      <c r="Q4833" t="s">
        <v>42</v>
      </c>
      <c r="R4833" s="1">
        <v>0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43</v>
      </c>
      <c r="AA4833" t="s">
        <v>73</v>
      </c>
      <c r="AB4833" t="s">
        <v>43</v>
      </c>
      <c r="AC4833" t="s">
        <v>56</v>
      </c>
      <c r="AD4833" s="3">
        <v>19.5</v>
      </c>
      <c r="AE4833" s="3">
        <v>106.8</v>
      </c>
      <c r="AF4833" s="3">
        <v>0</v>
      </c>
      <c r="AG4833" s="3">
        <v>0</v>
      </c>
      <c r="AH4833" s="3">
        <v>12.18</v>
      </c>
      <c r="AI4833" s="3">
        <v>118.98</v>
      </c>
      <c r="AJ4833" t="s">
        <v>47</v>
      </c>
      <c r="AK4833" t="s">
        <v>8234</v>
      </c>
      <c r="AL4833" t="s">
        <v>8234</v>
      </c>
      <c r="AM4833">
        <f>IF(Customers[[#This Row],[Customer Status]]="Churned",1,0)</f>
        <v>0</v>
      </c>
      <c r="AN4833" t="str">
        <f>IF(Customers[[#This Row],[Monthly Charge]]&gt;=_xlfn.PERCENTILE.INC(Customers[Monthly Charge],0.75),"High-value","Other")</f>
        <v>Other</v>
      </c>
    </row>
    <row r="4834" spans="1:40" x14ac:dyDescent="0.25">
      <c r="A4834" t="s">
        <v>6014</v>
      </c>
      <c r="B4834" t="s">
        <v>49</v>
      </c>
      <c r="C4834" s="1">
        <v>47</v>
      </c>
      <c r="D4834" t="s">
        <v>43</v>
      </c>
      <c r="E4834" s="1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 s="1">
        <v>0</v>
      </c>
      <c r="K4834" s="1">
        <v>38</v>
      </c>
      <c r="L4834" t="s">
        <v>129</v>
      </c>
      <c r="M4834" t="s">
        <v>40</v>
      </c>
      <c r="N4834" s="2">
        <v>4.34</v>
      </c>
      <c r="O4834" t="s">
        <v>40</v>
      </c>
      <c r="P4834" t="s">
        <v>40</v>
      </c>
      <c r="Q4834" t="s">
        <v>55</v>
      </c>
      <c r="R4834" s="1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 s="3">
        <v>104.85</v>
      </c>
      <c r="AE4834" s="3">
        <v>3887.25</v>
      </c>
      <c r="AF4834" s="3">
        <v>0</v>
      </c>
      <c r="AG4834" s="3">
        <v>0</v>
      </c>
      <c r="AH4834" s="3">
        <v>164.92</v>
      </c>
      <c r="AI4834" s="3">
        <v>4052.17</v>
      </c>
      <c r="AJ4834" t="s">
        <v>47</v>
      </c>
      <c r="AK4834" t="s">
        <v>8234</v>
      </c>
      <c r="AL4834" t="s">
        <v>8234</v>
      </c>
      <c r="AM4834">
        <f>IF(Customers[[#This Row],[Customer Status]]="Churned",1,0)</f>
        <v>0</v>
      </c>
      <c r="AN4834" t="str">
        <f>IF(Customers[[#This Row],[Monthly Charge]]&gt;=_xlfn.PERCENTILE.INC(Customers[Monthly Charge],0.75),"High-value","Other")</f>
        <v>High-value</v>
      </c>
    </row>
    <row r="4835" spans="1:40" x14ac:dyDescent="0.25">
      <c r="A4835" t="s">
        <v>6015</v>
      </c>
      <c r="B4835" t="s">
        <v>39</v>
      </c>
      <c r="C4835" s="1">
        <v>57</v>
      </c>
      <c r="D4835" t="s">
        <v>43</v>
      </c>
      <c r="E4835" s="1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 s="1">
        <v>0</v>
      </c>
      <c r="K4835" s="1">
        <v>47</v>
      </c>
      <c r="L4835" t="s">
        <v>76</v>
      </c>
      <c r="M4835" t="s">
        <v>43</v>
      </c>
      <c r="N4835" s="2">
        <v>0</v>
      </c>
      <c r="O4835" t="s">
        <v>43</v>
      </c>
      <c r="P4835" t="s">
        <v>40</v>
      </c>
      <c r="Q4835" t="s">
        <v>79</v>
      </c>
      <c r="R4835" s="1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 s="3">
        <v>39.65</v>
      </c>
      <c r="AE4835" s="3">
        <v>1798.65</v>
      </c>
      <c r="AF4835" s="3">
        <v>0</v>
      </c>
      <c r="AG4835" s="3">
        <v>0</v>
      </c>
      <c r="AH4835" s="3">
        <v>0</v>
      </c>
      <c r="AI4835" s="3">
        <v>1798.65</v>
      </c>
      <c r="AJ4835" t="s">
        <v>47</v>
      </c>
      <c r="AK4835" t="s">
        <v>8234</v>
      </c>
      <c r="AL4835" t="s">
        <v>8234</v>
      </c>
      <c r="AM4835">
        <f>IF(Customers[[#This Row],[Customer Status]]="Churned",1,0)</f>
        <v>0</v>
      </c>
      <c r="AN4835" t="str">
        <f>IF(Customers[[#This Row],[Monthly Charge]]&gt;=_xlfn.PERCENTILE.INC(Customers[Monthly Charge],0.75),"High-value","Other")</f>
        <v>Other</v>
      </c>
    </row>
    <row r="4836" spans="1:40" x14ac:dyDescent="0.25">
      <c r="A4836" t="s">
        <v>6016</v>
      </c>
      <c r="B4836" t="s">
        <v>39</v>
      </c>
      <c r="C4836" s="1">
        <v>21</v>
      </c>
      <c r="D4836" t="s">
        <v>40</v>
      </c>
      <c r="E4836" s="1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 s="1">
        <v>5</v>
      </c>
      <c r="K4836" s="1">
        <v>45</v>
      </c>
      <c r="L4836" t="s">
        <v>42</v>
      </c>
      <c r="M4836" t="s">
        <v>40</v>
      </c>
      <c r="N4836" s="2">
        <v>37.57</v>
      </c>
      <c r="O4836" t="s">
        <v>40</v>
      </c>
      <c r="P4836" t="s">
        <v>43</v>
      </c>
      <c r="Q4836" t="s">
        <v>42</v>
      </c>
      <c r="R4836" s="1">
        <v>0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43</v>
      </c>
      <c r="AA4836" t="s">
        <v>73</v>
      </c>
      <c r="AB4836" t="s">
        <v>40</v>
      </c>
      <c r="AC4836" t="s">
        <v>46</v>
      </c>
      <c r="AD4836" s="3">
        <v>24.65</v>
      </c>
      <c r="AE4836" s="3">
        <v>1171.3</v>
      </c>
      <c r="AF4836" s="3">
        <v>0</v>
      </c>
      <c r="AG4836" s="3">
        <v>0</v>
      </c>
      <c r="AH4836" s="3">
        <v>1690.65</v>
      </c>
      <c r="AI4836" s="3">
        <v>2861.95</v>
      </c>
      <c r="AJ4836" t="s">
        <v>47</v>
      </c>
      <c r="AK4836" t="s">
        <v>8234</v>
      </c>
      <c r="AL4836" t="s">
        <v>8234</v>
      </c>
      <c r="AM4836">
        <f>IF(Customers[[#This Row],[Customer Status]]="Churned",1,0)</f>
        <v>0</v>
      </c>
      <c r="AN4836" t="str">
        <f>IF(Customers[[#This Row],[Monthly Charge]]&gt;=_xlfn.PERCENTILE.INC(Customers[Monthly Charge],0.75),"High-value","Other")</f>
        <v>Other</v>
      </c>
    </row>
    <row r="4837" spans="1:40" x14ac:dyDescent="0.25">
      <c r="A4837" t="s">
        <v>6017</v>
      </c>
      <c r="B4837" t="s">
        <v>49</v>
      </c>
      <c r="C4837" s="1">
        <v>67</v>
      </c>
      <c r="D4837" t="s">
        <v>43</v>
      </c>
      <c r="E4837" s="1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 s="1">
        <v>0</v>
      </c>
      <c r="K4837" s="1">
        <v>51</v>
      </c>
      <c r="L4837" t="s">
        <v>42</v>
      </c>
      <c r="M4837" t="s">
        <v>40</v>
      </c>
      <c r="N4837" s="2">
        <v>3.11</v>
      </c>
      <c r="O4837" t="s">
        <v>40</v>
      </c>
      <c r="P4837" t="s">
        <v>43</v>
      </c>
      <c r="Q4837" t="s">
        <v>42</v>
      </c>
      <c r="R4837" s="1">
        <v>0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A4837" t="s">
        <v>45</v>
      </c>
      <c r="AB4837" t="s">
        <v>43</v>
      </c>
      <c r="AC4837" t="s">
        <v>56</v>
      </c>
      <c r="AD4837" s="3">
        <v>25</v>
      </c>
      <c r="AE4837" s="3">
        <v>1260.7</v>
      </c>
      <c r="AF4837" s="3">
        <v>0</v>
      </c>
      <c r="AG4837" s="3">
        <v>0</v>
      </c>
      <c r="AH4837" s="3">
        <v>158.61000000000001</v>
      </c>
      <c r="AI4837" s="3">
        <v>1419.31</v>
      </c>
      <c r="AJ4837" t="s">
        <v>47</v>
      </c>
      <c r="AK4837" t="s">
        <v>8234</v>
      </c>
      <c r="AL4837" t="s">
        <v>8234</v>
      </c>
      <c r="AM4837">
        <f>IF(Customers[[#This Row],[Customer Status]]="Churned",1,0)</f>
        <v>0</v>
      </c>
      <c r="AN4837" t="str">
        <f>IF(Customers[[#This Row],[Monthly Charge]]&gt;=_xlfn.PERCENTILE.INC(Customers[Monthly Charge],0.75),"High-value","Other")</f>
        <v>Other</v>
      </c>
    </row>
    <row r="4838" spans="1:40" x14ac:dyDescent="0.25">
      <c r="A4838" t="s">
        <v>6018</v>
      </c>
      <c r="B4838" t="s">
        <v>49</v>
      </c>
      <c r="C4838" s="1">
        <v>53</v>
      </c>
      <c r="D4838" t="s">
        <v>40</v>
      </c>
      <c r="E4838" s="1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 s="1">
        <v>1</v>
      </c>
      <c r="K4838" s="1">
        <v>56</v>
      </c>
      <c r="L4838" t="s">
        <v>42</v>
      </c>
      <c r="M4838" t="s">
        <v>40</v>
      </c>
      <c r="N4838" s="2">
        <v>14.43</v>
      </c>
      <c r="O4838" t="s">
        <v>40</v>
      </c>
      <c r="P4838" t="s">
        <v>40</v>
      </c>
      <c r="Q4838" t="s">
        <v>55</v>
      </c>
      <c r="R4838" s="1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 s="3">
        <v>107.25</v>
      </c>
      <c r="AE4838" s="3">
        <v>6033.3</v>
      </c>
      <c r="AF4838" s="3">
        <v>0</v>
      </c>
      <c r="AG4838" s="3">
        <v>0</v>
      </c>
      <c r="AH4838" s="3">
        <v>808.08</v>
      </c>
      <c r="AI4838" s="3">
        <v>6841.38</v>
      </c>
      <c r="AJ4838" t="s">
        <v>47</v>
      </c>
      <c r="AK4838" t="s">
        <v>8234</v>
      </c>
      <c r="AL4838" t="s">
        <v>8234</v>
      </c>
      <c r="AM4838">
        <f>IF(Customers[[#This Row],[Customer Status]]="Churned",1,0)</f>
        <v>0</v>
      </c>
      <c r="AN4838" t="str">
        <f>IF(Customers[[#This Row],[Monthly Charge]]&gt;=_xlfn.PERCENTILE.INC(Customers[Monthly Charge],0.75),"High-value","Other")</f>
        <v>High-value</v>
      </c>
    </row>
    <row r="4839" spans="1:40" x14ac:dyDescent="0.25">
      <c r="A4839" t="s">
        <v>6019</v>
      </c>
      <c r="B4839" t="s">
        <v>49</v>
      </c>
      <c r="C4839" s="1">
        <v>56</v>
      </c>
      <c r="D4839" t="s">
        <v>43</v>
      </c>
      <c r="E4839" s="1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 s="1">
        <v>0</v>
      </c>
      <c r="K4839" s="1">
        <v>2</v>
      </c>
      <c r="L4839" t="s">
        <v>42</v>
      </c>
      <c r="M4839" t="s">
        <v>40</v>
      </c>
      <c r="N4839" s="2">
        <v>5.08</v>
      </c>
      <c r="O4839" t="s">
        <v>43</v>
      </c>
      <c r="P4839" t="s">
        <v>40</v>
      </c>
      <c r="Q4839" t="s">
        <v>79</v>
      </c>
      <c r="R4839" s="1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 s="3">
        <v>44.9</v>
      </c>
      <c r="AE4839" s="3">
        <v>111.05</v>
      </c>
      <c r="AF4839" s="3">
        <v>0</v>
      </c>
      <c r="AG4839" s="3">
        <v>0</v>
      </c>
      <c r="AH4839" s="3">
        <v>10.16</v>
      </c>
      <c r="AI4839" s="3">
        <v>121.21</v>
      </c>
      <c r="AJ4839" t="s">
        <v>98</v>
      </c>
      <c r="AK4839" t="s">
        <v>8234</v>
      </c>
      <c r="AL4839" t="s">
        <v>8234</v>
      </c>
      <c r="AM4839">
        <f>IF(Customers[[#This Row],[Customer Status]]="Churned",1,0)</f>
        <v>0</v>
      </c>
      <c r="AN4839" t="str">
        <f>IF(Customers[[#This Row],[Monthly Charge]]&gt;=_xlfn.PERCENTILE.INC(Customers[Monthly Charge],0.75),"High-value","Other")</f>
        <v>Other</v>
      </c>
    </row>
    <row r="4840" spans="1:40" x14ac:dyDescent="0.25">
      <c r="A4840" t="s">
        <v>6020</v>
      </c>
      <c r="B4840" t="s">
        <v>39</v>
      </c>
      <c r="C4840" s="1">
        <v>43</v>
      </c>
      <c r="D4840" t="s">
        <v>43</v>
      </c>
      <c r="E4840" s="1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 s="1">
        <v>0</v>
      </c>
      <c r="K4840" s="1">
        <v>10</v>
      </c>
      <c r="L4840" t="s">
        <v>42</v>
      </c>
      <c r="M4840" t="s">
        <v>40</v>
      </c>
      <c r="N4840" s="2">
        <v>42.93</v>
      </c>
      <c r="O4840" t="s">
        <v>43</v>
      </c>
      <c r="P4840" t="s">
        <v>40</v>
      </c>
      <c r="Q4840" t="s">
        <v>55</v>
      </c>
      <c r="R4840" s="1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 s="3">
        <v>91.1</v>
      </c>
      <c r="AE4840" s="3">
        <v>964.35</v>
      </c>
      <c r="AF4840" s="3">
        <v>0</v>
      </c>
      <c r="AG4840" s="3">
        <v>0</v>
      </c>
      <c r="AH4840" s="3">
        <v>429.3</v>
      </c>
      <c r="AI4840" s="3">
        <v>1393.65</v>
      </c>
      <c r="AJ4840" t="s">
        <v>47</v>
      </c>
      <c r="AK4840" t="s">
        <v>8234</v>
      </c>
      <c r="AL4840" t="s">
        <v>8234</v>
      </c>
      <c r="AM4840">
        <f>IF(Customers[[#This Row],[Customer Status]]="Churned",1,0)</f>
        <v>0</v>
      </c>
      <c r="AN4840" t="str">
        <f>IF(Customers[[#This Row],[Monthly Charge]]&gt;=_xlfn.PERCENTILE.INC(Customers[Monthly Charge],0.75),"High-value","Other")</f>
        <v>High-value</v>
      </c>
    </row>
    <row r="4841" spans="1:40" x14ac:dyDescent="0.25">
      <c r="A4841" t="s">
        <v>6021</v>
      </c>
      <c r="B4841" t="s">
        <v>39</v>
      </c>
      <c r="C4841" s="1">
        <v>70</v>
      </c>
      <c r="D4841" t="s">
        <v>40</v>
      </c>
      <c r="E4841" s="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 s="1">
        <v>1</v>
      </c>
      <c r="K4841" s="1">
        <v>68</v>
      </c>
      <c r="L4841" t="s">
        <v>72</v>
      </c>
      <c r="M4841" t="s">
        <v>40</v>
      </c>
      <c r="N4841" s="2">
        <v>24.13</v>
      </c>
      <c r="O4841" t="s">
        <v>40</v>
      </c>
      <c r="P4841" t="s">
        <v>40</v>
      </c>
      <c r="Q4841" t="s">
        <v>55</v>
      </c>
      <c r="R4841" s="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 s="3">
        <v>89.6</v>
      </c>
      <c r="AE4841" s="3">
        <v>6127.6</v>
      </c>
      <c r="AF4841" s="3">
        <v>0</v>
      </c>
      <c r="AG4841" s="3">
        <v>0</v>
      </c>
      <c r="AH4841" s="3">
        <v>1640.84</v>
      </c>
      <c r="AI4841" s="3">
        <v>7768.44</v>
      </c>
      <c r="AJ4841" t="s">
        <v>57</v>
      </c>
      <c r="AK4841" t="s">
        <v>58</v>
      </c>
      <c r="AL4841" t="s">
        <v>59</v>
      </c>
      <c r="AM4841">
        <f>IF(Customers[[#This Row],[Customer Status]]="Churned",1,0)</f>
        <v>1</v>
      </c>
      <c r="AN4841" t="str">
        <f>IF(Customers[[#This Row],[Monthly Charge]]&gt;=_xlfn.PERCENTILE.INC(Customers[Monthly Charge],0.75),"High-value","Other")</f>
        <v>Other</v>
      </c>
    </row>
    <row r="4842" spans="1:40" x14ac:dyDescent="0.25">
      <c r="A4842" t="s">
        <v>6022</v>
      </c>
      <c r="B4842" t="s">
        <v>39</v>
      </c>
      <c r="C4842" s="1">
        <v>28</v>
      </c>
      <c r="D4842" t="s">
        <v>43</v>
      </c>
      <c r="E4842" s="1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 s="1">
        <v>0</v>
      </c>
      <c r="K4842" s="1">
        <v>13</v>
      </c>
      <c r="L4842" t="s">
        <v>62</v>
      </c>
      <c r="M4842" t="s">
        <v>40</v>
      </c>
      <c r="N4842" s="2">
        <v>17.02</v>
      </c>
      <c r="O4842" t="s">
        <v>40</v>
      </c>
      <c r="P4842" t="s">
        <v>40</v>
      </c>
      <c r="Q4842" t="s">
        <v>55</v>
      </c>
      <c r="R4842" s="1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 s="3">
        <v>96.65</v>
      </c>
      <c r="AE4842" s="3">
        <v>1244.5</v>
      </c>
      <c r="AF4842" s="3">
        <v>0</v>
      </c>
      <c r="AG4842" s="3">
        <v>0</v>
      </c>
      <c r="AH4842" s="3">
        <v>221.26</v>
      </c>
      <c r="AI4842" s="3">
        <v>1465.76</v>
      </c>
      <c r="AJ4842" t="s">
        <v>57</v>
      </c>
      <c r="AK4842" t="s">
        <v>58</v>
      </c>
      <c r="AL4842" t="s">
        <v>104</v>
      </c>
      <c r="AM4842">
        <f>IF(Customers[[#This Row],[Customer Status]]="Churned",1,0)</f>
        <v>1</v>
      </c>
      <c r="AN4842" t="str">
        <f>IF(Customers[[#This Row],[Monthly Charge]]&gt;=_xlfn.PERCENTILE.INC(Customers[Monthly Charge],0.75),"High-value","Other")</f>
        <v>High-value</v>
      </c>
    </row>
    <row r="4843" spans="1:40" x14ac:dyDescent="0.25">
      <c r="A4843" t="s">
        <v>6023</v>
      </c>
      <c r="B4843" t="s">
        <v>39</v>
      </c>
      <c r="C4843" s="1">
        <v>29</v>
      </c>
      <c r="D4843" t="s">
        <v>40</v>
      </c>
      <c r="E4843" s="1">
        <v>0</v>
      </c>
      <c r="F4843" t="s">
        <v>784</v>
      </c>
      <c r="G4843">
        <v>94552</v>
      </c>
      <c r="H4843">
        <v>37.722726999999999</v>
      </c>
      <c r="I4843">
        <v>-122.02157</v>
      </c>
      <c r="J4843" s="1">
        <v>4</v>
      </c>
      <c r="K4843" s="1">
        <v>48</v>
      </c>
      <c r="L4843" t="s">
        <v>42</v>
      </c>
      <c r="M4843" t="s">
        <v>40</v>
      </c>
      <c r="N4843" s="2">
        <v>47.64</v>
      </c>
      <c r="O4843" t="s">
        <v>43</v>
      </c>
      <c r="P4843" t="s">
        <v>40</v>
      </c>
      <c r="Q4843" t="s">
        <v>55</v>
      </c>
      <c r="R4843" s="1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 s="3">
        <v>97.05</v>
      </c>
      <c r="AE4843" s="3">
        <v>4692.95</v>
      </c>
      <c r="AF4843" s="3">
        <v>0</v>
      </c>
      <c r="AG4843" s="3">
        <v>0</v>
      </c>
      <c r="AH4843" s="3">
        <v>2286.7199999999998</v>
      </c>
      <c r="AI4843" s="3">
        <v>6979.67</v>
      </c>
      <c r="AJ4843" t="s">
        <v>47</v>
      </c>
      <c r="AK4843" t="s">
        <v>8234</v>
      </c>
      <c r="AL4843" t="s">
        <v>8234</v>
      </c>
      <c r="AM4843">
        <f>IF(Customers[[#This Row],[Customer Status]]="Churned",1,0)</f>
        <v>0</v>
      </c>
      <c r="AN4843" t="str">
        <f>IF(Customers[[#This Row],[Monthly Charge]]&gt;=_xlfn.PERCENTILE.INC(Customers[Monthly Charge],0.75),"High-value","Other")</f>
        <v>High-value</v>
      </c>
    </row>
    <row r="4844" spans="1:40" x14ac:dyDescent="0.25">
      <c r="A4844" t="s">
        <v>6024</v>
      </c>
      <c r="B4844" t="s">
        <v>49</v>
      </c>
      <c r="C4844" s="1">
        <v>58</v>
      </c>
      <c r="D4844" t="s">
        <v>43</v>
      </c>
      <c r="E4844" s="1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 s="1">
        <v>0</v>
      </c>
      <c r="K4844" s="1">
        <v>28</v>
      </c>
      <c r="L4844" t="s">
        <v>129</v>
      </c>
      <c r="M4844" t="s">
        <v>40</v>
      </c>
      <c r="N4844" s="2">
        <v>40.39</v>
      </c>
      <c r="O4844" t="s">
        <v>43</v>
      </c>
      <c r="P4844" t="s">
        <v>43</v>
      </c>
      <c r="Q4844" t="s">
        <v>42</v>
      </c>
      <c r="R4844" s="1">
        <v>0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43</v>
      </c>
      <c r="AA4844" t="s">
        <v>45</v>
      </c>
      <c r="AB4844" t="s">
        <v>43</v>
      </c>
      <c r="AC4844" t="s">
        <v>46</v>
      </c>
      <c r="AD4844" s="3">
        <v>18.25</v>
      </c>
      <c r="AE4844" s="3">
        <v>534.70000000000005</v>
      </c>
      <c r="AF4844" s="3">
        <v>0</v>
      </c>
      <c r="AG4844" s="3">
        <v>0</v>
      </c>
      <c r="AH4844" s="3">
        <v>1130.92</v>
      </c>
      <c r="AI4844" s="3">
        <v>1665.62</v>
      </c>
      <c r="AJ4844" t="s">
        <v>47</v>
      </c>
      <c r="AK4844" t="s">
        <v>8234</v>
      </c>
      <c r="AL4844" t="s">
        <v>8234</v>
      </c>
      <c r="AM4844">
        <f>IF(Customers[[#This Row],[Customer Status]]="Churned",1,0)</f>
        <v>0</v>
      </c>
      <c r="AN4844" t="str">
        <f>IF(Customers[[#This Row],[Monthly Charge]]&gt;=_xlfn.PERCENTILE.INC(Customers[Monthly Charge],0.75),"High-value","Other")</f>
        <v>Other</v>
      </c>
    </row>
    <row r="4845" spans="1:40" x14ac:dyDescent="0.25">
      <c r="A4845" t="s">
        <v>6025</v>
      </c>
      <c r="B4845" t="s">
        <v>39</v>
      </c>
      <c r="C4845" s="1">
        <v>47</v>
      </c>
      <c r="D4845" t="s">
        <v>43</v>
      </c>
      <c r="E4845" s="1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 s="1">
        <v>0</v>
      </c>
      <c r="K4845" s="1">
        <v>23</v>
      </c>
      <c r="L4845" t="s">
        <v>62</v>
      </c>
      <c r="M4845" t="s">
        <v>40</v>
      </c>
      <c r="N4845" s="2">
        <v>27.61</v>
      </c>
      <c r="O4845" t="s">
        <v>40</v>
      </c>
      <c r="P4845" t="s">
        <v>40</v>
      </c>
      <c r="Q4845" t="s">
        <v>55</v>
      </c>
      <c r="R4845" s="1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 s="3">
        <v>75.599999999999994</v>
      </c>
      <c r="AE4845" s="3">
        <v>1758.6</v>
      </c>
      <c r="AF4845" s="3">
        <v>0</v>
      </c>
      <c r="AG4845" s="3">
        <v>0</v>
      </c>
      <c r="AH4845" s="3">
        <v>635.03</v>
      </c>
      <c r="AI4845" s="3">
        <v>2393.63</v>
      </c>
      <c r="AJ4845" t="s">
        <v>57</v>
      </c>
      <c r="AK4845" t="s">
        <v>63</v>
      </c>
      <c r="AL4845" t="s">
        <v>67</v>
      </c>
      <c r="AM4845">
        <f>IF(Customers[[#This Row],[Customer Status]]="Churned",1,0)</f>
        <v>1</v>
      </c>
      <c r="AN4845" t="str">
        <f>IF(Customers[[#This Row],[Monthly Charge]]&gt;=_xlfn.PERCENTILE.INC(Customers[Monthly Charge],0.75),"High-value","Other")</f>
        <v>Other</v>
      </c>
    </row>
    <row r="4846" spans="1:40" x14ac:dyDescent="0.25">
      <c r="A4846" t="s">
        <v>6026</v>
      </c>
      <c r="B4846" t="s">
        <v>39</v>
      </c>
      <c r="C4846" s="1">
        <v>46</v>
      </c>
      <c r="D4846" t="s">
        <v>40</v>
      </c>
      <c r="E4846" s="1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 s="1">
        <v>5</v>
      </c>
      <c r="K4846" s="1">
        <v>27</v>
      </c>
      <c r="L4846" t="s">
        <v>42</v>
      </c>
      <c r="M4846" t="s">
        <v>40</v>
      </c>
      <c r="N4846" s="2">
        <v>40.21</v>
      </c>
      <c r="O4846" t="s">
        <v>43</v>
      </c>
      <c r="P4846" t="s">
        <v>40</v>
      </c>
      <c r="Q4846" t="s">
        <v>79</v>
      </c>
      <c r="R4846" s="1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 s="3">
        <v>66.150000000000006</v>
      </c>
      <c r="AE4846" s="3">
        <v>1874.45</v>
      </c>
      <c r="AF4846" s="3">
        <v>0</v>
      </c>
      <c r="AG4846" s="3">
        <v>0</v>
      </c>
      <c r="AH4846" s="3">
        <v>1085.67</v>
      </c>
      <c r="AI4846" s="3">
        <v>2960.12</v>
      </c>
      <c r="AJ4846" t="s">
        <v>47</v>
      </c>
      <c r="AK4846" t="s">
        <v>8234</v>
      </c>
      <c r="AL4846" t="s">
        <v>8234</v>
      </c>
      <c r="AM4846">
        <f>IF(Customers[[#This Row],[Customer Status]]="Churned",1,0)</f>
        <v>0</v>
      </c>
      <c r="AN4846" t="str">
        <f>IF(Customers[[#This Row],[Monthly Charge]]&gt;=_xlfn.PERCENTILE.INC(Customers[Monthly Charge],0.75),"High-value","Other")</f>
        <v>Other</v>
      </c>
    </row>
    <row r="4847" spans="1:40" x14ac:dyDescent="0.25">
      <c r="A4847" t="s">
        <v>6027</v>
      </c>
      <c r="B4847" t="s">
        <v>49</v>
      </c>
      <c r="C4847" s="1">
        <v>24</v>
      </c>
      <c r="D4847" t="s">
        <v>40</v>
      </c>
      <c r="E4847" s="1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 s="1">
        <v>3</v>
      </c>
      <c r="K4847" s="1">
        <v>12</v>
      </c>
      <c r="L4847" t="s">
        <v>42</v>
      </c>
      <c r="M4847" t="s">
        <v>40</v>
      </c>
      <c r="N4847" s="2">
        <v>49.7</v>
      </c>
      <c r="O4847" t="s">
        <v>43</v>
      </c>
      <c r="P4847" t="s">
        <v>43</v>
      </c>
      <c r="Q4847" t="s">
        <v>42</v>
      </c>
      <c r="R4847" s="1">
        <v>0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43</v>
      </c>
      <c r="AA4847" t="s">
        <v>73</v>
      </c>
      <c r="AB4847" t="s">
        <v>43</v>
      </c>
      <c r="AC4847" t="s">
        <v>56</v>
      </c>
      <c r="AD4847" s="3">
        <v>21.05</v>
      </c>
      <c r="AE4847" s="3">
        <v>262.05</v>
      </c>
      <c r="AF4847" s="3">
        <v>0</v>
      </c>
      <c r="AG4847" s="3">
        <v>0</v>
      </c>
      <c r="AH4847" s="3">
        <v>596.4</v>
      </c>
      <c r="AI4847" s="3">
        <v>858.45</v>
      </c>
      <c r="AJ4847" t="s">
        <v>47</v>
      </c>
      <c r="AK4847" t="s">
        <v>8234</v>
      </c>
      <c r="AL4847" t="s">
        <v>8234</v>
      </c>
      <c r="AM4847">
        <f>IF(Customers[[#This Row],[Customer Status]]="Churned",1,0)</f>
        <v>0</v>
      </c>
      <c r="AN4847" t="str">
        <f>IF(Customers[[#This Row],[Monthly Charge]]&gt;=_xlfn.PERCENTILE.INC(Customers[Monthly Charge],0.75),"High-value","Other")</f>
        <v>Other</v>
      </c>
    </row>
    <row r="4848" spans="1:40" x14ac:dyDescent="0.25">
      <c r="A4848" t="s">
        <v>6028</v>
      </c>
      <c r="B4848" t="s">
        <v>39</v>
      </c>
      <c r="C4848" s="1">
        <v>54</v>
      </c>
      <c r="D4848" t="s">
        <v>43</v>
      </c>
      <c r="E4848" s="1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 s="1">
        <v>0</v>
      </c>
      <c r="K4848" s="1">
        <v>15</v>
      </c>
      <c r="L4848" t="s">
        <v>42</v>
      </c>
      <c r="M4848" t="s">
        <v>40</v>
      </c>
      <c r="N4848" s="2">
        <v>15.28</v>
      </c>
      <c r="O4848" t="s">
        <v>43</v>
      </c>
      <c r="P4848" t="s">
        <v>40</v>
      </c>
      <c r="Q4848" t="s">
        <v>55</v>
      </c>
      <c r="R4848" s="1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 s="3">
        <v>94</v>
      </c>
      <c r="AE4848" s="3">
        <v>1505.45</v>
      </c>
      <c r="AF4848" s="3">
        <v>0</v>
      </c>
      <c r="AG4848" s="3">
        <v>0</v>
      </c>
      <c r="AH4848" s="3">
        <v>229.2</v>
      </c>
      <c r="AI4848" s="3">
        <v>1734.65</v>
      </c>
      <c r="AJ4848" t="s">
        <v>47</v>
      </c>
      <c r="AK4848" t="s">
        <v>8234</v>
      </c>
      <c r="AL4848" t="s">
        <v>8234</v>
      </c>
      <c r="AM4848">
        <f>IF(Customers[[#This Row],[Customer Status]]="Churned",1,0)</f>
        <v>0</v>
      </c>
      <c r="AN4848" t="str">
        <f>IF(Customers[[#This Row],[Monthly Charge]]&gt;=_xlfn.PERCENTILE.INC(Customers[Monthly Charge],0.75),"High-value","Other")</f>
        <v>High-value</v>
      </c>
    </row>
    <row r="4849" spans="1:40" x14ac:dyDescent="0.25">
      <c r="A4849" t="s">
        <v>6029</v>
      </c>
      <c r="B4849" t="s">
        <v>39</v>
      </c>
      <c r="C4849" s="1">
        <v>30</v>
      </c>
      <c r="D4849" t="s">
        <v>43</v>
      </c>
      <c r="E4849" s="1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 s="1">
        <v>0</v>
      </c>
      <c r="K4849" s="1">
        <v>13</v>
      </c>
      <c r="L4849" t="s">
        <v>42</v>
      </c>
      <c r="M4849" t="s">
        <v>43</v>
      </c>
      <c r="N4849" s="2">
        <v>0</v>
      </c>
      <c r="O4849" t="s">
        <v>43</v>
      </c>
      <c r="P4849" t="s">
        <v>40</v>
      </c>
      <c r="Q4849" t="s">
        <v>79</v>
      </c>
      <c r="R4849" s="1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 s="3">
        <v>23.9</v>
      </c>
      <c r="AE4849" s="3">
        <v>300.8</v>
      </c>
      <c r="AF4849" s="3">
        <v>0</v>
      </c>
      <c r="AG4849" s="3">
        <v>0</v>
      </c>
      <c r="AH4849" s="3">
        <v>0</v>
      </c>
      <c r="AI4849" s="3">
        <v>300.8</v>
      </c>
      <c r="AJ4849" t="s">
        <v>57</v>
      </c>
      <c r="AK4849" t="s">
        <v>63</v>
      </c>
      <c r="AL4849" t="s">
        <v>101</v>
      </c>
      <c r="AM4849">
        <f>IF(Customers[[#This Row],[Customer Status]]="Churned",1,0)</f>
        <v>1</v>
      </c>
      <c r="AN4849" t="str">
        <f>IF(Customers[[#This Row],[Monthly Charge]]&gt;=_xlfn.PERCENTILE.INC(Customers[Monthly Charge],0.75),"High-value","Other")</f>
        <v>Other</v>
      </c>
    </row>
    <row r="4850" spans="1:40" x14ac:dyDescent="0.25">
      <c r="A4850" t="s">
        <v>6030</v>
      </c>
      <c r="B4850" t="s">
        <v>49</v>
      </c>
      <c r="C4850" s="1">
        <v>42</v>
      </c>
      <c r="D4850" t="s">
        <v>43</v>
      </c>
      <c r="E4850" s="1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 s="1">
        <v>0</v>
      </c>
      <c r="K4850" s="1">
        <v>3</v>
      </c>
      <c r="L4850" t="s">
        <v>42</v>
      </c>
      <c r="M4850" t="s">
        <v>40</v>
      </c>
      <c r="N4850" s="2">
        <v>35.65</v>
      </c>
      <c r="O4850" t="s">
        <v>43</v>
      </c>
      <c r="P4850" t="s">
        <v>43</v>
      </c>
      <c r="Q4850" t="s">
        <v>42</v>
      </c>
      <c r="R4850" s="1">
        <v>0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43</v>
      </c>
      <c r="AA4850" t="s">
        <v>45</v>
      </c>
      <c r="AB4850" t="s">
        <v>43</v>
      </c>
      <c r="AC4850" t="s">
        <v>46</v>
      </c>
      <c r="AD4850" s="3">
        <v>19.600000000000001</v>
      </c>
      <c r="AE4850" s="3">
        <v>61.35</v>
      </c>
      <c r="AF4850" s="3">
        <v>0</v>
      </c>
      <c r="AG4850" s="3">
        <v>0</v>
      </c>
      <c r="AH4850" s="3">
        <v>106.95</v>
      </c>
      <c r="AI4850" s="3">
        <v>168.3</v>
      </c>
      <c r="AJ4850" t="s">
        <v>98</v>
      </c>
      <c r="AK4850" t="s">
        <v>8234</v>
      </c>
      <c r="AL4850" t="s">
        <v>8234</v>
      </c>
      <c r="AM4850">
        <f>IF(Customers[[#This Row],[Customer Status]]="Churned",1,0)</f>
        <v>0</v>
      </c>
      <c r="AN4850" t="str">
        <f>IF(Customers[[#This Row],[Monthly Charge]]&gt;=_xlfn.PERCENTILE.INC(Customers[Monthly Charge],0.75),"High-value","Other")</f>
        <v>Other</v>
      </c>
    </row>
    <row r="4851" spans="1:40" x14ac:dyDescent="0.25">
      <c r="A4851" t="s">
        <v>6031</v>
      </c>
      <c r="B4851" t="s">
        <v>49</v>
      </c>
      <c r="C4851" s="1">
        <v>47</v>
      </c>
      <c r="D4851" t="s">
        <v>40</v>
      </c>
      <c r="E4851" s="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 s="1">
        <v>9</v>
      </c>
      <c r="K4851" s="1">
        <v>69</v>
      </c>
      <c r="L4851" t="s">
        <v>72</v>
      </c>
      <c r="M4851" t="s">
        <v>40</v>
      </c>
      <c r="N4851" s="2">
        <v>22.49</v>
      </c>
      <c r="O4851" t="s">
        <v>40</v>
      </c>
      <c r="P4851" t="s">
        <v>40</v>
      </c>
      <c r="Q4851" t="s">
        <v>55</v>
      </c>
      <c r="R4851" s="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 s="3">
        <v>105</v>
      </c>
      <c r="AE4851" s="3">
        <v>7297.75</v>
      </c>
      <c r="AF4851" s="3">
        <v>0</v>
      </c>
      <c r="AG4851" s="3">
        <v>0</v>
      </c>
      <c r="AH4851" s="3">
        <v>1551.81</v>
      </c>
      <c r="AI4851" s="3">
        <v>8849.56</v>
      </c>
      <c r="AJ4851" t="s">
        <v>47</v>
      </c>
      <c r="AK4851" t="s">
        <v>8234</v>
      </c>
      <c r="AL4851" t="s">
        <v>8234</v>
      </c>
      <c r="AM4851">
        <f>IF(Customers[[#This Row],[Customer Status]]="Churned",1,0)</f>
        <v>0</v>
      </c>
      <c r="AN4851" t="str">
        <f>IF(Customers[[#This Row],[Monthly Charge]]&gt;=_xlfn.PERCENTILE.INC(Customers[Monthly Charge],0.75),"High-value","Other")</f>
        <v>High-value</v>
      </c>
    </row>
    <row r="4852" spans="1:40" x14ac:dyDescent="0.25">
      <c r="A4852" t="s">
        <v>6032</v>
      </c>
      <c r="B4852" t="s">
        <v>39</v>
      </c>
      <c r="C4852" s="1">
        <v>26</v>
      </c>
      <c r="D4852" t="s">
        <v>43</v>
      </c>
      <c r="E4852" s="1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 s="1">
        <v>0</v>
      </c>
      <c r="K4852" s="1">
        <v>12</v>
      </c>
      <c r="L4852" t="s">
        <v>42</v>
      </c>
      <c r="M4852" t="s">
        <v>40</v>
      </c>
      <c r="N4852" s="2">
        <v>32.32</v>
      </c>
      <c r="O4852" t="s">
        <v>43</v>
      </c>
      <c r="P4852" t="s">
        <v>43</v>
      </c>
      <c r="Q4852" t="s">
        <v>42</v>
      </c>
      <c r="R4852" s="1">
        <v>0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43</v>
      </c>
      <c r="AA4852" t="s">
        <v>51</v>
      </c>
      <c r="AB4852" t="s">
        <v>43</v>
      </c>
      <c r="AC4852" t="s">
        <v>183</v>
      </c>
      <c r="AD4852" s="3">
        <v>20.3</v>
      </c>
      <c r="AE4852" s="3">
        <v>246.7</v>
      </c>
      <c r="AF4852" s="3">
        <v>0</v>
      </c>
      <c r="AG4852" s="3">
        <v>0</v>
      </c>
      <c r="AH4852" s="3">
        <v>387.84</v>
      </c>
      <c r="AI4852" s="3">
        <v>634.54</v>
      </c>
      <c r="AJ4852" t="s">
        <v>47</v>
      </c>
      <c r="AK4852" t="s">
        <v>8234</v>
      </c>
      <c r="AL4852" t="s">
        <v>8234</v>
      </c>
      <c r="AM4852">
        <f>IF(Customers[[#This Row],[Customer Status]]="Churned",1,0)</f>
        <v>0</v>
      </c>
      <c r="AN4852" t="str">
        <f>IF(Customers[[#This Row],[Monthly Charge]]&gt;=_xlfn.PERCENTILE.INC(Customers[Monthly Charge],0.75),"High-value","Other")</f>
        <v>Other</v>
      </c>
    </row>
    <row r="4853" spans="1:40" x14ac:dyDescent="0.25">
      <c r="A4853" t="s">
        <v>6033</v>
      </c>
      <c r="B4853" t="s">
        <v>39</v>
      </c>
      <c r="C4853" s="1">
        <v>26</v>
      </c>
      <c r="D4853" t="s">
        <v>43</v>
      </c>
      <c r="E4853" s="1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 s="1">
        <v>0</v>
      </c>
      <c r="K4853" s="1">
        <v>54</v>
      </c>
      <c r="L4853" t="s">
        <v>42</v>
      </c>
      <c r="M4853" t="s">
        <v>40</v>
      </c>
      <c r="N4853" s="2">
        <v>11.76</v>
      </c>
      <c r="O4853" t="s">
        <v>40</v>
      </c>
      <c r="P4853" t="s">
        <v>40</v>
      </c>
      <c r="Q4853" t="s">
        <v>55</v>
      </c>
      <c r="R4853" s="1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 s="3">
        <v>95.1</v>
      </c>
      <c r="AE4853" s="3">
        <v>5064.8500000000004</v>
      </c>
      <c r="AF4853" s="3">
        <v>0</v>
      </c>
      <c r="AG4853" s="3">
        <v>0</v>
      </c>
      <c r="AH4853" s="3">
        <v>635.04</v>
      </c>
      <c r="AI4853" s="3">
        <v>5699.89</v>
      </c>
      <c r="AJ4853" t="s">
        <v>47</v>
      </c>
      <c r="AK4853" t="s">
        <v>8234</v>
      </c>
      <c r="AL4853" t="s">
        <v>8234</v>
      </c>
      <c r="AM4853">
        <f>IF(Customers[[#This Row],[Customer Status]]="Churned",1,0)</f>
        <v>0</v>
      </c>
      <c r="AN4853" t="str">
        <f>IF(Customers[[#This Row],[Monthly Charge]]&gt;=_xlfn.PERCENTILE.INC(Customers[Monthly Charge],0.75),"High-value","Other")</f>
        <v>High-value</v>
      </c>
    </row>
    <row r="4854" spans="1:40" x14ac:dyDescent="0.25">
      <c r="A4854" t="s">
        <v>6034</v>
      </c>
      <c r="B4854" t="s">
        <v>39</v>
      </c>
      <c r="C4854" s="1">
        <v>35</v>
      </c>
      <c r="D4854" t="s">
        <v>40</v>
      </c>
      <c r="E4854" s="1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 s="1">
        <v>1</v>
      </c>
      <c r="K4854" s="1">
        <v>26</v>
      </c>
      <c r="L4854" t="s">
        <v>42</v>
      </c>
      <c r="M4854" t="s">
        <v>40</v>
      </c>
      <c r="N4854" s="2">
        <v>22.33</v>
      </c>
      <c r="O4854" t="s">
        <v>40</v>
      </c>
      <c r="P4854" t="s">
        <v>40</v>
      </c>
      <c r="Q4854" t="s">
        <v>79</v>
      </c>
      <c r="R4854" s="1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 s="3">
        <v>60.05</v>
      </c>
      <c r="AE4854" s="3">
        <v>1616.15</v>
      </c>
      <c r="AF4854" s="3">
        <v>0</v>
      </c>
      <c r="AG4854" s="3">
        <v>0</v>
      </c>
      <c r="AH4854" s="3">
        <v>580.58000000000004</v>
      </c>
      <c r="AI4854" s="3">
        <v>2196.73</v>
      </c>
      <c r="AJ4854" t="s">
        <v>57</v>
      </c>
      <c r="AK4854" t="s">
        <v>109</v>
      </c>
      <c r="AL4854" t="s">
        <v>110</v>
      </c>
      <c r="AM4854">
        <f>IF(Customers[[#This Row],[Customer Status]]="Churned",1,0)</f>
        <v>1</v>
      </c>
      <c r="AN4854" t="str">
        <f>IF(Customers[[#This Row],[Monthly Charge]]&gt;=_xlfn.PERCENTILE.INC(Customers[Monthly Charge],0.75),"High-value","Other")</f>
        <v>Other</v>
      </c>
    </row>
    <row r="4855" spans="1:40" x14ac:dyDescent="0.25">
      <c r="A4855" t="s">
        <v>6035</v>
      </c>
      <c r="B4855" t="s">
        <v>49</v>
      </c>
      <c r="C4855" s="1">
        <v>38</v>
      </c>
      <c r="D4855" t="s">
        <v>40</v>
      </c>
      <c r="E4855" s="1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 s="1">
        <v>1</v>
      </c>
      <c r="K4855" s="1">
        <v>24</v>
      </c>
      <c r="L4855" t="s">
        <v>129</v>
      </c>
      <c r="M4855" t="s">
        <v>40</v>
      </c>
      <c r="N4855" s="2">
        <v>36.049999999999997</v>
      </c>
      <c r="O4855" t="s">
        <v>40</v>
      </c>
      <c r="P4855" t="s">
        <v>40</v>
      </c>
      <c r="Q4855" t="s">
        <v>44</v>
      </c>
      <c r="R4855" s="1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 s="3">
        <v>84.8</v>
      </c>
      <c r="AE4855" s="3">
        <v>1990.5</v>
      </c>
      <c r="AF4855" s="3">
        <v>48.23</v>
      </c>
      <c r="AG4855" s="3">
        <v>0</v>
      </c>
      <c r="AH4855" s="3">
        <v>865.2</v>
      </c>
      <c r="AI4855" s="3">
        <v>2807.47</v>
      </c>
      <c r="AJ4855" t="s">
        <v>47</v>
      </c>
      <c r="AK4855" t="s">
        <v>8234</v>
      </c>
      <c r="AL4855" t="s">
        <v>8234</v>
      </c>
      <c r="AM4855">
        <f>IF(Customers[[#This Row],[Customer Status]]="Churned",1,0)</f>
        <v>0</v>
      </c>
      <c r="AN4855" t="str">
        <f>IF(Customers[[#This Row],[Monthly Charge]]&gt;=_xlfn.PERCENTILE.INC(Customers[Monthly Charge],0.75),"High-value","Other")</f>
        <v>Other</v>
      </c>
    </row>
    <row r="4856" spans="1:40" x14ac:dyDescent="0.25">
      <c r="A4856" t="s">
        <v>6036</v>
      </c>
      <c r="B4856" t="s">
        <v>49</v>
      </c>
      <c r="C4856" s="1">
        <v>61</v>
      </c>
      <c r="D4856" t="s">
        <v>43</v>
      </c>
      <c r="E4856" s="1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 s="1">
        <v>0</v>
      </c>
      <c r="K4856" s="1">
        <v>2</v>
      </c>
      <c r="L4856" t="s">
        <v>42</v>
      </c>
      <c r="M4856" t="s">
        <v>40</v>
      </c>
      <c r="N4856" s="2">
        <v>6.34</v>
      </c>
      <c r="O4856" t="s">
        <v>43</v>
      </c>
      <c r="P4856" t="s">
        <v>40</v>
      </c>
      <c r="Q4856" t="s">
        <v>44</v>
      </c>
      <c r="R4856" s="1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 s="3">
        <v>50.2</v>
      </c>
      <c r="AE4856" s="3">
        <v>109.25</v>
      </c>
      <c r="AF4856" s="3">
        <v>0</v>
      </c>
      <c r="AG4856" s="3">
        <v>10</v>
      </c>
      <c r="AH4856" s="3">
        <v>12.68</v>
      </c>
      <c r="AI4856" s="3">
        <v>131.93</v>
      </c>
      <c r="AJ4856" t="s">
        <v>98</v>
      </c>
      <c r="AK4856" t="s">
        <v>8234</v>
      </c>
      <c r="AL4856" t="s">
        <v>8234</v>
      </c>
      <c r="AM4856">
        <f>IF(Customers[[#This Row],[Customer Status]]="Churned",1,0)</f>
        <v>0</v>
      </c>
      <c r="AN4856" t="str">
        <f>IF(Customers[[#This Row],[Monthly Charge]]&gt;=_xlfn.PERCENTILE.INC(Customers[Monthly Charge],0.75),"High-value","Other")</f>
        <v>Other</v>
      </c>
    </row>
    <row r="4857" spans="1:40" x14ac:dyDescent="0.25">
      <c r="A4857" t="s">
        <v>6037</v>
      </c>
      <c r="B4857" t="s">
        <v>39</v>
      </c>
      <c r="C4857" s="1">
        <v>29</v>
      </c>
      <c r="D4857" t="s">
        <v>40</v>
      </c>
      <c r="E4857" s="1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 s="1">
        <v>1</v>
      </c>
      <c r="K4857" s="1">
        <v>47</v>
      </c>
      <c r="L4857" t="s">
        <v>42</v>
      </c>
      <c r="M4857" t="s">
        <v>40</v>
      </c>
      <c r="N4857" s="2">
        <v>2.87</v>
      </c>
      <c r="O4857" t="s">
        <v>40</v>
      </c>
      <c r="P4857" t="s">
        <v>40</v>
      </c>
      <c r="Q4857" t="s">
        <v>55</v>
      </c>
      <c r="R4857" s="1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 s="3">
        <v>98.75</v>
      </c>
      <c r="AE4857" s="3">
        <v>4533.7</v>
      </c>
      <c r="AF4857" s="3">
        <v>0</v>
      </c>
      <c r="AG4857" s="3">
        <v>0</v>
      </c>
      <c r="AH4857" s="3">
        <v>134.88999999999999</v>
      </c>
      <c r="AI4857" s="3">
        <v>4668.59</v>
      </c>
      <c r="AJ4857" t="s">
        <v>57</v>
      </c>
      <c r="AK4857" t="s">
        <v>58</v>
      </c>
      <c r="AL4857" t="s">
        <v>104</v>
      </c>
      <c r="AM4857">
        <f>IF(Customers[[#This Row],[Customer Status]]="Churned",1,0)</f>
        <v>1</v>
      </c>
      <c r="AN4857" t="str">
        <f>IF(Customers[[#This Row],[Monthly Charge]]&gt;=_xlfn.PERCENTILE.INC(Customers[Monthly Charge],0.75),"High-value","Other")</f>
        <v>High-value</v>
      </c>
    </row>
    <row r="4858" spans="1:40" x14ac:dyDescent="0.25">
      <c r="A4858" t="s">
        <v>6038</v>
      </c>
      <c r="B4858" t="s">
        <v>39</v>
      </c>
      <c r="C4858" s="1">
        <v>72</v>
      </c>
      <c r="D4858" t="s">
        <v>40</v>
      </c>
      <c r="E4858" s="1">
        <v>0</v>
      </c>
      <c r="F4858" t="s">
        <v>41</v>
      </c>
      <c r="G4858">
        <v>93225</v>
      </c>
      <c r="H4858">
        <v>34.827661999999997</v>
      </c>
      <c r="I4858">
        <v>-118.999073</v>
      </c>
      <c r="J4858" s="1">
        <v>8</v>
      </c>
      <c r="K4858" s="1">
        <v>58</v>
      </c>
      <c r="L4858" t="s">
        <v>76</v>
      </c>
      <c r="M4858" t="s">
        <v>40</v>
      </c>
      <c r="N4858" s="2">
        <v>47.34</v>
      </c>
      <c r="O4858" t="s">
        <v>40</v>
      </c>
      <c r="P4858" t="s">
        <v>40</v>
      </c>
      <c r="Q4858" t="s">
        <v>55</v>
      </c>
      <c r="R4858" s="1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 s="3">
        <v>100.4</v>
      </c>
      <c r="AE4858" s="3">
        <v>5749.8</v>
      </c>
      <c r="AF4858" s="3">
        <v>0</v>
      </c>
      <c r="AG4858" s="3">
        <v>0</v>
      </c>
      <c r="AH4858" s="3">
        <v>2745.72</v>
      </c>
      <c r="AI4858" s="3">
        <v>8495.52</v>
      </c>
      <c r="AJ4858" t="s">
        <v>47</v>
      </c>
      <c r="AK4858" t="s">
        <v>8234</v>
      </c>
      <c r="AL4858" t="s">
        <v>8234</v>
      </c>
      <c r="AM4858">
        <f>IF(Customers[[#This Row],[Customer Status]]="Churned",1,0)</f>
        <v>0</v>
      </c>
      <c r="AN4858" t="str">
        <f>IF(Customers[[#This Row],[Monthly Charge]]&gt;=_xlfn.PERCENTILE.INC(Customers[Monthly Charge],0.75),"High-value","Other")</f>
        <v>High-value</v>
      </c>
    </row>
    <row r="4859" spans="1:40" x14ac:dyDescent="0.25">
      <c r="A4859" t="s">
        <v>6039</v>
      </c>
      <c r="B4859" t="s">
        <v>39</v>
      </c>
      <c r="C4859" s="1">
        <v>41</v>
      </c>
      <c r="D4859" t="s">
        <v>40</v>
      </c>
      <c r="E4859" s="1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 s="1">
        <v>8</v>
      </c>
      <c r="K4859" s="1">
        <v>64</v>
      </c>
      <c r="L4859" t="s">
        <v>76</v>
      </c>
      <c r="M4859" t="s">
        <v>40</v>
      </c>
      <c r="N4859" s="2">
        <v>19.98</v>
      </c>
      <c r="O4859" t="s">
        <v>43</v>
      </c>
      <c r="P4859" t="s">
        <v>43</v>
      </c>
      <c r="Q4859" t="s">
        <v>42</v>
      </c>
      <c r="R4859" s="1">
        <v>0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43</v>
      </c>
      <c r="AA4859" t="s">
        <v>73</v>
      </c>
      <c r="AB4859" t="s">
        <v>43</v>
      </c>
      <c r="AC4859" t="s">
        <v>46</v>
      </c>
      <c r="AD4859" s="3">
        <v>19.45</v>
      </c>
      <c r="AE4859" s="3">
        <v>1208.5999999999999</v>
      </c>
      <c r="AF4859" s="3">
        <v>0</v>
      </c>
      <c r="AG4859" s="3">
        <v>0</v>
      </c>
      <c r="AH4859" s="3">
        <v>1278.72</v>
      </c>
      <c r="AI4859" s="3">
        <v>2487.3200000000002</v>
      </c>
      <c r="AJ4859" t="s">
        <v>47</v>
      </c>
      <c r="AK4859" t="s">
        <v>8234</v>
      </c>
      <c r="AL4859" t="s">
        <v>8234</v>
      </c>
      <c r="AM4859">
        <f>IF(Customers[[#This Row],[Customer Status]]="Churned",1,0)</f>
        <v>0</v>
      </c>
      <c r="AN4859" t="str">
        <f>IF(Customers[[#This Row],[Monthly Charge]]&gt;=_xlfn.PERCENTILE.INC(Customers[Monthly Charge],0.75),"High-value","Other")</f>
        <v>Other</v>
      </c>
    </row>
    <row r="4860" spans="1:40" x14ac:dyDescent="0.25">
      <c r="A4860" t="s">
        <v>6040</v>
      </c>
      <c r="B4860" t="s">
        <v>49</v>
      </c>
      <c r="C4860" s="1">
        <v>54</v>
      </c>
      <c r="D4860" t="s">
        <v>40</v>
      </c>
      <c r="E4860" s="1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 s="1">
        <v>9</v>
      </c>
      <c r="K4860" s="1">
        <v>58</v>
      </c>
      <c r="L4860" t="s">
        <v>42</v>
      </c>
      <c r="M4860" t="s">
        <v>40</v>
      </c>
      <c r="N4860" s="2">
        <v>35.35</v>
      </c>
      <c r="O4860" t="s">
        <v>43</v>
      </c>
      <c r="P4860" t="s">
        <v>40</v>
      </c>
      <c r="Q4860" t="s">
        <v>79</v>
      </c>
      <c r="R4860" s="1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 s="3">
        <v>75.2</v>
      </c>
      <c r="AE4860" s="3">
        <v>4300.8</v>
      </c>
      <c r="AF4860" s="3">
        <v>0</v>
      </c>
      <c r="AG4860" s="3">
        <v>0</v>
      </c>
      <c r="AH4860" s="3">
        <v>2050.3000000000002</v>
      </c>
      <c r="AI4860" s="3">
        <v>6351.1</v>
      </c>
      <c r="AJ4860" t="s">
        <v>47</v>
      </c>
      <c r="AK4860" t="s">
        <v>8234</v>
      </c>
      <c r="AL4860" t="s">
        <v>8234</v>
      </c>
      <c r="AM4860">
        <f>IF(Customers[[#This Row],[Customer Status]]="Churned",1,0)</f>
        <v>0</v>
      </c>
      <c r="AN4860" t="str">
        <f>IF(Customers[[#This Row],[Monthly Charge]]&gt;=_xlfn.PERCENTILE.INC(Customers[Monthly Charge],0.75),"High-value","Other")</f>
        <v>Other</v>
      </c>
    </row>
    <row r="4861" spans="1:40" x14ac:dyDescent="0.25">
      <c r="A4861" t="s">
        <v>6041</v>
      </c>
      <c r="B4861" t="s">
        <v>49</v>
      </c>
      <c r="C4861" s="1">
        <v>56</v>
      </c>
      <c r="D4861" t="s">
        <v>40</v>
      </c>
      <c r="E4861" s="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 s="1">
        <v>1</v>
      </c>
      <c r="K4861" s="1">
        <v>19</v>
      </c>
      <c r="L4861" t="s">
        <v>42</v>
      </c>
      <c r="M4861" t="s">
        <v>40</v>
      </c>
      <c r="N4861" s="2">
        <v>43.95</v>
      </c>
      <c r="O4861" t="s">
        <v>43</v>
      </c>
      <c r="P4861" t="s">
        <v>40</v>
      </c>
      <c r="Q4861" t="s">
        <v>55</v>
      </c>
      <c r="R4861" s="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 s="3">
        <v>100</v>
      </c>
      <c r="AE4861" s="3">
        <v>1888.65</v>
      </c>
      <c r="AF4861" s="3">
        <v>0</v>
      </c>
      <c r="AG4861" s="3">
        <v>0</v>
      </c>
      <c r="AH4861" s="3">
        <v>835.05</v>
      </c>
      <c r="AI4861" s="3">
        <v>2723.7</v>
      </c>
      <c r="AJ4861" t="s">
        <v>57</v>
      </c>
      <c r="AK4861" t="s">
        <v>58</v>
      </c>
      <c r="AL4861" t="s">
        <v>214</v>
      </c>
      <c r="AM4861">
        <f>IF(Customers[[#This Row],[Customer Status]]="Churned",1,0)</f>
        <v>1</v>
      </c>
      <c r="AN4861" t="str">
        <f>IF(Customers[[#This Row],[Monthly Charge]]&gt;=_xlfn.PERCENTILE.INC(Customers[Monthly Charge],0.75),"High-value","Other")</f>
        <v>High-value</v>
      </c>
    </row>
    <row r="4862" spans="1:40" x14ac:dyDescent="0.25">
      <c r="A4862" t="s">
        <v>6042</v>
      </c>
      <c r="B4862" t="s">
        <v>49</v>
      </c>
      <c r="C4862" s="1">
        <v>43</v>
      </c>
      <c r="D4862" t="s">
        <v>43</v>
      </c>
      <c r="E4862" s="1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 s="1">
        <v>0</v>
      </c>
      <c r="K4862" s="1">
        <v>1</v>
      </c>
      <c r="L4862" t="s">
        <v>42</v>
      </c>
      <c r="M4862" t="s">
        <v>40</v>
      </c>
      <c r="N4862" s="2">
        <v>11.91</v>
      </c>
      <c r="O4862" t="s">
        <v>43</v>
      </c>
      <c r="P4862" t="s">
        <v>43</v>
      </c>
      <c r="Q4862" t="s">
        <v>42</v>
      </c>
      <c r="R4862" s="1">
        <v>0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43</v>
      </c>
      <c r="AA4862" t="s">
        <v>51</v>
      </c>
      <c r="AB4862" t="s">
        <v>43</v>
      </c>
      <c r="AC4862" t="s">
        <v>46</v>
      </c>
      <c r="AD4862" s="3">
        <v>19.75</v>
      </c>
      <c r="AE4862" s="3">
        <v>19.75</v>
      </c>
      <c r="AF4862" s="3">
        <v>0</v>
      </c>
      <c r="AG4862" s="3">
        <v>0</v>
      </c>
      <c r="AH4862" s="3">
        <v>11.91</v>
      </c>
      <c r="AI4862" s="3">
        <v>31.66</v>
      </c>
      <c r="AJ4862" t="s">
        <v>57</v>
      </c>
      <c r="AK4862" t="s">
        <v>121</v>
      </c>
      <c r="AL4862" t="s">
        <v>195</v>
      </c>
      <c r="AM4862">
        <f>IF(Customers[[#This Row],[Customer Status]]="Churned",1,0)</f>
        <v>1</v>
      </c>
      <c r="AN4862" t="str">
        <f>IF(Customers[[#This Row],[Monthly Charge]]&gt;=_xlfn.PERCENTILE.INC(Customers[Monthly Charge],0.75),"High-value","Other")</f>
        <v>Other</v>
      </c>
    </row>
    <row r="4863" spans="1:40" x14ac:dyDescent="0.25">
      <c r="A4863" t="s">
        <v>6043</v>
      </c>
      <c r="B4863" t="s">
        <v>49</v>
      </c>
      <c r="C4863" s="1">
        <v>73</v>
      </c>
      <c r="D4863" t="s">
        <v>40</v>
      </c>
      <c r="E4863" s="1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 s="1">
        <v>4</v>
      </c>
      <c r="K4863" s="1">
        <v>35</v>
      </c>
      <c r="L4863" t="s">
        <v>42</v>
      </c>
      <c r="M4863" t="s">
        <v>40</v>
      </c>
      <c r="N4863" s="2">
        <v>2.12</v>
      </c>
      <c r="O4863" t="s">
        <v>40</v>
      </c>
      <c r="P4863" t="s">
        <v>40</v>
      </c>
      <c r="Q4863" t="s">
        <v>55</v>
      </c>
      <c r="R4863" s="1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 s="3">
        <v>100.8</v>
      </c>
      <c r="AE4863" s="3">
        <v>3437.5</v>
      </c>
      <c r="AF4863" s="3">
        <v>0</v>
      </c>
      <c r="AG4863" s="3">
        <v>0</v>
      </c>
      <c r="AH4863" s="3">
        <v>74.2</v>
      </c>
      <c r="AI4863" s="3">
        <v>3511.7</v>
      </c>
      <c r="AJ4863" t="s">
        <v>47</v>
      </c>
      <c r="AK4863" t="s">
        <v>8234</v>
      </c>
      <c r="AL4863" t="s">
        <v>8234</v>
      </c>
      <c r="AM4863">
        <f>IF(Customers[[#This Row],[Customer Status]]="Churned",1,0)</f>
        <v>0</v>
      </c>
      <c r="AN4863" t="str">
        <f>IF(Customers[[#This Row],[Monthly Charge]]&gt;=_xlfn.PERCENTILE.INC(Customers[Monthly Charge],0.75),"High-value","Other")</f>
        <v>High-value</v>
      </c>
    </row>
    <row r="4864" spans="1:40" x14ac:dyDescent="0.25">
      <c r="A4864" t="s">
        <v>6044</v>
      </c>
      <c r="B4864" t="s">
        <v>39</v>
      </c>
      <c r="C4864" s="1">
        <v>37</v>
      </c>
      <c r="D4864" t="s">
        <v>43</v>
      </c>
      <c r="E4864" s="1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 s="1">
        <v>0</v>
      </c>
      <c r="K4864" s="1">
        <v>8</v>
      </c>
      <c r="L4864" t="s">
        <v>54</v>
      </c>
      <c r="M4864" t="s">
        <v>40</v>
      </c>
      <c r="N4864" s="2">
        <v>8.73</v>
      </c>
      <c r="O4864" t="s">
        <v>40</v>
      </c>
      <c r="P4864" t="s">
        <v>40</v>
      </c>
      <c r="Q4864" t="s">
        <v>79</v>
      </c>
      <c r="R4864" s="1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 s="3">
        <v>65.5</v>
      </c>
      <c r="AE4864" s="3">
        <v>573.15</v>
      </c>
      <c r="AF4864" s="3">
        <v>0</v>
      </c>
      <c r="AG4864" s="3">
        <v>0</v>
      </c>
      <c r="AH4864" s="3">
        <v>69.84</v>
      </c>
      <c r="AI4864" s="3">
        <v>642.99</v>
      </c>
      <c r="AJ4864" t="s">
        <v>47</v>
      </c>
      <c r="AK4864" t="s">
        <v>8234</v>
      </c>
      <c r="AL4864" t="s">
        <v>8234</v>
      </c>
      <c r="AM4864">
        <f>IF(Customers[[#This Row],[Customer Status]]="Churned",1,0)</f>
        <v>0</v>
      </c>
      <c r="AN4864" t="str">
        <f>IF(Customers[[#This Row],[Monthly Charge]]&gt;=_xlfn.PERCENTILE.INC(Customers[Monthly Charge],0.75),"High-value","Other")</f>
        <v>Other</v>
      </c>
    </row>
    <row r="4865" spans="1:40" x14ac:dyDescent="0.25">
      <c r="A4865" t="s">
        <v>6045</v>
      </c>
      <c r="B4865" t="s">
        <v>49</v>
      </c>
      <c r="C4865" s="1">
        <v>51</v>
      </c>
      <c r="D4865" t="s">
        <v>40</v>
      </c>
      <c r="E4865" s="1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 s="1">
        <v>5</v>
      </c>
      <c r="K4865" s="1">
        <v>72</v>
      </c>
      <c r="L4865" t="s">
        <v>42</v>
      </c>
      <c r="M4865" t="s">
        <v>40</v>
      </c>
      <c r="N4865" s="2">
        <v>37.11</v>
      </c>
      <c r="O4865" t="s">
        <v>43</v>
      </c>
      <c r="P4865" t="s">
        <v>43</v>
      </c>
      <c r="Q4865" t="s">
        <v>42</v>
      </c>
      <c r="R4865" s="1">
        <v>0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43</v>
      </c>
      <c r="AA4865" t="s">
        <v>73</v>
      </c>
      <c r="AB4865" t="s">
        <v>43</v>
      </c>
      <c r="AC4865" t="s">
        <v>56</v>
      </c>
      <c r="AD4865" s="3">
        <v>20.55</v>
      </c>
      <c r="AE4865" s="3">
        <v>1432.55</v>
      </c>
      <c r="AF4865" s="3">
        <v>0</v>
      </c>
      <c r="AG4865" s="3">
        <v>0</v>
      </c>
      <c r="AH4865" s="3">
        <v>2671.92</v>
      </c>
      <c r="AI4865" s="3">
        <v>4104.47</v>
      </c>
      <c r="AJ4865" t="s">
        <v>47</v>
      </c>
      <c r="AK4865" t="s">
        <v>8234</v>
      </c>
      <c r="AL4865" t="s">
        <v>8234</v>
      </c>
      <c r="AM4865">
        <f>IF(Customers[[#This Row],[Customer Status]]="Churned",1,0)</f>
        <v>0</v>
      </c>
      <c r="AN4865" t="str">
        <f>IF(Customers[[#This Row],[Monthly Charge]]&gt;=_xlfn.PERCENTILE.INC(Customers[Monthly Charge],0.75),"High-value","Other")</f>
        <v>Other</v>
      </c>
    </row>
    <row r="4866" spans="1:40" x14ac:dyDescent="0.25">
      <c r="A4866" t="s">
        <v>6046</v>
      </c>
      <c r="B4866" t="s">
        <v>39</v>
      </c>
      <c r="C4866" s="1">
        <v>50</v>
      </c>
      <c r="D4866" t="s">
        <v>43</v>
      </c>
      <c r="E4866" s="1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 s="1">
        <v>0</v>
      </c>
      <c r="K4866" s="1">
        <v>2</v>
      </c>
      <c r="L4866" t="s">
        <v>42</v>
      </c>
      <c r="M4866" t="s">
        <v>40</v>
      </c>
      <c r="N4866" s="2">
        <v>41.08</v>
      </c>
      <c r="O4866" t="s">
        <v>40</v>
      </c>
      <c r="P4866" t="s">
        <v>40</v>
      </c>
      <c r="Q4866" t="s">
        <v>55</v>
      </c>
      <c r="R4866" s="1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 s="3">
        <v>74.900000000000006</v>
      </c>
      <c r="AE4866" s="3">
        <v>136.05000000000001</v>
      </c>
      <c r="AF4866" s="3">
        <v>0</v>
      </c>
      <c r="AG4866" s="3">
        <v>0</v>
      </c>
      <c r="AH4866" s="3">
        <v>82.16</v>
      </c>
      <c r="AI4866" s="3">
        <v>218.21</v>
      </c>
      <c r="AJ4866" t="s">
        <v>98</v>
      </c>
      <c r="AK4866" t="s">
        <v>8234</v>
      </c>
      <c r="AL4866" t="s">
        <v>8234</v>
      </c>
      <c r="AM4866">
        <f>IF(Customers[[#This Row],[Customer Status]]="Churned",1,0)</f>
        <v>0</v>
      </c>
      <c r="AN4866" t="str">
        <f>IF(Customers[[#This Row],[Monthly Charge]]&gt;=_xlfn.PERCENTILE.INC(Customers[Monthly Charge],0.75),"High-value","Other")</f>
        <v>Other</v>
      </c>
    </row>
    <row r="4867" spans="1:40" x14ac:dyDescent="0.25">
      <c r="A4867" t="s">
        <v>6047</v>
      </c>
      <c r="B4867" t="s">
        <v>49</v>
      </c>
      <c r="C4867" s="1">
        <v>60</v>
      </c>
      <c r="D4867" t="s">
        <v>40</v>
      </c>
      <c r="E4867" s="1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 s="1">
        <v>6</v>
      </c>
      <c r="K4867" s="1">
        <v>67</v>
      </c>
      <c r="L4867" t="s">
        <v>42</v>
      </c>
      <c r="M4867" t="s">
        <v>40</v>
      </c>
      <c r="N4867" s="2">
        <v>14.41</v>
      </c>
      <c r="O4867" t="s">
        <v>40</v>
      </c>
      <c r="P4867" t="s">
        <v>43</v>
      </c>
      <c r="Q4867" t="s">
        <v>42</v>
      </c>
      <c r="R4867" s="1">
        <v>0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43</v>
      </c>
      <c r="AA4867" t="s">
        <v>73</v>
      </c>
      <c r="AB4867" t="s">
        <v>43</v>
      </c>
      <c r="AC4867" t="s">
        <v>56</v>
      </c>
      <c r="AD4867" s="3">
        <v>24.65</v>
      </c>
      <c r="AE4867" s="3">
        <v>1620.45</v>
      </c>
      <c r="AF4867" s="3">
        <v>0</v>
      </c>
      <c r="AG4867" s="3">
        <v>0</v>
      </c>
      <c r="AH4867" s="3">
        <v>965.47</v>
      </c>
      <c r="AI4867" s="3">
        <v>2585.92</v>
      </c>
      <c r="AJ4867" t="s">
        <v>47</v>
      </c>
      <c r="AK4867" t="s">
        <v>8234</v>
      </c>
      <c r="AL4867" t="s">
        <v>8234</v>
      </c>
      <c r="AM4867">
        <f>IF(Customers[[#This Row],[Customer Status]]="Churned",1,0)</f>
        <v>0</v>
      </c>
      <c r="AN4867" t="str">
        <f>IF(Customers[[#This Row],[Monthly Charge]]&gt;=_xlfn.PERCENTILE.INC(Customers[Monthly Charge],0.75),"High-value","Other")</f>
        <v>Other</v>
      </c>
    </row>
    <row r="4868" spans="1:40" x14ac:dyDescent="0.25">
      <c r="A4868" t="s">
        <v>6048</v>
      </c>
      <c r="B4868" t="s">
        <v>39</v>
      </c>
      <c r="C4868" s="1">
        <v>45</v>
      </c>
      <c r="D4868" t="s">
        <v>43</v>
      </c>
      <c r="E4868" s="1">
        <v>0</v>
      </c>
      <c r="F4868" t="s">
        <v>488</v>
      </c>
      <c r="G4868">
        <v>95060</v>
      </c>
      <c r="H4868">
        <v>36.993451</v>
      </c>
      <c r="I4868">
        <v>-122.09885800000001</v>
      </c>
      <c r="J4868" s="1">
        <v>0</v>
      </c>
      <c r="K4868" s="1">
        <v>1</v>
      </c>
      <c r="L4868" t="s">
        <v>54</v>
      </c>
      <c r="M4868" t="s">
        <v>40</v>
      </c>
      <c r="N4868" s="2">
        <v>32.33</v>
      </c>
      <c r="O4868" t="s">
        <v>40</v>
      </c>
      <c r="P4868" t="s">
        <v>40</v>
      </c>
      <c r="Q4868" t="s">
        <v>55</v>
      </c>
      <c r="R4868" s="1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 s="3">
        <v>95.65</v>
      </c>
      <c r="AE4868" s="3">
        <v>95.65</v>
      </c>
      <c r="AF4868" s="3">
        <v>0</v>
      </c>
      <c r="AG4868" s="3">
        <v>0</v>
      </c>
      <c r="AH4868" s="3">
        <v>32.33</v>
      </c>
      <c r="AI4868" s="3">
        <v>127.98</v>
      </c>
      <c r="AJ4868" t="s">
        <v>57</v>
      </c>
      <c r="AK4868" t="s">
        <v>121</v>
      </c>
      <c r="AL4868" t="s">
        <v>122</v>
      </c>
      <c r="AM4868">
        <f>IF(Customers[[#This Row],[Customer Status]]="Churned",1,0)</f>
        <v>1</v>
      </c>
      <c r="AN4868" t="str">
        <f>IF(Customers[[#This Row],[Monthly Charge]]&gt;=_xlfn.PERCENTILE.INC(Customers[Monthly Charge],0.75),"High-value","Other")</f>
        <v>High-value</v>
      </c>
    </row>
    <row r="4869" spans="1:40" x14ac:dyDescent="0.25">
      <c r="A4869" t="s">
        <v>6049</v>
      </c>
      <c r="B4869" t="s">
        <v>39</v>
      </c>
      <c r="C4869" s="1">
        <v>43</v>
      </c>
      <c r="D4869" t="s">
        <v>40</v>
      </c>
      <c r="E4869" s="1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 s="1">
        <v>10</v>
      </c>
      <c r="K4869" s="1">
        <v>72</v>
      </c>
      <c r="L4869" t="s">
        <v>42</v>
      </c>
      <c r="M4869" t="s">
        <v>40</v>
      </c>
      <c r="N4869" s="2">
        <v>26.32</v>
      </c>
      <c r="O4869" t="s">
        <v>40</v>
      </c>
      <c r="P4869" t="s">
        <v>40</v>
      </c>
      <c r="Q4869" t="s">
        <v>55</v>
      </c>
      <c r="R4869" s="1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 s="3">
        <v>113.1</v>
      </c>
      <c r="AE4869" s="3">
        <v>8248.5</v>
      </c>
      <c r="AF4869" s="3">
        <v>0</v>
      </c>
      <c r="AG4869" s="3">
        <v>0</v>
      </c>
      <c r="AH4869" s="3">
        <v>1895.04</v>
      </c>
      <c r="AI4869" s="3">
        <v>10143.540000000001</v>
      </c>
      <c r="AJ4869" t="s">
        <v>47</v>
      </c>
      <c r="AK4869" t="s">
        <v>8234</v>
      </c>
      <c r="AL4869" t="s">
        <v>8234</v>
      </c>
      <c r="AM4869">
        <f>IF(Customers[[#This Row],[Customer Status]]="Churned",1,0)</f>
        <v>0</v>
      </c>
      <c r="AN4869" t="str">
        <f>IF(Customers[[#This Row],[Monthly Charge]]&gt;=_xlfn.PERCENTILE.INC(Customers[Monthly Charge],0.75),"High-value","Other")</f>
        <v>High-value</v>
      </c>
    </row>
    <row r="4870" spans="1:40" x14ac:dyDescent="0.25">
      <c r="A4870" t="s">
        <v>6050</v>
      </c>
      <c r="B4870" t="s">
        <v>49</v>
      </c>
      <c r="C4870" s="1">
        <v>38</v>
      </c>
      <c r="D4870" t="s">
        <v>40</v>
      </c>
      <c r="E4870" s="1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 s="1">
        <v>6</v>
      </c>
      <c r="K4870" s="1">
        <v>11</v>
      </c>
      <c r="L4870" t="s">
        <v>42</v>
      </c>
      <c r="M4870" t="s">
        <v>40</v>
      </c>
      <c r="N4870" s="2">
        <v>44.2</v>
      </c>
      <c r="O4870" t="s">
        <v>43</v>
      </c>
      <c r="P4870" t="s">
        <v>40</v>
      </c>
      <c r="Q4870" t="s">
        <v>79</v>
      </c>
      <c r="R4870" s="1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 s="3">
        <v>-10</v>
      </c>
      <c r="AE4870" s="3">
        <v>608.15</v>
      </c>
      <c r="AF4870" s="3">
        <v>0</v>
      </c>
      <c r="AG4870" s="3">
        <v>0</v>
      </c>
      <c r="AH4870" s="3">
        <v>486.2</v>
      </c>
      <c r="AI4870" s="3">
        <v>1094.3499999999999</v>
      </c>
      <c r="AJ4870" t="s">
        <v>47</v>
      </c>
      <c r="AK4870" t="s">
        <v>8234</v>
      </c>
      <c r="AL4870" t="s">
        <v>8234</v>
      </c>
      <c r="AM4870">
        <f>IF(Customers[[#This Row],[Customer Status]]="Churned",1,0)</f>
        <v>0</v>
      </c>
      <c r="AN4870" t="str">
        <f>IF(Customers[[#This Row],[Monthly Charge]]&gt;=_xlfn.PERCENTILE.INC(Customers[Monthly Charge],0.75),"High-value","Other")</f>
        <v>Other</v>
      </c>
    </row>
    <row r="4871" spans="1:40" x14ac:dyDescent="0.25">
      <c r="A4871" t="s">
        <v>6051</v>
      </c>
      <c r="B4871" t="s">
        <v>49</v>
      </c>
      <c r="C4871" s="1">
        <v>66</v>
      </c>
      <c r="D4871" t="s">
        <v>43</v>
      </c>
      <c r="E4871" s="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 s="1">
        <v>0</v>
      </c>
      <c r="K4871" s="1">
        <v>9</v>
      </c>
      <c r="L4871" t="s">
        <v>54</v>
      </c>
      <c r="M4871" t="s">
        <v>40</v>
      </c>
      <c r="N4871" s="2">
        <v>39.770000000000003</v>
      </c>
      <c r="O4871" t="s">
        <v>40</v>
      </c>
      <c r="P4871" t="s">
        <v>40</v>
      </c>
      <c r="Q4871" t="s">
        <v>55</v>
      </c>
      <c r="R4871" s="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 s="3">
        <v>74.05</v>
      </c>
      <c r="AE4871" s="3">
        <v>678.45</v>
      </c>
      <c r="AF4871" s="3">
        <v>0</v>
      </c>
      <c r="AG4871" s="3">
        <v>0</v>
      </c>
      <c r="AH4871" s="3">
        <v>357.93</v>
      </c>
      <c r="AI4871" s="3">
        <v>1036.3800000000001</v>
      </c>
      <c r="AJ4871" t="s">
        <v>47</v>
      </c>
      <c r="AK4871" t="s">
        <v>8234</v>
      </c>
      <c r="AL4871" t="s">
        <v>8234</v>
      </c>
      <c r="AM4871">
        <f>IF(Customers[[#This Row],[Customer Status]]="Churned",1,0)</f>
        <v>0</v>
      </c>
      <c r="AN4871" t="str">
        <f>IF(Customers[[#This Row],[Monthly Charge]]&gt;=_xlfn.PERCENTILE.INC(Customers[Monthly Charge],0.75),"High-value","Other")</f>
        <v>Other</v>
      </c>
    </row>
    <row r="4872" spans="1:40" x14ac:dyDescent="0.25">
      <c r="A4872" t="s">
        <v>6052</v>
      </c>
      <c r="B4872" t="s">
        <v>39</v>
      </c>
      <c r="C4872" s="1">
        <v>62</v>
      </c>
      <c r="D4872" t="s">
        <v>43</v>
      </c>
      <c r="E4872" s="1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 s="1">
        <v>0</v>
      </c>
      <c r="K4872" s="1">
        <v>11</v>
      </c>
      <c r="L4872" t="s">
        <v>62</v>
      </c>
      <c r="M4872" t="s">
        <v>40</v>
      </c>
      <c r="N4872" s="2">
        <v>33.06</v>
      </c>
      <c r="O4872" t="s">
        <v>43</v>
      </c>
      <c r="P4872" t="s">
        <v>43</v>
      </c>
      <c r="Q4872" t="s">
        <v>42</v>
      </c>
      <c r="R4872" s="1">
        <v>0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43</v>
      </c>
      <c r="AA4872" t="s">
        <v>51</v>
      </c>
      <c r="AB4872" t="s">
        <v>43</v>
      </c>
      <c r="AC4872" t="s">
        <v>46</v>
      </c>
      <c r="AD4872" s="3">
        <v>20.100000000000001</v>
      </c>
      <c r="AE4872" s="3">
        <v>221.35</v>
      </c>
      <c r="AF4872" s="3">
        <v>0</v>
      </c>
      <c r="AG4872" s="3">
        <v>0</v>
      </c>
      <c r="AH4872" s="3">
        <v>363.66</v>
      </c>
      <c r="AI4872" s="3">
        <v>585.01</v>
      </c>
      <c r="AJ4872" t="s">
        <v>57</v>
      </c>
      <c r="AK4872" t="s">
        <v>121</v>
      </c>
      <c r="AL4872" t="s">
        <v>195</v>
      </c>
      <c r="AM4872">
        <f>IF(Customers[[#This Row],[Customer Status]]="Churned",1,0)</f>
        <v>1</v>
      </c>
      <c r="AN4872" t="str">
        <f>IF(Customers[[#This Row],[Monthly Charge]]&gt;=_xlfn.PERCENTILE.INC(Customers[Monthly Charge],0.75),"High-value","Other")</f>
        <v>Other</v>
      </c>
    </row>
    <row r="4873" spans="1:40" x14ac:dyDescent="0.25">
      <c r="A4873" t="s">
        <v>6053</v>
      </c>
      <c r="B4873" t="s">
        <v>49</v>
      </c>
      <c r="C4873" s="1">
        <v>71</v>
      </c>
      <c r="D4873" t="s">
        <v>40</v>
      </c>
      <c r="E4873" s="1">
        <v>0</v>
      </c>
      <c r="F4873" t="s">
        <v>75</v>
      </c>
      <c r="G4873">
        <v>94559</v>
      </c>
      <c r="H4873">
        <v>38.232388999999998</v>
      </c>
      <c r="I4873">
        <v>-122.324944</v>
      </c>
      <c r="J4873" s="1">
        <v>1</v>
      </c>
      <c r="K4873" s="1">
        <v>7</v>
      </c>
      <c r="L4873" t="s">
        <v>42</v>
      </c>
      <c r="M4873" t="s">
        <v>40</v>
      </c>
      <c r="N4873" s="2">
        <v>42.92</v>
      </c>
      <c r="O4873" t="s">
        <v>40</v>
      </c>
      <c r="P4873" t="s">
        <v>40</v>
      </c>
      <c r="Q4873" t="s">
        <v>55</v>
      </c>
      <c r="R4873" s="1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 s="3">
        <v>99.25</v>
      </c>
      <c r="AE4873" s="3">
        <v>665.45</v>
      </c>
      <c r="AF4873" s="3">
        <v>0</v>
      </c>
      <c r="AG4873" s="3">
        <v>0</v>
      </c>
      <c r="AH4873" s="3">
        <v>300.44</v>
      </c>
      <c r="AI4873" s="3">
        <v>965.89</v>
      </c>
      <c r="AJ4873" t="s">
        <v>57</v>
      </c>
      <c r="AK4873" t="s">
        <v>121</v>
      </c>
      <c r="AL4873" t="s">
        <v>195</v>
      </c>
      <c r="AM4873">
        <f>IF(Customers[[#This Row],[Customer Status]]="Churned",1,0)</f>
        <v>1</v>
      </c>
      <c r="AN4873" t="str">
        <f>IF(Customers[[#This Row],[Monthly Charge]]&gt;=_xlfn.PERCENTILE.INC(Customers[Monthly Charge],0.75),"High-value","Other")</f>
        <v>High-value</v>
      </c>
    </row>
    <row r="4874" spans="1:40" x14ac:dyDescent="0.25">
      <c r="A4874" t="s">
        <v>6054</v>
      </c>
      <c r="B4874" t="s">
        <v>49</v>
      </c>
      <c r="C4874" s="1">
        <v>28</v>
      </c>
      <c r="D4874" t="s">
        <v>43</v>
      </c>
      <c r="E4874" s="1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 s="1">
        <v>0</v>
      </c>
      <c r="K4874" s="1">
        <v>37</v>
      </c>
      <c r="L4874" t="s">
        <v>42</v>
      </c>
      <c r="M4874" t="s">
        <v>40</v>
      </c>
      <c r="N4874" s="2">
        <v>21.84</v>
      </c>
      <c r="O4874" t="s">
        <v>43</v>
      </c>
      <c r="P4874" t="s">
        <v>40</v>
      </c>
      <c r="Q4874" t="s">
        <v>55</v>
      </c>
      <c r="R4874" s="1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 s="3">
        <v>96.1</v>
      </c>
      <c r="AE4874" s="3">
        <v>3646.8</v>
      </c>
      <c r="AF4874" s="3">
        <v>0</v>
      </c>
      <c r="AG4874" s="3">
        <v>0</v>
      </c>
      <c r="AH4874" s="3">
        <v>808.08</v>
      </c>
      <c r="AI4874" s="3">
        <v>4454.88</v>
      </c>
      <c r="AJ4874" t="s">
        <v>47</v>
      </c>
      <c r="AK4874" t="s">
        <v>8234</v>
      </c>
      <c r="AL4874" t="s">
        <v>8234</v>
      </c>
      <c r="AM4874">
        <f>IF(Customers[[#This Row],[Customer Status]]="Churned",1,0)</f>
        <v>0</v>
      </c>
      <c r="AN4874" t="str">
        <f>IF(Customers[[#This Row],[Monthly Charge]]&gt;=_xlfn.PERCENTILE.INC(Customers[Monthly Charge],0.75),"High-value","Other")</f>
        <v>High-value</v>
      </c>
    </row>
    <row r="4875" spans="1:40" x14ac:dyDescent="0.25">
      <c r="A4875" t="s">
        <v>6055</v>
      </c>
      <c r="B4875" t="s">
        <v>39</v>
      </c>
      <c r="C4875" s="1">
        <v>25</v>
      </c>
      <c r="D4875" t="s">
        <v>43</v>
      </c>
      <c r="E4875" s="1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 s="1">
        <v>0</v>
      </c>
      <c r="K4875" s="1">
        <v>30</v>
      </c>
      <c r="L4875" t="s">
        <v>42</v>
      </c>
      <c r="M4875" t="s">
        <v>40</v>
      </c>
      <c r="N4875" s="2">
        <v>19.41</v>
      </c>
      <c r="O4875" t="s">
        <v>43</v>
      </c>
      <c r="P4875" t="s">
        <v>40</v>
      </c>
      <c r="Q4875" t="s">
        <v>44</v>
      </c>
      <c r="R4875" s="1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 s="3">
        <v>55.3</v>
      </c>
      <c r="AE4875" s="3">
        <v>1530.6</v>
      </c>
      <c r="AF4875" s="3">
        <v>0</v>
      </c>
      <c r="AG4875" s="3">
        <v>0</v>
      </c>
      <c r="AH4875" s="3">
        <v>582.29999999999995</v>
      </c>
      <c r="AI4875" s="3">
        <v>2112.9</v>
      </c>
      <c r="AJ4875" t="s">
        <v>47</v>
      </c>
      <c r="AK4875" t="s">
        <v>8234</v>
      </c>
      <c r="AL4875" t="s">
        <v>8234</v>
      </c>
      <c r="AM4875">
        <f>IF(Customers[[#This Row],[Customer Status]]="Churned",1,0)</f>
        <v>0</v>
      </c>
      <c r="AN4875" t="str">
        <f>IF(Customers[[#This Row],[Monthly Charge]]&gt;=_xlfn.PERCENTILE.INC(Customers[Monthly Charge],0.75),"High-value","Other")</f>
        <v>Other</v>
      </c>
    </row>
    <row r="4876" spans="1:40" x14ac:dyDescent="0.25">
      <c r="A4876" t="s">
        <v>6056</v>
      </c>
      <c r="B4876" t="s">
        <v>39</v>
      </c>
      <c r="C4876" s="1">
        <v>34</v>
      </c>
      <c r="D4876" t="s">
        <v>40</v>
      </c>
      <c r="E4876" s="1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 s="1">
        <v>1</v>
      </c>
      <c r="K4876" s="1">
        <v>24</v>
      </c>
      <c r="L4876" t="s">
        <v>129</v>
      </c>
      <c r="M4876" t="s">
        <v>43</v>
      </c>
      <c r="N4876" s="2">
        <v>0</v>
      </c>
      <c r="O4876" t="s">
        <v>43</v>
      </c>
      <c r="P4876" t="s">
        <v>40</v>
      </c>
      <c r="Q4876" t="s">
        <v>79</v>
      </c>
      <c r="R4876" s="1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 s="3">
        <v>52.5</v>
      </c>
      <c r="AE4876" s="3">
        <v>1208.1500000000001</v>
      </c>
      <c r="AF4876" s="3">
        <v>0</v>
      </c>
      <c r="AG4876" s="3">
        <v>0</v>
      </c>
      <c r="AH4876" s="3">
        <v>0</v>
      </c>
      <c r="AI4876" s="3">
        <v>1208.1500000000001</v>
      </c>
      <c r="AJ4876" t="s">
        <v>47</v>
      </c>
      <c r="AK4876" t="s">
        <v>8234</v>
      </c>
      <c r="AL4876" t="s">
        <v>8234</v>
      </c>
      <c r="AM4876">
        <f>IF(Customers[[#This Row],[Customer Status]]="Churned",1,0)</f>
        <v>0</v>
      </c>
      <c r="AN4876" t="str">
        <f>IF(Customers[[#This Row],[Monthly Charge]]&gt;=_xlfn.PERCENTILE.INC(Customers[Monthly Charge],0.75),"High-value","Other")</f>
        <v>Other</v>
      </c>
    </row>
    <row r="4877" spans="1:40" x14ac:dyDescent="0.25">
      <c r="A4877" t="s">
        <v>6057</v>
      </c>
      <c r="B4877" t="s">
        <v>49</v>
      </c>
      <c r="C4877" s="1">
        <v>50</v>
      </c>
      <c r="D4877" t="s">
        <v>43</v>
      </c>
      <c r="E4877" s="1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 s="1">
        <v>0</v>
      </c>
      <c r="K4877" s="1">
        <v>68</v>
      </c>
      <c r="L4877" t="s">
        <v>42</v>
      </c>
      <c r="M4877" t="s">
        <v>40</v>
      </c>
      <c r="N4877" s="2">
        <v>18.53</v>
      </c>
      <c r="O4877" t="s">
        <v>43</v>
      </c>
      <c r="P4877" t="s">
        <v>40</v>
      </c>
      <c r="Q4877" t="s">
        <v>55</v>
      </c>
      <c r="R4877" s="1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 s="3">
        <v>79.599999999999994</v>
      </c>
      <c r="AE4877" s="3">
        <v>5461.45</v>
      </c>
      <c r="AF4877" s="3">
        <v>3.26</v>
      </c>
      <c r="AG4877" s="3">
        <v>10</v>
      </c>
      <c r="AH4877" s="3">
        <v>1260.04</v>
      </c>
      <c r="AI4877" s="3">
        <v>6728.23</v>
      </c>
      <c r="AJ4877" t="s">
        <v>47</v>
      </c>
      <c r="AK4877" t="s">
        <v>8234</v>
      </c>
      <c r="AL4877" t="s">
        <v>8234</v>
      </c>
      <c r="AM4877">
        <f>IF(Customers[[#This Row],[Customer Status]]="Churned",1,0)</f>
        <v>0</v>
      </c>
      <c r="AN4877" t="str">
        <f>IF(Customers[[#This Row],[Monthly Charge]]&gt;=_xlfn.PERCENTILE.INC(Customers[Monthly Charge],0.75),"High-value","Other")</f>
        <v>Other</v>
      </c>
    </row>
    <row r="4878" spans="1:40" x14ac:dyDescent="0.25">
      <c r="A4878" t="s">
        <v>6058</v>
      </c>
      <c r="B4878" t="s">
        <v>39</v>
      </c>
      <c r="C4878" s="1">
        <v>23</v>
      </c>
      <c r="D4878" t="s">
        <v>43</v>
      </c>
      <c r="E4878" s="1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 s="1">
        <v>0</v>
      </c>
      <c r="K4878" s="1">
        <v>2</v>
      </c>
      <c r="L4878" t="s">
        <v>42</v>
      </c>
      <c r="M4878" t="s">
        <v>40</v>
      </c>
      <c r="N4878" s="2">
        <v>46</v>
      </c>
      <c r="O4878" t="s">
        <v>43</v>
      </c>
      <c r="P4878" t="s">
        <v>43</v>
      </c>
      <c r="Q4878" t="s">
        <v>42</v>
      </c>
      <c r="R4878" s="1">
        <v>0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43</v>
      </c>
      <c r="AA4878" t="s">
        <v>45</v>
      </c>
      <c r="AB4878" t="s">
        <v>43</v>
      </c>
      <c r="AC4878" t="s">
        <v>46</v>
      </c>
      <c r="AD4878" s="3">
        <v>20.45</v>
      </c>
      <c r="AE4878" s="3">
        <v>34.799999999999997</v>
      </c>
      <c r="AF4878" s="3">
        <v>0</v>
      </c>
      <c r="AG4878" s="3">
        <v>0</v>
      </c>
      <c r="AH4878" s="3">
        <v>92</v>
      </c>
      <c r="AI4878" s="3">
        <v>126.8</v>
      </c>
      <c r="AJ4878" t="s">
        <v>98</v>
      </c>
      <c r="AK4878" t="s">
        <v>8234</v>
      </c>
      <c r="AL4878" t="s">
        <v>8234</v>
      </c>
      <c r="AM4878">
        <f>IF(Customers[[#This Row],[Customer Status]]="Churned",1,0)</f>
        <v>0</v>
      </c>
      <c r="AN4878" t="str">
        <f>IF(Customers[[#This Row],[Monthly Charge]]&gt;=_xlfn.PERCENTILE.INC(Customers[Monthly Charge],0.75),"High-value","Other")</f>
        <v>Other</v>
      </c>
    </row>
    <row r="4879" spans="1:40" x14ac:dyDescent="0.25">
      <c r="A4879" t="s">
        <v>6059</v>
      </c>
      <c r="B4879" t="s">
        <v>49</v>
      </c>
      <c r="C4879" s="1">
        <v>55</v>
      </c>
      <c r="D4879" t="s">
        <v>40</v>
      </c>
      <c r="E4879" s="1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 s="1">
        <v>4</v>
      </c>
      <c r="K4879" s="1">
        <v>70</v>
      </c>
      <c r="L4879" t="s">
        <v>72</v>
      </c>
      <c r="M4879" t="s">
        <v>40</v>
      </c>
      <c r="N4879" s="2">
        <v>33.369999999999997</v>
      </c>
      <c r="O4879" t="s">
        <v>40</v>
      </c>
      <c r="P4879" t="s">
        <v>40</v>
      </c>
      <c r="Q4879" t="s">
        <v>79</v>
      </c>
      <c r="R4879" s="1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 s="3">
        <v>76.099999999999994</v>
      </c>
      <c r="AE4879" s="3">
        <v>5264.25</v>
      </c>
      <c r="AF4879" s="3">
        <v>0</v>
      </c>
      <c r="AG4879" s="3">
        <v>110</v>
      </c>
      <c r="AH4879" s="3">
        <v>2335.9</v>
      </c>
      <c r="AI4879" s="3">
        <v>7710.15</v>
      </c>
      <c r="AJ4879" t="s">
        <v>47</v>
      </c>
      <c r="AK4879" t="s">
        <v>8234</v>
      </c>
      <c r="AL4879" t="s">
        <v>8234</v>
      </c>
      <c r="AM4879">
        <f>IF(Customers[[#This Row],[Customer Status]]="Churned",1,0)</f>
        <v>0</v>
      </c>
      <c r="AN4879" t="str">
        <f>IF(Customers[[#This Row],[Monthly Charge]]&gt;=_xlfn.PERCENTILE.INC(Customers[Monthly Charge],0.75),"High-value","Other")</f>
        <v>Other</v>
      </c>
    </row>
    <row r="4880" spans="1:40" x14ac:dyDescent="0.25">
      <c r="A4880" t="s">
        <v>6060</v>
      </c>
      <c r="B4880" t="s">
        <v>39</v>
      </c>
      <c r="C4880" s="1">
        <v>27</v>
      </c>
      <c r="D4880" t="s">
        <v>40</v>
      </c>
      <c r="E4880" s="1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 s="1">
        <v>1</v>
      </c>
      <c r="K4880" s="1">
        <v>64</v>
      </c>
      <c r="L4880" t="s">
        <v>76</v>
      </c>
      <c r="M4880" t="s">
        <v>40</v>
      </c>
      <c r="N4880" s="2">
        <v>40.28</v>
      </c>
      <c r="O4880" t="s">
        <v>40</v>
      </c>
      <c r="P4880" t="s">
        <v>40</v>
      </c>
      <c r="Q4880" t="s">
        <v>79</v>
      </c>
      <c r="R4880" s="1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 s="3">
        <v>58.35</v>
      </c>
      <c r="AE4880" s="3">
        <v>3756.45</v>
      </c>
      <c r="AF4880" s="3">
        <v>0</v>
      </c>
      <c r="AG4880" s="3">
        <v>0</v>
      </c>
      <c r="AH4880" s="3">
        <v>2577.92</v>
      </c>
      <c r="AI4880" s="3">
        <v>6334.37</v>
      </c>
      <c r="AJ4880" t="s">
        <v>47</v>
      </c>
      <c r="AK4880" t="s">
        <v>8234</v>
      </c>
      <c r="AL4880" t="s">
        <v>8234</v>
      </c>
      <c r="AM4880">
        <f>IF(Customers[[#This Row],[Customer Status]]="Churned",1,0)</f>
        <v>0</v>
      </c>
      <c r="AN4880" t="str">
        <f>IF(Customers[[#This Row],[Monthly Charge]]&gt;=_xlfn.PERCENTILE.INC(Customers[Monthly Charge],0.75),"High-value","Other")</f>
        <v>Other</v>
      </c>
    </row>
    <row r="4881" spans="1:40" x14ac:dyDescent="0.25">
      <c r="A4881" t="s">
        <v>6061</v>
      </c>
      <c r="B4881" t="s">
        <v>49</v>
      </c>
      <c r="C4881" s="1">
        <v>28</v>
      </c>
      <c r="D4881" t="s">
        <v>43</v>
      </c>
      <c r="E4881" s="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 s="1">
        <v>0</v>
      </c>
      <c r="K4881" s="1">
        <v>40</v>
      </c>
      <c r="L4881" t="s">
        <v>42</v>
      </c>
      <c r="M4881" t="s">
        <v>40</v>
      </c>
      <c r="N4881" s="2">
        <v>39.049999999999997</v>
      </c>
      <c r="O4881" t="s">
        <v>43</v>
      </c>
      <c r="P4881" t="s">
        <v>40</v>
      </c>
      <c r="Q4881" t="s">
        <v>79</v>
      </c>
      <c r="R4881" s="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 s="3">
        <v>67.45</v>
      </c>
      <c r="AE4881" s="3">
        <v>2731</v>
      </c>
      <c r="AF4881" s="3">
        <v>0</v>
      </c>
      <c r="AG4881" s="3">
        <v>0</v>
      </c>
      <c r="AH4881" s="3">
        <v>1562</v>
      </c>
      <c r="AI4881" s="3">
        <v>4293</v>
      </c>
      <c r="AJ4881" t="s">
        <v>47</v>
      </c>
      <c r="AK4881" t="s">
        <v>8234</v>
      </c>
      <c r="AL4881" t="s">
        <v>8234</v>
      </c>
      <c r="AM4881">
        <f>IF(Customers[[#This Row],[Customer Status]]="Churned",1,0)</f>
        <v>0</v>
      </c>
      <c r="AN4881" t="str">
        <f>IF(Customers[[#This Row],[Monthly Charge]]&gt;=_xlfn.PERCENTILE.INC(Customers[Monthly Charge],0.75),"High-value","Other")</f>
        <v>Other</v>
      </c>
    </row>
    <row r="4882" spans="1:40" x14ac:dyDescent="0.25">
      <c r="A4882" t="s">
        <v>6062</v>
      </c>
      <c r="B4882" t="s">
        <v>49</v>
      </c>
      <c r="C4882" s="1">
        <v>44</v>
      </c>
      <c r="D4882" t="s">
        <v>43</v>
      </c>
      <c r="E4882" s="1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 s="1">
        <v>0</v>
      </c>
      <c r="K4882" s="1">
        <v>30</v>
      </c>
      <c r="L4882" t="s">
        <v>42</v>
      </c>
      <c r="M4882" t="s">
        <v>40</v>
      </c>
      <c r="N4882" s="2">
        <v>12.17</v>
      </c>
      <c r="O4882" t="s">
        <v>43</v>
      </c>
      <c r="P4882" t="s">
        <v>40</v>
      </c>
      <c r="Q4882" t="s">
        <v>55</v>
      </c>
      <c r="R4882" s="1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 s="3">
        <v>97</v>
      </c>
      <c r="AE4882" s="3">
        <v>3021.3</v>
      </c>
      <c r="AF4882" s="3">
        <v>0</v>
      </c>
      <c r="AG4882" s="3">
        <v>0</v>
      </c>
      <c r="AH4882" s="3">
        <v>365.1</v>
      </c>
      <c r="AI4882" s="3">
        <v>3386.4</v>
      </c>
      <c r="AJ4882" t="s">
        <v>47</v>
      </c>
      <c r="AK4882" t="s">
        <v>8234</v>
      </c>
      <c r="AL4882" t="s">
        <v>8234</v>
      </c>
      <c r="AM4882">
        <f>IF(Customers[[#This Row],[Customer Status]]="Churned",1,0)</f>
        <v>0</v>
      </c>
      <c r="AN4882" t="str">
        <f>IF(Customers[[#This Row],[Monthly Charge]]&gt;=_xlfn.PERCENTILE.INC(Customers[Monthly Charge],0.75),"High-value","Other")</f>
        <v>High-value</v>
      </c>
    </row>
    <row r="4883" spans="1:40" x14ac:dyDescent="0.25">
      <c r="A4883" t="s">
        <v>6063</v>
      </c>
      <c r="B4883" t="s">
        <v>49</v>
      </c>
      <c r="C4883" s="1">
        <v>22</v>
      </c>
      <c r="D4883" t="s">
        <v>43</v>
      </c>
      <c r="E4883" s="1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 s="1">
        <v>0</v>
      </c>
      <c r="K4883" s="1">
        <v>1</v>
      </c>
      <c r="L4883" t="s">
        <v>42</v>
      </c>
      <c r="M4883" t="s">
        <v>40</v>
      </c>
      <c r="N4883" s="2">
        <v>34.4</v>
      </c>
      <c r="O4883" t="s">
        <v>43</v>
      </c>
      <c r="P4883" t="s">
        <v>40</v>
      </c>
      <c r="Q4883" t="s">
        <v>44</v>
      </c>
      <c r="R4883" s="1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 s="3">
        <v>48.95</v>
      </c>
      <c r="AE4883" s="3">
        <v>48.95</v>
      </c>
      <c r="AF4883" s="3">
        <v>0</v>
      </c>
      <c r="AG4883" s="3">
        <v>0</v>
      </c>
      <c r="AH4883" s="3">
        <v>34.4</v>
      </c>
      <c r="AI4883" s="3">
        <v>83.35</v>
      </c>
      <c r="AJ4883" t="s">
        <v>57</v>
      </c>
      <c r="AK4883" t="s">
        <v>58</v>
      </c>
      <c r="AL4883" t="s">
        <v>203</v>
      </c>
      <c r="AM4883">
        <f>IF(Customers[[#This Row],[Customer Status]]="Churned",1,0)</f>
        <v>1</v>
      </c>
      <c r="AN4883" t="str">
        <f>IF(Customers[[#This Row],[Monthly Charge]]&gt;=_xlfn.PERCENTILE.INC(Customers[Monthly Charge],0.75),"High-value","Other")</f>
        <v>Other</v>
      </c>
    </row>
    <row r="4884" spans="1:40" x14ac:dyDescent="0.25">
      <c r="A4884" t="s">
        <v>6064</v>
      </c>
      <c r="B4884" t="s">
        <v>49</v>
      </c>
      <c r="C4884" s="1">
        <v>66</v>
      </c>
      <c r="D4884" t="s">
        <v>40</v>
      </c>
      <c r="E4884" s="1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 s="1">
        <v>1</v>
      </c>
      <c r="K4884" s="1">
        <v>18</v>
      </c>
      <c r="L4884" t="s">
        <v>62</v>
      </c>
      <c r="M4884" t="s">
        <v>40</v>
      </c>
      <c r="N4884" s="2">
        <v>4.9800000000000004</v>
      </c>
      <c r="O4884" t="s">
        <v>43</v>
      </c>
      <c r="P4884" t="s">
        <v>40</v>
      </c>
      <c r="Q4884" t="s">
        <v>55</v>
      </c>
      <c r="R4884" s="1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 s="3">
        <v>78.55</v>
      </c>
      <c r="AE4884" s="3">
        <v>1422.65</v>
      </c>
      <c r="AF4884" s="3">
        <v>0</v>
      </c>
      <c r="AG4884" s="3">
        <v>0</v>
      </c>
      <c r="AH4884" s="3">
        <v>89.64</v>
      </c>
      <c r="AI4884" s="3">
        <v>1512.29</v>
      </c>
      <c r="AJ4884" t="s">
        <v>57</v>
      </c>
      <c r="AK4884" t="s">
        <v>121</v>
      </c>
      <c r="AL4884" t="s">
        <v>195</v>
      </c>
      <c r="AM4884">
        <f>IF(Customers[[#This Row],[Customer Status]]="Churned",1,0)</f>
        <v>1</v>
      </c>
      <c r="AN4884" t="str">
        <f>IF(Customers[[#This Row],[Monthly Charge]]&gt;=_xlfn.PERCENTILE.INC(Customers[Monthly Charge],0.75),"High-value","Other")</f>
        <v>Other</v>
      </c>
    </row>
    <row r="4885" spans="1:40" x14ac:dyDescent="0.25">
      <c r="A4885" t="s">
        <v>6065</v>
      </c>
      <c r="B4885" t="s">
        <v>49</v>
      </c>
      <c r="C4885" s="1">
        <v>21</v>
      </c>
      <c r="D4885" t="s">
        <v>40</v>
      </c>
      <c r="E4885" s="1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 s="1">
        <v>1</v>
      </c>
      <c r="K4885" s="1">
        <v>1</v>
      </c>
      <c r="L4885" t="s">
        <v>54</v>
      </c>
      <c r="M4885" t="s">
        <v>40</v>
      </c>
      <c r="N4885" s="2">
        <v>37.83</v>
      </c>
      <c r="O4885" t="s">
        <v>43</v>
      </c>
      <c r="P4885" t="s">
        <v>40</v>
      </c>
      <c r="Q4885" t="s">
        <v>55</v>
      </c>
      <c r="R4885" s="1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 s="3">
        <v>84.8</v>
      </c>
      <c r="AE4885" s="3">
        <v>84.8</v>
      </c>
      <c r="AF4885" s="3">
        <v>0</v>
      </c>
      <c r="AG4885" s="3">
        <v>0</v>
      </c>
      <c r="AH4885" s="3">
        <v>37.83</v>
      </c>
      <c r="AI4885" s="3">
        <v>122.63</v>
      </c>
      <c r="AJ4885" t="s">
        <v>57</v>
      </c>
      <c r="AK4885" t="s">
        <v>63</v>
      </c>
      <c r="AL4885" t="s">
        <v>67</v>
      </c>
      <c r="AM4885">
        <f>IF(Customers[[#This Row],[Customer Status]]="Churned",1,0)</f>
        <v>1</v>
      </c>
      <c r="AN4885" t="str">
        <f>IF(Customers[[#This Row],[Monthly Charge]]&gt;=_xlfn.PERCENTILE.INC(Customers[Monthly Charge],0.75),"High-value","Other")</f>
        <v>Other</v>
      </c>
    </row>
    <row r="4886" spans="1:40" x14ac:dyDescent="0.25">
      <c r="A4886" t="s">
        <v>6066</v>
      </c>
      <c r="B4886" t="s">
        <v>39</v>
      </c>
      <c r="C4886" s="1">
        <v>57</v>
      </c>
      <c r="D4886" t="s">
        <v>40</v>
      </c>
      <c r="E4886" s="1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 s="1">
        <v>1</v>
      </c>
      <c r="K4886" s="1">
        <v>32</v>
      </c>
      <c r="L4886" t="s">
        <v>42</v>
      </c>
      <c r="M4886" t="s">
        <v>40</v>
      </c>
      <c r="N4886" s="2">
        <v>12.35</v>
      </c>
      <c r="O4886" t="s">
        <v>43</v>
      </c>
      <c r="P4886" t="s">
        <v>43</v>
      </c>
      <c r="Q4886" t="s">
        <v>42</v>
      </c>
      <c r="R4886" s="1">
        <v>0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43</v>
      </c>
      <c r="AA4886" t="s">
        <v>51</v>
      </c>
      <c r="AB4886" t="s">
        <v>43</v>
      </c>
      <c r="AC4886" t="s">
        <v>56</v>
      </c>
      <c r="AD4886" s="3">
        <v>19.399999999999999</v>
      </c>
      <c r="AE4886" s="3">
        <v>641.15</v>
      </c>
      <c r="AF4886" s="3">
        <v>0</v>
      </c>
      <c r="AG4886" s="3">
        <v>0</v>
      </c>
      <c r="AH4886" s="3">
        <v>395.2</v>
      </c>
      <c r="AI4886" s="3">
        <v>1036.3499999999999</v>
      </c>
      <c r="AJ4886" t="s">
        <v>47</v>
      </c>
      <c r="AK4886" t="s">
        <v>8234</v>
      </c>
      <c r="AL4886" t="s">
        <v>8234</v>
      </c>
      <c r="AM4886">
        <f>IF(Customers[[#This Row],[Customer Status]]="Churned",1,0)</f>
        <v>0</v>
      </c>
      <c r="AN4886" t="str">
        <f>IF(Customers[[#This Row],[Monthly Charge]]&gt;=_xlfn.PERCENTILE.INC(Customers[Monthly Charge],0.75),"High-value","Other")</f>
        <v>Other</v>
      </c>
    </row>
    <row r="4887" spans="1:40" x14ac:dyDescent="0.25">
      <c r="A4887" t="s">
        <v>6067</v>
      </c>
      <c r="B4887" t="s">
        <v>39</v>
      </c>
      <c r="C4887" s="1">
        <v>59</v>
      </c>
      <c r="D4887" t="s">
        <v>40</v>
      </c>
      <c r="E4887" s="1">
        <v>0</v>
      </c>
      <c r="F4887" t="s">
        <v>97</v>
      </c>
      <c r="G4887">
        <v>92069</v>
      </c>
      <c r="H4887">
        <v>33.162624000000001</v>
      </c>
      <c r="I4887">
        <v>-117.170863</v>
      </c>
      <c r="J4887" s="1">
        <v>3</v>
      </c>
      <c r="K4887" s="1">
        <v>71</v>
      </c>
      <c r="L4887" t="s">
        <v>42</v>
      </c>
      <c r="M4887" t="s">
        <v>40</v>
      </c>
      <c r="N4887" s="2">
        <v>30.68</v>
      </c>
      <c r="O4887" t="s">
        <v>40</v>
      </c>
      <c r="P4887" t="s">
        <v>40</v>
      </c>
      <c r="Q4887" t="s">
        <v>44</v>
      </c>
      <c r="R4887" s="1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 s="3">
        <v>85.75</v>
      </c>
      <c r="AE4887" s="3">
        <v>6223.8</v>
      </c>
      <c r="AF4887" s="3">
        <v>4.5999999999999996</v>
      </c>
      <c r="AG4887" s="3">
        <v>0</v>
      </c>
      <c r="AH4887" s="3">
        <v>2178.2800000000002</v>
      </c>
      <c r="AI4887" s="3">
        <v>8397.48</v>
      </c>
      <c r="AJ4887" t="s">
        <v>47</v>
      </c>
      <c r="AK4887" t="s">
        <v>8234</v>
      </c>
      <c r="AL4887" t="s">
        <v>8234</v>
      </c>
      <c r="AM4887">
        <f>IF(Customers[[#This Row],[Customer Status]]="Churned",1,0)</f>
        <v>0</v>
      </c>
      <c r="AN4887" t="str">
        <f>IF(Customers[[#This Row],[Monthly Charge]]&gt;=_xlfn.PERCENTILE.INC(Customers[Monthly Charge],0.75),"High-value","Other")</f>
        <v>Other</v>
      </c>
    </row>
    <row r="4888" spans="1:40" x14ac:dyDescent="0.25">
      <c r="A4888" t="s">
        <v>6068</v>
      </c>
      <c r="B4888" t="s">
        <v>49</v>
      </c>
      <c r="C4888" s="1">
        <v>56</v>
      </c>
      <c r="D4888" t="s">
        <v>43</v>
      </c>
      <c r="E4888" s="1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 s="1">
        <v>0</v>
      </c>
      <c r="K4888" s="1">
        <v>1</v>
      </c>
      <c r="L4888" t="s">
        <v>54</v>
      </c>
      <c r="M4888" t="s">
        <v>40</v>
      </c>
      <c r="N4888" s="2">
        <v>38.049999999999997</v>
      </c>
      <c r="O4888" t="s">
        <v>43</v>
      </c>
      <c r="P4888" t="s">
        <v>40</v>
      </c>
      <c r="Q4888" t="s">
        <v>44</v>
      </c>
      <c r="R4888" s="1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 s="3">
        <v>50.7</v>
      </c>
      <c r="AE4888" s="3">
        <v>50.7</v>
      </c>
      <c r="AF4888" s="3">
        <v>0</v>
      </c>
      <c r="AG4888" s="3">
        <v>0</v>
      </c>
      <c r="AH4888" s="3">
        <v>38.049999999999997</v>
      </c>
      <c r="AI4888" s="3">
        <v>88.75</v>
      </c>
      <c r="AJ4888" t="s">
        <v>98</v>
      </c>
      <c r="AK4888" t="s">
        <v>8234</v>
      </c>
      <c r="AL4888" t="s">
        <v>8234</v>
      </c>
      <c r="AM4888">
        <f>IF(Customers[[#This Row],[Customer Status]]="Churned",1,0)</f>
        <v>0</v>
      </c>
      <c r="AN4888" t="str">
        <f>IF(Customers[[#This Row],[Monthly Charge]]&gt;=_xlfn.PERCENTILE.INC(Customers[Monthly Charge],0.75),"High-value","Other")</f>
        <v>Other</v>
      </c>
    </row>
    <row r="4889" spans="1:40" x14ac:dyDescent="0.25">
      <c r="A4889" t="s">
        <v>6069</v>
      </c>
      <c r="B4889" t="s">
        <v>49</v>
      </c>
      <c r="C4889" s="1">
        <v>56</v>
      </c>
      <c r="D4889" t="s">
        <v>43</v>
      </c>
      <c r="E4889" s="1">
        <v>0</v>
      </c>
      <c r="F4889" t="s">
        <v>322</v>
      </c>
      <c r="G4889">
        <v>95819</v>
      </c>
      <c r="H4889">
        <v>38.567594</v>
      </c>
      <c r="I4889">
        <v>-121.437507</v>
      </c>
      <c r="J4889" s="1">
        <v>0</v>
      </c>
      <c r="K4889" s="1">
        <v>18</v>
      </c>
      <c r="L4889" t="s">
        <v>42</v>
      </c>
      <c r="M4889" t="s">
        <v>40</v>
      </c>
      <c r="N4889" s="2">
        <v>12.21</v>
      </c>
      <c r="O4889" t="s">
        <v>40</v>
      </c>
      <c r="P4889" t="s">
        <v>40</v>
      </c>
      <c r="Q4889" t="s">
        <v>79</v>
      </c>
      <c r="R4889" s="1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 s="3">
        <v>69.5</v>
      </c>
      <c r="AE4889" s="3">
        <v>1199.4000000000001</v>
      </c>
      <c r="AF4889" s="3">
        <v>0</v>
      </c>
      <c r="AG4889" s="3">
        <v>0</v>
      </c>
      <c r="AH4889" s="3">
        <v>219.78</v>
      </c>
      <c r="AI4889" s="3">
        <v>1419.18</v>
      </c>
      <c r="AJ4889" t="s">
        <v>47</v>
      </c>
      <c r="AK4889" t="s">
        <v>8234</v>
      </c>
      <c r="AL4889" t="s">
        <v>8234</v>
      </c>
      <c r="AM4889">
        <f>IF(Customers[[#This Row],[Customer Status]]="Churned",1,0)</f>
        <v>0</v>
      </c>
      <c r="AN4889" t="str">
        <f>IF(Customers[[#This Row],[Monthly Charge]]&gt;=_xlfn.PERCENTILE.INC(Customers[Monthly Charge],0.75),"High-value","Other")</f>
        <v>Other</v>
      </c>
    </row>
    <row r="4890" spans="1:40" x14ac:dyDescent="0.25">
      <c r="A4890" t="s">
        <v>6070</v>
      </c>
      <c r="B4890" t="s">
        <v>39</v>
      </c>
      <c r="C4890" s="1">
        <v>57</v>
      </c>
      <c r="D4890" t="s">
        <v>40</v>
      </c>
      <c r="E4890" s="1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 s="1">
        <v>1</v>
      </c>
      <c r="K4890" s="1">
        <v>48</v>
      </c>
      <c r="L4890" t="s">
        <v>76</v>
      </c>
      <c r="M4890" t="s">
        <v>40</v>
      </c>
      <c r="N4890" s="2">
        <v>30.41</v>
      </c>
      <c r="O4890" t="s">
        <v>40</v>
      </c>
      <c r="P4890" t="s">
        <v>40</v>
      </c>
      <c r="Q4890" t="s">
        <v>55</v>
      </c>
      <c r="R4890" s="1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 s="3">
        <v>105.25</v>
      </c>
      <c r="AE4890" s="3">
        <v>4997.5</v>
      </c>
      <c r="AF4890" s="3">
        <v>1.66</v>
      </c>
      <c r="AG4890" s="3">
        <v>0</v>
      </c>
      <c r="AH4890" s="3">
        <v>1459.68</v>
      </c>
      <c r="AI4890" s="3">
        <v>6455.52</v>
      </c>
      <c r="AJ4890" t="s">
        <v>47</v>
      </c>
      <c r="AK4890" t="s">
        <v>8234</v>
      </c>
      <c r="AL4890" t="s">
        <v>8234</v>
      </c>
      <c r="AM4890">
        <f>IF(Customers[[#This Row],[Customer Status]]="Churned",1,0)</f>
        <v>0</v>
      </c>
      <c r="AN4890" t="str">
        <f>IF(Customers[[#This Row],[Monthly Charge]]&gt;=_xlfn.PERCENTILE.INC(Customers[Monthly Charge],0.75),"High-value","Other")</f>
        <v>High-value</v>
      </c>
    </row>
    <row r="4891" spans="1:40" x14ac:dyDescent="0.25">
      <c r="A4891" t="s">
        <v>6071</v>
      </c>
      <c r="B4891" t="s">
        <v>39</v>
      </c>
      <c r="C4891" s="1">
        <v>44</v>
      </c>
      <c r="D4891" t="s">
        <v>40</v>
      </c>
      <c r="E4891" s="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 s="1">
        <v>0</v>
      </c>
      <c r="K4891" s="1">
        <v>71</v>
      </c>
      <c r="L4891" t="s">
        <v>72</v>
      </c>
      <c r="M4891" t="s">
        <v>40</v>
      </c>
      <c r="N4891" s="2">
        <v>14.91</v>
      </c>
      <c r="O4891" t="s">
        <v>43</v>
      </c>
      <c r="P4891" t="s">
        <v>43</v>
      </c>
      <c r="Q4891" t="s">
        <v>42</v>
      </c>
      <c r="R4891" s="1">
        <v>0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43</v>
      </c>
      <c r="AA4891" t="s">
        <v>73</v>
      </c>
      <c r="AB4891" t="s">
        <v>40</v>
      </c>
      <c r="AC4891" t="s">
        <v>56</v>
      </c>
      <c r="AD4891" s="3">
        <v>20.9</v>
      </c>
      <c r="AE4891" s="3">
        <v>1493.2</v>
      </c>
      <c r="AF4891" s="3">
        <v>0</v>
      </c>
      <c r="AG4891" s="3">
        <v>0</v>
      </c>
      <c r="AH4891" s="3">
        <v>1058.6099999999999</v>
      </c>
      <c r="AI4891" s="3">
        <v>2551.81</v>
      </c>
      <c r="AJ4891" t="s">
        <v>47</v>
      </c>
      <c r="AK4891" t="s">
        <v>8234</v>
      </c>
      <c r="AL4891" t="s">
        <v>8234</v>
      </c>
      <c r="AM4891">
        <f>IF(Customers[[#This Row],[Customer Status]]="Churned",1,0)</f>
        <v>0</v>
      </c>
      <c r="AN4891" t="str">
        <f>IF(Customers[[#This Row],[Monthly Charge]]&gt;=_xlfn.PERCENTILE.INC(Customers[Monthly Charge],0.75),"High-value","Other")</f>
        <v>Other</v>
      </c>
    </row>
    <row r="4892" spans="1:40" x14ac:dyDescent="0.25">
      <c r="A4892" t="s">
        <v>6072</v>
      </c>
      <c r="B4892" t="s">
        <v>39</v>
      </c>
      <c r="C4892" s="1">
        <v>55</v>
      </c>
      <c r="D4892" t="s">
        <v>40</v>
      </c>
      <c r="E4892" s="1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 s="1">
        <v>1</v>
      </c>
      <c r="K4892" s="1">
        <v>4</v>
      </c>
      <c r="L4892" t="s">
        <v>54</v>
      </c>
      <c r="M4892" t="s">
        <v>40</v>
      </c>
      <c r="N4892" s="2">
        <v>21.81</v>
      </c>
      <c r="O4892" t="s">
        <v>40</v>
      </c>
      <c r="P4892" t="s">
        <v>40</v>
      </c>
      <c r="Q4892" t="s">
        <v>55</v>
      </c>
      <c r="R4892" s="1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 s="3">
        <v>91.65</v>
      </c>
      <c r="AE4892" s="3">
        <v>365.4</v>
      </c>
      <c r="AF4892" s="3">
        <v>0</v>
      </c>
      <c r="AG4892" s="3">
        <v>0</v>
      </c>
      <c r="AH4892" s="3">
        <v>87.24</v>
      </c>
      <c r="AI4892" s="3">
        <v>452.64</v>
      </c>
      <c r="AJ4892" t="s">
        <v>57</v>
      </c>
      <c r="AK4892" t="s">
        <v>117</v>
      </c>
      <c r="AL4892" t="s">
        <v>802</v>
      </c>
      <c r="AM4892">
        <f>IF(Customers[[#This Row],[Customer Status]]="Churned",1,0)</f>
        <v>1</v>
      </c>
      <c r="AN4892" t="str">
        <f>IF(Customers[[#This Row],[Monthly Charge]]&gt;=_xlfn.PERCENTILE.INC(Customers[Monthly Charge],0.75),"High-value","Other")</f>
        <v>High-value</v>
      </c>
    </row>
    <row r="4893" spans="1:40" x14ac:dyDescent="0.25">
      <c r="A4893" t="s">
        <v>6073</v>
      </c>
      <c r="B4893" t="s">
        <v>49</v>
      </c>
      <c r="C4893" s="1">
        <v>70</v>
      </c>
      <c r="D4893" t="s">
        <v>40</v>
      </c>
      <c r="E4893" s="1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 s="1">
        <v>3</v>
      </c>
      <c r="K4893" s="1">
        <v>24</v>
      </c>
      <c r="L4893" t="s">
        <v>129</v>
      </c>
      <c r="M4893" t="s">
        <v>40</v>
      </c>
      <c r="N4893" s="2">
        <v>49.76</v>
      </c>
      <c r="O4893" t="s">
        <v>40</v>
      </c>
      <c r="P4893" t="s">
        <v>40</v>
      </c>
      <c r="Q4893" t="s">
        <v>55</v>
      </c>
      <c r="R4893" s="1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 s="3">
        <v>104.25</v>
      </c>
      <c r="AE4893" s="3">
        <v>2433.9</v>
      </c>
      <c r="AF4893" s="3">
        <v>0</v>
      </c>
      <c r="AG4893" s="3">
        <v>0</v>
      </c>
      <c r="AH4893" s="3">
        <v>1194.24</v>
      </c>
      <c r="AI4893" s="3">
        <v>3628.14</v>
      </c>
      <c r="AJ4893" t="s">
        <v>57</v>
      </c>
      <c r="AK4893" t="s">
        <v>58</v>
      </c>
      <c r="AL4893" t="s">
        <v>203</v>
      </c>
      <c r="AM4893">
        <f>IF(Customers[[#This Row],[Customer Status]]="Churned",1,0)</f>
        <v>1</v>
      </c>
      <c r="AN4893" t="str">
        <f>IF(Customers[[#This Row],[Monthly Charge]]&gt;=_xlfn.PERCENTILE.INC(Customers[Monthly Charge],0.75),"High-value","Other")</f>
        <v>High-value</v>
      </c>
    </row>
    <row r="4894" spans="1:40" x14ac:dyDescent="0.25">
      <c r="A4894" t="s">
        <v>6074</v>
      </c>
      <c r="B4894" t="s">
        <v>49</v>
      </c>
      <c r="C4894" s="1">
        <v>34</v>
      </c>
      <c r="D4894" t="s">
        <v>43</v>
      </c>
      <c r="E4894" s="1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 s="1">
        <v>0</v>
      </c>
      <c r="K4894" s="1">
        <v>50</v>
      </c>
      <c r="L4894" t="s">
        <v>42</v>
      </c>
      <c r="M4894" t="s">
        <v>40</v>
      </c>
      <c r="N4894" s="2">
        <v>15.37</v>
      </c>
      <c r="O4894" t="s">
        <v>43</v>
      </c>
      <c r="P4894" t="s">
        <v>40</v>
      </c>
      <c r="Q4894" t="s">
        <v>55</v>
      </c>
      <c r="R4894" s="1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 s="3">
        <v>90.1</v>
      </c>
      <c r="AE4894" s="3">
        <v>4549.45</v>
      </c>
      <c r="AF4894" s="3">
        <v>0</v>
      </c>
      <c r="AG4894" s="3">
        <v>0</v>
      </c>
      <c r="AH4894" s="3">
        <v>768.5</v>
      </c>
      <c r="AI4894" s="3">
        <v>5317.95</v>
      </c>
      <c r="AJ4894" t="s">
        <v>47</v>
      </c>
      <c r="AK4894" t="s">
        <v>8234</v>
      </c>
      <c r="AL4894" t="s">
        <v>8234</v>
      </c>
      <c r="AM4894">
        <f>IF(Customers[[#This Row],[Customer Status]]="Churned",1,0)</f>
        <v>0</v>
      </c>
      <c r="AN4894" t="str">
        <f>IF(Customers[[#This Row],[Monthly Charge]]&gt;=_xlfn.PERCENTILE.INC(Customers[Monthly Charge],0.75),"High-value","Other")</f>
        <v>High-value</v>
      </c>
    </row>
    <row r="4895" spans="1:40" x14ac:dyDescent="0.25">
      <c r="A4895" t="s">
        <v>6075</v>
      </c>
      <c r="B4895" t="s">
        <v>49</v>
      </c>
      <c r="C4895" s="1">
        <v>79</v>
      </c>
      <c r="D4895" t="s">
        <v>43</v>
      </c>
      <c r="E4895" s="1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 s="1">
        <v>0</v>
      </c>
      <c r="K4895" s="1">
        <v>1</v>
      </c>
      <c r="L4895" t="s">
        <v>42</v>
      </c>
      <c r="M4895" t="s">
        <v>40</v>
      </c>
      <c r="N4895" s="2">
        <v>8.35</v>
      </c>
      <c r="O4895" t="s">
        <v>40</v>
      </c>
      <c r="P4895" t="s">
        <v>40</v>
      </c>
      <c r="Q4895" t="s">
        <v>55</v>
      </c>
      <c r="R4895" s="1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 s="3">
        <v>75.75</v>
      </c>
      <c r="AE4895" s="3">
        <v>75.75</v>
      </c>
      <c r="AF4895" s="3">
        <v>0</v>
      </c>
      <c r="AG4895" s="3">
        <v>0</v>
      </c>
      <c r="AH4895" s="3">
        <v>8.35</v>
      </c>
      <c r="AI4895" s="3">
        <v>84.1</v>
      </c>
      <c r="AJ4895" t="s">
        <v>57</v>
      </c>
      <c r="AK4895" t="s">
        <v>58</v>
      </c>
      <c r="AL4895" t="s">
        <v>104</v>
      </c>
      <c r="AM4895">
        <f>IF(Customers[[#This Row],[Customer Status]]="Churned",1,0)</f>
        <v>1</v>
      </c>
      <c r="AN4895" t="str">
        <f>IF(Customers[[#This Row],[Monthly Charge]]&gt;=_xlfn.PERCENTILE.INC(Customers[Monthly Charge],0.75),"High-value","Other")</f>
        <v>Other</v>
      </c>
    </row>
    <row r="4896" spans="1:40" x14ac:dyDescent="0.25">
      <c r="A4896" t="s">
        <v>6076</v>
      </c>
      <c r="B4896" t="s">
        <v>49</v>
      </c>
      <c r="C4896" s="1">
        <v>69</v>
      </c>
      <c r="D4896" t="s">
        <v>43</v>
      </c>
      <c r="E4896" s="1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 s="1">
        <v>0</v>
      </c>
      <c r="K4896" s="1">
        <v>44</v>
      </c>
      <c r="L4896" t="s">
        <v>76</v>
      </c>
      <c r="M4896" t="s">
        <v>40</v>
      </c>
      <c r="N4896" s="2">
        <v>47.06</v>
      </c>
      <c r="O4896" t="s">
        <v>43</v>
      </c>
      <c r="P4896" t="s">
        <v>40</v>
      </c>
      <c r="Q4896" t="s">
        <v>55</v>
      </c>
      <c r="R4896" s="1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 s="3">
        <v>73.849999999999994</v>
      </c>
      <c r="AE4896" s="3">
        <v>3122.4</v>
      </c>
      <c r="AF4896" s="3">
        <v>0</v>
      </c>
      <c r="AG4896" s="3">
        <v>100</v>
      </c>
      <c r="AH4896" s="3">
        <v>2070.64</v>
      </c>
      <c r="AI4896" s="3">
        <v>5293.04</v>
      </c>
      <c r="AJ4896" t="s">
        <v>47</v>
      </c>
      <c r="AK4896" t="s">
        <v>8234</v>
      </c>
      <c r="AL4896" t="s">
        <v>8234</v>
      </c>
      <c r="AM4896">
        <f>IF(Customers[[#This Row],[Customer Status]]="Churned",1,0)</f>
        <v>0</v>
      </c>
      <c r="AN4896" t="str">
        <f>IF(Customers[[#This Row],[Monthly Charge]]&gt;=_xlfn.PERCENTILE.INC(Customers[Monthly Charge],0.75),"High-value","Other")</f>
        <v>Other</v>
      </c>
    </row>
    <row r="4897" spans="1:40" x14ac:dyDescent="0.25">
      <c r="A4897" t="s">
        <v>6077</v>
      </c>
      <c r="B4897" t="s">
        <v>49</v>
      </c>
      <c r="C4897" s="1">
        <v>23</v>
      </c>
      <c r="D4897" t="s">
        <v>40</v>
      </c>
      <c r="E4897" s="1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 s="1">
        <v>2</v>
      </c>
      <c r="K4897" s="1">
        <v>61</v>
      </c>
      <c r="L4897" t="s">
        <v>42</v>
      </c>
      <c r="M4897" t="s">
        <v>40</v>
      </c>
      <c r="N4897" s="2">
        <v>42.31</v>
      </c>
      <c r="O4897" t="s">
        <v>43</v>
      </c>
      <c r="P4897" t="s">
        <v>40</v>
      </c>
      <c r="Q4897" t="s">
        <v>79</v>
      </c>
      <c r="R4897" s="1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 s="3">
        <v>-6</v>
      </c>
      <c r="AE4897" s="3">
        <v>4158.25</v>
      </c>
      <c r="AF4897" s="3">
        <v>0</v>
      </c>
      <c r="AG4897" s="3">
        <v>0</v>
      </c>
      <c r="AH4897" s="3">
        <v>2580.91</v>
      </c>
      <c r="AI4897" s="3">
        <v>6739.16</v>
      </c>
      <c r="AJ4897" t="s">
        <v>47</v>
      </c>
      <c r="AK4897" t="s">
        <v>8234</v>
      </c>
      <c r="AL4897" t="s">
        <v>8234</v>
      </c>
      <c r="AM4897">
        <f>IF(Customers[[#This Row],[Customer Status]]="Churned",1,0)</f>
        <v>0</v>
      </c>
      <c r="AN4897" t="str">
        <f>IF(Customers[[#This Row],[Monthly Charge]]&gt;=_xlfn.PERCENTILE.INC(Customers[Monthly Charge],0.75),"High-value","Other")</f>
        <v>Other</v>
      </c>
    </row>
    <row r="4898" spans="1:40" x14ac:dyDescent="0.25">
      <c r="A4898" t="s">
        <v>6078</v>
      </c>
      <c r="B4898" t="s">
        <v>49</v>
      </c>
      <c r="C4898" s="1">
        <v>39</v>
      </c>
      <c r="D4898" t="s">
        <v>43</v>
      </c>
      <c r="E4898" s="1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 s="1">
        <v>0</v>
      </c>
      <c r="K4898" s="1">
        <v>29</v>
      </c>
      <c r="L4898" t="s">
        <v>42</v>
      </c>
      <c r="M4898" t="s">
        <v>40</v>
      </c>
      <c r="N4898" s="2">
        <v>12.92</v>
      </c>
      <c r="O4898" t="s">
        <v>43</v>
      </c>
      <c r="P4898" t="s">
        <v>40</v>
      </c>
      <c r="Q4898" t="s">
        <v>55</v>
      </c>
      <c r="R4898" s="1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 s="3">
        <v>89.65</v>
      </c>
      <c r="AE4898" s="3">
        <v>2623.65</v>
      </c>
      <c r="AF4898" s="3">
        <v>0</v>
      </c>
      <c r="AG4898" s="3">
        <v>10</v>
      </c>
      <c r="AH4898" s="3">
        <v>374.68</v>
      </c>
      <c r="AI4898" s="3">
        <v>3008.33</v>
      </c>
      <c r="AJ4898" t="s">
        <v>47</v>
      </c>
      <c r="AK4898" t="s">
        <v>8234</v>
      </c>
      <c r="AL4898" t="s">
        <v>8234</v>
      </c>
      <c r="AM4898">
        <f>IF(Customers[[#This Row],[Customer Status]]="Churned",1,0)</f>
        <v>0</v>
      </c>
      <c r="AN4898" t="str">
        <f>IF(Customers[[#This Row],[Monthly Charge]]&gt;=_xlfn.PERCENTILE.INC(Customers[Monthly Charge],0.75),"High-value","Other")</f>
        <v>Other</v>
      </c>
    </row>
    <row r="4899" spans="1:40" x14ac:dyDescent="0.25">
      <c r="A4899" t="s">
        <v>6079</v>
      </c>
      <c r="B4899" t="s">
        <v>49</v>
      </c>
      <c r="C4899" s="1">
        <v>53</v>
      </c>
      <c r="D4899" t="s">
        <v>43</v>
      </c>
      <c r="E4899" s="1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 s="1">
        <v>0</v>
      </c>
      <c r="K4899" s="1">
        <v>12</v>
      </c>
      <c r="L4899" t="s">
        <v>62</v>
      </c>
      <c r="M4899" t="s">
        <v>40</v>
      </c>
      <c r="N4899" s="2">
        <v>1.8</v>
      </c>
      <c r="O4899" t="s">
        <v>43</v>
      </c>
      <c r="P4899" t="s">
        <v>40</v>
      </c>
      <c r="Q4899" t="s">
        <v>79</v>
      </c>
      <c r="R4899" s="1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 s="3">
        <v>53.75</v>
      </c>
      <c r="AE4899" s="3">
        <v>648.65</v>
      </c>
      <c r="AF4899" s="3">
        <v>0</v>
      </c>
      <c r="AG4899" s="3">
        <v>0</v>
      </c>
      <c r="AH4899" s="3">
        <v>21.6</v>
      </c>
      <c r="AI4899" s="3">
        <v>670.25</v>
      </c>
      <c r="AJ4899" t="s">
        <v>47</v>
      </c>
      <c r="AK4899" t="s">
        <v>8234</v>
      </c>
      <c r="AL4899" t="s">
        <v>8234</v>
      </c>
      <c r="AM4899">
        <f>IF(Customers[[#This Row],[Customer Status]]="Churned",1,0)</f>
        <v>0</v>
      </c>
      <c r="AN4899" t="str">
        <f>IF(Customers[[#This Row],[Monthly Charge]]&gt;=_xlfn.PERCENTILE.INC(Customers[Monthly Charge],0.75),"High-value","Other")</f>
        <v>Other</v>
      </c>
    </row>
    <row r="4900" spans="1:40" x14ac:dyDescent="0.25">
      <c r="A4900" t="s">
        <v>6080</v>
      </c>
      <c r="B4900" t="s">
        <v>39</v>
      </c>
      <c r="C4900" s="1">
        <v>47</v>
      </c>
      <c r="D4900" t="s">
        <v>40</v>
      </c>
      <c r="E4900" s="1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 s="1">
        <v>9</v>
      </c>
      <c r="K4900" s="1">
        <v>49</v>
      </c>
      <c r="L4900" t="s">
        <v>76</v>
      </c>
      <c r="M4900" t="s">
        <v>40</v>
      </c>
      <c r="N4900" s="2">
        <v>16.600000000000001</v>
      </c>
      <c r="O4900" t="s">
        <v>40</v>
      </c>
      <c r="P4900" t="s">
        <v>40</v>
      </c>
      <c r="Q4900" t="s">
        <v>79</v>
      </c>
      <c r="R4900" s="1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 s="3">
        <v>-2</v>
      </c>
      <c r="AE4900" s="3">
        <v>3902.45</v>
      </c>
      <c r="AF4900" s="3">
        <v>0</v>
      </c>
      <c r="AG4900" s="3">
        <v>0</v>
      </c>
      <c r="AH4900" s="3">
        <v>813.4</v>
      </c>
      <c r="AI4900" s="3">
        <v>4715.8500000000004</v>
      </c>
      <c r="AJ4900" t="s">
        <v>47</v>
      </c>
      <c r="AK4900" t="s">
        <v>8234</v>
      </c>
      <c r="AL4900" t="s">
        <v>8234</v>
      </c>
      <c r="AM4900">
        <f>IF(Customers[[#This Row],[Customer Status]]="Churned",1,0)</f>
        <v>0</v>
      </c>
      <c r="AN4900" t="str">
        <f>IF(Customers[[#This Row],[Monthly Charge]]&gt;=_xlfn.PERCENTILE.INC(Customers[Monthly Charge],0.75),"High-value","Other")</f>
        <v>Other</v>
      </c>
    </row>
    <row r="4901" spans="1:40" x14ac:dyDescent="0.25">
      <c r="A4901" t="s">
        <v>6081</v>
      </c>
      <c r="B4901" t="s">
        <v>39</v>
      </c>
      <c r="C4901" s="1">
        <v>66</v>
      </c>
      <c r="D4901" t="s">
        <v>43</v>
      </c>
      <c r="E4901" s="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 s="1">
        <v>0</v>
      </c>
      <c r="K4901" s="1">
        <v>37</v>
      </c>
      <c r="L4901" t="s">
        <v>42</v>
      </c>
      <c r="M4901" t="s">
        <v>40</v>
      </c>
      <c r="N4901" s="2">
        <v>3.3</v>
      </c>
      <c r="O4901" t="s">
        <v>40</v>
      </c>
      <c r="P4901" t="s">
        <v>40</v>
      </c>
      <c r="Q4901" t="s">
        <v>55</v>
      </c>
      <c r="R4901" s="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 s="3">
        <v>96.55</v>
      </c>
      <c r="AE4901" s="3">
        <v>3580.3</v>
      </c>
      <c r="AF4901" s="3">
        <v>0</v>
      </c>
      <c r="AG4901" s="3">
        <v>0</v>
      </c>
      <c r="AH4901" s="3">
        <v>122.1</v>
      </c>
      <c r="AI4901" s="3">
        <v>3702.4</v>
      </c>
      <c r="AJ4901" t="s">
        <v>57</v>
      </c>
      <c r="AK4901" t="s">
        <v>121</v>
      </c>
      <c r="AL4901" t="s">
        <v>122</v>
      </c>
      <c r="AM4901">
        <f>IF(Customers[[#This Row],[Customer Status]]="Churned",1,0)</f>
        <v>1</v>
      </c>
      <c r="AN4901" t="str">
        <f>IF(Customers[[#This Row],[Monthly Charge]]&gt;=_xlfn.PERCENTILE.INC(Customers[Monthly Charge],0.75),"High-value","Other")</f>
        <v>High-value</v>
      </c>
    </row>
    <row r="4902" spans="1:40" x14ac:dyDescent="0.25">
      <c r="A4902" t="s">
        <v>6082</v>
      </c>
      <c r="B4902" t="s">
        <v>49</v>
      </c>
      <c r="C4902" s="1">
        <v>72</v>
      </c>
      <c r="D4902" t="s">
        <v>40</v>
      </c>
      <c r="E4902" s="1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 s="1">
        <v>0</v>
      </c>
      <c r="K4902" s="1">
        <v>26</v>
      </c>
      <c r="L4902" t="s">
        <v>129</v>
      </c>
      <c r="M4902" t="s">
        <v>40</v>
      </c>
      <c r="N4902" s="2">
        <v>1.26</v>
      </c>
      <c r="O4902" t="s">
        <v>40</v>
      </c>
      <c r="P4902" t="s">
        <v>40</v>
      </c>
      <c r="Q4902" t="s">
        <v>55</v>
      </c>
      <c r="R4902" s="1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 s="3">
        <v>105.75</v>
      </c>
      <c r="AE4902" s="3">
        <v>2710.25</v>
      </c>
      <c r="AF4902" s="3">
        <v>0</v>
      </c>
      <c r="AG4902" s="3">
        <v>90</v>
      </c>
      <c r="AH4902" s="3">
        <v>32.76</v>
      </c>
      <c r="AI4902" s="3">
        <v>2833.01</v>
      </c>
      <c r="AJ4902" t="s">
        <v>57</v>
      </c>
      <c r="AK4902" t="s">
        <v>63</v>
      </c>
      <c r="AL4902" t="s">
        <v>64</v>
      </c>
      <c r="AM4902">
        <f>IF(Customers[[#This Row],[Customer Status]]="Churned",1,0)</f>
        <v>1</v>
      </c>
      <c r="AN4902" t="str">
        <f>IF(Customers[[#This Row],[Monthly Charge]]&gt;=_xlfn.PERCENTILE.INC(Customers[Monthly Charge],0.75),"High-value","Other")</f>
        <v>High-value</v>
      </c>
    </row>
    <row r="4903" spans="1:40" x14ac:dyDescent="0.25">
      <c r="A4903" t="s">
        <v>6083</v>
      </c>
      <c r="B4903" t="s">
        <v>49</v>
      </c>
      <c r="C4903" s="1">
        <v>32</v>
      </c>
      <c r="D4903" t="s">
        <v>43</v>
      </c>
      <c r="E4903" s="1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 s="1">
        <v>0</v>
      </c>
      <c r="K4903" s="1">
        <v>52</v>
      </c>
      <c r="L4903" t="s">
        <v>76</v>
      </c>
      <c r="M4903" t="s">
        <v>40</v>
      </c>
      <c r="N4903" s="2">
        <v>15.1</v>
      </c>
      <c r="O4903" t="s">
        <v>40</v>
      </c>
      <c r="P4903" t="s">
        <v>40</v>
      </c>
      <c r="Q4903" t="s">
        <v>55</v>
      </c>
      <c r="R4903" s="1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 s="3">
        <v>89.45</v>
      </c>
      <c r="AE4903" s="3">
        <v>4577.75</v>
      </c>
      <c r="AF4903" s="3">
        <v>18.89</v>
      </c>
      <c r="AG4903" s="3">
        <v>0</v>
      </c>
      <c r="AH4903" s="3">
        <v>785.2</v>
      </c>
      <c r="AI4903" s="3">
        <v>5344.06</v>
      </c>
      <c r="AJ4903" t="s">
        <v>47</v>
      </c>
      <c r="AK4903" t="s">
        <v>8234</v>
      </c>
      <c r="AL4903" t="s">
        <v>8234</v>
      </c>
      <c r="AM4903">
        <f>IF(Customers[[#This Row],[Customer Status]]="Churned",1,0)</f>
        <v>0</v>
      </c>
      <c r="AN4903" t="str">
        <f>IF(Customers[[#This Row],[Monthly Charge]]&gt;=_xlfn.PERCENTILE.INC(Customers[Monthly Charge],0.75),"High-value","Other")</f>
        <v>Other</v>
      </c>
    </row>
    <row r="4904" spans="1:40" x14ac:dyDescent="0.25">
      <c r="A4904" t="s">
        <v>6084</v>
      </c>
      <c r="B4904" t="s">
        <v>49</v>
      </c>
      <c r="C4904" s="1">
        <v>28</v>
      </c>
      <c r="D4904" t="s">
        <v>43</v>
      </c>
      <c r="E4904" s="1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 s="1">
        <v>0</v>
      </c>
      <c r="K4904" s="1">
        <v>60</v>
      </c>
      <c r="L4904" t="s">
        <v>76</v>
      </c>
      <c r="M4904" t="s">
        <v>40</v>
      </c>
      <c r="N4904" s="2">
        <v>49.96</v>
      </c>
      <c r="O4904" t="s">
        <v>40</v>
      </c>
      <c r="P4904" t="s">
        <v>40</v>
      </c>
      <c r="Q4904" t="s">
        <v>79</v>
      </c>
      <c r="R4904" s="1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 s="3">
        <v>84.95</v>
      </c>
      <c r="AE4904" s="3">
        <v>4984.8500000000004</v>
      </c>
      <c r="AF4904" s="3">
        <v>0</v>
      </c>
      <c r="AG4904" s="3">
        <v>0</v>
      </c>
      <c r="AH4904" s="3">
        <v>2997.6</v>
      </c>
      <c r="AI4904" s="3">
        <v>7982.45</v>
      </c>
      <c r="AJ4904" t="s">
        <v>47</v>
      </c>
      <c r="AK4904" t="s">
        <v>8234</v>
      </c>
      <c r="AL4904" t="s">
        <v>8234</v>
      </c>
      <c r="AM4904">
        <f>IF(Customers[[#This Row],[Customer Status]]="Churned",1,0)</f>
        <v>0</v>
      </c>
      <c r="AN4904" t="str">
        <f>IF(Customers[[#This Row],[Monthly Charge]]&gt;=_xlfn.PERCENTILE.INC(Customers[Monthly Charge],0.75),"High-value","Other")</f>
        <v>Other</v>
      </c>
    </row>
    <row r="4905" spans="1:40" x14ac:dyDescent="0.25">
      <c r="A4905" t="s">
        <v>6085</v>
      </c>
      <c r="B4905" t="s">
        <v>39</v>
      </c>
      <c r="C4905" s="1">
        <v>78</v>
      </c>
      <c r="D4905" t="s">
        <v>43</v>
      </c>
      <c r="E4905" s="1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 s="1">
        <v>0</v>
      </c>
      <c r="K4905" s="1">
        <v>72</v>
      </c>
      <c r="L4905" t="s">
        <v>72</v>
      </c>
      <c r="M4905" t="s">
        <v>40</v>
      </c>
      <c r="N4905" s="2">
        <v>14.94</v>
      </c>
      <c r="O4905" t="s">
        <v>40</v>
      </c>
      <c r="P4905" t="s">
        <v>40</v>
      </c>
      <c r="Q4905" t="s">
        <v>55</v>
      </c>
      <c r="R4905" s="1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 s="3">
        <v>117.35</v>
      </c>
      <c r="AE4905" s="3">
        <v>8436.25</v>
      </c>
      <c r="AF4905" s="3">
        <v>0</v>
      </c>
      <c r="AG4905" s="3">
        <v>0</v>
      </c>
      <c r="AH4905" s="3">
        <v>1075.68</v>
      </c>
      <c r="AI4905" s="3">
        <v>9511.93</v>
      </c>
      <c r="AJ4905" t="s">
        <v>47</v>
      </c>
      <c r="AK4905" t="s">
        <v>8234</v>
      </c>
      <c r="AL4905" t="s">
        <v>8234</v>
      </c>
      <c r="AM4905">
        <f>IF(Customers[[#This Row],[Customer Status]]="Churned",1,0)</f>
        <v>0</v>
      </c>
      <c r="AN4905" t="str">
        <f>IF(Customers[[#This Row],[Monthly Charge]]&gt;=_xlfn.PERCENTILE.INC(Customers[Monthly Charge],0.75),"High-value","Other")</f>
        <v>High-value</v>
      </c>
    </row>
    <row r="4906" spans="1:40" x14ac:dyDescent="0.25">
      <c r="A4906" t="s">
        <v>6086</v>
      </c>
      <c r="B4906" t="s">
        <v>49</v>
      </c>
      <c r="C4906" s="1">
        <v>26</v>
      </c>
      <c r="D4906" t="s">
        <v>43</v>
      </c>
      <c r="E4906" s="1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 s="1">
        <v>0</v>
      </c>
      <c r="K4906" s="1">
        <v>1</v>
      </c>
      <c r="L4906" t="s">
        <v>54</v>
      </c>
      <c r="M4906" t="s">
        <v>40</v>
      </c>
      <c r="N4906" s="2">
        <v>14.78</v>
      </c>
      <c r="O4906" t="s">
        <v>43</v>
      </c>
      <c r="P4906" t="s">
        <v>40</v>
      </c>
      <c r="Q4906" t="s">
        <v>79</v>
      </c>
      <c r="R4906" s="1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 s="3">
        <v>50.65</v>
      </c>
      <c r="AE4906" s="3">
        <v>50.65</v>
      </c>
      <c r="AF4906" s="3">
        <v>0</v>
      </c>
      <c r="AG4906" s="3">
        <v>0</v>
      </c>
      <c r="AH4906" s="3">
        <v>14.78</v>
      </c>
      <c r="AI4906" s="3">
        <v>65.430000000000007</v>
      </c>
      <c r="AJ4906" t="s">
        <v>57</v>
      </c>
      <c r="AK4906" t="s">
        <v>58</v>
      </c>
      <c r="AL4906" t="s">
        <v>104</v>
      </c>
      <c r="AM4906">
        <f>IF(Customers[[#This Row],[Customer Status]]="Churned",1,0)</f>
        <v>1</v>
      </c>
      <c r="AN4906" t="str">
        <f>IF(Customers[[#This Row],[Monthly Charge]]&gt;=_xlfn.PERCENTILE.INC(Customers[Monthly Charge],0.75),"High-value","Other")</f>
        <v>Other</v>
      </c>
    </row>
    <row r="4907" spans="1:40" x14ac:dyDescent="0.25">
      <c r="A4907" t="s">
        <v>6087</v>
      </c>
      <c r="B4907" t="s">
        <v>49</v>
      </c>
      <c r="C4907" s="1">
        <v>39</v>
      </c>
      <c r="D4907" t="s">
        <v>40</v>
      </c>
      <c r="E4907" s="1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 s="1">
        <v>1</v>
      </c>
      <c r="K4907" s="1">
        <v>15</v>
      </c>
      <c r="L4907" t="s">
        <v>62</v>
      </c>
      <c r="M4907" t="s">
        <v>40</v>
      </c>
      <c r="N4907" s="2">
        <v>34.630000000000003</v>
      </c>
      <c r="O4907" t="s">
        <v>40</v>
      </c>
      <c r="P4907" t="s">
        <v>40</v>
      </c>
      <c r="Q4907" t="s">
        <v>55</v>
      </c>
      <c r="R4907" s="1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 s="3">
        <v>74.900000000000006</v>
      </c>
      <c r="AE4907" s="3">
        <v>1107.25</v>
      </c>
      <c r="AF4907" s="3">
        <v>0</v>
      </c>
      <c r="AG4907" s="3">
        <v>0</v>
      </c>
      <c r="AH4907" s="3">
        <v>519.45000000000005</v>
      </c>
      <c r="AI4907" s="3">
        <v>1626.7</v>
      </c>
      <c r="AJ4907" t="s">
        <v>57</v>
      </c>
      <c r="AK4907" t="s">
        <v>63</v>
      </c>
      <c r="AL4907" t="s">
        <v>559</v>
      </c>
      <c r="AM4907">
        <f>IF(Customers[[#This Row],[Customer Status]]="Churned",1,0)</f>
        <v>1</v>
      </c>
      <c r="AN4907" t="str">
        <f>IF(Customers[[#This Row],[Monthly Charge]]&gt;=_xlfn.PERCENTILE.INC(Customers[Monthly Charge],0.75),"High-value","Other")</f>
        <v>Other</v>
      </c>
    </row>
    <row r="4908" spans="1:40" x14ac:dyDescent="0.25">
      <c r="A4908" t="s">
        <v>6089</v>
      </c>
      <c r="B4908" t="s">
        <v>49</v>
      </c>
      <c r="C4908" s="1">
        <v>30</v>
      </c>
      <c r="D4908" t="s">
        <v>43</v>
      </c>
      <c r="E4908" s="1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 s="1">
        <v>0</v>
      </c>
      <c r="K4908" s="1">
        <v>40</v>
      </c>
      <c r="L4908" t="s">
        <v>76</v>
      </c>
      <c r="M4908" t="s">
        <v>40</v>
      </c>
      <c r="N4908" s="2">
        <v>32.270000000000003</v>
      </c>
      <c r="O4908" t="s">
        <v>43</v>
      </c>
      <c r="P4908" t="s">
        <v>40</v>
      </c>
      <c r="Q4908" t="s">
        <v>55</v>
      </c>
      <c r="R4908" s="1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 s="3">
        <v>89.6</v>
      </c>
      <c r="AE4908" s="3">
        <v>3488.15</v>
      </c>
      <c r="AF4908" s="3">
        <v>0</v>
      </c>
      <c r="AG4908" s="3">
        <v>0</v>
      </c>
      <c r="AH4908" s="3">
        <v>1290.8</v>
      </c>
      <c r="AI4908" s="3">
        <v>4778.95</v>
      </c>
      <c r="AJ4908" t="s">
        <v>47</v>
      </c>
      <c r="AK4908" t="s">
        <v>8234</v>
      </c>
      <c r="AL4908" t="s">
        <v>8234</v>
      </c>
      <c r="AM4908">
        <f>IF(Customers[[#This Row],[Customer Status]]="Churned",1,0)</f>
        <v>0</v>
      </c>
      <c r="AN4908" t="str">
        <f>IF(Customers[[#This Row],[Monthly Charge]]&gt;=_xlfn.PERCENTILE.INC(Customers[Monthly Charge],0.75),"High-value","Other")</f>
        <v>Other</v>
      </c>
    </row>
    <row r="4909" spans="1:40" x14ac:dyDescent="0.25">
      <c r="A4909" t="s">
        <v>6090</v>
      </c>
      <c r="B4909" t="s">
        <v>49</v>
      </c>
      <c r="C4909" s="1">
        <v>40</v>
      </c>
      <c r="D4909" t="s">
        <v>43</v>
      </c>
      <c r="E4909" s="1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 s="1">
        <v>0</v>
      </c>
      <c r="K4909" s="1">
        <v>29</v>
      </c>
      <c r="L4909" t="s">
        <v>42</v>
      </c>
      <c r="M4909" t="s">
        <v>43</v>
      </c>
      <c r="N4909" s="2">
        <v>0</v>
      </c>
      <c r="O4909" t="s">
        <v>43</v>
      </c>
      <c r="P4909" t="s">
        <v>40</v>
      </c>
      <c r="Q4909" t="s">
        <v>79</v>
      </c>
      <c r="R4909" s="1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 s="3">
        <v>34.299999999999997</v>
      </c>
      <c r="AE4909" s="3">
        <v>1004.75</v>
      </c>
      <c r="AF4909" s="3">
        <v>0</v>
      </c>
      <c r="AG4909" s="3">
        <v>0</v>
      </c>
      <c r="AH4909" s="3">
        <v>0</v>
      </c>
      <c r="AI4909" s="3">
        <v>1004.75</v>
      </c>
      <c r="AJ4909" t="s">
        <v>47</v>
      </c>
      <c r="AK4909" t="s">
        <v>8234</v>
      </c>
      <c r="AL4909" t="s">
        <v>8234</v>
      </c>
      <c r="AM4909">
        <f>IF(Customers[[#This Row],[Customer Status]]="Churned",1,0)</f>
        <v>0</v>
      </c>
      <c r="AN4909" t="str">
        <f>IF(Customers[[#This Row],[Monthly Charge]]&gt;=_xlfn.PERCENTILE.INC(Customers[Monthly Charge],0.75),"High-value","Other")</f>
        <v>Other</v>
      </c>
    </row>
    <row r="4910" spans="1:40" x14ac:dyDescent="0.25">
      <c r="A4910" t="s">
        <v>6091</v>
      </c>
      <c r="B4910" t="s">
        <v>49</v>
      </c>
      <c r="C4910" s="1">
        <v>62</v>
      </c>
      <c r="D4910" t="s">
        <v>43</v>
      </c>
      <c r="E4910" s="1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 s="1">
        <v>0</v>
      </c>
      <c r="K4910" s="1">
        <v>1</v>
      </c>
      <c r="L4910" t="s">
        <v>54</v>
      </c>
      <c r="M4910" t="s">
        <v>40</v>
      </c>
      <c r="N4910" s="2">
        <v>34.020000000000003</v>
      </c>
      <c r="O4910" t="s">
        <v>40</v>
      </c>
      <c r="P4910" t="s">
        <v>40</v>
      </c>
      <c r="Q4910" t="s">
        <v>79</v>
      </c>
      <c r="R4910" s="1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 s="3">
        <v>54.3</v>
      </c>
      <c r="AE4910" s="3">
        <v>54.3</v>
      </c>
      <c r="AF4910" s="3">
        <v>0</v>
      </c>
      <c r="AG4910" s="3">
        <v>10</v>
      </c>
      <c r="AH4910" s="3">
        <v>34.020000000000003</v>
      </c>
      <c r="AI4910" s="3">
        <v>98.32</v>
      </c>
      <c r="AJ4910" t="s">
        <v>98</v>
      </c>
      <c r="AK4910" t="s">
        <v>8234</v>
      </c>
      <c r="AL4910" t="s">
        <v>8234</v>
      </c>
      <c r="AM4910">
        <f>IF(Customers[[#This Row],[Customer Status]]="Churned",1,0)</f>
        <v>0</v>
      </c>
      <c r="AN4910" t="str">
        <f>IF(Customers[[#This Row],[Monthly Charge]]&gt;=_xlfn.PERCENTILE.INC(Customers[Monthly Charge],0.75),"High-value","Other")</f>
        <v>Other</v>
      </c>
    </row>
    <row r="4911" spans="1:40" x14ac:dyDescent="0.25">
      <c r="A4911" t="s">
        <v>6092</v>
      </c>
      <c r="B4911" t="s">
        <v>39</v>
      </c>
      <c r="C4911" s="1">
        <v>54</v>
      </c>
      <c r="D4911" t="s">
        <v>43</v>
      </c>
      <c r="E4911" s="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 s="1">
        <v>0</v>
      </c>
      <c r="K4911" s="1">
        <v>36</v>
      </c>
      <c r="L4911" t="s">
        <v>42</v>
      </c>
      <c r="M4911" t="s">
        <v>40</v>
      </c>
      <c r="N4911" s="2">
        <v>13.35</v>
      </c>
      <c r="O4911" t="s">
        <v>40</v>
      </c>
      <c r="P4911" t="s">
        <v>40</v>
      </c>
      <c r="Q4911" t="s">
        <v>55</v>
      </c>
      <c r="R4911" s="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 s="3">
        <v>99.15</v>
      </c>
      <c r="AE4911" s="3">
        <v>3615.6</v>
      </c>
      <c r="AF4911" s="3">
        <v>0</v>
      </c>
      <c r="AG4911" s="3">
        <v>30</v>
      </c>
      <c r="AH4911" s="3">
        <v>480.6</v>
      </c>
      <c r="AI4911" s="3">
        <v>4126.2</v>
      </c>
      <c r="AJ4911" t="s">
        <v>57</v>
      </c>
      <c r="AK4911" t="s">
        <v>58</v>
      </c>
      <c r="AL4911" t="s">
        <v>59</v>
      </c>
      <c r="AM4911">
        <f>IF(Customers[[#This Row],[Customer Status]]="Churned",1,0)</f>
        <v>1</v>
      </c>
      <c r="AN4911" t="str">
        <f>IF(Customers[[#This Row],[Monthly Charge]]&gt;=_xlfn.PERCENTILE.INC(Customers[Monthly Charge],0.75),"High-value","Other")</f>
        <v>High-value</v>
      </c>
    </row>
    <row r="4912" spans="1:40" x14ac:dyDescent="0.25">
      <c r="A4912" t="s">
        <v>6093</v>
      </c>
      <c r="B4912" t="s">
        <v>49</v>
      </c>
      <c r="C4912" s="1">
        <v>52</v>
      </c>
      <c r="D4912" t="s">
        <v>40</v>
      </c>
      <c r="E4912" s="1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 s="1">
        <v>1</v>
      </c>
      <c r="K4912" s="1">
        <v>65</v>
      </c>
      <c r="L4912" t="s">
        <v>76</v>
      </c>
      <c r="M4912" t="s">
        <v>40</v>
      </c>
      <c r="N4912" s="2">
        <v>19.84</v>
      </c>
      <c r="O4912" t="s">
        <v>40</v>
      </c>
      <c r="P4912" t="s">
        <v>40</v>
      </c>
      <c r="Q4912" t="s">
        <v>55</v>
      </c>
      <c r="R4912" s="1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 s="3">
        <v>90.65</v>
      </c>
      <c r="AE4912" s="3">
        <v>5931</v>
      </c>
      <c r="AF4912" s="3">
        <v>0</v>
      </c>
      <c r="AG4912" s="3">
        <v>110</v>
      </c>
      <c r="AH4912" s="3">
        <v>1289.5999999999999</v>
      </c>
      <c r="AI4912" s="3">
        <v>7330.6</v>
      </c>
      <c r="AJ4912" t="s">
        <v>47</v>
      </c>
      <c r="AK4912" t="s">
        <v>8234</v>
      </c>
      <c r="AL4912" t="s">
        <v>8234</v>
      </c>
      <c r="AM4912">
        <f>IF(Customers[[#This Row],[Customer Status]]="Churned",1,0)</f>
        <v>0</v>
      </c>
      <c r="AN4912" t="str">
        <f>IF(Customers[[#This Row],[Monthly Charge]]&gt;=_xlfn.PERCENTILE.INC(Customers[Monthly Charge],0.75),"High-value","Other")</f>
        <v>High-value</v>
      </c>
    </row>
    <row r="4913" spans="1:40" x14ac:dyDescent="0.25">
      <c r="A4913" t="s">
        <v>6094</v>
      </c>
      <c r="B4913" t="s">
        <v>39</v>
      </c>
      <c r="C4913" s="1">
        <v>63</v>
      </c>
      <c r="D4913" t="s">
        <v>43</v>
      </c>
      <c r="E4913" s="1">
        <v>0</v>
      </c>
      <c r="F4913" t="s">
        <v>441</v>
      </c>
      <c r="G4913">
        <v>90808</v>
      </c>
      <c r="H4913">
        <v>33.823943</v>
      </c>
      <c r="I4913">
        <v>-118.111335</v>
      </c>
      <c r="J4913" s="1">
        <v>0</v>
      </c>
      <c r="K4913" s="1">
        <v>1</v>
      </c>
      <c r="L4913" t="s">
        <v>42</v>
      </c>
      <c r="M4913" t="s">
        <v>40</v>
      </c>
      <c r="N4913" s="2">
        <v>7.26</v>
      </c>
      <c r="O4913" t="s">
        <v>43</v>
      </c>
      <c r="P4913" t="s">
        <v>40</v>
      </c>
      <c r="Q4913" t="s">
        <v>44</v>
      </c>
      <c r="R4913" s="1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 s="3">
        <v>76.349999999999994</v>
      </c>
      <c r="AE4913" s="3">
        <v>76.349999999999994</v>
      </c>
      <c r="AF4913" s="3">
        <v>0</v>
      </c>
      <c r="AG4913" s="3">
        <v>0</v>
      </c>
      <c r="AH4913" s="3">
        <v>7.26</v>
      </c>
      <c r="AI4913" s="3">
        <v>83.61</v>
      </c>
      <c r="AJ4913" t="s">
        <v>57</v>
      </c>
      <c r="AK4913" t="s">
        <v>121</v>
      </c>
      <c r="AL4913" t="s">
        <v>195</v>
      </c>
      <c r="AM4913">
        <f>IF(Customers[[#This Row],[Customer Status]]="Churned",1,0)</f>
        <v>1</v>
      </c>
      <c r="AN4913" t="str">
        <f>IF(Customers[[#This Row],[Monthly Charge]]&gt;=_xlfn.PERCENTILE.INC(Customers[Monthly Charge],0.75),"High-value","Other")</f>
        <v>Other</v>
      </c>
    </row>
    <row r="4914" spans="1:40" x14ac:dyDescent="0.25">
      <c r="A4914" t="s">
        <v>6095</v>
      </c>
      <c r="B4914" t="s">
        <v>39</v>
      </c>
      <c r="C4914" s="1">
        <v>57</v>
      </c>
      <c r="D4914" t="s">
        <v>43</v>
      </c>
      <c r="E4914" s="1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 s="1">
        <v>0</v>
      </c>
      <c r="K4914" s="1">
        <v>65</v>
      </c>
      <c r="L4914" t="s">
        <v>42</v>
      </c>
      <c r="M4914" t="s">
        <v>40</v>
      </c>
      <c r="N4914" s="2">
        <v>41.74</v>
      </c>
      <c r="O4914" t="s">
        <v>43</v>
      </c>
      <c r="P4914" t="s">
        <v>40</v>
      </c>
      <c r="Q4914" t="s">
        <v>44</v>
      </c>
      <c r="R4914" s="1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 s="3">
        <v>84.85</v>
      </c>
      <c r="AE4914" s="3">
        <v>5459.2</v>
      </c>
      <c r="AF4914" s="3">
        <v>0</v>
      </c>
      <c r="AG4914" s="3">
        <v>0</v>
      </c>
      <c r="AH4914" s="3">
        <v>2713.1</v>
      </c>
      <c r="AI4914" s="3">
        <v>8172.3</v>
      </c>
      <c r="AJ4914" t="s">
        <v>47</v>
      </c>
      <c r="AK4914" t="s">
        <v>8234</v>
      </c>
      <c r="AL4914" t="s">
        <v>8234</v>
      </c>
      <c r="AM4914">
        <f>IF(Customers[[#This Row],[Customer Status]]="Churned",1,0)</f>
        <v>0</v>
      </c>
      <c r="AN4914" t="str">
        <f>IF(Customers[[#This Row],[Monthly Charge]]&gt;=_xlfn.PERCENTILE.INC(Customers[Monthly Charge],0.75),"High-value","Other")</f>
        <v>Other</v>
      </c>
    </row>
    <row r="4915" spans="1:40" x14ac:dyDescent="0.25">
      <c r="A4915" t="s">
        <v>6096</v>
      </c>
      <c r="B4915" t="s">
        <v>39</v>
      </c>
      <c r="C4915" s="1">
        <v>60</v>
      </c>
      <c r="D4915" t="s">
        <v>40</v>
      </c>
      <c r="E4915" s="1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 s="1">
        <v>8</v>
      </c>
      <c r="K4915" s="1">
        <v>72</v>
      </c>
      <c r="L4915" t="s">
        <v>72</v>
      </c>
      <c r="M4915" t="s">
        <v>40</v>
      </c>
      <c r="N4915" s="2">
        <v>26.98</v>
      </c>
      <c r="O4915" t="s">
        <v>40</v>
      </c>
      <c r="P4915" t="s">
        <v>43</v>
      </c>
      <c r="Q4915" t="s">
        <v>42</v>
      </c>
      <c r="R4915" s="1">
        <v>0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43</v>
      </c>
      <c r="AA4915" t="s">
        <v>73</v>
      </c>
      <c r="AB4915" t="s">
        <v>40</v>
      </c>
      <c r="AC4915" t="s">
        <v>46</v>
      </c>
      <c r="AD4915" s="3">
        <v>26</v>
      </c>
      <c r="AE4915" s="3">
        <v>1776</v>
      </c>
      <c r="AF4915" s="3">
        <v>0</v>
      </c>
      <c r="AG4915" s="3">
        <v>0</v>
      </c>
      <c r="AH4915" s="3">
        <v>1942.56</v>
      </c>
      <c r="AI4915" s="3">
        <v>3718.56</v>
      </c>
      <c r="AJ4915" t="s">
        <v>47</v>
      </c>
      <c r="AK4915" t="s">
        <v>8234</v>
      </c>
      <c r="AL4915" t="s">
        <v>8234</v>
      </c>
      <c r="AM4915">
        <f>IF(Customers[[#This Row],[Customer Status]]="Churned",1,0)</f>
        <v>0</v>
      </c>
      <c r="AN4915" t="str">
        <f>IF(Customers[[#This Row],[Monthly Charge]]&gt;=_xlfn.PERCENTILE.INC(Customers[Monthly Charge],0.75),"High-value","Other")</f>
        <v>Other</v>
      </c>
    </row>
    <row r="4916" spans="1:40" x14ac:dyDescent="0.25">
      <c r="A4916" t="s">
        <v>6097</v>
      </c>
      <c r="B4916" t="s">
        <v>49</v>
      </c>
      <c r="C4916" s="1">
        <v>44</v>
      </c>
      <c r="D4916" t="s">
        <v>43</v>
      </c>
      <c r="E4916" s="1">
        <v>1</v>
      </c>
      <c r="F4916" t="s">
        <v>3558</v>
      </c>
      <c r="G4916">
        <v>94020</v>
      </c>
      <c r="H4916">
        <v>37.285677</v>
      </c>
      <c r="I4916">
        <v>-122.224165</v>
      </c>
      <c r="J4916" s="1">
        <v>0</v>
      </c>
      <c r="K4916" s="1">
        <v>1</v>
      </c>
      <c r="L4916" t="s">
        <v>54</v>
      </c>
      <c r="M4916" t="s">
        <v>43</v>
      </c>
      <c r="N4916" s="2">
        <v>0</v>
      </c>
      <c r="O4916" t="s">
        <v>43</v>
      </c>
      <c r="P4916" t="s">
        <v>40</v>
      </c>
      <c r="Q4916" t="s">
        <v>44</v>
      </c>
      <c r="R4916" s="1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 s="3">
        <v>33.6</v>
      </c>
      <c r="AE4916" s="3">
        <v>33.6</v>
      </c>
      <c r="AF4916" s="3">
        <v>0</v>
      </c>
      <c r="AG4916" s="3">
        <v>50</v>
      </c>
      <c r="AH4916" s="3">
        <v>0</v>
      </c>
      <c r="AI4916" s="3">
        <v>83.6</v>
      </c>
      <c r="AJ4916" t="s">
        <v>98</v>
      </c>
      <c r="AK4916" t="s">
        <v>8234</v>
      </c>
      <c r="AL4916" t="s">
        <v>8234</v>
      </c>
      <c r="AM4916">
        <f>IF(Customers[[#This Row],[Customer Status]]="Churned",1,0)</f>
        <v>0</v>
      </c>
      <c r="AN4916" t="str">
        <f>IF(Customers[[#This Row],[Monthly Charge]]&gt;=_xlfn.PERCENTILE.INC(Customers[Monthly Charge],0.75),"High-value","Other")</f>
        <v>Other</v>
      </c>
    </row>
    <row r="4917" spans="1:40" x14ac:dyDescent="0.25">
      <c r="A4917" t="s">
        <v>6098</v>
      </c>
      <c r="B4917" t="s">
        <v>39</v>
      </c>
      <c r="C4917" s="1">
        <v>80</v>
      </c>
      <c r="D4917" t="s">
        <v>43</v>
      </c>
      <c r="E4917" s="1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 s="1">
        <v>0</v>
      </c>
      <c r="K4917" s="1">
        <v>59</v>
      </c>
      <c r="L4917" t="s">
        <v>76</v>
      </c>
      <c r="M4917" t="s">
        <v>40</v>
      </c>
      <c r="N4917" s="2">
        <v>25.57</v>
      </c>
      <c r="O4917" t="s">
        <v>40</v>
      </c>
      <c r="P4917" t="s">
        <v>40</v>
      </c>
      <c r="Q4917" t="s">
        <v>55</v>
      </c>
      <c r="R4917" s="1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 s="3">
        <v>89.75</v>
      </c>
      <c r="AE4917" s="3">
        <v>5496.9</v>
      </c>
      <c r="AF4917" s="3">
        <v>0</v>
      </c>
      <c r="AG4917" s="3">
        <v>0</v>
      </c>
      <c r="AH4917" s="3">
        <v>1508.63</v>
      </c>
      <c r="AI4917" s="3">
        <v>7005.53</v>
      </c>
      <c r="AJ4917" t="s">
        <v>47</v>
      </c>
      <c r="AK4917" t="s">
        <v>8234</v>
      </c>
      <c r="AL4917" t="s">
        <v>8234</v>
      </c>
      <c r="AM4917">
        <f>IF(Customers[[#This Row],[Customer Status]]="Churned",1,0)</f>
        <v>0</v>
      </c>
      <c r="AN4917" t="str">
        <f>IF(Customers[[#This Row],[Monthly Charge]]&gt;=_xlfn.PERCENTILE.INC(Customers[Monthly Charge],0.75),"High-value","Other")</f>
        <v>High-value</v>
      </c>
    </row>
    <row r="4918" spans="1:40" x14ac:dyDescent="0.25">
      <c r="A4918" t="s">
        <v>6099</v>
      </c>
      <c r="B4918" t="s">
        <v>39</v>
      </c>
      <c r="C4918" s="1">
        <v>25</v>
      </c>
      <c r="D4918" t="s">
        <v>43</v>
      </c>
      <c r="E4918" s="1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 s="1">
        <v>0</v>
      </c>
      <c r="K4918" s="1">
        <v>5</v>
      </c>
      <c r="L4918" t="s">
        <v>54</v>
      </c>
      <c r="M4918" t="s">
        <v>40</v>
      </c>
      <c r="N4918" s="2">
        <v>48.86</v>
      </c>
      <c r="O4918" t="s">
        <v>43</v>
      </c>
      <c r="P4918" t="s">
        <v>40</v>
      </c>
      <c r="Q4918" t="s">
        <v>55</v>
      </c>
      <c r="R4918" s="1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 s="3">
        <v>80.2</v>
      </c>
      <c r="AE4918" s="3">
        <v>384.25</v>
      </c>
      <c r="AF4918" s="3">
        <v>0</v>
      </c>
      <c r="AG4918" s="3">
        <v>0</v>
      </c>
      <c r="AH4918" s="3">
        <v>244.3</v>
      </c>
      <c r="AI4918" s="3">
        <v>628.54999999999995</v>
      </c>
      <c r="AJ4918" t="s">
        <v>47</v>
      </c>
      <c r="AK4918" t="s">
        <v>8234</v>
      </c>
      <c r="AL4918" t="s">
        <v>8234</v>
      </c>
      <c r="AM4918">
        <f>IF(Customers[[#This Row],[Customer Status]]="Churned",1,0)</f>
        <v>0</v>
      </c>
      <c r="AN4918" t="str">
        <f>IF(Customers[[#This Row],[Monthly Charge]]&gt;=_xlfn.PERCENTILE.INC(Customers[Monthly Charge],0.75),"High-value","Other")</f>
        <v>Other</v>
      </c>
    </row>
    <row r="4919" spans="1:40" x14ac:dyDescent="0.25">
      <c r="A4919" t="s">
        <v>6100</v>
      </c>
      <c r="B4919" t="s">
        <v>49</v>
      </c>
      <c r="C4919" s="1">
        <v>75</v>
      </c>
      <c r="D4919" t="s">
        <v>40</v>
      </c>
      <c r="E4919" s="1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 s="1">
        <v>3</v>
      </c>
      <c r="K4919" s="1">
        <v>72</v>
      </c>
      <c r="L4919" t="s">
        <v>72</v>
      </c>
      <c r="M4919" t="s">
        <v>40</v>
      </c>
      <c r="N4919" s="2">
        <v>21.38</v>
      </c>
      <c r="O4919" t="s">
        <v>40</v>
      </c>
      <c r="P4919" t="s">
        <v>40</v>
      </c>
      <c r="Q4919" t="s">
        <v>55</v>
      </c>
      <c r="R4919" s="1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 s="3">
        <v>114.95</v>
      </c>
      <c r="AE4919" s="3">
        <v>8196.4</v>
      </c>
      <c r="AF4919" s="3">
        <v>0</v>
      </c>
      <c r="AG4919" s="3">
        <v>0</v>
      </c>
      <c r="AH4919" s="3">
        <v>1539.36</v>
      </c>
      <c r="AI4919" s="3">
        <v>9735.76</v>
      </c>
      <c r="AJ4919" t="s">
        <v>47</v>
      </c>
      <c r="AK4919" t="s">
        <v>8234</v>
      </c>
      <c r="AL4919" t="s">
        <v>8234</v>
      </c>
      <c r="AM4919">
        <f>IF(Customers[[#This Row],[Customer Status]]="Churned",1,0)</f>
        <v>0</v>
      </c>
      <c r="AN4919" t="str">
        <f>IF(Customers[[#This Row],[Monthly Charge]]&gt;=_xlfn.PERCENTILE.INC(Customers[Monthly Charge],0.75),"High-value","Other")</f>
        <v>High-value</v>
      </c>
    </row>
    <row r="4920" spans="1:40" x14ac:dyDescent="0.25">
      <c r="A4920" t="s">
        <v>6101</v>
      </c>
      <c r="B4920" t="s">
        <v>49</v>
      </c>
      <c r="C4920" s="1">
        <v>38</v>
      </c>
      <c r="D4920" t="s">
        <v>40</v>
      </c>
      <c r="E4920" s="1">
        <v>1</v>
      </c>
      <c r="F4920" t="s">
        <v>371</v>
      </c>
      <c r="G4920">
        <v>95051</v>
      </c>
      <c r="H4920">
        <v>37.348129</v>
      </c>
      <c r="I4920">
        <v>-121.98469</v>
      </c>
      <c r="J4920" s="1">
        <v>3</v>
      </c>
      <c r="K4920" s="1">
        <v>5</v>
      </c>
      <c r="L4920" t="s">
        <v>42</v>
      </c>
      <c r="M4920" t="s">
        <v>40</v>
      </c>
      <c r="N4920" s="2">
        <v>18.97</v>
      </c>
      <c r="O4920" t="s">
        <v>40</v>
      </c>
      <c r="P4920" t="s">
        <v>40</v>
      </c>
      <c r="Q4920" t="s">
        <v>44</v>
      </c>
      <c r="R4920" s="1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 s="3">
        <v>55.7</v>
      </c>
      <c r="AE4920" s="3">
        <v>259.39999999999998</v>
      </c>
      <c r="AF4920" s="3">
        <v>0</v>
      </c>
      <c r="AG4920" s="3">
        <v>0</v>
      </c>
      <c r="AH4920" s="3">
        <v>94.85</v>
      </c>
      <c r="AI4920" s="3">
        <v>354.25</v>
      </c>
      <c r="AJ4920" t="s">
        <v>47</v>
      </c>
      <c r="AK4920" t="s">
        <v>8234</v>
      </c>
      <c r="AL4920" t="s">
        <v>8234</v>
      </c>
      <c r="AM4920">
        <f>IF(Customers[[#This Row],[Customer Status]]="Churned",1,0)</f>
        <v>0</v>
      </c>
      <c r="AN4920" t="str">
        <f>IF(Customers[[#This Row],[Monthly Charge]]&gt;=_xlfn.PERCENTILE.INC(Customers[Monthly Charge],0.75),"High-value","Other")</f>
        <v>Other</v>
      </c>
    </row>
    <row r="4921" spans="1:40" x14ac:dyDescent="0.25">
      <c r="A4921" t="s">
        <v>6102</v>
      </c>
      <c r="B4921" t="s">
        <v>49</v>
      </c>
      <c r="C4921" s="1">
        <v>38</v>
      </c>
      <c r="D4921" t="s">
        <v>43</v>
      </c>
      <c r="E4921" s="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 s="1">
        <v>0</v>
      </c>
      <c r="K4921" s="1">
        <v>56</v>
      </c>
      <c r="L4921" t="s">
        <v>76</v>
      </c>
      <c r="M4921" t="s">
        <v>40</v>
      </c>
      <c r="N4921" s="2">
        <v>48.63</v>
      </c>
      <c r="O4921" t="s">
        <v>43</v>
      </c>
      <c r="P4921" t="s">
        <v>43</v>
      </c>
      <c r="Q4921" t="s">
        <v>42</v>
      </c>
      <c r="R4921" s="1">
        <v>0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43</v>
      </c>
      <c r="AA4921" t="s">
        <v>45</v>
      </c>
      <c r="AB4921" t="s">
        <v>40</v>
      </c>
      <c r="AC4921" t="s">
        <v>183</v>
      </c>
      <c r="AD4921" s="3">
        <v>21.2</v>
      </c>
      <c r="AE4921" s="3">
        <v>1238.6500000000001</v>
      </c>
      <c r="AF4921" s="3">
        <v>0</v>
      </c>
      <c r="AG4921" s="3">
        <v>0</v>
      </c>
      <c r="AH4921" s="3">
        <v>2723.28</v>
      </c>
      <c r="AI4921" s="3">
        <v>3961.93</v>
      </c>
      <c r="AJ4921" t="s">
        <v>47</v>
      </c>
      <c r="AK4921" t="s">
        <v>8234</v>
      </c>
      <c r="AL4921" t="s">
        <v>8234</v>
      </c>
      <c r="AM4921">
        <f>IF(Customers[[#This Row],[Customer Status]]="Churned",1,0)</f>
        <v>0</v>
      </c>
      <c r="AN4921" t="str">
        <f>IF(Customers[[#This Row],[Monthly Charge]]&gt;=_xlfn.PERCENTILE.INC(Customers[Monthly Charge],0.75),"High-value","Other")</f>
        <v>Other</v>
      </c>
    </row>
    <row r="4922" spans="1:40" x14ac:dyDescent="0.25">
      <c r="A4922" t="s">
        <v>6103</v>
      </c>
      <c r="B4922" t="s">
        <v>49</v>
      </c>
      <c r="C4922" s="1">
        <v>32</v>
      </c>
      <c r="D4922" t="s">
        <v>40</v>
      </c>
      <c r="E4922" s="1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 s="1">
        <v>1</v>
      </c>
      <c r="K4922" s="1">
        <v>23</v>
      </c>
      <c r="L4922" t="s">
        <v>62</v>
      </c>
      <c r="M4922" t="s">
        <v>40</v>
      </c>
      <c r="N4922" s="2">
        <v>18.91</v>
      </c>
      <c r="O4922" t="s">
        <v>43</v>
      </c>
      <c r="P4922" t="s">
        <v>43</v>
      </c>
      <c r="Q4922" t="s">
        <v>42</v>
      </c>
      <c r="R4922" s="1">
        <v>0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43</v>
      </c>
      <c r="AA4922" t="s">
        <v>73</v>
      </c>
      <c r="AB4922" t="s">
        <v>43</v>
      </c>
      <c r="AC4922" t="s">
        <v>46</v>
      </c>
      <c r="AD4922" s="3">
        <v>20.9</v>
      </c>
      <c r="AE4922" s="3">
        <v>454</v>
      </c>
      <c r="AF4922" s="3">
        <v>0</v>
      </c>
      <c r="AG4922" s="3">
        <v>0</v>
      </c>
      <c r="AH4922" s="3">
        <v>434.93</v>
      </c>
      <c r="AI4922" s="3">
        <v>888.93</v>
      </c>
      <c r="AJ4922" t="s">
        <v>47</v>
      </c>
      <c r="AK4922" t="s">
        <v>8234</v>
      </c>
      <c r="AL4922" t="s">
        <v>8234</v>
      </c>
      <c r="AM4922">
        <f>IF(Customers[[#This Row],[Customer Status]]="Churned",1,0)</f>
        <v>0</v>
      </c>
      <c r="AN4922" t="str">
        <f>IF(Customers[[#This Row],[Monthly Charge]]&gt;=_xlfn.PERCENTILE.INC(Customers[Monthly Charge],0.75),"High-value","Other")</f>
        <v>Other</v>
      </c>
    </row>
    <row r="4923" spans="1:40" x14ac:dyDescent="0.25">
      <c r="A4923" t="s">
        <v>6104</v>
      </c>
      <c r="B4923" t="s">
        <v>49</v>
      </c>
      <c r="C4923" s="1">
        <v>39</v>
      </c>
      <c r="D4923" t="s">
        <v>43</v>
      </c>
      <c r="E4923" s="1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 s="1">
        <v>0</v>
      </c>
      <c r="K4923" s="1">
        <v>4</v>
      </c>
      <c r="L4923" t="s">
        <v>42</v>
      </c>
      <c r="M4923" t="s">
        <v>40</v>
      </c>
      <c r="N4923" s="2">
        <v>9.98</v>
      </c>
      <c r="O4923" t="s">
        <v>40</v>
      </c>
      <c r="P4923" t="s">
        <v>40</v>
      </c>
      <c r="Q4923" t="s">
        <v>79</v>
      </c>
      <c r="R4923" s="1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 s="3">
        <v>51.75</v>
      </c>
      <c r="AE4923" s="3">
        <v>201.1</v>
      </c>
      <c r="AF4923" s="3">
        <v>0</v>
      </c>
      <c r="AG4923" s="3">
        <v>0</v>
      </c>
      <c r="AH4923" s="3">
        <v>39.92</v>
      </c>
      <c r="AI4923" s="3">
        <v>241.02</v>
      </c>
      <c r="AJ4923" t="s">
        <v>57</v>
      </c>
      <c r="AK4923" t="s">
        <v>58</v>
      </c>
      <c r="AL4923" t="s">
        <v>59</v>
      </c>
      <c r="AM4923">
        <f>IF(Customers[[#This Row],[Customer Status]]="Churned",1,0)</f>
        <v>1</v>
      </c>
      <c r="AN4923" t="str">
        <f>IF(Customers[[#This Row],[Monthly Charge]]&gt;=_xlfn.PERCENTILE.INC(Customers[Monthly Charge],0.75),"High-value","Other")</f>
        <v>Other</v>
      </c>
    </row>
    <row r="4924" spans="1:40" x14ac:dyDescent="0.25">
      <c r="A4924" t="s">
        <v>6105</v>
      </c>
      <c r="B4924" t="s">
        <v>39</v>
      </c>
      <c r="C4924" s="1">
        <v>35</v>
      </c>
      <c r="D4924" t="s">
        <v>43</v>
      </c>
      <c r="E4924" s="1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 s="1">
        <v>0</v>
      </c>
      <c r="K4924" s="1">
        <v>2</v>
      </c>
      <c r="L4924" t="s">
        <v>42</v>
      </c>
      <c r="M4924" t="s">
        <v>40</v>
      </c>
      <c r="N4924" s="2">
        <v>35.409999999999997</v>
      </c>
      <c r="O4924" t="s">
        <v>43</v>
      </c>
      <c r="P4924" t="s">
        <v>40</v>
      </c>
      <c r="Q4924" t="s">
        <v>55</v>
      </c>
      <c r="R4924" s="1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 s="3">
        <v>80.45</v>
      </c>
      <c r="AE4924" s="3">
        <v>137.1</v>
      </c>
      <c r="AF4924" s="3">
        <v>0</v>
      </c>
      <c r="AG4924" s="3">
        <v>0</v>
      </c>
      <c r="AH4924" s="3">
        <v>70.819999999999993</v>
      </c>
      <c r="AI4924" s="3">
        <v>207.92</v>
      </c>
      <c r="AJ4924" t="s">
        <v>98</v>
      </c>
      <c r="AK4924" t="s">
        <v>8234</v>
      </c>
      <c r="AL4924" t="s">
        <v>8234</v>
      </c>
      <c r="AM4924">
        <f>IF(Customers[[#This Row],[Customer Status]]="Churned",1,0)</f>
        <v>0</v>
      </c>
      <c r="AN4924" t="str">
        <f>IF(Customers[[#This Row],[Monthly Charge]]&gt;=_xlfn.PERCENTILE.INC(Customers[Monthly Charge],0.75),"High-value","Other")</f>
        <v>Other</v>
      </c>
    </row>
    <row r="4925" spans="1:40" x14ac:dyDescent="0.25">
      <c r="A4925" t="s">
        <v>6106</v>
      </c>
      <c r="B4925" t="s">
        <v>49</v>
      </c>
      <c r="C4925" s="1">
        <v>34</v>
      </c>
      <c r="D4925" t="s">
        <v>40</v>
      </c>
      <c r="E4925" s="1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 s="1">
        <v>6</v>
      </c>
      <c r="K4925" s="1">
        <v>11</v>
      </c>
      <c r="L4925" t="s">
        <v>42</v>
      </c>
      <c r="M4925" t="s">
        <v>40</v>
      </c>
      <c r="N4925" s="2">
        <v>26.11</v>
      </c>
      <c r="O4925" t="s">
        <v>43</v>
      </c>
      <c r="P4925" t="s">
        <v>43</v>
      </c>
      <c r="Q4925" t="s">
        <v>42</v>
      </c>
      <c r="R4925" s="1">
        <v>0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A4925" t="s">
        <v>45</v>
      </c>
      <c r="AB4925" t="s">
        <v>40</v>
      </c>
      <c r="AC4925" t="s">
        <v>46</v>
      </c>
      <c r="AD4925" s="3">
        <v>20.55</v>
      </c>
      <c r="AE4925" s="3">
        <v>184.95</v>
      </c>
      <c r="AF4925" s="3">
        <v>0</v>
      </c>
      <c r="AG4925" s="3">
        <v>0</v>
      </c>
      <c r="AH4925" s="3">
        <v>287.20999999999998</v>
      </c>
      <c r="AI4925" s="3">
        <v>472.16</v>
      </c>
      <c r="AJ4925" t="s">
        <v>47</v>
      </c>
      <c r="AK4925" t="s">
        <v>8234</v>
      </c>
      <c r="AL4925" t="s">
        <v>8234</v>
      </c>
      <c r="AM4925">
        <f>IF(Customers[[#This Row],[Customer Status]]="Churned",1,0)</f>
        <v>0</v>
      </c>
      <c r="AN4925" t="str">
        <f>IF(Customers[[#This Row],[Monthly Charge]]&gt;=_xlfn.PERCENTILE.INC(Customers[Monthly Charge],0.75),"High-value","Other")</f>
        <v>Other</v>
      </c>
    </row>
    <row r="4926" spans="1:40" x14ac:dyDescent="0.25">
      <c r="A4926" t="s">
        <v>6107</v>
      </c>
      <c r="B4926" t="s">
        <v>39</v>
      </c>
      <c r="C4926" s="1">
        <v>79</v>
      </c>
      <c r="D4926" t="s">
        <v>40</v>
      </c>
      <c r="E4926" s="1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 s="1">
        <v>1</v>
      </c>
      <c r="K4926" s="1">
        <v>53</v>
      </c>
      <c r="L4926" t="s">
        <v>42</v>
      </c>
      <c r="M4926" t="s">
        <v>40</v>
      </c>
      <c r="N4926" s="2">
        <v>19.03</v>
      </c>
      <c r="O4926" t="s">
        <v>40</v>
      </c>
      <c r="P4926" t="s">
        <v>43</v>
      </c>
      <c r="Q4926" t="s">
        <v>42</v>
      </c>
      <c r="R4926" s="1">
        <v>0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A4926" t="s">
        <v>73</v>
      </c>
      <c r="AB4926" t="s">
        <v>43</v>
      </c>
      <c r="AC4926" t="s">
        <v>46</v>
      </c>
      <c r="AD4926" s="3">
        <v>25.1</v>
      </c>
      <c r="AE4926" s="3">
        <v>1275.5999999999999</v>
      </c>
      <c r="AF4926" s="3">
        <v>0</v>
      </c>
      <c r="AG4926" s="3">
        <v>0</v>
      </c>
      <c r="AH4926" s="3">
        <v>1008.59</v>
      </c>
      <c r="AI4926" s="3">
        <v>2284.19</v>
      </c>
      <c r="AJ4926" t="s">
        <v>47</v>
      </c>
      <c r="AK4926" t="s">
        <v>8234</v>
      </c>
      <c r="AL4926" t="s">
        <v>8234</v>
      </c>
      <c r="AM4926">
        <f>IF(Customers[[#This Row],[Customer Status]]="Churned",1,0)</f>
        <v>0</v>
      </c>
      <c r="AN4926" t="str">
        <f>IF(Customers[[#This Row],[Monthly Charge]]&gt;=_xlfn.PERCENTILE.INC(Customers[Monthly Charge],0.75),"High-value","Other")</f>
        <v>Other</v>
      </c>
    </row>
    <row r="4927" spans="1:40" x14ac:dyDescent="0.25">
      <c r="A4927" t="s">
        <v>6108</v>
      </c>
      <c r="B4927" t="s">
        <v>49</v>
      </c>
      <c r="C4927" s="1">
        <v>78</v>
      </c>
      <c r="D4927" t="s">
        <v>43</v>
      </c>
      <c r="E4927" s="1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 s="1">
        <v>0</v>
      </c>
      <c r="K4927" s="1">
        <v>20</v>
      </c>
      <c r="L4927" t="s">
        <v>62</v>
      </c>
      <c r="M4927" t="s">
        <v>40</v>
      </c>
      <c r="N4927" s="2">
        <v>5.71</v>
      </c>
      <c r="O4927" t="s">
        <v>43</v>
      </c>
      <c r="P4927" t="s">
        <v>40</v>
      </c>
      <c r="Q4927" t="s">
        <v>55</v>
      </c>
      <c r="R4927" s="1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 s="3">
        <v>71.3</v>
      </c>
      <c r="AE4927" s="3">
        <v>1389.2</v>
      </c>
      <c r="AF4927" s="3">
        <v>0</v>
      </c>
      <c r="AG4927" s="3">
        <v>0</v>
      </c>
      <c r="AH4927" s="3">
        <v>114.2</v>
      </c>
      <c r="AI4927" s="3">
        <v>1503.4</v>
      </c>
      <c r="AJ4927" t="s">
        <v>57</v>
      </c>
      <c r="AK4927" t="s">
        <v>121</v>
      </c>
      <c r="AL4927" t="s">
        <v>122</v>
      </c>
      <c r="AM4927">
        <f>IF(Customers[[#This Row],[Customer Status]]="Churned",1,0)</f>
        <v>1</v>
      </c>
      <c r="AN4927" t="str">
        <f>IF(Customers[[#This Row],[Monthly Charge]]&gt;=_xlfn.PERCENTILE.INC(Customers[Monthly Charge],0.75),"High-value","Other")</f>
        <v>Other</v>
      </c>
    </row>
    <row r="4928" spans="1:40" x14ac:dyDescent="0.25">
      <c r="A4928" t="s">
        <v>6109</v>
      </c>
      <c r="B4928" t="s">
        <v>39</v>
      </c>
      <c r="C4928" s="1">
        <v>53</v>
      </c>
      <c r="D4928" t="s">
        <v>40</v>
      </c>
      <c r="E4928" s="1">
        <v>1</v>
      </c>
      <c r="F4928" t="s">
        <v>702</v>
      </c>
      <c r="G4928">
        <v>90201</v>
      </c>
      <c r="H4928">
        <v>33.970343</v>
      </c>
      <c r="I4928">
        <v>-118.171368</v>
      </c>
      <c r="J4928" s="1">
        <v>9</v>
      </c>
      <c r="K4928" s="1">
        <v>72</v>
      </c>
      <c r="L4928" t="s">
        <v>42</v>
      </c>
      <c r="M4928" t="s">
        <v>40</v>
      </c>
      <c r="N4928" s="2">
        <v>48.04</v>
      </c>
      <c r="O4928" t="s">
        <v>43</v>
      </c>
      <c r="P4928" t="s">
        <v>43</v>
      </c>
      <c r="Q4928" t="s">
        <v>42</v>
      </c>
      <c r="R4928" s="1">
        <v>0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A4928" t="s">
        <v>73</v>
      </c>
      <c r="AB4928" t="s">
        <v>43</v>
      </c>
      <c r="AC4928" t="s">
        <v>46</v>
      </c>
      <c r="AD4928" s="3">
        <v>19.7</v>
      </c>
      <c r="AE4928" s="3">
        <v>1379.8</v>
      </c>
      <c r="AF4928" s="3">
        <v>0</v>
      </c>
      <c r="AG4928" s="3">
        <v>0</v>
      </c>
      <c r="AH4928" s="3">
        <v>3458.88</v>
      </c>
      <c r="AI4928" s="3">
        <v>4838.68</v>
      </c>
      <c r="AJ4928" t="s">
        <v>47</v>
      </c>
      <c r="AK4928" t="s">
        <v>8234</v>
      </c>
      <c r="AL4928" t="s">
        <v>8234</v>
      </c>
      <c r="AM4928">
        <f>IF(Customers[[#This Row],[Customer Status]]="Churned",1,0)</f>
        <v>0</v>
      </c>
      <c r="AN4928" t="str">
        <f>IF(Customers[[#This Row],[Monthly Charge]]&gt;=_xlfn.PERCENTILE.INC(Customers[Monthly Charge],0.75),"High-value","Other")</f>
        <v>Other</v>
      </c>
    </row>
    <row r="4929" spans="1:40" x14ac:dyDescent="0.25">
      <c r="A4929" t="s">
        <v>6110</v>
      </c>
      <c r="B4929" t="s">
        <v>39</v>
      </c>
      <c r="C4929" s="1">
        <v>30</v>
      </c>
      <c r="D4929" t="s">
        <v>43</v>
      </c>
      <c r="E4929" s="1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 s="1">
        <v>0</v>
      </c>
      <c r="K4929" s="1">
        <v>26</v>
      </c>
      <c r="L4929" t="s">
        <v>129</v>
      </c>
      <c r="M4929" t="s">
        <v>40</v>
      </c>
      <c r="N4929" s="2">
        <v>35.75</v>
      </c>
      <c r="O4929" t="s">
        <v>43</v>
      </c>
      <c r="P4929" t="s">
        <v>40</v>
      </c>
      <c r="Q4929" t="s">
        <v>44</v>
      </c>
      <c r="R4929" s="1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 s="3">
        <v>56.05</v>
      </c>
      <c r="AE4929" s="3">
        <v>1553.2</v>
      </c>
      <c r="AF4929" s="3">
        <v>0</v>
      </c>
      <c r="AG4929" s="3">
        <v>0</v>
      </c>
      <c r="AH4929" s="3">
        <v>929.5</v>
      </c>
      <c r="AI4929" s="3">
        <v>2482.6999999999998</v>
      </c>
      <c r="AJ4929" t="s">
        <v>47</v>
      </c>
      <c r="AK4929" t="s">
        <v>8234</v>
      </c>
      <c r="AL4929" t="s">
        <v>8234</v>
      </c>
      <c r="AM4929">
        <f>IF(Customers[[#This Row],[Customer Status]]="Churned",1,0)</f>
        <v>0</v>
      </c>
      <c r="AN4929" t="str">
        <f>IF(Customers[[#This Row],[Monthly Charge]]&gt;=_xlfn.PERCENTILE.INC(Customers[Monthly Charge],0.75),"High-value","Other")</f>
        <v>Other</v>
      </c>
    </row>
    <row r="4930" spans="1:40" x14ac:dyDescent="0.25">
      <c r="A4930" t="s">
        <v>6111</v>
      </c>
      <c r="B4930" t="s">
        <v>49</v>
      </c>
      <c r="C4930" s="1">
        <v>64</v>
      </c>
      <c r="D4930" t="s">
        <v>40</v>
      </c>
      <c r="E4930" s="1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 s="1">
        <v>7</v>
      </c>
      <c r="K4930" s="1">
        <v>31</v>
      </c>
      <c r="L4930" t="s">
        <v>129</v>
      </c>
      <c r="M4930" t="s">
        <v>43</v>
      </c>
      <c r="N4930" s="2">
        <v>0</v>
      </c>
      <c r="O4930" t="s">
        <v>43</v>
      </c>
      <c r="P4930" t="s">
        <v>40</v>
      </c>
      <c r="Q4930" t="s">
        <v>44</v>
      </c>
      <c r="R4930" s="1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 s="3">
        <v>59.95</v>
      </c>
      <c r="AE4930" s="3">
        <v>1848.8</v>
      </c>
      <c r="AF4930" s="3">
        <v>0</v>
      </c>
      <c r="AG4930" s="3">
        <v>0</v>
      </c>
      <c r="AH4930" s="3">
        <v>0</v>
      </c>
      <c r="AI4930" s="3">
        <v>1848.8</v>
      </c>
      <c r="AJ4930" t="s">
        <v>47</v>
      </c>
      <c r="AK4930" t="s">
        <v>8234</v>
      </c>
      <c r="AL4930" t="s">
        <v>8234</v>
      </c>
      <c r="AM4930">
        <f>IF(Customers[[#This Row],[Customer Status]]="Churned",1,0)</f>
        <v>0</v>
      </c>
      <c r="AN4930" t="str">
        <f>IF(Customers[[#This Row],[Monthly Charge]]&gt;=_xlfn.PERCENTILE.INC(Customers[Monthly Charge],0.75),"High-value","Other")</f>
        <v>Other</v>
      </c>
    </row>
    <row r="4931" spans="1:40" x14ac:dyDescent="0.25">
      <c r="A4931" t="s">
        <v>6112</v>
      </c>
      <c r="B4931" t="s">
        <v>49</v>
      </c>
      <c r="C4931" s="1">
        <v>59</v>
      </c>
      <c r="D4931" t="s">
        <v>40</v>
      </c>
      <c r="E4931" s="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 s="1">
        <v>1</v>
      </c>
      <c r="K4931" s="1">
        <v>19</v>
      </c>
      <c r="L4931" t="s">
        <v>62</v>
      </c>
      <c r="M4931" t="s">
        <v>40</v>
      </c>
      <c r="N4931" s="2">
        <v>11.75</v>
      </c>
      <c r="O4931" t="s">
        <v>43</v>
      </c>
      <c r="P4931" t="s">
        <v>40</v>
      </c>
      <c r="Q4931" t="s">
        <v>44</v>
      </c>
      <c r="R4931" s="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 s="3">
        <v>48.95</v>
      </c>
      <c r="AE4931" s="3">
        <v>955.6</v>
      </c>
      <c r="AF4931" s="3">
        <v>0</v>
      </c>
      <c r="AG4931" s="3">
        <v>0</v>
      </c>
      <c r="AH4931" s="3">
        <v>223.25</v>
      </c>
      <c r="AI4931" s="3">
        <v>1178.8499999999999</v>
      </c>
      <c r="AJ4931" t="s">
        <v>47</v>
      </c>
      <c r="AK4931" t="s">
        <v>8234</v>
      </c>
      <c r="AL4931" t="s">
        <v>8234</v>
      </c>
      <c r="AM4931">
        <f>IF(Customers[[#This Row],[Customer Status]]="Churned",1,0)</f>
        <v>0</v>
      </c>
      <c r="AN4931" t="str">
        <f>IF(Customers[[#This Row],[Monthly Charge]]&gt;=_xlfn.PERCENTILE.INC(Customers[Monthly Charge],0.75),"High-value","Other")</f>
        <v>Other</v>
      </c>
    </row>
    <row r="4932" spans="1:40" x14ac:dyDescent="0.25">
      <c r="A4932" t="s">
        <v>6113</v>
      </c>
      <c r="B4932" t="s">
        <v>39</v>
      </c>
      <c r="C4932" s="1">
        <v>65</v>
      </c>
      <c r="D4932" t="s">
        <v>40</v>
      </c>
      <c r="E4932" s="1">
        <v>0</v>
      </c>
      <c r="F4932" t="s">
        <v>1942</v>
      </c>
      <c r="G4932">
        <v>96023</v>
      </c>
      <c r="H4932">
        <v>41.949216</v>
      </c>
      <c r="I4932">
        <v>-122.050062</v>
      </c>
      <c r="J4932" s="1">
        <v>10</v>
      </c>
      <c r="K4932" s="1">
        <v>48</v>
      </c>
      <c r="L4932" t="s">
        <v>42</v>
      </c>
      <c r="M4932" t="s">
        <v>40</v>
      </c>
      <c r="N4932" s="2">
        <v>34.43</v>
      </c>
      <c r="O4932" t="s">
        <v>43</v>
      </c>
      <c r="P4932" t="s">
        <v>40</v>
      </c>
      <c r="Q4932" t="s">
        <v>79</v>
      </c>
      <c r="R4932" s="1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 s="3">
        <v>58.95</v>
      </c>
      <c r="AE4932" s="3">
        <v>2789.7</v>
      </c>
      <c r="AF4932" s="3">
        <v>0</v>
      </c>
      <c r="AG4932" s="3">
        <v>0</v>
      </c>
      <c r="AH4932" s="3">
        <v>1652.64</v>
      </c>
      <c r="AI4932" s="3">
        <v>4442.34</v>
      </c>
      <c r="AJ4932" t="s">
        <v>47</v>
      </c>
      <c r="AK4932" t="s">
        <v>8234</v>
      </c>
      <c r="AL4932" t="s">
        <v>8234</v>
      </c>
      <c r="AM4932">
        <f>IF(Customers[[#This Row],[Customer Status]]="Churned",1,0)</f>
        <v>0</v>
      </c>
      <c r="AN4932" t="str">
        <f>IF(Customers[[#This Row],[Monthly Charge]]&gt;=_xlfn.PERCENTILE.INC(Customers[Monthly Charge],0.75),"High-value","Other")</f>
        <v>Other</v>
      </c>
    </row>
    <row r="4933" spans="1:40" x14ac:dyDescent="0.25">
      <c r="A4933" t="s">
        <v>6114</v>
      </c>
      <c r="B4933" t="s">
        <v>39</v>
      </c>
      <c r="C4933" s="1">
        <v>26</v>
      </c>
      <c r="D4933" t="s">
        <v>43</v>
      </c>
      <c r="E4933" s="1">
        <v>0</v>
      </c>
      <c r="F4933" t="s">
        <v>522</v>
      </c>
      <c r="G4933">
        <v>94945</v>
      </c>
      <c r="H4933">
        <v>38.135897</v>
      </c>
      <c r="I4933">
        <v>-122.563683</v>
      </c>
      <c r="J4933" s="1">
        <v>0</v>
      </c>
      <c r="K4933" s="1">
        <v>5</v>
      </c>
      <c r="L4933" t="s">
        <v>54</v>
      </c>
      <c r="M4933" t="s">
        <v>40</v>
      </c>
      <c r="N4933" s="2">
        <v>43.99</v>
      </c>
      <c r="O4933" t="s">
        <v>43</v>
      </c>
      <c r="P4933" t="s">
        <v>40</v>
      </c>
      <c r="Q4933" t="s">
        <v>55</v>
      </c>
      <c r="R4933" s="1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 s="3">
        <v>80</v>
      </c>
      <c r="AE4933" s="3">
        <v>412.5</v>
      </c>
      <c r="AF4933" s="3">
        <v>40</v>
      </c>
      <c r="AG4933" s="3">
        <v>10</v>
      </c>
      <c r="AH4933" s="3">
        <v>219.95</v>
      </c>
      <c r="AI4933" s="3">
        <v>602.45000000000005</v>
      </c>
      <c r="AJ4933" t="s">
        <v>57</v>
      </c>
      <c r="AK4933" t="s">
        <v>58</v>
      </c>
      <c r="AL4933" t="s">
        <v>104</v>
      </c>
      <c r="AM4933">
        <f>IF(Customers[[#This Row],[Customer Status]]="Churned",1,0)</f>
        <v>1</v>
      </c>
      <c r="AN4933" t="str">
        <f>IF(Customers[[#This Row],[Monthly Charge]]&gt;=_xlfn.PERCENTILE.INC(Customers[Monthly Charge],0.75),"High-value","Other")</f>
        <v>Other</v>
      </c>
    </row>
    <row r="4934" spans="1:40" x14ac:dyDescent="0.25">
      <c r="A4934" t="s">
        <v>6115</v>
      </c>
      <c r="B4934" t="s">
        <v>39</v>
      </c>
      <c r="C4934" s="1">
        <v>30</v>
      </c>
      <c r="D4934" t="s">
        <v>43</v>
      </c>
      <c r="E4934" s="1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 s="1">
        <v>0</v>
      </c>
      <c r="K4934" s="1">
        <v>2</v>
      </c>
      <c r="L4934" t="s">
        <v>42</v>
      </c>
      <c r="M4934" t="s">
        <v>40</v>
      </c>
      <c r="N4934" s="2">
        <v>16.7</v>
      </c>
      <c r="O4934" t="s">
        <v>43</v>
      </c>
      <c r="P4934" t="s">
        <v>43</v>
      </c>
      <c r="Q4934" t="s">
        <v>42</v>
      </c>
      <c r="R4934" s="1">
        <v>0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43</v>
      </c>
      <c r="AA4934" t="s">
        <v>51</v>
      </c>
      <c r="AB4934" t="s">
        <v>40</v>
      </c>
      <c r="AC4934" t="s">
        <v>183</v>
      </c>
      <c r="AD4934" s="3">
        <v>20.55</v>
      </c>
      <c r="AE4934" s="3">
        <v>33.6</v>
      </c>
      <c r="AF4934" s="3">
        <v>0</v>
      </c>
      <c r="AG4934" s="3">
        <v>0</v>
      </c>
      <c r="AH4934" s="3">
        <v>33.4</v>
      </c>
      <c r="AI4934" s="3">
        <v>67</v>
      </c>
      <c r="AJ4934" t="s">
        <v>98</v>
      </c>
      <c r="AK4934" t="s">
        <v>8234</v>
      </c>
      <c r="AL4934" t="s">
        <v>8234</v>
      </c>
      <c r="AM4934">
        <f>IF(Customers[[#This Row],[Customer Status]]="Churned",1,0)</f>
        <v>0</v>
      </c>
      <c r="AN4934" t="str">
        <f>IF(Customers[[#This Row],[Monthly Charge]]&gt;=_xlfn.PERCENTILE.INC(Customers[Monthly Charge],0.75),"High-value","Other")</f>
        <v>Other</v>
      </c>
    </row>
    <row r="4935" spans="1:40" x14ac:dyDescent="0.25">
      <c r="A4935" t="s">
        <v>6116</v>
      </c>
      <c r="B4935" t="s">
        <v>49</v>
      </c>
      <c r="C4935" s="1">
        <v>80</v>
      </c>
      <c r="D4935" t="s">
        <v>40</v>
      </c>
      <c r="E4935" s="1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 s="1">
        <v>3</v>
      </c>
      <c r="K4935" s="1">
        <v>25</v>
      </c>
      <c r="L4935" t="s">
        <v>129</v>
      </c>
      <c r="M4935" t="s">
        <v>40</v>
      </c>
      <c r="N4935" s="2">
        <v>33.630000000000003</v>
      </c>
      <c r="O4935" t="s">
        <v>40</v>
      </c>
      <c r="P4935" t="s">
        <v>40</v>
      </c>
      <c r="Q4935" t="s">
        <v>55</v>
      </c>
      <c r="R4935" s="1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 s="3">
        <v>89.05</v>
      </c>
      <c r="AE4935" s="3">
        <v>2177.4499999999998</v>
      </c>
      <c r="AF4935" s="3">
        <v>0</v>
      </c>
      <c r="AG4935" s="3">
        <v>0</v>
      </c>
      <c r="AH4935" s="3">
        <v>840.75</v>
      </c>
      <c r="AI4935" s="3">
        <v>3018.2</v>
      </c>
      <c r="AJ4935" t="s">
        <v>57</v>
      </c>
      <c r="AK4935" t="s">
        <v>58</v>
      </c>
      <c r="AL4935" t="s">
        <v>104</v>
      </c>
      <c r="AM4935">
        <f>IF(Customers[[#This Row],[Customer Status]]="Churned",1,0)</f>
        <v>1</v>
      </c>
      <c r="AN4935" t="str">
        <f>IF(Customers[[#This Row],[Monthly Charge]]&gt;=_xlfn.PERCENTILE.INC(Customers[Monthly Charge],0.75),"High-value","Other")</f>
        <v>Other</v>
      </c>
    </row>
    <row r="4936" spans="1:40" x14ac:dyDescent="0.25">
      <c r="A4936" t="s">
        <v>6117</v>
      </c>
      <c r="B4936" t="s">
        <v>49</v>
      </c>
      <c r="C4936" s="1">
        <v>31</v>
      </c>
      <c r="D4936" t="s">
        <v>40</v>
      </c>
      <c r="E4936" s="1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 s="1">
        <v>2</v>
      </c>
      <c r="K4936" s="1">
        <v>54</v>
      </c>
      <c r="L4936" t="s">
        <v>76</v>
      </c>
      <c r="M4936" t="s">
        <v>40</v>
      </c>
      <c r="N4936" s="2">
        <v>46.7</v>
      </c>
      <c r="O4936" t="s">
        <v>43</v>
      </c>
      <c r="P4936" t="s">
        <v>40</v>
      </c>
      <c r="Q4936" t="s">
        <v>55</v>
      </c>
      <c r="R4936" s="1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 s="3">
        <v>79.95</v>
      </c>
      <c r="AE4936" s="3">
        <v>4362.05</v>
      </c>
      <c r="AF4936" s="3">
        <v>0</v>
      </c>
      <c r="AG4936" s="3">
        <v>0</v>
      </c>
      <c r="AH4936" s="3">
        <v>2521.8000000000002</v>
      </c>
      <c r="AI4936" s="3">
        <v>6883.85</v>
      </c>
      <c r="AJ4936" t="s">
        <v>47</v>
      </c>
      <c r="AK4936" t="s">
        <v>8234</v>
      </c>
      <c r="AL4936" t="s">
        <v>8234</v>
      </c>
      <c r="AM4936">
        <f>IF(Customers[[#This Row],[Customer Status]]="Churned",1,0)</f>
        <v>0</v>
      </c>
      <c r="AN4936" t="str">
        <f>IF(Customers[[#This Row],[Monthly Charge]]&gt;=_xlfn.PERCENTILE.INC(Customers[Monthly Charge],0.75),"High-value","Other")</f>
        <v>Other</v>
      </c>
    </row>
    <row r="4937" spans="1:40" x14ac:dyDescent="0.25">
      <c r="A4937" t="s">
        <v>6118</v>
      </c>
      <c r="B4937" t="s">
        <v>49</v>
      </c>
      <c r="C4937" s="1">
        <v>75</v>
      </c>
      <c r="D4937" t="s">
        <v>40</v>
      </c>
      <c r="E4937" s="1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 s="1">
        <v>7</v>
      </c>
      <c r="K4937" s="1">
        <v>68</v>
      </c>
      <c r="L4937" t="s">
        <v>72</v>
      </c>
      <c r="M4937" t="s">
        <v>40</v>
      </c>
      <c r="N4937" s="2">
        <v>34.31</v>
      </c>
      <c r="O4937" t="s">
        <v>40</v>
      </c>
      <c r="P4937" t="s">
        <v>40</v>
      </c>
      <c r="Q4937" t="s">
        <v>55</v>
      </c>
      <c r="R4937" s="1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 s="3">
        <v>80.349999999999994</v>
      </c>
      <c r="AE4937" s="3">
        <v>5589.3</v>
      </c>
      <c r="AF4937" s="3">
        <v>0</v>
      </c>
      <c r="AG4937" s="3">
        <v>0</v>
      </c>
      <c r="AH4937" s="3">
        <v>2333.08</v>
      </c>
      <c r="AI4937" s="3">
        <v>7922.38</v>
      </c>
      <c r="AJ4937" t="s">
        <v>47</v>
      </c>
      <c r="AK4937" t="s">
        <v>8234</v>
      </c>
      <c r="AL4937" t="s">
        <v>8234</v>
      </c>
      <c r="AM4937">
        <f>IF(Customers[[#This Row],[Customer Status]]="Churned",1,0)</f>
        <v>0</v>
      </c>
      <c r="AN4937" t="str">
        <f>IF(Customers[[#This Row],[Monthly Charge]]&gt;=_xlfn.PERCENTILE.INC(Customers[Monthly Charge],0.75),"High-value","Other")</f>
        <v>Other</v>
      </c>
    </row>
    <row r="4938" spans="1:40" x14ac:dyDescent="0.25">
      <c r="A4938" t="s">
        <v>6119</v>
      </c>
      <c r="B4938" t="s">
        <v>49</v>
      </c>
      <c r="C4938" s="1">
        <v>50</v>
      </c>
      <c r="D4938" t="s">
        <v>40</v>
      </c>
      <c r="E4938" s="1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 s="1">
        <v>4</v>
      </c>
      <c r="K4938" s="1">
        <v>70</v>
      </c>
      <c r="L4938" t="s">
        <v>72</v>
      </c>
      <c r="M4938" t="s">
        <v>40</v>
      </c>
      <c r="N4938" s="2">
        <v>38.58</v>
      </c>
      <c r="O4938" t="s">
        <v>40</v>
      </c>
      <c r="P4938" t="s">
        <v>40</v>
      </c>
      <c r="Q4938" t="s">
        <v>79</v>
      </c>
      <c r="R4938" s="1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 s="3">
        <v>72.95</v>
      </c>
      <c r="AE4938" s="3">
        <v>5265.55</v>
      </c>
      <c r="AF4938" s="3">
        <v>0</v>
      </c>
      <c r="AG4938" s="3">
        <v>60</v>
      </c>
      <c r="AH4938" s="3">
        <v>2700.6</v>
      </c>
      <c r="AI4938" s="3">
        <v>8026.15</v>
      </c>
      <c r="AJ4938" t="s">
        <v>47</v>
      </c>
      <c r="AK4938" t="s">
        <v>8234</v>
      </c>
      <c r="AL4938" t="s">
        <v>8234</v>
      </c>
      <c r="AM4938">
        <f>IF(Customers[[#This Row],[Customer Status]]="Churned",1,0)</f>
        <v>0</v>
      </c>
      <c r="AN4938" t="str">
        <f>IF(Customers[[#This Row],[Monthly Charge]]&gt;=_xlfn.PERCENTILE.INC(Customers[Monthly Charge],0.75),"High-value","Other")</f>
        <v>Other</v>
      </c>
    </row>
    <row r="4939" spans="1:40" x14ac:dyDescent="0.25">
      <c r="A4939" t="s">
        <v>6120</v>
      </c>
      <c r="B4939" t="s">
        <v>49</v>
      </c>
      <c r="C4939" s="1">
        <v>41</v>
      </c>
      <c r="D4939" t="s">
        <v>40</v>
      </c>
      <c r="E4939" s="1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 s="1">
        <v>10</v>
      </c>
      <c r="K4939" s="1">
        <v>18</v>
      </c>
      <c r="L4939" t="s">
        <v>62</v>
      </c>
      <c r="M4939" t="s">
        <v>40</v>
      </c>
      <c r="N4939" s="2">
        <v>45.92</v>
      </c>
      <c r="O4939" t="s">
        <v>43</v>
      </c>
      <c r="P4939" t="s">
        <v>40</v>
      </c>
      <c r="Q4939" t="s">
        <v>79</v>
      </c>
      <c r="R4939" s="1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 s="3">
        <v>44.35</v>
      </c>
      <c r="AE4939" s="3">
        <v>768.05</v>
      </c>
      <c r="AF4939" s="3">
        <v>0</v>
      </c>
      <c r="AG4939" s="3">
        <v>0</v>
      </c>
      <c r="AH4939" s="3">
        <v>826.56</v>
      </c>
      <c r="AI4939" s="3">
        <v>1594.61</v>
      </c>
      <c r="AJ4939" t="s">
        <v>47</v>
      </c>
      <c r="AK4939" t="s">
        <v>8234</v>
      </c>
      <c r="AL4939" t="s">
        <v>8234</v>
      </c>
      <c r="AM4939">
        <f>IF(Customers[[#This Row],[Customer Status]]="Churned",1,0)</f>
        <v>0</v>
      </c>
      <c r="AN4939" t="str">
        <f>IF(Customers[[#This Row],[Monthly Charge]]&gt;=_xlfn.PERCENTILE.INC(Customers[Monthly Charge],0.75),"High-value","Other")</f>
        <v>Other</v>
      </c>
    </row>
    <row r="4940" spans="1:40" x14ac:dyDescent="0.25">
      <c r="A4940" t="s">
        <v>6121</v>
      </c>
      <c r="B4940" t="s">
        <v>39</v>
      </c>
      <c r="C4940" s="1">
        <v>29</v>
      </c>
      <c r="D4940" t="s">
        <v>43</v>
      </c>
      <c r="E4940" s="1">
        <v>0</v>
      </c>
      <c r="F4940" t="s">
        <v>2551</v>
      </c>
      <c r="G4940">
        <v>95553</v>
      </c>
      <c r="H4940">
        <v>40.210895000000001</v>
      </c>
      <c r="I4940">
        <v>-123.86</v>
      </c>
      <c r="J4940" s="1">
        <v>0</v>
      </c>
      <c r="K4940" s="1">
        <v>3</v>
      </c>
      <c r="L4940" t="s">
        <v>42</v>
      </c>
      <c r="M4940" t="s">
        <v>40</v>
      </c>
      <c r="N4940" s="2">
        <v>33.39</v>
      </c>
      <c r="O4940" t="s">
        <v>43</v>
      </c>
      <c r="P4940" t="s">
        <v>40</v>
      </c>
      <c r="Q4940" t="s">
        <v>55</v>
      </c>
      <c r="R4940" s="1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 s="3">
        <v>99</v>
      </c>
      <c r="AE4940" s="3">
        <v>287.39999999999998</v>
      </c>
      <c r="AF4940" s="3">
        <v>0</v>
      </c>
      <c r="AG4940" s="3">
        <v>10</v>
      </c>
      <c r="AH4940" s="3">
        <v>100.17</v>
      </c>
      <c r="AI4940" s="3">
        <v>397.57</v>
      </c>
      <c r="AJ4940" t="s">
        <v>57</v>
      </c>
      <c r="AK4940" t="s">
        <v>58</v>
      </c>
      <c r="AL4940" t="s">
        <v>203</v>
      </c>
      <c r="AM4940">
        <f>IF(Customers[[#This Row],[Customer Status]]="Churned",1,0)</f>
        <v>1</v>
      </c>
      <c r="AN4940" t="str">
        <f>IF(Customers[[#This Row],[Monthly Charge]]&gt;=_xlfn.PERCENTILE.INC(Customers[Monthly Charge],0.75),"High-value","Other")</f>
        <v>High-value</v>
      </c>
    </row>
    <row r="4941" spans="1:40" x14ac:dyDescent="0.25">
      <c r="A4941" t="s">
        <v>6122</v>
      </c>
      <c r="B4941" t="s">
        <v>49</v>
      </c>
      <c r="C4941" s="1">
        <v>61</v>
      </c>
      <c r="D4941" t="s">
        <v>43</v>
      </c>
      <c r="E4941" s="1">
        <v>0</v>
      </c>
      <c r="F4941" t="s">
        <v>2559</v>
      </c>
      <c r="G4941">
        <v>91303</v>
      </c>
      <c r="H4941">
        <v>34.19829</v>
      </c>
      <c r="I4941">
        <v>-118.602203</v>
      </c>
      <c r="J4941" s="1">
        <v>0</v>
      </c>
      <c r="K4941" s="1">
        <v>45</v>
      </c>
      <c r="L4941" t="s">
        <v>42</v>
      </c>
      <c r="M4941" t="s">
        <v>40</v>
      </c>
      <c r="N4941" s="2">
        <v>10.36</v>
      </c>
      <c r="O4941" t="s">
        <v>43</v>
      </c>
      <c r="P4941" t="s">
        <v>40</v>
      </c>
      <c r="Q4941" t="s">
        <v>79</v>
      </c>
      <c r="R4941" s="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 s="3">
        <v>75.95</v>
      </c>
      <c r="AE4941" s="3">
        <v>3273.8</v>
      </c>
      <c r="AF4941" s="3">
        <v>0</v>
      </c>
      <c r="AG4941" s="3">
        <v>0</v>
      </c>
      <c r="AH4941" s="3">
        <v>466.2</v>
      </c>
      <c r="AI4941" s="3">
        <v>3740</v>
      </c>
      <c r="AJ4941" t="s">
        <v>47</v>
      </c>
      <c r="AK4941" t="s">
        <v>8234</v>
      </c>
      <c r="AL4941" t="s">
        <v>8234</v>
      </c>
      <c r="AM4941">
        <f>IF(Customers[[#This Row],[Customer Status]]="Churned",1,0)</f>
        <v>0</v>
      </c>
      <c r="AN4941" t="str">
        <f>IF(Customers[[#This Row],[Monthly Charge]]&gt;=_xlfn.PERCENTILE.INC(Customers[Monthly Charge],0.75),"High-value","Other")</f>
        <v>Other</v>
      </c>
    </row>
    <row r="4942" spans="1:40" x14ac:dyDescent="0.25">
      <c r="A4942" t="s">
        <v>6123</v>
      </c>
      <c r="B4942" t="s">
        <v>49</v>
      </c>
      <c r="C4942" s="1">
        <v>47</v>
      </c>
      <c r="D4942" t="s">
        <v>43</v>
      </c>
      <c r="E4942" s="1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 s="1">
        <v>0</v>
      </c>
      <c r="K4942" s="1">
        <v>1</v>
      </c>
      <c r="L4942" t="s">
        <v>54</v>
      </c>
      <c r="M4942" t="s">
        <v>40</v>
      </c>
      <c r="N4942" s="2">
        <v>4.0199999999999996</v>
      </c>
      <c r="O4942" t="s">
        <v>43</v>
      </c>
      <c r="P4942" t="s">
        <v>40</v>
      </c>
      <c r="Q4942" t="s">
        <v>44</v>
      </c>
      <c r="R4942" s="1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 s="3">
        <v>42.9</v>
      </c>
      <c r="AE4942" s="3">
        <v>42.9</v>
      </c>
      <c r="AF4942" s="3">
        <v>0</v>
      </c>
      <c r="AG4942" s="3">
        <v>0</v>
      </c>
      <c r="AH4942" s="3">
        <v>4.0199999999999996</v>
      </c>
      <c r="AI4942" s="3">
        <v>46.92</v>
      </c>
      <c r="AJ4942" t="s">
        <v>57</v>
      </c>
      <c r="AK4942" t="s">
        <v>58</v>
      </c>
      <c r="AL4942" t="s">
        <v>59</v>
      </c>
      <c r="AM4942">
        <f>IF(Customers[[#This Row],[Customer Status]]="Churned",1,0)</f>
        <v>1</v>
      </c>
      <c r="AN4942" t="str">
        <f>IF(Customers[[#This Row],[Monthly Charge]]&gt;=_xlfn.PERCENTILE.INC(Customers[Monthly Charge],0.75),"High-value","Other")</f>
        <v>Other</v>
      </c>
    </row>
    <row r="4943" spans="1:40" x14ac:dyDescent="0.25">
      <c r="A4943" t="s">
        <v>6124</v>
      </c>
      <c r="B4943" t="s">
        <v>39</v>
      </c>
      <c r="C4943" s="1">
        <v>20</v>
      </c>
      <c r="D4943" t="s">
        <v>43</v>
      </c>
      <c r="E4943" s="1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 s="1">
        <v>0</v>
      </c>
      <c r="K4943" s="1">
        <v>1</v>
      </c>
      <c r="L4943" t="s">
        <v>42</v>
      </c>
      <c r="M4943" t="s">
        <v>40</v>
      </c>
      <c r="N4943" s="2">
        <v>35.01</v>
      </c>
      <c r="O4943" t="s">
        <v>40</v>
      </c>
      <c r="P4943" t="s">
        <v>40</v>
      </c>
      <c r="Q4943" t="s">
        <v>55</v>
      </c>
      <c r="R4943" s="1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 s="3">
        <v>76</v>
      </c>
      <c r="AE4943" s="3">
        <v>76</v>
      </c>
      <c r="AF4943" s="3">
        <v>0</v>
      </c>
      <c r="AG4943" s="3">
        <v>0</v>
      </c>
      <c r="AH4943" s="3">
        <v>35.01</v>
      </c>
      <c r="AI4943" s="3">
        <v>111.01</v>
      </c>
      <c r="AJ4943" t="s">
        <v>57</v>
      </c>
      <c r="AK4943" t="s">
        <v>58</v>
      </c>
      <c r="AL4943" t="s">
        <v>104</v>
      </c>
      <c r="AM4943">
        <f>IF(Customers[[#This Row],[Customer Status]]="Churned",1,0)</f>
        <v>1</v>
      </c>
      <c r="AN4943" t="str">
        <f>IF(Customers[[#This Row],[Monthly Charge]]&gt;=_xlfn.PERCENTILE.INC(Customers[Monthly Charge],0.75),"High-value","Other")</f>
        <v>Other</v>
      </c>
    </row>
    <row r="4944" spans="1:40" x14ac:dyDescent="0.25">
      <c r="A4944" t="s">
        <v>6125</v>
      </c>
      <c r="B4944" t="s">
        <v>49</v>
      </c>
      <c r="C4944" s="1">
        <v>27</v>
      </c>
      <c r="D4944" t="s">
        <v>43</v>
      </c>
      <c r="E4944" s="1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 s="1">
        <v>0</v>
      </c>
      <c r="K4944" s="1">
        <v>47</v>
      </c>
      <c r="L4944" t="s">
        <v>42</v>
      </c>
      <c r="M4944" t="s">
        <v>40</v>
      </c>
      <c r="N4944" s="2">
        <v>6.61</v>
      </c>
      <c r="O4944" t="s">
        <v>43</v>
      </c>
      <c r="P4944" t="s">
        <v>43</v>
      </c>
      <c r="Q4944" t="s">
        <v>42</v>
      </c>
      <c r="R4944" s="1">
        <v>0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A4944" t="s">
        <v>73</v>
      </c>
      <c r="AB4944" t="s">
        <v>43</v>
      </c>
      <c r="AC4944" t="s">
        <v>56</v>
      </c>
      <c r="AD4944" s="3">
        <v>20.45</v>
      </c>
      <c r="AE4944" s="3">
        <v>943</v>
      </c>
      <c r="AF4944" s="3">
        <v>0</v>
      </c>
      <c r="AG4944" s="3">
        <v>0</v>
      </c>
      <c r="AH4944" s="3">
        <v>310.67</v>
      </c>
      <c r="AI4944" s="3">
        <v>1253.67</v>
      </c>
      <c r="AJ4944" t="s">
        <v>47</v>
      </c>
      <c r="AK4944" t="s">
        <v>8234</v>
      </c>
      <c r="AL4944" t="s">
        <v>8234</v>
      </c>
      <c r="AM4944">
        <f>IF(Customers[[#This Row],[Customer Status]]="Churned",1,0)</f>
        <v>0</v>
      </c>
      <c r="AN4944" t="str">
        <f>IF(Customers[[#This Row],[Monthly Charge]]&gt;=_xlfn.PERCENTILE.INC(Customers[Monthly Charge],0.75),"High-value","Other")</f>
        <v>Other</v>
      </c>
    </row>
    <row r="4945" spans="1:40" x14ac:dyDescent="0.25">
      <c r="A4945" t="s">
        <v>6126</v>
      </c>
      <c r="B4945" t="s">
        <v>49</v>
      </c>
      <c r="C4945" s="1">
        <v>71</v>
      </c>
      <c r="D4945" t="s">
        <v>40</v>
      </c>
      <c r="E4945" s="1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 s="1">
        <v>1</v>
      </c>
      <c r="K4945" s="1">
        <v>46</v>
      </c>
      <c r="L4945" t="s">
        <v>76</v>
      </c>
      <c r="M4945" t="s">
        <v>40</v>
      </c>
      <c r="N4945" s="2">
        <v>48.62</v>
      </c>
      <c r="O4945" t="s">
        <v>43</v>
      </c>
      <c r="P4945" t="s">
        <v>40</v>
      </c>
      <c r="Q4945" t="s">
        <v>55</v>
      </c>
      <c r="R4945" s="1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 s="3">
        <v>80.400000000000006</v>
      </c>
      <c r="AE4945" s="3">
        <v>3605.2</v>
      </c>
      <c r="AF4945" s="3">
        <v>0</v>
      </c>
      <c r="AG4945" s="3">
        <v>20</v>
      </c>
      <c r="AH4945" s="3">
        <v>2236.52</v>
      </c>
      <c r="AI4945" s="3">
        <v>5861.72</v>
      </c>
      <c r="AJ4945" t="s">
        <v>57</v>
      </c>
      <c r="AK4945" t="s">
        <v>58</v>
      </c>
      <c r="AL4945" t="s">
        <v>214</v>
      </c>
      <c r="AM4945">
        <f>IF(Customers[[#This Row],[Customer Status]]="Churned",1,0)</f>
        <v>1</v>
      </c>
      <c r="AN4945" t="str">
        <f>IF(Customers[[#This Row],[Monthly Charge]]&gt;=_xlfn.PERCENTILE.INC(Customers[Monthly Charge],0.75),"High-value","Other")</f>
        <v>Other</v>
      </c>
    </row>
    <row r="4946" spans="1:40" x14ac:dyDescent="0.25">
      <c r="A4946" t="s">
        <v>6127</v>
      </c>
      <c r="B4946" t="s">
        <v>49</v>
      </c>
      <c r="C4946" s="1">
        <v>69</v>
      </c>
      <c r="D4946" t="s">
        <v>40</v>
      </c>
      <c r="E4946" s="1">
        <v>0</v>
      </c>
      <c r="F4946" t="s">
        <v>69</v>
      </c>
      <c r="G4946">
        <v>95345</v>
      </c>
      <c r="H4946">
        <v>37.581496000000001</v>
      </c>
      <c r="I4946">
        <v>-119.972762</v>
      </c>
      <c r="J4946" s="1">
        <v>4</v>
      </c>
      <c r="K4946" s="1">
        <v>70</v>
      </c>
      <c r="L4946" t="s">
        <v>42</v>
      </c>
      <c r="M4946" t="s">
        <v>40</v>
      </c>
      <c r="N4946" s="2">
        <v>40.94</v>
      </c>
      <c r="O4946" t="s">
        <v>40</v>
      </c>
      <c r="P4946" t="s">
        <v>40</v>
      </c>
      <c r="Q4946" t="s">
        <v>79</v>
      </c>
      <c r="R4946" s="1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 s="3">
        <v>88.55</v>
      </c>
      <c r="AE4946" s="3">
        <v>6306.5</v>
      </c>
      <c r="AF4946" s="3">
        <v>0</v>
      </c>
      <c r="AG4946" s="3">
        <v>0</v>
      </c>
      <c r="AH4946" s="3">
        <v>2865.8</v>
      </c>
      <c r="AI4946" s="3">
        <v>9172.2999999999993</v>
      </c>
      <c r="AJ4946" t="s">
        <v>47</v>
      </c>
      <c r="AK4946" t="s">
        <v>8234</v>
      </c>
      <c r="AL4946" t="s">
        <v>8234</v>
      </c>
      <c r="AM4946">
        <f>IF(Customers[[#This Row],[Customer Status]]="Churned",1,0)</f>
        <v>0</v>
      </c>
      <c r="AN4946" t="str">
        <f>IF(Customers[[#This Row],[Monthly Charge]]&gt;=_xlfn.PERCENTILE.INC(Customers[Monthly Charge],0.75),"High-value","Other")</f>
        <v>Other</v>
      </c>
    </row>
    <row r="4947" spans="1:40" x14ac:dyDescent="0.25">
      <c r="A4947" t="s">
        <v>6128</v>
      </c>
      <c r="B4947" t="s">
        <v>39</v>
      </c>
      <c r="C4947" s="1">
        <v>24</v>
      </c>
      <c r="D4947" t="s">
        <v>40</v>
      </c>
      <c r="E4947" s="1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 s="1">
        <v>4</v>
      </c>
      <c r="K4947" s="1">
        <v>70</v>
      </c>
      <c r="L4947" t="s">
        <v>72</v>
      </c>
      <c r="M4947" t="s">
        <v>40</v>
      </c>
      <c r="N4947" s="2">
        <v>4.2699999999999996</v>
      </c>
      <c r="O4947" t="s">
        <v>40</v>
      </c>
      <c r="P4947" t="s">
        <v>43</v>
      </c>
      <c r="Q4947" t="s">
        <v>42</v>
      </c>
      <c r="R4947" s="1">
        <v>0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43</v>
      </c>
      <c r="AA4947" t="s">
        <v>73</v>
      </c>
      <c r="AB4947" t="s">
        <v>43</v>
      </c>
      <c r="AC4947" t="s">
        <v>46</v>
      </c>
      <c r="AD4947" s="3">
        <v>24.05</v>
      </c>
      <c r="AE4947" s="3">
        <v>1764.75</v>
      </c>
      <c r="AF4947" s="3">
        <v>0</v>
      </c>
      <c r="AG4947" s="3">
        <v>0</v>
      </c>
      <c r="AH4947" s="3">
        <v>298.89999999999998</v>
      </c>
      <c r="AI4947" s="3">
        <v>2063.65</v>
      </c>
      <c r="AJ4947" t="s">
        <v>47</v>
      </c>
      <c r="AK4947" t="s">
        <v>8234</v>
      </c>
      <c r="AL4947" t="s">
        <v>8234</v>
      </c>
      <c r="AM4947">
        <f>IF(Customers[[#This Row],[Customer Status]]="Churned",1,0)</f>
        <v>0</v>
      </c>
      <c r="AN4947" t="str">
        <f>IF(Customers[[#This Row],[Monthly Charge]]&gt;=_xlfn.PERCENTILE.INC(Customers[Monthly Charge],0.75),"High-value","Other")</f>
        <v>Other</v>
      </c>
    </row>
    <row r="4948" spans="1:40" x14ac:dyDescent="0.25">
      <c r="A4948" t="s">
        <v>6129</v>
      </c>
      <c r="B4948" t="s">
        <v>49</v>
      </c>
      <c r="C4948" s="1">
        <v>23</v>
      </c>
      <c r="D4948" t="s">
        <v>40</v>
      </c>
      <c r="E4948" s="1">
        <v>2</v>
      </c>
      <c r="F4948" t="s">
        <v>151</v>
      </c>
      <c r="G4948">
        <v>92129</v>
      </c>
      <c r="H4948">
        <v>32.961064</v>
      </c>
      <c r="I4948">
        <v>-117.134917</v>
      </c>
      <c r="J4948" s="1">
        <v>7</v>
      </c>
      <c r="K4948" s="1">
        <v>37</v>
      </c>
      <c r="L4948" t="s">
        <v>129</v>
      </c>
      <c r="M4948" t="s">
        <v>43</v>
      </c>
      <c r="N4948" s="2">
        <v>0</v>
      </c>
      <c r="O4948" t="s">
        <v>43</v>
      </c>
      <c r="P4948" t="s">
        <v>40</v>
      </c>
      <c r="Q4948" t="s">
        <v>44</v>
      </c>
      <c r="R4948" s="1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 s="3">
        <v>40.200000000000003</v>
      </c>
      <c r="AE4948" s="3">
        <v>1525.35</v>
      </c>
      <c r="AF4948" s="3">
        <v>0</v>
      </c>
      <c r="AG4948" s="3">
        <v>0</v>
      </c>
      <c r="AH4948" s="3">
        <v>0</v>
      </c>
      <c r="AI4948" s="3">
        <v>1525.35</v>
      </c>
      <c r="AJ4948" t="s">
        <v>47</v>
      </c>
      <c r="AK4948" t="s">
        <v>8234</v>
      </c>
      <c r="AL4948" t="s">
        <v>8234</v>
      </c>
      <c r="AM4948">
        <f>IF(Customers[[#This Row],[Customer Status]]="Churned",1,0)</f>
        <v>0</v>
      </c>
      <c r="AN4948" t="str">
        <f>IF(Customers[[#This Row],[Monthly Charge]]&gt;=_xlfn.PERCENTILE.INC(Customers[Monthly Charge],0.75),"High-value","Other")</f>
        <v>Other</v>
      </c>
    </row>
    <row r="4949" spans="1:40" x14ac:dyDescent="0.25">
      <c r="A4949" t="s">
        <v>6130</v>
      </c>
      <c r="B4949" t="s">
        <v>49</v>
      </c>
      <c r="C4949" s="1">
        <v>23</v>
      </c>
      <c r="D4949" t="s">
        <v>40</v>
      </c>
      <c r="E4949" s="1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 s="1">
        <v>8</v>
      </c>
      <c r="K4949" s="1">
        <v>15</v>
      </c>
      <c r="L4949" t="s">
        <v>42</v>
      </c>
      <c r="M4949" t="s">
        <v>40</v>
      </c>
      <c r="N4949" s="2">
        <v>2.12</v>
      </c>
      <c r="O4949" t="s">
        <v>43</v>
      </c>
      <c r="P4949" t="s">
        <v>40</v>
      </c>
      <c r="Q4949" t="s">
        <v>55</v>
      </c>
      <c r="R4949" s="1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 s="3">
        <v>101.9</v>
      </c>
      <c r="AE4949" s="3">
        <v>1667.25</v>
      </c>
      <c r="AF4949" s="3">
        <v>0</v>
      </c>
      <c r="AG4949" s="3">
        <v>120</v>
      </c>
      <c r="AH4949" s="3">
        <v>31.8</v>
      </c>
      <c r="AI4949" s="3">
        <v>1819.05</v>
      </c>
      <c r="AJ4949" t="s">
        <v>47</v>
      </c>
      <c r="AK4949" t="s">
        <v>8234</v>
      </c>
      <c r="AL4949" t="s">
        <v>8234</v>
      </c>
      <c r="AM4949">
        <f>IF(Customers[[#This Row],[Customer Status]]="Churned",1,0)</f>
        <v>0</v>
      </c>
      <c r="AN4949" t="str">
        <f>IF(Customers[[#This Row],[Monthly Charge]]&gt;=_xlfn.PERCENTILE.INC(Customers[Monthly Charge],0.75),"High-value","Other")</f>
        <v>High-value</v>
      </c>
    </row>
    <row r="4950" spans="1:40" x14ac:dyDescent="0.25">
      <c r="A4950" t="s">
        <v>6131</v>
      </c>
      <c r="B4950" t="s">
        <v>39</v>
      </c>
      <c r="C4950" s="1">
        <v>39</v>
      </c>
      <c r="D4950" t="s">
        <v>43</v>
      </c>
      <c r="E4950" s="1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 s="1">
        <v>0</v>
      </c>
      <c r="K4950" s="1">
        <v>55</v>
      </c>
      <c r="L4950" t="s">
        <v>76</v>
      </c>
      <c r="M4950" t="s">
        <v>40</v>
      </c>
      <c r="N4950" s="2">
        <v>22.34</v>
      </c>
      <c r="O4950" t="s">
        <v>43</v>
      </c>
      <c r="P4950" t="s">
        <v>40</v>
      </c>
      <c r="Q4950" t="s">
        <v>55</v>
      </c>
      <c r="R4950" s="1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 s="3">
        <v>81.55</v>
      </c>
      <c r="AE4950" s="3">
        <v>4509.5</v>
      </c>
      <c r="AF4950" s="3">
        <v>0</v>
      </c>
      <c r="AG4950" s="3">
        <v>0</v>
      </c>
      <c r="AH4950" s="3">
        <v>1228.7</v>
      </c>
      <c r="AI4950" s="3">
        <v>5738.2</v>
      </c>
      <c r="AJ4950" t="s">
        <v>47</v>
      </c>
      <c r="AK4950" t="s">
        <v>8234</v>
      </c>
      <c r="AL4950" t="s">
        <v>8234</v>
      </c>
      <c r="AM4950">
        <f>IF(Customers[[#This Row],[Customer Status]]="Churned",1,0)</f>
        <v>0</v>
      </c>
      <c r="AN4950" t="str">
        <f>IF(Customers[[#This Row],[Monthly Charge]]&gt;=_xlfn.PERCENTILE.INC(Customers[Monthly Charge],0.75),"High-value","Other")</f>
        <v>Other</v>
      </c>
    </row>
    <row r="4951" spans="1:40" x14ac:dyDescent="0.25">
      <c r="A4951" t="s">
        <v>6132</v>
      </c>
      <c r="B4951" t="s">
        <v>49</v>
      </c>
      <c r="C4951" s="1">
        <v>53</v>
      </c>
      <c r="D4951" t="s">
        <v>40</v>
      </c>
      <c r="E4951" s="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 s="1">
        <v>0</v>
      </c>
      <c r="K4951" s="1">
        <v>58</v>
      </c>
      <c r="L4951" t="s">
        <v>42</v>
      </c>
      <c r="M4951" t="s">
        <v>43</v>
      </c>
      <c r="N4951" s="2">
        <v>0</v>
      </c>
      <c r="O4951" t="s">
        <v>43</v>
      </c>
      <c r="P4951" t="s">
        <v>40</v>
      </c>
      <c r="Q4951" t="s">
        <v>44</v>
      </c>
      <c r="R4951" s="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 s="3">
        <v>45</v>
      </c>
      <c r="AE4951" s="3">
        <v>2689.35</v>
      </c>
      <c r="AF4951" s="3">
        <v>0</v>
      </c>
      <c r="AG4951" s="3">
        <v>0</v>
      </c>
      <c r="AH4951" s="3">
        <v>0</v>
      </c>
      <c r="AI4951" s="3">
        <v>2689.35</v>
      </c>
      <c r="AJ4951" t="s">
        <v>47</v>
      </c>
      <c r="AK4951" t="s">
        <v>8234</v>
      </c>
      <c r="AL4951" t="s">
        <v>8234</v>
      </c>
      <c r="AM4951">
        <f>IF(Customers[[#This Row],[Customer Status]]="Churned",1,0)</f>
        <v>0</v>
      </c>
      <c r="AN4951" t="str">
        <f>IF(Customers[[#This Row],[Monthly Charge]]&gt;=_xlfn.PERCENTILE.INC(Customers[Monthly Charge],0.75),"High-value","Other")</f>
        <v>Other</v>
      </c>
    </row>
    <row r="4952" spans="1:40" x14ac:dyDescent="0.25">
      <c r="A4952" t="s">
        <v>6133</v>
      </c>
      <c r="B4952" t="s">
        <v>49</v>
      </c>
      <c r="C4952" s="1">
        <v>50</v>
      </c>
      <c r="D4952" t="s">
        <v>40</v>
      </c>
      <c r="E4952" s="1">
        <v>0</v>
      </c>
      <c r="F4952" t="s">
        <v>1513</v>
      </c>
      <c r="G4952">
        <v>92374</v>
      </c>
      <c r="H4952">
        <v>34.064073</v>
      </c>
      <c r="I4952">
        <v>-117.166158</v>
      </c>
      <c r="J4952" s="1">
        <v>9</v>
      </c>
      <c r="K4952" s="1">
        <v>43</v>
      </c>
      <c r="L4952" t="s">
        <v>42</v>
      </c>
      <c r="M4952" t="s">
        <v>40</v>
      </c>
      <c r="N4952" s="2">
        <v>4.34</v>
      </c>
      <c r="O4952" t="s">
        <v>43</v>
      </c>
      <c r="P4952" t="s">
        <v>40</v>
      </c>
      <c r="Q4952" t="s">
        <v>79</v>
      </c>
      <c r="R4952" s="1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 s="3">
        <v>56.35</v>
      </c>
      <c r="AE4952" s="3">
        <v>2391.15</v>
      </c>
      <c r="AF4952" s="3">
        <v>0</v>
      </c>
      <c r="AG4952" s="3">
        <v>0</v>
      </c>
      <c r="AH4952" s="3">
        <v>186.62</v>
      </c>
      <c r="AI4952" s="3">
        <v>2577.77</v>
      </c>
      <c r="AJ4952" t="s">
        <v>47</v>
      </c>
      <c r="AK4952" t="s">
        <v>8234</v>
      </c>
      <c r="AL4952" t="s">
        <v>8234</v>
      </c>
      <c r="AM4952">
        <f>IF(Customers[[#This Row],[Customer Status]]="Churned",1,0)</f>
        <v>0</v>
      </c>
      <c r="AN4952" t="str">
        <f>IF(Customers[[#This Row],[Monthly Charge]]&gt;=_xlfn.PERCENTILE.INC(Customers[Monthly Charge],0.75),"High-value","Other")</f>
        <v>Other</v>
      </c>
    </row>
    <row r="4953" spans="1:40" x14ac:dyDescent="0.25">
      <c r="A4953" t="s">
        <v>6134</v>
      </c>
      <c r="B4953" t="s">
        <v>39</v>
      </c>
      <c r="C4953" s="1">
        <v>66</v>
      </c>
      <c r="D4953" t="s">
        <v>43</v>
      </c>
      <c r="E4953" s="1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 s="1">
        <v>0</v>
      </c>
      <c r="K4953" s="1">
        <v>9</v>
      </c>
      <c r="L4953" t="s">
        <v>54</v>
      </c>
      <c r="M4953" t="s">
        <v>40</v>
      </c>
      <c r="N4953" s="2">
        <v>40</v>
      </c>
      <c r="O4953" t="s">
        <v>40</v>
      </c>
      <c r="P4953" t="s">
        <v>40</v>
      </c>
      <c r="Q4953" t="s">
        <v>55</v>
      </c>
      <c r="R4953" s="1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 s="3">
        <v>90.1</v>
      </c>
      <c r="AE4953" s="3">
        <v>816.8</v>
      </c>
      <c r="AF4953" s="3">
        <v>0</v>
      </c>
      <c r="AG4953" s="3">
        <v>0</v>
      </c>
      <c r="AH4953" s="3">
        <v>360</v>
      </c>
      <c r="AI4953" s="3">
        <v>1176.8</v>
      </c>
      <c r="AJ4953" t="s">
        <v>47</v>
      </c>
      <c r="AK4953" t="s">
        <v>8234</v>
      </c>
      <c r="AL4953" t="s">
        <v>8234</v>
      </c>
      <c r="AM4953">
        <f>IF(Customers[[#This Row],[Customer Status]]="Churned",1,0)</f>
        <v>0</v>
      </c>
      <c r="AN4953" t="str">
        <f>IF(Customers[[#This Row],[Monthly Charge]]&gt;=_xlfn.PERCENTILE.INC(Customers[Monthly Charge],0.75),"High-value","Other")</f>
        <v>High-value</v>
      </c>
    </row>
    <row r="4954" spans="1:40" x14ac:dyDescent="0.25">
      <c r="A4954" t="s">
        <v>6135</v>
      </c>
      <c r="B4954" t="s">
        <v>39</v>
      </c>
      <c r="C4954" s="1">
        <v>60</v>
      </c>
      <c r="D4954" t="s">
        <v>43</v>
      </c>
      <c r="E4954" s="1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 s="1">
        <v>0</v>
      </c>
      <c r="K4954" s="1">
        <v>6</v>
      </c>
      <c r="L4954" t="s">
        <v>42</v>
      </c>
      <c r="M4954" t="s">
        <v>40</v>
      </c>
      <c r="N4954" s="2">
        <v>47.46</v>
      </c>
      <c r="O4954" t="s">
        <v>43</v>
      </c>
      <c r="P4954" t="s">
        <v>43</v>
      </c>
      <c r="Q4954" t="s">
        <v>42</v>
      </c>
      <c r="R4954" s="1">
        <v>0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43</v>
      </c>
      <c r="AA4954" t="s">
        <v>51</v>
      </c>
      <c r="AB4954" t="s">
        <v>43</v>
      </c>
      <c r="AC4954" t="s">
        <v>183</v>
      </c>
      <c r="AD4954" s="3">
        <v>20</v>
      </c>
      <c r="AE4954" s="3">
        <v>109.2</v>
      </c>
      <c r="AF4954" s="3">
        <v>0</v>
      </c>
      <c r="AG4954" s="3">
        <v>0</v>
      </c>
      <c r="AH4954" s="3">
        <v>284.76</v>
      </c>
      <c r="AI4954" s="3">
        <v>393.96</v>
      </c>
      <c r="AJ4954" t="s">
        <v>47</v>
      </c>
      <c r="AK4954" t="s">
        <v>8234</v>
      </c>
      <c r="AL4954" t="s">
        <v>8234</v>
      </c>
      <c r="AM4954">
        <f>IF(Customers[[#This Row],[Customer Status]]="Churned",1,0)</f>
        <v>0</v>
      </c>
      <c r="AN4954" t="str">
        <f>IF(Customers[[#This Row],[Monthly Charge]]&gt;=_xlfn.PERCENTILE.INC(Customers[Monthly Charge],0.75),"High-value","Other")</f>
        <v>Other</v>
      </c>
    </row>
    <row r="4955" spans="1:40" x14ac:dyDescent="0.25">
      <c r="A4955" t="s">
        <v>6136</v>
      </c>
      <c r="B4955" t="s">
        <v>39</v>
      </c>
      <c r="C4955" s="1">
        <v>54</v>
      </c>
      <c r="D4955" t="s">
        <v>40</v>
      </c>
      <c r="E4955" s="1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 s="1">
        <v>8</v>
      </c>
      <c r="K4955" s="1">
        <v>55</v>
      </c>
      <c r="L4955" t="s">
        <v>76</v>
      </c>
      <c r="M4955" t="s">
        <v>40</v>
      </c>
      <c r="N4955" s="2">
        <v>3.28</v>
      </c>
      <c r="O4955" t="s">
        <v>43</v>
      </c>
      <c r="P4955" t="s">
        <v>43</v>
      </c>
      <c r="Q4955" t="s">
        <v>42</v>
      </c>
      <c r="R4955" s="1">
        <v>0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43</v>
      </c>
      <c r="AA4955" t="s">
        <v>45</v>
      </c>
      <c r="AB4955" t="s">
        <v>43</v>
      </c>
      <c r="AC4955" t="s">
        <v>56</v>
      </c>
      <c r="AD4955" s="3">
        <v>19.7</v>
      </c>
      <c r="AE4955" s="3">
        <v>1140.05</v>
      </c>
      <c r="AF4955" s="3">
        <v>0</v>
      </c>
      <c r="AG4955" s="3">
        <v>0</v>
      </c>
      <c r="AH4955" s="3">
        <v>180.4</v>
      </c>
      <c r="AI4955" s="3">
        <v>1320.45</v>
      </c>
      <c r="AJ4955" t="s">
        <v>47</v>
      </c>
      <c r="AK4955" t="s">
        <v>8234</v>
      </c>
      <c r="AL4955" t="s">
        <v>8234</v>
      </c>
      <c r="AM4955">
        <f>IF(Customers[[#This Row],[Customer Status]]="Churned",1,0)</f>
        <v>0</v>
      </c>
      <c r="AN4955" t="str">
        <f>IF(Customers[[#This Row],[Monthly Charge]]&gt;=_xlfn.PERCENTILE.INC(Customers[Monthly Charge],0.75),"High-value","Other")</f>
        <v>Other</v>
      </c>
    </row>
    <row r="4956" spans="1:40" x14ac:dyDescent="0.25">
      <c r="A4956" t="s">
        <v>6137</v>
      </c>
      <c r="B4956" t="s">
        <v>39</v>
      </c>
      <c r="C4956" s="1">
        <v>64</v>
      </c>
      <c r="D4956" t="s">
        <v>40</v>
      </c>
      <c r="E4956" s="1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 s="1">
        <v>1</v>
      </c>
      <c r="K4956" s="1">
        <v>72</v>
      </c>
      <c r="L4956" t="s">
        <v>72</v>
      </c>
      <c r="M4956" t="s">
        <v>40</v>
      </c>
      <c r="N4956" s="2">
        <v>39.299999999999997</v>
      </c>
      <c r="O4956" t="s">
        <v>40</v>
      </c>
      <c r="P4956" t="s">
        <v>43</v>
      </c>
      <c r="Q4956" t="s">
        <v>42</v>
      </c>
      <c r="R4956" s="1">
        <v>0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73</v>
      </c>
      <c r="AB4956" t="s">
        <v>43</v>
      </c>
      <c r="AC4956" t="s">
        <v>56</v>
      </c>
      <c r="AD4956" s="3">
        <v>25.2</v>
      </c>
      <c r="AE4956" s="3">
        <v>1787.35</v>
      </c>
      <c r="AF4956" s="3">
        <v>0</v>
      </c>
      <c r="AG4956" s="3">
        <v>0</v>
      </c>
      <c r="AH4956" s="3">
        <v>2829.6</v>
      </c>
      <c r="AI4956" s="3">
        <v>4616.95</v>
      </c>
      <c r="AJ4956" t="s">
        <v>47</v>
      </c>
      <c r="AK4956" t="s">
        <v>8234</v>
      </c>
      <c r="AL4956" t="s">
        <v>8234</v>
      </c>
      <c r="AM4956">
        <f>IF(Customers[[#This Row],[Customer Status]]="Churned",1,0)</f>
        <v>0</v>
      </c>
      <c r="AN4956" t="str">
        <f>IF(Customers[[#This Row],[Monthly Charge]]&gt;=_xlfn.PERCENTILE.INC(Customers[Monthly Charge],0.75),"High-value","Other")</f>
        <v>Other</v>
      </c>
    </row>
    <row r="4957" spans="1:40" x14ac:dyDescent="0.25">
      <c r="A4957" t="s">
        <v>6138</v>
      </c>
      <c r="B4957" t="s">
        <v>39</v>
      </c>
      <c r="C4957" s="1">
        <v>42</v>
      </c>
      <c r="D4957" t="s">
        <v>43</v>
      </c>
      <c r="E4957" s="1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 s="1">
        <v>0</v>
      </c>
      <c r="K4957" s="1">
        <v>8</v>
      </c>
      <c r="L4957" t="s">
        <v>42</v>
      </c>
      <c r="M4957" t="s">
        <v>40</v>
      </c>
      <c r="N4957" s="2">
        <v>14.32</v>
      </c>
      <c r="O4957" t="s">
        <v>43</v>
      </c>
      <c r="P4957" t="s">
        <v>43</v>
      </c>
      <c r="Q4957" t="s">
        <v>42</v>
      </c>
      <c r="R4957" s="1">
        <v>0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43</v>
      </c>
      <c r="AA4957" t="s">
        <v>51</v>
      </c>
      <c r="AB4957" t="s">
        <v>43</v>
      </c>
      <c r="AC4957" t="s">
        <v>46</v>
      </c>
      <c r="AD4957" s="3">
        <v>19.2</v>
      </c>
      <c r="AE4957" s="3">
        <v>156.85</v>
      </c>
      <c r="AF4957" s="3">
        <v>0</v>
      </c>
      <c r="AG4957" s="3">
        <v>0</v>
      </c>
      <c r="AH4957" s="3">
        <v>114.56</v>
      </c>
      <c r="AI4957" s="3">
        <v>271.41000000000003</v>
      </c>
      <c r="AJ4957" t="s">
        <v>47</v>
      </c>
      <c r="AK4957" t="s">
        <v>8234</v>
      </c>
      <c r="AL4957" t="s">
        <v>8234</v>
      </c>
      <c r="AM4957">
        <f>IF(Customers[[#This Row],[Customer Status]]="Churned",1,0)</f>
        <v>0</v>
      </c>
      <c r="AN4957" t="str">
        <f>IF(Customers[[#This Row],[Monthly Charge]]&gt;=_xlfn.PERCENTILE.INC(Customers[Monthly Charge],0.75),"High-value","Other")</f>
        <v>Other</v>
      </c>
    </row>
    <row r="4958" spans="1:40" x14ac:dyDescent="0.25">
      <c r="A4958" t="s">
        <v>6139</v>
      </c>
      <c r="B4958" t="s">
        <v>39</v>
      </c>
      <c r="C4958" s="1">
        <v>48</v>
      </c>
      <c r="D4958" t="s">
        <v>43</v>
      </c>
      <c r="E4958" s="1">
        <v>0</v>
      </c>
      <c r="F4958" t="s">
        <v>3120</v>
      </c>
      <c r="G4958">
        <v>95726</v>
      </c>
      <c r="H4958">
        <v>38.733908</v>
      </c>
      <c r="I4958">
        <v>-120.453416</v>
      </c>
      <c r="J4958" s="1">
        <v>0</v>
      </c>
      <c r="K4958" s="1">
        <v>8</v>
      </c>
      <c r="L4958" t="s">
        <v>54</v>
      </c>
      <c r="M4958" t="s">
        <v>40</v>
      </c>
      <c r="N4958" s="2">
        <v>45.59</v>
      </c>
      <c r="O4958" t="s">
        <v>40</v>
      </c>
      <c r="P4958" t="s">
        <v>40</v>
      </c>
      <c r="Q4958" t="s">
        <v>55</v>
      </c>
      <c r="R4958" s="1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 s="3">
        <v>87.05</v>
      </c>
      <c r="AE4958" s="3">
        <v>762.1</v>
      </c>
      <c r="AF4958" s="3">
        <v>0</v>
      </c>
      <c r="AG4958" s="3">
        <v>0</v>
      </c>
      <c r="AH4958" s="3">
        <v>364.72</v>
      </c>
      <c r="AI4958" s="3">
        <v>1126.82</v>
      </c>
      <c r="AJ4958" t="s">
        <v>57</v>
      </c>
      <c r="AK4958" t="s">
        <v>117</v>
      </c>
      <c r="AL4958" t="s">
        <v>466</v>
      </c>
      <c r="AM4958">
        <f>IF(Customers[[#This Row],[Customer Status]]="Churned",1,0)</f>
        <v>1</v>
      </c>
      <c r="AN4958" t="str">
        <f>IF(Customers[[#This Row],[Monthly Charge]]&gt;=_xlfn.PERCENTILE.INC(Customers[Monthly Charge],0.75),"High-value","Other")</f>
        <v>Other</v>
      </c>
    </row>
    <row r="4959" spans="1:40" x14ac:dyDescent="0.25">
      <c r="A4959" t="s">
        <v>6140</v>
      </c>
      <c r="B4959" t="s">
        <v>39</v>
      </c>
      <c r="C4959" s="1">
        <v>57</v>
      </c>
      <c r="D4959" t="s">
        <v>40</v>
      </c>
      <c r="E4959" s="1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 s="1">
        <v>5</v>
      </c>
      <c r="K4959" s="1">
        <v>67</v>
      </c>
      <c r="L4959" t="s">
        <v>72</v>
      </c>
      <c r="M4959" t="s">
        <v>40</v>
      </c>
      <c r="N4959" s="2">
        <v>7.91</v>
      </c>
      <c r="O4959" t="s">
        <v>43</v>
      </c>
      <c r="P4959" t="s">
        <v>43</v>
      </c>
      <c r="Q4959" t="s">
        <v>42</v>
      </c>
      <c r="R4959" s="1">
        <v>0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43</v>
      </c>
      <c r="AA4959" t="s">
        <v>45</v>
      </c>
      <c r="AB4959" t="s">
        <v>40</v>
      </c>
      <c r="AC4959" t="s">
        <v>56</v>
      </c>
      <c r="AD4959" s="3">
        <v>20.85</v>
      </c>
      <c r="AE4959" s="3">
        <v>1327.4</v>
      </c>
      <c r="AF4959" s="3">
        <v>0</v>
      </c>
      <c r="AG4959" s="3">
        <v>0</v>
      </c>
      <c r="AH4959" s="3">
        <v>529.97</v>
      </c>
      <c r="AI4959" s="3">
        <v>1857.37</v>
      </c>
      <c r="AJ4959" t="s">
        <v>47</v>
      </c>
      <c r="AK4959" t="s">
        <v>8234</v>
      </c>
      <c r="AL4959" t="s">
        <v>8234</v>
      </c>
      <c r="AM4959">
        <f>IF(Customers[[#This Row],[Customer Status]]="Churned",1,0)</f>
        <v>0</v>
      </c>
      <c r="AN4959" t="str">
        <f>IF(Customers[[#This Row],[Monthly Charge]]&gt;=_xlfn.PERCENTILE.INC(Customers[Monthly Charge],0.75),"High-value","Other")</f>
        <v>Other</v>
      </c>
    </row>
    <row r="4960" spans="1:40" x14ac:dyDescent="0.25">
      <c r="A4960" t="s">
        <v>6141</v>
      </c>
      <c r="B4960" t="s">
        <v>39</v>
      </c>
      <c r="C4960" s="1">
        <v>28</v>
      </c>
      <c r="D4960" t="s">
        <v>40</v>
      </c>
      <c r="E4960" s="1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 s="1">
        <v>5</v>
      </c>
      <c r="K4960" s="1">
        <v>69</v>
      </c>
      <c r="L4960" t="s">
        <v>42</v>
      </c>
      <c r="M4960" t="s">
        <v>40</v>
      </c>
      <c r="N4960" s="2">
        <v>42.49</v>
      </c>
      <c r="O4960" t="s">
        <v>43</v>
      </c>
      <c r="P4960" t="s">
        <v>43</v>
      </c>
      <c r="Q4960" t="s">
        <v>42</v>
      </c>
      <c r="R4960" s="1">
        <v>0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43</v>
      </c>
      <c r="AA4960" t="s">
        <v>73</v>
      </c>
      <c r="AB4960" t="s">
        <v>43</v>
      </c>
      <c r="AC4960" t="s">
        <v>56</v>
      </c>
      <c r="AD4960" s="3">
        <v>20.2</v>
      </c>
      <c r="AE4960" s="3">
        <v>1412.65</v>
      </c>
      <c r="AF4960" s="3">
        <v>0</v>
      </c>
      <c r="AG4960" s="3">
        <v>0</v>
      </c>
      <c r="AH4960" s="3">
        <v>2931.81</v>
      </c>
      <c r="AI4960" s="3">
        <v>4344.46</v>
      </c>
      <c r="AJ4960" t="s">
        <v>47</v>
      </c>
      <c r="AK4960" t="s">
        <v>8234</v>
      </c>
      <c r="AL4960" t="s">
        <v>8234</v>
      </c>
      <c r="AM4960">
        <f>IF(Customers[[#This Row],[Customer Status]]="Churned",1,0)</f>
        <v>0</v>
      </c>
      <c r="AN4960" t="str">
        <f>IF(Customers[[#This Row],[Monthly Charge]]&gt;=_xlfn.PERCENTILE.INC(Customers[Monthly Charge],0.75),"High-value","Other")</f>
        <v>Other</v>
      </c>
    </row>
    <row r="4961" spans="1:40" x14ac:dyDescent="0.25">
      <c r="A4961" t="s">
        <v>6142</v>
      </c>
      <c r="B4961" t="s">
        <v>49</v>
      </c>
      <c r="C4961" s="1">
        <v>25</v>
      </c>
      <c r="D4961" t="s">
        <v>40</v>
      </c>
      <c r="E4961" s="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 s="1">
        <v>1</v>
      </c>
      <c r="K4961" s="1">
        <v>44</v>
      </c>
      <c r="L4961" t="s">
        <v>42</v>
      </c>
      <c r="M4961" t="s">
        <v>43</v>
      </c>
      <c r="N4961" s="2">
        <v>0</v>
      </c>
      <c r="O4961" t="s">
        <v>43</v>
      </c>
      <c r="P4961" t="s">
        <v>40</v>
      </c>
      <c r="Q4961" t="s">
        <v>79</v>
      </c>
      <c r="R4961" s="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 s="3">
        <v>54.3</v>
      </c>
      <c r="AE4961" s="3">
        <v>2317.1</v>
      </c>
      <c r="AF4961" s="3">
        <v>0</v>
      </c>
      <c r="AG4961" s="3">
        <v>10</v>
      </c>
      <c r="AH4961" s="3">
        <v>0</v>
      </c>
      <c r="AI4961" s="3">
        <v>2327.1</v>
      </c>
      <c r="AJ4961" t="s">
        <v>47</v>
      </c>
      <c r="AK4961" t="s">
        <v>8234</v>
      </c>
      <c r="AL4961" t="s">
        <v>8234</v>
      </c>
      <c r="AM4961">
        <f>IF(Customers[[#This Row],[Customer Status]]="Churned",1,0)</f>
        <v>0</v>
      </c>
      <c r="AN4961" t="str">
        <f>IF(Customers[[#This Row],[Monthly Charge]]&gt;=_xlfn.PERCENTILE.INC(Customers[Monthly Charge],0.75),"High-value","Other")</f>
        <v>Other</v>
      </c>
    </row>
    <row r="4962" spans="1:40" x14ac:dyDescent="0.25">
      <c r="A4962" t="s">
        <v>6143</v>
      </c>
      <c r="B4962" t="s">
        <v>49</v>
      </c>
      <c r="C4962" s="1">
        <v>45</v>
      </c>
      <c r="D4962" t="s">
        <v>43</v>
      </c>
      <c r="E4962" s="1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 s="1">
        <v>0</v>
      </c>
      <c r="K4962" s="1">
        <v>1</v>
      </c>
      <c r="L4962" t="s">
        <v>54</v>
      </c>
      <c r="M4962" t="s">
        <v>40</v>
      </c>
      <c r="N4962" s="2">
        <v>32.44</v>
      </c>
      <c r="O4962" t="s">
        <v>43</v>
      </c>
      <c r="P4962" t="s">
        <v>40</v>
      </c>
      <c r="Q4962" t="s">
        <v>79</v>
      </c>
      <c r="R4962" s="1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 s="3">
        <v>44.4</v>
      </c>
      <c r="AE4962" s="3">
        <v>44.4</v>
      </c>
      <c r="AF4962" s="3">
        <v>0</v>
      </c>
      <c r="AG4962" s="3">
        <v>0</v>
      </c>
      <c r="AH4962" s="3">
        <v>32.44</v>
      </c>
      <c r="AI4962" s="3">
        <v>76.84</v>
      </c>
      <c r="AJ4962" t="s">
        <v>57</v>
      </c>
      <c r="AK4962" t="s">
        <v>58</v>
      </c>
      <c r="AL4962" t="s">
        <v>59</v>
      </c>
      <c r="AM4962">
        <f>IF(Customers[[#This Row],[Customer Status]]="Churned",1,0)</f>
        <v>1</v>
      </c>
      <c r="AN4962" t="str">
        <f>IF(Customers[[#This Row],[Monthly Charge]]&gt;=_xlfn.PERCENTILE.INC(Customers[Monthly Charge],0.75),"High-value","Other")</f>
        <v>Other</v>
      </c>
    </row>
    <row r="4963" spans="1:40" x14ac:dyDescent="0.25">
      <c r="A4963" t="s">
        <v>6144</v>
      </c>
      <c r="B4963" t="s">
        <v>39</v>
      </c>
      <c r="C4963" s="1">
        <v>80</v>
      </c>
      <c r="D4963" t="s">
        <v>40</v>
      </c>
      <c r="E4963" s="1">
        <v>0</v>
      </c>
      <c r="F4963" t="s">
        <v>5123</v>
      </c>
      <c r="G4963">
        <v>93440</v>
      </c>
      <c r="H4963">
        <v>34.758699</v>
      </c>
      <c r="I4963">
        <v>-120.275839</v>
      </c>
      <c r="J4963" s="1">
        <v>1</v>
      </c>
      <c r="K4963" s="1">
        <v>1</v>
      </c>
      <c r="L4963" t="s">
        <v>54</v>
      </c>
      <c r="M4963" t="s">
        <v>40</v>
      </c>
      <c r="N4963" s="2">
        <v>22.86</v>
      </c>
      <c r="O4963" t="s">
        <v>43</v>
      </c>
      <c r="P4963" t="s">
        <v>43</v>
      </c>
      <c r="Q4963" t="s">
        <v>42</v>
      </c>
      <c r="R4963" s="1">
        <v>0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A4963" t="s">
        <v>51</v>
      </c>
      <c r="AB4963" t="s">
        <v>40</v>
      </c>
      <c r="AC4963" t="s">
        <v>46</v>
      </c>
      <c r="AD4963" s="3">
        <v>20.85</v>
      </c>
      <c r="AE4963" s="3">
        <v>20.85</v>
      </c>
      <c r="AF4963" s="3">
        <v>0</v>
      </c>
      <c r="AG4963" s="3">
        <v>0</v>
      </c>
      <c r="AH4963" s="3">
        <v>22.86</v>
      </c>
      <c r="AI4963" s="3">
        <v>43.71</v>
      </c>
      <c r="AJ4963" t="s">
        <v>57</v>
      </c>
      <c r="AK4963" t="s">
        <v>121</v>
      </c>
      <c r="AL4963" t="s">
        <v>195</v>
      </c>
      <c r="AM4963">
        <f>IF(Customers[[#This Row],[Customer Status]]="Churned",1,0)</f>
        <v>1</v>
      </c>
      <c r="AN4963" t="str">
        <f>IF(Customers[[#This Row],[Monthly Charge]]&gt;=_xlfn.PERCENTILE.INC(Customers[Monthly Charge],0.75),"High-value","Other")</f>
        <v>Other</v>
      </c>
    </row>
    <row r="4964" spans="1:40" x14ac:dyDescent="0.25">
      <c r="A4964" t="s">
        <v>6145</v>
      </c>
      <c r="B4964" t="s">
        <v>39</v>
      </c>
      <c r="C4964" s="1">
        <v>50</v>
      </c>
      <c r="D4964" t="s">
        <v>40</v>
      </c>
      <c r="E4964" s="1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 s="1">
        <v>5</v>
      </c>
      <c r="K4964" s="1">
        <v>26</v>
      </c>
      <c r="L4964" t="s">
        <v>42</v>
      </c>
      <c r="M4964" t="s">
        <v>40</v>
      </c>
      <c r="N4964" s="2">
        <v>37.6</v>
      </c>
      <c r="O4964" t="s">
        <v>40</v>
      </c>
      <c r="P4964" t="s">
        <v>40</v>
      </c>
      <c r="Q4964" t="s">
        <v>55</v>
      </c>
      <c r="R4964" s="1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 s="3">
        <v>79.3</v>
      </c>
      <c r="AE4964" s="3">
        <v>2015.8</v>
      </c>
      <c r="AF4964" s="3">
        <v>0</v>
      </c>
      <c r="AG4964" s="3">
        <v>0</v>
      </c>
      <c r="AH4964" s="3">
        <v>977.6</v>
      </c>
      <c r="AI4964" s="3">
        <v>2993.4</v>
      </c>
      <c r="AJ4964" t="s">
        <v>47</v>
      </c>
      <c r="AK4964" t="s">
        <v>8234</v>
      </c>
      <c r="AL4964" t="s">
        <v>8234</v>
      </c>
      <c r="AM4964">
        <f>IF(Customers[[#This Row],[Customer Status]]="Churned",1,0)</f>
        <v>0</v>
      </c>
      <c r="AN4964" t="str">
        <f>IF(Customers[[#This Row],[Monthly Charge]]&gt;=_xlfn.PERCENTILE.INC(Customers[Monthly Charge],0.75),"High-value","Other")</f>
        <v>Other</v>
      </c>
    </row>
    <row r="4965" spans="1:40" x14ac:dyDescent="0.25">
      <c r="A4965" t="s">
        <v>6146</v>
      </c>
      <c r="B4965" t="s">
        <v>49</v>
      </c>
      <c r="C4965" s="1">
        <v>29</v>
      </c>
      <c r="D4965" t="s">
        <v>40</v>
      </c>
      <c r="E4965" s="1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 s="1">
        <v>5</v>
      </c>
      <c r="K4965" s="1">
        <v>39</v>
      </c>
      <c r="L4965" t="s">
        <v>129</v>
      </c>
      <c r="M4965" t="s">
        <v>40</v>
      </c>
      <c r="N4965" s="2">
        <v>40.25</v>
      </c>
      <c r="O4965" t="s">
        <v>43</v>
      </c>
      <c r="P4965" t="s">
        <v>40</v>
      </c>
      <c r="Q4965" t="s">
        <v>55</v>
      </c>
      <c r="R4965" s="1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 s="3">
        <v>86.3</v>
      </c>
      <c r="AE4965" s="3">
        <v>3266</v>
      </c>
      <c r="AF4965" s="3">
        <v>0</v>
      </c>
      <c r="AG4965" s="3">
        <v>0</v>
      </c>
      <c r="AH4965" s="3">
        <v>1569.75</v>
      </c>
      <c r="AI4965" s="3">
        <v>4835.75</v>
      </c>
      <c r="AJ4965" t="s">
        <v>57</v>
      </c>
      <c r="AK4965" t="s">
        <v>58</v>
      </c>
      <c r="AL4965" t="s">
        <v>59</v>
      </c>
      <c r="AM4965">
        <f>IF(Customers[[#This Row],[Customer Status]]="Churned",1,0)</f>
        <v>1</v>
      </c>
      <c r="AN4965" t="str">
        <f>IF(Customers[[#This Row],[Monthly Charge]]&gt;=_xlfn.PERCENTILE.INC(Customers[Monthly Charge],0.75),"High-value","Other")</f>
        <v>Other</v>
      </c>
    </row>
    <row r="4966" spans="1:40" x14ac:dyDescent="0.25">
      <c r="A4966" t="s">
        <v>6147</v>
      </c>
      <c r="B4966" t="s">
        <v>49</v>
      </c>
      <c r="C4966" s="1">
        <v>47</v>
      </c>
      <c r="D4966" t="s">
        <v>43</v>
      </c>
      <c r="E4966" s="1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 s="1">
        <v>0</v>
      </c>
      <c r="K4966" s="1">
        <v>14</v>
      </c>
      <c r="L4966" t="s">
        <v>62</v>
      </c>
      <c r="M4966" t="s">
        <v>40</v>
      </c>
      <c r="N4966" s="2">
        <v>27.8</v>
      </c>
      <c r="O4966" t="s">
        <v>43</v>
      </c>
      <c r="P4966" t="s">
        <v>40</v>
      </c>
      <c r="Q4966" t="s">
        <v>55</v>
      </c>
      <c r="R4966" s="1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 s="3">
        <v>92.9</v>
      </c>
      <c r="AE4966" s="3">
        <v>1337.45</v>
      </c>
      <c r="AF4966" s="3">
        <v>0</v>
      </c>
      <c r="AG4966" s="3">
        <v>0</v>
      </c>
      <c r="AH4966" s="3">
        <v>389.2</v>
      </c>
      <c r="AI4966" s="3">
        <v>1726.65</v>
      </c>
      <c r="AJ4966" t="s">
        <v>47</v>
      </c>
      <c r="AK4966" t="s">
        <v>8234</v>
      </c>
      <c r="AL4966" t="s">
        <v>8234</v>
      </c>
      <c r="AM4966">
        <f>IF(Customers[[#This Row],[Customer Status]]="Churned",1,0)</f>
        <v>0</v>
      </c>
      <c r="AN4966" t="str">
        <f>IF(Customers[[#This Row],[Monthly Charge]]&gt;=_xlfn.PERCENTILE.INC(Customers[Monthly Charge],0.75),"High-value","Other")</f>
        <v>High-value</v>
      </c>
    </row>
    <row r="4967" spans="1:40" x14ac:dyDescent="0.25">
      <c r="A4967" t="s">
        <v>6148</v>
      </c>
      <c r="B4967" t="s">
        <v>39</v>
      </c>
      <c r="C4967" s="1">
        <v>68</v>
      </c>
      <c r="D4967" t="s">
        <v>43</v>
      </c>
      <c r="E4967" s="1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 s="1">
        <v>0</v>
      </c>
      <c r="K4967" s="1">
        <v>54</v>
      </c>
      <c r="L4967" t="s">
        <v>42</v>
      </c>
      <c r="M4967" t="s">
        <v>40</v>
      </c>
      <c r="N4967" s="2">
        <v>45.77</v>
      </c>
      <c r="O4967" t="s">
        <v>40</v>
      </c>
      <c r="P4967" t="s">
        <v>40</v>
      </c>
      <c r="Q4967" t="s">
        <v>55</v>
      </c>
      <c r="R4967" s="1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 s="3">
        <v>79.5</v>
      </c>
      <c r="AE4967" s="3">
        <v>4370.25</v>
      </c>
      <c r="AF4967" s="3">
        <v>0</v>
      </c>
      <c r="AG4967" s="3">
        <v>0</v>
      </c>
      <c r="AH4967" s="3">
        <v>2471.58</v>
      </c>
      <c r="AI4967" s="3">
        <v>6841.83</v>
      </c>
      <c r="AJ4967" t="s">
        <v>57</v>
      </c>
      <c r="AK4967" t="s">
        <v>121</v>
      </c>
      <c r="AL4967" t="s">
        <v>195</v>
      </c>
      <c r="AM4967">
        <f>IF(Customers[[#This Row],[Customer Status]]="Churned",1,0)</f>
        <v>1</v>
      </c>
      <c r="AN4967" t="str">
        <f>IF(Customers[[#This Row],[Monthly Charge]]&gt;=_xlfn.PERCENTILE.INC(Customers[Monthly Charge],0.75),"High-value","Other")</f>
        <v>Other</v>
      </c>
    </row>
    <row r="4968" spans="1:40" x14ac:dyDescent="0.25">
      <c r="A4968" t="s">
        <v>6149</v>
      </c>
      <c r="B4968" t="s">
        <v>49</v>
      </c>
      <c r="C4968" s="1">
        <v>56</v>
      </c>
      <c r="D4968" t="s">
        <v>43</v>
      </c>
      <c r="E4968" s="1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 s="1">
        <v>0</v>
      </c>
      <c r="K4968" s="1">
        <v>49</v>
      </c>
      <c r="L4968" t="s">
        <v>76</v>
      </c>
      <c r="M4968" t="s">
        <v>40</v>
      </c>
      <c r="N4968" s="2">
        <v>45.46</v>
      </c>
      <c r="O4968" t="s">
        <v>40</v>
      </c>
      <c r="P4968" t="s">
        <v>40</v>
      </c>
      <c r="Q4968" t="s">
        <v>55</v>
      </c>
      <c r="R4968" s="1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 s="3">
        <v>98.7</v>
      </c>
      <c r="AE4968" s="3">
        <v>4920.55</v>
      </c>
      <c r="AF4968" s="3">
        <v>0</v>
      </c>
      <c r="AG4968" s="3">
        <v>0</v>
      </c>
      <c r="AH4968" s="3">
        <v>2227.54</v>
      </c>
      <c r="AI4968" s="3">
        <v>7148.09</v>
      </c>
      <c r="AJ4968" t="s">
        <v>47</v>
      </c>
      <c r="AK4968" t="s">
        <v>8234</v>
      </c>
      <c r="AL4968" t="s">
        <v>8234</v>
      </c>
      <c r="AM4968">
        <f>IF(Customers[[#This Row],[Customer Status]]="Churned",1,0)</f>
        <v>0</v>
      </c>
      <c r="AN4968" t="str">
        <f>IF(Customers[[#This Row],[Monthly Charge]]&gt;=_xlfn.PERCENTILE.INC(Customers[Monthly Charge],0.75),"High-value","Other")</f>
        <v>High-value</v>
      </c>
    </row>
    <row r="4969" spans="1:40" x14ac:dyDescent="0.25">
      <c r="A4969" t="s">
        <v>6150</v>
      </c>
      <c r="B4969" t="s">
        <v>49</v>
      </c>
      <c r="C4969" s="1">
        <v>53</v>
      </c>
      <c r="D4969" t="s">
        <v>40</v>
      </c>
      <c r="E4969" s="1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 s="1">
        <v>0</v>
      </c>
      <c r="K4969" s="1">
        <v>65</v>
      </c>
      <c r="L4969" t="s">
        <v>42</v>
      </c>
      <c r="M4969" t="s">
        <v>40</v>
      </c>
      <c r="N4969" s="2">
        <v>41.88</v>
      </c>
      <c r="O4969" t="s">
        <v>40</v>
      </c>
      <c r="P4969" t="s">
        <v>40</v>
      </c>
      <c r="Q4969" t="s">
        <v>55</v>
      </c>
      <c r="R4969" s="1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 s="3">
        <v>108.65</v>
      </c>
      <c r="AE4969" s="3">
        <v>6937.95</v>
      </c>
      <c r="AF4969" s="3">
        <v>0</v>
      </c>
      <c r="AG4969" s="3">
        <v>0</v>
      </c>
      <c r="AH4969" s="3">
        <v>2722.2</v>
      </c>
      <c r="AI4969" s="3">
        <v>9660.15</v>
      </c>
      <c r="AJ4969" t="s">
        <v>57</v>
      </c>
      <c r="AK4969" t="s">
        <v>121</v>
      </c>
      <c r="AL4969" t="s">
        <v>195</v>
      </c>
      <c r="AM4969">
        <f>IF(Customers[[#This Row],[Customer Status]]="Churned",1,0)</f>
        <v>1</v>
      </c>
      <c r="AN4969" t="str">
        <f>IF(Customers[[#This Row],[Monthly Charge]]&gt;=_xlfn.PERCENTILE.INC(Customers[Monthly Charge],0.75),"High-value","Other")</f>
        <v>High-value</v>
      </c>
    </row>
    <row r="4970" spans="1:40" x14ac:dyDescent="0.25">
      <c r="A4970" t="s">
        <v>6151</v>
      </c>
      <c r="B4970" t="s">
        <v>49</v>
      </c>
      <c r="C4970" s="1">
        <v>34</v>
      </c>
      <c r="D4970" t="s">
        <v>40</v>
      </c>
      <c r="E4970" s="1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 s="1">
        <v>2</v>
      </c>
      <c r="K4970" s="1">
        <v>38</v>
      </c>
      <c r="L4970" t="s">
        <v>129</v>
      </c>
      <c r="M4970" t="s">
        <v>40</v>
      </c>
      <c r="N4970" s="2">
        <v>32.11</v>
      </c>
      <c r="O4970" t="s">
        <v>40</v>
      </c>
      <c r="P4970" t="s">
        <v>40</v>
      </c>
      <c r="Q4970" t="s">
        <v>79</v>
      </c>
      <c r="R4970" s="1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 s="3">
        <v>69</v>
      </c>
      <c r="AE4970" s="3">
        <v>2669.45</v>
      </c>
      <c r="AF4970" s="3">
        <v>0</v>
      </c>
      <c r="AG4970" s="3">
        <v>0</v>
      </c>
      <c r="AH4970" s="3">
        <v>1220.18</v>
      </c>
      <c r="AI4970" s="3">
        <v>3889.63</v>
      </c>
      <c r="AJ4970" t="s">
        <v>47</v>
      </c>
      <c r="AK4970" t="s">
        <v>8234</v>
      </c>
      <c r="AL4970" t="s">
        <v>8234</v>
      </c>
      <c r="AM4970">
        <f>IF(Customers[[#This Row],[Customer Status]]="Churned",1,0)</f>
        <v>0</v>
      </c>
      <c r="AN4970" t="str">
        <f>IF(Customers[[#This Row],[Monthly Charge]]&gt;=_xlfn.PERCENTILE.INC(Customers[Monthly Charge],0.75),"High-value","Other")</f>
        <v>Other</v>
      </c>
    </row>
    <row r="4971" spans="1:40" x14ac:dyDescent="0.25">
      <c r="A4971" t="s">
        <v>6152</v>
      </c>
      <c r="B4971" t="s">
        <v>39</v>
      </c>
      <c r="C4971" s="1">
        <v>26</v>
      </c>
      <c r="D4971" t="s">
        <v>43</v>
      </c>
      <c r="E4971" s="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 s="1">
        <v>0</v>
      </c>
      <c r="K4971" s="1">
        <v>2</v>
      </c>
      <c r="L4971" t="s">
        <v>42</v>
      </c>
      <c r="M4971" t="s">
        <v>40</v>
      </c>
      <c r="N4971" s="2">
        <v>30.73</v>
      </c>
      <c r="O4971" t="s">
        <v>43</v>
      </c>
      <c r="P4971" t="s">
        <v>40</v>
      </c>
      <c r="Q4971" t="s">
        <v>55</v>
      </c>
      <c r="R4971" s="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 s="3">
        <v>68.95</v>
      </c>
      <c r="AE4971" s="3">
        <v>119.75</v>
      </c>
      <c r="AF4971" s="3">
        <v>0</v>
      </c>
      <c r="AG4971" s="3">
        <v>0</v>
      </c>
      <c r="AH4971" s="3">
        <v>61.46</v>
      </c>
      <c r="AI4971" s="3">
        <v>181.21</v>
      </c>
      <c r="AJ4971" t="s">
        <v>57</v>
      </c>
      <c r="AK4971" t="s">
        <v>58</v>
      </c>
      <c r="AL4971" t="s">
        <v>59</v>
      </c>
      <c r="AM4971">
        <f>IF(Customers[[#This Row],[Customer Status]]="Churned",1,0)</f>
        <v>1</v>
      </c>
      <c r="AN4971" t="str">
        <f>IF(Customers[[#This Row],[Monthly Charge]]&gt;=_xlfn.PERCENTILE.INC(Customers[Monthly Charge],0.75),"High-value","Other")</f>
        <v>Other</v>
      </c>
    </row>
    <row r="4972" spans="1:40" x14ac:dyDescent="0.25">
      <c r="A4972" t="s">
        <v>6153</v>
      </c>
      <c r="B4972" t="s">
        <v>49</v>
      </c>
      <c r="C4972" s="1">
        <v>48</v>
      </c>
      <c r="D4972" t="s">
        <v>40</v>
      </c>
      <c r="E4972" s="1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 s="1">
        <v>1</v>
      </c>
      <c r="K4972" s="1">
        <v>60</v>
      </c>
      <c r="L4972" t="s">
        <v>42</v>
      </c>
      <c r="M4972" t="s">
        <v>40</v>
      </c>
      <c r="N4972" s="2">
        <v>40.36</v>
      </c>
      <c r="O4972" t="s">
        <v>40</v>
      </c>
      <c r="P4972" t="s">
        <v>40</v>
      </c>
      <c r="Q4972" t="s">
        <v>55</v>
      </c>
      <c r="R4972" s="1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 s="3">
        <v>110.6</v>
      </c>
      <c r="AE4972" s="3">
        <v>6586.85</v>
      </c>
      <c r="AF4972" s="3">
        <v>36.380000000000003</v>
      </c>
      <c r="AG4972" s="3">
        <v>80</v>
      </c>
      <c r="AH4972" s="3">
        <v>2421.6</v>
      </c>
      <c r="AI4972" s="3">
        <v>9052.07</v>
      </c>
      <c r="AJ4972" t="s">
        <v>47</v>
      </c>
      <c r="AK4972" t="s">
        <v>8234</v>
      </c>
      <c r="AL4972" t="s">
        <v>8234</v>
      </c>
      <c r="AM4972">
        <f>IF(Customers[[#This Row],[Customer Status]]="Churned",1,0)</f>
        <v>0</v>
      </c>
      <c r="AN4972" t="str">
        <f>IF(Customers[[#This Row],[Monthly Charge]]&gt;=_xlfn.PERCENTILE.INC(Customers[Monthly Charge],0.75),"High-value","Other")</f>
        <v>High-value</v>
      </c>
    </row>
    <row r="4973" spans="1:40" x14ac:dyDescent="0.25">
      <c r="A4973" t="s">
        <v>6154</v>
      </c>
      <c r="B4973" t="s">
        <v>49</v>
      </c>
      <c r="C4973" s="1">
        <v>29</v>
      </c>
      <c r="D4973" t="s">
        <v>40</v>
      </c>
      <c r="E4973" s="1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 s="1">
        <v>9</v>
      </c>
      <c r="K4973" s="1">
        <v>69</v>
      </c>
      <c r="L4973" t="s">
        <v>72</v>
      </c>
      <c r="M4973" t="s">
        <v>40</v>
      </c>
      <c r="N4973" s="2">
        <v>3.41</v>
      </c>
      <c r="O4973" t="s">
        <v>40</v>
      </c>
      <c r="P4973" t="s">
        <v>40</v>
      </c>
      <c r="Q4973" t="s">
        <v>55</v>
      </c>
      <c r="R4973" s="1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 s="3">
        <v>112.55</v>
      </c>
      <c r="AE4973" s="3">
        <v>7806.5</v>
      </c>
      <c r="AF4973" s="3">
        <v>0</v>
      </c>
      <c r="AG4973" s="3">
        <v>0</v>
      </c>
      <c r="AH4973" s="3">
        <v>235.29</v>
      </c>
      <c r="AI4973" s="3">
        <v>8041.79</v>
      </c>
      <c r="AJ4973" t="s">
        <v>47</v>
      </c>
      <c r="AK4973" t="s">
        <v>8234</v>
      </c>
      <c r="AL4973" t="s">
        <v>8234</v>
      </c>
      <c r="AM4973">
        <f>IF(Customers[[#This Row],[Customer Status]]="Churned",1,0)</f>
        <v>0</v>
      </c>
      <c r="AN4973" t="str">
        <f>IF(Customers[[#This Row],[Monthly Charge]]&gt;=_xlfn.PERCENTILE.INC(Customers[Monthly Charge],0.75),"High-value","Other")</f>
        <v>High-value</v>
      </c>
    </row>
    <row r="4974" spans="1:40" x14ac:dyDescent="0.25">
      <c r="A4974" t="s">
        <v>6155</v>
      </c>
      <c r="B4974" t="s">
        <v>49</v>
      </c>
      <c r="C4974" s="1">
        <v>37</v>
      </c>
      <c r="D4974" t="s">
        <v>40</v>
      </c>
      <c r="E4974" s="1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 s="1">
        <v>7</v>
      </c>
      <c r="K4974" s="1">
        <v>70</v>
      </c>
      <c r="L4974" t="s">
        <v>42</v>
      </c>
      <c r="M4974" t="s">
        <v>40</v>
      </c>
      <c r="N4974" s="2">
        <v>3.67</v>
      </c>
      <c r="O4974" t="s">
        <v>43</v>
      </c>
      <c r="P4974" t="s">
        <v>40</v>
      </c>
      <c r="Q4974" t="s">
        <v>55</v>
      </c>
      <c r="R4974" s="1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 s="3">
        <v>106.15</v>
      </c>
      <c r="AE4974" s="3">
        <v>7475.1</v>
      </c>
      <c r="AF4974" s="3">
        <v>0</v>
      </c>
      <c r="AG4974" s="3">
        <v>0</v>
      </c>
      <c r="AH4974" s="3">
        <v>256.89999999999998</v>
      </c>
      <c r="AI4974" s="3">
        <v>7732</v>
      </c>
      <c r="AJ4974" t="s">
        <v>47</v>
      </c>
      <c r="AK4974" t="s">
        <v>8234</v>
      </c>
      <c r="AL4974" t="s">
        <v>8234</v>
      </c>
      <c r="AM4974">
        <f>IF(Customers[[#This Row],[Customer Status]]="Churned",1,0)</f>
        <v>0</v>
      </c>
      <c r="AN4974" t="str">
        <f>IF(Customers[[#This Row],[Monthly Charge]]&gt;=_xlfn.PERCENTILE.INC(Customers[Monthly Charge],0.75),"High-value","Other")</f>
        <v>High-value</v>
      </c>
    </row>
    <row r="4975" spans="1:40" x14ac:dyDescent="0.25">
      <c r="A4975" t="s">
        <v>6156</v>
      </c>
      <c r="B4975" t="s">
        <v>49</v>
      </c>
      <c r="C4975" s="1">
        <v>51</v>
      </c>
      <c r="D4975" t="s">
        <v>43</v>
      </c>
      <c r="E4975" s="1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 s="1">
        <v>0</v>
      </c>
      <c r="K4975" s="1">
        <v>4</v>
      </c>
      <c r="L4975" t="s">
        <v>42</v>
      </c>
      <c r="M4975" t="s">
        <v>40</v>
      </c>
      <c r="N4975" s="2">
        <v>17.7</v>
      </c>
      <c r="O4975" t="s">
        <v>43</v>
      </c>
      <c r="P4975" t="s">
        <v>40</v>
      </c>
      <c r="Q4975" t="s">
        <v>79</v>
      </c>
      <c r="R4975" s="1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 s="3">
        <v>55.9</v>
      </c>
      <c r="AE4975" s="3">
        <v>238.5</v>
      </c>
      <c r="AF4975" s="3">
        <v>0</v>
      </c>
      <c r="AG4975" s="3">
        <v>0</v>
      </c>
      <c r="AH4975" s="3">
        <v>70.8</v>
      </c>
      <c r="AI4975" s="3">
        <v>309.3</v>
      </c>
      <c r="AJ4975" t="s">
        <v>47</v>
      </c>
      <c r="AK4975" t="s">
        <v>8234</v>
      </c>
      <c r="AL4975" t="s">
        <v>8234</v>
      </c>
      <c r="AM4975">
        <f>IF(Customers[[#This Row],[Customer Status]]="Churned",1,0)</f>
        <v>0</v>
      </c>
      <c r="AN4975" t="str">
        <f>IF(Customers[[#This Row],[Monthly Charge]]&gt;=_xlfn.PERCENTILE.INC(Customers[Monthly Charge],0.75),"High-value","Other")</f>
        <v>Other</v>
      </c>
    </row>
    <row r="4976" spans="1:40" x14ac:dyDescent="0.25">
      <c r="A4976" t="s">
        <v>6157</v>
      </c>
      <c r="B4976" t="s">
        <v>39</v>
      </c>
      <c r="C4976" s="1">
        <v>33</v>
      </c>
      <c r="D4976" t="s">
        <v>43</v>
      </c>
      <c r="E4976" s="1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 s="1">
        <v>0</v>
      </c>
      <c r="K4976" s="1">
        <v>14</v>
      </c>
      <c r="L4976" t="s">
        <v>62</v>
      </c>
      <c r="M4976" t="s">
        <v>40</v>
      </c>
      <c r="N4976" s="2">
        <v>21.03</v>
      </c>
      <c r="O4976" t="s">
        <v>40</v>
      </c>
      <c r="P4976" t="s">
        <v>40</v>
      </c>
      <c r="Q4976" t="s">
        <v>79</v>
      </c>
      <c r="R4976" s="1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 s="3">
        <v>54.25</v>
      </c>
      <c r="AE4976" s="3">
        <v>773.2</v>
      </c>
      <c r="AF4976" s="3">
        <v>0</v>
      </c>
      <c r="AG4976" s="3">
        <v>0</v>
      </c>
      <c r="AH4976" s="3">
        <v>294.42</v>
      </c>
      <c r="AI4976" s="3">
        <v>1067.6199999999999</v>
      </c>
      <c r="AJ4976" t="s">
        <v>47</v>
      </c>
      <c r="AK4976" t="s">
        <v>8234</v>
      </c>
      <c r="AL4976" t="s">
        <v>8234</v>
      </c>
      <c r="AM4976">
        <f>IF(Customers[[#This Row],[Customer Status]]="Churned",1,0)</f>
        <v>0</v>
      </c>
      <c r="AN4976" t="str">
        <f>IF(Customers[[#This Row],[Monthly Charge]]&gt;=_xlfn.PERCENTILE.INC(Customers[Monthly Charge],0.75),"High-value","Other")</f>
        <v>Other</v>
      </c>
    </row>
    <row r="4977" spans="1:40" x14ac:dyDescent="0.25">
      <c r="A4977" t="s">
        <v>6158</v>
      </c>
      <c r="B4977" t="s">
        <v>39</v>
      </c>
      <c r="C4977" s="1">
        <v>26</v>
      </c>
      <c r="D4977" t="s">
        <v>43</v>
      </c>
      <c r="E4977" s="1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 s="1">
        <v>0</v>
      </c>
      <c r="K4977" s="1">
        <v>1</v>
      </c>
      <c r="L4977" t="s">
        <v>42</v>
      </c>
      <c r="M4977" t="s">
        <v>40</v>
      </c>
      <c r="N4977" s="2">
        <v>35.25</v>
      </c>
      <c r="O4977" t="s">
        <v>43</v>
      </c>
      <c r="P4977" t="s">
        <v>40</v>
      </c>
      <c r="Q4977" t="s">
        <v>55</v>
      </c>
      <c r="R4977" s="1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 s="3">
        <v>74.900000000000006</v>
      </c>
      <c r="AE4977" s="3">
        <v>74.900000000000006</v>
      </c>
      <c r="AF4977" s="3">
        <v>0</v>
      </c>
      <c r="AG4977" s="3">
        <v>0</v>
      </c>
      <c r="AH4977" s="3">
        <v>35.25</v>
      </c>
      <c r="AI4977" s="3">
        <v>110.15</v>
      </c>
      <c r="AJ4977" t="s">
        <v>57</v>
      </c>
      <c r="AK4977" t="s">
        <v>58</v>
      </c>
      <c r="AL4977" t="s">
        <v>59</v>
      </c>
      <c r="AM4977">
        <f>IF(Customers[[#This Row],[Customer Status]]="Churned",1,0)</f>
        <v>1</v>
      </c>
      <c r="AN4977" t="str">
        <f>IF(Customers[[#This Row],[Monthly Charge]]&gt;=_xlfn.PERCENTILE.INC(Customers[Monthly Charge],0.75),"High-value","Other")</f>
        <v>Other</v>
      </c>
    </row>
    <row r="4978" spans="1:40" x14ac:dyDescent="0.25">
      <c r="A4978" t="s">
        <v>6159</v>
      </c>
      <c r="B4978" t="s">
        <v>49</v>
      </c>
      <c r="C4978" s="1">
        <v>35</v>
      </c>
      <c r="D4978" t="s">
        <v>40</v>
      </c>
      <c r="E4978" s="1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 s="1">
        <v>9</v>
      </c>
      <c r="K4978" s="1">
        <v>71</v>
      </c>
      <c r="L4978" t="s">
        <v>72</v>
      </c>
      <c r="M4978" t="s">
        <v>40</v>
      </c>
      <c r="N4978" s="2">
        <v>22.83</v>
      </c>
      <c r="O4978" t="s">
        <v>43</v>
      </c>
      <c r="P4978" t="s">
        <v>40</v>
      </c>
      <c r="Q4978" t="s">
        <v>79</v>
      </c>
      <c r="R4978" s="1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 s="3">
        <v>85.45</v>
      </c>
      <c r="AE4978" s="3">
        <v>6029.9</v>
      </c>
      <c r="AF4978" s="3">
        <v>0</v>
      </c>
      <c r="AG4978" s="3">
        <v>0</v>
      </c>
      <c r="AH4978" s="3">
        <v>1620.93</v>
      </c>
      <c r="AI4978" s="3">
        <v>7650.83</v>
      </c>
      <c r="AJ4978" t="s">
        <v>47</v>
      </c>
      <c r="AK4978" t="s">
        <v>8234</v>
      </c>
      <c r="AL4978" t="s">
        <v>8234</v>
      </c>
      <c r="AM4978">
        <f>IF(Customers[[#This Row],[Customer Status]]="Churned",1,0)</f>
        <v>0</v>
      </c>
      <c r="AN4978" t="str">
        <f>IF(Customers[[#This Row],[Monthly Charge]]&gt;=_xlfn.PERCENTILE.INC(Customers[Monthly Charge],0.75),"High-value","Other")</f>
        <v>Other</v>
      </c>
    </row>
    <row r="4979" spans="1:40" x14ac:dyDescent="0.25">
      <c r="A4979" t="s">
        <v>6160</v>
      </c>
      <c r="B4979" t="s">
        <v>49</v>
      </c>
      <c r="C4979" s="1">
        <v>40</v>
      </c>
      <c r="D4979" t="s">
        <v>43</v>
      </c>
      <c r="E4979" s="1">
        <v>0</v>
      </c>
      <c r="F4979" t="s">
        <v>454</v>
      </c>
      <c r="G4979">
        <v>91723</v>
      </c>
      <c r="H4979">
        <v>34.084747</v>
      </c>
      <c r="I4979">
        <v>-117.886844</v>
      </c>
      <c r="J4979" s="1">
        <v>0</v>
      </c>
      <c r="K4979" s="1">
        <v>68</v>
      </c>
      <c r="L4979" t="s">
        <v>42</v>
      </c>
      <c r="M4979" t="s">
        <v>40</v>
      </c>
      <c r="N4979" s="2">
        <v>49.42</v>
      </c>
      <c r="O4979" t="s">
        <v>40</v>
      </c>
      <c r="P4979" t="s">
        <v>40</v>
      </c>
      <c r="Q4979" t="s">
        <v>55</v>
      </c>
      <c r="R4979" s="1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 s="3">
        <v>102.1</v>
      </c>
      <c r="AE4979" s="3">
        <v>7149.35</v>
      </c>
      <c r="AF4979" s="3">
        <v>0</v>
      </c>
      <c r="AG4979" s="3">
        <v>0</v>
      </c>
      <c r="AH4979" s="3">
        <v>3360.56</v>
      </c>
      <c r="AI4979" s="3">
        <v>10509.91</v>
      </c>
      <c r="AJ4979" t="s">
        <v>47</v>
      </c>
      <c r="AK4979" t="s">
        <v>8234</v>
      </c>
      <c r="AL4979" t="s">
        <v>8234</v>
      </c>
      <c r="AM4979">
        <f>IF(Customers[[#This Row],[Customer Status]]="Churned",1,0)</f>
        <v>0</v>
      </c>
      <c r="AN4979" t="str">
        <f>IF(Customers[[#This Row],[Monthly Charge]]&gt;=_xlfn.PERCENTILE.INC(Customers[Monthly Charge],0.75),"High-value","Other")</f>
        <v>High-value</v>
      </c>
    </row>
    <row r="4980" spans="1:40" x14ac:dyDescent="0.25">
      <c r="A4980" t="s">
        <v>6161</v>
      </c>
      <c r="B4980" t="s">
        <v>39</v>
      </c>
      <c r="C4980" s="1">
        <v>67</v>
      </c>
      <c r="D4980" t="s">
        <v>43</v>
      </c>
      <c r="E4980" s="1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 s="1">
        <v>0</v>
      </c>
      <c r="K4980" s="1">
        <v>20</v>
      </c>
      <c r="L4980" t="s">
        <v>42</v>
      </c>
      <c r="M4980" t="s">
        <v>40</v>
      </c>
      <c r="N4980" s="2">
        <v>27.11</v>
      </c>
      <c r="O4980" t="s">
        <v>40</v>
      </c>
      <c r="P4980" t="s">
        <v>40</v>
      </c>
      <c r="Q4980" t="s">
        <v>79</v>
      </c>
      <c r="R4980" s="1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 s="3">
        <v>61.6</v>
      </c>
      <c r="AE4980" s="3">
        <v>1174.3499999999999</v>
      </c>
      <c r="AF4980" s="3">
        <v>0</v>
      </c>
      <c r="AG4980" s="3">
        <v>0</v>
      </c>
      <c r="AH4980" s="3">
        <v>542.20000000000005</v>
      </c>
      <c r="AI4980" s="3">
        <v>1716.55</v>
      </c>
      <c r="AJ4980" t="s">
        <v>57</v>
      </c>
      <c r="AK4980" t="s">
        <v>117</v>
      </c>
      <c r="AL4980" t="s">
        <v>118</v>
      </c>
      <c r="AM4980">
        <f>IF(Customers[[#This Row],[Customer Status]]="Churned",1,0)</f>
        <v>1</v>
      </c>
      <c r="AN4980" t="str">
        <f>IF(Customers[[#This Row],[Monthly Charge]]&gt;=_xlfn.PERCENTILE.INC(Customers[Monthly Charge],0.75),"High-value","Other")</f>
        <v>Other</v>
      </c>
    </row>
    <row r="4981" spans="1:40" x14ac:dyDescent="0.25">
      <c r="A4981" t="s">
        <v>6162</v>
      </c>
      <c r="B4981" t="s">
        <v>49</v>
      </c>
      <c r="C4981" s="1">
        <v>53</v>
      </c>
      <c r="D4981" t="s">
        <v>43</v>
      </c>
      <c r="E4981" s="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 s="1">
        <v>0</v>
      </c>
      <c r="K4981" s="1">
        <v>6</v>
      </c>
      <c r="L4981" t="s">
        <v>42</v>
      </c>
      <c r="M4981" t="s">
        <v>40</v>
      </c>
      <c r="N4981" s="2">
        <v>21.97</v>
      </c>
      <c r="O4981" t="s">
        <v>43</v>
      </c>
      <c r="P4981" t="s">
        <v>40</v>
      </c>
      <c r="Q4981" t="s">
        <v>55</v>
      </c>
      <c r="R4981" s="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 s="3">
        <v>84.4</v>
      </c>
      <c r="AE4981" s="3">
        <v>556.35</v>
      </c>
      <c r="AF4981" s="3">
        <v>0</v>
      </c>
      <c r="AG4981" s="3">
        <v>0</v>
      </c>
      <c r="AH4981" s="3">
        <v>131.82</v>
      </c>
      <c r="AI4981" s="3">
        <v>688.17</v>
      </c>
      <c r="AJ4981" t="s">
        <v>57</v>
      </c>
      <c r="AK4981" t="s">
        <v>63</v>
      </c>
      <c r="AL4981" t="s">
        <v>433</v>
      </c>
      <c r="AM4981">
        <f>IF(Customers[[#This Row],[Customer Status]]="Churned",1,0)</f>
        <v>1</v>
      </c>
      <c r="AN4981" t="str">
        <f>IF(Customers[[#This Row],[Monthly Charge]]&gt;=_xlfn.PERCENTILE.INC(Customers[Monthly Charge],0.75),"High-value","Other")</f>
        <v>Other</v>
      </c>
    </row>
    <row r="4982" spans="1:40" x14ac:dyDescent="0.25">
      <c r="A4982" t="s">
        <v>6163</v>
      </c>
      <c r="B4982" t="s">
        <v>39</v>
      </c>
      <c r="C4982" s="1">
        <v>78</v>
      </c>
      <c r="D4982" t="s">
        <v>40</v>
      </c>
      <c r="E4982" s="1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 s="1">
        <v>2</v>
      </c>
      <c r="K4982" s="1">
        <v>71</v>
      </c>
      <c r="L4982" t="s">
        <v>72</v>
      </c>
      <c r="M4982" t="s">
        <v>40</v>
      </c>
      <c r="N4982" s="2">
        <v>12.26</v>
      </c>
      <c r="O4982" t="s">
        <v>43</v>
      </c>
      <c r="P4982" t="s">
        <v>40</v>
      </c>
      <c r="Q4982" t="s">
        <v>55</v>
      </c>
      <c r="R4982" s="1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 s="3">
        <v>99.4</v>
      </c>
      <c r="AE4982" s="3">
        <v>7168.25</v>
      </c>
      <c r="AF4982" s="3">
        <v>0</v>
      </c>
      <c r="AG4982" s="3">
        <v>0</v>
      </c>
      <c r="AH4982" s="3">
        <v>870.46</v>
      </c>
      <c r="AI4982" s="3">
        <v>8038.71</v>
      </c>
      <c r="AJ4982" t="s">
        <v>47</v>
      </c>
      <c r="AK4982" t="s">
        <v>8234</v>
      </c>
      <c r="AL4982" t="s">
        <v>8234</v>
      </c>
      <c r="AM4982">
        <f>IF(Customers[[#This Row],[Customer Status]]="Churned",1,0)</f>
        <v>0</v>
      </c>
      <c r="AN4982" t="str">
        <f>IF(Customers[[#This Row],[Monthly Charge]]&gt;=_xlfn.PERCENTILE.INC(Customers[Monthly Charge],0.75),"High-value","Other")</f>
        <v>High-value</v>
      </c>
    </row>
    <row r="4983" spans="1:40" x14ac:dyDescent="0.25">
      <c r="A4983" t="s">
        <v>6164</v>
      </c>
      <c r="B4983" t="s">
        <v>49</v>
      </c>
      <c r="C4983" s="1">
        <v>59</v>
      </c>
      <c r="D4983" t="s">
        <v>40</v>
      </c>
      <c r="E4983" s="1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 s="1">
        <v>5</v>
      </c>
      <c r="K4983" s="1">
        <v>66</v>
      </c>
      <c r="L4983" t="s">
        <v>42</v>
      </c>
      <c r="M4983" t="s">
        <v>40</v>
      </c>
      <c r="N4983" s="2">
        <v>38.549999999999997</v>
      </c>
      <c r="O4983" t="s">
        <v>40</v>
      </c>
      <c r="P4983" t="s">
        <v>43</v>
      </c>
      <c r="Q4983" t="s">
        <v>42</v>
      </c>
      <c r="R4983" s="1">
        <v>0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A4983" t="s">
        <v>73</v>
      </c>
      <c r="AB4983" t="s">
        <v>40</v>
      </c>
      <c r="AC4983" t="s">
        <v>46</v>
      </c>
      <c r="AD4983" s="3">
        <v>25.3</v>
      </c>
      <c r="AE4983" s="3">
        <v>1672.35</v>
      </c>
      <c r="AF4983" s="3">
        <v>0</v>
      </c>
      <c r="AG4983" s="3">
        <v>0</v>
      </c>
      <c r="AH4983" s="3">
        <v>2544.3000000000002</v>
      </c>
      <c r="AI4983" s="3">
        <v>4216.6499999999996</v>
      </c>
      <c r="AJ4983" t="s">
        <v>47</v>
      </c>
      <c r="AK4983" t="s">
        <v>8234</v>
      </c>
      <c r="AL4983" t="s">
        <v>8234</v>
      </c>
      <c r="AM4983">
        <f>IF(Customers[[#This Row],[Customer Status]]="Churned",1,0)</f>
        <v>0</v>
      </c>
      <c r="AN4983" t="str">
        <f>IF(Customers[[#This Row],[Monthly Charge]]&gt;=_xlfn.PERCENTILE.INC(Customers[Monthly Charge],0.75),"High-value","Other")</f>
        <v>Other</v>
      </c>
    </row>
    <row r="4984" spans="1:40" x14ac:dyDescent="0.25">
      <c r="A4984" t="s">
        <v>6165</v>
      </c>
      <c r="B4984" t="s">
        <v>39</v>
      </c>
      <c r="C4984" s="1">
        <v>24</v>
      </c>
      <c r="D4984" t="s">
        <v>43</v>
      </c>
      <c r="E4984" s="1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 s="1">
        <v>0</v>
      </c>
      <c r="K4984" s="1">
        <v>4</v>
      </c>
      <c r="L4984" t="s">
        <v>42</v>
      </c>
      <c r="M4984" t="s">
        <v>40</v>
      </c>
      <c r="N4984" s="2">
        <v>22.07</v>
      </c>
      <c r="O4984" t="s">
        <v>43</v>
      </c>
      <c r="P4984" t="s">
        <v>40</v>
      </c>
      <c r="Q4984" t="s">
        <v>79</v>
      </c>
      <c r="R4984" s="1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 s="3">
        <v>50.55</v>
      </c>
      <c r="AE4984" s="3">
        <v>235.65</v>
      </c>
      <c r="AF4984" s="3">
        <v>0</v>
      </c>
      <c r="AG4984" s="3">
        <v>0</v>
      </c>
      <c r="AH4984" s="3">
        <v>88.28</v>
      </c>
      <c r="AI4984" s="3">
        <v>323.93</v>
      </c>
      <c r="AJ4984" t="s">
        <v>47</v>
      </c>
      <c r="AK4984" t="s">
        <v>8234</v>
      </c>
      <c r="AL4984" t="s">
        <v>8234</v>
      </c>
      <c r="AM4984">
        <f>IF(Customers[[#This Row],[Customer Status]]="Churned",1,0)</f>
        <v>0</v>
      </c>
      <c r="AN4984" t="str">
        <f>IF(Customers[[#This Row],[Monthly Charge]]&gt;=_xlfn.PERCENTILE.INC(Customers[Monthly Charge],0.75),"High-value","Other")</f>
        <v>Other</v>
      </c>
    </row>
    <row r="4985" spans="1:40" x14ac:dyDescent="0.25">
      <c r="A4985" t="s">
        <v>6166</v>
      </c>
      <c r="B4985" t="s">
        <v>49</v>
      </c>
      <c r="C4985" s="1">
        <v>53</v>
      </c>
      <c r="D4985" t="s">
        <v>43</v>
      </c>
      <c r="E4985" s="1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 s="1">
        <v>0</v>
      </c>
      <c r="K4985" s="1">
        <v>55</v>
      </c>
      <c r="L4985" t="s">
        <v>76</v>
      </c>
      <c r="M4985" t="s">
        <v>40</v>
      </c>
      <c r="N4985" s="2">
        <v>39.29</v>
      </c>
      <c r="O4985" t="s">
        <v>43</v>
      </c>
      <c r="P4985" t="s">
        <v>43</v>
      </c>
      <c r="Q4985" t="s">
        <v>42</v>
      </c>
      <c r="R4985" s="1">
        <v>0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43</v>
      </c>
      <c r="AA4985" t="s">
        <v>45</v>
      </c>
      <c r="AB4985" t="s">
        <v>43</v>
      </c>
      <c r="AC4985" t="s">
        <v>56</v>
      </c>
      <c r="AD4985" s="3">
        <v>19.100000000000001</v>
      </c>
      <c r="AE4985" s="3">
        <v>1001.5</v>
      </c>
      <c r="AF4985" s="3">
        <v>0</v>
      </c>
      <c r="AG4985" s="3">
        <v>0</v>
      </c>
      <c r="AH4985" s="3">
        <v>2160.9499999999998</v>
      </c>
      <c r="AI4985" s="3">
        <v>3162.45</v>
      </c>
      <c r="AJ4985" t="s">
        <v>47</v>
      </c>
      <c r="AK4985" t="s">
        <v>8234</v>
      </c>
      <c r="AL4985" t="s">
        <v>8234</v>
      </c>
      <c r="AM4985">
        <f>IF(Customers[[#This Row],[Customer Status]]="Churned",1,0)</f>
        <v>0</v>
      </c>
      <c r="AN4985" t="str">
        <f>IF(Customers[[#This Row],[Monthly Charge]]&gt;=_xlfn.PERCENTILE.INC(Customers[Monthly Charge],0.75),"High-value","Other")</f>
        <v>Other</v>
      </c>
    </row>
    <row r="4986" spans="1:40" x14ac:dyDescent="0.25">
      <c r="A4986" t="s">
        <v>6167</v>
      </c>
      <c r="B4986" t="s">
        <v>49</v>
      </c>
      <c r="C4986" s="1">
        <v>48</v>
      </c>
      <c r="D4986" t="s">
        <v>40</v>
      </c>
      <c r="E4986" s="1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 s="1">
        <v>0</v>
      </c>
      <c r="K4986" s="1">
        <v>72</v>
      </c>
      <c r="L4986" t="s">
        <v>42</v>
      </c>
      <c r="M4986" t="s">
        <v>40</v>
      </c>
      <c r="N4986" s="2">
        <v>19.64</v>
      </c>
      <c r="O4986" t="s">
        <v>40</v>
      </c>
      <c r="P4986" t="s">
        <v>43</v>
      </c>
      <c r="Q4986" t="s">
        <v>42</v>
      </c>
      <c r="R4986" s="1">
        <v>0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43</v>
      </c>
      <c r="AA4986" t="s">
        <v>73</v>
      </c>
      <c r="AB4986" t="s">
        <v>43</v>
      </c>
      <c r="AC4986" t="s">
        <v>46</v>
      </c>
      <c r="AD4986" s="3">
        <v>24.1</v>
      </c>
      <c r="AE4986" s="3">
        <v>1734.65</v>
      </c>
      <c r="AF4986" s="3">
        <v>0</v>
      </c>
      <c r="AG4986" s="3">
        <v>0</v>
      </c>
      <c r="AH4986" s="3">
        <v>1414.08</v>
      </c>
      <c r="AI4986" s="3">
        <v>3148.73</v>
      </c>
      <c r="AJ4986" t="s">
        <v>47</v>
      </c>
      <c r="AK4986" t="s">
        <v>8234</v>
      </c>
      <c r="AL4986" t="s">
        <v>8234</v>
      </c>
      <c r="AM4986">
        <f>IF(Customers[[#This Row],[Customer Status]]="Churned",1,0)</f>
        <v>0</v>
      </c>
      <c r="AN4986" t="str">
        <f>IF(Customers[[#This Row],[Monthly Charge]]&gt;=_xlfn.PERCENTILE.INC(Customers[Monthly Charge],0.75),"High-value","Other")</f>
        <v>Other</v>
      </c>
    </row>
    <row r="4987" spans="1:40" x14ac:dyDescent="0.25">
      <c r="A4987" t="s">
        <v>6168</v>
      </c>
      <c r="B4987" t="s">
        <v>39</v>
      </c>
      <c r="C4987" s="1">
        <v>39</v>
      </c>
      <c r="D4987" t="s">
        <v>40</v>
      </c>
      <c r="E4987" s="1">
        <v>2</v>
      </c>
      <c r="F4987" t="s">
        <v>726</v>
      </c>
      <c r="G4987">
        <v>92274</v>
      </c>
      <c r="H4987">
        <v>33.53604</v>
      </c>
      <c r="I4987">
        <v>-116.11922199999999</v>
      </c>
      <c r="J4987" s="1">
        <v>8</v>
      </c>
      <c r="K4987" s="1">
        <v>18</v>
      </c>
      <c r="L4987" t="s">
        <v>42</v>
      </c>
      <c r="M4987" t="s">
        <v>40</v>
      </c>
      <c r="N4987" s="2">
        <v>14.6</v>
      </c>
      <c r="O4987" t="s">
        <v>43</v>
      </c>
      <c r="P4987" t="s">
        <v>43</v>
      </c>
      <c r="Q4987" t="s">
        <v>42</v>
      </c>
      <c r="R4987" s="1">
        <v>0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43</v>
      </c>
      <c r="AA4987" t="s">
        <v>51</v>
      </c>
      <c r="AB4987" t="s">
        <v>43</v>
      </c>
      <c r="AC4987" t="s">
        <v>46</v>
      </c>
      <c r="AD4987" s="3">
        <v>20.45</v>
      </c>
      <c r="AE4987" s="3">
        <v>357</v>
      </c>
      <c r="AF4987" s="3">
        <v>0</v>
      </c>
      <c r="AG4987" s="3">
        <v>0</v>
      </c>
      <c r="AH4987" s="3">
        <v>262.8</v>
      </c>
      <c r="AI4987" s="3">
        <v>619.79999999999995</v>
      </c>
      <c r="AJ4987" t="s">
        <v>47</v>
      </c>
      <c r="AK4987" t="s">
        <v>8234</v>
      </c>
      <c r="AL4987" t="s">
        <v>8234</v>
      </c>
      <c r="AM4987">
        <f>IF(Customers[[#This Row],[Customer Status]]="Churned",1,0)</f>
        <v>0</v>
      </c>
      <c r="AN4987" t="str">
        <f>IF(Customers[[#This Row],[Monthly Charge]]&gt;=_xlfn.PERCENTILE.INC(Customers[Monthly Charge],0.75),"High-value","Other")</f>
        <v>Other</v>
      </c>
    </row>
    <row r="4988" spans="1:40" x14ac:dyDescent="0.25">
      <c r="A4988" t="s">
        <v>6169</v>
      </c>
      <c r="B4988" t="s">
        <v>49</v>
      </c>
      <c r="C4988" s="1">
        <v>51</v>
      </c>
      <c r="D4988" t="s">
        <v>40</v>
      </c>
      <c r="E4988" s="1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 s="1">
        <v>7</v>
      </c>
      <c r="K4988" s="1">
        <v>25</v>
      </c>
      <c r="L4988" t="s">
        <v>42</v>
      </c>
      <c r="M4988" t="s">
        <v>40</v>
      </c>
      <c r="N4988" s="2">
        <v>3.81</v>
      </c>
      <c r="O4988" t="s">
        <v>43</v>
      </c>
      <c r="P4988" t="s">
        <v>40</v>
      </c>
      <c r="Q4988" t="s">
        <v>55</v>
      </c>
      <c r="R4988" s="1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 s="3">
        <v>95.7</v>
      </c>
      <c r="AE4988" s="3">
        <v>2338.35</v>
      </c>
      <c r="AF4988" s="3">
        <v>0</v>
      </c>
      <c r="AG4988" s="3">
        <v>0</v>
      </c>
      <c r="AH4988" s="3">
        <v>95.25</v>
      </c>
      <c r="AI4988" s="3">
        <v>2433.6</v>
      </c>
      <c r="AJ4988" t="s">
        <v>47</v>
      </c>
      <c r="AK4988" t="s">
        <v>8234</v>
      </c>
      <c r="AL4988" t="s">
        <v>8234</v>
      </c>
      <c r="AM4988">
        <f>IF(Customers[[#This Row],[Customer Status]]="Churned",1,0)</f>
        <v>0</v>
      </c>
      <c r="AN4988" t="str">
        <f>IF(Customers[[#This Row],[Monthly Charge]]&gt;=_xlfn.PERCENTILE.INC(Customers[Monthly Charge],0.75),"High-value","Other")</f>
        <v>High-value</v>
      </c>
    </row>
    <row r="4989" spans="1:40" x14ac:dyDescent="0.25">
      <c r="A4989" t="s">
        <v>6170</v>
      </c>
      <c r="B4989" t="s">
        <v>39</v>
      </c>
      <c r="C4989" s="1">
        <v>41</v>
      </c>
      <c r="D4989" t="s">
        <v>43</v>
      </c>
      <c r="E4989" s="1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 s="1">
        <v>0</v>
      </c>
      <c r="K4989" s="1">
        <v>40</v>
      </c>
      <c r="L4989" t="s">
        <v>42</v>
      </c>
      <c r="M4989" t="s">
        <v>40</v>
      </c>
      <c r="N4989" s="2">
        <v>33.83</v>
      </c>
      <c r="O4989" t="s">
        <v>40</v>
      </c>
      <c r="P4989" t="s">
        <v>40</v>
      </c>
      <c r="Q4989" t="s">
        <v>79</v>
      </c>
      <c r="R4989" s="1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 s="3">
        <v>80.75</v>
      </c>
      <c r="AE4989" s="3">
        <v>3208.65</v>
      </c>
      <c r="AF4989" s="3">
        <v>0</v>
      </c>
      <c r="AG4989" s="3">
        <v>0</v>
      </c>
      <c r="AH4989" s="3">
        <v>1353.2</v>
      </c>
      <c r="AI4989" s="3">
        <v>4561.8500000000004</v>
      </c>
      <c r="AJ4989" t="s">
        <v>47</v>
      </c>
      <c r="AK4989" t="s">
        <v>8234</v>
      </c>
      <c r="AL4989" t="s">
        <v>8234</v>
      </c>
      <c r="AM4989">
        <f>IF(Customers[[#This Row],[Customer Status]]="Churned",1,0)</f>
        <v>0</v>
      </c>
      <c r="AN4989" t="str">
        <f>IF(Customers[[#This Row],[Monthly Charge]]&gt;=_xlfn.PERCENTILE.INC(Customers[Monthly Charge],0.75),"High-value","Other")</f>
        <v>Other</v>
      </c>
    </row>
    <row r="4990" spans="1:40" x14ac:dyDescent="0.25">
      <c r="A4990" t="s">
        <v>6171</v>
      </c>
      <c r="B4990" t="s">
        <v>39</v>
      </c>
      <c r="C4990" s="1">
        <v>30</v>
      </c>
      <c r="D4990" t="s">
        <v>40</v>
      </c>
      <c r="E4990" s="1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 s="1">
        <v>1</v>
      </c>
      <c r="K4990" s="1">
        <v>71</v>
      </c>
      <c r="L4990" t="s">
        <v>42</v>
      </c>
      <c r="M4990" t="s">
        <v>40</v>
      </c>
      <c r="N4990" s="2">
        <v>8.2100000000000009</v>
      </c>
      <c r="O4990" t="s">
        <v>40</v>
      </c>
      <c r="P4990" t="s">
        <v>43</v>
      </c>
      <c r="Q4990" t="s">
        <v>42</v>
      </c>
      <c r="R4990" s="1">
        <v>0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A4990" t="s">
        <v>73</v>
      </c>
      <c r="AB4990" t="s">
        <v>40</v>
      </c>
      <c r="AC4990" t="s">
        <v>46</v>
      </c>
      <c r="AD4990" s="3">
        <v>24.25</v>
      </c>
      <c r="AE4990" s="3">
        <v>1732.95</v>
      </c>
      <c r="AF4990" s="3">
        <v>0</v>
      </c>
      <c r="AG4990" s="3">
        <v>0</v>
      </c>
      <c r="AH4990" s="3">
        <v>582.91</v>
      </c>
      <c r="AI4990" s="3">
        <v>2315.86</v>
      </c>
      <c r="AJ4990" t="s">
        <v>47</v>
      </c>
      <c r="AK4990" t="s">
        <v>8234</v>
      </c>
      <c r="AL4990" t="s">
        <v>8234</v>
      </c>
      <c r="AM4990">
        <f>IF(Customers[[#This Row],[Customer Status]]="Churned",1,0)</f>
        <v>0</v>
      </c>
      <c r="AN4990" t="str">
        <f>IF(Customers[[#This Row],[Monthly Charge]]&gt;=_xlfn.PERCENTILE.INC(Customers[Monthly Charge],0.75),"High-value","Other")</f>
        <v>Other</v>
      </c>
    </row>
    <row r="4991" spans="1:40" x14ac:dyDescent="0.25">
      <c r="A4991" t="s">
        <v>6172</v>
      </c>
      <c r="B4991" t="s">
        <v>39</v>
      </c>
      <c r="C4991" s="1">
        <v>53</v>
      </c>
      <c r="D4991" t="s">
        <v>43</v>
      </c>
      <c r="E4991" s="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 s="1">
        <v>0</v>
      </c>
      <c r="K4991" s="1">
        <v>29</v>
      </c>
      <c r="L4991" t="s">
        <v>42</v>
      </c>
      <c r="M4991" t="s">
        <v>43</v>
      </c>
      <c r="N4991" s="2">
        <v>0</v>
      </c>
      <c r="O4991" t="s">
        <v>43</v>
      </c>
      <c r="P4991" t="s">
        <v>40</v>
      </c>
      <c r="Q4991" t="s">
        <v>44</v>
      </c>
      <c r="R4991" s="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 s="3">
        <v>25.1</v>
      </c>
      <c r="AE4991" s="3">
        <v>712.85</v>
      </c>
      <c r="AF4991" s="3">
        <v>0</v>
      </c>
      <c r="AG4991" s="3">
        <v>0</v>
      </c>
      <c r="AH4991" s="3">
        <v>0</v>
      </c>
      <c r="AI4991" s="3">
        <v>712.85</v>
      </c>
      <c r="AJ4991" t="s">
        <v>57</v>
      </c>
      <c r="AK4991" t="s">
        <v>58</v>
      </c>
      <c r="AL4991" t="s">
        <v>203</v>
      </c>
      <c r="AM4991">
        <f>IF(Customers[[#This Row],[Customer Status]]="Churned",1,0)</f>
        <v>1</v>
      </c>
      <c r="AN4991" t="str">
        <f>IF(Customers[[#This Row],[Monthly Charge]]&gt;=_xlfn.PERCENTILE.INC(Customers[Monthly Charge],0.75),"High-value","Other")</f>
        <v>Other</v>
      </c>
    </row>
    <row r="4992" spans="1:40" x14ac:dyDescent="0.25">
      <c r="A4992" t="s">
        <v>6173</v>
      </c>
      <c r="B4992" t="s">
        <v>49</v>
      </c>
      <c r="C4992" s="1">
        <v>73</v>
      </c>
      <c r="D4992" t="s">
        <v>40</v>
      </c>
      <c r="E4992" s="1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 s="1">
        <v>10</v>
      </c>
      <c r="K4992" s="1">
        <v>29</v>
      </c>
      <c r="L4992" t="s">
        <v>42</v>
      </c>
      <c r="M4992" t="s">
        <v>40</v>
      </c>
      <c r="N4992" s="2">
        <v>32.03</v>
      </c>
      <c r="O4992" t="s">
        <v>43</v>
      </c>
      <c r="P4992" t="s">
        <v>40</v>
      </c>
      <c r="Q4992" t="s">
        <v>55</v>
      </c>
      <c r="R4992" s="1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 s="3">
        <v>90.1</v>
      </c>
      <c r="AE4992" s="3">
        <v>2656.7</v>
      </c>
      <c r="AF4992" s="3">
        <v>0</v>
      </c>
      <c r="AG4992" s="3">
        <v>0</v>
      </c>
      <c r="AH4992" s="3">
        <v>928.87</v>
      </c>
      <c r="AI4992" s="3">
        <v>3585.57</v>
      </c>
      <c r="AJ4992" t="s">
        <v>47</v>
      </c>
      <c r="AK4992" t="s">
        <v>8234</v>
      </c>
      <c r="AL4992" t="s">
        <v>8234</v>
      </c>
      <c r="AM4992">
        <f>IF(Customers[[#This Row],[Customer Status]]="Churned",1,0)</f>
        <v>0</v>
      </c>
      <c r="AN4992" t="str">
        <f>IF(Customers[[#This Row],[Monthly Charge]]&gt;=_xlfn.PERCENTILE.INC(Customers[Monthly Charge],0.75),"High-value","Other")</f>
        <v>High-value</v>
      </c>
    </row>
    <row r="4993" spans="1:40" x14ac:dyDescent="0.25">
      <c r="A4993" t="s">
        <v>6174</v>
      </c>
      <c r="B4993" t="s">
        <v>39</v>
      </c>
      <c r="C4993" s="1">
        <v>42</v>
      </c>
      <c r="D4993" t="s">
        <v>40</v>
      </c>
      <c r="E4993" s="1">
        <v>1</v>
      </c>
      <c r="F4993" t="s">
        <v>3472</v>
      </c>
      <c r="G4993">
        <v>91740</v>
      </c>
      <c r="H4993">
        <v>34.119363</v>
      </c>
      <c r="I4993">
        <v>-117.855059</v>
      </c>
      <c r="J4993" s="1">
        <v>3</v>
      </c>
      <c r="K4993" s="1">
        <v>61</v>
      </c>
      <c r="L4993" t="s">
        <v>76</v>
      </c>
      <c r="M4993" t="s">
        <v>40</v>
      </c>
      <c r="N4993" s="2">
        <v>20.010000000000002</v>
      </c>
      <c r="O4993" t="s">
        <v>40</v>
      </c>
      <c r="P4993" t="s">
        <v>40</v>
      </c>
      <c r="Q4993" t="s">
        <v>55</v>
      </c>
      <c r="R4993" s="1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 s="3">
        <v>115.1</v>
      </c>
      <c r="AE4993" s="3">
        <v>7008.15</v>
      </c>
      <c r="AF4993" s="3">
        <v>0</v>
      </c>
      <c r="AG4993" s="3">
        <v>0</v>
      </c>
      <c r="AH4993" s="3">
        <v>1220.6099999999999</v>
      </c>
      <c r="AI4993" s="3">
        <v>8228.76</v>
      </c>
      <c r="AJ4993" t="s">
        <v>47</v>
      </c>
      <c r="AK4993" t="s">
        <v>8234</v>
      </c>
      <c r="AL4993" t="s">
        <v>8234</v>
      </c>
      <c r="AM4993">
        <f>IF(Customers[[#This Row],[Customer Status]]="Churned",1,0)</f>
        <v>0</v>
      </c>
      <c r="AN4993" t="str">
        <f>IF(Customers[[#This Row],[Monthly Charge]]&gt;=_xlfn.PERCENTILE.INC(Customers[Monthly Charge],0.75),"High-value","Other")</f>
        <v>High-value</v>
      </c>
    </row>
    <row r="4994" spans="1:40" x14ac:dyDescent="0.25">
      <c r="A4994" t="s">
        <v>6175</v>
      </c>
      <c r="B4994" t="s">
        <v>39</v>
      </c>
      <c r="C4994" s="1">
        <v>38</v>
      </c>
      <c r="D4994" t="s">
        <v>40</v>
      </c>
      <c r="E4994" s="1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 s="1">
        <v>9</v>
      </c>
      <c r="K4994" s="1">
        <v>2</v>
      </c>
      <c r="L4994" t="s">
        <v>42</v>
      </c>
      <c r="M4994" t="s">
        <v>40</v>
      </c>
      <c r="N4994" s="2">
        <v>32.86</v>
      </c>
      <c r="O4994" t="s">
        <v>43</v>
      </c>
      <c r="P4994" t="s">
        <v>43</v>
      </c>
      <c r="Q4994" t="s">
        <v>42</v>
      </c>
      <c r="R4994" s="1">
        <v>0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43</v>
      </c>
      <c r="AA4994" t="s">
        <v>51</v>
      </c>
      <c r="AB4994" t="s">
        <v>43</v>
      </c>
      <c r="AC4994" t="s">
        <v>56</v>
      </c>
      <c r="AD4994" s="3">
        <v>20.100000000000001</v>
      </c>
      <c r="AE4994" s="3">
        <v>43.15</v>
      </c>
      <c r="AF4994" s="3">
        <v>0</v>
      </c>
      <c r="AG4994" s="3">
        <v>0</v>
      </c>
      <c r="AH4994" s="3">
        <v>65.72</v>
      </c>
      <c r="AI4994" s="3">
        <v>108.87</v>
      </c>
      <c r="AJ4994" t="s">
        <v>98</v>
      </c>
      <c r="AK4994" t="s">
        <v>8234</v>
      </c>
      <c r="AL4994" t="s">
        <v>8234</v>
      </c>
      <c r="AM4994">
        <f>IF(Customers[[#This Row],[Customer Status]]="Churned",1,0)</f>
        <v>0</v>
      </c>
      <c r="AN4994" t="str">
        <f>IF(Customers[[#This Row],[Monthly Charge]]&gt;=_xlfn.PERCENTILE.INC(Customers[Monthly Charge],0.75),"High-value","Other")</f>
        <v>Other</v>
      </c>
    </row>
    <row r="4995" spans="1:40" x14ac:dyDescent="0.25">
      <c r="A4995" t="s">
        <v>6176</v>
      </c>
      <c r="B4995" t="s">
        <v>49</v>
      </c>
      <c r="C4995" s="1">
        <v>45</v>
      </c>
      <c r="D4995" t="s">
        <v>40</v>
      </c>
      <c r="E4995" s="1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 s="1">
        <v>1</v>
      </c>
      <c r="K4995" s="1">
        <v>56</v>
      </c>
      <c r="L4995" t="s">
        <v>76</v>
      </c>
      <c r="M4995" t="s">
        <v>40</v>
      </c>
      <c r="N4995" s="2">
        <v>22.74</v>
      </c>
      <c r="O4995" t="s">
        <v>43</v>
      </c>
      <c r="P4995" t="s">
        <v>40</v>
      </c>
      <c r="Q4995" t="s">
        <v>79</v>
      </c>
      <c r="R4995" s="1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 s="3">
        <v>59.8</v>
      </c>
      <c r="AE4995" s="3">
        <v>3457.45</v>
      </c>
      <c r="AF4995" s="3">
        <v>35.01</v>
      </c>
      <c r="AG4995" s="3">
        <v>0</v>
      </c>
      <c r="AH4995" s="3">
        <v>1273.44</v>
      </c>
      <c r="AI4995" s="3">
        <v>4695.88</v>
      </c>
      <c r="AJ4995" t="s">
        <v>47</v>
      </c>
      <c r="AK4995" t="s">
        <v>8234</v>
      </c>
      <c r="AL4995" t="s">
        <v>8234</v>
      </c>
      <c r="AM4995">
        <f>IF(Customers[[#This Row],[Customer Status]]="Churned",1,0)</f>
        <v>0</v>
      </c>
      <c r="AN4995" t="str">
        <f>IF(Customers[[#This Row],[Monthly Charge]]&gt;=_xlfn.PERCENTILE.INC(Customers[Monthly Charge],0.75),"High-value","Other")</f>
        <v>Other</v>
      </c>
    </row>
    <row r="4996" spans="1:40" x14ac:dyDescent="0.25">
      <c r="A4996" t="s">
        <v>6177</v>
      </c>
      <c r="B4996" t="s">
        <v>49</v>
      </c>
      <c r="C4996" s="1">
        <v>55</v>
      </c>
      <c r="D4996" t="s">
        <v>43</v>
      </c>
      <c r="E4996" s="1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 s="1">
        <v>0</v>
      </c>
      <c r="K4996" s="1">
        <v>13</v>
      </c>
      <c r="L4996" t="s">
        <v>62</v>
      </c>
      <c r="M4996" t="s">
        <v>40</v>
      </c>
      <c r="N4996" s="2">
        <v>31.93</v>
      </c>
      <c r="O4996" t="s">
        <v>43</v>
      </c>
      <c r="P4996" t="s">
        <v>40</v>
      </c>
      <c r="Q4996" t="s">
        <v>55</v>
      </c>
      <c r="R4996" s="1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 s="3">
        <v>78.3</v>
      </c>
      <c r="AE4996" s="3">
        <v>1033.95</v>
      </c>
      <c r="AF4996" s="3">
        <v>0</v>
      </c>
      <c r="AG4996" s="3">
        <v>150</v>
      </c>
      <c r="AH4996" s="3">
        <v>415.09</v>
      </c>
      <c r="AI4996" s="3">
        <v>1599.04</v>
      </c>
      <c r="AJ4996" t="s">
        <v>47</v>
      </c>
      <c r="AK4996" t="s">
        <v>8234</v>
      </c>
      <c r="AL4996" t="s">
        <v>8234</v>
      </c>
      <c r="AM4996">
        <f>IF(Customers[[#This Row],[Customer Status]]="Churned",1,0)</f>
        <v>0</v>
      </c>
      <c r="AN4996" t="str">
        <f>IF(Customers[[#This Row],[Monthly Charge]]&gt;=_xlfn.PERCENTILE.INC(Customers[Monthly Charge],0.75),"High-value","Other")</f>
        <v>Other</v>
      </c>
    </row>
    <row r="4997" spans="1:40" x14ac:dyDescent="0.25">
      <c r="A4997" t="s">
        <v>6178</v>
      </c>
      <c r="B4997" t="s">
        <v>39</v>
      </c>
      <c r="C4997" s="1">
        <v>65</v>
      </c>
      <c r="D4997" t="s">
        <v>43</v>
      </c>
      <c r="E4997" s="1">
        <v>0</v>
      </c>
      <c r="F4997" t="s">
        <v>794</v>
      </c>
      <c r="G4997">
        <v>92084</v>
      </c>
      <c r="H4997">
        <v>33.22784</v>
      </c>
      <c r="I4997">
        <v>-117.200024</v>
      </c>
      <c r="J4997" s="1">
        <v>0</v>
      </c>
      <c r="K4997" s="1">
        <v>9</v>
      </c>
      <c r="L4997" t="s">
        <v>42</v>
      </c>
      <c r="M4997" t="s">
        <v>40</v>
      </c>
      <c r="N4997" s="2">
        <v>24.96</v>
      </c>
      <c r="O4997" t="s">
        <v>43</v>
      </c>
      <c r="P4997" t="s">
        <v>40</v>
      </c>
      <c r="Q4997" t="s">
        <v>55</v>
      </c>
      <c r="R4997" s="1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 s="3">
        <v>75.5</v>
      </c>
      <c r="AE4997" s="3">
        <v>637.4</v>
      </c>
      <c r="AF4997" s="3">
        <v>0</v>
      </c>
      <c r="AG4997" s="3">
        <v>0</v>
      </c>
      <c r="AH4997" s="3">
        <v>224.64</v>
      </c>
      <c r="AI4997" s="3">
        <v>862.04</v>
      </c>
      <c r="AJ4997" t="s">
        <v>47</v>
      </c>
      <c r="AK4997" t="s">
        <v>8234</v>
      </c>
      <c r="AL4997" t="s">
        <v>8234</v>
      </c>
      <c r="AM4997">
        <f>IF(Customers[[#This Row],[Customer Status]]="Churned",1,0)</f>
        <v>0</v>
      </c>
      <c r="AN4997" t="str">
        <f>IF(Customers[[#This Row],[Monthly Charge]]&gt;=_xlfn.PERCENTILE.INC(Customers[Monthly Charge],0.75),"High-value","Other")</f>
        <v>Other</v>
      </c>
    </row>
    <row r="4998" spans="1:40" x14ac:dyDescent="0.25">
      <c r="A4998" t="s">
        <v>6179</v>
      </c>
      <c r="B4998" t="s">
        <v>49</v>
      </c>
      <c r="C4998" s="1">
        <v>46</v>
      </c>
      <c r="D4998" t="s">
        <v>40</v>
      </c>
      <c r="E4998" s="1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 s="1">
        <v>4</v>
      </c>
      <c r="K4998" s="1">
        <v>7</v>
      </c>
      <c r="L4998" t="s">
        <v>42</v>
      </c>
      <c r="M4998" t="s">
        <v>43</v>
      </c>
      <c r="N4998" s="2">
        <v>0</v>
      </c>
      <c r="O4998" t="s">
        <v>43</v>
      </c>
      <c r="P4998" t="s">
        <v>40</v>
      </c>
      <c r="Q4998" t="s">
        <v>79</v>
      </c>
      <c r="R4998" s="1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 s="3">
        <v>49.65</v>
      </c>
      <c r="AE4998" s="3">
        <v>305.55</v>
      </c>
      <c r="AF4998" s="3">
        <v>0</v>
      </c>
      <c r="AG4998" s="3">
        <v>0</v>
      </c>
      <c r="AH4998" s="3">
        <v>0</v>
      </c>
      <c r="AI4998" s="3">
        <v>305.55</v>
      </c>
      <c r="AJ4998" t="s">
        <v>47</v>
      </c>
      <c r="AK4998" t="s">
        <v>8234</v>
      </c>
      <c r="AL4998" t="s">
        <v>8234</v>
      </c>
      <c r="AM4998">
        <f>IF(Customers[[#This Row],[Customer Status]]="Churned",1,0)</f>
        <v>0</v>
      </c>
      <c r="AN4998" t="str">
        <f>IF(Customers[[#This Row],[Monthly Charge]]&gt;=_xlfn.PERCENTILE.INC(Customers[Monthly Charge],0.75),"High-value","Other")</f>
        <v>Other</v>
      </c>
    </row>
    <row r="4999" spans="1:40" x14ac:dyDescent="0.25">
      <c r="A4999" t="s">
        <v>6180</v>
      </c>
      <c r="B4999" t="s">
        <v>39</v>
      </c>
      <c r="C4999" s="1">
        <v>77</v>
      </c>
      <c r="D4999" t="s">
        <v>43</v>
      </c>
      <c r="E4999" s="1">
        <v>0</v>
      </c>
      <c r="F4999" t="s">
        <v>81</v>
      </c>
      <c r="G4999">
        <v>95681</v>
      </c>
      <c r="H4999">
        <v>38.984755999999997</v>
      </c>
      <c r="I4999">
        <v>-121.345074</v>
      </c>
      <c r="J4999" s="1">
        <v>0</v>
      </c>
      <c r="K4999" s="1">
        <v>2</v>
      </c>
      <c r="L4999" t="s">
        <v>42</v>
      </c>
      <c r="M4999" t="s">
        <v>40</v>
      </c>
      <c r="N4999" s="2">
        <v>19.27</v>
      </c>
      <c r="O4999" t="s">
        <v>40</v>
      </c>
      <c r="P4999" t="s">
        <v>40</v>
      </c>
      <c r="Q4999" t="s">
        <v>55</v>
      </c>
      <c r="R4999" s="1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 s="3">
        <v>93.85</v>
      </c>
      <c r="AE4999" s="3">
        <v>170.85</v>
      </c>
      <c r="AF4999" s="3">
        <v>0</v>
      </c>
      <c r="AG4999" s="3">
        <v>0</v>
      </c>
      <c r="AH4999" s="3">
        <v>38.54</v>
      </c>
      <c r="AI4999" s="3">
        <v>209.39</v>
      </c>
      <c r="AJ4999" t="s">
        <v>57</v>
      </c>
      <c r="AK4999" t="s">
        <v>63</v>
      </c>
      <c r="AL4999" t="s">
        <v>591</v>
      </c>
      <c r="AM4999">
        <f>IF(Customers[[#This Row],[Customer Status]]="Churned",1,0)</f>
        <v>1</v>
      </c>
      <c r="AN4999" t="str">
        <f>IF(Customers[[#This Row],[Monthly Charge]]&gt;=_xlfn.PERCENTILE.INC(Customers[Monthly Charge],0.75),"High-value","Other")</f>
        <v>High-value</v>
      </c>
    </row>
    <row r="5000" spans="1:40" x14ac:dyDescent="0.25">
      <c r="A5000" t="s">
        <v>6181</v>
      </c>
      <c r="B5000" t="s">
        <v>49</v>
      </c>
      <c r="C5000" s="1">
        <v>62</v>
      </c>
      <c r="D5000" t="s">
        <v>43</v>
      </c>
      <c r="E5000" s="1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 s="1">
        <v>0</v>
      </c>
      <c r="K5000" s="1">
        <v>41</v>
      </c>
      <c r="L5000" t="s">
        <v>76</v>
      </c>
      <c r="M5000" t="s">
        <v>40</v>
      </c>
      <c r="N5000" s="2">
        <v>45.22</v>
      </c>
      <c r="O5000" t="s">
        <v>43</v>
      </c>
      <c r="P5000" t="s">
        <v>40</v>
      </c>
      <c r="Q5000" t="s">
        <v>55</v>
      </c>
      <c r="R5000" s="1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 s="3">
        <v>89.55</v>
      </c>
      <c r="AE5000" s="3">
        <v>3729.75</v>
      </c>
      <c r="AF5000" s="3">
        <v>0</v>
      </c>
      <c r="AG5000" s="3">
        <v>0</v>
      </c>
      <c r="AH5000" s="3">
        <v>1854.02</v>
      </c>
      <c r="AI5000" s="3">
        <v>5583.77</v>
      </c>
      <c r="AJ5000" t="s">
        <v>47</v>
      </c>
      <c r="AK5000" t="s">
        <v>8234</v>
      </c>
      <c r="AL5000" t="s">
        <v>8234</v>
      </c>
      <c r="AM5000">
        <f>IF(Customers[[#This Row],[Customer Status]]="Churned",1,0)</f>
        <v>0</v>
      </c>
      <c r="AN5000" t="str">
        <f>IF(Customers[[#This Row],[Monthly Charge]]&gt;=_xlfn.PERCENTILE.INC(Customers[Monthly Charge],0.75),"High-value","Other")</f>
        <v>Other</v>
      </c>
    </row>
    <row r="5001" spans="1:40" x14ac:dyDescent="0.25">
      <c r="A5001" t="s">
        <v>6182</v>
      </c>
      <c r="B5001" t="s">
        <v>49</v>
      </c>
      <c r="C5001" s="1">
        <v>74</v>
      </c>
      <c r="D5001" t="s">
        <v>43</v>
      </c>
      <c r="E5001" s="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 s="1">
        <v>0</v>
      </c>
      <c r="K5001" s="1">
        <v>47</v>
      </c>
      <c r="L5001" t="s">
        <v>42</v>
      </c>
      <c r="M5001" t="s">
        <v>40</v>
      </c>
      <c r="N5001" s="2">
        <v>14.78</v>
      </c>
      <c r="O5001" t="s">
        <v>40</v>
      </c>
      <c r="P5001" t="s">
        <v>40</v>
      </c>
      <c r="Q5001" t="s">
        <v>79</v>
      </c>
      <c r="R5001" s="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 s="3">
        <v>59.6</v>
      </c>
      <c r="AE5001" s="3">
        <v>2754</v>
      </c>
      <c r="AF5001" s="3">
        <v>0</v>
      </c>
      <c r="AG5001" s="3">
        <v>0</v>
      </c>
      <c r="AH5001" s="3">
        <v>694.66</v>
      </c>
      <c r="AI5001" s="3">
        <v>3448.66</v>
      </c>
      <c r="AJ5001" t="s">
        <v>47</v>
      </c>
      <c r="AK5001" t="s">
        <v>8234</v>
      </c>
      <c r="AL5001" t="s">
        <v>8234</v>
      </c>
      <c r="AM5001">
        <f>IF(Customers[[#This Row],[Customer Status]]="Churned",1,0)</f>
        <v>0</v>
      </c>
      <c r="AN5001" t="str">
        <f>IF(Customers[[#This Row],[Monthly Charge]]&gt;=_xlfn.PERCENTILE.INC(Customers[Monthly Charge],0.75),"High-value","Other")</f>
        <v>Other</v>
      </c>
    </row>
    <row r="5002" spans="1:40" x14ac:dyDescent="0.25">
      <c r="A5002" t="s">
        <v>6183</v>
      </c>
      <c r="B5002" t="s">
        <v>49</v>
      </c>
      <c r="C5002" s="1">
        <v>62</v>
      </c>
      <c r="D5002" t="s">
        <v>43</v>
      </c>
      <c r="E5002" s="1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 s="1">
        <v>0</v>
      </c>
      <c r="K5002" s="1">
        <v>30</v>
      </c>
      <c r="L5002" t="s">
        <v>42</v>
      </c>
      <c r="M5002" t="s">
        <v>40</v>
      </c>
      <c r="N5002" s="2">
        <v>24.57</v>
      </c>
      <c r="O5002" t="s">
        <v>43</v>
      </c>
      <c r="P5002" t="s">
        <v>43</v>
      </c>
      <c r="Q5002" t="s">
        <v>42</v>
      </c>
      <c r="R5002" s="1">
        <v>0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43</v>
      </c>
      <c r="AA5002" t="s">
        <v>45</v>
      </c>
      <c r="AB5002" t="s">
        <v>43</v>
      </c>
      <c r="AC5002" t="s">
        <v>183</v>
      </c>
      <c r="AD5002" s="3">
        <v>19.7</v>
      </c>
      <c r="AE5002" s="3">
        <v>625.04999999999995</v>
      </c>
      <c r="AF5002" s="3">
        <v>0</v>
      </c>
      <c r="AG5002" s="3">
        <v>0</v>
      </c>
      <c r="AH5002" s="3">
        <v>737.1</v>
      </c>
      <c r="AI5002" s="3">
        <v>1362.15</v>
      </c>
      <c r="AJ5002" t="s">
        <v>47</v>
      </c>
      <c r="AK5002" t="s">
        <v>8234</v>
      </c>
      <c r="AL5002" t="s">
        <v>8234</v>
      </c>
      <c r="AM5002">
        <f>IF(Customers[[#This Row],[Customer Status]]="Churned",1,0)</f>
        <v>0</v>
      </c>
      <c r="AN5002" t="str">
        <f>IF(Customers[[#This Row],[Monthly Charge]]&gt;=_xlfn.PERCENTILE.INC(Customers[Monthly Charge],0.75),"High-value","Other")</f>
        <v>Other</v>
      </c>
    </row>
    <row r="5003" spans="1:40" x14ac:dyDescent="0.25">
      <c r="A5003" t="s">
        <v>6184</v>
      </c>
      <c r="B5003" t="s">
        <v>49</v>
      </c>
      <c r="C5003" s="1">
        <v>71</v>
      </c>
      <c r="D5003" t="s">
        <v>43</v>
      </c>
      <c r="E5003" s="1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 s="1">
        <v>0</v>
      </c>
      <c r="K5003" s="1">
        <v>35</v>
      </c>
      <c r="L5003" t="s">
        <v>42</v>
      </c>
      <c r="M5003" t="s">
        <v>40</v>
      </c>
      <c r="N5003" s="2">
        <v>20.83</v>
      </c>
      <c r="O5003" t="s">
        <v>40</v>
      </c>
      <c r="P5003" t="s">
        <v>40</v>
      </c>
      <c r="Q5003" t="s">
        <v>55</v>
      </c>
      <c r="R5003" s="1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 s="3">
        <v>99.05</v>
      </c>
      <c r="AE5003" s="3">
        <v>3395.8</v>
      </c>
      <c r="AF5003" s="3">
        <v>0</v>
      </c>
      <c r="AG5003" s="3">
        <v>120</v>
      </c>
      <c r="AH5003" s="3">
        <v>729.05</v>
      </c>
      <c r="AI5003" s="3">
        <v>4244.8500000000004</v>
      </c>
      <c r="AJ5003" t="s">
        <v>57</v>
      </c>
      <c r="AK5003" t="s">
        <v>109</v>
      </c>
      <c r="AL5003" t="s">
        <v>110</v>
      </c>
      <c r="AM5003">
        <f>IF(Customers[[#This Row],[Customer Status]]="Churned",1,0)</f>
        <v>1</v>
      </c>
      <c r="AN5003" t="str">
        <f>IF(Customers[[#This Row],[Monthly Charge]]&gt;=_xlfn.PERCENTILE.INC(Customers[Monthly Charge],0.75),"High-value","Other")</f>
        <v>High-value</v>
      </c>
    </row>
    <row r="5004" spans="1:40" x14ac:dyDescent="0.25">
      <c r="A5004" t="s">
        <v>6185</v>
      </c>
      <c r="B5004" t="s">
        <v>39</v>
      </c>
      <c r="C5004" s="1">
        <v>52</v>
      </c>
      <c r="D5004" t="s">
        <v>43</v>
      </c>
      <c r="E5004" s="1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 s="1">
        <v>0</v>
      </c>
      <c r="K5004" s="1">
        <v>54</v>
      </c>
      <c r="L5004" t="s">
        <v>42</v>
      </c>
      <c r="M5004" t="s">
        <v>43</v>
      </c>
      <c r="N5004" s="2">
        <v>0</v>
      </c>
      <c r="O5004" t="s">
        <v>43</v>
      </c>
      <c r="P5004" t="s">
        <v>40</v>
      </c>
      <c r="Q5004" t="s">
        <v>79</v>
      </c>
      <c r="R5004" s="1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 s="3">
        <v>44.1</v>
      </c>
      <c r="AE5004" s="3">
        <v>2369.6999999999998</v>
      </c>
      <c r="AF5004" s="3">
        <v>0</v>
      </c>
      <c r="AG5004" s="3">
        <v>0</v>
      </c>
      <c r="AH5004" s="3">
        <v>0</v>
      </c>
      <c r="AI5004" s="3">
        <v>2369.6999999999998</v>
      </c>
      <c r="AJ5004" t="s">
        <v>47</v>
      </c>
      <c r="AK5004" t="s">
        <v>8234</v>
      </c>
      <c r="AL5004" t="s">
        <v>8234</v>
      </c>
      <c r="AM5004">
        <f>IF(Customers[[#This Row],[Customer Status]]="Churned",1,0)</f>
        <v>0</v>
      </c>
      <c r="AN5004" t="str">
        <f>IF(Customers[[#This Row],[Monthly Charge]]&gt;=_xlfn.PERCENTILE.INC(Customers[Monthly Charge],0.75),"High-value","Other")</f>
        <v>Other</v>
      </c>
    </row>
    <row r="5005" spans="1:40" x14ac:dyDescent="0.25">
      <c r="A5005" t="s">
        <v>6186</v>
      </c>
      <c r="B5005" t="s">
        <v>49</v>
      </c>
      <c r="C5005" s="1">
        <v>74</v>
      </c>
      <c r="D5005" t="s">
        <v>40</v>
      </c>
      <c r="E5005" s="1">
        <v>0</v>
      </c>
      <c r="F5005" t="s">
        <v>330</v>
      </c>
      <c r="G5005">
        <v>95030</v>
      </c>
      <c r="H5005">
        <v>37.222842</v>
      </c>
      <c r="I5005">
        <v>-121.988727</v>
      </c>
      <c r="J5005" s="1">
        <v>1</v>
      </c>
      <c r="K5005" s="1">
        <v>17</v>
      </c>
      <c r="L5005" t="s">
        <v>42</v>
      </c>
      <c r="M5005" t="s">
        <v>40</v>
      </c>
      <c r="N5005" s="2">
        <v>28.18</v>
      </c>
      <c r="O5005" t="s">
        <v>40</v>
      </c>
      <c r="P5005" t="s">
        <v>40</v>
      </c>
      <c r="Q5005" t="s">
        <v>44</v>
      </c>
      <c r="R5005" s="1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 s="3">
        <v>100.45</v>
      </c>
      <c r="AE5005" s="3">
        <v>1622.45</v>
      </c>
      <c r="AF5005" s="3">
        <v>0</v>
      </c>
      <c r="AG5005" s="3">
        <v>0</v>
      </c>
      <c r="AH5005" s="3">
        <v>479.06</v>
      </c>
      <c r="AI5005" s="3">
        <v>2101.5100000000002</v>
      </c>
      <c r="AJ5005" t="s">
        <v>57</v>
      </c>
      <c r="AK5005" t="s">
        <v>58</v>
      </c>
      <c r="AL5005" t="s">
        <v>214</v>
      </c>
      <c r="AM5005">
        <f>IF(Customers[[#This Row],[Customer Status]]="Churned",1,0)</f>
        <v>1</v>
      </c>
      <c r="AN5005" t="str">
        <f>IF(Customers[[#This Row],[Monthly Charge]]&gt;=_xlfn.PERCENTILE.INC(Customers[Monthly Charge],0.75),"High-value","Other")</f>
        <v>High-value</v>
      </c>
    </row>
    <row r="5006" spans="1:40" x14ac:dyDescent="0.25">
      <c r="A5006" t="s">
        <v>6187</v>
      </c>
      <c r="B5006" t="s">
        <v>49</v>
      </c>
      <c r="C5006" s="1">
        <v>31</v>
      </c>
      <c r="D5006" t="s">
        <v>40</v>
      </c>
      <c r="E5006" s="1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 s="1">
        <v>5</v>
      </c>
      <c r="K5006" s="1">
        <v>72</v>
      </c>
      <c r="L5006" t="s">
        <v>72</v>
      </c>
      <c r="M5006" t="s">
        <v>40</v>
      </c>
      <c r="N5006" s="2">
        <v>45.32</v>
      </c>
      <c r="O5006" t="s">
        <v>40</v>
      </c>
      <c r="P5006" t="s">
        <v>40</v>
      </c>
      <c r="Q5006" t="s">
        <v>55</v>
      </c>
      <c r="R5006" s="1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 s="3">
        <v>110.9</v>
      </c>
      <c r="AE5006" s="3">
        <v>7922.75</v>
      </c>
      <c r="AF5006" s="3">
        <v>0</v>
      </c>
      <c r="AG5006" s="3">
        <v>130</v>
      </c>
      <c r="AH5006" s="3">
        <v>3263.04</v>
      </c>
      <c r="AI5006" s="3">
        <v>11315.79</v>
      </c>
      <c r="AJ5006" t="s">
        <v>47</v>
      </c>
      <c r="AK5006" t="s">
        <v>8234</v>
      </c>
      <c r="AL5006" t="s">
        <v>8234</v>
      </c>
      <c r="AM5006">
        <f>IF(Customers[[#This Row],[Customer Status]]="Churned",1,0)</f>
        <v>0</v>
      </c>
      <c r="AN5006" t="str">
        <f>IF(Customers[[#This Row],[Monthly Charge]]&gt;=_xlfn.PERCENTILE.INC(Customers[Monthly Charge],0.75),"High-value","Other")</f>
        <v>High-value</v>
      </c>
    </row>
    <row r="5007" spans="1:40" x14ac:dyDescent="0.25">
      <c r="A5007" t="s">
        <v>6188</v>
      </c>
      <c r="B5007" t="s">
        <v>49</v>
      </c>
      <c r="C5007" s="1">
        <v>36</v>
      </c>
      <c r="D5007" t="s">
        <v>40</v>
      </c>
      <c r="E5007" s="1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 s="1">
        <v>2</v>
      </c>
      <c r="K5007" s="1">
        <v>24</v>
      </c>
      <c r="L5007" t="s">
        <v>42</v>
      </c>
      <c r="M5007" t="s">
        <v>40</v>
      </c>
      <c r="N5007" s="2">
        <v>10.23</v>
      </c>
      <c r="O5007" t="s">
        <v>43</v>
      </c>
      <c r="P5007" t="s">
        <v>40</v>
      </c>
      <c r="Q5007" t="s">
        <v>55</v>
      </c>
      <c r="R5007" s="1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 s="3">
        <v>89.25</v>
      </c>
      <c r="AE5007" s="3">
        <v>2210.1999999999998</v>
      </c>
      <c r="AF5007" s="3">
        <v>0</v>
      </c>
      <c r="AG5007" s="3">
        <v>0</v>
      </c>
      <c r="AH5007" s="3">
        <v>245.52</v>
      </c>
      <c r="AI5007" s="3">
        <v>2455.7199999999998</v>
      </c>
      <c r="AJ5007" t="s">
        <v>47</v>
      </c>
      <c r="AK5007" t="s">
        <v>8234</v>
      </c>
      <c r="AL5007" t="s">
        <v>8234</v>
      </c>
      <c r="AM5007">
        <f>IF(Customers[[#This Row],[Customer Status]]="Churned",1,0)</f>
        <v>0</v>
      </c>
      <c r="AN5007" t="str">
        <f>IF(Customers[[#This Row],[Monthly Charge]]&gt;=_xlfn.PERCENTILE.INC(Customers[Monthly Charge],0.75),"High-value","Other")</f>
        <v>Other</v>
      </c>
    </row>
    <row r="5008" spans="1:40" x14ac:dyDescent="0.25">
      <c r="A5008" t="s">
        <v>6189</v>
      </c>
      <c r="B5008" t="s">
        <v>39</v>
      </c>
      <c r="C5008" s="1">
        <v>42</v>
      </c>
      <c r="D5008" t="s">
        <v>43</v>
      </c>
      <c r="E5008" s="1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 s="1">
        <v>0</v>
      </c>
      <c r="K5008" s="1">
        <v>37</v>
      </c>
      <c r="L5008" t="s">
        <v>42</v>
      </c>
      <c r="M5008" t="s">
        <v>40</v>
      </c>
      <c r="N5008" s="2">
        <v>37.18</v>
      </c>
      <c r="O5008" t="s">
        <v>40</v>
      </c>
      <c r="P5008" t="s">
        <v>40</v>
      </c>
      <c r="Q5008" t="s">
        <v>44</v>
      </c>
      <c r="R5008" s="1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 s="3">
        <v>64.650000000000006</v>
      </c>
      <c r="AE5008" s="3">
        <v>2347.85</v>
      </c>
      <c r="AF5008" s="3">
        <v>0</v>
      </c>
      <c r="AG5008" s="3">
        <v>0</v>
      </c>
      <c r="AH5008" s="3">
        <v>1375.66</v>
      </c>
      <c r="AI5008" s="3">
        <v>3723.51</v>
      </c>
      <c r="AJ5008" t="s">
        <v>47</v>
      </c>
      <c r="AK5008" t="s">
        <v>8234</v>
      </c>
      <c r="AL5008" t="s">
        <v>8234</v>
      </c>
      <c r="AM5008">
        <f>IF(Customers[[#This Row],[Customer Status]]="Churned",1,0)</f>
        <v>0</v>
      </c>
      <c r="AN5008" t="str">
        <f>IF(Customers[[#This Row],[Monthly Charge]]&gt;=_xlfn.PERCENTILE.INC(Customers[Monthly Charge],0.75),"High-value","Other")</f>
        <v>Other</v>
      </c>
    </row>
    <row r="5009" spans="1:40" x14ac:dyDescent="0.25">
      <c r="A5009" t="s">
        <v>6190</v>
      </c>
      <c r="B5009" t="s">
        <v>39</v>
      </c>
      <c r="C5009" s="1">
        <v>60</v>
      </c>
      <c r="D5009" t="s">
        <v>40</v>
      </c>
      <c r="E5009" s="1">
        <v>2</v>
      </c>
      <c r="F5009" t="s">
        <v>1448</v>
      </c>
      <c r="G5009">
        <v>95568</v>
      </c>
      <c r="H5009">
        <v>41.444606</v>
      </c>
      <c r="I5009">
        <v>-123.471895</v>
      </c>
      <c r="J5009" s="1">
        <v>6</v>
      </c>
      <c r="K5009" s="1">
        <v>48</v>
      </c>
      <c r="L5009" t="s">
        <v>76</v>
      </c>
      <c r="M5009" t="s">
        <v>40</v>
      </c>
      <c r="N5009" s="2">
        <v>18.64</v>
      </c>
      <c r="O5009" t="s">
        <v>43</v>
      </c>
      <c r="P5009" t="s">
        <v>43</v>
      </c>
      <c r="Q5009" t="s">
        <v>42</v>
      </c>
      <c r="R5009" s="1">
        <v>0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43</v>
      </c>
      <c r="AA5009" t="s">
        <v>73</v>
      </c>
      <c r="AB5009" t="s">
        <v>43</v>
      </c>
      <c r="AC5009" t="s">
        <v>56</v>
      </c>
      <c r="AD5009" s="3">
        <v>20.2</v>
      </c>
      <c r="AE5009" s="3">
        <v>1027.25</v>
      </c>
      <c r="AF5009" s="3">
        <v>0</v>
      </c>
      <c r="AG5009" s="3">
        <v>0</v>
      </c>
      <c r="AH5009" s="3">
        <v>894.72</v>
      </c>
      <c r="AI5009" s="3">
        <v>1921.97</v>
      </c>
      <c r="AJ5009" t="s">
        <v>47</v>
      </c>
      <c r="AK5009" t="s">
        <v>8234</v>
      </c>
      <c r="AL5009" t="s">
        <v>8234</v>
      </c>
      <c r="AM5009">
        <f>IF(Customers[[#This Row],[Customer Status]]="Churned",1,0)</f>
        <v>0</v>
      </c>
      <c r="AN5009" t="str">
        <f>IF(Customers[[#This Row],[Monthly Charge]]&gt;=_xlfn.PERCENTILE.INC(Customers[Monthly Charge],0.75),"High-value","Other")</f>
        <v>Other</v>
      </c>
    </row>
    <row r="5010" spans="1:40" x14ac:dyDescent="0.25">
      <c r="A5010" t="s">
        <v>6191</v>
      </c>
      <c r="B5010" t="s">
        <v>39</v>
      </c>
      <c r="C5010" s="1">
        <v>44</v>
      </c>
      <c r="D5010" t="s">
        <v>43</v>
      </c>
      <c r="E5010" s="1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 s="1">
        <v>0</v>
      </c>
      <c r="K5010" s="1">
        <v>69</v>
      </c>
      <c r="L5010" t="s">
        <v>42</v>
      </c>
      <c r="M5010" t="s">
        <v>40</v>
      </c>
      <c r="N5010" s="2">
        <v>1.85</v>
      </c>
      <c r="O5010" t="s">
        <v>40</v>
      </c>
      <c r="P5010" t="s">
        <v>40</v>
      </c>
      <c r="Q5010" t="s">
        <v>55</v>
      </c>
      <c r="R5010" s="1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 s="3">
        <v>104</v>
      </c>
      <c r="AE5010" s="3">
        <v>7028.5</v>
      </c>
      <c r="AF5010" s="3">
        <v>0</v>
      </c>
      <c r="AG5010" s="3">
        <v>0</v>
      </c>
      <c r="AH5010" s="3">
        <v>127.65</v>
      </c>
      <c r="AI5010" s="3">
        <v>7156.15</v>
      </c>
      <c r="AJ5010" t="s">
        <v>47</v>
      </c>
      <c r="AK5010" t="s">
        <v>8234</v>
      </c>
      <c r="AL5010" t="s">
        <v>8234</v>
      </c>
      <c r="AM5010">
        <f>IF(Customers[[#This Row],[Customer Status]]="Churned",1,0)</f>
        <v>0</v>
      </c>
      <c r="AN5010" t="str">
        <f>IF(Customers[[#This Row],[Monthly Charge]]&gt;=_xlfn.PERCENTILE.INC(Customers[Monthly Charge],0.75),"High-value","Other")</f>
        <v>High-value</v>
      </c>
    </row>
    <row r="5011" spans="1:40" x14ac:dyDescent="0.25">
      <c r="A5011" t="s">
        <v>6192</v>
      </c>
      <c r="B5011" t="s">
        <v>49</v>
      </c>
      <c r="C5011" s="1">
        <v>56</v>
      </c>
      <c r="D5011" t="s">
        <v>40</v>
      </c>
      <c r="E5011" s="1">
        <v>0</v>
      </c>
      <c r="F5011" t="s">
        <v>3363</v>
      </c>
      <c r="G5011">
        <v>95648</v>
      </c>
      <c r="H5011">
        <v>38.922812</v>
      </c>
      <c r="I5011">
        <v>-121.312005</v>
      </c>
      <c r="J5011" s="1">
        <v>7</v>
      </c>
      <c r="K5011" s="1">
        <v>31</v>
      </c>
      <c r="L5011" t="s">
        <v>129</v>
      </c>
      <c r="M5011" t="s">
        <v>40</v>
      </c>
      <c r="N5011" s="2">
        <v>25.3</v>
      </c>
      <c r="O5011" t="s">
        <v>43</v>
      </c>
      <c r="P5011" t="s">
        <v>40</v>
      </c>
      <c r="Q5011" t="s">
        <v>44</v>
      </c>
      <c r="R5011" s="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 s="3">
        <v>66.400000000000006</v>
      </c>
      <c r="AE5011" s="3">
        <v>2019.8</v>
      </c>
      <c r="AF5011" s="3">
        <v>0</v>
      </c>
      <c r="AG5011" s="3">
        <v>0</v>
      </c>
      <c r="AH5011" s="3">
        <v>784.3</v>
      </c>
      <c r="AI5011" s="3">
        <v>2804.1</v>
      </c>
      <c r="AJ5011" t="s">
        <v>47</v>
      </c>
      <c r="AK5011" t="s">
        <v>8234</v>
      </c>
      <c r="AL5011" t="s">
        <v>8234</v>
      </c>
      <c r="AM5011">
        <f>IF(Customers[[#This Row],[Customer Status]]="Churned",1,0)</f>
        <v>0</v>
      </c>
      <c r="AN5011" t="str">
        <f>IF(Customers[[#This Row],[Monthly Charge]]&gt;=_xlfn.PERCENTILE.INC(Customers[Monthly Charge],0.75),"High-value","Other")</f>
        <v>Other</v>
      </c>
    </row>
    <row r="5012" spans="1:40" x14ac:dyDescent="0.25">
      <c r="A5012" t="s">
        <v>6193</v>
      </c>
      <c r="B5012" t="s">
        <v>49</v>
      </c>
      <c r="C5012" s="1">
        <v>26</v>
      </c>
      <c r="D5012" t="s">
        <v>40</v>
      </c>
      <c r="E5012" s="1">
        <v>2</v>
      </c>
      <c r="F5012" t="s">
        <v>157</v>
      </c>
      <c r="G5012">
        <v>95133</v>
      </c>
      <c r="H5012">
        <v>37.371862</v>
      </c>
      <c r="I5012">
        <v>-121.860349</v>
      </c>
      <c r="J5012" s="1">
        <v>6</v>
      </c>
      <c r="K5012" s="1">
        <v>38</v>
      </c>
      <c r="L5012" t="s">
        <v>129</v>
      </c>
      <c r="M5012" t="s">
        <v>40</v>
      </c>
      <c r="N5012" s="2">
        <v>17.52</v>
      </c>
      <c r="O5012" t="s">
        <v>40</v>
      </c>
      <c r="P5012" t="s">
        <v>40</v>
      </c>
      <c r="Q5012" t="s">
        <v>79</v>
      </c>
      <c r="R5012" s="1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 s="3">
        <v>85.4</v>
      </c>
      <c r="AE5012" s="3">
        <v>3297</v>
      </c>
      <c r="AF5012" s="3">
        <v>0</v>
      </c>
      <c r="AG5012" s="3">
        <v>0</v>
      </c>
      <c r="AH5012" s="3">
        <v>665.76</v>
      </c>
      <c r="AI5012" s="3">
        <v>3962.76</v>
      </c>
      <c r="AJ5012" t="s">
        <v>47</v>
      </c>
      <c r="AK5012" t="s">
        <v>8234</v>
      </c>
      <c r="AL5012" t="s">
        <v>8234</v>
      </c>
      <c r="AM5012">
        <f>IF(Customers[[#This Row],[Customer Status]]="Churned",1,0)</f>
        <v>0</v>
      </c>
      <c r="AN5012" t="str">
        <f>IF(Customers[[#This Row],[Monthly Charge]]&gt;=_xlfn.PERCENTILE.INC(Customers[Monthly Charge],0.75),"High-value","Other")</f>
        <v>Other</v>
      </c>
    </row>
    <row r="5013" spans="1:40" x14ac:dyDescent="0.25">
      <c r="A5013" t="s">
        <v>6194</v>
      </c>
      <c r="B5013" t="s">
        <v>39</v>
      </c>
      <c r="C5013" s="1">
        <v>64</v>
      </c>
      <c r="D5013" t="s">
        <v>43</v>
      </c>
      <c r="E5013" s="1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 s="1">
        <v>0</v>
      </c>
      <c r="K5013" s="1">
        <v>37</v>
      </c>
      <c r="L5013" t="s">
        <v>129</v>
      </c>
      <c r="M5013" t="s">
        <v>43</v>
      </c>
      <c r="N5013" s="2">
        <v>0</v>
      </c>
      <c r="O5013" t="s">
        <v>43</v>
      </c>
      <c r="P5013" t="s">
        <v>40</v>
      </c>
      <c r="Q5013" t="s">
        <v>44</v>
      </c>
      <c r="R5013" s="1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 s="3">
        <v>40.200000000000003</v>
      </c>
      <c r="AE5013" s="3">
        <v>1478.85</v>
      </c>
      <c r="AF5013" s="3">
        <v>0</v>
      </c>
      <c r="AG5013" s="3">
        <v>0</v>
      </c>
      <c r="AH5013" s="3">
        <v>0</v>
      </c>
      <c r="AI5013" s="3">
        <v>1478.85</v>
      </c>
      <c r="AJ5013" t="s">
        <v>47</v>
      </c>
      <c r="AK5013" t="s">
        <v>8234</v>
      </c>
      <c r="AL5013" t="s">
        <v>8234</v>
      </c>
      <c r="AM5013">
        <f>IF(Customers[[#This Row],[Customer Status]]="Churned",1,0)</f>
        <v>0</v>
      </c>
      <c r="AN5013" t="str">
        <f>IF(Customers[[#This Row],[Monthly Charge]]&gt;=_xlfn.PERCENTILE.INC(Customers[Monthly Charge],0.75),"High-value","Other")</f>
        <v>Other</v>
      </c>
    </row>
    <row r="5014" spans="1:40" x14ac:dyDescent="0.25">
      <c r="A5014" t="s">
        <v>6195</v>
      </c>
      <c r="B5014" t="s">
        <v>49</v>
      </c>
      <c r="C5014" s="1">
        <v>70</v>
      </c>
      <c r="D5014" t="s">
        <v>40</v>
      </c>
      <c r="E5014" s="1">
        <v>0</v>
      </c>
      <c r="F5014" t="s">
        <v>75</v>
      </c>
      <c r="G5014">
        <v>94559</v>
      </c>
      <c r="H5014">
        <v>38.232388999999998</v>
      </c>
      <c r="I5014">
        <v>-122.324944</v>
      </c>
      <c r="J5014" s="1">
        <v>5</v>
      </c>
      <c r="K5014" s="1">
        <v>4</v>
      </c>
      <c r="L5014" t="s">
        <v>42</v>
      </c>
      <c r="M5014" t="s">
        <v>40</v>
      </c>
      <c r="N5014" s="2">
        <v>6.03</v>
      </c>
      <c r="O5014" t="s">
        <v>43</v>
      </c>
      <c r="P5014" t="s">
        <v>40</v>
      </c>
      <c r="Q5014" t="s">
        <v>55</v>
      </c>
      <c r="R5014" s="1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 s="3">
        <v>70.2</v>
      </c>
      <c r="AE5014" s="3">
        <v>280.35000000000002</v>
      </c>
      <c r="AF5014" s="3">
        <v>30.75</v>
      </c>
      <c r="AG5014" s="3">
        <v>0</v>
      </c>
      <c r="AH5014" s="3">
        <v>24.12</v>
      </c>
      <c r="AI5014" s="3">
        <v>273.72000000000003</v>
      </c>
      <c r="AJ5014" t="s">
        <v>47</v>
      </c>
      <c r="AK5014" t="s">
        <v>8234</v>
      </c>
      <c r="AL5014" t="s">
        <v>8234</v>
      </c>
      <c r="AM5014">
        <f>IF(Customers[[#This Row],[Customer Status]]="Churned",1,0)</f>
        <v>0</v>
      </c>
      <c r="AN5014" t="str">
        <f>IF(Customers[[#This Row],[Monthly Charge]]&gt;=_xlfn.PERCENTILE.INC(Customers[Monthly Charge],0.75),"High-value","Other")</f>
        <v>Other</v>
      </c>
    </row>
    <row r="5015" spans="1:40" x14ac:dyDescent="0.25">
      <c r="A5015" t="s">
        <v>6196</v>
      </c>
      <c r="B5015" t="s">
        <v>39</v>
      </c>
      <c r="C5015" s="1">
        <v>41</v>
      </c>
      <c r="D5015" t="s">
        <v>40</v>
      </c>
      <c r="E5015" s="1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 s="1">
        <v>3</v>
      </c>
      <c r="K5015" s="1">
        <v>46</v>
      </c>
      <c r="L5015" t="s">
        <v>76</v>
      </c>
      <c r="M5015" t="s">
        <v>40</v>
      </c>
      <c r="N5015" s="2">
        <v>33.22</v>
      </c>
      <c r="O5015" t="s">
        <v>40</v>
      </c>
      <c r="P5015" t="s">
        <v>40</v>
      </c>
      <c r="Q5015" t="s">
        <v>55</v>
      </c>
      <c r="R5015" s="1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 s="3">
        <v>103.15</v>
      </c>
      <c r="AE5015" s="3">
        <v>4594.6499999999996</v>
      </c>
      <c r="AF5015" s="3">
        <v>0</v>
      </c>
      <c r="AG5015" s="3">
        <v>130</v>
      </c>
      <c r="AH5015" s="3">
        <v>1528.12</v>
      </c>
      <c r="AI5015" s="3">
        <v>6252.77</v>
      </c>
      <c r="AJ5015" t="s">
        <v>47</v>
      </c>
      <c r="AK5015" t="s">
        <v>8234</v>
      </c>
      <c r="AL5015" t="s">
        <v>8234</v>
      </c>
      <c r="AM5015">
        <f>IF(Customers[[#This Row],[Customer Status]]="Churned",1,0)</f>
        <v>0</v>
      </c>
      <c r="AN5015" t="str">
        <f>IF(Customers[[#This Row],[Monthly Charge]]&gt;=_xlfn.PERCENTILE.INC(Customers[Monthly Charge],0.75),"High-value","Other")</f>
        <v>High-value</v>
      </c>
    </row>
    <row r="5016" spans="1:40" x14ac:dyDescent="0.25">
      <c r="A5016" t="s">
        <v>6197</v>
      </c>
      <c r="B5016" t="s">
        <v>49</v>
      </c>
      <c r="C5016" s="1">
        <v>59</v>
      </c>
      <c r="D5016" t="s">
        <v>43</v>
      </c>
      <c r="E5016" s="1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 s="1">
        <v>0</v>
      </c>
      <c r="K5016" s="1">
        <v>21</v>
      </c>
      <c r="L5016" t="s">
        <v>62</v>
      </c>
      <c r="M5016" t="s">
        <v>40</v>
      </c>
      <c r="N5016" s="2">
        <v>34.39</v>
      </c>
      <c r="O5016" t="s">
        <v>43</v>
      </c>
      <c r="P5016" t="s">
        <v>43</v>
      </c>
      <c r="Q5016" t="s">
        <v>42</v>
      </c>
      <c r="R5016" s="1">
        <v>0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43</v>
      </c>
      <c r="AA5016" t="s">
        <v>51</v>
      </c>
      <c r="AB5016" t="s">
        <v>43</v>
      </c>
      <c r="AC5016" t="s">
        <v>46</v>
      </c>
      <c r="AD5016" s="3">
        <v>20</v>
      </c>
      <c r="AE5016" s="3">
        <v>417.7</v>
      </c>
      <c r="AF5016" s="3">
        <v>0</v>
      </c>
      <c r="AG5016" s="3">
        <v>0</v>
      </c>
      <c r="AH5016" s="3">
        <v>722.19</v>
      </c>
      <c r="AI5016" s="3">
        <v>1139.8900000000001</v>
      </c>
      <c r="AJ5016" t="s">
        <v>47</v>
      </c>
      <c r="AK5016" t="s">
        <v>8234</v>
      </c>
      <c r="AL5016" t="s">
        <v>8234</v>
      </c>
      <c r="AM5016">
        <f>IF(Customers[[#This Row],[Customer Status]]="Churned",1,0)</f>
        <v>0</v>
      </c>
      <c r="AN5016" t="str">
        <f>IF(Customers[[#This Row],[Monthly Charge]]&gt;=_xlfn.PERCENTILE.INC(Customers[Monthly Charge],0.75),"High-value","Other")</f>
        <v>Other</v>
      </c>
    </row>
    <row r="5017" spans="1:40" x14ac:dyDescent="0.25">
      <c r="A5017" t="s">
        <v>6198</v>
      </c>
      <c r="B5017" t="s">
        <v>49</v>
      </c>
      <c r="C5017" s="1">
        <v>55</v>
      </c>
      <c r="D5017" t="s">
        <v>43</v>
      </c>
      <c r="E5017" s="1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 s="1">
        <v>0</v>
      </c>
      <c r="K5017" s="1">
        <v>39</v>
      </c>
      <c r="L5017" t="s">
        <v>129</v>
      </c>
      <c r="M5017" t="s">
        <v>40</v>
      </c>
      <c r="N5017" s="2">
        <v>17.170000000000002</v>
      </c>
      <c r="O5017" t="s">
        <v>40</v>
      </c>
      <c r="P5017" t="s">
        <v>40</v>
      </c>
      <c r="Q5017" t="s">
        <v>55</v>
      </c>
      <c r="R5017" s="1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 s="3">
        <v>106.4</v>
      </c>
      <c r="AE5017" s="3">
        <v>4040.65</v>
      </c>
      <c r="AF5017" s="3">
        <v>0</v>
      </c>
      <c r="AG5017" s="3">
        <v>0</v>
      </c>
      <c r="AH5017" s="3">
        <v>669.63</v>
      </c>
      <c r="AI5017" s="3">
        <v>4710.28</v>
      </c>
      <c r="AJ5017" t="s">
        <v>47</v>
      </c>
      <c r="AK5017" t="s">
        <v>8234</v>
      </c>
      <c r="AL5017" t="s">
        <v>8234</v>
      </c>
      <c r="AM5017">
        <f>IF(Customers[[#This Row],[Customer Status]]="Churned",1,0)</f>
        <v>0</v>
      </c>
      <c r="AN5017" t="str">
        <f>IF(Customers[[#This Row],[Monthly Charge]]&gt;=_xlfn.PERCENTILE.INC(Customers[Monthly Charge],0.75),"High-value","Other")</f>
        <v>High-value</v>
      </c>
    </row>
    <row r="5018" spans="1:40" x14ac:dyDescent="0.25">
      <c r="A5018" t="s">
        <v>6199</v>
      </c>
      <c r="B5018" t="s">
        <v>39</v>
      </c>
      <c r="C5018" s="1">
        <v>45</v>
      </c>
      <c r="D5018" t="s">
        <v>43</v>
      </c>
      <c r="E5018" s="1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 s="1">
        <v>0</v>
      </c>
      <c r="K5018" s="1">
        <v>17</v>
      </c>
      <c r="L5018" t="s">
        <v>42</v>
      </c>
      <c r="M5018" t="s">
        <v>40</v>
      </c>
      <c r="N5018" s="2">
        <v>12.69</v>
      </c>
      <c r="O5018" t="s">
        <v>43</v>
      </c>
      <c r="P5018" t="s">
        <v>40</v>
      </c>
      <c r="Q5018" t="s">
        <v>44</v>
      </c>
      <c r="R5018" s="1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 s="3">
        <v>-7</v>
      </c>
      <c r="AE5018" s="3">
        <v>1387.35</v>
      </c>
      <c r="AF5018" s="3">
        <v>0</v>
      </c>
      <c r="AG5018" s="3">
        <v>0</v>
      </c>
      <c r="AH5018" s="3">
        <v>215.73</v>
      </c>
      <c r="AI5018" s="3">
        <v>1603.08</v>
      </c>
      <c r="AJ5018" t="s">
        <v>47</v>
      </c>
      <c r="AK5018" t="s">
        <v>8234</v>
      </c>
      <c r="AL5018" t="s">
        <v>8234</v>
      </c>
      <c r="AM5018">
        <f>IF(Customers[[#This Row],[Customer Status]]="Churned",1,0)</f>
        <v>0</v>
      </c>
      <c r="AN5018" t="str">
        <f>IF(Customers[[#This Row],[Monthly Charge]]&gt;=_xlfn.PERCENTILE.INC(Customers[Monthly Charge],0.75),"High-value","Other")</f>
        <v>Other</v>
      </c>
    </row>
    <row r="5019" spans="1:40" x14ac:dyDescent="0.25">
      <c r="A5019" t="s">
        <v>6200</v>
      </c>
      <c r="B5019" t="s">
        <v>49</v>
      </c>
      <c r="C5019" s="1">
        <v>47</v>
      </c>
      <c r="D5019" t="s">
        <v>43</v>
      </c>
      <c r="E5019" s="1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 s="1">
        <v>0</v>
      </c>
      <c r="K5019" s="1">
        <v>54</v>
      </c>
      <c r="L5019" t="s">
        <v>42</v>
      </c>
      <c r="M5019" t="s">
        <v>40</v>
      </c>
      <c r="N5019" s="2">
        <v>18.739999999999998</v>
      </c>
      <c r="O5019" t="s">
        <v>43</v>
      </c>
      <c r="P5019" t="s">
        <v>40</v>
      </c>
      <c r="Q5019" t="s">
        <v>79</v>
      </c>
      <c r="R5019" s="1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 s="3">
        <v>65.3</v>
      </c>
      <c r="AE5019" s="3">
        <v>3512.9</v>
      </c>
      <c r="AF5019" s="3">
        <v>0</v>
      </c>
      <c r="AG5019" s="3">
        <v>0</v>
      </c>
      <c r="AH5019" s="3">
        <v>1011.96</v>
      </c>
      <c r="AI5019" s="3">
        <v>4524.8599999999997</v>
      </c>
      <c r="AJ5019" t="s">
        <v>47</v>
      </c>
      <c r="AK5019" t="s">
        <v>8234</v>
      </c>
      <c r="AL5019" t="s">
        <v>8234</v>
      </c>
      <c r="AM5019">
        <f>IF(Customers[[#This Row],[Customer Status]]="Churned",1,0)</f>
        <v>0</v>
      </c>
      <c r="AN5019" t="str">
        <f>IF(Customers[[#This Row],[Monthly Charge]]&gt;=_xlfn.PERCENTILE.INC(Customers[Monthly Charge],0.75),"High-value","Other")</f>
        <v>Other</v>
      </c>
    </row>
    <row r="5020" spans="1:40" x14ac:dyDescent="0.25">
      <c r="A5020" t="s">
        <v>6201</v>
      </c>
      <c r="B5020" t="s">
        <v>39</v>
      </c>
      <c r="C5020" s="1">
        <v>19</v>
      </c>
      <c r="D5020" t="s">
        <v>40</v>
      </c>
      <c r="E5020" s="1">
        <v>0</v>
      </c>
      <c r="F5020" t="s">
        <v>744</v>
      </c>
      <c r="G5020">
        <v>94510</v>
      </c>
      <c r="H5020">
        <v>38.113532999999997</v>
      </c>
      <c r="I5020">
        <v>-122.11926</v>
      </c>
      <c r="J5020" s="1">
        <v>4</v>
      </c>
      <c r="K5020" s="1">
        <v>9</v>
      </c>
      <c r="L5020" t="s">
        <v>42</v>
      </c>
      <c r="M5020" t="s">
        <v>40</v>
      </c>
      <c r="N5020" s="2">
        <v>12.59</v>
      </c>
      <c r="O5020" t="s">
        <v>43</v>
      </c>
      <c r="P5020" t="s">
        <v>40</v>
      </c>
      <c r="Q5020" t="s">
        <v>44</v>
      </c>
      <c r="R5020" s="1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 s="3">
        <v>50.85</v>
      </c>
      <c r="AE5020" s="3">
        <v>466.6</v>
      </c>
      <c r="AF5020" s="3">
        <v>0</v>
      </c>
      <c r="AG5020" s="3">
        <v>0</v>
      </c>
      <c r="AH5020" s="3">
        <v>113.31</v>
      </c>
      <c r="AI5020" s="3">
        <v>579.91</v>
      </c>
      <c r="AJ5020" t="s">
        <v>47</v>
      </c>
      <c r="AK5020" t="s">
        <v>8234</v>
      </c>
      <c r="AL5020" t="s">
        <v>8234</v>
      </c>
      <c r="AM5020">
        <f>IF(Customers[[#This Row],[Customer Status]]="Churned",1,0)</f>
        <v>0</v>
      </c>
      <c r="AN5020" t="str">
        <f>IF(Customers[[#This Row],[Monthly Charge]]&gt;=_xlfn.PERCENTILE.INC(Customers[Monthly Charge],0.75),"High-value","Other")</f>
        <v>Other</v>
      </c>
    </row>
    <row r="5021" spans="1:40" x14ac:dyDescent="0.25">
      <c r="A5021" t="s">
        <v>6202</v>
      </c>
      <c r="B5021" t="s">
        <v>39</v>
      </c>
      <c r="C5021" s="1">
        <v>23</v>
      </c>
      <c r="D5021" t="s">
        <v>43</v>
      </c>
      <c r="E5021" s="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 s="1">
        <v>0</v>
      </c>
      <c r="K5021" s="1">
        <v>1</v>
      </c>
      <c r="L5021" t="s">
        <v>54</v>
      </c>
      <c r="M5021" t="s">
        <v>40</v>
      </c>
      <c r="N5021" s="2">
        <v>5.12</v>
      </c>
      <c r="O5021" t="s">
        <v>43</v>
      </c>
      <c r="P5021" t="s">
        <v>40</v>
      </c>
      <c r="Q5021" t="s">
        <v>79</v>
      </c>
      <c r="R5021" s="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 s="3">
        <v>45.95</v>
      </c>
      <c r="AE5021" s="3">
        <v>45.95</v>
      </c>
      <c r="AF5021" s="3">
        <v>0</v>
      </c>
      <c r="AG5021" s="3">
        <v>0</v>
      </c>
      <c r="AH5021" s="3">
        <v>5.12</v>
      </c>
      <c r="AI5021" s="3">
        <v>51.07</v>
      </c>
      <c r="AJ5021" t="s">
        <v>57</v>
      </c>
      <c r="AK5021" t="s">
        <v>121</v>
      </c>
      <c r="AL5021" t="s">
        <v>195</v>
      </c>
      <c r="AM5021">
        <f>IF(Customers[[#This Row],[Customer Status]]="Churned",1,0)</f>
        <v>1</v>
      </c>
      <c r="AN5021" t="str">
        <f>IF(Customers[[#This Row],[Monthly Charge]]&gt;=_xlfn.PERCENTILE.INC(Customers[Monthly Charge],0.75),"High-value","Other")</f>
        <v>Other</v>
      </c>
    </row>
    <row r="5022" spans="1:40" x14ac:dyDescent="0.25">
      <c r="A5022" t="s">
        <v>6203</v>
      </c>
      <c r="B5022" t="s">
        <v>49</v>
      </c>
      <c r="C5022" s="1">
        <v>34</v>
      </c>
      <c r="D5022" t="s">
        <v>40</v>
      </c>
      <c r="E5022" s="1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 s="1">
        <v>2</v>
      </c>
      <c r="K5022" s="1">
        <v>3</v>
      </c>
      <c r="L5022" t="s">
        <v>54</v>
      </c>
      <c r="M5022" t="s">
        <v>40</v>
      </c>
      <c r="N5022" s="2">
        <v>4.1900000000000004</v>
      </c>
      <c r="O5022" t="s">
        <v>43</v>
      </c>
      <c r="P5022" t="s">
        <v>40</v>
      </c>
      <c r="Q5022" t="s">
        <v>44</v>
      </c>
      <c r="R5022" s="1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 s="3">
        <v>55.8</v>
      </c>
      <c r="AE5022" s="3">
        <v>154.55000000000001</v>
      </c>
      <c r="AF5022" s="3">
        <v>0</v>
      </c>
      <c r="AG5022" s="3">
        <v>0</v>
      </c>
      <c r="AH5022" s="3">
        <v>12.57</v>
      </c>
      <c r="AI5022" s="3">
        <v>167.12</v>
      </c>
      <c r="AJ5022" t="s">
        <v>98</v>
      </c>
      <c r="AK5022" t="s">
        <v>8234</v>
      </c>
      <c r="AL5022" t="s">
        <v>8234</v>
      </c>
      <c r="AM5022">
        <f>IF(Customers[[#This Row],[Customer Status]]="Churned",1,0)</f>
        <v>0</v>
      </c>
      <c r="AN5022" t="str">
        <f>IF(Customers[[#This Row],[Monthly Charge]]&gt;=_xlfn.PERCENTILE.INC(Customers[Monthly Charge],0.75),"High-value","Other")</f>
        <v>Other</v>
      </c>
    </row>
    <row r="5023" spans="1:40" x14ac:dyDescent="0.25">
      <c r="A5023" t="s">
        <v>6204</v>
      </c>
      <c r="B5023" t="s">
        <v>39</v>
      </c>
      <c r="C5023" s="1">
        <v>60</v>
      </c>
      <c r="D5023" t="s">
        <v>43</v>
      </c>
      <c r="E5023" s="1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 s="1">
        <v>0</v>
      </c>
      <c r="K5023" s="1">
        <v>70</v>
      </c>
      <c r="L5023" t="s">
        <v>72</v>
      </c>
      <c r="M5023" t="s">
        <v>40</v>
      </c>
      <c r="N5023" s="2">
        <v>44.57</v>
      </c>
      <c r="O5023" t="s">
        <v>40</v>
      </c>
      <c r="P5023" t="s">
        <v>40</v>
      </c>
      <c r="Q5023" t="s">
        <v>55</v>
      </c>
      <c r="R5023" s="1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 s="3">
        <v>111.95</v>
      </c>
      <c r="AE5023" s="3">
        <v>7795.95</v>
      </c>
      <c r="AF5023" s="3">
        <v>0</v>
      </c>
      <c r="AG5023" s="3">
        <v>0</v>
      </c>
      <c r="AH5023" s="3">
        <v>3119.9</v>
      </c>
      <c r="AI5023" s="3">
        <v>10915.85</v>
      </c>
      <c r="AJ5023" t="s">
        <v>47</v>
      </c>
      <c r="AK5023" t="s">
        <v>8234</v>
      </c>
      <c r="AL5023" t="s">
        <v>8234</v>
      </c>
      <c r="AM5023">
        <f>IF(Customers[[#This Row],[Customer Status]]="Churned",1,0)</f>
        <v>0</v>
      </c>
      <c r="AN5023" t="str">
        <f>IF(Customers[[#This Row],[Monthly Charge]]&gt;=_xlfn.PERCENTILE.INC(Customers[Monthly Charge],0.75),"High-value","Other")</f>
        <v>High-value</v>
      </c>
    </row>
    <row r="5024" spans="1:40" x14ac:dyDescent="0.25">
      <c r="A5024" t="s">
        <v>6205</v>
      </c>
      <c r="B5024" t="s">
        <v>49</v>
      </c>
      <c r="C5024" s="1">
        <v>31</v>
      </c>
      <c r="D5024" t="s">
        <v>43</v>
      </c>
      <c r="E5024" s="1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 s="1">
        <v>0</v>
      </c>
      <c r="K5024" s="1">
        <v>54</v>
      </c>
      <c r="L5024" t="s">
        <v>76</v>
      </c>
      <c r="M5024" t="s">
        <v>40</v>
      </c>
      <c r="N5024" s="2">
        <v>49.98</v>
      </c>
      <c r="O5024" t="s">
        <v>43</v>
      </c>
      <c r="P5024" t="s">
        <v>40</v>
      </c>
      <c r="Q5024" t="s">
        <v>55</v>
      </c>
      <c r="R5024" s="1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 s="3">
        <v>105.4</v>
      </c>
      <c r="AE5024" s="3">
        <v>5643.4</v>
      </c>
      <c r="AF5024" s="3">
        <v>0</v>
      </c>
      <c r="AG5024" s="3">
        <v>0</v>
      </c>
      <c r="AH5024" s="3">
        <v>2698.92</v>
      </c>
      <c r="AI5024" s="3">
        <v>8342.32</v>
      </c>
      <c r="AJ5024" t="s">
        <v>57</v>
      </c>
      <c r="AK5024" t="s">
        <v>63</v>
      </c>
      <c r="AL5024" t="s">
        <v>64</v>
      </c>
      <c r="AM5024">
        <f>IF(Customers[[#This Row],[Customer Status]]="Churned",1,0)</f>
        <v>1</v>
      </c>
      <c r="AN5024" t="str">
        <f>IF(Customers[[#This Row],[Monthly Charge]]&gt;=_xlfn.PERCENTILE.INC(Customers[Monthly Charge],0.75),"High-value","Other")</f>
        <v>High-value</v>
      </c>
    </row>
    <row r="5025" spans="1:40" x14ac:dyDescent="0.25">
      <c r="A5025" t="s">
        <v>6206</v>
      </c>
      <c r="B5025" t="s">
        <v>49</v>
      </c>
      <c r="C5025" s="1">
        <v>69</v>
      </c>
      <c r="D5025" t="s">
        <v>40</v>
      </c>
      <c r="E5025" s="1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 s="1">
        <v>1</v>
      </c>
      <c r="K5025" s="1">
        <v>53</v>
      </c>
      <c r="L5025" t="s">
        <v>76</v>
      </c>
      <c r="M5025" t="s">
        <v>40</v>
      </c>
      <c r="N5025" s="2">
        <v>7.94</v>
      </c>
      <c r="O5025" t="s">
        <v>40</v>
      </c>
      <c r="P5025" t="s">
        <v>40</v>
      </c>
      <c r="Q5025" t="s">
        <v>55</v>
      </c>
      <c r="R5025" s="1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 s="3">
        <v>101.9</v>
      </c>
      <c r="AE5025" s="3">
        <v>5549.4</v>
      </c>
      <c r="AF5025" s="3">
        <v>0</v>
      </c>
      <c r="AG5025" s="3">
        <v>0</v>
      </c>
      <c r="AH5025" s="3">
        <v>420.82</v>
      </c>
      <c r="AI5025" s="3">
        <v>5970.22</v>
      </c>
      <c r="AJ5025" t="s">
        <v>57</v>
      </c>
      <c r="AK5025" t="s">
        <v>117</v>
      </c>
      <c r="AL5025" t="s">
        <v>466</v>
      </c>
      <c r="AM5025">
        <f>IF(Customers[[#This Row],[Customer Status]]="Churned",1,0)</f>
        <v>1</v>
      </c>
      <c r="AN5025" t="str">
        <f>IF(Customers[[#This Row],[Monthly Charge]]&gt;=_xlfn.PERCENTILE.INC(Customers[Monthly Charge],0.75),"High-value","Other")</f>
        <v>High-value</v>
      </c>
    </row>
    <row r="5026" spans="1:40" x14ac:dyDescent="0.25">
      <c r="A5026" t="s">
        <v>6207</v>
      </c>
      <c r="B5026" t="s">
        <v>39</v>
      </c>
      <c r="C5026" s="1">
        <v>57</v>
      </c>
      <c r="D5026" t="s">
        <v>40</v>
      </c>
      <c r="E5026" s="1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 s="1">
        <v>1</v>
      </c>
      <c r="K5026" s="1">
        <v>30</v>
      </c>
      <c r="L5026" t="s">
        <v>42</v>
      </c>
      <c r="M5026" t="s">
        <v>40</v>
      </c>
      <c r="N5026" s="2">
        <v>21.14</v>
      </c>
      <c r="O5026" t="s">
        <v>43</v>
      </c>
      <c r="P5026" t="s">
        <v>43</v>
      </c>
      <c r="Q5026" t="s">
        <v>42</v>
      </c>
      <c r="R5026" s="1">
        <v>0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43</v>
      </c>
      <c r="AA5026" t="s">
        <v>45</v>
      </c>
      <c r="AB5026" t="s">
        <v>43</v>
      </c>
      <c r="AC5026" t="s">
        <v>56</v>
      </c>
      <c r="AD5026" s="3">
        <v>19.55</v>
      </c>
      <c r="AE5026" s="3">
        <v>608.5</v>
      </c>
      <c r="AF5026" s="3">
        <v>0</v>
      </c>
      <c r="AG5026" s="3">
        <v>0</v>
      </c>
      <c r="AH5026" s="3">
        <v>634.20000000000005</v>
      </c>
      <c r="AI5026" s="3">
        <v>1242.7</v>
      </c>
      <c r="AJ5026" t="s">
        <v>47</v>
      </c>
      <c r="AK5026" t="s">
        <v>8234</v>
      </c>
      <c r="AL5026" t="s">
        <v>8234</v>
      </c>
      <c r="AM5026">
        <f>IF(Customers[[#This Row],[Customer Status]]="Churned",1,0)</f>
        <v>0</v>
      </c>
      <c r="AN5026" t="str">
        <f>IF(Customers[[#This Row],[Monthly Charge]]&gt;=_xlfn.PERCENTILE.INC(Customers[Monthly Charge],0.75),"High-value","Other")</f>
        <v>Other</v>
      </c>
    </row>
    <row r="5027" spans="1:40" x14ac:dyDescent="0.25">
      <c r="A5027" t="s">
        <v>6208</v>
      </c>
      <c r="B5027" t="s">
        <v>49</v>
      </c>
      <c r="C5027" s="1">
        <v>71</v>
      </c>
      <c r="D5027" t="s">
        <v>43</v>
      </c>
      <c r="E5027" s="1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 s="1">
        <v>0</v>
      </c>
      <c r="K5027" s="1">
        <v>48</v>
      </c>
      <c r="L5027" t="s">
        <v>42</v>
      </c>
      <c r="M5027" t="s">
        <v>40</v>
      </c>
      <c r="N5027" s="2">
        <v>5.87</v>
      </c>
      <c r="O5027" t="s">
        <v>40</v>
      </c>
      <c r="P5027" t="s">
        <v>40</v>
      </c>
      <c r="Q5027" t="s">
        <v>55</v>
      </c>
      <c r="R5027" s="1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 s="3">
        <v>99</v>
      </c>
      <c r="AE5027" s="3">
        <v>4744.3500000000004</v>
      </c>
      <c r="AF5027" s="3">
        <v>0</v>
      </c>
      <c r="AG5027" s="3">
        <v>0</v>
      </c>
      <c r="AH5027" s="3">
        <v>281.76</v>
      </c>
      <c r="AI5027" s="3">
        <v>5026.1099999999997</v>
      </c>
      <c r="AJ5027" t="s">
        <v>47</v>
      </c>
      <c r="AK5027" t="s">
        <v>8234</v>
      </c>
      <c r="AL5027" t="s">
        <v>8234</v>
      </c>
      <c r="AM5027">
        <f>IF(Customers[[#This Row],[Customer Status]]="Churned",1,0)</f>
        <v>0</v>
      </c>
      <c r="AN5027" t="str">
        <f>IF(Customers[[#This Row],[Monthly Charge]]&gt;=_xlfn.PERCENTILE.INC(Customers[Monthly Charge],0.75),"High-value","Other")</f>
        <v>High-value</v>
      </c>
    </row>
    <row r="5028" spans="1:40" x14ac:dyDescent="0.25">
      <c r="A5028" t="s">
        <v>6209</v>
      </c>
      <c r="B5028" t="s">
        <v>49</v>
      </c>
      <c r="C5028" s="1">
        <v>64</v>
      </c>
      <c r="D5028" t="s">
        <v>40</v>
      </c>
      <c r="E5028" s="1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 s="1">
        <v>5</v>
      </c>
      <c r="K5028" s="1">
        <v>62</v>
      </c>
      <c r="L5028" t="s">
        <v>76</v>
      </c>
      <c r="M5028" t="s">
        <v>40</v>
      </c>
      <c r="N5028" s="2">
        <v>20.96</v>
      </c>
      <c r="O5028" t="s">
        <v>43</v>
      </c>
      <c r="P5028" t="s">
        <v>43</v>
      </c>
      <c r="Q5028" t="s">
        <v>42</v>
      </c>
      <c r="R5028" s="1">
        <v>0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43</v>
      </c>
      <c r="AA5028" t="s">
        <v>73</v>
      </c>
      <c r="AB5028" t="s">
        <v>43</v>
      </c>
      <c r="AC5028" t="s">
        <v>46</v>
      </c>
      <c r="AD5028" s="3">
        <v>20.05</v>
      </c>
      <c r="AE5028" s="3">
        <v>1263.9000000000001</v>
      </c>
      <c r="AF5028" s="3">
        <v>0</v>
      </c>
      <c r="AG5028" s="3">
        <v>0</v>
      </c>
      <c r="AH5028" s="3">
        <v>1299.52</v>
      </c>
      <c r="AI5028" s="3">
        <v>2563.42</v>
      </c>
      <c r="AJ5028" t="s">
        <v>47</v>
      </c>
      <c r="AK5028" t="s">
        <v>8234</v>
      </c>
      <c r="AL5028" t="s">
        <v>8234</v>
      </c>
      <c r="AM5028">
        <f>IF(Customers[[#This Row],[Customer Status]]="Churned",1,0)</f>
        <v>0</v>
      </c>
      <c r="AN5028" t="str">
        <f>IF(Customers[[#This Row],[Monthly Charge]]&gt;=_xlfn.PERCENTILE.INC(Customers[Monthly Charge],0.75),"High-value","Other")</f>
        <v>Other</v>
      </c>
    </row>
    <row r="5029" spans="1:40" x14ac:dyDescent="0.25">
      <c r="A5029" t="s">
        <v>6210</v>
      </c>
      <c r="B5029" t="s">
        <v>39</v>
      </c>
      <c r="C5029" s="1">
        <v>28</v>
      </c>
      <c r="D5029" t="s">
        <v>43</v>
      </c>
      <c r="E5029" s="1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 s="1">
        <v>0</v>
      </c>
      <c r="K5029" s="1">
        <v>1</v>
      </c>
      <c r="L5029" t="s">
        <v>42</v>
      </c>
      <c r="M5029" t="s">
        <v>40</v>
      </c>
      <c r="N5029" s="2">
        <v>39.94</v>
      </c>
      <c r="O5029" t="s">
        <v>43</v>
      </c>
      <c r="P5029" t="s">
        <v>40</v>
      </c>
      <c r="Q5029" t="s">
        <v>44</v>
      </c>
      <c r="R5029" s="1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 s="3">
        <v>45.3</v>
      </c>
      <c r="AE5029" s="3">
        <v>45.3</v>
      </c>
      <c r="AF5029" s="3">
        <v>0</v>
      </c>
      <c r="AG5029" s="3">
        <v>0</v>
      </c>
      <c r="AH5029" s="3">
        <v>39.94</v>
      </c>
      <c r="AI5029" s="3">
        <v>85.24</v>
      </c>
      <c r="AJ5029" t="s">
        <v>57</v>
      </c>
      <c r="AK5029" t="s">
        <v>58</v>
      </c>
      <c r="AL5029" t="s">
        <v>104</v>
      </c>
      <c r="AM5029">
        <f>IF(Customers[[#This Row],[Customer Status]]="Churned",1,0)</f>
        <v>1</v>
      </c>
      <c r="AN5029" t="str">
        <f>IF(Customers[[#This Row],[Monthly Charge]]&gt;=_xlfn.PERCENTILE.INC(Customers[Monthly Charge],0.75),"High-value","Other")</f>
        <v>Other</v>
      </c>
    </row>
    <row r="5030" spans="1:40" x14ac:dyDescent="0.25">
      <c r="A5030" t="s">
        <v>6211</v>
      </c>
      <c r="B5030" t="s">
        <v>39</v>
      </c>
      <c r="C5030" s="1">
        <v>66</v>
      </c>
      <c r="D5030" t="s">
        <v>40</v>
      </c>
      <c r="E5030" s="1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 s="1">
        <v>1</v>
      </c>
      <c r="K5030" s="1">
        <v>65</v>
      </c>
      <c r="L5030" t="s">
        <v>42</v>
      </c>
      <c r="M5030" t="s">
        <v>40</v>
      </c>
      <c r="N5030" s="2">
        <v>18.690000000000001</v>
      </c>
      <c r="O5030" t="s">
        <v>40</v>
      </c>
      <c r="P5030" t="s">
        <v>40</v>
      </c>
      <c r="Q5030" t="s">
        <v>55</v>
      </c>
      <c r="R5030" s="1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 s="3">
        <v>106.25</v>
      </c>
      <c r="AE5030" s="3">
        <v>6979.8</v>
      </c>
      <c r="AF5030" s="3">
        <v>0</v>
      </c>
      <c r="AG5030" s="3">
        <v>0</v>
      </c>
      <c r="AH5030" s="3">
        <v>1214.8499999999999</v>
      </c>
      <c r="AI5030" s="3">
        <v>8194.65</v>
      </c>
      <c r="AJ5030" t="s">
        <v>57</v>
      </c>
      <c r="AK5030" t="s">
        <v>58</v>
      </c>
      <c r="AL5030" t="s">
        <v>104</v>
      </c>
      <c r="AM5030">
        <f>IF(Customers[[#This Row],[Customer Status]]="Churned",1,0)</f>
        <v>1</v>
      </c>
      <c r="AN5030" t="str">
        <f>IF(Customers[[#This Row],[Monthly Charge]]&gt;=_xlfn.PERCENTILE.INC(Customers[Monthly Charge],0.75),"High-value","Other")</f>
        <v>High-value</v>
      </c>
    </row>
    <row r="5031" spans="1:40" x14ac:dyDescent="0.25">
      <c r="A5031" t="s">
        <v>6212</v>
      </c>
      <c r="B5031" t="s">
        <v>39</v>
      </c>
      <c r="C5031" s="1">
        <v>77</v>
      </c>
      <c r="D5031" t="s">
        <v>40</v>
      </c>
      <c r="E5031" s="1">
        <v>2</v>
      </c>
      <c r="F5031" t="s">
        <v>1627</v>
      </c>
      <c r="G5031">
        <v>93523</v>
      </c>
      <c r="H5031">
        <v>34.966777</v>
      </c>
      <c r="I5031">
        <v>-117.961179</v>
      </c>
      <c r="J5031" s="1">
        <v>8</v>
      </c>
      <c r="K5031" s="1">
        <v>11</v>
      </c>
      <c r="L5031" t="s">
        <v>42</v>
      </c>
      <c r="M5031" t="s">
        <v>40</v>
      </c>
      <c r="N5031" s="2">
        <v>17.66</v>
      </c>
      <c r="O5031" t="s">
        <v>40</v>
      </c>
      <c r="P5031" t="s">
        <v>40</v>
      </c>
      <c r="Q5031" t="s">
        <v>55</v>
      </c>
      <c r="R5031" s="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 s="3">
        <v>78.099999999999994</v>
      </c>
      <c r="AE5031" s="3">
        <v>864.85</v>
      </c>
      <c r="AF5031" s="3">
        <v>0</v>
      </c>
      <c r="AG5031" s="3">
        <v>0</v>
      </c>
      <c r="AH5031" s="3">
        <v>194.26</v>
      </c>
      <c r="AI5031" s="3">
        <v>1059.1099999999999</v>
      </c>
      <c r="AJ5031" t="s">
        <v>47</v>
      </c>
      <c r="AK5031" t="s">
        <v>8234</v>
      </c>
      <c r="AL5031" t="s">
        <v>8234</v>
      </c>
      <c r="AM5031">
        <f>IF(Customers[[#This Row],[Customer Status]]="Churned",1,0)</f>
        <v>0</v>
      </c>
      <c r="AN5031" t="str">
        <f>IF(Customers[[#This Row],[Monthly Charge]]&gt;=_xlfn.PERCENTILE.INC(Customers[Monthly Charge],0.75),"High-value","Other")</f>
        <v>Other</v>
      </c>
    </row>
    <row r="5032" spans="1:40" x14ac:dyDescent="0.25">
      <c r="A5032" t="s">
        <v>6213</v>
      </c>
      <c r="B5032" t="s">
        <v>49</v>
      </c>
      <c r="C5032" s="1">
        <v>59</v>
      </c>
      <c r="D5032" t="s">
        <v>40</v>
      </c>
      <c r="E5032" s="1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 s="1">
        <v>9</v>
      </c>
      <c r="K5032" s="1">
        <v>66</v>
      </c>
      <c r="L5032" t="s">
        <v>72</v>
      </c>
      <c r="M5032" t="s">
        <v>40</v>
      </c>
      <c r="N5032" s="2">
        <v>45.03</v>
      </c>
      <c r="O5032" t="s">
        <v>43</v>
      </c>
      <c r="P5032" t="s">
        <v>43</v>
      </c>
      <c r="Q5032" t="s">
        <v>42</v>
      </c>
      <c r="R5032" s="1">
        <v>0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43</v>
      </c>
      <c r="AA5032" t="s">
        <v>45</v>
      </c>
      <c r="AB5032" t="s">
        <v>40</v>
      </c>
      <c r="AC5032" t="s">
        <v>56</v>
      </c>
      <c r="AD5032" s="3">
        <v>20.350000000000001</v>
      </c>
      <c r="AE5032" s="3">
        <v>1359.5</v>
      </c>
      <c r="AF5032" s="3">
        <v>0</v>
      </c>
      <c r="AG5032" s="3">
        <v>0</v>
      </c>
      <c r="AH5032" s="3">
        <v>2971.98</v>
      </c>
      <c r="AI5032" s="3">
        <v>4331.4799999999996</v>
      </c>
      <c r="AJ5032" t="s">
        <v>47</v>
      </c>
      <c r="AK5032" t="s">
        <v>8234</v>
      </c>
      <c r="AL5032" t="s">
        <v>8234</v>
      </c>
      <c r="AM5032">
        <f>IF(Customers[[#This Row],[Customer Status]]="Churned",1,0)</f>
        <v>0</v>
      </c>
      <c r="AN5032" t="str">
        <f>IF(Customers[[#This Row],[Monthly Charge]]&gt;=_xlfn.PERCENTILE.INC(Customers[Monthly Charge],0.75),"High-value","Other")</f>
        <v>Other</v>
      </c>
    </row>
    <row r="5033" spans="1:40" x14ac:dyDescent="0.25">
      <c r="A5033" t="s">
        <v>6214</v>
      </c>
      <c r="B5033" t="s">
        <v>39</v>
      </c>
      <c r="C5033" s="1">
        <v>75</v>
      </c>
      <c r="D5033" t="s">
        <v>43</v>
      </c>
      <c r="E5033" s="1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 s="1">
        <v>0</v>
      </c>
      <c r="K5033" s="1">
        <v>3</v>
      </c>
      <c r="L5033" t="s">
        <v>42</v>
      </c>
      <c r="M5033" t="s">
        <v>40</v>
      </c>
      <c r="N5033" s="2">
        <v>41.9</v>
      </c>
      <c r="O5033" t="s">
        <v>40</v>
      </c>
      <c r="P5033" t="s">
        <v>40</v>
      </c>
      <c r="Q5033" t="s">
        <v>55</v>
      </c>
      <c r="R5033" s="1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 s="3">
        <v>79.400000000000006</v>
      </c>
      <c r="AE5033" s="3">
        <v>205.05</v>
      </c>
      <c r="AF5033" s="3">
        <v>0</v>
      </c>
      <c r="AG5033" s="3">
        <v>0</v>
      </c>
      <c r="AH5033" s="3">
        <v>125.7</v>
      </c>
      <c r="AI5033" s="3">
        <v>330.75</v>
      </c>
      <c r="AJ5033" t="s">
        <v>57</v>
      </c>
      <c r="AK5033" t="s">
        <v>63</v>
      </c>
      <c r="AL5033" t="s">
        <v>64</v>
      </c>
      <c r="AM5033">
        <f>IF(Customers[[#This Row],[Customer Status]]="Churned",1,0)</f>
        <v>1</v>
      </c>
      <c r="AN5033" t="str">
        <f>IF(Customers[[#This Row],[Monthly Charge]]&gt;=_xlfn.PERCENTILE.INC(Customers[Monthly Charge],0.75),"High-value","Other")</f>
        <v>Other</v>
      </c>
    </row>
    <row r="5034" spans="1:40" x14ac:dyDescent="0.25">
      <c r="A5034" t="s">
        <v>6215</v>
      </c>
      <c r="B5034" t="s">
        <v>49</v>
      </c>
      <c r="C5034" s="1">
        <v>25</v>
      </c>
      <c r="D5034" t="s">
        <v>43</v>
      </c>
      <c r="E5034" s="1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 s="1">
        <v>0</v>
      </c>
      <c r="K5034" s="1">
        <v>39</v>
      </c>
      <c r="L5034" t="s">
        <v>129</v>
      </c>
      <c r="M5034" t="s">
        <v>43</v>
      </c>
      <c r="N5034" s="2">
        <v>0</v>
      </c>
      <c r="O5034" t="s">
        <v>43</v>
      </c>
      <c r="P5034" t="s">
        <v>40</v>
      </c>
      <c r="Q5034" t="s">
        <v>44</v>
      </c>
      <c r="R5034" s="1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 s="3">
        <v>40.6</v>
      </c>
      <c r="AE5034" s="3">
        <v>1494.5</v>
      </c>
      <c r="AF5034" s="3">
        <v>0</v>
      </c>
      <c r="AG5034" s="3">
        <v>0</v>
      </c>
      <c r="AH5034" s="3">
        <v>0</v>
      </c>
      <c r="AI5034" s="3">
        <v>1494.5</v>
      </c>
      <c r="AJ5034" t="s">
        <v>47</v>
      </c>
      <c r="AK5034" t="s">
        <v>8234</v>
      </c>
      <c r="AL5034" t="s">
        <v>8234</v>
      </c>
      <c r="AM5034">
        <f>IF(Customers[[#This Row],[Customer Status]]="Churned",1,0)</f>
        <v>0</v>
      </c>
      <c r="AN5034" t="str">
        <f>IF(Customers[[#This Row],[Monthly Charge]]&gt;=_xlfn.PERCENTILE.INC(Customers[Monthly Charge],0.75),"High-value","Other")</f>
        <v>Other</v>
      </c>
    </row>
    <row r="5035" spans="1:40" x14ac:dyDescent="0.25">
      <c r="A5035" t="s">
        <v>6216</v>
      </c>
      <c r="B5035" t="s">
        <v>39</v>
      </c>
      <c r="C5035" s="1">
        <v>46</v>
      </c>
      <c r="D5035" t="s">
        <v>43</v>
      </c>
      <c r="E5035" s="1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 s="1">
        <v>0</v>
      </c>
      <c r="K5035" s="1">
        <v>4</v>
      </c>
      <c r="L5035" t="s">
        <v>42</v>
      </c>
      <c r="M5035" t="s">
        <v>43</v>
      </c>
      <c r="N5035" s="2">
        <v>0</v>
      </c>
      <c r="O5035" t="s">
        <v>43</v>
      </c>
      <c r="P5035" t="s">
        <v>40</v>
      </c>
      <c r="Q5035" t="s">
        <v>79</v>
      </c>
      <c r="R5035" s="1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 s="3">
        <v>35</v>
      </c>
      <c r="AE5035" s="3">
        <v>135.75</v>
      </c>
      <c r="AF5035" s="3">
        <v>0</v>
      </c>
      <c r="AG5035" s="3">
        <v>50</v>
      </c>
      <c r="AH5035" s="3">
        <v>0</v>
      </c>
      <c r="AI5035" s="3">
        <v>185.75</v>
      </c>
      <c r="AJ5035" t="s">
        <v>47</v>
      </c>
      <c r="AK5035" t="s">
        <v>8234</v>
      </c>
      <c r="AL5035" t="s">
        <v>8234</v>
      </c>
      <c r="AM5035">
        <f>IF(Customers[[#This Row],[Customer Status]]="Churned",1,0)</f>
        <v>0</v>
      </c>
      <c r="AN5035" t="str">
        <f>IF(Customers[[#This Row],[Monthly Charge]]&gt;=_xlfn.PERCENTILE.INC(Customers[Monthly Charge],0.75),"High-value","Other")</f>
        <v>Other</v>
      </c>
    </row>
    <row r="5036" spans="1:40" x14ac:dyDescent="0.25">
      <c r="A5036" t="s">
        <v>6217</v>
      </c>
      <c r="B5036" t="s">
        <v>49</v>
      </c>
      <c r="C5036" s="1">
        <v>63</v>
      </c>
      <c r="D5036" t="s">
        <v>40</v>
      </c>
      <c r="E5036" s="1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 s="1">
        <v>7</v>
      </c>
      <c r="K5036" s="1">
        <v>12</v>
      </c>
      <c r="L5036" t="s">
        <v>42</v>
      </c>
      <c r="M5036" t="s">
        <v>40</v>
      </c>
      <c r="N5036" s="2">
        <v>49.39</v>
      </c>
      <c r="O5036" t="s">
        <v>43</v>
      </c>
      <c r="P5036" t="s">
        <v>40</v>
      </c>
      <c r="Q5036" t="s">
        <v>79</v>
      </c>
      <c r="R5036" s="1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 s="3">
        <v>74.150000000000006</v>
      </c>
      <c r="AE5036" s="3">
        <v>741.4</v>
      </c>
      <c r="AF5036" s="3">
        <v>0</v>
      </c>
      <c r="AG5036" s="3">
        <v>0</v>
      </c>
      <c r="AH5036" s="3">
        <v>592.67999999999995</v>
      </c>
      <c r="AI5036" s="3">
        <v>1334.08</v>
      </c>
      <c r="AJ5036" t="s">
        <v>47</v>
      </c>
      <c r="AK5036" t="s">
        <v>8234</v>
      </c>
      <c r="AL5036" t="s">
        <v>8234</v>
      </c>
      <c r="AM5036">
        <f>IF(Customers[[#This Row],[Customer Status]]="Churned",1,0)</f>
        <v>0</v>
      </c>
      <c r="AN5036" t="str">
        <f>IF(Customers[[#This Row],[Monthly Charge]]&gt;=_xlfn.PERCENTILE.INC(Customers[Monthly Charge],0.75),"High-value","Other")</f>
        <v>Other</v>
      </c>
    </row>
    <row r="5037" spans="1:40" x14ac:dyDescent="0.25">
      <c r="A5037" t="s">
        <v>6218</v>
      </c>
      <c r="B5037" t="s">
        <v>39</v>
      </c>
      <c r="C5037" s="1">
        <v>57</v>
      </c>
      <c r="D5037" t="s">
        <v>40</v>
      </c>
      <c r="E5037" s="1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 s="1">
        <v>3</v>
      </c>
      <c r="K5037" s="1">
        <v>32</v>
      </c>
      <c r="L5037" t="s">
        <v>42</v>
      </c>
      <c r="M5037" t="s">
        <v>43</v>
      </c>
      <c r="N5037" s="2">
        <v>0</v>
      </c>
      <c r="O5037" t="s">
        <v>43</v>
      </c>
      <c r="P5037" t="s">
        <v>40</v>
      </c>
      <c r="Q5037" t="s">
        <v>44</v>
      </c>
      <c r="R5037" s="1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 s="3">
        <v>35.15</v>
      </c>
      <c r="AE5037" s="3">
        <v>1051.05</v>
      </c>
      <c r="AF5037" s="3">
        <v>0</v>
      </c>
      <c r="AG5037" s="3">
        <v>0</v>
      </c>
      <c r="AH5037" s="3">
        <v>0</v>
      </c>
      <c r="AI5037" s="3">
        <v>1051.05</v>
      </c>
      <c r="AJ5037" t="s">
        <v>47</v>
      </c>
      <c r="AK5037" t="s">
        <v>8234</v>
      </c>
      <c r="AL5037" t="s">
        <v>8234</v>
      </c>
      <c r="AM5037">
        <f>IF(Customers[[#This Row],[Customer Status]]="Churned",1,0)</f>
        <v>0</v>
      </c>
      <c r="AN5037" t="str">
        <f>IF(Customers[[#This Row],[Monthly Charge]]&gt;=_xlfn.PERCENTILE.INC(Customers[Monthly Charge],0.75),"High-value","Other")</f>
        <v>Other</v>
      </c>
    </row>
    <row r="5038" spans="1:40" x14ac:dyDescent="0.25">
      <c r="A5038" t="s">
        <v>6219</v>
      </c>
      <c r="B5038" t="s">
        <v>39</v>
      </c>
      <c r="C5038" s="1">
        <v>35</v>
      </c>
      <c r="D5038" t="s">
        <v>43</v>
      </c>
      <c r="E5038" s="1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 s="1">
        <v>0</v>
      </c>
      <c r="K5038" s="1">
        <v>24</v>
      </c>
      <c r="L5038" t="s">
        <v>42</v>
      </c>
      <c r="M5038" t="s">
        <v>40</v>
      </c>
      <c r="N5038" s="2">
        <v>37.69</v>
      </c>
      <c r="O5038" t="s">
        <v>40</v>
      </c>
      <c r="P5038" t="s">
        <v>40</v>
      </c>
      <c r="Q5038" t="s">
        <v>55</v>
      </c>
      <c r="R5038" s="1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 s="3">
        <v>98.75</v>
      </c>
      <c r="AE5038" s="3">
        <v>2407.3000000000002</v>
      </c>
      <c r="AF5038" s="3">
        <v>0</v>
      </c>
      <c r="AG5038" s="3">
        <v>0</v>
      </c>
      <c r="AH5038" s="3">
        <v>904.56</v>
      </c>
      <c r="AI5038" s="3">
        <v>3311.86</v>
      </c>
      <c r="AJ5038" t="s">
        <v>57</v>
      </c>
      <c r="AK5038" t="s">
        <v>58</v>
      </c>
      <c r="AL5038" t="s">
        <v>59</v>
      </c>
      <c r="AM5038">
        <f>IF(Customers[[#This Row],[Customer Status]]="Churned",1,0)</f>
        <v>1</v>
      </c>
      <c r="AN5038" t="str">
        <f>IF(Customers[[#This Row],[Monthly Charge]]&gt;=_xlfn.PERCENTILE.INC(Customers[Monthly Charge],0.75),"High-value","Other")</f>
        <v>High-value</v>
      </c>
    </row>
    <row r="5039" spans="1:40" x14ac:dyDescent="0.25">
      <c r="A5039" t="s">
        <v>6220</v>
      </c>
      <c r="B5039" t="s">
        <v>49</v>
      </c>
      <c r="C5039" s="1">
        <v>48</v>
      </c>
      <c r="D5039" t="s">
        <v>40</v>
      </c>
      <c r="E5039" s="1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 s="1">
        <v>5</v>
      </c>
      <c r="K5039" s="1">
        <v>70</v>
      </c>
      <c r="L5039" t="s">
        <v>42</v>
      </c>
      <c r="M5039" t="s">
        <v>40</v>
      </c>
      <c r="N5039" s="2">
        <v>31.13</v>
      </c>
      <c r="O5039" t="s">
        <v>40</v>
      </c>
      <c r="P5039" t="s">
        <v>40</v>
      </c>
      <c r="Q5039" t="s">
        <v>55</v>
      </c>
      <c r="R5039" s="1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 s="3">
        <v>95</v>
      </c>
      <c r="AE5039" s="3">
        <v>6602.9</v>
      </c>
      <c r="AF5039" s="3">
        <v>0</v>
      </c>
      <c r="AG5039" s="3">
        <v>0</v>
      </c>
      <c r="AH5039" s="3">
        <v>2179.1</v>
      </c>
      <c r="AI5039" s="3">
        <v>8782</v>
      </c>
      <c r="AJ5039" t="s">
        <v>47</v>
      </c>
      <c r="AK5039" t="s">
        <v>8234</v>
      </c>
      <c r="AL5039" t="s">
        <v>8234</v>
      </c>
      <c r="AM5039">
        <f>IF(Customers[[#This Row],[Customer Status]]="Churned",1,0)</f>
        <v>0</v>
      </c>
      <c r="AN5039" t="str">
        <f>IF(Customers[[#This Row],[Monthly Charge]]&gt;=_xlfn.PERCENTILE.INC(Customers[Monthly Charge],0.75),"High-value","Other")</f>
        <v>High-value</v>
      </c>
    </row>
    <row r="5040" spans="1:40" x14ac:dyDescent="0.25">
      <c r="A5040" t="s">
        <v>6221</v>
      </c>
      <c r="B5040" t="s">
        <v>39</v>
      </c>
      <c r="C5040" s="1">
        <v>62</v>
      </c>
      <c r="D5040" t="s">
        <v>43</v>
      </c>
      <c r="E5040" s="1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 s="1">
        <v>0</v>
      </c>
      <c r="K5040" s="1">
        <v>72</v>
      </c>
      <c r="L5040" t="s">
        <v>42</v>
      </c>
      <c r="M5040" t="s">
        <v>40</v>
      </c>
      <c r="N5040" s="2">
        <v>42.36</v>
      </c>
      <c r="O5040" t="s">
        <v>43</v>
      </c>
      <c r="P5040" t="s">
        <v>43</v>
      </c>
      <c r="Q5040" t="s">
        <v>42</v>
      </c>
      <c r="R5040" s="1">
        <v>0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43</v>
      </c>
      <c r="AA5040" t="s">
        <v>73</v>
      </c>
      <c r="AB5040" t="s">
        <v>43</v>
      </c>
      <c r="AC5040" t="s">
        <v>46</v>
      </c>
      <c r="AD5040" s="3">
        <v>20.25</v>
      </c>
      <c r="AE5040" s="3">
        <v>1566.9</v>
      </c>
      <c r="AF5040" s="3">
        <v>0</v>
      </c>
      <c r="AG5040" s="3">
        <v>0</v>
      </c>
      <c r="AH5040" s="3">
        <v>3049.92</v>
      </c>
      <c r="AI5040" s="3">
        <v>4616.82</v>
      </c>
      <c r="AJ5040" t="s">
        <v>47</v>
      </c>
      <c r="AK5040" t="s">
        <v>8234</v>
      </c>
      <c r="AL5040" t="s">
        <v>8234</v>
      </c>
      <c r="AM5040">
        <f>IF(Customers[[#This Row],[Customer Status]]="Churned",1,0)</f>
        <v>0</v>
      </c>
      <c r="AN5040" t="str">
        <f>IF(Customers[[#This Row],[Monthly Charge]]&gt;=_xlfn.PERCENTILE.INC(Customers[Monthly Charge],0.75),"High-value","Other")</f>
        <v>Other</v>
      </c>
    </row>
    <row r="5041" spans="1:40" x14ac:dyDescent="0.25">
      <c r="A5041" t="s">
        <v>6222</v>
      </c>
      <c r="B5041" t="s">
        <v>39</v>
      </c>
      <c r="C5041" s="1">
        <v>22</v>
      </c>
      <c r="D5041" t="s">
        <v>43</v>
      </c>
      <c r="E5041" s="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 s="1">
        <v>0</v>
      </c>
      <c r="K5041" s="1">
        <v>15</v>
      </c>
      <c r="L5041" t="s">
        <v>62</v>
      </c>
      <c r="M5041" t="s">
        <v>40</v>
      </c>
      <c r="N5041" s="2">
        <v>45.84</v>
      </c>
      <c r="O5041" t="s">
        <v>40</v>
      </c>
      <c r="P5041" t="s">
        <v>43</v>
      </c>
      <c r="Q5041" t="s">
        <v>42</v>
      </c>
      <c r="R5041" s="1">
        <v>0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43</v>
      </c>
      <c r="AA5041" t="s">
        <v>51</v>
      </c>
      <c r="AB5041" t="s">
        <v>40</v>
      </c>
      <c r="AC5041" t="s">
        <v>46</v>
      </c>
      <c r="AD5041" s="3">
        <v>25.4</v>
      </c>
      <c r="AE5041" s="3">
        <v>399.6</v>
      </c>
      <c r="AF5041" s="3">
        <v>0</v>
      </c>
      <c r="AG5041" s="3">
        <v>0</v>
      </c>
      <c r="AH5041" s="3">
        <v>687.6</v>
      </c>
      <c r="AI5041" s="3">
        <v>1087.2</v>
      </c>
      <c r="AJ5041" t="s">
        <v>57</v>
      </c>
      <c r="AK5041" t="s">
        <v>121</v>
      </c>
      <c r="AL5041" t="s">
        <v>195</v>
      </c>
      <c r="AM5041">
        <f>IF(Customers[[#This Row],[Customer Status]]="Churned",1,0)</f>
        <v>1</v>
      </c>
      <c r="AN5041" t="str">
        <f>IF(Customers[[#This Row],[Monthly Charge]]&gt;=_xlfn.PERCENTILE.INC(Customers[Monthly Charge],0.75),"High-value","Other")</f>
        <v>Other</v>
      </c>
    </row>
    <row r="5042" spans="1:40" x14ac:dyDescent="0.25">
      <c r="A5042" t="s">
        <v>6223</v>
      </c>
      <c r="B5042" t="s">
        <v>39</v>
      </c>
      <c r="C5042" s="1">
        <v>22</v>
      </c>
      <c r="D5042" t="s">
        <v>40</v>
      </c>
      <c r="E5042" s="1">
        <v>2</v>
      </c>
      <c r="F5042" t="s">
        <v>135</v>
      </c>
      <c r="G5042">
        <v>90007</v>
      </c>
      <c r="H5042">
        <v>34.027337000000003</v>
      </c>
      <c r="I5042">
        <v>-118.28515</v>
      </c>
      <c r="J5042" s="1">
        <v>8</v>
      </c>
      <c r="K5042" s="1">
        <v>17</v>
      </c>
      <c r="L5042" t="s">
        <v>62</v>
      </c>
      <c r="M5042" t="s">
        <v>40</v>
      </c>
      <c r="N5042" s="2">
        <v>44.9</v>
      </c>
      <c r="O5042" t="s">
        <v>43</v>
      </c>
      <c r="P5042" t="s">
        <v>40</v>
      </c>
      <c r="Q5042" t="s">
        <v>79</v>
      </c>
      <c r="R5042" s="1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 s="3">
        <v>74.55</v>
      </c>
      <c r="AE5042" s="3">
        <v>1215.8</v>
      </c>
      <c r="AF5042" s="3">
        <v>0</v>
      </c>
      <c r="AG5042" s="3">
        <v>0</v>
      </c>
      <c r="AH5042" s="3">
        <v>763.3</v>
      </c>
      <c r="AI5042" s="3">
        <v>1979.1</v>
      </c>
      <c r="AJ5042" t="s">
        <v>47</v>
      </c>
      <c r="AK5042" t="s">
        <v>8234</v>
      </c>
      <c r="AL5042" t="s">
        <v>8234</v>
      </c>
      <c r="AM5042">
        <f>IF(Customers[[#This Row],[Customer Status]]="Churned",1,0)</f>
        <v>0</v>
      </c>
      <c r="AN5042" t="str">
        <f>IF(Customers[[#This Row],[Monthly Charge]]&gt;=_xlfn.PERCENTILE.INC(Customers[Monthly Charge],0.75),"High-value","Other")</f>
        <v>Other</v>
      </c>
    </row>
    <row r="5043" spans="1:40" x14ac:dyDescent="0.25">
      <c r="A5043" t="s">
        <v>6224</v>
      </c>
      <c r="B5043" t="s">
        <v>39</v>
      </c>
      <c r="C5043" s="1">
        <v>26</v>
      </c>
      <c r="D5043" t="s">
        <v>43</v>
      </c>
      <c r="E5043" s="1">
        <v>0</v>
      </c>
      <c r="F5043" t="s">
        <v>1667</v>
      </c>
      <c r="G5043">
        <v>93608</v>
      </c>
      <c r="H5043">
        <v>36.488056</v>
      </c>
      <c r="I5043">
        <v>-120.407691</v>
      </c>
      <c r="J5043" s="1">
        <v>0</v>
      </c>
      <c r="K5043" s="1">
        <v>8</v>
      </c>
      <c r="L5043" t="s">
        <v>54</v>
      </c>
      <c r="M5043" t="s">
        <v>40</v>
      </c>
      <c r="N5043" s="2">
        <v>19.68</v>
      </c>
      <c r="O5043" t="s">
        <v>40</v>
      </c>
      <c r="P5043" t="s">
        <v>40</v>
      </c>
      <c r="Q5043" t="s">
        <v>55</v>
      </c>
      <c r="R5043" s="1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 s="3">
        <v>103.35</v>
      </c>
      <c r="AE5043" s="3">
        <v>847.3</v>
      </c>
      <c r="AF5043" s="3">
        <v>0</v>
      </c>
      <c r="AG5043" s="3">
        <v>0</v>
      </c>
      <c r="AH5043" s="3">
        <v>157.44</v>
      </c>
      <c r="AI5043" s="3">
        <v>1004.74</v>
      </c>
      <c r="AJ5043" t="s">
        <v>57</v>
      </c>
      <c r="AK5043" t="s">
        <v>58</v>
      </c>
      <c r="AL5043" t="s">
        <v>214</v>
      </c>
      <c r="AM5043">
        <f>IF(Customers[[#This Row],[Customer Status]]="Churned",1,0)</f>
        <v>1</v>
      </c>
      <c r="AN5043" t="str">
        <f>IF(Customers[[#This Row],[Monthly Charge]]&gt;=_xlfn.PERCENTILE.INC(Customers[Monthly Charge],0.75),"High-value","Other")</f>
        <v>High-value</v>
      </c>
    </row>
    <row r="5044" spans="1:40" x14ac:dyDescent="0.25">
      <c r="A5044" t="s">
        <v>6225</v>
      </c>
      <c r="B5044" t="s">
        <v>49</v>
      </c>
      <c r="C5044" s="1">
        <v>43</v>
      </c>
      <c r="D5044" t="s">
        <v>40</v>
      </c>
      <c r="E5044" s="1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 s="1">
        <v>6</v>
      </c>
      <c r="K5044" s="1">
        <v>8</v>
      </c>
      <c r="L5044" t="s">
        <v>42</v>
      </c>
      <c r="M5044" t="s">
        <v>40</v>
      </c>
      <c r="N5044" s="2">
        <v>23.18</v>
      </c>
      <c r="O5044" t="s">
        <v>40</v>
      </c>
      <c r="P5044" t="s">
        <v>43</v>
      </c>
      <c r="Q5044" t="s">
        <v>42</v>
      </c>
      <c r="R5044" s="1">
        <v>0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45</v>
      </c>
      <c r="AB5044" t="s">
        <v>43</v>
      </c>
      <c r="AC5044" t="s">
        <v>183</v>
      </c>
      <c r="AD5044" s="3">
        <v>24.4</v>
      </c>
      <c r="AE5044" s="3">
        <v>203.95</v>
      </c>
      <c r="AF5044" s="3">
        <v>0</v>
      </c>
      <c r="AG5044" s="3">
        <v>0</v>
      </c>
      <c r="AH5044" s="3">
        <v>185.44</v>
      </c>
      <c r="AI5044" s="3">
        <v>389.39</v>
      </c>
      <c r="AJ5044" t="s">
        <v>47</v>
      </c>
      <c r="AK5044" t="s">
        <v>8234</v>
      </c>
      <c r="AL5044" t="s">
        <v>8234</v>
      </c>
      <c r="AM5044">
        <f>IF(Customers[[#This Row],[Customer Status]]="Churned",1,0)</f>
        <v>0</v>
      </c>
      <c r="AN5044" t="str">
        <f>IF(Customers[[#This Row],[Monthly Charge]]&gt;=_xlfn.PERCENTILE.INC(Customers[Monthly Charge],0.75),"High-value","Other")</f>
        <v>Other</v>
      </c>
    </row>
    <row r="5045" spans="1:40" x14ac:dyDescent="0.25">
      <c r="A5045" t="s">
        <v>6226</v>
      </c>
      <c r="B5045" t="s">
        <v>49</v>
      </c>
      <c r="C5045" s="1">
        <v>37</v>
      </c>
      <c r="D5045" t="s">
        <v>40</v>
      </c>
      <c r="E5045" s="1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 s="1">
        <v>10</v>
      </c>
      <c r="K5045" s="1">
        <v>25</v>
      </c>
      <c r="L5045" t="s">
        <v>42</v>
      </c>
      <c r="M5045" t="s">
        <v>43</v>
      </c>
      <c r="N5045" s="2">
        <v>0</v>
      </c>
      <c r="O5045" t="s">
        <v>43</v>
      </c>
      <c r="P5045" t="s">
        <v>40</v>
      </c>
      <c r="Q5045" t="s">
        <v>44</v>
      </c>
      <c r="R5045" s="1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 s="3">
        <v>38.1</v>
      </c>
      <c r="AE5045" s="3">
        <v>970.4</v>
      </c>
      <c r="AF5045" s="3">
        <v>0</v>
      </c>
      <c r="AG5045" s="3">
        <v>100</v>
      </c>
      <c r="AH5045" s="3">
        <v>0</v>
      </c>
      <c r="AI5045" s="3">
        <v>1070.4000000000001</v>
      </c>
      <c r="AJ5045" t="s">
        <v>47</v>
      </c>
      <c r="AK5045" t="s">
        <v>8234</v>
      </c>
      <c r="AL5045" t="s">
        <v>8234</v>
      </c>
      <c r="AM5045">
        <f>IF(Customers[[#This Row],[Customer Status]]="Churned",1,0)</f>
        <v>0</v>
      </c>
      <c r="AN5045" t="str">
        <f>IF(Customers[[#This Row],[Monthly Charge]]&gt;=_xlfn.PERCENTILE.INC(Customers[Monthly Charge],0.75),"High-value","Other")</f>
        <v>Other</v>
      </c>
    </row>
    <row r="5046" spans="1:40" x14ac:dyDescent="0.25">
      <c r="A5046" t="s">
        <v>6227</v>
      </c>
      <c r="B5046" t="s">
        <v>49</v>
      </c>
      <c r="C5046" s="1">
        <v>55</v>
      </c>
      <c r="D5046" t="s">
        <v>40</v>
      </c>
      <c r="E5046" s="1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 s="1">
        <v>7</v>
      </c>
      <c r="K5046" s="1">
        <v>10</v>
      </c>
      <c r="L5046" t="s">
        <v>42</v>
      </c>
      <c r="M5046" t="s">
        <v>40</v>
      </c>
      <c r="N5046" s="2">
        <v>13.83</v>
      </c>
      <c r="O5046" t="s">
        <v>43</v>
      </c>
      <c r="P5046" t="s">
        <v>43</v>
      </c>
      <c r="Q5046" t="s">
        <v>42</v>
      </c>
      <c r="R5046" s="1">
        <v>0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A5046" t="s">
        <v>51</v>
      </c>
      <c r="AB5046" t="s">
        <v>40</v>
      </c>
      <c r="AC5046" t="s">
        <v>46</v>
      </c>
      <c r="AD5046" s="3">
        <v>20.05</v>
      </c>
      <c r="AE5046" s="3">
        <v>218.5</v>
      </c>
      <c r="AF5046" s="3">
        <v>0</v>
      </c>
      <c r="AG5046" s="3">
        <v>0</v>
      </c>
      <c r="AH5046" s="3">
        <v>138.30000000000001</v>
      </c>
      <c r="AI5046" s="3">
        <v>356.8</v>
      </c>
      <c r="AJ5046" t="s">
        <v>47</v>
      </c>
      <c r="AK5046" t="s">
        <v>8234</v>
      </c>
      <c r="AL5046" t="s">
        <v>8234</v>
      </c>
      <c r="AM5046">
        <f>IF(Customers[[#This Row],[Customer Status]]="Churned",1,0)</f>
        <v>0</v>
      </c>
      <c r="AN5046" t="str">
        <f>IF(Customers[[#This Row],[Monthly Charge]]&gt;=_xlfn.PERCENTILE.INC(Customers[Monthly Charge],0.75),"High-value","Other")</f>
        <v>Other</v>
      </c>
    </row>
    <row r="5047" spans="1:40" x14ac:dyDescent="0.25">
      <c r="A5047" t="s">
        <v>6228</v>
      </c>
      <c r="B5047" t="s">
        <v>49</v>
      </c>
      <c r="C5047" s="1">
        <v>30</v>
      </c>
      <c r="D5047" t="s">
        <v>43</v>
      </c>
      <c r="E5047" s="1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 s="1">
        <v>0</v>
      </c>
      <c r="K5047" s="1">
        <v>1</v>
      </c>
      <c r="L5047" t="s">
        <v>42</v>
      </c>
      <c r="M5047" t="s">
        <v>40</v>
      </c>
      <c r="N5047" s="2">
        <v>11.1</v>
      </c>
      <c r="O5047" t="s">
        <v>43</v>
      </c>
      <c r="P5047" t="s">
        <v>43</v>
      </c>
      <c r="Q5047" t="s">
        <v>42</v>
      </c>
      <c r="R5047" s="1">
        <v>0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43</v>
      </c>
      <c r="AA5047" t="s">
        <v>51</v>
      </c>
      <c r="AB5047" t="s">
        <v>43</v>
      </c>
      <c r="AC5047" t="s">
        <v>46</v>
      </c>
      <c r="AD5047" s="3">
        <v>20.05</v>
      </c>
      <c r="AE5047" s="3">
        <v>20.05</v>
      </c>
      <c r="AF5047" s="3">
        <v>0</v>
      </c>
      <c r="AG5047" s="3">
        <v>0</v>
      </c>
      <c r="AH5047" s="3">
        <v>11.1</v>
      </c>
      <c r="AI5047" s="3">
        <v>31.15</v>
      </c>
      <c r="AJ5047" t="s">
        <v>98</v>
      </c>
      <c r="AK5047" t="s">
        <v>8234</v>
      </c>
      <c r="AL5047" t="s">
        <v>8234</v>
      </c>
      <c r="AM5047">
        <f>IF(Customers[[#This Row],[Customer Status]]="Churned",1,0)</f>
        <v>0</v>
      </c>
      <c r="AN5047" t="str">
        <f>IF(Customers[[#This Row],[Monthly Charge]]&gt;=_xlfn.PERCENTILE.INC(Customers[Monthly Charge],0.75),"High-value","Other")</f>
        <v>Other</v>
      </c>
    </row>
    <row r="5048" spans="1:40" x14ac:dyDescent="0.25">
      <c r="A5048" t="s">
        <v>6229</v>
      </c>
      <c r="B5048" t="s">
        <v>39</v>
      </c>
      <c r="C5048" s="1">
        <v>21</v>
      </c>
      <c r="D5048" t="s">
        <v>40</v>
      </c>
      <c r="E5048" s="1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 s="1">
        <v>1</v>
      </c>
      <c r="K5048" s="1">
        <v>72</v>
      </c>
      <c r="L5048" t="s">
        <v>72</v>
      </c>
      <c r="M5048" t="s">
        <v>40</v>
      </c>
      <c r="N5048" s="2">
        <v>22.22</v>
      </c>
      <c r="O5048" t="s">
        <v>40</v>
      </c>
      <c r="P5048" t="s">
        <v>43</v>
      </c>
      <c r="Q5048" t="s">
        <v>42</v>
      </c>
      <c r="R5048" s="1">
        <v>0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43</v>
      </c>
      <c r="AA5048" t="s">
        <v>73</v>
      </c>
      <c r="AB5048" t="s">
        <v>43</v>
      </c>
      <c r="AC5048" t="s">
        <v>46</v>
      </c>
      <c r="AD5048" s="3">
        <v>26.45</v>
      </c>
      <c r="AE5048" s="3">
        <v>1914.5</v>
      </c>
      <c r="AF5048" s="3">
        <v>0</v>
      </c>
      <c r="AG5048" s="3">
        <v>0</v>
      </c>
      <c r="AH5048" s="3">
        <v>1599.84</v>
      </c>
      <c r="AI5048" s="3">
        <v>3514.34</v>
      </c>
      <c r="AJ5048" t="s">
        <v>47</v>
      </c>
      <c r="AK5048" t="s">
        <v>8234</v>
      </c>
      <c r="AL5048" t="s">
        <v>8234</v>
      </c>
      <c r="AM5048">
        <f>IF(Customers[[#This Row],[Customer Status]]="Churned",1,0)</f>
        <v>0</v>
      </c>
      <c r="AN5048" t="str">
        <f>IF(Customers[[#This Row],[Monthly Charge]]&gt;=_xlfn.PERCENTILE.INC(Customers[Monthly Charge],0.75),"High-value","Other")</f>
        <v>Other</v>
      </c>
    </row>
    <row r="5049" spans="1:40" x14ac:dyDescent="0.25">
      <c r="A5049" t="s">
        <v>6230</v>
      </c>
      <c r="B5049" t="s">
        <v>49</v>
      </c>
      <c r="C5049" s="1">
        <v>24</v>
      </c>
      <c r="D5049" t="s">
        <v>40</v>
      </c>
      <c r="E5049" s="1">
        <v>0</v>
      </c>
      <c r="F5049" t="s">
        <v>2559</v>
      </c>
      <c r="G5049">
        <v>91303</v>
      </c>
      <c r="H5049">
        <v>34.19829</v>
      </c>
      <c r="I5049">
        <v>-118.602203</v>
      </c>
      <c r="J5049" s="1">
        <v>5</v>
      </c>
      <c r="K5049" s="1">
        <v>43</v>
      </c>
      <c r="L5049" t="s">
        <v>76</v>
      </c>
      <c r="M5049" t="s">
        <v>40</v>
      </c>
      <c r="N5049" s="2">
        <v>48.1</v>
      </c>
      <c r="O5049" t="s">
        <v>40</v>
      </c>
      <c r="P5049" t="s">
        <v>40</v>
      </c>
      <c r="Q5049" t="s">
        <v>79</v>
      </c>
      <c r="R5049" s="1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 s="3">
        <v>71.900000000000006</v>
      </c>
      <c r="AE5049" s="3">
        <v>3173.35</v>
      </c>
      <c r="AF5049" s="3">
        <v>0</v>
      </c>
      <c r="AG5049" s="3">
        <v>0</v>
      </c>
      <c r="AH5049" s="3">
        <v>2068.3000000000002</v>
      </c>
      <c r="AI5049" s="3">
        <v>5241.6499999999996</v>
      </c>
      <c r="AJ5049" t="s">
        <v>47</v>
      </c>
      <c r="AK5049" t="s">
        <v>8234</v>
      </c>
      <c r="AL5049" t="s">
        <v>8234</v>
      </c>
      <c r="AM5049">
        <f>IF(Customers[[#This Row],[Customer Status]]="Churned",1,0)</f>
        <v>0</v>
      </c>
      <c r="AN5049" t="str">
        <f>IF(Customers[[#This Row],[Monthly Charge]]&gt;=_xlfn.PERCENTILE.INC(Customers[Monthly Charge],0.75),"High-value","Other")</f>
        <v>Other</v>
      </c>
    </row>
    <row r="5050" spans="1:40" x14ac:dyDescent="0.25">
      <c r="A5050" t="s">
        <v>6231</v>
      </c>
      <c r="B5050" t="s">
        <v>39</v>
      </c>
      <c r="C5050" s="1">
        <v>25</v>
      </c>
      <c r="D5050" t="s">
        <v>40</v>
      </c>
      <c r="E5050" s="1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 s="1">
        <v>9</v>
      </c>
      <c r="K5050" s="1">
        <v>72</v>
      </c>
      <c r="L5050" t="s">
        <v>42</v>
      </c>
      <c r="M5050" t="s">
        <v>40</v>
      </c>
      <c r="N5050" s="2">
        <v>16.05</v>
      </c>
      <c r="O5050" t="s">
        <v>43</v>
      </c>
      <c r="P5050" t="s">
        <v>40</v>
      </c>
      <c r="Q5050" t="s">
        <v>44</v>
      </c>
      <c r="R5050" s="1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 s="3">
        <v>83.7</v>
      </c>
      <c r="AE5050" s="3">
        <v>6096.9</v>
      </c>
      <c r="AF5050" s="3">
        <v>0</v>
      </c>
      <c r="AG5050" s="3">
        <v>0</v>
      </c>
      <c r="AH5050" s="3">
        <v>1155.5999999999999</v>
      </c>
      <c r="AI5050" s="3">
        <v>7252.5</v>
      </c>
      <c r="AJ5050" t="s">
        <v>47</v>
      </c>
      <c r="AK5050" t="s">
        <v>8234</v>
      </c>
      <c r="AL5050" t="s">
        <v>8234</v>
      </c>
      <c r="AM5050">
        <f>IF(Customers[[#This Row],[Customer Status]]="Churned",1,0)</f>
        <v>0</v>
      </c>
      <c r="AN5050" t="str">
        <f>IF(Customers[[#This Row],[Monthly Charge]]&gt;=_xlfn.PERCENTILE.INC(Customers[Monthly Charge],0.75),"High-value","Other")</f>
        <v>Other</v>
      </c>
    </row>
    <row r="5051" spans="1:40" x14ac:dyDescent="0.25">
      <c r="A5051" t="s">
        <v>6232</v>
      </c>
      <c r="B5051" t="s">
        <v>39</v>
      </c>
      <c r="C5051" s="1">
        <v>31</v>
      </c>
      <c r="D5051" t="s">
        <v>40</v>
      </c>
      <c r="E5051" s="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 s="1">
        <v>9</v>
      </c>
      <c r="K5051" s="1">
        <v>9</v>
      </c>
      <c r="L5051" t="s">
        <v>54</v>
      </c>
      <c r="M5051" t="s">
        <v>40</v>
      </c>
      <c r="N5051" s="2">
        <v>30.07</v>
      </c>
      <c r="O5051" t="s">
        <v>43</v>
      </c>
      <c r="P5051" t="s">
        <v>40</v>
      </c>
      <c r="Q5051" t="s">
        <v>79</v>
      </c>
      <c r="R5051" s="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 s="3">
        <v>48.6</v>
      </c>
      <c r="AE5051" s="3">
        <v>422.3</v>
      </c>
      <c r="AF5051" s="3">
        <v>20.45</v>
      </c>
      <c r="AG5051" s="3">
        <v>0</v>
      </c>
      <c r="AH5051" s="3">
        <v>270.63</v>
      </c>
      <c r="AI5051" s="3">
        <v>672.48</v>
      </c>
      <c r="AJ5051" t="s">
        <v>47</v>
      </c>
      <c r="AK5051" t="s">
        <v>8234</v>
      </c>
      <c r="AL5051" t="s">
        <v>8234</v>
      </c>
      <c r="AM5051">
        <f>IF(Customers[[#This Row],[Customer Status]]="Churned",1,0)</f>
        <v>0</v>
      </c>
      <c r="AN5051" t="str">
        <f>IF(Customers[[#This Row],[Monthly Charge]]&gt;=_xlfn.PERCENTILE.INC(Customers[Monthly Charge],0.75),"High-value","Other")</f>
        <v>Other</v>
      </c>
    </row>
    <row r="5052" spans="1:40" x14ac:dyDescent="0.25">
      <c r="A5052" t="s">
        <v>6233</v>
      </c>
      <c r="B5052" t="s">
        <v>49</v>
      </c>
      <c r="C5052" s="1">
        <v>44</v>
      </c>
      <c r="D5052" t="s">
        <v>40</v>
      </c>
      <c r="E5052" s="1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 s="1">
        <v>7</v>
      </c>
      <c r="K5052" s="1">
        <v>50</v>
      </c>
      <c r="L5052" t="s">
        <v>76</v>
      </c>
      <c r="M5052" t="s">
        <v>40</v>
      </c>
      <c r="N5052" s="2">
        <v>26.06</v>
      </c>
      <c r="O5052" t="s">
        <v>40</v>
      </c>
      <c r="P5052" t="s">
        <v>40</v>
      </c>
      <c r="Q5052" t="s">
        <v>55</v>
      </c>
      <c r="R5052" s="1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 s="3">
        <v>99.4</v>
      </c>
      <c r="AE5052" s="3">
        <v>5059.75</v>
      </c>
      <c r="AF5052" s="3">
        <v>0</v>
      </c>
      <c r="AG5052" s="3">
        <v>0</v>
      </c>
      <c r="AH5052" s="3">
        <v>1303</v>
      </c>
      <c r="AI5052" s="3">
        <v>6362.75</v>
      </c>
      <c r="AJ5052" t="s">
        <v>47</v>
      </c>
      <c r="AK5052" t="s">
        <v>8234</v>
      </c>
      <c r="AL5052" t="s">
        <v>8234</v>
      </c>
      <c r="AM5052">
        <f>IF(Customers[[#This Row],[Customer Status]]="Churned",1,0)</f>
        <v>0</v>
      </c>
      <c r="AN5052" t="str">
        <f>IF(Customers[[#This Row],[Monthly Charge]]&gt;=_xlfn.PERCENTILE.INC(Customers[Monthly Charge],0.75),"High-value","Other")</f>
        <v>High-value</v>
      </c>
    </row>
    <row r="5053" spans="1:40" x14ac:dyDescent="0.25">
      <c r="A5053" t="s">
        <v>6234</v>
      </c>
      <c r="B5053" t="s">
        <v>39</v>
      </c>
      <c r="C5053" s="1">
        <v>59</v>
      </c>
      <c r="D5053" t="s">
        <v>40</v>
      </c>
      <c r="E5053" s="1">
        <v>3</v>
      </c>
      <c r="F5053" t="s">
        <v>4380</v>
      </c>
      <c r="G5053">
        <v>94028</v>
      </c>
      <c r="H5053">
        <v>37.369709</v>
      </c>
      <c r="I5053">
        <v>-122.215844</v>
      </c>
      <c r="J5053" s="1">
        <v>10</v>
      </c>
      <c r="K5053" s="1">
        <v>69</v>
      </c>
      <c r="L5053" t="s">
        <v>72</v>
      </c>
      <c r="M5053" t="s">
        <v>40</v>
      </c>
      <c r="N5053" s="2">
        <v>7.84</v>
      </c>
      <c r="O5053" t="s">
        <v>40</v>
      </c>
      <c r="P5053" t="s">
        <v>40</v>
      </c>
      <c r="Q5053" t="s">
        <v>44</v>
      </c>
      <c r="R5053" s="1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 s="3">
        <v>-6</v>
      </c>
      <c r="AE5053" s="3">
        <v>4885.8500000000004</v>
      </c>
      <c r="AF5053" s="3">
        <v>0</v>
      </c>
      <c r="AG5053" s="3">
        <v>0</v>
      </c>
      <c r="AH5053" s="3">
        <v>540.96</v>
      </c>
      <c r="AI5053" s="3">
        <v>5426.81</v>
      </c>
      <c r="AJ5053" t="s">
        <v>47</v>
      </c>
      <c r="AK5053" t="s">
        <v>8234</v>
      </c>
      <c r="AL5053" t="s">
        <v>8234</v>
      </c>
      <c r="AM5053">
        <f>IF(Customers[[#This Row],[Customer Status]]="Churned",1,0)</f>
        <v>0</v>
      </c>
      <c r="AN5053" t="str">
        <f>IF(Customers[[#This Row],[Monthly Charge]]&gt;=_xlfn.PERCENTILE.INC(Customers[Monthly Charge],0.75),"High-value","Other")</f>
        <v>Other</v>
      </c>
    </row>
    <row r="5054" spans="1:40" x14ac:dyDescent="0.25">
      <c r="A5054" t="s">
        <v>6235</v>
      </c>
      <c r="B5054" t="s">
        <v>49</v>
      </c>
      <c r="C5054" s="1">
        <v>31</v>
      </c>
      <c r="D5054" t="s">
        <v>43</v>
      </c>
      <c r="E5054" s="1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 s="1">
        <v>0</v>
      </c>
      <c r="K5054" s="1">
        <v>15</v>
      </c>
      <c r="L5054" t="s">
        <v>42</v>
      </c>
      <c r="M5054" t="s">
        <v>40</v>
      </c>
      <c r="N5054" s="2">
        <v>43.69</v>
      </c>
      <c r="O5054" t="s">
        <v>43</v>
      </c>
      <c r="P5054" t="s">
        <v>40</v>
      </c>
      <c r="Q5054" t="s">
        <v>79</v>
      </c>
      <c r="R5054" s="1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 s="3">
        <v>64.849999999999994</v>
      </c>
      <c r="AE5054" s="3">
        <v>950.75</v>
      </c>
      <c r="AF5054" s="3">
        <v>0</v>
      </c>
      <c r="AG5054" s="3">
        <v>0</v>
      </c>
      <c r="AH5054" s="3">
        <v>655.35</v>
      </c>
      <c r="AI5054" s="3">
        <v>1606.1</v>
      </c>
      <c r="AJ5054" t="s">
        <v>47</v>
      </c>
      <c r="AK5054" t="s">
        <v>8234</v>
      </c>
      <c r="AL5054" t="s">
        <v>8234</v>
      </c>
      <c r="AM5054">
        <f>IF(Customers[[#This Row],[Customer Status]]="Churned",1,0)</f>
        <v>0</v>
      </c>
      <c r="AN5054" t="str">
        <f>IF(Customers[[#This Row],[Monthly Charge]]&gt;=_xlfn.PERCENTILE.INC(Customers[Monthly Charge],0.75),"High-value","Other")</f>
        <v>Other</v>
      </c>
    </row>
    <row r="5055" spans="1:40" x14ac:dyDescent="0.25">
      <c r="A5055" t="s">
        <v>6236</v>
      </c>
      <c r="B5055" t="s">
        <v>39</v>
      </c>
      <c r="C5055" s="1">
        <v>76</v>
      </c>
      <c r="D5055" t="s">
        <v>40</v>
      </c>
      <c r="E5055" s="1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 s="1">
        <v>2</v>
      </c>
      <c r="K5055" s="1">
        <v>26</v>
      </c>
      <c r="L5055" t="s">
        <v>42</v>
      </c>
      <c r="M5055" t="s">
        <v>40</v>
      </c>
      <c r="N5055" s="2">
        <v>17.12</v>
      </c>
      <c r="O5055" t="s">
        <v>43</v>
      </c>
      <c r="P5055" t="s">
        <v>40</v>
      </c>
      <c r="Q5055" t="s">
        <v>44</v>
      </c>
      <c r="R5055" s="1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 s="3">
        <v>60.7</v>
      </c>
      <c r="AE5055" s="3">
        <v>1597.4</v>
      </c>
      <c r="AF5055" s="3">
        <v>0</v>
      </c>
      <c r="AG5055" s="3">
        <v>0</v>
      </c>
      <c r="AH5055" s="3">
        <v>445.12</v>
      </c>
      <c r="AI5055" s="3">
        <v>2042.52</v>
      </c>
      <c r="AJ5055" t="s">
        <v>47</v>
      </c>
      <c r="AK5055" t="s">
        <v>8234</v>
      </c>
      <c r="AL5055" t="s">
        <v>8234</v>
      </c>
      <c r="AM5055">
        <f>IF(Customers[[#This Row],[Customer Status]]="Churned",1,0)</f>
        <v>0</v>
      </c>
      <c r="AN5055" t="str">
        <f>IF(Customers[[#This Row],[Monthly Charge]]&gt;=_xlfn.PERCENTILE.INC(Customers[Monthly Charge],0.75),"High-value","Other")</f>
        <v>Other</v>
      </c>
    </row>
    <row r="5056" spans="1:40" x14ac:dyDescent="0.25">
      <c r="A5056" t="s">
        <v>6237</v>
      </c>
      <c r="B5056" t="s">
        <v>39</v>
      </c>
      <c r="C5056" s="1">
        <v>62</v>
      </c>
      <c r="D5056" t="s">
        <v>40</v>
      </c>
      <c r="E5056" s="1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 s="1">
        <v>5</v>
      </c>
      <c r="K5056" s="1">
        <v>35</v>
      </c>
      <c r="L5056" t="s">
        <v>129</v>
      </c>
      <c r="M5056" t="s">
        <v>40</v>
      </c>
      <c r="N5056" s="2">
        <v>24.76</v>
      </c>
      <c r="O5056" t="s">
        <v>40</v>
      </c>
      <c r="P5056" t="s">
        <v>43</v>
      </c>
      <c r="Q5056" t="s">
        <v>42</v>
      </c>
      <c r="R5056" s="1">
        <v>0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A5056" t="s">
        <v>51</v>
      </c>
      <c r="AB5056" t="s">
        <v>40</v>
      </c>
      <c r="AC5056" t="s">
        <v>56</v>
      </c>
      <c r="AD5056" s="3">
        <v>25.75</v>
      </c>
      <c r="AE5056" s="3">
        <v>882.55</v>
      </c>
      <c r="AF5056" s="3">
        <v>0</v>
      </c>
      <c r="AG5056" s="3">
        <v>0</v>
      </c>
      <c r="AH5056" s="3">
        <v>866.6</v>
      </c>
      <c r="AI5056" s="3">
        <v>1749.15</v>
      </c>
      <c r="AJ5056" t="s">
        <v>47</v>
      </c>
      <c r="AK5056" t="s">
        <v>8234</v>
      </c>
      <c r="AL5056" t="s">
        <v>8234</v>
      </c>
      <c r="AM5056">
        <f>IF(Customers[[#This Row],[Customer Status]]="Churned",1,0)</f>
        <v>0</v>
      </c>
      <c r="AN5056" t="str">
        <f>IF(Customers[[#This Row],[Monthly Charge]]&gt;=_xlfn.PERCENTILE.INC(Customers[Monthly Charge],0.75),"High-value","Other")</f>
        <v>Other</v>
      </c>
    </row>
    <row r="5057" spans="1:40" x14ac:dyDescent="0.25">
      <c r="A5057" t="s">
        <v>6238</v>
      </c>
      <c r="B5057" t="s">
        <v>39</v>
      </c>
      <c r="C5057" s="1">
        <v>73</v>
      </c>
      <c r="D5057" t="s">
        <v>40</v>
      </c>
      <c r="E5057" s="1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 s="1">
        <v>4</v>
      </c>
      <c r="K5057" s="1">
        <v>21</v>
      </c>
      <c r="L5057" t="s">
        <v>42</v>
      </c>
      <c r="M5057" t="s">
        <v>40</v>
      </c>
      <c r="N5057" s="2">
        <v>30.3</v>
      </c>
      <c r="O5057" t="s">
        <v>40</v>
      </c>
      <c r="P5057" t="s">
        <v>40</v>
      </c>
      <c r="Q5057" t="s">
        <v>79</v>
      </c>
      <c r="R5057" s="1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 s="3">
        <v>71.7</v>
      </c>
      <c r="AE5057" s="3">
        <v>1497.05</v>
      </c>
      <c r="AF5057" s="3">
        <v>0</v>
      </c>
      <c r="AG5057" s="3">
        <v>100</v>
      </c>
      <c r="AH5057" s="3">
        <v>636.29999999999995</v>
      </c>
      <c r="AI5057" s="3">
        <v>2233.35</v>
      </c>
      <c r="AJ5057" t="s">
        <v>47</v>
      </c>
      <c r="AK5057" t="s">
        <v>8234</v>
      </c>
      <c r="AL5057" t="s">
        <v>8234</v>
      </c>
      <c r="AM5057">
        <f>IF(Customers[[#This Row],[Customer Status]]="Churned",1,0)</f>
        <v>0</v>
      </c>
      <c r="AN5057" t="str">
        <f>IF(Customers[[#This Row],[Monthly Charge]]&gt;=_xlfn.PERCENTILE.INC(Customers[Monthly Charge],0.75),"High-value","Other")</f>
        <v>Other</v>
      </c>
    </row>
    <row r="5058" spans="1:40" x14ac:dyDescent="0.25">
      <c r="A5058" t="s">
        <v>6239</v>
      </c>
      <c r="B5058" t="s">
        <v>49</v>
      </c>
      <c r="C5058" s="1">
        <v>34</v>
      </c>
      <c r="D5058" t="s">
        <v>43</v>
      </c>
      <c r="E5058" s="1">
        <v>0</v>
      </c>
      <c r="F5058" t="s">
        <v>541</v>
      </c>
      <c r="G5058">
        <v>90210</v>
      </c>
      <c r="H5058">
        <v>34.099891</v>
      </c>
      <c r="I5058">
        <v>-118.414338</v>
      </c>
      <c r="J5058" s="1">
        <v>0</v>
      </c>
      <c r="K5058" s="1">
        <v>52</v>
      </c>
      <c r="L5058" t="s">
        <v>42</v>
      </c>
      <c r="M5058" t="s">
        <v>40</v>
      </c>
      <c r="N5058" s="2">
        <v>6.8</v>
      </c>
      <c r="O5058" t="s">
        <v>40</v>
      </c>
      <c r="P5058" t="s">
        <v>40</v>
      </c>
      <c r="Q5058" t="s">
        <v>79</v>
      </c>
      <c r="R5058" s="1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 s="3">
        <v>89.25</v>
      </c>
      <c r="AE5058" s="3">
        <v>4652.3999999999996</v>
      </c>
      <c r="AF5058" s="3">
        <v>0</v>
      </c>
      <c r="AG5058" s="3">
        <v>0</v>
      </c>
      <c r="AH5058" s="3">
        <v>353.6</v>
      </c>
      <c r="AI5058" s="3">
        <v>5006</v>
      </c>
      <c r="AJ5058" t="s">
        <v>47</v>
      </c>
      <c r="AK5058" t="s">
        <v>8234</v>
      </c>
      <c r="AL5058" t="s">
        <v>8234</v>
      </c>
      <c r="AM5058">
        <f>IF(Customers[[#This Row],[Customer Status]]="Churned",1,0)</f>
        <v>0</v>
      </c>
      <c r="AN5058" t="str">
        <f>IF(Customers[[#This Row],[Monthly Charge]]&gt;=_xlfn.PERCENTILE.INC(Customers[Monthly Charge],0.75),"High-value","Other")</f>
        <v>Other</v>
      </c>
    </row>
    <row r="5059" spans="1:40" x14ac:dyDescent="0.25">
      <c r="A5059" t="s">
        <v>6240</v>
      </c>
      <c r="B5059" t="s">
        <v>49</v>
      </c>
      <c r="C5059" s="1">
        <v>28</v>
      </c>
      <c r="D5059" t="s">
        <v>43</v>
      </c>
      <c r="E5059" s="1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 s="1">
        <v>0</v>
      </c>
      <c r="K5059" s="1">
        <v>26</v>
      </c>
      <c r="L5059" t="s">
        <v>129</v>
      </c>
      <c r="M5059" t="s">
        <v>40</v>
      </c>
      <c r="N5059" s="2">
        <v>29.07</v>
      </c>
      <c r="O5059" t="s">
        <v>43</v>
      </c>
      <c r="P5059" t="s">
        <v>40</v>
      </c>
      <c r="Q5059" t="s">
        <v>44</v>
      </c>
      <c r="R5059" s="1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 s="3">
        <v>45.45</v>
      </c>
      <c r="AE5059" s="3">
        <v>1233.1500000000001</v>
      </c>
      <c r="AF5059" s="3">
        <v>0</v>
      </c>
      <c r="AG5059" s="3">
        <v>0</v>
      </c>
      <c r="AH5059" s="3">
        <v>755.82</v>
      </c>
      <c r="AI5059" s="3">
        <v>1988.97</v>
      </c>
      <c r="AJ5059" t="s">
        <v>47</v>
      </c>
      <c r="AK5059" t="s">
        <v>8234</v>
      </c>
      <c r="AL5059" t="s">
        <v>8234</v>
      </c>
      <c r="AM5059">
        <f>IF(Customers[[#This Row],[Customer Status]]="Churned",1,0)</f>
        <v>0</v>
      </c>
      <c r="AN5059" t="str">
        <f>IF(Customers[[#This Row],[Monthly Charge]]&gt;=_xlfn.PERCENTILE.INC(Customers[Monthly Charge],0.75),"High-value","Other")</f>
        <v>Other</v>
      </c>
    </row>
    <row r="5060" spans="1:40" x14ac:dyDescent="0.25">
      <c r="A5060" t="s">
        <v>6241</v>
      </c>
      <c r="B5060" t="s">
        <v>39</v>
      </c>
      <c r="C5060" s="1">
        <v>59</v>
      </c>
      <c r="D5060" t="s">
        <v>40</v>
      </c>
      <c r="E5060" s="1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 s="1">
        <v>4</v>
      </c>
      <c r="K5060" s="1">
        <v>71</v>
      </c>
      <c r="L5060" t="s">
        <v>42</v>
      </c>
      <c r="M5060" t="s">
        <v>43</v>
      </c>
      <c r="N5060" s="2">
        <v>0</v>
      </c>
      <c r="O5060" t="s">
        <v>43</v>
      </c>
      <c r="P5060" t="s">
        <v>40</v>
      </c>
      <c r="Q5060" t="s">
        <v>44</v>
      </c>
      <c r="R5060" s="1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 s="3">
        <v>47.05</v>
      </c>
      <c r="AE5060" s="3">
        <v>3263.6</v>
      </c>
      <c r="AF5060" s="3">
        <v>0</v>
      </c>
      <c r="AG5060" s="3">
        <v>0</v>
      </c>
      <c r="AH5060" s="3">
        <v>0</v>
      </c>
      <c r="AI5060" s="3">
        <v>3263.6</v>
      </c>
      <c r="AJ5060" t="s">
        <v>47</v>
      </c>
      <c r="AK5060" t="s">
        <v>8234</v>
      </c>
      <c r="AL5060" t="s">
        <v>8234</v>
      </c>
      <c r="AM5060">
        <f>IF(Customers[[#This Row],[Customer Status]]="Churned",1,0)</f>
        <v>0</v>
      </c>
      <c r="AN5060" t="str">
        <f>IF(Customers[[#This Row],[Monthly Charge]]&gt;=_xlfn.PERCENTILE.INC(Customers[Monthly Charge],0.75),"High-value","Other")</f>
        <v>Other</v>
      </c>
    </row>
    <row r="5061" spans="1:40" x14ac:dyDescent="0.25">
      <c r="A5061" t="s">
        <v>6242</v>
      </c>
      <c r="B5061" t="s">
        <v>49</v>
      </c>
      <c r="C5061" s="1">
        <v>37</v>
      </c>
      <c r="D5061" t="s">
        <v>43</v>
      </c>
      <c r="E5061" s="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 s="1">
        <v>0</v>
      </c>
      <c r="K5061" s="1">
        <v>33</v>
      </c>
      <c r="L5061" t="s">
        <v>42</v>
      </c>
      <c r="M5061" t="s">
        <v>40</v>
      </c>
      <c r="N5061" s="2">
        <v>28.84</v>
      </c>
      <c r="O5061" t="s">
        <v>43</v>
      </c>
      <c r="P5061" t="s">
        <v>40</v>
      </c>
      <c r="Q5061" t="s">
        <v>55</v>
      </c>
      <c r="R5061" s="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 s="3">
        <v>68.25</v>
      </c>
      <c r="AE5061" s="3">
        <v>2171.15</v>
      </c>
      <c r="AF5061" s="3">
        <v>0</v>
      </c>
      <c r="AG5061" s="3">
        <v>0</v>
      </c>
      <c r="AH5061" s="3">
        <v>951.72</v>
      </c>
      <c r="AI5061" s="3">
        <v>3122.87</v>
      </c>
      <c r="AJ5061" t="s">
        <v>57</v>
      </c>
      <c r="AK5061" t="s">
        <v>121</v>
      </c>
      <c r="AL5061" t="s">
        <v>195</v>
      </c>
      <c r="AM5061">
        <f>IF(Customers[[#This Row],[Customer Status]]="Churned",1,0)</f>
        <v>1</v>
      </c>
      <c r="AN5061" t="str">
        <f>IF(Customers[[#This Row],[Monthly Charge]]&gt;=_xlfn.PERCENTILE.INC(Customers[Monthly Charge],0.75),"High-value","Other")</f>
        <v>Other</v>
      </c>
    </row>
    <row r="5062" spans="1:40" x14ac:dyDescent="0.25">
      <c r="A5062" t="s">
        <v>6243</v>
      </c>
      <c r="B5062" t="s">
        <v>49</v>
      </c>
      <c r="C5062" s="1">
        <v>59</v>
      </c>
      <c r="D5062" t="s">
        <v>40</v>
      </c>
      <c r="E5062" s="1">
        <v>2</v>
      </c>
      <c r="F5062" t="s">
        <v>441</v>
      </c>
      <c r="G5062">
        <v>90806</v>
      </c>
      <c r="H5062">
        <v>33.802664</v>
      </c>
      <c r="I5062">
        <v>-118.17997099999999</v>
      </c>
      <c r="J5062" s="1">
        <v>10</v>
      </c>
      <c r="K5062" s="1">
        <v>66</v>
      </c>
      <c r="L5062" t="s">
        <v>72</v>
      </c>
      <c r="M5062" t="s">
        <v>40</v>
      </c>
      <c r="N5062" s="2">
        <v>26.91</v>
      </c>
      <c r="O5062" t="s">
        <v>43</v>
      </c>
      <c r="P5062" t="s">
        <v>40</v>
      </c>
      <c r="Q5062" t="s">
        <v>44</v>
      </c>
      <c r="R5062" s="1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 s="3">
        <v>65.849999999999994</v>
      </c>
      <c r="AE5062" s="3">
        <v>4097.05</v>
      </c>
      <c r="AF5062" s="3">
        <v>0</v>
      </c>
      <c r="AG5062" s="3">
        <v>0</v>
      </c>
      <c r="AH5062" s="3">
        <v>1776.06</v>
      </c>
      <c r="AI5062" s="3">
        <v>5873.11</v>
      </c>
      <c r="AJ5062" t="s">
        <v>47</v>
      </c>
      <c r="AK5062" t="s">
        <v>8234</v>
      </c>
      <c r="AL5062" t="s">
        <v>8234</v>
      </c>
      <c r="AM5062">
        <f>IF(Customers[[#This Row],[Customer Status]]="Churned",1,0)</f>
        <v>0</v>
      </c>
      <c r="AN5062" t="str">
        <f>IF(Customers[[#This Row],[Monthly Charge]]&gt;=_xlfn.PERCENTILE.INC(Customers[Monthly Charge],0.75),"High-value","Other")</f>
        <v>Other</v>
      </c>
    </row>
    <row r="5063" spans="1:40" x14ac:dyDescent="0.25">
      <c r="A5063" t="s">
        <v>6244</v>
      </c>
      <c r="B5063" t="s">
        <v>39</v>
      </c>
      <c r="C5063" s="1">
        <v>53</v>
      </c>
      <c r="D5063" t="s">
        <v>43</v>
      </c>
      <c r="E5063" s="1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 s="1">
        <v>0</v>
      </c>
      <c r="K5063" s="1">
        <v>60</v>
      </c>
      <c r="L5063" t="s">
        <v>76</v>
      </c>
      <c r="M5063" t="s">
        <v>40</v>
      </c>
      <c r="N5063" s="2">
        <v>31.12</v>
      </c>
      <c r="O5063" t="s">
        <v>43</v>
      </c>
      <c r="P5063" t="s">
        <v>43</v>
      </c>
      <c r="Q5063" t="s">
        <v>42</v>
      </c>
      <c r="R5063" s="1">
        <v>0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43</v>
      </c>
      <c r="AA5063" t="s">
        <v>73</v>
      </c>
      <c r="AB5063" t="s">
        <v>43</v>
      </c>
      <c r="AC5063" t="s">
        <v>56</v>
      </c>
      <c r="AD5063" s="3">
        <v>19.850000000000001</v>
      </c>
      <c r="AE5063" s="3">
        <v>1128.0999999999999</v>
      </c>
      <c r="AF5063" s="3">
        <v>0</v>
      </c>
      <c r="AG5063" s="3">
        <v>0</v>
      </c>
      <c r="AH5063" s="3">
        <v>1867.2</v>
      </c>
      <c r="AI5063" s="3">
        <v>2995.3</v>
      </c>
      <c r="AJ5063" t="s">
        <v>47</v>
      </c>
      <c r="AK5063" t="s">
        <v>8234</v>
      </c>
      <c r="AL5063" t="s">
        <v>8234</v>
      </c>
      <c r="AM5063">
        <f>IF(Customers[[#This Row],[Customer Status]]="Churned",1,0)</f>
        <v>0</v>
      </c>
      <c r="AN5063" t="str">
        <f>IF(Customers[[#This Row],[Monthly Charge]]&gt;=_xlfn.PERCENTILE.INC(Customers[Monthly Charge],0.75),"High-value","Other")</f>
        <v>Other</v>
      </c>
    </row>
    <row r="5064" spans="1:40" x14ac:dyDescent="0.25">
      <c r="A5064" t="s">
        <v>6245</v>
      </c>
      <c r="B5064" t="s">
        <v>39</v>
      </c>
      <c r="C5064" s="1">
        <v>64</v>
      </c>
      <c r="D5064" t="s">
        <v>40</v>
      </c>
      <c r="E5064" s="1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 s="1">
        <v>3</v>
      </c>
      <c r="K5064" s="1">
        <v>72</v>
      </c>
      <c r="L5064" t="s">
        <v>42</v>
      </c>
      <c r="M5064" t="s">
        <v>40</v>
      </c>
      <c r="N5064" s="2">
        <v>24.42</v>
      </c>
      <c r="O5064" t="s">
        <v>40</v>
      </c>
      <c r="P5064" t="s">
        <v>43</v>
      </c>
      <c r="Q5064" t="s">
        <v>42</v>
      </c>
      <c r="R5064" s="1">
        <v>0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43</v>
      </c>
      <c r="AA5064" t="s">
        <v>73</v>
      </c>
      <c r="AB5064" t="s">
        <v>43</v>
      </c>
      <c r="AC5064" t="s">
        <v>56</v>
      </c>
      <c r="AD5064" s="3">
        <v>24.65</v>
      </c>
      <c r="AE5064" s="3">
        <v>1830.05</v>
      </c>
      <c r="AF5064" s="3">
        <v>0</v>
      </c>
      <c r="AG5064" s="3">
        <v>0</v>
      </c>
      <c r="AH5064" s="3">
        <v>1758.24</v>
      </c>
      <c r="AI5064" s="3">
        <v>3588.29</v>
      </c>
      <c r="AJ5064" t="s">
        <v>47</v>
      </c>
      <c r="AK5064" t="s">
        <v>8234</v>
      </c>
      <c r="AL5064" t="s">
        <v>8234</v>
      </c>
      <c r="AM5064">
        <f>IF(Customers[[#This Row],[Customer Status]]="Churned",1,0)</f>
        <v>0</v>
      </c>
      <c r="AN5064" t="str">
        <f>IF(Customers[[#This Row],[Monthly Charge]]&gt;=_xlfn.PERCENTILE.INC(Customers[Monthly Charge],0.75),"High-value","Other")</f>
        <v>Other</v>
      </c>
    </row>
    <row r="5065" spans="1:40" x14ac:dyDescent="0.25">
      <c r="A5065" t="s">
        <v>6246</v>
      </c>
      <c r="B5065" t="s">
        <v>49</v>
      </c>
      <c r="C5065" s="1">
        <v>31</v>
      </c>
      <c r="D5065" t="s">
        <v>43</v>
      </c>
      <c r="E5065" s="1">
        <v>0</v>
      </c>
      <c r="F5065" t="s">
        <v>2199</v>
      </c>
      <c r="G5065">
        <v>95641</v>
      </c>
      <c r="H5065">
        <v>38.154823</v>
      </c>
      <c r="I5065">
        <v>-121.601358</v>
      </c>
      <c r="J5065" s="1">
        <v>0</v>
      </c>
      <c r="K5065" s="1">
        <v>1</v>
      </c>
      <c r="L5065" t="s">
        <v>42</v>
      </c>
      <c r="M5065" t="s">
        <v>40</v>
      </c>
      <c r="N5065" s="2">
        <v>6.89</v>
      </c>
      <c r="O5065" t="s">
        <v>40</v>
      </c>
      <c r="P5065" t="s">
        <v>40</v>
      </c>
      <c r="Q5065" t="s">
        <v>55</v>
      </c>
      <c r="R5065" s="1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 s="3">
        <v>84.5</v>
      </c>
      <c r="AE5065" s="3">
        <v>84.5</v>
      </c>
      <c r="AF5065" s="3">
        <v>0</v>
      </c>
      <c r="AG5065" s="3">
        <v>0</v>
      </c>
      <c r="AH5065" s="3">
        <v>6.89</v>
      </c>
      <c r="AI5065" s="3">
        <v>91.39</v>
      </c>
      <c r="AJ5065" t="s">
        <v>57</v>
      </c>
      <c r="AK5065" t="s">
        <v>117</v>
      </c>
      <c r="AL5065" t="s">
        <v>466</v>
      </c>
      <c r="AM5065">
        <f>IF(Customers[[#This Row],[Customer Status]]="Churned",1,0)</f>
        <v>1</v>
      </c>
      <c r="AN5065" t="str">
        <f>IF(Customers[[#This Row],[Monthly Charge]]&gt;=_xlfn.PERCENTILE.INC(Customers[Monthly Charge],0.75),"High-value","Other")</f>
        <v>Other</v>
      </c>
    </row>
    <row r="5066" spans="1:40" x14ac:dyDescent="0.25">
      <c r="A5066" t="s">
        <v>6247</v>
      </c>
      <c r="B5066" t="s">
        <v>49</v>
      </c>
      <c r="C5066" s="1">
        <v>34</v>
      </c>
      <c r="D5066" t="s">
        <v>43</v>
      </c>
      <c r="E5066" s="1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 s="1">
        <v>0</v>
      </c>
      <c r="K5066" s="1">
        <v>38</v>
      </c>
      <c r="L5066" t="s">
        <v>129</v>
      </c>
      <c r="M5066" t="s">
        <v>40</v>
      </c>
      <c r="N5066" s="2">
        <v>3.95</v>
      </c>
      <c r="O5066" t="s">
        <v>40</v>
      </c>
      <c r="P5066" t="s">
        <v>40</v>
      </c>
      <c r="Q5066" t="s">
        <v>55</v>
      </c>
      <c r="R5066" s="1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 s="3">
        <v>95</v>
      </c>
      <c r="AE5066" s="3">
        <v>3605.6</v>
      </c>
      <c r="AF5066" s="3">
        <v>0</v>
      </c>
      <c r="AG5066" s="3">
        <v>0</v>
      </c>
      <c r="AH5066" s="3">
        <v>150.1</v>
      </c>
      <c r="AI5066" s="3">
        <v>3755.7</v>
      </c>
      <c r="AJ5066" t="s">
        <v>47</v>
      </c>
      <c r="AK5066" t="s">
        <v>8234</v>
      </c>
      <c r="AL5066" t="s">
        <v>8234</v>
      </c>
      <c r="AM5066">
        <f>IF(Customers[[#This Row],[Customer Status]]="Churned",1,0)</f>
        <v>0</v>
      </c>
      <c r="AN5066" t="str">
        <f>IF(Customers[[#This Row],[Monthly Charge]]&gt;=_xlfn.PERCENTILE.INC(Customers[Monthly Charge],0.75),"High-value","Other")</f>
        <v>High-value</v>
      </c>
    </row>
    <row r="5067" spans="1:40" x14ac:dyDescent="0.25">
      <c r="A5067" t="s">
        <v>6248</v>
      </c>
      <c r="B5067" t="s">
        <v>39</v>
      </c>
      <c r="C5067" s="1">
        <v>77</v>
      </c>
      <c r="D5067" t="s">
        <v>40</v>
      </c>
      <c r="E5067" s="1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 s="1">
        <v>1</v>
      </c>
      <c r="K5067" s="1">
        <v>61</v>
      </c>
      <c r="L5067" t="s">
        <v>42</v>
      </c>
      <c r="M5067" t="s">
        <v>40</v>
      </c>
      <c r="N5067" s="2">
        <v>35.11</v>
      </c>
      <c r="O5067" t="s">
        <v>40</v>
      </c>
      <c r="P5067" t="s">
        <v>40</v>
      </c>
      <c r="Q5067" t="s">
        <v>55</v>
      </c>
      <c r="R5067" s="1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 s="3">
        <v>104.4</v>
      </c>
      <c r="AE5067" s="3">
        <v>6405</v>
      </c>
      <c r="AF5067" s="3">
        <v>0</v>
      </c>
      <c r="AG5067" s="3">
        <v>0</v>
      </c>
      <c r="AH5067" s="3">
        <v>2141.71</v>
      </c>
      <c r="AI5067" s="3">
        <v>8546.7099999999991</v>
      </c>
      <c r="AJ5067" t="s">
        <v>57</v>
      </c>
      <c r="AK5067" t="s">
        <v>58</v>
      </c>
      <c r="AL5067" t="s">
        <v>59</v>
      </c>
      <c r="AM5067">
        <f>IF(Customers[[#This Row],[Customer Status]]="Churned",1,0)</f>
        <v>1</v>
      </c>
      <c r="AN5067" t="str">
        <f>IF(Customers[[#This Row],[Monthly Charge]]&gt;=_xlfn.PERCENTILE.INC(Customers[Monthly Charge],0.75),"High-value","Other")</f>
        <v>High-value</v>
      </c>
    </row>
    <row r="5068" spans="1:40" x14ac:dyDescent="0.25">
      <c r="A5068" t="s">
        <v>6249</v>
      </c>
      <c r="B5068" t="s">
        <v>39</v>
      </c>
      <c r="C5068" s="1">
        <v>53</v>
      </c>
      <c r="D5068" t="s">
        <v>40</v>
      </c>
      <c r="E5068" s="1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 s="1">
        <v>1</v>
      </c>
      <c r="K5068" s="1">
        <v>17</v>
      </c>
      <c r="L5068" t="s">
        <v>62</v>
      </c>
      <c r="M5068" t="s">
        <v>40</v>
      </c>
      <c r="N5068" s="2">
        <v>21.15</v>
      </c>
      <c r="O5068" t="s">
        <v>40</v>
      </c>
      <c r="P5068" t="s">
        <v>40</v>
      </c>
      <c r="Q5068" t="s">
        <v>55</v>
      </c>
      <c r="R5068" s="1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 s="3">
        <v>78.900000000000006</v>
      </c>
      <c r="AE5068" s="3">
        <v>1348.95</v>
      </c>
      <c r="AF5068" s="3">
        <v>0</v>
      </c>
      <c r="AG5068" s="3">
        <v>0</v>
      </c>
      <c r="AH5068" s="3">
        <v>359.55</v>
      </c>
      <c r="AI5068" s="3">
        <v>1708.5</v>
      </c>
      <c r="AJ5068" t="s">
        <v>47</v>
      </c>
      <c r="AK5068" t="s">
        <v>8234</v>
      </c>
      <c r="AL5068" t="s">
        <v>8234</v>
      </c>
      <c r="AM5068">
        <f>IF(Customers[[#This Row],[Customer Status]]="Churned",1,0)</f>
        <v>0</v>
      </c>
      <c r="AN5068" t="str">
        <f>IF(Customers[[#This Row],[Monthly Charge]]&gt;=_xlfn.PERCENTILE.INC(Customers[Monthly Charge],0.75),"High-value","Other")</f>
        <v>Other</v>
      </c>
    </row>
    <row r="5069" spans="1:40" x14ac:dyDescent="0.25">
      <c r="A5069" t="s">
        <v>6250</v>
      </c>
      <c r="B5069" t="s">
        <v>49</v>
      </c>
      <c r="C5069" s="1">
        <v>38</v>
      </c>
      <c r="D5069" t="s">
        <v>43</v>
      </c>
      <c r="E5069" s="1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 s="1">
        <v>0</v>
      </c>
      <c r="K5069" s="1">
        <v>46</v>
      </c>
      <c r="L5069" t="s">
        <v>76</v>
      </c>
      <c r="M5069" t="s">
        <v>40</v>
      </c>
      <c r="N5069" s="2">
        <v>41.1</v>
      </c>
      <c r="O5069" t="s">
        <v>40</v>
      </c>
      <c r="P5069" t="s">
        <v>40</v>
      </c>
      <c r="Q5069" t="s">
        <v>55</v>
      </c>
      <c r="R5069" s="1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 s="3">
        <v>72.8</v>
      </c>
      <c r="AE5069" s="3">
        <v>3249.4</v>
      </c>
      <c r="AF5069" s="3">
        <v>0</v>
      </c>
      <c r="AG5069" s="3">
        <v>0</v>
      </c>
      <c r="AH5069" s="3">
        <v>1890.6</v>
      </c>
      <c r="AI5069" s="3">
        <v>5140</v>
      </c>
      <c r="AJ5069" t="s">
        <v>47</v>
      </c>
      <c r="AK5069" t="s">
        <v>8234</v>
      </c>
      <c r="AL5069" t="s">
        <v>8234</v>
      </c>
      <c r="AM5069">
        <f>IF(Customers[[#This Row],[Customer Status]]="Churned",1,0)</f>
        <v>0</v>
      </c>
      <c r="AN5069" t="str">
        <f>IF(Customers[[#This Row],[Monthly Charge]]&gt;=_xlfn.PERCENTILE.INC(Customers[Monthly Charge],0.75),"High-value","Other")</f>
        <v>Other</v>
      </c>
    </row>
    <row r="5070" spans="1:40" x14ac:dyDescent="0.25">
      <c r="A5070" t="s">
        <v>6251</v>
      </c>
      <c r="B5070" t="s">
        <v>39</v>
      </c>
      <c r="C5070" s="1">
        <v>56</v>
      </c>
      <c r="D5070" t="s">
        <v>43</v>
      </c>
      <c r="E5070" s="1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 s="1">
        <v>0</v>
      </c>
      <c r="K5070" s="1">
        <v>5</v>
      </c>
      <c r="L5070" t="s">
        <v>42</v>
      </c>
      <c r="M5070" t="s">
        <v>40</v>
      </c>
      <c r="N5070" s="2">
        <v>49.4</v>
      </c>
      <c r="O5070" t="s">
        <v>40</v>
      </c>
      <c r="P5070" t="s">
        <v>40</v>
      </c>
      <c r="Q5070" t="s">
        <v>44</v>
      </c>
      <c r="R5070" s="1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 s="3">
        <v>53.8</v>
      </c>
      <c r="AE5070" s="3">
        <v>283.95</v>
      </c>
      <c r="AF5070" s="3">
        <v>0</v>
      </c>
      <c r="AG5070" s="3">
        <v>10</v>
      </c>
      <c r="AH5070" s="3">
        <v>247</v>
      </c>
      <c r="AI5070" s="3">
        <v>540.95000000000005</v>
      </c>
      <c r="AJ5070" t="s">
        <v>47</v>
      </c>
      <c r="AK5070" t="s">
        <v>8234</v>
      </c>
      <c r="AL5070" t="s">
        <v>8234</v>
      </c>
      <c r="AM5070">
        <f>IF(Customers[[#This Row],[Customer Status]]="Churned",1,0)</f>
        <v>0</v>
      </c>
      <c r="AN5070" t="str">
        <f>IF(Customers[[#This Row],[Monthly Charge]]&gt;=_xlfn.PERCENTILE.INC(Customers[Monthly Charge],0.75),"High-value","Other")</f>
        <v>Other</v>
      </c>
    </row>
    <row r="5071" spans="1:40" x14ac:dyDescent="0.25">
      <c r="A5071" t="s">
        <v>6252</v>
      </c>
      <c r="B5071" t="s">
        <v>49</v>
      </c>
      <c r="C5071" s="1">
        <v>59</v>
      </c>
      <c r="D5071" t="s">
        <v>40</v>
      </c>
      <c r="E5071" s="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 s="1">
        <v>1</v>
      </c>
      <c r="K5071" s="1">
        <v>34</v>
      </c>
      <c r="L5071" t="s">
        <v>129</v>
      </c>
      <c r="M5071" t="s">
        <v>40</v>
      </c>
      <c r="N5071" s="2">
        <v>3.54</v>
      </c>
      <c r="O5071" t="s">
        <v>43</v>
      </c>
      <c r="P5071" t="s">
        <v>40</v>
      </c>
      <c r="Q5071" t="s">
        <v>55</v>
      </c>
      <c r="R5071" s="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 s="3">
        <v>78.95</v>
      </c>
      <c r="AE5071" s="3">
        <v>2647.2</v>
      </c>
      <c r="AF5071" s="3">
        <v>0</v>
      </c>
      <c r="AG5071" s="3">
        <v>0</v>
      </c>
      <c r="AH5071" s="3">
        <v>120.36</v>
      </c>
      <c r="AI5071" s="3">
        <v>2767.56</v>
      </c>
      <c r="AJ5071" t="s">
        <v>47</v>
      </c>
      <c r="AK5071" t="s">
        <v>8234</v>
      </c>
      <c r="AL5071" t="s">
        <v>8234</v>
      </c>
      <c r="AM5071">
        <f>IF(Customers[[#This Row],[Customer Status]]="Churned",1,0)</f>
        <v>0</v>
      </c>
      <c r="AN5071" t="str">
        <f>IF(Customers[[#This Row],[Monthly Charge]]&gt;=_xlfn.PERCENTILE.INC(Customers[Monthly Charge],0.75),"High-value","Other")</f>
        <v>Other</v>
      </c>
    </row>
    <row r="5072" spans="1:40" x14ac:dyDescent="0.25">
      <c r="A5072" t="s">
        <v>6253</v>
      </c>
      <c r="B5072" t="s">
        <v>39</v>
      </c>
      <c r="C5072" s="1">
        <v>62</v>
      </c>
      <c r="D5072" t="s">
        <v>43</v>
      </c>
      <c r="E5072" s="1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 s="1">
        <v>0</v>
      </c>
      <c r="K5072" s="1">
        <v>17</v>
      </c>
      <c r="L5072" t="s">
        <v>62</v>
      </c>
      <c r="M5072" t="s">
        <v>40</v>
      </c>
      <c r="N5072" s="2">
        <v>44.96</v>
      </c>
      <c r="O5072" t="s">
        <v>40</v>
      </c>
      <c r="P5072" t="s">
        <v>40</v>
      </c>
      <c r="Q5072" t="s">
        <v>55</v>
      </c>
      <c r="R5072" s="1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 s="3">
        <v>80.05</v>
      </c>
      <c r="AE5072" s="3">
        <v>1345.65</v>
      </c>
      <c r="AF5072" s="3">
        <v>0</v>
      </c>
      <c r="AG5072" s="3">
        <v>0</v>
      </c>
      <c r="AH5072" s="3">
        <v>764.32</v>
      </c>
      <c r="AI5072" s="3">
        <v>2109.9699999999998</v>
      </c>
      <c r="AJ5072" t="s">
        <v>47</v>
      </c>
      <c r="AK5072" t="s">
        <v>8234</v>
      </c>
      <c r="AL5072" t="s">
        <v>8234</v>
      </c>
      <c r="AM5072">
        <f>IF(Customers[[#This Row],[Customer Status]]="Churned",1,0)</f>
        <v>0</v>
      </c>
      <c r="AN5072" t="str">
        <f>IF(Customers[[#This Row],[Monthly Charge]]&gt;=_xlfn.PERCENTILE.INC(Customers[Monthly Charge],0.75),"High-value","Other")</f>
        <v>Other</v>
      </c>
    </row>
    <row r="5073" spans="1:40" x14ac:dyDescent="0.25">
      <c r="A5073" t="s">
        <v>6254</v>
      </c>
      <c r="B5073" t="s">
        <v>49</v>
      </c>
      <c r="C5073" s="1">
        <v>79</v>
      </c>
      <c r="D5073" t="s">
        <v>40</v>
      </c>
      <c r="E5073" s="1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 s="1">
        <v>5</v>
      </c>
      <c r="K5073" s="1">
        <v>16</v>
      </c>
      <c r="L5073" t="s">
        <v>42</v>
      </c>
      <c r="M5073" t="s">
        <v>40</v>
      </c>
      <c r="N5073" s="2">
        <v>35.53</v>
      </c>
      <c r="O5073" t="s">
        <v>43</v>
      </c>
      <c r="P5073" t="s">
        <v>40</v>
      </c>
      <c r="Q5073" t="s">
        <v>79</v>
      </c>
      <c r="R5073" s="1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 s="3">
        <v>54.55</v>
      </c>
      <c r="AE5073" s="3">
        <v>825.1</v>
      </c>
      <c r="AF5073" s="3">
        <v>0</v>
      </c>
      <c r="AG5073" s="3">
        <v>0</v>
      </c>
      <c r="AH5073" s="3">
        <v>568.48</v>
      </c>
      <c r="AI5073" s="3">
        <v>1393.58</v>
      </c>
      <c r="AJ5073" t="s">
        <v>47</v>
      </c>
      <c r="AK5073" t="s">
        <v>8234</v>
      </c>
      <c r="AL5073" t="s">
        <v>8234</v>
      </c>
      <c r="AM5073">
        <f>IF(Customers[[#This Row],[Customer Status]]="Churned",1,0)</f>
        <v>0</v>
      </c>
      <c r="AN5073" t="str">
        <f>IF(Customers[[#This Row],[Monthly Charge]]&gt;=_xlfn.PERCENTILE.INC(Customers[Monthly Charge],0.75),"High-value","Other")</f>
        <v>Other</v>
      </c>
    </row>
    <row r="5074" spans="1:40" x14ac:dyDescent="0.25">
      <c r="A5074" t="s">
        <v>6255</v>
      </c>
      <c r="B5074" t="s">
        <v>39</v>
      </c>
      <c r="C5074" s="1">
        <v>74</v>
      </c>
      <c r="D5074" t="s">
        <v>43</v>
      </c>
      <c r="E5074" s="1">
        <v>0</v>
      </c>
      <c r="F5074" t="s">
        <v>2295</v>
      </c>
      <c r="G5074">
        <v>94903</v>
      </c>
      <c r="H5074">
        <v>38.018065</v>
      </c>
      <c r="I5074">
        <v>-122.546024</v>
      </c>
      <c r="J5074" s="1">
        <v>0</v>
      </c>
      <c r="K5074" s="1">
        <v>8</v>
      </c>
      <c r="L5074" t="s">
        <v>42</v>
      </c>
      <c r="M5074" t="s">
        <v>40</v>
      </c>
      <c r="N5074" s="2">
        <v>13.8</v>
      </c>
      <c r="O5074" t="s">
        <v>40</v>
      </c>
      <c r="P5074" t="s">
        <v>40</v>
      </c>
      <c r="Q5074" t="s">
        <v>55</v>
      </c>
      <c r="R5074" s="1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 s="3">
        <v>75.75</v>
      </c>
      <c r="AE5074" s="3">
        <v>606.25</v>
      </c>
      <c r="AF5074" s="3">
        <v>0</v>
      </c>
      <c r="AG5074" s="3">
        <v>0</v>
      </c>
      <c r="AH5074" s="3">
        <v>110.4</v>
      </c>
      <c r="AI5074" s="3">
        <v>716.65</v>
      </c>
      <c r="AJ5074" t="s">
        <v>57</v>
      </c>
      <c r="AK5074" t="s">
        <v>58</v>
      </c>
      <c r="AL5074" t="s">
        <v>214</v>
      </c>
      <c r="AM5074">
        <f>IF(Customers[[#This Row],[Customer Status]]="Churned",1,0)</f>
        <v>1</v>
      </c>
      <c r="AN5074" t="str">
        <f>IF(Customers[[#This Row],[Monthly Charge]]&gt;=_xlfn.PERCENTILE.INC(Customers[Monthly Charge],0.75),"High-value","Other")</f>
        <v>Other</v>
      </c>
    </row>
    <row r="5075" spans="1:40" x14ac:dyDescent="0.25">
      <c r="A5075" t="s">
        <v>6256</v>
      </c>
      <c r="B5075" t="s">
        <v>49</v>
      </c>
      <c r="C5075" s="1">
        <v>28</v>
      </c>
      <c r="D5075" t="s">
        <v>40</v>
      </c>
      <c r="E5075" s="1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 s="1">
        <v>9</v>
      </c>
      <c r="K5075" s="1">
        <v>48</v>
      </c>
      <c r="L5075" t="s">
        <v>76</v>
      </c>
      <c r="M5075" t="s">
        <v>40</v>
      </c>
      <c r="N5075" s="2">
        <v>22.36</v>
      </c>
      <c r="O5075" t="s">
        <v>40</v>
      </c>
      <c r="P5075" t="s">
        <v>40</v>
      </c>
      <c r="Q5075" t="s">
        <v>55</v>
      </c>
      <c r="R5075" s="1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 s="3">
        <v>111.45</v>
      </c>
      <c r="AE5075" s="3">
        <v>5315.1</v>
      </c>
      <c r="AF5075" s="3">
        <v>0</v>
      </c>
      <c r="AG5075" s="3">
        <v>0</v>
      </c>
      <c r="AH5075" s="3">
        <v>1073.28</v>
      </c>
      <c r="AI5075" s="3">
        <v>6388.38</v>
      </c>
      <c r="AJ5075" t="s">
        <v>47</v>
      </c>
      <c r="AK5075" t="s">
        <v>8234</v>
      </c>
      <c r="AL5075" t="s">
        <v>8234</v>
      </c>
      <c r="AM5075">
        <f>IF(Customers[[#This Row],[Customer Status]]="Churned",1,0)</f>
        <v>0</v>
      </c>
      <c r="AN5075" t="str">
        <f>IF(Customers[[#This Row],[Monthly Charge]]&gt;=_xlfn.PERCENTILE.INC(Customers[Monthly Charge],0.75),"High-value","Other")</f>
        <v>High-value</v>
      </c>
    </row>
    <row r="5076" spans="1:40" x14ac:dyDescent="0.25">
      <c r="A5076" t="s">
        <v>6257</v>
      </c>
      <c r="B5076" t="s">
        <v>39</v>
      </c>
      <c r="C5076" s="1">
        <v>46</v>
      </c>
      <c r="D5076" t="s">
        <v>40</v>
      </c>
      <c r="E5076" s="1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 s="1">
        <v>1</v>
      </c>
      <c r="K5076" s="1">
        <v>60</v>
      </c>
      <c r="L5076" t="s">
        <v>76</v>
      </c>
      <c r="M5076" t="s">
        <v>43</v>
      </c>
      <c r="N5076" s="2">
        <v>0</v>
      </c>
      <c r="O5076" t="s">
        <v>43</v>
      </c>
      <c r="P5076" t="s">
        <v>40</v>
      </c>
      <c r="Q5076" t="s">
        <v>79</v>
      </c>
      <c r="R5076" s="1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 s="3">
        <v>59.85</v>
      </c>
      <c r="AE5076" s="3">
        <v>3590.2</v>
      </c>
      <c r="AF5076" s="3">
        <v>0</v>
      </c>
      <c r="AG5076" s="3">
        <v>0</v>
      </c>
      <c r="AH5076" s="3">
        <v>0</v>
      </c>
      <c r="AI5076" s="3">
        <v>3590.2</v>
      </c>
      <c r="AJ5076" t="s">
        <v>47</v>
      </c>
      <c r="AK5076" t="s">
        <v>8234</v>
      </c>
      <c r="AL5076" t="s">
        <v>8234</v>
      </c>
      <c r="AM5076">
        <f>IF(Customers[[#This Row],[Customer Status]]="Churned",1,0)</f>
        <v>0</v>
      </c>
      <c r="AN5076" t="str">
        <f>IF(Customers[[#This Row],[Monthly Charge]]&gt;=_xlfn.PERCENTILE.INC(Customers[Monthly Charge],0.75),"High-value","Other")</f>
        <v>Other</v>
      </c>
    </row>
    <row r="5077" spans="1:40" x14ac:dyDescent="0.25">
      <c r="A5077" t="s">
        <v>6258</v>
      </c>
      <c r="B5077" t="s">
        <v>39</v>
      </c>
      <c r="C5077" s="1">
        <v>54</v>
      </c>
      <c r="D5077" t="s">
        <v>43</v>
      </c>
      <c r="E5077" s="1">
        <v>0</v>
      </c>
      <c r="F5077" t="s">
        <v>151</v>
      </c>
      <c r="G5077">
        <v>92129</v>
      </c>
      <c r="H5077">
        <v>32.961064</v>
      </c>
      <c r="I5077">
        <v>-117.134917</v>
      </c>
      <c r="J5077" s="1">
        <v>0</v>
      </c>
      <c r="K5077" s="1">
        <v>25</v>
      </c>
      <c r="L5077" t="s">
        <v>129</v>
      </c>
      <c r="M5077" t="s">
        <v>40</v>
      </c>
      <c r="N5077" s="2">
        <v>26.81</v>
      </c>
      <c r="O5077" t="s">
        <v>43</v>
      </c>
      <c r="P5077" t="s">
        <v>40</v>
      </c>
      <c r="Q5077" t="s">
        <v>55</v>
      </c>
      <c r="R5077" s="1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 s="3">
        <v>79.849999999999994</v>
      </c>
      <c r="AE5077" s="3">
        <v>2015.35</v>
      </c>
      <c r="AF5077" s="3">
        <v>0</v>
      </c>
      <c r="AG5077" s="3">
        <v>0</v>
      </c>
      <c r="AH5077" s="3">
        <v>670.25</v>
      </c>
      <c r="AI5077" s="3">
        <v>2685.6</v>
      </c>
      <c r="AJ5077" t="s">
        <v>57</v>
      </c>
      <c r="AK5077" t="s">
        <v>58</v>
      </c>
      <c r="AL5077" t="s">
        <v>104</v>
      </c>
      <c r="AM5077">
        <f>IF(Customers[[#This Row],[Customer Status]]="Churned",1,0)</f>
        <v>1</v>
      </c>
      <c r="AN5077" t="str">
        <f>IF(Customers[[#This Row],[Monthly Charge]]&gt;=_xlfn.PERCENTILE.INC(Customers[Monthly Charge],0.75),"High-value","Other")</f>
        <v>Other</v>
      </c>
    </row>
    <row r="5078" spans="1:40" x14ac:dyDescent="0.25">
      <c r="A5078" t="s">
        <v>6259</v>
      </c>
      <c r="B5078" t="s">
        <v>39</v>
      </c>
      <c r="C5078" s="1">
        <v>65</v>
      </c>
      <c r="D5078" t="s">
        <v>43</v>
      </c>
      <c r="E5078" s="1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 s="1">
        <v>0</v>
      </c>
      <c r="K5078" s="1">
        <v>72</v>
      </c>
      <c r="L5078" t="s">
        <v>72</v>
      </c>
      <c r="M5078" t="s">
        <v>40</v>
      </c>
      <c r="N5078" s="2">
        <v>26.87</v>
      </c>
      <c r="O5078" t="s">
        <v>40</v>
      </c>
      <c r="P5078" t="s">
        <v>40</v>
      </c>
      <c r="Q5078" t="s">
        <v>55</v>
      </c>
      <c r="R5078" s="1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 s="3">
        <v>108.1</v>
      </c>
      <c r="AE5078" s="3">
        <v>7774.05</v>
      </c>
      <c r="AF5078" s="3">
        <v>0</v>
      </c>
      <c r="AG5078" s="3">
        <v>0</v>
      </c>
      <c r="AH5078" s="3">
        <v>1934.64</v>
      </c>
      <c r="AI5078" s="3">
        <v>9708.69</v>
      </c>
      <c r="AJ5078" t="s">
        <v>47</v>
      </c>
      <c r="AK5078" t="s">
        <v>8234</v>
      </c>
      <c r="AL5078" t="s">
        <v>8234</v>
      </c>
      <c r="AM5078">
        <f>IF(Customers[[#This Row],[Customer Status]]="Churned",1,0)</f>
        <v>0</v>
      </c>
      <c r="AN5078" t="str">
        <f>IF(Customers[[#This Row],[Monthly Charge]]&gt;=_xlfn.PERCENTILE.INC(Customers[Monthly Charge],0.75),"High-value","Other")</f>
        <v>High-value</v>
      </c>
    </row>
    <row r="5079" spans="1:40" x14ac:dyDescent="0.25">
      <c r="A5079" t="s">
        <v>6260</v>
      </c>
      <c r="B5079" t="s">
        <v>39</v>
      </c>
      <c r="C5079" s="1">
        <v>69</v>
      </c>
      <c r="D5079" t="s">
        <v>43</v>
      </c>
      <c r="E5079" s="1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 s="1">
        <v>0</v>
      </c>
      <c r="K5079" s="1">
        <v>66</v>
      </c>
      <c r="L5079" t="s">
        <v>72</v>
      </c>
      <c r="M5079" t="s">
        <v>40</v>
      </c>
      <c r="N5079" s="2">
        <v>11.63</v>
      </c>
      <c r="O5079" t="s">
        <v>40</v>
      </c>
      <c r="P5079" t="s">
        <v>40</v>
      </c>
      <c r="Q5079" t="s">
        <v>55</v>
      </c>
      <c r="R5079" s="1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 s="3">
        <v>102.85</v>
      </c>
      <c r="AE5079" s="3">
        <v>6976.75</v>
      </c>
      <c r="AF5079" s="3">
        <v>0</v>
      </c>
      <c r="AG5079" s="3">
        <v>60</v>
      </c>
      <c r="AH5079" s="3">
        <v>767.58</v>
      </c>
      <c r="AI5079" s="3">
        <v>7804.33</v>
      </c>
      <c r="AJ5079" t="s">
        <v>47</v>
      </c>
      <c r="AK5079" t="s">
        <v>8234</v>
      </c>
      <c r="AL5079" t="s">
        <v>8234</v>
      </c>
      <c r="AM5079">
        <f>IF(Customers[[#This Row],[Customer Status]]="Churned",1,0)</f>
        <v>0</v>
      </c>
      <c r="AN5079" t="str">
        <f>IF(Customers[[#This Row],[Monthly Charge]]&gt;=_xlfn.PERCENTILE.INC(Customers[Monthly Charge],0.75),"High-value","Other")</f>
        <v>High-value</v>
      </c>
    </row>
    <row r="5080" spans="1:40" x14ac:dyDescent="0.25">
      <c r="A5080" t="s">
        <v>6261</v>
      </c>
      <c r="B5080" t="s">
        <v>39</v>
      </c>
      <c r="C5080" s="1">
        <v>30</v>
      </c>
      <c r="D5080" t="s">
        <v>40</v>
      </c>
      <c r="E5080" s="1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 s="1">
        <v>4</v>
      </c>
      <c r="K5080" s="1">
        <v>40</v>
      </c>
      <c r="L5080" t="s">
        <v>42</v>
      </c>
      <c r="M5080" t="s">
        <v>40</v>
      </c>
      <c r="N5080" s="2">
        <v>29.14</v>
      </c>
      <c r="O5080" t="s">
        <v>43</v>
      </c>
      <c r="P5080" t="s">
        <v>40</v>
      </c>
      <c r="Q5080" t="s">
        <v>79</v>
      </c>
      <c r="R5080" s="1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 s="3">
        <v>71.349999999999994</v>
      </c>
      <c r="AE5080" s="3">
        <v>2847.2</v>
      </c>
      <c r="AF5080" s="3">
        <v>0</v>
      </c>
      <c r="AG5080" s="3">
        <v>0</v>
      </c>
      <c r="AH5080" s="3">
        <v>1165.5999999999999</v>
      </c>
      <c r="AI5080" s="3">
        <v>4012.8</v>
      </c>
      <c r="AJ5080" t="s">
        <v>47</v>
      </c>
      <c r="AK5080" t="s">
        <v>8234</v>
      </c>
      <c r="AL5080" t="s">
        <v>8234</v>
      </c>
      <c r="AM5080">
        <f>IF(Customers[[#This Row],[Customer Status]]="Churned",1,0)</f>
        <v>0</v>
      </c>
      <c r="AN5080" t="str">
        <f>IF(Customers[[#This Row],[Monthly Charge]]&gt;=_xlfn.PERCENTILE.INC(Customers[Monthly Charge],0.75),"High-value","Other")</f>
        <v>Other</v>
      </c>
    </row>
    <row r="5081" spans="1:40" x14ac:dyDescent="0.25">
      <c r="A5081" t="s">
        <v>6262</v>
      </c>
      <c r="B5081" t="s">
        <v>49</v>
      </c>
      <c r="C5081" s="1">
        <v>79</v>
      </c>
      <c r="D5081" t="s">
        <v>43</v>
      </c>
      <c r="E5081" s="1">
        <v>0</v>
      </c>
      <c r="F5081" t="s">
        <v>4380</v>
      </c>
      <c r="G5081">
        <v>94028</v>
      </c>
      <c r="H5081">
        <v>37.369709</v>
      </c>
      <c r="I5081">
        <v>-122.215844</v>
      </c>
      <c r="J5081" s="1">
        <v>0</v>
      </c>
      <c r="K5081" s="1">
        <v>70</v>
      </c>
      <c r="L5081" t="s">
        <v>42</v>
      </c>
      <c r="M5081" t="s">
        <v>43</v>
      </c>
      <c r="N5081" s="2">
        <v>0</v>
      </c>
      <c r="O5081" t="s">
        <v>43</v>
      </c>
      <c r="P5081" t="s">
        <v>40</v>
      </c>
      <c r="Q5081" t="s">
        <v>79</v>
      </c>
      <c r="R5081" s="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 s="3">
        <v>45.25</v>
      </c>
      <c r="AE5081" s="3">
        <v>3264.45</v>
      </c>
      <c r="AF5081" s="3">
        <v>0</v>
      </c>
      <c r="AG5081" s="3">
        <v>0</v>
      </c>
      <c r="AH5081" s="3">
        <v>0</v>
      </c>
      <c r="AI5081" s="3">
        <v>3264.45</v>
      </c>
      <c r="AJ5081" t="s">
        <v>57</v>
      </c>
      <c r="AK5081" t="s">
        <v>121</v>
      </c>
      <c r="AL5081" t="s">
        <v>122</v>
      </c>
      <c r="AM5081">
        <f>IF(Customers[[#This Row],[Customer Status]]="Churned",1,0)</f>
        <v>1</v>
      </c>
      <c r="AN5081" t="str">
        <f>IF(Customers[[#This Row],[Monthly Charge]]&gt;=_xlfn.PERCENTILE.INC(Customers[Monthly Charge],0.75),"High-value","Other")</f>
        <v>Other</v>
      </c>
    </row>
    <row r="5082" spans="1:40" x14ac:dyDescent="0.25">
      <c r="A5082" t="s">
        <v>6263</v>
      </c>
      <c r="B5082" t="s">
        <v>49</v>
      </c>
      <c r="C5082" s="1">
        <v>63</v>
      </c>
      <c r="D5082" t="s">
        <v>43</v>
      </c>
      <c r="E5082" s="1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 s="1">
        <v>0</v>
      </c>
      <c r="K5082" s="1">
        <v>23</v>
      </c>
      <c r="L5082" t="s">
        <v>62</v>
      </c>
      <c r="M5082" t="s">
        <v>40</v>
      </c>
      <c r="N5082" s="2">
        <v>26.37</v>
      </c>
      <c r="O5082" t="s">
        <v>43</v>
      </c>
      <c r="P5082" t="s">
        <v>43</v>
      </c>
      <c r="Q5082" t="s">
        <v>42</v>
      </c>
      <c r="R5082" s="1">
        <v>0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43</v>
      </c>
      <c r="AA5082" t="s">
        <v>45</v>
      </c>
      <c r="AB5082" t="s">
        <v>43</v>
      </c>
      <c r="AC5082" t="s">
        <v>56</v>
      </c>
      <c r="AD5082" s="3">
        <v>-9</v>
      </c>
      <c r="AE5082" s="3">
        <v>405.6</v>
      </c>
      <c r="AF5082" s="3">
        <v>0</v>
      </c>
      <c r="AG5082" s="3">
        <v>0</v>
      </c>
      <c r="AH5082" s="3">
        <v>606.51</v>
      </c>
      <c r="AI5082" s="3">
        <v>1012.11</v>
      </c>
      <c r="AJ5082" t="s">
        <v>47</v>
      </c>
      <c r="AK5082" t="s">
        <v>8234</v>
      </c>
      <c r="AL5082" t="s">
        <v>8234</v>
      </c>
      <c r="AM5082">
        <f>IF(Customers[[#This Row],[Customer Status]]="Churned",1,0)</f>
        <v>0</v>
      </c>
      <c r="AN5082" t="str">
        <f>IF(Customers[[#This Row],[Monthly Charge]]&gt;=_xlfn.PERCENTILE.INC(Customers[Monthly Charge],0.75),"High-value","Other")</f>
        <v>Other</v>
      </c>
    </row>
    <row r="5083" spans="1:40" x14ac:dyDescent="0.25">
      <c r="A5083" t="s">
        <v>6264</v>
      </c>
      <c r="B5083" t="s">
        <v>49</v>
      </c>
      <c r="C5083" s="1">
        <v>75</v>
      </c>
      <c r="D5083" t="s">
        <v>40</v>
      </c>
      <c r="E5083" s="1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 s="1">
        <v>1</v>
      </c>
      <c r="K5083" s="1">
        <v>37</v>
      </c>
      <c r="L5083" t="s">
        <v>129</v>
      </c>
      <c r="M5083" t="s">
        <v>40</v>
      </c>
      <c r="N5083" s="2">
        <v>46.61</v>
      </c>
      <c r="O5083" t="s">
        <v>40</v>
      </c>
      <c r="P5083" t="s">
        <v>40</v>
      </c>
      <c r="Q5083" t="s">
        <v>55</v>
      </c>
      <c r="R5083" s="1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 s="3">
        <v>85.7</v>
      </c>
      <c r="AE5083" s="3">
        <v>3171.15</v>
      </c>
      <c r="AF5083" s="3">
        <v>0</v>
      </c>
      <c r="AG5083" s="3">
        <v>0</v>
      </c>
      <c r="AH5083" s="3">
        <v>1724.57</v>
      </c>
      <c r="AI5083" s="3">
        <v>4895.72</v>
      </c>
      <c r="AJ5083" t="s">
        <v>57</v>
      </c>
      <c r="AK5083" t="s">
        <v>58</v>
      </c>
      <c r="AL5083" t="s">
        <v>203</v>
      </c>
      <c r="AM5083">
        <f>IF(Customers[[#This Row],[Customer Status]]="Churned",1,0)</f>
        <v>1</v>
      </c>
      <c r="AN5083" t="str">
        <f>IF(Customers[[#This Row],[Monthly Charge]]&gt;=_xlfn.PERCENTILE.INC(Customers[Monthly Charge],0.75),"High-value","Other")</f>
        <v>Other</v>
      </c>
    </row>
    <row r="5084" spans="1:40" x14ac:dyDescent="0.25">
      <c r="A5084" t="s">
        <v>6266</v>
      </c>
      <c r="B5084" t="s">
        <v>49</v>
      </c>
      <c r="C5084" s="1">
        <v>63</v>
      </c>
      <c r="D5084" t="s">
        <v>43</v>
      </c>
      <c r="E5084" s="1">
        <v>0</v>
      </c>
      <c r="F5084" t="s">
        <v>66</v>
      </c>
      <c r="G5084">
        <v>93012</v>
      </c>
      <c r="H5084">
        <v>34.205503999999998</v>
      </c>
      <c r="I5084">
        <v>-118.993111</v>
      </c>
      <c r="J5084" s="1">
        <v>0</v>
      </c>
      <c r="K5084" s="1">
        <v>50</v>
      </c>
      <c r="L5084" t="s">
        <v>42</v>
      </c>
      <c r="M5084" t="s">
        <v>40</v>
      </c>
      <c r="N5084" s="2">
        <v>27.04</v>
      </c>
      <c r="O5084" t="s">
        <v>40</v>
      </c>
      <c r="P5084" t="s">
        <v>40</v>
      </c>
      <c r="Q5084" t="s">
        <v>79</v>
      </c>
      <c r="R5084" s="1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 s="3">
        <v>69.5</v>
      </c>
      <c r="AE5084" s="3">
        <v>3418.2</v>
      </c>
      <c r="AF5084" s="3">
        <v>5.73</v>
      </c>
      <c r="AG5084" s="3">
        <v>0</v>
      </c>
      <c r="AH5084" s="3">
        <v>1352</v>
      </c>
      <c r="AI5084" s="3">
        <v>4764.47</v>
      </c>
      <c r="AJ5084" t="s">
        <v>47</v>
      </c>
      <c r="AK5084" t="s">
        <v>8234</v>
      </c>
      <c r="AL5084" t="s">
        <v>8234</v>
      </c>
      <c r="AM5084">
        <f>IF(Customers[[#This Row],[Customer Status]]="Churned",1,0)</f>
        <v>0</v>
      </c>
      <c r="AN5084" t="str">
        <f>IF(Customers[[#This Row],[Monthly Charge]]&gt;=_xlfn.PERCENTILE.INC(Customers[Monthly Charge],0.75),"High-value","Other")</f>
        <v>Other</v>
      </c>
    </row>
    <row r="5085" spans="1:40" x14ac:dyDescent="0.25">
      <c r="A5085" t="s">
        <v>6267</v>
      </c>
      <c r="B5085" t="s">
        <v>49</v>
      </c>
      <c r="C5085" s="1">
        <v>37</v>
      </c>
      <c r="D5085" t="s">
        <v>40</v>
      </c>
      <c r="E5085" s="1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 s="1">
        <v>7</v>
      </c>
      <c r="K5085" s="1">
        <v>60</v>
      </c>
      <c r="L5085" t="s">
        <v>42</v>
      </c>
      <c r="M5085" t="s">
        <v>40</v>
      </c>
      <c r="N5085" s="2">
        <v>43.24</v>
      </c>
      <c r="O5085" t="s">
        <v>43</v>
      </c>
      <c r="P5085" t="s">
        <v>40</v>
      </c>
      <c r="Q5085" t="s">
        <v>79</v>
      </c>
      <c r="R5085" s="1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 s="3">
        <v>60.5</v>
      </c>
      <c r="AE5085" s="3">
        <v>3694.45</v>
      </c>
      <c r="AF5085" s="3">
        <v>0</v>
      </c>
      <c r="AG5085" s="3">
        <v>0</v>
      </c>
      <c r="AH5085" s="3">
        <v>2594.4</v>
      </c>
      <c r="AI5085" s="3">
        <v>6288.85</v>
      </c>
      <c r="AJ5085" t="s">
        <v>47</v>
      </c>
      <c r="AK5085" t="s">
        <v>8234</v>
      </c>
      <c r="AL5085" t="s">
        <v>8234</v>
      </c>
      <c r="AM5085">
        <f>IF(Customers[[#This Row],[Customer Status]]="Churned",1,0)</f>
        <v>0</v>
      </c>
      <c r="AN5085" t="str">
        <f>IF(Customers[[#This Row],[Monthly Charge]]&gt;=_xlfn.PERCENTILE.INC(Customers[Monthly Charge],0.75),"High-value","Other")</f>
        <v>Other</v>
      </c>
    </row>
    <row r="5086" spans="1:40" x14ac:dyDescent="0.25">
      <c r="A5086" t="s">
        <v>6268</v>
      </c>
      <c r="B5086" t="s">
        <v>49</v>
      </c>
      <c r="C5086" s="1">
        <v>23</v>
      </c>
      <c r="D5086" t="s">
        <v>43</v>
      </c>
      <c r="E5086" s="1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 s="1">
        <v>0</v>
      </c>
      <c r="K5086" s="1">
        <v>8</v>
      </c>
      <c r="L5086" t="s">
        <v>54</v>
      </c>
      <c r="M5086" t="s">
        <v>40</v>
      </c>
      <c r="N5086" s="2">
        <v>35.21</v>
      </c>
      <c r="O5086" t="s">
        <v>43</v>
      </c>
      <c r="P5086" t="s">
        <v>43</v>
      </c>
      <c r="Q5086" t="s">
        <v>42</v>
      </c>
      <c r="R5086" s="1">
        <v>0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43</v>
      </c>
      <c r="AA5086" t="s">
        <v>51</v>
      </c>
      <c r="AB5086" t="s">
        <v>40</v>
      </c>
      <c r="AC5086" t="s">
        <v>46</v>
      </c>
      <c r="AD5086" s="3">
        <v>20.45</v>
      </c>
      <c r="AE5086" s="3">
        <v>162.30000000000001</v>
      </c>
      <c r="AF5086" s="3">
        <v>0</v>
      </c>
      <c r="AG5086" s="3">
        <v>0</v>
      </c>
      <c r="AH5086" s="3">
        <v>281.68</v>
      </c>
      <c r="AI5086" s="3">
        <v>443.98</v>
      </c>
      <c r="AJ5086" t="s">
        <v>47</v>
      </c>
      <c r="AK5086" t="s">
        <v>8234</v>
      </c>
      <c r="AL5086" t="s">
        <v>8234</v>
      </c>
      <c r="AM5086">
        <f>IF(Customers[[#This Row],[Customer Status]]="Churned",1,0)</f>
        <v>0</v>
      </c>
      <c r="AN5086" t="str">
        <f>IF(Customers[[#This Row],[Monthly Charge]]&gt;=_xlfn.PERCENTILE.INC(Customers[Monthly Charge],0.75),"High-value","Other")</f>
        <v>Other</v>
      </c>
    </row>
    <row r="5087" spans="1:40" x14ac:dyDescent="0.25">
      <c r="A5087" t="s">
        <v>6269</v>
      </c>
      <c r="B5087" t="s">
        <v>49</v>
      </c>
      <c r="C5087" s="1">
        <v>73</v>
      </c>
      <c r="D5087" t="s">
        <v>40</v>
      </c>
      <c r="E5087" s="1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 s="1">
        <v>1</v>
      </c>
      <c r="K5087" s="1">
        <v>43</v>
      </c>
      <c r="L5087" t="s">
        <v>76</v>
      </c>
      <c r="M5087" t="s">
        <v>40</v>
      </c>
      <c r="N5087" s="2">
        <v>17.43</v>
      </c>
      <c r="O5087" t="s">
        <v>40</v>
      </c>
      <c r="P5087" t="s">
        <v>40</v>
      </c>
      <c r="Q5087" t="s">
        <v>55</v>
      </c>
      <c r="R5087" s="1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 s="3">
        <v>103</v>
      </c>
      <c r="AE5087" s="3">
        <v>4414.3</v>
      </c>
      <c r="AF5087" s="3">
        <v>0</v>
      </c>
      <c r="AG5087" s="3">
        <v>0</v>
      </c>
      <c r="AH5087" s="3">
        <v>749.49</v>
      </c>
      <c r="AI5087" s="3">
        <v>5163.79</v>
      </c>
      <c r="AJ5087" t="s">
        <v>57</v>
      </c>
      <c r="AK5087" t="s">
        <v>58</v>
      </c>
      <c r="AL5087" t="s">
        <v>59</v>
      </c>
      <c r="AM5087">
        <f>IF(Customers[[#This Row],[Customer Status]]="Churned",1,0)</f>
        <v>1</v>
      </c>
      <c r="AN5087" t="str">
        <f>IF(Customers[[#This Row],[Monthly Charge]]&gt;=_xlfn.PERCENTILE.INC(Customers[Monthly Charge],0.75),"High-value","Other")</f>
        <v>High-value</v>
      </c>
    </row>
    <row r="5088" spans="1:40" x14ac:dyDescent="0.25">
      <c r="A5088" t="s">
        <v>6270</v>
      </c>
      <c r="B5088" t="s">
        <v>49</v>
      </c>
      <c r="C5088" s="1">
        <v>32</v>
      </c>
      <c r="D5088" t="s">
        <v>43</v>
      </c>
      <c r="E5088" s="1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 s="1">
        <v>0</v>
      </c>
      <c r="K5088" s="1">
        <v>10</v>
      </c>
      <c r="L5088" t="s">
        <v>62</v>
      </c>
      <c r="M5088" t="s">
        <v>40</v>
      </c>
      <c r="N5088" s="2">
        <v>7.65</v>
      </c>
      <c r="O5088" t="s">
        <v>43</v>
      </c>
      <c r="P5088" t="s">
        <v>40</v>
      </c>
      <c r="Q5088" t="s">
        <v>79</v>
      </c>
      <c r="R5088" s="1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 s="3">
        <v>62.25</v>
      </c>
      <c r="AE5088" s="3">
        <v>612.95000000000005</v>
      </c>
      <c r="AF5088" s="3">
        <v>0</v>
      </c>
      <c r="AG5088" s="3">
        <v>0</v>
      </c>
      <c r="AH5088" s="3">
        <v>76.5</v>
      </c>
      <c r="AI5088" s="3">
        <v>689.45</v>
      </c>
      <c r="AJ5088" t="s">
        <v>47</v>
      </c>
      <c r="AK5088" t="s">
        <v>8234</v>
      </c>
      <c r="AL5088" t="s">
        <v>8234</v>
      </c>
      <c r="AM5088">
        <f>IF(Customers[[#This Row],[Customer Status]]="Churned",1,0)</f>
        <v>0</v>
      </c>
      <c r="AN5088" t="str">
        <f>IF(Customers[[#This Row],[Monthly Charge]]&gt;=_xlfn.PERCENTILE.INC(Customers[Monthly Charge],0.75),"High-value","Other")</f>
        <v>Other</v>
      </c>
    </row>
    <row r="5089" spans="1:40" x14ac:dyDescent="0.25">
      <c r="A5089" t="s">
        <v>6271</v>
      </c>
      <c r="B5089" t="s">
        <v>39</v>
      </c>
      <c r="C5089" s="1">
        <v>62</v>
      </c>
      <c r="D5089" t="s">
        <v>43</v>
      </c>
      <c r="E5089" s="1">
        <v>2</v>
      </c>
      <c r="F5089" t="s">
        <v>391</v>
      </c>
      <c r="G5089">
        <v>94134</v>
      </c>
      <c r="H5089">
        <v>37.721052</v>
      </c>
      <c r="I5089">
        <v>-122.413573</v>
      </c>
      <c r="J5089" s="1">
        <v>0</v>
      </c>
      <c r="K5089" s="1">
        <v>12</v>
      </c>
      <c r="L5089" t="s">
        <v>42</v>
      </c>
      <c r="M5089" t="s">
        <v>40</v>
      </c>
      <c r="N5089" s="2">
        <v>16.96</v>
      </c>
      <c r="O5089" t="s">
        <v>40</v>
      </c>
      <c r="P5089" t="s">
        <v>40</v>
      </c>
      <c r="Q5089" t="s">
        <v>55</v>
      </c>
      <c r="R5089" s="1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 s="3">
        <v>105.3</v>
      </c>
      <c r="AE5089" s="3">
        <v>1275.6500000000001</v>
      </c>
      <c r="AF5089" s="3">
        <v>0</v>
      </c>
      <c r="AG5089" s="3">
        <v>0</v>
      </c>
      <c r="AH5089" s="3">
        <v>203.52</v>
      </c>
      <c r="AI5089" s="3">
        <v>1479.17</v>
      </c>
      <c r="AJ5089" t="s">
        <v>47</v>
      </c>
      <c r="AK5089" t="s">
        <v>8234</v>
      </c>
      <c r="AL5089" t="s">
        <v>8234</v>
      </c>
      <c r="AM5089">
        <f>IF(Customers[[#This Row],[Customer Status]]="Churned",1,0)</f>
        <v>0</v>
      </c>
      <c r="AN5089" t="str">
        <f>IF(Customers[[#This Row],[Monthly Charge]]&gt;=_xlfn.PERCENTILE.INC(Customers[Monthly Charge],0.75),"High-value","Other")</f>
        <v>High-value</v>
      </c>
    </row>
    <row r="5090" spans="1:40" x14ac:dyDescent="0.25">
      <c r="A5090" t="s">
        <v>6272</v>
      </c>
      <c r="B5090" t="s">
        <v>49</v>
      </c>
      <c r="C5090" s="1">
        <v>62</v>
      </c>
      <c r="D5090" t="s">
        <v>43</v>
      </c>
      <c r="E5090" s="1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 s="1">
        <v>0</v>
      </c>
      <c r="K5090" s="1">
        <v>37</v>
      </c>
      <c r="L5090" t="s">
        <v>42</v>
      </c>
      <c r="M5090" t="s">
        <v>40</v>
      </c>
      <c r="N5090" s="2">
        <v>28.84</v>
      </c>
      <c r="O5090" t="s">
        <v>43</v>
      </c>
      <c r="P5090" t="s">
        <v>40</v>
      </c>
      <c r="Q5090" t="s">
        <v>55</v>
      </c>
      <c r="R5090" s="1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 s="3">
        <v>70.349999999999994</v>
      </c>
      <c r="AE5090" s="3">
        <v>2552.9</v>
      </c>
      <c r="AF5090" s="3">
        <v>0</v>
      </c>
      <c r="AG5090" s="3">
        <v>0</v>
      </c>
      <c r="AH5090" s="3">
        <v>1067.08</v>
      </c>
      <c r="AI5090" s="3">
        <v>3619.98</v>
      </c>
      <c r="AJ5090" t="s">
        <v>47</v>
      </c>
      <c r="AK5090" t="s">
        <v>8234</v>
      </c>
      <c r="AL5090" t="s">
        <v>8234</v>
      </c>
      <c r="AM5090">
        <f>IF(Customers[[#This Row],[Customer Status]]="Churned",1,0)</f>
        <v>0</v>
      </c>
      <c r="AN5090" t="str">
        <f>IF(Customers[[#This Row],[Monthly Charge]]&gt;=_xlfn.PERCENTILE.INC(Customers[Monthly Charge],0.75),"High-value","Other")</f>
        <v>Other</v>
      </c>
    </row>
    <row r="5091" spans="1:40" x14ac:dyDescent="0.25">
      <c r="A5091" t="s">
        <v>6273</v>
      </c>
      <c r="B5091" t="s">
        <v>49</v>
      </c>
      <c r="C5091" s="1">
        <v>43</v>
      </c>
      <c r="D5091" t="s">
        <v>40</v>
      </c>
      <c r="E5091" s="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 s="1">
        <v>9</v>
      </c>
      <c r="K5091" s="1">
        <v>55</v>
      </c>
      <c r="L5091" t="s">
        <v>42</v>
      </c>
      <c r="M5091" t="s">
        <v>40</v>
      </c>
      <c r="N5091" s="2">
        <v>13.45</v>
      </c>
      <c r="O5091" t="s">
        <v>43</v>
      </c>
      <c r="P5091" t="s">
        <v>40</v>
      </c>
      <c r="Q5091" t="s">
        <v>55</v>
      </c>
      <c r="R5091" s="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 s="3">
        <v>79.400000000000006</v>
      </c>
      <c r="AE5091" s="3">
        <v>4238.45</v>
      </c>
      <c r="AF5091" s="3">
        <v>0</v>
      </c>
      <c r="AG5091" s="3">
        <v>0</v>
      </c>
      <c r="AH5091" s="3">
        <v>739.75</v>
      </c>
      <c r="AI5091" s="3">
        <v>4978.2</v>
      </c>
      <c r="AJ5091" t="s">
        <v>47</v>
      </c>
      <c r="AK5091" t="s">
        <v>8234</v>
      </c>
      <c r="AL5091" t="s">
        <v>8234</v>
      </c>
      <c r="AM5091">
        <f>IF(Customers[[#This Row],[Customer Status]]="Churned",1,0)</f>
        <v>0</v>
      </c>
      <c r="AN5091" t="str">
        <f>IF(Customers[[#This Row],[Monthly Charge]]&gt;=_xlfn.PERCENTILE.INC(Customers[Monthly Charge],0.75),"High-value","Other")</f>
        <v>Other</v>
      </c>
    </row>
    <row r="5092" spans="1:40" x14ac:dyDescent="0.25">
      <c r="A5092" t="s">
        <v>6274</v>
      </c>
      <c r="B5092" t="s">
        <v>39</v>
      </c>
      <c r="C5092" s="1">
        <v>54</v>
      </c>
      <c r="D5092" t="s">
        <v>40</v>
      </c>
      <c r="E5092" s="1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 s="1">
        <v>6</v>
      </c>
      <c r="K5092" s="1">
        <v>57</v>
      </c>
      <c r="L5092" t="s">
        <v>76</v>
      </c>
      <c r="M5092" t="s">
        <v>40</v>
      </c>
      <c r="N5092" s="2">
        <v>18.850000000000001</v>
      </c>
      <c r="O5092" t="s">
        <v>43</v>
      </c>
      <c r="P5092" t="s">
        <v>40</v>
      </c>
      <c r="Q5092" t="s">
        <v>44</v>
      </c>
      <c r="R5092" s="1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 s="3">
        <v>59.3</v>
      </c>
      <c r="AE5092" s="3">
        <v>3274.35</v>
      </c>
      <c r="AF5092" s="3">
        <v>0</v>
      </c>
      <c r="AG5092" s="3">
        <v>0</v>
      </c>
      <c r="AH5092" s="3">
        <v>1074.45</v>
      </c>
      <c r="AI5092" s="3">
        <v>4348.8</v>
      </c>
      <c r="AJ5092" t="s">
        <v>47</v>
      </c>
      <c r="AK5092" t="s">
        <v>8234</v>
      </c>
      <c r="AL5092" t="s">
        <v>8234</v>
      </c>
      <c r="AM5092">
        <f>IF(Customers[[#This Row],[Customer Status]]="Churned",1,0)</f>
        <v>0</v>
      </c>
      <c r="AN5092" t="str">
        <f>IF(Customers[[#This Row],[Monthly Charge]]&gt;=_xlfn.PERCENTILE.INC(Customers[Monthly Charge],0.75),"High-value","Other")</f>
        <v>Other</v>
      </c>
    </row>
    <row r="5093" spans="1:40" x14ac:dyDescent="0.25">
      <c r="A5093" t="s">
        <v>6275</v>
      </c>
      <c r="B5093" t="s">
        <v>49</v>
      </c>
      <c r="C5093" s="1">
        <v>48</v>
      </c>
      <c r="D5093" t="s">
        <v>43</v>
      </c>
      <c r="E5093" s="1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 s="1">
        <v>0</v>
      </c>
      <c r="K5093" s="1">
        <v>1</v>
      </c>
      <c r="L5093" t="s">
        <v>54</v>
      </c>
      <c r="M5093" t="s">
        <v>40</v>
      </c>
      <c r="N5093" s="2">
        <v>27.58</v>
      </c>
      <c r="O5093" t="s">
        <v>43</v>
      </c>
      <c r="P5093" t="s">
        <v>40</v>
      </c>
      <c r="Q5093" t="s">
        <v>55</v>
      </c>
      <c r="R5093" s="1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 s="3">
        <v>69.95</v>
      </c>
      <c r="AE5093" s="3">
        <v>69.95</v>
      </c>
      <c r="AF5093" s="3">
        <v>0</v>
      </c>
      <c r="AG5093" s="3">
        <v>0</v>
      </c>
      <c r="AH5093" s="3">
        <v>27.58</v>
      </c>
      <c r="AI5093" s="3">
        <v>97.53</v>
      </c>
      <c r="AJ5093" t="s">
        <v>57</v>
      </c>
      <c r="AK5093" t="s">
        <v>109</v>
      </c>
      <c r="AL5093" t="s">
        <v>344</v>
      </c>
      <c r="AM5093">
        <f>IF(Customers[[#This Row],[Customer Status]]="Churned",1,0)</f>
        <v>1</v>
      </c>
      <c r="AN5093" t="str">
        <f>IF(Customers[[#This Row],[Monthly Charge]]&gt;=_xlfn.PERCENTILE.INC(Customers[Monthly Charge],0.75),"High-value","Other")</f>
        <v>Other</v>
      </c>
    </row>
    <row r="5094" spans="1:40" x14ac:dyDescent="0.25">
      <c r="A5094" t="s">
        <v>6276</v>
      </c>
      <c r="B5094" t="s">
        <v>49</v>
      </c>
      <c r="C5094" s="1">
        <v>68</v>
      </c>
      <c r="D5094" t="s">
        <v>43</v>
      </c>
      <c r="E5094" s="1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 s="1">
        <v>0</v>
      </c>
      <c r="K5094" s="1">
        <v>13</v>
      </c>
      <c r="L5094" t="s">
        <v>42</v>
      </c>
      <c r="M5094" t="s">
        <v>40</v>
      </c>
      <c r="N5094" s="2">
        <v>26.11</v>
      </c>
      <c r="O5094" t="s">
        <v>43</v>
      </c>
      <c r="P5094" t="s">
        <v>40</v>
      </c>
      <c r="Q5094" t="s">
        <v>55</v>
      </c>
      <c r="R5094" s="1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 s="3">
        <v>90.5</v>
      </c>
      <c r="AE5094" s="3">
        <v>1201.1500000000001</v>
      </c>
      <c r="AF5094" s="3">
        <v>29.84</v>
      </c>
      <c r="AG5094" s="3">
        <v>140</v>
      </c>
      <c r="AH5094" s="3">
        <v>339.43</v>
      </c>
      <c r="AI5094" s="3">
        <v>1650.74</v>
      </c>
      <c r="AJ5094" t="s">
        <v>57</v>
      </c>
      <c r="AK5094" t="s">
        <v>58</v>
      </c>
      <c r="AL5094" t="s">
        <v>59</v>
      </c>
      <c r="AM5094">
        <f>IF(Customers[[#This Row],[Customer Status]]="Churned",1,0)</f>
        <v>1</v>
      </c>
      <c r="AN5094" t="str">
        <f>IF(Customers[[#This Row],[Monthly Charge]]&gt;=_xlfn.PERCENTILE.INC(Customers[Monthly Charge],0.75),"High-value","Other")</f>
        <v>High-value</v>
      </c>
    </row>
    <row r="5095" spans="1:40" x14ac:dyDescent="0.25">
      <c r="A5095" t="s">
        <v>6277</v>
      </c>
      <c r="B5095" t="s">
        <v>39</v>
      </c>
      <c r="C5095" s="1">
        <v>29</v>
      </c>
      <c r="D5095" t="s">
        <v>43</v>
      </c>
      <c r="E5095" s="1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 s="1">
        <v>0</v>
      </c>
      <c r="K5095" s="1">
        <v>43</v>
      </c>
      <c r="L5095" t="s">
        <v>42</v>
      </c>
      <c r="M5095" t="s">
        <v>40</v>
      </c>
      <c r="N5095" s="2">
        <v>2.4900000000000002</v>
      </c>
      <c r="O5095" t="s">
        <v>40</v>
      </c>
      <c r="P5095" t="s">
        <v>40</v>
      </c>
      <c r="Q5095" t="s">
        <v>79</v>
      </c>
      <c r="R5095" s="1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 s="3">
        <v>85.1</v>
      </c>
      <c r="AE5095" s="3">
        <v>3662.25</v>
      </c>
      <c r="AF5095" s="3">
        <v>0</v>
      </c>
      <c r="AG5095" s="3">
        <v>30</v>
      </c>
      <c r="AH5095" s="3">
        <v>107.07</v>
      </c>
      <c r="AI5095" s="3">
        <v>3799.32</v>
      </c>
      <c r="AJ5095" t="s">
        <v>47</v>
      </c>
      <c r="AK5095" t="s">
        <v>8234</v>
      </c>
      <c r="AL5095" t="s">
        <v>8234</v>
      </c>
      <c r="AM5095">
        <f>IF(Customers[[#This Row],[Customer Status]]="Churned",1,0)</f>
        <v>0</v>
      </c>
      <c r="AN5095" t="str">
        <f>IF(Customers[[#This Row],[Monthly Charge]]&gt;=_xlfn.PERCENTILE.INC(Customers[Monthly Charge],0.75),"High-value","Other")</f>
        <v>Other</v>
      </c>
    </row>
    <row r="5096" spans="1:40" x14ac:dyDescent="0.25">
      <c r="A5096" t="s">
        <v>6278</v>
      </c>
      <c r="B5096" t="s">
        <v>49</v>
      </c>
      <c r="C5096" s="1">
        <v>32</v>
      </c>
      <c r="D5096" t="s">
        <v>43</v>
      </c>
      <c r="E5096" s="1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 s="1">
        <v>0</v>
      </c>
      <c r="K5096" s="1">
        <v>61</v>
      </c>
      <c r="L5096" t="s">
        <v>76</v>
      </c>
      <c r="M5096" t="s">
        <v>40</v>
      </c>
      <c r="N5096" s="2">
        <v>15.02</v>
      </c>
      <c r="O5096" t="s">
        <v>43</v>
      </c>
      <c r="P5096" t="s">
        <v>43</v>
      </c>
      <c r="Q5096" t="s">
        <v>42</v>
      </c>
      <c r="R5096" s="1">
        <v>0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43</v>
      </c>
      <c r="AA5096" t="s">
        <v>73</v>
      </c>
      <c r="AB5096" t="s">
        <v>43</v>
      </c>
      <c r="AC5096" t="s">
        <v>183</v>
      </c>
      <c r="AD5096" s="3">
        <v>19.75</v>
      </c>
      <c r="AE5096" s="3">
        <v>1124.2</v>
      </c>
      <c r="AF5096" s="3">
        <v>0</v>
      </c>
      <c r="AG5096" s="3">
        <v>0</v>
      </c>
      <c r="AH5096" s="3">
        <v>916.22</v>
      </c>
      <c r="AI5096" s="3">
        <v>2040.42</v>
      </c>
      <c r="AJ5096" t="s">
        <v>47</v>
      </c>
      <c r="AK5096" t="s">
        <v>8234</v>
      </c>
      <c r="AL5096" t="s">
        <v>8234</v>
      </c>
      <c r="AM5096">
        <f>IF(Customers[[#This Row],[Customer Status]]="Churned",1,0)</f>
        <v>0</v>
      </c>
      <c r="AN5096" t="str">
        <f>IF(Customers[[#This Row],[Monthly Charge]]&gt;=_xlfn.PERCENTILE.INC(Customers[Monthly Charge],0.75),"High-value","Other")</f>
        <v>Other</v>
      </c>
    </row>
    <row r="5097" spans="1:40" x14ac:dyDescent="0.25">
      <c r="A5097" t="s">
        <v>6279</v>
      </c>
      <c r="B5097" t="s">
        <v>39</v>
      </c>
      <c r="C5097" s="1">
        <v>23</v>
      </c>
      <c r="D5097" t="s">
        <v>40</v>
      </c>
      <c r="E5097" s="1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 s="1">
        <v>3</v>
      </c>
      <c r="K5097" s="1">
        <v>3</v>
      </c>
      <c r="L5097" t="s">
        <v>42</v>
      </c>
      <c r="M5097" t="s">
        <v>40</v>
      </c>
      <c r="N5097" s="2">
        <v>24.28</v>
      </c>
      <c r="O5097" t="s">
        <v>40</v>
      </c>
      <c r="P5097" t="s">
        <v>40</v>
      </c>
      <c r="Q5097" t="s">
        <v>79</v>
      </c>
      <c r="R5097" s="1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 s="3">
        <v>69.150000000000006</v>
      </c>
      <c r="AE5097" s="3">
        <v>235</v>
      </c>
      <c r="AF5097" s="3">
        <v>0</v>
      </c>
      <c r="AG5097" s="3">
        <v>0</v>
      </c>
      <c r="AH5097" s="3">
        <v>72.84</v>
      </c>
      <c r="AI5097" s="3">
        <v>307.83999999999997</v>
      </c>
      <c r="AJ5097" t="s">
        <v>98</v>
      </c>
      <c r="AK5097" t="s">
        <v>8234</v>
      </c>
      <c r="AL5097" t="s">
        <v>8234</v>
      </c>
      <c r="AM5097">
        <f>IF(Customers[[#This Row],[Customer Status]]="Churned",1,0)</f>
        <v>0</v>
      </c>
      <c r="AN5097" t="str">
        <f>IF(Customers[[#This Row],[Monthly Charge]]&gt;=_xlfn.PERCENTILE.INC(Customers[Monthly Charge],0.75),"High-value","Other")</f>
        <v>Other</v>
      </c>
    </row>
    <row r="5098" spans="1:40" x14ac:dyDescent="0.25">
      <c r="A5098" t="s">
        <v>6280</v>
      </c>
      <c r="B5098" t="s">
        <v>49</v>
      </c>
      <c r="C5098" s="1">
        <v>42</v>
      </c>
      <c r="D5098" t="s">
        <v>40</v>
      </c>
      <c r="E5098" s="1">
        <v>0</v>
      </c>
      <c r="F5098" t="s">
        <v>5142</v>
      </c>
      <c r="G5098">
        <v>90640</v>
      </c>
      <c r="H5098">
        <v>34.015217</v>
      </c>
      <c r="I5098">
        <v>-118.109962</v>
      </c>
      <c r="J5098" s="1">
        <v>5</v>
      </c>
      <c r="K5098" s="1">
        <v>67</v>
      </c>
      <c r="L5098" t="s">
        <v>72</v>
      </c>
      <c r="M5098" t="s">
        <v>40</v>
      </c>
      <c r="N5098" s="2">
        <v>17.399999999999999</v>
      </c>
      <c r="O5098" t="s">
        <v>40</v>
      </c>
      <c r="P5098" t="s">
        <v>40</v>
      </c>
      <c r="Q5098" t="s">
        <v>55</v>
      </c>
      <c r="R5098" s="1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 s="3">
        <v>93.15</v>
      </c>
      <c r="AE5098" s="3">
        <v>6368.2</v>
      </c>
      <c r="AF5098" s="3">
        <v>0</v>
      </c>
      <c r="AG5098" s="3">
        <v>90</v>
      </c>
      <c r="AH5098" s="3">
        <v>1165.8</v>
      </c>
      <c r="AI5098" s="3">
        <v>7624</v>
      </c>
      <c r="AJ5098" t="s">
        <v>47</v>
      </c>
      <c r="AK5098" t="s">
        <v>8234</v>
      </c>
      <c r="AL5098" t="s">
        <v>8234</v>
      </c>
      <c r="AM5098">
        <f>IF(Customers[[#This Row],[Customer Status]]="Churned",1,0)</f>
        <v>0</v>
      </c>
      <c r="AN5098" t="str">
        <f>IF(Customers[[#This Row],[Monthly Charge]]&gt;=_xlfn.PERCENTILE.INC(Customers[Monthly Charge],0.75),"High-value","Other")</f>
        <v>High-value</v>
      </c>
    </row>
    <row r="5099" spans="1:40" x14ac:dyDescent="0.25">
      <c r="A5099" t="s">
        <v>6281</v>
      </c>
      <c r="B5099" t="s">
        <v>39</v>
      </c>
      <c r="C5099" s="1">
        <v>55</v>
      </c>
      <c r="D5099" t="s">
        <v>40</v>
      </c>
      <c r="E5099" s="1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 s="1">
        <v>4</v>
      </c>
      <c r="K5099" s="1">
        <v>71</v>
      </c>
      <c r="L5099" t="s">
        <v>42</v>
      </c>
      <c r="M5099" t="s">
        <v>40</v>
      </c>
      <c r="N5099" s="2">
        <v>21.19</v>
      </c>
      <c r="O5099" t="s">
        <v>40</v>
      </c>
      <c r="P5099" t="s">
        <v>43</v>
      </c>
      <c r="Q5099" t="s">
        <v>42</v>
      </c>
      <c r="R5099" s="1">
        <v>0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43</v>
      </c>
      <c r="AA5099" t="s">
        <v>73</v>
      </c>
      <c r="AB5099" t="s">
        <v>43</v>
      </c>
      <c r="AC5099" t="s">
        <v>46</v>
      </c>
      <c r="AD5099" s="3">
        <v>23.85</v>
      </c>
      <c r="AE5099" s="3">
        <v>1672.1</v>
      </c>
      <c r="AF5099" s="3">
        <v>0</v>
      </c>
      <c r="AG5099" s="3">
        <v>0</v>
      </c>
      <c r="AH5099" s="3">
        <v>1504.49</v>
      </c>
      <c r="AI5099" s="3">
        <v>3176.59</v>
      </c>
      <c r="AJ5099" t="s">
        <v>47</v>
      </c>
      <c r="AK5099" t="s">
        <v>8234</v>
      </c>
      <c r="AL5099" t="s">
        <v>8234</v>
      </c>
      <c r="AM5099">
        <f>IF(Customers[[#This Row],[Customer Status]]="Churned",1,0)</f>
        <v>0</v>
      </c>
      <c r="AN5099" t="str">
        <f>IF(Customers[[#This Row],[Monthly Charge]]&gt;=_xlfn.PERCENTILE.INC(Customers[Monthly Charge],0.75),"High-value","Other")</f>
        <v>Other</v>
      </c>
    </row>
    <row r="5100" spans="1:40" x14ac:dyDescent="0.25">
      <c r="A5100" t="s">
        <v>6282</v>
      </c>
      <c r="B5100" t="s">
        <v>49</v>
      </c>
      <c r="C5100" s="1">
        <v>44</v>
      </c>
      <c r="D5100" t="s">
        <v>40</v>
      </c>
      <c r="E5100" s="1">
        <v>3</v>
      </c>
      <c r="F5100" t="s">
        <v>872</v>
      </c>
      <c r="G5100">
        <v>95432</v>
      </c>
      <c r="H5100">
        <v>39.108252</v>
      </c>
      <c r="I5100">
        <v>-123.645121</v>
      </c>
      <c r="J5100" s="1">
        <v>1</v>
      </c>
      <c r="K5100" s="1">
        <v>58</v>
      </c>
      <c r="L5100" t="s">
        <v>42</v>
      </c>
      <c r="M5100" t="s">
        <v>40</v>
      </c>
      <c r="N5100" s="2">
        <v>40.57</v>
      </c>
      <c r="O5100" t="s">
        <v>40</v>
      </c>
      <c r="P5100" t="s">
        <v>40</v>
      </c>
      <c r="Q5100" t="s">
        <v>79</v>
      </c>
      <c r="R5100" s="1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 s="3">
        <v>71.599999999999994</v>
      </c>
      <c r="AE5100" s="3">
        <v>4230.25</v>
      </c>
      <c r="AF5100" s="3">
        <v>45.54</v>
      </c>
      <c r="AG5100" s="3">
        <v>0</v>
      </c>
      <c r="AH5100" s="3">
        <v>2353.06</v>
      </c>
      <c r="AI5100" s="3">
        <v>6537.77</v>
      </c>
      <c r="AJ5100" t="s">
        <v>47</v>
      </c>
      <c r="AK5100" t="s">
        <v>8234</v>
      </c>
      <c r="AL5100" t="s">
        <v>8234</v>
      </c>
      <c r="AM5100">
        <f>IF(Customers[[#This Row],[Customer Status]]="Churned",1,0)</f>
        <v>0</v>
      </c>
      <c r="AN5100" t="str">
        <f>IF(Customers[[#This Row],[Monthly Charge]]&gt;=_xlfn.PERCENTILE.INC(Customers[Monthly Charge],0.75),"High-value","Other")</f>
        <v>Other</v>
      </c>
    </row>
    <row r="5101" spans="1:40" x14ac:dyDescent="0.25">
      <c r="A5101" t="s">
        <v>6283</v>
      </c>
      <c r="B5101" t="s">
        <v>49</v>
      </c>
      <c r="C5101" s="1">
        <v>64</v>
      </c>
      <c r="D5101" t="s">
        <v>40</v>
      </c>
      <c r="E5101" s="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 s="1">
        <v>6</v>
      </c>
      <c r="K5101" s="1">
        <v>22</v>
      </c>
      <c r="L5101" t="s">
        <v>42</v>
      </c>
      <c r="M5101" t="s">
        <v>40</v>
      </c>
      <c r="N5101" s="2">
        <v>36.15</v>
      </c>
      <c r="O5101" t="s">
        <v>40</v>
      </c>
      <c r="P5101" t="s">
        <v>40</v>
      </c>
      <c r="Q5101" t="s">
        <v>79</v>
      </c>
      <c r="R5101" s="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 s="3">
        <v>-4</v>
      </c>
      <c r="AE5101" s="3">
        <v>1663.75</v>
      </c>
      <c r="AF5101" s="3">
        <v>0</v>
      </c>
      <c r="AG5101" s="3">
        <v>0</v>
      </c>
      <c r="AH5101" s="3">
        <v>795.3</v>
      </c>
      <c r="AI5101" s="3">
        <v>2459.0500000000002</v>
      </c>
      <c r="AJ5101" t="s">
        <v>47</v>
      </c>
      <c r="AK5101" t="s">
        <v>8234</v>
      </c>
      <c r="AL5101" t="s">
        <v>8234</v>
      </c>
      <c r="AM5101">
        <f>IF(Customers[[#This Row],[Customer Status]]="Churned",1,0)</f>
        <v>0</v>
      </c>
      <c r="AN5101" t="str">
        <f>IF(Customers[[#This Row],[Monthly Charge]]&gt;=_xlfn.PERCENTILE.INC(Customers[Monthly Charge],0.75),"High-value","Other")</f>
        <v>Other</v>
      </c>
    </row>
    <row r="5102" spans="1:40" x14ac:dyDescent="0.25">
      <c r="A5102" t="s">
        <v>6284</v>
      </c>
      <c r="B5102" t="s">
        <v>49</v>
      </c>
      <c r="C5102" s="1">
        <v>55</v>
      </c>
      <c r="D5102" t="s">
        <v>43</v>
      </c>
      <c r="E5102" s="1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 s="1">
        <v>0</v>
      </c>
      <c r="K5102" s="1">
        <v>57</v>
      </c>
      <c r="L5102" t="s">
        <v>76</v>
      </c>
      <c r="M5102" t="s">
        <v>40</v>
      </c>
      <c r="N5102" s="2">
        <v>9.36</v>
      </c>
      <c r="O5102" t="s">
        <v>40</v>
      </c>
      <c r="P5102" t="s">
        <v>40</v>
      </c>
      <c r="Q5102" t="s">
        <v>44</v>
      </c>
      <c r="R5102" s="1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 s="3">
        <v>89.55</v>
      </c>
      <c r="AE5102" s="3">
        <v>5012.3500000000004</v>
      </c>
      <c r="AF5102" s="3">
        <v>30.45</v>
      </c>
      <c r="AG5102" s="3">
        <v>0</v>
      </c>
      <c r="AH5102" s="3">
        <v>533.52</v>
      </c>
      <c r="AI5102" s="3">
        <v>5515.42</v>
      </c>
      <c r="AJ5102" t="s">
        <v>47</v>
      </c>
      <c r="AK5102" t="s">
        <v>8234</v>
      </c>
      <c r="AL5102" t="s">
        <v>8234</v>
      </c>
      <c r="AM5102">
        <f>IF(Customers[[#This Row],[Customer Status]]="Churned",1,0)</f>
        <v>0</v>
      </c>
      <c r="AN5102" t="str">
        <f>IF(Customers[[#This Row],[Monthly Charge]]&gt;=_xlfn.PERCENTILE.INC(Customers[Monthly Charge],0.75),"High-value","Other")</f>
        <v>Other</v>
      </c>
    </row>
    <row r="5103" spans="1:40" x14ac:dyDescent="0.25">
      <c r="A5103" t="s">
        <v>6285</v>
      </c>
      <c r="B5103" t="s">
        <v>49</v>
      </c>
      <c r="C5103" s="1">
        <v>31</v>
      </c>
      <c r="D5103" t="s">
        <v>43</v>
      </c>
      <c r="E5103" s="1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 s="1">
        <v>0</v>
      </c>
      <c r="K5103" s="1">
        <v>67</v>
      </c>
      <c r="L5103" t="s">
        <v>42</v>
      </c>
      <c r="M5103" t="s">
        <v>40</v>
      </c>
      <c r="N5103" s="2">
        <v>4.72</v>
      </c>
      <c r="O5103" t="s">
        <v>43</v>
      </c>
      <c r="P5103" t="s">
        <v>43</v>
      </c>
      <c r="Q5103" t="s">
        <v>42</v>
      </c>
      <c r="R5103" s="1">
        <v>0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43</v>
      </c>
      <c r="AA5103" t="s">
        <v>73</v>
      </c>
      <c r="AB5103" t="s">
        <v>40</v>
      </c>
      <c r="AC5103" t="s">
        <v>46</v>
      </c>
      <c r="AD5103" s="3">
        <v>19.8</v>
      </c>
      <c r="AE5103" s="3">
        <v>1311.3</v>
      </c>
      <c r="AF5103" s="3">
        <v>0</v>
      </c>
      <c r="AG5103" s="3">
        <v>0</v>
      </c>
      <c r="AH5103" s="3">
        <v>316.24</v>
      </c>
      <c r="AI5103" s="3">
        <v>1627.54</v>
      </c>
      <c r="AJ5103" t="s">
        <v>47</v>
      </c>
      <c r="AK5103" t="s">
        <v>8234</v>
      </c>
      <c r="AL5103" t="s">
        <v>8234</v>
      </c>
      <c r="AM5103">
        <f>IF(Customers[[#This Row],[Customer Status]]="Churned",1,0)</f>
        <v>0</v>
      </c>
      <c r="AN5103" t="str">
        <f>IF(Customers[[#This Row],[Monthly Charge]]&gt;=_xlfn.PERCENTILE.INC(Customers[Monthly Charge],0.75),"High-value","Other")</f>
        <v>Other</v>
      </c>
    </row>
    <row r="5104" spans="1:40" x14ac:dyDescent="0.25">
      <c r="A5104" t="s">
        <v>6286</v>
      </c>
      <c r="B5104" t="s">
        <v>39</v>
      </c>
      <c r="C5104" s="1">
        <v>56</v>
      </c>
      <c r="D5104" t="s">
        <v>40</v>
      </c>
      <c r="E5104" s="1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 s="1">
        <v>3</v>
      </c>
      <c r="K5104" s="1">
        <v>36</v>
      </c>
      <c r="L5104" t="s">
        <v>129</v>
      </c>
      <c r="M5104" t="s">
        <v>40</v>
      </c>
      <c r="N5104" s="2">
        <v>20.57</v>
      </c>
      <c r="O5104" t="s">
        <v>43</v>
      </c>
      <c r="P5104" t="s">
        <v>43</v>
      </c>
      <c r="Q5104" t="s">
        <v>42</v>
      </c>
      <c r="R5104" s="1">
        <v>0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43</v>
      </c>
      <c r="AA5104" t="s">
        <v>51</v>
      </c>
      <c r="AB5104" t="s">
        <v>43</v>
      </c>
      <c r="AC5104" t="s">
        <v>56</v>
      </c>
      <c r="AD5104" s="3">
        <v>19.2</v>
      </c>
      <c r="AE5104" s="3">
        <v>702.9</v>
      </c>
      <c r="AF5104" s="3">
        <v>0</v>
      </c>
      <c r="AG5104" s="3">
        <v>0</v>
      </c>
      <c r="AH5104" s="3">
        <v>740.52</v>
      </c>
      <c r="AI5104" s="3">
        <v>1443.42</v>
      </c>
      <c r="AJ5104" t="s">
        <v>47</v>
      </c>
      <c r="AK5104" t="s">
        <v>8234</v>
      </c>
      <c r="AL5104" t="s">
        <v>8234</v>
      </c>
      <c r="AM5104">
        <f>IF(Customers[[#This Row],[Customer Status]]="Churned",1,0)</f>
        <v>0</v>
      </c>
      <c r="AN5104" t="str">
        <f>IF(Customers[[#This Row],[Monthly Charge]]&gt;=_xlfn.PERCENTILE.INC(Customers[Monthly Charge],0.75),"High-value","Other")</f>
        <v>Other</v>
      </c>
    </row>
    <row r="5105" spans="1:40" x14ac:dyDescent="0.25">
      <c r="A5105" t="s">
        <v>6287</v>
      </c>
      <c r="B5105" t="s">
        <v>49</v>
      </c>
      <c r="C5105" s="1">
        <v>52</v>
      </c>
      <c r="D5105" t="s">
        <v>40</v>
      </c>
      <c r="E5105" s="1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 s="1">
        <v>7</v>
      </c>
      <c r="K5105" s="1">
        <v>72</v>
      </c>
      <c r="L5105" t="s">
        <v>42</v>
      </c>
      <c r="M5105" t="s">
        <v>40</v>
      </c>
      <c r="N5105" s="2">
        <v>15.96</v>
      </c>
      <c r="O5105" t="s">
        <v>43</v>
      </c>
      <c r="P5105" t="s">
        <v>40</v>
      </c>
      <c r="Q5105" t="s">
        <v>79</v>
      </c>
      <c r="R5105" s="1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 s="3">
        <v>68.400000000000006</v>
      </c>
      <c r="AE5105" s="3">
        <v>4855.3500000000004</v>
      </c>
      <c r="AF5105" s="3">
        <v>0</v>
      </c>
      <c r="AG5105" s="3">
        <v>0</v>
      </c>
      <c r="AH5105" s="3">
        <v>1149.1199999999999</v>
      </c>
      <c r="AI5105" s="3">
        <v>6004.47</v>
      </c>
      <c r="AJ5105" t="s">
        <v>47</v>
      </c>
      <c r="AK5105" t="s">
        <v>8234</v>
      </c>
      <c r="AL5105" t="s">
        <v>8234</v>
      </c>
      <c r="AM5105">
        <f>IF(Customers[[#This Row],[Customer Status]]="Churned",1,0)</f>
        <v>0</v>
      </c>
      <c r="AN5105" t="str">
        <f>IF(Customers[[#This Row],[Monthly Charge]]&gt;=_xlfn.PERCENTILE.INC(Customers[Monthly Charge],0.75),"High-value","Other")</f>
        <v>Other</v>
      </c>
    </row>
    <row r="5106" spans="1:40" x14ac:dyDescent="0.25">
      <c r="A5106" t="s">
        <v>6288</v>
      </c>
      <c r="B5106" t="s">
        <v>39</v>
      </c>
      <c r="C5106" s="1">
        <v>66</v>
      </c>
      <c r="D5106" t="s">
        <v>40</v>
      </c>
      <c r="E5106" s="1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 s="1">
        <v>4</v>
      </c>
      <c r="K5106" s="1">
        <v>72</v>
      </c>
      <c r="L5106" t="s">
        <v>72</v>
      </c>
      <c r="M5106" t="s">
        <v>40</v>
      </c>
      <c r="N5106" s="2">
        <v>32.369999999999997</v>
      </c>
      <c r="O5106" t="s">
        <v>40</v>
      </c>
      <c r="P5106" t="s">
        <v>40</v>
      </c>
      <c r="Q5106" t="s">
        <v>55</v>
      </c>
      <c r="R5106" s="1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 s="3">
        <v>78.5</v>
      </c>
      <c r="AE5106" s="3">
        <v>5602.25</v>
      </c>
      <c r="AF5106" s="3">
        <v>0</v>
      </c>
      <c r="AG5106" s="3">
        <v>0</v>
      </c>
      <c r="AH5106" s="3">
        <v>2330.64</v>
      </c>
      <c r="AI5106" s="3">
        <v>7932.89</v>
      </c>
      <c r="AJ5106" t="s">
        <v>47</v>
      </c>
      <c r="AK5106" t="s">
        <v>8234</v>
      </c>
      <c r="AL5106" t="s">
        <v>8234</v>
      </c>
      <c r="AM5106">
        <f>IF(Customers[[#This Row],[Customer Status]]="Churned",1,0)</f>
        <v>0</v>
      </c>
      <c r="AN5106" t="str">
        <f>IF(Customers[[#This Row],[Monthly Charge]]&gt;=_xlfn.PERCENTILE.INC(Customers[Monthly Charge],0.75),"High-value","Other")</f>
        <v>Other</v>
      </c>
    </row>
    <row r="5107" spans="1:40" x14ac:dyDescent="0.25">
      <c r="A5107" t="s">
        <v>6289</v>
      </c>
      <c r="B5107" t="s">
        <v>39</v>
      </c>
      <c r="C5107" s="1">
        <v>26</v>
      </c>
      <c r="D5107" t="s">
        <v>43</v>
      </c>
      <c r="E5107" s="1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 s="1">
        <v>0</v>
      </c>
      <c r="K5107" s="1">
        <v>25</v>
      </c>
      <c r="L5107" t="s">
        <v>42</v>
      </c>
      <c r="M5107" t="s">
        <v>40</v>
      </c>
      <c r="N5107" s="2">
        <v>21.67</v>
      </c>
      <c r="O5107" t="s">
        <v>43</v>
      </c>
      <c r="P5107" t="s">
        <v>40</v>
      </c>
      <c r="Q5107" t="s">
        <v>79</v>
      </c>
      <c r="R5107" s="1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 s="3">
        <v>76.150000000000006</v>
      </c>
      <c r="AE5107" s="3">
        <v>1992.95</v>
      </c>
      <c r="AF5107" s="3">
        <v>0</v>
      </c>
      <c r="AG5107" s="3">
        <v>0</v>
      </c>
      <c r="AH5107" s="3">
        <v>541.75</v>
      </c>
      <c r="AI5107" s="3">
        <v>2534.6999999999998</v>
      </c>
      <c r="AJ5107" t="s">
        <v>47</v>
      </c>
      <c r="AK5107" t="s">
        <v>8234</v>
      </c>
      <c r="AL5107" t="s">
        <v>8234</v>
      </c>
      <c r="AM5107">
        <f>IF(Customers[[#This Row],[Customer Status]]="Churned",1,0)</f>
        <v>0</v>
      </c>
      <c r="AN5107" t="str">
        <f>IF(Customers[[#This Row],[Monthly Charge]]&gt;=_xlfn.PERCENTILE.INC(Customers[Monthly Charge],0.75),"High-value","Other")</f>
        <v>Other</v>
      </c>
    </row>
    <row r="5108" spans="1:40" x14ac:dyDescent="0.25">
      <c r="A5108" t="s">
        <v>6290</v>
      </c>
      <c r="B5108" t="s">
        <v>39</v>
      </c>
      <c r="C5108" s="1">
        <v>24</v>
      </c>
      <c r="D5108" t="s">
        <v>40</v>
      </c>
      <c r="E5108" s="1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 s="1">
        <v>10</v>
      </c>
      <c r="K5108" s="1">
        <v>12</v>
      </c>
      <c r="L5108" t="s">
        <v>62</v>
      </c>
      <c r="M5108" t="s">
        <v>43</v>
      </c>
      <c r="N5108" s="2">
        <v>0</v>
      </c>
      <c r="O5108" t="s">
        <v>43</v>
      </c>
      <c r="P5108" t="s">
        <v>40</v>
      </c>
      <c r="Q5108" t="s">
        <v>44</v>
      </c>
      <c r="R5108" s="1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 s="3">
        <v>49.85</v>
      </c>
      <c r="AE5108" s="3">
        <v>617.15</v>
      </c>
      <c r="AF5108" s="3">
        <v>0</v>
      </c>
      <c r="AG5108" s="3">
        <v>0</v>
      </c>
      <c r="AH5108" s="3">
        <v>0</v>
      </c>
      <c r="AI5108" s="3">
        <v>617.15</v>
      </c>
      <c r="AJ5108" t="s">
        <v>47</v>
      </c>
      <c r="AK5108" t="s">
        <v>8234</v>
      </c>
      <c r="AL5108" t="s">
        <v>8234</v>
      </c>
      <c r="AM5108">
        <f>IF(Customers[[#This Row],[Customer Status]]="Churned",1,0)</f>
        <v>0</v>
      </c>
      <c r="AN5108" t="str">
        <f>IF(Customers[[#This Row],[Monthly Charge]]&gt;=_xlfn.PERCENTILE.INC(Customers[Monthly Charge],0.75),"High-value","Other")</f>
        <v>Other</v>
      </c>
    </row>
    <row r="5109" spans="1:40" x14ac:dyDescent="0.25">
      <c r="A5109" t="s">
        <v>6291</v>
      </c>
      <c r="B5109" t="s">
        <v>49</v>
      </c>
      <c r="C5109" s="1">
        <v>51</v>
      </c>
      <c r="D5109" t="s">
        <v>43</v>
      </c>
      <c r="E5109" s="1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 s="1">
        <v>0</v>
      </c>
      <c r="K5109" s="1">
        <v>70</v>
      </c>
      <c r="L5109" t="s">
        <v>72</v>
      </c>
      <c r="M5109" t="s">
        <v>40</v>
      </c>
      <c r="N5109" s="2">
        <v>14.63</v>
      </c>
      <c r="O5109" t="s">
        <v>40</v>
      </c>
      <c r="P5109" t="s">
        <v>40</v>
      </c>
      <c r="Q5109" t="s">
        <v>55</v>
      </c>
      <c r="R5109" s="1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 s="3">
        <v>114.95</v>
      </c>
      <c r="AE5109" s="3">
        <v>7711.25</v>
      </c>
      <c r="AF5109" s="3">
        <v>0</v>
      </c>
      <c r="AG5109" s="3">
        <v>0</v>
      </c>
      <c r="AH5109" s="3">
        <v>1024.0999999999999</v>
      </c>
      <c r="AI5109" s="3">
        <v>8735.35</v>
      </c>
      <c r="AJ5109" t="s">
        <v>47</v>
      </c>
      <c r="AK5109" t="s">
        <v>8234</v>
      </c>
      <c r="AL5109" t="s">
        <v>8234</v>
      </c>
      <c r="AM5109">
        <f>IF(Customers[[#This Row],[Customer Status]]="Churned",1,0)</f>
        <v>0</v>
      </c>
      <c r="AN5109" t="str">
        <f>IF(Customers[[#This Row],[Monthly Charge]]&gt;=_xlfn.PERCENTILE.INC(Customers[Monthly Charge],0.75),"High-value","Other")</f>
        <v>High-value</v>
      </c>
    </row>
    <row r="5110" spans="1:40" x14ac:dyDescent="0.25">
      <c r="A5110" t="s">
        <v>6292</v>
      </c>
      <c r="B5110" t="s">
        <v>49</v>
      </c>
      <c r="C5110" s="1">
        <v>41</v>
      </c>
      <c r="D5110" t="s">
        <v>40</v>
      </c>
      <c r="E5110" s="1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 s="1">
        <v>0</v>
      </c>
      <c r="K5110" s="1">
        <v>1</v>
      </c>
      <c r="L5110" t="s">
        <v>42</v>
      </c>
      <c r="M5110" t="s">
        <v>40</v>
      </c>
      <c r="N5110" s="2">
        <v>36.44</v>
      </c>
      <c r="O5110" t="s">
        <v>40</v>
      </c>
      <c r="P5110" t="s">
        <v>40</v>
      </c>
      <c r="Q5110" t="s">
        <v>55</v>
      </c>
      <c r="R5110" s="1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 s="3">
        <v>74.5</v>
      </c>
      <c r="AE5110" s="3">
        <v>74.5</v>
      </c>
      <c r="AF5110" s="3">
        <v>0</v>
      </c>
      <c r="AG5110" s="3">
        <v>0</v>
      </c>
      <c r="AH5110" s="3">
        <v>36.44</v>
      </c>
      <c r="AI5110" s="3">
        <v>110.94</v>
      </c>
      <c r="AJ5110" t="s">
        <v>57</v>
      </c>
      <c r="AK5110" t="s">
        <v>121</v>
      </c>
      <c r="AL5110" t="s">
        <v>122</v>
      </c>
      <c r="AM5110">
        <f>IF(Customers[[#This Row],[Customer Status]]="Churned",1,0)</f>
        <v>1</v>
      </c>
      <c r="AN5110" t="str">
        <f>IF(Customers[[#This Row],[Monthly Charge]]&gt;=_xlfn.PERCENTILE.INC(Customers[Monthly Charge],0.75),"High-value","Other")</f>
        <v>Other</v>
      </c>
    </row>
    <row r="5111" spans="1:40" x14ac:dyDescent="0.25">
      <c r="A5111" t="s">
        <v>6293</v>
      </c>
      <c r="B5111" t="s">
        <v>39</v>
      </c>
      <c r="C5111" s="1">
        <v>52</v>
      </c>
      <c r="D5111" t="s">
        <v>40</v>
      </c>
      <c r="E5111" s="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 s="1">
        <v>1</v>
      </c>
      <c r="K5111" s="1">
        <v>1</v>
      </c>
      <c r="L5111" t="s">
        <v>42</v>
      </c>
      <c r="M5111" t="s">
        <v>40</v>
      </c>
      <c r="N5111" s="2">
        <v>25.88</v>
      </c>
      <c r="O5111" t="s">
        <v>40</v>
      </c>
      <c r="P5111" t="s">
        <v>40</v>
      </c>
      <c r="Q5111" t="s">
        <v>55</v>
      </c>
      <c r="R5111" s="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 s="3">
        <v>102.45</v>
      </c>
      <c r="AE5111" s="3">
        <v>102.45</v>
      </c>
      <c r="AF5111" s="3">
        <v>0</v>
      </c>
      <c r="AG5111" s="3">
        <v>0</v>
      </c>
      <c r="AH5111" s="3">
        <v>25.88</v>
      </c>
      <c r="AI5111" s="3">
        <v>128.33000000000001</v>
      </c>
      <c r="AJ5111" t="s">
        <v>57</v>
      </c>
      <c r="AK5111" t="s">
        <v>121</v>
      </c>
      <c r="AL5111" t="s">
        <v>122</v>
      </c>
      <c r="AM5111">
        <f>IF(Customers[[#This Row],[Customer Status]]="Churned",1,0)</f>
        <v>1</v>
      </c>
      <c r="AN5111" t="str">
        <f>IF(Customers[[#This Row],[Monthly Charge]]&gt;=_xlfn.PERCENTILE.INC(Customers[Monthly Charge],0.75),"High-value","Other")</f>
        <v>High-value</v>
      </c>
    </row>
    <row r="5112" spans="1:40" x14ac:dyDescent="0.25">
      <c r="A5112" t="s">
        <v>6294</v>
      </c>
      <c r="B5112" t="s">
        <v>49</v>
      </c>
      <c r="C5112" s="1">
        <v>60</v>
      </c>
      <c r="D5112" t="s">
        <v>43</v>
      </c>
      <c r="E5112" s="1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 s="1">
        <v>0</v>
      </c>
      <c r="K5112" s="1">
        <v>21</v>
      </c>
      <c r="L5112" t="s">
        <v>62</v>
      </c>
      <c r="M5112" t="s">
        <v>40</v>
      </c>
      <c r="N5112" s="2">
        <v>15.89</v>
      </c>
      <c r="O5112" t="s">
        <v>40</v>
      </c>
      <c r="P5112" t="s">
        <v>40</v>
      </c>
      <c r="Q5112" t="s">
        <v>55</v>
      </c>
      <c r="R5112" s="1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 s="3">
        <v>103.85</v>
      </c>
      <c r="AE5112" s="3">
        <v>2215</v>
      </c>
      <c r="AF5112" s="3">
        <v>0</v>
      </c>
      <c r="AG5112" s="3">
        <v>0</v>
      </c>
      <c r="AH5112" s="3">
        <v>333.69</v>
      </c>
      <c r="AI5112" s="3">
        <v>2548.69</v>
      </c>
      <c r="AJ5112" t="s">
        <v>47</v>
      </c>
      <c r="AK5112" t="s">
        <v>8234</v>
      </c>
      <c r="AL5112" t="s">
        <v>8234</v>
      </c>
      <c r="AM5112">
        <f>IF(Customers[[#This Row],[Customer Status]]="Churned",1,0)</f>
        <v>0</v>
      </c>
      <c r="AN5112" t="str">
        <f>IF(Customers[[#This Row],[Monthly Charge]]&gt;=_xlfn.PERCENTILE.INC(Customers[Monthly Charge],0.75),"High-value","Other")</f>
        <v>High-value</v>
      </c>
    </row>
    <row r="5113" spans="1:40" x14ac:dyDescent="0.25">
      <c r="A5113" t="s">
        <v>6295</v>
      </c>
      <c r="B5113" t="s">
        <v>39</v>
      </c>
      <c r="C5113" s="1">
        <v>32</v>
      </c>
      <c r="D5113" t="s">
        <v>40</v>
      </c>
      <c r="E5113" s="1">
        <v>3</v>
      </c>
      <c r="F5113" t="s">
        <v>192</v>
      </c>
      <c r="G5113">
        <v>95452</v>
      </c>
      <c r="H5113">
        <v>38.419525</v>
      </c>
      <c r="I5113">
        <v>-122.521585</v>
      </c>
      <c r="J5113" s="1">
        <v>4</v>
      </c>
      <c r="K5113" s="1">
        <v>62</v>
      </c>
      <c r="L5113" t="s">
        <v>42</v>
      </c>
      <c r="M5113" t="s">
        <v>40</v>
      </c>
      <c r="N5113" s="2">
        <v>28.64</v>
      </c>
      <c r="O5113" t="s">
        <v>40</v>
      </c>
      <c r="P5113" t="s">
        <v>40</v>
      </c>
      <c r="Q5113" t="s">
        <v>55</v>
      </c>
      <c r="R5113" s="1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 s="3">
        <v>101.15</v>
      </c>
      <c r="AE5113" s="3">
        <v>6638.35</v>
      </c>
      <c r="AF5113" s="3">
        <v>0</v>
      </c>
      <c r="AG5113" s="3">
        <v>30</v>
      </c>
      <c r="AH5113" s="3">
        <v>1775.68</v>
      </c>
      <c r="AI5113" s="3">
        <v>8444.0300000000007</v>
      </c>
      <c r="AJ5113" t="s">
        <v>47</v>
      </c>
      <c r="AK5113" t="s">
        <v>8234</v>
      </c>
      <c r="AL5113" t="s">
        <v>8234</v>
      </c>
      <c r="AM5113">
        <f>IF(Customers[[#This Row],[Customer Status]]="Churned",1,0)</f>
        <v>0</v>
      </c>
      <c r="AN5113" t="str">
        <f>IF(Customers[[#This Row],[Monthly Charge]]&gt;=_xlfn.PERCENTILE.INC(Customers[Monthly Charge],0.75),"High-value","Other")</f>
        <v>High-value</v>
      </c>
    </row>
    <row r="5114" spans="1:40" x14ac:dyDescent="0.25">
      <c r="A5114" t="s">
        <v>6296</v>
      </c>
      <c r="B5114" t="s">
        <v>39</v>
      </c>
      <c r="C5114" s="1">
        <v>22</v>
      </c>
      <c r="D5114" t="s">
        <v>43</v>
      </c>
      <c r="E5114" s="1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 s="1">
        <v>0</v>
      </c>
      <c r="K5114" s="1">
        <v>22</v>
      </c>
      <c r="L5114" t="s">
        <v>42</v>
      </c>
      <c r="M5114" t="s">
        <v>40</v>
      </c>
      <c r="N5114" s="2">
        <v>1.74</v>
      </c>
      <c r="O5114" t="s">
        <v>43</v>
      </c>
      <c r="P5114" t="s">
        <v>40</v>
      </c>
      <c r="Q5114" t="s">
        <v>79</v>
      </c>
      <c r="R5114" s="1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 s="3">
        <v>65.25</v>
      </c>
      <c r="AE5114" s="3">
        <v>1441.8</v>
      </c>
      <c r="AF5114" s="3">
        <v>0</v>
      </c>
      <c r="AG5114" s="3">
        <v>0</v>
      </c>
      <c r="AH5114" s="3">
        <v>38.28</v>
      </c>
      <c r="AI5114" s="3">
        <v>1480.08</v>
      </c>
      <c r="AJ5114" t="s">
        <v>47</v>
      </c>
      <c r="AK5114" t="s">
        <v>8234</v>
      </c>
      <c r="AL5114" t="s">
        <v>8234</v>
      </c>
      <c r="AM5114">
        <f>IF(Customers[[#This Row],[Customer Status]]="Churned",1,0)</f>
        <v>0</v>
      </c>
      <c r="AN5114" t="str">
        <f>IF(Customers[[#This Row],[Monthly Charge]]&gt;=_xlfn.PERCENTILE.INC(Customers[Monthly Charge],0.75),"High-value","Other")</f>
        <v>Other</v>
      </c>
    </row>
    <row r="5115" spans="1:40" x14ac:dyDescent="0.25">
      <c r="A5115" t="s">
        <v>6297</v>
      </c>
      <c r="B5115" t="s">
        <v>39</v>
      </c>
      <c r="C5115" s="1">
        <v>59</v>
      </c>
      <c r="D5115" t="s">
        <v>43</v>
      </c>
      <c r="E5115" s="1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 s="1">
        <v>0</v>
      </c>
      <c r="K5115" s="1">
        <v>65</v>
      </c>
      <c r="L5115" t="s">
        <v>42</v>
      </c>
      <c r="M5115" t="s">
        <v>40</v>
      </c>
      <c r="N5115" s="2">
        <v>27.68</v>
      </c>
      <c r="O5115" t="s">
        <v>40</v>
      </c>
      <c r="P5115" t="s">
        <v>40</v>
      </c>
      <c r="Q5115" t="s">
        <v>55</v>
      </c>
      <c r="R5115" s="1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 s="3">
        <v>95.5</v>
      </c>
      <c r="AE5115" s="3">
        <v>6153.85</v>
      </c>
      <c r="AF5115" s="3">
        <v>0</v>
      </c>
      <c r="AG5115" s="3">
        <v>80</v>
      </c>
      <c r="AH5115" s="3">
        <v>1799.2</v>
      </c>
      <c r="AI5115" s="3">
        <v>8033.05</v>
      </c>
      <c r="AJ5115" t="s">
        <v>47</v>
      </c>
      <c r="AK5115" t="s">
        <v>8234</v>
      </c>
      <c r="AL5115" t="s">
        <v>8234</v>
      </c>
      <c r="AM5115">
        <f>IF(Customers[[#This Row],[Customer Status]]="Churned",1,0)</f>
        <v>0</v>
      </c>
      <c r="AN5115" t="str">
        <f>IF(Customers[[#This Row],[Monthly Charge]]&gt;=_xlfn.PERCENTILE.INC(Customers[Monthly Charge],0.75),"High-value","Other")</f>
        <v>High-value</v>
      </c>
    </row>
    <row r="5116" spans="1:40" x14ac:dyDescent="0.25">
      <c r="A5116" t="s">
        <v>6298</v>
      </c>
      <c r="B5116" t="s">
        <v>39</v>
      </c>
      <c r="C5116" s="1">
        <v>48</v>
      </c>
      <c r="D5116" t="s">
        <v>43</v>
      </c>
      <c r="E5116" s="1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 s="1">
        <v>0</v>
      </c>
      <c r="K5116" s="1">
        <v>38</v>
      </c>
      <c r="L5116" t="s">
        <v>42</v>
      </c>
      <c r="M5116" t="s">
        <v>40</v>
      </c>
      <c r="N5116" s="2">
        <v>32.630000000000003</v>
      </c>
      <c r="O5116" t="s">
        <v>43</v>
      </c>
      <c r="P5116" t="s">
        <v>43</v>
      </c>
      <c r="Q5116" t="s">
        <v>42</v>
      </c>
      <c r="R5116" s="1">
        <v>0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43</v>
      </c>
      <c r="AA5116" t="s">
        <v>45</v>
      </c>
      <c r="AB5116" t="s">
        <v>43</v>
      </c>
      <c r="AC5116" t="s">
        <v>183</v>
      </c>
      <c r="AD5116" s="3">
        <v>19.3</v>
      </c>
      <c r="AE5116" s="3">
        <v>755.5</v>
      </c>
      <c r="AF5116" s="3">
        <v>0</v>
      </c>
      <c r="AG5116" s="3">
        <v>0</v>
      </c>
      <c r="AH5116" s="3">
        <v>1239.94</v>
      </c>
      <c r="AI5116" s="3">
        <v>1995.44</v>
      </c>
      <c r="AJ5116" t="s">
        <v>47</v>
      </c>
      <c r="AK5116" t="s">
        <v>8234</v>
      </c>
      <c r="AL5116" t="s">
        <v>8234</v>
      </c>
      <c r="AM5116">
        <f>IF(Customers[[#This Row],[Customer Status]]="Churned",1,0)</f>
        <v>0</v>
      </c>
      <c r="AN5116" t="str">
        <f>IF(Customers[[#This Row],[Monthly Charge]]&gt;=_xlfn.PERCENTILE.INC(Customers[Monthly Charge],0.75),"High-value","Other")</f>
        <v>Other</v>
      </c>
    </row>
    <row r="5117" spans="1:40" x14ac:dyDescent="0.25">
      <c r="A5117" t="s">
        <v>6299</v>
      </c>
      <c r="B5117" t="s">
        <v>49</v>
      </c>
      <c r="C5117" s="1">
        <v>63</v>
      </c>
      <c r="D5117" t="s">
        <v>40</v>
      </c>
      <c r="E5117" s="1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 s="1">
        <v>1</v>
      </c>
      <c r="K5117" s="1">
        <v>44</v>
      </c>
      <c r="L5117" t="s">
        <v>42</v>
      </c>
      <c r="M5117" t="s">
        <v>43</v>
      </c>
      <c r="N5117" s="2">
        <v>0</v>
      </c>
      <c r="O5117" t="s">
        <v>43</v>
      </c>
      <c r="P5117" t="s">
        <v>40</v>
      </c>
      <c r="Q5117" t="s">
        <v>44</v>
      </c>
      <c r="R5117" s="1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 s="3">
        <v>54.3</v>
      </c>
      <c r="AE5117" s="3">
        <v>2390.4499999999998</v>
      </c>
      <c r="AF5117" s="3">
        <v>0</v>
      </c>
      <c r="AG5117" s="3">
        <v>0</v>
      </c>
      <c r="AH5117" s="3">
        <v>0</v>
      </c>
      <c r="AI5117" s="3">
        <v>2390.4499999999998</v>
      </c>
      <c r="AJ5117" t="s">
        <v>47</v>
      </c>
      <c r="AK5117" t="s">
        <v>8234</v>
      </c>
      <c r="AL5117" t="s">
        <v>8234</v>
      </c>
      <c r="AM5117">
        <f>IF(Customers[[#This Row],[Customer Status]]="Churned",1,0)</f>
        <v>0</v>
      </c>
      <c r="AN5117" t="str">
        <f>IF(Customers[[#This Row],[Monthly Charge]]&gt;=_xlfn.PERCENTILE.INC(Customers[Monthly Charge],0.75),"High-value","Other")</f>
        <v>Other</v>
      </c>
    </row>
    <row r="5118" spans="1:40" x14ac:dyDescent="0.25">
      <c r="A5118" t="s">
        <v>6300</v>
      </c>
      <c r="B5118" t="s">
        <v>39</v>
      </c>
      <c r="C5118" s="1">
        <v>61</v>
      </c>
      <c r="D5118" t="s">
        <v>43</v>
      </c>
      <c r="E5118" s="1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 s="1">
        <v>0</v>
      </c>
      <c r="K5118" s="1">
        <v>6</v>
      </c>
      <c r="L5118" t="s">
        <v>54</v>
      </c>
      <c r="M5118" t="s">
        <v>40</v>
      </c>
      <c r="N5118" s="2">
        <v>7.35</v>
      </c>
      <c r="O5118" t="s">
        <v>43</v>
      </c>
      <c r="P5118" t="s">
        <v>43</v>
      </c>
      <c r="Q5118" t="s">
        <v>42</v>
      </c>
      <c r="R5118" s="1">
        <v>0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43</v>
      </c>
      <c r="AA5118" t="s">
        <v>73</v>
      </c>
      <c r="AB5118" t="s">
        <v>43</v>
      </c>
      <c r="AC5118" t="s">
        <v>46</v>
      </c>
      <c r="AD5118" s="3">
        <v>19.55</v>
      </c>
      <c r="AE5118" s="3">
        <v>124.45</v>
      </c>
      <c r="AF5118" s="3">
        <v>0</v>
      </c>
      <c r="AG5118" s="3">
        <v>0</v>
      </c>
      <c r="AH5118" s="3">
        <v>44.1</v>
      </c>
      <c r="AI5118" s="3">
        <v>168.55</v>
      </c>
      <c r="AJ5118" t="s">
        <v>47</v>
      </c>
      <c r="AK5118" t="s">
        <v>8234</v>
      </c>
      <c r="AL5118" t="s">
        <v>8234</v>
      </c>
      <c r="AM5118">
        <f>IF(Customers[[#This Row],[Customer Status]]="Churned",1,0)</f>
        <v>0</v>
      </c>
      <c r="AN5118" t="str">
        <f>IF(Customers[[#This Row],[Monthly Charge]]&gt;=_xlfn.PERCENTILE.INC(Customers[Monthly Charge],0.75),"High-value","Other")</f>
        <v>Other</v>
      </c>
    </row>
    <row r="5119" spans="1:40" x14ac:dyDescent="0.25">
      <c r="A5119" t="s">
        <v>6301</v>
      </c>
      <c r="B5119" t="s">
        <v>49</v>
      </c>
      <c r="C5119" s="1">
        <v>59</v>
      </c>
      <c r="D5119" t="s">
        <v>40</v>
      </c>
      <c r="E5119" s="1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 s="1">
        <v>0</v>
      </c>
      <c r="K5119" s="1">
        <v>67</v>
      </c>
      <c r="L5119" t="s">
        <v>42</v>
      </c>
      <c r="M5119" t="s">
        <v>40</v>
      </c>
      <c r="N5119" s="2">
        <v>47.46</v>
      </c>
      <c r="O5119" t="s">
        <v>43</v>
      </c>
      <c r="P5119" t="s">
        <v>40</v>
      </c>
      <c r="Q5119" t="s">
        <v>79</v>
      </c>
      <c r="R5119" s="1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 s="3">
        <v>69.2</v>
      </c>
      <c r="AE5119" s="3">
        <v>4671.6499999999996</v>
      </c>
      <c r="AF5119" s="3">
        <v>0</v>
      </c>
      <c r="AG5119" s="3">
        <v>0</v>
      </c>
      <c r="AH5119" s="3">
        <v>3179.82</v>
      </c>
      <c r="AI5119" s="3">
        <v>7851.47</v>
      </c>
      <c r="AJ5119" t="s">
        <v>47</v>
      </c>
      <c r="AK5119" t="s">
        <v>8234</v>
      </c>
      <c r="AL5119" t="s">
        <v>8234</v>
      </c>
      <c r="AM5119">
        <f>IF(Customers[[#This Row],[Customer Status]]="Churned",1,0)</f>
        <v>0</v>
      </c>
      <c r="AN5119" t="str">
        <f>IF(Customers[[#This Row],[Monthly Charge]]&gt;=_xlfn.PERCENTILE.INC(Customers[Monthly Charge],0.75),"High-value","Other")</f>
        <v>Other</v>
      </c>
    </row>
    <row r="5120" spans="1:40" x14ac:dyDescent="0.25">
      <c r="A5120" t="s">
        <v>6302</v>
      </c>
      <c r="B5120" t="s">
        <v>49</v>
      </c>
      <c r="C5120" s="1">
        <v>33</v>
      </c>
      <c r="D5120" t="s">
        <v>43</v>
      </c>
      <c r="E5120" s="1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 s="1">
        <v>0</v>
      </c>
      <c r="K5120" s="1">
        <v>2</v>
      </c>
      <c r="L5120" t="s">
        <v>42</v>
      </c>
      <c r="M5120" t="s">
        <v>40</v>
      </c>
      <c r="N5120" s="2">
        <v>48.66</v>
      </c>
      <c r="O5120" t="s">
        <v>43</v>
      </c>
      <c r="P5120" t="s">
        <v>40</v>
      </c>
      <c r="Q5120" t="s">
        <v>55</v>
      </c>
      <c r="R5120" s="1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 s="3">
        <v>79</v>
      </c>
      <c r="AE5120" s="3">
        <v>143.65</v>
      </c>
      <c r="AF5120" s="3">
        <v>0</v>
      </c>
      <c r="AG5120" s="3">
        <v>0</v>
      </c>
      <c r="AH5120" s="3">
        <v>97.32</v>
      </c>
      <c r="AI5120" s="3">
        <v>240.97</v>
      </c>
      <c r="AJ5120" t="s">
        <v>57</v>
      </c>
      <c r="AK5120" t="s">
        <v>121</v>
      </c>
      <c r="AL5120" t="s">
        <v>195</v>
      </c>
      <c r="AM5120">
        <f>IF(Customers[[#This Row],[Customer Status]]="Churned",1,0)</f>
        <v>1</v>
      </c>
      <c r="AN5120" t="str">
        <f>IF(Customers[[#This Row],[Monthly Charge]]&gt;=_xlfn.PERCENTILE.INC(Customers[Monthly Charge],0.75),"High-value","Other")</f>
        <v>Other</v>
      </c>
    </row>
    <row r="5121" spans="1:40" x14ac:dyDescent="0.25">
      <c r="A5121" t="s">
        <v>6303</v>
      </c>
      <c r="B5121" t="s">
        <v>49</v>
      </c>
      <c r="C5121" s="1">
        <v>45</v>
      </c>
      <c r="D5121" t="s">
        <v>43</v>
      </c>
      <c r="E5121" s="1">
        <v>0</v>
      </c>
      <c r="F5121" t="s">
        <v>200</v>
      </c>
      <c r="G5121">
        <v>92266</v>
      </c>
      <c r="H5121">
        <v>33.3249</v>
      </c>
      <c r="I5121">
        <v>-114.758334</v>
      </c>
      <c r="J5121" s="1">
        <v>0</v>
      </c>
      <c r="K5121" s="1">
        <v>72</v>
      </c>
      <c r="L5121" t="s">
        <v>42</v>
      </c>
      <c r="M5121" t="s">
        <v>40</v>
      </c>
      <c r="N5121" s="2">
        <v>33.93</v>
      </c>
      <c r="O5121" t="s">
        <v>40</v>
      </c>
      <c r="P5121" t="s">
        <v>40</v>
      </c>
      <c r="Q5121" t="s">
        <v>55</v>
      </c>
      <c r="R5121" s="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 s="3">
        <v>104.95</v>
      </c>
      <c r="AE5121" s="3">
        <v>7544.3</v>
      </c>
      <c r="AF5121" s="3">
        <v>25.42</v>
      </c>
      <c r="AG5121" s="3">
        <v>0</v>
      </c>
      <c r="AH5121" s="3">
        <v>2442.96</v>
      </c>
      <c r="AI5121" s="3">
        <v>9961.84</v>
      </c>
      <c r="AJ5121" t="s">
        <v>47</v>
      </c>
      <c r="AK5121" t="s">
        <v>8234</v>
      </c>
      <c r="AL5121" t="s">
        <v>8234</v>
      </c>
      <c r="AM5121">
        <f>IF(Customers[[#This Row],[Customer Status]]="Churned",1,0)</f>
        <v>0</v>
      </c>
      <c r="AN5121" t="str">
        <f>IF(Customers[[#This Row],[Monthly Charge]]&gt;=_xlfn.PERCENTILE.INC(Customers[Monthly Charge],0.75),"High-value","Other")</f>
        <v>High-value</v>
      </c>
    </row>
    <row r="5122" spans="1:40" x14ac:dyDescent="0.25">
      <c r="A5122" t="s">
        <v>6304</v>
      </c>
      <c r="B5122" t="s">
        <v>39</v>
      </c>
      <c r="C5122" s="1">
        <v>42</v>
      </c>
      <c r="D5122" t="s">
        <v>43</v>
      </c>
      <c r="E5122" s="1">
        <v>0</v>
      </c>
      <c r="F5122" t="s">
        <v>4373</v>
      </c>
      <c r="G5122">
        <v>93015</v>
      </c>
      <c r="H5122">
        <v>34.408161</v>
      </c>
      <c r="I5122">
        <v>-118.865111</v>
      </c>
      <c r="J5122" s="1">
        <v>0</v>
      </c>
      <c r="K5122" s="1">
        <v>40</v>
      </c>
      <c r="L5122" t="s">
        <v>42</v>
      </c>
      <c r="M5122" t="s">
        <v>40</v>
      </c>
      <c r="N5122" s="2">
        <v>22.89</v>
      </c>
      <c r="O5122" t="s">
        <v>43</v>
      </c>
      <c r="P5122" t="s">
        <v>43</v>
      </c>
      <c r="Q5122" t="s">
        <v>42</v>
      </c>
      <c r="R5122" s="1">
        <v>0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43</v>
      </c>
      <c r="AA5122" t="s">
        <v>73</v>
      </c>
      <c r="AB5122" t="s">
        <v>40</v>
      </c>
      <c r="AC5122" t="s">
        <v>56</v>
      </c>
      <c r="AD5122" s="3">
        <v>20.6</v>
      </c>
      <c r="AE5122" s="3">
        <v>827.3</v>
      </c>
      <c r="AF5122" s="3">
        <v>0</v>
      </c>
      <c r="AG5122" s="3">
        <v>0</v>
      </c>
      <c r="AH5122" s="3">
        <v>915.6</v>
      </c>
      <c r="AI5122" s="3">
        <v>1742.9</v>
      </c>
      <c r="AJ5122" t="s">
        <v>47</v>
      </c>
      <c r="AK5122" t="s">
        <v>8234</v>
      </c>
      <c r="AL5122" t="s">
        <v>8234</v>
      </c>
      <c r="AM5122">
        <f>IF(Customers[[#This Row],[Customer Status]]="Churned",1,0)</f>
        <v>0</v>
      </c>
      <c r="AN5122" t="str">
        <f>IF(Customers[[#This Row],[Monthly Charge]]&gt;=_xlfn.PERCENTILE.INC(Customers[Monthly Charge],0.75),"High-value","Other")</f>
        <v>Other</v>
      </c>
    </row>
    <row r="5123" spans="1:40" x14ac:dyDescent="0.25">
      <c r="A5123" t="s">
        <v>6305</v>
      </c>
      <c r="B5123" t="s">
        <v>39</v>
      </c>
      <c r="C5123" s="1">
        <v>75</v>
      </c>
      <c r="D5123" t="s">
        <v>43</v>
      </c>
      <c r="E5123" s="1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 s="1">
        <v>0</v>
      </c>
      <c r="K5123" s="1">
        <v>1</v>
      </c>
      <c r="L5123" t="s">
        <v>54</v>
      </c>
      <c r="M5123" t="s">
        <v>40</v>
      </c>
      <c r="N5123" s="2">
        <v>29.68</v>
      </c>
      <c r="O5123" t="s">
        <v>43</v>
      </c>
      <c r="P5123" t="s">
        <v>40</v>
      </c>
      <c r="Q5123" t="s">
        <v>44</v>
      </c>
      <c r="R5123" s="1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 s="3">
        <v>69.25</v>
      </c>
      <c r="AE5123" s="3">
        <v>69.25</v>
      </c>
      <c r="AF5123" s="3">
        <v>0</v>
      </c>
      <c r="AG5123" s="3">
        <v>0</v>
      </c>
      <c r="AH5123" s="3">
        <v>29.68</v>
      </c>
      <c r="AI5123" s="3">
        <v>98.93</v>
      </c>
      <c r="AJ5123" t="s">
        <v>57</v>
      </c>
      <c r="AK5123" t="s">
        <v>121</v>
      </c>
      <c r="AL5123" t="s">
        <v>195</v>
      </c>
      <c r="AM5123">
        <f>IF(Customers[[#This Row],[Customer Status]]="Churned",1,0)</f>
        <v>1</v>
      </c>
      <c r="AN5123" t="str">
        <f>IF(Customers[[#This Row],[Monthly Charge]]&gt;=_xlfn.PERCENTILE.INC(Customers[Monthly Charge],0.75),"High-value","Other")</f>
        <v>Other</v>
      </c>
    </row>
    <row r="5124" spans="1:40" x14ac:dyDescent="0.25">
      <c r="A5124" t="s">
        <v>6306</v>
      </c>
      <c r="B5124" t="s">
        <v>49</v>
      </c>
      <c r="C5124" s="1">
        <v>76</v>
      </c>
      <c r="D5124" t="s">
        <v>40</v>
      </c>
      <c r="E5124" s="1">
        <v>0</v>
      </c>
      <c r="F5124" t="s">
        <v>2949</v>
      </c>
      <c r="G5124">
        <v>92336</v>
      </c>
      <c r="H5124">
        <v>34.136367</v>
      </c>
      <c r="I5124">
        <v>-117.460803</v>
      </c>
      <c r="J5124" s="1">
        <v>7</v>
      </c>
      <c r="K5124" s="1">
        <v>11</v>
      </c>
      <c r="L5124" t="s">
        <v>62</v>
      </c>
      <c r="M5124" t="s">
        <v>40</v>
      </c>
      <c r="N5124" s="2">
        <v>24.42</v>
      </c>
      <c r="O5124" t="s">
        <v>43</v>
      </c>
      <c r="P5124" t="s">
        <v>40</v>
      </c>
      <c r="Q5124" t="s">
        <v>55</v>
      </c>
      <c r="R5124" s="1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 s="3">
        <v>70.2</v>
      </c>
      <c r="AE5124" s="3">
        <v>834.7</v>
      </c>
      <c r="AF5124" s="3">
        <v>0</v>
      </c>
      <c r="AG5124" s="3">
        <v>0</v>
      </c>
      <c r="AH5124" s="3">
        <v>268.62</v>
      </c>
      <c r="AI5124" s="3">
        <v>1103.32</v>
      </c>
      <c r="AJ5124" t="s">
        <v>47</v>
      </c>
      <c r="AK5124" t="s">
        <v>8234</v>
      </c>
      <c r="AL5124" t="s">
        <v>8234</v>
      </c>
      <c r="AM5124">
        <f>IF(Customers[[#This Row],[Customer Status]]="Churned",1,0)</f>
        <v>0</v>
      </c>
      <c r="AN5124" t="str">
        <f>IF(Customers[[#This Row],[Monthly Charge]]&gt;=_xlfn.PERCENTILE.INC(Customers[Monthly Charge],0.75),"High-value","Other")</f>
        <v>Other</v>
      </c>
    </row>
    <row r="5125" spans="1:40" x14ac:dyDescent="0.25">
      <c r="A5125" t="s">
        <v>6307</v>
      </c>
      <c r="B5125" t="s">
        <v>39</v>
      </c>
      <c r="C5125" s="1">
        <v>20</v>
      </c>
      <c r="D5125" t="s">
        <v>40</v>
      </c>
      <c r="E5125" s="1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 s="1">
        <v>7</v>
      </c>
      <c r="K5125" s="1">
        <v>65</v>
      </c>
      <c r="L5125" t="s">
        <v>42</v>
      </c>
      <c r="M5125" t="s">
        <v>40</v>
      </c>
      <c r="N5125" s="2">
        <v>34.14</v>
      </c>
      <c r="O5125" t="s">
        <v>40</v>
      </c>
      <c r="P5125" t="s">
        <v>40</v>
      </c>
      <c r="Q5125" t="s">
        <v>55</v>
      </c>
      <c r="R5125" s="1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 s="3">
        <v>105.5</v>
      </c>
      <c r="AE5125" s="3">
        <v>6985.65</v>
      </c>
      <c r="AF5125" s="3">
        <v>0</v>
      </c>
      <c r="AG5125" s="3">
        <v>0</v>
      </c>
      <c r="AH5125" s="3">
        <v>2219.1</v>
      </c>
      <c r="AI5125" s="3">
        <v>9204.75</v>
      </c>
      <c r="AJ5125" t="s">
        <v>57</v>
      </c>
      <c r="AK5125" t="s">
        <v>58</v>
      </c>
      <c r="AL5125" t="s">
        <v>59</v>
      </c>
      <c r="AM5125">
        <f>IF(Customers[[#This Row],[Customer Status]]="Churned",1,0)</f>
        <v>1</v>
      </c>
      <c r="AN5125" t="str">
        <f>IF(Customers[[#This Row],[Monthly Charge]]&gt;=_xlfn.PERCENTILE.INC(Customers[Monthly Charge],0.75),"High-value","Other")</f>
        <v>High-value</v>
      </c>
    </row>
    <row r="5126" spans="1:40" x14ac:dyDescent="0.25">
      <c r="A5126" t="s">
        <v>6308</v>
      </c>
      <c r="B5126" t="s">
        <v>39</v>
      </c>
      <c r="C5126" s="1">
        <v>50</v>
      </c>
      <c r="D5126" t="s">
        <v>40</v>
      </c>
      <c r="E5126" s="1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 s="1">
        <v>9</v>
      </c>
      <c r="K5126" s="1">
        <v>70</v>
      </c>
      <c r="L5126" t="s">
        <v>42</v>
      </c>
      <c r="M5126" t="s">
        <v>40</v>
      </c>
      <c r="N5126" s="2">
        <v>5.46</v>
      </c>
      <c r="O5126" t="s">
        <v>40</v>
      </c>
      <c r="P5126" t="s">
        <v>40</v>
      </c>
      <c r="Q5126" t="s">
        <v>55</v>
      </c>
      <c r="R5126" s="1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 s="3">
        <v>104.3</v>
      </c>
      <c r="AE5126" s="3">
        <v>7188.5</v>
      </c>
      <c r="AF5126" s="3">
        <v>0</v>
      </c>
      <c r="AG5126" s="3">
        <v>30</v>
      </c>
      <c r="AH5126" s="3">
        <v>382.2</v>
      </c>
      <c r="AI5126" s="3">
        <v>7600.7</v>
      </c>
      <c r="AJ5126" t="s">
        <v>47</v>
      </c>
      <c r="AK5126" t="s">
        <v>8234</v>
      </c>
      <c r="AL5126" t="s">
        <v>8234</v>
      </c>
      <c r="AM5126">
        <f>IF(Customers[[#This Row],[Customer Status]]="Churned",1,0)</f>
        <v>0</v>
      </c>
      <c r="AN5126" t="str">
        <f>IF(Customers[[#This Row],[Monthly Charge]]&gt;=_xlfn.PERCENTILE.INC(Customers[Monthly Charge],0.75),"High-value","Other")</f>
        <v>High-value</v>
      </c>
    </row>
    <row r="5127" spans="1:40" x14ac:dyDescent="0.25">
      <c r="A5127" t="s">
        <v>6309</v>
      </c>
      <c r="B5127" t="s">
        <v>49</v>
      </c>
      <c r="C5127" s="1">
        <v>25</v>
      </c>
      <c r="D5127" t="s">
        <v>43</v>
      </c>
      <c r="E5127" s="1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 s="1">
        <v>0</v>
      </c>
      <c r="K5127" s="1">
        <v>10</v>
      </c>
      <c r="L5127" t="s">
        <v>62</v>
      </c>
      <c r="M5127" t="s">
        <v>40</v>
      </c>
      <c r="N5127" s="2">
        <v>40.22</v>
      </c>
      <c r="O5127" t="s">
        <v>43</v>
      </c>
      <c r="P5127" t="s">
        <v>40</v>
      </c>
      <c r="Q5127" t="s">
        <v>55</v>
      </c>
      <c r="R5127" s="1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 s="3">
        <v>94.9</v>
      </c>
      <c r="AE5127" s="3">
        <v>1048.8499999999999</v>
      </c>
      <c r="AF5127" s="3">
        <v>0</v>
      </c>
      <c r="AG5127" s="3">
        <v>0</v>
      </c>
      <c r="AH5127" s="3">
        <v>402.2</v>
      </c>
      <c r="AI5127" s="3">
        <v>1451.05</v>
      </c>
      <c r="AJ5127" t="s">
        <v>57</v>
      </c>
      <c r="AK5127" t="s">
        <v>58</v>
      </c>
      <c r="AL5127" t="s">
        <v>59</v>
      </c>
      <c r="AM5127">
        <f>IF(Customers[[#This Row],[Customer Status]]="Churned",1,0)</f>
        <v>1</v>
      </c>
      <c r="AN5127" t="str">
        <f>IF(Customers[[#This Row],[Monthly Charge]]&gt;=_xlfn.PERCENTILE.INC(Customers[Monthly Charge],0.75),"High-value","Other")</f>
        <v>High-value</v>
      </c>
    </row>
    <row r="5128" spans="1:40" x14ac:dyDescent="0.25">
      <c r="A5128" t="s">
        <v>6310</v>
      </c>
      <c r="B5128" t="s">
        <v>39</v>
      </c>
      <c r="C5128" s="1">
        <v>78</v>
      </c>
      <c r="D5128" t="s">
        <v>40</v>
      </c>
      <c r="E5128" s="1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 s="1">
        <v>4</v>
      </c>
      <c r="K5128" s="1">
        <v>1</v>
      </c>
      <c r="L5128" t="s">
        <v>42</v>
      </c>
      <c r="M5128" t="s">
        <v>40</v>
      </c>
      <c r="N5128" s="2">
        <v>17.350000000000001</v>
      </c>
      <c r="O5128" t="s">
        <v>40</v>
      </c>
      <c r="P5128" t="s">
        <v>40</v>
      </c>
      <c r="Q5128" t="s">
        <v>55</v>
      </c>
      <c r="R5128" s="1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 s="3">
        <v>100.8</v>
      </c>
      <c r="AE5128" s="3">
        <v>100.8</v>
      </c>
      <c r="AF5128" s="3">
        <v>0</v>
      </c>
      <c r="AG5128" s="3">
        <v>0</v>
      </c>
      <c r="AH5128" s="3">
        <v>17.350000000000001</v>
      </c>
      <c r="AI5128" s="3">
        <v>118.15</v>
      </c>
      <c r="AJ5128" t="s">
        <v>57</v>
      </c>
      <c r="AK5128" t="s">
        <v>121</v>
      </c>
      <c r="AL5128" t="s">
        <v>122</v>
      </c>
      <c r="AM5128">
        <f>IF(Customers[[#This Row],[Customer Status]]="Churned",1,0)</f>
        <v>1</v>
      </c>
      <c r="AN5128" t="str">
        <f>IF(Customers[[#This Row],[Monthly Charge]]&gt;=_xlfn.PERCENTILE.INC(Customers[Monthly Charge],0.75),"High-value","Other")</f>
        <v>High-value</v>
      </c>
    </row>
    <row r="5129" spans="1:40" x14ac:dyDescent="0.25">
      <c r="A5129" t="s">
        <v>6311</v>
      </c>
      <c r="B5129" t="s">
        <v>49</v>
      </c>
      <c r="C5129" s="1">
        <v>27</v>
      </c>
      <c r="D5129" t="s">
        <v>40</v>
      </c>
      <c r="E5129" s="1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 s="1">
        <v>8</v>
      </c>
      <c r="K5129" s="1">
        <v>41</v>
      </c>
      <c r="L5129" t="s">
        <v>76</v>
      </c>
      <c r="M5129" t="s">
        <v>40</v>
      </c>
      <c r="N5129" s="2">
        <v>39.53</v>
      </c>
      <c r="O5129" t="s">
        <v>43</v>
      </c>
      <c r="P5129" t="s">
        <v>43</v>
      </c>
      <c r="Q5129" t="s">
        <v>42</v>
      </c>
      <c r="R5129" s="1">
        <v>0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43</v>
      </c>
      <c r="AA5129" t="s">
        <v>45</v>
      </c>
      <c r="AB5129" t="s">
        <v>43</v>
      </c>
      <c r="AC5129" t="s">
        <v>56</v>
      </c>
      <c r="AD5129" s="3">
        <v>19.5</v>
      </c>
      <c r="AE5129" s="3">
        <v>798.2</v>
      </c>
      <c r="AF5129" s="3">
        <v>0</v>
      </c>
      <c r="AG5129" s="3">
        <v>0</v>
      </c>
      <c r="AH5129" s="3">
        <v>1620.73</v>
      </c>
      <c r="AI5129" s="3">
        <v>2418.9299999999998</v>
      </c>
      <c r="AJ5129" t="s">
        <v>47</v>
      </c>
      <c r="AK5129" t="s">
        <v>8234</v>
      </c>
      <c r="AL5129" t="s">
        <v>8234</v>
      </c>
      <c r="AM5129">
        <f>IF(Customers[[#This Row],[Customer Status]]="Churned",1,0)</f>
        <v>0</v>
      </c>
      <c r="AN5129" t="str">
        <f>IF(Customers[[#This Row],[Monthly Charge]]&gt;=_xlfn.PERCENTILE.INC(Customers[Monthly Charge],0.75),"High-value","Other")</f>
        <v>Other</v>
      </c>
    </row>
    <row r="5130" spans="1:40" x14ac:dyDescent="0.25">
      <c r="A5130" t="s">
        <v>6312</v>
      </c>
      <c r="B5130" t="s">
        <v>49</v>
      </c>
      <c r="C5130" s="1">
        <v>30</v>
      </c>
      <c r="D5130" t="s">
        <v>40</v>
      </c>
      <c r="E5130" s="1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 s="1">
        <v>6</v>
      </c>
      <c r="K5130" s="1">
        <v>24</v>
      </c>
      <c r="L5130" t="s">
        <v>42</v>
      </c>
      <c r="M5130" t="s">
        <v>40</v>
      </c>
      <c r="N5130" s="2">
        <v>44.57</v>
      </c>
      <c r="O5130" t="s">
        <v>43</v>
      </c>
      <c r="P5130" t="s">
        <v>40</v>
      </c>
      <c r="Q5130" t="s">
        <v>44</v>
      </c>
      <c r="R5130" s="1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 s="3">
        <v>70.3</v>
      </c>
      <c r="AE5130" s="3">
        <v>1706.45</v>
      </c>
      <c r="AF5130" s="3">
        <v>0</v>
      </c>
      <c r="AG5130" s="3">
        <v>0</v>
      </c>
      <c r="AH5130" s="3">
        <v>1069.68</v>
      </c>
      <c r="AI5130" s="3">
        <v>2776.13</v>
      </c>
      <c r="AJ5130" t="s">
        <v>47</v>
      </c>
      <c r="AK5130" t="s">
        <v>8234</v>
      </c>
      <c r="AL5130" t="s">
        <v>8234</v>
      </c>
      <c r="AM5130">
        <f>IF(Customers[[#This Row],[Customer Status]]="Churned",1,0)</f>
        <v>0</v>
      </c>
      <c r="AN5130" t="str">
        <f>IF(Customers[[#This Row],[Monthly Charge]]&gt;=_xlfn.PERCENTILE.INC(Customers[Monthly Charge],0.75),"High-value","Other")</f>
        <v>Other</v>
      </c>
    </row>
    <row r="5131" spans="1:40" x14ac:dyDescent="0.25">
      <c r="A5131" t="s">
        <v>6313</v>
      </c>
      <c r="B5131" t="s">
        <v>49</v>
      </c>
      <c r="C5131" s="1">
        <v>49</v>
      </c>
      <c r="D5131" t="s">
        <v>40</v>
      </c>
      <c r="E5131" s="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 s="1">
        <v>4</v>
      </c>
      <c r="K5131" s="1">
        <v>2</v>
      </c>
      <c r="L5131" t="s">
        <v>42</v>
      </c>
      <c r="M5131" t="s">
        <v>40</v>
      </c>
      <c r="N5131" s="2">
        <v>18.79</v>
      </c>
      <c r="O5131" t="s">
        <v>43</v>
      </c>
      <c r="P5131" t="s">
        <v>40</v>
      </c>
      <c r="Q5131" t="s">
        <v>55</v>
      </c>
      <c r="R5131" s="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 s="3">
        <v>94.2</v>
      </c>
      <c r="AE5131" s="3">
        <v>167.5</v>
      </c>
      <c r="AF5131" s="3">
        <v>0</v>
      </c>
      <c r="AG5131" s="3">
        <v>0</v>
      </c>
      <c r="AH5131" s="3">
        <v>37.58</v>
      </c>
      <c r="AI5131" s="3">
        <v>205.08</v>
      </c>
      <c r="AJ5131" t="s">
        <v>57</v>
      </c>
      <c r="AK5131" t="s">
        <v>109</v>
      </c>
      <c r="AL5131" t="s">
        <v>110</v>
      </c>
      <c r="AM5131">
        <f>IF(Customers[[#This Row],[Customer Status]]="Churned",1,0)</f>
        <v>1</v>
      </c>
      <c r="AN5131" t="str">
        <f>IF(Customers[[#This Row],[Monthly Charge]]&gt;=_xlfn.PERCENTILE.INC(Customers[Monthly Charge],0.75),"High-value","Other")</f>
        <v>High-value</v>
      </c>
    </row>
    <row r="5132" spans="1:40" x14ac:dyDescent="0.25">
      <c r="A5132" t="s">
        <v>6314</v>
      </c>
      <c r="B5132" t="s">
        <v>39</v>
      </c>
      <c r="C5132" s="1">
        <v>27</v>
      </c>
      <c r="D5132" t="s">
        <v>40</v>
      </c>
      <c r="E5132" s="1">
        <v>1</v>
      </c>
      <c r="F5132" t="s">
        <v>5142</v>
      </c>
      <c r="G5132">
        <v>90640</v>
      </c>
      <c r="H5132">
        <v>34.015217</v>
      </c>
      <c r="I5132">
        <v>-118.109962</v>
      </c>
      <c r="J5132" s="1">
        <v>1</v>
      </c>
      <c r="K5132" s="1">
        <v>4</v>
      </c>
      <c r="L5132" t="s">
        <v>42</v>
      </c>
      <c r="M5132" t="s">
        <v>40</v>
      </c>
      <c r="N5132" s="2">
        <v>39.89</v>
      </c>
      <c r="O5132" t="s">
        <v>43</v>
      </c>
      <c r="P5132" t="s">
        <v>43</v>
      </c>
      <c r="Q5132" t="s">
        <v>42</v>
      </c>
      <c r="R5132" s="1">
        <v>0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43</v>
      </c>
      <c r="AA5132" t="s">
        <v>51</v>
      </c>
      <c r="AB5132" t="s">
        <v>43</v>
      </c>
      <c r="AC5132" t="s">
        <v>46</v>
      </c>
      <c r="AD5132" s="3">
        <v>20.85</v>
      </c>
      <c r="AE5132" s="3">
        <v>62.9</v>
      </c>
      <c r="AF5132" s="3">
        <v>0</v>
      </c>
      <c r="AG5132" s="3">
        <v>0</v>
      </c>
      <c r="AH5132" s="3">
        <v>159.56</v>
      </c>
      <c r="AI5132" s="3">
        <v>222.46</v>
      </c>
      <c r="AJ5132" t="s">
        <v>47</v>
      </c>
      <c r="AK5132" t="s">
        <v>8234</v>
      </c>
      <c r="AL5132" t="s">
        <v>8234</v>
      </c>
      <c r="AM5132">
        <f>IF(Customers[[#This Row],[Customer Status]]="Churned",1,0)</f>
        <v>0</v>
      </c>
      <c r="AN5132" t="str">
        <f>IF(Customers[[#This Row],[Monthly Charge]]&gt;=_xlfn.PERCENTILE.INC(Customers[Monthly Charge],0.75),"High-value","Other")</f>
        <v>Other</v>
      </c>
    </row>
    <row r="5133" spans="1:40" x14ac:dyDescent="0.25">
      <c r="A5133" t="s">
        <v>6315</v>
      </c>
      <c r="B5133" t="s">
        <v>49</v>
      </c>
      <c r="C5133" s="1">
        <v>79</v>
      </c>
      <c r="D5133" t="s">
        <v>40</v>
      </c>
      <c r="E5133" s="1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 s="1">
        <v>7</v>
      </c>
      <c r="K5133" s="1">
        <v>17</v>
      </c>
      <c r="L5133" t="s">
        <v>42</v>
      </c>
      <c r="M5133" t="s">
        <v>40</v>
      </c>
      <c r="N5133" s="2">
        <v>46.44</v>
      </c>
      <c r="O5133" t="s">
        <v>40</v>
      </c>
      <c r="P5133" t="s">
        <v>40</v>
      </c>
      <c r="Q5133" t="s">
        <v>55</v>
      </c>
      <c r="R5133" s="1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 s="3">
        <v>94.8</v>
      </c>
      <c r="AE5133" s="3">
        <v>1563.9</v>
      </c>
      <c r="AF5133" s="3">
        <v>0</v>
      </c>
      <c r="AG5133" s="3">
        <v>0</v>
      </c>
      <c r="AH5133" s="3">
        <v>789.48</v>
      </c>
      <c r="AI5133" s="3">
        <v>2353.38</v>
      </c>
      <c r="AJ5133" t="s">
        <v>47</v>
      </c>
      <c r="AK5133" t="s">
        <v>8234</v>
      </c>
      <c r="AL5133" t="s">
        <v>8234</v>
      </c>
      <c r="AM5133">
        <f>IF(Customers[[#This Row],[Customer Status]]="Churned",1,0)</f>
        <v>0</v>
      </c>
      <c r="AN5133" t="str">
        <f>IF(Customers[[#This Row],[Monthly Charge]]&gt;=_xlfn.PERCENTILE.INC(Customers[Monthly Charge],0.75),"High-value","Other")</f>
        <v>High-value</v>
      </c>
    </row>
    <row r="5134" spans="1:40" x14ac:dyDescent="0.25">
      <c r="A5134" t="s">
        <v>6316</v>
      </c>
      <c r="B5134" t="s">
        <v>49</v>
      </c>
      <c r="C5134" s="1">
        <v>36</v>
      </c>
      <c r="D5134" t="s">
        <v>40</v>
      </c>
      <c r="E5134" s="1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 s="1">
        <v>10</v>
      </c>
      <c r="K5134" s="1">
        <v>68</v>
      </c>
      <c r="L5134" t="s">
        <v>42</v>
      </c>
      <c r="M5134" t="s">
        <v>40</v>
      </c>
      <c r="N5134" s="2">
        <v>26.83</v>
      </c>
      <c r="O5134" t="s">
        <v>40</v>
      </c>
      <c r="P5134" t="s">
        <v>43</v>
      </c>
      <c r="Q5134" t="s">
        <v>42</v>
      </c>
      <c r="R5134" s="1">
        <v>0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43</v>
      </c>
      <c r="AA5134" t="s">
        <v>73</v>
      </c>
      <c r="AB5134" t="s">
        <v>43</v>
      </c>
      <c r="AC5134" t="s">
        <v>183</v>
      </c>
      <c r="AD5134" s="3">
        <v>25.75</v>
      </c>
      <c r="AE5134" s="3">
        <v>1686.15</v>
      </c>
      <c r="AF5134" s="3">
        <v>0</v>
      </c>
      <c r="AG5134" s="3">
        <v>0</v>
      </c>
      <c r="AH5134" s="3">
        <v>1824.44</v>
      </c>
      <c r="AI5134" s="3">
        <v>3510.59</v>
      </c>
      <c r="AJ5134" t="s">
        <v>47</v>
      </c>
      <c r="AK5134" t="s">
        <v>8234</v>
      </c>
      <c r="AL5134" t="s">
        <v>8234</v>
      </c>
      <c r="AM5134">
        <f>IF(Customers[[#This Row],[Customer Status]]="Churned",1,0)</f>
        <v>0</v>
      </c>
      <c r="AN5134" t="str">
        <f>IF(Customers[[#This Row],[Monthly Charge]]&gt;=_xlfn.PERCENTILE.INC(Customers[Monthly Charge],0.75),"High-value","Other")</f>
        <v>Other</v>
      </c>
    </row>
    <row r="5135" spans="1:40" x14ac:dyDescent="0.25">
      <c r="A5135" t="s">
        <v>6317</v>
      </c>
      <c r="B5135" t="s">
        <v>49</v>
      </c>
      <c r="C5135" s="1">
        <v>32</v>
      </c>
      <c r="D5135" t="s">
        <v>43</v>
      </c>
      <c r="E5135" s="1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 s="1">
        <v>0</v>
      </c>
      <c r="K5135" s="1">
        <v>4</v>
      </c>
      <c r="L5135" t="s">
        <v>42</v>
      </c>
      <c r="M5135" t="s">
        <v>40</v>
      </c>
      <c r="N5135" s="2">
        <v>49.14</v>
      </c>
      <c r="O5135" t="s">
        <v>43</v>
      </c>
      <c r="P5135" t="s">
        <v>40</v>
      </c>
      <c r="Q5135" t="s">
        <v>55</v>
      </c>
      <c r="R5135" s="1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 s="3">
        <v>88.45</v>
      </c>
      <c r="AE5135" s="3">
        <v>370.65</v>
      </c>
      <c r="AF5135" s="3">
        <v>0</v>
      </c>
      <c r="AG5135" s="3">
        <v>0</v>
      </c>
      <c r="AH5135" s="3">
        <v>196.56</v>
      </c>
      <c r="AI5135" s="3">
        <v>567.21</v>
      </c>
      <c r="AJ5135" t="s">
        <v>57</v>
      </c>
      <c r="AK5135" t="s">
        <v>109</v>
      </c>
      <c r="AL5135" t="s">
        <v>110</v>
      </c>
      <c r="AM5135">
        <f>IF(Customers[[#This Row],[Customer Status]]="Churned",1,0)</f>
        <v>1</v>
      </c>
      <c r="AN5135" t="str">
        <f>IF(Customers[[#This Row],[Monthly Charge]]&gt;=_xlfn.PERCENTILE.INC(Customers[Monthly Charge],0.75),"High-value","Other")</f>
        <v>Other</v>
      </c>
    </row>
    <row r="5136" spans="1:40" x14ac:dyDescent="0.25">
      <c r="A5136" t="s">
        <v>6318</v>
      </c>
      <c r="B5136" t="s">
        <v>39</v>
      </c>
      <c r="C5136" s="1">
        <v>19</v>
      </c>
      <c r="D5136" t="s">
        <v>43</v>
      </c>
      <c r="E5136" s="1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 s="1">
        <v>0</v>
      </c>
      <c r="K5136" s="1">
        <v>14</v>
      </c>
      <c r="L5136" t="s">
        <v>62</v>
      </c>
      <c r="M5136" t="s">
        <v>40</v>
      </c>
      <c r="N5136" s="2">
        <v>34.01</v>
      </c>
      <c r="O5136" t="s">
        <v>43</v>
      </c>
      <c r="P5136" t="s">
        <v>40</v>
      </c>
      <c r="Q5136" t="s">
        <v>44</v>
      </c>
      <c r="R5136" s="1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 s="3">
        <v>59.1</v>
      </c>
      <c r="AE5136" s="3">
        <v>772.85</v>
      </c>
      <c r="AF5136" s="3">
        <v>0</v>
      </c>
      <c r="AG5136" s="3">
        <v>0</v>
      </c>
      <c r="AH5136" s="3">
        <v>476.14</v>
      </c>
      <c r="AI5136" s="3">
        <v>1248.99</v>
      </c>
      <c r="AJ5136" t="s">
        <v>47</v>
      </c>
      <c r="AK5136" t="s">
        <v>8234</v>
      </c>
      <c r="AL5136" t="s">
        <v>8234</v>
      </c>
      <c r="AM5136">
        <f>IF(Customers[[#This Row],[Customer Status]]="Churned",1,0)</f>
        <v>0</v>
      </c>
      <c r="AN5136" t="str">
        <f>IF(Customers[[#This Row],[Monthly Charge]]&gt;=_xlfn.PERCENTILE.INC(Customers[Monthly Charge],0.75),"High-value","Other")</f>
        <v>Other</v>
      </c>
    </row>
    <row r="5137" spans="1:40" x14ac:dyDescent="0.25">
      <c r="A5137" t="s">
        <v>6319</v>
      </c>
      <c r="B5137" t="s">
        <v>49</v>
      </c>
      <c r="C5137" s="1">
        <v>47</v>
      </c>
      <c r="D5137" t="s">
        <v>40</v>
      </c>
      <c r="E5137" s="1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 s="1">
        <v>1</v>
      </c>
      <c r="K5137" s="1">
        <v>63</v>
      </c>
      <c r="L5137" t="s">
        <v>42</v>
      </c>
      <c r="M5137" t="s">
        <v>40</v>
      </c>
      <c r="N5137" s="2">
        <v>17.75</v>
      </c>
      <c r="O5137" t="s">
        <v>40</v>
      </c>
      <c r="P5137" t="s">
        <v>40</v>
      </c>
      <c r="Q5137" t="s">
        <v>55</v>
      </c>
      <c r="R5137" s="1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 s="3">
        <v>102.4</v>
      </c>
      <c r="AE5137" s="3">
        <v>6444.05</v>
      </c>
      <c r="AF5137" s="3">
        <v>0</v>
      </c>
      <c r="AG5137" s="3">
        <v>0</v>
      </c>
      <c r="AH5137" s="3">
        <v>1118.25</v>
      </c>
      <c r="AI5137" s="3">
        <v>7562.3</v>
      </c>
      <c r="AJ5137" t="s">
        <v>47</v>
      </c>
      <c r="AK5137" t="s">
        <v>8234</v>
      </c>
      <c r="AL5137" t="s">
        <v>8234</v>
      </c>
      <c r="AM5137">
        <f>IF(Customers[[#This Row],[Customer Status]]="Churned",1,0)</f>
        <v>0</v>
      </c>
      <c r="AN5137" t="str">
        <f>IF(Customers[[#This Row],[Monthly Charge]]&gt;=_xlfn.PERCENTILE.INC(Customers[Monthly Charge],0.75),"High-value","Other")</f>
        <v>High-value</v>
      </c>
    </row>
    <row r="5138" spans="1:40" x14ac:dyDescent="0.25">
      <c r="A5138" t="s">
        <v>6320</v>
      </c>
      <c r="B5138" t="s">
        <v>39</v>
      </c>
      <c r="C5138" s="1">
        <v>34</v>
      </c>
      <c r="D5138" t="s">
        <v>40</v>
      </c>
      <c r="E5138" s="1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 s="1">
        <v>9</v>
      </c>
      <c r="K5138" s="1">
        <v>43</v>
      </c>
      <c r="L5138" t="s">
        <v>76</v>
      </c>
      <c r="M5138" t="s">
        <v>43</v>
      </c>
      <c r="N5138" s="2">
        <v>0</v>
      </c>
      <c r="O5138" t="s">
        <v>43</v>
      </c>
      <c r="P5138" t="s">
        <v>40</v>
      </c>
      <c r="Q5138" t="s">
        <v>44</v>
      </c>
      <c r="R5138" s="1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 s="3">
        <v>34</v>
      </c>
      <c r="AE5138" s="3">
        <v>1505.35</v>
      </c>
      <c r="AF5138" s="3">
        <v>49.22</v>
      </c>
      <c r="AG5138" s="3">
        <v>0</v>
      </c>
      <c r="AH5138" s="3">
        <v>0</v>
      </c>
      <c r="AI5138" s="3">
        <v>1456.13</v>
      </c>
      <c r="AJ5138" t="s">
        <v>47</v>
      </c>
      <c r="AK5138" t="s">
        <v>8234</v>
      </c>
      <c r="AL5138" t="s">
        <v>8234</v>
      </c>
      <c r="AM5138">
        <f>IF(Customers[[#This Row],[Customer Status]]="Churned",1,0)</f>
        <v>0</v>
      </c>
      <c r="AN5138" t="str">
        <f>IF(Customers[[#This Row],[Monthly Charge]]&gt;=_xlfn.PERCENTILE.INC(Customers[Monthly Charge],0.75),"High-value","Other")</f>
        <v>Other</v>
      </c>
    </row>
    <row r="5139" spans="1:40" x14ac:dyDescent="0.25">
      <c r="A5139" t="s">
        <v>6321</v>
      </c>
      <c r="B5139" t="s">
        <v>49</v>
      </c>
      <c r="C5139" s="1">
        <v>57</v>
      </c>
      <c r="D5139" t="s">
        <v>40</v>
      </c>
      <c r="E5139" s="1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 s="1">
        <v>0</v>
      </c>
      <c r="K5139" s="1">
        <v>66</v>
      </c>
      <c r="L5139" t="s">
        <v>72</v>
      </c>
      <c r="M5139" t="s">
        <v>40</v>
      </c>
      <c r="N5139" s="2">
        <v>6.22</v>
      </c>
      <c r="O5139" t="s">
        <v>40</v>
      </c>
      <c r="P5139" t="s">
        <v>40</v>
      </c>
      <c r="Q5139" t="s">
        <v>79</v>
      </c>
      <c r="R5139" s="1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 s="3">
        <v>84</v>
      </c>
      <c r="AE5139" s="3">
        <v>5714.25</v>
      </c>
      <c r="AF5139" s="3">
        <v>0</v>
      </c>
      <c r="AG5139" s="3">
        <v>0</v>
      </c>
      <c r="AH5139" s="3">
        <v>410.52</v>
      </c>
      <c r="AI5139" s="3">
        <v>6124.77</v>
      </c>
      <c r="AJ5139" t="s">
        <v>47</v>
      </c>
      <c r="AK5139" t="s">
        <v>8234</v>
      </c>
      <c r="AL5139" t="s">
        <v>8234</v>
      </c>
      <c r="AM5139">
        <f>IF(Customers[[#This Row],[Customer Status]]="Churned",1,0)</f>
        <v>0</v>
      </c>
      <c r="AN5139" t="str">
        <f>IF(Customers[[#This Row],[Monthly Charge]]&gt;=_xlfn.PERCENTILE.INC(Customers[Monthly Charge],0.75),"High-value","Other")</f>
        <v>Other</v>
      </c>
    </row>
    <row r="5140" spans="1:40" x14ac:dyDescent="0.25">
      <c r="A5140" t="s">
        <v>6322</v>
      </c>
      <c r="B5140" t="s">
        <v>39</v>
      </c>
      <c r="C5140" s="1">
        <v>78</v>
      </c>
      <c r="D5140" t="s">
        <v>43</v>
      </c>
      <c r="E5140" s="1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 s="1">
        <v>0</v>
      </c>
      <c r="K5140" s="1">
        <v>8</v>
      </c>
      <c r="L5140" t="s">
        <v>42</v>
      </c>
      <c r="M5140" t="s">
        <v>40</v>
      </c>
      <c r="N5140" s="2">
        <v>43.98</v>
      </c>
      <c r="O5140" t="s">
        <v>40</v>
      </c>
      <c r="P5140" t="s">
        <v>40</v>
      </c>
      <c r="Q5140" t="s">
        <v>55</v>
      </c>
      <c r="R5140" s="1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 s="3">
        <v>101.35</v>
      </c>
      <c r="AE5140" s="3">
        <v>780.5</v>
      </c>
      <c r="AF5140" s="3">
        <v>0</v>
      </c>
      <c r="AG5140" s="3">
        <v>0</v>
      </c>
      <c r="AH5140" s="3">
        <v>351.84</v>
      </c>
      <c r="AI5140" s="3">
        <v>1132.3399999999999</v>
      </c>
      <c r="AJ5140" t="s">
        <v>57</v>
      </c>
      <c r="AK5140" t="s">
        <v>121</v>
      </c>
      <c r="AL5140" t="s">
        <v>195</v>
      </c>
      <c r="AM5140">
        <f>IF(Customers[[#This Row],[Customer Status]]="Churned",1,0)</f>
        <v>1</v>
      </c>
      <c r="AN5140" t="str">
        <f>IF(Customers[[#This Row],[Monthly Charge]]&gt;=_xlfn.PERCENTILE.INC(Customers[Monthly Charge],0.75),"High-value","Other")</f>
        <v>High-value</v>
      </c>
    </row>
    <row r="5141" spans="1:40" x14ac:dyDescent="0.25">
      <c r="A5141" t="s">
        <v>6323</v>
      </c>
      <c r="B5141" t="s">
        <v>49</v>
      </c>
      <c r="C5141" s="1">
        <v>21</v>
      </c>
      <c r="D5141" t="s">
        <v>43</v>
      </c>
      <c r="E5141" s="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 s="1">
        <v>0</v>
      </c>
      <c r="K5141" s="1">
        <v>4</v>
      </c>
      <c r="L5141" t="s">
        <v>42</v>
      </c>
      <c r="M5141" t="s">
        <v>40</v>
      </c>
      <c r="N5141" s="2">
        <v>8.3800000000000008</v>
      </c>
      <c r="O5141" t="s">
        <v>43</v>
      </c>
      <c r="P5141" t="s">
        <v>43</v>
      </c>
      <c r="Q5141" t="s">
        <v>42</v>
      </c>
      <c r="R5141" s="1">
        <v>0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43</v>
      </c>
      <c r="AA5141" t="s">
        <v>51</v>
      </c>
      <c r="AB5141" t="s">
        <v>43</v>
      </c>
      <c r="AC5141" t="s">
        <v>46</v>
      </c>
      <c r="AD5141" s="3">
        <v>19</v>
      </c>
      <c r="AE5141" s="3">
        <v>73.45</v>
      </c>
      <c r="AF5141" s="3">
        <v>0</v>
      </c>
      <c r="AG5141" s="3">
        <v>0</v>
      </c>
      <c r="AH5141" s="3">
        <v>33.520000000000003</v>
      </c>
      <c r="AI5141" s="3">
        <v>106.97</v>
      </c>
      <c r="AJ5141" t="s">
        <v>47</v>
      </c>
      <c r="AK5141" t="s">
        <v>8234</v>
      </c>
      <c r="AL5141" t="s">
        <v>8234</v>
      </c>
      <c r="AM5141">
        <f>IF(Customers[[#This Row],[Customer Status]]="Churned",1,0)</f>
        <v>0</v>
      </c>
      <c r="AN5141" t="str">
        <f>IF(Customers[[#This Row],[Monthly Charge]]&gt;=_xlfn.PERCENTILE.INC(Customers[Monthly Charge],0.75),"High-value","Other")</f>
        <v>Other</v>
      </c>
    </row>
    <row r="5142" spans="1:40" x14ac:dyDescent="0.25">
      <c r="A5142" t="s">
        <v>6324</v>
      </c>
      <c r="B5142" t="s">
        <v>49</v>
      </c>
      <c r="C5142" s="1">
        <v>79</v>
      </c>
      <c r="D5142" t="s">
        <v>43</v>
      </c>
      <c r="E5142" s="1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 s="1">
        <v>0</v>
      </c>
      <c r="K5142" s="1">
        <v>2</v>
      </c>
      <c r="L5142" t="s">
        <v>54</v>
      </c>
      <c r="M5142" t="s">
        <v>40</v>
      </c>
      <c r="N5142" s="2">
        <v>45.41</v>
      </c>
      <c r="O5142" t="s">
        <v>40</v>
      </c>
      <c r="P5142" t="s">
        <v>40</v>
      </c>
      <c r="Q5142" t="s">
        <v>55</v>
      </c>
      <c r="R5142" s="1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 s="3">
        <v>74.849999999999994</v>
      </c>
      <c r="AE5142" s="3">
        <v>156.4</v>
      </c>
      <c r="AF5142" s="3">
        <v>0</v>
      </c>
      <c r="AG5142" s="3">
        <v>0</v>
      </c>
      <c r="AH5142" s="3">
        <v>90.82</v>
      </c>
      <c r="AI5142" s="3">
        <v>247.22</v>
      </c>
      <c r="AJ5142" t="s">
        <v>57</v>
      </c>
      <c r="AK5142" t="s">
        <v>58</v>
      </c>
      <c r="AL5142" t="s">
        <v>104</v>
      </c>
      <c r="AM5142">
        <f>IF(Customers[[#This Row],[Customer Status]]="Churned",1,0)</f>
        <v>1</v>
      </c>
      <c r="AN5142" t="str">
        <f>IF(Customers[[#This Row],[Monthly Charge]]&gt;=_xlfn.PERCENTILE.INC(Customers[Monthly Charge],0.75),"High-value","Other")</f>
        <v>Other</v>
      </c>
    </row>
    <row r="5143" spans="1:40" x14ac:dyDescent="0.25">
      <c r="A5143" t="s">
        <v>6325</v>
      </c>
      <c r="B5143" t="s">
        <v>49</v>
      </c>
      <c r="C5143" s="1">
        <v>21</v>
      </c>
      <c r="D5143" t="s">
        <v>43</v>
      </c>
      <c r="E5143" s="1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 s="1">
        <v>0</v>
      </c>
      <c r="K5143" s="1">
        <v>1</v>
      </c>
      <c r="L5143" t="s">
        <v>42</v>
      </c>
      <c r="M5143" t="s">
        <v>40</v>
      </c>
      <c r="N5143" s="2">
        <v>29.33</v>
      </c>
      <c r="O5143" t="s">
        <v>43</v>
      </c>
      <c r="P5143" t="s">
        <v>43</v>
      </c>
      <c r="Q5143" t="s">
        <v>42</v>
      </c>
      <c r="R5143" s="1">
        <v>0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43</v>
      </c>
      <c r="AA5143" t="s">
        <v>51</v>
      </c>
      <c r="AB5143" t="s">
        <v>43</v>
      </c>
      <c r="AC5143" t="s">
        <v>46</v>
      </c>
      <c r="AD5143" s="3">
        <v>19.75</v>
      </c>
      <c r="AE5143" s="3">
        <v>19.75</v>
      </c>
      <c r="AF5143" s="3">
        <v>0</v>
      </c>
      <c r="AG5143" s="3">
        <v>0</v>
      </c>
      <c r="AH5143" s="3">
        <v>29.33</v>
      </c>
      <c r="AI5143" s="3">
        <v>49.08</v>
      </c>
      <c r="AJ5143" t="s">
        <v>57</v>
      </c>
      <c r="AK5143" t="s">
        <v>58</v>
      </c>
      <c r="AL5143" t="s">
        <v>104</v>
      </c>
      <c r="AM5143">
        <f>IF(Customers[[#This Row],[Customer Status]]="Churned",1,0)</f>
        <v>1</v>
      </c>
      <c r="AN5143" t="str">
        <f>IF(Customers[[#This Row],[Monthly Charge]]&gt;=_xlfn.PERCENTILE.INC(Customers[Monthly Charge],0.75),"High-value","Other")</f>
        <v>Other</v>
      </c>
    </row>
    <row r="5144" spans="1:40" x14ac:dyDescent="0.25">
      <c r="A5144" t="s">
        <v>6326</v>
      </c>
      <c r="B5144" t="s">
        <v>39</v>
      </c>
      <c r="C5144" s="1">
        <v>51</v>
      </c>
      <c r="D5144" t="s">
        <v>40</v>
      </c>
      <c r="E5144" s="1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 s="1">
        <v>1</v>
      </c>
      <c r="K5144" s="1">
        <v>9</v>
      </c>
      <c r="L5144" t="s">
        <v>42</v>
      </c>
      <c r="M5144" t="s">
        <v>43</v>
      </c>
      <c r="N5144" s="2">
        <v>0</v>
      </c>
      <c r="O5144" t="s">
        <v>43</v>
      </c>
      <c r="P5144" t="s">
        <v>40</v>
      </c>
      <c r="Q5144" t="s">
        <v>79</v>
      </c>
      <c r="R5144" s="1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 s="3">
        <v>48.75</v>
      </c>
      <c r="AE5144" s="3">
        <v>442.2</v>
      </c>
      <c r="AF5144" s="3">
        <v>0</v>
      </c>
      <c r="AG5144" s="3">
        <v>10</v>
      </c>
      <c r="AH5144" s="3">
        <v>0</v>
      </c>
      <c r="AI5144" s="3">
        <v>452.2</v>
      </c>
      <c r="AJ5144" t="s">
        <v>57</v>
      </c>
      <c r="AK5144" t="s">
        <v>117</v>
      </c>
      <c r="AL5144" t="s">
        <v>240</v>
      </c>
      <c r="AM5144">
        <f>IF(Customers[[#This Row],[Customer Status]]="Churned",1,0)</f>
        <v>1</v>
      </c>
      <c r="AN5144" t="str">
        <f>IF(Customers[[#This Row],[Monthly Charge]]&gt;=_xlfn.PERCENTILE.INC(Customers[Monthly Charge],0.75),"High-value","Other")</f>
        <v>Other</v>
      </c>
    </row>
    <row r="5145" spans="1:40" x14ac:dyDescent="0.25">
      <c r="A5145" t="s">
        <v>6327</v>
      </c>
      <c r="B5145" t="s">
        <v>39</v>
      </c>
      <c r="C5145" s="1">
        <v>68</v>
      </c>
      <c r="D5145" t="s">
        <v>40</v>
      </c>
      <c r="E5145" s="1">
        <v>0</v>
      </c>
      <c r="F5145" t="s">
        <v>151</v>
      </c>
      <c r="G5145">
        <v>92114</v>
      </c>
      <c r="H5145">
        <v>32.707892000000001</v>
      </c>
      <c r="I5145">
        <v>-117.05512</v>
      </c>
      <c r="J5145" s="1">
        <v>1</v>
      </c>
      <c r="K5145" s="1">
        <v>18</v>
      </c>
      <c r="L5145" t="s">
        <v>42</v>
      </c>
      <c r="M5145" t="s">
        <v>40</v>
      </c>
      <c r="N5145" s="2">
        <v>25.27</v>
      </c>
      <c r="O5145" t="s">
        <v>40</v>
      </c>
      <c r="P5145" t="s">
        <v>40</v>
      </c>
      <c r="Q5145" t="s">
        <v>55</v>
      </c>
      <c r="R5145" s="1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 s="3">
        <v>99.75</v>
      </c>
      <c r="AE5145" s="3">
        <v>1836.25</v>
      </c>
      <c r="AF5145" s="3">
        <v>0</v>
      </c>
      <c r="AG5145" s="3">
        <v>0</v>
      </c>
      <c r="AH5145" s="3">
        <v>454.86</v>
      </c>
      <c r="AI5145" s="3">
        <v>2291.11</v>
      </c>
      <c r="AJ5145" t="s">
        <v>57</v>
      </c>
      <c r="AK5145" t="s">
        <v>121</v>
      </c>
      <c r="AL5145" t="s">
        <v>195</v>
      </c>
      <c r="AM5145">
        <f>IF(Customers[[#This Row],[Customer Status]]="Churned",1,0)</f>
        <v>1</v>
      </c>
      <c r="AN5145" t="str">
        <f>IF(Customers[[#This Row],[Monthly Charge]]&gt;=_xlfn.PERCENTILE.INC(Customers[Monthly Charge],0.75),"High-value","Other")</f>
        <v>High-value</v>
      </c>
    </row>
    <row r="5146" spans="1:40" x14ac:dyDescent="0.25">
      <c r="A5146" t="s">
        <v>6328</v>
      </c>
      <c r="B5146" t="s">
        <v>49</v>
      </c>
      <c r="C5146" s="1">
        <v>53</v>
      </c>
      <c r="D5146" t="s">
        <v>43</v>
      </c>
      <c r="E5146" s="1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 s="1">
        <v>0</v>
      </c>
      <c r="K5146" s="1">
        <v>32</v>
      </c>
      <c r="L5146" t="s">
        <v>42</v>
      </c>
      <c r="M5146" t="s">
        <v>40</v>
      </c>
      <c r="N5146" s="2">
        <v>6.2</v>
      </c>
      <c r="O5146" t="s">
        <v>40</v>
      </c>
      <c r="P5146" t="s">
        <v>40</v>
      </c>
      <c r="Q5146" t="s">
        <v>55</v>
      </c>
      <c r="R5146" s="1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 s="3">
        <v>87.65</v>
      </c>
      <c r="AE5146" s="3">
        <v>2766.4</v>
      </c>
      <c r="AF5146" s="3">
        <v>47.87</v>
      </c>
      <c r="AG5146" s="3">
        <v>150</v>
      </c>
      <c r="AH5146" s="3">
        <v>198.4</v>
      </c>
      <c r="AI5146" s="3">
        <v>3066.93</v>
      </c>
      <c r="AJ5146" t="s">
        <v>47</v>
      </c>
      <c r="AK5146" t="s">
        <v>8234</v>
      </c>
      <c r="AL5146" t="s">
        <v>8234</v>
      </c>
      <c r="AM5146">
        <f>IF(Customers[[#This Row],[Customer Status]]="Churned",1,0)</f>
        <v>0</v>
      </c>
      <c r="AN5146" t="str">
        <f>IF(Customers[[#This Row],[Monthly Charge]]&gt;=_xlfn.PERCENTILE.INC(Customers[Monthly Charge],0.75),"High-value","Other")</f>
        <v>Other</v>
      </c>
    </row>
    <row r="5147" spans="1:40" x14ac:dyDescent="0.25">
      <c r="A5147" t="s">
        <v>6329</v>
      </c>
      <c r="B5147" t="s">
        <v>49</v>
      </c>
      <c r="C5147" s="1">
        <v>48</v>
      </c>
      <c r="D5147" t="s">
        <v>43</v>
      </c>
      <c r="E5147" s="1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 s="1">
        <v>0</v>
      </c>
      <c r="K5147" s="1">
        <v>44</v>
      </c>
      <c r="L5147" t="s">
        <v>76</v>
      </c>
      <c r="M5147" t="s">
        <v>40</v>
      </c>
      <c r="N5147" s="2">
        <v>14.37</v>
      </c>
      <c r="O5147" t="s">
        <v>43</v>
      </c>
      <c r="P5147" t="s">
        <v>43</v>
      </c>
      <c r="Q5147" t="s">
        <v>42</v>
      </c>
      <c r="R5147" s="1">
        <v>0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43</v>
      </c>
      <c r="AA5147" t="s">
        <v>73</v>
      </c>
      <c r="AB5147" t="s">
        <v>43</v>
      </c>
      <c r="AC5147" t="s">
        <v>56</v>
      </c>
      <c r="AD5147" s="3">
        <v>19.55</v>
      </c>
      <c r="AE5147" s="3">
        <v>819.95</v>
      </c>
      <c r="AF5147" s="3">
        <v>0</v>
      </c>
      <c r="AG5147" s="3">
        <v>0</v>
      </c>
      <c r="AH5147" s="3">
        <v>632.28</v>
      </c>
      <c r="AI5147" s="3">
        <v>1452.23</v>
      </c>
      <c r="AJ5147" t="s">
        <v>47</v>
      </c>
      <c r="AK5147" t="s">
        <v>8234</v>
      </c>
      <c r="AL5147" t="s">
        <v>8234</v>
      </c>
      <c r="AM5147">
        <f>IF(Customers[[#This Row],[Customer Status]]="Churned",1,0)</f>
        <v>0</v>
      </c>
      <c r="AN5147" t="str">
        <f>IF(Customers[[#This Row],[Monthly Charge]]&gt;=_xlfn.PERCENTILE.INC(Customers[Monthly Charge],0.75),"High-value","Other")</f>
        <v>Other</v>
      </c>
    </row>
    <row r="5148" spans="1:40" x14ac:dyDescent="0.25">
      <c r="A5148" t="s">
        <v>6330</v>
      </c>
      <c r="B5148" t="s">
        <v>49</v>
      </c>
      <c r="C5148" s="1">
        <v>20</v>
      </c>
      <c r="D5148" t="s">
        <v>43</v>
      </c>
      <c r="E5148" s="1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 s="1">
        <v>0</v>
      </c>
      <c r="K5148" s="1">
        <v>1</v>
      </c>
      <c r="L5148" t="s">
        <v>42</v>
      </c>
      <c r="M5148" t="s">
        <v>43</v>
      </c>
      <c r="N5148" s="2">
        <v>0</v>
      </c>
      <c r="O5148" t="s">
        <v>43</v>
      </c>
      <c r="P5148" t="s">
        <v>40</v>
      </c>
      <c r="Q5148" t="s">
        <v>44</v>
      </c>
      <c r="R5148" s="1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 s="3">
        <v>25.3</v>
      </c>
      <c r="AE5148" s="3">
        <v>25.3</v>
      </c>
      <c r="AF5148" s="3">
        <v>0</v>
      </c>
      <c r="AG5148" s="3">
        <v>10</v>
      </c>
      <c r="AH5148" s="3">
        <v>0</v>
      </c>
      <c r="AI5148" s="3">
        <v>35.299999999999997</v>
      </c>
      <c r="AJ5148" t="s">
        <v>57</v>
      </c>
      <c r="AK5148" t="s">
        <v>58</v>
      </c>
      <c r="AL5148" t="s">
        <v>104</v>
      </c>
      <c r="AM5148">
        <f>IF(Customers[[#This Row],[Customer Status]]="Churned",1,0)</f>
        <v>1</v>
      </c>
      <c r="AN5148" t="str">
        <f>IF(Customers[[#This Row],[Monthly Charge]]&gt;=_xlfn.PERCENTILE.INC(Customers[Monthly Charge],0.75),"High-value","Other")</f>
        <v>Other</v>
      </c>
    </row>
    <row r="5149" spans="1:40" x14ac:dyDescent="0.25">
      <c r="A5149" t="s">
        <v>6331</v>
      </c>
      <c r="B5149" t="s">
        <v>39</v>
      </c>
      <c r="C5149" s="1">
        <v>28</v>
      </c>
      <c r="D5149" t="s">
        <v>43</v>
      </c>
      <c r="E5149" s="1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 s="1">
        <v>0</v>
      </c>
      <c r="K5149" s="1">
        <v>1</v>
      </c>
      <c r="L5149" t="s">
        <v>42</v>
      </c>
      <c r="M5149" t="s">
        <v>40</v>
      </c>
      <c r="N5149" s="2">
        <v>10.210000000000001</v>
      </c>
      <c r="O5149" t="s">
        <v>43</v>
      </c>
      <c r="P5149" t="s">
        <v>43</v>
      </c>
      <c r="Q5149" t="s">
        <v>42</v>
      </c>
      <c r="R5149" s="1">
        <v>0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43</v>
      </c>
      <c r="AA5149" t="s">
        <v>51</v>
      </c>
      <c r="AB5149" t="s">
        <v>43</v>
      </c>
      <c r="AC5149" t="s">
        <v>183</v>
      </c>
      <c r="AD5149" s="3">
        <v>20.9</v>
      </c>
      <c r="AE5149" s="3">
        <v>20.9</v>
      </c>
      <c r="AF5149" s="3">
        <v>0</v>
      </c>
      <c r="AG5149" s="3">
        <v>0</v>
      </c>
      <c r="AH5149" s="3">
        <v>10.210000000000001</v>
      </c>
      <c r="AI5149" s="3">
        <v>31.11</v>
      </c>
      <c r="AJ5149" t="s">
        <v>98</v>
      </c>
      <c r="AK5149" t="s">
        <v>8234</v>
      </c>
      <c r="AL5149" t="s">
        <v>8234</v>
      </c>
      <c r="AM5149">
        <f>IF(Customers[[#This Row],[Customer Status]]="Churned",1,0)</f>
        <v>0</v>
      </c>
      <c r="AN5149" t="str">
        <f>IF(Customers[[#This Row],[Monthly Charge]]&gt;=_xlfn.PERCENTILE.INC(Customers[Monthly Charge],0.75),"High-value","Other")</f>
        <v>Other</v>
      </c>
    </row>
    <row r="5150" spans="1:40" x14ac:dyDescent="0.25">
      <c r="A5150" t="s">
        <v>6332</v>
      </c>
      <c r="B5150" t="s">
        <v>39</v>
      </c>
      <c r="C5150" s="1">
        <v>25</v>
      </c>
      <c r="D5150" t="s">
        <v>43</v>
      </c>
      <c r="E5150" s="1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 s="1">
        <v>0</v>
      </c>
      <c r="K5150" s="1">
        <v>24</v>
      </c>
      <c r="L5150" t="s">
        <v>42</v>
      </c>
      <c r="M5150" t="s">
        <v>40</v>
      </c>
      <c r="N5150" s="2">
        <v>5.98</v>
      </c>
      <c r="O5150" t="s">
        <v>43</v>
      </c>
      <c r="P5150" t="s">
        <v>43</v>
      </c>
      <c r="Q5150" t="s">
        <v>42</v>
      </c>
      <c r="R5150" s="1">
        <v>0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43</v>
      </c>
      <c r="AA5150" t="s">
        <v>45</v>
      </c>
      <c r="AB5150" t="s">
        <v>43</v>
      </c>
      <c r="AC5150" t="s">
        <v>46</v>
      </c>
      <c r="AD5150" s="3">
        <v>20.45</v>
      </c>
      <c r="AE5150" s="3">
        <v>527.35</v>
      </c>
      <c r="AF5150" s="3">
        <v>0</v>
      </c>
      <c r="AG5150" s="3">
        <v>0</v>
      </c>
      <c r="AH5150" s="3">
        <v>143.52000000000001</v>
      </c>
      <c r="AI5150" s="3">
        <v>670.87</v>
      </c>
      <c r="AJ5150" t="s">
        <v>47</v>
      </c>
      <c r="AK5150" t="s">
        <v>8234</v>
      </c>
      <c r="AL5150" t="s">
        <v>8234</v>
      </c>
      <c r="AM5150">
        <f>IF(Customers[[#This Row],[Customer Status]]="Churned",1,0)</f>
        <v>0</v>
      </c>
      <c r="AN5150" t="str">
        <f>IF(Customers[[#This Row],[Monthly Charge]]&gt;=_xlfn.PERCENTILE.INC(Customers[Monthly Charge],0.75),"High-value","Other")</f>
        <v>Other</v>
      </c>
    </row>
    <row r="5151" spans="1:40" x14ac:dyDescent="0.25">
      <c r="A5151" t="s">
        <v>6333</v>
      </c>
      <c r="B5151" t="s">
        <v>49</v>
      </c>
      <c r="C5151" s="1">
        <v>20</v>
      </c>
      <c r="D5151" t="s">
        <v>40</v>
      </c>
      <c r="E5151" s="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 s="1">
        <v>3</v>
      </c>
      <c r="K5151" s="1">
        <v>50</v>
      </c>
      <c r="L5151" t="s">
        <v>76</v>
      </c>
      <c r="M5151" t="s">
        <v>43</v>
      </c>
      <c r="N5151" s="2">
        <v>0</v>
      </c>
      <c r="O5151" t="s">
        <v>43</v>
      </c>
      <c r="P5151" t="s">
        <v>40</v>
      </c>
      <c r="Q5151" t="s">
        <v>79</v>
      </c>
      <c r="R5151" s="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 s="3">
        <v>44.45</v>
      </c>
      <c r="AE5151" s="3">
        <v>2188.4499999999998</v>
      </c>
      <c r="AF5151" s="3">
        <v>0</v>
      </c>
      <c r="AG5151" s="3">
        <v>0</v>
      </c>
      <c r="AH5151" s="3">
        <v>0</v>
      </c>
      <c r="AI5151" s="3">
        <v>2188.4499999999998</v>
      </c>
      <c r="AJ5151" t="s">
        <v>47</v>
      </c>
      <c r="AK5151" t="s">
        <v>8234</v>
      </c>
      <c r="AL5151" t="s">
        <v>8234</v>
      </c>
      <c r="AM5151">
        <f>IF(Customers[[#This Row],[Customer Status]]="Churned",1,0)</f>
        <v>0</v>
      </c>
      <c r="AN5151" t="str">
        <f>IF(Customers[[#This Row],[Monthly Charge]]&gt;=_xlfn.PERCENTILE.INC(Customers[Monthly Charge],0.75),"High-value","Other")</f>
        <v>Other</v>
      </c>
    </row>
    <row r="5152" spans="1:40" x14ac:dyDescent="0.25">
      <c r="A5152" t="s">
        <v>6334</v>
      </c>
      <c r="B5152" t="s">
        <v>39</v>
      </c>
      <c r="C5152" s="1">
        <v>19</v>
      </c>
      <c r="D5152" t="s">
        <v>43</v>
      </c>
      <c r="E5152" s="1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 s="1">
        <v>0</v>
      </c>
      <c r="K5152" s="1">
        <v>51</v>
      </c>
      <c r="L5152" t="s">
        <v>76</v>
      </c>
      <c r="M5152" t="s">
        <v>40</v>
      </c>
      <c r="N5152" s="2">
        <v>43.79</v>
      </c>
      <c r="O5152" t="s">
        <v>40</v>
      </c>
      <c r="P5152" t="s">
        <v>40</v>
      </c>
      <c r="Q5152" t="s">
        <v>55</v>
      </c>
      <c r="R5152" s="1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 s="3">
        <v>111.5</v>
      </c>
      <c r="AE5152" s="3">
        <v>5703.25</v>
      </c>
      <c r="AF5152" s="3">
        <v>0</v>
      </c>
      <c r="AG5152" s="3">
        <v>0</v>
      </c>
      <c r="AH5152" s="3">
        <v>2233.29</v>
      </c>
      <c r="AI5152" s="3">
        <v>7936.54</v>
      </c>
      <c r="AJ5152" t="s">
        <v>47</v>
      </c>
      <c r="AK5152" t="s">
        <v>8234</v>
      </c>
      <c r="AL5152" t="s">
        <v>8234</v>
      </c>
      <c r="AM5152">
        <f>IF(Customers[[#This Row],[Customer Status]]="Churned",1,0)</f>
        <v>0</v>
      </c>
      <c r="AN5152" t="str">
        <f>IF(Customers[[#This Row],[Monthly Charge]]&gt;=_xlfn.PERCENTILE.INC(Customers[Monthly Charge],0.75),"High-value","Other")</f>
        <v>High-value</v>
      </c>
    </row>
    <row r="5153" spans="1:40" x14ac:dyDescent="0.25">
      <c r="A5153" t="s">
        <v>6335</v>
      </c>
      <c r="B5153" t="s">
        <v>39</v>
      </c>
      <c r="C5153" s="1">
        <v>53</v>
      </c>
      <c r="D5153" t="s">
        <v>43</v>
      </c>
      <c r="E5153" s="1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 s="1">
        <v>0</v>
      </c>
      <c r="K5153" s="1">
        <v>3</v>
      </c>
      <c r="L5153" t="s">
        <v>54</v>
      </c>
      <c r="M5153" t="s">
        <v>40</v>
      </c>
      <c r="N5153" s="2">
        <v>34.76</v>
      </c>
      <c r="O5153" t="s">
        <v>43</v>
      </c>
      <c r="P5153" t="s">
        <v>40</v>
      </c>
      <c r="Q5153" t="s">
        <v>55</v>
      </c>
      <c r="R5153" s="1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 s="3">
        <v>69.849999999999994</v>
      </c>
      <c r="AE5153" s="3">
        <v>199.85</v>
      </c>
      <c r="AF5153" s="3">
        <v>0</v>
      </c>
      <c r="AG5153" s="3">
        <v>0</v>
      </c>
      <c r="AH5153" s="3">
        <v>104.28</v>
      </c>
      <c r="AI5153" s="3">
        <v>304.13</v>
      </c>
      <c r="AJ5153" t="s">
        <v>98</v>
      </c>
      <c r="AK5153" t="s">
        <v>8234</v>
      </c>
      <c r="AL5153" t="s">
        <v>8234</v>
      </c>
      <c r="AM5153">
        <f>IF(Customers[[#This Row],[Customer Status]]="Churned",1,0)</f>
        <v>0</v>
      </c>
      <c r="AN5153" t="str">
        <f>IF(Customers[[#This Row],[Monthly Charge]]&gt;=_xlfn.PERCENTILE.INC(Customers[Monthly Charge],0.75),"High-value","Other")</f>
        <v>Other</v>
      </c>
    </row>
    <row r="5154" spans="1:40" x14ac:dyDescent="0.25">
      <c r="A5154" t="s">
        <v>6336</v>
      </c>
      <c r="B5154" t="s">
        <v>39</v>
      </c>
      <c r="C5154" s="1">
        <v>63</v>
      </c>
      <c r="D5154" t="s">
        <v>43</v>
      </c>
      <c r="E5154" s="1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 s="1">
        <v>0</v>
      </c>
      <c r="K5154" s="1">
        <v>1</v>
      </c>
      <c r="L5154" t="s">
        <v>42</v>
      </c>
      <c r="M5154" t="s">
        <v>40</v>
      </c>
      <c r="N5154" s="2">
        <v>33.21</v>
      </c>
      <c r="O5154" t="s">
        <v>43</v>
      </c>
      <c r="P5154" t="s">
        <v>40</v>
      </c>
      <c r="Q5154" t="s">
        <v>79</v>
      </c>
      <c r="R5154" s="1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 s="3">
        <v>54.5</v>
      </c>
      <c r="AE5154" s="3">
        <v>54.5</v>
      </c>
      <c r="AF5154" s="3">
        <v>0</v>
      </c>
      <c r="AG5154" s="3">
        <v>0</v>
      </c>
      <c r="AH5154" s="3">
        <v>33.21</v>
      </c>
      <c r="AI5154" s="3">
        <v>87.71</v>
      </c>
      <c r="AJ5154" t="s">
        <v>98</v>
      </c>
      <c r="AK5154" t="s">
        <v>8234</v>
      </c>
      <c r="AL5154" t="s">
        <v>8234</v>
      </c>
      <c r="AM5154">
        <f>IF(Customers[[#This Row],[Customer Status]]="Churned",1,0)</f>
        <v>0</v>
      </c>
      <c r="AN5154" t="str">
        <f>IF(Customers[[#This Row],[Monthly Charge]]&gt;=_xlfn.PERCENTILE.INC(Customers[Monthly Charge],0.75),"High-value","Other")</f>
        <v>Other</v>
      </c>
    </row>
    <row r="5155" spans="1:40" x14ac:dyDescent="0.25">
      <c r="A5155" t="s">
        <v>6337</v>
      </c>
      <c r="B5155" t="s">
        <v>49</v>
      </c>
      <c r="C5155" s="1">
        <v>52</v>
      </c>
      <c r="D5155" t="s">
        <v>40</v>
      </c>
      <c r="E5155" s="1">
        <v>0</v>
      </c>
      <c r="F5155" t="s">
        <v>2081</v>
      </c>
      <c r="G5155">
        <v>93641</v>
      </c>
      <c r="H5155">
        <v>36.696759</v>
      </c>
      <c r="I5155">
        <v>-119.024051</v>
      </c>
      <c r="J5155" s="1">
        <v>1</v>
      </c>
      <c r="K5155" s="1">
        <v>53</v>
      </c>
      <c r="L5155" t="s">
        <v>76</v>
      </c>
      <c r="M5155" t="s">
        <v>40</v>
      </c>
      <c r="N5155" s="2">
        <v>47.55</v>
      </c>
      <c r="O5155" t="s">
        <v>40</v>
      </c>
      <c r="P5155" t="s">
        <v>40</v>
      </c>
      <c r="Q5155" t="s">
        <v>79</v>
      </c>
      <c r="R5155" s="1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 s="3">
        <v>77.400000000000006</v>
      </c>
      <c r="AE5155" s="3">
        <v>4155.95</v>
      </c>
      <c r="AF5155" s="3">
        <v>0</v>
      </c>
      <c r="AG5155" s="3">
        <v>0</v>
      </c>
      <c r="AH5155" s="3">
        <v>2520.15</v>
      </c>
      <c r="AI5155" s="3">
        <v>6676.1</v>
      </c>
      <c r="AJ5155" t="s">
        <v>47</v>
      </c>
      <c r="AK5155" t="s">
        <v>8234</v>
      </c>
      <c r="AL5155" t="s">
        <v>8234</v>
      </c>
      <c r="AM5155">
        <f>IF(Customers[[#This Row],[Customer Status]]="Churned",1,0)</f>
        <v>0</v>
      </c>
      <c r="AN5155" t="str">
        <f>IF(Customers[[#This Row],[Monthly Charge]]&gt;=_xlfn.PERCENTILE.INC(Customers[Monthly Charge],0.75),"High-value","Other")</f>
        <v>Other</v>
      </c>
    </row>
    <row r="5156" spans="1:40" x14ac:dyDescent="0.25">
      <c r="A5156" t="s">
        <v>6338</v>
      </c>
      <c r="B5156" t="s">
        <v>39</v>
      </c>
      <c r="C5156" s="1">
        <v>78</v>
      </c>
      <c r="D5156" t="s">
        <v>43</v>
      </c>
      <c r="E5156" s="1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 s="1">
        <v>0</v>
      </c>
      <c r="K5156" s="1">
        <v>47</v>
      </c>
      <c r="L5156" t="s">
        <v>42</v>
      </c>
      <c r="M5156" t="s">
        <v>40</v>
      </c>
      <c r="N5156" s="2">
        <v>16.829999999999998</v>
      </c>
      <c r="O5156" t="s">
        <v>40</v>
      </c>
      <c r="P5156" t="s">
        <v>40</v>
      </c>
      <c r="Q5156" t="s">
        <v>55</v>
      </c>
      <c r="R5156" s="1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 s="3">
        <v>85.2</v>
      </c>
      <c r="AE5156" s="3">
        <v>3969.35</v>
      </c>
      <c r="AF5156" s="3">
        <v>0</v>
      </c>
      <c r="AG5156" s="3">
        <v>0</v>
      </c>
      <c r="AH5156" s="3">
        <v>791.01</v>
      </c>
      <c r="AI5156" s="3">
        <v>4760.3599999999997</v>
      </c>
      <c r="AJ5156" t="s">
        <v>57</v>
      </c>
      <c r="AK5156" t="s">
        <v>117</v>
      </c>
      <c r="AL5156" t="s">
        <v>466</v>
      </c>
      <c r="AM5156">
        <f>IF(Customers[[#This Row],[Customer Status]]="Churned",1,0)</f>
        <v>1</v>
      </c>
      <c r="AN5156" t="str">
        <f>IF(Customers[[#This Row],[Monthly Charge]]&gt;=_xlfn.PERCENTILE.INC(Customers[Monthly Charge],0.75),"High-value","Other")</f>
        <v>Other</v>
      </c>
    </row>
    <row r="5157" spans="1:40" x14ac:dyDescent="0.25">
      <c r="A5157" t="s">
        <v>6339</v>
      </c>
      <c r="B5157" t="s">
        <v>49</v>
      </c>
      <c r="C5157" s="1">
        <v>63</v>
      </c>
      <c r="D5157" t="s">
        <v>40</v>
      </c>
      <c r="E5157" s="1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 s="1">
        <v>1</v>
      </c>
      <c r="K5157" s="1">
        <v>10</v>
      </c>
      <c r="L5157" t="s">
        <v>42</v>
      </c>
      <c r="M5157" t="s">
        <v>40</v>
      </c>
      <c r="N5157" s="2">
        <v>30.1</v>
      </c>
      <c r="O5157" t="s">
        <v>40</v>
      </c>
      <c r="P5157" t="s">
        <v>40</v>
      </c>
      <c r="Q5157" t="s">
        <v>44</v>
      </c>
      <c r="R5157" s="1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 s="3">
        <v>85.6</v>
      </c>
      <c r="AE5157" s="3">
        <v>813.85</v>
      </c>
      <c r="AF5157" s="3">
        <v>0</v>
      </c>
      <c r="AG5157" s="3">
        <v>0</v>
      </c>
      <c r="AH5157" s="3">
        <v>301</v>
      </c>
      <c r="AI5157" s="3">
        <v>1114.8499999999999</v>
      </c>
      <c r="AJ5157" t="s">
        <v>57</v>
      </c>
      <c r="AK5157" t="s">
        <v>58</v>
      </c>
      <c r="AL5157" t="s">
        <v>214</v>
      </c>
      <c r="AM5157">
        <f>IF(Customers[[#This Row],[Customer Status]]="Churned",1,0)</f>
        <v>1</v>
      </c>
      <c r="AN5157" t="str">
        <f>IF(Customers[[#This Row],[Monthly Charge]]&gt;=_xlfn.PERCENTILE.INC(Customers[Monthly Charge],0.75),"High-value","Other")</f>
        <v>Other</v>
      </c>
    </row>
    <row r="5158" spans="1:40" x14ac:dyDescent="0.25">
      <c r="A5158" t="s">
        <v>6340</v>
      </c>
      <c r="B5158" t="s">
        <v>39</v>
      </c>
      <c r="C5158" s="1">
        <v>47</v>
      </c>
      <c r="D5158" t="s">
        <v>40</v>
      </c>
      <c r="E5158" s="1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 s="1">
        <v>1</v>
      </c>
      <c r="K5158" s="1">
        <v>1</v>
      </c>
      <c r="L5158" t="s">
        <v>54</v>
      </c>
      <c r="M5158" t="s">
        <v>40</v>
      </c>
      <c r="N5158" s="2">
        <v>9.73</v>
      </c>
      <c r="O5158" t="s">
        <v>43</v>
      </c>
      <c r="P5158" t="s">
        <v>40</v>
      </c>
      <c r="Q5158" t="s">
        <v>79</v>
      </c>
      <c r="R5158" s="1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 s="3">
        <v>50.45</v>
      </c>
      <c r="AE5158" s="3">
        <v>50.45</v>
      </c>
      <c r="AF5158" s="3">
        <v>0</v>
      </c>
      <c r="AG5158" s="3">
        <v>0</v>
      </c>
      <c r="AH5158" s="3">
        <v>9.73</v>
      </c>
      <c r="AI5158" s="3">
        <v>60.18</v>
      </c>
      <c r="AJ5158" t="s">
        <v>57</v>
      </c>
      <c r="AK5158" t="s">
        <v>58</v>
      </c>
      <c r="AL5158" t="s">
        <v>104</v>
      </c>
      <c r="AM5158">
        <f>IF(Customers[[#This Row],[Customer Status]]="Churned",1,0)</f>
        <v>1</v>
      </c>
      <c r="AN5158" t="str">
        <f>IF(Customers[[#This Row],[Monthly Charge]]&gt;=_xlfn.PERCENTILE.INC(Customers[Monthly Charge],0.75),"High-value","Other")</f>
        <v>Other</v>
      </c>
    </row>
    <row r="5159" spans="1:40" x14ac:dyDescent="0.25">
      <c r="A5159" t="s">
        <v>6341</v>
      </c>
      <c r="B5159" t="s">
        <v>39</v>
      </c>
      <c r="C5159" s="1">
        <v>74</v>
      </c>
      <c r="D5159" t="s">
        <v>43</v>
      </c>
      <c r="E5159" s="1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 s="1">
        <v>0</v>
      </c>
      <c r="K5159" s="1">
        <v>40</v>
      </c>
      <c r="L5159" t="s">
        <v>42</v>
      </c>
      <c r="M5159" t="s">
        <v>40</v>
      </c>
      <c r="N5159" s="2">
        <v>28.54</v>
      </c>
      <c r="O5159" t="s">
        <v>40</v>
      </c>
      <c r="P5159" t="s">
        <v>40</v>
      </c>
      <c r="Q5159" t="s">
        <v>55</v>
      </c>
      <c r="R5159" s="1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 s="3">
        <v>103.75</v>
      </c>
      <c r="AE5159" s="3">
        <v>4188.3999999999996</v>
      </c>
      <c r="AF5159" s="3">
        <v>0</v>
      </c>
      <c r="AG5159" s="3">
        <v>0</v>
      </c>
      <c r="AH5159" s="3">
        <v>1141.5999999999999</v>
      </c>
      <c r="AI5159" s="3">
        <v>5330</v>
      </c>
      <c r="AJ5159" t="s">
        <v>47</v>
      </c>
      <c r="AK5159" t="s">
        <v>8234</v>
      </c>
      <c r="AL5159" t="s">
        <v>8234</v>
      </c>
      <c r="AM5159">
        <f>IF(Customers[[#This Row],[Customer Status]]="Churned",1,0)</f>
        <v>0</v>
      </c>
      <c r="AN5159" t="str">
        <f>IF(Customers[[#This Row],[Monthly Charge]]&gt;=_xlfn.PERCENTILE.INC(Customers[Monthly Charge],0.75),"High-value","Other")</f>
        <v>High-value</v>
      </c>
    </row>
    <row r="5160" spans="1:40" x14ac:dyDescent="0.25">
      <c r="A5160" t="s">
        <v>6342</v>
      </c>
      <c r="B5160" t="s">
        <v>39</v>
      </c>
      <c r="C5160" s="1">
        <v>60</v>
      </c>
      <c r="D5160" t="s">
        <v>43</v>
      </c>
      <c r="E5160" s="1">
        <v>0</v>
      </c>
      <c r="F5160" t="s">
        <v>3188</v>
      </c>
      <c r="G5160">
        <v>95311</v>
      </c>
      <c r="H5160">
        <v>37.722127</v>
      </c>
      <c r="I5160">
        <v>-120.110174</v>
      </c>
      <c r="J5160" s="1">
        <v>0</v>
      </c>
      <c r="K5160" s="1">
        <v>61</v>
      </c>
      <c r="L5160" t="s">
        <v>76</v>
      </c>
      <c r="M5160" t="s">
        <v>40</v>
      </c>
      <c r="N5160" s="2">
        <v>14.52</v>
      </c>
      <c r="O5160" t="s">
        <v>40</v>
      </c>
      <c r="P5160" t="s">
        <v>40</v>
      </c>
      <c r="Q5160" t="s">
        <v>55</v>
      </c>
      <c r="R5160" s="1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 s="3">
        <v>89.2</v>
      </c>
      <c r="AE5160" s="3">
        <v>5500.6</v>
      </c>
      <c r="AF5160" s="3">
        <v>0</v>
      </c>
      <c r="AG5160" s="3">
        <v>0</v>
      </c>
      <c r="AH5160" s="3">
        <v>885.72</v>
      </c>
      <c r="AI5160" s="3">
        <v>6386.32</v>
      </c>
      <c r="AJ5160" t="s">
        <v>47</v>
      </c>
      <c r="AK5160" t="s">
        <v>8234</v>
      </c>
      <c r="AL5160" t="s">
        <v>8234</v>
      </c>
      <c r="AM5160">
        <f>IF(Customers[[#This Row],[Customer Status]]="Churned",1,0)</f>
        <v>0</v>
      </c>
      <c r="AN5160" t="str">
        <f>IF(Customers[[#This Row],[Monthly Charge]]&gt;=_xlfn.PERCENTILE.INC(Customers[Monthly Charge],0.75),"High-value","Other")</f>
        <v>Other</v>
      </c>
    </row>
    <row r="5161" spans="1:40" x14ac:dyDescent="0.25">
      <c r="A5161" t="s">
        <v>6343</v>
      </c>
      <c r="B5161" t="s">
        <v>39</v>
      </c>
      <c r="C5161" s="1">
        <v>43</v>
      </c>
      <c r="D5161" t="s">
        <v>43</v>
      </c>
      <c r="E5161" s="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 s="1">
        <v>0</v>
      </c>
      <c r="K5161" s="1">
        <v>1</v>
      </c>
      <c r="L5161" t="s">
        <v>42</v>
      </c>
      <c r="M5161" t="s">
        <v>40</v>
      </c>
      <c r="N5161" s="2">
        <v>42.34</v>
      </c>
      <c r="O5161" t="s">
        <v>43</v>
      </c>
      <c r="P5161" t="s">
        <v>40</v>
      </c>
      <c r="Q5161" t="s">
        <v>79</v>
      </c>
      <c r="R5161" s="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 s="3">
        <v>45.15</v>
      </c>
      <c r="AE5161" s="3">
        <v>45.15</v>
      </c>
      <c r="AF5161" s="3">
        <v>0</v>
      </c>
      <c r="AG5161" s="3">
        <v>0</v>
      </c>
      <c r="AH5161" s="3">
        <v>42.34</v>
      </c>
      <c r="AI5161" s="3">
        <v>87.49</v>
      </c>
      <c r="AJ5161" t="s">
        <v>98</v>
      </c>
      <c r="AK5161" t="s">
        <v>8234</v>
      </c>
      <c r="AL5161" t="s">
        <v>8234</v>
      </c>
      <c r="AM5161">
        <f>IF(Customers[[#This Row],[Customer Status]]="Churned",1,0)</f>
        <v>0</v>
      </c>
      <c r="AN5161" t="str">
        <f>IF(Customers[[#This Row],[Monthly Charge]]&gt;=_xlfn.PERCENTILE.INC(Customers[Monthly Charge],0.75),"High-value","Other")</f>
        <v>Other</v>
      </c>
    </row>
    <row r="5162" spans="1:40" x14ac:dyDescent="0.25">
      <c r="A5162" t="s">
        <v>6344</v>
      </c>
      <c r="B5162" t="s">
        <v>39</v>
      </c>
      <c r="C5162" s="1">
        <v>52</v>
      </c>
      <c r="D5162" t="s">
        <v>43</v>
      </c>
      <c r="E5162" s="1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 s="1">
        <v>0</v>
      </c>
      <c r="K5162" s="1">
        <v>46</v>
      </c>
      <c r="L5162" t="s">
        <v>42</v>
      </c>
      <c r="M5162" t="s">
        <v>40</v>
      </c>
      <c r="N5162" s="2">
        <v>45.2</v>
      </c>
      <c r="O5162" t="s">
        <v>43</v>
      </c>
      <c r="P5162" t="s">
        <v>40</v>
      </c>
      <c r="Q5162" t="s">
        <v>79</v>
      </c>
      <c r="R5162" s="1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 s="3">
        <v>54.35</v>
      </c>
      <c r="AE5162" s="3">
        <v>2460.15</v>
      </c>
      <c r="AF5162" s="3">
        <v>0</v>
      </c>
      <c r="AG5162" s="3">
        <v>0</v>
      </c>
      <c r="AH5162" s="3">
        <v>2079.1999999999998</v>
      </c>
      <c r="AI5162" s="3">
        <v>4539.3500000000004</v>
      </c>
      <c r="AJ5162" t="s">
        <v>57</v>
      </c>
      <c r="AK5162" t="s">
        <v>63</v>
      </c>
      <c r="AL5162" t="s">
        <v>67</v>
      </c>
      <c r="AM5162">
        <f>IF(Customers[[#This Row],[Customer Status]]="Churned",1,0)</f>
        <v>1</v>
      </c>
      <c r="AN5162" t="str">
        <f>IF(Customers[[#This Row],[Monthly Charge]]&gt;=_xlfn.PERCENTILE.INC(Customers[Monthly Charge],0.75),"High-value","Other")</f>
        <v>Other</v>
      </c>
    </row>
    <row r="5163" spans="1:40" x14ac:dyDescent="0.25">
      <c r="A5163" t="s">
        <v>6345</v>
      </c>
      <c r="B5163" t="s">
        <v>49</v>
      </c>
      <c r="C5163" s="1">
        <v>30</v>
      </c>
      <c r="D5163" t="s">
        <v>43</v>
      </c>
      <c r="E5163" s="1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 s="1">
        <v>0</v>
      </c>
      <c r="K5163" s="1">
        <v>1</v>
      </c>
      <c r="L5163" t="s">
        <v>54</v>
      </c>
      <c r="M5163" t="s">
        <v>40</v>
      </c>
      <c r="N5163" s="2">
        <v>28.7</v>
      </c>
      <c r="O5163" t="s">
        <v>43</v>
      </c>
      <c r="P5163" t="s">
        <v>40</v>
      </c>
      <c r="Q5163" t="s">
        <v>55</v>
      </c>
      <c r="R5163" s="1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 s="3">
        <v>69.650000000000006</v>
      </c>
      <c r="AE5163" s="3">
        <v>69.650000000000006</v>
      </c>
      <c r="AF5163" s="3">
        <v>0</v>
      </c>
      <c r="AG5163" s="3">
        <v>0</v>
      </c>
      <c r="AH5163" s="3">
        <v>28.7</v>
      </c>
      <c r="AI5163" s="3">
        <v>98.35</v>
      </c>
      <c r="AJ5163" t="s">
        <v>57</v>
      </c>
      <c r="AK5163" t="s">
        <v>63</v>
      </c>
      <c r="AL5163" t="s">
        <v>67</v>
      </c>
      <c r="AM5163">
        <f>IF(Customers[[#This Row],[Customer Status]]="Churned",1,0)</f>
        <v>1</v>
      </c>
      <c r="AN5163" t="str">
        <f>IF(Customers[[#This Row],[Monthly Charge]]&gt;=_xlfn.PERCENTILE.INC(Customers[Monthly Charge],0.75),"High-value","Other")</f>
        <v>Other</v>
      </c>
    </row>
    <row r="5164" spans="1:40" x14ac:dyDescent="0.25">
      <c r="A5164" t="s">
        <v>6346</v>
      </c>
      <c r="B5164" t="s">
        <v>49</v>
      </c>
      <c r="C5164" s="1">
        <v>42</v>
      </c>
      <c r="D5164" t="s">
        <v>40</v>
      </c>
      <c r="E5164" s="1">
        <v>3</v>
      </c>
      <c r="F5164" t="s">
        <v>2139</v>
      </c>
      <c r="G5164">
        <v>91324</v>
      </c>
      <c r="H5164">
        <v>34.238208</v>
      </c>
      <c r="I5164">
        <v>-118.55029</v>
      </c>
      <c r="J5164" s="1">
        <v>2</v>
      </c>
      <c r="K5164" s="1">
        <v>72</v>
      </c>
      <c r="L5164" t="s">
        <v>72</v>
      </c>
      <c r="M5164" t="s">
        <v>40</v>
      </c>
      <c r="N5164" s="2">
        <v>11.66</v>
      </c>
      <c r="O5164" t="s">
        <v>40</v>
      </c>
      <c r="P5164" t="s">
        <v>40</v>
      </c>
      <c r="Q5164" t="s">
        <v>55</v>
      </c>
      <c r="R5164" s="1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 s="3">
        <v>112.25</v>
      </c>
      <c r="AE5164" s="3">
        <v>8041.65</v>
      </c>
      <c r="AF5164" s="3">
        <v>0</v>
      </c>
      <c r="AG5164" s="3">
        <v>0</v>
      </c>
      <c r="AH5164" s="3">
        <v>839.52</v>
      </c>
      <c r="AI5164" s="3">
        <v>8881.17</v>
      </c>
      <c r="AJ5164" t="s">
        <v>47</v>
      </c>
      <c r="AK5164" t="s">
        <v>8234</v>
      </c>
      <c r="AL5164" t="s">
        <v>8234</v>
      </c>
      <c r="AM5164">
        <f>IF(Customers[[#This Row],[Customer Status]]="Churned",1,0)</f>
        <v>0</v>
      </c>
      <c r="AN5164" t="str">
        <f>IF(Customers[[#This Row],[Monthly Charge]]&gt;=_xlfn.PERCENTILE.INC(Customers[Monthly Charge],0.75),"High-value","Other")</f>
        <v>High-value</v>
      </c>
    </row>
    <row r="5165" spans="1:40" x14ac:dyDescent="0.25">
      <c r="A5165" t="s">
        <v>6347</v>
      </c>
      <c r="B5165" t="s">
        <v>49</v>
      </c>
      <c r="C5165" s="1">
        <v>43</v>
      </c>
      <c r="D5165" t="s">
        <v>40</v>
      </c>
      <c r="E5165" s="1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 s="1">
        <v>3</v>
      </c>
      <c r="K5165" s="1">
        <v>11</v>
      </c>
      <c r="L5165" t="s">
        <v>42</v>
      </c>
      <c r="M5165" t="s">
        <v>40</v>
      </c>
      <c r="N5165" s="2">
        <v>16.670000000000002</v>
      </c>
      <c r="O5165" t="s">
        <v>43</v>
      </c>
      <c r="P5165" t="s">
        <v>43</v>
      </c>
      <c r="Q5165" t="s">
        <v>42</v>
      </c>
      <c r="R5165" s="1">
        <v>0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43</v>
      </c>
      <c r="AA5165" t="s">
        <v>51</v>
      </c>
      <c r="AB5165" t="s">
        <v>40</v>
      </c>
      <c r="AC5165" t="s">
        <v>56</v>
      </c>
      <c r="AD5165" s="3">
        <v>20.45</v>
      </c>
      <c r="AE5165" s="3">
        <v>250.8</v>
      </c>
      <c r="AF5165" s="3">
        <v>0</v>
      </c>
      <c r="AG5165" s="3">
        <v>0</v>
      </c>
      <c r="AH5165" s="3">
        <v>183.37</v>
      </c>
      <c r="AI5165" s="3">
        <v>434.17</v>
      </c>
      <c r="AJ5165" t="s">
        <v>47</v>
      </c>
      <c r="AK5165" t="s">
        <v>8234</v>
      </c>
      <c r="AL5165" t="s">
        <v>8234</v>
      </c>
      <c r="AM5165">
        <f>IF(Customers[[#This Row],[Customer Status]]="Churned",1,0)</f>
        <v>0</v>
      </c>
      <c r="AN5165" t="str">
        <f>IF(Customers[[#This Row],[Monthly Charge]]&gt;=_xlfn.PERCENTILE.INC(Customers[Monthly Charge],0.75),"High-value","Other")</f>
        <v>Other</v>
      </c>
    </row>
    <row r="5166" spans="1:40" x14ac:dyDescent="0.25">
      <c r="A5166" t="s">
        <v>6348</v>
      </c>
      <c r="B5166" t="s">
        <v>39</v>
      </c>
      <c r="C5166" s="1">
        <v>25</v>
      </c>
      <c r="D5166" t="s">
        <v>40</v>
      </c>
      <c r="E5166" s="1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 s="1">
        <v>1</v>
      </c>
      <c r="K5166" s="1">
        <v>25</v>
      </c>
      <c r="L5166" t="s">
        <v>129</v>
      </c>
      <c r="M5166" t="s">
        <v>40</v>
      </c>
      <c r="N5166" s="2">
        <v>4.57</v>
      </c>
      <c r="O5166" t="s">
        <v>43</v>
      </c>
      <c r="P5166" t="s">
        <v>43</v>
      </c>
      <c r="Q5166" t="s">
        <v>42</v>
      </c>
      <c r="R5166" s="1">
        <v>0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43</v>
      </c>
      <c r="AA5166" t="s">
        <v>73</v>
      </c>
      <c r="AB5166" t="s">
        <v>43</v>
      </c>
      <c r="AC5166" t="s">
        <v>46</v>
      </c>
      <c r="AD5166" s="3">
        <v>20.100000000000001</v>
      </c>
      <c r="AE5166" s="3">
        <v>486.05</v>
      </c>
      <c r="AF5166" s="3">
        <v>0</v>
      </c>
      <c r="AG5166" s="3">
        <v>0</v>
      </c>
      <c r="AH5166" s="3">
        <v>114.25</v>
      </c>
      <c r="AI5166" s="3">
        <v>600.29999999999995</v>
      </c>
      <c r="AJ5166" t="s">
        <v>47</v>
      </c>
      <c r="AK5166" t="s">
        <v>8234</v>
      </c>
      <c r="AL5166" t="s">
        <v>8234</v>
      </c>
      <c r="AM5166">
        <f>IF(Customers[[#This Row],[Customer Status]]="Churned",1,0)</f>
        <v>0</v>
      </c>
      <c r="AN5166" t="str">
        <f>IF(Customers[[#This Row],[Monthly Charge]]&gt;=_xlfn.PERCENTILE.INC(Customers[Monthly Charge],0.75),"High-value","Other")</f>
        <v>Other</v>
      </c>
    </row>
    <row r="5167" spans="1:40" x14ac:dyDescent="0.25">
      <c r="A5167" t="s">
        <v>6349</v>
      </c>
      <c r="B5167" t="s">
        <v>49</v>
      </c>
      <c r="C5167" s="1">
        <v>75</v>
      </c>
      <c r="D5167" t="s">
        <v>43</v>
      </c>
      <c r="E5167" s="1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 s="1">
        <v>0</v>
      </c>
      <c r="K5167" s="1">
        <v>18</v>
      </c>
      <c r="L5167" t="s">
        <v>62</v>
      </c>
      <c r="M5167" t="s">
        <v>40</v>
      </c>
      <c r="N5167" s="2">
        <v>1.92</v>
      </c>
      <c r="O5167" t="s">
        <v>40</v>
      </c>
      <c r="P5167" t="s">
        <v>40</v>
      </c>
      <c r="Q5167" t="s">
        <v>55</v>
      </c>
      <c r="R5167" s="1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 s="3">
        <v>93.9</v>
      </c>
      <c r="AE5167" s="3">
        <v>1743.9</v>
      </c>
      <c r="AF5167" s="3">
        <v>0</v>
      </c>
      <c r="AG5167" s="3">
        <v>0</v>
      </c>
      <c r="AH5167" s="3">
        <v>34.56</v>
      </c>
      <c r="AI5167" s="3">
        <v>1778.46</v>
      </c>
      <c r="AJ5167" t="s">
        <v>47</v>
      </c>
      <c r="AK5167" t="s">
        <v>8234</v>
      </c>
      <c r="AL5167" t="s">
        <v>8234</v>
      </c>
      <c r="AM5167">
        <f>IF(Customers[[#This Row],[Customer Status]]="Churned",1,0)</f>
        <v>0</v>
      </c>
      <c r="AN5167" t="str">
        <f>IF(Customers[[#This Row],[Monthly Charge]]&gt;=_xlfn.PERCENTILE.INC(Customers[Monthly Charge],0.75),"High-value","Other")</f>
        <v>High-value</v>
      </c>
    </row>
    <row r="5168" spans="1:40" x14ac:dyDescent="0.25">
      <c r="A5168" t="s">
        <v>6350</v>
      </c>
      <c r="B5168" t="s">
        <v>49</v>
      </c>
      <c r="C5168" s="1">
        <v>45</v>
      </c>
      <c r="D5168" t="s">
        <v>40</v>
      </c>
      <c r="E5168" s="1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 s="1">
        <v>2</v>
      </c>
      <c r="K5168" s="1">
        <v>62</v>
      </c>
      <c r="L5168" t="s">
        <v>42</v>
      </c>
      <c r="M5168" t="s">
        <v>40</v>
      </c>
      <c r="N5168" s="2">
        <v>1.87</v>
      </c>
      <c r="O5168" t="s">
        <v>43</v>
      </c>
      <c r="P5168" t="s">
        <v>43</v>
      </c>
      <c r="Q5168" t="s">
        <v>42</v>
      </c>
      <c r="R5168" s="1">
        <v>0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43</v>
      </c>
      <c r="AA5168" t="s">
        <v>73</v>
      </c>
      <c r="AB5168" t="s">
        <v>43</v>
      </c>
      <c r="AC5168" t="s">
        <v>56</v>
      </c>
      <c r="AD5168" s="3">
        <v>20.45</v>
      </c>
      <c r="AE5168" s="3">
        <v>1297.3499999999999</v>
      </c>
      <c r="AF5168" s="3">
        <v>0</v>
      </c>
      <c r="AG5168" s="3">
        <v>0</v>
      </c>
      <c r="AH5168" s="3">
        <v>115.94</v>
      </c>
      <c r="AI5168" s="3">
        <v>1413.29</v>
      </c>
      <c r="AJ5168" t="s">
        <v>47</v>
      </c>
      <c r="AK5168" t="s">
        <v>8234</v>
      </c>
      <c r="AL5168" t="s">
        <v>8234</v>
      </c>
      <c r="AM5168">
        <f>IF(Customers[[#This Row],[Customer Status]]="Churned",1,0)</f>
        <v>0</v>
      </c>
      <c r="AN5168" t="str">
        <f>IF(Customers[[#This Row],[Monthly Charge]]&gt;=_xlfn.PERCENTILE.INC(Customers[Monthly Charge],0.75),"High-value","Other")</f>
        <v>Other</v>
      </c>
    </row>
    <row r="5169" spans="1:40" x14ac:dyDescent="0.25">
      <c r="A5169" t="s">
        <v>6351</v>
      </c>
      <c r="B5169" t="s">
        <v>39</v>
      </c>
      <c r="C5169" s="1">
        <v>48</v>
      </c>
      <c r="D5169" t="s">
        <v>43</v>
      </c>
      <c r="E5169" s="1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 s="1">
        <v>0</v>
      </c>
      <c r="K5169" s="1">
        <v>55</v>
      </c>
      <c r="L5169" t="s">
        <v>42</v>
      </c>
      <c r="M5169" t="s">
        <v>40</v>
      </c>
      <c r="N5169" s="2">
        <v>33.6</v>
      </c>
      <c r="O5169" t="s">
        <v>43</v>
      </c>
      <c r="P5169" t="s">
        <v>40</v>
      </c>
      <c r="Q5169" t="s">
        <v>79</v>
      </c>
      <c r="R5169" s="1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 s="3">
        <v>45.05</v>
      </c>
      <c r="AE5169" s="3">
        <v>2462.6</v>
      </c>
      <c r="AF5169" s="3">
        <v>0</v>
      </c>
      <c r="AG5169" s="3">
        <v>0</v>
      </c>
      <c r="AH5169" s="3">
        <v>1848</v>
      </c>
      <c r="AI5169" s="3">
        <v>4310.6000000000004</v>
      </c>
      <c r="AJ5169" t="s">
        <v>47</v>
      </c>
      <c r="AK5169" t="s">
        <v>8234</v>
      </c>
      <c r="AL5169" t="s">
        <v>8234</v>
      </c>
      <c r="AM5169">
        <f>IF(Customers[[#This Row],[Customer Status]]="Churned",1,0)</f>
        <v>0</v>
      </c>
      <c r="AN5169" t="str">
        <f>IF(Customers[[#This Row],[Monthly Charge]]&gt;=_xlfn.PERCENTILE.INC(Customers[Monthly Charge],0.75),"High-value","Other")</f>
        <v>Other</v>
      </c>
    </row>
    <row r="5170" spans="1:40" x14ac:dyDescent="0.25">
      <c r="A5170" t="s">
        <v>6352</v>
      </c>
      <c r="B5170" t="s">
        <v>39</v>
      </c>
      <c r="C5170" s="1">
        <v>60</v>
      </c>
      <c r="D5170" t="s">
        <v>43</v>
      </c>
      <c r="E5170" s="1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 s="1">
        <v>0</v>
      </c>
      <c r="K5170" s="1">
        <v>22</v>
      </c>
      <c r="L5170" t="s">
        <v>42</v>
      </c>
      <c r="M5170" t="s">
        <v>40</v>
      </c>
      <c r="N5170" s="2">
        <v>12.19</v>
      </c>
      <c r="O5170" t="s">
        <v>40</v>
      </c>
      <c r="P5170" t="s">
        <v>40</v>
      </c>
      <c r="Q5170" t="s">
        <v>55</v>
      </c>
      <c r="R5170" s="1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 s="3">
        <v>-2</v>
      </c>
      <c r="AE5170" s="3">
        <v>1993.8</v>
      </c>
      <c r="AF5170" s="3">
        <v>0</v>
      </c>
      <c r="AG5170" s="3">
        <v>0</v>
      </c>
      <c r="AH5170" s="3">
        <v>268.18</v>
      </c>
      <c r="AI5170" s="3">
        <v>2261.98</v>
      </c>
      <c r="AJ5170" t="s">
        <v>57</v>
      </c>
      <c r="AK5170" t="s">
        <v>63</v>
      </c>
      <c r="AL5170" t="s">
        <v>101</v>
      </c>
      <c r="AM5170">
        <f>IF(Customers[[#This Row],[Customer Status]]="Churned",1,0)</f>
        <v>1</v>
      </c>
      <c r="AN5170" t="str">
        <f>IF(Customers[[#This Row],[Monthly Charge]]&gt;=_xlfn.PERCENTILE.INC(Customers[Monthly Charge],0.75),"High-value","Other")</f>
        <v>Other</v>
      </c>
    </row>
    <row r="5171" spans="1:40" x14ac:dyDescent="0.25">
      <c r="A5171" t="s">
        <v>6353</v>
      </c>
      <c r="B5171" t="s">
        <v>39</v>
      </c>
      <c r="C5171" s="1">
        <v>64</v>
      </c>
      <c r="D5171" t="s">
        <v>40</v>
      </c>
      <c r="E5171" s="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 s="1">
        <v>1</v>
      </c>
      <c r="K5171" s="1">
        <v>55</v>
      </c>
      <c r="L5171" t="s">
        <v>42</v>
      </c>
      <c r="M5171" t="s">
        <v>40</v>
      </c>
      <c r="N5171" s="2">
        <v>34.61</v>
      </c>
      <c r="O5171" t="s">
        <v>40</v>
      </c>
      <c r="P5171" t="s">
        <v>40</v>
      </c>
      <c r="Q5171" t="s">
        <v>55</v>
      </c>
      <c r="R5171" s="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 s="3">
        <v>94.45</v>
      </c>
      <c r="AE5171" s="3">
        <v>5073.1000000000004</v>
      </c>
      <c r="AF5171" s="3">
        <v>0</v>
      </c>
      <c r="AG5171" s="3">
        <v>0</v>
      </c>
      <c r="AH5171" s="3">
        <v>1903.55</v>
      </c>
      <c r="AI5171" s="3">
        <v>6976.65</v>
      </c>
      <c r="AJ5171" t="s">
        <v>47</v>
      </c>
      <c r="AK5171" t="s">
        <v>8234</v>
      </c>
      <c r="AL5171" t="s">
        <v>8234</v>
      </c>
      <c r="AM5171">
        <f>IF(Customers[[#This Row],[Customer Status]]="Churned",1,0)</f>
        <v>0</v>
      </c>
      <c r="AN5171" t="str">
        <f>IF(Customers[[#This Row],[Monthly Charge]]&gt;=_xlfn.PERCENTILE.INC(Customers[Monthly Charge],0.75),"High-value","Other")</f>
        <v>High-value</v>
      </c>
    </row>
    <row r="5172" spans="1:40" x14ac:dyDescent="0.25">
      <c r="A5172" t="s">
        <v>6354</v>
      </c>
      <c r="B5172" t="s">
        <v>49</v>
      </c>
      <c r="C5172" s="1">
        <v>31</v>
      </c>
      <c r="D5172" t="s">
        <v>43</v>
      </c>
      <c r="E5172" s="1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 s="1">
        <v>0</v>
      </c>
      <c r="K5172" s="1">
        <v>28</v>
      </c>
      <c r="L5172" t="s">
        <v>129</v>
      </c>
      <c r="M5172" t="s">
        <v>40</v>
      </c>
      <c r="N5172" s="2">
        <v>12.36</v>
      </c>
      <c r="O5172" t="s">
        <v>40</v>
      </c>
      <c r="P5172" t="s">
        <v>40</v>
      </c>
      <c r="Q5172" t="s">
        <v>55</v>
      </c>
      <c r="R5172" s="1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 s="3">
        <v>100.2</v>
      </c>
      <c r="AE5172" s="3">
        <v>2688.45</v>
      </c>
      <c r="AF5172" s="3">
        <v>42.64</v>
      </c>
      <c r="AG5172" s="3">
        <v>0</v>
      </c>
      <c r="AH5172" s="3">
        <v>346.08</v>
      </c>
      <c r="AI5172" s="3">
        <v>2991.89</v>
      </c>
      <c r="AJ5172" t="s">
        <v>47</v>
      </c>
      <c r="AK5172" t="s">
        <v>8234</v>
      </c>
      <c r="AL5172" t="s">
        <v>8234</v>
      </c>
      <c r="AM5172">
        <f>IF(Customers[[#This Row],[Customer Status]]="Churned",1,0)</f>
        <v>0</v>
      </c>
      <c r="AN5172" t="str">
        <f>IF(Customers[[#This Row],[Monthly Charge]]&gt;=_xlfn.PERCENTILE.INC(Customers[Monthly Charge],0.75),"High-value","Other")</f>
        <v>High-value</v>
      </c>
    </row>
    <row r="5173" spans="1:40" x14ac:dyDescent="0.25">
      <c r="A5173" t="s">
        <v>6355</v>
      </c>
      <c r="B5173" t="s">
        <v>49</v>
      </c>
      <c r="C5173" s="1">
        <v>67</v>
      </c>
      <c r="D5173" t="s">
        <v>43</v>
      </c>
      <c r="E5173" s="1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 s="1">
        <v>0</v>
      </c>
      <c r="K5173" s="1">
        <v>3</v>
      </c>
      <c r="L5173" t="s">
        <v>54</v>
      </c>
      <c r="M5173" t="s">
        <v>43</v>
      </c>
      <c r="N5173" s="2">
        <v>0</v>
      </c>
      <c r="O5173" t="s">
        <v>43</v>
      </c>
      <c r="P5173" t="s">
        <v>40</v>
      </c>
      <c r="Q5173" t="s">
        <v>79</v>
      </c>
      <c r="R5173" s="1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 s="3">
        <v>41.15</v>
      </c>
      <c r="AE5173" s="3">
        <v>132.19999999999999</v>
      </c>
      <c r="AF5173" s="3">
        <v>0</v>
      </c>
      <c r="AG5173" s="3">
        <v>0</v>
      </c>
      <c r="AH5173" s="3">
        <v>0</v>
      </c>
      <c r="AI5173" s="3">
        <v>132.19999999999999</v>
      </c>
      <c r="AJ5173" t="s">
        <v>57</v>
      </c>
      <c r="AK5173" t="s">
        <v>117</v>
      </c>
      <c r="AL5173" t="s">
        <v>118</v>
      </c>
      <c r="AM5173">
        <f>IF(Customers[[#This Row],[Customer Status]]="Churned",1,0)</f>
        <v>1</v>
      </c>
      <c r="AN5173" t="str">
        <f>IF(Customers[[#This Row],[Monthly Charge]]&gt;=_xlfn.PERCENTILE.INC(Customers[Monthly Charge],0.75),"High-value","Other")</f>
        <v>Other</v>
      </c>
    </row>
    <row r="5174" spans="1:40" x14ac:dyDescent="0.25">
      <c r="A5174" t="s">
        <v>6356</v>
      </c>
      <c r="B5174" t="s">
        <v>49</v>
      </c>
      <c r="C5174" s="1">
        <v>21</v>
      </c>
      <c r="D5174" t="s">
        <v>43</v>
      </c>
      <c r="E5174" s="1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 s="1">
        <v>0</v>
      </c>
      <c r="K5174" s="1">
        <v>62</v>
      </c>
      <c r="L5174" t="s">
        <v>42</v>
      </c>
      <c r="M5174" t="s">
        <v>43</v>
      </c>
      <c r="N5174" s="2">
        <v>0</v>
      </c>
      <c r="O5174" t="s">
        <v>43</v>
      </c>
      <c r="P5174" t="s">
        <v>40</v>
      </c>
      <c r="Q5174" t="s">
        <v>79</v>
      </c>
      <c r="R5174" s="1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 s="3">
        <v>43.7</v>
      </c>
      <c r="AE5174" s="3">
        <v>2618.3000000000002</v>
      </c>
      <c r="AF5174" s="3">
        <v>0</v>
      </c>
      <c r="AG5174" s="3">
        <v>0</v>
      </c>
      <c r="AH5174" s="3">
        <v>0</v>
      </c>
      <c r="AI5174" s="3">
        <v>2618.3000000000002</v>
      </c>
      <c r="AJ5174" t="s">
        <v>47</v>
      </c>
      <c r="AK5174" t="s">
        <v>8234</v>
      </c>
      <c r="AL5174" t="s">
        <v>8234</v>
      </c>
      <c r="AM5174">
        <f>IF(Customers[[#This Row],[Customer Status]]="Churned",1,0)</f>
        <v>0</v>
      </c>
      <c r="AN5174" t="str">
        <f>IF(Customers[[#This Row],[Monthly Charge]]&gt;=_xlfn.PERCENTILE.INC(Customers[Monthly Charge],0.75),"High-value","Other")</f>
        <v>Other</v>
      </c>
    </row>
    <row r="5175" spans="1:40" x14ac:dyDescent="0.25">
      <c r="A5175" t="s">
        <v>6357</v>
      </c>
      <c r="B5175" t="s">
        <v>49</v>
      </c>
      <c r="C5175" s="1">
        <v>20</v>
      </c>
      <c r="D5175" t="s">
        <v>43</v>
      </c>
      <c r="E5175" s="1">
        <v>0</v>
      </c>
      <c r="F5175" t="s">
        <v>441</v>
      </c>
      <c r="G5175">
        <v>90804</v>
      </c>
      <c r="H5175">
        <v>33.783047000000003</v>
      </c>
      <c r="I5175">
        <v>-118.1486</v>
      </c>
      <c r="J5175" s="1">
        <v>0</v>
      </c>
      <c r="K5175" s="1">
        <v>1</v>
      </c>
      <c r="L5175" t="s">
        <v>54</v>
      </c>
      <c r="M5175" t="s">
        <v>40</v>
      </c>
      <c r="N5175" s="2">
        <v>7.15</v>
      </c>
      <c r="O5175" t="s">
        <v>43</v>
      </c>
      <c r="P5175" t="s">
        <v>40</v>
      </c>
      <c r="Q5175" t="s">
        <v>55</v>
      </c>
      <c r="R5175" s="1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 s="3">
        <v>90.55</v>
      </c>
      <c r="AE5175" s="3">
        <v>90.55</v>
      </c>
      <c r="AF5175" s="3">
        <v>0</v>
      </c>
      <c r="AG5175" s="3">
        <v>0</v>
      </c>
      <c r="AH5175" s="3">
        <v>7.15</v>
      </c>
      <c r="AI5175" s="3">
        <v>97.7</v>
      </c>
      <c r="AJ5175" t="s">
        <v>57</v>
      </c>
      <c r="AK5175" t="s">
        <v>63</v>
      </c>
      <c r="AL5175" t="s">
        <v>64</v>
      </c>
      <c r="AM5175">
        <f>IF(Customers[[#This Row],[Customer Status]]="Churned",1,0)</f>
        <v>1</v>
      </c>
      <c r="AN5175" t="str">
        <f>IF(Customers[[#This Row],[Monthly Charge]]&gt;=_xlfn.PERCENTILE.INC(Customers[Monthly Charge],0.75),"High-value","Other")</f>
        <v>High-value</v>
      </c>
    </row>
    <row r="5176" spans="1:40" x14ac:dyDescent="0.25">
      <c r="A5176" t="s">
        <v>6358</v>
      </c>
      <c r="B5176" t="s">
        <v>49</v>
      </c>
      <c r="C5176" s="1">
        <v>23</v>
      </c>
      <c r="D5176" t="s">
        <v>43</v>
      </c>
      <c r="E5176" s="1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 s="1">
        <v>0</v>
      </c>
      <c r="K5176" s="1">
        <v>13</v>
      </c>
      <c r="L5176" t="s">
        <v>62</v>
      </c>
      <c r="M5176" t="s">
        <v>40</v>
      </c>
      <c r="N5176" s="2">
        <v>1.61</v>
      </c>
      <c r="O5176" t="s">
        <v>43</v>
      </c>
      <c r="P5176" t="s">
        <v>43</v>
      </c>
      <c r="Q5176" t="s">
        <v>42</v>
      </c>
      <c r="R5176" s="1">
        <v>0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73</v>
      </c>
      <c r="AB5176" t="s">
        <v>43</v>
      </c>
      <c r="AC5176" t="s">
        <v>46</v>
      </c>
      <c r="AD5176" s="3">
        <v>20</v>
      </c>
      <c r="AE5176" s="3">
        <v>268.45</v>
      </c>
      <c r="AF5176" s="3">
        <v>0</v>
      </c>
      <c r="AG5176" s="3">
        <v>0</v>
      </c>
      <c r="AH5176" s="3">
        <v>20.93</v>
      </c>
      <c r="AI5176" s="3">
        <v>289.38</v>
      </c>
      <c r="AJ5176" t="s">
        <v>47</v>
      </c>
      <c r="AK5176" t="s">
        <v>8234</v>
      </c>
      <c r="AL5176" t="s">
        <v>8234</v>
      </c>
      <c r="AM5176">
        <f>IF(Customers[[#This Row],[Customer Status]]="Churned",1,0)</f>
        <v>0</v>
      </c>
      <c r="AN5176" t="str">
        <f>IF(Customers[[#This Row],[Monthly Charge]]&gt;=_xlfn.PERCENTILE.INC(Customers[Monthly Charge],0.75),"High-value","Other")</f>
        <v>Other</v>
      </c>
    </row>
    <row r="5177" spans="1:40" x14ac:dyDescent="0.25">
      <c r="A5177" t="s">
        <v>6359</v>
      </c>
      <c r="B5177" t="s">
        <v>39</v>
      </c>
      <c r="C5177" s="1">
        <v>40</v>
      </c>
      <c r="D5177" t="s">
        <v>43</v>
      </c>
      <c r="E5177" s="1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 s="1">
        <v>0</v>
      </c>
      <c r="K5177" s="1">
        <v>22</v>
      </c>
      <c r="L5177" t="s">
        <v>42</v>
      </c>
      <c r="M5177" t="s">
        <v>40</v>
      </c>
      <c r="N5177" s="2">
        <v>6</v>
      </c>
      <c r="O5177" t="s">
        <v>43</v>
      </c>
      <c r="P5177" t="s">
        <v>40</v>
      </c>
      <c r="Q5177" t="s">
        <v>55</v>
      </c>
      <c r="R5177" s="1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 s="3">
        <v>89.05</v>
      </c>
      <c r="AE5177" s="3">
        <v>1886.25</v>
      </c>
      <c r="AF5177" s="3">
        <v>0</v>
      </c>
      <c r="AG5177" s="3">
        <v>0</v>
      </c>
      <c r="AH5177" s="3">
        <v>132</v>
      </c>
      <c r="AI5177" s="3">
        <v>2018.25</v>
      </c>
      <c r="AJ5177" t="s">
        <v>47</v>
      </c>
      <c r="AK5177" t="s">
        <v>8234</v>
      </c>
      <c r="AL5177" t="s">
        <v>8234</v>
      </c>
      <c r="AM5177">
        <f>IF(Customers[[#This Row],[Customer Status]]="Churned",1,0)</f>
        <v>0</v>
      </c>
      <c r="AN5177" t="str">
        <f>IF(Customers[[#This Row],[Monthly Charge]]&gt;=_xlfn.PERCENTILE.INC(Customers[Monthly Charge],0.75),"High-value","Other")</f>
        <v>Other</v>
      </c>
    </row>
    <row r="5178" spans="1:40" x14ac:dyDescent="0.25">
      <c r="A5178" t="s">
        <v>6360</v>
      </c>
      <c r="B5178" t="s">
        <v>49</v>
      </c>
      <c r="C5178" s="1">
        <v>76</v>
      </c>
      <c r="D5178" t="s">
        <v>43</v>
      </c>
      <c r="E5178" s="1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 s="1">
        <v>0</v>
      </c>
      <c r="K5178" s="1">
        <v>24</v>
      </c>
      <c r="L5178" t="s">
        <v>42</v>
      </c>
      <c r="M5178" t="s">
        <v>40</v>
      </c>
      <c r="N5178" s="2">
        <v>46.13</v>
      </c>
      <c r="O5178" t="s">
        <v>40</v>
      </c>
      <c r="P5178" t="s">
        <v>40</v>
      </c>
      <c r="Q5178" t="s">
        <v>55</v>
      </c>
      <c r="R5178" s="1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 s="3">
        <v>80.5</v>
      </c>
      <c r="AE5178" s="3">
        <v>2088.4499999999998</v>
      </c>
      <c r="AF5178" s="3">
        <v>0</v>
      </c>
      <c r="AG5178" s="3">
        <v>0</v>
      </c>
      <c r="AH5178" s="3">
        <v>1107.1199999999999</v>
      </c>
      <c r="AI5178" s="3">
        <v>3195.57</v>
      </c>
      <c r="AJ5178" t="s">
        <v>47</v>
      </c>
      <c r="AK5178" t="s">
        <v>8234</v>
      </c>
      <c r="AL5178" t="s">
        <v>8234</v>
      </c>
      <c r="AM5178">
        <f>IF(Customers[[#This Row],[Customer Status]]="Churned",1,0)</f>
        <v>0</v>
      </c>
      <c r="AN5178" t="str">
        <f>IF(Customers[[#This Row],[Monthly Charge]]&gt;=_xlfn.PERCENTILE.INC(Customers[Monthly Charge],0.75),"High-value","Other")</f>
        <v>Other</v>
      </c>
    </row>
    <row r="5179" spans="1:40" x14ac:dyDescent="0.25">
      <c r="A5179" t="s">
        <v>6361</v>
      </c>
      <c r="B5179" t="s">
        <v>39</v>
      </c>
      <c r="C5179" s="1">
        <v>66</v>
      </c>
      <c r="D5179" t="s">
        <v>43</v>
      </c>
      <c r="E5179" s="1">
        <v>0</v>
      </c>
      <c r="F5179" t="s">
        <v>888</v>
      </c>
      <c r="G5179">
        <v>90620</v>
      </c>
      <c r="H5179">
        <v>33.845706</v>
      </c>
      <c r="I5179">
        <v>-118.012204</v>
      </c>
      <c r="J5179" s="1">
        <v>0</v>
      </c>
      <c r="K5179" s="1">
        <v>41</v>
      </c>
      <c r="L5179" t="s">
        <v>42</v>
      </c>
      <c r="M5179" t="s">
        <v>40</v>
      </c>
      <c r="N5179" s="2">
        <v>27.95</v>
      </c>
      <c r="O5179" t="s">
        <v>40</v>
      </c>
      <c r="P5179" t="s">
        <v>40</v>
      </c>
      <c r="Q5179" t="s">
        <v>55</v>
      </c>
      <c r="R5179" s="1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 s="3">
        <v>113.2</v>
      </c>
      <c r="AE5179" s="3">
        <v>4689.5</v>
      </c>
      <c r="AF5179" s="3">
        <v>0</v>
      </c>
      <c r="AG5179" s="3">
        <v>0</v>
      </c>
      <c r="AH5179" s="3">
        <v>1145.95</v>
      </c>
      <c r="AI5179" s="3">
        <v>5835.45</v>
      </c>
      <c r="AJ5179" t="s">
        <v>57</v>
      </c>
      <c r="AK5179" t="s">
        <v>121</v>
      </c>
      <c r="AL5179" t="s">
        <v>195</v>
      </c>
      <c r="AM5179">
        <f>IF(Customers[[#This Row],[Customer Status]]="Churned",1,0)</f>
        <v>1</v>
      </c>
      <c r="AN5179" t="str">
        <f>IF(Customers[[#This Row],[Monthly Charge]]&gt;=_xlfn.PERCENTILE.INC(Customers[Monthly Charge],0.75),"High-value","Other")</f>
        <v>High-value</v>
      </c>
    </row>
    <row r="5180" spans="1:40" x14ac:dyDescent="0.25">
      <c r="A5180" t="s">
        <v>6362</v>
      </c>
      <c r="B5180" t="s">
        <v>39</v>
      </c>
      <c r="C5180" s="1">
        <v>38</v>
      </c>
      <c r="D5180" t="s">
        <v>43</v>
      </c>
      <c r="E5180" s="1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 s="1">
        <v>0</v>
      </c>
      <c r="K5180" s="1">
        <v>17</v>
      </c>
      <c r="L5180" t="s">
        <v>42</v>
      </c>
      <c r="M5180" t="s">
        <v>40</v>
      </c>
      <c r="N5180" s="2">
        <v>25.62</v>
      </c>
      <c r="O5180" t="s">
        <v>43</v>
      </c>
      <c r="P5180" t="s">
        <v>43</v>
      </c>
      <c r="Q5180" t="s">
        <v>42</v>
      </c>
      <c r="R5180" s="1">
        <v>0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45</v>
      </c>
      <c r="AB5180" t="s">
        <v>43</v>
      </c>
      <c r="AC5180" t="s">
        <v>56</v>
      </c>
      <c r="AD5180" s="3">
        <v>19.899999999999999</v>
      </c>
      <c r="AE5180" s="3">
        <v>323.14999999999998</v>
      </c>
      <c r="AF5180" s="3">
        <v>0</v>
      </c>
      <c r="AG5180" s="3">
        <v>0</v>
      </c>
      <c r="AH5180" s="3">
        <v>435.54</v>
      </c>
      <c r="AI5180" s="3">
        <v>758.69</v>
      </c>
      <c r="AJ5180" t="s">
        <v>47</v>
      </c>
      <c r="AK5180" t="s">
        <v>8234</v>
      </c>
      <c r="AL5180" t="s">
        <v>8234</v>
      </c>
      <c r="AM5180">
        <f>IF(Customers[[#This Row],[Customer Status]]="Churned",1,0)</f>
        <v>0</v>
      </c>
      <c r="AN5180" t="str">
        <f>IF(Customers[[#This Row],[Monthly Charge]]&gt;=_xlfn.PERCENTILE.INC(Customers[Monthly Charge],0.75),"High-value","Other")</f>
        <v>Other</v>
      </c>
    </row>
    <row r="5181" spans="1:40" x14ac:dyDescent="0.25">
      <c r="A5181" t="s">
        <v>6363</v>
      </c>
      <c r="B5181" t="s">
        <v>39</v>
      </c>
      <c r="C5181" s="1">
        <v>46</v>
      </c>
      <c r="D5181" t="s">
        <v>43</v>
      </c>
      <c r="E5181" s="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 s="1">
        <v>0</v>
      </c>
      <c r="K5181" s="1">
        <v>5</v>
      </c>
      <c r="L5181" t="s">
        <v>54</v>
      </c>
      <c r="M5181" t="s">
        <v>43</v>
      </c>
      <c r="N5181" s="2">
        <v>0</v>
      </c>
      <c r="O5181" t="s">
        <v>43</v>
      </c>
      <c r="P5181" t="s">
        <v>40</v>
      </c>
      <c r="Q5181" t="s">
        <v>44</v>
      </c>
      <c r="R5181" s="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 s="3">
        <v>50.95</v>
      </c>
      <c r="AE5181" s="3">
        <v>229.4</v>
      </c>
      <c r="AF5181" s="3">
        <v>0</v>
      </c>
      <c r="AG5181" s="3">
        <v>0</v>
      </c>
      <c r="AH5181" s="3">
        <v>0</v>
      </c>
      <c r="AI5181" s="3">
        <v>229.4</v>
      </c>
      <c r="AJ5181" t="s">
        <v>47</v>
      </c>
      <c r="AK5181" t="s">
        <v>8234</v>
      </c>
      <c r="AL5181" t="s">
        <v>8234</v>
      </c>
      <c r="AM5181">
        <f>IF(Customers[[#This Row],[Customer Status]]="Churned",1,0)</f>
        <v>0</v>
      </c>
      <c r="AN5181" t="str">
        <f>IF(Customers[[#This Row],[Monthly Charge]]&gt;=_xlfn.PERCENTILE.INC(Customers[Monthly Charge],0.75),"High-value","Other")</f>
        <v>Other</v>
      </c>
    </row>
    <row r="5182" spans="1:40" x14ac:dyDescent="0.25">
      <c r="A5182" t="s">
        <v>6364</v>
      </c>
      <c r="B5182" t="s">
        <v>49</v>
      </c>
      <c r="C5182" s="1">
        <v>37</v>
      </c>
      <c r="D5182" t="s">
        <v>40</v>
      </c>
      <c r="E5182" s="1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 s="1">
        <v>10</v>
      </c>
      <c r="K5182" s="1">
        <v>45</v>
      </c>
      <c r="L5182" t="s">
        <v>42</v>
      </c>
      <c r="M5182" t="s">
        <v>40</v>
      </c>
      <c r="N5182" s="2">
        <v>43.27</v>
      </c>
      <c r="O5182" t="s">
        <v>43</v>
      </c>
      <c r="P5182" t="s">
        <v>40</v>
      </c>
      <c r="Q5182" t="s">
        <v>79</v>
      </c>
      <c r="R5182" s="1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 s="3">
        <v>53.3</v>
      </c>
      <c r="AE5182" s="3">
        <v>2296.25</v>
      </c>
      <c r="AF5182" s="3">
        <v>0</v>
      </c>
      <c r="AG5182" s="3">
        <v>90</v>
      </c>
      <c r="AH5182" s="3">
        <v>1947.15</v>
      </c>
      <c r="AI5182" s="3">
        <v>4333.3999999999996</v>
      </c>
      <c r="AJ5182" t="s">
        <v>47</v>
      </c>
      <c r="AK5182" t="s">
        <v>8234</v>
      </c>
      <c r="AL5182" t="s">
        <v>8234</v>
      </c>
      <c r="AM5182">
        <f>IF(Customers[[#This Row],[Customer Status]]="Churned",1,0)</f>
        <v>0</v>
      </c>
      <c r="AN5182" t="str">
        <f>IF(Customers[[#This Row],[Monthly Charge]]&gt;=_xlfn.PERCENTILE.INC(Customers[Monthly Charge],0.75),"High-value","Other")</f>
        <v>Other</v>
      </c>
    </row>
    <row r="5183" spans="1:40" x14ac:dyDescent="0.25">
      <c r="A5183" t="s">
        <v>6365</v>
      </c>
      <c r="B5183" t="s">
        <v>39</v>
      </c>
      <c r="C5183" s="1">
        <v>46</v>
      </c>
      <c r="D5183" t="s">
        <v>40</v>
      </c>
      <c r="E5183" s="1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 s="1">
        <v>3</v>
      </c>
      <c r="K5183" s="1">
        <v>12</v>
      </c>
      <c r="L5183" t="s">
        <v>42</v>
      </c>
      <c r="M5183" t="s">
        <v>40</v>
      </c>
      <c r="N5183" s="2">
        <v>25.09</v>
      </c>
      <c r="O5183" t="s">
        <v>40</v>
      </c>
      <c r="P5183" t="s">
        <v>40</v>
      </c>
      <c r="Q5183" t="s">
        <v>44</v>
      </c>
      <c r="R5183" s="1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 s="3">
        <v>78.849999999999994</v>
      </c>
      <c r="AE5183" s="3">
        <v>876.75</v>
      </c>
      <c r="AF5183" s="3">
        <v>0</v>
      </c>
      <c r="AG5183" s="3">
        <v>0</v>
      </c>
      <c r="AH5183" s="3">
        <v>301.08</v>
      </c>
      <c r="AI5183" s="3">
        <v>1177.83</v>
      </c>
      <c r="AJ5183" t="s">
        <v>47</v>
      </c>
      <c r="AK5183" t="s">
        <v>8234</v>
      </c>
      <c r="AL5183" t="s">
        <v>8234</v>
      </c>
      <c r="AM5183">
        <f>IF(Customers[[#This Row],[Customer Status]]="Churned",1,0)</f>
        <v>0</v>
      </c>
      <c r="AN5183" t="str">
        <f>IF(Customers[[#This Row],[Monthly Charge]]&gt;=_xlfn.PERCENTILE.INC(Customers[Monthly Charge],0.75),"High-value","Other")</f>
        <v>Other</v>
      </c>
    </row>
    <row r="5184" spans="1:40" x14ac:dyDescent="0.25">
      <c r="A5184" t="s">
        <v>6366</v>
      </c>
      <c r="B5184" t="s">
        <v>49</v>
      </c>
      <c r="C5184" s="1">
        <v>40</v>
      </c>
      <c r="D5184" t="s">
        <v>43</v>
      </c>
      <c r="E5184" s="1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 s="1">
        <v>0</v>
      </c>
      <c r="K5184" s="1">
        <v>1</v>
      </c>
      <c r="L5184" t="s">
        <v>54</v>
      </c>
      <c r="M5184" t="s">
        <v>40</v>
      </c>
      <c r="N5184" s="2">
        <v>13.85</v>
      </c>
      <c r="O5184" t="s">
        <v>43</v>
      </c>
      <c r="P5184" t="s">
        <v>43</v>
      </c>
      <c r="Q5184" t="s">
        <v>42</v>
      </c>
      <c r="R5184" s="1">
        <v>0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43</v>
      </c>
      <c r="AA5184" t="s">
        <v>51</v>
      </c>
      <c r="AB5184" t="s">
        <v>40</v>
      </c>
      <c r="AC5184" t="s">
        <v>56</v>
      </c>
      <c r="AD5184" s="3">
        <v>19.649999999999999</v>
      </c>
      <c r="AE5184" s="3">
        <v>19.649999999999999</v>
      </c>
      <c r="AF5184" s="3">
        <v>0</v>
      </c>
      <c r="AG5184" s="3">
        <v>0</v>
      </c>
      <c r="AH5184" s="3">
        <v>13.85</v>
      </c>
      <c r="AI5184" s="3">
        <v>33.5</v>
      </c>
      <c r="AJ5184" t="s">
        <v>98</v>
      </c>
      <c r="AK5184" t="s">
        <v>8234</v>
      </c>
      <c r="AL5184" t="s">
        <v>8234</v>
      </c>
      <c r="AM5184">
        <f>IF(Customers[[#This Row],[Customer Status]]="Churned",1,0)</f>
        <v>0</v>
      </c>
      <c r="AN5184" t="str">
        <f>IF(Customers[[#This Row],[Monthly Charge]]&gt;=_xlfn.PERCENTILE.INC(Customers[Monthly Charge],0.75),"High-value","Other")</f>
        <v>Other</v>
      </c>
    </row>
    <row r="5185" spans="1:40" x14ac:dyDescent="0.25">
      <c r="A5185" t="s">
        <v>6367</v>
      </c>
      <c r="B5185" t="s">
        <v>39</v>
      </c>
      <c r="C5185" s="1">
        <v>32</v>
      </c>
      <c r="D5185" t="s">
        <v>40</v>
      </c>
      <c r="E5185" s="1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 s="1">
        <v>2</v>
      </c>
      <c r="K5185" s="1">
        <v>60</v>
      </c>
      <c r="L5185" t="s">
        <v>42</v>
      </c>
      <c r="M5185" t="s">
        <v>40</v>
      </c>
      <c r="N5185" s="2">
        <v>23.68</v>
      </c>
      <c r="O5185" t="s">
        <v>43</v>
      </c>
      <c r="P5185" t="s">
        <v>43</v>
      </c>
      <c r="Q5185" t="s">
        <v>42</v>
      </c>
      <c r="R5185" s="1">
        <v>0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43</v>
      </c>
      <c r="AA5185" t="s">
        <v>73</v>
      </c>
      <c r="AB5185" t="s">
        <v>40</v>
      </c>
      <c r="AC5185" t="s">
        <v>46</v>
      </c>
      <c r="AD5185" s="3">
        <v>19.25</v>
      </c>
      <c r="AE5185" s="3">
        <v>1103.25</v>
      </c>
      <c r="AF5185" s="3">
        <v>0</v>
      </c>
      <c r="AG5185" s="3">
        <v>0</v>
      </c>
      <c r="AH5185" s="3">
        <v>1420.8</v>
      </c>
      <c r="AI5185" s="3">
        <v>2524.0500000000002</v>
      </c>
      <c r="AJ5185" t="s">
        <v>47</v>
      </c>
      <c r="AK5185" t="s">
        <v>8234</v>
      </c>
      <c r="AL5185" t="s">
        <v>8234</v>
      </c>
      <c r="AM5185">
        <f>IF(Customers[[#This Row],[Customer Status]]="Churned",1,0)</f>
        <v>0</v>
      </c>
      <c r="AN5185" t="str">
        <f>IF(Customers[[#This Row],[Monthly Charge]]&gt;=_xlfn.PERCENTILE.INC(Customers[Monthly Charge],0.75),"High-value","Other")</f>
        <v>Other</v>
      </c>
    </row>
    <row r="5186" spans="1:40" x14ac:dyDescent="0.25">
      <c r="A5186" t="s">
        <v>6368</v>
      </c>
      <c r="B5186" t="s">
        <v>39</v>
      </c>
      <c r="C5186" s="1">
        <v>30</v>
      </c>
      <c r="D5186" t="s">
        <v>43</v>
      </c>
      <c r="E5186" s="1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 s="1">
        <v>0</v>
      </c>
      <c r="K5186" s="1">
        <v>1</v>
      </c>
      <c r="L5186" t="s">
        <v>54</v>
      </c>
      <c r="M5186" t="s">
        <v>40</v>
      </c>
      <c r="N5186" s="2">
        <v>15.44</v>
      </c>
      <c r="O5186" t="s">
        <v>43</v>
      </c>
      <c r="P5186" t="s">
        <v>40</v>
      </c>
      <c r="Q5186" t="s">
        <v>55</v>
      </c>
      <c r="R5186" s="1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 s="3">
        <v>90.55</v>
      </c>
      <c r="AE5186" s="3">
        <v>90.55</v>
      </c>
      <c r="AF5186" s="3">
        <v>0</v>
      </c>
      <c r="AG5186" s="3">
        <v>60</v>
      </c>
      <c r="AH5186" s="3">
        <v>15.44</v>
      </c>
      <c r="AI5186" s="3">
        <v>165.99</v>
      </c>
      <c r="AJ5186" t="s">
        <v>57</v>
      </c>
      <c r="AK5186" t="s">
        <v>58</v>
      </c>
      <c r="AL5186" t="s">
        <v>104</v>
      </c>
      <c r="AM5186">
        <f>IF(Customers[[#This Row],[Customer Status]]="Churned",1,0)</f>
        <v>1</v>
      </c>
      <c r="AN5186" t="str">
        <f>IF(Customers[[#This Row],[Monthly Charge]]&gt;=_xlfn.PERCENTILE.INC(Customers[Monthly Charge],0.75),"High-value","Other")</f>
        <v>High-value</v>
      </c>
    </row>
    <row r="5187" spans="1:40" x14ac:dyDescent="0.25">
      <c r="A5187" t="s">
        <v>6369</v>
      </c>
      <c r="B5187" t="s">
        <v>39</v>
      </c>
      <c r="C5187" s="1">
        <v>34</v>
      </c>
      <c r="D5187" t="s">
        <v>43</v>
      </c>
      <c r="E5187" s="1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 s="1">
        <v>0</v>
      </c>
      <c r="K5187" s="1">
        <v>4</v>
      </c>
      <c r="L5187" t="s">
        <v>54</v>
      </c>
      <c r="M5187" t="s">
        <v>40</v>
      </c>
      <c r="N5187" s="2">
        <v>5.63</v>
      </c>
      <c r="O5187" t="s">
        <v>43</v>
      </c>
      <c r="P5187" t="s">
        <v>40</v>
      </c>
      <c r="Q5187" t="s">
        <v>55</v>
      </c>
      <c r="R5187" s="1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 s="3">
        <v>98.1</v>
      </c>
      <c r="AE5187" s="3">
        <v>396.3</v>
      </c>
      <c r="AF5187" s="3">
        <v>0</v>
      </c>
      <c r="AG5187" s="3">
        <v>0</v>
      </c>
      <c r="AH5187" s="3">
        <v>22.52</v>
      </c>
      <c r="AI5187" s="3">
        <v>418.82</v>
      </c>
      <c r="AJ5187" t="s">
        <v>57</v>
      </c>
      <c r="AK5187" t="s">
        <v>58</v>
      </c>
      <c r="AL5187" t="s">
        <v>104</v>
      </c>
      <c r="AM5187">
        <f>IF(Customers[[#This Row],[Customer Status]]="Churned",1,0)</f>
        <v>1</v>
      </c>
      <c r="AN5187" t="str">
        <f>IF(Customers[[#This Row],[Monthly Charge]]&gt;=_xlfn.PERCENTILE.INC(Customers[Monthly Charge],0.75),"High-value","Other")</f>
        <v>High-value</v>
      </c>
    </row>
    <row r="5188" spans="1:40" x14ac:dyDescent="0.25">
      <c r="A5188" t="s">
        <v>6370</v>
      </c>
      <c r="B5188" t="s">
        <v>39</v>
      </c>
      <c r="C5188" s="1">
        <v>60</v>
      </c>
      <c r="D5188" t="s">
        <v>40</v>
      </c>
      <c r="E5188" s="1">
        <v>2</v>
      </c>
      <c r="F5188" t="s">
        <v>605</v>
      </c>
      <c r="G5188">
        <v>94922</v>
      </c>
      <c r="H5188">
        <v>38.343282000000002</v>
      </c>
      <c r="I5188">
        <v>-122.9755</v>
      </c>
      <c r="J5188" s="1">
        <v>0</v>
      </c>
      <c r="K5188" s="1">
        <v>14</v>
      </c>
      <c r="L5188" t="s">
        <v>62</v>
      </c>
      <c r="M5188" t="s">
        <v>40</v>
      </c>
      <c r="N5188" s="2">
        <v>23</v>
      </c>
      <c r="O5188" t="s">
        <v>43</v>
      </c>
      <c r="P5188" t="s">
        <v>40</v>
      </c>
      <c r="Q5188" t="s">
        <v>55</v>
      </c>
      <c r="R5188" s="1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 s="3">
        <v>70.2</v>
      </c>
      <c r="AE5188" s="3">
        <v>1046.5</v>
      </c>
      <c r="AF5188" s="3">
        <v>0</v>
      </c>
      <c r="AG5188" s="3">
        <v>0</v>
      </c>
      <c r="AH5188" s="3">
        <v>322</v>
      </c>
      <c r="AI5188" s="3">
        <v>1368.5</v>
      </c>
      <c r="AJ5188" t="s">
        <v>47</v>
      </c>
      <c r="AK5188" t="s">
        <v>8234</v>
      </c>
      <c r="AL5188" t="s">
        <v>8234</v>
      </c>
      <c r="AM5188">
        <f>IF(Customers[[#This Row],[Customer Status]]="Churned",1,0)</f>
        <v>0</v>
      </c>
      <c r="AN5188" t="str">
        <f>IF(Customers[[#This Row],[Monthly Charge]]&gt;=_xlfn.PERCENTILE.INC(Customers[Monthly Charge],0.75),"High-value","Other")</f>
        <v>Other</v>
      </c>
    </row>
    <row r="5189" spans="1:40" x14ac:dyDescent="0.25">
      <c r="A5189" t="s">
        <v>6371</v>
      </c>
      <c r="B5189" t="s">
        <v>39</v>
      </c>
      <c r="C5189" s="1">
        <v>61</v>
      </c>
      <c r="D5189" t="s">
        <v>43</v>
      </c>
      <c r="E5189" s="1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 s="1">
        <v>0</v>
      </c>
      <c r="K5189" s="1">
        <v>51</v>
      </c>
      <c r="L5189" t="s">
        <v>76</v>
      </c>
      <c r="M5189" t="s">
        <v>40</v>
      </c>
      <c r="N5189" s="2">
        <v>29.87</v>
      </c>
      <c r="O5189" t="s">
        <v>43</v>
      </c>
      <c r="P5189" t="s">
        <v>43</v>
      </c>
      <c r="Q5189" t="s">
        <v>42</v>
      </c>
      <c r="R5189" s="1">
        <v>0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43</v>
      </c>
      <c r="AA5189" t="s">
        <v>45</v>
      </c>
      <c r="AB5189" t="s">
        <v>40</v>
      </c>
      <c r="AC5189" t="s">
        <v>56</v>
      </c>
      <c r="AD5189" s="3">
        <v>19.850000000000001</v>
      </c>
      <c r="AE5189" s="3">
        <v>996.95</v>
      </c>
      <c r="AF5189" s="3">
        <v>0</v>
      </c>
      <c r="AG5189" s="3">
        <v>0</v>
      </c>
      <c r="AH5189" s="3">
        <v>1523.37</v>
      </c>
      <c r="AI5189" s="3">
        <v>2520.3200000000002</v>
      </c>
      <c r="AJ5189" t="s">
        <v>47</v>
      </c>
      <c r="AK5189" t="s">
        <v>8234</v>
      </c>
      <c r="AL5189" t="s">
        <v>8234</v>
      </c>
      <c r="AM5189">
        <f>IF(Customers[[#This Row],[Customer Status]]="Churned",1,0)</f>
        <v>0</v>
      </c>
      <c r="AN5189" t="str">
        <f>IF(Customers[[#This Row],[Monthly Charge]]&gt;=_xlfn.PERCENTILE.INC(Customers[Monthly Charge],0.75),"High-value","Other")</f>
        <v>Other</v>
      </c>
    </row>
    <row r="5190" spans="1:40" x14ac:dyDescent="0.25">
      <c r="A5190" t="s">
        <v>6372</v>
      </c>
      <c r="B5190" t="s">
        <v>39</v>
      </c>
      <c r="C5190" s="1">
        <v>43</v>
      </c>
      <c r="D5190" t="s">
        <v>43</v>
      </c>
      <c r="E5190" s="1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 s="1">
        <v>0</v>
      </c>
      <c r="K5190" s="1">
        <v>1</v>
      </c>
      <c r="L5190" t="s">
        <v>42</v>
      </c>
      <c r="M5190" t="s">
        <v>40</v>
      </c>
      <c r="N5190" s="2">
        <v>23.97</v>
      </c>
      <c r="O5190" t="s">
        <v>43</v>
      </c>
      <c r="P5190" t="s">
        <v>43</v>
      </c>
      <c r="Q5190" t="s">
        <v>42</v>
      </c>
      <c r="R5190" s="1">
        <v>0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43</v>
      </c>
      <c r="AA5190" t="s">
        <v>51</v>
      </c>
      <c r="AB5190" t="s">
        <v>40</v>
      </c>
      <c r="AC5190" t="s">
        <v>46</v>
      </c>
      <c r="AD5190" s="3">
        <v>19.399999999999999</v>
      </c>
      <c r="AE5190" s="3">
        <v>19.399999999999999</v>
      </c>
      <c r="AF5190" s="3">
        <v>0</v>
      </c>
      <c r="AG5190" s="3">
        <v>0</v>
      </c>
      <c r="AH5190" s="3">
        <v>23.97</v>
      </c>
      <c r="AI5190" s="3">
        <v>43.37</v>
      </c>
      <c r="AJ5190" t="s">
        <v>98</v>
      </c>
      <c r="AK5190" t="s">
        <v>8234</v>
      </c>
      <c r="AL5190" t="s">
        <v>8234</v>
      </c>
      <c r="AM5190">
        <f>IF(Customers[[#This Row],[Customer Status]]="Churned",1,0)</f>
        <v>0</v>
      </c>
      <c r="AN5190" t="str">
        <f>IF(Customers[[#This Row],[Monthly Charge]]&gt;=_xlfn.PERCENTILE.INC(Customers[Monthly Charge],0.75),"High-value","Other")</f>
        <v>Other</v>
      </c>
    </row>
    <row r="5191" spans="1:40" x14ac:dyDescent="0.25">
      <c r="A5191" t="s">
        <v>6373</v>
      </c>
      <c r="B5191" t="s">
        <v>39</v>
      </c>
      <c r="C5191" s="1">
        <v>19</v>
      </c>
      <c r="D5191" t="s">
        <v>40</v>
      </c>
      <c r="E5191" s="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 s="1">
        <v>5</v>
      </c>
      <c r="K5191" s="1">
        <v>23</v>
      </c>
      <c r="L5191" t="s">
        <v>42</v>
      </c>
      <c r="M5191" t="s">
        <v>40</v>
      </c>
      <c r="N5191" s="2">
        <v>27.24</v>
      </c>
      <c r="O5191" t="s">
        <v>43</v>
      </c>
      <c r="P5191" t="s">
        <v>40</v>
      </c>
      <c r="Q5191" t="s">
        <v>55</v>
      </c>
      <c r="R5191" s="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 s="3">
        <v>-4</v>
      </c>
      <c r="AE5191" s="3">
        <v>1936.85</v>
      </c>
      <c r="AF5191" s="3">
        <v>0</v>
      </c>
      <c r="AG5191" s="3">
        <v>0</v>
      </c>
      <c r="AH5191" s="3">
        <v>626.52</v>
      </c>
      <c r="AI5191" s="3">
        <v>2563.37</v>
      </c>
      <c r="AJ5191" t="s">
        <v>47</v>
      </c>
      <c r="AK5191" t="s">
        <v>8234</v>
      </c>
      <c r="AL5191" t="s">
        <v>8234</v>
      </c>
      <c r="AM5191">
        <f>IF(Customers[[#This Row],[Customer Status]]="Churned",1,0)</f>
        <v>0</v>
      </c>
      <c r="AN5191" t="str">
        <f>IF(Customers[[#This Row],[Monthly Charge]]&gt;=_xlfn.PERCENTILE.INC(Customers[Monthly Charge],0.75),"High-value","Other")</f>
        <v>Other</v>
      </c>
    </row>
    <row r="5192" spans="1:40" x14ac:dyDescent="0.25">
      <c r="A5192" t="s">
        <v>6374</v>
      </c>
      <c r="B5192" t="s">
        <v>39</v>
      </c>
      <c r="C5192" s="1">
        <v>37</v>
      </c>
      <c r="D5192" t="s">
        <v>43</v>
      </c>
      <c r="E5192" s="1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 s="1">
        <v>0</v>
      </c>
      <c r="K5192" s="1">
        <v>72</v>
      </c>
      <c r="L5192" t="s">
        <v>42</v>
      </c>
      <c r="M5192" t="s">
        <v>40</v>
      </c>
      <c r="N5192" s="2">
        <v>8.2899999999999991</v>
      </c>
      <c r="O5192" t="s">
        <v>40</v>
      </c>
      <c r="P5192" t="s">
        <v>40</v>
      </c>
      <c r="Q5192" t="s">
        <v>44</v>
      </c>
      <c r="R5192" s="1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 s="3">
        <v>86.6</v>
      </c>
      <c r="AE5192" s="3">
        <v>6350.5</v>
      </c>
      <c r="AF5192" s="3">
        <v>0</v>
      </c>
      <c r="AG5192" s="3">
        <v>0</v>
      </c>
      <c r="AH5192" s="3">
        <v>596.88</v>
      </c>
      <c r="AI5192" s="3">
        <v>6947.38</v>
      </c>
      <c r="AJ5192" t="s">
        <v>47</v>
      </c>
      <c r="AK5192" t="s">
        <v>8234</v>
      </c>
      <c r="AL5192" t="s">
        <v>8234</v>
      </c>
      <c r="AM5192">
        <f>IF(Customers[[#This Row],[Customer Status]]="Churned",1,0)</f>
        <v>0</v>
      </c>
      <c r="AN5192" t="str">
        <f>IF(Customers[[#This Row],[Monthly Charge]]&gt;=_xlfn.PERCENTILE.INC(Customers[Monthly Charge],0.75),"High-value","Other")</f>
        <v>Other</v>
      </c>
    </row>
    <row r="5193" spans="1:40" x14ac:dyDescent="0.25">
      <c r="A5193" t="s">
        <v>6375</v>
      </c>
      <c r="B5193" t="s">
        <v>39</v>
      </c>
      <c r="C5193" s="1">
        <v>35</v>
      </c>
      <c r="D5193" t="s">
        <v>43</v>
      </c>
      <c r="E5193" s="1">
        <v>0</v>
      </c>
      <c r="F5193" t="s">
        <v>1655</v>
      </c>
      <c r="G5193">
        <v>92118</v>
      </c>
      <c r="H5193">
        <v>32.68674</v>
      </c>
      <c r="I5193">
        <v>-117.186612</v>
      </c>
      <c r="J5193" s="1">
        <v>0</v>
      </c>
      <c r="K5193" s="1">
        <v>1</v>
      </c>
      <c r="L5193" t="s">
        <v>42</v>
      </c>
      <c r="M5193" t="s">
        <v>40</v>
      </c>
      <c r="N5193" s="2">
        <v>22.37</v>
      </c>
      <c r="O5193" t="s">
        <v>43</v>
      </c>
      <c r="P5193" t="s">
        <v>43</v>
      </c>
      <c r="Q5193" t="s">
        <v>42</v>
      </c>
      <c r="R5193" s="1">
        <v>0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43</v>
      </c>
      <c r="AA5193" t="s">
        <v>51</v>
      </c>
      <c r="AB5193" t="s">
        <v>43</v>
      </c>
      <c r="AC5193" t="s">
        <v>46</v>
      </c>
      <c r="AD5193" s="3">
        <v>19.149999999999999</v>
      </c>
      <c r="AE5193" s="3">
        <v>19.149999999999999</v>
      </c>
      <c r="AF5193" s="3">
        <v>0</v>
      </c>
      <c r="AG5193" s="3">
        <v>0</v>
      </c>
      <c r="AH5193" s="3">
        <v>22.37</v>
      </c>
      <c r="AI5193" s="3">
        <v>41.52</v>
      </c>
      <c r="AJ5193" t="s">
        <v>98</v>
      </c>
      <c r="AK5193" t="s">
        <v>8234</v>
      </c>
      <c r="AL5193" t="s">
        <v>8234</v>
      </c>
      <c r="AM5193">
        <f>IF(Customers[[#This Row],[Customer Status]]="Churned",1,0)</f>
        <v>0</v>
      </c>
      <c r="AN5193" t="str">
        <f>IF(Customers[[#This Row],[Monthly Charge]]&gt;=_xlfn.PERCENTILE.INC(Customers[Monthly Charge],0.75),"High-value","Other")</f>
        <v>Other</v>
      </c>
    </row>
    <row r="5194" spans="1:40" x14ac:dyDescent="0.25">
      <c r="A5194" t="s">
        <v>6376</v>
      </c>
      <c r="B5194" t="s">
        <v>49</v>
      </c>
      <c r="C5194" s="1">
        <v>45</v>
      </c>
      <c r="D5194" t="s">
        <v>40</v>
      </c>
      <c r="E5194" s="1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 s="1">
        <v>2</v>
      </c>
      <c r="K5194" s="1">
        <v>30</v>
      </c>
      <c r="L5194" t="s">
        <v>42</v>
      </c>
      <c r="M5194" t="s">
        <v>40</v>
      </c>
      <c r="N5194" s="2">
        <v>22.89</v>
      </c>
      <c r="O5194" t="s">
        <v>43</v>
      </c>
      <c r="P5194" t="s">
        <v>43</v>
      </c>
      <c r="Q5194" t="s">
        <v>42</v>
      </c>
      <c r="R5194" s="1">
        <v>0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43</v>
      </c>
      <c r="AA5194" t="s">
        <v>45</v>
      </c>
      <c r="AB5194" t="s">
        <v>43</v>
      </c>
      <c r="AC5194" t="s">
        <v>46</v>
      </c>
      <c r="AD5194" s="3">
        <v>20.7</v>
      </c>
      <c r="AE5194" s="3">
        <v>587.1</v>
      </c>
      <c r="AF5194" s="3">
        <v>0</v>
      </c>
      <c r="AG5194" s="3">
        <v>0</v>
      </c>
      <c r="AH5194" s="3">
        <v>686.7</v>
      </c>
      <c r="AI5194" s="3">
        <v>1273.8</v>
      </c>
      <c r="AJ5194" t="s">
        <v>47</v>
      </c>
      <c r="AK5194" t="s">
        <v>8234</v>
      </c>
      <c r="AL5194" t="s">
        <v>8234</v>
      </c>
      <c r="AM5194">
        <f>IF(Customers[[#This Row],[Customer Status]]="Churned",1,0)</f>
        <v>0</v>
      </c>
      <c r="AN5194" t="str">
        <f>IF(Customers[[#This Row],[Monthly Charge]]&gt;=_xlfn.PERCENTILE.INC(Customers[Monthly Charge],0.75),"High-value","Other")</f>
        <v>Other</v>
      </c>
    </row>
    <row r="5195" spans="1:40" x14ac:dyDescent="0.25">
      <c r="A5195" t="s">
        <v>6377</v>
      </c>
      <c r="B5195" t="s">
        <v>49</v>
      </c>
      <c r="C5195" s="1">
        <v>32</v>
      </c>
      <c r="D5195" t="s">
        <v>40</v>
      </c>
      <c r="E5195" s="1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 s="1">
        <v>4</v>
      </c>
      <c r="K5195" s="1">
        <v>69</v>
      </c>
      <c r="L5195" t="s">
        <v>72</v>
      </c>
      <c r="M5195" t="s">
        <v>40</v>
      </c>
      <c r="N5195" s="2">
        <v>49.4</v>
      </c>
      <c r="O5195" t="s">
        <v>43</v>
      </c>
      <c r="P5195" t="s">
        <v>40</v>
      </c>
      <c r="Q5195" t="s">
        <v>79</v>
      </c>
      <c r="R5195" s="1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 s="3">
        <v>59.75</v>
      </c>
      <c r="AE5195" s="3">
        <v>4069.9</v>
      </c>
      <c r="AF5195" s="3">
        <v>0</v>
      </c>
      <c r="AG5195" s="3">
        <v>0</v>
      </c>
      <c r="AH5195" s="3">
        <v>3408.6</v>
      </c>
      <c r="AI5195" s="3">
        <v>7478.5</v>
      </c>
      <c r="AJ5195" t="s">
        <v>47</v>
      </c>
      <c r="AK5195" t="s">
        <v>8234</v>
      </c>
      <c r="AL5195" t="s">
        <v>8234</v>
      </c>
      <c r="AM5195">
        <f>IF(Customers[[#This Row],[Customer Status]]="Churned",1,0)</f>
        <v>0</v>
      </c>
      <c r="AN5195" t="str">
        <f>IF(Customers[[#This Row],[Monthly Charge]]&gt;=_xlfn.PERCENTILE.INC(Customers[Monthly Charge],0.75),"High-value","Other")</f>
        <v>Other</v>
      </c>
    </row>
    <row r="5196" spans="1:40" x14ac:dyDescent="0.25">
      <c r="A5196" t="s">
        <v>6378</v>
      </c>
      <c r="B5196" t="s">
        <v>49</v>
      </c>
      <c r="C5196" s="1">
        <v>35</v>
      </c>
      <c r="D5196" t="s">
        <v>43</v>
      </c>
      <c r="E5196" s="1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 s="1">
        <v>0</v>
      </c>
      <c r="K5196" s="1">
        <v>1</v>
      </c>
      <c r="L5196" t="s">
        <v>54</v>
      </c>
      <c r="M5196" t="s">
        <v>40</v>
      </c>
      <c r="N5196" s="2">
        <v>24.48</v>
      </c>
      <c r="O5196" t="s">
        <v>43</v>
      </c>
      <c r="P5196" t="s">
        <v>43</v>
      </c>
      <c r="Q5196" t="s">
        <v>42</v>
      </c>
      <c r="R5196" s="1">
        <v>0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43</v>
      </c>
      <c r="AA5196" t="s">
        <v>51</v>
      </c>
      <c r="AB5196" t="s">
        <v>43</v>
      </c>
      <c r="AC5196" t="s">
        <v>56</v>
      </c>
      <c r="AD5196" s="3">
        <v>20.2</v>
      </c>
      <c r="AE5196" s="3">
        <v>20.2</v>
      </c>
      <c r="AF5196" s="3">
        <v>0</v>
      </c>
      <c r="AG5196" s="3">
        <v>0</v>
      </c>
      <c r="AH5196" s="3">
        <v>24.48</v>
      </c>
      <c r="AI5196" s="3">
        <v>44.68</v>
      </c>
      <c r="AJ5196" t="s">
        <v>98</v>
      </c>
      <c r="AK5196" t="s">
        <v>8234</v>
      </c>
      <c r="AL5196" t="s">
        <v>8234</v>
      </c>
      <c r="AM5196">
        <f>IF(Customers[[#This Row],[Customer Status]]="Churned",1,0)</f>
        <v>0</v>
      </c>
      <c r="AN5196" t="str">
        <f>IF(Customers[[#This Row],[Monthly Charge]]&gt;=_xlfn.PERCENTILE.INC(Customers[Monthly Charge],0.75),"High-value","Other")</f>
        <v>Other</v>
      </c>
    </row>
    <row r="5197" spans="1:40" x14ac:dyDescent="0.25">
      <c r="A5197" t="s">
        <v>6379</v>
      </c>
      <c r="B5197" t="s">
        <v>39</v>
      </c>
      <c r="C5197" s="1">
        <v>54</v>
      </c>
      <c r="D5197" t="s">
        <v>43</v>
      </c>
      <c r="E5197" s="1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 s="1">
        <v>0</v>
      </c>
      <c r="K5197" s="1">
        <v>5</v>
      </c>
      <c r="L5197" t="s">
        <v>42</v>
      </c>
      <c r="M5197" t="s">
        <v>40</v>
      </c>
      <c r="N5197" s="2">
        <v>37.97</v>
      </c>
      <c r="O5197" t="s">
        <v>43</v>
      </c>
      <c r="P5197" t="s">
        <v>43</v>
      </c>
      <c r="Q5197" t="s">
        <v>42</v>
      </c>
      <c r="R5197" s="1">
        <v>0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43</v>
      </c>
      <c r="AA5197" t="s">
        <v>45</v>
      </c>
      <c r="AB5197" t="s">
        <v>43</v>
      </c>
      <c r="AC5197" t="s">
        <v>56</v>
      </c>
      <c r="AD5197" s="3">
        <v>19.55</v>
      </c>
      <c r="AE5197" s="3">
        <v>99.6</v>
      </c>
      <c r="AF5197" s="3">
        <v>0</v>
      </c>
      <c r="AG5197" s="3">
        <v>0</v>
      </c>
      <c r="AH5197" s="3">
        <v>189.85</v>
      </c>
      <c r="AI5197" s="3">
        <v>289.45</v>
      </c>
      <c r="AJ5197" t="s">
        <v>47</v>
      </c>
      <c r="AK5197" t="s">
        <v>8234</v>
      </c>
      <c r="AL5197" t="s">
        <v>8234</v>
      </c>
      <c r="AM5197">
        <f>IF(Customers[[#This Row],[Customer Status]]="Churned",1,0)</f>
        <v>0</v>
      </c>
      <c r="AN5197" t="str">
        <f>IF(Customers[[#This Row],[Monthly Charge]]&gt;=_xlfn.PERCENTILE.INC(Customers[Monthly Charge],0.75),"High-value","Other")</f>
        <v>Other</v>
      </c>
    </row>
    <row r="5198" spans="1:40" x14ac:dyDescent="0.25">
      <c r="A5198" t="s">
        <v>6380</v>
      </c>
      <c r="B5198" t="s">
        <v>49</v>
      </c>
      <c r="C5198" s="1">
        <v>47</v>
      </c>
      <c r="D5198" t="s">
        <v>43</v>
      </c>
      <c r="E5198" s="1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 s="1">
        <v>0</v>
      </c>
      <c r="K5198" s="1">
        <v>1</v>
      </c>
      <c r="L5198" t="s">
        <v>54</v>
      </c>
      <c r="M5198" t="s">
        <v>40</v>
      </c>
      <c r="N5198" s="2">
        <v>41.79</v>
      </c>
      <c r="O5198" t="s">
        <v>43</v>
      </c>
      <c r="P5198" t="s">
        <v>40</v>
      </c>
      <c r="Q5198" t="s">
        <v>79</v>
      </c>
      <c r="R5198" s="1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 s="3">
        <v>49.75</v>
      </c>
      <c r="AE5198" s="3">
        <v>49.75</v>
      </c>
      <c r="AF5198" s="3">
        <v>0</v>
      </c>
      <c r="AG5198" s="3">
        <v>0</v>
      </c>
      <c r="AH5198" s="3">
        <v>41.79</v>
      </c>
      <c r="AI5198" s="3">
        <v>91.54</v>
      </c>
      <c r="AJ5198" t="s">
        <v>98</v>
      </c>
      <c r="AK5198" t="s">
        <v>8234</v>
      </c>
      <c r="AL5198" t="s">
        <v>8234</v>
      </c>
      <c r="AM5198">
        <f>IF(Customers[[#This Row],[Customer Status]]="Churned",1,0)</f>
        <v>0</v>
      </c>
      <c r="AN5198" t="str">
        <f>IF(Customers[[#This Row],[Monthly Charge]]&gt;=_xlfn.PERCENTILE.INC(Customers[Monthly Charge],0.75),"High-value","Other")</f>
        <v>Other</v>
      </c>
    </row>
    <row r="5199" spans="1:40" x14ac:dyDescent="0.25">
      <c r="A5199" t="s">
        <v>6381</v>
      </c>
      <c r="B5199" t="s">
        <v>49</v>
      </c>
      <c r="C5199" s="1">
        <v>42</v>
      </c>
      <c r="D5199" t="s">
        <v>43</v>
      </c>
      <c r="E5199" s="1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 s="1">
        <v>0</v>
      </c>
      <c r="K5199" s="1">
        <v>2</v>
      </c>
      <c r="L5199" t="s">
        <v>42</v>
      </c>
      <c r="M5199" t="s">
        <v>40</v>
      </c>
      <c r="N5199" s="2">
        <v>41.18</v>
      </c>
      <c r="O5199" t="s">
        <v>40</v>
      </c>
      <c r="P5199" t="s">
        <v>40</v>
      </c>
      <c r="Q5199" t="s">
        <v>55</v>
      </c>
      <c r="R5199" s="1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 s="3">
        <v>82</v>
      </c>
      <c r="AE5199" s="3">
        <v>184.65</v>
      </c>
      <c r="AF5199" s="3">
        <v>0</v>
      </c>
      <c r="AG5199" s="3">
        <v>0</v>
      </c>
      <c r="AH5199" s="3">
        <v>82.36</v>
      </c>
      <c r="AI5199" s="3">
        <v>267.01</v>
      </c>
      <c r="AJ5199" t="s">
        <v>57</v>
      </c>
      <c r="AK5199" t="s">
        <v>58</v>
      </c>
      <c r="AL5199" t="s">
        <v>104</v>
      </c>
      <c r="AM5199">
        <f>IF(Customers[[#This Row],[Customer Status]]="Churned",1,0)</f>
        <v>1</v>
      </c>
      <c r="AN5199" t="str">
        <f>IF(Customers[[#This Row],[Monthly Charge]]&gt;=_xlfn.PERCENTILE.INC(Customers[Monthly Charge],0.75),"High-value","Other")</f>
        <v>Other</v>
      </c>
    </row>
    <row r="5200" spans="1:40" x14ac:dyDescent="0.25">
      <c r="A5200" t="s">
        <v>6382</v>
      </c>
      <c r="B5200" t="s">
        <v>49</v>
      </c>
      <c r="C5200" s="1">
        <v>29</v>
      </c>
      <c r="D5200" t="s">
        <v>43</v>
      </c>
      <c r="E5200" s="1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 s="1">
        <v>0</v>
      </c>
      <c r="K5200" s="1">
        <v>13</v>
      </c>
      <c r="L5200" t="s">
        <v>62</v>
      </c>
      <c r="M5200" t="s">
        <v>40</v>
      </c>
      <c r="N5200" s="2">
        <v>44.43</v>
      </c>
      <c r="O5200" t="s">
        <v>40</v>
      </c>
      <c r="P5200" t="s">
        <v>40</v>
      </c>
      <c r="Q5200" t="s">
        <v>55</v>
      </c>
      <c r="R5200" s="1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 s="3">
        <v>100.75</v>
      </c>
      <c r="AE5200" s="3">
        <v>1313.25</v>
      </c>
      <c r="AF5200" s="3">
        <v>0</v>
      </c>
      <c r="AG5200" s="3">
        <v>120</v>
      </c>
      <c r="AH5200" s="3">
        <v>577.59</v>
      </c>
      <c r="AI5200" s="3">
        <v>2010.84</v>
      </c>
      <c r="AJ5200" t="s">
        <v>47</v>
      </c>
      <c r="AK5200" t="s">
        <v>8234</v>
      </c>
      <c r="AL5200" t="s">
        <v>8234</v>
      </c>
      <c r="AM5200">
        <f>IF(Customers[[#This Row],[Customer Status]]="Churned",1,0)</f>
        <v>0</v>
      </c>
      <c r="AN5200" t="str">
        <f>IF(Customers[[#This Row],[Monthly Charge]]&gt;=_xlfn.PERCENTILE.INC(Customers[Monthly Charge],0.75),"High-value","Other")</f>
        <v>High-value</v>
      </c>
    </row>
    <row r="5201" spans="1:40" x14ac:dyDescent="0.25">
      <c r="A5201" t="s">
        <v>6383</v>
      </c>
      <c r="B5201" t="s">
        <v>49</v>
      </c>
      <c r="C5201" s="1">
        <v>57</v>
      </c>
      <c r="D5201" t="s">
        <v>40</v>
      </c>
      <c r="E5201" s="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 s="1">
        <v>1</v>
      </c>
      <c r="K5201" s="1">
        <v>71</v>
      </c>
      <c r="L5201" t="s">
        <v>72</v>
      </c>
      <c r="M5201" t="s">
        <v>40</v>
      </c>
      <c r="N5201" s="2">
        <v>5.76</v>
      </c>
      <c r="O5201" t="s">
        <v>40</v>
      </c>
      <c r="P5201" t="s">
        <v>40</v>
      </c>
      <c r="Q5201" t="s">
        <v>55</v>
      </c>
      <c r="R5201" s="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 s="3">
        <v>108.6</v>
      </c>
      <c r="AE5201" s="3">
        <v>7690.9</v>
      </c>
      <c r="AF5201" s="3">
        <v>0</v>
      </c>
      <c r="AG5201" s="3">
        <v>20</v>
      </c>
      <c r="AH5201" s="3">
        <v>408.96</v>
      </c>
      <c r="AI5201" s="3">
        <v>8119.86</v>
      </c>
      <c r="AJ5201" t="s">
        <v>57</v>
      </c>
      <c r="AK5201" t="s">
        <v>63</v>
      </c>
      <c r="AL5201" t="s">
        <v>64</v>
      </c>
      <c r="AM5201">
        <f>IF(Customers[[#This Row],[Customer Status]]="Churned",1,0)</f>
        <v>1</v>
      </c>
      <c r="AN5201" t="str">
        <f>IF(Customers[[#This Row],[Monthly Charge]]&gt;=_xlfn.PERCENTILE.INC(Customers[Monthly Charge],0.75),"High-value","Other")</f>
        <v>High-value</v>
      </c>
    </row>
    <row r="5202" spans="1:40" x14ac:dyDescent="0.25">
      <c r="A5202" t="s">
        <v>6384</v>
      </c>
      <c r="B5202" t="s">
        <v>49</v>
      </c>
      <c r="C5202" s="1">
        <v>38</v>
      </c>
      <c r="D5202" t="s">
        <v>43</v>
      </c>
      <c r="E5202" s="1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 s="1">
        <v>0</v>
      </c>
      <c r="K5202" s="1">
        <v>8</v>
      </c>
      <c r="L5202" t="s">
        <v>54</v>
      </c>
      <c r="M5202" t="s">
        <v>40</v>
      </c>
      <c r="N5202" s="2">
        <v>48.2</v>
      </c>
      <c r="O5202" t="s">
        <v>40</v>
      </c>
      <c r="P5202" t="s">
        <v>40</v>
      </c>
      <c r="Q5202" t="s">
        <v>79</v>
      </c>
      <c r="R5202" s="1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 s="3">
        <v>59.25</v>
      </c>
      <c r="AE5202" s="3">
        <v>436.6</v>
      </c>
      <c r="AF5202" s="3">
        <v>0</v>
      </c>
      <c r="AG5202" s="3">
        <v>0</v>
      </c>
      <c r="AH5202" s="3">
        <v>385.6</v>
      </c>
      <c r="AI5202" s="3">
        <v>822.2</v>
      </c>
      <c r="AJ5202" t="s">
        <v>47</v>
      </c>
      <c r="AK5202" t="s">
        <v>8234</v>
      </c>
      <c r="AL5202" t="s">
        <v>8234</v>
      </c>
      <c r="AM5202">
        <f>IF(Customers[[#This Row],[Customer Status]]="Churned",1,0)</f>
        <v>0</v>
      </c>
      <c r="AN5202" t="str">
        <f>IF(Customers[[#This Row],[Monthly Charge]]&gt;=_xlfn.PERCENTILE.INC(Customers[Monthly Charge],0.75),"High-value","Other")</f>
        <v>Other</v>
      </c>
    </row>
    <row r="5203" spans="1:40" x14ac:dyDescent="0.25">
      <c r="A5203" t="s">
        <v>6385</v>
      </c>
      <c r="B5203" t="s">
        <v>49</v>
      </c>
      <c r="C5203" s="1">
        <v>19</v>
      </c>
      <c r="D5203" t="s">
        <v>43</v>
      </c>
      <c r="E5203" s="1">
        <v>0</v>
      </c>
      <c r="F5203" t="s">
        <v>1610</v>
      </c>
      <c r="G5203">
        <v>92688</v>
      </c>
      <c r="H5203">
        <v>33.624654</v>
      </c>
      <c r="I5203">
        <v>-117.611733</v>
      </c>
      <c r="J5203" s="1">
        <v>0</v>
      </c>
      <c r="K5203" s="1">
        <v>7</v>
      </c>
      <c r="L5203" t="s">
        <v>54</v>
      </c>
      <c r="M5203" t="s">
        <v>40</v>
      </c>
      <c r="N5203" s="2">
        <v>31.84</v>
      </c>
      <c r="O5203" t="s">
        <v>43</v>
      </c>
      <c r="P5203" t="s">
        <v>40</v>
      </c>
      <c r="Q5203" t="s">
        <v>44</v>
      </c>
      <c r="R5203" s="1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 s="3">
        <v>64.3</v>
      </c>
      <c r="AE5203" s="3">
        <v>445.95</v>
      </c>
      <c r="AF5203" s="3">
        <v>0</v>
      </c>
      <c r="AG5203" s="3">
        <v>0</v>
      </c>
      <c r="AH5203" s="3">
        <v>222.88</v>
      </c>
      <c r="AI5203" s="3">
        <v>668.83</v>
      </c>
      <c r="AJ5203" t="s">
        <v>47</v>
      </c>
      <c r="AK5203" t="s">
        <v>8234</v>
      </c>
      <c r="AL5203" t="s">
        <v>8234</v>
      </c>
      <c r="AM5203">
        <f>IF(Customers[[#This Row],[Customer Status]]="Churned",1,0)</f>
        <v>0</v>
      </c>
      <c r="AN5203" t="str">
        <f>IF(Customers[[#This Row],[Monthly Charge]]&gt;=_xlfn.PERCENTILE.INC(Customers[Monthly Charge],0.75),"High-value","Other")</f>
        <v>Other</v>
      </c>
    </row>
    <row r="5204" spans="1:40" x14ac:dyDescent="0.25">
      <c r="A5204" t="s">
        <v>6386</v>
      </c>
      <c r="B5204" t="s">
        <v>49</v>
      </c>
      <c r="C5204" s="1">
        <v>43</v>
      </c>
      <c r="D5204" t="s">
        <v>40</v>
      </c>
      <c r="E5204" s="1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 s="1">
        <v>1</v>
      </c>
      <c r="K5204" s="1">
        <v>25</v>
      </c>
      <c r="L5204" t="s">
        <v>42</v>
      </c>
      <c r="M5204" t="s">
        <v>40</v>
      </c>
      <c r="N5204" s="2">
        <v>15.76</v>
      </c>
      <c r="O5204" t="s">
        <v>43</v>
      </c>
      <c r="P5204" t="s">
        <v>43</v>
      </c>
      <c r="Q5204" t="s">
        <v>42</v>
      </c>
      <c r="R5204" s="1">
        <v>0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43</v>
      </c>
      <c r="AA5204" t="s">
        <v>45</v>
      </c>
      <c r="AB5204" t="s">
        <v>43</v>
      </c>
      <c r="AC5204" t="s">
        <v>56</v>
      </c>
      <c r="AD5204" s="3">
        <v>19.600000000000001</v>
      </c>
      <c r="AE5204" s="3">
        <v>411.15</v>
      </c>
      <c r="AF5204" s="3">
        <v>0</v>
      </c>
      <c r="AG5204" s="3">
        <v>0</v>
      </c>
      <c r="AH5204" s="3">
        <v>394</v>
      </c>
      <c r="AI5204" s="3">
        <v>805.15</v>
      </c>
      <c r="AJ5204" t="s">
        <v>47</v>
      </c>
      <c r="AK5204" t="s">
        <v>8234</v>
      </c>
      <c r="AL5204" t="s">
        <v>8234</v>
      </c>
      <c r="AM5204">
        <f>IF(Customers[[#This Row],[Customer Status]]="Churned",1,0)</f>
        <v>0</v>
      </c>
      <c r="AN5204" t="str">
        <f>IF(Customers[[#This Row],[Monthly Charge]]&gt;=_xlfn.PERCENTILE.INC(Customers[Monthly Charge],0.75),"High-value","Other")</f>
        <v>Other</v>
      </c>
    </row>
    <row r="5205" spans="1:40" x14ac:dyDescent="0.25">
      <c r="A5205" t="s">
        <v>6387</v>
      </c>
      <c r="B5205" t="s">
        <v>49</v>
      </c>
      <c r="C5205" s="1">
        <v>38</v>
      </c>
      <c r="D5205" t="s">
        <v>43</v>
      </c>
      <c r="E5205" s="1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 s="1">
        <v>0</v>
      </c>
      <c r="K5205" s="1">
        <v>32</v>
      </c>
      <c r="L5205" t="s">
        <v>42</v>
      </c>
      <c r="M5205" t="s">
        <v>40</v>
      </c>
      <c r="N5205" s="2">
        <v>16.940000000000001</v>
      </c>
      <c r="O5205" t="s">
        <v>43</v>
      </c>
      <c r="P5205" t="s">
        <v>43</v>
      </c>
      <c r="Q5205" t="s">
        <v>42</v>
      </c>
      <c r="R5205" s="1">
        <v>0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43</v>
      </c>
      <c r="AA5205" t="s">
        <v>73</v>
      </c>
      <c r="AB5205" t="s">
        <v>43</v>
      </c>
      <c r="AC5205" t="s">
        <v>46</v>
      </c>
      <c r="AD5205" s="3">
        <v>20.5</v>
      </c>
      <c r="AE5205" s="3">
        <v>696.8</v>
      </c>
      <c r="AF5205" s="3">
        <v>0</v>
      </c>
      <c r="AG5205" s="3">
        <v>0</v>
      </c>
      <c r="AH5205" s="3">
        <v>542.08000000000004</v>
      </c>
      <c r="AI5205" s="3">
        <v>1238.8800000000001</v>
      </c>
      <c r="AJ5205" t="s">
        <v>47</v>
      </c>
      <c r="AK5205" t="s">
        <v>8234</v>
      </c>
      <c r="AL5205" t="s">
        <v>8234</v>
      </c>
      <c r="AM5205">
        <f>IF(Customers[[#This Row],[Customer Status]]="Churned",1,0)</f>
        <v>0</v>
      </c>
      <c r="AN5205" t="str">
        <f>IF(Customers[[#This Row],[Monthly Charge]]&gt;=_xlfn.PERCENTILE.INC(Customers[Monthly Charge],0.75),"High-value","Other")</f>
        <v>Other</v>
      </c>
    </row>
    <row r="5206" spans="1:40" x14ac:dyDescent="0.25">
      <c r="A5206" t="s">
        <v>6388</v>
      </c>
      <c r="B5206" t="s">
        <v>39</v>
      </c>
      <c r="C5206" s="1">
        <v>46</v>
      </c>
      <c r="D5206" t="s">
        <v>43</v>
      </c>
      <c r="E5206" s="1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 s="1">
        <v>0</v>
      </c>
      <c r="K5206" s="1">
        <v>11</v>
      </c>
      <c r="L5206" t="s">
        <v>62</v>
      </c>
      <c r="M5206" t="s">
        <v>40</v>
      </c>
      <c r="N5206" s="2">
        <v>22.36</v>
      </c>
      <c r="O5206" t="s">
        <v>40</v>
      </c>
      <c r="P5206" t="s">
        <v>40</v>
      </c>
      <c r="Q5206" t="s">
        <v>44</v>
      </c>
      <c r="R5206" s="1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 s="3">
        <v>90.15</v>
      </c>
      <c r="AE5206" s="3">
        <v>987.95</v>
      </c>
      <c r="AF5206" s="3">
        <v>0</v>
      </c>
      <c r="AG5206" s="3">
        <v>0</v>
      </c>
      <c r="AH5206" s="3">
        <v>245.96</v>
      </c>
      <c r="AI5206" s="3">
        <v>1233.9100000000001</v>
      </c>
      <c r="AJ5206" t="s">
        <v>57</v>
      </c>
      <c r="AK5206" t="s">
        <v>58</v>
      </c>
      <c r="AL5206" t="s">
        <v>59</v>
      </c>
      <c r="AM5206">
        <f>IF(Customers[[#This Row],[Customer Status]]="Churned",1,0)</f>
        <v>1</v>
      </c>
      <c r="AN5206" t="str">
        <f>IF(Customers[[#This Row],[Monthly Charge]]&gt;=_xlfn.PERCENTILE.INC(Customers[Monthly Charge],0.75),"High-value","Other")</f>
        <v>High-value</v>
      </c>
    </row>
    <row r="5207" spans="1:40" x14ac:dyDescent="0.25">
      <c r="A5207" t="s">
        <v>6389</v>
      </c>
      <c r="B5207" t="s">
        <v>39</v>
      </c>
      <c r="C5207" s="1">
        <v>45</v>
      </c>
      <c r="D5207" t="s">
        <v>40</v>
      </c>
      <c r="E5207" s="1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 s="1">
        <v>1</v>
      </c>
      <c r="K5207" s="1">
        <v>2</v>
      </c>
      <c r="L5207" t="s">
        <v>54</v>
      </c>
      <c r="M5207" t="s">
        <v>40</v>
      </c>
      <c r="N5207" s="2">
        <v>7.7</v>
      </c>
      <c r="O5207" t="s">
        <v>43</v>
      </c>
      <c r="P5207" t="s">
        <v>40</v>
      </c>
      <c r="Q5207" t="s">
        <v>55</v>
      </c>
      <c r="R5207" s="1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 s="3">
        <v>70.349999999999994</v>
      </c>
      <c r="AE5207" s="3">
        <v>120.25</v>
      </c>
      <c r="AF5207" s="3">
        <v>0</v>
      </c>
      <c r="AG5207" s="3">
        <v>20</v>
      </c>
      <c r="AH5207" s="3">
        <v>15.4</v>
      </c>
      <c r="AI5207" s="3">
        <v>155.65</v>
      </c>
      <c r="AJ5207" t="s">
        <v>98</v>
      </c>
      <c r="AK5207" t="s">
        <v>8234</v>
      </c>
      <c r="AL5207" t="s">
        <v>8234</v>
      </c>
      <c r="AM5207">
        <f>IF(Customers[[#This Row],[Customer Status]]="Churned",1,0)</f>
        <v>0</v>
      </c>
      <c r="AN5207" t="str">
        <f>IF(Customers[[#This Row],[Monthly Charge]]&gt;=_xlfn.PERCENTILE.INC(Customers[Monthly Charge],0.75),"High-value","Other")</f>
        <v>Other</v>
      </c>
    </row>
    <row r="5208" spans="1:40" x14ac:dyDescent="0.25">
      <c r="A5208" t="s">
        <v>6390</v>
      </c>
      <c r="B5208" t="s">
        <v>49</v>
      </c>
      <c r="C5208" s="1">
        <v>58</v>
      </c>
      <c r="D5208" t="s">
        <v>40</v>
      </c>
      <c r="E5208" s="1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 s="1">
        <v>0</v>
      </c>
      <c r="K5208" s="1">
        <v>13</v>
      </c>
      <c r="L5208" t="s">
        <v>42</v>
      </c>
      <c r="M5208" t="s">
        <v>43</v>
      </c>
      <c r="N5208" s="2">
        <v>0</v>
      </c>
      <c r="O5208" t="s">
        <v>43</v>
      </c>
      <c r="P5208" t="s">
        <v>40</v>
      </c>
      <c r="Q5208" t="s">
        <v>79</v>
      </c>
      <c r="R5208" s="1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 s="3">
        <v>40.549999999999997</v>
      </c>
      <c r="AE5208" s="3">
        <v>590.35</v>
      </c>
      <c r="AF5208" s="3">
        <v>0</v>
      </c>
      <c r="AG5208" s="3">
        <v>0</v>
      </c>
      <c r="AH5208" s="3">
        <v>0</v>
      </c>
      <c r="AI5208" s="3">
        <v>590.35</v>
      </c>
      <c r="AJ5208" t="s">
        <v>47</v>
      </c>
      <c r="AK5208" t="s">
        <v>8234</v>
      </c>
      <c r="AL5208" t="s">
        <v>8234</v>
      </c>
      <c r="AM5208">
        <f>IF(Customers[[#This Row],[Customer Status]]="Churned",1,0)</f>
        <v>0</v>
      </c>
      <c r="AN5208" t="str">
        <f>IF(Customers[[#This Row],[Monthly Charge]]&gt;=_xlfn.PERCENTILE.INC(Customers[Monthly Charge],0.75),"High-value","Other")</f>
        <v>Other</v>
      </c>
    </row>
    <row r="5209" spans="1:40" x14ac:dyDescent="0.25">
      <c r="A5209" t="s">
        <v>6391</v>
      </c>
      <c r="B5209" t="s">
        <v>49</v>
      </c>
      <c r="C5209" s="1">
        <v>73</v>
      </c>
      <c r="D5209" t="s">
        <v>40</v>
      </c>
      <c r="E5209" s="1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 s="1">
        <v>10</v>
      </c>
      <c r="K5209" s="1">
        <v>72</v>
      </c>
      <c r="L5209" t="s">
        <v>72</v>
      </c>
      <c r="M5209" t="s">
        <v>40</v>
      </c>
      <c r="N5209" s="2">
        <v>1.34</v>
      </c>
      <c r="O5209" t="s">
        <v>40</v>
      </c>
      <c r="P5209" t="s">
        <v>40</v>
      </c>
      <c r="Q5209" t="s">
        <v>55</v>
      </c>
      <c r="R5209" s="1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 s="3">
        <v>93.05</v>
      </c>
      <c r="AE5209" s="3">
        <v>6735.05</v>
      </c>
      <c r="AF5209" s="3">
        <v>0</v>
      </c>
      <c r="AG5209" s="3">
        <v>0</v>
      </c>
      <c r="AH5209" s="3">
        <v>96.48</v>
      </c>
      <c r="AI5209" s="3">
        <v>6831.53</v>
      </c>
      <c r="AJ5209" t="s">
        <v>47</v>
      </c>
      <c r="AK5209" t="s">
        <v>8234</v>
      </c>
      <c r="AL5209" t="s">
        <v>8234</v>
      </c>
      <c r="AM5209">
        <f>IF(Customers[[#This Row],[Customer Status]]="Churned",1,0)</f>
        <v>0</v>
      </c>
      <c r="AN5209" t="str">
        <f>IF(Customers[[#This Row],[Monthly Charge]]&gt;=_xlfn.PERCENTILE.INC(Customers[Monthly Charge],0.75),"High-value","Other")</f>
        <v>High-value</v>
      </c>
    </row>
    <row r="5210" spans="1:40" x14ac:dyDescent="0.25">
      <c r="A5210" t="s">
        <v>6392</v>
      </c>
      <c r="B5210" t="s">
        <v>39</v>
      </c>
      <c r="C5210" s="1">
        <v>37</v>
      </c>
      <c r="D5210" t="s">
        <v>43</v>
      </c>
      <c r="E5210" s="1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 s="1">
        <v>0</v>
      </c>
      <c r="K5210" s="1">
        <v>39</v>
      </c>
      <c r="L5210" t="s">
        <v>42</v>
      </c>
      <c r="M5210" t="s">
        <v>43</v>
      </c>
      <c r="N5210" s="2">
        <v>0</v>
      </c>
      <c r="O5210" t="s">
        <v>43</v>
      </c>
      <c r="P5210" t="s">
        <v>40</v>
      </c>
      <c r="Q5210" t="s">
        <v>79</v>
      </c>
      <c r="R5210" s="1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 s="3">
        <v>40.299999999999997</v>
      </c>
      <c r="AE5210" s="3">
        <v>1630.4</v>
      </c>
      <c r="AF5210" s="3">
        <v>0</v>
      </c>
      <c r="AG5210" s="3">
        <v>0</v>
      </c>
      <c r="AH5210" s="3">
        <v>0</v>
      </c>
      <c r="AI5210" s="3">
        <v>1630.4</v>
      </c>
      <c r="AJ5210" t="s">
        <v>47</v>
      </c>
      <c r="AK5210" t="s">
        <v>8234</v>
      </c>
      <c r="AL5210" t="s">
        <v>8234</v>
      </c>
      <c r="AM5210">
        <f>IF(Customers[[#This Row],[Customer Status]]="Churned",1,0)</f>
        <v>0</v>
      </c>
      <c r="AN5210" t="str">
        <f>IF(Customers[[#This Row],[Monthly Charge]]&gt;=_xlfn.PERCENTILE.INC(Customers[Monthly Charge],0.75),"High-value","Other")</f>
        <v>Other</v>
      </c>
    </row>
    <row r="5211" spans="1:40" x14ac:dyDescent="0.25">
      <c r="A5211" t="s">
        <v>6393</v>
      </c>
      <c r="B5211" t="s">
        <v>49</v>
      </c>
      <c r="C5211" s="1">
        <v>48</v>
      </c>
      <c r="D5211" t="s">
        <v>40</v>
      </c>
      <c r="E5211" s="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 s="1">
        <v>9</v>
      </c>
      <c r="K5211" s="1">
        <v>6</v>
      </c>
      <c r="L5211" t="s">
        <v>42</v>
      </c>
      <c r="M5211" t="s">
        <v>40</v>
      </c>
      <c r="N5211" s="2">
        <v>38.5</v>
      </c>
      <c r="O5211" t="s">
        <v>43</v>
      </c>
      <c r="P5211" t="s">
        <v>40</v>
      </c>
      <c r="Q5211" t="s">
        <v>55</v>
      </c>
      <c r="R5211" s="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 s="3">
        <v>69.8</v>
      </c>
      <c r="AE5211" s="3">
        <v>377.85</v>
      </c>
      <c r="AF5211" s="3">
        <v>0</v>
      </c>
      <c r="AG5211" s="3">
        <v>0</v>
      </c>
      <c r="AH5211" s="3">
        <v>231</v>
      </c>
      <c r="AI5211" s="3">
        <v>608.85</v>
      </c>
      <c r="AJ5211" t="s">
        <v>47</v>
      </c>
      <c r="AK5211" t="s">
        <v>8234</v>
      </c>
      <c r="AL5211" t="s">
        <v>8234</v>
      </c>
      <c r="AM5211">
        <f>IF(Customers[[#This Row],[Customer Status]]="Churned",1,0)</f>
        <v>0</v>
      </c>
      <c r="AN5211" t="str">
        <f>IF(Customers[[#This Row],[Monthly Charge]]&gt;=_xlfn.PERCENTILE.INC(Customers[Monthly Charge],0.75),"High-value","Other")</f>
        <v>Other</v>
      </c>
    </row>
    <row r="5212" spans="1:40" x14ac:dyDescent="0.25">
      <c r="A5212" t="s">
        <v>6394</v>
      </c>
      <c r="B5212" t="s">
        <v>39</v>
      </c>
      <c r="C5212" s="1">
        <v>63</v>
      </c>
      <c r="D5212" t="s">
        <v>43</v>
      </c>
      <c r="E5212" s="1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 s="1">
        <v>0</v>
      </c>
      <c r="K5212" s="1">
        <v>31</v>
      </c>
      <c r="L5212" t="s">
        <v>129</v>
      </c>
      <c r="M5212" t="s">
        <v>40</v>
      </c>
      <c r="N5212" s="2">
        <v>33.71</v>
      </c>
      <c r="O5212" t="s">
        <v>43</v>
      </c>
      <c r="P5212" t="s">
        <v>43</v>
      </c>
      <c r="Q5212" t="s">
        <v>42</v>
      </c>
      <c r="R5212" s="1">
        <v>0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43</v>
      </c>
      <c r="AA5212" t="s">
        <v>45</v>
      </c>
      <c r="AB5212" t="s">
        <v>43</v>
      </c>
      <c r="AC5212" t="s">
        <v>46</v>
      </c>
      <c r="AD5212" s="3">
        <v>20.100000000000001</v>
      </c>
      <c r="AE5212" s="3">
        <v>589.25</v>
      </c>
      <c r="AF5212" s="3">
        <v>0</v>
      </c>
      <c r="AG5212" s="3">
        <v>0</v>
      </c>
      <c r="AH5212" s="3">
        <v>1045.01</v>
      </c>
      <c r="AI5212" s="3">
        <v>1634.26</v>
      </c>
      <c r="AJ5212" t="s">
        <v>47</v>
      </c>
      <c r="AK5212" t="s">
        <v>8234</v>
      </c>
      <c r="AL5212" t="s">
        <v>8234</v>
      </c>
      <c r="AM5212">
        <f>IF(Customers[[#This Row],[Customer Status]]="Churned",1,0)</f>
        <v>0</v>
      </c>
      <c r="AN5212" t="str">
        <f>IF(Customers[[#This Row],[Monthly Charge]]&gt;=_xlfn.PERCENTILE.INC(Customers[Monthly Charge],0.75),"High-value","Other")</f>
        <v>Other</v>
      </c>
    </row>
    <row r="5213" spans="1:40" x14ac:dyDescent="0.25">
      <c r="A5213" t="s">
        <v>6395</v>
      </c>
      <c r="B5213" t="s">
        <v>39</v>
      </c>
      <c r="C5213" s="1">
        <v>19</v>
      </c>
      <c r="D5213" t="s">
        <v>40</v>
      </c>
      <c r="E5213" s="1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 s="1">
        <v>1</v>
      </c>
      <c r="K5213" s="1">
        <v>59</v>
      </c>
      <c r="L5213" t="s">
        <v>42</v>
      </c>
      <c r="M5213" t="s">
        <v>40</v>
      </c>
      <c r="N5213" s="2">
        <v>9.51</v>
      </c>
      <c r="O5213" t="s">
        <v>43</v>
      </c>
      <c r="P5213" t="s">
        <v>43</v>
      </c>
      <c r="Q5213" t="s">
        <v>42</v>
      </c>
      <c r="R5213" s="1">
        <v>0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43</v>
      </c>
      <c r="AA5213" t="s">
        <v>73</v>
      </c>
      <c r="AB5213" t="s">
        <v>43</v>
      </c>
      <c r="AC5213" t="s">
        <v>46</v>
      </c>
      <c r="AD5213" s="3">
        <v>19.5</v>
      </c>
      <c r="AE5213" s="3">
        <v>1222.6500000000001</v>
      </c>
      <c r="AF5213" s="3">
        <v>0</v>
      </c>
      <c r="AG5213" s="3">
        <v>0</v>
      </c>
      <c r="AH5213" s="3">
        <v>561.09</v>
      </c>
      <c r="AI5213" s="3">
        <v>1783.74</v>
      </c>
      <c r="AJ5213" t="s">
        <v>47</v>
      </c>
      <c r="AK5213" t="s">
        <v>8234</v>
      </c>
      <c r="AL5213" t="s">
        <v>8234</v>
      </c>
      <c r="AM5213">
        <f>IF(Customers[[#This Row],[Customer Status]]="Churned",1,0)</f>
        <v>0</v>
      </c>
      <c r="AN5213" t="str">
        <f>IF(Customers[[#This Row],[Monthly Charge]]&gt;=_xlfn.PERCENTILE.INC(Customers[Monthly Charge],0.75),"High-value","Other")</f>
        <v>Other</v>
      </c>
    </row>
    <row r="5214" spans="1:40" x14ac:dyDescent="0.25">
      <c r="A5214" t="s">
        <v>6396</v>
      </c>
      <c r="B5214" t="s">
        <v>39</v>
      </c>
      <c r="C5214" s="1">
        <v>25</v>
      </c>
      <c r="D5214" t="s">
        <v>43</v>
      </c>
      <c r="E5214" s="1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 s="1">
        <v>0</v>
      </c>
      <c r="K5214" s="1">
        <v>5</v>
      </c>
      <c r="L5214" t="s">
        <v>54</v>
      </c>
      <c r="M5214" t="s">
        <v>40</v>
      </c>
      <c r="N5214" s="2">
        <v>1.49</v>
      </c>
      <c r="O5214" t="s">
        <v>40</v>
      </c>
      <c r="P5214" t="s">
        <v>40</v>
      </c>
      <c r="Q5214" t="s">
        <v>55</v>
      </c>
      <c r="R5214" s="1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 s="3">
        <v>90.8</v>
      </c>
      <c r="AE5214" s="3">
        <v>455.5</v>
      </c>
      <c r="AF5214" s="3">
        <v>0</v>
      </c>
      <c r="AG5214" s="3">
        <v>0</v>
      </c>
      <c r="AH5214" s="3">
        <v>7.45</v>
      </c>
      <c r="AI5214" s="3">
        <v>462.95</v>
      </c>
      <c r="AJ5214" t="s">
        <v>57</v>
      </c>
      <c r="AK5214" t="s">
        <v>58</v>
      </c>
      <c r="AL5214" t="s">
        <v>214</v>
      </c>
      <c r="AM5214">
        <f>IF(Customers[[#This Row],[Customer Status]]="Churned",1,0)</f>
        <v>1</v>
      </c>
      <c r="AN5214" t="str">
        <f>IF(Customers[[#This Row],[Monthly Charge]]&gt;=_xlfn.PERCENTILE.INC(Customers[Monthly Charge],0.75),"High-value","Other")</f>
        <v>High-value</v>
      </c>
    </row>
    <row r="5215" spans="1:40" x14ac:dyDescent="0.25">
      <c r="A5215" t="s">
        <v>6397</v>
      </c>
      <c r="B5215" t="s">
        <v>49</v>
      </c>
      <c r="C5215" s="1">
        <v>42</v>
      </c>
      <c r="D5215" t="s">
        <v>40</v>
      </c>
      <c r="E5215" s="1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 s="1">
        <v>3</v>
      </c>
      <c r="K5215" s="1">
        <v>27</v>
      </c>
      <c r="L5215" t="s">
        <v>129</v>
      </c>
      <c r="M5215" t="s">
        <v>40</v>
      </c>
      <c r="N5215" s="2">
        <v>11.83</v>
      </c>
      <c r="O5215" t="s">
        <v>40</v>
      </c>
      <c r="P5215" t="s">
        <v>40</v>
      </c>
      <c r="Q5215" t="s">
        <v>79</v>
      </c>
      <c r="R5215" s="1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 s="3">
        <v>80.849999999999994</v>
      </c>
      <c r="AE5215" s="3">
        <v>2204.35</v>
      </c>
      <c r="AF5215" s="3">
        <v>0</v>
      </c>
      <c r="AG5215" s="3">
        <v>0</v>
      </c>
      <c r="AH5215" s="3">
        <v>319.41000000000003</v>
      </c>
      <c r="AI5215" s="3">
        <v>2523.7600000000002</v>
      </c>
      <c r="AJ5215" t="s">
        <v>47</v>
      </c>
      <c r="AK5215" t="s">
        <v>8234</v>
      </c>
      <c r="AL5215" t="s">
        <v>8234</v>
      </c>
      <c r="AM5215">
        <f>IF(Customers[[#This Row],[Customer Status]]="Churned",1,0)</f>
        <v>0</v>
      </c>
      <c r="AN5215" t="str">
        <f>IF(Customers[[#This Row],[Monthly Charge]]&gt;=_xlfn.PERCENTILE.INC(Customers[Monthly Charge],0.75),"High-value","Other")</f>
        <v>Other</v>
      </c>
    </row>
    <row r="5216" spans="1:40" x14ac:dyDescent="0.25">
      <c r="A5216" t="s">
        <v>6398</v>
      </c>
      <c r="B5216" t="s">
        <v>39</v>
      </c>
      <c r="C5216" s="1">
        <v>48</v>
      </c>
      <c r="D5216" t="s">
        <v>40</v>
      </c>
      <c r="E5216" s="1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 s="1">
        <v>6</v>
      </c>
      <c r="K5216" s="1">
        <v>8</v>
      </c>
      <c r="L5216" t="s">
        <v>42</v>
      </c>
      <c r="M5216" t="s">
        <v>40</v>
      </c>
      <c r="N5216" s="2">
        <v>17.2</v>
      </c>
      <c r="O5216" t="s">
        <v>43</v>
      </c>
      <c r="P5216" t="s">
        <v>43</v>
      </c>
      <c r="Q5216" t="s">
        <v>42</v>
      </c>
      <c r="R5216" s="1">
        <v>0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43</v>
      </c>
      <c r="AA5216" t="s">
        <v>73</v>
      </c>
      <c r="AB5216" t="s">
        <v>43</v>
      </c>
      <c r="AC5216" t="s">
        <v>56</v>
      </c>
      <c r="AD5216" s="3">
        <v>19.5</v>
      </c>
      <c r="AE5216" s="3">
        <v>159.35</v>
      </c>
      <c r="AF5216" s="3">
        <v>0</v>
      </c>
      <c r="AG5216" s="3">
        <v>0</v>
      </c>
      <c r="AH5216" s="3">
        <v>137.6</v>
      </c>
      <c r="AI5216" s="3">
        <v>296.95</v>
      </c>
      <c r="AJ5216" t="s">
        <v>47</v>
      </c>
      <c r="AK5216" t="s">
        <v>8234</v>
      </c>
      <c r="AL5216" t="s">
        <v>8234</v>
      </c>
      <c r="AM5216">
        <f>IF(Customers[[#This Row],[Customer Status]]="Churned",1,0)</f>
        <v>0</v>
      </c>
      <c r="AN5216" t="str">
        <f>IF(Customers[[#This Row],[Monthly Charge]]&gt;=_xlfn.PERCENTILE.INC(Customers[Monthly Charge],0.75),"High-value","Other")</f>
        <v>Other</v>
      </c>
    </row>
    <row r="5217" spans="1:40" x14ac:dyDescent="0.25">
      <c r="A5217" t="s">
        <v>6399</v>
      </c>
      <c r="B5217" t="s">
        <v>49</v>
      </c>
      <c r="C5217" s="1">
        <v>40</v>
      </c>
      <c r="D5217" t="s">
        <v>43</v>
      </c>
      <c r="E5217" s="1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 s="1">
        <v>0</v>
      </c>
      <c r="K5217" s="1">
        <v>39</v>
      </c>
      <c r="L5217" t="s">
        <v>129</v>
      </c>
      <c r="M5217" t="s">
        <v>43</v>
      </c>
      <c r="N5217" s="2">
        <v>0</v>
      </c>
      <c r="O5217" t="s">
        <v>43</v>
      </c>
      <c r="P5217" t="s">
        <v>40</v>
      </c>
      <c r="Q5217" t="s">
        <v>79</v>
      </c>
      <c r="R5217" s="1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 s="3">
        <v>45.05</v>
      </c>
      <c r="AE5217" s="3">
        <v>1790.6</v>
      </c>
      <c r="AF5217" s="3">
        <v>0</v>
      </c>
      <c r="AG5217" s="3">
        <v>0</v>
      </c>
      <c r="AH5217" s="3">
        <v>0</v>
      </c>
      <c r="AI5217" s="3">
        <v>1790.6</v>
      </c>
      <c r="AJ5217" t="s">
        <v>47</v>
      </c>
      <c r="AK5217" t="s">
        <v>8234</v>
      </c>
      <c r="AL5217" t="s">
        <v>8234</v>
      </c>
      <c r="AM5217">
        <f>IF(Customers[[#This Row],[Customer Status]]="Churned",1,0)</f>
        <v>0</v>
      </c>
      <c r="AN5217" t="str">
        <f>IF(Customers[[#This Row],[Monthly Charge]]&gt;=_xlfn.PERCENTILE.INC(Customers[Monthly Charge],0.75),"High-value","Other")</f>
        <v>Other</v>
      </c>
    </row>
    <row r="5218" spans="1:40" x14ac:dyDescent="0.25">
      <c r="A5218" t="s">
        <v>6400</v>
      </c>
      <c r="B5218" t="s">
        <v>39</v>
      </c>
      <c r="C5218" s="1">
        <v>24</v>
      </c>
      <c r="D5218" t="s">
        <v>43</v>
      </c>
      <c r="E5218" s="1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 s="1">
        <v>0</v>
      </c>
      <c r="K5218" s="1">
        <v>4</v>
      </c>
      <c r="L5218" t="s">
        <v>42</v>
      </c>
      <c r="M5218" t="s">
        <v>40</v>
      </c>
      <c r="N5218" s="2">
        <v>16.25</v>
      </c>
      <c r="O5218" t="s">
        <v>40</v>
      </c>
      <c r="P5218" t="s">
        <v>40</v>
      </c>
      <c r="Q5218" t="s">
        <v>79</v>
      </c>
      <c r="R5218" s="1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 s="3">
        <v>50.7</v>
      </c>
      <c r="AE5218" s="3">
        <v>214.55</v>
      </c>
      <c r="AF5218" s="3">
        <v>39.92</v>
      </c>
      <c r="AG5218" s="3">
        <v>0</v>
      </c>
      <c r="AH5218" s="3">
        <v>65</v>
      </c>
      <c r="AI5218" s="3">
        <v>239.63</v>
      </c>
      <c r="AJ5218" t="s">
        <v>47</v>
      </c>
      <c r="AK5218" t="s">
        <v>8234</v>
      </c>
      <c r="AL5218" t="s">
        <v>8234</v>
      </c>
      <c r="AM5218">
        <f>IF(Customers[[#This Row],[Customer Status]]="Churned",1,0)</f>
        <v>0</v>
      </c>
      <c r="AN5218" t="str">
        <f>IF(Customers[[#This Row],[Monthly Charge]]&gt;=_xlfn.PERCENTILE.INC(Customers[Monthly Charge],0.75),"High-value","Other")</f>
        <v>Other</v>
      </c>
    </row>
    <row r="5219" spans="1:40" x14ac:dyDescent="0.25">
      <c r="A5219" t="s">
        <v>6401</v>
      </c>
      <c r="B5219" t="s">
        <v>39</v>
      </c>
      <c r="C5219" s="1">
        <v>23</v>
      </c>
      <c r="D5219" t="s">
        <v>40</v>
      </c>
      <c r="E5219" s="1">
        <v>2</v>
      </c>
      <c r="F5219" t="s">
        <v>430</v>
      </c>
      <c r="G5219">
        <v>92703</v>
      </c>
      <c r="H5219">
        <v>33.748635</v>
      </c>
      <c r="I5219">
        <v>-117.906125</v>
      </c>
      <c r="J5219" s="1">
        <v>7</v>
      </c>
      <c r="K5219" s="1">
        <v>51</v>
      </c>
      <c r="L5219" t="s">
        <v>76</v>
      </c>
      <c r="M5219" t="s">
        <v>43</v>
      </c>
      <c r="N5219" s="2">
        <v>0</v>
      </c>
      <c r="O5219" t="s">
        <v>43</v>
      </c>
      <c r="P5219" t="s">
        <v>40</v>
      </c>
      <c r="Q5219" t="s">
        <v>44</v>
      </c>
      <c r="R5219" s="1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 s="3">
        <v>34.200000000000003</v>
      </c>
      <c r="AE5219" s="3">
        <v>1782</v>
      </c>
      <c r="AF5219" s="3">
        <v>9.39</v>
      </c>
      <c r="AG5219" s="3">
        <v>0</v>
      </c>
      <c r="AH5219" s="3">
        <v>0</v>
      </c>
      <c r="AI5219" s="3">
        <v>1772.61</v>
      </c>
      <c r="AJ5219" t="s">
        <v>47</v>
      </c>
      <c r="AK5219" t="s">
        <v>8234</v>
      </c>
      <c r="AL5219" t="s">
        <v>8234</v>
      </c>
      <c r="AM5219">
        <f>IF(Customers[[#This Row],[Customer Status]]="Churned",1,0)</f>
        <v>0</v>
      </c>
      <c r="AN5219" t="str">
        <f>IF(Customers[[#This Row],[Monthly Charge]]&gt;=_xlfn.PERCENTILE.INC(Customers[Monthly Charge],0.75),"High-value","Other")</f>
        <v>Other</v>
      </c>
    </row>
    <row r="5220" spans="1:40" x14ac:dyDescent="0.25">
      <c r="A5220" t="s">
        <v>6402</v>
      </c>
      <c r="B5220" t="s">
        <v>49</v>
      </c>
      <c r="C5220" s="1">
        <v>24</v>
      </c>
      <c r="D5220" t="s">
        <v>40</v>
      </c>
      <c r="E5220" s="1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 s="1">
        <v>8</v>
      </c>
      <c r="K5220" s="1">
        <v>4</v>
      </c>
      <c r="L5220" t="s">
        <v>42</v>
      </c>
      <c r="M5220" t="s">
        <v>40</v>
      </c>
      <c r="N5220" s="2">
        <v>48.64</v>
      </c>
      <c r="O5220" t="s">
        <v>40</v>
      </c>
      <c r="P5220" t="s">
        <v>40</v>
      </c>
      <c r="Q5220" t="s">
        <v>55</v>
      </c>
      <c r="R5220" s="1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 s="3">
        <v>74.650000000000006</v>
      </c>
      <c r="AE5220" s="3">
        <v>301.39999999999998</v>
      </c>
      <c r="AF5220" s="3">
        <v>0</v>
      </c>
      <c r="AG5220" s="3">
        <v>0</v>
      </c>
      <c r="AH5220" s="3">
        <v>194.56</v>
      </c>
      <c r="AI5220" s="3">
        <v>495.96</v>
      </c>
      <c r="AJ5220" t="s">
        <v>57</v>
      </c>
      <c r="AK5220" t="s">
        <v>63</v>
      </c>
      <c r="AL5220" t="s">
        <v>64</v>
      </c>
      <c r="AM5220">
        <f>IF(Customers[[#This Row],[Customer Status]]="Churned",1,0)</f>
        <v>1</v>
      </c>
      <c r="AN5220" t="str">
        <f>IF(Customers[[#This Row],[Monthly Charge]]&gt;=_xlfn.PERCENTILE.INC(Customers[Monthly Charge],0.75),"High-value","Other")</f>
        <v>Other</v>
      </c>
    </row>
    <row r="5221" spans="1:40" x14ac:dyDescent="0.25">
      <c r="A5221" t="s">
        <v>6403</v>
      </c>
      <c r="B5221" t="s">
        <v>49</v>
      </c>
      <c r="C5221" s="1">
        <v>19</v>
      </c>
      <c r="D5221" t="s">
        <v>40</v>
      </c>
      <c r="E5221" s="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 s="1">
        <v>9</v>
      </c>
      <c r="K5221" s="1">
        <v>3</v>
      </c>
      <c r="L5221" t="s">
        <v>54</v>
      </c>
      <c r="M5221" t="s">
        <v>40</v>
      </c>
      <c r="N5221" s="2">
        <v>14.1</v>
      </c>
      <c r="O5221" t="s">
        <v>40</v>
      </c>
      <c r="P5221" t="s">
        <v>43</v>
      </c>
      <c r="Q5221" t="s">
        <v>42</v>
      </c>
      <c r="R5221" s="1">
        <v>0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43</v>
      </c>
      <c r="AA5221" t="s">
        <v>51</v>
      </c>
      <c r="AB5221" t="s">
        <v>40</v>
      </c>
      <c r="AC5221" t="s">
        <v>46</v>
      </c>
      <c r="AD5221" s="3">
        <v>23.6</v>
      </c>
      <c r="AE5221" s="3">
        <v>89.05</v>
      </c>
      <c r="AF5221" s="3">
        <v>0</v>
      </c>
      <c r="AG5221" s="3">
        <v>0</v>
      </c>
      <c r="AH5221" s="3">
        <v>42.3</v>
      </c>
      <c r="AI5221" s="3">
        <v>131.35</v>
      </c>
      <c r="AJ5221" t="s">
        <v>98</v>
      </c>
      <c r="AK5221" t="s">
        <v>8234</v>
      </c>
      <c r="AL5221" t="s">
        <v>8234</v>
      </c>
      <c r="AM5221">
        <f>IF(Customers[[#This Row],[Customer Status]]="Churned",1,0)</f>
        <v>0</v>
      </c>
      <c r="AN5221" t="str">
        <f>IF(Customers[[#This Row],[Monthly Charge]]&gt;=_xlfn.PERCENTILE.INC(Customers[Monthly Charge],0.75),"High-value","Other")</f>
        <v>Other</v>
      </c>
    </row>
    <row r="5222" spans="1:40" x14ac:dyDescent="0.25">
      <c r="A5222" t="s">
        <v>6404</v>
      </c>
      <c r="B5222" t="s">
        <v>39</v>
      </c>
      <c r="C5222" s="1">
        <v>48</v>
      </c>
      <c r="D5222" t="s">
        <v>43</v>
      </c>
      <c r="E5222" s="1">
        <v>0</v>
      </c>
      <c r="F5222" t="s">
        <v>1382</v>
      </c>
      <c r="G5222">
        <v>92234</v>
      </c>
      <c r="H5222">
        <v>33.829583</v>
      </c>
      <c r="I5222">
        <v>-116.474131</v>
      </c>
      <c r="J5222" s="1">
        <v>0</v>
      </c>
      <c r="K5222" s="1">
        <v>59</v>
      </c>
      <c r="L5222" t="s">
        <v>76</v>
      </c>
      <c r="M5222" t="s">
        <v>40</v>
      </c>
      <c r="N5222" s="2">
        <v>31.23</v>
      </c>
      <c r="O5222" t="s">
        <v>40</v>
      </c>
      <c r="P5222" t="s">
        <v>40</v>
      </c>
      <c r="Q5222" t="s">
        <v>55</v>
      </c>
      <c r="R5222" s="1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 s="3">
        <v>83.25</v>
      </c>
      <c r="AE5222" s="3">
        <v>4949.1000000000004</v>
      </c>
      <c r="AF5222" s="3">
        <v>0</v>
      </c>
      <c r="AG5222" s="3">
        <v>0</v>
      </c>
      <c r="AH5222" s="3">
        <v>1842.57</v>
      </c>
      <c r="AI5222" s="3">
        <v>6791.67</v>
      </c>
      <c r="AJ5222" t="s">
        <v>47</v>
      </c>
      <c r="AK5222" t="s">
        <v>8234</v>
      </c>
      <c r="AL5222" t="s">
        <v>8234</v>
      </c>
      <c r="AM5222">
        <f>IF(Customers[[#This Row],[Customer Status]]="Churned",1,0)</f>
        <v>0</v>
      </c>
      <c r="AN5222" t="str">
        <f>IF(Customers[[#This Row],[Monthly Charge]]&gt;=_xlfn.PERCENTILE.INC(Customers[Monthly Charge],0.75),"High-value","Other")</f>
        <v>Other</v>
      </c>
    </row>
    <row r="5223" spans="1:40" x14ac:dyDescent="0.25">
      <c r="A5223" t="s">
        <v>6405</v>
      </c>
      <c r="B5223" t="s">
        <v>49</v>
      </c>
      <c r="C5223" s="1">
        <v>35</v>
      </c>
      <c r="D5223" t="s">
        <v>43</v>
      </c>
      <c r="E5223" s="1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 s="1">
        <v>0</v>
      </c>
      <c r="K5223" s="1">
        <v>37</v>
      </c>
      <c r="L5223" t="s">
        <v>42</v>
      </c>
      <c r="M5223" t="s">
        <v>40</v>
      </c>
      <c r="N5223" s="2">
        <v>38.43</v>
      </c>
      <c r="O5223" t="s">
        <v>43</v>
      </c>
      <c r="P5223" t="s">
        <v>40</v>
      </c>
      <c r="Q5223" t="s">
        <v>44</v>
      </c>
      <c r="R5223" s="1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 s="3">
        <v>65.599999999999994</v>
      </c>
      <c r="AE5223" s="3">
        <v>2313.8000000000002</v>
      </c>
      <c r="AF5223" s="3">
        <v>0</v>
      </c>
      <c r="AG5223" s="3">
        <v>0</v>
      </c>
      <c r="AH5223" s="3">
        <v>1421.91</v>
      </c>
      <c r="AI5223" s="3">
        <v>3735.71</v>
      </c>
      <c r="AJ5223" t="s">
        <v>47</v>
      </c>
      <c r="AK5223" t="s">
        <v>8234</v>
      </c>
      <c r="AL5223" t="s">
        <v>8234</v>
      </c>
      <c r="AM5223">
        <f>IF(Customers[[#This Row],[Customer Status]]="Churned",1,0)</f>
        <v>0</v>
      </c>
      <c r="AN5223" t="str">
        <f>IF(Customers[[#This Row],[Monthly Charge]]&gt;=_xlfn.PERCENTILE.INC(Customers[Monthly Charge],0.75),"High-value","Other")</f>
        <v>Other</v>
      </c>
    </row>
    <row r="5224" spans="1:40" x14ac:dyDescent="0.25">
      <c r="A5224" t="s">
        <v>6406</v>
      </c>
      <c r="B5224" t="s">
        <v>39</v>
      </c>
      <c r="C5224" s="1">
        <v>67</v>
      </c>
      <c r="D5224" t="s">
        <v>43</v>
      </c>
      <c r="E5224" s="1">
        <v>0</v>
      </c>
      <c r="F5224" t="s">
        <v>245</v>
      </c>
      <c r="G5224">
        <v>92028</v>
      </c>
      <c r="H5224">
        <v>33.362575</v>
      </c>
      <c r="I5224">
        <v>-117.299644</v>
      </c>
      <c r="J5224" s="1">
        <v>0</v>
      </c>
      <c r="K5224" s="1">
        <v>7</v>
      </c>
      <c r="L5224" t="s">
        <v>42</v>
      </c>
      <c r="M5224" t="s">
        <v>40</v>
      </c>
      <c r="N5224" s="2">
        <v>7.82</v>
      </c>
      <c r="O5224" t="s">
        <v>43</v>
      </c>
      <c r="P5224" t="s">
        <v>40</v>
      </c>
      <c r="Q5224" t="s">
        <v>44</v>
      </c>
      <c r="R5224" s="1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 s="3">
        <v>64.95</v>
      </c>
      <c r="AE5224" s="3">
        <v>493.65</v>
      </c>
      <c r="AF5224" s="3">
        <v>0</v>
      </c>
      <c r="AG5224" s="3">
        <v>0</v>
      </c>
      <c r="AH5224" s="3">
        <v>54.74</v>
      </c>
      <c r="AI5224" s="3">
        <v>548.39</v>
      </c>
      <c r="AJ5224" t="s">
        <v>47</v>
      </c>
      <c r="AK5224" t="s">
        <v>8234</v>
      </c>
      <c r="AL5224" t="s">
        <v>8234</v>
      </c>
      <c r="AM5224">
        <f>IF(Customers[[#This Row],[Customer Status]]="Churned",1,0)</f>
        <v>0</v>
      </c>
      <c r="AN5224" t="str">
        <f>IF(Customers[[#This Row],[Monthly Charge]]&gt;=_xlfn.PERCENTILE.INC(Customers[Monthly Charge],0.75),"High-value","Other")</f>
        <v>Other</v>
      </c>
    </row>
    <row r="5225" spans="1:40" x14ac:dyDescent="0.25">
      <c r="A5225" t="s">
        <v>6407</v>
      </c>
      <c r="B5225" t="s">
        <v>39</v>
      </c>
      <c r="C5225" s="1">
        <v>43</v>
      </c>
      <c r="D5225" t="s">
        <v>43</v>
      </c>
      <c r="E5225" s="1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 s="1">
        <v>0</v>
      </c>
      <c r="K5225" s="1">
        <v>6</v>
      </c>
      <c r="L5225" t="s">
        <v>54</v>
      </c>
      <c r="M5225" t="s">
        <v>43</v>
      </c>
      <c r="N5225" s="2">
        <v>0</v>
      </c>
      <c r="O5225" t="s">
        <v>43</v>
      </c>
      <c r="P5225" t="s">
        <v>40</v>
      </c>
      <c r="Q5225" t="s">
        <v>44</v>
      </c>
      <c r="R5225" s="1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 s="3">
        <v>50.95</v>
      </c>
      <c r="AE5225" s="3">
        <v>307.60000000000002</v>
      </c>
      <c r="AF5225" s="3">
        <v>0</v>
      </c>
      <c r="AG5225" s="3">
        <v>0</v>
      </c>
      <c r="AH5225" s="3">
        <v>0</v>
      </c>
      <c r="AI5225" s="3">
        <v>307.60000000000002</v>
      </c>
      <c r="AJ5225" t="s">
        <v>47</v>
      </c>
      <c r="AK5225" t="s">
        <v>8234</v>
      </c>
      <c r="AL5225" t="s">
        <v>8234</v>
      </c>
      <c r="AM5225">
        <f>IF(Customers[[#This Row],[Customer Status]]="Churned",1,0)</f>
        <v>0</v>
      </c>
      <c r="AN5225" t="str">
        <f>IF(Customers[[#This Row],[Monthly Charge]]&gt;=_xlfn.PERCENTILE.INC(Customers[Monthly Charge],0.75),"High-value","Other")</f>
        <v>Other</v>
      </c>
    </row>
    <row r="5226" spans="1:40" x14ac:dyDescent="0.25">
      <c r="A5226" t="s">
        <v>6408</v>
      </c>
      <c r="B5226" t="s">
        <v>39</v>
      </c>
      <c r="C5226" s="1">
        <v>41</v>
      </c>
      <c r="D5226" t="s">
        <v>43</v>
      </c>
      <c r="E5226" s="1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 s="1">
        <v>0</v>
      </c>
      <c r="K5226" s="1">
        <v>7</v>
      </c>
      <c r="L5226" t="s">
        <v>42</v>
      </c>
      <c r="M5226" t="s">
        <v>40</v>
      </c>
      <c r="N5226" s="2">
        <v>39.590000000000003</v>
      </c>
      <c r="O5226" t="s">
        <v>43</v>
      </c>
      <c r="P5226" t="s">
        <v>43</v>
      </c>
      <c r="Q5226" t="s">
        <v>42</v>
      </c>
      <c r="R5226" s="1">
        <v>0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43</v>
      </c>
      <c r="AA5226" t="s">
        <v>45</v>
      </c>
      <c r="AB5226" t="s">
        <v>43</v>
      </c>
      <c r="AC5226" t="s">
        <v>46</v>
      </c>
      <c r="AD5226" s="3">
        <v>20.25</v>
      </c>
      <c r="AE5226" s="3">
        <v>129.15</v>
      </c>
      <c r="AF5226" s="3">
        <v>0</v>
      </c>
      <c r="AG5226" s="3">
        <v>0</v>
      </c>
      <c r="AH5226" s="3">
        <v>277.13</v>
      </c>
      <c r="AI5226" s="3">
        <v>406.28</v>
      </c>
      <c r="AJ5226" t="s">
        <v>47</v>
      </c>
      <c r="AK5226" t="s">
        <v>8234</v>
      </c>
      <c r="AL5226" t="s">
        <v>8234</v>
      </c>
      <c r="AM5226">
        <f>IF(Customers[[#This Row],[Customer Status]]="Churned",1,0)</f>
        <v>0</v>
      </c>
      <c r="AN5226" t="str">
        <f>IF(Customers[[#This Row],[Monthly Charge]]&gt;=_xlfn.PERCENTILE.INC(Customers[Monthly Charge],0.75),"High-value","Other")</f>
        <v>Other</v>
      </c>
    </row>
    <row r="5227" spans="1:40" x14ac:dyDescent="0.25">
      <c r="A5227" t="s">
        <v>6409</v>
      </c>
      <c r="B5227" t="s">
        <v>49</v>
      </c>
      <c r="C5227" s="1">
        <v>52</v>
      </c>
      <c r="D5227" t="s">
        <v>43</v>
      </c>
      <c r="E5227" s="1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 s="1">
        <v>0</v>
      </c>
      <c r="K5227" s="1">
        <v>9</v>
      </c>
      <c r="L5227" t="s">
        <v>54</v>
      </c>
      <c r="M5227" t="s">
        <v>40</v>
      </c>
      <c r="N5227" s="2">
        <v>7.32</v>
      </c>
      <c r="O5227" t="s">
        <v>40</v>
      </c>
      <c r="P5227" t="s">
        <v>40</v>
      </c>
      <c r="Q5227" t="s">
        <v>55</v>
      </c>
      <c r="R5227" s="1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 s="3">
        <v>75.849999999999994</v>
      </c>
      <c r="AE5227" s="3">
        <v>724.65</v>
      </c>
      <c r="AF5227" s="3">
        <v>0</v>
      </c>
      <c r="AG5227" s="3">
        <v>0</v>
      </c>
      <c r="AH5227" s="3">
        <v>65.88</v>
      </c>
      <c r="AI5227" s="3">
        <v>790.53</v>
      </c>
      <c r="AJ5227" t="s">
        <v>47</v>
      </c>
      <c r="AK5227" t="s">
        <v>8234</v>
      </c>
      <c r="AL5227" t="s">
        <v>8234</v>
      </c>
      <c r="AM5227">
        <f>IF(Customers[[#This Row],[Customer Status]]="Churned",1,0)</f>
        <v>0</v>
      </c>
      <c r="AN5227" t="str">
        <f>IF(Customers[[#This Row],[Monthly Charge]]&gt;=_xlfn.PERCENTILE.INC(Customers[Monthly Charge],0.75),"High-value","Other")</f>
        <v>Other</v>
      </c>
    </row>
    <row r="5228" spans="1:40" x14ac:dyDescent="0.25">
      <c r="A5228" t="s">
        <v>6410</v>
      </c>
      <c r="B5228" t="s">
        <v>39</v>
      </c>
      <c r="C5228" s="1">
        <v>33</v>
      </c>
      <c r="D5228" t="s">
        <v>43</v>
      </c>
      <c r="E5228" s="1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 s="1">
        <v>0</v>
      </c>
      <c r="K5228" s="1">
        <v>4</v>
      </c>
      <c r="L5228" t="s">
        <v>54</v>
      </c>
      <c r="M5228" t="s">
        <v>40</v>
      </c>
      <c r="N5228" s="2">
        <v>6.36</v>
      </c>
      <c r="O5228" t="s">
        <v>40</v>
      </c>
      <c r="P5228" t="s">
        <v>43</v>
      </c>
      <c r="Q5228" t="s">
        <v>42</v>
      </c>
      <c r="R5228" s="1">
        <v>0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43</v>
      </c>
      <c r="AA5228" t="s">
        <v>45</v>
      </c>
      <c r="AB5228" t="s">
        <v>43</v>
      </c>
      <c r="AC5228" t="s">
        <v>56</v>
      </c>
      <c r="AD5228" s="3">
        <v>23.9</v>
      </c>
      <c r="AE5228" s="3">
        <v>97.5</v>
      </c>
      <c r="AF5228" s="3">
        <v>0</v>
      </c>
      <c r="AG5228" s="3">
        <v>0</v>
      </c>
      <c r="AH5228" s="3">
        <v>25.44</v>
      </c>
      <c r="AI5228" s="3">
        <v>122.94</v>
      </c>
      <c r="AJ5228" t="s">
        <v>47</v>
      </c>
      <c r="AK5228" t="s">
        <v>8234</v>
      </c>
      <c r="AL5228" t="s">
        <v>8234</v>
      </c>
      <c r="AM5228">
        <f>IF(Customers[[#This Row],[Customer Status]]="Churned",1,0)</f>
        <v>0</v>
      </c>
      <c r="AN5228" t="str">
        <f>IF(Customers[[#This Row],[Monthly Charge]]&gt;=_xlfn.PERCENTILE.INC(Customers[Monthly Charge],0.75),"High-value","Other")</f>
        <v>Other</v>
      </c>
    </row>
    <row r="5229" spans="1:40" x14ac:dyDescent="0.25">
      <c r="A5229" t="s">
        <v>6411</v>
      </c>
      <c r="B5229" t="s">
        <v>49</v>
      </c>
      <c r="C5229" s="1">
        <v>43</v>
      </c>
      <c r="D5229" t="s">
        <v>40</v>
      </c>
      <c r="E5229" s="1">
        <v>1</v>
      </c>
      <c r="F5229" t="s">
        <v>2120</v>
      </c>
      <c r="G5229">
        <v>95571</v>
      </c>
      <c r="H5229">
        <v>40.310119</v>
      </c>
      <c r="I5229">
        <v>-123.909449</v>
      </c>
      <c r="J5229" s="1">
        <v>1</v>
      </c>
      <c r="K5229" s="1">
        <v>46</v>
      </c>
      <c r="L5229" t="s">
        <v>76</v>
      </c>
      <c r="M5229" t="s">
        <v>40</v>
      </c>
      <c r="N5229" s="2">
        <v>5.52</v>
      </c>
      <c r="O5229" t="s">
        <v>40</v>
      </c>
      <c r="P5229" t="s">
        <v>40</v>
      </c>
      <c r="Q5229" t="s">
        <v>55</v>
      </c>
      <c r="R5229" s="1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 s="3">
        <v>80</v>
      </c>
      <c r="AE5229" s="3">
        <v>3769.7</v>
      </c>
      <c r="AF5229" s="3">
        <v>0</v>
      </c>
      <c r="AG5229" s="3">
        <v>0</v>
      </c>
      <c r="AH5229" s="3">
        <v>253.92</v>
      </c>
      <c r="AI5229" s="3">
        <v>4023.62</v>
      </c>
      <c r="AJ5229" t="s">
        <v>47</v>
      </c>
      <c r="AK5229" t="s">
        <v>8234</v>
      </c>
      <c r="AL5229" t="s">
        <v>8234</v>
      </c>
      <c r="AM5229">
        <f>IF(Customers[[#This Row],[Customer Status]]="Churned",1,0)</f>
        <v>0</v>
      </c>
      <c r="AN5229" t="str">
        <f>IF(Customers[[#This Row],[Monthly Charge]]&gt;=_xlfn.PERCENTILE.INC(Customers[Monthly Charge],0.75),"High-value","Other")</f>
        <v>Other</v>
      </c>
    </row>
    <row r="5230" spans="1:40" x14ac:dyDescent="0.25">
      <c r="A5230" t="s">
        <v>6412</v>
      </c>
      <c r="B5230" t="s">
        <v>49</v>
      </c>
      <c r="C5230" s="1">
        <v>36</v>
      </c>
      <c r="D5230" t="s">
        <v>43</v>
      </c>
      <c r="E5230" s="1">
        <v>0</v>
      </c>
      <c r="F5230" t="s">
        <v>989</v>
      </c>
      <c r="G5230">
        <v>92780</v>
      </c>
      <c r="H5230">
        <v>33.735802</v>
      </c>
      <c r="I5230">
        <v>-117.818805</v>
      </c>
      <c r="J5230" s="1">
        <v>0</v>
      </c>
      <c r="K5230" s="1">
        <v>1</v>
      </c>
      <c r="L5230" t="s">
        <v>42</v>
      </c>
      <c r="M5230" t="s">
        <v>40</v>
      </c>
      <c r="N5230" s="2">
        <v>24.24</v>
      </c>
      <c r="O5230" t="s">
        <v>43</v>
      </c>
      <c r="P5230" t="s">
        <v>40</v>
      </c>
      <c r="Q5230" t="s">
        <v>79</v>
      </c>
      <c r="R5230" s="1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 s="3">
        <v>45.75</v>
      </c>
      <c r="AE5230" s="3">
        <v>45.75</v>
      </c>
      <c r="AF5230" s="3">
        <v>0</v>
      </c>
      <c r="AG5230" s="3">
        <v>0</v>
      </c>
      <c r="AH5230" s="3">
        <v>24.24</v>
      </c>
      <c r="AI5230" s="3">
        <v>69.989999999999995</v>
      </c>
      <c r="AJ5230" t="s">
        <v>57</v>
      </c>
      <c r="AK5230" t="s">
        <v>121</v>
      </c>
      <c r="AL5230" t="s">
        <v>195</v>
      </c>
      <c r="AM5230">
        <f>IF(Customers[[#This Row],[Customer Status]]="Churned",1,0)</f>
        <v>1</v>
      </c>
      <c r="AN5230" t="str">
        <f>IF(Customers[[#This Row],[Monthly Charge]]&gt;=_xlfn.PERCENTILE.INC(Customers[Monthly Charge],0.75),"High-value","Other")</f>
        <v>Other</v>
      </c>
    </row>
    <row r="5231" spans="1:40" x14ac:dyDescent="0.25">
      <c r="A5231" t="s">
        <v>6413</v>
      </c>
      <c r="B5231" t="s">
        <v>39</v>
      </c>
      <c r="C5231" s="1">
        <v>80</v>
      </c>
      <c r="D5231" t="s">
        <v>43</v>
      </c>
      <c r="E5231" s="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 s="1">
        <v>0</v>
      </c>
      <c r="K5231" s="1">
        <v>64</v>
      </c>
      <c r="L5231" t="s">
        <v>76</v>
      </c>
      <c r="M5231" t="s">
        <v>40</v>
      </c>
      <c r="N5231" s="2">
        <v>29.12</v>
      </c>
      <c r="O5231" t="s">
        <v>43</v>
      </c>
      <c r="P5231" t="s">
        <v>40</v>
      </c>
      <c r="Q5231" t="s">
        <v>79</v>
      </c>
      <c r="R5231" s="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 s="3">
        <v>70.2</v>
      </c>
      <c r="AE5231" s="3">
        <v>4481</v>
      </c>
      <c r="AF5231" s="3">
        <v>0</v>
      </c>
      <c r="AG5231" s="3">
        <v>0</v>
      </c>
      <c r="AH5231" s="3">
        <v>1863.68</v>
      </c>
      <c r="AI5231" s="3">
        <v>6344.68</v>
      </c>
      <c r="AJ5231" t="s">
        <v>57</v>
      </c>
      <c r="AK5231" t="s">
        <v>117</v>
      </c>
      <c r="AL5231" t="s">
        <v>240</v>
      </c>
      <c r="AM5231">
        <f>IF(Customers[[#This Row],[Customer Status]]="Churned",1,0)</f>
        <v>1</v>
      </c>
      <c r="AN5231" t="str">
        <f>IF(Customers[[#This Row],[Monthly Charge]]&gt;=_xlfn.PERCENTILE.INC(Customers[Monthly Charge],0.75),"High-value","Other")</f>
        <v>Other</v>
      </c>
    </row>
    <row r="5232" spans="1:40" x14ac:dyDescent="0.25">
      <c r="A5232" t="s">
        <v>6414</v>
      </c>
      <c r="B5232" t="s">
        <v>49</v>
      </c>
      <c r="C5232" s="1">
        <v>53</v>
      </c>
      <c r="D5232" t="s">
        <v>40</v>
      </c>
      <c r="E5232" s="1">
        <v>0</v>
      </c>
      <c r="F5232" t="s">
        <v>135</v>
      </c>
      <c r="G5232">
        <v>90044</v>
      </c>
      <c r="H5232">
        <v>33.952714</v>
      </c>
      <c r="I5232">
        <v>-118.292061</v>
      </c>
      <c r="J5232" s="1">
        <v>5</v>
      </c>
      <c r="K5232" s="1">
        <v>72</v>
      </c>
      <c r="L5232" t="s">
        <v>42</v>
      </c>
      <c r="M5232" t="s">
        <v>40</v>
      </c>
      <c r="N5232" s="2">
        <v>6.29</v>
      </c>
      <c r="O5232" t="s">
        <v>40</v>
      </c>
      <c r="P5232" t="s">
        <v>40</v>
      </c>
      <c r="Q5232" t="s">
        <v>55</v>
      </c>
      <c r="R5232" s="1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 s="3">
        <v>114.45</v>
      </c>
      <c r="AE5232" s="3">
        <v>8375.0499999999993</v>
      </c>
      <c r="AF5232" s="3">
        <v>0</v>
      </c>
      <c r="AG5232" s="3">
        <v>0</v>
      </c>
      <c r="AH5232" s="3">
        <v>452.88</v>
      </c>
      <c r="AI5232" s="3">
        <v>8827.93</v>
      </c>
      <c r="AJ5232" t="s">
        <v>47</v>
      </c>
      <c r="AK5232" t="s">
        <v>8234</v>
      </c>
      <c r="AL5232" t="s">
        <v>8234</v>
      </c>
      <c r="AM5232">
        <f>IF(Customers[[#This Row],[Customer Status]]="Churned",1,0)</f>
        <v>0</v>
      </c>
      <c r="AN5232" t="str">
        <f>IF(Customers[[#This Row],[Monthly Charge]]&gt;=_xlfn.PERCENTILE.INC(Customers[Monthly Charge],0.75),"High-value","Other")</f>
        <v>High-value</v>
      </c>
    </row>
    <row r="5233" spans="1:40" x14ac:dyDescent="0.25">
      <c r="A5233" t="s">
        <v>6415</v>
      </c>
      <c r="B5233" t="s">
        <v>39</v>
      </c>
      <c r="C5233" s="1">
        <v>67</v>
      </c>
      <c r="D5233" t="s">
        <v>43</v>
      </c>
      <c r="E5233" s="1">
        <v>0</v>
      </c>
      <c r="F5233" t="s">
        <v>970</v>
      </c>
      <c r="G5233">
        <v>92227</v>
      </c>
      <c r="H5233">
        <v>33.03933</v>
      </c>
      <c r="I5233">
        <v>-115.191857</v>
      </c>
      <c r="J5233" s="1">
        <v>0</v>
      </c>
      <c r="K5233" s="1">
        <v>28</v>
      </c>
      <c r="L5233" t="s">
        <v>42</v>
      </c>
      <c r="M5233" t="s">
        <v>40</v>
      </c>
      <c r="N5233" s="2">
        <v>12.72</v>
      </c>
      <c r="O5233" t="s">
        <v>40</v>
      </c>
      <c r="P5233" t="s">
        <v>40</v>
      </c>
      <c r="Q5233" t="s">
        <v>44</v>
      </c>
      <c r="R5233" s="1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 s="3">
        <v>64.45</v>
      </c>
      <c r="AE5233" s="3">
        <v>1867.6</v>
      </c>
      <c r="AF5233" s="3">
        <v>0</v>
      </c>
      <c r="AG5233" s="3">
        <v>0</v>
      </c>
      <c r="AH5233" s="3">
        <v>356.16</v>
      </c>
      <c r="AI5233" s="3">
        <v>2223.7600000000002</v>
      </c>
      <c r="AJ5233" t="s">
        <v>47</v>
      </c>
      <c r="AK5233" t="s">
        <v>8234</v>
      </c>
      <c r="AL5233" t="s">
        <v>8234</v>
      </c>
      <c r="AM5233">
        <f>IF(Customers[[#This Row],[Customer Status]]="Churned",1,0)</f>
        <v>0</v>
      </c>
      <c r="AN5233" t="str">
        <f>IF(Customers[[#This Row],[Monthly Charge]]&gt;=_xlfn.PERCENTILE.INC(Customers[Monthly Charge],0.75),"High-value","Other")</f>
        <v>Other</v>
      </c>
    </row>
    <row r="5234" spans="1:40" x14ac:dyDescent="0.25">
      <c r="A5234" t="s">
        <v>6416</v>
      </c>
      <c r="B5234" t="s">
        <v>39</v>
      </c>
      <c r="C5234" s="1">
        <v>24</v>
      </c>
      <c r="D5234" t="s">
        <v>40</v>
      </c>
      <c r="E5234" s="1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 s="1">
        <v>3</v>
      </c>
      <c r="K5234" s="1">
        <v>9</v>
      </c>
      <c r="L5234" t="s">
        <v>42</v>
      </c>
      <c r="M5234" t="s">
        <v>40</v>
      </c>
      <c r="N5234" s="2">
        <v>6.78</v>
      </c>
      <c r="O5234" t="s">
        <v>43</v>
      </c>
      <c r="P5234" t="s">
        <v>40</v>
      </c>
      <c r="Q5234" t="s">
        <v>55</v>
      </c>
      <c r="R5234" s="1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 s="3">
        <v>79.75</v>
      </c>
      <c r="AE5234" s="3">
        <v>769.1</v>
      </c>
      <c r="AF5234" s="3">
        <v>0</v>
      </c>
      <c r="AG5234" s="3">
        <v>0</v>
      </c>
      <c r="AH5234" s="3">
        <v>61.02</v>
      </c>
      <c r="AI5234" s="3">
        <v>830.12</v>
      </c>
      <c r="AJ5234" t="s">
        <v>47</v>
      </c>
      <c r="AK5234" t="s">
        <v>8234</v>
      </c>
      <c r="AL5234" t="s">
        <v>8234</v>
      </c>
      <c r="AM5234">
        <f>IF(Customers[[#This Row],[Customer Status]]="Churned",1,0)</f>
        <v>0</v>
      </c>
      <c r="AN5234" t="str">
        <f>IF(Customers[[#This Row],[Monthly Charge]]&gt;=_xlfn.PERCENTILE.INC(Customers[Monthly Charge],0.75),"High-value","Other")</f>
        <v>Other</v>
      </c>
    </row>
    <row r="5235" spans="1:40" x14ac:dyDescent="0.25">
      <c r="A5235" t="s">
        <v>6417</v>
      </c>
      <c r="B5235" t="s">
        <v>49</v>
      </c>
      <c r="C5235" s="1">
        <v>40</v>
      </c>
      <c r="D5235" t="s">
        <v>43</v>
      </c>
      <c r="E5235" s="1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 s="1">
        <v>0</v>
      </c>
      <c r="K5235" s="1">
        <v>1</v>
      </c>
      <c r="L5235" t="s">
        <v>54</v>
      </c>
      <c r="M5235" t="s">
        <v>43</v>
      </c>
      <c r="N5235" s="2">
        <v>0</v>
      </c>
      <c r="O5235" t="s">
        <v>43</v>
      </c>
      <c r="P5235" t="s">
        <v>40</v>
      </c>
      <c r="Q5235" t="s">
        <v>79</v>
      </c>
      <c r="R5235" s="1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 s="3">
        <v>24.4</v>
      </c>
      <c r="AE5235" s="3">
        <v>24.4</v>
      </c>
      <c r="AF5235" s="3">
        <v>0</v>
      </c>
      <c r="AG5235" s="3">
        <v>0</v>
      </c>
      <c r="AH5235" s="3">
        <v>0</v>
      </c>
      <c r="AI5235" s="3">
        <v>24.4</v>
      </c>
      <c r="AJ5235" t="s">
        <v>98</v>
      </c>
      <c r="AK5235" t="s">
        <v>8234</v>
      </c>
      <c r="AL5235" t="s">
        <v>8234</v>
      </c>
      <c r="AM5235">
        <f>IF(Customers[[#This Row],[Customer Status]]="Churned",1,0)</f>
        <v>0</v>
      </c>
      <c r="AN5235" t="str">
        <f>IF(Customers[[#This Row],[Monthly Charge]]&gt;=_xlfn.PERCENTILE.INC(Customers[Monthly Charge],0.75),"High-value","Other")</f>
        <v>Other</v>
      </c>
    </row>
    <row r="5236" spans="1:40" x14ac:dyDescent="0.25">
      <c r="A5236" t="s">
        <v>6418</v>
      </c>
      <c r="B5236" t="s">
        <v>49</v>
      </c>
      <c r="C5236" s="1">
        <v>62</v>
      </c>
      <c r="D5236" t="s">
        <v>43</v>
      </c>
      <c r="E5236" s="1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 s="1">
        <v>0</v>
      </c>
      <c r="K5236" s="1">
        <v>19</v>
      </c>
      <c r="L5236" t="s">
        <v>62</v>
      </c>
      <c r="M5236" t="s">
        <v>40</v>
      </c>
      <c r="N5236" s="2">
        <v>17.170000000000002</v>
      </c>
      <c r="O5236" t="s">
        <v>43</v>
      </c>
      <c r="P5236" t="s">
        <v>43</v>
      </c>
      <c r="Q5236" t="s">
        <v>42</v>
      </c>
      <c r="R5236" s="1">
        <v>0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43</v>
      </c>
      <c r="AA5236" t="s">
        <v>45</v>
      </c>
      <c r="AB5236" t="s">
        <v>43</v>
      </c>
      <c r="AC5236" t="s">
        <v>46</v>
      </c>
      <c r="AD5236" s="3">
        <v>18.8</v>
      </c>
      <c r="AE5236" s="3">
        <v>279.2</v>
      </c>
      <c r="AF5236" s="3">
        <v>0</v>
      </c>
      <c r="AG5236" s="3">
        <v>0</v>
      </c>
      <c r="AH5236" s="3">
        <v>326.23</v>
      </c>
      <c r="AI5236" s="3">
        <v>605.42999999999995</v>
      </c>
      <c r="AJ5236" t="s">
        <v>47</v>
      </c>
      <c r="AK5236" t="s">
        <v>8234</v>
      </c>
      <c r="AL5236" t="s">
        <v>8234</v>
      </c>
      <c r="AM5236">
        <f>IF(Customers[[#This Row],[Customer Status]]="Churned",1,0)</f>
        <v>0</v>
      </c>
      <c r="AN5236" t="str">
        <f>IF(Customers[[#This Row],[Monthly Charge]]&gt;=_xlfn.PERCENTILE.INC(Customers[Monthly Charge],0.75),"High-value","Other")</f>
        <v>Other</v>
      </c>
    </row>
    <row r="5237" spans="1:40" x14ac:dyDescent="0.25">
      <c r="A5237" t="s">
        <v>6419</v>
      </c>
      <c r="B5237" t="s">
        <v>49</v>
      </c>
      <c r="C5237" s="1">
        <v>75</v>
      </c>
      <c r="D5237" t="s">
        <v>40</v>
      </c>
      <c r="E5237" s="1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 s="1">
        <v>2</v>
      </c>
      <c r="K5237" s="1">
        <v>71</v>
      </c>
      <c r="L5237" t="s">
        <v>42</v>
      </c>
      <c r="M5237" t="s">
        <v>40</v>
      </c>
      <c r="N5237" s="2">
        <v>1.23</v>
      </c>
      <c r="O5237" t="s">
        <v>43</v>
      </c>
      <c r="P5237" t="s">
        <v>40</v>
      </c>
      <c r="Q5237" t="s">
        <v>55</v>
      </c>
      <c r="R5237" s="1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 s="3">
        <v>95.5</v>
      </c>
      <c r="AE5237" s="3">
        <v>6707.15</v>
      </c>
      <c r="AF5237" s="3">
        <v>0</v>
      </c>
      <c r="AG5237" s="3">
        <v>0</v>
      </c>
      <c r="AH5237" s="3">
        <v>87.33</v>
      </c>
      <c r="AI5237" s="3">
        <v>6794.48</v>
      </c>
      <c r="AJ5237" t="s">
        <v>47</v>
      </c>
      <c r="AK5237" t="s">
        <v>8234</v>
      </c>
      <c r="AL5237" t="s">
        <v>8234</v>
      </c>
      <c r="AM5237">
        <f>IF(Customers[[#This Row],[Customer Status]]="Churned",1,0)</f>
        <v>0</v>
      </c>
      <c r="AN5237" t="str">
        <f>IF(Customers[[#This Row],[Monthly Charge]]&gt;=_xlfn.PERCENTILE.INC(Customers[Monthly Charge],0.75),"High-value","Other")</f>
        <v>High-value</v>
      </c>
    </row>
    <row r="5238" spans="1:40" x14ac:dyDescent="0.25">
      <c r="A5238" t="s">
        <v>6420</v>
      </c>
      <c r="B5238" t="s">
        <v>49</v>
      </c>
      <c r="C5238" s="1">
        <v>35</v>
      </c>
      <c r="D5238" t="s">
        <v>43</v>
      </c>
      <c r="E5238" s="1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 s="1">
        <v>0</v>
      </c>
      <c r="K5238" s="1">
        <v>2</v>
      </c>
      <c r="L5238" t="s">
        <v>54</v>
      </c>
      <c r="M5238" t="s">
        <v>40</v>
      </c>
      <c r="N5238" s="2">
        <v>13.73</v>
      </c>
      <c r="O5238" t="s">
        <v>43</v>
      </c>
      <c r="P5238" t="s">
        <v>40</v>
      </c>
      <c r="Q5238" t="s">
        <v>79</v>
      </c>
      <c r="R5238" s="1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 s="3">
        <v>47.8</v>
      </c>
      <c r="AE5238" s="3">
        <v>92.45</v>
      </c>
      <c r="AF5238" s="3">
        <v>0</v>
      </c>
      <c r="AG5238" s="3">
        <v>0</v>
      </c>
      <c r="AH5238" s="3">
        <v>27.46</v>
      </c>
      <c r="AI5238" s="3">
        <v>119.91</v>
      </c>
      <c r="AJ5238" t="s">
        <v>57</v>
      </c>
      <c r="AK5238" t="s">
        <v>121</v>
      </c>
      <c r="AL5238" t="s">
        <v>195</v>
      </c>
      <c r="AM5238">
        <f>IF(Customers[[#This Row],[Customer Status]]="Churned",1,0)</f>
        <v>1</v>
      </c>
      <c r="AN5238" t="str">
        <f>IF(Customers[[#This Row],[Monthly Charge]]&gt;=_xlfn.PERCENTILE.INC(Customers[Monthly Charge],0.75),"High-value","Other")</f>
        <v>Other</v>
      </c>
    </row>
    <row r="5239" spans="1:40" x14ac:dyDescent="0.25">
      <c r="A5239" t="s">
        <v>6421</v>
      </c>
      <c r="B5239" t="s">
        <v>49</v>
      </c>
      <c r="C5239" s="1">
        <v>49</v>
      </c>
      <c r="D5239" t="s">
        <v>43</v>
      </c>
      <c r="E5239" s="1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 s="1">
        <v>0</v>
      </c>
      <c r="K5239" s="1">
        <v>2</v>
      </c>
      <c r="L5239" t="s">
        <v>54</v>
      </c>
      <c r="M5239" t="s">
        <v>40</v>
      </c>
      <c r="N5239" s="2">
        <v>22.56</v>
      </c>
      <c r="O5239" t="s">
        <v>43</v>
      </c>
      <c r="P5239" t="s">
        <v>40</v>
      </c>
      <c r="Q5239" t="s">
        <v>55</v>
      </c>
      <c r="R5239" s="1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 s="3">
        <v>100.2</v>
      </c>
      <c r="AE5239" s="3">
        <v>198.5</v>
      </c>
      <c r="AF5239" s="3">
        <v>0</v>
      </c>
      <c r="AG5239" s="3">
        <v>10</v>
      </c>
      <c r="AH5239" s="3">
        <v>45.12</v>
      </c>
      <c r="AI5239" s="3">
        <v>253.62</v>
      </c>
      <c r="AJ5239" t="s">
        <v>98</v>
      </c>
      <c r="AK5239" t="s">
        <v>8234</v>
      </c>
      <c r="AL5239" t="s">
        <v>8234</v>
      </c>
      <c r="AM5239">
        <f>IF(Customers[[#This Row],[Customer Status]]="Churned",1,0)</f>
        <v>0</v>
      </c>
      <c r="AN5239" t="str">
        <f>IF(Customers[[#This Row],[Monthly Charge]]&gt;=_xlfn.PERCENTILE.INC(Customers[Monthly Charge],0.75),"High-value","Other")</f>
        <v>High-value</v>
      </c>
    </row>
    <row r="5240" spans="1:40" x14ac:dyDescent="0.25">
      <c r="A5240" t="s">
        <v>6422</v>
      </c>
      <c r="B5240" t="s">
        <v>49</v>
      </c>
      <c r="C5240" s="1">
        <v>31</v>
      </c>
      <c r="D5240" t="s">
        <v>40</v>
      </c>
      <c r="E5240" s="1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 s="1">
        <v>1</v>
      </c>
      <c r="K5240" s="1">
        <v>3</v>
      </c>
      <c r="L5240" t="s">
        <v>42</v>
      </c>
      <c r="M5240" t="s">
        <v>40</v>
      </c>
      <c r="N5240" s="2">
        <v>26.71</v>
      </c>
      <c r="O5240" t="s">
        <v>43</v>
      </c>
      <c r="P5240" t="s">
        <v>40</v>
      </c>
      <c r="Q5240" t="s">
        <v>55</v>
      </c>
      <c r="R5240" s="1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 s="3">
        <v>70.3</v>
      </c>
      <c r="AE5240" s="3">
        <v>208.85</v>
      </c>
      <c r="AF5240" s="3">
        <v>0</v>
      </c>
      <c r="AG5240" s="3">
        <v>0</v>
      </c>
      <c r="AH5240" s="3">
        <v>80.13</v>
      </c>
      <c r="AI5240" s="3">
        <v>288.98</v>
      </c>
      <c r="AJ5240" t="s">
        <v>57</v>
      </c>
      <c r="AK5240" t="s">
        <v>58</v>
      </c>
      <c r="AL5240" t="s">
        <v>59</v>
      </c>
      <c r="AM5240">
        <f>IF(Customers[[#This Row],[Customer Status]]="Churned",1,0)</f>
        <v>1</v>
      </c>
      <c r="AN5240" t="str">
        <f>IF(Customers[[#This Row],[Monthly Charge]]&gt;=_xlfn.PERCENTILE.INC(Customers[Monthly Charge],0.75),"High-value","Other")</f>
        <v>Other</v>
      </c>
    </row>
    <row r="5241" spans="1:40" x14ac:dyDescent="0.25">
      <c r="A5241" t="s">
        <v>6423</v>
      </c>
      <c r="B5241" t="s">
        <v>49</v>
      </c>
      <c r="C5241" s="1">
        <v>63</v>
      </c>
      <c r="D5241" t="s">
        <v>43</v>
      </c>
      <c r="E5241" s="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 s="1">
        <v>0</v>
      </c>
      <c r="K5241" s="1">
        <v>18</v>
      </c>
      <c r="L5241" t="s">
        <v>62</v>
      </c>
      <c r="M5241" t="s">
        <v>40</v>
      </c>
      <c r="N5241" s="2">
        <v>47.72</v>
      </c>
      <c r="O5241" t="s">
        <v>43</v>
      </c>
      <c r="P5241" t="s">
        <v>40</v>
      </c>
      <c r="Q5241" t="s">
        <v>79</v>
      </c>
      <c r="R5241" s="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 s="3">
        <v>-2</v>
      </c>
      <c r="AE5241" s="3">
        <v>1058.0999999999999</v>
      </c>
      <c r="AF5241" s="3">
        <v>0</v>
      </c>
      <c r="AG5241" s="3">
        <v>0</v>
      </c>
      <c r="AH5241" s="3">
        <v>858.96</v>
      </c>
      <c r="AI5241" s="3">
        <v>1917.06</v>
      </c>
      <c r="AJ5241" t="s">
        <v>47</v>
      </c>
      <c r="AK5241" t="s">
        <v>8234</v>
      </c>
      <c r="AL5241" t="s">
        <v>8234</v>
      </c>
      <c r="AM5241">
        <f>IF(Customers[[#This Row],[Customer Status]]="Churned",1,0)</f>
        <v>0</v>
      </c>
      <c r="AN5241" t="str">
        <f>IF(Customers[[#This Row],[Monthly Charge]]&gt;=_xlfn.PERCENTILE.INC(Customers[Monthly Charge],0.75),"High-value","Other")</f>
        <v>Other</v>
      </c>
    </row>
    <row r="5242" spans="1:40" x14ac:dyDescent="0.25">
      <c r="A5242" t="s">
        <v>6424</v>
      </c>
      <c r="B5242" t="s">
        <v>49</v>
      </c>
      <c r="C5242" s="1">
        <v>61</v>
      </c>
      <c r="D5242" t="s">
        <v>40</v>
      </c>
      <c r="E5242" s="1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 s="1">
        <v>1</v>
      </c>
      <c r="K5242" s="1">
        <v>3</v>
      </c>
      <c r="L5242" t="s">
        <v>54</v>
      </c>
      <c r="M5242" t="s">
        <v>43</v>
      </c>
      <c r="N5242" s="2">
        <v>0</v>
      </c>
      <c r="O5242" t="s">
        <v>43</v>
      </c>
      <c r="P5242" t="s">
        <v>40</v>
      </c>
      <c r="Q5242" t="s">
        <v>44</v>
      </c>
      <c r="R5242" s="1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 s="3">
        <v>35.15</v>
      </c>
      <c r="AE5242" s="3">
        <v>99.75</v>
      </c>
      <c r="AF5242" s="3">
        <v>0</v>
      </c>
      <c r="AG5242" s="3">
        <v>0</v>
      </c>
      <c r="AH5242" s="3">
        <v>0</v>
      </c>
      <c r="AI5242" s="3">
        <v>99.75</v>
      </c>
      <c r="AJ5242" t="s">
        <v>57</v>
      </c>
      <c r="AK5242" t="s">
        <v>121</v>
      </c>
      <c r="AL5242" t="s">
        <v>195</v>
      </c>
      <c r="AM5242">
        <f>IF(Customers[[#This Row],[Customer Status]]="Churned",1,0)</f>
        <v>1</v>
      </c>
      <c r="AN5242" t="str">
        <f>IF(Customers[[#This Row],[Monthly Charge]]&gt;=_xlfn.PERCENTILE.INC(Customers[Monthly Charge],0.75),"High-value","Other")</f>
        <v>Other</v>
      </c>
    </row>
    <row r="5243" spans="1:40" x14ac:dyDescent="0.25">
      <c r="A5243" t="s">
        <v>6425</v>
      </c>
      <c r="B5243" t="s">
        <v>39</v>
      </c>
      <c r="C5243" s="1">
        <v>31</v>
      </c>
      <c r="D5243" t="s">
        <v>40</v>
      </c>
      <c r="E5243" s="1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 s="1">
        <v>6</v>
      </c>
      <c r="K5243" s="1">
        <v>2</v>
      </c>
      <c r="L5243" t="s">
        <v>54</v>
      </c>
      <c r="M5243" t="s">
        <v>43</v>
      </c>
      <c r="N5243" s="2">
        <v>0</v>
      </c>
      <c r="O5243" t="s">
        <v>43</v>
      </c>
      <c r="P5243" t="s">
        <v>40</v>
      </c>
      <c r="Q5243" t="s">
        <v>79</v>
      </c>
      <c r="R5243" s="1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 s="3">
        <v>30.25</v>
      </c>
      <c r="AE5243" s="3">
        <v>63.75</v>
      </c>
      <c r="AF5243" s="3">
        <v>0</v>
      </c>
      <c r="AG5243" s="3">
        <v>0</v>
      </c>
      <c r="AH5243" s="3">
        <v>0</v>
      </c>
      <c r="AI5243" s="3">
        <v>63.75</v>
      </c>
      <c r="AJ5243" t="s">
        <v>98</v>
      </c>
      <c r="AK5243" t="s">
        <v>8234</v>
      </c>
      <c r="AL5243" t="s">
        <v>8234</v>
      </c>
      <c r="AM5243">
        <f>IF(Customers[[#This Row],[Customer Status]]="Churned",1,0)</f>
        <v>0</v>
      </c>
      <c r="AN5243" t="str">
        <f>IF(Customers[[#This Row],[Monthly Charge]]&gt;=_xlfn.PERCENTILE.INC(Customers[Monthly Charge],0.75),"High-value","Other")</f>
        <v>Other</v>
      </c>
    </row>
    <row r="5244" spans="1:40" x14ac:dyDescent="0.25">
      <c r="A5244" t="s">
        <v>6426</v>
      </c>
      <c r="B5244" t="s">
        <v>49</v>
      </c>
      <c r="C5244" s="1">
        <v>26</v>
      </c>
      <c r="D5244" t="s">
        <v>43</v>
      </c>
      <c r="E5244" s="1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 s="1">
        <v>0</v>
      </c>
      <c r="K5244" s="1">
        <v>22</v>
      </c>
      <c r="L5244" t="s">
        <v>62</v>
      </c>
      <c r="M5244" t="s">
        <v>40</v>
      </c>
      <c r="N5244" s="2">
        <v>28.42</v>
      </c>
      <c r="O5244" t="s">
        <v>40</v>
      </c>
      <c r="P5244" t="s">
        <v>40</v>
      </c>
      <c r="Q5244" t="s">
        <v>55</v>
      </c>
      <c r="R5244" s="1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 s="3">
        <v>100.65</v>
      </c>
      <c r="AE5244" s="3">
        <v>2415.9499999999998</v>
      </c>
      <c r="AF5244" s="3">
        <v>5.01</v>
      </c>
      <c r="AG5244" s="3">
        <v>0</v>
      </c>
      <c r="AH5244" s="3">
        <v>625.24</v>
      </c>
      <c r="AI5244" s="3">
        <v>3036.18</v>
      </c>
      <c r="AJ5244" t="s">
        <v>47</v>
      </c>
      <c r="AK5244" t="s">
        <v>8234</v>
      </c>
      <c r="AL5244" t="s">
        <v>8234</v>
      </c>
      <c r="AM5244">
        <f>IF(Customers[[#This Row],[Customer Status]]="Churned",1,0)</f>
        <v>0</v>
      </c>
      <c r="AN5244" t="str">
        <f>IF(Customers[[#This Row],[Monthly Charge]]&gt;=_xlfn.PERCENTILE.INC(Customers[Monthly Charge],0.75),"High-value","Other")</f>
        <v>High-value</v>
      </c>
    </row>
    <row r="5245" spans="1:40" x14ac:dyDescent="0.25">
      <c r="A5245" t="s">
        <v>6427</v>
      </c>
      <c r="B5245" t="s">
        <v>39</v>
      </c>
      <c r="C5245" s="1">
        <v>62</v>
      </c>
      <c r="D5245" t="s">
        <v>40</v>
      </c>
      <c r="E5245" s="1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 s="1">
        <v>3</v>
      </c>
      <c r="K5245" s="1">
        <v>9</v>
      </c>
      <c r="L5245" t="s">
        <v>54</v>
      </c>
      <c r="M5245" t="s">
        <v>40</v>
      </c>
      <c r="N5245" s="2">
        <v>26.51</v>
      </c>
      <c r="O5245" t="s">
        <v>43</v>
      </c>
      <c r="P5245" t="s">
        <v>40</v>
      </c>
      <c r="Q5245" t="s">
        <v>55</v>
      </c>
      <c r="R5245" s="1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 s="3">
        <v>89.45</v>
      </c>
      <c r="AE5245" s="3">
        <v>853.1</v>
      </c>
      <c r="AF5245" s="3">
        <v>0</v>
      </c>
      <c r="AG5245" s="3">
        <v>0</v>
      </c>
      <c r="AH5245" s="3">
        <v>238.59</v>
      </c>
      <c r="AI5245" s="3">
        <v>1091.69</v>
      </c>
      <c r="AJ5245" t="s">
        <v>57</v>
      </c>
      <c r="AK5245" t="s">
        <v>58</v>
      </c>
      <c r="AL5245" t="s">
        <v>104</v>
      </c>
      <c r="AM5245">
        <f>IF(Customers[[#This Row],[Customer Status]]="Churned",1,0)</f>
        <v>1</v>
      </c>
      <c r="AN5245" t="str">
        <f>IF(Customers[[#This Row],[Monthly Charge]]&gt;=_xlfn.PERCENTILE.INC(Customers[Monthly Charge],0.75),"High-value","Other")</f>
        <v>Other</v>
      </c>
    </row>
    <row r="5246" spans="1:40" x14ac:dyDescent="0.25">
      <c r="A5246" t="s">
        <v>6428</v>
      </c>
      <c r="B5246" t="s">
        <v>39</v>
      </c>
      <c r="C5246" s="1">
        <v>57</v>
      </c>
      <c r="D5246" t="s">
        <v>43</v>
      </c>
      <c r="E5246" s="1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 s="1">
        <v>0</v>
      </c>
      <c r="K5246" s="1">
        <v>2</v>
      </c>
      <c r="L5246" t="s">
        <v>42</v>
      </c>
      <c r="M5246" t="s">
        <v>40</v>
      </c>
      <c r="N5246" s="2">
        <v>33.75</v>
      </c>
      <c r="O5246" t="s">
        <v>43</v>
      </c>
      <c r="P5246" t="s">
        <v>40</v>
      </c>
      <c r="Q5246" t="s">
        <v>55</v>
      </c>
      <c r="R5246" s="1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 s="3">
        <v>70.150000000000006</v>
      </c>
      <c r="AE5246" s="3">
        <v>123.8</v>
      </c>
      <c r="AF5246" s="3">
        <v>0</v>
      </c>
      <c r="AG5246" s="3">
        <v>0</v>
      </c>
      <c r="AH5246" s="3">
        <v>67.5</v>
      </c>
      <c r="AI5246" s="3">
        <v>191.3</v>
      </c>
      <c r="AJ5246" t="s">
        <v>98</v>
      </c>
      <c r="AK5246" t="s">
        <v>8234</v>
      </c>
      <c r="AL5246" t="s">
        <v>8234</v>
      </c>
      <c r="AM5246">
        <f>IF(Customers[[#This Row],[Customer Status]]="Churned",1,0)</f>
        <v>0</v>
      </c>
      <c r="AN5246" t="str">
        <f>IF(Customers[[#This Row],[Monthly Charge]]&gt;=_xlfn.PERCENTILE.INC(Customers[Monthly Charge],0.75),"High-value","Other")</f>
        <v>Other</v>
      </c>
    </row>
    <row r="5247" spans="1:40" x14ac:dyDescent="0.25">
      <c r="A5247" t="s">
        <v>6429</v>
      </c>
      <c r="B5247" t="s">
        <v>49</v>
      </c>
      <c r="C5247" s="1">
        <v>70</v>
      </c>
      <c r="D5247" t="s">
        <v>40</v>
      </c>
      <c r="E5247" s="1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 s="1">
        <v>1</v>
      </c>
      <c r="K5247" s="1">
        <v>17</v>
      </c>
      <c r="L5247" t="s">
        <v>42</v>
      </c>
      <c r="M5247" t="s">
        <v>40</v>
      </c>
      <c r="N5247" s="2">
        <v>9.5</v>
      </c>
      <c r="O5247" t="s">
        <v>43</v>
      </c>
      <c r="P5247" t="s">
        <v>40</v>
      </c>
      <c r="Q5247" t="s">
        <v>55</v>
      </c>
      <c r="R5247" s="1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 s="3">
        <v>81.5</v>
      </c>
      <c r="AE5247" s="3">
        <v>1329.2</v>
      </c>
      <c r="AF5247" s="3">
        <v>0</v>
      </c>
      <c r="AG5247" s="3">
        <v>0</v>
      </c>
      <c r="AH5247" s="3">
        <v>161.5</v>
      </c>
      <c r="AI5247" s="3">
        <v>1490.7</v>
      </c>
      <c r="AJ5247" t="s">
        <v>57</v>
      </c>
      <c r="AK5247" t="s">
        <v>58</v>
      </c>
      <c r="AL5247" t="s">
        <v>104</v>
      </c>
      <c r="AM5247">
        <f>IF(Customers[[#This Row],[Customer Status]]="Churned",1,0)</f>
        <v>1</v>
      </c>
      <c r="AN5247" t="str">
        <f>IF(Customers[[#This Row],[Monthly Charge]]&gt;=_xlfn.PERCENTILE.INC(Customers[Monthly Charge],0.75),"High-value","Other")</f>
        <v>Other</v>
      </c>
    </row>
    <row r="5248" spans="1:40" x14ac:dyDescent="0.25">
      <c r="A5248" t="s">
        <v>6430</v>
      </c>
      <c r="B5248" t="s">
        <v>49</v>
      </c>
      <c r="C5248" s="1">
        <v>45</v>
      </c>
      <c r="D5248" t="s">
        <v>43</v>
      </c>
      <c r="E5248" s="1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 s="1">
        <v>0</v>
      </c>
      <c r="K5248" s="1">
        <v>20</v>
      </c>
      <c r="L5248" t="s">
        <v>42</v>
      </c>
      <c r="M5248" t="s">
        <v>43</v>
      </c>
      <c r="N5248" s="2">
        <v>0</v>
      </c>
      <c r="O5248" t="s">
        <v>43</v>
      </c>
      <c r="P5248" t="s">
        <v>40</v>
      </c>
      <c r="Q5248" t="s">
        <v>79</v>
      </c>
      <c r="R5248" s="1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 s="3">
        <v>55</v>
      </c>
      <c r="AE5248" s="3">
        <v>1165.55</v>
      </c>
      <c r="AF5248" s="3">
        <v>0</v>
      </c>
      <c r="AG5248" s="3">
        <v>0</v>
      </c>
      <c r="AH5248" s="3">
        <v>0</v>
      </c>
      <c r="AI5248" s="3">
        <v>1165.55</v>
      </c>
      <c r="AJ5248" t="s">
        <v>47</v>
      </c>
      <c r="AK5248" t="s">
        <v>8234</v>
      </c>
      <c r="AL5248" t="s">
        <v>8234</v>
      </c>
      <c r="AM5248">
        <f>IF(Customers[[#This Row],[Customer Status]]="Churned",1,0)</f>
        <v>0</v>
      </c>
      <c r="AN5248" t="str">
        <f>IF(Customers[[#This Row],[Monthly Charge]]&gt;=_xlfn.PERCENTILE.INC(Customers[Monthly Charge],0.75),"High-value","Other")</f>
        <v>Other</v>
      </c>
    </row>
    <row r="5249" spans="1:40" x14ac:dyDescent="0.25">
      <c r="A5249" t="s">
        <v>6431</v>
      </c>
      <c r="B5249" t="s">
        <v>49</v>
      </c>
      <c r="C5249" s="1">
        <v>33</v>
      </c>
      <c r="D5249" t="s">
        <v>40</v>
      </c>
      <c r="E5249" s="1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 s="1">
        <v>8</v>
      </c>
      <c r="K5249" s="1">
        <v>4</v>
      </c>
      <c r="L5249" t="s">
        <v>54</v>
      </c>
      <c r="M5249" t="s">
        <v>40</v>
      </c>
      <c r="N5249" s="2">
        <v>35.090000000000003</v>
      </c>
      <c r="O5249" t="s">
        <v>43</v>
      </c>
      <c r="P5249" t="s">
        <v>40</v>
      </c>
      <c r="Q5249" t="s">
        <v>79</v>
      </c>
      <c r="R5249" s="1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 s="3">
        <v>45.25</v>
      </c>
      <c r="AE5249" s="3">
        <v>155.35</v>
      </c>
      <c r="AF5249" s="3">
        <v>0</v>
      </c>
      <c r="AG5249" s="3">
        <v>0</v>
      </c>
      <c r="AH5249" s="3">
        <v>140.36000000000001</v>
      </c>
      <c r="AI5249" s="3">
        <v>295.70999999999998</v>
      </c>
      <c r="AJ5249" t="s">
        <v>47</v>
      </c>
      <c r="AK5249" t="s">
        <v>8234</v>
      </c>
      <c r="AL5249" t="s">
        <v>8234</v>
      </c>
      <c r="AM5249">
        <f>IF(Customers[[#This Row],[Customer Status]]="Churned",1,0)</f>
        <v>0</v>
      </c>
      <c r="AN5249" t="str">
        <f>IF(Customers[[#This Row],[Monthly Charge]]&gt;=_xlfn.PERCENTILE.INC(Customers[Monthly Charge],0.75),"High-value","Other")</f>
        <v>Other</v>
      </c>
    </row>
    <row r="5250" spans="1:40" x14ac:dyDescent="0.25">
      <c r="A5250" t="s">
        <v>6432</v>
      </c>
      <c r="B5250" t="s">
        <v>49</v>
      </c>
      <c r="C5250" s="1">
        <v>30</v>
      </c>
      <c r="D5250" t="s">
        <v>40</v>
      </c>
      <c r="E5250" s="1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 s="1">
        <v>2</v>
      </c>
      <c r="K5250" s="1">
        <v>71</v>
      </c>
      <c r="L5250" t="s">
        <v>72</v>
      </c>
      <c r="M5250" t="s">
        <v>40</v>
      </c>
      <c r="N5250" s="2">
        <v>28.58</v>
      </c>
      <c r="O5250" t="s">
        <v>40</v>
      </c>
      <c r="P5250" t="s">
        <v>40</v>
      </c>
      <c r="Q5250" t="s">
        <v>44</v>
      </c>
      <c r="R5250" s="1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 s="3">
        <v>90.55</v>
      </c>
      <c r="AE5250" s="3">
        <v>6404</v>
      </c>
      <c r="AF5250" s="3">
        <v>0</v>
      </c>
      <c r="AG5250" s="3">
        <v>0</v>
      </c>
      <c r="AH5250" s="3">
        <v>2029.18</v>
      </c>
      <c r="AI5250" s="3">
        <v>8433.18</v>
      </c>
      <c r="AJ5250" t="s">
        <v>47</v>
      </c>
      <c r="AK5250" t="s">
        <v>8234</v>
      </c>
      <c r="AL5250" t="s">
        <v>8234</v>
      </c>
      <c r="AM5250">
        <f>IF(Customers[[#This Row],[Customer Status]]="Churned",1,0)</f>
        <v>0</v>
      </c>
      <c r="AN5250" t="str">
        <f>IF(Customers[[#This Row],[Monthly Charge]]&gt;=_xlfn.PERCENTILE.INC(Customers[Monthly Charge],0.75),"High-value","Other")</f>
        <v>High-value</v>
      </c>
    </row>
    <row r="5251" spans="1:40" x14ac:dyDescent="0.25">
      <c r="A5251" t="s">
        <v>6433</v>
      </c>
      <c r="B5251" t="s">
        <v>49</v>
      </c>
      <c r="C5251" s="1">
        <v>53</v>
      </c>
      <c r="D5251" t="s">
        <v>40</v>
      </c>
      <c r="E5251" s="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 s="1">
        <v>2</v>
      </c>
      <c r="K5251" s="1">
        <v>44</v>
      </c>
      <c r="L5251" t="s">
        <v>76</v>
      </c>
      <c r="M5251" t="s">
        <v>40</v>
      </c>
      <c r="N5251" s="2">
        <v>21.39</v>
      </c>
      <c r="O5251" t="s">
        <v>40</v>
      </c>
      <c r="P5251" t="s">
        <v>40</v>
      </c>
      <c r="Q5251" t="s">
        <v>55</v>
      </c>
      <c r="R5251" s="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 s="3">
        <v>84.8</v>
      </c>
      <c r="AE5251" s="3">
        <v>3626.35</v>
      </c>
      <c r="AF5251" s="3">
        <v>43.96</v>
      </c>
      <c r="AG5251" s="3">
        <v>0</v>
      </c>
      <c r="AH5251" s="3">
        <v>941.16</v>
      </c>
      <c r="AI5251" s="3">
        <v>4523.55</v>
      </c>
      <c r="AJ5251" t="s">
        <v>47</v>
      </c>
      <c r="AK5251" t="s">
        <v>8234</v>
      </c>
      <c r="AL5251" t="s">
        <v>8234</v>
      </c>
      <c r="AM5251">
        <f>IF(Customers[[#This Row],[Customer Status]]="Churned",1,0)</f>
        <v>0</v>
      </c>
      <c r="AN5251" t="str">
        <f>IF(Customers[[#This Row],[Monthly Charge]]&gt;=_xlfn.PERCENTILE.INC(Customers[Monthly Charge],0.75),"High-value","Other")</f>
        <v>Other</v>
      </c>
    </row>
    <row r="5252" spans="1:40" x14ac:dyDescent="0.25">
      <c r="A5252" t="s">
        <v>6434</v>
      </c>
      <c r="B5252" t="s">
        <v>39</v>
      </c>
      <c r="C5252" s="1">
        <v>51</v>
      </c>
      <c r="D5252" t="s">
        <v>40</v>
      </c>
      <c r="E5252" s="1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 s="1">
        <v>5</v>
      </c>
      <c r="K5252" s="1">
        <v>3</v>
      </c>
      <c r="L5252" t="s">
        <v>42</v>
      </c>
      <c r="M5252" t="s">
        <v>40</v>
      </c>
      <c r="N5252" s="2">
        <v>2.97</v>
      </c>
      <c r="O5252" t="s">
        <v>40</v>
      </c>
      <c r="P5252" t="s">
        <v>40</v>
      </c>
      <c r="Q5252" t="s">
        <v>55</v>
      </c>
      <c r="R5252" s="1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 s="3">
        <v>94.9</v>
      </c>
      <c r="AE5252" s="3">
        <v>273.2</v>
      </c>
      <c r="AF5252" s="3">
        <v>0</v>
      </c>
      <c r="AG5252" s="3">
        <v>0</v>
      </c>
      <c r="AH5252" s="3">
        <v>8.91</v>
      </c>
      <c r="AI5252" s="3">
        <v>282.11</v>
      </c>
      <c r="AJ5252" t="s">
        <v>98</v>
      </c>
      <c r="AK5252" t="s">
        <v>8234</v>
      </c>
      <c r="AL5252" t="s">
        <v>8234</v>
      </c>
      <c r="AM5252">
        <f>IF(Customers[[#This Row],[Customer Status]]="Churned",1,0)</f>
        <v>0</v>
      </c>
      <c r="AN5252" t="str">
        <f>IF(Customers[[#This Row],[Monthly Charge]]&gt;=_xlfn.PERCENTILE.INC(Customers[Monthly Charge],0.75),"High-value","Other")</f>
        <v>High-value</v>
      </c>
    </row>
    <row r="5253" spans="1:40" x14ac:dyDescent="0.25">
      <c r="A5253" t="s">
        <v>6435</v>
      </c>
      <c r="B5253" t="s">
        <v>39</v>
      </c>
      <c r="C5253" s="1">
        <v>56</v>
      </c>
      <c r="D5253" t="s">
        <v>40</v>
      </c>
      <c r="E5253" s="1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 s="1">
        <v>8</v>
      </c>
      <c r="K5253" s="1">
        <v>72</v>
      </c>
      <c r="L5253" t="s">
        <v>42</v>
      </c>
      <c r="M5253" t="s">
        <v>40</v>
      </c>
      <c r="N5253" s="2">
        <v>22.62</v>
      </c>
      <c r="O5253" t="s">
        <v>40</v>
      </c>
      <c r="P5253" t="s">
        <v>40</v>
      </c>
      <c r="Q5253" t="s">
        <v>44</v>
      </c>
      <c r="R5253" s="1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 s="3">
        <v>66.75</v>
      </c>
      <c r="AE5253" s="3">
        <v>4760.3</v>
      </c>
      <c r="AF5253" s="3">
        <v>0</v>
      </c>
      <c r="AG5253" s="3">
        <v>0</v>
      </c>
      <c r="AH5253" s="3">
        <v>1628.64</v>
      </c>
      <c r="AI5253" s="3">
        <v>6388.94</v>
      </c>
      <c r="AJ5253" t="s">
        <v>47</v>
      </c>
      <c r="AK5253" t="s">
        <v>8234</v>
      </c>
      <c r="AL5253" t="s">
        <v>8234</v>
      </c>
      <c r="AM5253">
        <f>IF(Customers[[#This Row],[Customer Status]]="Churned",1,0)</f>
        <v>0</v>
      </c>
      <c r="AN5253" t="str">
        <f>IF(Customers[[#This Row],[Monthly Charge]]&gt;=_xlfn.PERCENTILE.INC(Customers[Monthly Charge],0.75),"High-value","Other")</f>
        <v>Other</v>
      </c>
    </row>
    <row r="5254" spans="1:40" x14ac:dyDescent="0.25">
      <c r="A5254" t="s">
        <v>6436</v>
      </c>
      <c r="B5254" t="s">
        <v>39</v>
      </c>
      <c r="C5254" s="1">
        <v>27</v>
      </c>
      <c r="D5254" t="s">
        <v>40</v>
      </c>
      <c r="E5254" s="1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 s="1">
        <v>5</v>
      </c>
      <c r="K5254" s="1">
        <v>54</v>
      </c>
      <c r="L5254" t="s">
        <v>42</v>
      </c>
      <c r="M5254" t="s">
        <v>40</v>
      </c>
      <c r="N5254" s="2">
        <v>29.66</v>
      </c>
      <c r="O5254" t="s">
        <v>40</v>
      </c>
      <c r="P5254" t="s">
        <v>40</v>
      </c>
      <c r="Q5254" t="s">
        <v>44</v>
      </c>
      <c r="R5254" s="1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 s="3">
        <v>91.3</v>
      </c>
      <c r="AE5254" s="3">
        <v>4965</v>
      </c>
      <c r="AF5254" s="3">
        <v>0</v>
      </c>
      <c r="AG5254" s="3">
        <v>0</v>
      </c>
      <c r="AH5254" s="3">
        <v>1601.64</v>
      </c>
      <c r="AI5254" s="3">
        <v>6566.64</v>
      </c>
      <c r="AJ5254" t="s">
        <v>47</v>
      </c>
      <c r="AK5254" t="s">
        <v>8234</v>
      </c>
      <c r="AL5254" t="s">
        <v>8234</v>
      </c>
      <c r="AM5254">
        <f>IF(Customers[[#This Row],[Customer Status]]="Churned",1,0)</f>
        <v>0</v>
      </c>
      <c r="AN5254" t="str">
        <f>IF(Customers[[#This Row],[Monthly Charge]]&gt;=_xlfn.PERCENTILE.INC(Customers[Monthly Charge],0.75),"High-value","Other")</f>
        <v>High-value</v>
      </c>
    </row>
    <row r="5255" spans="1:40" x14ac:dyDescent="0.25">
      <c r="A5255" t="s">
        <v>6437</v>
      </c>
      <c r="B5255" t="s">
        <v>39</v>
      </c>
      <c r="C5255" s="1">
        <v>25</v>
      </c>
      <c r="D5255" t="s">
        <v>40</v>
      </c>
      <c r="E5255" s="1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 s="1">
        <v>1</v>
      </c>
      <c r="K5255" s="1">
        <v>18</v>
      </c>
      <c r="L5255" t="s">
        <v>62</v>
      </c>
      <c r="M5255" t="s">
        <v>40</v>
      </c>
      <c r="N5255" s="2">
        <v>43.29</v>
      </c>
      <c r="O5255" t="s">
        <v>43</v>
      </c>
      <c r="P5255" t="s">
        <v>40</v>
      </c>
      <c r="Q5255" t="s">
        <v>55</v>
      </c>
      <c r="R5255" s="1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 s="3">
        <v>74.8</v>
      </c>
      <c r="AE5255" s="3">
        <v>1438.05</v>
      </c>
      <c r="AF5255" s="3">
        <v>0</v>
      </c>
      <c r="AG5255" s="3">
        <v>0</v>
      </c>
      <c r="AH5255" s="3">
        <v>779.22</v>
      </c>
      <c r="AI5255" s="3">
        <v>2217.27</v>
      </c>
      <c r="AJ5255" t="s">
        <v>47</v>
      </c>
      <c r="AK5255" t="s">
        <v>8234</v>
      </c>
      <c r="AL5255" t="s">
        <v>8234</v>
      </c>
      <c r="AM5255">
        <f>IF(Customers[[#This Row],[Customer Status]]="Churned",1,0)</f>
        <v>0</v>
      </c>
      <c r="AN5255" t="str">
        <f>IF(Customers[[#This Row],[Monthly Charge]]&gt;=_xlfn.PERCENTILE.INC(Customers[Monthly Charge],0.75),"High-value","Other")</f>
        <v>Other</v>
      </c>
    </row>
    <row r="5256" spans="1:40" x14ac:dyDescent="0.25">
      <c r="A5256" t="s">
        <v>6438</v>
      </c>
      <c r="B5256" t="s">
        <v>49</v>
      </c>
      <c r="C5256" s="1">
        <v>65</v>
      </c>
      <c r="D5256" t="s">
        <v>43</v>
      </c>
      <c r="E5256" s="1">
        <v>0</v>
      </c>
      <c r="F5256" t="s">
        <v>2929</v>
      </c>
      <c r="G5256">
        <v>95563</v>
      </c>
      <c r="H5256">
        <v>40.89866</v>
      </c>
      <c r="I5256">
        <v>-123.539754</v>
      </c>
      <c r="J5256" s="1">
        <v>0</v>
      </c>
      <c r="K5256" s="1">
        <v>26</v>
      </c>
      <c r="L5256" t="s">
        <v>129</v>
      </c>
      <c r="M5256" t="s">
        <v>40</v>
      </c>
      <c r="N5256" s="2">
        <v>25.04</v>
      </c>
      <c r="O5256" t="s">
        <v>40</v>
      </c>
      <c r="P5256" t="s">
        <v>40</v>
      </c>
      <c r="Q5256" t="s">
        <v>55</v>
      </c>
      <c r="R5256" s="1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 s="3">
        <v>93.6</v>
      </c>
      <c r="AE5256" s="3">
        <v>2404.1</v>
      </c>
      <c r="AF5256" s="3">
        <v>0</v>
      </c>
      <c r="AG5256" s="3">
        <v>0</v>
      </c>
      <c r="AH5256" s="3">
        <v>651.04</v>
      </c>
      <c r="AI5256" s="3">
        <v>3055.14</v>
      </c>
      <c r="AJ5256" t="s">
        <v>47</v>
      </c>
      <c r="AK5256" t="s">
        <v>8234</v>
      </c>
      <c r="AL5256" t="s">
        <v>8234</v>
      </c>
      <c r="AM5256">
        <f>IF(Customers[[#This Row],[Customer Status]]="Churned",1,0)</f>
        <v>0</v>
      </c>
      <c r="AN5256" t="str">
        <f>IF(Customers[[#This Row],[Monthly Charge]]&gt;=_xlfn.PERCENTILE.INC(Customers[Monthly Charge],0.75),"High-value","Other")</f>
        <v>High-value</v>
      </c>
    </row>
    <row r="5257" spans="1:40" x14ac:dyDescent="0.25">
      <c r="A5257" t="s">
        <v>6439</v>
      </c>
      <c r="B5257" t="s">
        <v>39</v>
      </c>
      <c r="C5257" s="1">
        <v>21</v>
      </c>
      <c r="D5257" t="s">
        <v>40</v>
      </c>
      <c r="E5257" s="1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 s="1">
        <v>2</v>
      </c>
      <c r="K5257" s="1">
        <v>53</v>
      </c>
      <c r="L5257" t="s">
        <v>76</v>
      </c>
      <c r="M5257" t="s">
        <v>40</v>
      </c>
      <c r="N5257" s="2">
        <v>42.18</v>
      </c>
      <c r="O5257" t="s">
        <v>40</v>
      </c>
      <c r="P5257" t="s">
        <v>40</v>
      </c>
      <c r="Q5257" t="s">
        <v>55</v>
      </c>
      <c r="R5257" s="1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 s="3">
        <v>91.15</v>
      </c>
      <c r="AE5257" s="3">
        <v>4862.5</v>
      </c>
      <c r="AF5257" s="3">
        <v>0</v>
      </c>
      <c r="AG5257" s="3">
        <v>150</v>
      </c>
      <c r="AH5257" s="3">
        <v>2235.54</v>
      </c>
      <c r="AI5257" s="3">
        <v>7248.04</v>
      </c>
      <c r="AJ5257" t="s">
        <v>47</v>
      </c>
      <c r="AK5257" t="s">
        <v>8234</v>
      </c>
      <c r="AL5257" t="s">
        <v>8234</v>
      </c>
      <c r="AM5257">
        <f>IF(Customers[[#This Row],[Customer Status]]="Churned",1,0)</f>
        <v>0</v>
      </c>
      <c r="AN5257" t="str">
        <f>IF(Customers[[#This Row],[Monthly Charge]]&gt;=_xlfn.PERCENTILE.INC(Customers[Monthly Charge],0.75),"High-value","Other")</f>
        <v>High-value</v>
      </c>
    </row>
    <row r="5258" spans="1:40" x14ac:dyDescent="0.25">
      <c r="A5258" t="s">
        <v>6440</v>
      </c>
      <c r="B5258" t="s">
        <v>39</v>
      </c>
      <c r="C5258" s="1">
        <v>21</v>
      </c>
      <c r="D5258" t="s">
        <v>43</v>
      </c>
      <c r="E5258" s="1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 s="1">
        <v>0</v>
      </c>
      <c r="K5258" s="1">
        <v>3</v>
      </c>
      <c r="L5258" t="s">
        <v>42</v>
      </c>
      <c r="M5258" t="s">
        <v>40</v>
      </c>
      <c r="N5258" s="2">
        <v>48.3</v>
      </c>
      <c r="O5258" t="s">
        <v>43</v>
      </c>
      <c r="P5258" t="s">
        <v>40</v>
      </c>
      <c r="Q5258" t="s">
        <v>44</v>
      </c>
      <c r="R5258" s="1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 s="3">
        <v>57.55</v>
      </c>
      <c r="AE5258" s="3">
        <v>161.44999999999999</v>
      </c>
      <c r="AF5258" s="3">
        <v>0</v>
      </c>
      <c r="AG5258" s="3">
        <v>0</v>
      </c>
      <c r="AH5258" s="3">
        <v>144.9</v>
      </c>
      <c r="AI5258" s="3">
        <v>306.35000000000002</v>
      </c>
      <c r="AJ5258" t="s">
        <v>98</v>
      </c>
      <c r="AK5258" t="s">
        <v>8234</v>
      </c>
      <c r="AL5258" t="s">
        <v>8234</v>
      </c>
      <c r="AM5258">
        <f>IF(Customers[[#This Row],[Customer Status]]="Churned",1,0)</f>
        <v>0</v>
      </c>
      <c r="AN5258" t="str">
        <f>IF(Customers[[#This Row],[Monthly Charge]]&gt;=_xlfn.PERCENTILE.INC(Customers[Monthly Charge],0.75),"High-value","Other")</f>
        <v>Other</v>
      </c>
    </row>
    <row r="5259" spans="1:40" x14ac:dyDescent="0.25">
      <c r="A5259" t="s">
        <v>6441</v>
      </c>
      <c r="B5259" t="s">
        <v>49</v>
      </c>
      <c r="C5259" s="1">
        <v>33</v>
      </c>
      <c r="D5259" t="s">
        <v>43</v>
      </c>
      <c r="E5259" s="1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 s="1">
        <v>0</v>
      </c>
      <c r="K5259" s="1">
        <v>25</v>
      </c>
      <c r="L5259" t="s">
        <v>129</v>
      </c>
      <c r="M5259" t="s">
        <v>40</v>
      </c>
      <c r="N5259" s="2">
        <v>13.36</v>
      </c>
      <c r="O5259" t="s">
        <v>43</v>
      </c>
      <c r="P5259" t="s">
        <v>43</v>
      </c>
      <c r="Q5259" t="s">
        <v>42</v>
      </c>
      <c r="R5259" s="1">
        <v>0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43</v>
      </c>
      <c r="AA5259" t="s">
        <v>51</v>
      </c>
      <c r="AB5259" t="s">
        <v>43</v>
      </c>
      <c r="AC5259" t="s">
        <v>46</v>
      </c>
      <c r="AD5259" s="3">
        <v>20.6</v>
      </c>
      <c r="AE5259" s="3">
        <v>541.5</v>
      </c>
      <c r="AF5259" s="3">
        <v>0</v>
      </c>
      <c r="AG5259" s="3">
        <v>0</v>
      </c>
      <c r="AH5259" s="3">
        <v>334</v>
      </c>
      <c r="AI5259" s="3">
        <v>875.5</v>
      </c>
      <c r="AJ5259" t="s">
        <v>47</v>
      </c>
      <c r="AK5259" t="s">
        <v>8234</v>
      </c>
      <c r="AL5259" t="s">
        <v>8234</v>
      </c>
      <c r="AM5259">
        <f>IF(Customers[[#This Row],[Customer Status]]="Churned",1,0)</f>
        <v>0</v>
      </c>
      <c r="AN5259" t="str">
        <f>IF(Customers[[#This Row],[Monthly Charge]]&gt;=_xlfn.PERCENTILE.INC(Customers[Monthly Charge],0.75),"High-value","Other")</f>
        <v>Other</v>
      </c>
    </row>
    <row r="5260" spans="1:40" x14ac:dyDescent="0.25">
      <c r="A5260" t="s">
        <v>6442</v>
      </c>
      <c r="B5260" t="s">
        <v>39</v>
      </c>
      <c r="C5260" s="1">
        <v>23</v>
      </c>
      <c r="D5260" t="s">
        <v>40</v>
      </c>
      <c r="E5260" s="1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 s="1">
        <v>3</v>
      </c>
      <c r="K5260" s="1">
        <v>72</v>
      </c>
      <c r="L5260" t="s">
        <v>42</v>
      </c>
      <c r="M5260" t="s">
        <v>40</v>
      </c>
      <c r="N5260" s="2">
        <v>44.92</v>
      </c>
      <c r="O5260" t="s">
        <v>40</v>
      </c>
      <c r="P5260" t="s">
        <v>40</v>
      </c>
      <c r="Q5260" t="s">
        <v>79</v>
      </c>
      <c r="R5260" s="1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 s="3">
        <v>89.8</v>
      </c>
      <c r="AE5260" s="3">
        <v>6510.45</v>
      </c>
      <c r="AF5260" s="3">
        <v>0</v>
      </c>
      <c r="AG5260" s="3">
        <v>0</v>
      </c>
      <c r="AH5260" s="3">
        <v>3234.24</v>
      </c>
      <c r="AI5260" s="3">
        <v>9744.69</v>
      </c>
      <c r="AJ5260" t="s">
        <v>47</v>
      </c>
      <c r="AK5260" t="s">
        <v>8234</v>
      </c>
      <c r="AL5260" t="s">
        <v>8234</v>
      </c>
      <c r="AM5260">
        <f>IF(Customers[[#This Row],[Customer Status]]="Churned",1,0)</f>
        <v>0</v>
      </c>
      <c r="AN5260" t="str">
        <f>IF(Customers[[#This Row],[Monthly Charge]]&gt;=_xlfn.PERCENTILE.INC(Customers[Monthly Charge],0.75),"High-value","Other")</f>
        <v>High-value</v>
      </c>
    </row>
    <row r="5261" spans="1:40" x14ac:dyDescent="0.25">
      <c r="A5261" t="s">
        <v>6443</v>
      </c>
      <c r="B5261" t="s">
        <v>39</v>
      </c>
      <c r="C5261" s="1">
        <v>29</v>
      </c>
      <c r="D5261" t="s">
        <v>40</v>
      </c>
      <c r="E5261" s="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 s="1">
        <v>3</v>
      </c>
      <c r="K5261" s="1">
        <v>53</v>
      </c>
      <c r="L5261" t="s">
        <v>42</v>
      </c>
      <c r="M5261" t="s">
        <v>40</v>
      </c>
      <c r="N5261" s="2">
        <v>41.82</v>
      </c>
      <c r="O5261" t="s">
        <v>40</v>
      </c>
      <c r="P5261" t="s">
        <v>40</v>
      </c>
      <c r="Q5261" t="s">
        <v>55</v>
      </c>
      <c r="R5261" s="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 s="3">
        <v>111.8</v>
      </c>
      <c r="AE5261" s="3">
        <v>5809.75</v>
      </c>
      <c r="AF5261" s="3">
        <v>0</v>
      </c>
      <c r="AG5261" s="3">
        <v>0</v>
      </c>
      <c r="AH5261" s="3">
        <v>2216.46</v>
      </c>
      <c r="AI5261" s="3">
        <v>8026.21</v>
      </c>
      <c r="AJ5261" t="s">
        <v>47</v>
      </c>
      <c r="AK5261" t="s">
        <v>8234</v>
      </c>
      <c r="AL5261" t="s">
        <v>8234</v>
      </c>
      <c r="AM5261">
        <f>IF(Customers[[#This Row],[Customer Status]]="Churned",1,0)</f>
        <v>0</v>
      </c>
      <c r="AN5261" t="str">
        <f>IF(Customers[[#This Row],[Monthly Charge]]&gt;=_xlfn.PERCENTILE.INC(Customers[Monthly Charge],0.75),"High-value","Other")</f>
        <v>High-value</v>
      </c>
    </row>
    <row r="5262" spans="1:40" x14ac:dyDescent="0.25">
      <c r="A5262" t="s">
        <v>6444</v>
      </c>
      <c r="B5262" t="s">
        <v>39</v>
      </c>
      <c r="C5262" s="1">
        <v>80</v>
      </c>
      <c r="D5262" t="s">
        <v>43</v>
      </c>
      <c r="E5262" s="1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 s="1">
        <v>0</v>
      </c>
      <c r="K5262" s="1">
        <v>1</v>
      </c>
      <c r="L5262" t="s">
        <v>42</v>
      </c>
      <c r="M5262" t="s">
        <v>40</v>
      </c>
      <c r="N5262" s="2">
        <v>28.64</v>
      </c>
      <c r="O5262" t="s">
        <v>43</v>
      </c>
      <c r="P5262" t="s">
        <v>40</v>
      </c>
      <c r="Q5262" t="s">
        <v>55</v>
      </c>
      <c r="R5262" s="1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 s="3">
        <v>71</v>
      </c>
      <c r="AE5262" s="3">
        <v>71</v>
      </c>
      <c r="AF5262" s="3">
        <v>0</v>
      </c>
      <c r="AG5262" s="3">
        <v>0</v>
      </c>
      <c r="AH5262" s="3">
        <v>28.64</v>
      </c>
      <c r="AI5262" s="3">
        <v>99.64</v>
      </c>
      <c r="AJ5262" t="s">
        <v>57</v>
      </c>
      <c r="AK5262" t="s">
        <v>58</v>
      </c>
      <c r="AL5262" t="s">
        <v>104</v>
      </c>
      <c r="AM5262">
        <f>IF(Customers[[#This Row],[Customer Status]]="Churned",1,0)</f>
        <v>1</v>
      </c>
      <c r="AN5262" t="str">
        <f>IF(Customers[[#This Row],[Monthly Charge]]&gt;=_xlfn.PERCENTILE.INC(Customers[Monthly Charge],0.75),"High-value","Other")</f>
        <v>Other</v>
      </c>
    </row>
    <row r="5263" spans="1:40" x14ac:dyDescent="0.25">
      <c r="A5263" t="s">
        <v>6445</v>
      </c>
      <c r="B5263" t="s">
        <v>49</v>
      </c>
      <c r="C5263" s="1">
        <v>53</v>
      </c>
      <c r="D5263" t="s">
        <v>40</v>
      </c>
      <c r="E5263" s="1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 s="1">
        <v>1</v>
      </c>
      <c r="K5263" s="1">
        <v>18</v>
      </c>
      <c r="L5263" t="s">
        <v>42</v>
      </c>
      <c r="M5263" t="s">
        <v>40</v>
      </c>
      <c r="N5263" s="2">
        <v>19.05</v>
      </c>
      <c r="O5263" t="s">
        <v>43</v>
      </c>
      <c r="P5263" t="s">
        <v>40</v>
      </c>
      <c r="Q5263" t="s">
        <v>79</v>
      </c>
      <c r="R5263" s="1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 s="3">
        <v>49.55</v>
      </c>
      <c r="AE5263" s="3">
        <v>878.35</v>
      </c>
      <c r="AF5263" s="3">
        <v>0</v>
      </c>
      <c r="AG5263" s="3">
        <v>0</v>
      </c>
      <c r="AH5263" s="3">
        <v>342.9</v>
      </c>
      <c r="AI5263" s="3">
        <v>1221.25</v>
      </c>
      <c r="AJ5263" t="s">
        <v>57</v>
      </c>
      <c r="AK5263" t="s">
        <v>58</v>
      </c>
      <c r="AL5263" t="s">
        <v>59</v>
      </c>
      <c r="AM5263">
        <f>IF(Customers[[#This Row],[Customer Status]]="Churned",1,0)</f>
        <v>1</v>
      </c>
      <c r="AN5263" t="str">
        <f>IF(Customers[[#This Row],[Monthly Charge]]&gt;=_xlfn.PERCENTILE.INC(Customers[Monthly Charge],0.75),"High-value","Other")</f>
        <v>Other</v>
      </c>
    </row>
    <row r="5264" spans="1:40" x14ac:dyDescent="0.25">
      <c r="A5264" t="s">
        <v>6446</v>
      </c>
      <c r="B5264" t="s">
        <v>49</v>
      </c>
      <c r="C5264" s="1">
        <v>29</v>
      </c>
      <c r="D5264" t="s">
        <v>43</v>
      </c>
      <c r="E5264" s="1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 s="1">
        <v>0</v>
      </c>
      <c r="K5264" s="1">
        <v>10</v>
      </c>
      <c r="L5264" t="s">
        <v>42</v>
      </c>
      <c r="M5264" t="s">
        <v>40</v>
      </c>
      <c r="N5264" s="2">
        <v>48.38</v>
      </c>
      <c r="O5264" t="s">
        <v>43</v>
      </c>
      <c r="P5264" t="s">
        <v>40</v>
      </c>
      <c r="Q5264" t="s">
        <v>55</v>
      </c>
      <c r="R5264" s="1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 s="3">
        <v>79.849999999999994</v>
      </c>
      <c r="AE5264" s="3">
        <v>887.35</v>
      </c>
      <c r="AF5264" s="3">
        <v>0</v>
      </c>
      <c r="AG5264" s="3">
        <v>0</v>
      </c>
      <c r="AH5264" s="3">
        <v>483.8</v>
      </c>
      <c r="AI5264" s="3">
        <v>1371.15</v>
      </c>
      <c r="AJ5264" t="s">
        <v>47</v>
      </c>
      <c r="AK5264" t="s">
        <v>8234</v>
      </c>
      <c r="AL5264" t="s">
        <v>8234</v>
      </c>
      <c r="AM5264">
        <f>IF(Customers[[#This Row],[Customer Status]]="Churned",1,0)</f>
        <v>0</v>
      </c>
      <c r="AN5264" t="str">
        <f>IF(Customers[[#This Row],[Monthly Charge]]&gt;=_xlfn.PERCENTILE.INC(Customers[Monthly Charge],0.75),"High-value","Other")</f>
        <v>Other</v>
      </c>
    </row>
    <row r="5265" spans="1:40" x14ac:dyDescent="0.25">
      <c r="A5265" t="s">
        <v>6447</v>
      </c>
      <c r="B5265" t="s">
        <v>39</v>
      </c>
      <c r="C5265" s="1">
        <v>35</v>
      </c>
      <c r="D5265" t="s">
        <v>43</v>
      </c>
      <c r="E5265" s="1">
        <v>0</v>
      </c>
      <c r="F5265" t="s">
        <v>131</v>
      </c>
      <c r="G5265">
        <v>95501</v>
      </c>
      <c r="H5265">
        <v>40.796621000000002</v>
      </c>
      <c r="I5265">
        <v>-124.15428</v>
      </c>
      <c r="J5265" s="1">
        <v>0</v>
      </c>
      <c r="K5265" s="1">
        <v>7</v>
      </c>
      <c r="L5265" t="s">
        <v>42</v>
      </c>
      <c r="M5265" t="s">
        <v>40</v>
      </c>
      <c r="N5265" s="2">
        <v>18.100000000000001</v>
      </c>
      <c r="O5265" t="s">
        <v>40</v>
      </c>
      <c r="P5265" t="s">
        <v>40</v>
      </c>
      <c r="Q5265" t="s">
        <v>55</v>
      </c>
      <c r="R5265" s="1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 s="3">
        <v>75.45</v>
      </c>
      <c r="AE5265" s="3">
        <v>480.75</v>
      </c>
      <c r="AF5265" s="3">
        <v>0</v>
      </c>
      <c r="AG5265" s="3">
        <v>0</v>
      </c>
      <c r="AH5265" s="3">
        <v>126.7</v>
      </c>
      <c r="AI5265" s="3">
        <v>607.45000000000005</v>
      </c>
      <c r="AJ5265" t="s">
        <v>57</v>
      </c>
      <c r="AK5265" t="s">
        <v>58</v>
      </c>
      <c r="AL5265" t="s">
        <v>59</v>
      </c>
      <c r="AM5265">
        <f>IF(Customers[[#This Row],[Customer Status]]="Churned",1,0)</f>
        <v>1</v>
      </c>
      <c r="AN5265" t="str">
        <f>IF(Customers[[#This Row],[Monthly Charge]]&gt;=_xlfn.PERCENTILE.INC(Customers[Monthly Charge],0.75),"High-value","Other")</f>
        <v>Other</v>
      </c>
    </row>
    <row r="5266" spans="1:40" x14ac:dyDescent="0.25">
      <c r="A5266" t="s">
        <v>6448</v>
      </c>
      <c r="B5266" t="s">
        <v>39</v>
      </c>
      <c r="C5266" s="1">
        <v>54</v>
      </c>
      <c r="D5266" t="s">
        <v>40</v>
      </c>
      <c r="E5266" s="1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 s="1">
        <v>10</v>
      </c>
      <c r="K5266" s="1">
        <v>57</v>
      </c>
      <c r="L5266" t="s">
        <v>76</v>
      </c>
      <c r="M5266" t="s">
        <v>40</v>
      </c>
      <c r="N5266" s="2">
        <v>23.28</v>
      </c>
      <c r="O5266" t="s">
        <v>43</v>
      </c>
      <c r="P5266" t="s">
        <v>43</v>
      </c>
      <c r="Q5266" t="s">
        <v>42</v>
      </c>
      <c r="R5266" s="1">
        <v>0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43</v>
      </c>
      <c r="AA5266" t="s">
        <v>73</v>
      </c>
      <c r="AB5266" t="s">
        <v>40</v>
      </c>
      <c r="AC5266" t="s">
        <v>56</v>
      </c>
      <c r="AD5266" s="3">
        <v>19.600000000000001</v>
      </c>
      <c r="AE5266" s="3">
        <v>1134.25</v>
      </c>
      <c r="AF5266" s="3">
        <v>0</v>
      </c>
      <c r="AG5266" s="3">
        <v>0</v>
      </c>
      <c r="AH5266" s="3">
        <v>1326.96</v>
      </c>
      <c r="AI5266" s="3">
        <v>2461.21</v>
      </c>
      <c r="AJ5266" t="s">
        <v>47</v>
      </c>
      <c r="AK5266" t="s">
        <v>8234</v>
      </c>
      <c r="AL5266" t="s">
        <v>8234</v>
      </c>
      <c r="AM5266">
        <f>IF(Customers[[#This Row],[Customer Status]]="Churned",1,0)</f>
        <v>0</v>
      </c>
      <c r="AN5266" t="str">
        <f>IF(Customers[[#This Row],[Monthly Charge]]&gt;=_xlfn.PERCENTILE.INC(Customers[Monthly Charge],0.75),"High-value","Other")</f>
        <v>Other</v>
      </c>
    </row>
    <row r="5267" spans="1:40" x14ac:dyDescent="0.25">
      <c r="A5267" t="s">
        <v>6449</v>
      </c>
      <c r="B5267" t="s">
        <v>39</v>
      </c>
      <c r="C5267" s="1">
        <v>57</v>
      </c>
      <c r="D5267" t="s">
        <v>43</v>
      </c>
      <c r="E5267" s="1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 s="1">
        <v>0</v>
      </c>
      <c r="K5267" s="1">
        <v>8</v>
      </c>
      <c r="L5267" t="s">
        <v>42</v>
      </c>
      <c r="M5267" t="s">
        <v>43</v>
      </c>
      <c r="N5267" s="2">
        <v>0</v>
      </c>
      <c r="O5267" t="s">
        <v>43</v>
      </c>
      <c r="P5267" t="s">
        <v>40</v>
      </c>
      <c r="Q5267" t="s">
        <v>79</v>
      </c>
      <c r="R5267" s="1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 s="3">
        <v>29.25</v>
      </c>
      <c r="AE5267" s="3">
        <v>226.95</v>
      </c>
      <c r="AF5267" s="3">
        <v>0</v>
      </c>
      <c r="AG5267" s="3">
        <v>0</v>
      </c>
      <c r="AH5267" s="3">
        <v>0</v>
      </c>
      <c r="AI5267" s="3">
        <v>226.95</v>
      </c>
      <c r="AJ5267" t="s">
        <v>47</v>
      </c>
      <c r="AK5267" t="s">
        <v>8234</v>
      </c>
      <c r="AL5267" t="s">
        <v>8234</v>
      </c>
      <c r="AM5267">
        <f>IF(Customers[[#This Row],[Customer Status]]="Churned",1,0)</f>
        <v>0</v>
      </c>
      <c r="AN5267" t="str">
        <f>IF(Customers[[#This Row],[Monthly Charge]]&gt;=_xlfn.PERCENTILE.INC(Customers[Monthly Charge],0.75),"High-value","Other")</f>
        <v>Other</v>
      </c>
    </row>
    <row r="5268" spans="1:40" x14ac:dyDescent="0.25">
      <c r="A5268" t="s">
        <v>6450</v>
      </c>
      <c r="B5268" t="s">
        <v>49</v>
      </c>
      <c r="C5268" s="1">
        <v>35</v>
      </c>
      <c r="D5268" t="s">
        <v>40</v>
      </c>
      <c r="E5268" s="1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 s="1">
        <v>5</v>
      </c>
      <c r="K5268" s="1">
        <v>33</v>
      </c>
      <c r="L5268" t="s">
        <v>42</v>
      </c>
      <c r="M5268" t="s">
        <v>40</v>
      </c>
      <c r="N5268" s="2">
        <v>31.76</v>
      </c>
      <c r="O5268" t="s">
        <v>40</v>
      </c>
      <c r="P5268" t="s">
        <v>40</v>
      </c>
      <c r="Q5268" t="s">
        <v>55</v>
      </c>
      <c r="R5268" s="1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 s="3">
        <v>93.35</v>
      </c>
      <c r="AE5268" s="3">
        <v>3092</v>
      </c>
      <c r="AF5268" s="3">
        <v>0</v>
      </c>
      <c r="AG5268" s="3">
        <v>0</v>
      </c>
      <c r="AH5268" s="3">
        <v>1048.08</v>
      </c>
      <c r="AI5268" s="3">
        <v>4140.08</v>
      </c>
      <c r="AJ5268" t="s">
        <v>47</v>
      </c>
      <c r="AK5268" t="s">
        <v>8234</v>
      </c>
      <c r="AL5268" t="s">
        <v>8234</v>
      </c>
      <c r="AM5268">
        <f>IF(Customers[[#This Row],[Customer Status]]="Churned",1,0)</f>
        <v>0</v>
      </c>
      <c r="AN5268" t="str">
        <f>IF(Customers[[#This Row],[Monthly Charge]]&gt;=_xlfn.PERCENTILE.INC(Customers[Monthly Charge],0.75),"High-value","Other")</f>
        <v>High-value</v>
      </c>
    </row>
    <row r="5269" spans="1:40" x14ac:dyDescent="0.25">
      <c r="A5269" t="s">
        <v>6452</v>
      </c>
      <c r="B5269" t="s">
        <v>49</v>
      </c>
      <c r="C5269" s="1">
        <v>78</v>
      </c>
      <c r="D5269" t="s">
        <v>43</v>
      </c>
      <c r="E5269" s="1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 s="1">
        <v>0</v>
      </c>
      <c r="K5269" s="1">
        <v>64</v>
      </c>
      <c r="L5269" t="s">
        <v>76</v>
      </c>
      <c r="M5269" t="s">
        <v>40</v>
      </c>
      <c r="N5269" s="2">
        <v>19.2</v>
      </c>
      <c r="O5269" t="s">
        <v>40</v>
      </c>
      <c r="P5269" t="s">
        <v>40</v>
      </c>
      <c r="Q5269" t="s">
        <v>55</v>
      </c>
      <c r="R5269" s="1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 s="3">
        <v>103.5</v>
      </c>
      <c r="AE5269" s="3">
        <v>6548.65</v>
      </c>
      <c r="AF5269" s="3">
        <v>0</v>
      </c>
      <c r="AG5269" s="3">
        <v>0</v>
      </c>
      <c r="AH5269" s="3">
        <v>1228.8</v>
      </c>
      <c r="AI5269" s="3">
        <v>7777.45</v>
      </c>
      <c r="AJ5269" t="s">
        <v>47</v>
      </c>
      <c r="AK5269" t="s">
        <v>8234</v>
      </c>
      <c r="AL5269" t="s">
        <v>8234</v>
      </c>
      <c r="AM5269">
        <f>IF(Customers[[#This Row],[Customer Status]]="Churned",1,0)</f>
        <v>0</v>
      </c>
      <c r="AN5269" t="str">
        <f>IF(Customers[[#This Row],[Monthly Charge]]&gt;=_xlfn.PERCENTILE.INC(Customers[Monthly Charge],0.75),"High-value","Other")</f>
        <v>High-value</v>
      </c>
    </row>
    <row r="5270" spans="1:40" x14ac:dyDescent="0.25">
      <c r="A5270" t="s">
        <v>6453</v>
      </c>
      <c r="B5270" t="s">
        <v>49</v>
      </c>
      <c r="C5270" s="1">
        <v>41</v>
      </c>
      <c r="D5270" t="s">
        <v>43</v>
      </c>
      <c r="E5270" s="1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 s="1">
        <v>0</v>
      </c>
      <c r="K5270" s="1">
        <v>9</v>
      </c>
      <c r="L5270" t="s">
        <v>42</v>
      </c>
      <c r="M5270" t="s">
        <v>40</v>
      </c>
      <c r="N5270" s="2">
        <v>30.8</v>
      </c>
      <c r="O5270" t="s">
        <v>43</v>
      </c>
      <c r="P5270" t="s">
        <v>40</v>
      </c>
      <c r="Q5270" t="s">
        <v>55</v>
      </c>
      <c r="R5270" s="1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 s="3">
        <v>95.9</v>
      </c>
      <c r="AE5270" s="3">
        <v>827.45</v>
      </c>
      <c r="AF5270" s="3">
        <v>0</v>
      </c>
      <c r="AG5270" s="3">
        <v>0</v>
      </c>
      <c r="AH5270" s="3">
        <v>277.2</v>
      </c>
      <c r="AI5270" s="3">
        <v>1104.6500000000001</v>
      </c>
      <c r="AJ5270" t="s">
        <v>47</v>
      </c>
      <c r="AK5270" t="s">
        <v>8234</v>
      </c>
      <c r="AL5270" t="s">
        <v>8234</v>
      </c>
      <c r="AM5270">
        <f>IF(Customers[[#This Row],[Customer Status]]="Churned",1,0)</f>
        <v>0</v>
      </c>
      <c r="AN5270" t="str">
        <f>IF(Customers[[#This Row],[Monthly Charge]]&gt;=_xlfn.PERCENTILE.INC(Customers[Monthly Charge],0.75),"High-value","Other")</f>
        <v>High-value</v>
      </c>
    </row>
    <row r="5271" spans="1:40" x14ac:dyDescent="0.25">
      <c r="A5271" t="s">
        <v>6454</v>
      </c>
      <c r="B5271" t="s">
        <v>49</v>
      </c>
      <c r="C5271" s="1">
        <v>71</v>
      </c>
      <c r="D5271" t="s">
        <v>40</v>
      </c>
      <c r="E5271" s="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 s="1">
        <v>10</v>
      </c>
      <c r="K5271" s="1">
        <v>60</v>
      </c>
      <c r="L5271" t="s">
        <v>42</v>
      </c>
      <c r="M5271" t="s">
        <v>40</v>
      </c>
      <c r="N5271" s="2">
        <v>18.23</v>
      </c>
      <c r="O5271" t="s">
        <v>40</v>
      </c>
      <c r="P5271" t="s">
        <v>40</v>
      </c>
      <c r="Q5271" t="s">
        <v>55</v>
      </c>
      <c r="R5271" s="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 s="3">
        <v>80.95</v>
      </c>
      <c r="AE5271" s="3">
        <v>4859.1000000000004</v>
      </c>
      <c r="AF5271" s="3">
        <v>49.53</v>
      </c>
      <c r="AG5271" s="3">
        <v>0</v>
      </c>
      <c r="AH5271" s="3">
        <v>1093.8</v>
      </c>
      <c r="AI5271" s="3">
        <v>5903.37</v>
      </c>
      <c r="AJ5271" t="s">
        <v>47</v>
      </c>
      <c r="AK5271" t="s">
        <v>8234</v>
      </c>
      <c r="AL5271" t="s">
        <v>8234</v>
      </c>
      <c r="AM5271">
        <f>IF(Customers[[#This Row],[Customer Status]]="Churned",1,0)</f>
        <v>0</v>
      </c>
      <c r="AN5271" t="str">
        <f>IF(Customers[[#This Row],[Monthly Charge]]&gt;=_xlfn.PERCENTILE.INC(Customers[Monthly Charge],0.75),"High-value","Other")</f>
        <v>Other</v>
      </c>
    </row>
    <row r="5272" spans="1:40" x14ac:dyDescent="0.25">
      <c r="A5272" t="s">
        <v>6455</v>
      </c>
      <c r="B5272" t="s">
        <v>49</v>
      </c>
      <c r="C5272" s="1">
        <v>27</v>
      </c>
      <c r="D5272" t="s">
        <v>43</v>
      </c>
      <c r="E5272" s="1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 s="1">
        <v>0</v>
      </c>
      <c r="K5272" s="1">
        <v>54</v>
      </c>
      <c r="L5272" t="s">
        <v>42</v>
      </c>
      <c r="M5272" t="s">
        <v>40</v>
      </c>
      <c r="N5272" s="2">
        <v>25.72</v>
      </c>
      <c r="O5272" t="s">
        <v>43</v>
      </c>
      <c r="P5272" t="s">
        <v>43</v>
      </c>
      <c r="Q5272" t="s">
        <v>42</v>
      </c>
      <c r="R5272" s="1">
        <v>0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43</v>
      </c>
      <c r="AA5272" t="s">
        <v>73</v>
      </c>
      <c r="AB5272" t="s">
        <v>43</v>
      </c>
      <c r="AC5272" t="s">
        <v>46</v>
      </c>
      <c r="AD5272" s="3">
        <v>19.649999999999999</v>
      </c>
      <c r="AE5272" s="3">
        <v>1008.7</v>
      </c>
      <c r="AF5272" s="3">
        <v>0</v>
      </c>
      <c r="AG5272" s="3">
        <v>0</v>
      </c>
      <c r="AH5272" s="3">
        <v>1388.88</v>
      </c>
      <c r="AI5272" s="3">
        <v>2397.58</v>
      </c>
      <c r="AJ5272" t="s">
        <v>47</v>
      </c>
      <c r="AK5272" t="s">
        <v>8234</v>
      </c>
      <c r="AL5272" t="s">
        <v>8234</v>
      </c>
      <c r="AM5272">
        <f>IF(Customers[[#This Row],[Customer Status]]="Churned",1,0)</f>
        <v>0</v>
      </c>
      <c r="AN5272" t="str">
        <f>IF(Customers[[#This Row],[Monthly Charge]]&gt;=_xlfn.PERCENTILE.INC(Customers[Monthly Charge],0.75),"High-value","Other")</f>
        <v>Other</v>
      </c>
    </row>
    <row r="5273" spans="1:40" x14ac:dyDescent="0.25">
      <c r="A5273" t="s">
        <v>6456</v>
      </c>
      <c r="B5273" t="s">
        <v>39</v>
      </c>
      <c r="C5273" s="1">
        <v>23</v>
      </c>
      <c r="D5273" t="s">
        <v>40</v>
      </c>
      <c r="E5273" s="1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 s="1">
        <v>2</v>
      </c>
      <c r="K5273" s="1">
        <v>46</v>
      </c>
      <c r="L5273" t="s">
        <v>76</v>
      </c>
      <c r="M5273" t="s">
        <v>40</v>
      </c>
      <c r="N5273" s="2">
        <v>6.26</v>
      </c>
      <c r="O5273" t="s">
        <v>43</v>
      </c>
      <c r="P5273" t="s">
        <v>40</v>
      </c>
      <c r="Q5273" t="s">
        <v>55</v>
      </c>
      <c r="R5273" s="1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 s="3">
        <v>90.95</v>
      </c>
      <c r="AE5273" s="3">
        <v>4236.6000000000004</v>
      </c>
      <c r="AF5273" s="3">
        <v>0</v>
      </c>
      <c r="AG5273" s="3">
        <v>50</v>
      </c>
      <c r="AH5273" s="3">
        <v>287.95999999999998</v>
      </c>
      <c r="AI5273" s="3">
        <v>4574.5600000000004</v>
      </c>
      <c r="AJ5273" t="s">
        <v>47</v>
      </c>
      <c r="AK5273" t="s">
        <v>8234</v>
      </c>
      <c r="AL5273" t="s">
        <v>8234</v>
      </c>
      <c r="AM5273">
        <f>IF(Customers[[#This Row],[Customer Status]]="Churned",1,0)</f>
        <v>0</v>
      </c>
      <c r="AN5273" t="str">
        <f>IF(Customers[[#This Row],[Monthly Charge]]&gt;=_xlfn.PERCENTILE.INC(Customers[Monthly Charge],0.75),"High-value","Other")</f>
        <v>High-value</v>
      </c>
    </row>
    <row r="5274" spans="1:40" x14ac:dyDescent="0.25">
      <c r="A5274" t="s">
        <v>6457</v>
      </c>
      <c r="B5274" t="s">
        <v>39</v>
      </c>
      <c r="C5274" s="1">
        <v>21</v>
      </c>
      <c r="D5274" t="s">
        <v>43</v>
      </c>
      <c r="E5274" s="1">
        <v>0</v>
      </c>
      <c r="F5274" t="s">
        <v>1827</v>
      </c>
      <c r="G5274">
        <v>95254</v>
      </c>
      <c r="H5274">
        <v>38.192608</v>
      </c>
      <c r="I5274">
        <v>-120.957842</v>
      </c>
      <c r="J5274" s="1">
        <v>0</v>
      </c>
      <c r="K5274" s="1">
        <v>1</v>
      </c>
      <c r="L5274" t="s">
        <v>54</v>
      </c>
      <c r="M5274" t="s">
        <v>40</v>
      </c>
      <c r="N5274" s="2">
        <v>15.73</v>
      </c>
      <c r="O5274" t="s">
        <v>43</v>
      </c>
      <c r="P5274" t="s">
        <v>43</v>
      </c>
      <c r="Q5274" t="s">
        <v>42</v>
      </c>
      <c r="R5274" s="1">
        <v>0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43</v>
      </c>
      <c r="AA5274" t="s">
        <v>51</v>
      </c>
      <c r="AB5274" t="s">
        <v>43</v>
      </c>
      <c r="AC5274" t="s">
        <v>183</v>
      </c>
      <c r="AD5274" s="3">
        <v>20.9</v>
      </c>
      <c r="AE5274" s="3">
        <v>20.9</v>
      </c>
      <c r="AF5274" s="3">
        <v>0</v>
      </c>
      <c r="AG5274" s="3">
        <v>0</v>
      </c>
      <c r="AH5274" s="3">
        <v>15.73</v>
      </c>
      <c r="AI5274" s="3">
        <v>36.630000000000003</v>
      </c>
      <c r="AJ5274" t="s">
        <v>57</v>
      </c>
      <c r="AK5274" t="s">
        <v>58</v>
      </c>
      <c r="AL5274" t="s">
        <v>104</v>
      </c>
      <c r="AM5274">
        <f>IF(Customers[[#This Row],[Customer Status]]="Churned",1,0)</f>
        <v>1</v>
      </c>
      <c r="AN5274" t="str">
        <f>IF(Customers[[#This Row],[Monthly Charge]]&gt;=_xlfn.PERCENTILE.INC(Customers[Monthly Charge],0.75),"High-value","Other")</f>
        <v>Other</v>
      </c>
    </row>
    <row r="5275" spans="1:40" x14ac:dyDescent="0.25">
      <c r="A5275" t="s">
        <v>6458</v>
      </c>
      <c r="B5275" t="s">
        <v>49</v>
      </c>
      <c r="C5275" s="1">
        <v>24</v>
      </c>
      <c r="D5275" t="s">
        <v>43</v>
      </c>
      <c r="E5275" s="1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 s="1">
        <v>0</v>
      </c>
      <c r="K5275" s="1">
        <v>6</v>
      </c>
      <c r="L5275" t="s">
        <v>54</v>
      </c>
      <c r="M5275" t="s">
        <v>40</v>
      </c>
      <c r="N5275" s="2">
        <v>12.17</v>
      </c>
      <c r="O5275" t="s">
        <v>43</v>
      </c>
      <c r="P5275" t="s">
        <v>43</v>
      </c>
      <c r="Q5275" t="s">
        <v>42</v>
      </c>
      <c r="R5275" s="1">
        <v>0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43</v>
      </c>
      <c r="AA5275" t="s">
        <v>45</v>
      </c>
      <c r="AB5275" t="s">
        <v>43</v>
      </c>
      <c r="AC5275" t="s">
        <v>46</v>
      </c>
      <c r="AD5275" s="3">
        <v>20.6</v>
      </c>
      <c r="AE5275" s="3">
        <v>116.6</v>
      </c>
      <c r="AF5275" s="3">
        <v>0</v>
      </c>
      <c r="AG5275" s="3">
        <v>0</v>
      </c>
      <c r="AH5275" s="3">
        <v>73.02</v>
      </c>
      <c r="AI5275" s="3">
        <v>189.62</v>
      </c>
      <c r="AJ5275" t="s">
        <v>47</v>
      </c>
      <c r="AK5275" t="s">
        <v>8234</v>
      </c>
      <c r="AL5275" t="s">
        <v>8234</v>
      </c>
      <c r="AM5275">
        <f>IF(Customers[[#This Row],[Customer Status]]="Churned",1,0)</f>
        <v>0</v>
      </c>
      <c r="AN5275" t="str">
        <f>IF(Customers[[#This Row],[Monthly Charge]]&gt;=_xlfn.PERCENTILE.INC(Customers[Monthly Charge],0.75),"High-value","Other")</f>
        <v>Other</v>
      </c>
    </row>
    <row r="5276" spans="1:40" x14ac:dyDescent="0.25">
      <c r="A5276" t="s">
        <v>6459</v>
      </c>
      <c r="B5276" t="s">
        <v>49</v>
      </c>
      <c r="C5276" s="1">
        <v>49</v>
      </c>
      <c r="D5276" t="s">
        <v>43</v>
      </c>
      <c r="E5276" s="1">
        <v>0</v>
      </c>
      <c r="F5276" t="s">
        <v>3117</v>
      </c>
      <c r="G5276">
        <v>95043</v>
      </c>
      <c r="H5276">
        <v>36.525703</v>
      </c>
      <c r="I5276">
        <v>-120.952122</v>
      </c>
      <c r="J5276" s="1">
        <v>0</v>
      </c>
      <c r="K5276" s="1">
        <v>1</v>
      </c>
      <c r="L5276" t="s">
        <v>42</v>
      </c>
      <c r="M5276" t="s">
        <v>40</v>
      </c>
      <c r="N5276" s="2">
        <v>5.93</v>
      </c>
      <c r="O5276" t="s">
        <v>43</v>
      </c>
      <c r="P5276" t="s">
        <v>40</v>
      </c>
      <c r="Q5276" t="s">
        <v>55</v>
      </c>
      <c r="R5276" s="1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 s="3">
        <v>80.55</v>
      </c>
      <c r="AE5276" s="3">
        <v>80.55</v>
      </c>
      <c r="AF5276" s="3">
        <v>0</v>
      </c>
      <c r="AG5276" s="3">
        <v>60</v>
      </c>
      <c r="AH5276" s="3">
        <v>5.93</v>
      </c>
      <c r="AI5276" s="3">
        <v>146.47999999999999</v>
      </c>
      <c r="AJ5276" t="s">
        <v>98</v>
      </c>
      <c r="AK5276" t="s">
        <v>8234</v>
      </c>
      <c r="AL5276" t="s">
        <v>8234</v>
      </c>
      <c r="AM5276">
        <f>IF(Customers[[#This Row],[Customer Status]]="Churned",1,0)</f>
        <v>0</v>
      </c>
      <c r="AN5276" t="str">
        <f>IF(Customers[[#This Row],[Monthly Charge]]&gt;=_xlfn.PERCENTILE.INC(Customers[Monthly Charge],0.75),"High-value","Other")</f>
        <v>Other</v>
      </c>
    </row>
    <row r="5277" spans="1:40" x14ac:dyDescent="0.25">
      <c r="A5277" t="s">
        <v>6460</v>
      </c>
      <c r="B5277" t="s">
        <v>49</v>
      </c>
      <c r="C5277" s="1">
        <v>31</v>
      </c>
      <c r="D5277" t="s">
        <v>43</v>
      </c>
      <c r="E5277" s="1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 s="1">
        <v>0</v>
      </c>
      <c r="K5277" s="1">
        <v>1</v>
      </c>
      <c r="L5277" t="s">
        <v>42</v>
      </c>
      <c r="M5277" t="s">
        <v>40</v>
      </c>
      <c r="N5277" s="2">
        <v>3.97</v>
      </c>
      <c r="O5277" t="s">
        <v>40</v>
      </c>
      <c r="P5277" t="s">
        <v>40</v>
      </c>
      <c r="Q5277" t="s">
        <v>79</v>
      </c>
      <c r="R5277" s="1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 s="3">
        <v>49.8</v>
      </c>
      <c r="AE5277" s="3">
        <v>49.8</v>
      </c>
      <c r="AF5277" s="3">
        <v>0</v>
      </c>
      <c r="AG5277" s="3">
        <v>0</v>
      </c>
      <c r="AH5277" s="3">
        <v>3.97</v>
      </c>
      <c r="AI5277" s="3">
        <v>53.77</v>
      </c>
      <c r="AJ5277" t="s">
        <v>98</v>
      </c>
      <c r="AK5277" t="s">
        <v>8234</v>
      </c>
      <c r="AL5277" t="s">
        <v>8234</v>
      </c>
      <c r="AM5277">
        <f>IF(Customers[[#This Row],[Customer Status]]="Churned",1,0)</f>
        <v>0</v>
      </c>
      <c r="AN5277" t="str">
        <f>IF(Customers[[#This Row],[Monthly Charge]]&gt;=_xlfn.PERCENTILE.INC(Customers[Monthly Charge],0.75),"High-value","Other")</f>
        <v>Other</v>
      </c>
    </row>
    <row r="5278" spans="1:40" x14ac:dyDescent="0.25">
      <c r="A5278" t="s">
        <v>6461</v>
      </c>
      <c r="B5278" t="s">
        <v>39</v>
      </c>
      <c r="C5278" s="1">
        <v>49</v>
      </c>
      <c r="D5278" t="s">
        <v>43</v>
      </c>
      <c r="E5278" s="1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 s="1">
        <v>0</v>
      </c>
      <c r="K5278" s="1">
        <v>48</v>
      </c>
      <c r="L5278" t="s">
        <v>76</v>
      </c>
      <c r="M5278" t="s">
        <v>40</v>
      </c>
      <c r="N5278" s="2">
        <v>21.39</v>
      </c>
      <c r="O5278" t="s">
        <v>40</v>
      </c>
      <c r="P5278" t="s">
        <v>40</v>
      </c>
      <c r="Q5278" t="s">
        <v>79</v>
      </c>
      <c r="R5278" s="1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 s="3">
        <v>73.849999999999994</v>
      </c>
      <c r="AE5278" s="3">
        <v>3581.4</v>
      </c>
      <c r="AF5278" s="3">
        <v>0</v>
      </c>
      <c r="AG5278" s="3">
        <v>60</v>
      </c>
      <c r="AH5278" s="3">
        <v>1026.72</v>
      </c>
      <c r="AI5278" s="3">
        <v>4668.12</v>
      </c>
      <c r="AJ5278" t="s">
        <v>47</v>
      </c>
      <c r="AK5278" t="s">
        <v>8234</v>
      </c>
      <c r="AL5278" t="s">
        <v>8234</v>
      </c>
      <c r="AM5278">
        <f>IF(Customers[[#This Row],[Customer Status]]="Churned",1,0)</f>
        <v>0</v>
      </c>
      <c r="AN5278" t="str">
        <f>IF(Customers[[#This Row],[Monthly Charge]]&gt;=_xlfn.PERCENTILE.INC(Customers[Monthly Charge],0.75),"High-value","Other")</f>
        <v>Other</v>
      </c>
    </row>
    <row r="5279" spans="1:40" x14ac:dyDescent="0.25">
      <c r="A5279" t="s">
        <v>6462</v>
      </c>
      <c r="B5279" t="s">
        <v>49</v>
      </c>
      <c r="C5279" s="1">
        <v>62</v>
      </c>
      <c r="D5279" t="s">
        <v>40</v>
      </c>
      <c r="E5279" s="1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 s="1">
        <v>2</v>
      </c>
      <c r="K5279" s="1">
        <v>45</v>
      </c>
      <c r="L5279" t="s">
        <v>42</v>
      </c>
      <c r="M5279" t="s">
        <v>40</v>
      </c>
      <c r="N5279" s="2">
        <v>7.48</v>
      </c>
      <c r="O5279" t="s">
        <v>40</v>
      </c>
      <c r="P5279" t="s">
        <v>40</v>
      </c>
      <c r="Q5279" t="s">
        <v>55</v>
      </c>
      <c r="R5279" s="1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 s="3">
        <v>109.75</v>
      </c>
      <c r="AE5279" s="3">
        <v>4900.6499999999996</v>
      </c>
      <c r="AF5279" s="3">
        <v>0</v>
      </c>
      <c r="AG5279" s="3">
        <v>0</v>
      </c>
      <c r="AH5279" s="3">
        <v>336.6</v>
      </c>
      <c r="AI5279" s="3">
        <v>5237.25</v>
      </c>
      <c r="AJ5279" t="s">
        <v>47</v>
      </c>
      <c r="AK5279" t="s">
        <v>8234</v>
      </c>
      <c r="AL5279" t="s">
        <v>8234</v>
      </c>
      <c r="AM5279">
        <f>IF(Customers[[#This Row],[Customer Status]]="Churned",1,0)</f>
        <v>0</v>
      </c>
      <c r="AN5279" t="str">
        <f>IF(Customers[[#This Row],[Monthly Charge]]&gt;=_xlfn.PERCENTILE.INC(Customers[Monthly Charge],0.75),"High-value","Other")</f>
        <v>High-value</v>
      </c>
    </row>
    <row r="5280" spans="1:40" x14ac:dyDescent="0.25">
      <c r="A5280" t="s">
        <v>6463</v>
      </c>
      <c r="B5280" t="s">
        <v>39</v>
      </c>
      <c r="C5280" s="1">
        <v>54</v>
      </c>
      <c r="D5280" t="s">
        <v>40</v>
      </c>
      <c r="E5280" s="1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 s="1">
        <v>8</v>
      </c>
      <c r="K5280" s="1">
        <v>37</v>
      </c>
      <c r="L5280" t="s">
        <v>42</v>
      </c>
      <c r="M5280" t="s">
        <v>40</v>
      </c>
      <c r="N5280" s="2">
        <v>15.51</v>
      </c>
      <c r="O5280" t="s">
        <v>43</v>
      </c>
      <c r="P5280" t="s">
        <v>43</v>
      </c>
      <c r="Q5280" t="s">
        <v>42</v>
      </c>
      <c r="R5280" s="1">
        <v>0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43</v>
      </c>
      <c r="AA5280" t="s">
        <v>45</v>
      </c>
      <c r="AB5280" t="s">
        <v>40</v>
      </c>
      <c r="AC5280" t="s">
        <v>56</v>
      </c>
      <c r="AD5280" s="3">
        <v>19.850000000000001</v>
      </c>
      <c r="AE5280" s="3">
        <v>717.5</v>
      </c>
      <c r="AF5280" s="3">
        <v>0</v>
      </c>
      <c r="AG5280" s="3">
        <v>0</v>
      </c>
      <c r="AH5280" s="3">
        <v>573.87</v>
      </c>
      <c r="AI5280" s="3">
        <v>1291.3699999999999</v>
      </c>
      <c r="AJ5280" t="s">
        <v>47</v>
      </c>
      <c r="AK5280" t="s">
        <v>8234</v>
      </c>
      <c r="AL5280" t="s">
        <v>8234</v>
      </c>
      <c r="AM5280">
        <f>IF(Customers[[#This Row],[Customer Status]]="Churned",1,0)</f>
        <v>0</v>
      </c>
      <c r="AN5280" t="str">
        <f>IF(Customers[[#This Row],[Monthly Charge]]&gt;=_xlfn.PERCENTILE.INC(Customers[Monthly Charge],0.75),"High-value","Other")</f>
        <v>Other</v>
      </c>
    </row>
    <row r="5281" spans="1:40" x14ac:dyDescent="0.25">
      <c r="A5281" t="s">
        <v>6464</v>
      </c>
      <c r="B5281" t="s">
        <v>49</v>
      </c>
      <c r="C5281" s="1">
        <v>75</v>
      </c>
      <c r="D5281" t="s">
        <v>43</v>
      </c>
      <c r="E5281" s="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 s="1">
        <v>0</v>
      </c>
      <c r="K5281" s="1">
        <v>11</v>
      </c>
      <c r="L5281" t="s">
        <v>42</v>
      </c>
      <c r="M5281" t="s">
        <v>40</v>
      </c>
      <c r="N5281" s="2">
        <v>48.33</v>
      </c>
      <c r="O5281" t="s">
        <v>40</v>
      </c>
      <c r="P5281" t="s">
        <v>40</v>
      </c>
      <c r="Q5281" t="s">
        <v>79</v>
      </c>
      <c r="R5281" s="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 s="3">
        <v>60.25</v>
      </c>
      <c r="AE5281" s="3">
        <v>662.95</v>
      </c>
      <c r="AF5281" s="3">
        <v>0</v>
      </c>
      <c r="AG5281" s="3">
        <v>120</v>
      </c>
      <c r="AH5281" s="3">
        <v>531.63</v>
      </c>
      <c r="AI5281" s="3">
        <v>1314.58</v>
      </c>
      <c r="AJ5281" t="s">
        <v>47</v>
      </c>
      <c r="AK5281" t="s">
        <v>8234</v>
      </c>
      <c r="AL5281" t="s">
        <v>8234</v>
      </c>
      <c r="AM5281">
        <f>IF(Customers[[#This Row],[Customer Status]]="Churned",1,0)</f>
        <v>0</v>
      </c>
      <c r="AN5281" t="str">
        <f>IF(Customers[[#This Row],[Monthly Charge]]&gt;=_xlfn.PERCENTILE.INC(Customers[Monthly Charge],0.75),"High-value","Other")</f>
        <v>Other</v>
      </c>
    </row>
    <row r="5282" spans="1:40" x14ac:dyDescent="0.25">
      <c r="A5282" t="s">
        <v>6465</v>
      </c>
      <c r="B5282" t="s">
        <v>49</v>
      </c>
      <c r="C5282" s="1">
        <v>38</v>
      </c>
      <c r="D5282" t="s">
        <v>40</v>
      </c>
      <c r="E5282" s="1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 s="1">
        <v>10</v>
      </c>
      <c r="K5282" s="1">
        <v>55</v>
      </c>
      <c r="L5282" t="s">
        <v>76</v>
      </c>
      <c r="M5282" t="s">
        <v>40</v>
      </c>
      <c r="N5282" s="2">
        <v>22.56</v>
      </c>
      <c r="O5282" t="s">
        <v>40</v>
      </c>
      <c r="P5282" t="s">
        <v>40</v>
      </c>
      <c r="Q5282" t="s">
        <v>55</v>
      </c>
      <c r="R5282" s="1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 s="3">
        <v>90.4</v>
      </c>
      <c r="AE5282" s="3">
        <v>5099.1499999999996</v>
      </c>
      <c r="AF5282" s="3">
        <v>0</v>
      </c>
      <c r="AG5282" s="3">
        <v>0</v>
      </c>
      <c r="AH5282" s="3">
        <v>1240.8</v>
      </c>
      <c r="AI5282" s="3">
        <v>6339.95</v>
      </c>
      <c r="AJ5282" t="s">
        <v>47</v>
      </c>
      <c r="AK5282" t="s">
        <v>8234</v>
      </c>
      <c r="AL5282" t="s">
        <v>8234</v>
      </c>
      <c r="AM5282">
        <f>IF(Customers[[#This Row],[Customer Status]]="Churned",1,0)</f>
        <v>0</v>
      </c>
      <c r="AN5282" t="str">
        <f>IF(Customers[[#This Row],[Monthly Charge]]&gt;=_xlfn.PERCENTILE.INC(Customers[Monthly Charge],0.75),"High-value","Other")</f>
        <v>High-value</v>
      </c>
    </row>
    <row r="5283" spans="1:40" x14ac:dyDescent="0.25">
      <c r="A5283" t="s">
        <v>6466</v>
      </c>
      <c r="B5283" t="s">
        <v>49</v>
      </c>
      <c r="C5283" s="1">
        <v>76</v>
      </c>
      <c r="D5283" t="s">
        <v>43</v>
      </c>
      <c r="E5283" s="1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 s="1">
        <v>0</v>
      </c>
      <c r="K5283" s="1">
        <v>12</v>
      </c>
      <c r="L5283" t="s">
        <v>42</v>
      </c>
      <c r="M5283" t="s">
        <v>40</v>
      </c>
      <c r="N5283" s="2">
        <v>21.89</v>
      </c>
      <c r="O5283" t="s">
        <v>40</v>
      </c>
      <c r="P5283" t="s">
        <v>40</v>
      </c>
      <c r="Q5283" t="s">
        <v>55</v>
      </c>
      <c r="R5283" s="1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 s="3">
        <v>99.45</v>
      </c>
      <c r="AE5283" s="3">
        <v>1200.1500000000001</v>
      </c>
      <c r="AF5283" s="3">
        <v>0</v>
      </c>
      <c r="AG5283" s="3">
        <v>0</v>
      </c>
      <c r="AH5283" s="3">
        <v>262.68</v>
      </c>
      <c r="AI5283" s="3">
        <v>1462.83</v>
      </c>
      <c r="AJ5283" t="s">
        <v>57</v>
      </c>
      <c r="AK5283" t="s">
        <v>58</v>
      </c>
      <c r="AL5283" t="s">
        <v>104</v>
      </c>
      <c r="AM5283">
        <f>IF(Customers[[#This Row],[Customer Status]]="Churned",1,0)</f>
        <v>1</v>
      </c>
      <c r="AN5283" t="str">
        <f>IF(Customers[[#This Row],[Monthly Charge]]&gt;=_xlfn.PERCENTILE.INC(Customers[Monthly Charge],0.75),"High-value","Other")</f>
        <v>High-value</v>
      </c>
    </row>
    <row r="5284" spans="1:40" x14ac:dyDescent="0.25">
      <c r="A5284" t="s">
        <v>6467</v>
      </c>
      <c r="B5284" t="s">
        <v>49</v>
      </c>
      <c r="C5284" s="1">
        <v>45</v>
      </c>
      <c r="D5284" t="s">
        <v>43</v>
      </c>
      <c r="E5284" s="1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 s="1">
        <v>0</v>
      </c>
      <c r="K5284" s="1">
        <v>39</v>
      </c>
      <c r="L5284" t="s">
        <v>42</v>
      </c>
      <c r="M5284" t="s">
        <v>40</v>
      </c>
      <c r="N5284" s="2">
        <v>46.57</v>
      </c>
      <c r="O5284" t="s">
        <v>40</v>
      </c>
      <c r="P5284" t="s">
        <v>43</v>
      </c>
      <c r="Q5284" t="s">
        <v>42</v>
      </c>
      <c r="R5284" s="1">
        <v>0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43</v>
      </c>
      <c r="AA5284" t="s">
        <v>45</v>
      </c>
      <c r="AB5284" t="s">
        <v>43</v>
      </c>
      <c r="AC5284" t="s">
        <v>56</v>
      </c>
      <c r="AD5284" s="3">
        <v>25.45</v>
      </c>
      <c r="AE5284" s="3">
        <v>958.45</v>
      </c>
      <c r="AF5284" s="3">
        <v>0</v>
      </c>
      <c r="AG5284" s="3">
        <v>0</v>
      </c>
      <c r="AH5284" s="3">
        <v>1816.23</v>
      </c>
      <c r="AI5284" s="3">
        <v>2774.68</v>
      </c>
      <c r="AJ5284" t="s">
        <v>47</v>
      </c>
      <c r="AK5284" t="s">
        <v>8234</v>
      </c>
      <c r="AL5284" t="s">
        <v>8234</v>
      </c>
      <c r="AM5284">
        <f>IF(Customers[[#This Row],[Customer Status]]="Churned",1,0)</f>
        <v>0</v>
      </c>
      <c r="AN5284" t="str">
        <f>IF(Customers[[#This Row],[Monthly Charge]]&gt;=_xlfn.PERCENTILE.INC(Customers[Monthly Charge],0.75),"High-value","Other")</f>
        <v>Other</v>
      </c>
    </row>
    <row r="5285" spans="1:40" x14ac:dyDescent="0.25">
      <c r="A5285" t="s">
        <v>6468</v>
      </c>
      <c r="B5285" t="s">
        <v>49</v>
      </c>
      <c r="C5285" s="1">
        <v>51</v>
      </c>
      <c r="D5285" t="s">
        <v>43</v>
      </c>
      <c r="E5285" s="1">
        <v>0</v>
      </c>
      <c r="F5285" t="s">
        <v>866</v>
      </c>
      <c r="G5285">
        <v>91709</v>
      </c>
      <c r="H5285">
        <v>33.942895</v>
      </c>
      <c r="I5285">
        <v>-117.725644</v>
      </c>
      <c r="J5285" s="1">
        <v>0</v>
      </c>
      <c r="K5285" s="1">
        <v>38</v>
      </c>
      <c r="L5285" t="s">
        <v>42</v>
      </c>
      <c r="M5285" t="s">
        <v>40</v>
      </c>
      <c r="N5285" s="2">
        <v>28</v>
      </c>
      <c r="O5285" t="s">
        <v>40</v>
      </c>
      <c r="P5285" t="s">
        <v>40</v>
      </c>
      <c r="Q5285" t="s">
        <v>79</v>
      </c>
      <c r="R5285" s="1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 s="3">
        <v>69.95</v>
      </c>
      <c r="AE5285" s="3">
        <v>2657.55</v>
      </c>
      <c r="AF5285" s="3">
        <v>0</v>
      </c>
      <c r="AG5285" s="3">
        <v>90</v>
      </c>
      <c r="AH5285" s="3">
        <v>1064</v>
      </c>
      <c r="AI5285" s="3">
        <v>3811.55</v>
      </c>
      <c r="AJ5285" t="s">
        <v>47</v>
      </c>
      <c r="AK5285" t="s">
        <v>8234</v>
      </c>
      <c r="AL5285" t="s">
        <v>8234</v>
      </c>
      <c r="AM5285">
        <f>IF(Customers[[#This Row],[Customer Status]]="Churned",1,0)</f>
        <v>0</v>
      </c>
      <c r="AN5285" t="str">
        <f>IF(Customers[[#This Row],[Monthly Charge]]&gt;=_xlfn.PERCENTILE.INC(Customers[Monthly Charge],0.75),"High-value","Other")</f>
        <v>Other</v>
      </c>
    </row>
    <row r="5286" spans="1:40" x14ac:dyDescent="0.25">
      <c r="A5286" t="s">
        <v>6469</v>
      </c>
      <c r="B5286" t="s">
        <v>39</v>
      </c>
      <c r="C5286" s="1">
        <v>51</v>
      </c>
      <c r="D5286" t="s">
        <v>43</v>
      </c>
      <c r="E5286" s="1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 s="1">
        <v>0</v>
      </c>
      <c r="K5286" s="1">
        <v>15</v>
      </c>
      <c r="L5286" t="s">
        <v>62</v>
      </c>
      <c r="M5286" t="s">
        <v>40</v>
      </c>
      <c r="N5286" s="2">
        <v>47.57</v>
      </c>
      <c r="O5286" t="s">
        <v>40</v>
      </c>
      <c r="P5286" t="s">
        <v>40</v>
      </c>
      <c r="Q5286" t="s">
        <v>79</v>
      </c>
      <c r="R5286" s="1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 s="3">
        <v>64.650000000000006</v>
      </c>
      <c r="AE5286" s="3">
        <v>994.55</v>
      </c>
      <c r="AF5286" s="3">
        <v>0</v>
      </c>
      <c r="AG5286" s="3">
        <v>0</v>
      </c>
      <c r="AH5286" s="3">
        <v>713.55</v>
      </c>
      <c r="AI5286" s="3">
        <v>1708.1</v>
      </c>
      <c r="AJ5286" t="s">
        <v>57</v>
      </c>
      <c r="AK5286" t="s">
        <v>58</v>
      </c>
      <c r="AL5286" t="s">
        <v>104</v>
      </c>
      <c r="AM5286">
        <f>IF(Customers[[#This Row],[Customer Status]]="Churned",1,0)</f>
        <v>1</v>
      </c>
      <c r="AN5286" t="str">
        <f>IF(Customers[[#This Row],[Monthly Charge]]&gt;=_xlfn.PERCENTILE.INC(Customers[Monthly Charge],0.75),"High-value","Other")</f>
        <v>Other</v>
      </c>
    </row>
    <row r="5287" spans="1:40" x14ac:dyDescent="0.25">
      <c r="A5287" t="s">
        <v>6470</v>
      </c>
      <c r="B5287" t="s">
        <v>39</v>
      </c>
      <c r="C5287" s="1">
        <v>67</v>
      </c>
      <c r="D5287" t="s">
        <v>40</v>
      </c>
      <c r="E5287" s="1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 s="1">
        <v>5</v>
      </c>
      <c r="K5287" s="1">
        <v>45</v>
      </c>
      <c r="L5287" t="s">
        <v>42</v>
      </c>
      <c r="M5287" t="s">
        <v>40</v>
      </c>
      <c r="N5287" s="2">
        <v>40.85</v>
      </c>
      <c r="O5287" t="s">
        <v>43</v>
      </c>
      <c r="P5287" t="s">
        <v>40</v>
      </c>
      <c r="Q5287" t="s">
        <v>55</v>
      </c>
      <c r="R5287" s="1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 s="3">
        <v>86.1</v>
      </c>
      <c r="AE5287" s="3">
        <v>3861.45</v>
      </c>
      <c r="AF5287" s="3">
        <v>12.19</v>
      </c>
      <c r="AG5287" s="3">
        <v>0</v>
      </c>
      <c r="AH5287" s="3">
        <v>1838.25</v>
      </c>
      <c r="AI5287" s="3">
        <v>5687.51</v>
      </c>
      <c r="AJ5287" t="s">
        <v>47</v>
      </c>
      <c r="AK5287" t="s">
        <v>8234</v>
      </c>
      <c r="AL5287" t="s">
        <v>8234</v>
      </c>
      <c r="AM5287">
        <f>IF(Customers[[#This Row],[Customer Status]]="Churned",1,0)</f>
        <v>0</v>
      </c>
      <c r="AN5287" t="str">
        <f>IF(Customers[[#This Row],[Monthly Charge]]&gt;=_xlfn.PERCENTILE.INC(Customers[Monthly Charge],0.75),"High-value","Other")</f>
        <v>Other</v>
      </c>
    </row>
    <row r="5288" spans="1:40" x14ac:dyDescent="0.25">
      <c r="A5288" t="s">
        <v>6471</v>
      </c>
      <c r="B5288" t="s">
        <v>39</v>
      </c>
      <c r="C5288" s="1">
        <v>44</v>
      </c>
      <c r="D5288" t="s">
        <v>40</v>
      </c>
      <c r="E5288" s="1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 s="1">
        <v>1</v>
      </c>
      <c r="K5288" s="1">
        <v>72</v>
      </c>
      <c r="L5288" t="s">
        <v>42</v>
      </c>
      <c r="M5288" t="s">
        <v>40</v>
      </c>
      <c r="N5288" s="2">
        <v>47.24</v>
      </c>
      <c r="O5288" t="s">
        <v>43</v>
      </c>
      <c r="P5288" t="s">
        <v>43</v>
      </c>
      <c r="Q5288" t="s">
        <v>42</v>
      </c>
      <c r="R5288" s="1">
        <v>0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43</v>
      </c>
      <c r="AA5288" t="s">
        <v>73</v>
      </c>
      <c r="AB5288" t="s">
        <v>43</v>
      </c>
      <c r="AC5288" t="s">
        <v>56</v>
      </c>
      <c r="AD5288" s="3">
        <v>20.05</v>
      </c>
      <c r="AE5288" s="3">
        <v>1423.65</v>
      </c>
      <c r="AF5288" s="3">
        <v>0</v>
      </c>
      <c r="AG5288" s="3">
        <v>0</v>
      </c>
      <c r="AH5288" s="3">
        <v>3401.28</v>
      </c>
      <c r="AI5288" s="3">
        <v>4824.93</v>
      </c>
      <c r="AJ5288" t="s">
        <v>47</v>
      </c>
      <c r="AK5288" t="s">
        <v>8234</v>
      </c>
      <c r="AL5288" t="s">
        <v>8234</v>
      </c>
      <c r="AM5288">
        <f>IF(Customers[[#This Row],[Customer Status]]="Churned",1,0)</f>
        <v>0</v>
      </c>
      <c r="AN5288" t="str">
        <f>IF(Customers[[#This Row],[Monthly Charge]]&gt;=_xlfn.PERCENTILE.INC(Customers[Monthly Charge],0.75),"High-value","Other")</f>
        <v>Other</v>
      </c>
    </row>
    <row r="5289" spans="1:40" x14ac:dyDescent="0.25">
      <c r="A5289" t="s">
        <v>6472</v>
      </c>
      <c r="B5289" t="s">
        <v>49</v>
      </c>
      <c r="C5289" s="1">
        <v>63</v>
      </c>
      <c r="D5289" t="s">
        <v>43</v>
      </c>
      <c r="E5289" s="1">
        <v>0</v>
      </c>
      <c r="F5289" t="s">
        <v>827</v>
      </c>
      <c r="G5289">
        <v>95307</v>
      </c>
      <c r="H5289">
        <v>37.553469</v>
      </c>
      <c r="I5289">
        <v>-120.952825</v>
      </c>
      <c r="J5289" s="1">
        <v>0</v>
      </c>
      <c r="K5289" s="1">
        <v>1</v>
      </c>
      <c r="L5289" t="s">
        <v>42</v>
      </c>
      <c r="M5289" t="s">
        <v>40</v>
      </c>
      <c r="N5289" s="2">
        <v>14.42</v>
      </c>
      <c r="O5289" t="s">
        <v>43</v>
      </c>
      <c r="P5289" t="s">
        <v>40</v>
      </c>
      <c r="Q5289" t="s">
        <v>55</v>
      </c>
      <c r="R5289" s="1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 s="3">
        <v>70.349999999999994</v>
      </c>
      <c r="AE5289" s="3">
        <v>70.349999999999994</v>
      </c>
      <c r="AF5289" s="3">
        <v>0</v>
      </c>
      <c r="AG5289" s="3">
        <v>10</v>
      </c>
      <c r="AH5289" s="3">
        <v>14.42</v>
      </c>
      <c r="AI5289" s="3">
        <v>94.77</v>
      </c>
      <c r="AJ5289" t="s">
        <v>98</v>
      </c>
      <c r="AK5289" t="s">
        <v>8234</v>
      </c>
      <c r="AL5289" t="s">
        <v>8234</v>
      </c>
      <c r="AM5289">
        <f>IF(Customers[[#This Row],[Customer Status]]="Churned",1,0)</f>
        <v>0</v>
      </c>
      <c r="AN5289" t="str">
        <f>IF(Customers[[#This Row],[Monthly Charge]]&gt;=_xlfn.PERCENTILE.INC(Customers[Monthly Charge],0.75),"High-value","Other")</f>
        <v>Other</v>
      </c>
    </row>
    <row r="5290" spans="1:40" x14ac:dyDescent="0.25">
      <c r="A5290" t="s">
        <v>6473</v>
      </c>
      <c r="B5290" t="s">
        <v>49</v>
      </c>
      <c r="C5290" s="1">
        <v>21</v>
      </c>
      <c r="D5290" t="s">
        <v>43</v>
      </c>
      <c r="E5290" s="1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 s="1">
        <v>0</v>
      </c>
      <c r="K5290" s="1">
        <v>16</v>
      </c>
      <c r="L5290" t="s">
        <v>62</v>
      </c>
      <c r="M5290" t="s">
        <v>40</v>
      </c>
      <c r="N5290" s="2">
        <v>32.619999999999997</v>
      </c>
      <c r="O5290" t="s">
        <v>43</v>
      </c>
      <c r="P5290" t="s">
        <v>43</v>
      </c>
      <c r="Q5290" t="s">
        <v>42</v>
      </c>
      <c r="R5290" s="1">
        <v>0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43</v>
      </c>
      <c r="AA5290" t="s">
        <v>73</v>
      </c>
      <c r="AB5290" t="s">
        <v>43</v>
      </c>
      <c r="AC5290" t="s">
        <v>46</v>
      </c>
      <c r="AD5290" s="3">
        <v>18.95</v>
      </c>
      <c r="AE5290" s="3">
        <v>326.8</v>
      </c>
      <c r="AF5290" s="3">
        <v>0</v>
      </c>
      <c r="AG5290" s="3">
        <v>0</v>
      </c>
      <c r="AH5290" s="3">
        <v>521.91999999999996</v>
      </c>
      <c r="AI5290" s="3">
        <v>848.72</v>
      </c>
      <c r="AJ5290" t="s">
        <v>47</v>
      </c>
      <c r="AK5290" t="s">
        <v>8234</v>
      </c>
      <c r="AL5290" t="s">
        <v>8234</v>
      </c>
      <c r="AM5290">
        <f>IF(Customers[[#This Row],[Customer Status]]="Churned",1,0)</f>
        <v>0</v>
      </c>
      <c r="AN5290" t="str">
        <f>IF(Customers[[#This Row],[Monthly Charge]]&gt;=_xlfn.PERCENTILE.INC(Customers[Monthly Charge],0.75),"High-value","Other")</f>
        <v>Other</v>
      </c>
    </row>
    <row r="5291" spans="1:40" x14ac:dyDescent="0.25">
      <c r="A5291" t="s">
        <v>6474</v>
      </c>
      <c r="B5291" t="s">
        <v>49</v>
      </c>
      <c r="C5291" s="1">
        <v>37</v>
      </c>
      <c r="D5291" t="s">
        <v>43</v>
      </c>
      <c r="E5291" s="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 s="1">
        <v>0</v>
      </c>
      <c r="K5291" s="1">
        <v>53</v>
      </c>
      <c r="L5291" t="s">
        <v>76</v>
      </c>
      <c r="M5291" t="s">
        <v>40</v>
      </c>
      <c r="N5291" s="2">
        <v>4.82</v>
      </c>
      <c r="O5291" t="s">
        <v>43</v>
      </c>
      <c r="P5291" t="s">
        <v>40</v>
      </c>
      <c r="Q5291" t="s">
        <v>79</v>
      </c>
      <c r="R5291" s="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 s="3">
        <v>61.1</v>
      </c>
      <c r="AE5291" s="3">
        <v>3357.9</v>
      </c>
      <c r="AF5291" s="3">
        <v>0</v>
      </c>
      <c r="AG5291" s="3">
        <v>0</v>
      </c>
      <c r="AH5291" s="3">
        <v>255.46</v>
      </c>
      <c r="AI5291" s="3">
        <v>3613.36</v>
      </c>
      <c r="AJ5291" t="s">
        <v>47</v>
      </c>
      <c r="AK5291" t="s">
        <v>8234</v>
      </c>
      <c r="AL5291" t="s">
        <v>8234</v>
      </c>
      <c r="AM5291">
        <f>IF(Customers[[#This Row],[Customer Status]]="Churned",1,0)</f>
        <v>0</v>
      </c>
      <c r="AN5291" t="str">
        <f>IF(Customers[[#This Row],[Monthly Charge]]&gt;=_xlfn.PERCENTILE.INC(Customers[Monthly Charge],0.75),"High-value","Other")</f>
        <v>Other</v>
      </c>
    </row>
    <row r="5292" spans="1:40" x14ac:dyDescent="0.25">
      <c r="A5292" t="s">
        <v>6475</v>
      </c>
      <c r="B5292" t="s">
        <v>39</v>
      </c>
      <c r="C5292" s="1">
        <v>42</v>
      </c>
      <c r="D5292" t="s">
        <v>40</v>
      </c>
      <c r="E5292" s="1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 s="1">
        <v>1</v>
      </c>
      <c r="K5292" s="1">
        <v>13</v>
      </c>
      <c r="L5292" t="s">
        <v>42</v>
      </c>
      <c r="M5292" t="s">
        <v>43</v>
      </c>
      <c r="N5292" s="2">
        <v>0</v>
      </c>
      <c r="O5292" t="s">
        <v>43</v>
      </c>
      <c r="P5292" t="s">
        <v>40</v>
      </c>
      <c r="Q5292" t="s">
        <v>79</v>
      </c>
      <c r="R5292" s="1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 s="3">
        <v>48.75</v>
      </c>
      <c r="AE5292" s="3">
        <v>633.4</v>
      </c>
      <c r="AF5292" s="3">
        <v>0</v>
      </c>
      <c r="AG5292" s="3">
        <v>0</v>
      </c>
      <c r="AH5292" s="3">
        <v>0</v>
      </c>
      <c r="AI5292" s="3">
        <v>633.4</v>
      </c>
      <c r="AJ5292" t="s">
        <v>57</v>
      </c>
      <c r="AK5292" t="s">
        <v>121</v>
      </c>
      <c r="AL5292" t="s">
        <v>195</v>
      </c>
      <c r="AM5292">
        <f>IF(Customers[[#This Row],[Customer Status]]="Churned",1,0)</f>
        <v>1</v>
      </c>
      <c r="AN5292" t="str">
        <f>IF(Customers[[#This Row],[Monthly Charge]]&gt;=_xlfn.PERCENTILE.INC(Customers[Monthly Charge],0.75),"High-value","Other")</f>
        <v>Other</v>
      </c>
    </row>
    <row r="5293" spans="1:40" x14ac:dyDescent="0.25">
      <c r="A5293" t="s">
        <v>6476</v>
      </c>
      <c r="B5293" t="s">
        <v>49</v>
      </c>
      <c r="C5293" s="1">
        <v>74</v>
      </c>
      <c r="D5293" t="s">
        <v>40</v>
      </c>
      <c r="E5293" s="1">
        <v>3</v>
      </c>
      <c r="F5293" t="s">
        <v>441</v>
      </c>
      <c r="G5293">
        <v>90808</v>
      </c>
      <c r="H5293">
        <v>33.823943</v>
      </c>
      <c r="I5293">
        <v>-118.111335</v>
      </c>
      <c r="J5293" s="1">
        <v>1</v>
      </c>
      <c r="K5293" s="1">
        <v>71</v>
      </c>
      <c r="L5293" t="s">
        <v>42</v>
      </c>
      <c r="M5293" t="s">
        <v>40</v>
      </c>
      <c r="N5293" s="2">
        <v>46.11</v>
      </c>
      <c r="O5293" t="s">
        <v>40</v>
      </c>
      <c r="P5293" t="s">
        <v>40</v>
      </c>
      <c r="Q5293" t="s">
        <v>79</v>
      </c>
      <c r="R5293" s="1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 s="3">
        <v>72.900000000000006</v>
      </c>
      <c r="AE5293" s="3">
        <v>5139.6499999999996</v>
      </c>
      <c r="AF5293" s="3">
        <v>0</v>
      </c>
      <c r="AG5293" s="3">
        <v>20</v>
      </c>
      <c r="AH5293" s="3">
        <v>3273.81</v>
      </c>
      <c r="AI5293" s="3">
        <v>8433.4599999999991</v>
      </c>
      <c r="AJ5293" t="s">
        <v>47</v>
      </c>
      <c r="AK5293" t="s">
        <v>8234</v>
      </c>
      <c r="AL5293" t="s">
        <v>8234</v>
      </c>
      <c r="AM5293">
        <f>IF(Customers[[#This Row],[Customer Status]]="Churned",1,0)</f>
        <v>0</v>
      </c>
      <c r="AN5293" t="str">
        <f>IF(Customers[[#This Row],[Monthly Charge]]&gt;=_xlfn.PERCENTILE.INC(Customers[Monthly Charge],0.75),"High-value","Other")</f>
        <v>Other</v>
      </c>
    </row>
    <row r="5294" spans="1:40" x14ac:dyDescent="0.25">
      <c r="A5294" t="s">
        <v>6477</v>
      </c>
      <c r="B5294" t="s">
        <v>49</v>
      </c>
      <c r="C5294" s="1">
        <v>23</v>
      </c>
      <c r="D5294" t="s">
        <v>40</v>
      </c>
      <c r="E5294" s="1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 s="1">
        <v>1</v>
      </c>
      <c r="K5294" s="1">
        <v>60</v>
      </c>
      <c r="L5294" t="s">
        <v>76</v>
      </c>
      <c r="M5294" t="s">
        <v>40</v>
      </c>
      <c r="N5294" s="2">
        <v>16.420000000000002</v>
      </c>
      <c r="O5294" t="s">
        <v>40</v>
      </c>
      <c r="P5294" t="s">
        <v>43</v>
      </c>
      <c r="Q5294" t="s">
        <v>42</v>
      </c>
      <c r="R5294" s="1">
        <v>0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43</v>
      </c>
      <c r="AA5294" t="s">
        <v>45</v>
      </c>
      <c r="AB5294" t="s">
        <v>43</v>
      </c>
      <c r="AC5294" t="s">
        <v>56</v>
      </c>
      <c r="AD5294" s="3">
        <v>24.15</v>
      </c>
      <c r="AE5294" s="3">
        <v>1505.9</v>
      </c>
      <c r="AF5294" s="3">
        <v>0</v>
      </c>
      <c r="AG5294" s="3">
        <v>0</v>
      </c>
      <c r="AH5294" s="3">
        <v>985.2</v>
      </c>
      <c r="AI5294" s="3">
        <v>2491.1</v>
      </c>
      <c r="AJ5294" t="s">
        <v>47</v>
      </c>
      <c r="AK5294" t="s">
        <v>8234</v>
      </c>
      <c r="AL5294" t="s">
        <v>8234</v>
      </c>
      <c r="AM5294">
        <f>IF(Customers[[#This Row],[Customer Status]]="Churned",1,0)</f>
        <v>0</v>
      </c>
      <c r="AN5294" t="str">
        <f>IF(Customers[[#This Row],[Monthly Charge]]&gt;=_xlfn.PERCENTILE.INC(Customers[Monthly Charge],0.75),"High-value","Other")</f>
        <v>Other</v>
      </c>
    </row>
    <row r="5295" spans="1:40" x14ac:dyDescent="0.25">
      <c r="A5295" t="s">
        <v>6478</v>
      </c>
      <c r="B5295" t="s">
        <v>49</v>
      </c>
      <c r="C5295" s="1">
        <v>76</v>
      </c>
      <c r="D5295" t="s">
        <v>40</v>
      </c>
      <c r="E5295" s="1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 s="1">
        <v>5</v>
      </c>
      <c r="K5295" s="1">
        <v>71</v>
      </c>
      <c r="L5295" t="s">
        <v>72</v>
      </c>
      <c r="M5295" t="s">
        <v>40</v>
      </c>
      <c r="N5295" s="2">
        <v>30.16</v>
      </c>
      <c r="O5295" t="s">
        <v>43</v>
      </c>
      <c r="P5295" t="s">
        <v>40</v>
      </c>
      <c r="Q5295" t="s">
        <v>55</v>
      </c>
      <c r="R5295" s="1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 s="3">
        <v>86.7</v>
      </c>
      <c r="AE5295" s="3">
        <v>6179.35</v>
      </c>
      <c r="AF5295" s="3">
        <v>0</v>
      </c>
      <c r="AG5295" s="3">
        <v>0</v>
      </c>
      <c r="AH5295" s="3">
        <v>2141.36</v>
      </c>
      <c r="AI5295" s="3">
        <v>8320.7099999999991</v>
      </c>
      <c r="AJ5295" t="s">
        <v>47</v>
      </c>
      <c r="AK5295" t="s">
        <v>8234</v>
      </c>
      <c r="AL5295" t="s">
        <v>8234</v>
      </c>
      <c r="AM5295">
        <f>IF(Customers[[#This Row],[Customer Status]]="Churned",1,0)</f>
        <v>0</v>
      </c>
      <c r="AN5295" t="str">
        <f>IF(Customers[[#This Row],[Monthly Charge]]&gt;=_xlfn.PERCENTILE.INC(Customers[Monthly Charge],0.75),"High-value","Other")</f>
        <v>Other</v>
      </c>
    </row>
    <row r="5296" spans="1:40" x14ac:dyDescent="0.25">
      <c r="A5296" t="s">
        <v>6479</v>
      </c>
      <c r="B5296" t="s">
        <v>39</v>
      </c>
      <c r="C5296" s="1">
        <v>38</v>
      </c>
      <c r="D5296" t="s">
        <v>40</v>
      </c>
      <c r="E5296" s="1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 s="1">
        <v>2</v>
      </c>
      <c r="K5296" s="1">
        <v>14</v>
      </c>
      <c r="L5296" t="s">
        <v>62</v>
      </c>
      <c r="M5296" t="s">
        <v>40</v>
      </c>
      <c r="N5296" s="2">
        <v>44.55</v>
      </c>
      <c r="O5296" t="s">
        <v>43</v>
      </c>
      <c r="P5296" t="s">
        <v>43</v>
      </c>
      <c r="Q5296" t="s">
        <v>42</v>
      </c>
      <c r="R5296" s="1">
        <v>0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43</v>
      </c>
      <c r="AA5296" t="s">
        <v>73</v>
      </c>
      <c r="AB5296" t="s">
        <v>43</v>
      </c>
      <c r="AC5296" t="s">
        <v>183</v>
      </c>
      <c r="AD5296" s="3">
        <v>18.8</v>
      </c>
      <c r="AE5296" s="3">
        <v>255.55</v>
      </c>
      <c r="AF5296" s="3">
        <v>0</v>
      </c>
      <c r="AG5296" s="3">
        <v>0</v>
      </c>
      <c r="AH5296" s="3">
        <v>623.70000000000005</v>
      </c>
      <c r="AI5296" s="3">
        <v>879.25</v>
      </c>
      <c r="AJ5296" t="s">
        <v>47</v>
      </c>
      <c r="AK5296" t="s">
        <v>8234</v>
      </c>
      <c r="AL5296" t="s">
        <v>8234</v>
      </c>
      <c r="AM5296">
        <f>IF(Customers[[#This Row],[Customer Status]]="Churned",1,0)</f>
        <v>0</v>
      </c>
      <c r="AN5296" t="str">
        <f>IF(Customers[[#This Row],[Monthly Charge]]&gt;=_xlfn.PERCENTILE.INC(Customers[Monthly Charge],0.75),"High-value","Other")</f>
        <v>Other</v>
      </c>
    </row>
    <row r="5297" spans="1:40" x14ac:dyDescent="0.25">
      <c r="A5297" t="s">
        <v>6480</v>
      </c>
      <c r="B5297" t="s">
        <v>49</v>
      </c>
      <c r="C5297" s="1">
        <v>35</v>
      </c>
      <c r="D5297" t="s">
        <v>43</v>
      </c>
      <c r="E5297" s="1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 s="1">
        <v>0</v>
      </c>
      <c r="K5297" s="1">
        <v>7</v>
      </c>
      <c r="L5297" t="s">
        <v>42</v>
      </c>
      <c r="M5297" t="s">
        <v>40</v>
      </c>
      <c r="N5297" s="2">
        <v>36.840000000000003</v>
      </c>
      <c r="O5297" t="s">
        <v>40</v>
      </c>
      <c r="P5297" t="s">
        <v>40</v>
      </c>
      <c r="Q5297" t="s">
        <v>55</v>
      </c>
      <c r="R5297" s="1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 s="3">
        <v>89.35</v>
      </c>
      <c r="AE5297" s="3">
        <v>631.85</v>
      </c>
      <c r="AF5297" s="3">
        <v>0</v>
      </c>
      <c r="AG5297" s="3">
        <v>60</v>
      </c>
      <c r="AH5297" s="3">
        <v>257.88</v>
      </c>
      <c r="AI5297" s="3">
        <v>949.73</v>
      </c>
      <c r="AJ5297" t="s">
        <v>57</v>
      </c>
      <c r="AK5297" t="s">
        <v>117</v>
      </c>
      <c r="AL5297" t="s">
        <v>466</v>
      </c>
      <c r="AM5297">
        <f>IF(Customers[[#This Row],[Customer Status]]="Churned",1,0)</f>
        <v>1</v>
      </c>
      <c r="AN5297" t="str">
        <f>IF(Customers[[#This Row],[Monthly Charge]]&gt;=_xlfn.PERCENTILE.INC(Customers[Monthly Charge],0.75),"High-value","Other")</f>
        <v>Other</v>
      </c>
    </row>
    <row r="5298" spans="1:40" x14ac:dyDescent="0.25">
      <c r="A5298" t="s">
        <v>6481</v>
      </c>
      <c r="B5298" t="s">
        <v>49</v>
      </c>
      <c r="C5298" s="1">
        <v>65</v>
      </c>
      <c r="D5298" t="s">
        <v>43</v>
      </c>
      <c r="E5298" s="1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 s="1">
        <v>0</v>
      </c>
      <c r="K5298" s="1">
        <v>50</v>
      </c>
      <c r="L5298" t="s">
        <v>42</v>
      </c>
      <c r="M5298" t="s">
        <v>40</v>
      </c>
      <c r="N5298" s="2">
        <v>18.920000000000002</v>
      </c>
      <c r="O5298" t="s">
        <v>40</v>
      </c>
      <c r="P5298" t="s">
        <v>40</v>
      </c>
      <c r="Q5298" t="s">
        <v>55</v>
      </c>
      <c r="R5298" s="1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 s="3">
        <v>95.7</v>
      </c>
      <c r="AE5298" s="3">
        <v>4816.7</v>
      </c>
      <c r="AF5298" s="3">
        <v>0</v>
      </c>
      <c r="AG5298" s="3">
        <v>0</v>
      </c>
      <c r="AH5298" s="3">
        <v>946</v>
      </c>
      <c r="AI5298" s="3">
        <v>5762.7</v>
      </c>
      <c r="AJ5298" t="s">
        <v>57</v>
      </c>
      <c r="AK5298" t="s">
        <v>63</v>
      </c>
      <c r="AL5298" t="s">
        <v>67</v>
      </c>
      <c r="AM5298">
        <f>IF(Customers[[#This Row],[Customer Status]]="Churned",1,0)</f>
        <v>1</v>
      </c>
      <c r="AN5298" t="str">
        <f>IF(Customers[[#This Row],[Monthly Charge]]&gt;=_xlfn.PERCENTILE.INC(Customers[Monthly Charge],0.75),"High-value","Other")</f>
        <v>High-value</v>
      </c>
    </row>
    <row r="5299" spans="1:40" x14ac:dyDescent="0.25">
      <c r="A5299" t="s">
        <v>6482</v>
      </c>
      <c r="B5299" t="s">
        <v>49</v>
      </c>
      <c r="C5299" s="1">
        <v>63</v>
      </c>
      <c r="D5299" t="s">
        <v>40</v>
      </c>
      <c r="E5299" s="1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 s="1">
        <v>5</v>
      </c>
      <c r="K5299" s="1">
        <v>69</v>
      </c>
      <c r="L5299" t="s">
        <v>42</v>
      </c>
      <c r="M5299" t="s">
        <v>40</v>
      </c>
      <c r="N5299" s="2">
        <v>11.6</v>
      </c>
      <c r="O5299" t="s">
        <v>40</v>
      </c>
      <c r="P5299" t="s">
        <v>43</v>
      </c>
      <c r="Q5299" t="s">
        <v>42</v>
      </c>
      <c r="R5299" s="1">
        <v>0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43</v>
      </c>
      <c r="AA5299" t="s">
        <v>73</v>
      </c>
      <c r="AB5299" t="s">
        <v>40</v>
      </c>
      <c r="AC5299" t="s">
        <v>56</v>
      </c>
      <c r="AD5299" s="3">
        <v>26</v>
      </c>
      <c r="AE5299" s="3">
        <v>1796.55</v>
      </c>
      <c r="AF5299" s="3">
        <v>0</v>
      </c>
      <c r="AG5299" s="3">
        <v>0</v>
      </c>
      <c r="AH5299" s="3">
        <v>800.4</v>
      </c>
      <c r="AI5299" s="3">
        <v>2596.9499999999998</v>
      </c>
      <c r="AJ5299" t="s">
        <v>47</v>
      </c>
      <c r="AK5299" t="s">
        <v>8234</v>
      </c>
      <c r="AL5299" t="s">
        <v>8234</v>
      </c>
      <c r="AM5299">
        <f>IF(Customers[[#This Row],[Customer Status]]="Churned",1,0)</f>
        <v>0</v>
      </c>
      <c r="AN5299" t="str">
        <f>IF(Customers[[#This Row],[Monthly Charge]]&gt;=_xlfn.PERCENTILE.INC(Customers[Monthly Charge],0.75),"High-value","Other")</f>
        <v>Other</v>
      </c>
    </row>
    <row r="5300" spans="1:40" x14ac:dyDescent="0.25">
      <c r="A5300" t="s">
        <v>6483</v>
      </c>
      <c r="B5300" t="s">
        <v>39</v>
      </c>
      <c r="C5300" s="1">
        <v>76</v>
      </c>
      <c r="D5300" t="s">
        <v>43</v>
      </c>
      <c r="E5300" s="1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 s="1">
        <v>0</v>
      </c>
      <c r="K5300" s="1">
        <v>49</v>
      </c>
      <c r="L5300" t="s">
        <v>76</v>
      </c>
      <c r="M5300" t="s">
        <v>40</v>
      </c>
      <c r="N5300" s="2">
        <v>44.88</v>
      </c>
      <c r="O5300" t="s">
        <v>40</v>
      </c>
      <c r="P5300" t="s">
        <v>40</v>
      </c>
      <c r="Q5300" t="s">
        <v>55</v>
      </c>
      <c r="R5300" s="1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 s="3">
        <v>90.85</v>
      </c>
      <c r="AE5300" s="3">
        <v>4515.8500000000004</v>
      </c>
      <c r="AF5300" s="3">
        <v>0</v>
      </c>
      <c r="AG5300" s="3">
        <v>0</v>
      </c>
      <c r="AH5300" s="3">
        <v>2199.12</v>
      </c>
      <c r="AI5300" s="3">
        <v>6714.97</v>
      </c>
      <c r="AJ5300" t="s">
        <v>57</v>
      </c>
      <c r="AK5300" t="s">
        <v>121</v>
      </c>
      <c r="AL5300" t="s">
        <v>195</v>
      </c>
      <c r="AM5300">
        <f>IF(Customers[[#This Row],[Customer Status]]="Churned",1,0)</f>
        <v>1</v>
      </c>
      <c r="AN5300" t="str">
        <f>IF(Customers[[#This Row],[Monthly Charge]]&gt;=_xlfn.PERCENTILE.INC(Customers[Monthly Charge],0.75),"High-value","Other")</f>
        <v>High-value</v>
      </c>
    </row>
    <row r="5301" spans="1:40" x14ac:dyDescent="0.25">
      <c r="A5301" t="s">
        <v>6484</v>
      </c>
      <c r="B5301" t="s">
        <v>49</v>
      </c>
      <c r="C5301" s="1">
        <v>33</v>
      </c>
      <c r="D5301" t="s">
        <v>40</v>
      </c>
      <c r="E5301" s="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 s="1">
        <v>1</v>
      </c>
      <c r="K5301" s="1">
        <v>37</v>
      </c>
      <c r="L5301" t="s">
        <v>129</v>
      </c>
      <c r="M5301" t="s">
        <v>40</v>
      </c>
      <c r="N5301" s="2">
        <v>38.89</v>
      </c>
      <c r="O5301" t="s">
        <v>40</v>
      </c>
      <c r="P5301" t="s">
        <v>40</v>
      </c>
      <c r="Q5301" t="s">
        <v>55</v>
      </c>
      <c r="R5301" s="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 s="3">
        <v>92.95</v>
      </c>
      <c r="AE5301" s="3">
        <v>3415.25</v>
      </c>
      <c r="AF5301" s="3">
        <v>0</v>
      </c>
      <c r="AG5301" s="3">
        <v>0</v>
      </c>
      <c r="AH5301" s="3">
        <v>1438.93</v>
      </c>
      <c r="AI5301" s="3">
        <v>4854.18</v>
      </c>
      <c r="AJ5301" t="s">
        <v>47</v>
      </c>
      <c r="AK5301" t="s">
        <v>8234</v>
      </c>
      <c r="AL5301" t="s">
        <v>8234</v>
      </c>
      <c r="AM5301">
        <f>IF(Customers[[#This Row],[Customer Status]]="Churned",1,0)</f>
        <v>0</v>
      </c>
      <c r="AN5301" t="str">
        <f>IF(Customers[[#This Row],[Monthly Charge]]&gt;=_xlfn.PERCENTILE.INC(Customers[Monthly Charge],0.75),"High-value","Other")</f>
        <v>High-value</v>
      </c>
    </row>
    <row r="5302" spans="1:40" x14ac:dyDescent="0.25">
      <c r="A5302" t="s">
        <v>6485</v>
      </c>
      <c r="B5302" t="s">
        <v>49</v>
      </c>
      <c r="C5302" s="1">
        <v>56</v>
      </c>
      <c r="D5302" t="s">
        <v>43</v>
      </c>
      <c r="E5302" s="1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 s="1">
        <v>0</v>
      </c>
      <c r="K5302" s="1">
        <v>43</v>
      </c>
      <c r="L5302" t="s">
        <v>76</v>
      </c>
      <c r="M5302" t="s">
        <v>40</v>
      </c>
      <c r="N5302" s="2">
        <v>39.369999999999997</v>
      </c>
      <c r="O5302" t="s">
        <v>40</v>
      </c>
      <c r="P5302" t="s">
        <v>40</v>
      </c>
      <c r="Q5302" t="s">
        <v>55</v>
      </c>
      <c r="R5302" s="1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 s="3">
        <v>100</v>
      </c>
      <c r="AE5302" s="3">
        <v>4211.55</v>
      </c>
      <c r="AF5302" s="3">
        <v>0</v>
      </c>
      <c r="AG5302" s="3">
        <v>140</v>
      </c>
      <c r="AH5302" s="3">
        <v>1692.91</v>
      </c>
      <c r="AI5302" s="3">
        <v>6044.46</v>
      </c>
      <c r="AJ5302" t="s">
        <v>57</v>
      </c>
      <c r="AK5302" t="s">
        <v>63</v>
      </c>
      <c r="AL5302" t="s">
        <v>64</v>
      </c>
      <c r="AM5302">
        <f>IF(Customers[[#This Row],[Customer Status]]="Churned",1,0)</f>
        <v>1</v>
      </c>
      <c r="AN5302" t="str">
        <f>IF(Customers[[#This Row],[Monthly Charge]]&gt;=_xlfn.PERCENTILE.INC(Customers[Monthly Charge],0.75),"High-value","Other")</f>
        <v>High-value</v>
      </c>
    </row>
    <row r="5303" spans="1:40" x14ac:dyDescent="0.25">
      <c r="A5303" t="s">
        <v>6486</v>
      </c>
      <c r="B5303" t="s">
        <v>39</v>
      </c>
      <c r="C5303" s="1">
        <v>63</v>
      </c>
      <c r="D5303" t="s">
        <v>43</v>
      </c>
      <c r="E5303" s="1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 s="1">
        <v>0</v>
      </c>
      <c r="K5303" s="1">
        <v>4</v>
      </c>
      <c r="L5303" t="s">
        <v>54</v>
      </c>
      <c r="M5303" t="s">
        <v>40</v>
      </c>
      <c r="N5303" s="2">
        <v>43.32</v>
      </c>
      <c r="O5303" t="s">
        <v>40</v>
      </c>
      <c r="P5303" t="s">
        <v>40</v>
      </c>
      <c r="Q5303" t="s">
        <v>55</v>
      </c>
      <c r="R5303" s="1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 s="3">
        <v>85.65</v>
      </c>
      <c r="AE5303" s="3">
        <v>321.64999999999998</v>
      </c>
      <c r="AF5303" s="3">
        <v>0</v>
      </c>
      <c r="AG5303" s="3">
        <v>10</v>
      </c>
      <c r="AH5303" s="3">
        <v>173.28</v>
      </c>
      <c r="AI5303" s="3">
        <v>504.93</v>
      </c>
      <c r="AJ5303" t="s">
        <v>57</v>
      </c>
      <c r="AK5303" t="s">
        <v>58</v>
      </c>
      <c r="AL5303" t="s">
        <v>59</v>
      </c>
      <c r="AM5303">
        <f>IF(Customers[[#This Row],[Customer Status]]="Churned",1,0)</f>
        <v>1</v>
      </c>
      <c r="AN5303" t="str">
        <f>IF(Customers[[#This Row],[Monthly Charge]]&gt;=_xlfn.PERCENTILE.INC(Customers[Monthly Charge],0.75),"High-value","Other")</f>
        <v>Other</v>
      </c>
    </row>
    <row r="5304" spans="1:40" x14ac:dyDescent="0.25">
      <c r="A5304" t="s">
        <v>6487</v>
      </c>
      <c r="B5304" t="s">
        <v>49</v>
      </c>
      <c r="C5304" s="1">
        <v>26</v>
      </c>
      <c r="D5304" t="s">
        <v>40</v>
      </c>
      <c r="E5304" s="1">
        <v>0</v>
      </c>
      <c r="F5304" t="s">
        <v>441</v>
      </c>
      <c r="G5304">
        <v>90803</v>
      </c>
      <c r="H5304">
        <v>33.760458</v>
      </c>
      <c r="I5304">
        <v>-118.12972499999999</v>
      </c>
      <c r="J5304" s="1">
        <v>5</v>
      </c>
      <c r="K5304" s="1">
        <v>7</v>
      </c>
      <c r="L5304" t="s">
        <v>42</v>
      </c>
      <c r="M5304" t="s">
        <v>43</v>
      </c>
      <c r="N5304" s="2">
        <v>0</v>
      </c>
      <c r="O5304" t="s">
        <v>43</v>
      </c>
      <c r="P5304" t="s">
        <v>40</v>
      </c>
      <c r="Q5304" t="s">
        <v>44</v>
      </c>
      <c r="R5304" s="1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 s="3">
        <v>38.549999999999997</v>
      </c>
      <c r="AE5304" s="3">
        <v>280</v>
      </c>
      <c r="AF5304" s="3">
        <v>0</v>
      </c>
      <c r="AG5304" s="3">
        <v>0</v>
      </c>
      <c r="AH5304" s="3">
        <v>0</v>
      </c>
      <c r="AI5304" s="3">
        <v>280</v>
      </c>
      <c r="AJ5304" t="s">
        <v>47</v>
      </c>
      <c r="AK5304" t="s">
        <v>8234</v>
      </c>
      <c r="AL5304" t="s">
        <v>8234</v>
      </c>
      <c r="AM5304">
        <f>IF(Customers[[#This Row],[Customer Status]]="Churned",1,0)</f>
        <v>0</v>
      </c>
      <c r="AN5304" t="str">
        <f>IF(Customers[[#This Row],[Monthly Charge]]&gt;=_xlfn.PERCENTILE.INC(Customers[Monthly Charge],0.75),"High-value","Other")</f>
        <v>Other</v>
      </c>
    </row>
    <row r="5305" spans="1:40" x14ac:dyDescent="0.25">
      <c r="A5305" t="s">
        <v>6488</v>
      </c>
      <c r="B5305" t="s">
        <v>49</v>
      </c>
      <c r="C5305" s="1">
        <v>56</v>
      </c>
      <c r="D5305" t="s">
        <v>43</v>
      </c>
      <c r="E5305" s="1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 s="1">
        <v>0</v>
      </c>
      <c r="K5305" s="1">
        <v>57</v>
      </c>
      <c r="L5305" t="s">
        <v>76</v>
      </c>
      <c r="M5305" t="s">
        <v>40</v>
      </c>
      <c r="N5305" s="2">
        <v>12.99</v>
      </c>
      <c r="O5305" t="s">
        <v>43</v>
      </c>
      <c r="P5305" t="s">
        <v>43</v>
      </c>
      <c r="Q5305" t="s">
        <v>42</v>
      </c>
      <c r="R5305" s="1">
        <v>0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A5305" t="s">
        <v>73</v>
      </c>
      <c r="AB5305" t="s">
        <v>43</v>
      </c>
      <c r="AC5305" t="s">
        <v>46</v>
      </c>
      <c r="AD5305" s="3">
        <v>20.55</v>
      </c>
      <c r="AE5305" s="3">
        <v>1252.8499999999999</v>
      </c>
      <c r="AF5305" s="3">
        <v>0</v>
      </c>
      <c r="AG5305" s="3">
        <v>0</v>
      </c>
      <c r="AH5305" s="3">
        <v>740.43</v>
      </c>
      <c r="AI5305" s="3">
        <v>1993.28</v>
      </c>
      <c r="AJ5305" t="s">
        <v>47</v>
      </c>
      <c r="AK5305" t="s">
        <v>8234</v>
      </c>
      <c r="AL5305" t="s">
        <v>8234</v>
      </c>
      <c r="AM5305">
        <f>IF(Customers[[#This Row],[Customer Status]]="Churned",1,0)</f>
        <v>0</v>
      </c>
      <c r="AN5305" t="str">
        <f>IF(Customers[[#This Row],[Monthly Charge]]&gt;=_xlfn.PERCENTILE.INC(Customers[Monthly Charge],0.75),"High-value","Other")</f>
        <v>Other</v>
      </c>
    </row>
    <row r="5306" spans="1:40" x14ac:dyDescent="0.25">
      <c r="A5306" t="s">
        <v>6489</v>
      </c>
      <c r="B5306" t="s">
        <v>49</v>
      </c>
      <c r="C5306" s="1">
        <v>64</v>
      </c>
      <c r="D5306" t="s">
        <v>43</v>
      </c>
      <c r="E5306" s="1">
        <v>0</v>
      </c>
      <c r="F5306" t="s">
        <v>2175</v>
      </c>
      <c r="G5306">
        <v>95619</v>
      </c>
      <c r="H5306">
        <v>38.683605</v>
      </c>
      <c r="I5306">
        <v>-120.811852</v>
      </c>
      <c r="J5306" s="1">
        <v>0</v>
      </c>
      <c r="K5306" s="1">
        <v>1</v>
      </c>
      <c r="L5306" t="s">
        <v>42</v>
      </c>
      <c r="M5306" t="s">
        <v>40</v>
      </c>
      <c r="N5306" s="2">
        <v>24.48</v>
      </c>
      <c r="O5306" t="s">
        <v>40</v>
      </c>
      <c r="P5306" t="s">
        <v>40</v>
      </c>
      <c r="Q5306" t="s">
        <v>55</v>
      </c>
      <c r="R5306" s="1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 s="3">
        <v>79.150000000000006</v>
      </c>
      <c r="AE5306" s="3">
        <v>79.150000000000006</v>
      </c>
      <c r="AF5306" s="3">
        <v>0</v>
      </c>
      <c r="AG5306" s="3">
        <v>0</v>
      </c>
      <c r="AH5306" s="3">
        <v>24.48</v>
      </c>
      <c r="AI5306" s="3">
        <v>103.63</v>
      </c>
      <c r="AJ5306" t="s">
        <v>57</v>
      </c>
      <c r="AK5306" t="s">
        <v>58</v>
      </c>
      <c r="AL5306" t="s">
        <v>59</v>
      </c>
      <c r="AM5306">
        <f>IF(Customers[[#This Row],[Customer Status]]="Churned",1,0)</f>
        <v>1</v>
      </c>
      <c r="AN5306" t="str">
        <f>IF(Customers[[#This Row],[Monthly Charge]]&gt;=_xlfn.PERCENTILE.INC(Customers[Monthly Charge],0.75),"High-value","Other")</f>
        <v>Other</v>
      </c>
    </row>
    <row r="5307" spans="1:40" x14ac:dyDescent="0.25">
      <c r="A5307" t="s">
        <v>6490</v>
      </c>
      <c r="B5307" t="s">
        <v>39</v>
      </c>
      <c r="C5307" s="1">
        <v>74</v>
      </c>
      <c r="D5307" t="s">
        <v>40</v>
      </c>
      <c r="E5307" s="1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 s="1">
        <v>1</v>
      </c>
      <c r="K5307" s="1">
        <v>8</v>
      </c>
      <c r="L5307" t="s">
        <v>54</v>
      </c>
      <c r="M5307" t="s">
        <v>40</v>
      </c>
      <c r="N5307" s="2">
        <v>48.85</v>
      </c>
      <c r="O5307" t="s">
        <v>40</v>
      </c>
      <c r="P5307" t="s">
        <v>40</v>
      </c>
      <c r="Q5307" t="s">
        <v>55</v>
      </c>
      <c r="R5307" s="1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 s="3">
        <v>80.650000000000006</v>
      </c>
      <c r="AE5307" s="3">
        <v>633.29999999999995</v>
      </c>
      <c r="AF5307" s="3">
        <v>0</v>
      </c>
      <c r="AG5307" s="3">
        <v>0</v>
      </c>
      <c r="AH5307" s="3">
        <v>390.8</v>
      </c>
      <c r="AI5307" s="3">
        <v>1024.0999999999999</v>
      </c>
      <c r="AJ5307" t="s">
        <v>57</v>
      </c>
      <c r="AK5307" t="s">
        <v>58</v>
      </c>
      <c r="AL5307" t="s">
        <v>104</v>
      </c>
      <c r="AM5307">
        <f>IF(Customers[[#This Row],[Customer Status]]="Churned",1,0)</f>
        <v>1</v>
      </c>
      <c r="AN5307" t="str">
        <f>IF(Customers[[#This Row],[Monthly Charge]]&gt;=_xlfn.PERCENTILE.INC(Customers[Monthly Charge],0.75),"High-value","Other")</f>
        <v>Other</v>
      </c>
    </row>
    <row r="5308" spans="1:40" x14ac:dyDescent="0.25">
      <c r="A5308" t="s">
        <v>6491</v>
      </c>
      <c r="B5308" t="s">
        <v>39</v>
      </c>
      <c r="C5308" s="1">
        <v>57</v>
      </c>
      <c r="D5308" t="s">
        <v>40</v>
      </c>
      <c r="E5308" s="1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 s="1">
        <v>9</v>
      </c>
      <c r="K5308" s="1">
        <v>61</v>
      </c>
      <c r="L5308" t="s">
        <v>76</v>
      </c>
      <c r="M5308" t="s">
        <v>40</v>
      </c>
      <c r="N5308" s="2">
        <v>1.27</v>
      </c>
      <c r="O5308" t="s">
        <v>43</v>
      </c>
      <c r="P5308" t="s">
        <v>40</v>
      </c>
      <c r="Q5308" t="s">
        <v>79</v>
      </c>
      <c r="R5308" s="1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 s="3">
        <v>73.8</v>
      </c>
      <c r="AE5308" s="3">
        <v>4616.05</v>
      </c>
      <c r="AF5308" s="3">
        <v>49.51</v>
      </c>
      <c r="AG5308" s="3">
        <v>30</v>
      </c>
      <c r="AH5308" s="3">
        <v>77.47</v>
      </c>
      <c r="AI5308" s="3">
        <v>4674.01</v>
      </c>
      <c r="AJ5308" t="s">
        <v>47</v>
      </c>
      <c r="AK5308" t="s">
        <v>8234</v>
      </c>
      <c r="AL5308" t="s">
        <v>8234</v>
      </c>
      <c r="AM5308">
        <f>IF(Customers[[#This Row],[Customer Status]]="Churned",1,0)</f>
        <v>0</v>
      </c>
      <c r="AN5308" t="str">
        <f>IF(Customers[[#This Row],[Monthly Charge]]&gt;=_xlfn.PERCENTILE.INC(Customers[Monthly Charge],0.75),"High-value","Other")</f>
        <v>Other</v>
      </c>
    </row>
    <row r="5309" spans="1:40" x14ac:dyDescent="0.25">
      <c r="A5309" t="s">
        <v>6492</v>
      </c>
      <c r="B5309" t="s">
        <v>39</v>
      </c>
      <c r="C5309" s="1">
        <v>21</v>
      </c>
      <c r="D5309" t="s">
        <v>43</v>
      </c>
      <c r="E5309" s="1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 s="1">
        <v>0</v>
      </c>
      <c r="K5309" s="1">
        <v>2</v>
      </c>
      <c r="L5309" t="s">
        <v>42</v>
      </c>
      <c r="M5309" t="s">
        <v>40</v>
      </c>
      <c r="N5309" s="2">
        <v>18.61</v>
      </c>
      <c r="O5309" t="s">
        <v>43</v>
      </c>
      <c r="P5309" t="s">
        <v>40</v>
      </c>
      <c r="Q5309" t="s">
        <v>79</v>
      </c>
      <c r="R5309" s="1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 s="3">
        <v>51.55</v>
      </c>
      <c r="AE5309" s="3">
        <v>106.2</v>
      </c>
      <c r="AF5309" s="3">
        <v>0</v>
      </c>
      <c r="AG5309" s="3">
        <v>0</v>
      </c>
      <c r="AH5309" s="3">
        <v>37.22</v>
      </c>
      <c r="AI5309" s="3">
        <v>143.41999999999999</v>
      </c>
      <c r="AJ5309" t="s">
        <v>98</v>
      </c>
      <c r="AK5309" t="s">
        <v>8234</v>
      </c>
      <c r="AL5309" t="s">
        <v>8234</v>
      </c>
      <c r="AM5309">
        <f>IF(Customers[[#This Row],[Customer Status]]="Churned",1,0)</f>
        <v>0</v>
      </c>
      <c r="AN5309" t="str">
        <f>IF(Customers[[#This Row],[Monthly Charge]]&gt;=_xlfn.PERCENTILE.INC(Customers[Monthly Charge],0.75),"High-value","Other")</f>
        <v>Other</v>
      </c>
    </row>
    <row r="5310" spans="1:40" x14ac:dyDescent="0.25">
      <c r="A5310" t="s">
        <v>6493</v>
      </c>
      <c r="B5310" t="s">
        <v>39</v>
      </c>
      <c r="C5310" s="1">
        <v>29</v>
      </c>
      <c r="D5310" t="s">
        <v>40</v>
      </c>
      <c r="E5310" s="1">
        <v>0</v>
      </c>
      <c r="F5310" t="s">
        <v>804</v>
      </c>
      <c r="G5310">
        <v>93280</v>
      </c>
      <c r="H5310">
        <v>35.652242000000001</v>
      </c>
      <c r="I5310">
        <v>-119.4464</v>
      </c>
      <c r="J5310" s="1">
        <v>7</v>
      </c>
      <c r="K5310" s="1">
        <v>46</v>
      </c>
      <c r="L5310" t="s">
        <v>76</v>
      </c>
      <c r="M5310" t="s">
        <v>40</v>
      </c>
      <c r="N5310" s="2">
        <v>31.88</v>
      </c>
      <c r="O5310" t="s">
        <v>43</v>
      </c>
      <c r="P5310" t="s">
        <v>40</v>
      </c>
      <c r="Q5310" t="s">
        <v>79</v>
      </c>
      <c r="R5310" s="1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 s="3">
        <v>69.099999999999994</v>
      </c>
      <c r="AE5310" s="3">
        <v>3168</v>
      </c>
      <c r="AF5310" s="3">
        <v>0</v>
      </c>
      <c r="AG5310" s="3">
        <v>0</v>
      </c>
      <c r="AH5310" s="3">
        <v>1466.48</v>
      </c>
      <c r="AI5310" s="3">
        <v>4634.4799999999996</v>
      </c>
      <c r="AJ5310" t="s">
        <v>47</v>
      </c>
      <c r="AK5310" t="s">
        <v>8234</v>
      </c>
      <c r="AL5310" t="s">
        <v>8234</v>
      </c>
      <c r="AM5310">
        <f>IF(Customers[[#This Row],[Customer Status]]="Churned",1,0)</f>
        <v>0</v>
      </c>
      <c r="AN5310" t="str">
        <f>IF(Customers[[#This Row],[Monthly Charge]]&gt;=_xlfn.PERCENTILE.INC(Customers[Monthly Charge],0.75),"High-value","Other")</f>
        <v>Other</v>
      </c>
    </row>
    <row r="5311" spans="1:40" x14ac:dyDescent="0.25">
      <c r="A5311" t="s">
        <v>6494</v>
      </c>
      <c r="B5311" t="s">
        <v>39</v>
      </c>
      <c r="C5311" s="1">
        <v>45</v>
      </c>
      <c r="D5311" t="s">
        <v>40</v>
      </c>
      <c r="E5311" s="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 s="1">
        <v>5</v>
      </c>
      <c r="K5311" s="1">
        <v>64</v>
      </c>
      <c r="L5311" t="s">
        <v>76</v>
      </c>
      <c r="M5311" t="s">
        <v>40</v>
      </c>
      <c r="N5311" s="2">
        <v>17.93</v>
      </c>
      <c r="O5311" t="s">
        <v>40</v>
      </c>
      <c r="P5311" t="s">
        <v>43</v>
      </c>
      <c r="Q5311" t="s">
        <v>42</v>
      </c>
      <c r="R5311" s="1">
        <v>0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43</v>
      </c>
      <c r="AA5311" t="s">
        <v>73</v>
      </c>
      <c r="AB5311" t="s">
        <v>40</v>
      </c>
      <c r="AC5311" t="s">
        <v>183</v>
      </c>
      <c r="AD5311" s="3">
        <v>24.05</v>
      </c>
      <c r="AE5311" s="3">
        <v>1559.15</v>
      </c>
      <c r="AF5311" s="3">
        <v>0</v>
      </c>
      <c r="AG5311" s="3">
        <v>0</v>
      </c>
      <c r="AH5311" s="3">
        <v>1147.52</v>
      </c>
      <c r="AI5311" s="3">
        <v>2706.67</v>
      </c>
      <c r="AJ5311" t="s">
        <v>47</v>
      </c>
      <c r="AK5311" t="s">
        <v>8234</v>
      </c>
      <c r="AL5311" t="s">
        <v>8234</v>
      </c>
      <c r="AM5311">
        <f>IF(Customers[[#This Row],[Customer Status]]="Churned",1,0)</f>
        <v>0</v>
      </c>
      <c r="AN5311" t="str">
        <f>IF(Customers[[#This Row],[Monthly Charge]]&gt;=_xlfn.PERCENTILE.INC(Customers[Monthly Charge],0.75),"High-value","Other")</f>
        <v>Other</v>
      </c>
    </row>
    <row r="5312" spans="1:40" x14ac:dyDescent="0.25">
      <c r="A5312" t="s">
        <v>6495</v>
      </c>
      <c r="B5312" t="s">
        <v>39</v>
      </c>
      <c r="C5312" s="1">
        <v>68</v>
      </c>
      <c r="D5312" t="s">
        <v>40</v>
      </c>
      <c r="E5312" s="1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 s="1">
        <v>0</v>
      </c>
      <c r="K5312" s="1">
        <v>72</v>
      </c>
      <c r="L5312" t="s">
        <v>72</v>
      </c>
      <c r="M5312" t="s">
        <v>40</v>
      </c>
      <c r="N5312" s="2">
        <v>48.51</v>
      </c>
      <c r="O5312" t="s">
        <v>40</v>
      </c>
      <c r="P5312" t="s">
        <v>40</v>
      </c>
      <c r="Q5312" t="s">
        <v>44</v>
      </c>
      <c r="R5312" s="1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 s="3">
        <v>89.85</v>
      </c>
      <c r="AE5312" s="3">
        <v>6697.35</v>
      </c>
      <c r="AF5312" s="3">
        <v>0</v>
      </c>
      <c r="AG5312" s="3">
        <v>0</v>
      </c>
      <c r="AH5312" s="3">
        <v>3492.72</v>
      </c>
      <c r="AI5312" s="3">
        <v>10190.07</v>
      </c>
      <c r="AJ5312" t="s">
        <v>47</v>
      </c>
      <c r="AK5312" t="s">
        <v>8234</v>
      </c>
      <c r="AL5312" t="s">
        <v>8234</v>
      </c>
      <c r="AM5312">
        <f>IF(Customers[[#This Row],[Customer Status]]="Churned",1,0)</f>
        <v>0</v>
      </c>
      <c r="AN5312" t="str">
        <f>IF(Customers[[#This Row],[Monthly Charge]]&gt;=_xlfn.PERCENTILE.INC(Customers[Monthly Charge],0.75),"High-value","Other")</f>
        <v>High-value</v>
      </c>
    </row>
    <row r="5313" spans="1:40" x14ac:dyDescent="0.25">
      <c r="A5313" t="s">
        <v>6496</v>
      </c>
      <c r="B5313" t="s">
        <v>49</v>
      </c>
      <c r="C5313" s="1">
        <v>74</v>
      </c>
      <c r="D5313" t="s">
        <v>40</v>
      </c>
      <c r="E5313" s="1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 s="1">
        <v>1</v>
      </c>
      <c r="K5313" s="1">
        <v>16</v>
      </c>
      <c r="L5313" t="s">
        <v>62</v>
      </c>
      <c r="M5313" t="s">
        <v>40</v>
      </c>
      <c r="N5313" s="2">
        <v>26.12</v>
      </c>
      <c r="O5313" t="s">
        <v>43</v>
      </c>
      <c r="P5313" t="s">
        <v>40</v>
      </c>
      <c r="Q5313" t="s">
        <v>55</v>
      </c>
      <c r="R5313" s="1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 s="3">
        <v>74.3</v>
      </c>
      <c r="AE5313" s="3">
        <v>1178.25</v>
      </c>
      <c r="AF5313" s="3">
        <v>0</v>
      </c>
      <c r="AG5313" s="3">
        <v>0</v>
      </c>
      <c r="AH5313" s="3">
        <v>417.92</v>
      </c>
      <c r="AI5313" s="3">
        <v>1596.17</v>
      </c>
      <c r="AJ5313" t="s">
        <v>57</v>
      </c>
      <c r="AK5313" t="s">
        <v>58</v>
      </c>
      <c r="AL5313" t="s">
        <v>59</v>
      </c>
      <c r="AM5313">
        <f>IF(Customers[[#This Row],[Customer Status]]="Churned",1,0)</f>
        <v>1</v>
      </c>
      <c r="AN5313" t="str">
        <f>IF(Customers[[#This Row],[Monthly Charge]]&gt;=_xlfn.PERCENTILE.INC(Customers[Monthly Charge],0.75),"High-value","Other")</f>
        <v>Other</v>
      </c>
    </row>
    <row r="5314" spans="1:40" x14ac:dyDescent="0.25">
      <c r="A5314" t="s">
        <v>6497</v>
      </c>
      <c r="B5314" t="s">
        <v>49</v>
      </c>
      <c r="C5314" s="1">
        <v>25</v>
      </c>
      <c r="D5314" t="s">
        <v>43</v>
      </c>
      <c r="E5314" s="1">
        <v>0</v>
      </c>
      <c r="F5314" t="s">
        <v>543</v>
      </c>
      <c r="G5314">
        <v>92505</v>
      </c>
      <c r="H5314">
        <v>33.920907</v>
      </c>
      <c r="I5314">
        <v>-117.48942599999999</v>
      </c>
      <c r="J5314" s="1">
        <v>0</v>
      </c>
      <c r="K5314" s="1">
        <v>1</v>
      </c>
      <c r="L5314" t="s">
        <v>42</v>
      </c>
      <c r="M5314" t="s">
        <v>40</v>
      </c>
      <c r="N5314" s="2">
        <v>22.3</v>
      </c>
      <c r="O5314" t="s">
        <v>40</v>
      </c>
      <c r="P5314" t="s">
        <v>40</v>
      </c>
      <c r="Q5314" t="s">
        <v>55</v>
      </c>
      <c r="R5314" s="1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 s="3">
        <v>84.65</v>
      </c>
      <c r="AE5314" s="3">
        <v>84.65</v>
      </c>
      <c r="AF5314" s="3">
        <v>0</v>
      </c>
      <c r="AG5314" s="3">
        <v>40</v>
      </c>
      <c r="AH5314" s="3">
        <v>22.3</v>
      </c>
      <c r="AI5314" s="3">
        <v>146.94999999999999</v>
      </c>
      <c r="AJ5314" t="s">
        <v>57</v>
      </c>
      <c r="AK5314" t="s">
        <v>63</v>
      </c>
      <c r="AL5314" t="s">
        <v>559</v>
      </c>
      <c r="AM5314">
        <f>IF(Customers[[#This Row],[Customer Status]]="Churned",1,0)</f>
        <v>1</v>
      </c>
      <c r="AN5314" t="str">
        <f>IF(Customers[[#This Row],[Monthly Charge]]&gt;=_xlfn.PERCENTILE.INC(Customers[Monthly Charge],0.75),"High-value","Other")</f>
        <v>Other</v>
      </c>
    </row>
    <row r="5315" spans="1:40" x14ac:dyDescent="0.25">
      <c r="A5315" t="s">
        <v>6498</v>
      </c>
      <c r="B5315" t="s">
        <v>49</v>
      </c>
      <c r="C5315" s="1">
        <v>42</v>
      </c>
      <c r="D5315" t="s">
        <v>43</v>
      </c>
      <c r="E5315" s="1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 s="1">
        <v>0</v>
      </c>
      <c r="K5315" s="1">
        <v>25</v>
      </c>
      <c r="L5315" t="s">
        <v>129</v>
      </c>
      <c r="M5315" t="s">
        <v>40</v>
      </c>
      <c r="N5315" s="2">
        <v>40.11</v>
      </c>
      <c r="O5315" t="s">
        <v>43</v>
      </c>
      <c r="P5315" t="s">
        <v>40</v>
      </c>
      <c r="Q5315" t="s">
        <v>55</v>
      </c>
      <c r="R5315" s="1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 s="3">
        <v>69.75</v>
      </c>
      <c r="AE5315" s="3">
        <v>1729.35</v>
      </c>
      <c r="AF5315" s="3">
        <v>0</v>
      </c>
      <c r="AG5315" s="3">
        <v>100</v>
      </c>
      <c r="AH5315" s="3">
        <v>1002.75</v>
      </c>
      <c r="AI5315" s="3">
        <v>2832.1</v>
      </c>
      <c r="AJ5315" t="s">
        <v>47</v>
      </c>
      <c r="AK5315" t="s">
        <v>8234</v>
      </c>
      <c r="AL5315" t="s">
        <v>8234</v>
      </c>
      <c r="AM5315">
        <f>IF(Customers[[#This Row],[Customer Status]]="Churned",1,0)</f>
        <v>0</v>
      </c>
      <c r="AN5315" t="str">
        <f>IF(Customers[[#This Row],[Monthly Charge]]&gt;=_xlfn.PERCENTILE.INC(Customers[Monthly Charge],0.75),"High-value","Other")</f>
        <v>Other</v>
      </c>
    </row>
    <row r="5316" spans="1:40" x14ac:dyDescent="0.25">
      <c r="A5316" t="s">
        <v>6499</v>
      </c>
      <c r="B5316" t="s">
        <v>39</v>
      </c>
      <c r="C5316" s="1">
        <v>21</v>
      </c>
      <c r="D5316" t="s">
        <v>43</v>
      </c>
      <c r="E5316" s="1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 s="1">
        <v>0</v>
      </c>
      <c r="K5316" s="1">
        <v>64</v>
      </c>
      <c r="L5316" t="s">
        <v>42</v>
      </c>
      <c r="M5316" t="s">
        <v>40</v>
      </c>
      <c r="N5316" s="2">
        <v>8.52</v>
      </c>
      <c r="O5316" t="s">
        <v>40</v>
      </c>
      <c r="P5316" t="s">
        <v>40</v>
      </c>
      <c r="Q5316" t="s">
        <v>79</v>
      </c>
      <c r="R5316" s="1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 s="3">
        <v>86.4</v>
      </c>
      <c r="AE5316" s="3">
        <v>5442.05</v>
      </c>
      <c r="AF5316" s="3">
        <v>0</v>
      </c>
      <c r="AG5316" s="3">
        <v>0</v>
      </c>
      <c r="AH5316" s="3">
        <v>545.28</v>
      </c>
      <c r="AI5316" s="3">
        <v>5987.33</v>
      </c>
      <c r="AJ5316" t="s">
        <v>47</v>
      </c>
      <c r="AK5316" t="s">
        <v>8234</v>
      </c>
      <c r="AL5316" t="s">
        <v>8234</v>
      </c>
      <c r="AM5316">
        <f>IF(Customers[[#This Row],[Customer Status]]="Churned",1,0)</f>
        <v>0</v>
      </c>
      <c r="AN5316" t="str">
        <f>IF(Customers[[#This Row],[Monthly Charge]]&gt;=_xlfn.PERCENTILE.INC(Customers[Monthly Charge],0.75),"High-value","Other")</f>
        <v>Other</v>
      </c>
    </row>
    <row r="5317" spans="1:40" x14ac:dyDescent="0.25">
      <c r="A5317" t="s">
        <v>6500</v>
      </c>
      <c r="B5317" t="s">
        <v>49</v>
      </c>
      <c r="C5317" s="1">
        <v>33</v>
      </c>
      <c r="D5317" t="s">
        <v>40</v>
      </c>
      <c r="E5317" s="1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 s="1">
        <v>7</v>
      </c>
      <c r="K5317" s="1">
        <v>24</v>
      </c>
      <c r="L5317" t="s">
        <v>42</v>
      </c>
      <c r="M5317" t="s">
        <v>40</v>
      </c>
      <c r="N5317" s="2">
        <v>2.31</v>
      </c>
      <c r="O5317" t="s">
        <v>43</v>
      </c>
      <c r="P5317" t="s">
        <v>40</v>
      </c>
      <c r="Q5317" t="s">
        <v>44</v>
      </c>
      <c r="R5317" s="1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 s="3">
        <v>56.25</v>
      </c>
      <c r="AE5317" s="3">
        <v>1454.25</v>
      </c>
      <c r="AF5317" s="3">
        <v>0</v>
      </c>
      <c r="AG5317" s="3">
        <v>0</v>
      </c>
      <c r="AH5317" s="3">
        <v>55.44</v>
      </c>
      <c r="AI5317" s="3">
        <v>1509.69</v>
      </c>
      <c r="AJ5317" t="s">
        <v>47</v>
      </c>
      <c r="AK5317" t="s">
        <v>8234</v>
      </c>
      <c r="AL5317" t="s">
        <v>8234</v>
      </c>
      <c r="AM5317">
        <f>IF(Customers[[#This Row],[Customer Status]]="Churned",1,0)</f>
        <v>0</v>
      </c>
      <c r="AN5317" t="str">
        <f>IF(Customers[[#This Row],[Monthly Charge]]&gt;=_xlfn.PERCENTILE.INC(Customers[Monthly Charge],0.75),"High-value","Other")</f>
        <v>Other</v>
      </c>
    </row>
    <row r="5318" spans="1:40" x14ac:dyDescent="0.25">
      <c r="A5318" t="s">
        <v>6501</v>
      </c>
      <c r="B5318" t="s">
        <v>49</v>
      </c>
      <c r="C5318" s="1">
        <v>20</v>
      </c>
      <c r="D5318" t="s">
        <v>40</v>
      </c>
      <c r="E5318" s="1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 s="1">
        <v>1</v>
      </c>
      <c r="K5318" s="1">
        <v>14</v>
      </c>
      <c r="L5318" t="s">
        <v>62</v>
      </c>
      <c r="M5318" t="s">
        <v>40</v>
      </c>
      <c r="N5318" s="2">
        <v>7.26</v>
      </c>
      <c r="O5318" t="s">
        <v>40</v>
      </c>
      <c r="P5318" t="s">
        <v>40</v>
      </c>
      <c r="Q5318" t="s">
        <v>55</v>
      </c>
      <c r="R5318" s="1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 s="3">
        <v>86.1</v>
      </c>
      <c r="AE5318" s="3">
        <v>1235.55</v>
      </c>
      <c r="AF5318" s="3">
        <v>0</v>
      </c>
      <c r="AG5318" s="3">
        <v>0</v>
      </c>
      <c r="AH5318" s="3">
        <v>101.64</v>
      </c>
      <c r="AI5318" s="3">
        <v>1337.19</v>
      </c>
      <c r="AJ5318" t="s">
        <v>57</v>
      </c>
      <c r="AK5318" t="s">
        <v>58</v>
      </c>
      <c r="AL5318" t="s">
        <v>59</v>
      </c>
      <c r="AM5318">
        <f>IF(Customers[[#This Row],[Customer Status]]="Churned",1,0)</f>
        <v>1</v>
      </c>
      <c r="AN5318" t="str">
        <f>IF(Customers[[#This Row],[Monthly Charge]]&gt;=_xlfn.PERCENTILE.INC(Customers[Monthly Charge],0.75),"High-value","Other")</f>
        <v>Other</v>
      </c>
    </row>
    <row r="5319" spans="1:40" x14ac:dyDescent="0.25">
      <c r="A5319" t="s">
        <v>6502</v>
      </c>
      <c r="B5319" t="s">
        <v>39</v>
      </c>
      <c r="C5319" s="1">
        <v>72</v>
      </c>
      <c r="D5319" t="s">
        <v>43</v>
      </c>
      <c r="E5319" s="1">
        <v>0</v>
      </c>
      <c r="F5319" t="s">
        <v>391</v>
      </c>
      <c r="G5319">
        <v>94109</v>
      </c>
      <c r="H5319">
        <v>37.794486999999997</v>
      </c>
      <c r="I5319">
        <v>-122.42227</v>
      </c>
      <c r="J5319" s="1">
        <v>0</v>
      </c>
      <c r="K5319" s="1">
        <v>15</v>
      </c>
      <c r="L5319" t="s">
        <v>42</v>
      </c>
      <c r="M5319" t="s">
        <v>40</v>
      </c>
      <c r="N5319" s="2">
        <v>1.67</v>
      </c>
      <c r="O5319" t="s">
        <v>40</v>
      </c>
      <c r="P5319" t="s">
        <v>40</v>
      </c>
      <c r="Q5319" t="s">
        <v>55</v>
      </c>
      <c r="R5319" s="1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 s="3">
        <v>89</v>
      </c>
      <c r="AE5319" s="3">
        <v>1288.3</v>
      </c>
      <c r="AF5319" s="3">
        <v>45.69</v>
      </c>
      <c r="AG5319" s="3">
        <v>0</v>
      </c>
      <c r="AH5319" s="3">
        <v>25.05</v>
      </c>
      <c r="AI5319" s="3">
        <v>1267.6600000000001</v>
      </c>
      <c r="AJ5319" t="s">
        <v>47</v>
      </c>
      <c r="AK5319" t="s">
        <v>8234</v>
      </c>
      <c r="AL5319" t="s">
        <v>8234</v>
      </c>
      <c r="AM5319">
        <f>IF(Customers[[#This Row],[Customer Status]]="Churned",1,0)</f>
        <v>0</v>
      </c>
      <c r="AN5319" t="str">
        <f>IF(Customers[[#This Row],[Monthly Charge]]&gt;=_xlfn.PERCENTILE.INC(Customers[Monthly Charge],0.75),"High-value","Other")</f>
        <v>Other</v>
      </c>
    </row>
    <row r="5320" spans="1:40" x14ac:dyDescent="0.25">
      <c r="A5320" t="s">
        <v>6503</v>
      </c>
      <c r="B5320" t="s">
        <v>49</v>
      </c>
      <c r="C5320" s="1">
        <v>54</v>
      </c>
      <c r="D5320" t="s">
        <v>43</v>
      </c>
      <c r="E5320" s="1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 s="1">
        <v>0</v>
      </c>
      <c r="K5320" s="1">
        <v>9</v>
      </c>
      <c r="L5320" t="s">
        <v>42</v>
      </c>
      <c r="M5320" t="s">
        <v>43</v>
      </c>
      <c r="N5320" s="2">
        <v>0</v>
      </c>
      <c r="O5320" t="s">
        <v>43</v>
      </c>
      <c r="P5320" t="s">
        <v>40</v>
      </c>
      <c r="Q5320" t="s">
        <v>44</v>
      </c>
      <c r="R5320" s="1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 s="3">
        <v>45.4</v>
      </c>
      <c r="AE5320" s="3">
        <v>418.8</v>
      </c>
      <c r="AF5320" s="3">
        <v>0</v>
      </c>
      <c r="AG5320" s="3">
        <v>20</v>
      </c>
      <c r="AH5320" s="3">
        <v>0</v>
      </c>
      <c r="AI5320" s="3">
        <v>438.8</v>
      </c>
      <c r="AJ5320" t="s">
        <v>57</v>
      </c>
      <c r="AK5320" t="s">
        <v>58</v>
      </c>
      <c r="AL5320" t="s">
        <v>59</v>
      </c>
      <c r="AM5320">
        <f>IF(Customers[[#This Row],[Customer Status]]="Churned",1,0)</f>
        <v>1</v>
      </c>
      <c r="AN5320" t="str">
        <f>IF(Customers[[#This Row],[Monthly Charge]]&gt;=_xlfn.PERCENTILE.INC(Customers[Monthly Charge],0.75),"High-value","Other")</f>
        <v>Other</v>
      </c>
    </row>
    <row r="5321" spans="1:40" x14ac:dyDescent="0.25">
      <c r="A5321" t="s">
        <v>6504</v>
      </c>
      <c r="B5321" t="s">
        <v>49</v>
      </c>
      <c r="C5321" s="1">
        <v>67</v>
      </c>
      <c r="D5321" t="s">
        <v>43</v>
      </c>
      <c r="E5321" s="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 s="1">
        <v>0</v>
      </c>
      <c r="K5321" s="1">
        <v>69</v>
      </c>
      <c r="L5321" t="s">
        <v>42</v>
      </c>
      <c r="M5321" t="s">
        <v>40</v>
      </c>
      <c r="N5321" s="2">
        <v>20.62</v>
      </c>
      <c r="O5321" t="s">
        <v>43</v>
      </c>
      <c r="P5321" t="s">
        <v>43</v>
      </c>
      <c r="Q5321" t="s">
        <v>42</v>
      </c>
      <c r="R5321" s="1">
        <v>0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43</v>
      </c>
      <c r="AA5321" t="s">
        <v>73</v>
      </c>
      <c r="AB5321" t="s">
        <v>43</v>
      </c>
      <c r="AC5321" t="s">
        <v>46</v>
      </c>
      <c r="AD5321" s="3">
        <v>-7</v>
      </c>
      <c r="AE5321" s="3">
        <v>1356.3</v>
      </c>
      <c r="AF5321" s="3">
        <v>0</v>
      </c>
      <c r="AG5321" s="3">
        <v>0</v>
      </c>
      <c r="AH5321" s="3">
        <v>1422.78</v>
      </c>
      <c r="AI5321" s="3">
        <v>2779.08</v>
      </c>
      <c r="AJ5321" t="s">
        <v>47</v>
      </c>
      <c r="AK5321" t="s">
        <v>8234</v>
      </c>
      <c r="AL5321" t="s">
        <v>8234</v>
      </c>
      <c r="AM5321">
        <f>IF(Customers[[#This Row],[Customer Status]]="Churned",1,0)</f>
        <v>0</v>
      </c>
      <c r="AN5321" t="str">
        <f>IF(Customers[[#This Row],[Monthly Charge]]&gt;=_xlfn.PERCENTILE.INC(Customers[Monthly Charge],0.75),"High-value","Other")</f>
        <v>Other</v>
      </c>
    </row>
    <row r="5322" spans="1:40" x14ac:dyDescent="0.25">
      <c r="A5322" t="s">
        <v>6505</v>
      </c>
      <c r="B5322" t="s">
        <v>49</v>
      </c>
      <c r="C5322" s="1">
        <v>77</v>
      </c>
      <c r="D5322" t="s">
        <v>40</v>
      </c>
      <c r="E5322" s="1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 s="1">
        <v>1</v>
      </c>
      <c r="K5322" s="1">
        <v>50</v>
      </c>
      <c r="L5322" t="s">
        <v>42</v>
      </c>
      <c r="M5322" t="s">
        <v>40</v>
      </c>
      <c r="N5322" s="2">
        <v>40.9</v>
      </c>
      <c r="O5322" t="s">
        <v>40</v>
      </c>
      <c r="P5322" t="s">
        <v>40</v>
      </c>
      <c r="Q5322" t="s">
        <v>55</v>
      </c>
      <c r="R5322" s="1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 s="3">
        <v>105.05</v>
      </c>
      <c r="AE5322" s="3">
        <v>5163.3</v>
      </c>
      <c r="AF5322" s="3">
        <v>0</v>
      </c>
      <c r="AG5322" s="3">
        <v>0</v>
      </c>
      <c r="AH5322" s="3">
        <v>2045</v>
      </c>
      <c r="AI5322" s="3">
        <v>7208.3</v>
      </c>
      <c r="AJ5322" t="s">
        <v>47</v>
      </c>
      <c r="AK5322" t="s">
        <v>8234</v>
      </c>
      <c r="AL5322" t="s">
        <v>8234</v>
      </c>
      <c r="AM5322">
        <f>IF(Customers[[#This Row],[Customer Status]]="Churned",1,0)</f>
        <v>0</v>
      </c>
      <c r="AN5322" t="str">
        <f>IF(Customers[[#This Row],[Monthly Charge]]&gt;=_xlfn.PERCENTILE.INC(Customers[Monthly Charge],0.75),"High-value","Other")</f>
        <v>High-value</v>
      </c>
    </row>
    <row r="5323" spans="1:40" x14ac:dyDescent="0.25">
      <c r="A5323" t="s">
        <v>6506</v>
      </c>
      <c r="B5323" t="s">
        <v>39</v>
      </c>
      <c r="C5323" s="1">
        <v>31</v>
      </c>
      <c r="D5323" t="s">
        <v>43</v>
      </c>
      <c r="E5323" s="1">
        <v>0</v>
      </c>
      <c r="F5323" t="s">
        <v>126</v>
      </c>
      <c r="G5323">
        <v>95356</v>
      </c>
      <c r="H5323">
        <v>37.716186</v>
      </c>
      <c r="I5323">
        <v>-121.025836</v>
      </c>
      <c r="J5323" s="1">
        <v>0</v>
      </c>
      <c r="K5323" s="1">
        <v>12</v>
      </c>
      <c r="L5323" t="s">
        <v>42</v>
      </c>
      <c r="M5323" t="s">
        <v>40</v>
      </c>
      <c r="N5323" s="2">
        <v>2.57</v>
      </c>
      <c r="O5323" t="s">
        <v>43</v>
      </c>
      <c r="P5323" t="s">
        <v>40</v>
      </c>
      <c r="Q5323" t="s">
        <v>55</v>
      </c>
      <c r="R5323" s="1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 s="3">
        <v>84.6</v>
      </c>
      <c r="AE5323" s="3">
        <v>1017.35</v>
      </c>
      <c r="AF5323" s="3">
        <v>0</v>
      </c>
      <c r="AG5323" s="3">
        <v>0</v>
      </c>
      <c r="AH5323" s="3">
        <v>30.84</v>
      </c>
      <c r="AI5323" s="3">
        <v>1048.19</v>
      </c>
      <c r="AJ5323" t="s">
        <v>47</v>
      </c>
      <c r="AK5323" t="s">
        <v>8234</v>
      </c>
      <c r="AL5323" t="s">
        <v>8234</v>
      </c>
      <c r="AM5323">
        <f>IF(Customers[[#This Row],[Customer Status]]="Churned",1,0)</f>
        <v>0</v>
      </c>
      <c r="AN5323" t="str">
        <f>IF(Customers[[#This Row],[Monthly Charge]]&gt;=_xlfn.PERCENTILE.INC(Customers[Monthly Charge],0.75),"High-value","Other")</f>
        <v>Other</v>
      </c>
    </row>
    <row r="5324" spans="1:40" x14ac:dyDescent="0.25">
      <c r="A5324" t="s">
        <v>6507</v>
      </c>
      <c r="B5324" t="s">
        <v>39</v>
      </c>
      <c r="C5324" s="1">
        <v>31</v>
      </c>
      <c r="D5324" t="s">
        <v>40</v>
      </c>
      <c r="E5324" s="1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 s="1">
        <v>1</v>
      </c>
      <c r="K5324" s="1">
        <v>19</v>
      </c>
      <c r="L5324" t="s">
        <v>62</v>
      </c>
      <c r="M5324" t="s">
        <v>40</v>
      </c>
      <c r="N5324" s="2">
        <v>25.75</v>
      </c>
      <c r="O5324" t="s">
        <v>43</v>
      </c>
      <c r="P5324" t="s">
        <v>40</v>
      </c>
      <c r="Q5324" t="s">
        <v>55</v>
      </c>
      <c r="R5324" s="1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 s="3">
        <v>73.2</v>
      </c>
      <c r="AE5324" s="3">
        <v>1441.1</v>
      </c>
      <c r="AF5324" s="3">
        <v>0</v>
      </c>
      <c r="AG5324" s="3">
        <v>0</v>
      </c>
      <c r="AH5324" s="3">
        <v>489.25</v>
      </c>
      <c r="AI5324" s="3">
        <v>1930.35</v>
      </c>
      <c r="AJ5324" t="s">
        <v>57</v>
      </c>
      <c r="AK5324" t="s">
        <v>121</v>
      </c>
      <c r="AL5324" t="s">
        <v>195</v>
      </c>
      <c r="AM5324">
        <f>IF(Customers[[#This Row],[Customer Status]]="Churned",1,0)</f>
        <v>1</v>
      </c>
      <c r="AN5324" t="str">
        <f>IF(Customers[[#This Row],[Monthly Charge]]&gt;=_xlfn.PERCENTILE.INC(Customers[Monthly Charge],0.75),"High-value","Other")</f>
        <v>Other</v>
      </c>
    </row>
    <row r="5325" spans="1:40" x14ac:dyDescent="0.25">
      <c r="A5325" t="s">
        <v>6508</v>
      </c>
      <c r="B5325" t="s">
        <v>39</v>
      </c>
      <c r="C5325" s="1">
        <v>30</v>
      </c>
      <c r="D5325" t="s">
        <v>43</v>
      </c>
      <c r="E5325" s="1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 s="1">
        <v>0</v>
      </c>
      <c r="K5325" s="1">
        <v>69</v>
      </c>
      <c r="L5325" t="s">
        <v>72</v>
      </c>
      <c r="M5325" t="s">
        <v>40</v>
      </c>
      <c r="N5325" s="2">
        <v>23.92</v>
      </c>
      <c r="O5325" t="s">
        <v>40</v>
      </c>
      <c r="P5325" t="s">
        <v>40</v>
      </c>
      <c r="Q5325" t="s">
        <v>55</v>
      </c>
      <c r="R5325" s="1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 s="3">
        <v>110.5</v>
      </c>
      <c r="AE5325" s="3">
        <v>7455.45</v>
      </c>
      <c r="AF5325" s="3">
        <v>0</v>
      </c>
      <c r="AG5325" s="3">
        <v>0</v>
      </c>
      <c r="AH5325" s="3">
        <v>1650.48</v>
      </c>
      <c r="AI5325" s="3">
        <v>9105.93</v>
      </c>
      <c r="AJ5325" t="s">
        <v>47</v>
      </c>
      <c r="AK5325" t="s">
        <v>8234</v>
      </c>
      <c r="AL5325" t="s">
        <v>8234</v>
      </c>
      <c r="AM5325">
        <f>IF(Customers[[#This Row],[Customer Status]]="Churned",1,0)</f>
        <v>0</v>
      </c>
      <c r="AN5325" t="str">
        <f>IF(Customers[[#This Row],[Monthly Charge]]&gt;=_xlfn.PERCENTILE.INC(Customers[Monthly Charge],0.75),"High-value","Other")</f>
        <v>High-value</v>
      </c>
    </row>
    <row r="5326" spans="1:40" x14ac:dyDescent="0.25">
      <c r="A5326" t="s">
        <v>6509</v>
      </c>
      <c r="B5326" t="s">
        <v>39</v>
      </c>
      <c r="C5326" s="1">
        <v>22</v>
      </c>
      <c r="D5326" t="s">
        <v>40</v>
      </c>
      <c r="E5326" s="1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 s="1">
        <v>6</v>
      </c>
      <c r="K5326" s="1">
        <v>66</v>
      </c>
      <c r="L5326" t="s">
        <v>42</v>
      </c>
      <c r="M5326" t="s">
        <v>40</v>
      </c>
      <c r="N5326" s="2">
        <v>23.2</v>
      </c>
      <c r="O5326" t="s">
        <v>40</v>
      </c>
      <c r="P5326" t="s">
        <v>40</v>
      </c>
      <c r="Q5326" t="s">
        <v>79</v>
      </c>
      <c r="R5326" s="1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 s="3">
        <v>67.45</v>
      </c>
      <c r="AE5326" s="3">
        <v>4508.6499999999996</v>
      </c>
      <c r="AF5326" s="3">
        <v>41.67</v>
      </c>
      <c r="AG5326" s="3">
        <v>0</v>
      </c>
      <c r="AH5326" s="3">
        <v>1531.2</v>
      </c>
      <c r="AI5326" s="3">
        <v>5998.18</v>
      </c>
      <c r="AJ5326" t="s">
        <v>47</v>
      </c>
      <c r="AK5326" t="s">
        <v>8234</v>
      </c>
      <c r="AL5326" t="s">
        <v>8234</v>
      </c>
      <c r="AM5326">
        <f>IF(Customers[[#This Row],[Customer Status]]="Churned",1,0)</f>
        <v>0</v>
      </c>
      <c r="AN5326" t="str">
        <f>IF(Customers[[#This Row],[Monthly Charge]]&gt;=_xlfn.PERCENTILE.INC(Customers[Monthly Charge],0.75),"High-value","Other")</f>
        <v>Other</v>
      </c>
    </row>
    <row r="5327" spans="1:40" x14ac:dyDescent="0.25">
      <c r="A5327" t="s">
        <v>6510</v>
      </c>
      <c r="B5327" t="s">
        <v>39</v>
      </c>
      <c r="C5327" s="1">
        <v>45</v>
      </c>
      <c r="D5327" t="s">
        <v>40</v>
      </c>
      <c r="E5327" s="1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 s="1">
        <v>10</v>
      </c>
      <c r="K5327" s="1">
        <v>5</v>
      </c>
      <c r="L5327" t="s">
        <v>54</v>
      </c>
      <c r="M5327" t="s">
        <v>40</v>
      </c>
      <c r="N5327" s="2">
        <v>35.6</v>
      </c>
      <c r="O5327" t="s">
        <v>43</v>
      </c>
      <c r="P5327" t="s">
        <v>40</v>
      </c>
      <c r="Q5327" t="s">
        <v>44</v>
      </c>
      <c r="R5327" s="1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 s="3">
        <v>44.8</v>
      </c>
      <c r="AE5327" s="3">
        <v>220.45</v>
      </c>
      <c r="AF5327" s="3">
        <v>0</v>
      </c>
      <c r="AG5327" s="3">
        <v>0</v>
      </c>
      <c r="AH5327" s="3">
        <v>178</v>
      </c>
      <c r="AI5327" s="3">
        <v>398.45</v>
      </c>
      <c r="AJ5327" t="s">
        <v>47</v>
      </c>
      <c r="AK5327" t="s">
        <v>8234</v>
      </c>
      <c r="AL5327" t="s">
        <v>8234</v>
      </c>
      <c r="AM5327">
        <f>IF(Customers[[#This Row],[Customer Status]]="Churned",1,0)</f>
        <v>0</v>
      </c>
      <c r="AN5327" t="str">
        <f>IF(Customers[[#This Row],[Monthly Charge]]&gt;=_xlfn.PERCENTILE.INC(Customers[Monthly Charge],0.75),"High-value","Other")</f>
        <v>Other</v>
      </c>
    </row>
    <row r="5328" spans="1:40" x14ac:dyDescent="0.25">
      <c r="A5328" t="s">
        <v>6511</v>
      </c>
      <c r="B5328" t="s">
        <v>49</v>
      </c>
      <c r="C5328" s="1">
        <v>38</v>
      </c>
      <c r="D5328" t="s">
        <v>43</v>
      </c>
      <c r="E5328" s="1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 s="1">
        <v>0</v>
      </c>
      <c r="K5328" s="1">
        <v>3</v>
      </c>
      <c r="L5328" t="s">
        <v>54</v>
      </c>
      <c r="M5328" t="s">
        <v>40</v>
      </c>
      <c r="N5328" s="2">
        <v>5.15</v>
      </c>
      <c r="O5328" t="s">
        <v>43</v>
      </c>
      <c r="P5328" t="s">
        <v>43</v>
      </c>
      <c r="Q5328" t="s">
        <v>42</v>
      </c>
      <c r="R5328" s="1">
        <v>0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43</v>
      </c>
      <c r="AA5328" t="s">
        <v>51</v>
      </c>
      <c r="AB5328" t="s">
        <v>43</v>
      </c>
      <c r="AC5328" t="s">
        <v>183</v>
      </c>
      <c r="AD5328" s="3">
        <v>19.95</v>
      </c>
      <c r="AE5328" s="3">
        <v>58.3</v>
      </c>
      <c r="AF5328" s="3">
        <v>0</v>
      </c>
      <c r="AG5328" s="3">
        <v>0</v>
      </c>
      <c r="AH5328" s="3">
        <v>15.45</v>
      </c>
      <c r="AI5328" s="3">
        <v>73.75</v>
      </c>
      <c r="AJ5328" t="s">
        <v>98</v>
      </c>
      <c r="AK5328" t="s">
        <v>8234</v>
      </c>
      <c r="AL5328" t="s">
        <v>8234</v>
      </c>
      <c r="AM5328">
        <f>IF(Customers[[#This Row],[Customer Status]]="Churned",1,0)</f>
        <v>0</v>
      </c>
      <c r="AN5328" t="str">
        <f>IF(Customers[[#This Row],[Monthly Charge]]&gt;=_xlfn.PERCENTILE.INC(Customers[Monthly Charge],0.75),"High-value","Other")</f>
        <v>Other</v>
      </c>
    </row>
    <row r="5329" spans="1:40" x14ac:dyDescent="0.25">
      <c r="A5329" t="s">
        <v>6512</v>
      </c>
      <c r="B5329" t="s">
        <v>49</v>
      </c>
      <c r="C5329" s="1">
        <v>71</v>
      </c>
      <c r="D5329" t="s">
        <v>43</v>
      </c>
      <c r="E5329" s="1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 s="1">
        <v>0</v>
      </c>
      <c r="K5329" s="1">
        <v>69</v>
      </c>
      <c r="L5329" t="s">
        <v>72</v>
      </c>
      <c r="M5329" t="s">
        <v>40</v>
      </c>
      <c r="N5329" s="2">
        <v>13.36</v>
      </c>
      <c r="O5329" t="s">
        <v>40</v>
      </c>
      <c r="P5329" t="s">
        <v>40</v>
      </c>
      <c r="Q5329" t="s">
        <v>44</v>
      </c>
      <c r="R5329" s="1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 s="3">
        <v>74.099999999999994</v>
      </c>
      <c r="AE5329" s="3">
        <v>5031</v>
      </c>
      <c r="AF5329" s="3">
        <v>0</v>
      </c>
      <c r="AG5329" s="3">
        <v>0</v>
      </c>
      <c r="AH5329" s="3">
        <v>921.84</v>
      </c>
      <c r="AI5329" s="3">
        <v>5952.84</v>
      </c>
      <c r="AJ5329" t="s">
        <v>47</v>
      </c>
      <c r="AK5329" t="s">
        <v>8234</v>
      </c>
      <c r="AL5329" t="s">
        <v>8234</v>
      </c>
      <c r="AM5329">
        <f>IF(Customers[[#This Row],[Customer Status]]="Churned",1,0)</f>
        <v>0</v>
      </c>
      <c r="AN5329" t="str">
        <f>IF(Customers[[#This Row],[Monthly Charge]]&gt;=_xlfn.PERCENTILE.INC(Customers[Monthly Charge],0.75),"High-value","Other")</f>
        <v>Other</v>
      </c>
    </row>
    <row r="5330" spans="1:40" x14ac:dyDescent="0.25">
      <c r="A5330" t="s">
        <v>6513</v>
      </c>
      <c r="B5330" t="s">
        <v>49</v>
      </c>
      <c r="C5330" s="1">
        <v>39</v>
      </c>
      <c r="D5330" t="s">
        <v>43</v>
      </c>
      <c r="E5330" s="1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 s="1">
        <v>0</v>
      </c>
      <c r="K5330" s="1">
        <v>12</v>
      </c>
      <c r="L5330" t="s">
        <v>62</v>
      </c>
      <c r="M5330" t="s">
        <v>40</v>
      </c>
      <c r="N5330" s="2">
        <v>44.71</v>
      </c>
      <c r="O5330" t="s">
        <v>40</v>
      </c>
      <c r="P5330" t="s">
        <v>40</v>
      </c>
      <c r="Q5330" t="s">
        <v>44</v>
      </c>
      <c r="R5330" s="1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 s="3">
        <v>96.05</v>
      </c>
      <c r="AE5330" s="3">
        <v>1148.0999999999999</v>
      </c>
      <c r="AF5330" s="3">
        <v>0</v>
      </c>
      <c r="AG5330" s="3">
        <v>0</v>
      </c>
      <c r="AH5330" s="3">
        <v>536.52</v>
      </c>
      <c r="AI5330" s="3">
        <v>1684.62</v>
      </c>
      <c r="AJ5330" t="s">
        <v>57</v>
      </c>
      <c r="AK5330" t="s">
        <v>121</v>
      </c>
      <c r="AL5330" t="s">
        <v>195</v>
      </c>
      <c r="AM5330">
        <f>IF(Customers[[#This Row],[Customer Status]]="Churned",1,0)</f>
        <v>1</v>
      </c>
      <c r="AN5330" t="str">
        <f>IF(Customers[[#This Row],[Monthly Charge]]&gt;=_xlfn.PERCENTILE.INC(Customers[Monthly Charge],0.75),"High-value","Other")</f>
        <v>High-value</v>
      </c>
    </row>
    <row r="5331" spans="1:40" x14ac:dyDescent="0.25">
      <c r="A5331" t="s">
        <v>6514</v>
      </c>
      <c r="B5331" t="s">
        <v>49</v>
      </c>
      <c r="C5331" s="1">
        <v>46</v>
      </c>
      <c r="D5331" t="s">
        <v>43</v>
      </c>
      <c r="E5331" s="1">
        <v>0</v>
      </c>
      <c r="F5331" t="s">
        <v>391</v>
      </c>
      <c r="G5331">
        <v>94108</v>
      </c>
      <c r="H5331">
        <v>37.791998</v>
      </c>
      <c r="I5331">
        <v>-122.408653</v>
      </c>
      <c r="J5331" s="1">
        <v>0</v>
      </c>
      <c r="K5331" s="1">
        <v>3</v>
      </c>
      <c r="L5331" t="s">
        <v>42</v>
      </c>
      <c r="M5331" t="s">
        <v>40</v>
      </c>
      <c r="N5331" s="2">
        <v>35.590000000000003</v>
      </c>
      <c r="O5331" t="s">
        <v>43</v>
      </c>
      <c r="P5331" t="s">
        <v>43</v>
      </c>
      <c r="Q5331" t="s">
        <v>42</v>
      </c>
      <c r="R5331" s="1">
        <v>0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43</v>
      </c>
      <c r="AA5331" t="s">
        <v>51</v>
      </c>
      <c r="AB5331" t="s">
        <v>40</v>
      </c>
      <c r="AC5331" t="s">
        <v>46</v>
      </c>
      <c r="AD5331" s="3">
        <v>19.649999999999999</v>
      </c>
      <c r="AE5331" s="3">
        <v>68.349999999999994</v>
      </c>
      <c r="AF5331" s="3">
        <v>0</v>
      </c>
      <c r="AG5331" s="3">
        <v>0</v>
      </c>
      <c r="AH5331" s="3">
        <v>106.77</v>
      </c>
      <c r="AI5331" s="3">
        <v>175.12</v>
      </c>
      <c r="AJ5331" t="s">
        <v>98</v>
      </c>
      <c r="AK5331" t="s">
        <v>8234</v>
      </c>
      <c r="AL5331" t="s">
        <v>8234</v>
      </c>
      <c r="AM5331">
        <f>IF(Customers[[#This Row],[Customer Status]]="Churned",1,0)</f>
        <v>0</v>
      </c>
      <c r="AN5331" t="str">
        <f>IF(Customers[[#This Row],[Monthly Charge]]&gt;=_xlfn.PERCENTILE.INC(Customers[Monthly Charge],0.75),"High-value","Other")</f>
        <v>Other</v>
      </c>
    </row>
    <row r="5332" spans="1:40" x14ac:dyDescent="0.25">
      <c r="A5332" t="s">
        <v>6515</v>
      </c>
      <c r="B5332" t="s">
        <v>49</v>
      </c>
      <c r="C5332" s="1">
        <v>33</v>
      </c>
      <c r="D5332" t="s">
        <v>40</v>
      </c>
      <c r="E5332" s="1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 s="1">
        <v>8</v>
      </c>
      <c r="K5332" s="1">
        <v>17</v>
      </c>
      <c r="L5332" t="s">
        <v>62</v>
      </c>
      <c r="M5332" t="s">
        <v>40</v>
      </c>
      <c r="N5332" s="2">
        <v>45.24</v>
      </c>
      <c r="O5332" t="s">
        <v>40</v>
      </c>
      <c r="P5332" t="s">
        <v>43</v>
      </c>
      <c r="Q5332" t="s">
        <v>42</v>
      </c>
      <c r="R5332" s="1">
        <v>0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43</v>
      </c>
      <c r="AA5332" t="s">
        <v>73</v>
      </c>
      <c r="AB5332" t="s">
        <v>40</v>
      </c>
      <c r="AC5332" t="s">
        <v>46</v>
      </c>
      <c r="AD5332" s="3">
        <v>25.15</v>
      </c>
      <c r="AE5332" s="3">
        <v>412.6</v>
      </c>
      <c r="AF5332" s="3">
        <v>0</v>
      </c>
      <c r="AG5332" s="3">
        <v>0</v>
      </c>
      <c r="AH5332" s="3">
        <v>769.08</v>
      </c>
      <c r="AI5332" s="3">
        <v>1181.68</v>
      </c>
      <c r="AJ5332" t="s">
        <v>47</v>
      </c>
      <c r="AK5332" t="s">
        <v>8234</v>
      </c>
      <c r="AL5332" t="s">
        <v>8234</v>
      </c>
      <c r="AM5332">
        <f>IF(Customers[[#This Row],[Customer Status]]="Churned",1,0)</f>
        <v>0</v>
      </c>
      <c r="AN5332" t="str">
        <f>IF(Customers[[#This Row],[Monthly Charge]]&gt;=_xlfn.PERCENTILE.INC(Customers[Monthly Charge],0.75),"High-value","Other")</f>
        <v>Other</v>
      </c>
    </row>
    <row r="5333" spans="1:40" x14ac:dyDescent="0.25">
      <c r="A5333" t="s">
        <v>6516</v>
      </c>
      <c r="B5333" t="s">
        <v>49</v>
      </c>
      <c r="C5333" s="1">
        <v>79</v>
      </c>
      <c r="D5333" t="s">
        <v>40</v>
      </c>
      <c r="E5333" s="1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 s="1">
        <v>1</v>
      </c>
      <c r="K5333" s="1">
        <v>57</v>
      </c>
      <c r="L5333" t="s">
        <v>42</v>
      </c>
      <c r="M5333" t="s">
        <v>40</v>
      </c>
      <c r="N5333" s="2">
        <v>36.659999999999997</v>
      </c>
      <c r="O5333" t="s">
        <v>40</v>
      </c>
      <c r="P5333" t="s">
        <v>40</v>
      </c>
      <c r="Q5333" t="s">
        <v>55</v>
      </c>
      <c r="R5333" s="1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 s="3">
        <v>89.85</v>
      </c>
      <c r="AE5333" s="3">
        <v>4925.3500000000004</v>
      </c>
      <c r="AF5333" s="3">
        <v>0</v>
      </c>
      <c r="AG5333" s="3">
        <v>0</v>
      </c>
      <c r="AH5333" s="3">
        <v>2089.62</v>
      </c>
      <c r="AI5333" s="3">
        <v>7014.97</v>
      </c>
      <c r="AJ5333" t="s">
        <v>47</v>
      </c>
      <c r="AK5333" t="s">
        <v>8234</v>
      </c>
      <c r="AL5333" t="s">
        <v>8234</v>
      </c>
      <c r="AM5333">
        <f>IF(Customers[[#This Row],[Customer Status]]="Churned",1,0)</f>
        <v>0</v>
      </c>
      <c r="AN5333" t="str">
        <f>IF(Customers[[#This Row],[Monthly Charge]]&gt;=_xlfn.PERCENTILE.INC(Customers[Monthly Charge],0.75),"High-value","Other")</f>
        <v>High-value</v>
      </c>
    </row>
    <row r="5334" spans="1:40" x14ac:dyDescent="0.25">
      <c r="A5334" t="s">
        <v>6517</v>
      </c>
      <c r="B5334" t="s">
        <v>39</v>
      </c>
      <c r="C5334" s="1">
        <v>26</v>
      </c>
      <c r="D5334" t="s">
        <v>43</v>
      </c>
      <c r="E5334" s="1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 s="1">
        <v>0</v>
      </c>
      <c r="K5334" s="1">
        <v>38</v>
      </c>
      <c r="L5334" t="s">
        <v>42</v>
      </c>
      <c r="M5334" t="s">
        <v>40</v>
      </c>
      <c r="N5334" s="2">
        <v>17.66</v>
      </c>
      <c r="O5334" t="s">
        <v>43</v>
      </c>
      <c r="P5334" t="s">
        <v>40</v>
      </c>
      <c r="Q5334" t="s">
        <v>55</v>
      </c>
      <c r="R5334" s="1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 s="3">
        <v>84.25</v>
      </c>
      <c r="AE5334" s="3">
        <v>3264.5</v>
      </c>
      <c r="AF5334" s="3">
        <v>0</v>
      </c>
      <c r="AG5334" s="3">
        <v>0</v>
      </c>
      <c r="AH5334" s="3">
        <v>671.08</v>
      </c>
      <c r="AI5334" s="3">
        <v>3935.58</v>
      </c>
      <c r="AJ5334" t="s">
        <v>57</v>
      </c>
      <c r="AK5334" t="s">
        <v>121</v>
      </c>
      <c r="AL5334" t="s">
        <v>195</v>
      </c>
      <c r="AM5334">
        <f>IF(Customers[[#This Row],[Customer Status]]="Churned",1,0)</f>
        <v>1</v>
      </c>
      <c r="AN5334" t="str">
        <f>IF(Customers[[#This Row],[Monthly Charge]]&gt;=_xlfn.PERCENTILE.INC(Customers[Monthly Charge],0.75),"High-value","Other")</f>
        <v>Other</v>
      </c>
    </row>
    <row r="5335" spans="1:40" x14ac:dyDescent="0.25">
      <c r="A5335" t="s">
        <v>6518</v>
      </c>
      <c r="B5335" t="s">
        <v>49</v>
      </c>
      <c r="C5335" s="1">
        <v>34</v>
      </c>
      <c r="D5335" t="s">
        <v>43</v>
      </c>
      <c r="E5335" s="1">
        <v>0</v>
      </c>
      <c r="F5335" t="s">
        <v>1328</v>
      </c>
      <c r="G5335">
        <v>92582</v>
      </c>
      <c r="H5335">
        <v>33.806708</v>
      </c>
      <c r="I5335">
        <v>-117.02007</v>
      </c>
      <c r="J5335" s="1">
        <v>0</v>
      </c>
      <c r="K5335" s="1">
        <v>12</v>
      </c>
      <c r="L5335" t="s">
        <v>62</v>
      </c>
      <c r="M5335" t="s">
        <v>40</v>
      </c>
      <c r="N5335" s="2">
        <v>38.96</v>
      </c>
      <c r="O5335" t="s">
        <v>43</v>
      </c>
      <c r="P5335" t="s">
        <v>43</v>
      </c>
      <c r="Q5335" t="s">
        <v>42</v>
      </c>
      <c r="R5335" s="1">
        <v>0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43</v>
      </c>
      <c r="AA5335" t="s">
        <v>51</v>
      </c>
      <c r="AB5335" t="s">
        <v>43</v>
      </c>
      <c r="AC5335" t="s">
        <v>46</v>
      </c>
      <c r="AD5335" s="3">
        <v>20.05</v>
      </c>
      <c r="AE5335" s="3">
        <v>265.45</v>
      </c>
      <c r="AF5335" s="3">
        <v>0</v>
      </c>
      <c r="AG5335" s="3">
        <v>0</v>
      </c>
      <c r="AH5335" s="3">
        <v>467.52</v>
      </c>
      <c r="AI5335" s="3">
        <v>732.97</v>
      </c>
      <c r="AJ5335" t="s">
        <v>47</v>
      </c>
      <c r="AK5335" t="s">
        <v>8234</v>
      </c>
      <c r="AL5335" t="s">
        <v>8234</v>
      </c>
      <c r="AM5335">
        <f>IF(Customers[[#This Row],[Customer Status]]="Churned",1,0)</f>
        <v>0</v>
      </c>
      <c r="AN5335" t="str">
        <f>IF(Customers[[#This Row],[Monthly Charge]]&gt;=_xlfn.PERCENTILE.INC(Customers[Monthly Charge],0.75),"High-value","Other")</f>
        <v>Other</v>
      </c>
    </row>
    <row r="5336" spans="1:40" x14ac:dyDescent="0.25">
      <c r="A5336" t="s">
        <v>6519</v>
      </c>
      <c r="B5336" t="s">
        <v>49</v>
      </c>
      <c r="C5336" s="1">
        <v>69</v>
      </c>
      <c r="D5336" t="s">
        <v>43</v>
      </c>
      <c r="E5336" s="1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 s="1">
        <v>0</v>
      </c>
      <c r="K5336" s="1">
        <v>24</v>
      </c>
      <c r="L5336" t="s">
        <v>129</v>
      </c>
      <c r="M5336" t="s">
        <v>40</v>
      </c>
      <c r="N5336" s="2">
        <v>30.87</v>
      </c>
      <c r="O5336" t="s">
        <v>40</v>
      </c>
      <c r="P5336" t="s">
        <v>40</v>
      </c>
      <c r="Q5336" t="s">
        <v>55</v>
      </c>
      <c r="R5336" s="1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 s="3">
        <v>76.099999999999994</v>
      </c>
      <c r="AE5336" s="3">
        <v>1712.7</v>
      </c>
      <c r="AF5336" s="3">
        <v>0</v>
      </c>
      <c r="AG5336" s="3">
        <v>0</v>
      </c>
      <c r="AH5336" s="3">
        <v>740.88</v>
      </c>
      <c r="AI5336" s="3">
        <v>2453.58</v>
      </c>
      <c r="AJ5336" t="s">
        <v>57</v>
      </c>
      <c r="AK5336" t="s">
        <v>58</v>
      </c>
      <c r="AL5336" t="s">
        <v>104</v>
      </c>
      <c r="AM5336">
        <f>IF(Customers[[#This Row],[Customer Status]]="Churned",1,0)</f>
        <v>1</v>
      </c>
      <c r="AN5336" t="str">
        <f>IF(Customers[[#This Row],[Monthly Charge]]&gt;=_xlfn.PERCENTILE.INC(Customers[Monthly Charge],0.75),"High-value","Other")</f>
        <v>Other</v>
      </c>
    </row>
    <row r="5337" spans="1:40" x14ac:dyDescent="0.25">
      <c r="A5337" t="s">
        <v>6520</v>
      </c>
      <c r="B5337" t="s">
        <v>49</v>
      </c>
      <c r="C5337" s="1">
        <v>68</v>
      </c>
      <c r="D5337" t="s">
        <v>43</v>
      </c>
      <c r="E5337" s="1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 s="1">
        <v>0</v>
      </c>
      <c r="K5337" s="1">
        <v>63</v>
      </c>
      <c r="L5337" t="s">
        <v>42</v>
      </c>
      <c r="M5337" t="s">
        <v>40</v>
      </c>
      <c r="N5337" s="2">
        <v>26.11</v>
      </c>
      <c r="O5337" t="s">
        <v>40</v>
      </c>
      <c r="P5337" t="s">
        <v>40</v>
      </c>
      <c r="Q5337" t="s">
        <v>55</v>
      </c>
      <c r="R5337" s="1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 s="3">
        <v>109.4</v>
      </c>
      <c r="AE5337" s="3">
        <v>7031.45</v>
      </c>
      <c r="AF5337" s="3">
        <v>0</v>
      </c>
      <c r="AG5337" s="3">
        <v>0</v>
      </c>
      <c r="AH5337" s="3">
        <v>1644.93</v>
      </c>
      <c r="AI5337" s="3">
        <v>8676.3799999999992</v>
      </c>
      <c r="AJ5337" t="s">
        <v>47</v>
      </c>
      <c r="AK5337" t="s">
        <v>8234</v>
      </c>
      <c r="AL5337" t="s">
        <v>8234</v>
      </c>
      <c r="AM5337">
        <f>IF(Customers[[#This Row],[Customer Status]]="Churned",1,0)</f>
        <v>0</v>
      </c>
      <c r="AN5337" t="str">
        <f>IF(Customers[[#This Row],[Monthly Charge]]&gt;=_xlfn.PERCENTILE.INC(Customers[Monthly Charge],0.75),"High-value","Other")</f>
        <v>High-value</v>
      </c>
    </row>
    <row r="5338" spans="1:40" x14ac:dyDescent="0.25">
      <c r="A5338" t="s">
        <v>6521</v>
      </c>
      <c r="B5338" t="s">
        <v>39</v>
      </c>
      <c r="C5338" s="1">
        <v>19</v>
      </c>
      <c r="D5338" t="s">
        <v>43</v>
      </c>
      <c r="E5338" s="1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 s="1">
        <v>0</v>
      </c>
      <c r="K5338" s="1">
        <v>1</v>
      </c>
      <c r="L5338" t="s">
        <v>42</v>
      </c>
      <c r="M5338" t="s">
        <v>43</v>
      </c>
      <c r="N5338" s="2">
        <v>0</v>
      </c>
      <c r="O5338" t="s">
        <v>43</v>
      </c>
      <c r="P5338" t="s">
        <v>40</v>
      </c>
      <c r="Q5338" t="s">
        <v>44</v>
      </c>
      <c r="R5338" s="1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 s="3">
        <v>25.15</v>
      </c>
      <c r="AE5338" s="3">
        <v>25.15</v>
      </c>
      <c r="AF5338" s="3">
        <v>0</v>
      </c>
      <c r="AG5338" s="3">
        <v>0</v>
      </c>
      <c r="AH5338" s="3">
        <v>0</v>
      </c>
      <c r="AI5338" s="3">
        <v>25.15</v>
      </c>
      <c r="AJ5338" t="s">
        <v>98</v>
      </c>
      <c r="AK5338" t="s">
        <v>8234</v>
      </c>
      <c r="AL5338" t="s">
        <v>8234</v>
      </c>
      <c r="AM5338">
        <f>IF(Customers[[#This Row],[Customer Status]]="Churned",1,0)</f>
        <v>0</v>
      </c>
      <c r="AN5338" t="str">
        <f>IF(Customers[[#This Row],[Monthly Charge]]&gt;=_xlfn.PERCENTILE.INC(Customers[Monthly Charge],0.75),"High-value","Other")</f>
        <v>Other</v>
      </c>
    </row>
    <row r="5339" spans="1:40" x14ac:dyDescent="0.25">
      <c r="A5339" t="s">
        <v>6522</v>
      </c>
      <c r="B5339" t="s">
        <v>39</v>
      </c>
      <c r="C5339" s="1">
        <v>52</v>
      </c>
      <c r="D5339" t="s">
        <v>43</v>
      </c>
      <c r="E5339" s="1">
        <v>0</v>
      </c>
      <c r="F5339" t="s">
        <v>2620</v>
      </c>
      <c r="G5339">
        <v>93244</v>
      </c>
      <c r="H5339">
        <v>36.462671</v>
      </c>
      <c r="I5339">
        <v>-118.997291</v>
      </c>
      <c r="J5339" s="1">
        <v>0</v>
      </c>
      <c r="K5339" s="1">
        <v>2</v>
      </c>
      <c r="L5339" t="s">
        <v>54</v>
      </c>
      <c r="M5339" t="s">
        <v>40</v>
      </c>
      <c r="N5339" s="2">
        <v>7.64</v>
      </c>
      <c r="O5339" t="s">
        <v>43</v>
      </c>
      <c r="P5339" t="s">
        <v>40</v>
      </c>
      <c r="Q5339" t="s">
        <v>55</v>
      </c>
      <c r="R5339" s="1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 s="3">
        <v>69.650000000000006</v>
      </c>
      <c r="AE5339" s="3">
        <v>145.15</v>
      </c>
      <c r="AF5339" s="3">
        <v>0</v>
      </c>
      <c r="AG5339" s="3">
        <v>0</v>
      </c>
      <c r="AH5339" s="3">
        <v>15.28</v>
      </c>
      <c r="AI5339" s="3">
        <v>160.43</v>
      </c>
      <c r="AJ5339" t="s">
        <v>57</v>
      </c>
      <c r="AK5339" t="s">
        <v>58</v>
      </c>
      <c r="AL5339" t="s">
        <v>104</v>
      </c>
      <c r="AM5339">
        <f>IF(Customers[[#This Row],[Customer Status]]="Churned",1,0)</f>
        <v>1</v>
      </c>
      <c r="AN5339" t="str">
        <f>IF(Customers[[#This Row],[Monthly Charge]]&gt;=_xlfn.PERCENTILE.INC(Customers[Monthly Charge],0.75),"High-value","Other")</f>
        <v>Other</v>
      </c>
    </row>
    <row r="5340" spans="1:40" x14ac:dyDescent="0.25">
      <c r="A5340" t="s">
        <v>6523</v>
      </c>
      <c r="B5340" t="s">
        <v>49</v>
      </c>
      <c r="C5340" s="1">
        <v>25</v>
      </c>
      <c r="D5340" t="s">
        <v>43</v>
      </c>
      <c r="E5340" s="1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 s="1">
        <v>0</v>
      </c>
      <c r="K5340" s="1">
        <v>36</v>
      </c>
      <c r="L5340" t="s">
        <v>42</v>
      </c>
      <c r="M5340" t="s">
        <v>40</v>
      </c>
      <c r="N5340" s="2">
        <v>26.51</v>
      </c>
      <c r="O5340" t="s">
        <v>43</v>
      </c>
      <c r="P5340" t="s">
        <v>40</v>
      </c>
      <c r="Q5340" t="s">
        <v>44</v>
      </c>
      <c r="R5340" s="1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 s="3">
        <v>65.400000000000006</v>
      </c>
      <c r="AE5340" s="3">
        <v>2498.4</v>
      </c>
      <c r="AF5340" s="3">
        <v>0</v>
      </c>
      <c r="AG5340" s="3">
        <v>0</v>
      </c>
      <c r="AH5340" s="3">
        <v>954.36</v>
      </c>
      <c r="AI5340" s="3">
        <v>3452.76</v>
      </c>
      <c r="AJ5340" t="s">
        <v>57</v>
      </c>
      <c r="AK5340" t="s">
        <v>109</v>
      </c>
      <c r="AL5340" t="s">
        <v>110</v>
      </c>
      <c r="AM5340">
        <f>IF(Customers[[#This Row],[Customer Status]]="Churned",1,0)</f>
        <v>1</v>
      </c>
      <c r="AN5340" t="str">
        <f>IF(Customers[[#This Row],[Monthly Charge]]&gt;=_xlfn.PERCENTILE.INC(Customers[Monthly Charge],0.75),"High-value","Other")</f>
        <v>Other</v>
      </c>
    </row>
    <row r="5341" spans="1:40" x14ac:dyDescent="0.25">
      <c r="A5341" t="s">
        <v>6524</v>
      </c>
      <c r="B5341" t="s">
        <v>49</v>
      </c>
      <c r="C5341" s="1">
        <v>61</v>
      </c>
      <c r="D5341" t="s">
        <v>43</v>
      </c>
      <c r="E5341" s="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 s="1">
        <v>0</v>
      </c>
      <c r="K5341" s="1">
        <v>18</v>
      </c>
      <c r="L5341" t="s">
        <v>42</v>
      </c>
      <c r="M5341" t="s">
        <v>40</v>
      </c>
      <c r="N5341" s="2">
        <v>22.97</v>
      </c>
      <c r="O5341" t="s">
        <v>43</v>
      </c>
      <c r="P5341" t="s">
        <v>43</v>
      </c>
      <c r="Q5341" t="s">
        <v>42</v>
      </c>
      <c r="R5341" s="1">
        <v>0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43</v>
      </c>
      <c r="AA5341" t="s">
        <v>51</v>
      </c>
      <c r="AB5341" t="s">
        <v>43</v>
      </c>
      <c r="AC5341" t="s">
        <v>46</v>
      </c>
      <c r="AD5341" s="3">
        <v>20.05</v>
      </c>
      <c r="AE5341" s="3">
        <v>358.5</v>
      </c>
      <c r="AF5341" s="3">
        <v>0</v>
      </c>
      <c r="AG5341" s="3">
        <v>0</v>
      </c>
      <c r="AH5341" s="3">
        <v>413.46</v>
      </c>
      <c r="AI5341" s="3">
        <v>771.96</v>
      </c>
      <c r="AJ5341" t="s">
        <v>47</v>
      </c>
      <c r="AK5341" t="s">
        <v>8234</v>
      </c>
      <c r="AL5341" t="s">
        <v>8234</v>
      </c>
      <c r="AM5341">
        <f>IF(Customers[[#This Row],[Customer Status]]="Churned",1,0)</f>
        <v>0</v>
      </c>
      <c r="AN5341" t="str">
        <f>IF(Customers[[#This Row],[Monthly Charge]]&gt;=_xlfn.PERCENTILE.INC(Customers[Monthly Charge],0.75),"High-value","Other")</f>
        <v>Other</v>
      </c>
    </row>
    <row r="5342" spans="1:40" x14ac:dyDescent="0.25">
      <c r="A5342" t="s">
        <v>6525</v>
      </c>
      <c r="B5342" t="s">
        <v>49</v>
      </c>
      <c r="C5342" s="1">
        <v>33</v>
      </c>
      <c r="D5342" t="s">
        <v>40</v>
      </c>
      <c r="E5342" s="1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 s="1">
        <v>2</v>
      </c>
      <c r="K5342" s="1">
        <v>58</v>
      </c>
      <c r="L5342" t="s">
        <v>42</v>
      </c>
      <c r="M5342" t="s">
        <v>40</v>
      </c>
      <c r="N5342" s="2">
        <v>33.82</v>
      </c>
      <c r="O5342" t="s">
        <v>40</v>
      </c>
      <c r="P5342" t="s">
        <v>40</v>
      </c>
      <c r="Q5342" t="s">
        <v>55</v>
      </c>
      <c r="R5342" s="1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 s="3">
        <v>105.05</v>
      </c>
      <c r="AE5342" s="3">
        <v>6004.85</v>
      </c>
      <c r="AF5342" s="3">
        <v>0</v>
      </c>
      <c r="AG5342" s="3">
        <v>0</v>
      </c>
      <c r="AH5342" s="3">
        <v>1961.56</v>
      </c>
      <c r="AI5342" s="3">
        <v>7966.41</v>
      </c>
      <c r="AJ5342" t="s">
        <v>47</v>
      </c>
      <c r="AK5342" t="s">
        <v>8234</v>
      </c>
      <c r="AL5342" t="s">
        <v>8234</v>
      </c>
      <c r="AM5342">
        <f>IF(Customers[[#This Row],[Customer Status]]="Churned",1,0)</f>
        <v>0</v>
      </c>
      <c r="AN5342" t="str">
        <f>IF(Customers[[#This Row],[Monthly Charge]]&gt;=_xlfn.PERCENTILE.INC(Customers[Monthly Charge],0.75),"High-value","Other")</f>
        <v>High-value</v>
      </c>
    </row>
    <row r="5343" spans="1:40" x14ac:dyDescent="0.25">
      <c r="A5343" t="s">
        <v>6526</v>
      </c>
      <c r="B5343" t="s">
        <v>49</v>
      </c>
      <c r="C5343" s="1">
        <v>37</v>
      </c>
      <c r="D5343" t="s">
        <v>40</v>
      </c>
      <c r="E5343" s="1">
        <v>0</v>
      </c>
      <c r="F5343" t="s">
        <v>2873</v>
      </c>
      <c r="G5343">
        <v>95420</v>
      </c>
      <c r="H5343">
        <v>39.361283</v>
      </c>
      <c r="I5343">
        <v>-123.784599</v>
      </c>
      <c r="J5343" s="1">
        <v>1</v>
      </c>
      <c r="K5343" s="1">
        <v>42</v>
      </c>
      <c r="L5343" t="s">
        <v>76</v>
      </c>
      <c r="M5343" t="s">
        <v>40</v>
      </c>
      <c r="N5343" s="2">
        <v>18.260000000000002</v>
      </c>
      <c r="O5343" t="s">
        <v>40</v>
      </c>
      <c r="P5343" t="s">
        <v>40</v>
      </c>
      <c r="Q5343" t="s">
        <v>55</v>
      </c>
      <c r="R5343" s="1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 s="3">
        <v>95.25</v>
      </c>
      <c r="AE5343" s="3">
        <v>3959.35</v>
      </c>
      <c r="AF5343" s="3">
        <v>27.3</v>
      </c>
      <c r="AG5343" s="3">
        <v>0</v>
      </c>
      <c r="AH5343" s="3">
        <v>766.92</v>
      </c>
      <c r="AI5343" s="3">
        <v>4698.97</v>
      </c>
      <c r="AJ5343" t="s">
        <v>57</v>
      </c>
      <c r="AK5343" t="s">
        <v>121</v>
      </c>
      <c r="AL5343" t="s">
        <v>122</v>
      </c>
      <c r="AM5343">
        <f>IF(Customers[[#This Row],[Customer Status]]="Churned",1,0)</f>
        <v>1</v>
      </c>
      <c r="AN5343" t="str">
        <f>IF(Customers[[#This Row],[Monthly Charge]]&gt;=_xlfn.PERCENTILE.INC(Customers[Monthly Charge],0.75),"High-value","Other")</f>
        <v>High-value</v>
      </c>
    </row>
    <row r="5344" spans="1:40" x14ac:dyDescent="0.25">
      <c r="A5344" t="s">
        <v>6527</v>
      </c>
      <c r="B5344" t="s">
        <v>39</v>
      </c>
      <c r="C5344" s="1">
        <v>62</v>
      </c>
      <c r="D5344" t="s">
        <v>43</v>
      </c>
      <c r="E5344" s="1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 s="1">
        <v>0</v>
      </c>
      <c r="K5344" s="1">
        <v>5</v>
      </c>
      <c r="L5344" t="s">
        <v>54</v>
      </c>
      <c r="M5344" t="s">
        <v>40</v>
      </c>
      <c r="N5344" s="2">
        <v>32.119999999999997</v>
      </c>
      <c r="O5344" t="s">
        <v>43</v>
      </c>
      <c r="P5344" t="s">
        <v>40</v>
      </c>
      <c r="Q5344" t="s">
        <v>55</v>
      </c>
      <c r="R5344" s="1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 s="3">
        <v>96.25</v>
      </c>
      <c r="AE5344" s="3">
        <v>512.45000000000005</v>
      </c>
      <c r="AF5344" s="3">
        <v>0</v>
      </c>
      <c r="AG5344" s="3">
        <v>0</v>
      </c>
      <c r="AH5344" s="3">
        <v>160.6</v>
      </c>
      <c r="AI5344" s="3">
        <v>673.05</v>
      </c>
      <c r="AJ5344" t="s">
        <v>57</v>
      </c>
      <c r="AK5344" t="s">
        <v>58</v>
      </c>
      <c r="AL5344" t="s">
        <v>104</v>
      </c>
      <c r="AM5344">
        <f>IF(Customers[[#This Row],[Customer Status]]="Churned",1,0)</f>
        <v>1</v>
      </c>
      <c r="AN5344" t="str">
        <f>IF(Customers[[#This Row],[Monthly Charge]]&gt;=_xlfn.PERCENTILE.INC(Customers[Monthly Charge],0.75),"High-value","Other")</f>
        <v>High-value</v>
      </c>
    </row>
    <row r="5345" spans="1:40" x14ac:dyDescent="0.25">
      <c r="A5345" t="s">
        <v>6528</v>
      </c>
      <c r="B5345" t="s">
        <v>39</v>
      </c>
      <c r="C5345" s="1">
        <v>48</v>
      </c>
      <c r="D5345" t="s">
        <v>40</v>
      </c>
      <c r="E5345" s="1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 s="1">
        <v>3</v>
      </c>
      <c r="K5345" s="1">
        <v>63</v>
      </c>
      <c r="L5345" t="s">
        <v>76</v>
      </c>
      <c r="M5345" t="s">
        <v>40</v>
      </c>
      <c r="N5345" s="2">
        <v>8.98</v>
      </c>
      <c r="O5345" t="s">
        <v>40</v>
      </c>
      <c r="P5345" t="s">
        <v>40</v>
      </c>
      <c r="Q5345" t="s">
        <v>55</v>
      </c>
      <c r="R5345" s="1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 s="3">
        <v>100.55</v>
      </c>
      <c r="AE5345" s="3">
        <v>6215.35</v>
      </c>
      <c r="AF5345" s="3">
        <v>0</v>
      </c>
      <c r="AG5345" s="3">
        <v>0</v>
      </c>
      <c r="AH5345" s="3">
        <v>565.74</v>
      </c>
      <c r="AI5345" s="3">
        <v>6781.09</v>
      </c>
      <c r="AJ5345" t="s">
        <v>57</v>
      </c>
      <c r="AK5345" t="s">
        <v>117</v>
      </c>
      <c r="AL5345" t="s">
        <v>466</v>
      </c>
      <c r="AM5345">
        <f>IF(Customers[[#This Row],[Customer Status]]="Churned",1,0)</f>
        <v>1</v>
      </c>
      <c r="AN5345" t="str">
        <f>IF(Customers[[#This Row],[Monthly Charge]]&gt;=_xlfn.PERCENTILE.INC(Customers[Monthly Charge],0.75),"High-value","Other")</f>
        <v>High-value</v>
      </c>
    </row>
    <row r="5346" spans="1:40" x14ac:dyDescent="0.25">
      <c r="A5346" t="s">
        <v>6529</v>
      </c>
      <c r="B5346" t="s">
        <v>49</v>
      </c>
      <c r="C5346" s="1">
        <v>34</v>
      </c>
      <c r="D5346" t="s">
        <v>40</v>
      </c>
      <c r="E5346" s="1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 s="1">
        <v>3</v>
      </c>
      <c r="K5346" s="1">
        <v>50</v>
      </c>
      <c r="L5346" t="s">
        <v>42</v>
      </c>
      <c r="M5346" t="s">
        <v>40</v>
      </c>
      <c r="N5346" s="2">
        <v>41.58</v>
      </c>
      <c r="O5346" t="s">
        <v>40</v>
      </c>
      <c r="P5346" t="s">
        <v>40</v>
      </c>
      <c r="Q5346" t="s">
        <v>55</v>
      </c>
      <c r="R5346" s="1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 s="3">
        <v>108.25</v>
      </c>
      <c r="AE5346" s="3">
        <v>5431.4</v>
      </c>
      <c r="AF5346" s="3">
        <v>0</v>
      </c>
      <c r="AG5346" s="3">
        <v>0</v>
      </c>
      <c r="AH5346" s="3">
        <v>2079</v>
      </c>
      <c r="AI5346" s="3">
        <v>7510.4</v>
      </c>
      <c r="AJ5346" t="s">
        <v>47</v>
      </c>
      <c r="AK5346" t="s">
        <v>8234</v>
      </c>
      <c r="AL5346" t="s">
        <v>8234</v>
      </c>
      <c r="AM5346">
        <f>IF(Customers[[#This Row],[Customer Status]]="Churned",1,0)</f>
        <v>0</v>
      </c>
      <c r="AN5346" t="str">
        <f>IF(Customers[[#This Row],[Monthly Charge]]&gt;=_xlfn.PERCENTILE.INC(Customers[Monthly Charge],0.75),"High-value","Other")</f>
        <v>High-value</v>
      </c>
    </row>
    <row r="5347" spans="1:40" x14ac:dyDescent="0.25">
      <c r="A5347" t="s">
        <v>6530</v>
      </c>
      <c r="B5347" t="s">
        <v>49</v>
      </c>
      <c r="C5347" s="1">
        <v>49</v>
      </c>
      <c r="D5347" t="s">
        <v>40</v>
      </c>
      <c r="E5347" s="1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 s="1">
        <v>1</v>
      </c>
      <c r="K5347" s="1">
        <v>6</v>
      </c>
      <c r="L5347" t="s">
        <v>54</v>
      </c>
      <c r="M5347" t="s">
        <v>40</v>
      </c>
      <c r="N5347" s="2">
        <v>1.86</v>
      </c>
      <c r="O5347" t="s">
        <v>43</v>
      </c>
      <c r="P5347" t="s">
        <v>40</v>
      </c>
      <c r="Q5347" t="s">
        <v>79</v>
      </c>
      <c r="R5347" s="1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 s="3">
        <v>55.3</v>
      </c>
      <c r="AE5347" s="3">
        <v>324.25</v>
      </c>
      <c r="AF5347" s="3">
        <v>0</v>
      </c>
      <c r="AG5347" s="3">
        <v>0</v>
      </c>
      <c r="AH5347" s="3">
        <v>11.16</v>
      </c>
      <c r="AI5347" s="3">
        <v>335.41</v>
      </c>
      <c r="AJ5347" t="s">
        <v>57</v>
      </c>
      <c r="AK5347" t="s">
        <v>58</v>
      </c>
      <c r="AL5347" t="s">
        <v>104</v>
      </c>
      <c r="AM5347">
        <f>IF(Customers[[#This Row],[Customer Status]]="Churned",1,0)</f>
        <v>1</v>
      </c>
      <c r="AN5347" t="str">
        <f>IF(Customers[[#This Row],[Monthly Charge]]&gt;=_xlfn.PERCENTILE.INC(Customers[Monthly Charge],0.75),"High-value","Other")</f>
        <v>Other</v>
      </c>
    </row>
    <row r="5348" spans="1:40" x14ac:dyDescent="0.25">
      <c r="A5348" t="s">
        <v>6531</v>
      </c>
      <c r="B5348" t="s">
        <v>39</v>
      </c>
      <c r="C5348" s="1">
        <v>54</v>
      </c>
      <c r="D5348" t="s">
        <v>43</v>
      </c>
      <c r="E5348" s="1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 s="1">
        <v>0</v>
      </c>
      <c r="K5348" s="1">
        <v>1</v>
      </c>
      <c r="L5348" t="s">
        <v>42</v>
      </c>
      <c r="M5348" t="s">
        <v>40</v>
      </c>
      <c r="N5348" s="2">
        <v>32.450000000000003</v>
      </c>
      <c r="O5348" t="s">
        <v>43</v>
      </c>
      <c r="P5348" t="s">
        <v>43</v>
      </c>
      <c r="Q5348" t="s">
        <v>42</v>
      </c>
      <c r="R5348" s="1">
        <v>0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43</v>
      </c>
      <c r="AA5348" t="s">
        <v>51</v>
      </c>
      <c r="AB5348" t="s">
        <v>43</v>
      </c>
      <c r="AC5348" t="s">
        <v>46</v>
      </c>
      <c r="AD5348" s="3">
        <v>-10</v>
      </c>
      <c r="AE5348" s="3">
        <v>19.5</v>
      </c>
      <c r="AF5348" s="3">
        <v>0</v>
      </c>
      <c r="AG5348" s="3">
        <v>0</v>
      </c>
      <c r="AH5348" s="3">
        <v>32.450000000000003</v>
      </c>
      <c r="AI5348" s="3">
        <v>51.95</v>
      </c>
      <c r="AJ5348" t="s">
        <v>57</v>
      </c>
      <c r="AK5348" t="s">
        <v>121</v>
      </c>
      <c r="AL5348" t="s">
        <v>195</v>
      </c>
      <c r="AM5348">
        <f>IF(Customers[[#This Row],[Customer Status]]="Churned",1,0)</f>
        <v>1</v>
      </c>
      <c r="AN5348" t="str">
        <f>IF(Customers[[#This Row],[Monthly Charge]]&gt;=_xlfn.PERCENTILE.INC(Customers[Monthly Charge],0.75),"High-value","Other")</f>
        <v>Other</v>
      </c>
    </row>
    <row r="5349" spans="1:40" x14ac:dyDescent="0.25">
      <c r="A5349" t="s">
        <v>6532</v>
      </c>
      <c r="B5349" t="s">
        <v>49</v>
      </c>
      <c r="C5349" s="1">
        <v>53</v>
      </c>
      <c r="D5349" t="s">
        <v>40</v>
      </c>
      <c r="E5349" s="1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 s="1">
        <v>1</v>
      </c>
      <c r="K5349" s="1">
        <v>27</v>
      </c>
      <c r="L5349" t="s">
        <v>129</v>
      </c>
      <c r="M5349" t="s">
        <v>40</v>
      </c>
      <c r="N5349" s="2">
        <v>44.19</v>
      </c>
      <c r="O5349" t="s">
        <v>43</v>
      </c>
      <c r="P5349" t="s">
        <v>43</v>
      </c>
      <c r="Q5349" t="s">
        <v>42</v>
      </c>
      <c r="R5349" s="1">
        <v>0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43</v>
      </c>
      <c r="AA5349" t="s">
        <v>73</v>
      </c>
      <c r="AB5349" t="s">
        <v>43</v>
      </c>
      <c r="AC5349" t="s">
        <v>56</v>
      </c>
      <c r="AD5349" s="3">
        <v>-9</v>
      </c>
      <c r="AE5349" s="3">
        <v>520.54999999999995</v>
      </c>
      <c r="AF5349" s="3">
        <v>0</v>
      </c>
      <c r="AG5349" s="3">
        <v>0</v>
      </c>
      <c r="AH5349" s="3">
        <v>1193.1300000000001</v>
      </c>
      <c r="AI5349" s="3">
        <v>1713.68</v>
      </c>
      <c r="AJ5349" t="s">
        <v>47</v>
      </c>
      <c r="AK5349" t="s">
        <v>8234</v>
      </c>
      <c r="AL5349" t="s">
        <v>8234</v>
      </c>
      <c r="AM5349">
        <f>IF(Customers[[#This Row],[Customer Status]]="Churned",1,0)</f>
        <v>0</v>
      </c>
      <c r="AN5349" t="str">
        <f>IF(Customers[[#This Row],[Monthly Charge]]&gt;=_xlfn.PERCENTILE.INC(Customers[Monthly Charge],0.75),"High-value","Other")</f>
        <v>Other</v>
      </c>
    </row>
    <row r="5350" spans="1:40" x14ac:dyDescent="0.25">
      <c r="A5350" t="s">
        <v>6533</v>
      </c>
      <c r="B5350" t="s">
        <v>39</v>
      </c>
      <c r="C5350" s="1">
        <v>27</v>
      </c>
      <c r="D5350" t="s">
        <v>40</v>
      </c>
      <c r="E5350" s="1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 s="1">
        <v>9</v>
      </c>
      <c r="K5350" s="1">
        <v>6</v>
      </c>
      <c r="L5350" t="s">
        <v>54</v>
      </c>
      <c r="M5350" t="s">
        <v>40</v>
      </c>
      <c r="N5350" s="2">
        <v>5.69</v>
      </c>
      <c r="O5350" t="s">
        <v>43</v>
      </c>
      <c r="P5350" t="s">
        <v>40</v>
      </c>
      <c r="Q5350" t="s">
        <v>79</v>
      </c>
      <c r="R5350" s="1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 s="3">
        <v>45.65</v>
      </c>
      <c r="AE5350" s="3">
        <v>323.45</v>
      </c>
      <c r="AF5350" s="3">
        <v>0</v>
      </c>
      <c r="AG5350" s="3">
        <v>0</v>
      </c>
      <c r="AH5350" s="3">
        <v>34.14</v>
      </c>
      <c r="AI5350" s="3">
        <v>357.59</v>
      </c>
      <c r="AJ5350" t="s">
        <v>47</v>
      </c>
      <c r="AK5350" t="s">
        <v>8234</v>
      </c>
      <c r="AL5350" t="s">
        <v>8234</v>
      </c>
      <c r="AM5350">
        <f>IF(Customers[[#This Row],[Customer Status]]="Churned",1,0)</f>
        <v>0</v>
      </c>
      <c r="AN5350" t="str">
        <f>IF(Customers[[#This Row],[Monthly Charge]]&gt;=_xlfn.PERCENTILE.INC(Customers[Monthly Charge],0.75),"High-value","Other")</f>
        <v>Other</v>
      </c>
    </row>
    <row r="5351" spans="1:40" x14ac:dyDescent="0.25">
      <c r="A5351" t="s">
        <v>6534</v>
      </c>
      <c r="B5351" t="s">
        <v>49</v>
      </c>
      <c r="C5351" s="1">
        <v>44</v>
      </c>
      <c r="D5351" t="s">
        <v>43</v>
      </c>
      <c r="E5351" s="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 s="1">
        <v>0</v>
      </c>
      <c r="K5351" s="1">
        <v>10</v>
      </c>
      <c r="L5351" t="s">
        <v>42</v>
      </c>
      <c r="M5351" t="s">
        <v>40</v>
      </c>
      <c r="N5351" s="2">
        <v>32.1</v>
      </c>
      <c r="O5351" t="s">
        <v>40</v>
      </c>
      <c r="P5351" t="s">
        <v>43</v>
      </c>
      <c r="Q5351" t="s">
        <v>42</v>
      </c>
      <c r="R5351" s="1">
        <v>0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43</v>
      </c>
      <c r="AA5351" t="s">
        <v>73</v>
      </c>
      <c r="AB5351" t="s">
        <v>43</v>
      </c>
      <c r="AC5351" t="s">
        <v>56</v>
      </c>
      <c r="AD5351" s="3">
        <v>25.7</v>
      </c>
      <c r="AE5351" s="3">
        <v>251.6</v>
      </c>
      <c r="AF5351" s="3">
        <v>0</v>
      </c>
      <c r="AG5351" s="3">
        <v>0</v>
      </c>
      <c r="AH5351" s="3">
        <v>321</v>
      </c>
      <c r="AI5351" s="3">
        <v>572.6</v>
      </c>
      <c r="AJ5351" t="s">
        <v>47</v>
      </c>
      <c r="AK5351" t="s">
        <v>8234</v>
      </c>
      <c r="AL5351" t="s">
        <v>8234</v>
      </c>
      <c r="AM5351">
        <f>IF(Customers[[#This Row],[Customer Status]]="Churned",1,0)</f>
        <v>0</v>
      </c>
      <c r="AN5351" t="str">
        <f>IF(Customers[[#This Row],[Monthly Charge]]&gt;=_xlfn.PERCENTILE.INC(Customers[Monthly Charge],0.75),"High-value","Other")</f>
        <v>Other</v>
      </c>
    </row>
    <row r="5352" spans="1:40" x14ac:dyDescent="0.25">
      <c r="A5352" t="s">
        <v>6535</v>
      </c>
      <c r="B5352" t="s">
        <v>49</v>
      </c>
      <c r="C5352" s="1">
        <v>48</v>
      </c>
      <c r="D5352" t="s">
        <v>40</v>
      </c>
      <c r="E5352" s="1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 s="1">
        <v>6</v>
      </c>
      <c r="K5352" s="1">
        <v>67</v>
      </c>
      <c r="L5352" t="s">
        <v>42</v>
      </c>
      <c r="M5352" t="s">
        <v>40</v>
      </c>
      <c r="N5352" s="2">
        <v>8.82</v>
      </c>
      <c r="O5352" t="s">
        <v>43</v>
      </c>
      <c r="P5352" t="s">
        <v>43</v>
      </c>
      <c r="Q5352" t="s">
        <v>42</v>
      </c>
      <c r="R5352" s="1">
        <v>0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43</v>
      </c>
      <c r="AA5352" t="s">
        <v>73</v>
      </c>
      <c r="AB5352" t="s">
        <v>40</v>
      </c>
      <c r="AC5352" t="s">
        <v>46</v>
      </c>
      <c r="AD5352" s="3">
        <v>20.8</v>
      </c>
      <c r="AE5352" s="3">
        <v>1411.9</v>
      </c>
      <c r="AF5352" s="3">
        <v>0</v>
      </c>
      <c r="AG5352" s="3">
        <v>0</v>
      </c>
      <c r="AH5352" s="3">
        <v>590.94000000000005</v>
      </c>
      <c r="AI5352" s="3">
        <v>2002.84</v>
      </c>
      <c r="AJ5352" t="s">
        <v>47</v>
      </c>
      <c r="AK5352" t="s">
        <v>8234</v>
      </c>
      <c r="AL5352" t="s">
        <v>8234</v>
      </c>
      <c r="AM5352">
        <f>IF(Customers[[#This Row],[Customer Status]]="Churned",1,0)</f>
        <v>0</v>
      </c>
      <c r="AN5352" t="str">
        <f>IF(Customers[[#This Row],[Monthly Charge]]&gt;=_xlfn.PERCENTILE.INC(Customers[Monthly Charge],0.75),"High-value","Other")</f>
        <v>Other</v>
      </c>
    </row>
    <row r="5353" spans="1:40" x14ac:dyDescent="0.25">
      <c r="A5353" t="s">
        <v>6536</v>
      </c>
      <c r="B5353" t="s">
        <v>39</v>
      </c>
      <c r="C5353" s="1">
        <v>60</v>
      </c>
      <c r="D5353" t="s">
        <v>43</v>
      </c>
      <c r="E5353" s="1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 s="1">
        <v>0</v>
      </c>
      <c r="K5353" s="1">
        <v>70</v>
      </c>
      <c r="L5353" t="s">
        <v>42</v>
      </c>
      <c r="M5353" t="s">
        <v>40</v>
      </c>
      <c r="N5353" s="2">
        <v>47.72</v>
      </c>
      <c r="O5353" t="s">
        <v>43</v>
      </c>
      <c r="P5353" t="s">
        <v>40</v>
      </c>
      <c r="Q5353" t="s">
        <v>79</v>
      </c>
      <c r="R5353" s="1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 s="3">
        <v>79.599999999999994</v>
      </c>
      <c r="AE5353" s="3">
        <v>5589.45</v>
      </c>
      <c r="AF5353" s="3">
        <v>42.34</v>
      </c>
      <c r="AG5353" s="3">
        <v>0</v>
      </c>
      <c r="AH5353" s="3">
        <v>3340.4</v>
      </c>
      <c r="AI5353" s="3">
        <v>8887.51</v>
      </c>
      <c r="AJ5353" t="s">
        <v>47</v>
      </c>
      <c r="AK5353" t="s">
        <v>8234</v>
      </c>
      <c r="AL5353" t="s">
        <v>8234</v>
      </c>
      <c r="AM5353">
        <f>IF(Customers[[#This Row],[Customer Status]]="Churned",1,0)</f>
        <v>0</v>
      </c>
      <c r="AN5353" t="str">
        <f>IF(Customers[[#This Row],[Monthly Charge]]&gt;=_xlfn.PERCENTILE.INC(Customers[Monthly Charge],0.75),"High-value","Other")</f>
        <v>Other</v>
      </c>
    </row>
    <row r="5354" spans="1:40" x14ac:dyDescent="0.25">
      <c r="A5354" t="s">
        <v>6537</v>
      </c>
      <c r="B5354" t="s">
        <v>39</v>
      </c>
      <c r="C5354" s="1">
        <v>32</v>
      </c>
      <c r="D5354" t="s">
        <v>43</v>
      </c>
      <c r="E5354" s="1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 s="1">
        <v>0</v>
      </c>
      <c r="K5354" s="1">
        <v>48</v>
      </c>
      <c r="L5354" t="s">
        <v>42</v>
      </c>
      <c r="M5354" t="s">
        <v>40</v>
      </c>
      <c r="N5354" s="2">
        <v>9.19</v>
      </c>
      <c r="O5354" t="s">
        <v>43</v>
      </c>
      <c r="P5354" t="s">
        <v>43</v>
      </c>
      <c r="Q5354" t="s">
        <v>42</v>
      </c>
      <c r="R5354" s="1">
        <v>0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43</v>
      </c>
      <c r="AA5354" t="s">
        <v>45</v>
      </c>
      <c r="AB5354" t="s">
        <v>43</v>
      </c>
      <c r="AC5354" t="s">
        <v>183</v>
      </c>
      <c r="AD5354" s="3">
        <v>19.95</v>
      </c>
      <c r="AE5354" s="3">
        <v>936.7</v>
      </c>
      <c r="AF5354" s="3">
        <v>0</v>
      </c>
      <c r="AG5354" s="3">
        <v>0</v>
      </c>
      <c r="AH5354" s="3">
        <v>441.12</v>
      </c>
      <c r="AI5354" s="3">
        <v>1377.82</v>
      </c>
      <c r="AJ5354" t="s">
        <v>47</v>
      </c>
      <c r="AK5354" t="s">
        <v>8234</v>
      </c>
      <c r="AL5354" t="s">
        <v>8234</v>
      </c>
      <c r="AM5354">
        <f>IF(Customers[[#This Row],[Customer Status]]="Churned",1,0)</f>
        <v>0</v>
      </c>
      <c r="AN5354" t="str">
        <f>IF(Customers[[#This Row],[Monthly Charge]]&gt;=_xlfn.PERCENTILE.INC(Customers[Monthly Charge],0.75),"High-value","Other")</f>
        <v>Other</v>
      </c>
    </row>
    <row r="5355" spans="1:40" x14ac:dyDescent="0.25">
      <c r="A5355" t="s">
        <v>6538</v>
      </c>
      <c r="B5355" t="s">
        <v>39</v>
      </c>
      <c r="C5355" s="1">
        <v>40</v>
      </c>
      <c r="D5355" t="s">
        <v>43</v>
      </c>
      <c r="E5355" s="1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 s="1">
        <v>0</v>
      </c>
      <c r="K5355" s="1">
        <v>16</v>
      </c>
      <c r="L5355" t="s">
        <v>42</v>
      </c>
      <c r="M5355" t="s">
        <v>40</v>
      </c>
      <c r="N5355" s="2">
        <v>40.76</v>
      </c>
      <c r="O5355" t="s">
        <v>43</v>
      </c>
      <c r="P5355" t="s">
        <v>40</v>
      </c>
      <c r="Q5355" t="s">
        <v>55</v>
      </c>
      <c r="R5355" s="1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 s="3">
        <v>93.2</v>
      </c>
      <c r="AE5355" s="3">
        <v>1573.7</v>
      </c>
      <c r="AF5355" s="3">
        <v>35.700000000000003</v>
      </c>
      <c r="AG5355" s="3">
        <v>0</v>
      </c>
      <c r="AH5355" s="3">
        <v>652.16</v>
      </c>
      <c r="AI5355" s="3">
        <v>2190.16</v>
      </c>
      <c r="AJ5355" t="s">
        <v>57</v>
      </c>
      <c r="AK5355" t="s">
        <v>58</v>
      </c>
      <c r="AL5355" t="s">
        <v>104</v>
      </c>
      <c r="AM5355">
        <f>IF(Customers[[#This Row],[Customer Status]]="Churned",1,0)</f>
        <v>1</v>
      </c>
      <c r="AN5355" t="str">
        <f>IF(Customers[[#This Row],[Monthly Charge]]&gt;=_xlfn.PERCENTILE.INC(Customers[Monthly Charge],0.75),"High-value","Other")</f>
        <v>High-value</v>
      </c>
    </row>
    <row r="5356" spans="1:40" x14ac:dyDescent="0.25">
      <c r="A5356" t="s">
        <v>6539</v>
      </c>
      <c r="B5356" t="s">
        <v>39</v>
      </c>
      <c r="C5356" s="1">
        <v>40</v>
      </c>
      <c r="D5356" t="s">
        <v>43</v>
      </c>
      <c r="E5356" s="1">
        <v>0</v>
      </c>
      <c r="F5356" t="s">
        <v>2559</v>
      </c>
      <c r="G5356">
        <v>91303</v>
      </c>
      <c r="H5356">
        <v>34.19829</v>
      </c>
      <c r="I5356">
        <v>-118.602203</v>
      </c>
      <c r="J5356" s="1">
        <v>0</v>
      </c>
      <c r="K5356" s="1">
        <v>13</v>
      </c>
      <c r="L5356" t="s">
        <v>42</v>
      </c>
      <c r="M5356" t="s">
        <v>40</v>
      </c>
      <c r="N5356" s="2">
        <v>26.13</v>
      </c>
      <c r="O5356" t="s">
        <v>43</v>
      </c>
      <c r="P5356" t="s">
        <v>40</v>
      </c>
      <c r="Q5356" t="s">
        <v>55</v>
      </c>
      <c r="R5356" s="1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 s="3">
        <v>70.150000000000006</v>
      </c>
      <c r="AE5356" s="3">
        <v>886.7</v>
      </c>
      <c r="AF5356" s="3">
        <v>8.5299999999999994</v>
      </c>
      <c r="AG5356" s="3">
        <v>0</v>
      </c>
      <c r="AH5356" s="3">
        <v>339.69</v>
      </c>
      <c r="AI5356" s="3">
        <v>1217.8599999999999</v>
      </c>
      <c r="AJ5356" t="s">
        <v>47</v>
      </c>
      <c r="AK5356" t="s">
        <v>8234</v>
      </c>
      <c r="AL5356" t="s">
        <v>8234</v>
      </c>
      <c r="AM5356">
        <f>IF(Customers[[#This Row],[Customer Status]]="Churned",1,0)</f>
        <v>0</v>
      </c>
      <c r="AN5356" t="str">
        <f>IF(Customers[[#This Row],[Monthly Charge]]&gt;=_xlfn.PERCENTILE.INC(Customers[Monthly Charge],0.75),"High-value","Other")</f>
        <v>Other</v>
      </c>
    </row>
    <row r="5357" spans="1:40" x14ac:dyDescent="0.25">
      <c r="A5357" t="s">
        <v>6540</v>
      </c>
      <c r="B5357" t="s">
        <v>49</v>
      </c>
      <c r="C5357" s="1">
        <v>30</v>
      </c>
      <c r="D5357" t="s">
        <v>43</v>
      </c>
      <c r="E5357" s="1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 s="1">
        <v>0</v>
      </c>
      <c r="K5357" s="1">
        <v>5</v>
      </c>
      <c r="L5357" t="s">
        <v>54</v>
      </c>
      <c r="M5357" t="s">
        <v>40</v>
      </c>
      <c r="N5357" s="2">
        <v>5.78</v>
      </c>
      <c r="O5357" t="s">
        <v>43</v>
      </c>
      <c r="P5357" t="s">
        <v>40</v>
      </c>
      <c r="Q5357" t="s">
        <v>55</v>
      </c>
      <c r="R5357" s="1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 s="3">
        <v>80.599999999999994</v>
      </c>
      <c r="AE5357" s="3">
        <v>415.55</v>
      </c>
      <c r="AF5357" s="3">
        <v>36.44</v>
      </c>
      <c r="AG5357" s="3">
        <v>40</v>
      </c>
      <c r="AH5357" s="3">
        <v>28.9</v>
      </c>
      <c r="AI5357" s="3">
        <v>448.01</v>
      </c>
      <c r="AJ5357" t="s">
        <v>57</v>
      </c>
      <c r="AK5357" t="s">
        <v>58</v>
      </c>
      <c r="AL5357" t="s">
        <v>104</v>
      </c>
      <c r="AM5357">
        <f>IF(Customers[[#This Row],[Customer Status]]="Churned",1,0)</f>
        <v>1</v>
      </c>
      <c r="AN5357" t="str">
        <f>IF(Customers[[#This Row],[Monthly Charge]]&gt;=_xlfn.PERCENTILE.INC(Customers[Monthly Charge],0.75),"High-value","Other")</f>
        <v>Other</v>
      </c>
    </row>
    <row r="5358" spans="1:40" x14ac:dyDescent="0.25">
      <c r="A5358" t="s">
        <v>6541</v>
      </c>
      <c r="B5358" t="s">
        <v>39</v>
      </c>
      <c r="C5358" s="1">
        <v>27</v>
      </c>
      <c r="D5358" t="s">
        <v>40</v>
      </c>
      <c r="E5358" s="1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 s="1">
        <v>5</v>
      </c>
      <c r="K5358" s="1">
        <v>72</v>
      </c>
      <c r="L5358" t="s">
        <v>72</v>
      </c>
      <c r="M5358" t="s">
        <v>40</v>
      </c>
      <c r="N5358" s="2">
        <v>7.29</v>
      </c>
      <c r="O5358" t="s">
        <v>40</v>
      </c>
      <c r="P5358" t="s">
        <v>40</v>
      </c>
      <c r="Q5358" t="s">
        <v>55</v>
      </c>
      <c r="R5358" s="1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 s="3">
        <v>79.05</v>
      </c>
      <c r="AE5358" s="3">
        <v>5730.7</v>
      </c>
      <c r="AF5358" s="3">
        <v>0</v>
      </c>
      <c r="AG5358" s="3">
        <v>80</v>
      </c>
      <c r="AH5358" s="3">
        <v>524.88</v>
      </c>
      <c r="AI5358" s="3">
        <v>6335.58</v>
      </c>
      <c r="AJ5358" t="s">
        <v>47</v>
      </c>
      <c r="AK5358" t="s">
        <v>8234</v>
      </c>
      <c r="AL5358" t="s">
        <v>8234</v>
      </c>
      <c r="AM5358">
        <f>IF(Customers[[#This Row],[Customer Status]]="Churned",1,0)</f>
        <v>0</v>
      </c>
      <c r="AN5358" t="str">
        <f>IF(Customers[[#This Row],[Monthly Charge]]&gt;=_xlfn.PERCENTILE.INC(Customers[Monthly Charge],0.75),"High-value","Other")</f>
        <v>Other</v>
      </c>
    </row>
    <row r="5359" spans="1:40" x14ac:dyDescent="0.25">
      <c r="A5359" t="s">
        <v>6542</v>
      </c>
      <c r="B5359" t="s">
        <v>39</v>
      </c>
      <c r="C5359" s="1">
        <v>54</v>
      </c>
      <c r="D5359" t="s">
        <v>40</v>
      </c>
      <c r="E5359" s="1">
        <v>0</v>
      </c>
      <c r="F5359" t="s">
        <v>852</v>
      </c>
      <c r="G5359">
        <v>91701</v>
      </c>
      <c r="H5359">
        <v>34.132275</v>
      </c>
      <c r="I5359">
        <v>-117.61147800000001</v>
      </c>
      <c r="J5359" s="1">
        <v>7</v>
      </c>
      <c r="K5359" s="1">
        <v>72</v>
      </c>
      <c r="L5359" t="s">
        <v>72</v>
      </c>
      <c r="M5359" t="s">
        <v>40</v>
      </c>
      <c r="N5359" s="2">
        <v>12.85</v>
      </c>
      <c r="O5359" t="s">
        <v>40</v>
      </c>
      <c r="P5359" t="s">
        <v>40</v>
      </c>
      <c r="Q5359" t="s">
        <v>55</v>
      </c>
      <c r="R5359" s="1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 s="3">
        <v>110.15</v>
      </c>
      <c r="AE5359" s="3">
        <v>7998.8</v>
      </c>
      <c r="AF5359" s="3">
        <v>0</v>
      </c>
      <c r="AG5359" s="3">
        <v>70</v>
      </c>
      <c r="AH5359" s="3">
        <v>925.2</v>
      </c>
      <c r="AI5359" s="3">
        <v>8994</v>
      </c>
      <c r="AJ5359" t="s">
        <v>47</v>
      </c>
      <c r="AK5359" t="s">
        <v>8234</v>
      </c>
      <c r="AL5359" t="s">
        <v>8234</v>
      </c>
      <c r="AM5359">
        <f>IF(Customers[[#This Row],[Customer Status]]="Churned",1,0)</f>
        <v>0</v>
      </c>
      <c r="AN5359" t="str">
        <f>IF(Customers[[#This Row],[Monthly Charge]]&gt;=_xlfn.PERCENTILE.INC(Customers[Monthly Charge],0.75),"High-value","Other")</f>
        <v>High-value</v>
      </c>
    </row>
    <row r="5360" spans="1:40" x14ac:dyDescent="0.25">
      <c r="A5360" t="s">
        <v>6543</v>
      </c>
      <c r="B5360" t="s">
        <v>49</v>
      </c>
      <c r="C5360" s="1">
        <v>23</v>
      </c>
      <c r="D5360" t="s">
        <v>43</v>
      </c>
      <c r="E5360" s="1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 s="1">
        <v>0</v>
      </c>
      <c r="K5360" s="1">
        <v>24</v>
      </c>
      <c r="L5360" t="s">
        <v>42</v>
      </c>
      <c r="M5360" t="s">
        <v>40</v>
      </c>
      <c r="N5360" s="2">
        <v>35.299999999999997</v>
      </c>
      <c r="O5360" t="s">
        <v>43</v>
      </c>
      <c r="P5360" t="s">
        <v>40</v>
      </c>
      <c r="Q5360" t="s">
        <v>55</v>
      </c>
      <c r="R5360" s="1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 s="3">
        <v>79.849999999999994</v>
      </c>
      <c r="AE5360" s="3">
        <v>2001</v>
      </c>
      <c r="AF5360" s="3">
        <v>0</v>
      </c>
      <c r="AG5360" s="3">
        <v>0</v>
      </c>
      <c r="AH5360" s="3">
        <v>847.2</v>
      </c>
      <c r="AI5360" s="3">
        <v>2848.2</v>
      </c>
      <c r="AJ5360" t="s">
        <v>47</v>
      </c>
      <c r="AK5360" t="s">
        <v>8234</v>
      </c>
      <c r="AL5360" t="s">
        <v>8234</v>
      </c>
      <c r="AM5360">
        <f>IF(Customers[[#This Row],[Customer Status]]="Churned",1,0)</f>
        <v>0</v>
      </c>
      <c r="AN5360" t="str">
        <f>IF(Customers[[#This Row],[Monthly Charge]]&gt;=_xlfn.PERCENTILE.INC(Customers[Monthly Charge],0.75),"High-value","Other")</f>
        <v>Other</v>
      </c>
    </row>
    <row r="5361" spans="1:40" x14ac:dyDescent="0.25">
      <c r="A5361" t="s">
        <v>6544</v>
      </c>
      <c r="B5361" t="s">
        <v>49</v>
      </c>
      <c r="C5361" s="1">
        <v>34</v>
      </c>
      <c r="D5361" t="s">
        <v>43</v>
      </c>
      <c r="E5361" s="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 s="1">
        <v>0</v>
      </c>
      <c r="K5361" s="1">
        <v>1</v>
      </c>
      <c r="L5361" t="s">
        <v>42</v>
      </c>
      <c r="M5361" t="s">
        <v>43</v>
      </c>
      <c r="N5361" s="2">
        <v>0</v>
      </c>
      <c r="O5361" t="s">
        <v>43</v>
      </c>
      <c r="P5361" t="s">
        <v>40</v>
      </c>
      <c r="Q5361" t="s">
        <v>79</v>
      </c>
      <c r="R5361" s="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 s="3">
        <v>45.3</v>
      </c>
      <c r="AE5361" s="3">
        <v>45.3</v>
      </c>
      <c r="AF5361" s="3">
        <v>0</v>
      </c>
      <c r="AG5361" s="3">
        <v>0</v>
      </c>
      <c r="AH5361" s="3">
        <v>0</v>
      </c>
      <c r="AI5361" s="3">
        <v>45.3</v>
      </c>
      <c r="AJ5361" t="s">
        <v>57</v>
      </c>
      <c r="AK5361" t="s">
        <v>58</v>
      </c>
      <c r="AL5361" t="s">
        <v>59</v>
      </c>
      <c r="AM5361">
        <f>IF(Customers[[#This Row],[Customer Status]]="Churned",1,0)</f>
        <v>1</v>
      </c>
      <c r="AN5361" t="str">
        <f>IF(Customers[[#This Row],[Monthly Charge]]&gt;=_xlfn.PERCENTILE.INC(Customers[Monthly Charge],0.75),"High-value","Other")</f>
        <v>Other</v>
      </c>
    </row>
    <row r="5362" spans="1:40" x14ac:dyDescent="0.25">
      <c r="A5362" t="s">
        <v>6546</v>
      </c>
      <c r="B5362" t="s">
        <v>39</v>
      </c>
      <c r="C5362" s="1">
        <v>33</v>
      </c>
      <c r="D5362" t="s">
        <v>40</v>
      </c>
      <c r="E5362" s="1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 s="1">
        <v>1</v>
      </c>
      <c r="K5362" s="1">
        <v>72</v>
      </c>
      <c r="L5362" t="s">
        <v>42</v>
      </c>
      <c r="M5362" t="s">
        <v>40</v>
      </c>
      <c r="N5362" s="2">
        <v>41.14</v>
      </c>
      <c r="O5362" t="s">
        <v>40</v>
      </c>
      <c r="P5362" t="s">
        <v>40</v>
      </c>
      <c r="Q5362" t="s">
        <v>55</v>
      </c>
      <c r="R5362" s="1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 s="3">
        <v>118.75</v>
      </c>
      <c r="AE5362" s="3">
        <v>8672.4500000000007</v>
      </c>
      <c r="AF5362" s="3">
        <v>0</v>
      </c>
      <c r="AG5362" s="3">
        <v>0</v>
      </c>
      <c r="AH5362" s="3">
        <v>2962.08</v>
      </c>
      <c r="AI5362" s="3">
        <v>11634.53</v>
      </c>
      <c r="AJ5362" t="s">
        <v>47</v>
      </c>
      <c r="AK5362" t="s">
        <v>8234</v>
      </c>
      <c r="AL5362" t="s">
        <v>8234</v>
      </c>
      <c r="AM5362">
        <f>IF(Customers[[#This Row],[Customer Status]]="Churned",1,0)</f>
        <v>0</v>
      </c>
      <c r="AN5362" t="str">
        <f>IF(Customers[[#This Row],[Monthly Charge]]&gt;=_xlfn.PERCENTILE.INC(Customers[Monthly Charge],0.75),"High-value","Other")</f>
        <v>High-value</v>
      </c>
    </row>
    <row r="5363" spans="1:40" x14ac:dyDescent="0.25">
      <c r="A5363" t="s">
        <v>6547</v>
      </c>
      <c r="B5363" t="s">
        <v>39</v>
      </c>
      <c r="C5363" s="1">
        <v>52</v>
      </c>
      <c r="D5363" t="s">
        <v>40</v>
      </c>
      <c r="E5363" s="1">
        <v>0</v>
      </c>
      <c r="F5363" t="s">
        <v>494</v>
      </c>
      <c r="G5363">
        <v>91423</v>
      </c>
      <c r="H5363">
        <v>34.146957</v>
      </c>
      <c r="I5363">
        <v>-118.43213799999999</v>
      </c>
      <c r="J5363" s="1">
        <v>1</v>
      </c>
      <c r="K5363" s="1">
        <v>68</v>
      </c>
      <c r="L5363" t="s">
        <v>72</v>
      </c>
      <c r="M5363" t="s">
        <v>40</v>
      </c>
      <c r="N5363" s="2">
        <v>7.87</v>
      </c>
      <c r="O5363" t="s">
        <v>40</v>
      </c>
      <c r="P5363" t="s">
        <v>40</v>
      </c>
      <c r="Q5363" t="s">
        <v>55</v>
      </c>
      <c r="R5363" s="1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 s="3">
        <v>-1</v>
      </c>
      <c r="AE5363" s="3">
        <v>5711.05</v>
      </c>
      <c r="AF5363" s="3">
        <v>0</v>
      </c>
      <c r="AG5363" s="3">
        <v>0</v>
      </c>
      <c r="AH5363" s="3">
        <v>535.16</v>
      </c>
      <c r="AI5363" s="3">
        <v>6246.21</v>
      </c>
      <c r="AJ5363" t="s">
        <v>47</v>
      </c>
      <c r="AK5363" t="s">
        <v>8234</v>
      </c>
      <c r="AL5363" t="s">
        <v>8234</v>
      </c>
      <c r="AM5363">
        <f>IF(Customers[[#This Row],[Customer Status]]="Churned",1,0)</f>
        <v>0</v>
      </c>
      <c r="AN5363" t="str">
        <f>IF(Customers[[#This Row],[Monthly Charge]]&gt;=_xlfn.PERCENTILE.INC(Customers[Monthly Charge],0.75),"High-value","Other")</f>
        <v>Other</v>
      </c>
    </row>
    <row r="5364" spans="1:40" x14ac:dyDescent="0.25">
      <c r="A5364" t="s">
        <v>6548</v>
      </c>
      <c r="B5364" t="s">
        <v>39</v>
      </c>
      <c r="C5364" s="1">
        <v>37</v>
      </c>
      <c r="D5364" t="s">
        <v>43</v>
      </c>
      <c r="E5364" s="1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 s="1">
        <v>0</v>
      </c>
      <c r="K5364" s="1">
        <v>2</v>
      </c>
      <c r="L5364" t="s">
        <v>42</v>
      </c>
      <c r="M5364" t="s">
        <v>40</v>
      </c>
      <c r="N5364" s="2">
        <v>38.28</v>
      </c>
      <c r="O5364" t="s">
        <v>40</v>
      </c>
      <c r="P5364" t="s">
        <v>40</v>
      </c>
      <c r="Q5364" t="s">
        <v>55</v>
      </c>
      <c r="R5364" s="1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 s="3">
        <v>74.900000000000006</v>
      </c>
      <c r="AE5364" s="3">
        <v>147.15</v>
      </c>
      <c r="AF5364" s="3">
        <v>0</v>
      </c>
      <c r="AG5364" s="3">
        <v>0</v>
      </c>
      <c r="AH5364" s="3">
        <v>76.56</v>
      </c>
      <c r="AI5364" s="3">
        <v>223.71</v>
      </c>
      <c r="AJ5364" t="s">
        <v>57</v>
      </c>
      <c r="AK5364" t="s">
        <v>117</v>
      </c>
      <c r="AL5364" t="s">
        <v>118</v>
      </c>
      <c r="AM5364">
        <f>IF(Customers[[#This Row],[Customer Status]]="Churned",1,0)</f>
        <v>1</v>
      </c>
      <c r="AN5364" t="str">
        <f>IF(Customers[[#This Row],[Monthly Charge]]&gt;=_xlfn.PERCENTILE.INC(Customers[Monthly Charge],0.75),"High-value","Other")</f>
        <v>Other</v>
      </c>
    </row>
    <row r="5365" spans="1:40" x14ac:dyDescent="0.25">
      <c r="A5365" t="s">
        <v>6549</v>
      </c>
      <c r="B5365" t="s">
        <v>49</v>
      </c>
      <c r="C5365" s="1">
        <v>44</v>
      </c>
      <c r="D5365" t="s">
        <v>43</v>
      </c>
      <c r="E5365" s="1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 s="1">
        <v>0</v>
      </c>
      <c r="K5365" s="1">
        <v>62</v>
      </c>
      <c r="L5365" t="s">
        <v>76</v>
      </c>
      <c r="M5365" t="s">
        <v>40</v>
      </c>
      <c r="N5365" s="2">
        <v>17.670000000000002</v>
      </c>
      <c r="O5365" t="s">
        <v>40</v>
      </c>
      <c r="P5365" t="s">
        <v>40</v>
      </c>
      <c r="Q5365" t="s">
        <v>55</v>
      </c>
      <c r="R5365" s="1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 s="3">
        <v>104.05</v>
      </c>
      <c r="AE5365" s="3">
        <v>6590.5</v>
      </c>
      <c r="AF5365" s="3">
        <v>0</v>
      </c>
      <c r="AG5365" s="3">
        <v>0</v>
      </c>
      <c r="AH5365" s="3">
        <v>1095.54</v>
      </c>
      <c r="AI5365" s="3">
        <v>7686.04</v>
      </c>
      <c r="AJ5365" t="s">
        <v>47</v>
      </c>
      <c r="AK5365" t="s">
        <v>8234</v>
      </c>
      <c r="AL5365" t="s">
        <v>8234</v>
      </c>
      <c r="AM5365">
        <f>IF(Customers[[#This Row],[Customer Status]]="Churned",1,0)</f>
        <v>0</v>
      </c>
      <c r="AN5365" t="str">
        <f>IF(Customers[[#This Row],[Monthly Charge]]&gt;=_xlfn.PERCENTILE.INC(Customers[Monthly Charge],0.75),"High-value","Other")</f>
        <v>High-value</v>
      </c>
    </row>
    <row r="5366" spans="1:40" x14ac:dyDescent="0.25">
      <c r="A5366" t="s">
        <v>6550</v>
      </c>
      <c r="B5366" t="s">
        <v>39</v>
      </c>
      <c r="C5366" s="1">
        <v>38</v>
      </c>
      <c r="D5366" t="s">
        <v>40</v>
      </c>
      <c r="E5366" s="1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 s="1">
        <v>10</v>
      </c>
      <c r="K5366" s="1">
        <v>41</v>
      </c>
      <c r="L5366" t="s">
        <v>76</v>
      </c>
      <c r="M5366" t="s">
        <v>40</v>
      </c>
      <c r="N5366" s="2">
        <v>25.16</v>
      </c>
      <c r="O5366" t="s">
        <v>43</v>
      </c>
      <c r="P5366" t="s">
        <v>40</v>
      </c>
      <c r="Q5366" t="s">
        <v>79</v>
      </c>
      <c r="R5366" s="1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 s="3">
        <v>74.7</v>
      </c>
      <c r="AE5366" s="3">
        <v>3187.65</v>
      </c>
      <c r="AF5366" s="3">
        <v>0</v>
      </c>
      <c r="AG5366" s="3">
        <v>0</v>
      </c>
      <c r="AH5366" s="3">
        <v>1031.56</v>
      </c>
      <c r="AI5366" s="3">
        <v>4219.21</v>
      </c>
      <c r="AJ5366" t="s">
        <v>47</v>
      </c>
      <c r="AK5366" t="s">
        <v>8234</v>
      </c>
      <c r="AL5366" t="s">
        <v>8234</v>
      </c>
      <c r="AM5366">
        <f>IF(Customers[[#This Row],[Customer Status]]="Churned",1,0)</f>
        <v>0</v>
      </c>
      <c r="AN5366" t="str">
        <f>IF(Customers[[#This Row],[Monthly Charge]]&gt;=_xlfn.PERCENTILE.INC(Customers[Monthly Charge],0.75),"High-value","Other")</f>
        <v>Other</v>
      </c>
    </row>
    <row r="5367" spans="1:40" x14ac:dyDescent="0.25">
      <c r="A5367" t="s">
        <v>6551</v>
      </c>
      <c r="B5367" t="s">
        <v>39</v>
      </c>
      <c r="C5367" s="1">
        <v>76</v>
      </c>
      <c r="D5367" t="s">
        <v>40</v>
      </c>
      <c r="E5367" s="1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 s="1">
        <v>7</v>
      </c>
      <c r="K5367" s="1">
        <v>46</v>
      </c>
      <c r="L5367" t="s">
        <v>76</v>
      </c>
      <c r="M5367" t="s">
        <v>40</v>
      </c>
      <c r="N5367" s="2">
        <v>20.420000000000002</v>
      </c>
      <c r="O5367" t="s">
        <v>40</v>
      </c>
      <c r="P5367" t="s">
        <v>40</v>
      </c>
      <c r="Q5367" t="s">
        <v>55</v>
      </c>
      <c r="R5367" s="1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 s="3">
        <v>110.2</v>
      </c>
      <c r="AE5367" s="3">
        <v>4972.1000000000004</v>
      </c>
      <c r="AF5367" s="3">
        <v>0</v>
      </c>
      <c r="AG5367" s="3">
        <v>0</v>
      </c>
      <c r="AH5367" s="3">
        <v>939.32</v>
      </c>
      <c r="AI5367" s="3">
        <v>5911.42</v>
      </c>
      <c r="AJ5367" t="s">
        <v>47</v>
      </c>
      <c r="AK5367" t="s">
        <v>8234</v>
      </c>
      <c r="AL5367" t="s">
        <v>8234</v>
      </c>
      <c r="AM5367">
        <f>IF(Customers[[#This Row],[Customer Status]]="Churned",1,0)</f>
        <v>0</v>
      </c>
      <c r="AN5367" t="str">
        <f>IF(Customers[[#This Row],[Monthly Charge]]&gt;=_xlfn.PERCENTILE.INC(Customers[Monthly Charge],0.75),"High-value","Other")</f>
        <v>High-value</v>
      </c>
    </row>
    <row r="5368" spans="1:40" x14ac:dyDescent="0.25">
      <c r="A5368" t="s">
        <v>6552</v>
      </c>
      <c r="B5368" t="s">
        <v>49</v>
      </c>
      <c r="C5368" s="1">
        <v>71</v>
      </c>
      <c r="D5368" t="s">
        <v>43</v>
      </c>
      <c r="E5368" s="1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 s="1">
        <v>0</v>
      </c>
      <c r="K5368" s="1">
        <v>3</v>
      </c>
      <c r="L5368" t="s">
        <v>42</v>
      </c>
      <c r="M5368" t="s">
        <v>40</v>
      </c>
      <c r="N5368" s="2">
        <v>30.25</v>
      </c>
      <c r="O5368" t="s">
        <v>40</v>
      </c>
      <c r="P5368" t="s">
        <v>40</v>
      </c>
      <c r="Q5368" t="s">
        <v>55</v>
      </c>
      <c r="R5368" s="1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 s="3">
        <v>76.05</v>
      </c>
      <c r="AE5368" s="3">
        <v>231.8</v>
      </c>
      <c r="AF5368" s="3">
        <v>0</v>
      </c>
      <c r="AG5368" s="3">
        <v>0</v>
      </c>
      <c r="AH5368" s="3">
        <v>90.75</v>
      </c>
      <c r="AI5368" s="3">
        <v>322.55</v>
      </c>
      <c r="AJ5368" t="s">
        <v>57</v>
      </c>
      <c r="AK5368" t="s">
        <v>58</v>
      </c>
      <c r="AL5368" t="s">
        <v>59</v>
      </c>
      <c r="AM5368">
        <f>IF(Customers[[#This Row],[Customer Status]]="Churned",1,0)</f>
        <v>1</v>
      </c>
      <c r="AN5368" t="str">
        <f>IF(Customers[[#This Row],[Monthly Charge]]&gt;=_xlfn.PERCENTILE.INC(Customers[Monthly Charge],0.75),"High-value","Other")</f>
        <v>Other</v>
      </c>
    </row>
    <row r="5369" spans="1:40" x14ac:dyDescent="0.25">
      <c r="A5369" t="s">
        <v>6553</v>
      </c>
      <c r="B5369" t="s">
        <v>49</v>
      </c>
      <c r="C5369" s="1">
        <v>49</v>
      </c>
      <c r="D5369" t="s">
        <v>43</v>
      </c>
      <c r="E5369" s="1">
        <v>0</v>
      </c>
      <c r="F5369" t="s">
        <v>50</v>
      </c>
      <c r="G5369">
        <v>91206</v>
      </c>
      <c r="H5369">
        <v>34.162514999999999</v>
      </c>
      <c r="I5369">
        <v>-118.203869</v>
      </c>
      <c r="J5369" s="1">
        <v>0</v>
      </c>
      <c r="K5369" s="1">
        <v>1</v>
      </c>
      <c r="L5369" t="s">
        <v>42</v>
      </c>
      <c r="M5369" t="s">
        <v>40</v>
      </c>
      <c r="N5369" s="2">
        <v>16.64</v>
      </c>
      <c r="O5369" t="s">
        <v>43</v>
      </c>
      <c r="P5369" t="s">
        <v>40</v>
      </c>
      <c r="Q5369" t="s">
        <v>55</v>
      </c>
      <c r="R5369" s="1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 s="3">
        <v>89.25</v>
      </c>
      <c r="AE5369" s="3">
        <v>89.25</v>
      </c>
      <c r="AF5369" s="3">
        <v>0</v>
      </c>
      <c r="AG5369" s="3">
        <v>0</v>
      </c>
      <c r="AH5369" s="3">
        <v>16.64</v>
      </c>
      <c r="AI5369" s="3">
        <v>105.89</v>
      </c>
      <c r="AJ5369" t="s">
        <v>98</v>
      </c>
      <c r="AK5369" t="s">
        <v>8234</v>
      </c>
      <c r="AL5369" t="s">
        <v>8234</v>
      </c>
      <c r="AM5369">
        <f>IF(Customers[[#This Row],[Customer Status]]="Churned",1,0)</f>
        <v>0</v>
      </c>
      <c r="AN5369" t="str">
        <f>IF(Customers[[#This Row],[Monthly Charge]]&gt;=_xlfn.PERCENTILE.INC(Customers[Monthly Charge],0.75),"High-value","Other")</f>
        <v>Other</v>
      </c>
    </row>
    <row r="5370" spans="1:40" x14ac:dyDescent="0.25">
      <c r="A5370" t="s">
        <v>6554</v>
      </c>
      <c r="B5370" t="s">
        <v>49</v>
      </c>
      <c r="C5370" s="1">
        <v>59</v>
      </c>
      <c r="D5370" t="s">
        <v>40</v>
      </c>
      <c r="E5370" s="1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 s="1">
        <v>7</v>
      </c>
      <c r="K5370" s="1">
        <v>71</v>
      </c>
      <c r="L5370" t="s">
        <v>72</v>
      </c>
      <c r="M5370" t="s">
        <v>40</v>
      </c>
      <c r="N5370" s="2">
        <v>46.53</v>
      </c>
      <c r="O5370" t="s">
        <v>40</v>
      </c>
      <c r="P5370" t="s">
        <v>40</v>
      </c>
      <c r="Q5370" t="s">
        <v>79</v>
      </c>
      <c r="R5370" s="1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 s="3">
        <v>91.25</v>
      </c>
      <c r="AE5370" s="3">
        <v>6589.6</v>
      </c>
      <c r="AF5370" s="3">
        <v>0</v>
      </c>
      <c r="AG5370" s="3">
        <v>0</v>
      </c>
      <c r="AH5370" s="3">
        <v>3303.63</v>
      </c>
      <c r="AI5370" s="3">
        <v>9893.23</v>
      </c>
      <c r="AJ5370" t="s">
        <v>47</v>
      </c>
      <c r="AK5370" t="s">
        <v>8234</v>
      </c>
      <c r="AL5370" t="s">
        <v>8234</v>
      </c>
      <c r="AM5370">
        <f>IF(Customers[[#This Row],[Customer Status]]="Churned",1,0)</f>
        <v>0</v>
      </c>
      <c r="AN5370" t="str">
        <f>IF(Customers[[#This Row],[Monthly Charge]]&gt;=_xlfn.PERCENTILE.INC(Customers[Monthly Charge],0.75),"High-value","Other")</f>
        <v>High-value</v>
      </c>
    </row>
    <row r="5371" spans="1:40" x14ac:dyDescent="0.25">
      <c r="A5371" t="s">
        <v>6555</v>
      </c>
      <c r="B5371" t="s">
        <v>39</v>
      </c>
      <c r="C5371" s="1">
        <v>75</v>
      </c>
      <c r="D5371" t="s">
        <v>40</v>
      </c>
      <c r="E5371" s="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 s="1">
        <v>1</v>
      </c>
      <c r="K5371" s="1">
        <v>2</v>
      </c>
      <c r="L5371" t="s">
        <v>54</v>
      </c>
      <c r="M5371" t="s">
        <v>40</v>
      </c>
      <c r="N5371" s="2">
        <v>6.86</v>
      </c>
      <c r="O5371" t="s">
        <v>43</v>
      </c>
      <c r="P5371" t="s">
        <v>40</v>
      </c>
      <c r="Q5371" t="s">
        <v>79</v>
      </c>
      <c r="R5371" s="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 s="3">
        <v>50.15</v>
      </c>
      <c r="AE5371" s="3">
        <v>115.1</v>
      </c>
      <c r="AF5371" s="3">
        <v>0</v>
      </c>
      <c r="AG5371" s="3">
        <v>0</v>
      </c>
      <c r="AH5371" s="3">
        <v>13.72</v>
      </c>
      <c r="AI5371" s="3">
        <v>128.82</v>
      </c>
      <c r="AJ5371" t="s">
        <v>57</v>
      </c>
      <c r="AK5371" t="s">
        <v>58</v>
      </c>
      <c r="AL5371" t="s">
        <v>59</v>
      </c>
      <c r="AM5371">
        <f>IF(Customers[[#This Row],[Customer Status]]="Churned",1,0)</f>
        <v>1</v>
      </c>
      <c r="AN5371" t="str">
        <f>IF(Customers[[#This Row],[Monthly Charge]]&gt;=_xlfn.PERCENTILE.INC(Customers[Monthly Charge],0.75),"High-value","Other")</f>
        <v>Other</v>
      </c>
    </row>
    <row r="5372" spans="1:40" x14ac:dyDescent="0.25">
      <c r="A5372" t="s">
        <v>6556</v>
      </c>
      <c r="B5372" t="s">
        <v>39</v>
      </c>
      <c r="C5372" s="1">
        <v>73</v>
      </c>
      <c r="D5372" t="s">
        <v>43</v>
      </c>
      <c r="E5372" s="1">
        <v>0</v>
      </c>
      <c r="F5372" t="s">
        <v>1618</v>
      </c>
      <c r="G5372">
        <v>90232</v>
      </c>
      <c r="H5372">
        <v>34.019323</v>
      </c>
      <c r="I5372">
        <v>-118.391902</v>
      </c>
      <c r="J5372" s="1">
        <v>0</v>
      </c>
      <c r="K5372" s="1">
        <v>2</v>
      </c>
      <c r="L5372" t="s">
        <v>42</v>
      </c>
      <c r="M5372" t="s">
        <v>40</v>
      </c>
      <c r="N5372" s="2">
        <v>25.74</v>
      </c>
      <c r="O5372" t="s">
        <v>43</v>
      </c>
      <c r="P5372" t="s">
        <v>40</v>
      </c>
      <c r="Q5372" t="s">
        <v>79</v>
      </c>
      <c r="R5372" s="1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 s="3">
        <v>54.85</v>
      </c>
      <c r="AE5372" s="3">
        <v>104.2</v>
      </c>
      <c r="AF5372" s="3">
        <v>0</v>
      </c>
      <c r="AG5372" s="3">
        <v>0</v>
      </c>
      <c r="AH5372" s="3">
        <v>51.48</v>
      </c>
      <c r="AI5372" s="3">
        <v>155.68</v>
      </c>
      <c r="AJ5372" t="s">
        <v>57</v>
      </c>
      <c r="AK5372" t="s">
        <v>117</v>
      </c>
      <c r="AL5372" t="s">
        <v>802</v>
      </c>
      <c r="AM5372">
        <f>IF(Customers[[#This Row],[Customer Status]]="Churned",1,0)</f>
        <v>1</v>
      </c>
      <c r="AN5372" t="str">
        <f>IF(Customers[[#This Row],[Monthly Charge]]&gt;=_xlfn.PERCENTILE.INC(Customers[Monthly Charge],0.75),"High-value","Other")</f>
        <v>Other</v>
      </c>
    </row>
    <row r="5373" spans="1:40" x14ac:dyDescent="0.25">
      <c r="A5373" t="s">
        <v>6557</v>
      </c>
      <c r="B5373" t="s">
        <v>39</v>
      </c>
      <c r="C5373" s="1">
        <v>49</v>
      </c>
      <c r="D5373" t="s">
        <v>43</v>
      </c>
      <c r="E5373" s="1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 s="1">
        <v>0</v>
      </c>
      <c r="K5373" s="1">
        <v>60</v>
      </c>
      <c r="L5373" t="s">
        <v>42</v>
      </c>
      <c r="M5373" t="s">
        <v>40</v>
      </c>
      <c r="N5373" s="2">
        <v>38.880000000000003</v>
      </c>
      <c r="O5373" t="s">
        <v>43</v>
      </c>
      <c r="P5373" t="s">
        <v>40</v>
      </c>
      <c r="Q5373" t="s">
        <v>79</v>
      </c>
      <c r="R5373" s="1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 s="3">
        <v>70.150000000000006</v>
      </c>
      <c r="AE5373" s="3">
        <v>4224.7</v>
      </c>
      <c r="AF5373" s="3">
        <v>0</v>
      </c>
      <c r="AG5373" s="3">
        <v>0</v>
      </c>
      <c r="AH5373" s="3">
        <v>2332.8000000000002</v>
      </c>
      <c r="AI5373" s="3">
        <v>6557.5</v>
      </c>
      <c r="AJ5373" t="s">
        <v>47</v>
      </c>
      <c r="AK5373" t="s">
        <v>8234</v>
      </c>
      <c r="AL5373" t="s">
        <v>8234</v>
      </c>
      <c r="AM5373">
        <f>IF(Customers[[#This Row],[Customer Status]]="Churned",1,0)</f>
        <v>0</v>
      </c>
      <c r="AN5373" t="str">
        <f>IF(Customers[[#This Row],[Monthly Charge]]&gt;=_xlfn.PERCENTILE.INC(Customers[Monthly Charge],0.75),"High-value","Other")</f>
        <v>Other</v>
      </c>
    </row>
    <row r="5374" spans="1:40" x14ac:dyDescent="0.25">
      <c r="A5374" t="s">
        <v>6558</v>
      </c>
      <c r="B5374" t="s">
        <v>49</v>
      </c>
      <c r="C5374" s="1">
        <v>59</v>
      </c>
      <c r="D5374" t="s">
        <v>43</v>
      </c>
      <c r="E5374" s="1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 s="1">
        <v>0</v>
      </c>
      <c r="K5374" s="1">
        <v>40</v>
      </c>
      <c r="L5374" t="s">
        <v>42</v>
      </c>
      <c r="M5374" t="s">
        <v>40</v>
      </c>
      <c r="N5374" s="2">
        <v>17.829999999999998</v>
      </c>
      <c r="O5374" t="s">
        <v>40</v>
      </c>
      <c r="P5374" t="s">
        <v>40</v>
      </c>
      <c r="Q5374" t="s">
        <v>55</v>
      </c>
      <c r="R5374" s="1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 s="3">
        <v>84.9</v>
      </c>
      <c r="AE5374" s="3">
        <v>3369.05</v>
      </c>
      <c r="AF5374" s="3">
        <v>0</v>
      </c>
      <c r="AG5374" s="3">
        <v>0</v>
      </c>
      <c r="AH5374" s="3">
        <v>713.2</v>
      </c>
      <c r="AI5374" s="3">
        <v>4082.25</v>
      </c>
      <c r="AJ5374" t="s">
        <v>47</v>
      </c>
      <c r="AK5374" t="s">
        <v>8234</v>
      </c>
      <c r="AL5374" t="s">
        <v>8234</v>
      </c>
      <c r="AM5374">
        <f>IF(Customers[[#This Row],[Customer Status]]="Churned",1,0)</f>
        <v>0</v>
      </c>
      <c r="AN5374" t="str">
        <f>IF(Customers[[#This Row],[Monthly Charge]]&gt;=_xlfn.PERCENTILE.INC(Customers[Monthly Charge],0.75),"High-value","Other")</f>
        <v>Other</v>
      </c>
    </row>
    <row r="5375" spans="1:40" x14ac:dyDescent="0.25">
      <c r="A5375" t="s">
        <v>6559</v>
      </c>
      <c r="B5375" t="s">
        <v>49</v>
      </c>
      <c r="C5375" s="1">
        <v>39</v>
      </c>
      <c r="D5375" t="s">
        <v>40</v>
      </c>
      <c r="E5375" s="1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 s="1">
        <v>0</v>
      </c>
      <c r="K5375" s="1">
        <v>27</v>
      </c>
      <c r="L5375" t="s">
        <v>42</v>
      </c>
      <c r="M5375" t="s">
        <v>40</v>
      </c>
      <c r="N5375" s="2">
        <v>14.07</v>
      </c>
      <c r="O5375" t="s">
        <v>40</v>
      </c>
      <c r="P5375" t="s">
        <v>40</v>
      </c>
      <c r="Q5375" t="s">
        <v>55</v>
      </c>
      <c r="R5375" s="1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 s="3">
        <v>100.75</v>
      </c>
      <c r="AE5375" s="3">
        <v>2793.55</v>
      </c>
      <c r="AF5375" s="3">
        <v>0</v>
      </c>
      <c r="AG5375" s="3">
        <v>0</v>
      </c>
      <c r="AH5375" s="3">
        <v>379.89</v>
      </c>
      <c r="AI5375" s="3">
        <v>3173.44</v>
      </c>
      <c r="AJ5375" t="s">
        <v>47</v>
      </c>
      <c r="AK5375" t="s">
        <v>8234</v>
      </c>
      <c r="AL5375" t="s">
        <v>8234</v>
      </c>
      <c r="AM5375">
        <f>IF(Customers[[#This Row],[Customer Status]]="Churned",1,0)</f>
        <v>0</v>
      </c>
      <c r="AN5375" t="str">
        <f>IF(Customers[[#This Row],[Monthly Charge]]&gt;=_xlfn.PERCENTILE.INC(Customers[Monthly Charge],0.75),"High-value","Other")</f>
        <v>High-value</v>
      </c>
    </row>
    <row r="5376" spans="1:40" x14ac:dyDescent="0.25">
      <c r="A5376" t="s">
        <v>6560</v>
      </c>
      <c r="B5376" t="s">
        <v>49</v>
      </c>
      <c r="C5376" s="1">
        <v>23</v>
      </c>
      <c r="D5376" t="s">
        <v>43</v>
      </c>
      <c r="E5376" s="1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 s="1">
        <v>0</v>
      </c>
      <c r="K5376" s="1">
        <v>3</v>
      </c>
      <c r="L5376" t="s">
        <v>54</v>
      </c>
      <c r="M5376" t="s">
        <v>40</v>
      </c>
      <c r="N5376" s="2">
        <v>48.84</v>
      </c>
      <c r="O5376" t="s">
        <v>43</v>
      </c>
      <c r="P5376" t="s">
        <v>40</v>
      </c>
      <c r="Q5376" t="s">
        <v>79</v>
      </c>
      <c r="R5376" s="1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 s="3">
        <v>43.3</v>
      </c>
      <c r="AE5376" s="3">
        <v>123.65</v>
      </c>
      <c r="AF5376" s="3">
        <v>0</v>
      </c>
      <c r="AG5376" s="3">
        <v>0</v>
      </c>
      <c r="AH5376" s="3">
        <v>146.52000000000001</v>
      </c>
      <c r="AI5376" s="3">
        <v>270.17</v>
      </c>
      <c r="AJ5376" t="s">
        <v>57</v>
      </c>
      <c r="AK5376" t="s">
        <v>117</v>
      </c>
      <c r="AL5376" t="s">
        <v>240</v>
      </c>
      <c r="AM5376">
        <f>IF(Customers[[#This Row],[Customer Status]]="Churned",1,0)</f>
        <v>1</v>
      </c>
      <c r="AN5376" t="str">
        <f>IF(Customers[[#This Row],[Monthly Charge]]&gt;=_xlfn.PERCENTILE.INC(Customers[Monthly Charge],0.75),"High-value","Other")</f>
        <v>Other</v>
      </c>
    </row>
    <row r="5377" spans="1:40" x14ac:dyDescent="0.25">
      <c r="A5377" t="s">
        <v>6561</v>
      </c>
      <c r="B5377" t="s">
        <v>39</v>
      </c>
      <c r="C5377" s="1">
        <v>36</v>
      </c>
      <c r="D5377" t="s">
        <v>40</v>
      </c>
      <c r="E5377" s="1">
        <v>0</v>
      </c>
      <c r="F5377" t="s">
        <v>135</v>
      </c>
      <c r="G5377">
        <v>90001</v>
      </c>
      <c r="H5377">
        <v>33.973616</v>
      </c>
      <c r="I5377">
        <v>-118.24902</v>
      </c>
      <c r="J5377" s="1">
        <v>0</v>
      </c>
      <c r="K5377" s="1">
        <v>1</v>
      </c>
      <c r="L5377" t="s">
        <v>54</v>
      </c>
      <c r="M5377" t="s">
        <v>43</v>
      </c>
      <c r="N5377" s="2">
        <v>0</v>
      </c>
      <c r="O5377" t="s">
        <v>43</v>
      </c>
      <c r="P5377" t="s">
        <v>40</v>
      </c>
      <c r="Q5377" t="s">
        <v>79</v>
      </c>
      <c r="R5377" s="1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 s="3">
        <v>29.85</v>
      </c>
      <c r="AE5377" s="3">
        <v>29.85</v>
      </c>
      <c r="AF5377" s="3">
        <v>0</v>
      </c>
      <c r="AG5377" s="3">
        <v>0</v>
      </c>
      <c r="AH5377" s="3">
        <v>0</v>
      </c>
      <c r="AI5377" s="3">
        <v>29.85</v>
      </c>
      <c r="AJ5377" t="s">
        <v>98</v>
      </c>
      <c r="AK5377" t="s">
        <v>8234</v>
      </c>
      <c r="AL5377" t="s">
        <v>8234</v>
      </c>
      <c r="AM5377">
        <f>IF(Customers[[#This Row],[Customer Status]]="Churned",1,0)</f>
        <v>0</v>
      </c>
      <c r="AN5377" t="str">
        <f>IF(Customers[[#This Row],[Monthly Charge]]&gt;=_xlfn.PERCENTILE.INC(Customers[Monthly Charge],0.75),"High-value","Other")</f>
        <v>Other</v>
      </c>
    </row>
    <row r="5378" spans="1:40" x14ac:dyDescent="0.25">
      <c r="A5378" t="s">
        <v>6562</v>
      </c>
      <c r="B5378" t="s">
        <v>49</v>
      </c>
      <c r="C5378" s="1">
        <v>61</v>
      </c>
      <c r="D5378" t="s">
        <v>40</v>
      </c>
      <c r="E5378" s="1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 s="1">
        <v>5</v>
      </c>
      <c r="K5378" s="1">
        <v>6</v>
      </c>
      <c r="L5378" t="s">
        <v>54</v>
      </c>
      <c r="M5378" t="s">
        <v>40</v>
      </c>
      <c r="N5378" s="2">
        <v>49.2</v>
      </c>
      <c r="O5378" t="s">
        <v>43</v>
      </c>
      <c r="P5378" t="s">
        <v>40</v>
      </c>
      <c r="Q5378" t="s">
        <v>79</v>
      </c>
      <c r="R5378" s="1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 s="3">
        <v>44.6</v>
      </c>
      <c r="AE5378" s="3">
        <v>260.8</v>
      </c>
      <c r="AF5378" s="3">
        <v>0</v>
      </c>
      <c r="AG5378" s="3">
        <v>0</v>
      </c>
      <c r="AH5378" s="3">
        <v>295.2</v>
      </c>
      <c r="AI5378" s="3">
        <v>556</v>
      </c>
      <c r="AJ5378" t="s">
        <v>57</v>
      </c>
      <c r="AK5378" t="s">
        <v>117</v>
      </c>
      <c r="AL5378" t="s">
        <v>802</v>
      </c>
      <c r="AM5378">
        <f>IF(Customers[[#This Row],[Customer Status]]="Churned",1,0)</f>
        <v>1</v>
      </c>
      <c r="AN5378" t="str">
        <f>IF(Customers[[#This Row],[Monthly Charge]]&gt;=_xlfn.PERCENTILE.INC(Customers[Monthly Charge],0.75),"High-value","Other")</f>
        <v>Other</v>
      </c>
    </row>
    <row r="5379" spans="1:40" x14ac:dyDescent="0.25">
      <c r="A5379" t="s">
        <v>6563</v>
      </c>
      <c r="B5379" t="s">
        <v>49</v>
      </c>
      <c r="C5379" s="1">
        <v>39</v>
      </c>
      <c r="D5379" t="s">
        <v>43</v>
      </c>
      <c r="E5379" s="1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 s="1">
        <v>0</v>
      </c>
      <c r="K5379" s="1">
        <v>1</v>
      </c>
      <c r="L5379" t="s">
        <v>42</v>
      </c>
      <c r="M5379" t="s">
        <v>40</v>
      </c>
      <c r="N5379" s="2">
        <v>48.22</v>
      </c>
      <c r="O5379" t="s">
        <v>43</v>
      </c>
      <c r="P5379" t="s">
        <v>40</v>
      </c>
      <c r="Q5379" t="s">
        <v>79</v>
      </c>
      <c r="R5379" s="1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 s="3">
        <v>-4</v>
      </c>
      <c r="AE5379" s="3">
        <v>46.3</v>
      </c>
      <c r="AF5379" s="3">
        <v>0</v>
      </c>
      <c r="AG5379" s="3">
        <v>0</v>
      </c>
      <c r="AH5379" s="3">
        <v>48.22</v>
      </c>
      <c r="AI5379" s="3">
        <v>94.52</v>
      </c>
      <c r="AJ5379" t="s">
        <v>57</v>
      </c>
      <c r="AK5379" t="s">
        <v>117</v>
      </c>
      <c r="AL5379" t="s">
        <v>802</v>
      </c>
      <c r="AM5379">
        <f>IF(Customers[[#This Row],[Customer Status]]="Churned",1,0)</f>
        <v>1</v>
      </c>
      <c r="AN5379" t="str">
        <f>IF(Customers[[#This Row],[Monthly Charge]]&gt;=_xlfn.PERCENTILE.INC(Customers[Monthly Charge],0.75),"High-value","Other")</f>
        <v>Other</v>
      </c>
    </row>
    <row r="5380" spans="1:40" x14ac:dyDescent="0.25">
      <c r="A5380" t="s">
        <v>6564</v>
      </c>
      <c r="B5380" t="s">
        <v>49</v>
      </c>
      <c r="C5380" s="1">
        <v>67</v>
      </c>
      <c r="D5380" t="s">
        <v>43</v>
      </c>
      <c r="E5380" s="1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 s="1">
        <v>0</v>
      </c>
      <c r="K5380" s="1">
        <v>34</v>
      </c>
      <c r="L5380" t="s">
        <v>129</v>
      </c>
      <c r="M5380" t="s">
        <v>40</v>
      </c>
      <c r="N5380" s="2">
        <v>13.56</v>
      </c>
      <c r="O5380" t="s">
        <v>43</v>
      </c>
      <c r="P5380" t="s">
        <v>40</v>
      </c>
      <c r="Q5380" t="s">
        <v>55</v>
      </c>
      <c r="R5380" s="1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 s="3">
        <v>69.150000000000006</v>
      </c>
      <c r="AE5380" s="3">
        <v>2275.1</v>
      </c>
      <c r="AF5380" s="3">
        <v>0</v>
      </c>
      <c r="AG5380" s="3">
        <v>0</v>
      </c>
      <c r="AH5380" s="3">
        <v>461.04</v>
      </c>
      <c r="AI5380" s="3">
        <v>2736.14</v>
      </c>
      <c r="AJ5380" t="s">
        <v>47</v>
      </c>
      <c r="AK5380" t="s">
        <v>8234</v>
      </c>
      <c r="AL5380" t="s">
        <v>8234</v>
      </c>
      <c r="AM5380">
        <f>IF(Customers[[#This Row],[Customer Status]]="Churned",1,0)</f>
        <v>0</v>
      </c>
      <c r="AN5380" t="str">
        <f>IF(Customers[[#This Row],[Monthly Charge]]&gt;=_xlfn.PERCENTILE.INC(Customers[Monthly Charge],0.75),"High-value","Other")</f>
        <v>Other</v>
      </c>
    </row>
    <row r="5381" spans="1:40" x14ac:dyDescent="0.25">
      <c r="A5381" t="s">
        <v>6565</v>
      </c>
      <c r="B5381" t="s">
        <v>39</v>
      </c>
      <c r="C5381" s="1">
        <v>20</v>
      </c>
      <c r="D5381" t="s">
        <v>43</v>
      </c>
      <c r="E5381" s="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 s="1">
        <v>0</v>
      </c>
      <c r="K5381" s="1">
        <v>1</v>
      </c>
      <c r="L5381" t="s">
        <v>54</v>
      </c>
      <c r="M5381" t="s">
        <v>40</v>
      </c>
      <c r="N5381" s="2">
        <v>21.72</v>
      </c>
      <c r="O5381" t="s">
        <v>43</v>
      </c>
      <c r="P5381" t="s">
        <v>40</v>
      </c>
      <c r="Q5381" t="s">
        <v>55</v>
      </c>
      <c r="R5381" s="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 s="3">
        <v>79.599999999999994</v>
      </c>
      <c r="AE5381" s="3">
        <v>79.599999999999994</v>
      </c>
      <c r="AF5381" s="3">
        <v>0</v>
      </c>
      <c r="AG5381" s="3">
        <v>0</v>
      </c>
      <c r="AH5381" s="3">
        <v>21.72</v>
      </c>
      <c r="AI5381" s="3">
        <v>101.32</v>
      </c>
      <c r="AJ5381" t="s">
        <v>57</v>
      </c>
      <c r="AK5381" t="s">
        <v>109</v>
      </c>
      <c r="AL5381" t="s">
        <v>288</v>
      </c>
      <c r="AM5381">
        <f>IF(Customers[[#This Row],[Customer Status]]="Churned",1,0)</f>
        <v>1</v>
      </c>
      <c r="AN5381" t="str">
        <f>IF(Customers[[#This Row],[Monthly Charge]]&gt;=_xlfn.PERCENTILE.INC(Customers[Monthly Charge],0.75),"High-value","Other")</f>
        <v>Other</v>
      </c>
    </row>
    <row r="5382" spans="1:40" x14ac:dyDescent="0.25">
      <c r="A5382" t="s">
        <v>6566</v>
      </c>
      <c r="B5382" t="s">
        <v>49</v>
      </c>
      <c r="C5382" s="1">
        <v>48</v>
      </c>
      <c r="D5382" t="s">
        <v>40</v>
      </c>
      <c r="E5382" s="1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 s="1">
        <v>10</v>
      </c>
      <c r="K5382" s="1">
        <v>32</v>
      </c>
      <c r="L5382" t="s">
        <v>42</v>
      </c>
      <c r="M5382" t="s">
        <v>43</v>
      </c>
      <c r="N5382" s="2">
        <v>0</v>
      </c>
      <c r="O5382" t="s">
        <v>43</v>
      </c>
      <c r="P5382" t="s">
        <v>40</v>
      </c>
      <c r="Q5382" t="s">
        <v>79</v>
      </c>
      <c r="R5382" s="1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 s="3">
        <v>50.6</v>
      </c>
      <c r="AE5382" s="3">
        <v>1653.45</v>
      </c>
      <c r="AF5382" s="3">
        <v>0</v>
      </c>
      <c r="AG5382" s="3">
        <v>0</v>
      </c>
      <c r="AH5382" s="3">
        <v>0</v>
      </c>
      <c r="AI5382" s="3">
        <v>1653.45</v>
      </c>
      <c r="AJ5382" t="s">
        <v>47</v>
      </c>
      <c r="AK5382" t="s">
        <v>8234</v>
      </c>
      <c r="AL5382" t="s">
        <v>8234</v>
      </c>
      <c r="AM5382">
        <f>IF(Customers[[#This Row],[Customer Status]]="Churned",1,0)</f>
        <v>0</v>
      </c>
      <c r="AN5382" t="str">
        <f>IF(Customers[[#This Row],[Monthly Charge]]&gt;=_xlfn.PERCENTILE.INC(Customers[Monthly Charge],0.75),"High-value","Other")</f>
        <v>Other</v>
      </c>
    </row>
    <row r="5383" spans="1:40" x14ac:dyDescent="0.25">
      <c r="A5383" t="s">
        <v>6567</v>
      </c>
      <c r="B5383" t="s">
        <v>39</v>
      </c>
      <c r="C5383" s="1">
        <v>53</v>
      </c>
      <c r="D5383" t="s">
        <v>43</v>
      </c>
      <c r="E5383" s="1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 s="1">
        <v>0</v>
      </c>
      <c r="K5383" s="1">
        <v>1</v>
      </c>
      <c r="L5383" t="s">
        <v>42</v>
      </c>
      <c r="M5383" t="s">
        <v>40</v>
      </c>
      <c r="N5383" s="2">
        <v>14.48</v>
      </c>
      <c r="O5383" t="s">
        <v>43</v>
      </c>
      <c r="P5383" t="s">
        <v>40</v>
      </c>
      <c r="Q5383" t="s">
        <v>55</v>
      </c>
      <c r="R5383" s="1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 s="3">
        <v>75.8</v>
      </c>
      <c r="AE5383" s="3">
        <v>75.8</v>
      </c>
      <c r="AF5383" s="3">
        <v>0</v>
      </c>
      <c r="AG5383" s="3">
        <v>0</v>
      </c>
      <c r="AH5383" s="3">
        <v>14.48</v>
      </c>
      <c r="AI5383" s="3">
        <v>90.28</v>
      </c>
      <c r="AJ5383" t="s">
        <v>57</v>
      </c>
      <c r="AK5383" t="s">
        <v>58</v>
      </c>
      <c r="AL5383" t="s">
        <v>59</v>
      </c>
      <c r="AM5383">
        <f>IF(Customers[[#This Row],[Customer Status]]="Churned",1,0)</f>
        <v>1</v>
      </c>
      <c r="AN5383" t="str">
        <f>IF(Customers[[#This Row],[Monthly Charge]]&gt;=_xlfn.PERCENTILE.INC(Customers[Monthly Charge],0.75),"High-value","Other")</f>
        <v>Other</v>
      </c>
    </row>
    <row r="5384" spans="1:40" x14ac:dyDescent="0.25">
      <c r="A5384" t="s">
        <v>6568</v>
      </c>
      <c r="B5384" t="s">
        <v>39</v>
      </c>
      <c r="C5384" s="1">
        <v>62</v>
      </c>
      <c r="D5384" t="s">
        <v>43</v>
      </c>
      <c r="E5384" s="1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 s="1">
        <v>0</v>
      </c>
      <c r="K5384" s="1">
        <v>27</v>
      </c>
      <c r="L5384" t="s">
        <v>42</v>
      </c>
      <c r="M5384" t="s">
        <v>40</v>
      </c>
      <c r="N5384" s="2">
        <v>35.770000000000003</v>
      </c>
      <c r="O5384" t="s">
        <v>43</v>
      </c>
      <c r="P5384" t="s">
        <v>43</v>
      </c>
      <c r="Q5384" t="s">
        <v>42</v>
      </c>
      <c r="R5384" s="1">
        <v>0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43</v>
      </c>
      <c r="AA5384" t="s">
        <v>73</v>
      </c>
      <c r="AB5384" t="s">
        <v>40</v>
      </c>
      <c r="AC5384" t="s">
        <v>56</v>
      </c>
      <c r="AD5384" s="3">
        <v>20.25</v>
      </c>
      <c r="AE5384" s="3">
        <v>538.20000000000005</v>
      </c>
      <c r="AF5384" s="3">
        <v>0</v>
      </c>
      <c r="AG5384" s="3">
        <v>0</v>
      </c>
      <c r="AH5384" s="3">
        <v>965.79</v>
      </c>
      <c r="AI5384" s="3">
        <v>1503.99</v>
      </c>
      <c r="AJ5384" t="s">
        <v>47</v>
      </c>
      <c r="AK5384" t="s">
        <v>8234</v>
      </c>
      <c r="AL5384" t="s">
        <v>8234</v>
      </c>
      <c r="AM5384">
        <f>IF(Customers[[#This Row],[Customer Status]]="Churned",1,0)</f>
        <v>0</v>
      </c>
      <c r="AN5384" t="str">
        <f>IF(Customers[[#This Row],[Monthly Charge]]&gt;=_xlfn.PERCENTILE.INC(Customers[Monthly Charge],0.75),"High-value","Other")</f>
        <v>Other</v>
      </c>
    </row>
    <row r="5385" spans="1:40" x14ac:dyDescent="0.25">
      <c r="A5385" t="s">
        <v>6569</v>
      </c>
      <c r="B5385" t="s">
        <v>39</v>
      </c>
      <c r="C5385" s="1">
        <v>61</v>
      </c>
      <c r="D5385" t="s">
        <v>43</v>
      </c>
      <c r="E5385" s="1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 s="1">
        <v>0</v>
      </c>
      <c r="K5385" s="1">
        <v>12</v>
      </c>
      <c r="L5385" t="s">
        <v>62</v>
      </c>
      <c r="M5385" t="s">
        <v>40</v>
      </c>
      <c r="N5385" s="2">
        <v>15.97</v>
      </c>
      <c r="O5385" t="s">
        <v>43</v>
      </c>
      <c r="P5385" t="s">
        <v>40</v>
      </c>
      <c r="Q5385" t="s">
        <v>55</v>
      </c>
      <c r="R5385" s="1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 s="3">
        <v>85.15</v>
      </c>
      <c r="AE5385" s="3">
        <v>979.05</v>
      </c>
      <c r="AF5385" s="3">
        <v>0</v>
      </c>
      <c r="AG5385" s="3">
        <v>0</v>
      </c>
      <c r="AH5385" s="3">
        <v>191.64</v>
      </c>
      <c r="AI5385" s="3">
        <v>1170.69</v>
      </c>
      <c r="AJ5385" t="s">
        <v>47</v>
      </c>
      <c r="AK5385" t="s">
        <v>8234</v>
      </c>
      <c r="AL5385" t="s">
        <v>8234</v>
      </c>
      <c r="AM5385">
        <f>IF(Customers[[#This Row],[Customer Status]]="Churned",1,0)</f>
        <v>0</v>
      </c>
      <c r="AN5385" t="str">
        <f>IF(Customers[[#This Row],[Monthly Charge]]&gt;=_xlfn.PERCENTILE.INC(Customers[Monthly Charge],0.75),"High-value","Other")</f>
        <v>Other</v>
      </c>
    </row>
    <row r="5386" spans="1:40" x14ac:dyDescent="0.25">
      <c r="A5386" t="s">
        <v>6570</v>
      </c>
      <c r="B5386" t="s">
        <v>39</v>
      </c>
      <c r="C5386" s="1">
        <v>19</v>
      </c>
      <c r="D5386" t="s">
        <v>43</v>
      </c>
      <c r="E5386" s="1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 s="1">
        <v>0</v>
      </c>
      <c r="K5386" s="1">
        <v>65</v>
      </c>
      <c r="L5386" t="s">
        <v>76</v>
      </c>
      <c r="M5386" t="s">
        <v>40</v>
      </c>
      <c r="N5386" s="2">
        <v>43.29</v>
      </c>
      <c r="O5386" t="s">
        <v>43</v>
      </c>
      <c r="P5386" t="s">
        <v>40</v>
      </c>
      <c r="Q5386" t="s">
        <v>79</v>
      </c>
      <c r="R5386" s="1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 s="3">
        <v>59.6</v>
      </c>
      <c r="AE5386" s="3">
        <v>3739.8</v>
      </c>
      <c r="AF5386" s="3">
        <v>0</v>
      </c>
      <c r="AG5386" s="3">
        <v>120</v>
      </c>
      <c r="AH5386" s="3">
        <v>2813.85</v>
      </c>
      <c r="AI5386" s="3">
        <v>6673.65</v>
      </c>
      <c r="AJ5386" t="s">
        <v>47</v>
      </c>
      <c r="AK5386" t="s">
        <v>8234</v>
      </c>
      <c r="AL5386" t="s">
        <v>8234</v>
      </c>
      <c r="AM5386">
        <f>IF(Customers[[#This Row],[Customer Status]]="Churned",1,0)</f>
        <v>0</v>
      </c>
      <c r="AN5386" t="str">
        <f>IF(Customers[[#This Row],[Monthly Charge]]&gt;=_xlfn.PERCENTILE.INC(Customers[Monthly Charge],0.75),"High-value","Other")</f>
        <v>Other</v>
      </c>
    </row>
    <row r="5387" spans="1:40" x14ac:dyDescent="0.25">
      <c r="A5387" t="s">
        <v>6571</v>
      </c>
      <c r="B5387" t="s">
        <v>49</v>
      </c>
      <c r="C5387" s="1">
        <v>19</v>
      </c>
      <c r="D5387" t="s">
        <v>40</v>
      </c>
      <c r="E5387" s="1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 s="1">
        <v>1</v>
      </c>
      <c r="K5387" s="1">
        <v>2</v>
      </c>
      <c r="L5387" t="s">
        <v>54</v>
      </c>
      <c r="M5387" t="s">
        <v>40</v>
      </c>
      <c r="N5387" s="2">
        <v>20.5</v>
      </c>
      <c r="O5387" t="s">
        <v>43</v>
      </c>
      <c r="P5387" t="s">
        <v>40</v>
      </c>
      <c r="Q5387" t="s">
        <v>55</v>
      </c>
      <c r="R5387" s="1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 s="3">
        <v>76.400000000000006</v>
      </c>
      <c r="AE5387" s="3">
        <v>151.80000000000001</v>
      </c>
      <c r="AF5387" s="3">
        <v>0</v>
      </c>
      <c r="AG5387" s="3">
        <v>0</v>
      </c>
      <c r="AH5387" s="3">
        <v>41</v>
      </c>
      <c r="AI5387" s="3">
        <v>192.8</v>
      </c>
      <c r="AJ5387" t="s">
        <v>57</v>
      </c>
      <c r="AK5387" t="s">
        <v>58</v>
      </c>
      <c r="AL5387" t="s">
        <v>59</v>
      </c>
      <c r="AM5387">
        <f>IF(Customers[[#This Row],[Customer Status]]="Churned",1,0)</f>
        <v>1</v>
      </c>
      <c r="AN5387" t="str">
        <f>IF(Customers[[#This Row],[Monthly Charge]]&gt;=_xlfn.PERCENTILE.INC(Customers[Monthly Charge],0.75),"High-value","Other")</f>
        <v>Other</v>
      </c>
    </row>
    <row r="5388" spans="1:40" x14ac:dyDescent="0.25">
      <c r="A5388" t="s">
        <v>6572</v>
      </c>
      <c r="B5388" t="s">
        <v>49</v>
      </c>
      <c r="C5388" s="1">
        <v>54</v>
      </c>
      <c r="D5388" t="s">
        <v>40</v>
      </c>
      <c r="E5388" s="1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 s="1">
        <v>1</v>
      </c>
      <c r="K5388" s="1">
        <v>42</v>
      </c>
      <c r="L5388" t="s">
        <v>42</v>
      </c>
      <c r="M5388" t="s">
        <v>40</v>
      </c>
      <c r="N5388" s="2">
        <v>2.41</v>
      </c>
      <c r="O5388" t="s">
        <v>40</v>
      </c>
      <c r="P5388" t="s">
        <v>40</v>
      </c>
      <c r="Q5388" t="s">
        <v>55</v>
      </c>
      <c r="R5388" s="1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 s="3">
        <v>106.15</v>
      </c>
      <c r="AE5388" s="3">
        <v>4512.7</v>
      </c>
      <c r="AF5388" s="3">
        <v>0</v>
      </c>
      <c r="AG5388" s="3">
        <v>0</v>
      </c>
      <c r="AH5388" s="3">
        <v>101.22</v>
      </c>
      <c r="AI5388" s="3">
        <v>4613.92</v>
      </c>
      <c r="AJ5388" t="s">
        <v>57</v>
      </c>
      <c r="AK5388" t="s">
        <v>109</v>
      </c>
      <c r="AL5388" t="s">
        <v>110</v>
      </c>
      <c r="AM5388">
        <f>IF(Customers[[#This Row],[Customer Status]]="Churned",1,0)</f>
        <v>1</v>
      </c>
      <c r="AN5388" t="str">
        <f>IF(Customers[[#This Row],[Monthly Charge]]&gt;=_xlfn.PERCENTILE.INC(Customers[Monthly Charge],0.75),"High-value","Other")</f>
        <v>High-value</v>
      </c>
    </row>
    <row r="5389" spans="1:40" x14ac:dyDescent="0.25">
      <c r="A5389" t="s">
        <v>6573</v>
      </c>
      <c r="B5389" t="s">
        <v>39</v>
      </c>
      <c r="C5389" s="1">
        <v>32</v>
      </c>
      <c r="D5389" t="s">
        <v>40</v>
      </c>
      <c r="E5389" s="1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 s="1">
        <v>6</v>
      </c>
      <c r="K5389" s="1">
        <v>62</v>
      </c>
      <c r="L5389" t="s">
        <v>76</v>
      </c>
      <c r="M5389" t="s">
        <v>43</v>
      </c>
      <c r="N5389" s="2">
        <v>0</v>
      </c>
      <c r="O5389" t="s">
        <v>43</v>
      </c>
      <c r="P5389" t="s">
        <v>40</v>
      </c>
      <c r="Q5389" t="s">
        <v>44</v>
      </c>
      <c r="R5389" s="1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 s="3">
        <v>48.7</v>
      </c>
      <c r="AE5389" s="3">
        <v>3008.55</v>
      </c>
      <c r="AF5389" s="3">
        <v>0</v>
      </c>
      <c r="AG5389" s="3">
        <v>120</v>
      </c>
      <c r="AH5389" s="3">
        <v>0</v>
      </c>
      <c r="AI5389" s="3">
        <v>3128.55</v>
      </c>
      <c r="AJ5389" t="s">
        <v>47</v>
      </c>
      <c r="AK5389" t="s">
        <v>8234</v>
      </c>
      <c r="AL5389" t="s">
        <v>8234</v>
      </c>
      <c r="AM5389">
        <f>IF(Customers[[#This Row],[Customer Status]]="Churned",1,0)</f>
        <v>0</v>
      </c>
      <c r="AN5389" t="str">
        <f>IF(Customers[[#This Row],[Monthly Charge]]&gt;=_xlfn.PERCENTILE.INC(Customers[Monthly Charge],0.75),"High-value","Other")</f>
        <v>Other</v>
      </c>
    </row>
    <row r="5390" spans="1:40" x14ac:dyDescent="0.25">
      <c r="A5390" t="s">
        <v>6574</v>
      </c>
      <c r="B5390" t="s">
        <v>39</v>
      </c>
      <c r="C5390" s="1">
        <v>54</v>
      </c>
      <c r="D5390" t="s">
        <v>43</v>
      </c>
      <c r="E5390" s="1">
        <v>0</v>
      </c>
      <c r="F5390" t="s">
        <v>78</v>
      </c>
      <c r="G5390">
        <v>93063</v>
      </c>
      <c r="H5390">
        <v>34.296813</v>
      </c>
      <c r="I5390">
        <v>-118.685703</v>
      </c>
      <c r="J5390" s="1">
        <v>0</v>
      </c>
      <c r="K5390" s="1">
        <v>48</v>
      </c>
      <c r="L5390" t="s">
        <v>76</v>
      </c>
      <c r="M5390" t="s">
        <v>40</v>
      </c>
      <c r="N5390" s="2">
        <v>30.82</v>
      </c>
      <c r="O5390" t="s">
        <v>40</v>
      </c>
      <c r="P5390" t="s">
        <v>43</v>
      </c>
      <c r="Q5390" t="s">
        <v>42</v>
      </c>
      <c r="R5390" s="1">
        <v>0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43</v>
      </c>
      <c r="AA5390" t="s">
        <v>73</v>
      </c>
      <c r="AB5390" t="s">
        <v>43</v>
      </c>
      <c r="AC5390" t="s">
        <v>46</v>
      </c>
      <c r="AD5390" s="3">
        <v>24</v>
      </c>
      <c r="AE5390" s="3">
        <v>1183.05</v>
      </c>
      <c r="AF5390" s="3">
        <v>0</v>
      </c>
      <c r="AG5390" s="3">
        <v>0</v>
      </c>
      <c r="AH5390" s="3">
        <v>1479.36</v>
      </c>
      <c r="AI5390" s="3">
        <v>2662.41</v>
      </c>
      <c r="AJ5390" t="s">
        <v>47</v>
      </c>
      <c r="AK5390" t="s">
        <v>8234</v>
      </c>
      <c r="AL5390" t="s">
        <v>8234</v>
      </c>
      <c r="AM5390">
        <f>IF(Customers[[#This Row],[Customer Status]]="Churned",1,0)</f>
        <v>0</v>
      </c>
      <c r="AN5390" t="str">
        <f>IF(Customers[[#This Row],[Monthly Charge]]&gt;=_xlfn.PERCENTILE.INC(Customers[Monthly Charge],0.75),"High-value","Other")</f>
        <v>Other</v>
      </c>
    </row>
    <row r="5391" spans="1:40" x14ac:dyDescent="0.25">
      <c r="A5391" t="s">
        <v>6575</v>
      </c>
      <c r="B5391" t="s">
        <v>49</v>
      </c>
      <c r="C5391" s="1">
        <v>52</v>
      </c>
      <c r="D5391" t="s">
        <v>40</v>
      </c>
      <c r="E5391" s="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 s="1">
        <v>1</v>
      </c>
      <c r="K5391" s="1">
        <v>35</v>
      </c>
      <c r="L5391" t="s">
        <v>129</v>
      </c>
      <c r="M5391" t="s">
        <v>40</v>
      </c>
      <c r="N5391" s="2">
        <v>20.85</v>
      </c>
      <c r="O5391" t="s">
        <v>43</v>
      </c>
      <c r="P5391" t="s">
        <v>43</v>
      </c>
      <c r="Q5391" t="s">
        <v>42</v>
      </c>
      <c r="R5391" s="1">
        <v>0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43</v>
      </c>
      <c r="AA5391" t="s">
        <v>73</v>
      </c>
      <c r="AB5391" t="s">
        <v>43</v>
      </c>
      <c r="AC5391" t="s">
        <v>46</v>
      </c>
      <c r="AD5391" s="3">
        <v>19.600000000000001</v>
      </c>
      <c r="AE5391" s="3">
        <v>686.95</v>
      </c>
      <c r="AF5391" s="3">
        <v>0</v>
      </c>
      <c r="AG5391" s="3">
        <v>0</v>
      </c>
      <c r="AH5391" s="3">
        <v>729.75</v>
      </c>
      <c r="AI5391" s="3">
        <v>1416.7</v>
      </c>
      <c r="AJ5391" t="s">
        <v>47</v>
      </c>
      <c r="AK5391" t="s">
        <v>8234</v>
      </c>
      <c r="AL5391" t="s">
        <v>8234</v>
      </c>
      <c r="AM5391">
        <f>IF(Customers[[#This Row],[Customer Status]]="Churned",1,0)</f>
        <v>0</v>
      </c>
      <c r="AN5391" t="str">
        <f>IF(Customers[[#This Row],[Monthly Charge]]&gt;=_xlfn.PERCENTILE.INC(Customers[Monthly Charge],0.75),"High-value","Other")</f>
        <v>Other</v>
      </c>
    </row>
    <row r="5392" spans="1:40" x14ac:dyDescent="0.25">
      <c r="A5392" t="s">
        <v>6576</v>
      </c>
      <c r="B5392" t="s">
        <v>49</v>
      </c>
      <c r="C5392" s="1">
        <v>35</v>
      </c>
      <c r="D5392" t="s">
        <v>43</v>
      </c>
      <c r="E5392" s="1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 s="1">
        <v>0</v>
      </c>
      <c r="K5392" s="1">
        <v>1</v>
      </c>
      <c r="L5392" t="s">
        <v>54</v>
      </c>
      <c r="M5392" t="s">
        <v>40</v>
      </c>
      <c r="N5392" s="2">
        <v>17.940000000000001</v>
      </c>
      <c r="O5392" t="s">
        <v>43</v>
      </c>
      <c r="P5392" t="s">
        <v>43</v>
      </c>
      <c r="Q5392" t="s">
        <v>42</v>
      </c>
      <c r="R5392" s="1">
        <v>0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43</v>
      </c>
      <c r="AA5392" t="s">
        <v>51</v>
      </c>
      <c r="AB5392" t="s">
        <v>43</v>
      </c>
      <c r="AC5392" t="s">
        <v>46</v>
      </c>
      <c r="AD5392" s="3">
        <v>19.55</v>
      </c>
      <c r="AE5392" s="3">
        <v>19.55</v>
      </c>
      <c r="AF5392" s="3">
        <v>0</v>
      </c>
      <c r="AG5392" s="3">
        <v>0</v>
      </c>
      <c r="AH5392" s="3">
        <v>17.940000000000001</v>
      </c>
      <c r="AI5392" s="3">
        <v>37.49</v>
      </c>
      <c r="AJ5392" t="s">
        <v>98</v>
      </c>
      <c r="AK5392" t="s">
        <v>8234</v>
      </c>
      <c r="AL5392" t="s">
        <v>8234</v>
      </c>
      <c r="AM5392">
        <f>IF(Customers[[#This Row],[Customer Status]]="Churned",1,0)</f>
        <v>0</v>
      </c>
      <c r="AN5392" t="str">
        <f>IF(Customers[[#This Row],[Monthly Charge]]&gt;=_xlfn.PERCENTILE.INC(Customers[Monthly Charge],0.75),"High-value","Other")</f>
        <v>Other</v>
      </c>
    </row>
    <row r="5393" spans="1:40" x14ac:dyDescent="0.25">
      <c r="A5393" t="s">
        <v>6577</v>
      </c>
      <c r="B5393" t="s">
        <v>39</v>
      </c>
      <c r="C5393" s="1">
        <v>46</v>
      </c>
      <c r="D5393" t="s">
        <v>40</v>
      </c>
      <c r="E5393" s="1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 s="1">
        <v>2</v>
      </c>
      <c r="K5393" s="1">
        <v>71</v>
      </c>
      <c r="L5393" t="s">
        <v>42</v>
      </c>
      <c r="M5393" t="s">
        <v>40</v>
      </c>
      <c r="N5393" s="2">
        <v>37.83</v>
      </c>
      <c r="O5393" t="s">
        <v>43</v>
      </c>
      <c r="P5393" t="s">
        <v>43</v>
      </c>
      <c r="Q5393" t="s">
        <v>42</v>
      </c>
      <c r="R5393" s="1">
        <v>0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43</v>
      </c>
      <c r="AA5393" t="s">
        <v>73</v>
      </c>
      <c r="AB5393" t="s">
        <v>43</v>
      </c>
      <c r="AC5393" t="s">
        <v>46</v>
      </c>
      <c r="AD5393" s="3">
        <v>19.600000000000001</v>
      </c>
      <c r="AE5393" s="3">
        <v>1416.5</v>
      </c>
      <c r="AF5393" s="3">
        <v>0</v>
      </c>
      <c r="AG5393" s="3">
        <v>0</v>
      </c>
      <c r="AH5393" s="3">
        <v>2685.93</v>
      </c>
      <c r="AI5393" s="3">
        <v>4102.43</v>
      </c>
      <c r="AJ5393" t="s">
        <v>47</v>
      </c>
      <c r="AK5393" t="s">
        <v>8234</v>
      </c>
      <c r="AL5393" t="s">
        <v>8234</v>
      </c>
      <c r="AM5393">
        <f>IF(Customers[[#This Row],[Customer Status]]="Churned",1,0)</f>
        <v>0</v>
      </c>
      <c r="AN5393" t="str">
        <f>IF(Customers[[#This Row],[Monthly Charge]]&gt;=_xlfn.PERCENTILE.INC(Customers[Monthly Charge],0.75),"High-value","Other")</f>
        <v>Other</v>
      </c>
    </row>
    <row r="5394" spans="1:40" x14ac:dyDescent="0.25">
      <c r="A5394" t="s">
        <v>6578</v>
      </c>
      <c r="B5394" t="s">
        <v>39</v>
      </c>
      <c r="C5394" s="1">
        <v>62</v>
      </c>
      <c r="D5394" t="s">
        <v>40</v>
      </c>
      <c r="E5394" s="1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 s="1">
        <v>9</v>
      </c>
      <c r="K5394" s="1">
        <v>72</v>
      </c>
      <c r="L5394" t="s">
        <v>42</v>
      </c>
      <c r="M5394" t="s">
        <v>40</v>
      </c>
      <c r="N5394" s="2">
        <v>46.63</v>
      </c>
      <c r="O5394" t="s">
        <v>40</v>
      </c>
      <c r="P5394" t="s">
        <v>40</v>
      </c>
      <c r="Q5394" t="s">
        <v>55</v>
      </c>
      <c r="R5394" s="1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 s="3">
        <v>110.45</v>
      </c>
      <c r="AE5394" s="3">
        <v>8058.85</v>
      </c>
      <c r="AF5394" s="3">
        <v>0</v>
      </c>
      <c r="AG5394" s="3">
        <v>0</v>
      </c>
      <c r="AH5394" s="3">
        <v>3357.36</v>
      </c>
      <c r="AI5394" s="3">
        <v>11416.21</v>
      </c>
      <c r="AJ5394" t="s">
        <v>47</v>
      </c>
      <c r="AK5394" t="s">
        <v>8234</v>
      </c>
      <c r="AL5394" t="s">
        <v>8234</v>
      </c>
      <c r="AM5394">
        <f>IF(Customers[[#This Row],[Customer Status]]="Churned",1,0)</f>
        <v>0</v>
      </c>
      <c r="AN5394" t="str">
        <f>IF(Customers[[#This Row],[Monthly Charge]]&gt;=_xlfn.PERCENTILE.INC(Customers[Monthly Charge],0.75),"High-value","Other")</f>
        <v>High-value</v>
      </c>
    </row>
    <row r="5395" spans="1:40" x14ac:dyDescent="0.25">
      <c r="A5395" t="s">
        <v>6579</v>
      </c>
      <c r="B5395" t="s">
        <v>49</v>
      </c>
      <c r="C5395" s="1">
        <v>27</v>
      </c>
      <c r="D5395" t="s">
        <v>43</v>
      </c>
      <c r="E5395" s="1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 s="1">
        <v>0</v>
      </c>
      <c r="K5395" s="1">
        <v>12</v>
      </c>
      <c r="L5395" t="s">
        <v>62</v>
      </c>
      <c r="M5395" t="s">
        <v>40</v>
      </c>
      <c r="N5395" s="2">
        <v>14.96</v>
      </c>
      <c r="O5395" t="s">
        <v>40</v>
      </c>
      <c r="P5395" t="s">
        <v>40</v>
      </c>
      <c r="Q5395" t="s">
        <v>55</v>
      </c>
      <c r="R5395" s="1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 s="3">
        <v>73.75</v>
      </c>
      <c r="AE5395" s="3">
        <v>871.4</v>
      </c>
      <c r="AF5395" s="3">
        <v>0</v>
      </c>
      <c r="AG5395" s="3">
        <v>0</v>
      </c>
      <c r="AH5395" s="3">
        <v>179.52</v>
      </c>
      <c r="AI5395" s="3">
        <v>1050.92</v>
      </c>
      <c r="AJ5395" t="s">
        <v>57</v>
      </c>
      <c r="AK5395" t="s">
        <v>121</v>
      </c>
      <c r="AL5395" t="s">
        <v>195</v>
      </c>
      <c r="AM5395">
        <f>IF(Customers[[#This Row],[Customer Status]]="Churned",1,0)</f>
        <v>1</v>
      </c>
      <c r="AN5395" t="str">
        <f>IF(Customers[[#This Row],[Monthly Charge]]&gt;=_xlfn.PERCENTILE.INC(Customers[Monthly Charge],0.75),"High-value","Other")</f>
        <v>Other</v>
      </c>
    </row>
    <row r="5396" spans="1:40" x14ac:dyDescent="0.25">
      <c r="A5396" t="s">
        <v>6580</v>
      </c>
      <c r="B5396" t="s">
        <v>39</v>
      </c>
      <c r="C5396" s="1">
        <v>35</v>
      </c>
      <c r="D5396" t="s">
        <v>43</v>
      </c>
      <c r="E5396" s="1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 s="1">
        <v>0</v>
      </c>
      <c r="K5396" s="1">
        <v>31</v>
      </c>
      <c r="L5396" t="s">
        <v>42</v>
      </c>
      <c r="M5396" t="s">
        <v>43</v>
      </c>
      <c r="N5396" s="2">
        <v>0</v>
      </c>
      <c r="O5396" t="s">
        <v>43</v>
      </c>
      <c r="P5396" t="s">
        <v>40</v>
      </c>
      <c r="Q5396" t="s">
        <v>79</v>
      </c>
      <c r="R5396" s="1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 s="3">
        <v>49.85</v>
      </c>
      <c r="AE5396" s="3">
        <v>1520.1</v>
      </c>
      <c r="AF5396" s="3">
        <v>0</v>
      </c>
      <c r="AG5396" s="3">
        <v>0</v>
      </c>
      <c r="AH5396" s="3">
        <v>0</v>
      </c>
      <c r="AI5396" s="3">
        <v>1520.1</v>
      </c>
      <c r="AJ5396" t="s">
        <v>47</v>
      </c>
      <c r="AK5396" t="s">
        <v>8234</v>
      </c>
      <c r="AL5396" t="s">
        <v>8234</v>
      </c>
      <c r="AM5396">
        <f>IF(Customers[[#This Row],[Customer Status]]="Churned",1,0)</f>
        <v>0</v>
      </c>
      <c r="AN5396" t="str">
        <f>IF(Customers[[#This Row],[Monthly Charge]]&gt;=_xlfn.PERCENTILE.INC(Customers[Monthly Charge],0.75),"High-value","Other")</f>
        <v>Other</v>
      </c>
    </row>
    <row r="5397" spans="1:40" x14ac:dyDescent="0.25">
      <c r="A5397" t="s">
        <v>6581</v>
      </c>
      <c r="B5397" t="s">
        <v>39</v>
      </c>
      <c r="C5397" s="1">
        <v>42</v>
      </c>
      <c r="D5397" t="s">
        <v>40</v>
      </c>
      <c r="E5397" s="1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 s="1">
        <v>6</v>
      </c>
      <c r="K5397" s="1">
        <v>45</v>
      </c>
      <c r="L5397" t="s">
        <v>76</v>
      </c>
      <c r="M5397" t="s">
        <v>40</v>
      </c>
      <c r="N5397" s="2">
        <v>6.49</v>
      </c>
      <c r="O5397" t="s">
        <v>43</v>
      </c>
      <c r="P5397" t="s">
        <v>40</v>
      </c>
      <c r="Q5397" t="s">
        <v>79</v>
      </c>
      <c r="R5397" s="1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 s="3">
        <v>50.25</v>
      </c>
      <c r="AE5397" s="3">
        <v>2221.5500000000002</v>
      </c>
      <c r="AF5397" s="3">
        <v>0</v>
      </c>
      <c r="AG5397" s="3">
        <v>0</v>
      </c>
      <c r="AH5397" s="3">
        <v>292.05</v>
      </c>
      <c r="AI5397" s="3">
        <v>2513.6</v>
      </c>
      <c r="AJ5397" t="s">
        <v>47</v>
      </c>
      <c r="AK5397" t="s">
        <v>8234</v>
      </c>
      <c r="AL5397" t="s">
        <v>8234</v>
      </c>
      <c r="AM5397">
        <f>IF(Customers[[#This Row],[Customer Status]]="Churned",1,0)</f>
        <v>0</v>
      </c>
      <c r="AN5397" t="str">
        <f>IF(Customers[[#This Row],[Monthly Charge]]&gt;=_xlfn.PERCENTILE.INC(Customers[Monthly Charge],0.75),"High-value","Other")</f>
        <v>Other</v>
      </c>
    </row>
    <row r="5398" spans="1:40" x14ac:dyDescent="0.25">
      <c r="A5398" t="s">
        <v>6582</v>
      </c>
      <c r="B5398" t="s">
        <v>49</v>
      </c>
      <c r="C5398" s="1">
        <v>39</v>
      </c>
      <c r="D5398" t="s">
        <v>43</v>
      </c>
      <c r="E5398" s="1">
        <v>0</v>
      </c>
      <c r="F5398" t="s">
        <v>1852</v>
      </c>
      <c r="G5398">
        <v>92253</v>
      </c>
      <c r="H5398">
        <v>33.695532</v>
      </c>
      <c r="I5398">
        <v>-116.310571</v>
      </c>
      <c r="J5398" s="1">
        <v>0</v>
      </c>
      <c r="K5398" s="1">
        <v>72</v>
      </c>
      <c r="L5398" t="s">
        <v>72</v>
      </c>
      <c r="M5398" t="s">
        <v>40</v>
      </c>
      <c r="N5398" s="2">
        <v>30.44</v>
      </c>
      <c r="O5398" t="s">
        <v>43</v>
      </c>
      <c r="P5398" t="s">
        <v>43</v>
      </c>
      <c r="Q5398" t="s">
        <v>42</v>
      </c>
      <c r="R5398" s="1">
        <v>0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43</v>
      </c>
      <c r="AA5398" t="s">
        <v>73</v>
      </c>
      <c r="AB5398" t="s">
        <v>40</v>
      </c>
      <c r="AC5398" t="s">
        <v>46</v>
      </c>
      <c r="AD5398" s="3">
        <v>19.8</v>
      </c>
      <c r="AE5398" s="3">
        <v>1468.75</v>
      </c>
      <c r="AF5398" s="3">
        <v>0</v>
      </c>
      <c r="AG5398" s="3">
        <v>0</v>
      </c>
      <c r="AH5398" s="3">
        <v>2191.6799999999998</v>
      </c>
      <c r="AI5398" s="3">
        <v>3660.43</v>
      </c>
      <c r="AJ5398" t="s">
        <v>47</v>
      </c>
      <c r="AK5398" t="s">
        <v>8234</v>
      </c>
      <c r="AL5398" t="s">
        <v>8234</v>
      </c>
      <c r="AM5398">
        <f>IF(Customers[[#This Row],[Customer Status]]="Churned",1,0)</f>
        <v>0</v>
      </c>
      <c r="AN5398" t="str">
        <f>IF(Customers[[#This Row],[Monthly Charge]]&gt;=_xlfn.PERCENTILE.INC(Customers[Monthly Charge],0.75),"High-value","Other")</f>
        <v>Other</v>
      </c>
    </row>
    <row r="5399" spans="1:40" x14ac:dyDescent="0.25">
      <c r="A5399" t="s">
        <v>6583</v>
      </c>
      <c r="B5399" t="s">
        <v>49</v>
      </c>
      <c r="C5399" s="1">
        <v>25</v>
      </c>
      <c r="D5399" t="s">
        <v>40</v>
      </c>
      <c r="E5399" s="1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 s="1">
        <v>6</v>
      </c>
      <c r="K5399" s="1">
        <v>45</v>
      </c>
      <c r="L5399" t="s">
        <v>42</v>
      </c>
      <c r="M5399" t="s">
        <v>40</v>
      </c>
      <c r="N5399" s="2">
        <v>33.450000000000003</v>
      </c>
      <c r="O5399" t="s">
        <v>40</v>
      </c>
      <c r="P5399" t="s">
        <v>40</v>
      </c>
      <c r="Q5399" t="s">
        <v>55</v>
      </c>
      <c r="R5399" s="1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 s="3">
        <v>95</v>
      </c>
      <c r="AE5399" s="3">
        <v>4368.8500000000004</v>
      </c>
      <c r="AF5399" s="3">
        <v>0</v>
      </c>
      <c r="AG5399" s="3">
        <v>60</v>
      </c>
      <c r="AH5399" s="3">
        <v>1505.25</v>
      </c>
      <c r="AI5399" s="3">
        <v>5934.1</v>
      </c>
      <c r="AJ5399" t="s">
        <v>47</v>
      </c>
      <c r="AK5399" t="s">
        <v>8234</v>
      </c>
      <c r="AL5399" t="s">
        <v>8234</v>
      </c>
      <c r="AM5399">
        <f>IF(Customers[[#This Row],[Customer Status]]="Churned",1,0)</f>
        <v>0</v>
      </c>
      <c r="AN5399" t="str">
        <f>IF(Customers[[#This Row],[Monthly Charge]]&gt;=_xlfn.PERCENTILE.INC(Customers[Monthly Charge],0.75),"High-value","Other")</f>
        <v>High-value</v>
      </c>
    </row>
    <row r="5400" spans="1:40" x14ac:dyDescent="0.25">
      <c r="A5400" t="s">
        <v>6584</v>
      </c>
      <c r="B5400" t="s">
        <v>49</v>
      </c>
      <c r="C5400" s="1">
        <v>62</v>
      </c>
      <c r="D5400" t="s">
        <v>43</v>
      </c>
      <c r="E5400" s="1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 s="1">
        <v>0</v>
      </c>
      <c r="K5400" s="1">
        <v>62</v>
      </c>
      <c r="L5400" t="s">
        <v>76</v>
      </c>
      <c r="M5400" t="s">
        <v>40</v>
      </c>
      <c r="N5400" s="2">
        <v>17.559999999999999</v>
      </c>
      <c r="O5400" t="s">
        <v>40</v>
      </c>
      <c r="P5400" t="s">
        <v>43</v>
      </c>
      <c r="Q5400" t="s">
        <v>42</v>
      </c>
      <c r="R5400" s="1">
        <v>0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43</v>
      </c>
      <c r="AA5400" t="s">
        <v>73</v>
      </c>
      <c r="AB5400" t="s">
        <v>40</v>
      </c>
      <c r="AC5400" t="s">
        <v>46</v>
      </c>
      <c r="AD5400" s="3">
        <v>-10</v>
      </c>
      <c r="AE5400" s="3">
        <v>1413</v>
      </c>
      <c r="AF5400" s="3">
        <v>0</v>
      </c>
      <c r="AG5400" s="3">
        <v>0</v>
      </c>
      <c r="AH5400" s="3">
        <v>1088.72</v>
      </c>
      <c r="AI5400" s="3">
        <v>2501.7199999999998</v>
      </c>
      <c r="AJ5400" t="s">
        <v>47</v>
      </c>
      <c r="AK5400" t="s">
        <v>8234</v>
      </c>
      <c r="AL5400" t="s">
        <v>8234</v>
      </c>
      <c r="AM5400">
        <f>IF(Customers[[#This Row],[Customer Status]]="Churned",1,0)</f>
        <v>0</v>
      </c>
      <c r="AN5400" t="str">
        <f>IF(Customers[[#This Row],[Monthly Charge]]&gt;=_xlfn.PERCENTILE.INC(Customers[Monthly Charge],0.75),"High-value","Other")</f>
        <v>Other</v>
      </c>
    </row>
    <row r="5401" spans="1:40" x14ac:dyDescent="0.25">
      <c r="A5401" t="s">
        <v>6585</v>
      </c>
      <c r="B5401" t="s">
        <v>39</v>
      </c>
      <c r="C5401" s="1">
        <v>21</v>
      </c>
      <c r="D5401" t="s">
        <v>43</v>
      </c>
      <c r="E5401" s="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 s="1">
        <v>0</v>
      </c>
      <c r="K5401" s="1">
        <v>17</v>
      </c>
      <c r="L5401" t="s">
        <v>42</v>
      </c>
      <c r="M5401" t="s">
        <v>40</v>
      </c>
      <c r="N5401" s="2">
        <v>42.42</v>
      </c>
      <c r="O5401" t="s">
        <v>43</v>
      </c>
      <c r="P5401" t="s">
        <v>43</v>
      </c>
      <c r="Q5401" t="s">
        <v>42</v>
      </c>
      <c r="R5401" s="1">
        <v>0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43</v>
      </c>
      <c r="AA5401" t="s">
        <v>45</v>
      </c>
      <c r="AB5401" t="s">
        <v>43</v>
      </c>
      <c r="AC5401" t="s">
        <v>46</v>
      </c>
      <c r="AD5401" s="3">
        <v>19.55</v>
      </c>
      <c r="AE5401" s="3">
        <v>280.85000000000002</v>
      </c>
      <c r="AF5401" s="3">
        <v>0</v>
      </c>
      <c r="AG5401" s="3">
        <v>0</v>
      </c>
      <c r="AH5401" s="3">
        <v>721.14</v>
      </c>
      <c r="AI5401" s="3">
        <v>1001.99</v>
      </c>
      <c r="AJ5401" t="s">
        <v>47</v>
      </c>
      <c r="AK5401" t="s">
        <v>8234</v>
      </c>
      <c r="AL5401" t="s">
        <v>8234</v>
      </c>
      <c r="AM5401">
        <f>IF(Customers[[#This Row],[Customer Status]]="Churned",1,0)</f>
        <v>0</v>
      </c>
      <c r="AN5401" t="str">
        <f>IF(Customers[[#This Row],[Monthly Charge]]&gt;=_xlfn.PERCENTILE.INC(Customers[Monthly Charge],0.75),"High-value","Other")</f>
        <v>Other</v>
      </c>
    </row>
    <row r="5402" spans="1:40" x14ac:dyDescent="0.25">
      <c r="A5402" t="s">
        <v>6586</v>
      </c>
      <c r="B5402" t="s">
        <v>49</v>
      </c>
      <c r="C5402" s="1">
        <v>60</v>
      </c>
      <c r="D5402" t="s">
        <v>43</v>
      </c>
      <c r="E5402" s="1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 s="1">
        <v>0</v>
      </c>
      <c r="K5402" s="1">
        <v>54</v>
      </c>
      <c r="L5402" t="s">
        <v>42</v>
      </c>
      <c r="M5402" t="s">
        <v>40</v>
      </c>
      <c r="N5402" s="2">
        <v>18.54</v>
      </c>
      <c r="O5402" t="s">
        <v>40</v>
      </c>
      <c r="P5402" t="s">
        <v>40</v>
      </c>
      <c r="Q5402" t="s">
        <v>79</v>
      </c>
      <c r="R5402" s="1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 s="3">
        <v>87.1</v>
      </c>
      <c r="AE5402" s="3">
        <v>4735.2</v>
      </c>
      <c r="AF5402" s="3">
        <v>0</v>
      </c>
      <c r="AG5402" s="3">
        <v>80</v>
      </c>
      <c r="AH5402" s="3">
        <v>1001.16</v>
      </c>
      <c r="AI5402" s="3">
        <v>5816.36</v>
      </c>
      <c r="AJ5402" t="s">
        <v>47</v>
      </c>
      <c r="AK5402" t="s">
        <v>8234</v>
      </c>
      <c r="AL5402" t="s">
        <v>8234</v>
      </c>
      <c r="AM5402">
        <f>IF(Customers[[#This Row],[Customer Status]]="Churned",1,0)</f>
        <v>0</v>
      </c>
      <c r="AN5402" t="str">
        <f>IF(Customers[[#This Row],[Monthly Charge]]&gt;=_xlfn.PERCENTILE.INC(Customers[Monthly Charge],0.75),"High-value","Other")</f>
        <v>Other</v>
      </c>
    </row>
    <row r="5403" spans="1:40" x14ac:dyDescent="0.25">
      <c r="A5403" t="s">
        <v>6587</v>
      </c>
      <c r="B5403" t="s">
        <v>49</v>
      </c>
      <c r="C5403" s="1">
        <v>48</v>
      </c>
      <c r="D5403" t="s">
        <v>43</v>
      </c>
      <c r="E5403" s="1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 s="1">
        <v>0</v>
      </c>
      <c r="K5403" s="1">
        <v>15</v>
      </c>
      <c r="L5403" t="s">
        <v>42</v>
      </c>
      <c r="M5403" t="s">
        <v>40</v>
      </c>
      <c r="N5403" s="2">
        <v>7.96</v>
      </c>
      <c r="O5403" t="s">
        <v>40</v>
      </c>
      <c r="P5403" t="s">
        <v>43</v>
      </c>
      <c r="Q5403" t="s">
        <v>42</v>
      </c>
      <c r="R5403" s="1">
        <v>0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43</v>
      </c>
      <c r="AA5403" t="s">
        <v>51</v>
      </c>
      <c r="AB5403" t="s">
        <v>40</v>
      </c>
      <c r="AC5403" t="s">
        <v>56</v>
      </c>
      <c r="AD5403" s="3">
        <v>26.35</v>
      </c>
      <c r="AE5403" s="3">
        <v>378.6</v>
      </c>
      <c r="AF5403" s="3">
        <v>0</v>
      </c>
      <c r="AG5403" s="3">
        <v>0</v>
      </c>
      <c r="AH5403" s="3">
        <v>119.4</v>
      </c>
      <c r="AI5403" s="3">
        <v>498</v>
      </c>
      <c r="AJ5403" t="s">
        <v>47</v>
      </c>
      <c r="AK5403" t="s">
        <v>8234</v>
      </c>
      <c r="AL5403" t="s">
        <v>8234</v>
      </c>
      <c r="AM5403">
        <f>IF(Customers[[#This Row],[Customer Status]]="Churned",1,0)</f>
        <v>0</v>
      </c>
      <c r="AN5403" t="str">
        <f>IF(Customers[[#This Row],[Monthly Charge]]&gt;=_xlfn.PERCENTILE.INC(Customers[Monthly Charge],0.75),"High-value","Other")</f>
        <v>Other</v>
      </c>
    </row>
    <row r="5404" spans="1:40" x14ac:dyDescent="0.25">
      <c r="A5404" t="s">
        <v>6588</v>
      </c>
      <c r="B5404" t="s">
        <v>49</v>
      </c>
      <c r="C5404" s="1">
        <v>50</v>
      </c>
      <c r="D5404" t="s">
        <v>40</v>
      </c>
      <c r="E5404" s="1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 s="1">
        <v>1</v>
      </c>
      <c r="K5404" s="1">
        <v>22</v>
      </c>
      <c r="L5404" t="s">
        <v>62</v>
      </c>
      <c r="M5404" t="s">
        <v>40</v>
      </c>
      <c r="N5404" s="2">
        <v>38.82</v>
      </c>
      <c r="O5404" t="s">
        <v>43</v>
      </c>
      <c r="P5404" t="s">
        <v>40</v>
      </c>
      <c r="Q5404" t="s">
        <v>55</v>
      </c>
      <c r="R5404" s="1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 s="3">
        <v>75</v>
      </c>
      <c r="AE5404" s="3">
        <v>1573.95</v>
      </c>
      <c r="AF5404" s="3">
        <v>0</v>
      </c>
      <c r="AG5404" s="3">
        <v>0</v>
      </c>
      <c r="AH5404" s="3">
        <v>854.04</v>
      </c>
      <c r="AI5404" s="3">
        <v>2427.9899999999998</v>
      </c>
      <c r="AJ5404" t="s">
        <v>47</v>
      </c>
      <c r="AK5404" t="s">
        <v>8234</v>
      </c>
      <c r="AL5404" t="s">
        <v>8234</v>
      </c>
      <c r="AM5404">
        <f>IF(Customers[[#This Row],[Customer Status]]="Churned",1,0)</f>
        <v>0</v>
      </c>
      <c r="AN5404" t="str">
        <f>IF(Customers[[#This Row],[Monthly Charge]]&gt;=_xlfn.PERCENTILE.INC(Customers[Monthly Charge],0.75),"High-value","Other")</f>
        <v>Other</v>
      </c>
    </row>
    <row r="5405" spans="1:40" x14ac:dyDescent="0.25">
      <c r="A5405" t="s">
        <v>6590</v>
      </c>
      <c r="B5405" t="s">
        <v>49</v>
      </c>
      <c r="C5405" s="1">
        <v>41</v>
      </c>
      <c r="D5405" t="s">
        <v>43</v>
      </c>
      <c r="E5405" s="1">
        <v>0</v>
      </c>
      <c r="F5405" t="s">
        <v>1392</v>
      </c>
      <c r="G5405">
        <v>95601</v>
      </c>
      <c r="H5405">
        <v>38.431407</v>
      </c>
      <c r="I5405">
        <v>-120.8421</v>
      </c>
      <c r="J5405" s="1">
        <v>0</v>
      </c>
      <c r="K5405" s="1">
        <v>12</v>
      </c>
      <c r="L5405" t="s">
        <v>42</v>
      </c>
      <c r="M5405" t="s">
        <v>40</v>
      </c>
      <c r="N5405" s="2">
        <v>12.36</v>
      </c>
      <c r="O5405" t="s">
        <v>40</v>
      </c>
      <c r="P5405" t="s">
        <v>40</v>
      </c>
      <c r="Q5405" t="s">
        <v>55</v>
      </c>
      <c r="R5405" s="1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 s="3">
        <v>84.45</v>
      </c>
      <c r="AE5405" s="3">
        <v>1059.55</v>
      </c>
      <c r="AF5405" s="3">
        <v>0</v>
      </c>
      <c r="AG5405" s="3">
        <v>0</v>
      </c>
      <c r="AH5405" s="3">
        <v>148.32</v>
      </c>
      <c r="AI5405" s="3">
        <v>1207.8699999999999</v>
      </c>
      <c r="AJ5405" t="s">
        <v>57</v>
      </c>
      <c r="AK5405" t="s">
        <v>63</v>
      </c>
      <c r="AL5405" t="s">
        <v>101</v>
      </c>
      <c r="AM5405">
        <f>IF(Customers[[#This Row],[Customer Status]]="Churned",1,0)</f>
        <v>1</v>
      </c>
      <c r="AN5405" t="str">
        <f>IF(Customers[[#This Row],[Monthly Charge]]&gt;=_xlfn.PERCENTILE.INC(Customers[Monthly Charge],0.75),"High-value","Other")</f>
        <v>Other</v>
      </c>
    </row>
    <row r="5406" spans="1:40" x14ac:dyDescent="0.25">
      <c r="A5406" t="s">
        <v>6591</v>
      </c>
      <c r="B5406" t="s">
        <v>49</v>
      </c>
      <c r="C5406" s="1">
        <v>57</v>
      </c>
      <c r="D5406" t="s">
        <v>40</v>
      </c>
      <c r="E5406" s="1">
        <v>0</v>
      </c>
      <c r="F5406" t="s">
        <v>53</v>
      </c>
      <c r="G5406">
        <v>92627</v>
      </c>
      <c r="H5406">
        <v>33.645671999999998</v>
      </c>
      <c r="I5406">
        <v>-117.922613</v>
      </c>
      <c r="J5406" s="1">
        <v>2</v>
      </c>
      <c r="K5406" s="1">
        <v>49</v>
      </c>
      <c r="L5406" t="s">
        <v>42</v>
      </c>
      <c r="M5406" t="s">
        <v>43</v>
      </c>
      <c r="N5406" s="2">
        <v>0</v>
      </c>
      <c r="O5406" t="s">
        <v>43</v>
      </c>
      <c r="P5406" t="s">
        <v>40</v>
      </c>
      <c r="Q5406" t="s">
        <v>79</v>
      </c>
      <c r="R5406" s="1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 s="3">
        <v>51.8</v>
      </c>
      <c r="AE5406" s="3">
        <v>2541.25</v>
      </c>
      <c r="AF5406" s="3">
        <v>0</v>
      </c>
      <c r="AG5406" s="3">
        <v>50</v>
      </c>
      <c r="AH5406" s="3">
        <v>0</v>
      </c>
      <c r="AI5406" s="3">
        <v>2591.25</v>
      </c>
      <c r="AJ5406" t="s">
        <v>57</v>
      </c>
      <c r="AK5406" t="s">
        <v>109</v>
      </c>
      <c r="AL5406" t="s">
        <v>344</v>
      </c>
      <c r="AM5406">
        <f>IF(Customers[[#This Row],[Customer Status]]="Churned",1,0)</f>
        <v>1</v>
      </c>
      <c r="AN5406" t="str">
        <f>IF(Customers[[#This Row],[Monthly Charge]]&gt;=_xlfn.PERCENTILE.INC(Customers[Monthly Charge],0.75),"High-value","Other")</f>
        <v>Other</v>
      </c>
    </row>
    <row r="5407" spans="1:40" x14ac:dyDescent="0.25">
      <c r="A5407" t="s">
        <v>6592</v>
      </c>
      <c r="B5407" t="s">
        <v>39</v>
      </c>
      <c r="C5407" s="1">
        <v>23</v>
      </c>
      <c r="D5407" t="s">
        <v>40</v>
      </c>
      <c r="E5407" s="1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 s="1">
        <v>1</v>
      </c>
      <c r="K5407" s="1">
        <v>2</v>
      </c>
      <c r="L5407" t="s">
        <v>42</v>
      </c>
      <c r="M5407" t="s">
        <v>43</v>
      </c>
      <c r="N5407" s="2">
        <v>0</v>
      </c>
      <c r="O5407" t="s">
        <v>43</v>
      </c>
      <c r="P5407" t="s">
        <v>40</v>
      </c>
      <c r="Q5407" t="s">
        <v>44</v>
      </c>
      <c r="R5407" s="1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 s="3">
        <v>44.6</v>
      </c>
      <c r="AE5407" s="3">
        <v>97.1</v>
      </c>
      <c r="AF5407" s="3">
        <v>0</v>
      </c>
      <c r="AG5407" s="3">
        <v>0</v>
      </c>
      <c r="AH5407" s="3">
        <v>0</v>
      </c>
      <c r="AI5407" s="3">
        <v>97.1</v>
      </c>
      <c r="AJ5407" t="s">
        <v>57</v>
      </c>
      <c r="AK5407" t="s">
        <v>58</v>
      </c>
      <c r="AL5407" t="s">
        <v>104</v>
      </c>
      <c r="AM5407">
        <f>IF(Customers[[#This Row],[Customer Status]]="Churned",1,0)</f>
        <v>1</v>
      </c>
      <c r="AN5407" t="str">
        <f>IF(Customers[[#This Row],[Monthly Charge]]&gt;=_xlfn.PERCENTILE.INC(Customers[Monthly Charge],0.75),"High-value","Other")</f>
        <v>Other</v>
      </c>
    </row>
    <row r="5408" spans="1:40" x14ac:dyDescent="0.25">
      <c r="A5408" t="s">
        <v>6593</v>
      </c>
      <c r="B5408" t="s">
        <v>49</v>
      </c>
      <c r="C5408" s="1">
        <v>62</v>
      </c>
      <c r="D5408" t="s">
        <v>43</v>
      </c>
      <c r="E5408" s="1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 s="1">
        <v>0</v>
      </c>
      <c r="K5408" s="1">
        <v>1</v>
      </c>
      <c r="L5408" t="s">
        <v>54</v>
      </c>
      <c r="M5408" t="s">
        <v>40</v>
      </c>
      <c r="N5408" s="2">
        <v>46.59</v>
      </c>
      <c r="O5408" t="s">
        <v>43</v>
      </c>
      <c r="P5408" t="s">
        <v>43</v>
      </c>
      <c r="Q5408" t="s">
        <v>42</v>
      </c>
      <c r="R5408" s="1">
        <v>0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43</v>
      </c>
      <c r="AA5408" t="s">
        <v>51</v>
      </c>
      <c r="AB5408" t="s">
        <v>43</v>
      </c>
      <c r="AC5408" t="s">
        <v>56</v>
      </c>
      <c r="AD5408" s="3">
        <v>19.45</v>
      </c>
      <c r="AE5408" s="3">
        <v>19.45</v>
      </c>
      <c r="AF5408" s="3">
        <v>0</v>
      </c>
      <c r="AG5408" s="3">
        <v>0</v>
      </c>
      <c r="AH5408" s="3">
        <v>46.59</v>
      </c>
      <c r="AI5408" s="3">
        <v>66.040000000000006</v>
      </c>
      <c r="AJ5408" t="s">
        <v>98</v>
      </c>
      <c r="AK5408" t="s">
        <v>8234</v>
      </c>
      <c r="AL5408" t="s">
        <v>8234</v>
      </c>
      <c r="AM5408">
        <f>IF(Customers[[#This Row],[Customer Status]]="Churned",1,0)</f>
        <v>0</v>
      </c>
      <c r="AN5408" t="str">
        <f>IF(Customers[[#This Row],[Monthly Charge]]&gt;=_xlfn.PERCENTILE.INC(Customers[Monthly Charge],0.75),"High-value","Other")</f>
        <v>Other</v>
      </c>
    </row>
    <row r="5409" spans="1:40" x14ac:dyDescent="0.25">
      <c r="A5409" t="s">
        <v>6594</v>
      </c>
      <c r="B5409" t="s">
        <v>49</v>
      </c>
      <c r="C5409" s="1">
        <v>63</v>
      </c>
      <c r="D5409" t="s">
        <v>40</v>
      </c>
      <c r="E5409" s="1">
        <v>2</v>
      </c>
      <c r="F5409" t="s">
        <v>999</v>
      </c>
      <c r="G5409">
        <v>92610</v>
      </c>
      <c r="H5409">
        <v>33.698728000000003</v>
      </c>
      <c r="I5409">
        <v>-117.67768</v>
      </c>
      <c r="J5409" s="1">
        <v>1</v>
      </c>
      <c r="K5409" s="1">
        <v>24</v>
      </c>
      <c r="L5409" t="s">
        <v>129</v>
      </c>
      <c r="M5409" t="s">
        <v>40</v>
      </c>
      <c r="N5409" s="2">
        <v>17.27</v>
      </c>
      <c r="O5409" t="s">
        <v>40</v>
      </c>
      <c r="P5409" t="s">
        <v>40</v>
      </c>
      <c r="Q5409" t="s">
        <v>79</v>
      </c>
      <c r="R5409" s="1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 s="3">
        <v>54.75</v>
      </c>
      <c r="AE5409" s="3">
        <v>1338.15</v>
      </c>
      <c r="AF5409" s="3">
        <v>0</v>
      </c>
      <c r="AG5409" s="3">
        <v>0</v>
      </c>
      <c r="AH5409" s="3">
        <v>414.48</v>
      </c>
      <c r="AI5409" s="3">
        <v>1752.63</v>
      </c>
      <c r="AJ5409" t="s">
        <v>57</v>
      </c>
      <c r="AK5409" t="s">
        <v>121</v>
      </c>
      <c r="AL5409" t="s">
        <v>195</v>
      </c>
      <c r="AM5409">
        <f>IF(Customers[[#This Row],[Customer Status]]="Churned",1,0)</f>
        <v>1</v>
      </c>
      <c r="AN5409" t="str">
        <f>IF(Customers[[#This Row],[Monthly Charge]]&gt;=_xlfn.PERCENTILE.INC(Customers[Monthly Charge],0.75),"High-value","Other")</f>
        <v>Other</v>
      </c>
    </row>
    <row r="5410" spans="1:40" x14ac:dyDescent="0.25">
      <c r="A5410" t="s">
        <v>6595</v>
      </c>
      <c r="B5410" t="s">
        <v>39</v>
      </c>
      <c r="C5410" s="1">
        <v>41</v>
      </c>
      <c r="D5410" t="s">
        <v>40</v>
      </c>
      <c r="E5410" s="1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 s="1">
        <v>3</v>
      </c>
      <c r="K5410" s="1">
        <v>53</v>
      </c>
      <c r="L5410" t="s">
        <v>76</v>
      </c>
      <c r="M5410" t="s">
        <v>40</v>
      </c>
      <c r="N5410" s="2">
        <v>37.14</v>
      </c>
      <c r="O5410" t="s">
        <v>40</v>
      </c>
      <c r="P5410" t="s">
        <v>40</v>
      </c>
      <c r="Q5410" t="s">
        <v>44</v>
      </c>
      <c r="R5410" s="1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 s="3">
        <v>74.099999999999994</v>
      </c>
      <c r="AE5410" s="3">
        <v>3833.95</v>
      </c>
      <c r="AF5410" s="3">
        <v>0</v>
      </c>
      <c r="AG5410" s="3">
        <v>0</v>
      </c>
      <c r="AH5410" s="3">
        <v>1968.42</v>
      </c>
      <c r="AI5410" s="3">
        <v>5802.37</v>
      </c>
      <c r="AJ5410" t="s">
        <v>47</v>
      </c>
      <c r="AK5410" t="s">
        <v>8234</v>
      </c>
      <c r="AL5410" t="s">
        <v>8234</v>
      </c>
      <c r="AM5410">
        <f>IF(Customers[[#This Row],[Customer Status]]="Churned",1,0)</f>
        <v>0</v>
      </c>
      <c r="AN5410" t="str">
        <f>IF(Customers[[#This Row],[Monthly Charge]]&gt;=_xlfn.PERCENTILE.INC(Customers[Monthly Charge],0.75),"High-value","Other")</f>
        <v>Other</v>
      </c>
    </row>
    <row r="5411" spans="1:40" x14ac:dyDescent="0.25">
      <c r="A5411" t="s">
        <v>6596</v>
      </c>
      <c r="B5411" t="s">
        <v>39</v>
      </c>
      <c r="C5411" s="1">
        <v>60</v>
      </c>
      <c r="D5411" t="s">
        <v>40</v>
      </c>
      <c r="E5411" s="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 s="1">
        <v>8</v>
      </c>
      <c r="K5411" s="1">
        <v>42</v>
      </c>
      <c r="L5411" t="s">
        <v>42</v>
      </c>
      <c r="M5411" t="s">
        <v>40</v>
      </c>
      <c r="N5411" s="2">
        <v>20.58</v>
      </c>
      <c r="O5411" t="s">
        <v>40</v>
      </c>
      <c r="P5411" t="s">
        <v>40</v>
      </c>
      <c r="Q5411" t="s">
        <v>55</v>
      </c>
      <c r="R5411" s="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 s="3">
        <v>85.9</v>
      </c>
      <c r="AE5411" s="3">
        <v>3729.75</v>
      </c>
      <c r="AF5411" s="3">
        <v>0</v>
      </c>
      <c r="AG5411" s="3">
        <v>0</v>
      </c>
      <c r="AH5411" s="3">
        <v>864.36</v>
      </c>
      <c r="AI5411" s="3">
        <v>4594.1099999999997</v>
      </c>
      <c r="AJ5411" t="s">
        <v>47</v>
      </c>
      <c r="AK5411" t="s">
        <v>8234</v>
      </c>
      <c r="AL5411" t="s">
        <v>8234</v>
      </c>
      <c r="AM5411">
        <f>IF(Customers[[#This Row],[Customer Status]]="Churned",1,0)</f>
        <v>0</v>
      </c>
      <c r="AN5411" t="str">
        <f>IF(Customers[[#This Row],[Monthly Charge]]&gt;=_xlfn.PERCENTILE.INC(Customers[Monthly Charge],0.75),"High-value","Other")</f>
        <v>Other</v>
      </c>
    </row>
    <row r="5412" spans="1:40" x14ac:dyDescent="0.25">
      <c r="A5412" t="s">
        <v>6597</v>
      </c>
      <c r="B5412" t="s">
        <v>49</v>
      </c>
      <c r="C5412" s="1">
        <v>71</v>
      </c>
      <c r="D5412" t="s">
        <v>40</v>
      </c>
      <c r="E5412" s="1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 s="1">
        <v>8</v>
      </c>
      <c r="K5412" s="1">
        <v>56</v>
      </c>
      <c r="L5412" t="s">
        <v>42</v>
      </c>
      <c r="M5412" t="s">
        <v>40</v>
      </c>
      <c r="N5412" s="2">
        <v>31.68</v>
      </c>
      <c r="O5412" t="s">
        <v>43</v>
      </c>
      <c r="P5412" t="s">
        <v>40</v>
      </c>
      <c r="Q5412" t="s">
        <v>79</v>
      </c>
      <c r="R5412" s="1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 s="3">
        <v>85.65</v>
      </c>
      <c r="AE5412" s="3">
        <v>4824.45</v>
      </c>
      <c r="AF5412" s="3">
        <v>0</v>
      </c>
      <c r="AG5412" s="3">
        <v>0</v>
      </c>
      <c r="AH5412" s="3">
        <v>1774.08</v>
      </c>
      <c r="AI5412" s="3">
        <v>6598.53</v>
      </c>
      <c r="AJ5412" t="s">
        <v>47</v>
      </c>
      <c r="AK5412" t="s">
        <v>8234</v>
      </c>
      <c r="AL5412" t="s">
        <v>8234</v>
      </c>
      <c r="AM5412">
        <f>IF(Customers[[#This Row],[Customer Status]]="Churned",1,0)</f>
        <v>0</v>
      </c>
      <c r="AN5412" t="str">
        <f>IF(Customers[[#This Row],[Monthly Charge]]&gt;=_xlfn.PERCENTILE.INC(Customers[Monthly Charge],0.75),"High-value","Other")</f>
        <v>Other</v>
      </c>
    </row>
    <row r="5413" spans="1:40" x14ac:dyDescent="0.25">
      <c r="A5413" t="s">
        <v>6598</v>
      </c>
      <c r="B5413" t="s">
        <v>49</v>
      </c>
      <c r="C5413" s="1">
        <v>29</v>
      </c>
      <c r="D5413" t="s">
        <v>43</v>
      </c>
      <c r="E5413" s="1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 s="1">
        <v>0</v>
      </c>
      <c r="K5413" s="1">
        <v>28</v>
      </c>
      <c r="L5413" t="s">
        <v>129</v>
      </c>
      <c r="M5413" t="s">
        <v>43</v>
      </c>
      <c r="N5413" s="2">
        <v>0</v>
      </c>
      <c r="O5413" t="s">
        <v>43</v>
      </c>
      <c r="P5413" t="s">
        <v>40</v>
      </c>
      <c r="Q5413" t="s">
        <v>79</v>
      </c>
      <c r="R5413" s="1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 s="3">
        <v>30.1</v>
      </c>
      <c r="AE5413" s="3">
        <v>810.85</v>
      </c>
      <c r="AF5413" s="3">
        <v>0</v>
      </c>
      <c r="AG5413" s="3">
        <v>0</v>
      </c>
      <c r="AH5413" s="3">
        <v>0</v>
      </c>
      <c r="AI5413" s="3">
        <v>810.85</v>
      </c>
      <c r="AJ5413" t="s">
        <v>47</v>
      </c>
      <c r="AK5413" t="s">
        <v>8234</v>
      </c>
      <c r="AL5413" t="s">
        <v>8234</v>
      </c>
      <c r="AM5413">
        <f>IF(Customers[[#This Row],[Customer Status]]="Churned",1,0)</f>
        <v>0</v>
      </c>
      <c r="AN5413" t="str">
        <f>IF(Customers[[#This Row],[Monthly Charge]]&gt;=_xlfn.PERCENTILE.INC(Customers[Monthly Charge],0.75),"High-value","Other")</f>
        <v>Other</v>
      </c>
    </row>
    <row r="5414" spans="1:40" x14ac:dyDescent="0.25">
      <c r="A5414" t="s">
        <v>6599</v>
      </c>
      <c r="B5414" t="s">
        <v>49</v>
      </c>
      <c r="C5414" s="1">
        <v>46</v>
      </c>
      <c r="D5414" t="s">
        <v>43</v>
      </c>
      <c r="E5414" s="1">
        <v>1</v>
      </c>
      <c r="F5414" t="s">
        <v>4836</v>
      </c>
      <c r="G5414">
        <v>93518</v>
      </c>
      <c r="H5414">
        <v>35.358953</v>
      </c>
      <c r="I5414">
        <v>-118.527064</v>
      </c>
      <c r="J5414" s="1">
        <v>0</v>
      </c>
      <c r="K5414" s="1">
        <v>6</v>
      </c>
      <c r="L5414" t="s">
        <v>42</v>
      </c>
      <c r="M5414" t="s">
        <v>40</v>
      </c>
      <c r="N5414" s="2">
        <v>27.78</v>
      </c>
      <c r="O5414" t="s">
        <v>43</v>
      </c>
      <c r="P5414" t="s">
        <v>43</v>
      </c>
      <c r="Q5414" t="s">
        <v>42</v>
      </c>
      <c r="R5414" s="1">
        <v>0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43</v>
      </c>
      <c r="AA5414" t="s">
        <v>51</v>
      </c>
      <c r="AB5414" t="s">
        <v>43</v>
      </c>
      <c r="AC5414" t="s">
        <v>183</v>
      </c>
      <c r="AD5414" s="3">
        <v>19.7</v>
      </c>
      <c r="AE5414" s="3">
        <v>111.65</v>
      </c>
      <c r="AF5414" s="3">
        <v>0</v>
      </c>
      <c r="AG5414" s="3">
        <v>0</v>
      </c>
      <c r="AH5414" s="3">
        <v>166.68</v>
      </c>
      <c r="AI5414" s="3">
        <v>278.33</v>
      </c>
      <c r="AJ5414" t="s">
        <v>47</v>
      </c>
      <c r="AK5414" t="s">
        <v>8234</v>
      </c>
      <c r="AL5414" t="s">
        <v>8234</v>
      </c>
      <c r="AM5414">
        <f>IF(Customers[[#This Row],[Customer Status]]="Churned",1,0)</f>
        <v>0</v>
      </c>
      <c r="AN5414" t="str">
        <f>IF(Customers[[#This Row],[Monthly Charge]]&gt;=_xlfn.PERCENTILE.INC(Customers[Monthly Charge],0.75),"High-value","Other")</f>
        <v>Other</v>
      </c>
    </row>
    <row r="5415" spans="1:40" x14ac:dyDescent="0.25">
      <c r="A5415" t="s">
        <v>6600</v>
      </c>
      <c r="B5415" t="s">
        <v>49</v>
      </c>
      <c r="C5415" s="1">
        <v>34</v>
      </c>
      <c r="D5415" t="s">
        <v>43</v>
      </c>
      <c r="E5415" s="1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 s="1">
        <v>0</v>
      </c>
      <c r="K5415" s="1">
        <v>1</v>
      </c>
      <c r="L5415" t="s">
        <v>42</v>
      </c>
      <c r="M5415" t="s">
        <v>40</v>
      </c>
      <c r="N5415" s="2">
        <v>39.6</v>
      </c>
      <c r="O5415" t="s">
        <v>43</v>
      </c>
      <c r="P5415" t="s">
        <v>40</v>
      </c>
      <c r="Q5415" t="s">
        <v>79</v>
      </c>
      <c r="R5415" s="1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 s="3">
        <v>49.9</v>
      </c>
      <c r="AE5415" s="3">
        <v>49.9</v>
      </c>
      <c r="AF5415" s="3">
        <v>0</v>
      </c>
      <c r="AG5415" s="3">
        <v>0</v>
      </c>
      <c r="AH5415" s="3">
        <v>39.6</v>
      </c>
      <c r="AI5415" s="3">
        <v>89.5</v>
      </c>
      <c r="AJ5415" t="s">
        <v>57</v>
      </c>
      <c r="AK5415" t="s">
        <v>117</v>
      </c>
      <c r="AL5415" t="s">
        <v>802</v>
      </c>
      <c r="AM5415">
        <f>IF(Customers[[#This Row],[Customer Status]]="Churned",1,0)</f>
        <v>1</v>
      </c>
      <c r="AN5415" t="str">
        <f>IF(Customers[[#This Row],[Monthly Charge]]&gt;=_xlfn.PERCENTILE.INC(Customers[Monthly Charge],0.75),"High-value","Other")</f>
        <v>Other</v>
      </c>
    </row>
    <row r="5416" spans="1:40" x14ac:dyDescent="0.25">
      <c r="A5416" t="s">
        <v>6601</v>
      </c>
      <c r="B5416" t="s">
        <v>39</v>
      </c>
      <c r="C5416" s="1">
        <v>48</v>
      </c>
      <c r="D5416" t="s">
        <v>43</v>
      </c>
      <c r="E5416" s="1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 s="1">
        <v>0</v>
      </c>
      <c r="K5416" s="1">
        <v>11</v>
      </c>
      <c r="L5416" t="s">
        <v>42</v>
      </c>
      <c r="M5416" t="s">
        <v>40</v>
      </c>
      <c r="N5416" s="2">
        <v>15.6</v>
      </c>
      <c r="O5416" t="s">
        <v>40</v>
      </c>
      <c r="P5416" t="s">
        <v>40</v>
      </c>
      <c r="Q5416" t="s">
        <v>55</v>
      </c>
      <c r="R5416" s="1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 s="3">
        <v>76.5</v>
      </c>
      <c r="AE5416" s="3">
        <v>837.95</v>
      </c>
      <c r="AF5416" s="3">
        <v>0</v>
      </c>
      <c r="AG5416" s="3">
        <v>0</v>
      </c>
      <c r="AH5416" s="3">
        <v>171.6</v>
      </c>
      <c r="AI5416" s="3">
        <v>1009.55</v>
      </c>
      <c r="AJ5416" t="s">
        <v>57</v>
      </c>
      <c r="AK5416" t="s">
        <v>63</v>
      </c>
      <c r="AL5416" t="s">
        <v>67</v>
      </c>
      <c r="AM5416">
        <f>IF(Customers[[#This Row],[Customer Status]]="Churned",1,0)</f>
        <v>1</v>
      </c>
      <c r="AN5416" t="str">
        <f>IF(Customers[[#This Row],[Monthly Charge]]&gt;=_xlfn.PERCENTILE.INC(Customers[Monthly Charge],0.75),"High-value","Other")</f>
        <v>Other</v>
      </c>
    </row>
    <row r="5417" spans="1:40" x14ac:dyDescent="0.25">
      <c r="A5417" t="s">
        <v>6602</v>
      </c>
      <c r="B5417" t="s">
        <v>39</v>
      </c>
      <c r="C5417" s="1">
        <v>62</v>
      </c>
      <c r="D5417" t="s">
        <v>40</v>
      </c>
      <c r="E5417" s="1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 s="1">
        <v>0</v>
      </c>
      <c r="K5417" s="1">
        <v>37</v>
      </c>
      <c r="L5417" t="s">
        <v>42</v>
      </c>
      <c r="M5417" t="s">
        <v>40</v>
      </c>
      <c r="N5417" s="2">
        <v>37.49</v>
      </c>
      <c r="O5417" t="s">
        <v>40</v>
      </c>
      <c r="P5417" t="s">
        <v>40</v>
      </c>
      <c r="Q5417" t="s">
        <v>55</v>
      </c>
      <c r="R5417" s="1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 s="3">
        <v>78.95</v>
      </c>
      <c r="AE5417" s="3">
        <v>2839.65</v>
      </c>
      <c r="AF5417" s="3">
        <v>0</v>
      </c>
      <c r="AG5417" s="3">
        <v>0</v>
      </c>
      <c r="AH5417" s="3">
        <v>1387.13</v>
      </c>
      <c r="AI5417" s="3">
        <v>4226.78</v>
      </c>
      <c r="AJ5417" t="s">
        <v>57</v>
      </c>
      <c r="AK5417" t="s">
        <v>58</v>
      </c>
      <c r="AL5417" t="s">
        <v>203</v>
      </c>
      <c r="AM5417">
        <f>IF(Customers[[#This Row],[Customer Status]]="Churned",1,0)</f>
        <v>1</v>
      </c>
      <c r="AN5417" t="str">
        <f>IF(Customers[[#This Row],[Monthly Charge]]&gt;=_xlfn.PERCENTILE.INC(Customers[Monthly Charge],0.75),"High-value","Other")</f>
        <v>Other</v>
      </c>
    </row>
    <row r="5418" spans="1:40" x14ac:dyDescent="0.25">
      <c r="A5418" t="s">
        <v>6603</v>
      </c>
      <c r="B5418" t="s">
        <v>39</v>
      </c>
      <c r="C5418" s="1">
        <v>80</v>
      </c>
      <c r="D5418" t="s">
        <v>40</v>
      </c>
      <c r="E5418" s="1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 s="1">
        <v>10</v>
      </c>
      <c r="K5418" s="1">
        <v>56</v>
      </c>
      <c r="L5418" t="s">
        <v>76</v>
      </c>
      <c r="M5418" t="s">
        <v>40</v>
      </c>
      <c r="N5418" s="2">
        <v>11.55</v>
      </c>
      <c r="O5418" t="s">
        <v>40</v>
      </c>
      <c r="P5418" t="s">
        <v>40</v>
      </c>
      <c r="Q5418" t="s">
        <v>55</v>
      </c>
      <c r="R5418" s="1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 s="3">
        <v>95.65</v>
      </c>
      <c r="AE5418" s="3">
        <v>5471.75</v>
      </c>
      <c r="AF5418" s="3">
        <v>21.71</v>
      </c>
      <c r="AG5418" s="3">
        <v>0</v>
      </c>
      <c r="AH5418" s="3">
        <v>646.79999999999995</v>
      </c>
      <c r="AI5418" s="3">
        <v>6096.84</v>
      </c>
      <c r="AJ5418" t="s">
        <v>47</v>
      </c>
      <c r="AK5418" t="s">
        <v>8234</v>
      </c>
      <c r="AL5418" t="s">
        <v>8234</v>
      </c>
      <c r="AM5418">
        <f>IF(Customers[[#This Row],[Customer Status]]="Churned",1,0)</f>
        <v>0</v>
      </c>
      <c r="AN5418" t="str">
        <f>IF(Customers[[#This Row],[Monthly Charge]]&gt;=_xlfn.PERCENTILE.INC(Customers[Monthly Charge],0.75),"High-value","Other")</f>
        <v>High-value</v>
      </c>
    </row>
    <row r="5419" spans="1:40" x14ac:dyDescent="0.25">
      <c r="A5419" t="s">
        <v>6604</v>
      </c>
      <c r="B5419" t="s">
        <v>39</v>
      </c>
      <c r="C5419" s="1">
        <v>32</v>
      </c>
      <c r="D5419" t="s">
        <v>43</v>
      </c>
      <c r="E5419" s="1">
        <v>0</v>
      </c>
      <c r="F5419" t="s">
        <v>2295</v>
      </c>
      <c r="G5419">
        <v>94903</v>
      </c>
      <c r="H5419">
        <v>38.018065</v>
      </c>
      <c r="I5419">
        <v>-122.546024</v>
      </c>
      <c r="J5419" s="1">
        <v>0</v>
      </c>
      <c r="K5419" s="1">
        <v>7</v>
      </c>
      <c r="L5419" t="s">
        <v>42</v>
      </c>
      <c r="M5419" t="s">
        <v>40</v>
      </c>
      <c r="N5419" s="2">
        <v>6.83</v>
      </c>
      <c r="O5419" t="s">
        <v>43</v>
      </c>
      <c r="P5419" t="s">
        <v>40</v>
      </c>
      <c r="Q5419" t="s">
        <v>79</v>
      </c>
      <c r="R5419" s="1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 s="3">
        <v>59.1</v>
      </c>
      <c r="AE5419" s="3">
        <v>369.25</v>
      </c>
      <c r="AF5419" s="3">
        <v>0</v>
      </c>
      <c r="AG5419" s="3">
        <v>0</v>
      </c>
      <c r="AH5419" s="3">
        <v>47.81</v>
      </c>
      <c r="AI5419" s="3">
        <v>417.06</v>
      </c>
      <c r="AJ5419" t="s">
        <v>47</v>
      </c>
      <c r="AK5419" t="s">
        <v>8234</v>
      </c>
      <c r="AL5419" t="s">
        <v>8234</v>
      </c>
      <c r="AM5419">
        <f>IF(Customers[[#This Row],[Customer Status]]="Churned",1,0)</f>
        <v>0</v>
      </c>
      <c r="AN5419" t="str">
        <f>IF(Customers[[#This Row],[Monthly Charge]]&gt;=_xlfn.PERCENTILE.INC(Customers[Monthly Charge],0.75),"High-value","Other")</f>
        <v>Other</v>
      </c>
    </row>
    <row r="5420" spans="1:40" x14ac:dyDescent="0.25">
      <c r="A5420" t="s">
        <v>6605</v>
      </c>
      <c r="B5420" t="s">
        <v>49</v>
      </c>
      <c r="C5420" s="1">
        <v>69</v>
      </c>
      <c r="D5420" t="s">
        <v>43</v>
      </c>
      <c r="E5420" s="1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 s="1">
        <v>0</v>
      </c>
      <c r="K5420" s="1">
        <v>66</v>
      </c>
      <c r="L5420" t="s">
        <v>42</v>
      </c>
      <c r="M5420" t="s">
        <v>40</v>
      </c>
      <c r="N5420" s="2">
        <v>9.9</v>
      </c>
      <c r="O5420" t="s">
        <v>40</v>
      </c>
      <c r="P5420" t="s">
        <v>40</v>
      </c>
      <c r="Q5420" t="s">
        <v>55</v>
      </c>
      <c r="R5420" s="1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 s="3">
        <v>110.9</v>
      </c>
      <c r="AE5420" s="3">
        <v>7432.05</v>
      </c>
      <c r="AF5420" s="3">
        <v>0</v>
      </c>
      <c r="AG5420" s="3">
        <v>0</v>
      </c>
      <c r="AH5420" s="3">
        <v>653.4</v>
      </c>
      <c r="AI5420" s="3">
        <v>8085.45</v>
      </c>
      <c r="AJ5420" t="s">
        <v>57</v>
      </c>
      <c r="AK5420" t="s">
        <v>121</v>
      </c>
      <c r="AL5420" t="s">
        <v>122</v>
      </c>
      <c r="AM5420">
        <f>IF(Customers[[#This Row],[Customer Status]]="Churned",1,0)</f>
        <v>1</v>
      </c>
      <c r="AN5420" t="str">
        <f>IF(Customers[[#This Row],[Monthly Charge]]&gt;=_xlfn.PERCENTILE.INC(Customers[Monthly Charge],0.75),"High-value","Other")</f>
        <v>High-value</v>
      </c>
    </row>
    <row r="5421" spans="1:40" x14ac:dyDescent="0.25">
      <c r="A5421" t="s">
        <v>6606</v>
      </c>
      <c r="B5421" t="s">
        <v>39</v>
      </c>
      <c r="C5421" s="1">
        <v>52</v>
      </c>
      <c r="D5421" t="s">
        <v>40</v>
      </c>
      <c r="E5421" s="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 s="1">
        <v>7</v>
      </c>
      <c r="K5421" s="1">
        <v>25</v>
      </c>
      <c r="L5421" t="s">
        <v>129</v>
      </c>
      <c r="M5421" t="s">
        <v>40</v>
      </c>
      <c r="N5421" s="2">
        <v>13.06</v>
      </c>
      <c r="O5421" t="s">
        <v>43</v>
      </c>
      <c r="P5421" t="s">
        <v>43</v>
      </c>
      <c r="Q5421" t="s">
        <v>42</v>
      </c>
      <c r="R5421" s="1">
        <v>0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43</v>
      </c>
      <c r="AA5421" t="s">
        <v>45</v>
      </c>
      <c r="AB5421" t="s">
        <v>43</v>
      </c>
      <c r="AC5421" t="s">
        <v>46</v>
      </c>
      <c r="AD5421" s="3">
        <v>20.05</v>
      </c>
      <c r="AE5421" s="3">
        <v>520.1</v>
      </c>
      <c r="AF5421" s="3">
        <v>0</v>
      </c>
      <c r="AG5421" s="3">
        <v>0</v>
      </c>
      <c r="AH5421" s="3">
        <v>326.5</v>
      </c>
      <c r="AI5421" s="3">
        <v>846.6</v>
      </c>
      <c r="AJ5421" t="s">
        <v>47</v>
      </c>
      <c r="AK5421" t="s">
        <v>8234</v>
      </c>
      <c r="AL5421" t="s">
        <v>8234</v>
      </c>
      <c r="AM5421">
        <f>IF(Customers[[#This Row],[Customer Status]]="Churned",1,0)</f>
        <v>0</v>
      </c>
      <c r="AN5421" t="str">
        <f>IF(Customers[[#This Row],[Monthly Charge]]&gt;=_xlfn.PERCENTILE.INC(Customers[Monthly Charge],0.75),"High-value","Other")</f>
        <v>Other</v>
      </c>
    </row>
    <row r="5422" spans="1:40" x14ac:dyDescent="0.25">
      <c r="A5422" t="s">
        <v>6607</v>
      </c>
      <c r="B5422" t="s">
        <v>49</v>
      </c>
      <c r="C5422" s="1">
        <v>50</v>
      </c>
      <c r="D5422" t="s">
        <v>40</v>
      </c>
      <c r="E5422" s="1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 s="1">
        <v>1</v>
      </c>
      <c r="K5422" s="1">
        <v>57</v>
      </c>
      <c r="L5422" t="s">
        <v>76</v>
      </c>
      <c r="M5422" t="s">
        <v>40</v>
      </c>
      <c r="N5422" s="2">
        <v>49.29</v>
      </c>
      <c r="O5422" t="s">
        <v>43</v>
      </c>
      <c r="P5422" t="s">
        <v>40</v>
      </c>
      <c r="Q5422" t="s">
        <v>44</v>
      </c>
      <c r="R5422" s="1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 s="3">
        <v>59.75</v>
      </c>
      <c r="AE5422" s="3">
        <v>3450.15</v>
      </c>
      <c r="AF5422" s="3">
        <v>0</v>
      </c>
      <c r="AG5422" s="3">
        <v>0</v>
      </c>
      <c r="AH5422" s="3">
        <v>2809.53</v>
      </c>
      <c r="AI5422" s="3">
        <v>6259.68</v>
      </c>
      <c r="AJ5422" t="s">
        <v>47</v>
      </c>
      <c r="AK5422" t="s">
        <v>8234</v>
      </c>
      <c r="AL5422" t="s">
        <v>8234</v>
      </c>
      <c r="AM5422">
        <f>IF(Customers[[#This Row],[Customer Status]]="Churned",1,0)</f>
        <v>0</v>
      </c>
      <c r="AN5422" t="str">
        <f>IF(Customers[[#This Row],[Monthly Charge]]&gt;=_xlfn.PERCENTILE.INC(Customers[Monthly Charge],0.75),"High-value","Other")</f>
        <v>Other</v>
      </c>
    </row>
    <row r="5423" spans="1:40" x14ac:dyDescent="0.25">
      <c r="A5423" t="s">
        <v>6608</v>
      </c>
      <c r="B5423" t="s">
        <v>39</v>
      </c>
      <c r="C5423" s="1">
        <v>52</v>
      </c>
      <c r="D5423" t="s">
        <v>40</v>
      </c>
      <c r="E5423" s="1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 s="1">
        <v>1</v>
      </c>
      <c r="K5423" s="1">
        <v>47</v>
      </c>
      <c r="L5423" t="s">
        <v>42</v>
      </c>
      <c r="M5423" t="s">
        <v>40</v>
      </c>
      <c r="N5423" s="2">
        <v>1.44</v>
      </c>
      <c r="O5423" t="s">
        <v>43</v>
      </c>
      <c r="P5423" t="s">
        <v>43</v>
      </c>
      <c r="Q5423" t="s">
        <v>42</v>
      </c>
      <c r="R5423" s="1">
        <v>0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43</v>
      </c>
      <c r="AA5423" t="s">
        <v>73</v>
      </c>
      <c r="AB5423" t="s">
        <v>43</v>
      </c>
      <c r="AC5423" t="s">
        <v>46</v>
      </c>
      <c r="AD5423" s="3">
        <v>20.05</v>
      </c>
      <c r="AE5423" s="3">
        <v>1016.7</v>
      </c>
      <c r="AF5423" s="3">
        <v>0</v>
      </c>
      <c r="AG5423" s="3">
        <v>0</v>
      </c>
      <c r="AH5423" s="3">
        <v>67.680000000000007</v>
      </c>
      <c r="AI5423" s="3">
        <v>1084.3800000000001</v>
      </c>
      <c r="AJ5423" t="s">
        <v>47</v>
      </c>
      <c r="AK5423" t="s">
        <v>8234</v>
      </c>
      <c r="AL5423" t="s">
        <v>8234</v>
      </c>
      <c r="AM5423">
        <f>IF(Customers[[#This Row],[Customer Status]]="Churned",1,0)</f>
        <v>0</v>
      </c>
      <c r="AN5423" t="str">
        <f>IF(Customers[[#This Row],[Monthly Charge]]&gt;=_xlfn.PERCENTILE.INC(Customers[Monthly Charge],0.75),"High-value","Other")</f>
        <v>Other</v>
      </c>
    </row>
    <row r="5424" spans="1:40" x14ac:dyDescent="0.25">
      <c r="A5424" t="s">
        <v>6609</v>
      </c>
      <c r="B5424" t="s">
        <v>39</v>
      </c>
      <c r="C5424" s="1">
        <v>22</v>
      </c>
      <c r="D5424" t="s">
        <v>43</v>
      </c>
      <c r="E5424" s="1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 s="1">
        <v>0</v>
      </c>
      <c r="K5424" s="1">
        <v>8</v>
      </c>
      <c r="L5424" t="s">
        <v>42</v>
      </c>
      <c r="M5424" t="s">
        <v>43</v>
      </c>
      <c r="N5424" s="2">
        <v>0</v>
      </c>
      <c r="O5424" t="s">
        <v>43</v>
      </c>
      <c r="P5424" t="s">
        <v>40</v>
      </c>
      <c r="Q5424" t="s">
        <v>79</v>
      </c>
      <c r="R5424" s="1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 s="3">
        <v>38.5</v>
      </c>
      <c r="AE5424" s="3">
        <v>330.8</v>
      </c>
      <c r="AF5424" s="3">
        <v>0</v>
      </c>
      <c r="AG5424" s="3">
        <v>0</v>
      </c>
      <c r="AH5424" s="3">
        <v>0</v>
      </c>
      <c r="AI5424" s="3">
        <v>330.8</v>
      </c>
      <c r="AJ5424" t="s">
        <v>47</v>
      </c>
      <c r="AK5424" t="s">
        <v>8234</v>
      </c>
      <c r="AL5424" t="s">
        <v>8234</v>
      </c>
      <c r="AM5424">
        <f>IF(Customers[[#This Row],[Customer Status]]="Churned",1,0)</f>
        <v>0</v>
      </c>
      <c r="AN5424" t="str">
        <f>IF(Customers[[#This Row],[Monthly Charge]]&gt;=_xlfn.PERCENTILE.INC(Customers[Monthly Charge],0.75),"High-value","Other")</f>
        <v>Other</v>
      </c>
    </row>
    <row r="5425" spans="1:40" x14ac:dyDescent="0.25">
      <c r="A5425" t="s">
        <v>6610</v>
      </c>
      <c r="B5425" t="s">
        <v>49</v>
      </c>
      <c r="C5425" s="1">
        <v>79</v>
      </c>
      <c r="D5425" t="s">
        <v>43</v>
      </c>
      <c r="E5425" s="1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 s="1">
        <v>0</v>
      </c>
      <c r="K5425" s="1">
        <v>12</v>
      </c>
      <c r="L5425" t="s">
        <v>42</v>
      </c>
      <c r="M5425" t="s">
        <v>43</v>
      </c>
      <c r="N5425" s="2">
        <v>0</v>
      </c>
      <c r="O5425" t="s">
        <v>43</v>
      </c>
      <c r="P5425" t="s">
        <v>40</v>
      </c>
      <c r="Q5425" t="s">
        <v>79</v>
      </c>
      <c r="R5425" s="1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 s="3">
        <v>29.35</v>
      </c>
      <c r="AE5425" s="3">
        <v>381.2</v>
      </c>
      <c r="AF5425" s="3">
        <v>38.979999999999997</v>
      </c>
      <c r="AG5425" s="3">
        <v>0</v>
      </c>
      <c r="AH5425" s="3">
        <v>0</v>
      </c>
      <c r="AI5425" s="3">
        <v>342.22</v>
      </c>
      <c r="AJ5425" t="s">
        <v>47</v>
      </c>
      <c r="AK5425" t="s">
        <v>8234</v>
      </c>
      <c r="AL5425" t="s">
        <v>8234</v>
      </c>
      <c r="AM5425">
        <f>IF(Customers[[#This Row],[Customer Status]]="Churned",1,0)</f>
        <v>0</v>
      </c>
      <c r="AN5425" t="str">
        <f>IF(Customers[[#This Row],[Monthly Charge]]&gt;=_xlfn.PERCENTILE.INC(Customers[Monthly Charge],0.75),"High-value","Other")</f>
        <v>Other</v>
      </c>
    </row>
    <row r="5426" spans="1:40" x14ac:dyDescent="0.25">
      <c r="A5426" t="s">
        <v>6611</v>
      </c>
      <c r="B5426" t="s">
        <v>39</v>
      </c>
      <c r="C5426" s="1">
        <v>44</v>
      </c>
      <c r="D5426" t="s">
        <v>40</v>
      </c>
      <c r="E5426" s="1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 s="1">
        <v>7</v>
      </c>
      <c r="K5426" s="1">
        <v>58</v>
      </c>
      <c r="L5426" t="s">
        <v>42</v>
      </c>
      <c r="M5426" t="s">
        <v>40</v>
      </c>
      <c r="N5426" s="2">
        <v>22.65</v>
      </c>
      <c r="O5426" t="s">
        <v>43</v>
      </c>
      <c r="P5426" t="s">
        <v>40</v>
      </c>
      <c r="Q5426" t="s">
        <v>44</v>
      </c>
      <c r="R5426" s="1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 s="3">
        <v>44.1</v>
      </c>
      <c r="AE5426" s="3">
        <v>2413.0500000000002</v>
      </c>
      <c r="AF5426" s="3">
        <v>0</v>
      </c>
      <c r="AG5426" s="3">
        <v>150</v>
      </c>
      <c r="AH5426" s="3">
        <v>1313.7</v>
      </c>
      <c r="AI5426" s="3">
        <v>3876.75</v>
      </c>
      <c r="AJ5426" t="s">
        <v>47</v>
      </c>
      <c r="AK5426" t="s">
        <v>8234</v>
      </c>
      <c r="AL5426" t="s">
        <v>8234</v>
      </c>
      <c r="AM5426">
        <f>IF(Customers[[#This Row],[Customer Status]]="Churned",1,0)</f>
        <v>0</v>
      </c>
      <c r="AN5426" t="str">
        <f>IF(Customers[[#This Row],[Monthly Charge]]&gt;=_xlfn.PERCENTILE.INC(Customers[Monthly Charge],0.75),"High-value","Other")</f>
        <v>Other</v>
      </c>
    </row>
    <row r="5427" spans="1:40" x14ac:dyDescent="0.25">
      <c r="A5427" t="s">
        <v>6612</v>
      </c>
      <c r="B5427" t="s">
        <v>49</v>
      </c>
      <c r="C5427" s="1">
        <v>56</v>
      </c>
      <c r="D5427" t="s">
        <v>43</v>
      </c>
      <c r="E5427" s="1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 s="1">
        <v>0</v>
      </c>
      <c r="K5427" s="1">
        <v>2</v>
      </c>
      <c r="L5427" t="s">
        <v>54</v>
      </c>
      <c r="M5427" t="s">
        <v>40</v>
      </c>
      <c r="N5427" s="2">
        <v>3.82</v>
      </c>
      <c r="O5427" t="s">
        <v>43</v>
      </c>
      <c r="P5427" t="s">
        <v>43</v>
      </c>
      <c r="Q5427" t="s">
        <v>42</v>
      </c>
      <c r="R5427" s="1">
        <v>0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43</v>
      </c>
      <c r="AA5427" t="s">
        <v>51</v>
      </c>
      <c r="AB5427" t="s">
        <v>40</v>
      </c>
      <c r="AC5427" t="s">
        <v>46</v>
      </c>
      <c r="AD5427" s="3">
        <v>19.899999999999999</v>
      </c>
      <c r="AE5427" s="3">
        <v>33.700000000000003</v>
      </c>
      <c r="AF5427" s="3">
        <v>0</v>
      </c>
      <c r="AG5427" s="3">
        <v>0</v>
      </c>
      <c r="AH5427" s="3">
        <v>7.64</v>
      </c>
      <c r="AI5427" s="3">
        <v>41.34</v>
      </c>
      <c r="AJ5427" t="s">
        <v>98</v>
      </c>
      <c r="AK5427" t="s">
        <v>8234</v>
      </c>
      <c r="AL5427" t="s">
        <v>8234</v>
      </c>
      <c r="AM5427">
        <f>IF(Customers[[#This Row],[Customer Status]]="Churned",1,0)</f>
        <v>0</v>
      </c>
      <c r="AN5427" t="str">
        <f>IF(Customers[[#This Row],[Monthly Charge]]&gt;=_xlfn.PERCENTILE.INC(Customers[Monthly Charge],0.75),"High-value","Other")</f>
        <v>Other</v>
      </c>
    </row>
    <row r="5428" spans="1:40" x14ac:dyDescent="0.25">
      <c r="A5428" t="s">
        <v>6613</v>
      </c>
      <c r="B5428" t="s">
        <v>39</v>
      </c>
      <c r="C5428" s="1">
        <v>63</v>
      </c>
      <c r="D5428" t="s">
        <v>43</v>
      </c>
      <c r="E5428" s="1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 s="1">
        <v>0</v>
      </c>
      <c r="K5428" s="1">
        <v>7</v>
      </c>
      <c r="L5428" t="s">
        <v>42</v>
      </c>
      <c r="M5428" t="s">
        <v>40</v>
      </c>
      <c r="N5428" s="2">
        <v>26.09</v>
      </c>
      <c r="O5428" t="s">
        <v>43</v>
      </c>
      <c r="P5428" t="s">
        <v>40</v>
      </c>
      <c r="Q5428" t="s">
        <v>55</v>
      </c>
      <c r="R5428" s="1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 s="3">
        <v>79</v>
      </c>
      <c r="AE5428" s="3">
        <v>522.95000000000005</v>
      </c>
      <c r="AF5428" s="3">
        <v>0</v>
      </c>
      <c r="AG5428" s="3">
        <v>0</v>
      </c>
      <c r="AH5428" s="3">
        <v>182.63</v>
      </c>
      <c r="AI5428" s="3">
        <v>705.58</v>
      </c>
      <c r="AJ5428" t="s">
        <v>57</v>
      </c>
      <c r="AK5428" t="s">
        <v>121</v>
      </c>
      <c r="AL5428" t="s">
        <v>195</v>
      </c>
      <c r="AM5428">
        <f>IF(Customers[[#This Row],[Customer Status]]="Churned",1,0)</f>
        <v>1</v>
      </c>
      <c r="AN5428" t="str">
        <f>IF(Customers[[#This Row],[Monthly Charge]]&gt;=_xlfn.PERCENTILE.INC(Customers[Monthly Charge],0.75),"High-value","Other")</f>
        <v>Other</v>
      </c>
    </row>
    <row r="5429" spans="1:40" x14ac:dyDescent="0.25">
      <c r="A5429" t="s">
        <v>6614</v>
      </c>
      <c r="B5429" t="s">
        <v>49</v>
      </c>
      <c r="C5429" s="1">
        <v>23</v>
      </c>
      <c r="D5429" t="s">
        <v>43</v>
      </c>
      <c r="E5429" s="1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 s="1">
        <v>0</v>
      </c>
      <c r="K5429" s="1">
        <v>52</v>
      </c>
      <c r="L5429" t="s">
        <v>76</v>
      </c>
      <c r="M5429" t="s">
        <v>40</v>
      </c>
      <c r="N5429" s="2">
        <v>29.16</v>
      </c>
      <c r="O5429" t="s">
        <v>40</v>
      </c>
      <c r="P5429" t="s">
        <v>40</v>
      </c>
      <c r="Q5429" t="s">
        <v>44</v>
      </c>
      <c r="R5429" s="1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 s="3">
        <v>79.75</v>
      </c>
      <c r="AE5429" s="3">
        <v>4217.8</v>
      </c>
      <c r="AF5429" s="3">
        <v>0</v>
      </c>
      <c r="AG5429" s="3">
        <v>0</v>
      </c>
      <c r="AH5429" s="3">
        <v>1516.32</v>
      </c>
      <c r="AI5429" s="3">
        <v>5734.12</v>
      </c>
      <c r="AJ5429" t="s">
        <v>47</v>
      </c>
      <c r="AK5429" t="s">
        <v>8234</v>
      </c>
      <c r="AL5429" t="s">
        <v>8234</v>
      </c>
      <c r="AM5429">
        <f>IF(Customers[[#This Row],[Customer Status]]="Churned",1,0)</f>
        <v>0</v>
      </c>
      <c r="AN5429" t="str">
        <f>IF(Customers[[#This Row],[Monthly Charge]]&gt;=_xlfn.PERCENTILE.INC(Customers[Monthly Charge],0.75),"High-value","Other")</f>
        <v>Other</v>
      </c>
    </row>
    <row r="5430" spans="1:40" x14ac:dyDescent="0.25">
      <c r="A5430" t="s">
        <v>6615</v>
      </c>
      <c r="B5430" t="s">
        <v>49</v>
      </c>
      <c r="C5430" s="1">
        <v>56</v>
      </c>
      <c r="D5430" t="s">
        <v>40</v>
      </c>
      <c r="E5430" s="1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 s="1">
        <v>8</v>
      </c>
      <c r="K5430" s="1">
        <v>70</v>
      </c>
      <c r="L5430" t="s">
        <v>72</v>
      </c>
      <c r="M5430" t="s">
        <v>40</v>
      </c>
      <c r="N5430" s="2">
        <v>27.97</v>
      </c>
      <c r="O5430" t="s">
        <v>40</v>
      </c>
      <c r="P5430" t="s">
        <v>40</v>
      </c>
      <c r="Q5430" t="s">
        <v>44</v>
      </c>
      <c r="R5430" s="1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 s="3">
        <v>79.25</v>
      </c>
      <c r="AE5430" s="3">
        <v>5731.85</v>
      </c>
      <c r="AF5430" s="3">
        <v>0</v>
      </c>
      <c r="AG5430" s="3">
        <v>0</v>
      </c>
      <c r="AH5430" s="3">
        <v>1957.9</v>
      </c>
      <c r="AI5430" s="3">
        <v>7689.75</v>
      </c>
      <c r="AJ5430" t="s">
        <v>47</v>
      </c>
      <c r="AK5430" t="s">
        <v>8234</v>
      </c>
      <c r="AL5430" t="s">
        <v>8234</v>
      </c>
      <c r="AM5430">
        <f>IF(Customers[[#This Row],[Customer Status]]="Churned",1,0)</f>
        <v>0</v>
      </c>
      <c r="AN5430" t="str">
        <f>IF(Customers[[#This Row],[Monthly Charge]]&gt;=_xlfn.PERCENTILE.INC(Customers[Monthly Charge],0.75),"High-value","Other")</f>
        <v>Other</v>
      </c>
    </row>
    <row r="5431" spans="1:40" x14ac:dyDescent="0.25">
      <c r="A5431" t="s">
        <v>6616</v>
      </c>
      <c r="B5431" t="s">
        <v>39</v>
      </c>
      <c r="C5431" s="1">
        <v>32</v>
      </c>
      <c r="D5431" t="s">
        <v>43</v>
      </c>
      <c r="E5431" s="1">
        <v>0</v>
      </c>
      <c r="F5431" t="s">
        <v>128</v>
      </c>
      <c r="G5431">
        <v>95442</v>
      </c>
      <c r="H5431">
        <v>38.368744</v>
      </c>
      <c r="I5431">
        <v>-122.522642</v>
      </c>
      <c r="J5431" s="1">
        <v>0</v>
      </c>
      <c r="K5431" s="1">
        <v>22</v>
      </c>
      <c r="L5431" t="s">
        <v>42</v>
      </c>
      <c r="M5431" t="s">
        <v>40</v>
      </c>
      <c r="N5431" s="2">
        <v>3.95</v>
      </c>
      <c r="O5431" t="s">
        <v>43</v>
      </c>
      <c r="P5431" t="s">
        <v>40</v>
      </c>
      <c r="Q5431" t="s">
        <v>79</v>
      </c>
      <c r="R5431" s="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 s="3">
        <v>48.8</v>
      </c>
      <c r="AE5431" s="3">
        <v>1054.5999999999999</v>
      </c>
      <c r="AF5431" s="3">
        <v>0</v>
      </c>
      <c r="AG5431" s="3">
        <v>20</v>
      </c>
      <c r="AH5431" s="3">
        <v>86.9</v>
      </c>
      <c r="AI5431" s="3">
        <v>1161.5</v>
      </c>
      <c r="AJ5431" t="s">
        <v>57</v>
      </c>
      <c r="AK5431" t="s">
        <v>58</v>
      </c>
      <c r="AL5431" t="s">
        <v>104</v>
      </c>
      <c r="AM5431">
        <f>IF(Customers[[#This Row],[Customer Status]]="Churned",1,0)</f>
        <v>1</v>
      </c>
      <c r="AN5431" t="str">
        <f>IF(Customers[[#This Row],[Monthly Charge]]&gt;=_xlfn.PERCENTILE.INC(Customers[Monthly Charge],0.75),"High-value","Other")</f>
        <v>Other</v>
      </c>
    </row>
    <row r="5432" spans="1:40" x14ac:dyDescent="0.25">
      <c r="A5432" t="s">
        <v>6617</v>
      </c>
      <c r="B5432" t="s">
        <v>49</v>
      </c>
      <c r="C5432" s="1">
        <v>76</v>
      </c>
      <c r="D5432" t="s">
        <v>40</v>
      </c>
      <c r="E5432" s="1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 s="1">
        <v>3</v>
      </c>
      <c r="K5432" s="1">
        <v>46</v>
      </c>
      <c r="L5432" t="s">
        <v>42</v>
      </c>
      <c r="M5432" t="s">
        <v>40</v>
      </c>
      <c r="N5432" s="2">
        <v>49.11</v>
      </c>
      <c r="O5432" t="s">
        <v>40</v>
      </c>
      <c r="P5432" t="s">
        <v>40</v>
      </c>
      <c r="Q5432" t="s">
        <v>55</v>
      </c>
      <c r="R5432" s="1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 s="3">
        <v>100.7</v>
      </c>
      <c r="AE5432" s="3">
        <v>4541.2</v>
      </c>
      <c r="AF5432" s="3">
        <v>46.64</v>
      </c>
      <c r="AG5432" s="3">
        <v>0</v>
      </c>
      <c r="AH5432" s="3">
        <v>2259.06</v>
      </c>
      <c r="AI5432" s="3">
        <v>6753.62</v>
      </c>
      <c r="AJ5432" t="s">
        <v>57</v>
      </c>
      <c r="AK5432" t="s">
        <v>63</v>
      </c>
      <c r="AL5432" t="s">
        <v>64</v>
      </c>
      <c r="AM5432">
        <f>IF(Customers[[#This Row],[Customer Status]]="Churned",1,0)</f>
        <v>1</v>
      </c>
      <c r="AN5432" t="str">
        <f>IF(Customers[[#This Row],[Monthly Charge]]&gt;=_xlfn.PERCENTILE.INC(Customers[Monthly Charge],0.75),"High-value","Other")</f>
        <v>High-value</v>
      </c>
    </row>
    <row r="5433" spans="1:40" x14ac:dyDescent="0.25">
      <c r="A5433" t="s">
        <v>6618</v>
      </c>
      <c r="B5433" t="s">
        <v>49</v>
      </c>
      <c r="C5433" s="1">
        <v>21</v>
      </c>
      <c r="D5433" t="s">
        <v>43</v>
      </c>
      <c r="E5433" s="1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 s="1">
        <v>0</v>
      </c>
      <c r="K5433" s="1">
        <v>39</v>
      </c>
      <c r="L5433" t="s">
        <v>129</v>
      </c>
      <c r="M5433" t="s">
        <v>40</v>
      </c>
      <c r="N5433" s="2">
        <v>14.72</v>
      </c>
      <c r="O5433" t="s">
        <v>40</v>
      </c>
      <c r="P5433" t="s">
        <v>40</v>
      </c>
      <c r="Q5433" t="s">
        <v>55</v>
      </c>
      <c r="R5433" s="1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 s="3">
        <v>100.55</v>
      </c>
      <c r="AE5433" s="3">
        <v>3895.35</v>
      </c>
      <c r="AF5433" s="3">
        <v>0</v>
      </c>
      <c r="AG5433" s="3">
        <v>0</v>
      </c>
      <c r="AH5433" s="3">
        <v>574.08000000000004</v>
      </c>
      <c r="AI5433" s="3">
        <v>4469.43</v>
      </c>
      <c r="AJ5433" t="s">
        <v>47</v>
      </c>
      <c r="AK5433" t="s">
        <v>8234</v>
      </c>
      <c r="AL5433" t="s">
        <v>8234</v>
      </c>
      <c r="AM5433">
        <f>IF(Customers[[#This Row],[Customer Status]]="Churned",1,0)</f>
        <v>0</v>
      </c>
      <c r="AN5433" t="str">
        <f>IF(Customers[[#This Row],[Monthly Charge]]&gt;=_xlfn.PERCENTILE.INC(Customers[Monthly Charge],0.75),"High-value","Other")</f>
        <v>High-value</v>
      </c>
    </row>
    <row r="5434" spans="1:40" x14ac:dyDescent="0.25">
      <c r="A5434" t="s">
        <v>6619</v>
      </c>
      <c r="B5434" t="s">
        <v>39</v>
      </c>
      <c r="C5434" s="1">
        <v>31</v>
      </c>
      <c r="D5434" t="s">
        <v>40</v>
      </c>
      <c r="E5434" s="1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 s="1">
        <v>0</v>
      </c>
      <c r="K5434" s="1">
        <v>63</v>
      </c>
      <c r="L5434" t="s">
        <v>76</v>
      </c>
      <c r="M5434" t="s">
        <v>40</v>
      </c>
      <c r="N5434" s="2">
        <v>41.84</v>
      </c>
      <c r="O5434" t="s">
        <v>43</v>
      </c>
      <c r="P5434" t="s">
        <v>43</v>
      </c>
      <c r="Q5434" t="s">
        <v>42</v>
      </c>
      <c r="R5434" s="1">
        <v>0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43</v>
      </c>
      <c r="AA5434" t="s">
        <v>73</v>
      </c>
      <c r="AB5434" t="s">
        <v>43</v>
      </c>
      <c r="AC5434" t="s">
        <v>56</v>
      </c>
      <c r="AD5434" s="3">
        <v>19.350000000000001</v>
      </c>
      <c r="AE5434" s="3">
        <v>1263.8499999999999</v>
      </c>
      <c r="AF5434" s="3">
        <v>0</v>
      </c>
      <c r="AG5434" s="3">
        <v>0</v>
      </c>
      <c r="AH5434" s="3">
        <v>2635.92</v>
      </c>
      <c r="AI5434" s="3">
        <v>3899.77</v>
      </c>
      <c r="AJ5434" t="s">
        <v>47</v>
      </c>
      <c r="AK5434" t="s">
        <v>8234</v>
      </c>
      <c r="AL5434" t="s">
        <v>8234</v>
      </c>
      <c r="AM5434">
        <f>IF(Customers[[#This Row],[Customer Status]]="Churned",1,0)</f>
        <v>0</v>
      </c>
      <c r="AN5434" t="str">
        <f>IF(Customers[[#This Row],[Monthly Charge]]&gt;=_xlfn.PERCENTILE.INC(Customers[Monthly Charge],0.75),"High-value","Other")</f>
        <v>Other</v>
      </c>
    </row>
    <row r="5435" spans="1:40" x14ac:dyDescent="0.25">
      <c r="A5435" t="s">
        <v>6620</v>
      </c>
      <c r="B5435" t="s">
        <v>49</v>
      </c>
      <c r="C5435" s="1">
        <v>56</v>
      </c>
      <c r="D5435" t="s">
        <v>40</v>
      </c>
      <c r="E5435" s="1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 s="1">
        <v>5</v>
      </c>
      <c r="K5435" s="1">
        <v>10</v>
      </c>
      <c r="L5435" t="s">
        <v>42</v>
      </c>
      <c r="M5435" t="s">
        <v>40</v>
      </c>
      <c r="N5435" s="2">
        <v>15.51</v>
      </c>
      <c r="O5435" t="s">
        <v>43</v>
      </c>
      <c r="P5435" t="s">
        <v>43</v>
      </c>
      <c r="Q5435" t="s">
        <v>42</v>
      </c>
      <c r="R5435" s="1">
        <v>0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43</v>
      </c>
      <c r="AA5435" t="s">
        <v>73</v>
      </c>
      <c r="AB5435" t="s">
        <v>43</v>
      </c>
      <c r="AC5435" t="s">
        <v>46</v>
      </c>
      <c r="AD5435" s="3">
        <v>19.850000000000001</v>
      </c>
      <c r="AE5435" s="3">
        <v>198.5</v>
      </c>
      <c r="AF5435" s="3">
        <v>0</v>
      </c>
      <c r="AG5435" s="3">
        <v>0</v>
      </c>
      <c r="AH5435" s="3">
        <v>155.1</v>
      </c>
      <c r="AI5435" s="3">
        <v>353.6</v>
      </c>
      <c r="AJ5435" t="s">
        <v>47</v>
      </c>
      <c r="AK5435" t="s">
        <v>8234</v>
      </c>
      <c r="AL5435" t="s">
        <v>8234</v>
      </c>
      <c r="AM5435">
        <f>IF(Customers[[#This Row],[Customer Status]]="Churned",1,0)</f>
        <v>0</v>
      </c>
      <c r="AN5435" t="str">
        <f>IF(Customers[[#This Row],[Monthly Charge]]&gt;=_xlfn.PERCENTILE.INC(Customers[Monthly Charge],0.75),"High-value","Other")</f>
        <v>Other</v>
      </c>
    </row>
    <row r="5436" spans="1:40" x14ac:dyDescent="0.25">
      <c r="A5436" t="s">
        <v>6621</v>
      </c>
      <c r="B5436" t="s">
        <v>39</v>
      </c>
      <c r="C5436" s="1">
        <v>48</v>
      </c>
      <c r="D5436" t="s">
        <v>40</v>
      </c>
      <c r="E5436" s="1">
        <v>4</v>
      </c>
      <c r="F5436" t="s">
        <v>97</v>
      </c>
      <c r="G5436">
        <v>92069</v>
      </c>
      <c r="H5436">
        <v>33.162624000000001</v>
      </c>
      <c r="I5436">
        <v>-117.170863</v>
      </c>
      <c r="J5436" s="1">
        <v>1</v>
      </c>
      <c r="K5436" s="1">
        <v>54</v>
      </c>
      <c r="L5436" t="s">
        <v>42</v>
      </c>
      <c r="M5436" t="s">
        <v>40</v>
      </c>
      <c r="N5436" s="2">
        <v>41.93</v>
      </c>
      <c r="O5436" t="s">
        <v>43</v>
      </c>
      <c r="P5436" t="s">
        <v>43</v>
      </c>
      <c r="Q5436" t="s">
        <v>42</v>
      </c>
      <c r="R5436" s="1">
        <v>0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43</v>
      </c>
      <c r="AA5436" t="s">
        <v>73</v>
      </c>
      <c r="AB5436" t="s">
        <v>40</v>
      </c>
      <c r="AC5436" t="s">
        <v>56</v>
      </c>
      <c r="AD5436" s="3">
        <v>-3</v>
      </c>
      <c r="AE5436" s="3">
        <v>1092.3499999999999</v>
      </c>
      <c r="AF5436" s="3">
        <v>0</v>
      </c>
      <c r="AG5436" s="3">
        <v>0</v>
      </c>
      <c r="AH5436" s="3">
        <v>2264.2199999999998</v>
      </c>
      <c r="AI5436" s="3">
        <v>3356.57</v>
      </c>
      <c r="AJ5436" t="s">
        <v>47</v>
      </c>
      <c r="AK5436" t="s">
        <v>8234</v>
      </c>
      <c r="AL5436" t="s">
        <v>8234</v>
      </c>
      <c r="AM5436">
        <f>IF(Customers[[#This Row],[Customer Status]]="Churned",1,0)</f>
        <v>0</v>
      </c>
      <c r="AN5436" t="str">
        <f>IF(Customers[[#This Row],[Monthly Charge]]&gt;=_xlfn.PERCENTILE.INC(Customers[Monthly Charge],0.75),"High-value","Other")</f>
        <v>Other</v>
      </c>
    </row>
    <row r="5437" spans="1:40" x14ac:dyDescent="0.25">
      <c r="A5437" t="s">
        <v>6622</v>
      </c>
      <c r="B5437" t="s">
        <v>49</v>
      </c>
      <c r="C5437" s="1">
        <v>22</v>
      </c>
      <c r="D5437" t="s">
        <v>43</v>
      </c>
      <c r="E5437" s="1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 s="1">
        <v>0</v>
      </c>
      <c r="K5437" s="1">
        <v>11</v>
      </c>
      <c r="L5437" t="s">
        <v>62</v>
      </c>
      <c r="M5437" t="s">
        <v>40</v>
      </c>
      <c r="N5437" s="2">
        <v>33.479999999999997</v>
      </c>
      <c r="O5437" t="s">
        <v>43</v>
      </c>
      <c r="P5437" t="s">
        <v>43</v>
      </c>
      <c r="Q5437" t="s">
        <v>42</v>
      </c>
      <c r="R5437" s="1">
        <v>0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43</v>
      </c>
      <c r="AA5437" t="s">
        <v>45</v>
      </c>
      <c r="AB5437" t="s">
        <v>43</v>
      </c>
      <c r="AC5437" t="s">
        <v>183</v>
      </c>
      <c r="AD5437" s="3">
        <v>19.5</v>
      </c>
      <c r="AE5437" s="3">
        <v>226.8</v>
      </c>
      <c r="AF5437" s="3">
        <v>0</v>
      </c>
      <c r="AG5437" s="3">
        <v>0</v>
      </c>
      <c r="AH5437" s="3">
        <v>368.28</v>
      </c>
      <c r="AI5437" s="3">
        <v>595.08000000000004</v>
      </c>
      <c r="AJ5437" t="s">
        <v>47</v>
      </c>
      <c r="AK5437" t="s">
        <v>8234</v>
      </c>
      <c r="AL5437" t="s">
        <v>8234</v>
      </c>
      <c r="AM5437">
        <f>IF(Customers[[#This Row],[Customer Status]]="Churned",1,0)</f>
        <v>0</v>
      </c>
      <c r="AN5437" t="str">
        <f>IF(Customers[[#This Row],[Monthly Charge]]&gt;=_xlfn.PERCENTILE.INC(Customers[Monthly Charge],0.75),"High-value","Other")</f>
        <v>Other</v>
      </c>
    </row>
    <row r="5438" spans="1:40" x14ac:dyDescent="0.25">
      <c r="A5438" t="s">
        <v>6623</v>
      </c>
      <c r="B5438" t="s">
        <v>49</v>
      </c>
      <c r="C5438" s="1">
        <v>36</v>
      </c>
      <c r="D5438" t="s">
        <v>40</v>
      </c>
      <c r="E5438" s="1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 s="1">
        <v>5</v>
      </c>
      <c r="K5438" s="1">
        <v>71</v>
      </c>
      <c r="L5438" t="s">
        <v>72</v>
      </c>
      <c r="M5438" t="s">
        <v>40</v>
      </c>
      <c r="N5438" s="2">
        <v>10.97</v>
      </c>
      <c r="O5438" t="s">
        <v>40</v>
      </c>
      <c r="P5438" t="s">
        <v>40</v>
      </c>
      <c r="Q5438" t="s">
        <v>79</v>
      </c>
      <c r="R5438" s="1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 s="3">
        <v>80.099999999999994</v>
      </c>
      <c r="AE5438" s="3">
        <v>5585.4</v>
      </c>
      <c r="AF5438" s="3">
        <v>0</v>
      </c>
      <c r="AG5438" s="3">
        <v>0</v>
      </c>
      <c r="AH5438" s="3">
        <v>778.87</v>
      </c>
      <c r="AI5438" s="3">
        <v>6364.27</v>
      </c>
      <c r="AJ5438" t="s">
        <v>47</v>
      </c>
      <c r="AK5438" t="s">
        <v>8234</v>
      </c>
      <c r="AL5438" t="s">
        <v>8234</v>
      </c>
      <c r="AM5438">
        <f>IF(Customers[[#This Row],[Customer Status]]="Churned",1,0)</f>
        <v>0</v>
      </c>
      <c r="AN5438" t="str">
        <f>IF(Customers[[#This Row],[Monthly Charge]]&gt;=_xlfn.PERCENTILE.INC(Customers[Monthly Charge],0.75),"High-value","Other")</f>
        <v>Other</v>
      </c>
    </row>
    <row r="5439" spans="1:40" x14ac:dyDescent="0.25">
      <c r="A5439" t="s">
        <v>6624</v>
      </c>
      <c r="B5439" t="s">
        <v>49</v>
      </c>
      <c r="C5439" s="1">
        <v>61</v>
      </c>
      <c r="D5439" t="s">
        <v>40</v>
      </c>
      <c r="E5439" s="1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 s="1">
        <v>6</v>
      </c>
      <c r="K5439" s="1">
        <v>43</v>
      </c>
      <c r="L5439" t="s">
        <v>42</v>
      </c>
      <c r="M5439" t="s">
        <v>40</v>
      </c>
      <c r="N5439" s="2">
        <v>15.2</v>
      </c>
      <c r="O5439" t="s">
        <v>43</v>
      </c>
      <c r="P5439" t="s">
        <v>40</v>
      </c>
      <c r="Q5439" t="s">
        <v>55</v>
      </c>
      <c r="R5439" s="1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 s="3">
        <v>84.25</v>
      </c>
      <c r="AE5439" s="3">
        <v>3539.25</v>
      </c>
      <c r="AF5439" s="3">
        <v>0</v>
      </c>
      <c r="AG5439" s="3">
        <v>0</v>
      </c>
      <c r="AH5439" s="3">
        <v>653.6</v>
      </c>
      <c r="AI5439" s="3">
        <v>4192.8500000000004</v>
      </c>
      <c r="AJ5439" t="s">
        <v>47</v>
      </c>
      <c r="AK5439" t="s">
        <v>8234</v>
      </c>
      <c r="AL5439" t="s">
        <v>8234</v>
      </c>
      <c r="AM5439">
        <f>IF(Customers[[#This Row],[Customer Status]]="Churned",1,0)</f>
        <v>0</v>
      </c>
      <c r="AN5439" t="str">
        <f>IF(Customers[[#This Row],[Monthly Charge]]&gt;=_xlfn.PERCENTILE.INC(Customers[Monthly Charge],0.75),"High-value","Other")</f>
        <v>Other</v>
      </c>
    </row>
    <row r="5440" spans="1:40" x14ac:dyDescent="0.25">
      <c r="A5440" t="s">
        <v>6625</v>
      </c>
      <c r="B5440" t="s">
        <v>49</v>
      </c>
      <c r="C5440" s="1">
        <v>73</v>
      </c>
      <c r="D5440" t="s">
        <v>43</v>
      </c>
      <c r="E5440" s="1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 s="1">
        <v>0</v>
      </c>
      <c r="K5440" s="1">
        <v>38</v>
      </c>
      <c r="L5440" t="s">
        <v>129</v>
      </c>
      <c r="M5440" t="s">
        <v>40</v>
      </c>
      <c r="N5440" s="2">
        <v>5.75</v>
      </c>
      <c r="O5440" t="s">
        <v>43</v>
      </c>
      <c r="P5440" t="s">
        <v>40</v>
      </c>
      <c r="Q5440" t="s">
        <v>44</v>
      </c>
      <c r="R5440" s="1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 s="3">
        <v>70.150000000000006</v>
      </c>
      <c r="AE5440" s="3">
        <v>2497.35</v>
      </c>
      <c r="AF5440" s="3">
        <v>0</v>
      </c>
      <c r="AG5440" s="3">
        <v>0</v>
      </c>
      <c r="AH5440" s="3">
        <v>218.5</v>
      </c>
      <c r="AI5440" s="3">
        <v>2715.85</v>
      </c>
      <c r="AJ5440" t="s">
        <v>57</v>
      </c>
      <c r="AK5440" t="s">
        <v>117</v>
      </c>
      <c r="AL5440" t="s">
        <v>240</v>
      </c>
      <c r="AM5440">
        <f>IF(Customers[[#This Row],[Customer Status]]="Churned",1,0)</f>
        <v>1</v>
      </c>
      <c r="AN5440" t="str">
        <f>IF(Customers[[#This Row],[Monthly Charge]]&gt;=_xlfn.PERCENTILE.INC(Customers[Monthly Charge],0.75),"High-value","Other")</f>
        <v>Other</v>
      </c>
    </row>
    <row r="5441" spans="1:40" x14ac:dyDescent="0.25">
      <c r="A5441" t="s">
        <v>6626</v>
      </c>
      <c r="B5441" t="s">
        <v>49</v>
      </c>
      <c r="C5441" s="1">
        <v>71</v>
      </c>
      <c r="D5441" t="s">
        <v>40</v>
      </c>
      <c r="E5441" s="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 s="1">
        <v>0</v>
      </c>
      <c r="K5441" s="1">
        <v>21</v>
      </c>
      <c r="L5441" t="s">
        <v>42</v>
      </c>
      <c r="M5441" t="s">
        <v>40</v>
      </c>
      <c r="N5441" s="2">
        <v>22.3</v>
      </c>
      <c r="O5441" t="s">
        <v>43</v>
      </c>
      <c r="P5441" t="s">
        <v>40</v>
      </c>
      <c r="Q5441" t="s">
        <v>55</v>
      </c>
      <c r="R5441" s="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 s="3">
        <v>86.55</v>
      </c>
      <c r="AE5441" s="3">
        <v>1857.25</v>
      </c>
      <c r="AF5441" s="3">
        <v>0</v>
      </c>
      <c r="AG5441" s="3">
        <v>0</v>
      </c>
      <c r="AH5441" s="3">
        <v>468.3</v>
      </c>
      <c r="AI5441" s="3">
        <v>2325.5500000000002</v>
      </c>
      <c r="AJ5441" t="s">
        <v>47</v>
      </c>
      <c r="AK5441" t="s">
        <v>8234</v>
      </c>
      <c r="AL5441" t="s">
        <v>8234</v>
      </c>
      <c r="AM5441">
        <f>IF(Customers[[#This Row],[Customer Status]]="Churned",1,0)</f>
        <v>0</v>
      </c>
      <c r="AN5441" t="str">
        <f>IF(Customers[[#This Row],[Monthly Charge]]&gt;=_xlfn.PERCENTILE.INC(Customers[Monthly Charge],0.75),"High-value","Other")</f>
        <v>Other</v>
      </c>
    </row>
    <row r="5442" spans="1:40" x14ac:dyDescent="0.25">
      <c r="A5442" t="s">
        <v>6627</v>
      </c>
      <c r="B5442" t="s">
        <v>39</v>
      </c>
      <c r="C5442" s="1">
        <v>51</v>
      </c>
      <c r="D5442" t="s">
        <v>43</v>
      </c>
      <c r="E5442" s="1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 s="1">
        <v>0</v>
      </c>
      <c r="K5442" s="1">
        <v>1</v>
      </c>
      <c r="L5442" t="s">
        <v>42</v>
      </c>
      <c r="M5442" t="s">
        <v>40</v>
      </c>
      <c r="N5442" s="2">
        <v>10.08</v>
      </c>
      <c r="O5442" t="s">
        <v>43</v>
      </c>
      <c r="P5442" t="s">
        <v>40</v>
      </c>
      <c r="Q5442" t="s">
        <v>55</v>
      </c>
      <c r="R5442" s="1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 s="3">
        <v>69.2</v>
      </c>
      <c r="AE5442" s="3">
        <v>69.2</v>
      </c>
      <c r="AF5442" s="3">
        <v>0</v>
      </c>
      <c r="AG5442" s="3">
        <v>0</v>
      </c>
      <c r="AH5442" s="3">
        <v>10.08</v>
      </c>
      <c r="AI5442" s="3">
        <v>79.28</v>
      </c>
      <c r="AJ5442" t="s">
        <v>57</v>
      </c>
      <c r="AK5442" t="s">
        <v>63</v>
      </c>
      <c r="AL5442" t="s">
        <v>591</v>
      </c>
      <c r="AM5442">
        <f>IF(Customers[[#This Row],[Customer Status]]="Churned",1,0)</f>
        <v>1</v>
      </c>
      <c r="AN5442" t="str">
        <f>IF(Customers[[#This Row],[Monthly Charge]]&gt;=_xlfn.PERCENTILE.INC(Customers[Monthly Charge],0.75),"High-value","Other")</f>
        <v>Other</v>
      </c>
    </row>
    <row r="5443" spans="1:40" x14ac:dyDescent="0.25">
      <c r="A5443" t="s">
        <v>6628</v>
      </c>
      <c r="B5443" t="s">
        <v>49</v>
      </c>
      <c r="C5443" s="1">
        <v>49</v>
      </c>
      <c r="D5443" t="s">
        <v>43</v>
      </c>
      <c r="E5443" s="1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 s="1">
        <v>0</v>
      </c>
      <c r="K5443" s="1">
        <v>19</v>
      </c>
      <c r="L5443" t="s">
        <v>62</v>
      </c>
      <c r="M5443" t="s">
        <v>40</v>
      </c>
      <c r="N5443" s="2">
        <v>43.11</v>
      </c>
      <c r="O5443" t="s">
        <v>43</v>
      </c>
      <c r="P5443" t="s">
        <v>40</v>
      </c>
      <c r="Q5443" t="s">
        <v>55</v>
      </c>
      <c r="R5443" s="1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 s="3">
        <v>87.7</v>
      </c>
      <c r="AE5443" s="3">
        <v>1725.95</v>
      </c>
      <c r="AF5443" s="3">
        <v>0</v>
      </c>
      <c r="AG5443" s="3">
        <v>0</v>
      </c>
      <c r="AH5443" s="3">
        <v>819.09</v>
      </c>
      <c r="AI5443" s="3">
        <v>2545.04</v>
      </c>
      <c r="AJ5443" t="s">
        <v>47</v>
      </c>
      <c r="AK5443" t="s">
        <v>8234</v>
      </c>
      <c r="AL5443" t="s">
        <v>8234</v>
      </c>
      <c r="AM5443">
        <f>IF(Customers[[#This Row],[Customer Status]]="Churned",1,0)</f>
        <v>0</v>
      </c>
      <c r="AN5443" t="str">
        <f>IF(Customers[[#This Row],[Monthly Charge]]&gt;=_xlfn.PERCENTILE.INC(Customers[Monthly Charge],0.75),"High-value","Other")</f>
        <v>Other</v>
      </c>
    </row>
    <row r="5444" spans="1:40" x14ac:dyDescent="0.25">
      <c r="A5444" t="s">
        <v>6629</v>
      </c>
      <c r="B5444" t="s">
        <v>49</v>
      </c>
      <c r="C5444" s="1">
        <v>34</v>
      </c>
      <c r="D5444" t="s">
        <v>40</v>
      </c>
      <c r="E5444" s="1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 s="1">
        <v>9</v>
      </c>
      <c r="K5444" s="1">
        <v>59</v>
      </c>
      <c r="L5444" t="s">
        <v>76</v>
      </c>
      <c r="M5444" t="s">
        <v>40</v>
      </c>
      <c r="N5444" s="2">
        <v>14.98</v>
      </c>
      <c r="O5444" t="s">
        <v>40</v>
      </c>
      <c r="P5444" t="s">
        <v>40</v>
      </c>
      <c r="Q5444" t="s">
        <v>55</v>
      </c>
      <c r="R5444" s="1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 s="3">
        <v>113.75</v>
      </c>
      <c r="AE5444" s="3">
        <v>6561.25</v>
      </c>
      <c r="AF5444" s="3">
        <v>0</v>
      </c>
      <c r="AG5444" s="3">
        <v>0</v>
      </c>
      <c r="AH5444" s="3">
        <v>883.82</v>
      </c>
      <c r="AI5444" s="3">
        <v>7445.07</v>
      </c>
      <c r="AJ5444" t="s">
        <v>47</v>
      </c>
      <c r="AK5444" t="s">
        <v>8234</v>
      </c>
      <c r="AL5444" t="s">
        <v>8234</v>
      </c>
      <c r="AM5444">
        <f>IF(Customers[[#This Row],[Customer Status]]="Churned",1,0)</f>
        <v>0</v>
      </c>
      <c r="AN5444" t="str">
        <f>IF(Customers[[#This Row],[Monthly Charge]]&gt;=_xlfn.PERCENTILE.INC(Customers[Monthly Charge],0.75),"High-value","Other")</f>
        <v>High-value</v>
      </c>
    </row>
    <row r="5445" spans="1:40" x14ac:dyDescent="0.25">
      <c r="A5445" t="s">
        <v>6630</v>
      </c>
      <c r="B5445" t="s">
        <v>49</v>
      </c>
      <c r="C5445" s="1">
        <v>44</v>
      </c>
      <c r="D5445" t="s">
        <v>43</v>
      </c>
      <c r="E5445" s="1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 s="1">
        <v>0</v>
      </c>
      <c r="K5445" s="1">
        <v>1</v>
      </c>
      <c r="L5445" t="s">
        <v>42</v>
      </c>
      <c r="M5445" t="s">
        <v>40</v>
      </c>
      <c r="N5445" s="2">
        <v>8.77</v>
      </c>
      <c r="O5445" t="s">
        <v>43</v>
      </c>
      <c r="P5445" t="s">
        <v>40</v>
      </c>
      <c r="Q5445" t="s">
        <v>79</v>
      </c>
      <c r="R5445" s="1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 s="3">
        <v>44.15</v>
      </c>
      <c r="AE5445" s="3">
        <v>44.15</v>
      </c>
      <c r="AF5445" s="3">
        <v>0</v>
      </c>
      <c r="AG5445" s="3">
        <v>0</v>
      </c>
      <c r="AH5445" s="3">
        <v>8.77</v>
      </c>
      <c r="AI5445" s="3">
        <v>52.92</v>
      </c>
      <c r="AJ5445" t="s">
        <v>57</v>
      </c>
      <c r="AK5445" t="s">
        <v>109</v>
      </c>
      <c r="AL5445" t="s">
        <v>110</v>
      </c>
      <c r="AM5445">
        <f>IF(Customers[[#This Row],[Customer Status]]="Churned",1,0)</f>
        <v>1</v>
      </c>
      <c r="AN5445" t="str">
        <f>IF(Customers[[#This Row],[Monthly Charge]]&gt;=_xlfn.PERCENTILE.INC(Customers[Monthly Charge],0.75),"High-value","Other")</f>
        <v>Other</v>
      </c>
    </row>
    <row r="5446" spans="1:40" x14ac:dyDescent="0.25">
      <c r="A5446" t="s">
        <v>6631</v>
      </c>
      <c r="B5446" t="s">
        <v>39</v>
      </c>
      <c r="C5446" s="1">
        <v>33</v>
      </c>
      <c r="D5446" t="s">
        <v>40</v>
      </c>
      <c r="E5446" s="1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 s="1">
        <v>10</v>
      </c>
      <c r="K5446" s="1">
        <v>72</v>
      </c>
      <c r="L5446" t="s">
        <v>72</v>
      </c>
      <c r="M5446" t="s">
        <v>40</v>
      </c>
      <c r="N5446" s="2">
        <v>44.27</v>
      </c>
      <c r="O5446" t="s">
        <v>40</v>
      </c>
      <c r="P5446" t="s">
        <v>40</v>
      </c>
      <c r="Q5446" t="s">
        <v>55</v>
      </c>
      <c r="R5446" s="1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 s="3">
        <v>103.95</v>
      </c>
      <c r="AE5446" s="3">
        <v>7556.9</v>
      </c>
      <c r="AF5446" s="3">
        <v>0</v>
      </c>
      <c r="AG5446" s="3">
        <v>70</v>
      </c>
      <c r="AH5446" s="3">
        <v>3187.44</v>
      </c>
      <c r="AI5446" s="3">
        <v>10814.34</v>
      </c>
      <c r="AJ5446" t="s">
        <v>47</v>
      </c>
      <c r="AK5446" t="s">
        <v>8234</v>
      </c>
      <c r="AL5446" t="s">
        <v>8234</v>
      </c>
      <c r="AM5446">
        <f>IF(Customers[[#This Row],[Customer Status]]="Churned",1,0)</f>
        <v>0</v>
      </c>
      <c r="AN5446" t="str">
        <f>IF(Customers[[#This Row],[Monthly Charge]]&gt;=_xlfn.PERCENTILE.INC(Customers[Monthly Charge],0.75),"High-value","Other")</f>
        <v>High-value</v>
      </c>
    </row>
    <row r="5447" spans="1:40" x14ac:dyDescent="0.25">
      <c r="A5447" t="s">
        <v>6632</v>
      </c>
      <c r="B5447" t="s">
        <v>49</v>
      </c>
      <c r="C5447" s="1">
        <v>46</v>
      </c>
      <c r="D5447" t="s">
        <v>43</v>
      </c>
      <c r="E5447" s="1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 s="1">
        <v>0</v>
      </c>
      <c r="K5447" s="1">
        <v>29</v>
      </c>
      <c r="L5447" t="s">
        <v>42</v>
      </c>
      <c r="M5447" t="s">
        <v>40</v>
      </c>
      <c r="N5447" s="2">
        <v>49.92</v>
      </c>
      <c r="O5447" t="s">
        <v>40</v>
      </c>
      <c r="P5447" t="s">
        <v>40</v>
      </c>
      <c r="Q5447" t="s">
        <v>55</v>
      </c>
      <c r="R5447" s="1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 s="3">
        <v>100.55</v>
      </c>
      <c r="AE5447" s="3">
        <v>2830.45</v>
      </c>
      <c r="AF5447" s="3">
        <v>0</v>
      </c>
      <c r="AG5447" s="3">
        <v>100</v>
      </c>
      <c r="AH5447" s="3">
        <v>1447.68</v>
      </c>
      <c r="AI5447" s="3">
        <v>4378.13</v>
      </c>
      <c r="AJ5447" t="s">
        <v>47</v>
      </c>
      <c r="AK5447" t="s">
        <v>8234</v>
      </c>
      <c r="AL5447" t="s">
        <v>8234</v>
      </c>
      <c r="AM5447">
        <f>IF(Customers[[#This Row],[Customer Status]]="Churned",1,0)</f>
        <v>0</v>
      </c>
      <c r="AN5447" t="str">
        <f>IF(Customers[[#This Row],[Monthly Charge]]&gt;=_xlfn.PERCENTILE.INC(Customers[Monthly Charge],0.75),"High-value","Other")</f>
        <v>High-value</v>
      </c>
    </row>
    <row r="5448" spans="1:40" x14ac:dyDescent="0.25">
      <c r="A5448" t="s">
        <v>6633</v>
      </c>
      <c r="B5448" t="s">
        <v>39</v>
      </c>
      <c r="C5448" s="1">
        <v>19</v>
      </c>
      <c r="D5448" t="s">
        <v>40</v>
      </c>
      <c r="E5448" s="1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 s="1">
        <v>5</v>
      </c>
      <c r="K5448" s="1">
        <v>36</v>
      </c>
      <c r="L5448" t="s">
        <v>42</v>
      </c>
      <c r="M5448" t="s">
        <v>43</v>
      </c>
      <c r="N5448" s="2">
        <v>0</v>
      </c>
      <c r="O5448" t="s">
        <v>43</v>
      </c>
      <c r="P5448" t="s">
        <v>40</v>
      </c>
      <c r="Q5448" t="s">
        <v>44</v>
      </c>
      <c r="R5448" s="1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 s="3">
        <v>40.65</v>
      </c>
      <c r="AE5448" s="3">
        <v>1547.35</v>
      </c>
      <c r="AF5448" s="3">
        <v>0</v>
      </c>
      <c r="AG5448" s="3">
        <v>0</v>
      </c>
      <c r="AH5448" s="3">
        <v>0</v>
      </c>
      <c r="AI5448" s="3">
        <v>1547.35</v>
      </c>
      <c r="AJ5448" t="s">
        <v>47</v>
      </c>
      <c r="AK5448" t="s">
        <v>8234</v>
      </c>
      <c r="AL5448" t="s">
        <v>8234</v>
      </c>
      <c r="AM5448">
        <f>IF(Customers[[#This Row],[Customer Status]]="Churned",1,0)</f>
        <v>0</v>
      </c>
      <c r="AN5448" t="str">
        <f>IF(Customers[[#This Row],[Monthly Charge]]&gt;=_xlfn.PERCENTILE.INC(Customers[Monthly Charge],0.75),"High-value","Other")</f>
        <v>Other</v>
      </c>
    </row>
    <row r="5449" spans="1:40" x14ac:dyDescent="0.25">
      <c r="A5449" t="s">
        <v>6634</v>
      </c>
      <c r="B5449" t="s">
        <v>39</v>
      </c>
      <c r="C5449" s="1">
        <v>25</v>
      </c>
      <c r="D5449" t="s">
        <v>43</v>
      </c>
      <c r="E5449" s="1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 s="1">
        <v>0</v>
      </c>
      <c r="K5449" s="1">
        <v>1</v>
      </c>
      <c r="L5449" t="s">
        <v>42</v>
      </c>
      <c r="M5449" t="s">
        <v>40</v>
      </c>
      <c r="N5449" s="2">
        <v>14.19</v>
      </c>
      <c r="O5449" t="s">
        <v>43</v>
      </c>
      <c r="P5449" t="s">
        <v>40</v>
      </c>
      <c r="Q5449" t="s">
        <v>55</v>
      </c>
      <c r="R5449" s="1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 s="3">
        <v>69.599999999999994</v>
      </c>
      <c r="AE5449" s="3">
        <v>69.599999999999994</v>
      </c>
      <c r="AF5449" s="3">
        <v>0</v>
      </c>
      <c r="AG5449" s="3">
        <v>0</v>
      </c>
      <c r="AH5449" s="3">
        <v>14.19</v>
      </c>
      <c r="AI5449" s="3">
        <v>83.79</v>
      </c>
      <c r="AJ5449" t="s">
        <v>57</v>
      </c>
      <c r="AK5449" t="s">
        <v>58</v>
      </c>
      <c r="AL5449" t="s">
        <v>104</v>
      </c>
      <c r="AM5449">
        <f>IF(Customers[[#This Row],[Customer Status]]="Churned",1,0)</f>
        <v>1</v>
      </c>
      <c r="AN5449" t="str">
        <f>IF(Customers[[#This Row],[Monthly Charge]]&gt;=_xlfn.PERCENTILE.INC(Customers[Monthly Charge],0.75),"High-value","Other")</f>
        <v>Other</v>
      </c>
    </row>
    <row r="5450" spans="1:40" x14ac:dyDescent="0.25">
      <c r="A5450" t="s">
        <v>6635</v>
      </c>
      <c r="B5450" t="s">
        <v>49</v>
      </c>
      <c r="C5450" s="1">
        <v>40</v>
      </c>
      <c r="D5450" t="s">
        <v>43</v>
      </c>
      <c r="E5450" s="1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 s="1">
        <v>0</v>
      </c>
      <c r="K5450" s="1">
        <v>10</v>
      </c>
      <c r="L5450" t="s">
        <v>42</v>
      </c>
      <c r="M5450" t="s">
        <v>40</v>
      </c>
      <c r="N5450" s="2">
        <v>17.399999999999999</v>
      </c>
      <c r="O5450" t="s">
        <v>43</v>
      </c>
      <c r="P5450" t="s">
        <v>43</v>
      </c>
      <c r="Q5450" t="s">
        <v>42</v>
      </c>
      <c r="R5450" s="1">
        <v>0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43</v>
      </c>
      <c r="AA5450" t="s">
        <v>45</v>
      </c>
      <c r="AB5450" t="s">
        <v>43</v>
      </c>
      <c r="AC5450" t="s">
        <v>46</v>
      </c>
      <c r="AD5450" s="3">
        <v>20.350000000000001</v>
      </c>
      <c r="AE5450" s="3">
        <v>176.3</v>
      </c>
      <c r="AF5450" s="3">
        <v>0</v>
      </c>
      <c r="AG5450" s="3">
        <v>0</v>
      </c>
      <c r="AH5450" s="3">
        <v>174</v>
      </c>
      <c r="AI5450" s="3">
        <v>350.3</v>
      </c>
      <c r="AJ5450" t="s">
        <v>47</v>
      </c>
      <c r="AK5450" t="s">
        <v>8234</v>
      </c>
      <c r="AL5450" t="s">
        <v>8234</v>
      </c>
      <c r="AM5450">
        <f>IF(Customers[[#This Row],[Customer Status]]="Churned",1,0)</f>
        <v>0</v>
      </c>
      <c r="AN5450" t="str">
        <f>IF(Customers[[#This Row],[Monthly Charge]]&gt;=_xlfn.PERCENTILE.INC(Customers[Monthly Charge],0.75),"High-value","Other")</f>
        <v>Other</v>
      </c>
    </row>
    <row r="5451" spans="1:40" x14ac:dyDescent="0.25">
      <c r="A5451" t="s">
        <v>6636</v>
      </c>
      <c r="B5451" t="s">
        <v>39</v>
      </c>
      <c r="C5451" s="1">
        <v>39</v>
      </c>
      <c r="D5451" t="s">
        <v>43</v>
      </c>
      <c r="E5451" s="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 s="1">
        <v>0</v>
      </c>
      <c r="K5451" s="1">
        <v>39</v>
      </c>
      <c r="L5451" t="s">
        <v>42</v>
      </c>
      <c r="M5451" t="s">
        <v>40</v>
      </c>
      <c r="N5451" s="2">
        <v>24.45</v>
      </c>
      <c r="O5451" t="s">
        <v>43</v>
      </c>
      <c r="P5451" t="s">
        <v>40</v>
      </c>
      <c r="Q5451" t="s">
        <v>55</v>
      </c>
      <c r="R5451" s="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 s="3">
        <v>80.45</v>
      </c>
      <c r="AE5451" s="3">
        <v>3201.55</v>
      </c>
      <c r="AF5451" s="3">
        <v>0</v>
      </c>
      <c r="AG5451" s="3">
        <v>0</v>
      </c>
      <c r="AH5451" s="3">
        <v>953.55</v>
      </c>
      <c r="AI5451" s="3">
        <v>4155.1000000000004</v>
      </c>
      <c r="AJ5451" t="s">
        <v>57</v>
      </c>
      <c r="AK5451" t="s">
        <v>63</v>
      </c>
      <c r="AL5451" t="s">
        <v>559</v>
      </c>
      <c r="AM5451">
        <f>IF(Customers[[#This Row],[Customer Status]]="Churned",1,0)</f>
        <v>1</v>
      </c>
      <c r="AN5451" t="str">
        <f>IF(Customers[[#This Row],[Monthly Charge]]&gt;=_xlfn.PERCENTILE.INC(Customers[Monthly Charge],0.75),"High-value","Other")</f>
        <v>Other</v>
      </c>
    </row>
    <row r="5452" spans="1:40" x14ac:dyDescent="0.25">
      <c r="A5452" t="s">
        <v>6637</v>
      </c>
      <c r="B5452" t="s">
        <v>39</v>
      </c>
      <c r="C5452" s="1">
        <v>77</v>
      </c>
      <c r="D5452" t="s">
        <v>40</v>
      </c>
      <c r="E5452" s="1">
        <v>0</v>
      </c>
      <c r="F5452" t="s">
        <v>3472</v>
      </c>
      <c r="G5452">
        <v>91741</v>
      </c>
      <c r="H5452">
        <v>34.14649</v>
      </c>
      <c r="I5452">
        <v>-117.84981500000001</v>
      </c>
      <c r="J5452" s="1">
        <v>9</v>
      </c>
      <c r="K5452" s="1">
        <v>17</v>
      </c>
      <c r="L5452" t="s">
        <v>42</v>
      </c>
      <c r="M5452" t="s">
        <v>40</v>
      </c>
      <c r="N5452" s="2">
        <v>3.83</v>
      </c>
      <c r="O5452" t="s">
        <v>40</v>
      </c>
      <c r="P5452" t="s">
        <v>40</v>
      </c>
      <c r="Q5452" t="s">
        <v>55</v>
      </c>
      <c r="R5452" s="1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 s="3">
        <v>-4</v>
      </c>
      <c r="AE5452" s="3">
        <v>1614.7</v>
      </c>
      <c r="AF5452" s="3">
        <v>0</v>
      </c>
      <c r="AG5452" s="3">
        <v>0</v>
      </c>
      <c r="AH5452" s="3">
        <v>65.11</v>
      </c>
      <c r="AI5452" s="3">
        <v>1679.81</v>
      </c>
      <c r="AJ5452" t="s">
        <v>47</v>
      </c>
      <c r="AK5452" t="s">
        <v>8234</v>
      </c>
      <c r="AL5452" t="s">
        <v>8234</v>
      </c>
      <c r="AM5452">
        <f>IF(Customers[[#This Row],[Customer Status]]="Churned",1,0)</f>
        <v>0</v>
      </c>
      <c r="AN5452" t="str">
        <f>IF(Customers[[#This Row],[Monthly Charge]]&gt;=_xlfn.PERCENTILE.INC(Customers[Monthly Charge],0.75),"High-value","Other")</f>
        <v>Other</v>
      </c>
    </row>
    <row r="5453" spans="1:40" x14ac:dyDescent="0.25">
      <c r="A5453" t="s">
        <v>6638</v>
      </c>
      <c r="B5453" t="s">
        <v>49</v>
      </c>
      <c r="C5453" s="1">
        <v>49</v>
      </c>
      <c r="D5453" t="s">
        <v>40</v>
      </c>
      <c r="E5453" s="1">
        <v>2</v>
      </c>
      <c r="F5453" t="s">
        <v>2110</v>
      </c>
      <c r="G5453">
        <v>96047</v>
      </c>
      <c r="H5453">
        <v>40.524535</v>
      </c>
      <c r="I5453">
        <v>-122.647172</v>
      </c>
      <c r="J5453" s="1">
        <v>5</v>
      </c>
      <c r="K5453" s="1">
        <v>12</v>
      </c>
      <c r="L5453" t="s">
        <v>62</v>
      </c>
      <c r="M5453" t="s">
        <v>40</v>
      </c>
      <c r="N5453" s="2">
        <v>17.27</v>
      </c>
      <c r="O5453" t="s">
        <v>43</v>
      </c>
      <c r="P5453" t="s">
        <v>40</v>
      </c>
      <c r="Q5453" t="s">
        <v>44</v>
      </c>
      <c r="R5453" s="1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 s="3">
        <v>56.3</v>
      </c>
      <c r="AE5453" s="3">
        <v>628.65</v>
      </c>
      <c r="AF5453" s="3">
        <v>0</v>
      </c>
      <c r="AG5453" s="3">
        <v>0</v>
      </c>
      <c r="AH5453" s="3">
        <v>207.24</v>
      </c>
      <c r="AI5453" s="3">
        <v>835.89</v>
      </c>
      <c r="AJ5453" t="s">
        <v>47</v>
      </c>
      <c r="AK5453" t="s">
        <v>8234</v>
      </c>
      <c r="AL5453" t="s">
        <v>8234</v>
      </c>
      <c r="AM5453">
        <f>IF(Customers[[#This Row],[Customer Status]]="Churned",1,0)</f>
        <v>0</v>
      </c>
      <c r="AN5453" t="str">
        <f>IF(Customers[[#This Row],[Monthly Charge]]&gt;=_xlfn.PERCENTILE.INC(Customers[Monthly Charge],0.75),"High-value","Other")</f>
        <v>Other</v>
      </c>
    </row>
    <row r="5454" spans="1:40" x14ac:dyDescent="0.25">
      <c r="A5454" t="s">
        <v>6639</v>
      </c>
      <c r="B5454" t="s">
        <v>39</v>
      </c>
      <c r="C5454" s="1">
        <v>59</v>
      </c>
      <c r="D5454" t="s">
        <v>40</v>
      </c>
      <c r="E5454" s="1">
        <v>0</v>
      </c>
      <c r="F5454" t="s">
        <v>607</v>
      </c>
      <c r="G5454">
        <v>95316</v>
      </c>
      <c r="H5454">
        <v>37.524721</v>
      </c>
      <c r="I5454">
        <v>-120.757977</v>
      </c>
      <c r="J5454" s="1">
        <v>1</v>
      </c>
      <c r="K5454" s="1">
        <v>58</v>
      </c>
      <c r="L5454" t="s">
        <v>76</v>
      </c>
      <c r="M5454" t="s">
        <v>40</v>
      </c>
      <c r="N5454" s="2">
        <v>26.36</v>
      </c>
      <c r="O5454" t="s">
        <v>40</v>
      </c>
      <c r="P5454" t="s">
        <v>40</v>
      </c>
      <c r="Q5454" t="s">
        <v>79</v>
      </c>
      <c r="R5454" s="1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 s="3">
        <v>61.05</v>
      </c>
      <c r="AE5454" s="3">
        <v>3478.75</v>
      </c>
      <c r="AF5454" s="3">
        <v>0</v>
      </c>
      <c r="AG5454" s="3">
        <v>0</v>
      </c>
      <c r="AH5454" s="3">
        <v>1528.88</v>
      </c>
      <c r="AI5454" s="3">
        <v>5007.63</v>
      </c>
      <c r="AJ5454" t="s">
        <v>47</v>
      </c>
      <c r="AK5454" t="s">
        <v>8234</v>
      </c>
      <c r="AL5454" t="s">
        <v>8234</v>
      </c>
      <c r="AM5454">
        <f>IF(Customers[[#This Row],[Customer Status]]="Churned",1,0)</f>
        <v>0</v>
      </c>
      <c r="AN5454" t="str">
        <f>IF(Customers[[#This Row],[Monthly Charge]]&gt;=_xlfn.PERCENTILE.INC(Customers[Monthly Charge],0.75),"High-value","Other")</f>
        <v>Other</v>
      </c>
    </row>
    <row r="5455" spans="1:40" x14ac:dyDescent="0.25">
      <c r="A5455" t="s">
        <v>6640</v>
      </c>
      <c r="B5455" t="s">
        <v>49</v>
      </c>
      <c r="C5455" s="1">
        <v>31</v>
      </c>
      <c r="D5455" t="s">
        <v>40</v>
      </c>
      <c r="E5455" s="1">
        <v>0</v>
      </c>
      <c r="F5455" t="s">
        <v>441</v>
      </c>
      <c r="G5455">
        <v>90815</v>
      </c>
      <c r="H5455">
        <v>33.797637999999999</v>
      </c>
      <c r="I5455">
        <v>-118.11662</v>
      </c>
      <c r="J5455" s="1">
        <v>6</v>
      </c>
      <c r="K5455" s="1">
        <v>57</v>
      </c>
      <c r="L5455" t="s">
        <v>42</v>
      </c>
      <c r="M5455" t="s">
        <v>40</v>
      </c>
      <c r="N5455" s="2">
        <v>15.48</v>
      </c>
      <c r="O5455" t="s">
        <v>43</v>
      </c>
      <c r="P5455" t="s">
        <v>40</v>
      </c>
      <c r="Q5455" t="s">
        <v>44</v>
      </c>
      <c r="R5455" s="1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 s="3">
        <v>55.7</v>
      </c>
      <c r="AE5455" s="3">
        <v>3171.6</v>
      </c>
      <c r="AF5455" s="3">
        <v>34.590000000000003</v>
      </c>
      <c r="AG5455" s="3">
        <v>0</v>
      </c>
      <c r="AH5455" s="3">
        <v>882.36</v>
      </c>
      <c r="AI5455" s="3">
        <v>4019.37</v>
      </c>
      <c r="AJ5455" t="s">
        <v>47</v>
      </c>
      <c r="AK5455" t="s">
        <v>8234</v>
      </c>
      <c r="AL5455" t="s">
        <v>8234</v>
      </c>
      <c r="AM5455">
        <f>IF(Customers[[#This Row],[Customer Status]]="Churned",1,0)</f>
        <v>0</v>
      </c>
      <c r="AN5455" t="str">
        <f>IF(Customers[[#This Row],[Monthly Charge]]&gt;=_xlfn.PERCENTILE.INC(Customers[Monthly Charge],0.75),"High-value","Other")</f>
        <v>Other</v>
      </c>
    </row>
    <row r="5456" spans="1:40" x14ac:dyDescent="0.25">
      <c r="A5456" t="s">
        <v>6641</v>
      </c>
      <c r="B5456" t="s">
        <v>39</v>
      </c>
      <c r="C5456" s="1">
        <v>64</v>
      </c>
      <c r="D5456" t="s">
        <v>40</v>
      </c>
      <c r="E5456" s="1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 s="1">
        <v>6</v>
      </c>
      <c r="K5456" s="1">
        <v>69</v>
      </c>
      <c r="L5456" t="s">
        <v>42</v>
      </c>
      <c r="M5456" t="s">
        <v>40</v>
      </c>
      <c r="N5456" s="2">
        <v>11.47</v>
      </c>
      <c r="O5456" t="s">
        <v>43</v>
      </c>
      <c r="P5456" t="s">
        <v>43</v>
      </c>
      <c r="Q5456" t="s">
        <v>42</v>
      </c>
      <c r="R5456" s="1">
        <v>0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43</v>
      </c>
      <c r="AA5456" t="s">
        <v>73</v>
      </c>
      <c r="AB5456" t="s">
        <v>43</v>
      </c>
      <c r="AC5456" t="s">
        <v>56</v>
      </c>
      <c r="AD5456" s="3">
        <v>20.149999999999999</v>
      </c>
      <c r="AE5456" s="3">
        <v>1337.5</v>
      </c>
      <c r="AF5456" s="3">
        <v>0</v>
      </c>
      <c r="AG5456" s="3">
        <v>0</v>
      </c>
      <c r="AH5456" s="3">
        <v>791.43</v>
      </c>
      <c r="AI5456" s="3">
        <v>2128.9299999999998</v>
      </c>
      <c r="AJ5456" t="s">
        <v>47</v>
      </c>
      <c r="AK5456" t="s">
        <v>8234</v>
      </c>
      <c r="AL5456" t="s">
        <v>8234</v>
      </c>
      <c r="AM5456">
        <f>IF(Customers[[#This Row],[Customer Status]]="Churned",1,0)</f>
        <v>0</v>
      </c>
      <c r="AN5456" t="str">
        <f>IF(Customers[[#This Row],[Monthly Charge]]&gt;=_xlfn.PERCENTILE.INC(Customers[Monthly Charge],0.75),"High-value","Other")</f>
        <v>Other</v>
      </c>
    </row>
    <row r="5457" spans="1:40" x14ac:dyDescent="0.25">
      <c r="A5457" t="s">
        <v>6642</v>
      </c>
      <c r="B5457" t="s">
        <v>39</v>
      </c>
      <c r="C5457" s="1">
        <v>43</v>
      </c>
      <c r="D5457" t="s">
        <v>43</v>
      </c>
      <c r="E5457" s="1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 s="1">
        <v>0</v>
      </c>
      <c r="K5457" s="1">
        <v>23</v>
      </c>
      <c r="L5457" t="s">
        <v>42</v>
      </c>
      <c r="M5457" t="s">
        <v>40</v>
      </c>
      <c r="N5457" s="2">
        <v>48.88</v>
      </c>
      <c r="O5457" t="s">
        <v>40</v>
      </c>
      <c r="P5457" t="s">
        <v>40</v>
      </c>
      <c r="Q5457" t="s">
        <v>79</v>
      </c>
      <c r="R5457" s="1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 s="3">
        <v>78.55</v>
      </c>
      <c r="AE5457" s="3">
        <v>1843.05</v>
      </c>
      <c r="AF5457" s="3">
        <v>19.63</v>
      </c>
      <c r="AG5457" s="3">
        <v>0</v>
      </c>
      <c r="AH5457" s="3">
        <v>1124.24</v>
      </c>
      <c r="AI5457" s="3">
        <v>2947.66</v>
      </c>
      <c r="AJ5457" t="s">
        <v>47</v>
      </c>
      <c r="AK5457" t="s">
        <v>8234</v>
      </c>
      <c r="AL5457" t="s">
        <v>8234</v>
      </c>
      <c r="AM5457">
        <f>IF(Customers[[#This Row],[Customer Status]]="Churned",1,0)</f>
        <v>0</v>
      </c>
      <c r="AN5457" t="str">
        <f>IF(Customers[[#This Row],[Monthly Charge]]&gt;=_xlfn.PERCENTILE.INC(Customers[Monthly Charge],0.75),"High-value","Other")</f>
        <v>Other</v>
      </c>
    </row>
    <row r="5458" spans="1:40" x14ac:dyDescent="0.25">
      <c r="A5458" t="s">
        <v>6643</v>
      </c>
      <c r="B5458" t="s">
        <v>39</v>
      </c>
      <c r="C5458" s="1">
        <v>64</v>
      </c>
      <c r="D5458" t="s">
        <v>43</v>
      </c>
      <c r="E5458" s="1">
        <v>0</v>
      </c>
      <c r="F5458" t="s">
        <v>800</v>
      </c>
      <c r="G5458">
        <v>91343</v>
      </c>
      <c r="H5458">
        <v>34.238802</v>
      </c>
      <c r="I5458">
        <v>-118.48229600000001</v>
      </c>
      <c r="J5458" s="1">
        <v>0</v>
      </c>
      <c r="K5458" s="1">
        <v>33</v>
      </c>
      <c r="L5458" t="s">
        <v>129</v>
      </c>
      <c r="M5458" t="s">
        <v>40</v>
      </c>
      <c r="N5458" s="2">
        <v>42.29</v>
      </c>
      <c r="O5458" t="s">
        <v>43</v>
      </c>
      <c r="P5458" t="s">
        <v>40</v>
      </c>
      <c r="Q5458" t="s">
        <v>55</v>
      </c>
      <c r="R5458" s="1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 s="3">
        <v>79.95</v>
      </c>
      <c r="AE5458" s="3">
        <v>2684.85</v>
      </c>
      <c r="AF5458" s="3">
        <v>0</v>
      </c>
      <c r="AG5458" s="3">
        <v>0</v>
      </c>
      <c r="AH5458" s="3">
        <v>1395.57</v>
      </c>
      <c r="AI5458" s="3">
        <v>4080.42</v>
      </c>
      <c r="AJ5458" t="s">
        <v>47</v>
      </c>
      <c r="AK5458" t="s">
        <v>8234</v>
      </c>
      <c r="AL5458" t="s">
        <v>8234</v>
      </c>
      <c r="AM5458">
        <f>IF(Customers[[#This Row],[Customer Status]]="Churned",1,0)</f>
        <v>0</v>
      </c>
      <c r="AN5458" t="str">
        <f>IF(Customers[[#This Row],[Monthly Charge]]&gt;=_xlfn.PERCENTILE.INC(Customers[Monthly Charge],0.75),"High-value","Other")</f>
        <v>Other</v>
      </c>
    </row>
    <row r="5459" spans="1:40" x14ac:dyDescent="0.25">
      <c r="A5459" t="s">
        <v>6644</v>
      </c>
      <c r="B5459" t="s">
        <v>39</v>
      </c>
      <c r="C5459" s="1">
        <v>76</v>
      </c>
      <c r="D5459" t="s">
        <v>43</v>
      </c>
      <c r="E5459" s="1">
        <v>0</v>
      </c>
      <c r="F5459" t="s">
        <v>245</v>
      </c>
      <c r="G5459">
        <v>92028</v>
      </c>
      <c r="H5459">
        <v>33.362575</v>
      </c>
      <c r="I5459">
        <v>-117.299644</v>
      </c>
      <c r="J5459" s="1">
        <v>0</v>
      </c>
      <c r="K5459" s="1">
        <v>3</v>
      </c>
      <c r="L5459" t="s">
        <v>42</v>
      </c>
      <c r="M5459" t="s">
        <v>40</v>
      </c>
      <c r="N5459" s="2">
        <v>30.14</v>
      </c>
      <c r="O5459" t="s">
        <v>43</v>
      </c>
      <c r="P5459" t="s">
        <v>40</v>
      </c>
      <c r="Q5459" t="s">
        <v>79</v>
      </c>
      <c r="R5459" s="1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 s="3">
        <v>45</v>
      </c>
      <c r="AE5459" s="3">
        <v>127.1</v>
      </c>
      <c r="AF5459" s="3">
        <v>0</v>
      </c>
      <c r="AG5459" s="3">
        <v>10</v>
      </c>
      <c r="AH5459" s="3">
        <v>90.42</v>
      </c>
      <c r="AI5459" s="3">
        <v>227.52</v>
      </c>
      <c r="AJ5459" t="s">
        <v>57</v>
      </c>
      <c r="AK5459" t="s">
        <v>58</v>
      </c>
      <c r="AL5459" t="s">
        <v>104</v>
      </c>
      <c r="AM5459">
        <f>IF(Customers[[#This Row],[Customer Status]]="Churned",1,0)</f>
        <v>1</v>
      </c>
      <c r="AN5459" t="str">
        <f>IF(Customers[[#This Row],[Monthly Charge]]&gt;=_xlfn.PERCENTILE.INC(Customers[Monthly Charge],0.75),"High-value","Other")</f>
        <v>Other</v>
      </c>
    </row>
    <row r="5460" spans="1:40" x14ac:dyDescent="0.25">
      <c r="A5460" t="s">
        <v>6645</v>
      </c>
      <c r="B5460" t="s">
        <v>49</v>
      </c>
      <c r="C5460" s="1">
        <v>26</v>
      </c>
      <c r="D5460" t="s">
        <v>40</v>
      </c>
      <c r="E5460" s="1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 s="1">
        <v>5</v>
      </c>
      <c r="K5460" s="1">
        <v>8</v>
      </c>
      <c r="L5460" t="s">
        <v>54</v>
      </c>
      <c r="M5460" t="s">
        <v>40</v>
      </c>
      <c r="N5460" s="2">
        <v>48.39</v>
      </c>
      <c r="O5460" t="s">
        <v>43</v>
      </c>
      <c r="P5460" t="s">
        <v>43</v>
      </c>
      <c r="Q5460" t="s">
        <v>42</v>
      </c>
      <c r="R5460" s="1">
        <v>0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43</v>
      </c>
      <c r="AA5460" t="s">
        <v>45</v>
      </c>
      <c r="AB5460" t="s">
        <v>43</v>
      </c>
      <c r="AC5460" t="s">
        <v>46</v>
      </c>
      <c r="AD5460" s="3">
        <v>19.899999999999999</v>
      </c>
      <c r="AE5460" s="3">
        <v>153.94999999999999</v>
      </c>
      <c r="AF5460" s="3">
        <v>0</v>
      </c>
      <c r="AG5460" s="3">
        <v>0</v>
      </c>
      <c r="AH5460" s="3">
        <v>387.12</v>
      </c>
      <c r="AI5460" s="3">
        <v>541.07000000000005</v>
      </c>
      <c r="AJ5460" t="s">
        <v>47</v>
      </c>
      <c r="AK5460" t="s">
        <v>8234</v>
      </c>
      <c r="AL5460" t="s">
        <v>8234</v>
      </c>
      <c r="AM5460">
        <f>IF(Customers[[#This Row],[Customer Status]]="Churned",1,0)</f>
        <v>0</v>
      </c>
      <c r="AN5460" t="str">
        <f>IF(Customers[[#This Row],[Monthly Charge]]&gt;=_xlfn.PERCENTILE.INC(Customers[Monthly Charge],0.75),"High-value","Other")</f>
        <v>Other</v>
      </c>
    </row>
    <row r="5461" spans="1:40" x14ac:dyDescent="0.25">
      <c r="A5461" t="s">
        <v>6646</v>
      </c>
      <c r="B5461" t="s">
        <v>49</v>
      </c>
      <c r="C5461" s="1">
        <v>25</v>
      </c>
      <c r="D5461" t="s">
        <v>40</v>
      </c>
      <c r="E5461" s="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 s="1">
        <v>5</v>
      </c>
      <c r="K5461" s="1">
        <v>34</v>
      </c>
      <c r="L5461" t="s">
        <v>42</v>
      </c>
      <c r="M5461" t="s">
        <v>40</v>
      </c>
      <c r="N5461" s="2">
        <v>18.36</v>
      </c>
      <c r="O5461" t="s">
        <v>43</v>
      </c>
      <c r="P5461" t="s">
        <v>40</v>
      </c>
      <c r="Q5461" t="s">
        <v>55</v>
      </c>
      <c r="R5461" s="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 s="3">
        <v>89.85</v>
      </c>
      <c r="AE5461" s="3">
        <v>3091.75</v>
      </c>
      <c r="AF5461" s="3">
        <v>14.93</v>
      </c>
      <c r="AG5461" s="3">
        <v>0</v>
      </c>
      <c r="AH5461" s="3">
        <v>624.24</v>
      </c>
      <c r="AI5461" s="3">
        <v>3701.06</v>
      </c>
      <c r="AJ5461" t="s">
        <v>47</v>
      </c>
      <c r="AK5461" t="s">
        <v>8234</v>
      </c>
      <c r="AL5461" t="s">
        <v>8234</v>
      </c>
      <c r="AM5461">
        <f>IF(Customers[[#This Row],[Customer Status]]="Churned",1,0)</f>
        <v>0</v>
      </c>
      <c r="AN5461" t="str">
        <f>IF(Customers[[#This Row],[Monthly Charge]]&gt;=_xlfn.PERCENTILE.INC(Customers[Monthly Charge],0.75),"High-value","Other")</f>
        <v>High-value</v>
      </c>
    </row>
    <row r="5462" spans="1:40" x14ac:dyDescent="0.25">
      <c r="A5462" t="s">
        <v>6647</v>
      </c>
      <c r="B5462" t="s">
        <v>49</v>
      </c>
      <c r="C5462" s="1">
        <v>42</v>
      </c>
      <c r="D5462" t="s">
        <v>40</v>
      </c>
      <c r="E5462" s="1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 s="1">
        <v>1</v>
      </c>
      <c r="K5462" s="1">
        <v>14</v>
      </c>
      <c r="L5462" t="s">
        <v>42</v>
      </c>
      <c r="M5462" t="s">
        <v>40</v>
      </c>
      <c r="N5462" s="2">
        <v>45.6</v>
      </c>
      <c r="O5462" t="s">
        <v>43</v>
      </c>
      <c r="P5462" t="s">
        <v>40</v>
      </c>
      <c r="Q5462" t="s">
        <v>44</v>
      </c>
      <c r="R5462" s="1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 s="3">
        <v>65.45</v>
      </c>
      <c r="AE5462" s="3">
        <v>937.6</v>
      </c>
      <c r="AF5462" s="3">
        <v>0</v>
      </c>
      <c r="AG5462" s="3">
        <v>0</v>
      </c>
      <c r="AH5462" s="3">
        <v>638.4</v>
      </c>
      <c r="AI5462" s="3">
        <v>1576</v>
      </c>
      <c r="AJ5462" t="s">
        <v>57</v>
      </c>
      <c r="AK5462" t="s">
        <v>58</v>
      </c>
      <c r="AL5462" t="s">
        <v>59</v>
      </c>
      <c r="AM5462">
        <f>IF(Customers[[#This Row],[Customer Status]]="Churned",1,0)</f>
        <v>1</v>
      </c>
      <c r="AN5462" t="str">
        <f>IF(Customers[[#This Row],[Monthly Charge]]&gt;=_xlfn.PERCENTILE.INC(Customers[Monthly Charge],0.75),"High-value","Other")</f>
        <v>Other</v>
      </c>
    </row>
    <row r="5463" spans="1:40" x14ac:dyDescent="0.25">
      <c r="A5463" t="s">
        <v>6648</v>
      </c>
      <c r="B5463" t="s">
        <v>49</v>
      </c>
      <c r="C5463" s="1">
        <v>53</v>
      </c>
      <c r="D5463" t="s">
        <v>40</v>
      </c>
      <c r="E5463" s="1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 s="1">
        <v>3</v>
      </c>
      <c r="K5463" s="1">
        <v>72</v>
      </c>
      <c r="L5463" t="s">
        <v>72</v>
      </c>
      <c r="M5463" t="s">
        <v>40</v>
      </c>
      <c r="N5463" s="2">
        <v>20.420000000000002</v>
      </c>
      <c r="O5463" t="s">
        <v>40</v>
      </c>
      <c r="P5463" t="s">
        <v>43</v>
      </c>
      <c r="Q5463" t="s">
        <v>42</v>
      </c>
      <c r="R5463" s="1">
        <v>0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43</v>
      </c>
      <c r="AA5463" t="s">
        <v>73</v>
      </c>
      <c r="AB5463" t="s">
        <v>43</v>
      </c>
      <c r="AC5463" t="s">
        <v>56</v>
      </c>
      <c r="AD5463" s="3">
        <v>24.3</v>
      </c>
      <c r="AE5463" s="3">
        <v>1643.25</v>
      </c>
      <c r="AF5463" s="3">
        <v>0</v>
      </c>
      <c r="AG5463" s="3">
        <v>0</v>
      </c>
      <c r="AH5463" s="3">
        <v>1470.24</v>
      </c>
      <c r="AI5463" s="3">
        <v>3113.49</v>
      </c>
      <c r="AJ5463" t="s">
        <v>47</v>
      </c>
      <c r="AK5463" t="s">
        <v>8234</v>
      </c>
      <c r="AL5463" t="s">
        <v>8234</v>
      </c>
      <c r="AM5463">
        <f>IF(Customers[[#This Row],[Customer Status]]="Churned",1,0)</f>
        <v>0</v>
      </c>
      <c r="AN5463" t="str">
        <f>IF(Customers[[#This Row],[Monthly Charge]]&gt;=_xlfn.PERCENTILE.INC(Customers[Monthly Charge],0.75),"High-value","Other")</f>
        <v>Other</v>
      </c>
    </row>
    <row r="5464" spans="1:40" x14ac:dyDescent="0.25">
      <c r="A5464" t="s">
        <v>6649</v>
      </c>
      <c r="B5464" t="s">
        <v>49</v>
      </c>
      <c r="C5464" s="1">
        <v>21</v>
      </c>
      <c r="D5464" t="s">
        <v>40</v>
      </c>
      <c r="E5464" s="1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 s="1">
        <v>5</v>
      </c>
      <c r="K5464" s="1">
        <v>71</v>
      </c>
      <c r="L5464" t="s">
        <v>42</v>
      </c>
      <c r="M5464" t="s">
        <v>40</v>
      </c>
      <c r="N5464" s="2">
        <v>48.32</v>
      </c>
      <c r="O5464" t="s">
        <v>43</v>
      </c>
      <c r="P5464" t="s">
        <v>40</v>
      </c>
      <c r="Q5464" t="s">
        <v>79</v>
      </c>
      <c r="R5464" s="1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 s="3">
        <v>54.5</v>
      </c>
      <c r="AE5464" s="3">
        <v>3778.2</v>
      </c>
      <c r="AF5464" s="3">
        <v>0</v>
      </c>
      <c r="AG5464" s="3">
        <v>0</v>
      </c>
      <c r="AH5464" s="3">
        <v>3430.72</v>
      </c>
      <c r="AI5464" s="3">
        <v>7208.92</v>
      </c>
      <c r="AJ5464" t="s">
        <v>47</v>
      </c>
      <c r="AK5464" t="s">
        <v>8234</v>
      </c>
      <c r="AL5464" t="s">
        <v>8234</v>
      </c>
      <c r="AM5464">
        <f>IF(Customers[[#This Row],[Customer Status]]="Churned",1,0)</f>
        <v>0</v>
      </c>
      <c r="AN5464" t="str">
        <f>IF(Customers[[#This Row],[Monthly Charge]]&gt;=_xlfn.PERCENTILE.INC(Customers[Monthly Charge],0.75),"High-value","Other")</f>
        <v>Other</v>
      </c>
    </row>
    <row r="5465" spans="1:40" x14ac:dyDescent="0.25">
      <c r="A5465" t="s">
        <v>6650</v>
      </c>
      <c r="B5465" t="s">
        <v>49</v>
      </c>
      <c r="C5465" s="1">
        <v>20</v>
      </c>
      <c r="D5465" t="s">
        <v>40</v>
      </c>
      <c r="E5465" s="1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 s="1">
        <v>5</v>
      </c>
      <c r="K5465" s="1">
        <v>64</v>
      </c>
      <c r="L5465" t="s">
        <v>76</v>
      </c>
      <c r="M5465" t="s">
        <v>40</v>
      </c>
      <c r="N5465" s="2">
        <v>26.64</v>
      </c>
      <c r="O5465" t="s">
        <v>43</v>
      </c>
      <c r="P5465" t="s">
        <v>40</v>
      </c>
      <c r="Q5465" t="s">
        <v>79</v>
      </c>
      <c r="R5465" s="1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 s="3">
        <v>73.05</v>
      </c>
      <c r="AE5465" s="3">
        <v>4688.6499999999996</v>
      </c>
      <c r="AF5465" s="3">
        <v>0</v>
      </c>
      <c r="AG5465" s="3">
        <v>0</v>
      </c>
      <c r="AH5465" s="3">
        <v>1704.96</v>
      </c>
      <c r="AI5465" s="3">
        <v>6393.61</v>
      </c>
      <c r="AJ5465" t="s">
        <v>47</v>
      </c>
      <c r="AK5465" t="s">
        <v>8234</v>
      </c>
      <c r="AL5465" t="s">
        <v>8234</v>
      </c>
      <c r="AM5465">
        <f>IF(Customers[[#This Row],[Customer Status]]="Churned",1,0)</f>
        <v>0</v>
      </c>
      <c r="AN5465" t="str">
        <f>IF(Customers[[#This Row],[Monthly Charge]]&gt;=_xlfn.PERCENTILE.INC(Customers[Monthly Charge],0.75),"High-value","Other")</f>
        <v>Other</v>
      </c>
    </row>
    <row r="5466" spans="1:40" x14ac:dyDescent="0.25">
      <c r="A5466" t="s">
        <v>6651</v>
      </c>
      <c r="B5466" t="s">
        <v>49</v>
      </c>
      <c r="C5466" s="1">
        <v>31</v>
      </c>
      <c r="D5466" t="s">
        <v>40</v>
      </c>
      <c r="E5466" s="1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 s="1">
        <v>9</v>
      </c>
      <c r="K5466" s="1">
        <v>53</v>
      </c>
      <c r="L5466" t="s">
        <v>76</v>
      </c>
      <c r="M5466" t="s">
        <v>40</v>
      </c>
      <c r="N5466" s="2">
        <v>2.11</v>
      </c>
      <c r="O5466" t="s">
        <v>43</v>
      </c>
      <c r="P5466" t="s">
        <v>40</v>
      </c>
      <c r="Q5466" t="s">
        <v>79</v>
      </c>
      <c r="R5466" s="1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 s="3">
        <v>65</v>
      </c>
      <c r="AE5466" s="3">
        <v>3363.8</v>
      </c>
      <c r="AF5466" s="3">
        <v>0</v>
      </c>
      <c r="AG5466" s="3">
        <v>0</v>
      </c>
      <c r="AH5466" s="3">
        <v>111.83</v>
      </c>
      <c r="AI5466" s="3">
        <v>3475.63</v>
      </c>
      <c r="AJ5466" t="s">
        <v>47</v>
      </c>
      <c r="AK5466" t="s">
        <v>8234</v>
      </c>
      <c r="AL5466" t="s">
        <v>8234</v>
      </c>
      <c r="AM5466">
        <f>IF(Customers[[#This Row],[Customer Status]]="Churned",1,0)</f>
        <v>0</v>
      </c>
      <c r="AN5466" t="str">
        <f>IF(Customers[[#This Row],[Monthly Charge]]&gt;=_xlfn.PERCENTILE.INC(Customers[Monthly Charge],0.75),"High-value","Other")</f>
        <v>Other</v>
      </c>
    </row>
    <row r="5467" spans="1:40" x14ac:dyDescent="0.25">
      <c r="A5467" t="s">
        <v>6652</v>
      </c>
      <c r="B5467" t="s">
        <v>39</v>
      </c>
      <c r="C5467" s="1">
        <v>30</v>
      </c>
      <c r="D5467" t="s">
        <v>40</v>
      </c>
      <c r="E5467" s="1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 s="1">
        <v>5</v>
      </c>
      <c r="K5467" s="1">
        <v>68</v>
      </c>
      <c r="L5467" t="s">
        <v>72</v>
      </c>
      <c r="M5467" t="s">
        <v>40</v>
      </c>
      <c r="N5467" s="2">
        <v>28.36</v>
      </c>
      <c r="O5467" t="s">
        <v>40</v>
      </c>
      <c r="P5467" t="s">
        <v>40</v>
      </c>
      <c r="Q5467" t="s">
        <v>55</v>
      </c>
      <c r="R5467" s="1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 s="3">
        <v>89.95</v>
      </c>
      <c r="AE5467" s="3">
        <v>5974.3</v>
      </c>
      <c r="AF5467" s="3">
        <v>0</v>
      </c>
      <c r="AG5467" s="3">
        <v>0</v>
      </c>
      <c r="AH5467" s="3">
        <v>1928.48</v>
      </c>
      <c r="AI5467" s="3">
        <v>7902.78</v>
      </c>
      <c r="AJ5467" t="s">
        <v>47</v>
      </c>
      <c r="AK5467" t="s">
        <v>8234</v>
      </c>
      <c r="AL5467" t="s">
        <v>8234</v>
      </c>
      <c r="AM5467">
        <f>IF(Customers[[#This Row],[Customer Status]]="Churned",1,0)</f>
        <v>0</v>
      </c>
      <c r="AN5467" t="str">
        <f>IF(Customers[[#This Row],[Monthly Charge]]&gt;=_xlfn.PERCENTILE.INC(Customers[Monthly Charge],0.75),"High-value","Other")</f>
        <v>High-value</v>
      </c>
    </row>
    <row r="5468" spans="1:40" x14ac:dyDescent="0.25">
      <c r="A5468" t="s">
        <v>6653</v>
      </c>
      <c r="B5468" t="s">
        <v>49</v>
      </c>
      <c r="C5468" s="1">
        <v>57</v>
      </c>
      <c r="D5468" t="s">
        <v>40</v>
      </c>
      <c r="E5468" s="1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 s="1">
        <v>1</v>
      </c>
      <c r="K5468" s="1">
        <v>5</v>
      </c>
      <c r="L5468" t="s">
        <v>42</v>
      </c>
      <c r="M5468" t="s">
        <v>40</v>
      </c>
      <c r="N5468" s="2">
        <v>11.54</v>
      </c>
      <c r="O5468" t="s">
        <v>40</v>
      </c>
      <c r="P5468" t="s">
        <v>40</v>
      </c>
      <c r="Q5468" t="s">
        <v>55</v>
      </c>
      <c r="R5468" s="1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 s="3">
        <v>80.150000000000006</v>
      </c>
      <c r="AE5468" s="3">
        <v>385</v>
      </c>
      <c r="AF5468" s="3">
        <v>0</v>
      </c>
      <c r="AG5468" s="3">
        <v>0</v>
      </c>
      <c r="AH5468" s="3">
        <v>57.7</v>
      </c>
      <c r="AI5468" s="3">
        <v>442.7</v>
      </c>
      <c r="AJ5468" t="s">
        <v>57</v>
      </c>
      <c r="AK5468" t="s">
        <v>58</v>
      </c>
      <c r="AL5468" t="s">
        <v>59</v>
      </c>
      <c r="AM5468">
        <f>IF(Customers[[#This Row],[Customer Status]]="Churned",1,0)</f>
        <v>1</v>
      </c>
      <c r="AN5468" t="str">
        <f>IF(Customers[[#This Row],[Monthly Charge]]&gt;=_xlfn.PERCENTILE.INC(Customers[Monthly Charge],0.75),"High-value","Other")</f>
        <v>Other</v>
      </c>
    </row>
    <row r="5469" spans="1:40" x14ac:dyDescent="0.25">
      <c r="A5469" t="s">
        <v>6654</v>
      </c>
      <c r="B5469" t="s">
        <v>49</v>
      </c>
      <c r="C5469" s="1">
        <v>75</v>
      </c>
      <c r="D5469" t="s">
        <v>43</v>
      </c>
      <c r="E5469" s="1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 s="1">
        <v>0</v>
      </c>
      <c r="K5469" s="1">
        <v>52</v>
      </c>
      <c r="L5469" t="s">
        <v>76</v>
      </c>
      <c r="M5469" t="s">
        <v>40</v>
      </c>
      <c r="N5469" s="2">
        <v>42.19</v>
      </c>
      <c r="O5469" t="s">
        <v>40</v>
      </c>
      <c r="P5469" t="s">
        <v>40</v>
      </c>
      <c r="Q5469" t="s">
        <v>55</v>
      </c>
      <c r="R5469" s="1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 s="3">
        <v>72.95</v>
      </c>
      <c r="AE5469" s="3">
        <v>3829.75</v>
      </c>
      <c r="AF5469" s="3">
        <v>0</v>
      </c>
      <c r="AG5469" s="3">
        <v>0</v>
      </c>
      <c r="AH5469" s="3">
        <v>2193.88</v>
      </c>
      <c r="AI5469" s="3">
        <v>6023.63</v>
      </c>
      <c r="AJ5469" t="s">
        <v>47</v>
      </c>
      <c r="AK5469" t="s">
        <v>8234</v>
      </c>
      <c r="AL5469" t="s">
        <v>8234</v>
      </c>
      <c r="AM5469">
        <f>IF(Customers[[#This Row],[Customer Status]]="Churned",1,0)</f>
        <v>0</v>
      </c>
      <c r="AN5469" t="str">
        <f>IF(Customers[[#This Row],[Monthly Charge]]&gt;=_xlfn.PERCENTILE.INC(Customers[Monthly Charge],0.75),"High-value","Other")</f>
        <v>Other</v>
      </c>
    </row>
    <row r="5470" spans="1:40" x14ac:dyDescent="0.25">
      <c r="A5470" t="s">
        <v>6655</v>
      </c>
      <c r="B5470" t="s">
        <v>49</v>
      </c>
      <c r="C5470" s="1">
        <v>61</v>
      </c>
      <c r="D5470" t="s">
        <v>40</v>
      </c>
      <c r="E5470" s="1">
        <v>0</v>
      </c>
      <c r="F5470" t="s">
        <v>1655</v>
      </c>
      <c r="G5470">
        <v>92118</v>
      </c>
      <c r="H5470">
        <v>32.68674</v>
      </c>
      <c r="I5470">
        <v>-117.186612</v>
      </c>
      <c r="J5470" s="1">
        <v>4</v>
      </c>
      <c r="K5470" s="1">
        <v>67</v>
      </c>
      <c r="L5470" t="s">
        <v>72</v>
      </c>
      <c r="M5470" t="s">
        <v>40</v>
      </c>
      <c r="N5470" s="2">
        <v>8.18</v>
      </c>
      <c r="O5470" t="s">
        <v>40</v>
      </c>
      <c r="P5470" t="s">
        <v>40</v>
      </c>
      <c r="Q5470" t="s">
        <v>55</v>
      </c>
      <c r="R5470" s="1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 s="3">
        <v>104.1</v>
      </c>
      <c r="AE5470" s="3">
        <v>7040.85</v>
      </c>
      <c r="AF5470" s="3">
        <v>0</v>
      </c>
      <c r="AG5470" s="3">
        <v>0</v>
      </c>
      <c r="AH5470" s="3">
        <v>548.05999999999995</v>
      </c>
      <c r="AI5470" s="3">
        <v>7588.91</v>
      </c>
      <c r="AJ5470" t="s">
        <v>57</v>
      </c>
      <c r="AK5470" t="s">
        <v>63</v>
      </c>
      <c r="AL5470" t="s">
        <v>64</v>
      </c>
      <c r="AM5470">
        <f>IF(Customers[[#This Row],[Customer Status]]="Churned",1,0)</f>
        <v>1</v>
      </c>
      <c r="AN5470" t="str">
        <f>IF(Customers[[#This Row],[Monthly Charge]]&gt;=_xlfn.PERCENTILE.INC(Customers[Monthly Charge],0.75),"High-value","Other")</f>
        <v>High-value</v>
      </c>
    </row>
    <row r="5471" spans="1:40" x14ac:dyDescent="0.25">
      <c r="A5471" t="s">
        <v>6656</v>
      </c>
      <c r="B5471" t="s">
        <v>39</v>
      </c>
      <c r="C5471" s="1">
        <v>32</v>
      </c>
      <c r="D5471" t="s">
        <v>43</v>
      </c>
      <c r="E5471" s="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 s="1">
        <v>0</v>
      </c>
      <c r="K5471" s="1">
        <v>68</v>
      </c>
      <c r="L5471" t="s">
        <v>42</v>
      </c>
      <c r="M5471" t="s">
        <v>40</v>
      </c>
      <c r="N5471" s="2">
        <v>48.41</v>
      </c>
      <c r="O5471" t="s">
        <v>43</v>
      </c>
      <c r="P5471" t="s">
        <v>43</v>
      </c>
      <c r="Q5471" t="s">
        <v>42</v>
      </c>
      <c r="R5471" s="1">
        <v>0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43</v>
      </c>
      <c r="AA5471" t="s">
        <v>73</v>
      </c>
      <c r="AB5471" t="s">
        <v>43</v>
      </c>
      <c r="AC5471" t="s">
        <v>46</v>
      </c>
      <c r="AD5471" s="3">
        <v>20.5</v>
      </c>
      <c r="AE5471" s="3">
        <v>1424.9</v>
      </c>
      <c r="AF5471" s="3">
        <v>0</v>
      </c>
      <c r="AG5471" s="3">
        <v>0</v>
      </c>
      <c r="AH5471" s="3">
        <v>3291.88</v>
      </c>
      <c r="AI5471" s="3">
        <v>4716.78</v>
      </c>
      <c r="AJ5471" t="s">
        <v>47</v>
      </c>
      <c r="AK5471" t="s">
        <v>8234</v>
      </c>
      <c r="AL5471" t="s">
        <v>8234</v>
      </c>
      <c r="AM5471">
        <f>IF(Customers[[#This Row],[Customer Status]]="Churned",1,0)</f>
        <v>0</v>
      </c>
      <c r="AN5471" t="str">
        <f>IF(Customers[[#This Row],[Monthly Charge]]&gt;=_xlfn.PERCENTILE.INC(Customers[Monthly Charge],0.75),"High-value","Other")</f>
        <v>Other</v>
      </c>
    </row>
    <row r="5472" spans="1:40" x14ac:dyDescent="0.25">
      <c r="A5472" t="s">
        <v>6657</v>
      </c>
      <c r="B5472" t="s">
        <v>39</v>
      </c>
      <c r="C5472" s="1">
        <v>23</v>
      </c>
      <c r="D5472" t="s">
        <v>40</v>
      </c>
      <c r="E5472" s="1">
        <v>1</v>
      </c>
      <c r="F5472" t="s">
        <v>245</v>
      </c>
      <c r="G5472">
        <v>92028</v>
      </c>
      <c r="H5472">
        <v>33.362575</v>
      </c>
      <c r="I5472">
        <v>-117.299644</v>
      </c>
      <c r="J5472" s="1">
        <v>10</v>
      </c>
      <c r="K5472" s="1">
        <v>49</v>
      </c>
      <c r="L5472" t="s">
        <v>42</v>
      </c>
      <c r="M5472" t="s">
        <v>40</v>
      </c>
      <c r="N5472" s="2">
        <v>9.07</v>
      </c>
      <c r="O5472" t="s">
        <v>43</v>
      </c>
      <c r="P5472" t="s">
        <v>40</v>
      </c>
      <c r="Q5472" t="s">
        <v>79</v>
      </c>
      <c r="R5472" s="1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 s="3">
        <v>78</v>
      </c>
      <c r="AE5472" s="3">
        <v>3824.2</v>
      </c>
      <c r="AF5472" s="3">
        <v>0</v>
      </c>
      <c r="AG5472" s="3">
        <v>0</v>
      </c>
      <c r="AH5472" s="3">
        <v>444.43</v>
      </c>
      <c r="AI5472" s="3">
        <v>4268.63</v>
      </c>
      <c r="AJ5472" t="s">
        <v>47</v>
      </c>
      <c r="AK5472" t="s">
        <v>8234</v>
      </c>
      <c r="AL5472" t="s">
        <v>8234</v>
      </c>
      <c r="AM5472">
        <f>IF(Customers[[#This Row],[Customer Status]]="Churned",1,0)</f>
        <v>0</v>
      </c>
      <c r="AN5472" t="str">
        <f>IF(Customers[[#This Row],[Monthly Charge]]&gt;=_xlfn.PERCENTILE.INC(Customers[Monthly Charge],0.75),"High-value","Other")</f>
        <v>Other</v>
      </c>
    </row>
    <row r="5473" spans="1:40" x14ac:dyDescent="0.25">
      <c r="A5473" t="s">
        <v>6658</v>
      </c>
      <c r="B5473" t="s">
        <v>49</v>
      </c>
      <c r="C5473" s="1">
        <v>24</v>
      </c>
      <c r="D5473" t="s">
        <v>40</v>
      </c>
      <c r="E5473" s="1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 s="1">
        <v>0</v>
      </c>
      <c r="K5473" s="1">
        <v>37</v>
      </c>
      <c r="L5473" t="s">
        <v>42</v>
      </c>
      <c r="M5473" t="s">
        <v>40</v>
      </c>
      <c r="N5473" s="2">
        <v>8.2100000000000009</v>
      </c>
      <c r="O5473" t="s">
        <v>43</v>
      </c>
      <c r="P5473" t="s">
        <v>43</v>
      </c>
      <c r="Q5473" t="s">
        <v>42</v>
      </c>
      <c r="R5473" s="1">
        <v>0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43</v>
      </c>
      <c r="AA5473" t="s">
        <v>73</v>
      </c>
      <c r="AB5473" t="s">
        <v>43</v>
      </c>
      <c r="AC5473" t="s">
        <v>56</v>
      </c>
      <c r="AD5473" s="3">
        <v>19.8</v>
      </c>
      <c r="AE5473" s="3">
        <v>726.1</v>
      </c>
      <c r="AF5473" s="3">
        <v>0</v>
      </c>
      <c r="AG5473" s="3">
        <v>0</v>
      </c>
      <c r="AH5473" s="3">
        <v>303.77</v>
      </c>
      <c r="AI5473" s="3">
        <v>1029.8699999999999</v>
      </c>
      <c r="AJ5473" t="s">
        <v>47</v>
      </c>
      <c r="AK5473" t="s">
        <v>8234</v>
      </c>
      <c r="AL5473" t="s">
        <v>8234</v>
      </c>
      <c r="AM5473">
        <f>IF(Customers[[#This Row],[Customer Status]]="Churned",1,0)</f>
        <v>0</v>
      </c>
      <c r="AN5473" t="str">
        <f>IF(Customers[[#This Row],[Monthly Charge]]&gt;=_xlfn.PERCENTILE.INC(Customers[Monthly Charge],0.75),"High-value","Other")</f>
        <v>Other</v>
      </c>
    </row>
    <row r="5474" spans="1:40" x14ac:dyDescent="0.25">
      <c r="A5474" t="s">
        <v>6659</v>
      </c>
      <c r="B5474" t="s">
        <v>49</v>
      </c>
      <c r="C5474" s="1">
        <v>55</v>
      </c>
      <c r="D5474" t="s">
        <v>43</v>
      </c>
      <c r="E5474" s="1">
        <v>0</v>
      </c>
      <c r="F5474" t="s">
        <v>543</v>
      </c>
      <c r="G5474">
        <v>92509</v>
      </c>
      <c r="H5474">
        <v>34.004379</v>
      </c>
      <c r="I5474">
        <v>-117.447864</v>
      </c>
      <c r="J5474" s="1">
        <v>0</v>
      </c>
      <c r="K5474" s="1">
        <v>1</v>
      </c>
      <c r="L5474" t="s">
        <v>54</v>
      </c>
      <c r="M5474" t="s">
        <v>40</v>
      </c>
      <c r="N5474" s="2">
        <v>25.99</v>
      </c>
      <c r="O5474" t="s">
        <v>43</v>
      </c>
      <c r="P5474" t="s">
        <v>43</v>
      </c>
      <c r="Q5474" t="s">
        <v>42</v>
      </c>
      <c r="R5474" s="1">
        <v>0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43</v>
      </c>
      <c r="AA5474" t="s">
        <v>51</v>
      </c>
      <c r="AB5474" t="s">
        <v>43</v>
      </c>
      <c r="AC5474" t="s">
        <v>46</v>
      </c>
      <c r="AD5474" s="3">
        <v>20</v>
      </c>
      <c r="AE5474" s="3">
        <v>20</v>
      </c>
      <c r="AF5474" s="3">
        <v>0</v>
      </c>
      <c r="AG5474" s="3">
        <v>0</v>
      </c>
      <c r="AH5474" s="3">
        <v>25.99</v>
      </c>
      <c r="AI5474" s="3">
        <v>45.99</v>
      </c>
      <c r="AJ5474" t="s">
        <v>98</v>
      </c>
      <c r="AK5474" t="s">
        <v>8234</v>
      </c>
      <c r="AL5474" t="s">
        <v>8234</v>
      </c>
      <c r="AM5474">
        <f>IF(Customers[[#This Row],[Customer Status]]="Churned",1,0)</f>
        <v>0</v>
      </c>
      <c r="AN5474" t="str">
        <f>IF(Customers[[#This Row],[Monthly Charge]]&gt;=_xlfn.PERCENTILE.INC(Customers[Monthly Charge],0.75),"High-value","Other")</f>
        <v>Other</v>
      </c>
    </row>
    <row r="5475" spans="1:40" x14ac:dyDescent="0.25">
      <c r="A5475" t="s">
        <v>6660</v>
      </c>
      <c r="B5475" t="s">
        <v>49</v>
      </c>
      <c r="C5475" s="1">
        <v>47</v>
      </c>
      <c r="D5475" t="s">
        <v>43</v>
      </c>
      <c r="E5475" s="1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 s="1">
        <v>0</v>
      </c>
      <c r="K5475" s="1">
        <v>23</v>
      </c>
      <c r="L5475" t="s">
        <v>62</v>
      </c>
      <c r="M5475" t="s">
        <v>40</v>
      </c>
      <c r="N5475" s="2">
        <v>18.7</v>
      </c>
      <c r="O5475" t="s">
        <v>40</v>
      </c>
      <c r="P5475" t="s">
        <v>40</v>
      </c>
      <c r="Q5475" t="s">
        <v>55</v>
      </c>
      <c r="R5475" s="1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 s="3">
        <v>81</v>
      </c>
      <c r="AE5475" s="3">
        <v>1917.1</v>
      </c>
      <c r="AF5475" s="3">
        <v>0</v>
      </c>
      <c r="AG5475" s="3">
        <v>0</v>
      </c>
      <c r="AH5475" s="3">
        <v>430.1</v>
      </c>
      <c r="AI5475" s="3">
        <v>2347.1999999999998</v>
      </c>
      <c r="AJ5475" t="s">
        <v>57</v>
      </c>
      <c r="AK5475" t="s">
        <v>58</v>
      </c>
      <c r="AL5475" t="s">
        <v>214</v>
      </c>
      <c r="AM5475">
        <f>IF(Customers[[#This Row],[Customer Status]]="Churned",1,0)</f>
        <v>1</v>
      </c>
      <c r="AN5475" t="str">
        <f>IF(Customers[[#This Row],[Monthly Charge]]&gt;=_xlfn.PERCENTILE.INC(Customers[Monthly Charge],0.75),"High-value","Other")</f>
        <v>Other</v>
      </c>
    </row>
    <row r="5476" spans="1:40" x14ac:dyDescent="0.25">
      <c r="A5476" t="s">
        <v>6661</v>
      </c>
      <c r="B5476" t="s">
        <v>49</v>
      </c>
      <c r="C5476" s="1">
        <v>63</v>
      </c>
      <c r="D5476" t="s">
        <v>43</v>
      </c>
      <c r="E5476" s="1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 s="1">
        <v>0</v>
      </c>
      <c r="K5476" s="1">
        <v>11</v>
      </c>
      <c r="L5476" t="s">
        <v>62</v>
      </c>
      <c r="M5476" t="s">
        <v>40</v>
      </c>
      <c r="N5476" s="2">
        <v>44.53</v>
      </c>
      <c r="O5476" t="s">
        <v>43</v>
      </c>
      <c r="P5476" t="s">
        <v>43</v>
      </c>
      <c r="Q5476" t="s">
        <v>42</v>
      </c>
      <c r="R5476" s="1">
        <v>0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43</v>
      </c>
      <c r="AA5476" t="s">
        <v>51</v>
      </c>
      <c r="AB5476" t="s">
        <v>40</v>
      </c>
      <c r="AC5476" t="s">
        <v>46</v>
      </c>
      <c r="AD5476" s="3">
        <v>20.45</v>
      </c>
      <c r="AE5476" s="3">
        <v>237.3</v>
      </c>
      <c r="AF5476" s="3">
        <v>0</v>
      </c>
      <c r="AG5476" s="3">
        <v>0</v>
      </c>
      <c r="AH5476" s="3">
        <v>489.83</v>
      </c>
      <c r="AI5476" s="3">
        <v>727.13</v>
      </c>
      <c r="AJ5476" t="s">
        <v>47</v>
      </c>
      <c r="AK5476" t="s">
        <v>8234</v>
      </c>
      <c r="AL5476" t="s">
        <v>8234</v>
      </c>
      <c r="AM5476">
        <f>IF(Customers[[#This Row],[Customer Status]]="Churned",1,0)</f>
        <v>0</v>
      </c>
      <c r="AN5476" t="str">
        <f>IF(Customers[[#This Row],[Monthly Charge]]&gt;=_xlfn.PERCENTILE.INC(Customers[Monthly Charge],0.75),"High-value","Other")</f>
        <v>Other</v>
      </c>
    </row>
    <row r="5477" spans="1:40" x14ac:dyDescent="0.25">
      <c r="A5477" t="s">
        <v>6662</v>
      </c>
      <c r="B5477" t="s">
        <v>39</v>
      </c>
      <c r="C5477" s="1">
        <v>30</v>
      </c>
      <c r="D5477" t="s">
        <v>43</v>
      </c>
      <c r="E5477" s="1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 s="1">
        <v>0</v>
      </c>
      <c r="K5477" s="1">
        <v>70</v>
      </c>
      <c r="L5477" t="s">
        <v>42</v>
      </c>
      <c r="M5477" t="s">
        <v>40</v>
      </c>
      <c r="N5477" s="2">
        <v>10</v>
      </c>
      <c r="O5477" t="s">
        <v>43</v>
      </c>
      <c r="P5477" t="s">
        <v>43</v>
      </c>
      <c r="Q5477" t="s">
        <v>42</v>
      </c>
      <c r="R5477" s="1">
        <v>0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43</v>
      </c>
      <c r="AA5477" t="s">
        <v>45</v>
      </c>
      <c r="AB5477" t="s">
        <v>43</v>
      </c>
      <c r="AC5477" t="s">
        <v>56</v>
      </c>
      <c r="AD5477" s="3">
        <v>19.7</v>
      </c>
      <c r="AE5477" s="3">
        <v>1341.5</v>
      </c>
      <c r="AF5477" s="3">
        <v>0</v>
      </c>
      <c r="AG5477" s="3">
        <v>0</v>
      </c>
      <c r="AH5477" s="3">
        <v>700</v>
      </c>
      <c r="AI5477" s="3">
        <v>2041.5</v>
      </c>
      <c r="AJ5477" t="s">
        <v>47</v>
      </c>
      <c r="AK5477" t="s">
        <v>8234</v>
      </c>
      <c r="AL5477" t="s">
        <v>8234</v>
      </c>
      <c r="AM5477">
        <f>IF(Customers[[#This Row],[Customer Status]]="Churned",1,0)</f>
        <v>0</v>
      </c>
      <c r="AN5477" t="str">
        <f>IF(Customers[[#This Row],[Monthly Charge]]&gt;=_xlfn.PERCENTILE.INC(Customers[Monthly Charge],0.75),"High-value","Other")</f>
        <v>Other</v>
      </c>
    </row>
    <row r="5478" spans="1:40" x14ac:dyDescent="0.25">
      <c r="A5478" t="s">
        <v>6663</v>
      </c>
      <c r="B5478" t="s">
        <v>49</v>
      </c>
      <c r="C5478" s="1">
        <v>49</v>
      </c>
      <c r="D5478" t="s">
        <v>43</v>
      </c>
      <c r="E5478" s="1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 s="1">
        <v>0</v>
      </c>
      <c r="K5478" s="1">
        <v>40</v>
      </c>
      <c r="L5478" t="s">
        <v>42</v>
      </c>
      <c r="M5478" t="s">
        <v>40</v>
      </c>
      <c r="N5478" s="2">
        <v>36.979999999999997</v>
      </c>
      <c r="O5478" t="s">
        <v>43</v>
      </c>
      <c r="P5478" t="s">
        <v>40</v>
      </c>
      <c r="Q5478" t="s">
        <v>79</v>
      </c>
      <c r="R5478" s="1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 s="3">
        <v>61.9</v>
      </c>
      <c r="AE5478" s="3">
        <v>2647.1</v>
      </c>
      <c r="AF5478" s="3">
        <v>0</v>
      </c>
      <c r="AG5478" s="3">
        <v>0</v>
      </c>
      <c r="AH5478" s="3">
        <v>1479.2</v>
      </c>
      <c r="AI5478" s="3">
        <v>4126.3</v>
      </c>
      <c r="AJ5478" t="s">
        <v>47</v>
      </c>
      <c r="AK5478" t="s">
        <v>8234</v>
      </c>
      <c r="AL5478" t="s">
        <v>8234</v>
      </c>
      <c r="AM5478">
        <f>IF(Customers[[#This Row],[Customer Status]]="Churned",1,0)</f>
        <v>0</v>
      </c>
      <c r="AN5478" t="str">
        <f>IF(Customers[[#This Row],[Monthly Charge]]&gt;=_xlfn.PERCENTILE.INC(Customers[Monthly Charge],0.75),"High-value","Other")</f>
        <v>Other</v>
      </c>
    </row>
    <row r="5479" spans="1:40" x14ac:dyDescent="0.25">
      <c r="A5479" t="s">
        <v>6664</v>
      </c>
      <c r="B5479" t="s">
        <v>39</v>
      </c>
      <c r="C5479" s="1">
        <v>59</v>
      </c>
      <c r="D5479" t="s">
        <v>40</v>
      </c>
      <c r="E5479" s="1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 s="1">
        <v>0</v>
      </c>
      <c r="K5479" s="1">
        <v>69</v>
      </c>
      <c r="L5479" t="s">
        <v>72</v>
      </c>
      <c r="M5479" t="s">
        <v>40</v>
      </c>
      <c r="N5479" s="2">
        <v>28.53</v>
      </c>
      <c r="O5479" t="s">
        <v>40</v>
      </c>
      <c r="P5479" t="s">
        <v>40</v>
      </c>
      <c r="Q5479" t="s">
        <v>55</v>
      </c>
      <c r="R5479" s="1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 s="3">
        <v>93.3</v>
      </c>
      <c r="AE5479" s="3">
        <v>6398.05</v>
      </c>
      <c r="AF5479" s="3">
        <v>0</v>
      </c>
      <c r="AG5479" s="3">
        <v>0</v>
      </c>
      <c r="AH5479" s="3">
        <v>1968.57</v>
      </c>
      <c r="AI5479" s="3">
        <v>8366.6200000000008</v>
      </c>
      <c r="AJ5479" t="s">
        <v>47</v>
      </c>
      <c r="AK5479" t="s">
        <v>8234</v>
      </c>
      <c r="AL5479" t="s">
        <v>8234</v>
      </c>
      <c r="AM5479">
        <f>IF(Customers[[#This Row],[Customer Status]]="Churned",1,0)</f>
        <v>0</v>
      </c>
      <c r="AN5479" t="str">
        <f>IF(Customers[[#This Row],[Monthly Charge]]&gt;=_xlfn.PERCENTILE.INC(Customers[Monthly Charge],0.75),"High-value","Other")</f>
        <v>High-value</v>
      </c>
    </row>
    <row r="5480" spans="1:40" x14ac:dyDescent="0.25">
      <c r="A5480" t="s">
        <v>6665</v>
      </c>
      <c r="B5480" t="s">
        <v>39</v>
      </c>
      <c r="C5480" s="1">
        <v>42</v>
      </c>
      <c r="D5480" t="s">
        <v>40</v>
      </c>
      <c r="E5480" s="1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 s="1">
        <v>1</v>
      </c>
      <c r="K5480" s="1">
        <v>71</v>
      </c>
      <c r="L5480" t="s">
        <v>42</v>
      </c>
      <c r="M5480" t="s">
        <v>40</v>
      </c>
      <c r="N5480" s="2">
        <v>19.489999999999998</v>
      </c>
      <c r="O5480" t="s">
        <v>40</v>
      </c>
      <c r="P5480" t="s">
        <v>43</v>
      </c>
      <c r="Q5480" t="s">
        <v>42</v>
      </c>
      <c r="R5480" s="1">
        <v>0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43</v>
      </c>
      <c r="AA5480" t="s">
        <v>73</v>
      </c>
      <c r="AB5480" t="s">
        <v>43</v>
      </c>
      <c r="AC5480" t="s">
        <v>56</v>
      </c>
      <c r="AD5480" s="3">
        <v>24.7</v>
      </c>
      <c r="AE5480" s="3">
        <v>1810.55</v>
      </c>
      <c r="AF5480" s="3">
        <v>0</v>
      </c>
      <c r="AG5480" s="3">
        <v>0</v>
      </c>
      <c r="AH5480" s="3">
        <v>1383.79</v>
      </c>
      <c r="AI5480" s="3">
        <v>3194.34</v>
      </c>
      <c r="AJ5480" t="s">
        <v>47</v>
      </c>
      <c r="AK5480" t="s">
        <v>8234</v>
      </c>
      <c r="AL5480" t="s">
        <v>8234</v>
      </c>
      <c r="AM5480">
        <f>IF(Customers[[#This Row],[Customer Status]]="Churned",1,0)</f>
        <v>0</v>
      </c>
      <c r="AN5480" t="str">
        <f>IF(Customers[[#This Row],[Monthly Charge]]&gt;=_xlfn.PERCENTILE.INC(Customers[Monthly Charge],0.75),"High-value","Other")</f>
        <v>Other</v>
      </c>
    </row>
    <row r="5481" spans="1:40" x14ac:dyDescent="0.25">
      <c r="A5481" t="s">
        <v>6666</v>
      </c>
      <c r="B5481" t="s">
        <v>49</v>
      </c>
      <c r="C5481" s="1">
        <v>21</v>
      </c>
      <c r="D5481" t="s">
        <v>40</v>
      </c>
      <c r="E5481" s="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 s="1">
        <v>3</v>
      </c>
      <c r="K5481" s="1">
        <v>61</v>
      </c>
      <c r="L5481" t="s">
        <v>76</v>
      </c>
      <c r="M5481" t="s">
        <v>40</v>
      </c>
      <c r="N5481" s="2">
        <v>12.72</v>
      </c>
      <c r="O5481" t="s">
        <v>43</v>
      </c>
      <c r="P5481" t="s">
        <v>40</v>
      </c>
      <c r="Q5481" t="s">
        <v>44</v>
      </c>
      <c r="R5481" s="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 s="3">
        <v>84.9</v>
      </c>
      <c r="AE5481" s="3">
        <v>5264.5</v>
      </c>
      <c r="AF5481" s="3">
        <v>0</v>
      </c>
      <c r="AG5481" s="3">
        <v>0</v>
      </c>
      <c r="AH5481" s="3">
        <v>775.92</v>
      </c>
      <c r="AI5481" s="3">
        <v>6040.42</v>
      </c>
      <c r="AJ5481" t="s">
        <v>47</v>
      </c>
      <c r="AK5481" t="s">
        <v>8234</v>
      </c>
      <c r="AL5481" t="s">
        <v>8234</v>
      </c>
      <c r="AM5481">
        <f>IF(Customers[[#This Row],[Customer Status]]="Churned",1,0)</f>
        <v>0</v>
      </c>
      <c r="AN5481" t="str">
        <f>IF(Customers[[#This Row],[Monthly Charge]]&gt;=_xlfn.PERCENTILE.INC(Customers[Monthly Charge],0.75),"High-value","Other")</f>
        <v>Other</v>
      </c>
    </row>
    <row r="5482" spans="1:40" x14ac:dyDescent="0.25">
      <c r="A5482" t="s">
        <v>6667</v>
      </c>
      <c r="B5482" t="s">
        <v>39</v>
      </c>
      <c r="C5482" s="1">
        <v>60</v>
      </c>
      <c r="D5482" t="s">
        <v>43</v>
      </c>
      <c r="E5482" s="1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 s="1">
        <v>0</v>
      </c>
      <c r="K5482" s="1">
        <v>26</v>
      </c>
      <c r="L5482" t="s">
        <v>129</v>
      </c>
      <c r="M5482" t="s">
        <v>40</v>
      </c>
      <c r="N5482" s="2">
        <v>25.66</v>
      </c>
      <c r="O5482" t="s">
        <v>40</v>
      </c>
      <c r="P5482" t="s">
        <v>40</v>
      </c>
      <c r="Q5482" t="s">
        <v>55</v>
      </c>
      <c r="R5482" s="1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 s="3">
        <v>100.5</v>
      </c>
      <c r="AE5482" s="3">
        <v>2599.9499999999998</v>
      </c>
      <c r="AF5482" s="3">
        <v>0</v>
      </c>
      <c r="AG5482" s="3">
        <v>0</v>
      </c>
      <c r="AH5482" s="3">
        <v>667.16</v>
      </c>
      <c r="AI5482" s="3">
        <v>3267.11</v>
      </c>
      <c r="AJ5482" t="s">
        <v>47</v>
      </c>
      <c r="AK5482" t="s">
        <v>8234</v>
      </c>
      <c r="AL5482" t="s">
        <v>8234</v>
      </c>
      <c r="AM5482">
        <f>IF(Customers[[#This Row],[Customer Status]]="Churned",1,0)</f>
        <v>0</v>
      </c>
      <c r="AN5482" t="str">
        <f>IF(Customers[[#This Row],[Monthly Charge]]&gt;=_xlfn.PERCENTILE.INC(Customers[Monthly Charge],0.75),"High-value","Other")</f>
        <v>High-value</v>
      </c>
    </row>
    <row r="5483" spans="1:40" x14ac:dyDescent="0.25">
      <c r="A5483" t="s">
        <v>6668</v>
      </c>
      <c r="B5483" t="s">
        <v>39</v>
      </c>
      <c r="C5483" s="1">
        <v>41</v>
      </c>
      <c r="D5483" t="s">
        <v>40</v>
      </c>
      <c r="E5483" s="1">
        <v>0</v>
      </c>
      <c r="F5483" t="s">
        <v>313</v>
      </c>
      <c r="G5483">
        <v>93030</v>
      </c>
      <c r="H5483">
        <v>34.223244000000001</v>
      </c>
      <c r="I5483">
        <v>-119.18012</v>
      </c>
      <c r="J5483" s="1">
        <v>1</v>
      </c>
      <c r="K5483" s="1">
        <v>48</v>
      </c>
      <c r="L5483" t="s">
        <v>76</v>
      </c>
      <c r="M5483" t="s">
        <v>40</v>
      </c>
      <c r="N5483" s="2">
        <v>23.95</v>
      </c>
      <c r="O5483" t="s">
        <v>40</v>
      </c>
      <c r="P5483" t="s">
        <v>40</v>
      </c>
      <c r="Q5483" t="s">
        <v>55</v>
      </c>
      <c r="R5483" s="1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 s="3">
        <v>82.05</v>
      </c>
      <c r="AE5483" s="3">
        <v>4029.95</v>
      </c>
      <c r="AF5483" s="3">
        <v>0</v>
      </c>
      <c r="AG5483" s="3">
        <v>0</v>
      </c>
      <c r="AH5483" s="3">
        <v>1149.5999999999999</v>
      </c>
      <c r="AI5483" s="3">
        <v>5179.55</v>
      </c>
      <c r="AJ5483" t="s">
        <v>57</v>
      </c>
      <c r="AK5483" t="s">
        <v>58</v>
      </c>
      <c r="AL5483" t="s">
        <v>203</v>
      </c>
      <c r="AM5483">
        <f>IF(Customers[[#This Row],[Customer Status]]="Churned",1,0)</f>
        <v>1</v>
      </c>
      <c r="AN5483" t="str">
        <f>IF(Customers[[#This Row],[Monthly Charge]]&gt;=_xlfn.PERCENTILE.INC(Customers[Monthly Charge],0.75),"High-value","Other")</f>
        <v>Other</v>
      </c>
    </row>
    <row r="5484" spans="1:40" x14ac:dyDescent="0.25">
      <c r="A5484" t="s">
        <v>6669</v>
      </c>
      <c r="B5484" t="s">
        <v>49</v>
      </c>
      <c r="C5484" s="1">
        <v>37</v>
      </c>
      <c r="D5484" t="s">
        <v>40</v>
      </c>
      <c r="E5484" s="1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 s="1">
        <v>4</v>
      </c>
      <c r="K5484" s="1">
        <v>60</v>
      </c>
      <c r="L5484" t="s">
        <v>76</v>
      </c>
      <c r="M5484" t="s">
        <v>40</v>
      </c>
      <c r="N5484" s="2">
        <v>15.65</v>
      </c>
      <c r="O5484" t="s">
        <v>43</v>
      </c>
      <c r="P5484" t="s">
        <v>43</v>
      </c>
      <c r="Q5484" t="s">
        <v>42</v>
      </c>
      <c r="R5484" s="1">
        <v>0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43</v>
      </c>
      <c r="AA5484" t="s">
        <v>73</v>
      </c>
      <c r="AB5484" t="s">
        <v>43</v>
      </c>
      <c r="AC5484" t="s">
        <v>46</v>
      </c>
      <c r="AD5484" s="3">
        <v>20.55</v>
      </c>
      <c r="AE5484" s="3">
        <v>1205.05</v>
      </c>
      <c r="AF5484" s="3">
        <v>0</v>
      </c>
      <c r="AG5484" s="3">
        <v>0</v>
      </c>
      <c r="AH5484" s="3">
        <v>939</v>
      </c>
      <c r="AI5484" s="3">
        <v>2144.0500000000002</v>
      </c>
      <c r="AJ5484" t="s">
        <v>47</v>
      </c>
      <c r="AK5484" t="s">
        <v>8234</v>
      </c>
      <c r="AL5484" t="s">
        <v>8234</v>
      </c>
      <c r="AM5484">
        <f>IF(Customers[[#This Row],[Customer Status]]="Churned",1,0)</f>
        <v>0</v>
      </c>
      <c r="AN5484" t="str">
        <f>IF(Customers[[#This Row],[Monthly Charge]]&gt;=_xlfn.PERCENTILE.INC(Customers[Monthly Charge],0.75),"High-value","Other")</f>
        <v>Other</v>
      </c>
    </row>
    <row r="5485" spans="1:40" x14ac:dyDescent="0.25">
      <c r="A5485" t="s">
        <v>6670</v>
      </c>
      <c r="B5485" t="s">
        <v>49</v>
      </c>
      <c r="C5485" s="1">
        <v>54</v>
      </c>
      <c r="D5485" t="s">
        <v>40</v>
      </c>
      <c r="E5485" s="1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 s="1">
        <v>9</v>
      </c>
      <c r="K5485" s="1">
        <v>15</v>
      </c>
      <c r="L5485" t="s">
        <v>62</v>
      </c>
      <c r="M5485" t="s">
        <v>40</v>
      </c>
      <c r="N5485" s="2">
        <v>24.17</v>
      </c>
      <c r="O5485" t="s">
        <v>43</v>
      </c>
      <c r="P5485" t="s">
        <v>40</v>
      </c>
      <c r="Q5485" t="s">
        <v>55</v>
      </c>
      <c r="R5485" s="1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 s="3">
        <v>68.599999999999994</v>
      </c>
      <c r="AE5485" s="3">
        <v>1108.5999999999999</v>
      </c>
      <c r="AF5485" s="3">
        <v>0</v>
      </c>
      <c r="AG5485" s="3">
        <v>90</v>
      </c>
      <c r="AH5485" s="3">
        <v>362.55</v>
      </c>
      <c r="AI5485" s="3">
        <v>1561.15</v>
      </c>
      <c r="AJ5485" t="s">
        <v>47</v>
      </c>
      <c r="AK5485" t="s">
        <v>8234</v>
      </c>
      <c r="AL5485" t="s">
        <v>8234</v>
      </c>
      <c r="AM5485">
        <f>IF(Customers[[#This Row],[Customer Status]]="Churned",1,0)</f>
        <v>0</v>
      </c>
      <c r="AN5485" t="str">
        <f>IF(Customers[[#This Row],[Monthly Charge]]&gt;=_xlfn.PERCENTILE.INC(Customers[Monthly Charge],0.75),"High-value","Other")</f>
        <v>Other</v>
      </c>
    </row>
    <row r="5486" spans="1:40" x14ac:dyDescent="0.25">
      <c r="A5486" t="s">
        <v>6671</v>
      </c>
      <c r="B5486" t="s">
        <v>39</v>
      </c>
      <c r="C5486" s="1">
        <v>59</v>
      </c>
      <c r="D5486" t="s">
        <v>40</v>
      </c>
      <c r="E5486" s="1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 s="1">
        <v>9</v>
      </c>
      <c r="K5486" s="1">
        <v>69</v>
      </c>
      <c r="L5486" t="s">
        <v>72</v>
      </c>
      <c r="M5486" t="s">
        <v>40</v>
      </c>
      <c r="N5486" s="2">
        <v>24.17</v>
      </c>
      <c r="O5486" t="s">
        <v>43</v>
      </c>
      <c r="P5486" t="s">
        <v>40</v>
      </c>
      <c r="Q5486" t="s">
        <v>55</v>
      </c>
      <c r="R5486" s="1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 s="3">
        <v>106.4</v>
      </c>
      <c r="AE5486" s="3">
        <v>7251.9</v>
      </c>
      <c r="AF5486" s="3">
        <v>3.59</v>
      </c>
      <c r="AG5486" s="3">
        <v>0</v>
      </c>
      <c r="AH5486" s="3">
        <v>1667.73</v>
      </c>
      <c r="AI5486" s="3">
        <v>8916.0400000000009</v>
      </c>
      <c r="AJ5486" t="s">
        <v>47</v>
      </c>
      <c r="AK5486" t="s">
        <v>8234</v>
      </c>
      <c r="AL5486" t="s">
        <v>8234</v>
      </c>
      <c r="AM5486">
        <f>IF(Customers[[#This Row],[Customer Status]]="Churned",1,0)</f>
        <v>0</v>
      </c>
      <c r="AN5486" t="str">
        <f>IF(Customers[[#This Row],[Monthly Charge]]&gt;=_xlfn.PERCENTILE.INC(Customers[Monthly Charge],0.75),"High-value","Other")</f>
        <v>High-value</v>
      </c>
    </row>
    <row r="5487" spans="1:40" x14ac:dyDescent="0.25">
      <c r="A5487" t="s">
        <v>6672</v>
      </c>
      <c r="B5487" t="s">
        <v>39</v>
      </c>
      <c r="C5487" s="1">
        <v>42</v>
      </c>
      <c r="D5487" t="s">
        <v>43</v>
      </c>
      <c r="E5487" s="1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 s="1">
        <v>0</v>
      </c>
      <c r="K5487" s="1">
        <v>1</v>
      </c>
      <c r="L5487" t="s">
        <v>54</v>
      </c>
      <c r="M5487" t="s">
        <v>40</v>
      </c>
      <c r="N5487" s="2">
        <v>23.67</v>
      </c>
      <c r="O5487" t="s">
        <v>43</v>
      </c>
      <c r="P5487" t="s">
        <v>43</v>
      </c>
      <c r="Q5487" t="s">
        <v>42</v>
      </c>
      <c r="R5487" s="1">
        <v>0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43</v>
      </c>
      <c r="AA5487" t="s">
        <v>51</v>
      </c>
      <c r="AB5487" t="s">
        <v>43</v>
      </c>
      <c r="AC5487" t="s">
        <v>46</v>
      </c>
      <c r="AD5487" s="3">
        <v>19.649999999999999</v>
      </c>
      <c r="AE5487" s="3">
        <v>19.649999999999999</v>
      </c>
      <c r="AF5487" s="3">
        <v>0</v>
      </c>
      <c r="AG5487" s="3">
        <v>0</v>
      </c>
      <c r="AH5487" s="3">
        <v>23.67</v>
      </c>
      <c r="AI5487" s="3">
        <v>43.32</v>
      </c>
      <c r="AJ5487" t="s">
        <v>98</v>
      </c>
      <c r="AK5487" t="s">
        <v>8234</v>
      </c>
      <c r="AL5487" t="s">
        <v>8234</v>
      </c>
      <c r="AM5487">
        <f>IF(Customers[[#This Row],[Customer Status]]="Churned",1,0)</f>
        <v>0</v>
      </c>
      <c r="AN5487" t="str">
        <f>IF(Customers[[#This Row],[Monthly Charge]]&gt;=_xlfn.PERCENTILE.INC(Customers[Monthly Charge],0.75),"High-value","Other")</f>
        <v>Other</v>
      </c>
    </row>
    <row r="5488" spans="1:40" x14ac:dyDescent="0.25">
      <c r="A5488" t="s">
        <v>6673</v>
      </c>
      <c r="B5488" t="s">
        <v>49</v>
      </c>
      <c r="C5488" s="1">
        <v>23</v>
      </c>
      <c r="D5488" t="s">
        <v>40</v>
      </c>
      <c r="E5488" s="1">
        <v>0</v>
      </c>
      <c r="F5488" t="s">
        <v>829</v>
      </c>
      <c r="G5488">
        <v>95624</v>
      </c>
      <c r="H5488">
        <v>38.434137999999997</v>
      </c>
      <c r="I5488">
        <v>-121.30587</v>
      </c>
      <c r="J5488" s="1">
        <v>1</v>
      </c>
      <c r="K5488" s="1">
        <v>59</v>
      </c>
      <c r="L5488" t="s">
        <v>76</v>
      </c>
      <c r="M5488" t="s">
        <v>43</v>
      </c>
      <c r="N5488" s="2">
        <v>0</v>
      </c>
      <c r="O5488" t="s">
        <v>43</v>
      </c>
      <c r="P5488" t="s">
        <v>40</v>
      </c>
      <c r="Q5488" t="s">
        <v>79</v>
      </c>
      <c r="R5488" s="1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 s="3">
        <v>41.05</v>
      </c>
      <c r="AE5488" s="3">
        <v>2452.6999999999998</v>
      </c>
      <c r="AF5488" s="3">
        <v>0</v>
      </c>
      <c r="AG5488" s="3">
        <v>0</v>
      </c>
      <c r="AH5488" s="3">
        <v>0</v>
      </c>
      <c r="AI5488" s="3">
        <v>2452.6999999999998</v>
      </c>
      <c r="AJ5488" t="s">
        <v>57</v>
      </c>
      <c r="AK5488" t="s">
        <v>58</v>
      </c>
      <c r="AL5488" t="s">
        <v>203</v>
      </c>
      <c r="AM5488">
        <f>IF(Customers[[#This Row],[Customer Status]]="Churned",1,0)</f>
        <v>1</v>
      </c>
      <c r="AN5488" t="str">
        <f>IF(Customers[[#This Row],[Monthly Charge]]&gt;=_xlfn.PERCENTILE.INC(Customers[Monthly Charge],0.75),"High-value","Other")</f>
        <v>Other</v>
      </c>
    </row>
    <row r="5489" spans="1:40" x14ac:dyDescent="0.25">
      <c r="A5489" t="s">
        <v>6674</v>
      </c>
      <c r="B5489" t="s">
        <v>49</v>
      </c>
      <c r="C5489" s="1">
        <v>50</v>
      </c>
      <c r="D5489" t="s">
        <v>40</v>
      </c>
      <c r="E5489" s="1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 s="1">
        <v>9</v>
      </c>
      <c r="K5489" s="1">
        <v>54</v>
      </c>
      <c r="L5489" t="s">
        <v>42</v>
      </c>
      <c r="M5489" t="s">
        <v>40</v>
      </c>
      <c r="N5489" s="2">
        <v>7.25</v>
      </c>
      <c r="O5489" t="s">
        <v>40</v>
      </c>
      <c r="P5489" t="s">
        <v>40</v>
      </c>
      <c r="Q5489" t="s">
        <v>55</v>
      </c>
      <c r="R5489" s="1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 s="3">
        <v>105.2</v>
      </c>
      <c r="AE5489" s="3">
        <v>5637.85</v>
      </c>
      <c r="AF5489" s="3">
        <v>23.01</v>
      </c>
      <c r="AG5489" s="3">
        <v>0</v>
      </c>
      <c r="AH5489" s="3">
        <v>391.5</v>
      </c>
      <c r="AI5489" s="3">
        <v>6006.34</v>
      </c>
      <c r="AJ5489" t="s">
        <v>47</v>
      </c>
      <c r="AK5489" t="s">
        <v>8234</v>
      </c>
      <c r="AL5489" t="s">
        <v>8234</v>
      </c>
      <c r="AM5489">
        <f>IF(Customers[[#This Row],[Customer Status]]="Churned",1,0)</f>
        <v>0</v>
      </c>
      <c r="AN5489" t="str">
        <f>IF(Customers[[#This Row],[Monthly Charge]]&gt;=_xlfn.PERCENTILE.INC(Customers[Monthly Charge],0.75),"High-value","Other")</f>
        <v>High-value</v>
      </c>
    </row>
    <row r="5490" spans="1:40" x14ac:dyDescent="0.25">
      <c r="A5490" t="s">
        <v>6675</v>
      </c>
      <c r="B5490" t="s">
        <v>49</v>
      </c>
      <c r="C5490" s="1">
        <v>38</v>
      </c>
      <c r="D5490" t="s">
        <v>40</v>
      </c>
      <c r="E5490" s="1">
        <v>0</v>
      </c>
      <c r="F5490" t="s">
        <v>3732</v>
      </c>
      <c r="G5490">
        <v>95606</v>
      </c>
      <c r="H5490">
        <v>38.809804</v>
      </c>
      <c r="I5490">
        <v>-122.241383</v>
      </c>
      <c r="J5490" s="1">
        <v>8</v>
      </c>
      <c r="K5490" s="1">
        <v>72</v>
      </c>
      <c r="L5490" t="s">
        <v>42</v>
      </c>
      <c r="M5490" t="s">
        <v>43</v>
      </c>
      <c r="N5490" s="2">
        <v>0</v>
      </c>
      <c r="O5490" t="s">
        <v>43</v>
      </c>
      <c r="P5490" t="s">
        <v>40</v>
      </c>
      <c r="Q5490" t="s">
        <v>44</v>
      </c>
      <c r="R5490" s="1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 s="3">
        <v>60.95</v>
      </c>
      <c r="AE5490" s="3">
        <v>4549.05</v>
      </c>
      <c r="AF5490" s="3">
        <v>0</v>
      </c>
      <c r="AG5490" s="3">
        <v>0</v>
      </c>
      <c r="AH5490" s="3">
        <v>0</v>
      </c>
      <c r="AI5490" s="3">
        <v>4549.05</v>
      </c>
      <c r="AJ5490" t="s">
        <v>47</v>
      </c>
      <c r="AK5490" t="s">
        <v>8234</v>
      </c>
      <c r="AL5490" t="s">
        <v>8234</v>
      </c>
      <c r="AM5490">
        <f>IF(Customers[[#This Row],[Customer Status]]="Churned",1,0)</f>
        <v>0</v>
      </c>
      <c r="AN5490" t="str">
        <f>IF(Customers[[#This Row],[Monthly Charge]]&gt;=_xlfn.PERCENTILE.INC(Customers[Monthly Charge],0.75),"High-value","Other")</f>
        <v>Other</v>
      </c>
    </row>
    <row r="5491" spans="1:40" x14ac:dyDescent="0.25">
      <c r="A5491" t="s">
        <v>6676</v>
      </c>
      <c r="B5491" t="s">
        <v>39</v>
      </c>
      <c r="C5491" s="1">
        <v>56</v>
      </c>
      <c r="D5491" t="s">
        <v>43</v>
      </c>
      <c r="E5491" s="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 s="1">
        <v>0</v>
      </c>
      <c r="K5491" s="1">
        <v>9</v>
      </c>
      <c r="L5491" t="s">
        <v>42</v>
      </c>
      <c r="M5491" t="s">
        <v>40</v>
      </c>
      <c r="N5491" s="2">
        <v>43.83</v>
      </c>
      <c r="O5491" t="s">
        <v>43</v>
      </c>
      <c r="P5491" t="s">
        <v>43</v>
      </c>
      <c r="Q5491" t="s">
        <v>42</v>
      </c>
      <c r="R5491" s="1">
        <v>0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43</v>
      </c>
      <c r="AA5491" t="s">
        <v>51</v>
      </c>
      <c r="AB5491" t="s">
        <v>43</v>
      </c>
      <c r="AC5491" t="s">
        <v>56</v>
      </c>
      <c r="AD5491" s="3">
        <v>19.5</v>
      </c>
      <c r="AE5491" s="3">
        <v>150.35</v>
      </c>
      <c r="AF5491" s="3">
        <v>0</v>
      </c>
      <c r="AG5491" s="3">
        <v>0</v>
      </c>
      <c r="AH5491" s="3">
        <v>394.47</v>
      </c>
      <c r="AI5491" s="3">
        <v>544.82000000000005</v>
      </c>
      <c r="AJ5491" t="s">
        <v>47</v>
      </c>
      <c r="AK5491" t="s">
        <v>8234</v>
      </c>
      <c r="AL5491" t="s">
        <v>8234</v>
      </c>
      <c r="AM5491">
        <f>IF(Customers[[#This Row],[Customer Status]]="Churned",1,0)</f>
        <v>0</v>
      </c>
      <c r="AN5491" t="str">
        <f>IF(Customers[[#This Row],[Monthly Charge]]&gt;=_xlfn.PERCENTILE.INC(Customers[Monthly Charge],0.75),"High-value","Other")</f>
        <v>Other</v>
      </c>
    </row>
    <row r="5492" spans="1:40" x14ac:dyDescent="0.25">
      <c r="A5492" t="s">
        <v>6677</v>
      </c>
      <c r="B5492" t="s">
        <v>49</v>
      </c>
      <c r="C5492" s="1">
        <v>33</v>
      </c>
      <c r="D5492" t="s">
        <v>40</v>
      </c>
      <c r="E5492" s="1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 s="1">
        <v>2</v>
      </c>
      <c r="K5492" s="1">
        <v>2</v>
      </c>
      <c r="L5492" t="s">
        <v>42</v>
      </c>
      <c r="M5492" t="s">
        <v>40</v>
      </c>
      <c r="N5492" s="2">
        <v>30.87</v>
      </c>
      <c r="O5492" t="s">
        <v>43</v>
      </c>
      <c r="P5492" t="s">
        <v>40</v>
      </c>
      <c r="Q5492" t="s">
        <v>79</v>
      </c>
      <c r="R5492" s="1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 s="3">
        <v>44.5</v>
      </c>
      <c r="AE5492" s="3">
        <v>90.05</v>
      </c>
      <c r="AF5492" s="3">
        <v>0</v>
      </c>
      <c r="AG5492" s="3">
        <v>0</v>
      </c>
      <c r="AH5492" s="3">
        <v>61.74</v>
      </c>
      <c r="AI5492" s="3">
        <v>151.79</v>
      </c>
      <c r="AJ5492" t="s">
        <v>98</v>
      </c>
      <c r="AK5492" t="s">
        <v>8234</v>
      </c>
      <c r="AL5492" t="s">
        <v>8234</v>
      </c>
      <c r="AM5492">
        <f>IF(Customers[[#This Row],[Customer Status]]="Churned",1,0)</f>
        <v>0</v>
      </c>
      <c r="AN5492" t="str">
        <f>IF(Customers[[#This Row],[Monthly Charge]]&gt;=_xlfn.PERCENTILE.INC(Customers[Monthly Charge],0.75),"High-value","Other")</f>
        <v>Other</v>
      </c>
    </row>
    <row r="5493" spans="1:40" x14ac:dyDescent="0.25">
      <c r="A5493" t="s">
        <v>6678</v>
      </c>
      <c r="B5493" t="s">
        <v>49</v>
      </c>
      <c r="C5493" s="1">
        <v>62</v>
      </c>
      <c r="D5493" t="s">
        <v>40</v>
      </c>
      <c r="E5493" s="1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 s="1">
        <v>7</v>
      </c>
      <c r="K5493" s="1">
        <v>66</v>
      </c>
      <c r="L5493" t="s">
        <v>42</v>
      </c>
      <c r="M5493" t="s">
        <v>40</v>
      </c>
      <c r="N5493" s="2">
        <v>31.53</v>
      </c>
      <c r="O5493" t="s">
        <v>43</v>
      </c>
      <c r="P5493" t="s">
        <v>43</v>
      </c>
      <c r="Q5493" t="s">
        <v>42</v>
      </c>
      <c r="R5493" s="1">
        <v>0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43</v>
      </c>
      <c r="AA5493" t="s">
        <v>73</v>
      </c>
      <c r="AB5493" t="s">
        <v>40</v>
      </c>
      <c r="AC5493" t="s">
        <v>46</v>
      </c>
      <c r="AD5493" s="3">
        <v>19.75</v>
      </c>
      <c r="AE5493" s="3">
        <v>1344.5</v>
      </c>
      <c r="AF5493" s="3">
        <v>0</v>
      </c>
      <c r="AG5493" s="3">
        <v>0</v>
      </c>
      <c r="AH5493" s="3">
        <v>2080.98</v>
      </c>
      <c r="AI5493" s="3">
        <v>3425.48</v>
      </c>
      <c r="AJ5493" t="s">
        <v>47</v>
      </c>
      <c r="AK5493" t="s">
        <v>8234</v>
      </c>
      <c r="AL5493" t="s">
        <v>8234</v>
      </c>
      <c r="AM5493">
        <f>IF(Customers[[#This Row],[Customer Status]]="Churned",1,0)</f>
        <v>0</v>
      </c>
      <c r="AN5493" t="str">
        <f>IF(Customers[[#This Row],[Monthly Charge]]&gt;=_xlfn.PERCENTILE.INC(Customers[Monthly Charge],0.75),"High-value","Other")</f>
        <v>Other</v>
      </c>
    </row>
    <row r="5494" spans="1:40" x14ac:dyDescent="0.25">
      <c r="A5494" t="s">
        <v>6679</v>
      </c>
      <c r="B5494" t="s">
        <v>39</v>
      </c>
      <c r="C5494" s="1">
        <v>61</v>
      </c>
      <c r="D5494" t="s">
        <v>40</v>
      </c>
      <c r="E5494" s="1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 s="1">
        <v>6</v>
      </c>
      <c r="K5494" s="1">
        <v>72</v>
      </c>
      <c r="L5494" t="s">
        <v>72</v>
      </c>
      <c r="M5494" t="s">
        <v>40</v>
      </c>
      <c r="N5494" s="2">
        <v>35.21</v>
      </c>
      <c r="O5494" t="s">
        <v>40</v>
      </c>
      <c r="P5494" t="s">
        <v>40</v>
      </c>
      <c r="Q5494" t="s">
        <v>55</v>
      </c>
      <c r="R5494" s="1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 s="3">
        <v>98.65</v>
      </c>
      <c r="AE5494" s="3">
        <v>7129.45</v>
      </c>
      <c r="AF5494" s="3">
        <v>0</v>
      </c>
      <c r="AG5494" s="3">
        <v>0</v>
      </c>
      <c r="AH5494" s="3">
        <v>2535.12</v>
      </c>
      <c r="AI5494" s="3">
        <v>9664.57</v>
      </c>
      <c r="AJ5494" t="s">
        <v>47</v>
      </c>
      <c r="AK5494" t="s">
        <v>8234</v>
      </c>
      <c r="AL5494" t="s">
        <v>8234</v>
      </c>
      <c r="AM5494">
        <f>IF(Customers[[#This Row],[Customer Status]]="Churned",1,0)</f>
        <v>0</v>
      </c>
      <c r="AN5494" t="str">
        <f>IF(Customers[[#This Row],[Monthly Charge]]&gt;=_xlfn.PERCENTILE.INC(Customers[Monthly Charge],0.75),"High-value","Other")</f>
        <v>High-value</v>
      </c>
    </row>
    <row r="5495" spans="1:40" x14ac:dyDescent="0.25">
      <c r="A5495" t="s">
        <v>6680</v>
      </c>
      <c r="B5495" t="s">
        <v>49</v>
      </c>
      <c r="C5495" s="1">
        <v>63</v>
      </c>
      <c r="D5495" t="s">
        <v>43</v>
      </c>
      <c r="E5495" s="1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 s="1">
        <v>0</v>
      </c>
      <c r="K5495" s="1">
        <v>43</v>
      </c>
      <c r="L5495" t="s">
        <v>42</v>
      </c>
      <c r="M5495" t="s">
        <v>40</v>
      </c>
      <c r="N5495" s="2">
        <v>34</v>
      </c>
      <c r="O5495" t="s">
        <v>43</v>
      </c>
      <c r="P5495" t="s">
        <v>40</v>
      </c>
      <c r="Q5495" t="s">
        <v>55</v>
      </c>
      <c r="R5495" s="1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 s="3">
        <v>75.2</v>
      </c>
      <c r="AE5495" s="3">
        <v>3198.6</v>
      </c>
      <c r="AF5495" s="3">
        <v>0</v>
      </c>
      <c r="AG5495" s="3">
        <v>0</v>
      </c>
      <c r="AH5495" s="3">
        <v>1462</v>
      </c>
      <c r="AI5495" s="3">
        <v>4660.6000000000004</v>
      </c>
      <c r="AJ5495" t="s">
        <v>57</v>
      </c>
      <c r="AK5495" t="s">
        <v>63</v>
      </c>
      <c r="AL5495" t="s">
        <v>67</v>
      </c>
      <c r="AM5495">
        <f>IF(Customers[[#This Row],[Customer Status]]="Churned",1,0)</f>
        <v>1</v>
      </c>
      <c r="AN5495" t="str">
        <f>IF(Customers[[#This Row],[Monthly Charge]]&gt;=_xlfn.PERCENTILE.INC(Customers[Monthly Charge],0.75),"High-value","Other")</f>
        <v>Other</v>
      </c>
    </row>
    <row r="5496" spans="1:40" x14ac:dyDescent="0.25">
      <c r="A5496" t="s">
        <v>6681</v>
      </c>
      <c r="B5496" t="s">
        <v>39</v>
      </c>
      <c r="C5496" s="1">
        <v>65</v>
      </c>
      <c r="D5496" t="s">
        <v>43</v>
      </c>
      <c r="E5496" s="1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 s="1">
        <v>0</v>
      </c>
      <c r="K5496" s="1">
        <v>57</v>
      </c>
      <c r="L5496" t="s">
        <v>76</v>
      </c>
      <c r="M5496" t="s">
        <v>43</v>
      </c>
      <c r="N5496" s="2">
        <v>0</v>
      </c>
      <c r="O5496" t="s">
        <v>43</v>
      </c>
      <c r="P5496" t="s">
        <v>40</v>
      </c>
      <c r="Q5496" t="s">
        <v>79</v>
      </c>
      <c r="R5496" s="1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 s="3">
        <v>55</v>
      </c>
      <c r="AE5496" s="3">
        <v>3094.05</v>
      </c>
      <c r="AF5496" s="3">
        <v>0</v>
      </c>
      <c r="AG5496" s="3">
        <v>0</v>
      </c>
      <c r="AH5496" s="3">
        <v>0</v>
      </c>
      <c r="AI5496" s="3">
        <v>3094.05</v>
      </c>
      <c r="AJ5496" t="s">
        <v>47</v>
      </c>
      <c r="AK5496" t="s">
        <v>8234</v>
      </c>
      <c r="AL5496" t="s">
        <v>8234</v>
      </c>
      <c r="AM5496">
        <f>IF(Customers[[#This Row],[Customer Status]]="Churned",1,0)</f>
        <v>0</v>
      </c>
      <c r="AN5496" t="str">
        <f>IF(Customers[[#This Row],[Monthly Charge]]&gt;=_xlfn.PERCENTILE.INC(Customers[Monthly Charge],0.75),"High-value","Other")</f>
        <v>Other</v>
      </c>
    </row>
    <row r="5497" spans="1:40" x14ac:dyDescent="0.25">
      <c r="A5497" t="s">
        <v>6682</v>
      </c>
      <c r="B5497" t="s">
        <v>39</v>
      </c>
      <c r="C5497" s="1">
        <v>42</v>
      </c>
      <c r="D5497" t="s">
        <v>40</v>
      </c>
      <c r="E5497" s="1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 s="1">
        <v>1</v>
      </c>
      <c r="K5497" s="1">
        <v>1</v>
      </c>
      <c r="L5497" t="s">
        <v>42</v>
      </c>
      <c r="M5497" t="s">
        <v>43</v>
      </c>
      <c r="N5497" s="2">
        <v>0</v>
      </c>
      <c r="O5497" t="s">
        <v>43</v>
      </c>
      <c r="P5497" t="s">
        <v>40</v>
      </c>
      <c r="Q5497" t="s">
        <v>79</v>
      </c>
      <c r="R5497" s="1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 s="3">
        <v>40.1</v>
      </c>
      <c r="AE5497" s="3">
        <v>40.1</v>
      </c>
      <c r="AF5497" s="3">
        <v>0</v>
      </c>
      <c r="AG5497" s="3">
        <v>10</v>
      </c>
      <c r="AH5497" s="3">
        <v>0</v>
      </c>
      <c r="AI5497" s="3">
        <v>50.1</v>
      </c>
      <c r="AJ5497" t="s">
        <v>57</v>
      </c>
      <c r="AK5497" t="s">
        <v>121</v>
      </c>
      <c r="AL5497" t="s">
        <v>195</v>
      </c>
      <c r="AM5497">
        <f>IF(Customers[[#This Row],[Customer Status]]="Churned",1,0)</f>
        <v>1</v>
      </c>
      <c r="AN5497" t="str">
        <f>IF(Customers[[#This Row],[Monthly Charge]]&gt;=_xlfn.PERCENTILE.INC(Customers[Monthly Charge],0.75),"High-value","Other")</f>
        <v>Other</v>
      </c>
    </row>
    <row r="5498" spans="1:40" x14ac:dyDescent="0.25">
      <c r="A5498" t="s">
        <v>6683</v>
      </c>
      <c r="B5498" t="s">
        <v>39</v>
      </c>
      <c r="C5498" s="1">
        <v>51</v>
      </c>
      <c r="D5498" t="s">
        <v>40</v>
      </c>
      <c r="E5498" s="1">
        <v>0</v>
      </c>
      <c r="F5498" t="s">
        <v>322</v>
      </c>
      <c r="G5498">
        <v>95825</v>
      </c>
      <c r="H5498">
        <v>38.590035</v>
      </c>
      <c r="I5498">
        <v>-121.41245499999999</v>
      </c>
      <c r="J5498" s="1">
        <v>1</v>
      </c>
      <c r="K5498" s="1">
        <v>32</v>
      </c>
      <c r="L5498" t="s">
        <v>42</v>
      </c>
      <c r="M5498" t="s">
        <v>40</v>
      </c>
      <c r="N5498" s="2">
        <v>46.92</v>
      </c>
      <c r="O5498" t="s">
        <v>40</v>
      </c>
      <c r="P5498" t="s">
        <v>40</v>
      </c>
      <c r="Q5498" t="s">
        <v>55</v>
      </c>
      <c r="R5498" s="1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 s="3">
        <v>91.05</v>
      </c>
      <c r="AE5498" s="3">
        <v>2954.5</v>
      </c>
      <c r="AF5498" s="3">
        <v>0</v>
      </c>
      <c r="AG5498" s="3">
        <v>70</v>
      </c>
      <c r="AH5498" s="3">
        <v>1501.44</v>
      </c>
      <c r="AI5498" s="3">
        <v>4525.9399999999996</v>
      </c>
      <c r="AJ5498" t="s">
        <v>57</v>
      </c>
      <c r="AK5498" t="s">
        <v>58</v>
      </c>
      <c r="AL5498" t="s">
        <v>214</v>
      </c>
      <c r="AM5498">
        <f>IF(Customers[[#This Row],[Customer Status]]="Churned",1,0)</f>
        <v>1</v>
      </c>
      <c r="AN5498" t="str">
        <f>IF(Customers[[#This Row],[Monthly Charge]]&gt;=_xlfn.PERCENTILE.INC(Customers[Monthly Charge],0.75),"High-value","Other")</f>
        <v>High-value</v>
      </c>
    </row>
    <row r="5499" spans="1:40" x14ac:dyDescent="0.25">
      <c r="A5499" t="s">
        <v>6684</v>
      </c>
      <c r="B5499" t="s">
        <v>49</v>
      </c>
      <c r="C5499" s="1">
        <v>72</v>
      </c>
      <c r="D5499" t="s">
        <v>40</v>
      </c>
      <c r="E5499" s="1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 s="1">
        <v>7</v>
      </c>
      <c r="K5499" s="1">
        <v>55</v>
      </c>
      <c r="L5499" t="s">
        <v>76</v>
      </c>
      <c r="M5499" t="s">
        <v>40</v>
      </c>
      <c r="N5499" s="2">
        <v>12.91</v>
      </c>
      <c r="O5499" t="s">
        <v>40</v>
      </c>
      <c r="P5499" t="s">
        <v>40</v>
      </c>
      <c r="Q5499" t="s">
        <v>55</v>
      </c>
      <c r="R5499" s="1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 s="3">
        <v>113.6</v>
      </c>
      <c r="AE5499" s="3">
        <v>6292.7</v>
      </c>
      <c r="AF5499" s="3">
        <v>0</v>
      </c>
      <c r="AG5499" s="3">
        <v>0</v>
      </c>
      <c r="AH5499" s="3">
        <v>710.05</v>
      </c>
      <c r="AI5499" s="3">
        <v>7002.75</v>
      </c>
      <c r="AJ5499" t="s">
        <v>47</v>
      </c>
      <c r="AK5499" t="s">
        <v>8234</v>
      </c>
      <c r="AL5499" t="s">
        <v>8234</v>
      </c>
      <c r="AM5499">
        <f>IF(Customers[[#This Row],[Customer Status]]="Churned",1,0)</f>
        <v>0</v>
      </c>
      <c r="AN5499" t="str">
        <f>IF(Customers[[#This Row],[Monthly Charge]]&gt;=_xlfn.PERCENTILE.INC(Customers[Monthly Charge],0.75),"High-value","Other")</f>
        <v>High-value</v>
      </c>
    </row>
    <row r="5500" spans="1:40" x14ac:dyDescent="0.25">
      <c r="A5500" t="s">
        <v>6685</v>
      </c>
      <c r="B5500" t="s">
        <v>49</v>
      </c>
      <c r="C5500" s="1">
        <v>61</v>
      </c>
      <c r="D5500" t="s">
        <v>40</v>
      </c>
      <c r="E5500" s="1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 s="1">
        <v>9</v>
      </c>
      <c r="K5500" s="1">
        <v>51</v>
      </c>
      <c r="L5500" t="s">
        <v>42</v>
      </c>
      <c r="M5500" t="s">
        <v>43</v>
      </c>
      <c r="N5500" s="2">
        <v>0</v>
      </c>
      <c r="O5500" t="s">
        <v>43</v>
      </c>
      <c r="P5500" t="s">
        <v>40</v>
      </c>
      <c r="Q5500" t="s">
        <v>79</v>
      </c>
      <c r="R5500" s="1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 s="3">
        <v>30.05</v>
      </c>
      <c r="AE5500" s="3">
        <v>1529.45</v>
      </c>
      <c r="AF5500" s="3">
        <v>0</v>
      </c>
      <c r="AG5500" s="3">
        <v>0</v>
      </c>
      <c r="AH5500" s="3">
        <v>0</v>
      </c>
      <c r="AI5500" s="3">
        <v>1529.45</v>
      </c>
      <c r="AJ5500" t="s">
        <v>47</v>
      </c>
      <c r="AK5500" t="s">
        <v>8234</v>
      </c>
      <c r="AL5500" t="s">
        <v>8234</v>
      </c>
      <c r="AM5500">
        <f>IF(Customers[[#This Row],[Customer Status]]="Churned",1,0)</f>
        <v>0</v>
      </c>
      <c r="AN5500" t="str">
        <f>IF(Customers[[#This Row],[Monthly Charge]]&gt;=_xlfn.PERCENTILE.INC(Customers[Monthly Charge],0.75),"High-value","Other")</f>
        <v>Other</v>
      </c>
    </row>
    <row r="5501" spans="1:40" x14ac:dyDescent="0.25">
      <c r="A5501" t="s">
        <v>6686</v>
      </c>
      <c r="B5501" t="s">
        <v>39</v>
      </c>
      <c r="C5501" s="1">
        <v>39</v>
      </c>
      <c r="D5501" t="s">
        <v>40</v>
      </c>
      <c r="E5501" s="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 s="1">
        <v>3</v>
      </c>
      <c r="K5501" s="1">
        <v>6</v>
      </c>
      <c r="L5501" t="s">
        <v>42</v>
      </c>
      <c r="M5501" t="s">
        <v>40</v>
      </c>
      <c r="N5501" s="2">
        <v>49.45</v>
      </c>
      <c r="O5501" t="s">
        <v>43</v>
      </c>
      <c r="P5501" t="s">
        <v>40</v>
      </c>
      <c r="Q5501" t="s">
        <v>79</v>
      </c>
      <c r="R5501" s="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 s="3">
        <v>48.8</v>
      </c>
      <c r="AE5501" s="3">
        <v>297.35000000000002</v>
      </c>
      <c r="AF5501" s="3">
        <v>0</v>
      </c>
      <c r="AG5501" s="3">
        <v>0</v>
      </c>
      <c r="AH5501" s="3">
        <v>296.7</v>
      </c>
      <c r="AI5501" s="3">
        <v>594.04999999999995</v>
      </c>
      <c r="AJ5501" t="s">
        <v>47</v>
      </c>
      <c r="AK5501" t="s">
        <v>8234</v>
      </c>
      <c r="AL5501" t="s">
        <v>8234</v>
      </c>
      <c r="AM5501">
        <f>IF(Customers[[#This Row],[Customer Status]]="Churned",1,0)</f>
        <v>0</v>
      </c>
      <c r="AN5501" t="str">
        <f>IF(Customers[[#This Row],[Monthly Charge]]&gt;=_xlfn.PERCENTILE.INC(Customers[Monthly Charge],0.75),"High-value","Other")</f>
        <v>Other</v>
      </c>
    </row>
    <row r="5502" spans="1:40" x14ac:dyDescent="0.25">
      <c r="A5502" t="s">
        <v>6687</v>
      </c>
      <c r="B5502" t="s">
        <v>49</v>
      </c>
      <c r="C5502" s="1">
        <v>47</v>
      </c>
      <c r="D5502" t="s">
        <v>40</v>
      </c>
      <c r="E5502" s="1">
        <v>1</v>
      </c>
      <c r="F5502" t="s">
        <v>50</v>
      </c>
      <c r="G5502">
        <v>91208</v>
      </c>
      <c r="H5502">
        <v>34.195385999999999</v>
      </c>
      <c r="I5502">
        <v>-118.238508</v>
      </c>
      <c r="J5502" s="1">
        <v>1</v>
      </c>
      <c r="K5502" s="1">
        <v>8</v>
      </c>
      <c r="L5502" t="s">
        <v>54</v>
      </c>
      <c r="M5502" t="s">
        <v>40</v>
      </c>
      <c r="N5502" s="2">
        <v>3.85</v>
      </c>
      <c r="O5502" t="s">
        <v>43</v>
      </c>
      <c r="P5502" t="s">
        <v>40</v>
      </c>
      <c r="Q5502" t="s">
        <v>79</v>
      </c>
      <c r="R5502" s="1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 s="3">
        <v>51.05</v>
      </c>
      <c r="AE5502" s="3">
        <v>415.05</v>
      </c>
      <c r="AF5502" s="3">
        <v>0</v>
      </c>
      <c r="AG5502" s="3">
        <v>0</v>
      </c>
      <c r="AH5502" s="3">
        <v>30.8</v>
      </c>
      <c r="AI5502" s="3">
        <v>445.85</v>
      </c>
      <c r="AJ5502" t="s">
        <v>57</v>
      </c>
      <c r="AK5502" t="s">
        <v>63</v>
      </c>
      <c r="AL5502" t="s">
        <v>64</v>
      </c>
      <c r="AM5502">
        <f>IF(Customers[[#This Row],[Customer Status]]="Churned",1,0)</f>
        <v>1</v>
      </c>
      <c r="AN5502" t="str">
        <f>IF(Customers[[#This Row],[Monthly Charge]]&gt;=_xlfn.PERCENTILE.INC(Customers[Monthly Charge],0.75),"High-value","Other")</f>
        <v>Other</v>
      </c>
    </row>
    <row r="5503" spans="1:40" x14ac:dyDescent="0.25">
      <c r="A5503" t="s">
        <v>6688</v>
      </c>
      <c r="B5503" t="s">
        <v>39</v>
      </c>
      <c r="C5503" s="1">
        <v>62</v>
      </c>
      <c r="D5503" t="s">
        <v>43</v>
      </c>
      <c r="E5503" s="1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 s="1">
        <v>0</v>
      </c>
      <c r="K5503" s="1">
        <v>28</v>
      </c>
      <c r="L5503" t="s">
        <v>129</v>
      </c>
      <c r="M5503" t="s">
        <v>43</v>
      </c>
      <c r="N5503" s="2">
        <v>0</v>
      </c>
      <c r="O5503" t="s">
        <v>43</v>
      </c>
      <c r="P5503" t="s">
        <v>40</v>
      </c>
      <c r="Q5503" t="s">
        <v>79</v>
      </c>
      <c r="R5503" s="1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 s="3">
        <v>35.75</v>
      </c>
      <c r="AE5503" s="3">
        <v>961.4</v>
      </c>
      <c r="AF5503" s="3">
        <v>0</v>
      </c>
      <c r="AG5503" s="3">
        <v>0</v>
      </c>
      <c r="AH5503" s="3">
        <v>0</v>
      </c>
      <c r="AI5503" s="3">
        <v>961.4</v>
      </c>
      <c r="AJ5503" t="s">
        <v>47</v>
      </c>
      <c r="AK5503" t="s">
        <v>8234</v>
      </c>
      <c r="AL5503" t="s">
        <v>8234</v>
      </c>
      <c r="AM5503">
        <f>IF(Customers[[#This Row],[Customer Status]]="Churned",1,0)</f>
        <v>0</v>
      </c>
      <c r="AN5503" t="str">
        <f>IF(Customers[[#This Row],[Monthly Charge]]&gt;=_xlfn.PERCENTILE.INC(Customers[Monthly Charge],0.75),"High-value","Other")</f>
        <v>Other</v>
      </c>
    </row>
    <row r="5504" spans="1:40" x14ac:dyDescent="0.25">
      <c r="A5504" t="s">
        <v>6689</v>
      </c>
      <c r="B5504" t="s">
        <v>49</v>
      </c>
      <c r="C5504" s="1">
        <v>57</v>
      </c>
      <c r="D5504" t="s">
        <v>40</v>
      </c>
      <c r="E5504" s="1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 s="1">
        <v>1</v>
      </c>
      <c r="K5504" s="1">
        <v>16</v>
      </c>
      <c r="L5504" t="s">
        <v>62</v>
      </c>
      <c r="M5504" t="s">
        <v>40</v>
      </c>
      <c r="N5504" s="2">
        <v>21.04</v>
      </c>
      <c r="O5504" t="s">
        <v>43</v>
      </c>
      <c r="P5504" t="s">
        <v>40</v>
      </c>
      <c r="Q5504" t="s">
        <v>44</v>
      </c>
      <c r="R5504" s="1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 s="3">
        <v>55.85</v>
      </c>
      <c r="AE5504" s="3">
        <v>857.8</v>
      </c>
      <c r="AF5504" s="3">
        <v>0</v>
      </c>
      <c r="AG5504" s="3">
        <v>0</v>
      </c>
      <c r="AH5504" s="3">
        <v>336.64</v>
      </c>
      <c r="AI5504" s="3">
        <v>1194.44</v>
      </c>
      <c r="AJ5504" t="s">
        <v>47</v>
      </c>
      <c r="AK5504" t="s">
        <v>8234</v>
      </c>
      <c r="AL5504" t="s">
        <v>8234</v>
      </c>
      <c r="AM5504">
        <f>IF(Customers[[#This Row],[Customer Status]]="Churned",1,0)</f>
        <v>0</v>
      </c>
      <c r="AN5504" t="str">
        <f>IF(Customers[[#This Row],[Monthly Charge]]&gt;=_xlfn.PERCENTILE.INC(Customers[Monthly Charge],0.75),"High-value","Other")</f>
        <v>Other</v>
      </c>
    </row>
    <row r="5505" spans="1:40" x14ac:dyDescent="0.25">
      <c r="A5505" t="s">
        <v>6690</v>
      </c>
      <c r="B5505" t="s">
        <v>39</v>
      </c>
      <c r="C5505" s="1">
        <v>80</v>
      </c>
      <c r="D5505" t="s">
        <v>43</v>
      </c>
      <c r="E5505" s="1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 s="1">
        <v>0</v>
      </c>
      <c r="K5505" s="1">
        <v>30</v>
      </c>
      <c r="L5505" t="s">
        <v>42</v>
      </c>
      <c r="M5505" t="s">
        <v>40</v>
      </c>
      <c r="N5505" s="2">
        <v>37.42</v>
      </c>
      <c r="O5505" t="s">
        <v>40</v>
      </c>
      <c r="P5505" t="s">
        <v>40</v>
      </c>
      <c r="Q5505" t="s">
        <v>55</v>
      </c>
      <c r="R5505" s="1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 s="3">
        <v>101.3</v>
      </c>
      <c r="AE5505" s="3">
        <v>2974.5</v>
      </c>
      <c r="AF5505" s="3">
        <v>0</v>
      </c>
      <c r="AG5505" s="3">
        <v>0</v>
      </c>
      <c r="AH5505" s="3">
        <v>1122.5999999999999</v>
      </c>
      <c r="AI5505" s="3">
        <v>4097.1000000000004</v>
      </c>
      <c r="AJ5505" t="s">
        <v>47</v>
      </c>
      <c r="AK5505" t="s">
        <v>8234</v>
      </c>
      <c r="AL5505" t="s">
        <v>8234</v>
      </c>
      <c r="AM5505">
        <f>IF(Customers[[#This Row],[Customer Status]]="Churned",1,0)</f>
        <v>0</v>
      </c>
      <c r="AN5505" t="str">
        <f>IF(Customers[[#This Row],[Monthly Charge]]&gt;=_xlfn.PERCENTILE.INC(Customers[Monthly Charge],0.75),"High-value","Other")</f>
        <v>High-value</v>
      </c>
    </row>
    <row r="5506" spans="1:40" x14ac:dyDescent="0.25">
      <c r="A5506" t="s">
        <v>6691</v>
      </c>
      <c r="B5506" t="s">
        <v>39</v>
      </c>
      <c r="C5506" s="1">
        <v>62</v>
      </c>
      <c r="D5506" t="s">
        <v>43</v>
      </c>
      <c r="E5506" s="1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 s="1">
        <v>0</v>
      </c>
      <c r="K5506" s="1">
        <v>12</v>
      </c>
      <c r="L5506" t="s">
        <v>42</v>
      </c>
      <c r="M5506" t="s">
        <v>43</v>
      </c>
      <c r="N5506" s="2">
        <v>0</v>
      </c>
      <c r="O5506" t="s">
        <v>43</v>
      </c>
      <c r="P5506" t="s">
        <v>40</v>
      </c>
      <c r="Q5506" t="s">
        <v>44</v>
      </c>
      <c r="R5506" s="1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 s="3">
        <v>60.65</v>
      </c>
      <c r="AE5506" s="3">
        <v>743.3</v>
      </c>
      <c r="AF5506" s="3">
        <v>40.409999999999997</v>
      </c>
      <c r="AG5506" s="3">
        <v>0</v>
      </c>
      <c r="AH5506" s="3">
        <v>0</v>
      </c>
      <c r="AI5506" s="3">
        <v>702.89</v>
      </c>
      <c r="AJ5506" t="s">
        <v>47</v>
      </c>
      <c r="AK5506" t="s">
        <v>8234</v>
      </c>
      <c r="AL5506" t="s">
        <v>8234</v>
      </c>
      <c r="AM5506">
        <f>IF(Customers[[#This Row],[Customer Status]]="Churned",1,0)</f>
        <v>0</v>
      </c>
      <c r="AN5506" t="str">
        <f>IF(Customers[[#This Row],[Monthly Charge]]&gt;=_xlfn.PERCENTILE.INC(Customers[Monthly Charge],0.75),"High-value","Other")</f>
        <v>Other</v>
      </c>
    </row>
    <row r="5507" spans="1:40" x14ac:dyDescent="0.25">
      <c r="A5507" t="s">
        <v>6692</v>
      </c>
      <c r="B5507" t="s">
        <v>39</v>
      </c>
      <c r="C5507" s="1">
        <v>20</v>
      </c>
      <c r="D5507" t="s">
        <v>43</v>
      </c>
      <c r="E5507" s="1">
        <v>0</v>
      </c>
      <c r="F5507" t="s">
        <v>4191</v>
      </c>
      <c r="G5507">
        <v>92325</v>
      </c>
      <c r="H5507">
        <v>34.248061</v>
      </c>
      <c r="I5507">
        <v>-117.29028</v>
      </c>
      <c r="J5507" s="1">
        <v>0</v>
      </c>
      <c r="K5507" s="1">
        <v>60</v>
      </c>
      <c r="L5507" t="s">
        <v>42</v>
      </c>
      <c r="M5507" t="s">
        <v>40</v>
      </c>
      <c r="N5507" s="2">
        <v>10.7</v>
      </c>
      <c r="O5507" t="s">
        <v>40</v>
      </c>
      <c r="P5507" t="s">
        <v>40</v>
      </c>
      <c r="Q5507" t="s">
        <v>55</v>
      </c>
      <c r="R5507" s="1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 s="3">
        <v>105.9</v>
      </c>
      <c r="AE5507" s="3">
        <v>6396.45</v>
      </c>
      <c r="AF5507" s="3">
        <v>0</v>
      </c>
      <c r="AG5507" s="3">
        <v>0</v>
      </c>
      <c r="AH5507" s="3">
        <v>642</v>
      </c>
      <c r="AI5507" s="3">
        <v>7038.45</v>
      </c>
      <c r="AJ5507" t="s">
        <v>57</v>
      </c>
      <c r="AK5507" t="s">
        <v>109</v>
      </c>
      <c r="AL5507" t="s">
        <v>110</v>
      </c>
      <c r="AM5507">
        <f>IF(Customers[[#This Row],[Customer Status]]="Churned",1,0)</f>
        <v>1</v>
      </c>
      <c r="AN5507" t="str">
        <f>IF(Customers[[#This Row],[Monthly Charge]]&gt;=_xlfn.PERCENTILE.INC(Customers[Monthly Charge],0.75),"High-value","Other")</f>
        <v>High-value</v>
      </c>
    </row>
    <row r="5508" spans="1:40" x14ac:dyDescent="0.25">
      <c r="A5508" t="s">
        <v>6693</v>
      </c>
      <c r="B5508" t="s">
        <v>49</v>
      </c>
      <c r="C5508" s="1">
        <v>47</v>
      </c>
      <c r="D5508" t="s">
        <v>43</v>
      </c>
      <c r="E5508" s="1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 s="1">
        <v>0</v>
      </c>
      <c r="K5508" s="1">
        <v>55</v>
      </c>
      <c r="L5508" t="s">
        <v>76</v>
      </c>
      <c r="M5508" t="s">
        <v>40</v>
      </c>
      <c r="N5508" s="2">
        <v>27.65</v>
      </c>
      <c r="O5508" t="s">
        <v>43</v>
      </c>
      <c r="P5508" t="s">
        <v>40</v>
      </c>
      <c r="Q5508" t="s">
        <v>44</v>
      </c>
      <c r="R5508" s="1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 s="3">
        <v>64.2</v>
      </c>
      <c r="AE5508" s="3">
        <v>3627.3</v>
      </c>
      <c r="AF5508" s="3">
        <v>0</v>
      </c>
      <c r="AG5508" s="3">
        <v>0</v>
      </c>
      <c r="AH5508" s="3">
        <v>1520.75</v>
      </c>
      <c r="AI5508" s="3">
        <v>5148.05</v>
      </c>
      <c r="AJ5508" t="s">
        <v>47</v>
      </c>
      <c r="AK5508" t="s">
        <v>8234</v>
      </c>
      <c r="AL5508" t="s">
        <v>8234</v>
      </c>
      <c r="AM5508">
        <f>IF(Customers[[#This Row],[Customer Status]]="Churned",1,0)</f>
        <v>0</v>
      </c>
      <c r="AN5508" t="str">
        <f>IF(Customers[[#This Row],[Monthly Charge]]&gt;=_xlfn.PERCENTILE.INC(Customers[Monthly Charge],0.75),"High-value","Other")</f>
        <v>Other</v>
      </c>
    </row>
    <row r="5509" spans="1:40" x14ac:dyDescent="0.25">
      <c r="A5509" t="s">
        <v>6694</v>
      </c>
      <c r="B5509" t="s">
        <v>39</v>
      </c>
      <c r="C5509" s="1">
        <v>39</v>
      </c>
      <c r="D5509" t="s">
        <v>43</v>
      </c>
      <c r="E5509" s="1">
        <v>0</v>
      </c>
      <c r="F5509" t="s">
        <v>249</v>
      </c>
      <c r="G5509">
        <v>93422</v>
      </c>
      <c r="H5509">
        <v>35.453912000000003</v>
      </c>
      <c r="I5509">
        <v>-120.69461</v>
      </c>
      <c r="J5509" s="1">
        <v>0</v>
      </c>
      <c r="K5509" s="1">
        <v>1</v>
      </c>
      <c r="L5509" t="s">
        <v>42</v>
      </c>
      <c r="M5509" t="s">
        <v>40</v>
      </c>
      <c r="N5509" s="2">
        <v>12.46</v>
      </c>
      <c r="O5509" t="s">
        <v>43</v>
      </c>
      <c r="P5509" t="s">
        <v>40</v>
      </c>
      <c r="Q5509" t="s">
        <v>79</v>
      </c>
      <c r="R5509" s="1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 s="3">
        <v>45.35</v>
      </c>
      <c r="AE5509" s="3">
        <v>45.35</v>
      </c>
      <c r="AF5509" s="3">
        <v>0</v>
      </c>
      <c r="AG5509" s="3">
        <v>0</v>
      </c>
      <c r="AH5509" s="3">
        <v>12.46</v>
      </c>
      <c r="AI5509" s="3">
        <v>57.81</v>
      </c>
      <c r="AJ5509" t="s">
        <v>98</v>
      </c>
      <c r="AK5509" t="s">
        <v>8234</v>
      </c>
      <c r="AL5509" t="s">
        <v>8234</v>
      </c>
      <c r="AM5509">
        <f>IF(Customers[[#This Row],[Customer Status]]="Churned",1,0)</f>
        <v>0</v>
      </c>
      <c r="AN5509" t="str">
        <f>IF(Customers[[#This Row],[Monthly Charge]]&gt;=_xlfn.PERCENTILE.INC(Customers[Monthly Charge],0.75),"High-value","Other")</f>
        <v>Other</v>
      </c>
    </row>
    <row r="5510" spans="1:40" x14ac:dyDescent="0.25">
      <c r="A5510" t="s">
        <v>6695</v>
      </c>
      <c r="B5510" t="s">
        <v>49</v>
      </c>
      <c r="C5510" s="1">
        <v>31</v>
      </c>
      <c r="D5510" t="s">
        <v>40</v>
      </c>
      <c r="E5510" s="1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 s="1">
        <v>10</v>
      </c>
      <c r="K5510" s="1">
        <v>34</v>
      </c>
      <c r="L5510" t="s">
        <v>42</v>
      </c>
      <c r="M5510" t="s">
        <v>43</v>
      </c>
      <c r="N5510" s="2">
        <v>0</v>
      </c>
      <c r="O5510" t="s">
        <v>43</v>
      </c>
      <c r="P5510" t="s">
        <v>40</v>
      </c>
      <c r="Q5510" t="s">
        <v>79</v>
      </c>
      <c r="R5510" s="1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 s="3">
        <v>40.549999999999997</v>
      </c>
      <c r="AE5510" s="3">
        <v>1325.85</v>
      </c>
      <c r="AF5510" s="3">
        <v>0</v>
      </c>
      <c r="AG5510" s="3">
        <v>0</v>
      </c>
      <c r="AH5510" s="3">
        <v>0</v>
      </c>
      <c r="AI5510" s="3">
        <v>1325.85</v>
      </c>
      <c r="AJ5510" t="s">
        <v>47</v>
      </c>
      <c r="AK5510" t="s">
        <v>8234</v>
      </c>
      <c r="AL5510" t="s">
        <v>8234</v>
      </c>
      <c r="AM5510">
        <f>IF(Customers[[#This Row],[Customer Status]]="Churned",1,0)</f>
        <v>0</v>
      </c>
      <c r="AN5510" t="str">
        <f>IF(Customers[[#This Row],[Monthly Charge]]&gt;=_xlfn.PERCENTILE.INC(Customers[Monthly Charge],0.75),"High-value","Other")</f>
        <v>Other</v>
      </c>
    </row>
    <row r="5511" spans="1:40" x14ac:dyDescent="0.25">
      <c r="A5511" t="s">
        <v>6696</v>
      </c>
      <c r="B5511" t="s">
        <v>49</v>
      </c>
      <c r="C5511" s="1">
        <v>56</v>
      </c>
      <c r="D5511" t="s">
        <v>43</v>
      </c>
      <c r="E5511" s="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 s="1">
        <v>0</v>
      </c>
      <c r="K5511" s="1">
        <v>15</v>
      </c>
      <c r="L5511" t="s">
        <v>42</v>
      </c>
      <c r="M5511" t="s">
        <v>43</v>
      </c>
      <c r="N5511" s="2">
        <v>0</v>
      </c>
      <c r="O5511" t="s">
        <v>43</v>
      </c>
      <c r="P5511" t="s">
        <v>40</v>
      </c>
      <c r="Q5511" t="s">
        <v>79</v>
      </c>
      <c r="R5511" s="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 s="3">
        <v>29.7</v>
      </c>
      <c r="AE5511" s="3">
        <v>438.25</v>
      </c>
      <c r="AF5511" s="3">
        <v>0</v>
      </c>
      <c r="AG5511" s="3">
        <v>90</v>
      </c>
      <c r="AH5511" s="3">
        <v>0</v>
      </c>
      <c r="AI5511" s="3">
        <v>528.25</v>
      </c>
      <c r="AJ5511" t="s">
        <v>57</v>
      </c>
      <c r="AK5511" t="s">
        <v>58</v>
      </c>
      <c r="AL5511" t="s">
        <v>214</v>
      </c>
      <c r="AM5511">
        <f>IF(Customers[[#This Row],[Customer Status]]="Churned",1,0)</f>
        <v>1</v>
      </c>
      <c r="AN5511" t="str">
        <f>IF(Customers[[#This Row],[Monthly Charge]]&gt;=_xlfn.PERCENTILE.INC(Customers[Monthly Charge],0.75),"High-value","Other")</f>
        <v>Other</v>
      </c>
    </row>
    <row r="5512" spans="1:40" x14ac:dyDescent="0.25">
      <c r="A5512" t="s">
        <v>6697</v>
      </c>
      <c r="B5512" t="s">
        <v>39</v>
      </c>
      <c r="C5512" s="1">
        <v>32</v>
      </c>
      <c r="D5512" t="s">
        <v>43</v>
      </c>
      <c r="E5512" s="1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 s="1">
        <v>0</v>
      </c>
      <c r="K5512" s="1">
        <v>2</v>
      </c>
      <c r="L5512" t="s">
        <v>42</v>
      </c>
      <c r="M5512" t="s">
        <v>40</v>
      </c>
      <c r="N5512" s="2">
        <v>5.85</v>
      </c>
      <c r="O5512" t="s">
        <v>43</v>
      </c>
      <c r="P5512" t="s">
        <v>40</v>
      </c>
      <c r="Q5512" t="s">
        <v>55</v>
      </c>
      <c r="R5512" s="1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 s="3">
        <v>80.650000000000006</v>
      </c>
      <c r="AE5512" s="3">
        <v>144.15</v>
      </c>
      <c r="AF5512" s="3">
        <v>0</v>
      </c>
      <c r="AG5512" s="3">
        <v>20</v>
      </c>
      <c r="AH5512" s="3">
        <v>11.7</v>
      </c>
      <c r="AI5512" s="3">
        <v>175.85</v>
      </c>
      <c r="AJ5512" t="s">
        <v>57</v>
      </c>
      <c r="AK5512" t="s">
        <v>58</v>
      </c>
      <c r="AL5512" t="s">
        <v>59</v>
      </c>
      <c r="AM5512">
        <f>IF(Customers[[#This Row],[Customer Status]]="Churned",1,0)</f>
        <v>1</v>
      </c>
      <c r="AN5512" t="str">
        <f>IF(Customers[[#This Row],[Monthly Charge]]&gt;=_xlfn.PERCENTILE.INC(Customers[Monthly Charge],0.75),"High-value","Other")</f>
        <v>Other</v>
      </c>
    </row>
    <row r="5513" spans="1:40" x14ac:dyDescent="0.25">
      <c r="A5513" t="s">
        <v>6698</v>
      </c>
      <c r="B5513" t="s">
        <v>39</v>
      </c>
      <c r="C5513" s="1">
        <v>62</v>
      </c>
      <c r="D5513" t="s">
        <v>40</v>
      </c>
      <c r="E5513" s="1">
        <v>3</v>
      </c>
      <c r="F5513" t="s">
        <v>322</v>
      </c>
      <c r="G5513">
        <v>95834</v>
      </c>
      <c r="H5513">
        <v>38.646208999999999</v>
      </c>
      <c r="I5513">
        <v>-121.52446</v>
      </c>
      <c r="J5513" s="1">
        <v>5</v>
      </c>
      <c r="K5513" s="1">
        <v>6</v>
      </c>
      <c r="L5513" t="s">
        <v>42</v>
      </c>
      <c r="M5513" t="s">
        <v>40</v>
      </c>
      <c r="N5513" s="2">
        <v>44.13</v>
      </c>
      <c r="O5513" t="s">
        <v>43</v>
      </c>
      <c r="P5513" t="s">
        <v>43</v>
      </c>
      <c r="Q5513" t="s">
        <v>42</v>
      </c>
      <c r="R5513" s="1">
        <v>0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A5513" t="s">
        <v>45</v>
      </c>
      <c r="AB5513" t="s">
        <v>43</v>
      </c>
      <c r="AC5513" t="s">
        <v>46</v>
      </c>
      <c r="AD5513" s="3">
        <v>19.7</v>
      </c>
      <c r="AE5513" s="3">
        <v>94.45</v>
      </c>
      <c r="AF5513" s="3">
        <v>0</v>
      </c>
      <c r="AG5513" s="3">
        <v>0</v>
      </c>
      <c r="AH5513" s="3">
        <v>264.77999999999997</v>
      </c>
      <c r="AI5513" s="3">
        <v>359.23</v>
      </c>
      <c r="AJ5513" t="s">
        <v>47</v>
      </c>
      <c r="AK5513" t="s">
        <v>8234</v>
      </c>
      <c r="AL5513" t="s">
        <v>8234</v>
      </c>
      <c r="AM5513">
        <f>IF(Customers[[#This Row],[Customer Status]]="Churned",1,0)</f>
        <v>0</v>
      </c>
      <c r="AN5513" t="str">
        <f>IF(Customers[[#This Row],[Monthly Charge]]&gt;=_xlfn.PERCENTILE.INC(Customers[Monthly Charge],0.75),"High-value","Other")</f>
        <v>Other</v>
      </c>
    </row>
    <row r="5514" spans="1:40" x14ac:dyDescent="0.25">
      <c r="A5514" t="s">
        <v>6699</v>
      </c>
      <c r="B5514" t="s">
        <v>49</v>
      </c>
      <c r="C5514" s="1">
        <v>30</v>
      </c>
      <c r="D5514" t="s">
        <v>40</v>
      </c>
      <c r="E5514" s="1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 s="1">
        <v>0</v>
      </c>
      <c r="K5514" s="1">
        <v>66</v>
      </c>
      <c r="L5514" t="s">
        <v>42</v>
      </c>
      <c r="M5514" t="s">
        <v>40</v>
      </c>
      <c r="N5514" s="2">
        <v>23.51</v>
      </c>
      <c r="O5514" t="s">
        <v>40</v>
      </c>
      <c r="P5514" t="s">
        <v>40</v>
      </c>
      <c r="Q5514" t="s">
        <v>55</v>
      </c>
      <c r="R5514" s="1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 s="3">
        <v>106.05</v>
      </c>
      <c r="AE5514" s="3">
        <v>6981.35</v>
      </c>
      <c r="AF5514" s="3">
        <v>0</v>
      </c>
      <c r="AG5514" s="3">
        <v>0</v>
      </c>
      <c r="AH5514" s="3">
        <v>1551.66</v>
      </c>
      <c r="AI5514" s="3">
        <v>8533.01</v>
      </c>
      <c r="AJ5514" t="s">
        <v>57</v>
      </c>
      <c r="AK5514" t="s">
        <v>63</v>
      </c>
      <c r="AL5514" t="s">
        <v>64</v>
      </c>
      <c r="AM5514">
        <f>IF(Customers[[#This Row],[Customer Status]]="Churned",1,0)</f>
        <v>1</v>
      </c>
      <c r="AN5514" t="str">
        <f>IF(Customers[[#This Row],[Monthly Charge]]&gt;=_xlfn.PERCENTILE.INC(Customers[Monthly Charge],0.75),"High-value","Other")</f>
        <v>High-value</v>
      </c>
    </row>
    <row r="5515" spans="1:40" x14ac:dyDescent="0.25">
      <c r="A5515" t="s">
        <v>6700</v>
      </c>
      <c r="B5515" t="s">
        <v>49</v>
      </c>
      <c r="C5515" s="1">
        <v>50</v>
      </c>
      <c r="D5515" t="s">
        <v>43</v>
      </c>
      <c r="E5515" s="1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 s="1">
        <v>0</v>
      </c>
      <c r="K5515" s="1">
        <v>3</v>
      </c>
      <c r="L5515" t="s">
        <v>42</v>
      </c>
      <c r="M5515" t="s">
        <v>40</v>
      </c>
      <c r="N5515" s="2">
        <v>19.579999999999998</v>
      </c>
      <c r="O5515" t="s">
        <v>43</v>
      </c>
      <c r="P5515" t="s">
        <v>43</v>
      </c>
      <c r="Q5515" t="s">
        <v>42</v>
      </c>
      <c r="R5515" s="1">
        <v>0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43</v>
      </c>
      <c r="AA5515" t="s">
        <v>51</v>
      </c>
      <c r="AB5515" t="s">
        <v>43</v>
      </c>
      <c r="AC5515" t="s">
        <v>46</v>
      </c>
      <c r="AD5515" s="3">
        <v>20.85</v>
      </c>
      <c r="AE5515" s="3">
        <v>60.65</v>
      </c>
      <c r="AF5515" s="3">
        <v>0</v>
      </c>
      <c r="AG5515" s="3">
        <v>0</v>
      </c>
      <c r="AH5515" s="3">
        <v>58.74</v>
      </c>
      <c r="AI5515" s="3">
        <v>119.39</v>
      </c>
      <c r="AJ5515" t="s">
        <v>98</v>
      </c>
      <c r="AK5515" t="s">
        <v>8234</v>
      </c>
      <c r="AL5515" t="s">
        <v>8234</v>
      </c>
      <c r="AM5515">
        <f>IF(Customers[[#This Row],[Customer Status]]="Churned",1,0)</f>
        <v>0</v>
      </c>
      <c r="AN5515" t="str">
        <f>IF(Customers[[#This Row],[Monthly Charge]]&gt;=_xlfn.PERCENTILE.INC(Customers[Monthly Charge],0.75),"High-value","Other")</f>
        <v>Other</v>
      </c>
    </row>
    <row r="5516" spans="1:40" x14ac:dyDescent="0.25">
      <c r="A5516" t="s">
        <v>6701</v>
      </c>
      <c r="B5516" t="s">
        <v>39</v>
      </c>
      <c r="C5516" s="1">
        <v>39</v>
      </c>
      <c r="D5516" t="s">
        <v>40</v>
      </c>
      <c r="E5516" s="1">
        <v>2</v>
      </c>
      <c r="F5516" t="s">
        <v>2873</v>
      </c>
      <c r="G5516">
        <v>95420</v>
      </c>
      <c r="H5516">
        <v>39.361283</v>
      </c>
      <c r="I5516">
        <v>-123.784599</v>
      </c>
      <c r="J5516" s="1">
        <v>8</v>
      </c>
      <c r="K5516" s="1">
        <v>72</v>
      </c>
      <c r="L5516" t="s">
        <v>42</v>
      </c>
      <c r="M5516" t="s">
        <v>40</v>
      </c>
      <c r="N5516" s="2">
        <v>18.739999999999998</v>
      </c>
      <c r="O5516" t="s">
        <v>40</v>
      </c>
      <c r="P5516" t="s">
        <v>40</v>
      </c>
      <c r="Q5516" t="s">
        <v>55</v>
      </c>
      <c r="R5516" s="1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 s="3">
        <v>95.1</v>
      </c>
      <c r="AE5516" s="3">
        <v>6843.15</v>
      </c>
      <c r="AF5516" s="3">
        <v>0</v>
      </c>
      <c r="AG5516" s="3">
        <v>0</v>
      </c>
      <c r="AH5516" s="3">
        <v>1349.28</v>
      </c>
      <c r="AI5516" s="3">
        <v>8192.43</v>
      </c>
      <c r="AJ5516" t="s">
        <v>47</v>
      </c>
      <c r="AK5516" t="s">
        <v>8234</v>
      </c>
      <c r="AL5516" t="s">
        <v>8234</v>
      </c>
      <c r="AM5516">
        <f>IF(Customers[[#This Row],[Customer Status]]="Churned",1,0)</f>
        <v>0</v>
      </c>
      <c r="AN5516" t="str">
        <f>IF(Customers[[#This Row],[Monthly Charge]]&gt;=_xlfn.PERCENTILE.INC(Customers[Monthly Charge],0.75),"High-value","Other")</f>
        <v>High-value</v>
      </c>
    </row>
    <row r="5517" spans="1:40" x14ac:dyDescent="0.25">
      <c r="A5517" t="s">
        <v>6702</v>
      </c>
      <c r="B5517" t="s">
        <v>39</v>
      </c>
      <c r="C5517" s="1">
        <v>58</v>
      </c>
      <c r="D5517" t="s">
        <v>43</v>
      </c>
      <c r="E5517" s="1">
        <v>0</v>
      </c>
      <c r="F5517" t="s">
        <v>192</v>
      </c>
      <c r="G5517">
        <v>95452</v>
      </c>
      <c r="H5517">
        <v>38.419525</v>
      </c>
      <c r="I5517">
        <v>-122.521585</v>
      </c>
      <c r="J5517" s="1">
        <v>0</v>
      </c>
      <c r="K5517" s="1">
        <v>10</v>
      </c>
      <c r="L5517" t="s">
        <v>42</v>
      </c>
      <c r="M5517" t="s">
        <v>40</v>
      </c>
      <c r="N5517" s="2">
        <v>8.35</v>
      </c>
      <c r="O5517" t="s">
        <v>43</v>
      </c>
      <c r="P5517" t="s">
        <v>40</v>
      </c>
      <c r="Q5517" t="s">
        <v>44</v>
      </c>
      <c r="R5517" s="1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 s="3">
        <v>60.95</v>
      </c>
      <c r="AE5517" s="3">
        <v>629.54999999999995</v>
      </c>
      <c r="AF5517" s="3">
        <v>0</v>
      </c>
      <c r="AG5517" s="3">
        <v>0</v>
      </c>
      <c r="AH5517" s="3">
        <v>83.5</v>
      </c>
      <c r="AI5517" s="3">
        <v>713.05</v>
      </c>
      <c r="AJ5517" t="s">
        <v>47</v>
      </c>
      <c r="AK5517" t="s">
        <v>8234</v>
      </c>
      <c r="AL5517" t="s">
        <v>8234</v>
      </c>
      <c r="AM5517">
        <f>IF(Customers[[#This Row],[Customer Status]]="Churned",1,0)</f>
        <v>0</v>
      </c>
      <c r="AN5517" t="str">
        <f>IF(Customers[[#This Row],[Monthly Charge]]&gt;=_xlfn.PERCENTILE.INC(Customers[Monthly Charge],0.75),"High-value","Other")</f>
        <v>Other</v>
      </c>
    </row>
    <row r="5518" spans="1:40" x14ac:dyDescent="0.25">
      <c r="A5518" t="s">
        <v>6703</v>
      </c>
      <c r="B5518" t="s">
        <v>49</v>
      </c>
      <c r="C5518" s="1">
        <v>37</v>
      </c>
      <c r="D5518" t="s">
        <v>43</v>
      </c>
      <c r="E5518" s="1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 s="1">
        <v>0</v>
      </c>
      <c r="K5518" s="1">
        <v>1</v>
      </c>
      <c r="L5518" t="s">
        <v>42</v>
      </c>
      <c r="M5518" t="s">
        <v>40</v>
      </c>
      <c r="N5518" s="2">
        <v>28.25</v>
      </c>
      <c r="O5518" t="s">
        <v>40</v>
      </c>
      <c r="P5518" t="s">
        <v>40</v>
      </c>
      <c r="Q5518" t="s">
        <v>44</v>
      </c>
      <c r="R5518" s="1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 s="3">
        <v>50.45</v>
      </c>
      <c r="AE5518" s="3">
        <v>50.45</v>
      </c>
      <c r="AF5518" s="3">
        <v>0</v>
      </c>
      <c r="AG5518" s="3">
        <v>0</v>
      </c>
      <c r="AH5518" s="3">
        <v>28.25</v>
      </c>
      <c r="AI5518" s="3">
        <v>78.7</v>
      </c>
      <c r="AJ5518" t="s">
        <v>57</v>
      </c>
      <c r="AK5518" t="s">
        <v>58</v>
      </c>
      <c r="AL5518" t="s">
        <v>104</v>
      </c>
      <c r="AM5518">
        <f>IF(Customers[[#This Row],[Customer Status]]="Churned",1,0)</f>
        <v>1</v>
      </c>
      <c r="AN5518" t="str">
        <f>IF(Customers[[#This Row],[Monthly Charge]]&gt;=_xlfn.PERCENTILE.INC(Customers[Monthly Charge],0.75),"High-value","Other")</f>
        <v>Other</v>
      </c>
    </row>
    <row r="5519" spans="1:40" x14ac:dyDescent="0.25">
      <c r="A5519" t="s">
        <v>6704</v>
      </c>
      <c r="B5519" t="s">
        <v>39</v>
      </c>
      <c r="C5519" s="1">
        <v>32</v>
      </c>
      <c r="D5519" t="s">
        <v>40</v>
      </c>
      <c r="E5519" s="1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 s="1">
        <v>0</v>
      </c>
      <c r="K5519" s="1">
        <v>47</v>
      </c>
      <c r="L5519" t="s">
        <v>42</v>
      </c>
      <c r="M5519" t="s">
        <v>40</v>
      </c>
      <c r="N5519" s="2">
        <v>30.06</v>
      </c>
      <c r="O5519" t="s">
        <v>43</v>
      </c>
      <c r="P5519" t="s">
        <v>40</v>
      </c>
      <c r="Q5519" t="s">
        <v>79</v>
      </c>
      <c r="R5519" s="1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 s="3">
        <v>63.8</v>
      </c>
      <c r="AE5519" s="3">
        <v>3007.25</v>
      </c>
      <c r="AF5519" s="3">
        <v>0</v>
      </c>
      <c r="AG5519" s="3">
        <v>80</v>
      </c>
      <c r="AH5519" s="3">
        <v>1412.82</v>
      </c>
      <c r="AI5519" s="3">
        <v>4500.07</v>
      </c>
      <c r="AJ5519" t="s">
        <v>47</v>
      </c>
      <c r="AK5519" t="s">
        <v>8234</v>
      </c>
      <c r="AL5519" t="s">
        <v>8234</v>
      </c>
      <c r="AM5519">
        <f>IF(Customers[[#This Row],[Customer Status]]="Churned",1,0)</f>
        <v>0</v>
      </c>
      <c r="AN5519" t="str">
        <f>IF(Customers[[#This Row],[Monthly Charge]]&gt;=_xlfn.PERCENTILE.INC(Customers[Monthly Charge],0.75),"High-value","Other")</f>
        <v>Other</v>
      </c>
    </row>
    <row r="5520" spans="1:40" x14ac:dyDescent="0.25">
      <c r="A5520" t="s">
        <v>6705</v>
      </c>
      <c r="B5520" t="s">
        <v>49</v>
      </c>
      <c r="C5520" s="1">
        <v>62</v>
      </c>
      <c r="D5520" t="s">
        <v>43</v>
      </c>
      <c r="E5520" s="1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 s="1">
        <v>0</v>
      </c>
      <c r="K5520" s="1">
        <v>22</v>
      </c>
      <c r="L5520" t="s">
        <v>42</v>
      </c>
      <c r="M5520" t="s">
        <v>43</v>
      </c>
      <c r="N5520" s="2">
        <v>0</v>
      </c>
      <c r="O5520" t="s">
        <v>43</v>
      </c>
      <c r="P5520" t="s">
        <v>40</v>
      </c>
      <c r="Q5520" t="s">
        <v>79</v>
      </c>
      <c r="R5520" s="1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 s="3">
        <v>56.75</v>
      </c>
      <c r="AE5520" s="3">
        <v>1304.8499999999999</v>
      </c>
      <c r="AF5520" s="3">
        <v>0</v>
      </c>
      <c r="AG5520" s="3">
        <v>0</v>
      </c>
      <c r="AH5520" s="3">
        <v>0</v>
      </c>
      <c r="AI5520" s="3">
        <v>1304.8499999999999</v>
      </c>
      <c r="AJ5520" t="s">
        <v>47</v>
      </c>
      <c r="AK5520" t="s">
        <v>8234</v>
      </c>
      <c r="AL5520" t="s">
        <v>8234</v>
      </c>
      <c r="AM5520">
        <f>IF(Customers[[#This Row],[Customer Status]]="Churned",1,0)</f>
        <v>0</v>
      </c>
      <c r="AN5520" t="str">
        <f>IF(Customers[[#This Row],[Monthly Charge]]&gt;=_xlfn.PERCENTILE.INC(Customers[Monthly Charge],0.75),"High-value","Other")</f>
        <v>Other</v>
      </c>
    </row>
    <row r="5521" spans="1:40" x14ac:dyDescent="0.25">
      <c r="A5521" t="s">
        <v>6706</v>
      </c>
      <c r="B5521" t="s">
        <v>49</v>
      </c>
      <c r="C5521" s="1">
        <v>53</v>
      </c>
      <c r="D5521" t="s">
        <v>43</v>
      </c>
      <c r="E5521" s="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 s="1">
        <v>0</v>
      </c>
      <c r="K5521" s="1">
        <v>31</v>
      </c>
      <c r="L5521" t="s">
        <v>42</v>
      </c>
      <c r="M5521" t="s">
        <v>40</v>
      </c>
      <c r="N5521" s="2">
        <v>9.27</v>
      </c>
      <c r="O5521" t="s">
        <v>40</v>
      </c>
      <c r="P5521" t="s">
        <v>40</v>
      </c>
      <c r="Q5521" t="s">
        <v>55</v>
      </c>
      <c r="R5521" s="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 s="3">
        <v>103.45</v>
      </c>
      <c r="AE5521" s="3">
        <v>3066.45</v>
      </c>
      <c r="AF5521" s="3">
        <v>0</v>
      </c>
      <c r="AG5521" s="3">
        <v>0</v>
      </c>
      <c r="AH5521" s="3">
        <v>287.37</v>
      </c>
      <c r="AI5521" s="3">
        <v>3353.82</v>
      </c>
      <c r="AJ5521" t="s">
        <v>57</v>
      </c>
      <c r="AK5521" t="s">
        <v>63</v>
      </c>
      <c r="AL5521" t="s">
        <v>1887</v>
      </c>
      <c r="AM5521">
        <f>IF(Customers[[#This Row],[Customer Status]]="Churned",1,0)</f>
        <v>1</v>
      </c>
      <c r="AN5521" t="str">
        <f>IF(Customers[[#This Row],[Monthly Charge]]&gt;=_xlfn.PERCENTILE.INC(Customers[Monthly Charge],0.75),"High-value","Other")</f>
        <v>High-value</v>
      </c>
    </row>
    <row r="5522" spans="1:40" x14ac:dyDescent="0.25">
      <c r="A5522" t="s">
        <v>6708</v>
      </c>
      <c r="B5522" t="s">
        <v>39</v>
      </c>
      <c r="C5522" s="1">
        <v>64</v>
      </c>
      <c r="D5522" t="s">
        <v>40</v>
      </c>
      <c r="E5522" s="1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 s="1">
        <v>7</v>
      </c>
      <c r="K5522" s="1">
        <v>39</v>
      </c>
      <c r="L5522" t="s">
        <v>129</v>
      </c>
      <c r="M5522" t="s">
        <v>40</v>
      </c>
      <c r="N5522" s="2">
        <v>40.68</v>
      </c>
      <c r="O5522" t="s">
        <v>43</v>
      </c>
      <c r="P5522" t="s">
        <v>40</v>
      </c>
      <c r="Q5522" t="s">
        <v>55</v>
      </c>
      <c r="R5522" s="1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 s="3">
        <v>81.5</v>
      </c>
      <c r="AE5522" s="3">
        <v>3107.3</v>
      </c>
      <c r="AF5522" s="3">
        <v>0</v>
      </c>
      <c r="AG5522" s="3">
        <v>0</v>
      </c>
      <c r="AH5522" s="3">
        <v>1586.52</v>
      </c>
      <c r="AI5522" s="3">
        <v>4693.82</v>
      </c>
      <c r="AJ5522" t="s">
        <v>47</v>
      </c>
      <c r="AK5522" t="s">
        <v>8234</v>
      </c>
      <c r="AL5522" t="s">
        <v>8234</v>
      </c>
      <c r="AM5522">
        <f>IF(Customers[[#This Row],[Customer Status]]="Churned",1,0)</f>
        <v>0</v>
      </c>
      <c r="AN5522" t="str">
        <f>IF(Customers[[#This Row],[Monthly Charge]]&gt;=_xlfn.PERCENTILE.INC(Customers[Monthly Charge],0.75),"High-value","Other")</f>
        <v>Other</v>
      </c>
    </row>
    <row r="5523" spans="1:40" x14ac:dyDescent="0.25">
      <c r="A5523" t="s">
        <v>6709</v>
      </c>
      <c r="B5523" t="s">
        <v>49</v>
      </c>
      <c r="C5523" s="1">
        <v>71</v>
      </c>
      <c r="D5523" t="s">
        <v>40</v>
      </c>
      <c r="E5523" s="1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 s="1">
        <v>1</v>
      </c>
      <c r="K5523" s="1">
        <v>30</v>
      </c>
      <c r="L5523" t="s">
        <v>42</v>
      </c>
      <c r="M5523" t="s">
        <v>40</v>
      </c>
      <c r="N5523" s="2">
        <v>4.6500000000000004</v>
      </c>
      <c r="O5523" t="s">
        <v>43</v>
      </c>
      <c r="P5523" t="s">
        <v>40</v>
      </c>
      <c r="Q5523" t="s">
        <v>79</v>
      </c>
      <c r="R5523" s="1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 s="3">
        <v>50.4</v>
      </c>
      <c r="AE5523" s="3">
        <v>1527.5</v>
      </c>
      <c r="AF5523" s="3">
        <v>0</v>
      </c>
      <c r="AG5523" s="3">
        <v>0</v>
      </c>
      <c r="AH5523" s="3">
        <v>139.5</v>
      </c>
      <c r="AI5523" s="3">
        <v>1667</v>
      </c>
      <c r="AJ5523" t="s">
        <v>57</v>
      </c>
      <c r="AK5523" t="s">
        <v>121</v>
      </c>
      <c r="AL5523" t="s">
        <v>195</v>
      </c>
      <c r="AM5523">
        <f>IF(Customers[[#This Row],[Customer Status]]="Churned",1,0)</f>
        <v>1</v>
      </c>
      <c r="AN5523" t="str">
        <f>IF(Customers[[#This Row],[Monthly Charge]]&gt;=_xlfn.PERCENTILE.INC(Customers[Monthly Charge],0.75),"High-value","Other")</f>
        <v>Other</v>
      </c>
    </row>
    <row r="5524" spans="1:40" x14ac:dyDescent="0.25">
      <c r="A5524" t="s">
        <v>6710</v>
      </c>
      <c r="B5524" t="s">
        <v>39</v>
      </c>
      <c r="C5524" s="1">
        <v>43</v>
      </c>
      <c r="D5524" t="s">
        <v>40</v>
      </c>
      <c r="E5524" s="1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 s="1">
        <v>3</v>
      </c>
      <c r="K5524" s="1">
        <v>12</v>
      </c>
      <c r="L5524" t="s">
        <v>42</v>
      </c>
      <c r="M5524" t="s">
        <v>40</v>
      </c>
      <c r="N5524" s="2">
        <v>24.65</v>
      </c>
      <c r="O5524" t="s">
        <v>43</v>
      </c>
      <c r="P5524" t="s">
        <v>43</v>
      </c>
      <c r="Q5524" t="s">
        <v>42</v>
      </c>
      <c r="R5524" s="1">
        <v>0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43</v>
      </c>
      <c r="AA5524" t="s">
        <v>51</v>
      </c>
      <c r="AB5524" t="s">
        <v>40</v>
      </c>
      <c r="AC5524" t="s">
        <v>46</v>
      </c>
      <c r="AD5524" s="3">
        <v>20.100000000000001</v>
      </c>
      <c r="AE5524" s="3">
        <v>232.4</v>
      </c>
      <c r="AF5524" s="3">
        <v>0</v>
      </c>
      <c r="AG5524" s="3">
        <v>0</v>
      </c>
      <c r="AH5524" s="3">
        <v>295.8</v>
      </c>
      <c r="AI5524" s="3">
        <v>528.20000000000005</v>
      </c>
      <c r="AJ5524" t="s">
        <v>47</v>
      </c>
      <c r="AK5524" t="s">
        <v>8234</v>
      </c>
      <c r="AL5524" t="s">
        <v>8234</v>
      </c>
      <c r="AM5524">
        <f>IF(Customers[[#This Row],[Customer Status]]="Churned",1,0)</f>
        <v>0</v>
      </c>
      <c r="AN5524" t="str">
        <f>IF(Customers[[#This Row],[Monthly Charge]]&gt;=_xlfn.PERCENTILE.INC(Customers[Monthly Charge],0.75),"High-value","Other")</f>
        <v>Other</v>
      </c>
    </row>
    <row r="5525" spans="1:40" x14ac:dyDescent="0.25">
      <c r="A5525" t="s">
        <v>6711</v>
      </c>
      <c r="B5525" t="s">
        <v>49</v>
      </c>
      <c r="C5525" s="1">
        <v>74</v>
      </c>
      <c r="D5525" t="s">
        <v>40</v>
      </c>
      <c r="E5525" s="1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 s="1">
        <v>2</v>
      </c>
      <c r="K5525" s="1">
        <v>10</v>
      </c>
      <c r="L5525" t="s">
        <v>42</v>
      </c>
      <c r="M5525" t="s">
        <v>40</v>
      </c>
      <c r="N5525" s="2">
        <v>46.5</v>
      </c>
      <c r="O5525" t="s">
        <v>40</v>
      </c>
      <c r="P5525" t="s">
        <v>40</v>
      </c>
      <c r="Q5525" t="s">
        <v>44</v>
      </c>
      <c r="R5525" s="1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 s="3">
        <v>86.65</v>
      </c>
      <c r="AE5525" s="3">
        <v>856.65</v>
      </c>
      <c r="AF5525" s="3">
        <v>0</v>
      </c>
      <c r="AG5525" s="3">
        <v>0</v>
      </c>
      <c r="AH5525" s="3">
        <v>465</v>
      </c>
      <c r="AI5525" s="3">
        <v>1321.65</v>
      </c>
      <c r="AJ5525" t="s">
        <v>57</v>
      </c>
      <c r="AK5525" t="s">
        <v>63</v>
      </c>
      <c r="AL5525" t="s">
        <v>101</v>
      </c>
      <c r="AM5525">
        <f>IF(Customers[[#This Row],[Customer Status]]="Churned",1,0)</f>
        <v>1</v>
      </c>
      <c r="AN5525" t="str">
        <f>IF(Customers[[#This Row],[Monthly Charge]]&gt;=_xlfn.PERCENTILE.INC(Customers[Monthly Charge],0.75),"High-value","Other")</f>
        <v>Other</v>
      </c>
    </row>
    <row r="5526" spans="1:40" x14ac:dyDescent="0.25">
      <c r="A5526" t="s">
        <v>6712</v>
      </c>
      <c r="B5526" t="s">
        <v>49</v>
      </c>
      <c r="C5526" s="1">
        <v>77</v>
      </c>
      <c r="D5526" t="s">
        <v>40</v>
      </c>
      <c r="E5526" s="1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 s="1">
        <v>4</v>
      </c>
      <c r="K5526" s="1">
        <v>45</v>
      </c>
      <c r="L5526" t="s">
        <v>42</v>
      </c>
      <c r="M5526" t="s">
        <v>40</v>
      </c>
      <c r="N5526" s="2">
        <v>9.39</v>
      </c>
      <c r="O5526" t="s">
        <v>40</v>
      </c>
      <c r="P5526" t="s">
        <v>40</v>
      </c>
      <c r="Q5526" t="s">
        <v>79</v>
      </c>
      <c r="R5526" s="1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 s="3">
        <v>75.150000000000006</v>
      </c>
      <c r="AE5526" s="3">
        <v>3480.35</v>
      </c>
      <c r="AF5526" s="3">
        <v>0</v>
      </c>
      <c r="AG5526" s="3">
        <v>0</v>
      </c>
      <c r="AH5526" s="3">
        <v>422.55</v>
      </c>
      <c r="AI5526" s="3">
        <v>3902.9</v>
      </c>
      <c r="AJ5526" t="s">
        <v>47</v>
      </c>
      <c r="AK5526" t="s">
        <v>8234</v>
      </c>
      <c r="AL5526" t="s">
        <v>8234</v>
      </c>
      <c r="AM5526">
        <f>IF(Customers[[#This Row],[Customer Status]]="Churned",1,0)</f>
        <v>0</v>
      </c>
      <c r="AN5526" t="str">
        <f>IF(Customers[[#This Row],[Monthly Charge]]&gt;=_xlfn.PERCENTILE.INC(Customers[Monthly Charge],0.75),"High-value","Other")</f>
        <v>Other</v>
      </c>
    </row>
    <row r="5527" spans="1:40" x14ac:dyDescent="0.25">
      <c r="A5527" t="s">
        <v>6713</v>
      </c>
      <c r="B5527" t="s">
        <v>49</v>
      </c>
      <c r="C5527" s="1">
        <v>51</v>
      </c>
      <c r="D5527" t="s">
        <v>40</v>
      </c>
      <c r="E5527" s="1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 s="1">
        <v>1</v>
      </c>
      <c r="K5527" s="1">
        <v>18</v>
      </c>
      <c r="L5527" t="s">
        <v>42</v>
      </c>
      <c r="M5527" t="s">
        <v>40</v>
      </c>
      <c r="N5527" s="2">
        <v>11.3</v>
      </c>
      <c r="O5527" t="s">
        <v>40</v>
      </c>
      <c r="P5527" t="s">
        <v>40</v>
      </c>
      <c r="Q5527" t="s">
        <v>55</v>
      </c>
      <c r="R5527" s="1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 s="3">
        <v>99.4</v>
      </c>
      <c r="AE5527" s="3">
        <v>1742.95</v>
      </c>
      <c r="AF5527" s="3">
        <v>0</v>
      </c>
      <c r="AG5527" s="3">
        <v>0</v>
      </c>
      <c r="AH5527" s="3">
        <v>203.4</v>
      </c>
      <c r="AI5527" s="3">
        <v>1946.35</v>
      </c>
      <c r="AJ5527" t="s">
        <v>57</v>
      </c>
      <c r="AK5527" t="s">
        <v>121</v>
      </c>
      <c r="AL5527" t="s">
        <v>195</v>
      </c>
      <c r="AM5527">
        <f>IF(Customers[[#This Row],[Customer Status]]="Churned",1,0)</f>
        <v>1</v>
      </c>
      <c r="AN5527" t="str">
        <f>IF(Customers[[#This Row],[Monthly Charge]]&gt;=_xlfn.PERCENTILE.INC(Customers[Monthly Charge],0.75),"High-value","Other")</f>
        <v>High-value</v>
      </c>
    </row>
    <row r="5528" spans="1:40" x14ac:dyDescent="0.25">
      <c r="A5528" t="s">
        <v>6714</v>
      </c>
      <c r="B5528" t="s">
        <v>49</v>
      </c>
      <c r="C5528" s="1">
        <v>19</v>
      </c>
      <c r="D5528" t="s">
        <v>40</v>
      </c>
      <c r="E5528" s="1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 s="1">
        <v>1</v>
      </c>
      <c r="K5528" s="1">
        <v>70</v>
      </c>
      <c r="L5528" t="s">
        <v>72</v>
      </c>
      <c r="M5528" t="s">
        <v>43</v>
      </c>
      <c r="N5528" s="2">
        <v>0</v>
      </c>
      <c r="O5528" t="s">
        <v>43</v>
      </c>
      <c r="P5528" t="s">
        <v>40</v>
      </c>
      <c r="Q5528" t="s">
        <v>44</v>
      </c>
      <c r="R5528" s="1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 s="3">
        <v>60.35</v>
      </c>
      <c r="AE5528" s="3">
        <v>4138.7</v>
      </c>
      <c r="AF5528" s="3">
        <v>49.23</v>
      </c>
      <c r="AG5528" s="3">
        <v>0</v>
      </c>
      <c r="AH5528" s="3">
        <v>0</v>
      </c>
      <c r="AI5528" s="3">
        <v>4089.47</v>
      </c>
      <c r="AJ5528" t="s">
        <v>47</v>
      </c>
      <c r="AK5528" t="s">
        <v>8234</v>
      </c>
      <c r="AL5528" t="s">
        <v>8234</v>
      </c>
      <c r="AM5528">
        <f>IF(Customers[[#This Row],[Customer Status]]="Churned",1,0)</f>
        <v>0</v>
      </c>
      <c r="AN5528" t="str">
        <f>IF(Customers[[#This Row],[Monthly Charge]]&gt;=_xlfn.PERCENTILE.INC(Customers[Monthly Charge],0.75),"High-value","Other")</f>
        <v>Other</v>
      </c>
    </row>
    <row r="5529" spans="1:40" x14ac:dyDescent="0.25">
      <c r="A5529" t="s">
        <v>6715</v>
      </c>
      <c r="B5529" t="s">
        <v>39</v>
      </c>
      <c r="C5529" s="1">
        <v>56</v>
      </c>
      <c r="D5529" t="s">
        <v>40</v>
      </c>
      <c r="E5529" s="1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 s="1">
        <v>5</v>
      </c>
      <c r="K5529" s="1">
        <v>72</v>
      </c>
      <c r="L5529" t="s">
        <v>72</v>
      </c>
      <c r="M5529" t="s">
        <v>43</v>
      </c>
      <c r="N5529" s="2">
        <v>0</v>
      </c>
      <c r="O5529" t="s">
        <v>43</v>
      </c>
      <c r="P5529" t="s">
        <v>40</v>
      </c>
      <c r="Q5529" t="s">
        <v>79</v>
      </c>
      <c r="R5529" s="1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 s="3">
        <v>65.2</v>
      </c>
      <c r="AE5529" s="3">
        <v>4784.45</v>
      </c>
      <c r="AF5529" s="3">
        <v>0</v>
      </c>
      <c r="AG5529" s="3">
        <v>0</v>
      </c>
      <c r="AH5529" s="3">
        <v>0</v>
      </c>
      <c r="AI5529" s="3">
        <v>4784.45</v>
      </c>
      <c r="AJ5529" t="s">
        <v>47</v>
      </c>
      <c r="AK5529" t="s">
        <v>8234</v>
      </c>
      <c r="AL5529" t="s">
        <v>8234</v>
      </c>
      <c r="AM5529">
        <f>IF(Customers[[#This Row],[Customer Status]]="Churned",1,0)</f>
        <v>0</v>
      </c>
      <c r="AN5529" t="str">
        <f>IF(Customers[[#This Row],[Monthly Charge]]&gt;=_xlfn.PERCENTILE.INC(Customers[Monthly Charge],0.75),"High-value","Other")</f>
        <v>Other</v>
      </c>
    </row>
    <row r="5530" spans="1:40" x14ac:dyDescent="0.25">
      <c r="A5530" t="s">
        <v>6716</v>
      </c>
      <c r="B5530" t="s">
        <v>39</v>
      </c>
      <c r="C5530" s="1">
        <v>49</v>
      </c>
      <c r="D5530" t="s">
        <v>43</v>
      </c>
      <c r="E5530" s="1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 s="1">
        <v>0</v>
      </c>
      <c r="K5530" s="1">
        <v>12</v>
      </c>
      <c r="L5530" t="s">
        <v>62</v>
      </c>
      <c r="M5530" t="s">
        <v>40</v>
      </c>
      <c r="N5530" s="2">
        <v>16.07</v>
      </c>
      <c r="O5530" t="s">
        <v>40</v>
      </c>
      <c r="P5530" t="s">
        <v>40</v>
      </c>
      <c r="Q5530" t="s">
        <v>55</v>
      </c>
      <c r="R5530" s="1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 s="3">
        <v>99.7</v>
      </c>
      <c r="AE5530" s="3">
        <v>1238.45</v>
      </c>
      <c r="AF5530" s="3">
        <v>0</v>
      </c>
      <c r="AG5530" s="3">
        <v>0</v>
      </c>
      <c r="AH5530" s="3">
        <v>192.84</v>
      </c>
      <c r="AI5530" s="3">
        <v>1431.29</v>
      </c>
      <c r="AJ5530" t="s">
        <v>57</v>
      </c>
      <c r="AK5530" t="s">
        <v>117</v>
      </c>
      <c r="AL5530" t="s">
        <v>240</v>
      </c>
      <c r="AM5530">
        <f>IF(Customers[[#This Row],[Customer Status]]="Churned",1,0)</f>
        <v>1</v>
      </c>
      <c r="AN5530" t="str">
        <f>IF(Customers[[#This Row],[Monthly Charge]]&gt;=_xlfn.PERCENTILE.INC(Customers[Monthly Charge],0.75),"High-value","Other")</f>
        <v>High-value</v>
      </c>
    </row>
    <row r="5531" spans="1:40" x14ac:dyDescent="0.25">
      <c r="A5531" t="s">
        <v>6717</v>
      </c>
      <c r="B5531" t="s">
        <v>39</v>
      </c>
      <c r="C5531" s="1">
        <v>53</v>
      </c>
      <c r="D5531" t="s">
        <v>40</v>
      </c>
      <c r="E5531" s="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 s="1">
        <v>5</v>
      </c>
      <c r="K5531" s="1">
        <v>3</v>
      </c>
      <c r="L5531" t="s">
        <v>42</v>
      </c>
      <c r="M5531" t="s">
        <v>40</v>
      </c>
      <c r="N5531" s="2">
        <v>10.130000000000001</v>
      </c>
      <c r="O5531" t="s">
        <v>43</v>
      </c>
      <c r="P5531" t="s">
        <v>43</v>
      </c>
      <c r="Q5531" t="s">
        <v>42</v>
      </c>
      <c r="R5531" s="1">
        <v>0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43</v>
      </c>
      <c r="AA5531" t="s">
        <v>51</v>
      </c>
      <c r="AB5531" t="s">
        <v>43</v>
      </c>
      <c r="AC5531" t="s">
        <v>46</v>
      </c>
      <c r="AD5531" s="3">
        <v>19.3</v>
      </c>
      <c r="AE5531" s="3">
        <v>54.7</v>
      </c>
      <c r="AF5531" s="3">
        <v>0</v>
      </c>
      <c r="AG5531" s="3">
        <v>0</v>
      </c>
      <c r="AH5531" s="3">
        <v>30.39</v>
      </c>
      <c r="AI5531" s="3">
        <v>85.09</v>
      </c>
      <c r="AJ5531" t="s">
        <v>98</v>
      </c>
      <c r="AK5531" t="s">
        <v>8234</v>
      </c>
      <c r="AL5531" t="s">
        <v>8234</v>
      </c>
      <c r="AM5531">
        <f>IF(Customers[[#This Row],[Customer Status]]="Churned",1,0)</f>
        <v>0</v>
      </c>
      <c r="AN5531" t="str">
        <f>IF(Customers[[#This Row],[Monthly Charge]]&gt;=_xlfn.PERCENTILE.INC(Customers[Monthly Charge],0.75),"High-value","Other")</f>
        <v>Other</v>
      </c>
    </row>
    <row r="5532" spans="1:40" x14ac:dyDescent="0.25">
      <c r="A5532" t="s">
        <v>6718</v>
      </c>
      <c r="B5532" t="s">
        <v>39</v>
      </c>
      <c r="C5532" s="1">
        <v>31</v>
      </c>
      <c r="D5532" t="s">
        <v>43</v>
      </c>
      <c r="E5532" s="1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 s="1">
        <v>0</v>
      </c>
      <c r="K5532" s="1">
        <v>4</v>
      </c>
      <c r="L5532" t="s">
        <v>42</v>
      </c>
      <c r="M5532" t="s">
        <v>40</v>
      </c>
      <c r="N5532" s="2">
        <v>30.95</v>
      </c>
      <c r="O5532" t="s">
        <v>40</v>
      </c>
      <c r="P5532" t="s">
        <v>40</v>
      </c>
      <c r="Q5532" t="s">
        <v>55</v>
      </c>
      <c r="R5532" s="1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 s="3">
        <v>77.95</v>
      </c>
      <c r="AE5532" s="3">
        <v>305.55</v>
      </c>
      <c r="AF5532" s="3">
        <v>0</v>
      </c>
      <c r="AG5532" s="3">
        <v>0</v>
      </c>
      <c r="AH5532" s="3">
        <v>123.8</v>
      </c>
      <c r="AI5532" s="3">
        <v>429.35</v>
      </c>
      <c r="AJ5532" t="s">
        <v>57</v>
      </c>
      <c r="AK5532" t="s">
        <v>58</v>
      </c>
      <c r="AL5532" t="s">
        <v>104</v>
      </c>
      <c r="AM5532">
        <f>IF(Customers[[#This Row],[Customer Status]]="Churned",1,0)</f>
        <v>1</v>
      </c>
      <c r="AN5532" t="str">
        <f>IF(Customers[[#This Row],[Monthly Charge]]&gt;=_xlfn.PERCENTILE.INC(Customers[Monthly Charge],0.75),"High-value","Other")</f>
        <v>Other</v>
      </c>
    </row>
    <row r="5533" spans="1:40" x14ac:dyDescent="0.25">
      <c r="A5533" t="s">
        <v>6719</v>
      </c>
      <c r="B5533" t="s">
        <v>49</v>
      </c>
      <c r="C5533" s="1">
        <v>56</v>
      </c>
      <c r="D5533" t="s">
        <v>43</v>
      </c>
      <c r="E5533" s="1">
        <v>0</v>
      </c>
      <c r="F5533" t="s">
        <v>792</v>
      </c>
      <c r="G5533">
        <v>95427</v>
      </c>
      <c r="H5533">
        <v>39.239818</v>
      </c>
      <c r="I5533">
        <v>-123.565432</v>
      </c>
      <c r="J5533" s="1">
        <v>0</v>
      </c>
      <c r="K5533" s="1">
        <v>6</v>
      </c>
      <c r="L5533" t="s">
        <v>42</v>
      </c>
      <c r="M5533" t="s">
        <v>40</v>
      </c>
      <c r="N5533" s="2">
        <v>6.93</v>
      </c>
      <c r="O5533" t="s">
        <v>43</v>
      </c>
      <c r="P5533" t="s">
        <v>43</v>
      </c>
      <c r="Q5533" t="s">
        <v>42</v>
      </c>
      <c r="R5533" s="1">
        <v>0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43</v>
      </c>
      <c r="AA5533" t="s">
        <v>51</v>
      </c>
      <c r="AB5533" t="s">
        <v>43</v>
      </c>
      <c r="AC5533" t="s">
        <v>56</v>
      </c>
      <c r="AD5533" s="3">
        <v>20.149999999999999</v>
      </c>
      <c r="AE5533" s="3">
        <v>130.5</v>
      </c>
      <c r="AF5533" s="3">
        <v>0</v>
      </c>
      <c r="AG5533" s="3">
        <v>0</v>
      </c>
      <c r="AH5533" s="3">
        <v>41.58</v>
      </c>
      <c r="AI5533" s="3">
        <v>172.08</v>
      </c>
      <c r="AJ5533" t="s">
        <v>47</v>
      </c>
      <c r="AK5533" t="s">
        <v>8234</v>
      </c>
      <c r="AL5533" t="s">
        <v>8234</v>
      </c>
      <c r="AM5533">
        <f>IF(Customers[[#This Row],[Customer Status]]="Churned",1,0)</f>
        <v>0</v>
      </c>
      <c r="AN5533" t="str">
        <f>IF(Customers[[#This Row],[Monthly Charge]]&gt;=_xlfn.PERCENTILE.INC(Customers[Monthly Charge],0.75),"High-value","Other")</f>
        <v>Other</v>
      </c>
    </row>
    <row r="5534" spans="1:40" x14ac:dyDescent="0.25">
      <c r="A5534" t="s">
        <v>6720</v>
      </c>
      <c r="B5534" t="s">
        <v>39</v>
      </c>
      <c r="C5534" s="1">
        <v>77</v>
      </c>
      <c r="D5534" t="s">
        <v>40</v>
      </c>
      <c r="E5534" s="1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 s="1">
        <v>1</v>
      </c>
      <c r="K5534" s="1">
        <v>61</v>
      </c>
      <c r="L5534" t="s">
        <v>42</v>
      </c>
      <c r="M5534" t="s">
        <v>40</v>
      </c>
      <c r="N5534" s="2">
        <v>33.75</v>
      </c>
      <c r="O5534" t="s">
        <v>40</v>
      </c>
      <c r="P5534" t="s">
        <v>40</v>
      </c>
      <c r="Q5534" t="s">
        <v>55</v>
      </c>
      <c r="R5534" s="1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 s="3">
        <v>94.2</v>
      </c>
      <c r="AE5534" s="3">
        <v>5895.45</v>
      </c>
      <c r="AF5534" s="3">
        <v>0</v>
      </c>
      <c r="AG5534" s="3">
        <v>0</v>
      </c>
      <c r="AH5534" s="3">
        <v>2058.75</v>
      </c>
      <c r="AI5534" s="3">
        <v>7954.2</v>
      </c>
      <c r="AJ5534" t="s">
        <v>47</v>
      </c>
      <c r="AK5534" t="s">
        <v>8234</v>
      </c>
      <c r="AL5534" t="s">
        <v>8234</v>
      </c>
      <c r="AM5534">
        <f>IF(Customers[[#This Row],[Customer Status]]="Churned",1,0)</f>
        <v>0</v>
      </c>
      <c r="AN5534" t="str">
        <f>IF(Customers[[#This Row],[Monthly Charge]]&gt;=_xlfn.PERCENTILE.INC(Customers[Monthly Charge],0.75),"High-value","Other")</f>
        <v>High-value</v>
      </c>
    </row>
    <row r="5535" spans="1:40" x14ac:dyDescent="0.25">
      <c r="A5535" t="s">
        <v>6721</v>
      </c>
      <c r="B5535" t="s">
        <v>39</v>
      </c>
      <c r="C5535" s="1">
        <v>79</v>
      </c>
      <c r="D5535" t="s">
        <v>40</v>
      </c>
      <c r="E5535" s="1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 s="1">
        <v>2</v>
      </c>
      <c r="K5535" s="1">
        <v>42</v>
      </c>
      <c r="L5535" t="s">
        <v>42</v>
      </c>
      <c r="M5535" t="s">
        <v>40</v>
      </c>
      <c r="N5535" s="2">
        <v>35.380000000000003</v>
      </c>
      <c r="O5535" t="s">
        <v>40</v>
      </c>
      <c r="P5535" t="s">
        <v>40</v>
      </c>
      <c r="Q5535" t="s">
        <v>55</v>
      </c>
      <c r="R5535" s="1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 s="3">
        <v>105.2</v>
      </c>
      <c r="AE5535" s="3">
        <v>4599.1499999999996</v>
      </c>
      <c r="AF5535" s="3">
        <v>40.46</v>
      </c>
      <c r="AG5535" s="3">
        <v>0</v>
      </c>
      <c r="AH5535" s="3">
        <v>1485.96</v>
      </c>
      <c r="AI5535" s="3">
        <v>6044.65</v>
      </c>
      <c r="AJ5535" t="s">
        <v>47</v>
      </c>
      <c r="AK5535" t="s">
        <v>8234</v>
      </c>
      <c r="AL5535" t="s">
        <v>8234</v>
      </c>
      <c r="AM5535">
        <f>IF(Customers[[#This Row],[Customer Status]]="Churned",1,0)</f>
        <v>0</v>
      </c>
      <c r="AN5535" t="str">
        <f>IF(Customers[[#This Row],[Monthly Charge]]&gt;=_xlfn.PERCENTILE.INC(Customers[Monthly Charge],0.75),"High-value","Other")</f>
        <v>High-value</v>
      </c>
    </row>
    <row r="5536" spans="1:40" x14ac:dyDescent="0.25">
      <c r="A5536" t="s">
        <v>6722</v>
      </c>
      <c r="B5536" t="s">
        <v>49</v>
      </c>
      <c r="C5536" s="1">
        <v>37</v>
      </c>
      <c r="D5536" t="s">
        <v>43</v>
      </c>
      <c r="E5536" s="1">
        <v>0</v>
      </c>
      <c r="F5536" t="s">
        <v>490</v>
      </c>
      <c r="G5536">
        <v>92596</v>
      </c>
      <c r="H5536">
        <v>33.657432999999997</v>
      </c>
      <c r="I5536">
        <v>-117.04254</v>
      </c>
      <c r="J5536" s="1">
        <v>0</v>
      </c>
      <c r="K5536" s="1">
        <v>1</v>
      </c>
      <c r="L5536" t="s">
        <v>54</v>
      </c>
      <c r="M5536" t="s">
        <v>40</v>
      </c>
      <c r="N5536" s="2">
        <v>45.77</v>
      </c>
      <c r="O5536" t="s">
        <v>43</v>
      </c>
      <c r="P5536" t="s">
        <v>40</v>
      </c>
      <c r="Q5536" t="s">
        <v>79</v>
      </c>
      <c r="R5536" s="1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 s="3">
        <v>50.75</v>
      </c>
      <c r="AE5536" s="3">
        <v>50.75</v>
      </c>
      <c r="AF5536" s="3">
        <v>0</v>
      </c>
      <c r="AG5536" s="3">
        <v>0</v>
      </c>
      <c r="AH5536" s="3">
        <v>45.77</v>
      </c>
      <c r="AI5536" s="3">
        <v>96.52</v>
      </c>
      <c r="AJ5536" t="s">
        <v>98</v>
      </c>
      <c r="AK5536" t="s">
        <v>8234</v>
      </c>
      <c r="AL5536" t="s">
        <v>8234</v>
      </c>
      <c r="AM5536">
        <f>IF(Customers[[#This Row],[Customer Status]]="Churned",1,0)</f>
        <v>0</v>
      </c>
      <c r="AN5536" t="str">
        <f>IF(Customers[[#This Row],[Monthly Charge]]&gt;=_xlfn.PERCENTILE.INC(Customers[Monthly Charge],0.75),"High-value","Other")</f>
        <v>Other</v>
      </c>
    </row>
    <row r="5537" spans="1:40" x14ac:dyDescent="0.25">
      <c r="A5537" t="s">
        <v>6723</v>
      </c>
      <c r="B5537" t="s">
        <v>49</v>
      </c>
      <c r="C5537" s="1">
        <v>53</v>
      </c>
      <c r="D5537" t="s">
        <v>43</v>
      </c>
      <c r="E5537" s="1">
        <v>0</v>
      </c>
      <c r="F5537" t="s">
        <v>135</v>
      </c>
      <c r="G5537">
        <v>90004</v>
      </c>
      <c r="H5537">
        <v>34.076259</v>
      </c>
      <c r="I5537">
        <v>-118.310715</v>
      </c>
      <c r="J5537" s="1">
        <v>0</v>
      </c>
      <c r="K5537" s="1">
        <v>45</v>
      </c>
      <c r="L5537" t="s">
        <v>42</v>
      </c>
      <c r="M5537" t="s">
        <v>43</v>
      </c>
      <c r="N5537" s="2">
        <v>0</v>
      </c>
      <c r="O5537" t="s">
        <v>43</v>
      </c>
      <c r="P5537" t="s">
        <v>40</v>
      </c>
      <c r="Q5537" t="s">
        <v>79</v>
      </c>
      <c r="R5537" s="1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 s="3">
        <v>42.3</v>
      </c>
      <c r="AE5537" s="3">
        <v>1840.75</v>
      </c>
      <c r="AF5537" s="3">
        <v>0</v>
      </c>
      <c r="AG5537" s="3">
        <v>0</v>
      </c>
      <c r="AH5537" s="3">
        <v>0</v>
      </c>
      <c r="AI5537" s="3">
        <v>1840.75</v>
      </c>
      <c r="AJ5537" t="s">
        <v>47</v>
      </c>
      <c r="AK5537" t="s">
        <v>8234</v>
      </c>
      <c r="AL5537" t="s">
        <v>8234</v>
      </c>
      <c r="AM5537">
        <f>IF(Customers[[#This Row],[Customer Status]]="Churned",1,0)</f>
        <v>0</v>
      </c>
      <c r="AN5537" t="str">
        <f>IF(Customers[[#This Row],[Monthly Charge]]&gt;=_xlfn.PERCENTILE.INC(Customers[Monthly Charge],0.75),"High-value","Other")</f>
        <v>Other</v>
      </c>
    </row>
    <row r="5538" spans="1:40" x14ac:dyDescent="0.25">
      <c r="A5538" t="s">
        <v>6724</v>
      </c>
      <c r="B5538" t="s">
        <v>39</v>
      </c>
      <c r="C5538" s="1">
        <v>34</v>
      </c>
      <c r="D5538" t="s">
        <v>43</v>
      </c>
      <c r="E5538" s="1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 s="1">
        <v>0</v>
      </c>
      <c r="K5538" s="1">
        <v>8</v>
      </c>
      <c r="L5538" t="s">
        <v>54</v>
      </c>
      <c r="M5538" t="s">
        <v>40</v>
      </c>
      <c r="N5538" s="2">
        <v>33.54</v>
      </c>
      <c r="O5538" t="s">
        <v>43</v>
      </c>
      <c r="P5538" t="s">
        <v>40</v>
      </c>
      <c r="Q5538" t="s">
        <v>79</v>
      </c>
      <c r="R5538" s="1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 s="3">
        <v>66.05</v>
      </c>
      <c r="AE5538" s="3">
        <v>574.5</v>
      </c>
      <c r="AF5538" s="3">
        <v>0</v>
      </c>
      <c r="AG5538" s="3">
        <v>0</v>
      </c>
      <c r="AH5538" s="3">
        <v>268.32</v>
      </c>
      <c r="AI5538" s="3">
        <v>842.82</v>
      </c>
      <c r="AJ5538" t="s">
        <v>47</v>
      </c>
      <c r="AK5538" t="s">
        <v>8234</v>
      </c>
      <c r="AL5538" t="s">
        <v>8234</v>
      </c>
      <c r="AM5538">
        <f>IF(Customers[[#This Row],[Customer Status]]="Churned",1,0)</f>
        <v>0</v>
      </c>
      <c r="AN5538" t="str">
        <f>IF(Customers[[#This Row],[Monthly Charge]]&gt;=_xlfn.PERCENTILE.INC(Customers[Monthly Charge],0.75),"High-value","Other")</f>
        <v>Other</v>
      </c>
    </row>
    <row r="5539" spans="1:40" x14ac:dyDescent="0.25">
      <c r="A5539" t="s">
        <v>6725</v>
      </c>
      <c r="B5539" t="s">
        <v>39</v>
      </c>
      <c r="C5539" s="1">
        <v>52</v>
      </c>
      <c r="D5539" t="s">
        <v>43</v>
      </c>
      <c r="E5539" s="1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 s="1">
        <v>0</v>
      </c>
      <c r="K5539" s="1">
        <v>14</v>
      </c>
      <c r="L5539" t="s">
        <v>62</v>
      </c>
      <c r="M5539" t="s">
        <v>40</v>
      </c>
      <c r="N5539" s="2">
        <v>37.01</v>
      </c>
      <c r="O5539" t="s">
        <v>43</v>
      </c>
      <c r="P5539" t="s">
        <v>40</v>
      </c>
      <c r="Q5539" t="s">
        <v>79</v>
      </c>
      <c r="R5539" s="1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 s="3">
        <v>69.650000000000006</v>
      </c>
      <c r="AE5539" s="3">
        <v>921.4</v>
      </c>
      <c r="AF5539" s="3">
        <v>0</v>
      </c>
      <c r="AG5539" s="3">
        <v>0</v>
      </c>
      <c r="AH5539" s="3">
        <v>518.14</v>
      </c>
      <c r="AI5539" s="3">
        <v>1439.54</v>
      </c>
      <c r="AJ5539" t="s">
        <v>47</v>
      </c>
      <c r="AK5539" t="s">
        <v>8234</v>
      </c>
      <c r="AL5539" t="s">
        <v>8234</v>
      </c>
      <c r="AM5539">
        <f>IF(Customers[[#This Row],[Customer Status]]="Churned",1,0)</f>
        <v>0</v>
      </c>
      <c r="AN5539" t="str">
        <f>IF(Customers[[#This Row],[Monthly Charge]]&gt;=_xlfn.PERCENTILE.INC(Customers[Monthly Charge],0.75),"High-value","Other")</f>
        <v>Other</v>
      </c>
    </row>
    <row r="5540" spans="1:40" x14ac:dyDescent="0.25">
      <c r="A5540" t="s">
        <v>6726</v>
      </c>
      <c r="B5540" t="s">
        <v>49</v>
      </c>
      <c r="C5540" s="1">
        <v>22</v>
      </c>
      <c r="D5540" t="s">
        <v>43</v>
      </c>
      <c r="E5540" s="1">
        <v>0</v>
      </c>
      <c r="F5540" t="s">
        <v>1243</v>
      </c>
      <c r="G5540">
        <v>94544</v>
      </c>
      <c r="H5540">
        <v>37.639215</v>
      </c>
      <c r="I5540">
        <v>-122.037554</v>
      </c>
      <c r="J5540" s="1">
        <v>0</v>
      </c>
      <c r="K5540" s="1">
        <v>18</v>
      </c>
      <c r="L5540" t="s">
        <v>62</v>
      </c>
      <c r="M5540" t="s">
        <v>40</v>
      </c>
      <c r="N5540" s="2">
        <v>48.68</v>
      </c>
      <c r="O5540" t="s">
        <v>43</v>
      </c>
      <c r="P5540" t="s">
        <v>40</v>
      </c>
      <c r="Q5540" t="s">
        <v>79</v>
      </c>
      <c r="R5540" s="1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 s="3">
        <v>68.349999999999994</v>
      </c>
      <c r="AE5540" s="3">
        <v>1299.8</v>
      </c>
      <c r="AF5540" s="3">
        <v>0</v>
      </c>
      <c r="AG5540" s="3">
        <v>0</v>
      </c>
      <c r="AH5540" s="3">
        <v>876.24</v>
      </c>
      <c r="AI5540" s="3">
        <v>2176.04</v>
      </c>
      <c r="AJ5540" t="s">
        <v>47</v>
      </c>
      <c r="AK5540" t="s">
        <v>8234</v>
      </c>
      <c r="AL5540" t="s">
        <v>8234</v>
      </c>
      <c r="AM5540">
        <f>IF(Customers[[#This Row],[Customer Status]]="Churned",1,0)</f>
        <v>0</v>
      </c>
      <c r="AN5540" t="str">
        <f>IF(Customers[[#This Row],[Monthly Charge]]&gt;=_xlfn.PERCENTILE.INC(Customers[Monthly Charge],0.75),"High-value","Other")</f>
        <v>Other</v>
      </c>
    </row>
    <row r="5541" spans="1:40" x14ac:dyDescent="0.25">
      <c r="A5541" t="s">
        <v>6727</v>
      </c>
      <c r="B5541" t="s">
        <v>39</v>
      </c>
      <c r="C5541" s="1">
        <v>42</v>
      </c>
      <c r="D5541" t="s">
        <v>43</v>
      </c>
      <c r="E5541" s="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 s="1">
        <v>0</v>
      </c>
      <c r="K5541" s="1">
        <v>43</v>
      </c>
      <c r="L5541" t="s">
        <v>42</v>
      </c>
      <c r="M5541" t="s">
        <v>40</v>
      </c>
      <c r="N5541" s="2">
        <v>25.53</v>
      </c>
      <c r="O5541" t="s">
        <v>40</v>
      </c>
      <c r="P5541" t="s">
        <v>43</v>
      </c>
      <c r="Q5541" t="s">
        <v>42</v>
      </c>
      <c r="R5541" s="1">
        <v>0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43</v>
      </c>
      <c r="AA5541" t="s">
        <v>73</v>
      </c>
      <c r="AB5541" t="s">
        <v>40</v>
      </c>
      <c r="AC5541" t="s">
        <v>46</v>
      </c>
      <c r="AD5541" s="3">
        <v>25.7</v>
      </c>
      <c r="AE5541" s="3">
        <v>1188.2</v>
      </c>
      <c r="AF5541" s="3">
        <v>0</v>
      </c>
      <c r="AG5541" s="3">
        <v>0</v>
      </c>
      <c r="AH5541" s="3">
        <v>1097.79</v>
      </c>
      <c r="AI5541" s="3">
        <v>2285.9899999999998</v>
      </c>
      <c r="AJ5541" t="s">
        <v>47</v>
      </c>
      <c r="AK5541" t="s">
        <v>8234</v>
      </c>
      <c r="AL5541" t="s">
        <v>8234</v>
      </c>
      <c r="AM5541">
        <f>IF(Customers[[#This Row],[Customer Status]]="Churned",1,0)</f>
        <v>0</v>
      </c>
      <c r="AN5541" t="str">
        <f>IF(Customers[[#This Row],[Monthly Charge]]&gt;=_xlfn.PERCENTILE.INC(Customers[Monthly Charge],0.75),"High-value","Other")</f>
        <v>Other</v>
      </c>
    </row>
    <row r="5542" spans="1:40" x14ac:dyDescent="0.25">
      <c r="A5542" t="s">
        <v>6728</v>
      </c>
      <c r="B5542" t="s">
        <v>49</v>
      </c>
      <c r="C5542" s="1">
        <v>33</v>
      </c>
      <c r="D5542" t="s">
        <v>40</v>
      </c>
      <c r="E5542" s="1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 s="1">
        <v>10</v>
      </c>
      <c r="K5542" s="1">
        <v>27</v>
      </c>
      <c r="L5542" t="s">
        <v>42</v>
      </c>
      <c r="M5542" t="s">
        <v>40</v>
      </c>
      <c r="N5542" s="2">
        <v>9.01</v>
      </c>
      <c r="O5542" t="s">
        <v>43</v>
      </c>
      <c r="P5542" t="s">
        <v>40</v>
      </c>
      <c r="Q5542" t="s">
        <v>79</v>
      </c>
      <c r="R5542" s="1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 s="3">
        <v>48.7</v>
      </c>
      <c r="AE5542" s="3">
        <v>1421.75</v>
      </c>
      <c r="AF5542" s="3">
        <v>0</v>
      </c>
      <c r="AG5542" s="3">
        <v>0</v>
      </c>
      <c r="AH5542" s="3">
        <v>243.27</v>
      </c>
      <c r="AI5542" s="3">
        <v>1665.02</v>
      </c>
      <c r="AJ5542" t="s">
        <v>47</v>
      </c>
      <c r="AK5542" t="s">
        <v>8234</v>
      </c>
      <c r="AL5542" t="s">
        <v>8234</v>
      </c>
      <c r="AM5542">
        <f>IF(Customers[[#This Row],[Customer Status]]="Churned",1,0)</f>
        <v>0</v>
      </c>
      <c r="AN5542" t="str">
        <f>IF(Customers[[#This Row],[Monthly Charge]]&gt;=_xlfn.PERCENTILE.INC(Customers[Monthly Charge],0.75),"High-value","Other")</f>
        <v>Other</v>
      </c>
    </row>
    <row r="5543" spans="1:40" x14ac:dyDescent="0.25">
      <c r="A5543" t="s">
        <v>6729</v>
      </c>
      <c r="B5543" t="s">
        <v>39</v>
      </c>
      <c r="C5543" s="1">
        <v>43</v>
      </c>
      <c r="D5543" t="s">
        <v>43</v>
      </c>
      <c r="E5543" s="1">
        <v>0</v>
      </c>
      <c r="F5543" t="s">
        <v>807</v>
      </c>
      <c r="G5543">
        <v>91103</v>
      </c>
      <c r="H5543">
        <v>34.167465</v>
      </c>
      <c r="I5543">
        <v>-118.165327</v>
      </c>
      <c r="J5543" s="1">
        <v>0</v>
      </c>
      <c r="K5543" s="1">
        <v>18</v>
      </c>
      <c r="L5543" t="s">
        <v>62</v>
      </c>
      <c r="M5543" t="s">
        <v>40</v>
      </c>
      <c r="N5543" s="2">
        <v>11.36</v>
      </c>
      <c r="O5543" t="s">
        <v>40</v>
      </c>
      <c r="P5543" t="s">
        <v>40</v>
      </c>
      <c r="Q5543" t="s">
        <v>55</v>
      </c>
      <c r="R5543" s="1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 s="3">
        <v>74.150000000000006</v>
      </c>
      <c r="AE5543" s="3">
        <v>1345.75</v>
      </c>
      <c r="AF5543" s="3">
        <v>0</v>
      </c>
      <c r="AG5543" s="3">
        <v>0</v>
      </c>
      <c r="AH5543" s="3">
        <v>204.48</v>
      </c>
      <c r="AI5543" s="3">
        <v>1550.23</v>
      </c>
      <c r="AJ5543" t="s">
        <v>47</v>
      </c>
      <c r="AK5543" t="s">
        <v>8234</v>
      </c>
      <c r="AL5543" t="s">
        <v>8234</v>
      </c>
      <c r="AM5543">
        <f>IF(Customers[[#This Row],[Customer Status]]="Churned",1,0)</f>
        <v>0</v>
      </c>
      <c r="AN5543" t="str">
        <f>IF(Customers[[#This Row],[Monthly Charge]]&gt;=_xlfn.PERCENTILE.INC(Customers[Monthly Charge],0.75),"High-value","Other")</f>
        <v>Other</v>
      </c>
    </row>
    <row r="5544" spans="1:40" x14ac:dyDescent="0.25">
      <c r="A5544" t="s">
        <v>6730</v>
      </c>
      <c r="B5544" t="s">
        <v>49</v>
      </c>
      <c r="C5544" s="1">
        <v>37</v>
      </c>
      <c r="D5544" t="s">
        <v>40</v>
      </c>
      <c r="E5544" s="1">
        <v>0</v>
      </c>
      <c r="F5544" t="s">
        <v>1513</v>
      </c>
      <c r="G5544">
        <v>92374</v>
      </c>
      <c r="H5544">
        <v>34.064073</v>
      </c>
      <c r="I5544">
        <v>-117.166158</v>
      </c>
      <c r="J5544" s="1">
        <v>1</v>
      </c>
      <c r="K5544" s="1">
        <v>5</v>
      </c>
      <c r="L5544" t="s">
        <v>54</v>
      </c>
      <c r="M5544" t="s">
        <v>43</v>
      </c>
      <c r="N5544" s="2">
        <v>0</v>
      </c>
      <c r="O5544" t="s">
        <v>43</v>
      </c>
      <c r="P5544" t="s">
        <v>40</v>
      </c>
      <c r="Q5544" t="s">
        <v>79</v>
      </c>
      <c r="R5544" s="1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 s="3">
        <v>24.95</v>
      </c>
      <c r="AE5544" s="3">
        <v>100.4</v>
      </c>
      <c r="AF5544" s="3">
        <v>0</v>
      </c>
      <c r="AG5544" s="3">
        <v>0</v>
      </c>
      <c r="AH5544" s="3">
        <v>0</v>
      </c>
      <c r="AI5544" s="3">
        <v>100.4</v>
      </c>
      <c r="AJ5544" t="s">
        <v>57</v>
      </c>
      <c r="AK5544" t="s">
        <v>58</v>
      </c>
      <c r="AL5544" t="s">
        <v>59</v>
      </c>
      <c r="AM5544">
        <f>IF(Customers[[#This Row],[Customer Status]]="Churned",1,0)</f>
        <v>1</v>
      </c>
      <c r="AN5544" t="str">
        <f>IF(Customers[[#This Row],[Monthly Charge]]&gt;=_xlfn.PERCENTILE.INC(Customers[Monthly Charge],0.75),"High-value","Other")</f>
        <v>Other</v>
      </c>
    </row>
    <row r="5545" spans="1:40" x14ac:dyDescent="0.25">
      <c r="A5545" t="s">
        <v>6731</v>
      </c>
      <c r="B5545" t="s">
        <v>39</v>
      </c>
      <c r="C5545" s="1">
        <v>54</v>
      </c>
      <c r="D5545" t="s">
        <v>40</v>
      </c>
      <c r="E5545" s="1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 s="1">
        <v>1</v>
      </c>
      <c r="K5545" s="1">
        <v>52</v>
      </c>
      <c r="L5545" t="s">
        <v>76</v>
      </c>
      <c r="M5545" t="s">
        <v>40</v>
      </c>
      <c r="N5545" s="2">
        <v>31.96</v>
      </c>
      <c r="O5545" t="s">
        <v>43</v>
      </c>
      <c r="P5545" t="s">
        <v>40</v>
      </c>
      <c r="Q5545" t="s">
        <v>55</v>
      </c>
      <c r="R5545" s="1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 s="3">
        <v>84.05</v>
      </c>
      <c r="AE5545" s="3">
        <v>4326.8</v>
      </c>
      <c r="AF5545" s="3">
        <v>0</v>
      </c>
      <c r="AG5545" s="3">
        <v>0</v>
      </c>
      <c r="AH5545" s="3">
        <v>1661.92</v>
      </c>
      <c r="AI5545" s="3">
        <v>5988.72</v>
      </c>
      <c r="AJ5545" t="s">
        <v>47</v>
      </c>
      <c r="AK5545" t="s">
        <v>8234</v>
      </c>
      <c r="AL5545" t="s">
        <v>8234</v>
      </c>
      <c r="AM5545">
        <f>IF(Customers[[#This Row],[Customer Status]]="Churned",1,0)</f>
        <v>0</v>
      </c>
      <c r="AN5545" t="str">
        <f>IF(Customers[[#This Row],[Monthly Charge]]&gt;=_xlfn.PERCENTILE.INC(Customers[Monthly Charge],0.75),"High-value","Other")</f>
        <v>Other</v>
      </c>
    </row>
    <row r="5546" spans="1:40" x14ac:dyDescent="0.25">
      <c r="A5546" t="s">
        <v>6732</v>
      </c>
      <c r="B5546" t="s">
        <v>49</v>
      </c>
      <c r="C5546" s="1">
        <v>51</v>
      </c>
      <c r="D5546" t="s">
        <v>40</v>
      </c>
      <c r="E5546" s="1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 s="1">
        <v>3</v>
      </c>
      <c r="K5546" s="1">
        <v>3</v>
      </c>
      <c r="L5546" t="s">
        <v>42</v>
      </c>
      <c r="M5546" t="s">
        <v>40</v>
      </c>
      <c r="N5546" s="2">
        <v>31.06</v>
      </c>
      <c r="O5546" t="s">
        <v>43</v>
      </c>
      <c r="P5546" t="s">
        <v>43</v>
      </c>
      <c r="Q5546" t="s">
        <v>42</v>
      </c>
      <c r="R5546" s="1">
        <v>0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43</v>
      </c>
      <c r="AA5546" t="s">
        <v>51</v>
      </c>
      <c r="AB5546" t="s">
        <v>43</v>
      </c>
      <c r="AC5546" t="s">
        <v>56</v>
      </c>
      <c r="AD5546" s="3">
        <v>20</v>
      </c>
      <c r="AE5546" s="3">
        <v>49.65</v>
      </c>
      <c r="AF5546" s="3">
        <v>0</v>
      </c>
      <c r="AG5546" s="3">
        <v>0</v>
      </c>
      <c r="AH5546" s="3">
        <v>93.18</v>
      </c>
      <c r="AI5546" s="3">
        <v>142.83000000000001</v>
      </c>
      <c r="AJ5546" t="s">
        <v>98</v>
      </c>
      <c r="AK5546" t="s">
        <v>8234</v>
      </c>
      <c r="AL5546" t="s">
        <v>8234</v>
      </c>
      <c r="AM5546">
        <f>IF(Customers[[#This Row],[Customer Status]]="Churned",1,0)</f>
        <v>0</v>
      </c>
      <c r="AN5546" t="str">
        <f>IF(Customers[[#This Row],[Monthly Charge]]&gt;=_xlfn.PERCENTILE.INC(Customers[Monthly Charge],0.75),"High-value","Other")</f>
        <v>Other</v>
      </c>
    </row>
    <row r="5547" spans="1:40" x14ac:dyDescent="0.25">
      <c r="A5547" t="s">
        <v>6733</v>
      </c>
      <c r="B5547" t="s">
        <v>39</v>
      </c>
      <c r="C5547" s="1">
        <v>44</v>
      </c>
      <c r="D5547" t="s">
        <v>43</v>
      </c>
      <c r="E5547" s="1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 s="1">
        <v>0</v>
      </c>
      <c r="K5547" s="1">
        <v>23</v>
      </c>
      <c r="L5547" t="s">
        <v>42</v>
      </c>
      <c r="M5547" t="s">
        <v>40</v>
      </c>
      <c r="N5547" s="2">
        <v>42.26</v>
      </c>
      <c r="O5547" t="s">
        <v>43</v>
      </c>
      <c r="P5547" t="s">
        <v>40</v>
      </c>
      <c r="Q5547" t="s">
        <v>44</v>
      </c>
      <c r="R5547" s="1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 s="3">
        <v>49.7</v>
      </c>
      <c r="AE5547" s="3">
        <v>1081.25</v>
      </c>
      <c r="AF5547" s="3">
        <v>0</v>
      </c>
      <c r="AG5547" s="3">
        <v>150</v>
      </c>
      <c r="AH5547" s="3">
        <v>971.98</v>
      </c>
      <c r="AI5547" s="3">
        <v>2203.23</v>
      </c>
      <c r="AJ5547" t="s">
        <v>47</v>
      </c>
      <c r="AK5547" t="s">
        <v>8234</v>
      </c>
      <c r="AL5547" t="s">
        <v>8234</v>
      </c>
      <c r="AM5547">
        <f>IF(Customers[[#This Row],[Customer Status]]="Churned",1,0)</f>
        <v>0</v>
      </c>
      <c r="AN5547" t="str">
        <f>IF(Customers[[#This Row],[Monthly Charge]]&gt;=_xlfn.PERCENTILE.INC(Customers[Monthly Charge],0.75),"High-value","Other")</f>
        <v>Other</v>
      </c>
    </row>
    <row r="5548" spans="1:40" x14ac:dyDescent="0.25">
      <c r="A5548" t="s">
        <v>6734</v>
      </c>
      <c r="B5548" t="s">
        <v>39</v>
      </c>
      <c r="C5548" s="1">
        <v>31</v>
      </c>
      <c r="D5548" t="s">
        <v>40</v>
      </c>
      <c r="E5548" s="1">
        <v>2</v>
      </c>
      <c r="F5548" t="s">
        <v>1979</v>
      </c>
      <c r="G5548">
        <v>93426</v>
      </c>
      <c r="H5548">
        <v>35.842889</v>
      </c>
      <c r="I5548">
        <v>-121.004862</v>
      </c>
      <c r="J5548" s="1">
        <v>1</v>
      </c>
      <c r="K5548" s="1">
        <v>17</v>
      </c>
      <c r="L5548" t="s">
        <v>62</v>
      </c>
      <c r="M5548" t="s">
        <v>40</v>
      </c>
      <c r="N5548" s="2">
        <v>18.260000000000002</v>
      </c>
      <c r="O5548" t="s">
        <v>40</v>
      </c>
      <c r="P5548" t="s">
        <v>43</v>
      </c>
      <c r="Q5548" t="s">
        <v>42</v>
      </c>
      <c r="R5548" s="1">
        <v>0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43</v>
      </c>
      <c r="AA5548" t="s">
        <v>51</v>
      </c>
      <c r="AB5548" t="s">
        <v>43</v>
      </c>
      <c r="AC5548" t="s">
        <v>46</v>
      </c>
      <c r="AD5548" s="3">
        <v>24.1</v>
      </c>
      <c r="AE5548" s="3">
        <v>409.9</v>
      </c>
      <c r="AF5548" s="3">
        <v>0</v>
      </c>
      <c r="AG5548" s="3">
        <v>0</v>
      </c>
      <c r="AH5548" s="3">
        <v>310.42</v>
      </c>
      <c r="AI5548" s="3">
        <v>720.32</v>
      </c>
      <c r="AJ5548" t="s">
        <v>57</v>
      </c>
      <c r="AK5548" t="s">
        <v>117</v>
      </c>
      <c r="AL5548" t="s">
        <v>118</v>
      </c>
      <c r="AM5548">
        <f>IF(Customers[[#This Row],[Customer Status]]="Churned",1,0)</f>
        <v>1</v>
      </c>
      <c r="AN5548" t="str">
        <f>IF(Customers[[#This Row],[Monthly Charge]]&gt;=_xlfn.PERCENTILE.INC(Customers[Monthly Charge],0.75),"High-value","Other")</f>
        <v>Other</v>
      </c>
    </row>
    <row r="5549" spans="1:40" x14ac:dyDescent="0.25">
      <c r="A5549" t="s">
        <v>6735</v>
      </c>
      <c r="B5549" t="s">
        <v>39</v>
      </c>
      <c r="C5549" s="1">
        <v>23</v>
      </c>
      <c r="D5549" t="s">
        <v>40</v>
      </c>
      <c r="E5549" s="1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 s="1">
        <v>1</v>
      </c>
      <c r="K5549" s="1">
        <v>20</v>
      </c>
      <c r="L5549" t="s">
        <v>42</v>
      </c>
      <c r="M5549" t="s">
        <v>40</v>
      </c>
      <c r="N5549" s="2">
        <v>27.96</v>
      </c>
      <c r="O5549" t="s">
        <v>43</v>
      </c>
      <c r="P5549" t="s">
        <v>43</v>
      </c>
      <c r="Q5549" t="s">
        <v>42</v>
      </c>
      <c r="R5549" s="1">
        <v>0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43</v>
      </c>
      <c r="AA5549" t="s">
        <v>45</v>
      </c>
      <c r="AB5549" t="s">
        <v>43</v>
      </c>
      <c r="AC5549" t="s">
        <v>46</v>
      </c>
      <c r="AD5549" s="3">
        <v>20.350000000000001</v>
      </c>
      <c r="AE5549" s="3">
        <v>393.15</v>
      </c>
      <c r="AF5549" s="3">
        <v>0</v>
      </c>
      <c r="AG5549" s="3">
        <v>0</v>
      </c>
      <c r="AH5549" s="3">
        <v>559.20000000000005</v>
      </c>
      <c r="AI5549" s="3">
        <v>952.35</v>
      </c>
      <c r="AJ5549" t="s">
        <v>47</v>
      </c>
      <c r="AK5549" t="s">
        <v>8234</v>
      </c>
      <c r="AL5549" t="s">
        <v>8234</v>
      </c>
      <c r="AM5549">
        <f>IF(Customers[[#This Row],[Customer Status]]="Churned",1,0)</f>
        <v>0</v>
      </c>
      <c r="AN5549" t="str">
        <f>IF(Customers[[#This Row],[Monthly Charge]]&gt;=_xlfn.PERCENTILE.INC(Customers[Monthly Charge],0.75),"High-value","Other")</f>
        <v>Other</v>
      </c>
    </row>
    <row r="5550" spans="1:40" x14ac:dyDescent="0.25">
      <c r="A5550" t="s">
        <v>6736</v>
      </c>
      <c r="B5550" t="s">
        <v>49</v>
      </c>
      <c r="C5550" s="1">
        <v>68</v>
      </c>
      <c r="D5550" t="s">
        <v>43</v>
      </c>
      <c r="E5550" s="1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 s="1">
        <v>0</v>
      </c>
      <c r="K5550" s="1">
        <v>31</v>
      </c>
      <c r="L5550" t="s">
        <v>129</v>
      </c>
      <c r="M5550" t="s">
        <v>40</v>
      </c>
      <c r="N5550" s="2">
        <v>15.35</v>
      </c>
      <c r="O5550" t="s">
        <v>40</v>
      </c>
      <c r="P5550" t="s">
        <v>40</v>
      </c>
      <c r="Q5550" t="s">
        <v>55</v>
      </c>
      <c r="R5550" s="1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 s="3">
        <v>96.6</v>
      </c>
      <c r="AE5550" s="3">
        <v>2877.95</v>
      </c>
      <c r="AF5550" s="3">
        <v>0</v>
      </c>
      <c r="AG5550" s="3">
        <v>0</v>
      </c>
      <c r="AH5550" s="3">
        <v>475.85</v>
      </c>
      <c r="AI5550" s="3">
        <v>3353.8</v>
      </c>
      <c r="AJ5550" t="s">
        <v>47</v>
      </c>
      <c r="AK5550" t="s">
        <v>8234</v>
      </c>
      <c r="AL5550" t="s">
        <v>8234</v>
      </c>
      <c r="AM5550">
        <f>IF(Customers[[#This Row],[Customer Status]]="Churned",1,0)</f>
        <v>0</v>
      </c>
      <c r="AN5550" t="str">
        <f>IF(Customers[[#This Row],[Monthly Charge]]&gt;=_xlfn.PERCENTILE.INC(Customers[Monthly Charge],0.75),"High-value","Other")</f>
        <v>High-value</v>
      </c>
    </row>
    <row r="5551" spans="1:40" x14ac:dyDescent="0.25">
      <c r="A5551" t="s">
        <v>6737</v>
      </c>
      <c r="B5551" t="s">
        <v>39</v>
      </c>
      <c r="C5551" s="1">
        <v>60</v>
      </c>
      <c r="D5551" t="s">
        <v>40</v>
      </c>
      <c r="E5551" s="1">
        <v>0</v>
      </c>
      <c r="F5551" t="s">
        <v>575</v>
      </c>
      <c r="G5551">
        <v>95949</v>
      </c>
      <c r="H5551">
        <v>39.099204</v>
      </c>
      <c r="I5551">
        <v>-121.137962</v>
      </c>
      <c r="J5551" s="1">
        <v>7</v>
      </c>
      <c r="K5551" s="1">
        <v>1</v>
      </c>
      <c r="L5551" t="s">
        <v>42</v>
      </c>
      <c r="M5551" t="s">
        <v>40</v>
      </c>
      <c r="N5551" s="2">
        <v>6.64</v>
      </c>
      <c r="O5551" t="s">
        <v>43</v>
      </c>
      <c r="P5551" t="s">
        <v>43</v>
      </c>
      <c r="Q5551" t="s">
        <v>42</v>
      </c>
      <c r="R5551" s="1">
        <v>0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43</v>
      </c>
      <c r="AA5551" t="s">
        <v>51</v>
      </c>
      <c r="AB5551" t="s">
        <v>40</v>
      </c>
      <c r="AC5551" t="s">
        <v>56</v>
      </c>
      <c r="AD5551" s="3">
        <v>20.3</v>
      </c>
      <c r="AE5551" s="3">
        <v>20.3</v>
      </c>
      <c r="AF5551" s="3">
        <v>0</v>
      </c>
      <c r="AG5551" s="3">
        <v>0</v>
      </c>
      <c r="AH5551" s="3">
        <v>6.64</v>
      </c>
      <c r="AI5551" s="3">
        <v>26.94</v>
      </c>
      <c r="AJ5551" t="s">
        <v>98</v>
      </c>
      <c r="AK5551" t="s">
        <v>8234</v>
      </c>
      <c r="AL5551" t="s">
        <v>8234</v>
      </c>
      <c r="AM5551">
        <f>IF(Customers[[#This Row],[Customer Status]]="Churned",1,0)</f>
        <v>0</v>
      </c>
      <c r="AN5551" t="str">
        <f>IF(Customers[[#This Row],[Monthly Charge]]&gt;=_xlfn.PERCENTILE.INC(Customers[Monthly Charge],0.75),"High-value","Other")</f>
        <v>Other</v>
      </c>
    </row>
    <row r="5552" spans="1:40" x14ac:dyDescent="0.25">
      <c r="A5552" t="s">
        <v>6738</v>
      </c>
      <c r="B5552" t="s">
        <v>49</v>
      </c>
      <c r="C5552" s="1">
        <v>64</v>
      </c>
      <c r="D5552" t="s">
        <v>43</v>
      </c>
      <c r="E5552" s="1">
        <v>0</v>
      </c>
      <c r="F5552" t="s">
        <v>626</v>
      </c>
      <c r="G5552">
        <v>91401</v>
      </c>
      <c r="H5552">
        <v>34.178483</v>
      </c>
      <c r="I5552">
        <v>-118.431791</v>
      </c>
      <c r="J5552" s="1">
        <v>0</v>
      </c>
      <c r="K5552" s="1">
        <v>35</v>
      </c>
      <c r="L5552" t="s">
        <v>42</v>
      </c>
      <c r="M5552" t="s">
        <v>40</v>
      </c>
      <c r="N5552" s="2">
        <v>42.8</v>
      </c>
      <c r="O5552" t="s">
        <v>43</v>
      </c>
      <c r="P5552" t="s">
        <v>43</v>
      </c>
      <c r="Q5552" t="s">
        <v>42</v>
      </c>
      <c r="R5552" s="1">
        <v>0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43</v>
      </c>
      <c r="AA5552" t="s">
        <v>73</v>
      </c>
      <c r="AB5552" t="s">
        <v>40</v>
      </c>
      <c r="AC5552" t="s">
        <v>46</v>
      </c>
      <c r="AD5552" s="3">
        <v>20.2</v>
      </c>
      <c r="AE5552" s="3">
        <v>684.4</v>
      </c>
      <c r="AF5552" s="3">
        <v>0</v>
      </c>
      <c r="AG5552" s="3">
        <v>0</v>
      </c>
      <c r="AH5552" s="3">
        <v>1498</v>
      </c>
      <c r="AI5552" s="3">
        <v>2182.4</v>
      </c>
      <c r="AJ5552" t="s">
        <v>47</v>
      </c>
      <c r="AK5552" t="s">
        <v>8234</v>
      </c>
      <c r="AL5552" t="s">
        <v>8234</v>
      </c>
      <c r="AM5552">
        <f>IF(Customers[[#This Row],[Customer Status]]="Churned",1,0)</f>
        <v>0</v>
      </c>
      <c r="AN5552" t="str">
        <f>IF(Customers[[#This Row],[Monthly Charge]]&gt;=_xlfn.PERCENTILE.INC(Customers[Monthly Charge],0.75),"High-value","Other")</f>
        <v>Other</v>
      </c>
    </row>
    <row r="5553" spans="1:40" x14ac:dyDescent="0.25">
      <c r="A5553" t="s">
        <v>6739</v>
      </c>
      <c r="B5553" t="s">
        <v>39</v>
      </c>
      <c r="C5553" s="1">
        <v>61</v>
      </c>
      <c r="D5553" t="s">
        <v>40</v>
      </c>
      <c r="E5553" s="1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 s="1">
        <v>7</v>
      </c>
      <c r="K5553" s="1">
        <v>6</v>
      </c>
      <c r="L5553" t="s">
        <v>54</v>
      </c>
      <c r="M5553" t="s">
        <v>43</v>
      </c>
      <c r="N5553" s="2">
        <v>0</v>
      </c>
      <c r="O5553" t="s">
        <v>43</v>
      </c>
      <c r="P5553" t="s">
        <v>40</v>
      </c>
      <c r="Q5553" t="s">
        <v>44</v>
      </c>
      <c r="R5553" s="1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 s="3">
        <v>40.549999999999997</v>
      </c>
      <c r="AE5553" s="3">
        <v>217.5</v>
      </c>
      <c r="AF5553" s="3">
        <v>0</v>
      </c>
      <c r="AG5553" s="3">
        <v>50</v>
      </c>
      <c r="AH5553" s="3">
        <v>0</v>
      </c>
      <c r="AI5553" s="3">
        <v>267.5</v>
      </c>
      <c r="AJ5553" t="s">
        <v>47</v>
      </c>
      <c r="AK5553" t="s">
        <v>8234</v>
      </c>
      <c r="AL5553" t="s">
        <v>8234</v>
      </c>
      <c r="AM5553">
        <f>IF(Customers[[#This Row],[Customer Status]]="Churned",1,0)</f>
        <v>0</v>
      </c>
      <c r="AN5553" t="str">
        <f>IF(Customers[[#This Row],[Monthly Charge]]&gt;=_xlfn.PERCENTILE.INC(Customers[Monthly Charge],0.75),"High-value","Other")</f>
        <v>Other</v>
      </c>
    </row>
    <row r="5554" spans="1:40" x14ac:dyDescent="0.25">
      <c r="A5554" t="s">
        <v>6740</v>
      </c>
      <c r="B5554" t="s">
        <v>39</v>
      </c>
      <c r="C5554" s="1">
        <v>32</v>
      </c>
      <c r="D5554" t="s">
        <v>43</v>
      </c>
      <c r="E5554" s="1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 s="1">
        <v>0</v>
      </c>
      <c r="K5554" s="1">
        <v>2</v>
      </c>
      <c r="L5554" t="s">
        <v>42</v>
      </c>
      <c r="M5554" t="s">
        <v>40</v>
      </c>
      <c r="N5554" s="2">
        <v>41.37</v>
      </c>
      <c r="O5554" t="s">
        <v>40</v>
      </c>
      <c r="P5554" t="s">
        <v>40</v>
      </c>
      <c r="Q5554" t="s">
        <v>55</v>
      </c>
      <c r="R5554" s="1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 s="3">
        <v>75.55</v>
      </c>
      <c r="AE5554" s="3">
        <v>166.3</v>
      </c>
      <c r="AF5554" s="3">
        <v>0</v>
      </c>
      <c r="AG5554" s="3">
        <v>0</v>
      </c>
      <c r="AH5554" s="3">
        <v>82.74</v>
      </c>
      <c r="AI5554" s="3">
        <v>249.04</v>
      </c>
      <c r="AJ5554" t="s">
        <v>57</v>
      </c>
      <c r="AK5554" t="s">
        <v>58</v>
      </c>
      <c r="AL5554" t="s">
        <v>104</v>
      </c>
      <c r="AM5554">
        <f>IF(Customers[[#This Row],[Customer Status]]="Churned",1,0)</f>
        <v>1</v>
      </c>
      <c r="AN5554" t="str">
        <f>IF(Customers[[#This Row],[Monthly Charge]]&gt;=_xlfn.PERCENTILE.INC(Customers[Monthly Charge],0.75),"High-value","Other")</f>
        <v>Other</v>
      </c>
    </row>
    <row r="5555" spans="1:40" x14ac:dyDescent="0.25">
      <c r="A5555" t="s">
        <v>6741</v>
      </c>
      <c r="B5555" t="s">
        <v>49</v>
      </c>
      <c r="C5555" s="1">
        <v>23</v>
      </c>
      <c r="D5555" t="s">
        <v>43</v>
      </c>
      <c r="E5555" s="1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 s="1">
        <v>0</v>
      </c>
      <c r="K5555" s="1">
        <v>14</v>
      </c>
      <c r="L5555" t="s">
        <v>62</v>
      </c>
      <c r="M5555" t="s">
        <v>40</v>
      </c>
      <c r="N5555" s="2">
        <v>36.42</v>
      </c>
      <c r="O5555" t="s">
        <v>43</v>
      </c>
      <c r="P5555" t="s">
        <v>43</v>
      </c>
      <c r="Q5555" t="s">
        <v>42</v>
      </c>
      <c r="R5555" s="1">
        <v>0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43</v>
      </c>
      <c r="AA5555" t="s">
        <v>45</v>
      </c>
      <c r="AB5555" t="s">
        <v>43</v>
      </c>
      <c r="AC5555" t="s">
        <v>56</v>
      </c>
      <c r="AD5555" s="3">
        <v>20.399999999999999</v>
      </c>
      <c r="AE5555" s="3">
        <v>275.7</v>
      </c>
      <c r="AF5555" s="3">
        <v>0</v>
      </c>
      <c r="AG5555" s="3">
        <v>0</v>
      </c>
      <c r="AH5555" s="3">
        <v>509.88</v>
      </c>
      <c r="AI5555" s="3">
        <v>785.58</v>
      </c>
      <c r="AJ5555" t="s">
        <v>47</v>
      </c>
      <c r="AK5555" t="s">
        <v>8234</v>
      </c>
      <c r="AL5555" t="s">
        <v>8234</v>
      </c>
      <c r="AM5555">
        <f>IF(Customers[[#This Row],[Customer Status]]="Churned",1,0)</f>
        <v>0</v>
      </c>
      <c r="AN5555" t="str">
        <f>IF(Customers[[#This Row],[Monthly Charge]]&gt;=_xlfn.PERCENTILE.INC(Customers[Monthly Charge],0.75),"High-value","Other")</f>
        <v>Other</v>
      </c>
    </row>
    <row r="5556" spans="1:40" x14ac:dyDescent="0.25">
      <c r="A5556" t="s">
        <v>6742</v>
      </c>
      <c r="B5556" t="s">
        <v>49</v>
      </c>
      <c r="C5556" s="1">
        <v>33</v>
      </c>
      <c r="D5556" t="s">
        <v>43</v>
      </c>
      <c r="E5556" s="1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 s="1">
        <v>0</v>
      </c>
      <c r="K5556" s="1">
        <v>63</v>
      </c>
      <c r="L5556" t="s">
        <v>42</v>
      </c>
      <c r="M5556" t="s">
        <v>40</v>
      </c>
      <c r="N5556" s="2">
        <v>9.2100000000000009</v>
      </c>
      <c r="O5556" t="s">
        <v>40</v>
      </c>
      <c r="P5556" t="s">
        <v>40</v>
      </c>
      <c r="Q5556" t="s">
        <v>55</v>
      </c>
      <c r="R5556" s="1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 s="3">
        <v>90.45</v>
      </c>
      <c r="AE5556" s="3">
        <v>5825.5</v>
      </c>
      <c r="AF5556" s="3">
        <v>0</v>
      </c>
      <c r="AG5556" s="3">
        <v>100</v>
      </c>
      <c r="AH5556" s="3">
        <v>580.23</v>
      </c>
      <c r="AI5556" s="3">
        <v>6505.73</v>
      </c>
      <c r="AJ5556" t="s">
        <v>47</v>
      </c>
      <c r="AK5556" t="s">
        <v>8234</v>
      </c>
      <c r="AL5556" t="s">
        <v>8234</v>
      </c>
      <c r="AM5556">
        <f>IF(Customers[[#This Row],[Customer Status]]="Churned",1,0)</f>
        <v>0</v>
      </c>
      <c r="AN5556" t="str">
        <f>IF(Customers[[#This Row],[Monthly Charge]]&gt;=_xlfn.PERCENTILE.INC(Customers[Monthly Charge],0.75),"High-value","Other")</f>
        <v>High-value</v>
      </c>
    </row>
    <row r="5557" spans="1:40" x14ac:dyDescent="0.25">
      <c r="A5557" t="s">
        <v>6743</v>
      </c>
      <c r="B5557" t="s">
        <v>49</v>
      </c>
      <c r="C5557" s="1">
        <v>25</v>
      </c>
      <c r="D5557" t="s">
        <v>40</v>
      </c>
      <c r="E5557" s="1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 s="1">
        <v>2</v>
      </c>
      <c r="K5557" s="1">
        <v>68</v>
      </c>
      <c r="L5557" t="s">
        <v>72</v>
      </c>
      <c r="M5557" t="s">
        <v>40</v>
      </c>
      <c r="N5557" s="2">
        <v>24.01</v>
      </c>
      <c r="O5557" t="s">
        <v>40</v>
      </c>
      <c r="P5557" t="s">
        <v>40</v>
      </c>
      <c r="Q5557" t="s">
        <v>55</v>
      </c>
      <c r="R5557" s="1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 s="3">
        <v>107.7</v>
      </c>
      <c r="AE5557" s="3">
        <v>7320.9</v>
      </c>
      <c r="AF5557" s="3">
        <v>0</v>
      </c>
      <c r="AG5557" s="3">
        <v>0</v>
      </c>
      <c r="AH5557" s="3">
        <v>1632.68</v>
      </c>
      <c r="AI5557" s="3">
        <v>8953.58</v>
      </c>
      <c r="AJ5557" t="s">
        <v>47</v>
      </c>
      <c r="AK5557" t="s">
        <v>8234</v>
      </c>
      <c r="AL5557" t="s">
        <v>8234</v>
      </c>
      <c r="AM5557">
        <f>IF(Customers[[#This Row],[Customer Status]]="Churned",1,0)</f>
        <v>0</v>
      </c>
      <c r="AN5557" t="str">
        <f>IF(Customers[[#This Row],[Monthly Charge]]&gt;=_xlfn.PERCENTILE.INC(Customers[Monthly Charge],0.75),"High-value","Other")</f>
        <v>High-value</v>
      </c>
    </row>
    <row r="5558" spans="1:40" x14ac:dyDescent="0.25">
      <c r="A5558" t="s">
        <v>6744</v>
      </c>
      <c r="B5558" t="s">
        <v>49</v>
      </c>
      <c r="C5558" s="1">
        <v>39</v>
      </c>
      <c r="D5558" t="s">
        <v>43</v>
      </c>
      <c r="E5558" s="1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 s="1">
        <v>0</v>
      </c>
      <c r="K5558" s="1">
        <v>3</v>
      </c>
      <c r="L5558" t="s">
        <v>42</v>
      </c>
      <c r="M5558" t="s">
        <v>40</v>
      </c>
      <c r="N5558" s="2">
        <v>6.97</v>
      </c>
      <c r="O5558" t="s">
        <v>40</v>
      </c>
      <c r="P5558" t="s">
        <v>40</v>
      </c>
      <c r="Q5558" t="s">
        <v>55</v>
      </c>
      <c r="R5558" s="1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 s="3">
        <v>74.5</v>
      </c>
      <c r="AE5558" s="3">
        <v>217.45</v>
      </c>
      <c r="AF5558" s="3">
        <v>0</v>
      </c>
      <c r="AG5558" s="3">
        <v>0</v>
      </c>
      <c r="AH5558" s="3">
        <v>20.91</v>
      </c>
      <c r="AI5558" s="3">
        <v>238.36</v>
      </c>
      <c r="AJ5558" t="s">
        <v>98</v>
      </c>
      <c r="AK5558" t="s">
        <v>8234</v>
      </c>
      <c r="AL5558" t="s">
        <v>8234</v>
      </c>
      <c r="AM5558">
        <f>IF(Customers[[#This Row],[Customer Status]]="Churned",1,0)</f>
        <v>0</v>
      </c>
      <c r="AN5558" t="str">
        <f>IF(Customers[[#This Row],[Monthly Charge]]&gt;=_xlfn.PERCENTILE.INC(Customers[Monthly Charge],0.75),"High-value","Other")</f>
        <v>Other</v>
      </c>
    </row>
    <row r="5559" spans="1:40" x14ac:dyDescent="0.25">
      <c r="A5559" t="s">
        <v>6745</v>
      </c>
      <c r="B5559" t="s">
        <v>49</v>
      </c>
      <c r="C5559" s="1">
        <v>52</v>
      </c>
      <c r="D5559" t="s">
        <v>43</v>
      </c>
      <c r="E5559" s="1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 s="1">
        <v>0</v>
      </c>
      <c r="K5559" s="1">
        <v>58</v>
      </c>
      <c r="L5559" t="s">
        <v>42</v>
      </c>
      <c r="M5559" t="s">
        <v>40</v>
      </c>
      <c r="N5559" s="2">
        <v>44.67</v>
      </c>
      <c r="O5559" t="s">
        <v>40</v>
      </c>
      <c r="P5559" t="s">
        <v>40</v>
      </c>
      <c r="Q5559" t="s">
        <v>55</v>
      </c>
      <c r="R5559" s="1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 s="3">
        <v>80.650000000000006</v>
      </c>
      <c r="AE5559" s="3">
        <v>4807.3500000000004</v>
      </c>
      <c r="AF5559" s="3">
        <v>0</v>
      </c>
      <c r="AG5559" s="3">
        <v>0</v>
      </c>
      <c r="AH5559" s="3">
        <v>2590.86</v>
      </c>
      <c r="AI5559" s="3">
        <v>7398.21</v>
      </c>
      <c r="AJ5559" t="s">
        <v>47</v>
      </c>
      <c r="AK5559" t="s">
        <v>8234</v>
      </c>
      <c r="AL5559" t="s">
        <v>8234</v>
      </c>
      <c r="AM5559">
        <f>IF(Customers[[#This Row],[Customer Status]]="Churned",1,0)</f>
        <v>0</v>
      </c>
      <c r="AN5559" t="str">
        <f>IF(Customers[[#This Row],[Monthly Charge]]&gt;=_xlfn.PERCENTILE.INC(Customers[Monthly Charge],0.75),"High-value","Other")</f>
        <v>Other</v>
      </c>
    </row>
    <row r="5560" spans="1:40" x14ac:dyDescent="0.25">
      <c r="A5560" t="s">
        <v>6746</v>
      </c>
      <c r="B5560" t="s">
        <v>39</v>
      </c>
      <c r="C5560" s="1">
        <v>43</v>
      </c>
      <c r="D5560" t="s">
        <v>43</v>
      </c>
      <c r="E5560" s="1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 s="1">
        <v>0</v>
      </c>
      <c r="K5560" s="1">
        <v>19</v>
      </c>
      <c r="L5560" t="s">
        <v>42</v>
      </c>
      <c r="M5560" t="s">
        <v>40</v>
      </c>
      <c r="N5560" s="2">
        <v>28.35</v>
      </c>
      <c r="O5560" t="s">
        <v>43</v>
      </c>
      <c r="P5560" t="s">
        <v>40</v>
      </c>
      <c r="Q5560" t="s">
        <v>55</v>
      </c>
      <c r="R5560" s="1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 s="3">
        <v>106.6</v>
      </c>
      <c r="AE5560" s="3">
        <v>1934.45</v>
      </c>
      <c r="AF5560" s="3">
        <v>21.72</v>
      </c>
      <c r="AG5560" s="3">
        <v>40</v>
      </c>
      <c r="AH5560" s="3">
        <v>538.65</v>
      </c>
      <c r="AI5560" s="3">
        <v>2491.38</v>
      </c>
      <c r="AJ5560" t="s">
        <v>57</v>
      </c>
      <c r="AK5560" t="s">
        <v>63</v>
      </c>
      <c r="AL5560" t="s">
        <v>67</v>
      </c>
      <c r="AM5560">
        <f>IF(Customers[[#This Row],[Customer Status]]="Churned",1,0)</f>
        <v>1</v>
      </c>
      <c r="AN5560" t="str">
        <f>IF(Customers[[#This Row],[Monthly Charge]]&gt;=_xlfn.PERCENTILE.INC(Customers[Monthly Charge],0.75),"High-value","Other")</f>
        <v>High-value</v>
      </c>
    </row>
    <row r="5561" spans="1:40" x14ac:dyDescent="0.25">
      <c r="A5561" t="s">
        <v>6747</v>
      </c>
      <c r="B5561" t="s">
        <v>39</v>
      </c>
      <c r="C5561" s="1">
        <v>41</v>
      </c>
      <c r="D5561" t="s">
        <v>43</v>
      </c>
      <c r="E5561" s="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 s="1">
        <v>0</v>
      </c>
      <c r="K5561" s="1">
        <v>1</v>
      </c>
      <c r="L5561" t="s">
        <v>54</v>
      </c>
      <c r="M5561" t="s">
        <v>40</v>
      </c>
      <c r="N5561" s="2">
        <v>22.11</v>
      </c>
      <c r="O5561" t="s">
        <v>43</v>
      </c>
      <c r="P5561" t="s">
        <v>40</v>
      </c>
      <c r="Q5561" t="s">
        <v>79</v>
      </c>
      <c r="R5561" s="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 s="3">
        <v>-9</v>
      </c>
      <c r="AE5561" s="3">
        <v>45.8</v>
      </c>
      <c r="AF5561" s="3">
        <v>0</v>
      </c>
      <c r="AG5561" s="3">
        <v>10</v>
      </c>
      <c r="AH5561" s="3">
        <v>22.11</v>
      </c>
      <c r="AI5561" s="3">
        <v>77.91</v>
      </c>
      <c r="AJ5561" t="s">
        <v>57</v>
      </c>
      <c r="AK5561" t="s">
        <v>58</v>
      </c>
      <c r="AL5561" t="s">
        <v>104</v>
      </c>
      <c r="AM5561">
        <f>IF(Customers[[#This Row],[Customer Status]]="Churned",1,0)</f>
        <v>1</v>
      </c>
      <c r="AN5561" t="str">
        <f>IF(Customers[[#This Row],[Monthly Charge]]&gt;=_xlfn.PERCENTILE.INC(Customers[Monthly Charge],0.75),"High-value","Other")</f>
        <v>Other</v>
      </c>
    </row>
    <row r="5562" spans="1:40" x14ac:dyDescent="0.25">
      <c r="A5562" t="s">
        <v>6748</v>
      </c>
      <c r="B5562" t="s">
        <v>39</v>
      </c>
      <c r="C5562" s="1">
        <v>69</v>
      </c>
      <c r="D5562" t="s">
        <v>40</v>
      </c>
      <c r="E5562" s="1">
        <v>1</v>
      </c>
      <c r="F5562" t="s">
        <v>151</v>
      </c>
      <c r="G5562">
        <v>92114</v>
      </c>
      <c r="H5562">
        <v>32.707892000000001</v>
      </c>
      <c r="I5562">
        <v>-117.05512</v>
      </c>
      <c r="J5562" s="1">
        <v>9</v>
      </c>
      <c r="K5562" s="1">
        <v>24</v>
      </c>
      <c r="L5562" t="s">
        <v>42</v>
      </c>
      <c r="M5562" t="s">
        <v>40</v>
      </c>
      <c r="N5562" s="2">
        <v>20.78</v>
      </c>
      <c r="O5562" t="s">
        <v>43</v>
      </c>
      <c r="P5562" t="s">
        <v>40</v>
      </c>
      <c r="Q5562" t="s">
        <v>55</v>
      </c>
      <c r="R5562" s="1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 s="3">
        <v>96.55</v>
      </c>
      <c r="AE5562" s="3">
        <v>2263.4499999999998</v>
      </c>
      <c r="AF5562" s="3">
        <v>0</v>
      </c>
      <c r="AG5562" s="3">
        <v>0</v>
      </c>
      <c r="AH5562" s="3">
        <v>498.72</v>
      </c>
      <c r="AI5562" s="3">
        <v>2762.17</v>
      </c>
      <c r="AJ5562" t="s">
        <v>47</v>
      </c>
      <c r="AK5562" t="s">
        <v>8234</v>
      </c>
      <c r="AL5562" t="s">
        <v>8234</v>
      </c>
      <c r="AM5562">
        <f>IF(Customers[[#This Row],[Customer Status]]="Churned",1,0)</f>
        <v>0</v>
      </c>
      <c r="AN5562" t="str">
        <f>IF(Customers[[#This Row],[Monthly Charge]]&gt;=_xlfn.PERCENTILE.INC(Customers[Monthly Charge],0.75),"High-value","Other")</f>
        <v>High-value</v>
      </c>
    </row>
    <row r="5563" spans="1:40" x14ac:dyDescent="0.25">
      <c r="A5563" t="s">
        <v>6749</v>
      </c>
      <c r="B5563" t="s">
        <v>39</v>
      </c>
      <c r="C5563" s="1">
        <v>27</v>
      </c>
      <c r="D5563" t="s">
        <v>43</v>
      </c>
      <c r="E5563" s="1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 s="1">
        <v>0</v>
      </c>
      <c r="K5563" s="1">
        <v>18</v>
      </c>
      <c r="L5563" t="s">
        <v>42</v>
      </c>
      <c r="M5563" t="s">
        <v>40</v>
      </c>
      <c r="N5563" s="2">
        <v>24.4</v>
      </c>
      <c r="O5563" t="s">
        <v>40</v>
      </c>
      <c r="P5563" t="s">
        <v>40</v>
      </c>
      <c r="Q5563" t="s">
        <v>55</v>
      </c>
      <c r="R5563" s="1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 s="3">
        <v>85.2</v>
      </c>
      <c r="AE5563" s="3">
        <v>1553.9</v>
      </c>
      <c r="AF5563" s="3">
        <v>0</v>
      </c>
      <c r="AG5563" s="3">
        <v>0</v>
      </c>
      <c r="AH5563" s="3">
        <v>439.2</v>
      </c>
      <c r="AI5563" s="3">
        <v>1993.1</v>
      </c>
      <c r="AJ5563" t="s">
        <v>57</v>
      </c>
      <c r="AK5563" t="s">
        <v>109</v>
      </c>
      <c r="AL5563" t="s">
        <v>110</v>
      </c>
      <c r="AM5563">
        <f>IF(Customers[[#This Row],[Customer Status]]="Churned",1,0)</f>
        <v>1</v>
      </c>
      <c r="AN5563" t="str">
        <f>IF(Customers[[#This Row],[Monthly Charge]]&gt;=_xlfn.PERCENTILE.INC(Customers[Monthly Charge],0.75),"High-value","Other")</f>
        <v>Other</v>
      </c>
    </row>
    <row r="5564" spans="1:40" x14ac:dyDescent="0.25">
      <c r="A5564" t="s">
        <v>6750</v>
      </c>
      <c r="B5564" t="s">
        <v>49</v>
      </c>
      <c r="C5564" s="1">
        <v>59</v>
      </c>
      <c r="D5564" t="s">
        <v>40</v>
      </c>
      <c r="E5564" s="1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 s="1">
        <v>1</v>
      </c>
      <c r="K5564" s="1">
        <v>51</v>
      </c>
      <c r="L5564" t="s">
        <v>42</v>
      </c>
      <c r="M5564" t="s">
        <v>40</v>
      </c>
      <c r="N5564" s="2">
        <v>31.66</v>
      </c>
      <c r="O5564" t="s">
        <v>43</v>
      </c>
      <c r="P5564" t="s">
        <v>40</v>
      </c>
      <c r="Q5564" t="s">
        <v>44</v>
      </c>
      <c r="R5564" s="1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 s="3">
        <v>76.400000000000006</v>
      </c>
      <c r="AE5564" s="3">
        <v>3966.3</v>
      </c>
      <c r="AF5564" s="3">
        <v>0</v>
      </c>
      <c r="AG5564" s="3">
        <v>0</v>
      </c>
      <c r="AH5564" s="3">
        <v>1614.66</v>
      </c>
      <c r="AI5564" s="3">
        <v>5580.96</v>
      </c>
      <c r="AJ5564" t="s">
        <v>47</v>
      </c>
      <c r="AK5564" t="s">
        <v>8234</v>
      </c>
      <c r="AL5564" t="s">
        <v>8234</v>
      </c>
      <c r="AM5564">
        <f>IF(Customers[[#This Row],[Customer Status]]="Churned",1,0)</f>
        <v>0</v>
      </c>
      <c r="AN5564" t="str">
        <f>IF(Customers[[#This Row],[Monthly Charge]]&gt;=_xlfn.PERCENTILE.INC(Customers[Monthly Charge],0.75),"High-value","Other")</f>
        <v>Other</v>
      </c>
    </row>
    <row r="5565" spans="1:40" x14ac:dyDescent="0.25">
      <c r="A5565" t="s">
        <v>6751</v>
      </c>
      <c r="B5565" t="s">
        <v>49</v>
      </c>
      <c r="C5565" s="1">
        <v>38</v>
      </c>
      <c r="D5565" t="s">
        <v>40</v>
      </c>
      <c r="E5565" s="1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 s="1">
        <v>6</v>
      </c>
      <c r="K5565" s="1">
        <v>45</v>
      </c>
      <c r="L5565" t="s">
        <v>76</v>
      </c>
      <c r="M5565" t="s">
        <v>40</v>
      </c>
      <c r="N5565" s="2">
        <v>9.91</v>
      </c>
      <c r="O5565" t="s">
        <v>43</v>
      </c>
      <c r="P5565" t="s">
        <v>40</v>
      </c>
      <c r="Q5565" t="s">
        <v>44</v>
      </c>
      <c r="R5565" s="1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 s="3">
        <v>78.8</v>
      </c>
      <c r="AE5565" s="3">
        <v>3597.5</v>
      </c>
      <c r="AF5565" s="3">
        <v>23.28</v>
      </c>
      <c r="AG5565" s="3">
        <v>0</v>
      </c>
      <c r="AH5565" s="3">
        <v>445.95</v>
      </c>
      <c r="AI5565" s="3">
        <v>4020.17</v>
      </c>
      <c r="AJ5565" t="s">
        <v>47</v>
      </c>
      <c r="AK5565" t="s">
        <v>8234</v>
      </c>
      <c r="AL5565" t="s">
        <v>8234</v>
      </c>
      <c r="AM5565">
        <f>IF(Customers[[#This Row],[Customer Status]]="Churned",1,0)</f>
        <v>0</v>
      </c>
      <c r="AN5565" t="str">
        <f>IF(Customers[[#This Row],[Monthly Charge]]&gt;=_xlfn.PERCENTILE.INC(Customers[Monthly Charge],0.75),"High-value","Other")</f>
        <v>Other</v>
      </c>
    </row>
    <row r="5566" spans="1:40" x14ac:dyDescent="0.25">
      <c r="A5566" t="s">
        <v>6752</v>
      </c>
      <c r="B5566" t="s">
        <v>39</v>
      </c>
      <c r="C5566" s="1">
        <v>27</v>
      </c>
      <c r="D5566" t="s">
        <v>40</v>
      </c>
      <c r="E5566" s="1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 s="1">
        <v>1</v>
      </c>
      <c r="K5566" s="1">
        <v>61</v>
      </c>
      <c r="L5566" t="s">
        <v>76</v>
      </c>
      <c r="M5566" t="s">
        <v>40</v>
      </c>
      <c r="N5566" s="2">
        <v>26.7</v>
      </c>
      <c r="O5566" t="s">
        <v>40</v>
      </c>
      <c r="P5566" t="s">
        <v>40</v>
      </c>
      <c r="Q5566" t="s">
        <v>79</v>
      </c>
      <c r="R5566" s="1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 s="3">
        <v>59.8</v>
      </c>
      <c r="AE5566" s="3">
        <v>3641.5</v>
      </c>
      <c r="AF5566" s="3">
        <v>0</v>
      </c>
      <c r="AG5566" s="3">
        <v>100</v>
      </c>
      <c r="AH5566" s="3">
        <v>1628.7</v>
      </c>
      <c r="AI5566" s="3">
        <v>5370.2</v>
      </c>
      <c r="AJ5566" t="s">
        <v>47</v>
      </c>
      <c r="AK5566" t="s">
        <v>8234</v>
      </c>
      <c r="AL5566" t="s">
        <v>8234</v>
      </c>
      <c r="AM5566">
        <f>IF(Customers[[#This Row],[Customer Status]]="Churned",1,0)</f>
        <v>0</v>
      </c>
      <c r="AN5566" t="str">
        <f>IF(Customers[[#This Row],[Monthly Charge]]&gt;=_xlfn.PERCENTILE.INC(Customers[Monthly Charge],0.75),"High-value","Other")</f>
        <v>Other</v>
      </c>
    </row>
    <row r="5567" spans="1:40" x14ac:dyDescent="0.25">
      <c r="A5567" t="s">
        <v>6753</v>
      </c>
      <c r="B5567" t="s">
        <v>39</v>
      </c>
      <c r="C5567" s="1">
        <v>62</v>
      </c>
      <c r="D5567" t="s">
        <v>43</v>
      </c>
      <c r="E5567" s="1">
        <v>0</v>
      </c>
      <c r="F5567" t="s">
        <v>50</v>
      </c>
      <c r="G5567">
        <v>91203</v>
      </c>
      <c r="H5567">
        <v>34.153337999999998</v>
      </c>
      <c r="I5567">
        <v>-118.262974</v>
      </c>
      <c r="J5567" s="1">
        <v>0</v>
      </c>
      <c r="K5567" s="1">
        <v>1</v>
      </c>
      <c r="L5567" t="s">
        <v>54</v>
      </c>
      <c r="M5567" t="s">
        <v>40</v>
      </c>
      <c r="N5567" s="2">
        <v>48.25</v>
      </c>
      <c r="O5567" t="s">
        <v>43</v>
      </c>
      <c r="P5567" t="s">
        <v>43</v>
      </c>
      <c r="Q5567" t="s">
        <v>42</v>
      </c>
      <c r="R5567" s="1">
        <v>0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43</v>
      </c>
      <c r="AA5567" t="s">
        <v>51</v>
      </c>
      <c r="AB5567" t="s">
        <v>40</v>
      </c>
      <c r="AC5567" t="s">
        <v>46</v>
      </c>
      <c r="AD5567" s="3">
        <v>20.2</v>
      </c>
      <c r="AE5567" s="3">
        <v>20.2</v>
      </c>
      <c r="AF5567" s="3">
        <v>0</v>
      </c>
      <c r="AG5567" s="3">
        <v>0</v>
      </c>
      <c r="AH5567" s="3">
        <v>48.25</v>
      </c>
      <c r="AI5567" s="3">
        <v>68.45</v>
      </c>
      <c r="AJ5567" t="s">
        <v>57</v>
      </c>
      <c r="AK5567" t="s">
        <v>117</v>
      </c>
      <c r="AL5567" t="s">
        <v>118</v>
      </c>
      <c r="AM5567">
        <f>IF(Customers[[#This Row],[Customer Status]]="Churned",1,0)</f>
        <v>1</v>
      </c>
      <c r="AN5567" t="str">
        <f>IF(Customers[[#This Row],[Monthly Charge]]&gt;=_xlfn.PERCENTILE.INC(Customers[Monthly Charge],0.75),"High-value","Other")</f>
        <v>Other</v>
      </c>
    </row>
    <row r="5568" spans="1:40" x14ac:dyDescent="0.25">
      <c r="A5568" t="s">
        <v>6754</v>
      </c>
      <c r="B5568" t="s">
        <v>39</v>
      </c>
      <c r="C5568" s="1">
        <v>27</v>
      </c>
      <c r="D5568" t="s">
        <v>40</v>
      </c>
      <c r="E5568" s="1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 s="1">
        <v>1</v>
      </c>
      <c r="K5568" s="1">
        <v>33</v>
      </c>
      <c r="L5568" t="s">
        <v>42</v>
      </c>
      <c r="M5568" t="s">
        <v>40</v>
      </c>
      <c r="N5568" s="2">
        <v>15.45</v>
      </c>
      <c r="O5568" t="s">
        <v>43</v>
      </c>
      <c r="P5568" t="s">
        <v>40</v>
      </c>
      <c r="Q5568" t="s">
        <v>44</v>
      </c>
      <c r="R5568" s="1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 s="3">
        <v>53.75</v>
      </c>
      <c r="AE5568" s="3">
        <v>1857.3</v>
      </c>
      <c r="AF5568" s="3">
        <v>0</v>
      </c>
      <c r="AG5568" s="3">
        <v>0</v>
      </c>
      <c r="AH5568" s="3">
        <v>509.85</v>
      </c>
      <c r="AI5568" s="3">
        <v>2367.15</v>
      </c>
      <c r="AJ5568" t="s">
        <v>47</v>
      </c>
      <c r="AK5568" t="s">
        <v>8234</v>
      </c>
      <c r="AL5568" t="s">
        <v>8234</v>
      </c>
      <c r="AM5568">
        <f>IF(Customers[[#This Row],[Customer Status]]="Churned",1,0)</f>
        <v>0</v>
      </c>
      <c r="AN5568" t="str">
        <f>IF(Customers[[#This Row],[Monthly Charge]]&gt;=_xlfn.PERCENTILE.INC(Customers[Monthly Charge],0.75),"High-value","Other")</f>
        <v>Other</v>
      </c>
    </row>
    <row r="5569" spans="1:40" x14ac:dyDescent="0.25">
      <c r="A5569" t="s">
        <v>6755</v>
      </c>
      <c r="B5569" t="s">
        <v>49</v>
      </c>
      <c r="C5569" s="1">
        <v>19</v>
      </c>
      <c r="D5569" t="s">
        <v>43</v>
      </c>
      <c r="E5569" s="1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 s="1">
        <v>0</v>
      </c>
      <c r="K5569" s="1">
        <v>2</v>
      </c>
      <c r="L5569" t="s">
        <v>42</v>
      </c>
      <c r="M5569" t="s">
        <v>40</v>
      </c>
      <c r="N5569" s="2">
        <v>49.81</v>
      </c>
      <c r="O5569" t="s">
        <v>43</v>
      </c>
      <c r="P5569" t="s">
        <v>40</v>
      </c>
      <c r="Q5569" t="s">
        <v>79</v>
      </c>
      <c r="R5569" s="1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 s="3">
        <v>-7</v>
      </c>
      <c r="AE5569" s="3">
        <v>84.5</v>
      </c>
      <c r="AF5569" s="3">
        <v>0</v>
      </c>
      <c r="AG5569" s="3">
        <v>0</v>
      </c>
      <c r="AH5569" s="3">
        <v>99.62</v>
      </c>
      <c r="AI5569" s="3">
        <v>184.12</v>
      </c>
      <c r="AJ5569" t="s">
        <v>57</v>
      </c>
      <c r="AK5569" t="s">
        <v>109</v>
      </c>
      <c r="AL5569" t="s">
        <v>110</v>
      </c>
      <c r="AM5569">
        <f>IF(Customers[[#This Row],[Customer Status]]="Churned",1,0)</f>
        <v>1</v>
      </c>
      <c r="AN5569" t="str">
        <f>IF(Customers[[#This Row],[Monthly Charge]]&gt;=_xlfn.PERCENTILE.INC(Customers[Monthly Charge],0.75),"High-value","Other")</f>
        <v>Other</v>
      </c>
    </row>
    <row r="5570" spans="1:40" x14ac:dyDescent="0.25">
      <c r="A5570" t="s">
        <v>6756</v>
      </c>
      <c r="B5570" t="s">
        <v>39</v>
      </c>
      <c r="C5570" s="1">
        <v>24</v>
      </c>
      <c r="D5570" t="s">
        <v>40</v>
      </c>
      <c r="E5570" s="1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 s="1">
        <v>1</v>
      </c>
      <c r="K5570" s="1">
        <v>8</v>
      </c>
      <c r="L5570" t="s">
        <v>42</v>
      </c>
      <c r="M5570" t="s">
        <v>40</v>
      </c>
      <c r="N5570" s="2">
        <v>11.35</v>
      </c>
      <c r="O5570" t="s">
        <v>43</v>
      </c>
      <c r="P5570" t="s">
        <v>43</v>
      </c>
      <c r="Q5570" t="s">
        <v>42</v>
      </c>
      <c r="R5570" s="1">
        <v>0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43</v>
      </c>
      <c r="AA5570" t="s">
        <v>51</v>
      </c>
      <c r="AB5570" t="s">
        <v>43</v>
      </c>
      <c r="AC5570" t="s">
        <v>56</v>
      </c>
      <c r="AD5570" s="3">
        <v>20.149999999999999</v>
      </c>
      <c r="AE5570" s="3">
        <v>156.25</v>
      </c>
      <c r="AF5570" s="3">
        <v>0</v>
      </c>
      <c r="AG5570" s="3">
        <v>0</v>
      </c>
      <c r="AH5570" s="3">
        <v>90.8</v>
      </c>
      <c r="AI5570" s="3">
        <v>247.05</v>
      </c>
      <c r="AJ5570" t="s">
        <v>57</v>
      </c>
      <c r="AK5570" t="s">
        <v>117</v>
      </c>
      <c r="AL5570" t="s">
        <v>466</v>
      </c>
      <c r="AM5570">
        <f>IF(Customers[[#This Row],[Customer Status]]="Churned",1,0)</f>
        <v>1</v>
      </c>
      <c r="AN5570" t="str">
        <f>IF(Customers[[#This Row],[Monthly Charge]]&gt;=_xlfn.PERCENTILE.INC(Customers[Monthly Charge],0.75),"High-value","Other")</f>
        <v>Other</v>
      </c>
    </row>
    <row r="5571" spans="1:40" x14ac:dyDescent="0.25">
      <c r="A5571" t="s">
        <v>6757</v>
      </c>
      <c r="B5571" t="s">
        <v>39</v>
      </c>
      <c r="C5571" s="1">
        <v>40</v>
      </c>
      <c r="D5571" t="s">
        <v>40</v>
      </c>
      <c r="E5571" s="1">
        <v>2</v>
      </c>
      <c r="F5571" t="s">
        <v>3185</v>
      </c>
      <c r="G5571">
        <v>96061</v>
      </c>
      <c r="H5571">
        <v>40.331975</v>
      </c>
      <c r="I5571">
        <v>-121.460674</v>
      </c>
      <c r="J5571" s="1">
        <v>4</v>
      </c>
      <c r="K5571" s="1">
        <v>26</v>
      </c>
      <c r="L5571" t="s">
        <v>42</v>
      </c>
      <c r="M5571" t="s">
        <v>40</v>
      </c>
      <c r="N5571" s="2">
        <v>12.71</v>
      </c>
      <c r="O5571" t="s">
        <v>43</v>
      </c>
      <c r="P5571" t="s">
        <v>43</v>
      </c>
      <c r="Q5571" t="s">
        <v>42</v>
      </c>
      <c r="R5571" s="1">
        <v>0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43</v>
      </c>
      <c r="AA5571" t="s">
        <v>73</v>
      </c>
      <c r="AB5571" t="s">
        <v>43</v>
      </c>
      <c r="AC5571" t="s">
        <v>46</v>
      </c>
      <c r="AD5571" s="3">
        <v>19.649999999999999</v>
      </c>
      <c r="AE5571" s="3">
        <v>494.9</v>
      </c>
      <c r="AF5571" s="3">
        <v>0</v>
      </c>
      <c r="AG5571" s="3">
        <v>0</v>
      </c>
      <c r="AH5571" s="3">
        <v>330.46</v>
      </c>
      <c r="AI5571" s="3">
        <v>825.36</v>
      </c>
      <c r="AJ5571" t="s">
        <v>47</v>
      </c>
      <c r="AK5571" t="s">
        <v>8234</v>
      </c>
      <c r="AL5571" t="s">
        <v>8234</v>
      </c>
      <c r="AM5571">
        <f>IF(Customers[[#This Row],[Customer Status]]="Churned",1,0)</f>
        <v>0</v>
      </c>
      <c r="AN5571" t="str">
        <f>IF(Customers[[#This Row],[Monthly Charge]]&gt;=_xlfn.PERCENTILE.INC(Customers[Monthly Charge],0.75),"High-value","Other")</f>
        <v>Other</v>
      </c>
    </row>
    <row r="5572" spans="1:40" x14ac:dyDescent="0.25">
      <c r="A5572" t="s">
        <v>6758</v>
      </c>
      <c r="B5572" t="s">
        <v>39</v>
      </c>
      <c r="C5572" s="1">
        <v>37</v>
      </c>
      <c r="D5572" t="s">
        <v>43</v>
      </c>
      <c r="E5572" s="1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 s="1">
        <v>0</v>
      </c>
      <c r="K5572" s="1">
        <v>23</v>
      </c>
      <c r="L5572" t="s">
        <v>42</v>
      </c>
      <c r="M5572" t="s">
        <v>40</v>
      </c>
      <c r="N5572" s="2">
        <v>24.04</v>
      </c>
      <c r="O5572" t="s">
        <v>43</v>
      </c>
      <c r="P5572" t="s">
        <v>40</v>
      </c>
      <c r="Q5572" t="s">
        <v>55</v>
      </c>
      <c r="R5572" s="1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 s="3">
        <v>75</v>
      </c>
      <c r="AE5572" s="3">
        <v>1778.5</v>
      </c>
      <c r="AF5572" s="3">
        <v>0</v>
      </c>
      <c r="AG5572" s="3">
        <v>0</v>
      </c>
      <c r="AH5572" s="3">
        <v>552.91999999999996</v>
      </c>
      <c r="AI5572" s="3">
        <v>2331.42</v>
      </c>
      <c r="AJ5572" t="s">
        <v>47</v>
      </c>
      <c r="AK5572" t="s">
        <v>8234</v>
      </c>
      <c r="AL5572" t="s">
        <v>8234</v>
      </c>
      <c r="AM5572">
        <f>IF(Customers[[#This Row],[Customer Status]]="Churned",1,0)</f>
        <v>0</v>
      </c>
      <c r="AN5572" t="str">
        <f>IF(Customers[[#This Row],[Monthly Charge]]&gt;=_xlfn.PERCENTILE.INC(Customers[Monthly Charge],0.75),"High-value","Other")</f>
        <v>Other</v>
      </c>
    </row>
    <row r="5573" spans="1:40" x14ac:dyDescent="0.25">
      <c r="A5573" t="s">
        <v>6759</v>
      </c>
      <c r="B5573" t="s">
        <v>49</v>
      </c>
      <c r="C5573" s="1">
        <v>49</v>
      </c>
      <c r="D5573" t="s">
        <v>43</v>
      </c>
      <c r="E5573" s="1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 s="1">
        <v>0</v>
      </c>
      <c r="K5573" s="1">
        <v>1</v>
      </c>
      <c r="L5573" t="s">
        <v>54</v>
      </c>
      <c r="M5573" t="s">
        <v>43</v>
      </c>
      <c r="N5573" s="2">
        <v>0</v>
      </c>
      <c r="O5573" t="s">
        <v>43</v>
      </c>
      <c r="P5573" t="s">
        <v>40</v>
      </c>
      <c r="Q5573" t="s">
        <v>44</v>
      </c>
      <c r="R5573" s="1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 s="3">
        <v>44.65</v>
      </c>
      <c r="AE5573" s="3">
        <v>44.65</v>
      </c>
      <c r="AF5573" s="3">
        <v>0</v>
      </c>
      <c r="AG5573" s="3">
        <v>0</v>
      </c>
      <c r="AH5573" s="3">
        <v>0</v>
      </c>
      <c r="AI5573" s="3">
        <v>44.65</v>
      </c>
      <c r="AJ5573" t="s">
        <v>57</v>
      </c>
      <c r="AK5573" t="s">
        <v>58</v>
      </c>
      <c r="AL5573" t="s">
        <v>59</v>
      </c>
      <c r="AM5573">
        <f>IF(Customers[[#This Row],[Customer Status]]="Churned",1,0)</f>
        <v>1</v>
      </c>
      <c r="AN5573" t="str">
        <f>IF(Customers[[#This Row],[Monthly Charge]]&gt;=_xlfn.PERCENTILE.INC(Customers[Monthly Charge],0.75),"High-value","Other")</f>
        <v>Other</v>
      </c>
    </row>
    <row r="5574" spans="1:40" x14ac:dyDescent="0.25">
      <c r="A5574" t="s">
        <v>6760</v>
      </c>
      <c r="B5574" t="s">
        <v>39</v>
      </c>
      <c r="C5574" s="1">
        <v>32</v>
      </c>
      <c r="D5574" t="s">
        <v>43</v>
      </c>
      <c r="E5574" s="1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 s="1">
        <v>0</v>
      </c>
      <c r="K5574" s="1">
        <v>2</v>
      </c>
      <c r="L5574" t="s">
        <v>54</v>
      </c>
      <c r="M5574" t="s">
        <v>40</v>
      </c>
      <c r="N5574" s="2">
        <v>38.51</v>
      </c>
      <c r="O5574" t="s">
        <v>40</v>
      </c>
      <c r="P5574" t="s">
        <v>40</v>
      </c>
      <c r="Q5574" t="s">
        <v>55</v>
      </c>
      <c r="R5574" s="1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 s="3">
        <v>95.15</v>
      </c>
      <c r="AE5574" s="3">
        <v>196.9</v>
      </c>
      <c r="AF5574" s="3">
        <v>0</v>
      </c>
      <c r="AG5574" s="3">
        <v>0</v>
      </c>
      <c r="AH5574" s="3">
        <v>77.02</v>
      </c>
      <c r="AI5574" s="3">
        <v>273.92</v>
      </c>
      <c r="AJ5574" t="s">
        <v>57</v>
      </c>
      <c r="AK5574" t="s">
        <v>58</v>
      </c>
      <c r="AL5574" t="s">
        <v>104</v>
      </c>
      <c r="AM5574">
        <f>IF(Customers[[#This Row],[Customer Status]]="Churned",1,0)</f>
        <v>1</v>
      </c>
      <c r="AN5574" t="str">
        <f>IF(Customers[[#This Row],[Monthly Charge]]&gt;=_xlfn.PERCENTILE.INC(Customers[Monthly Charge],0.75),"High-value","Other")</f>
        <v>High-value</v>
      </c>
    </row>
    <row r="5575" spans="1:40" x14ac:dyDescent="0.25">
      <c r="A5575" t="s">
        <v>6761</v>
      </c>
      <c r="B5575" t="s">
        <v>49</v>
      </c>
      <c r="C5575" s="1">
        <v>79</v>
      </c>
      <c r="D5575" t="s">
        <v>40</v>
      </c>
      <c r="E5575" s="1">
        <v>0</v>
      </c>
      <c r="F5575" t="s">
        <v>135</v>
      </c>
      <c r="G5575">
        <v>90019</v>
      </c>
      <c r="H5575">
        <v>34.049841000000001</v>
      </c>
      <c r="I5575">
        <v>-118.33846</v>
      </c>
      <c r="J5575" s="1">
        <v>8</v>
      </c>
      <c r="K5575" s="1">
        <v>13</v>
      </c>
      <c r="L5575" t="s">
        <v>62</v>
      </c>
      <c r="M5575" t="s">
        <v>40</v>
      </c>
      <c r="N5575" s="2">
        <v>48.15</v>
      </c>
      <c r="O5575" t="s">
        <v>40</v>
      </c>
      <c r="P5575" t="s">
        <v>40</v>
      </c>
      <c r="Q5575" t="s">
        <v>55</v>
      </c>
      <c r="R5575" s="1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 s="3">
        <v>93.8</v>
      </c>
      <c r="AE5575" s="3">
        <v>1261</v>
      </c>
      <c r="AF5575" s="3">
        <v>0</v>
      </c>
      <c r="AG5575" s="3">
        <v>0</v>
      </c>
      <c r="AH5575" s="3">
        <v>625.95000000000005</v>
      </c>
      <c r="AI5575" s="3">
        <v>1886.95</v>
      </c>
      <c r="AJ5575" t="s">
        <v>47</v>
      </c>
      <c r="AK5575" t="s">
        <v>8234</v>
      </c>
      <c r="AL5575" t="s">
        <v>8234</v>
      </c>
      <c r="AM5575">
        <f>IF(Customers[[#This Row],[Customer Status]]="Churned",1,0)</f>
        <v>0</v>
      </c>
      <c r="AN5575" t="str">
        <f>IF(Customers[[#This Row],[Monthly Charge]]&gt;=_xlfn.PERCENTILE.INC(Customers[Monthly Charge],0.75),"High-value","Other")</f>
        <v>High-value</v>
      </c>
    </row>
    <row r="5576" spans="1:40" x14ac:dyDescent="0.25">
      <c r="A5576" t="s">
        <v>6762</v>
      </c>
      <c r="B5576" t="s">
        <v>39</v>
      </c>
      <c r="C5576" s="1">
        <v>55</v>
      </c>
      <c r="D5576" t="s">
        <v>40</v>
      </c>
      <c r="E5576" s="1">
        <v>1</v>
      </c>
      <c r="F5576" t="s">
        <v>135</v>
      </c>
      <c r="G5576">
        <v>90004</v>
      </c>
      <c r="H5576">
        <v>34.076259</v>
      </c>
      <c r="I5576">
        <v>-118.310715</v>
      </c>
      <c r="J5576" s="1">
        <v>1</v>
      </c>
      <c r="K5576" s="1">
        <v>1</v>
      </c>
      <c r="L5576" t="s">
        <v>54</v>
      </c>
      <c r="M5576" t="s">
        <v>40</v>
      </c>
      <c r="N5576" s="2">
        <v>3.09</v>
      </c>
      <c r="O5576" t="s">
        <v>43</v>
      </c>
      <c r="P5576" t="s">
        <v>43</v>
      </c>
      <c r="Q5576" t="s">
        <v>42</v>
      </c>
      <c r="R5576" s="1">
        <v>0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43</v>
      </c>
      <c r="AA5576" t="s">
        <v>51</v>
      </c>
      <c r="AB5576" t="s">
        <v>40</v>
      </c>
      <c r="AC5576" t="s">
        <v>46</v>
      </c>
      <c r="AD5576" s="3">
        <v>20.149999999999999</v>
      </c>
      <c r="AE5576" s="3">
        <v>20.149999999999999</v>
      </c>
      <c r="AF5576" s="3">
        <v>0</v>
      </c>
      <c r="AG5576" s="3">
        <v>0</v>
      </c>
      <c r="AH5576" s="3">
        <v>3.09</v>
      </c>
      <c r="AI5576" s="3">
        <v>23.24</v>
      </c>
      <c r="AJ5576" t="s">
        <v>57</v>
      </c>
      <c r="AK5576" t="s">
        <v>117</v>
      </c>
      <c r="AL5576" t="s">
        <v>118</v>
      </c>
      <c r="AM5576">
        <f>IF(Customers[[#This Row],[Customer Status]]="Churned",1,0)</f>
        <v>1</v>
      </c>
      <c r="AN5576" t="str">
        <f>IF(Customers[[#This Row],[Monthly Charge]]&gt;=_xlfn.PERCENTILE.INC(Customers[Monthly Charge],0.75),"High-value","Other")</f>
        <v>Other</v>
      </c>
    </row>
    <row r="5577" spans="1:40" x14ac:dyDescent="0.25">
      <c r="A5577" t="s">
        <v>6763</v>
      </c>
      <c r="B5577" t="s">
        <v>39</v>
      </c>
      <c r="C5577" s="1">
        <v>40</v>
      </c>
      <c r="D5577" t="s">
        <v>40</v>
      </c>
      <c r="E5577" s="1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 s="1">
        <v>2</v>
      </c>
      <c r="K5577" s="1">
        <v>4</v>
      </c>
      <c r="L5577" t="s">
        <v>54</v>
      </c>
      <c r="M5577" t="s">
        <v>43</v>
      </c>
      <c r="N5577" s="2">
        <v>0</v>
      </c>
      <c r="O5577" t="s">
        <v>43</v>
      </c>
      <c r="P5577" t="s">
        <v>40</v>
      </c>
      <c r="Q5577" t="s">
        <v>79</v>
      </c>
      <c r="R5577" s="1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 s="3">
        <v>29.05</v>
      </c>
      <c r="AE5577" s="3">
        <v>129.6</v>
      </c>
      <c r="AF5577" s="3">
        <v>0</v>
      </c>
      <c r="AG5577" s="3">
        <v>0</v>
      </c>
      <c r="AH5577" s="3">
        <v>0</v>
      </c>
      <c r="AI5577" s="3">
        <v>129.6</v>
      </c>
      <c r="AJ5577" t="s">
        <v>47</v>
      </c>
      <c r="AK5577" t="s">
        <v>8234</v>
      </c>
      <c r="AL5577" t="s">
        <v>8234</v>
      </c>
      <c r="AM5577">
        <f>IF(Customers[[#This Row],[Customer Status]]="Churned",1,0)</f>
        <v>0</v>
      </c>
      <c r="AN5577" t="str">
        <f>IF(Customers[[#This Row],[Monthly Charge]]&gt;=_xlfn.PERCENTILE.INC(Customers[Monthly Charge],0.75),"High-value","Other")</f>
        <v>Other</v>
      </c>
    </row>
    <row r="5578" spans="1:40" x14ac:dyDescent="0.25">
      <c r="A5578" t="s">
        <v>6764</v>
      </c>
      <c r="B5578" t="s">
        <v>49</v>
      </c>
      <c r="C5578" s="1">
        <v>58</v>
      </c>
      <c r="D5578" t="s">
        <v>43</v>
      </c>
      <c r="E5578" s="1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 s="1">
        <v>0</v>
      </c>
      <c r="K5578" s="1">
        <v>1</v>
      </c>
      <c r="L5578" t="s">
        <v>54</v>
      </c>
      <c r="M5578" t="s">
        <v>40</v>
      </c>
      <c r="N5578" s="2">
        <v>1.61</v>
      </c>
      <c r="O5578" t="s">
        <v>43</v>
      </c>
      <c r="P5578" t="s">
        <v>43</v>
      </c>
      <c r="Q5578" t="s">
        <v>42</v>
      </c>
      <c r="R5578" s="1">
        <v>0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43</v>
      </c>
      <c r="AA5578" t="s">
        <v>51</v>
      </c>
      <c r="AB5578" t="s">
        <v>40</v>
      </c>
      <c r="AC5578" t="s">
        <v>46</v>
      </c>
      <c r="AD5578" s="3">
        <v>19.75</v>
      </c>
      <c r="AE5578" s="3">
        <v>19.75</v>
      </c>
      <c r="AF5578" s="3">
        <v>0</v>
      </c>
      <c r="AG5578" s="3">
        <v>0</v>
      </c>
      <c r="AH5578" s="3">
        <v>1.61</v>
      </c>
      <c r="AI5578" s="3">
        <v>21.36</v>
      </c>
      <c r="AJ5578" t="s">
        <v>98</v>
      </c>
      <c r="AK5578" t="s">
        <v>8234</v>
      </c>
      <c r="AL5578" t="s">
        <v>8234</v>
      </c>
      <c r="AM5578">
        <f>IF(Customers[[#This Row],[Customer Status]]="Churned",1,0)</f>
        <v>0</v>
      </c>
      <c r="AN5578" t="str">
        <f>IF(Customers[[#This Row],[Monthly Charge]]&gt;=_xlfn.PERCENTILE.INC(Customers[Monthly Charge],0.75),"High-value","Other")</f>
        <v>Other</v>
      </c>
    </row>
    <row r="5579" spans="1:40" x14ac:dyDescent="0.25">
      <c r="A5579" t="s">
        <v>6765</v>
      </c>
      <c r="B5579" t="s">
        <v>49</v>
      </c>
      <c r="C5579" s="1">
        <v>46</v>
      </c>
      <c r="D5579" t="s">
        <v>43</v>
      </c>
      <c r="E5579" s="1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 s="1">
        <v>0</v>
      </c>
      <c r="K5579" s="1">
        <v>22</v>
      </c>
      <c r="L5579" t="s">
        <v>62</v>
      </c>
      <c r="M5579" t="s">
        <v>40</v>
      </c>
      <c r="N5579" s="2">
        <v>49.43</v>
      </c>
      <c r="O5579" t="s">
        <v>40</v>
      </c>
      <c r="P5579" t="s">
        <v>40</v>
      </c>
      <c r="Q5579" t="s">
        <v>44</v>
      </c>
      <c r="R5579" s="1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 s="3">
        <v>59</v>
      </c>
      <c r="AE5579" s="3">
        <v>1254.7</v>
      </c>
      <c r="AF5579" s="3">
        <v>0</v>
      </c>
      <c r="AG5579" s="3">
        <v>0</v>
      </c>
      <c r="AH5579" s="3">
        <v>1087.46</v>
      </c>
      <c r="AI5579" s="3">
        <v>2342.16</v>
      </c>
      <c r="AJ5579" t="s">
        <v>57</v>
      </c>
      <c r="AK5579" t="s">
        <v>63</v>
      </c>
      <c r="AL5579" t="s">
        <v>591</v>
      </c>
      <c r="AM5579">
        <f>IF(Customers[[#This Row],[Customer Status]]="Churned",1,0)</f>
        <v>1</v>
      </c>
      <c r="AN5579" t="str">
        <f>IF(Customers[[#This Row],[Monthly Charge]]&gt;=_xlfn.PERCENTILE.INC(Customers[Monthly Charge],0.75),"High-value","Other")</f>
        <v>Other</v>
      </c>
    </row>
    <row r="5580" spans="1:40" x14ac:dyDescent="0.25">
      <c r="A5580" t="s">
        <v>6766</v>
      </c>
      <c r="B5580" t="s">
        <v>39</v>
      </c>
      <c r="C5580" s="1">
        <v>31</v>
      </c>
      <c r="D5580" t="s">
        <v>43</v>
      </c>
      <c r="E5580" s="1">
        <v>5</v>
      </c>
      <c r="F5580" t="s">
        <v>1854</v>
      </c>
      <c r="G5580">
        <v>93901</v>
      </c>
      <c r="H5580">
        <v>36.64152</v>
      </c>
      <c r="I5580">
        <v>-121.62218799999999</v>
      </c>
      <c r="J5580" s="1">
        <v>0</v>
      </c>
      <c r="K5580" s="1">
        <v>2</v>
      </c>
      <c r="L5580" t="s">
        <v>42</v>
      </c>
      <c r="M5580" t="s">
        <v>40</v>
      </c>
      <c r="N5580" s="2">
        <v>29.81</v>
      </c>
      <c r="O5580" t="s">
        <v>43</v>
      </c>
      <c r="P5580" t="s">
        <v>43</v>
      </c>
      <c r="Q5580" t="s">
        <v>42</v>
      </c>
      <c r="R5580" s="1">
        <v>0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43</v>
      </c>
      <c r="AA5580" t="s">
        <v>51</v>
      </c>
      <c r="AB5580" t="s">
        <v>40</v>
      </c>
      <c r="AC5580" t="s">
        <v>56</v>
      </c>
      <c r="AD5580" s="3">
        <v>19.600000000000001</v>
      </c>
      <c r="AE5580" s="3">
        <v>35.85</v>
      </c>
      <c r="AF5580" s="3">
        <v>0</v>
      </c>
      <c r="AG5580" s="3">
        <v>0</v>
      </c>
      <c r="AH5580" s="3">
        <v>59.62</v>
      </c>
      <c r="AI5580" s="3">
        <v>95.47</v>
      </c>
      <c r="AJ5580" t="s">
        <v>57</v>
      </c>
      <c r="AK5580" t="s">
        <v>121</v>
      </c>
      <c r="AL5580" t="s">
        <v>195</v>
      </c>
      <c r="AM5580">
        <f>IF(Customers[[#This Row],[Customer Status]]="Churned",1,0)</f>
        <v>1</v>
      </c>
      <c r="AN5580" t="str">
        <f>IF(Customers[[#This Row],[Monthly Charge]]&gt;=_xlfn.PERCENTILE.INC(Customers[Monthly Charge],0.75),"High-value","Other")</f>
        <v>Other</v>
      </c>
    </row>
    <row r="5581" spans="1:40" x14ac:dyDescent="0.25">
      <c r="A5581" t="s">
        <v>6767</v>
      </c>
      <c r="B5581" t="s">
        <v>49</v>
      </c>
      <c r="C5581" s="1">
        <v>54</v>
      </c>
      <c r="D5581" t="s">
        <v>43</v>
      </c>
      <c r="E5581" s="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 s="1">
        <v>0</v>
      </c>
      <c r="K5581" s="1">
        <v>1</v>
      </c>
      <c r="L5581" t="s">
        <v>54</v>
      </c>
      <c r="M5581" t="s">
        <v>43</v>
      </c>
      <c r="N5581" s="2">
        <v>0</v>
      </c>
      <c r="O5581" t="s">
        <v>43</v>
      </c>
      <c r="P5581" t="s">
        <v>40</v>
      </c>
      <c r="Q5581" t="s">
        <v>44</v>
      </c>
      <c r="R5581" s="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 s="3">
        <v>35.9</v>
      </c>
      <c r="AE5581" s="3">
        <v>35.9</v>
      </c>
      <c r="AF5581" s="3">
        <v>0</v>
      </c>
      <c r="AG5581" s="3">
        <v>0</v>
      </c>
      <c r="AH5581" s="3">
        <v>0</v>
      </c>
      <c r="AI5581" s="3">
        <v>35.9</v>
      </c>
      <c r="AJ5581" t="s">
        <v>57</v>
      </c>
      <c r="AK5581" t="s">
        <v>58</v>
      </c>
      <c r="AL5581" t="s">
        <v>203</v>
      </c>
      <c r="AM5581">
        <f>IF(Customers[[#This Row],[Customer Status]]="Churned",1,0)</f>
        <v>1</v>
      </c>
      <c r="AN5581" t="str">
        <f>IF(Customers[[#This Row],[Monthly Charge]]&gt;=_xlfn.PERCENTILE.INC(Customers[Monthly Charge],0.75),"High-value","Other")</f>
        <v>Other</v>
      </c>
    </row>
    <row r="5582" spans="1:40" x14ac:dyDescent="0.25">
      <c r="A5582" t="s">
        <v>6768</v>
      </c>
      <c r="B5582" t="s">
        <v>39</v>
      </c>
      <c r="C5582" s="1">
        <v>60</v>
      </c>
      <c r="D5582" t="s">
        <v>43</v>
      </c>
      <c r="E5582" s="1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 s="1">
        <v>0</v>
      </c>
      <c r="K5582" s="1">
        <v>21</v>
      </c>
      <c r="L5582" t="s">
        <v>62</v>
      </c>
      <c r="M5582" t="s">
        <v>40</v>
      </c>
      <c r="N5582" s="2">
        <v>30.59</v>
      </c>
      <c r="O5582" t="s">
        <v>43</v>
      </c>
      <c r="P5582" t="s">
        <v>40</v>
      </c>
      <c r="Q5582" t="s">
        <v>55</v>
      </c>
      <c r="R5582" s="1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 s="3">
        <v>68.650000000000006</v>
      </c>
      <c r="AE5582" s="3">
        <v>1493.2</v>
      </c>
      <c r="AF5582" s="3">
        <v>0</v>
      </c>
      <c r="AG5582" s="3">
        <v>0</v>
      </c>
      <c r="AH5582" s="3">
        <v>642.39</v>
      </c>
      <c r="AI5582" s="3">
        <v>2135.59</v>
      </c>
      <c r="AJ5582" t="s">
        <v>47</v>
      </c>
      <c r="AK5582" t="s">
        <v>8234</v>
      </c>
      <c r="AL5582" t="s">
        <v>8234</v>
      </c>
      <c r="AM5582">
        <f>IF(Customers[[#This Row],[Customer Status]]="Churned",1,0)</f>
        <v>0</v>
      </c>
      <c r="AN5582" t="str">
        <f>IF(Customers[[#This Row],[Monthly Charge]]&gt;=_xlfn.PERCENTILE.INC(Customers[Monthly Charge],0.75),"High-value","Other")</f>
        <v>Other</v>
      </c>
    </row>
    <row r="5583" spans="1:40" x14ac:dyDescent="0.25">
      <c r="A5583" t="s">
        <v>6769</v>
      </c>
      <c r="B5583" t="s">
        <v>49</v>
      </c>
      <c r="C5583" s="1">
        <v>71</v>
      </c>
      <c r="D5583" t="s">
        <v>40</v>
      </c>
      <c r="E5583" s="1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 s="1">
        <v>1</v>
      </c>
      <c r="K5583" s="1">
        <v>45</v>
      </c>
      <c r="L5583" t="s">
        <v>76</v>
      </c>
      <c r="M5583" t="s">
        <v>40</v>
      </c>
      <c r="N5583" s="2">
        <v>2.38</v>
      </c>
      <c r="O5583" t="s">
        <v>40</v>
      </c>
      <c r="P5583" t="s">
        <v>40</v>
      </c>
      <c r="Q5583" t="s">
        <v>55</v>
      </c>
      <c r="R5583" s="1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 s="3">
        <v>98.7</v>
      </c>
      <c r="AE5583" s="3">
        <v>4525.8</v>
      </c>
      <c r="AF5583" s="3">
        <v>0</v>
      </c>
      <c r="AG5583" s="3">
        <v>0</v>
      </c>
      <c r="AH5583" s="3">
        <v>107.1</v>
      </c>
      <c r="AI5583" s="3">
        <v>4632.8999999999996</v>
      </c>
      <c r="AJ5583" t="s">
        <v>47</v>
      </c>
      <c r="AK5583" t="s">
        <v>8234</v>
      </c>
      <c r="AL5583" t="s">
        <v>8234</v>
      </c>
      <c r="AM5583">
        <f>IF(Customers[[#This Row],[Customer Status]]="Churned",1,0)</f>
        <v>0</v>
      </c>
      <c r="AN5583" t="str">
        <f>IF(Customers[[#This Row],[Monthly Charge]]&gt;=_xlfn.PERCENTILE.INC(Customers[Monthly Charge],0.75),"High-value","Other")</f>
        <v>High-value</v>
      </c>
    </row>
    <row r="5584" spans="1:40" x14ac:dyDescent="0.25">
      <c r="A5584" t="s">
        <v>6770</v>
      </c>
      <c r="B5584" t="s">
        <v>39</v>
      </c>
      <c r="C5584" s="1">
        <v>33</v>
      </c>
      <c r="D5584" t="s">
        <v>43</v>
      </c>
      <c r="E5584" s="1">
        <v>0</v>
      </c>
      <c r="F5584" t="s">
        <v>456</v>
      </c>
      <c r="G5584">
        <v>93954</v>
      </c>
      <c r="H5584">
        <v>36.125529</v>
      </c>
      <c r="I5584">
        <v>-120.86444299999999</v>
      </c>
      <c r="J5584" s="1">
        <v>0</v>
      </c>
      <c r="K5584" s="1">
        <v>12</v>
      </c>
      <c r="L5584" t="s">
        <v>62</v>
      </c>
      <c r="M5584" t="s">
        <v>40</v>
      </c>
      <c r="N5584" s="2">
        <v>18.75</v>
      </c>
      <c r="O5584" t="s">
        <v>40</v>
      </c>
      <c r="P5584" t="s">
        <v>40</v>
      </c>
      <c r="Q5584" t="s">
        <v>55</v>
      </c>
      <c r="R5584" s="1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 s="3">
        <v>86.55</v>
      </c>
      <c r="AE5584" s="3">
        <v>1066.9000000000001</v>
      </c>
      <c r="AF5584" s="3">
        <v>0</v>
      </c>
      <c r="AG5584" s="3">
        <v>110</v>
      </c>
      <c r="AH5584" s="3">
        <v>225</v>
      </c>
      <c r="AI5584" s="3">
        <v>1401.9</v>
      </c>
      <c r="AJ5584" t="s">
        <v>47</v>
      </c>
      <c r="AK5584" t="s">
        <v>8234</v>
      </c>
      <c r="AL5584" t="s">
        <v>8234</v>
      </c>
      <c r="AM5584">
        <f>IF(Customers[[#This Row],[Customer Status]]="Churned",1,0)</f>
        <v>0</v>
      </c>
      <c r="AN5584" t="str">
        <f>IF(Customers[[#This Row],[Monthly Charge]]&gt;=_xlfn.PERCENTILE.INC(Customers[Monthly Charge],0.75),"High-value","Other")</f>
        <v>Other</v>
      </c>
    </row>
    <row r="5585" spans="1:40" x14ac:dyDescent="0.25">
      <c r="A5585" t="s">
        <v>6771</v>
      </c>
      <c r="B5585" t="s">
        <v>49</v>
      </c>
      <c r="C5585" s="1">
        <v>25</v>
      </c>
      <c r="D5585" t="s">
        <v>40</v>
      </c>
      <c r="E5585" s="1">
        <v>0</v>
      </c>
      <c r="F5585" t="s">
        <v>441</v>
      </c>
      <c r="G5585">
        <v>90806</v>
      </c>
      <c r="H5585">
        <v>33.802664</v>
      </c>
      <c r="I5585">
        <v>-118.17997099999999</v>
      </c>
      <c r="J5585" s="1">
        <v>1</v>
      </c>
      <c r="K5585" s="1">
        <v>72</v>
      </c>
      <c r="L5585" t="s">
        <v>72</v>
      </c>
      <c r="M5585" t="s">
        <v>40</v>
      </c>
      <c r="N5585" s="2">
        <v>32.67</v>
      </c>
      <c r="O5585" t="s">
        <v>40</v>
      </c>
      <c r="P5585" t="s">
        <v>40</v>
      </c>
      <c r="Q5585" t="s">
        <v>44</v>
      </c>
      <c r="R5585" s="1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 s="3">
        <v>64.45</v>
      </c>
      <c r="AE5585" s="3">
        <v>4720</v>
      </c>
      <c r="AF5585" s="3">
        <v>0</v>
      </c>
      <c r="AG5585" s="3">
        <v>0</v>
      </c>
      <c r="AH5585" s="3">
        <v>2352.2399999999998</v>
      </c>
      <c r="AI5585" s="3">
        <v>7072.24</v>
      </c>
      <c r="AJ5585" t="s">
        <v>47</v>
      </c>
      <c r="AK5585" t="s">
        <v>8234</v>
      </c>
      <c r="AL5585" t="s">
        <v>8234</v>
      </c>
      <c r="AM5585">
        <f>IF(Customers[[#This Row],[Customer Status]]="Churned",1,0)</f>
        <v>0</v>
      </c>
      <c r="AN5585" t="str">
        <f>IF(Customers[[#This Row],[Monthly Charge]]&gt;=_xlfn.PERCENTILE.INC(Customers[Monthly Charge],0.75),"High-value","Other")</f>
        <v>Other</v>
      </c>
    </row>
    <row r="5586" spans="1:40" x14ac:dyDescent="0.25">
      <c r="A5586" t="s">
        <v>6772</v>
      </c>
      <c r="B5586" t="s">
        <v>49</v>
      </c>
      <c r="C5586" s="1">
        <v>22</v>
      </c>
      <c r="D5586" t="s">
        <v>40</v>
      </c>
      <c r="E5586" s="1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 s="1">
        <v>9</v>
      </c>
      <c r="K5586" s="1">
        <v>63</v>
      </c>
      <c r="L5586" t="s">
        <v>42</v>
      </c>
      <c r="M5586" t="s">
        <v>40</v>
      </c>
      <c r="N5586" s="2">
        <v>42.17</v>
      </c>
      <c r="O5586" t="s">
        <v>43</v>
      </c>
      <c r="P5586" t="s">
        <v>40</v>
      </c>
      <c r="Q5586" t="s">
        <v>79</v>
      </c>
      <c r="R5586" s="1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 s="3">
        <v>74.5</v>
      </c>
      <c r="AE5586" s="3">
        <v>4674.55</v>
      </c>
      <c r="AF5586" s="3">
        <v>0</v>
      </c>
      <c r="AG5586" s="3">
        <v>0</v>
      </c>
      <c r="AH5586" s="3">
        <v>2656.71</v>
      </c>
      <c r="AI5586" s="3">
        <v>7331.26</v>
      </c>
      <c r="AJ5586" t="s">
        <v>47</v>
      </c>
      <c r="AK5586" t="s">
        <v>8234</v>
      </c>
      <c r="AL5586" t="s">
        <v>8234</v>
      </c>
      <c r="AM5586">
        <f>IF(Customers[[#This Row],[Customer Status]]="Churned",1,0)</f>
        <v>0</v>
      </c>
      <c r="AN5586" t="str">
        <f>IF(Customers[[#This Row],[Monthly Charge]]&gt;=_xlfn.PERCENTILE.INC(Customers[Monthly Charge],0.75),"High-value","Other")</f>
        <v>Other</v>
      </c>
    </row>
    <row r="5587" spans="1:40" x14ac:dyDescent="0.25">
      <c r="A5587" t="s">
        <v>6773</v>
      </c>
      <c r="B5587" t="s">
        <v>39</v>
      </c>
      <c r="C5587" s="1">
        <v>36</v>
      </c>
      <c r="D5587" t="s">
        <v>40</v>
      </c>
      <c r="E5587" s="1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 s="1">
        <v>1</v>
      </c>
      <c r="K5587" s="1">
        <v>15</v>
      </c>
      <c r="L5587" t="s">
        <v>42</v>
      </c>
      <c r="M5587" t="s">
        <v>40</v>
      </c>
      <c r="N5587" s="2">
        <v>28.3</v>
      </c>
      <c r="O5587" t="s">
        <v>43</v>
      </c>
      <c r="P5587" t="s">
        <v>40</v>
      </c>
      <c r="Q5587" t="s">
        <v>44</v>
      </c>
      <c r="R5587" s="1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 s="3">
        <v>84.3</v>
      </c>
      <c r="AE5587" s="3">
        <v>1308.4000000000001</v>
      </c>
      <c r="AF5587" s="3">
        <v>0</v>
      </c>
      <c r="AG5587" s="3">
        <v>0</v>
      </c>
      <c r="AH5587" s="3">
        <v>424.5</v>
      </c>
      <c r="AI5587" s="3">
        <v>1732.9</v>
      </c>
      <c r="AJ5587" t="s">
        <v>57</v>
      </c>
      <c r="AK5587" t="s">
        <v>58</v>
      </c>
      <c r="AL5587" t="s">
        <v>59</v>
      </c>
      <c r="AM5587">
        <f>IF(Customers[[#This Row],[Customer Status]]="Churned",1,0)</f>
        <v>1</v>
      </c>
      <c r="AN5587" t="str">
        <f>IF(Customers[[#This Row],[Monthly Charge]]&gt;=_xlfn.PERCENTILE.INC(Customers[Monthly Charge],0.75),"High-value","Other")</f>
        <v>Other</v>
      </c>
    </row>
    <row r="5588" spans="1:40" x14ac:dyDescent="0.25">
      <c r="A5588" t="s">
        <v>6774</v>
      </c>
      <c r="B5588" t="s">
        <v>49</v>
      </c>
      <c r="C5588" s="1">
        <v>30</v>
      </c>
      <c r="D5588" t="s">
        <v>40</v>
      </c>
      <c r="E5588" s="1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 s="1">
        <v>7</v>
      </c>
      <c r="K5588" s="1">
        <v>43</v>
      </c>
      <c r="L5588" t="s">
        <v>42</v>
      </c>
      <c r="M5588" t="s">
        <v>40</v>
      </c>
      <c r="N5588" s="2">
        <v>33.97</v>
      </c>
      <c r="O5588" t="s">
        <v>40</v>
      </c>
      <c r="P5588" t="s">
        <v>40</v>
      </c>
      <c r="Q5588" t="s">
        <v>79</v>
      </c>
      <c r="R5588" s="1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 s="3">
        <v>80.2</v>
      </c>
      <c r="AE5588" s="3">
        <v>3581.6</v>
      </c>
      <c r="AF5588" s="3">
        <v>0</v>
      </c>
      <c r="AG5588" s="3">
        <v>0</v>
      </c>
      <c r="AH5588" s="3">
        <v>1460.71</v>
      </c>
      <c r="AI5588" s="3">
        <v>5042.3100000000004</v>
      </c>
      <c r="AJ5588" t="s">
        <v>47</v>
      </c>
      <c r="AK5588" t="s">
        <v>8234</v>
      </c>
      <c r="AL5588" t="s">
        <v>8234</v>
      </c>
      <c r="AM5588">
        <f>IF(Customers[[#This Row],[Customer Status]]="Churned",1,0)</f>
        <v>0</v>
      </c>
      <c r="AN5588" t="str">
        <f>IF(Customers[[#This Row],[Monthly Charge]]&gt;=_xlfn.PERCENTILE.INC(Customers[Monthly Charge],0.75),"High-value","Other")</f>
        <v>Other</v>
      </c>
    </row>
    <row r="5589" spans="1:40" x14ac:dyDescent="0.25">
      <c r="A5589" t="s">
        <v>6775</v>
      </c>
      <c r="B5589" t="s">
        <v>39</v>
      </c>
      <c r="C5589" s="1">
        <v>69</v>
      </c>
      <c r="D5589" t="s">
        <v>40</v>
      </c>
      <c r="E5589" s="1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 s="1">
        <v>2</v>
      </c>
      <c r="K5589" s="1">
        <v>60</v>
      </c>
      <c r="L5589" t="s">
        <v>42</v>
      </c>
      <c r="M5589" t="s">
        <v>40</v>
      </c>
      <c r="N5589" s="2">
        <v>24.62</v>
      </c>
      <c r="O5589" t="s">
        <v>43</v>
      </c>
      <c r="P5589" t="s">
        <v>40</v>
      </c>
      <c r="Q5589" t="s">
        <v>55</v>
      </c>
      <c r="R5589" s="1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 s="3">
        <v>110</v>
      </c>
      <c r="AE5589" s="3">
        <v>6668.35</v>
      </c>
      <c r="AF5589" s="3">
        <v>0</v>
      </c>
      <c r="AG5589" s="3">
        <v>0</v>
      </c>
      <c r="AH5589" s="3">
        <v>1477.2</v>
      </c>
      <c r="AI5589" s="3">
        <v>8145.55</v>
      </c>
      <c r="AJ5589" t="s">
        <v>47</v>
      </c>
      <c r="AK5589" t="s">
        <v>8234</v>
      </c>
      <c r="AL5589" t="s">
        <v>8234</v>
      </c>
      <c r="AM5589">
        <f>IF(Customers[[#This Row],[Customer Status]]="Churned",1,0)</f>
        <v>0</v>
      </c>
      <c r="AN5589" t="str">
        <f>IF(Customers[[#This Row],[Monthly Charge]]&gt;=_xlfn.PERCENTILE.INC(Customers[Monthly Charge],0.75),"High-value","Other")</f>
        <v>High-value</v>
      </c>
    </row>
    <row r="5590" spans="1:40" x14ac:dyDescent="0.25">
      <c r="A5590" t="s">
        <v>6776</v>
      </c>
      <c r="B5590" t="s">
        <v>49</v>
      </c>
      <c r="C5590" s="1">
        <v>33</v>
      </c>
      <c r="D5590" t="s">
        <v>40</v>
      </c>
      <c r="E5590" s="1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 s="1">
        <v>0</v>
      </c>
      <c r="K5590" s="1">
        <v>31</v>
      </c>
      <c r="L5590" t="s">
        <v>42</v>
      </c>
      <c r="M5590" t="s">
        <v>40</v>
      </c>
      <c r="N5590" s="2">
        <v>28.72</v>
      </c>
      <c r="O5590" t="s">
        <v>40</v>
      </c>
      <c r="P5590" t="s">
        <v>40</v>
      </c>
      <c r="Q5590" t="s">
        <v>44</v>
      </c>
      <c r="R5590" s="1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 s="3">
        <v>59.05</v>
      </c>
      <c r="AE5590" s="3">
        <v>1882.8</v>
      </c>
      <c r="AF5590" s="3">
        <v>0</v>
      </c>
      <c r="AG5590" s="3">
        <v>0</v>
      </c>
      <c r="AH5590" s="3">
        <v>890.32</v>
      </c>
      <c r="AI5590" s="3">
        <v>2773.12</v>
      </c>
      <c r="AJ5590" t="s">
        <v>47</v>
      </c>
      <c r="AK5590" t="s">
        <v>8234</v>
      </c>
      <c r="AL5590" t="s">
        <v>8234</v>
      </c>
      <c r="AM5590">
        <f>IF(Customers[[#This Row],[Customer Status]]="Churned",1,0)</f>
        <v>0</v>
      </c>
      <c r="AN5590" t="str">
        <f>IF(Customers[[#This Row],[Monthly Charge]]&gt;=_xlfn.PERCENTILE.INC(Customers[Monthly Charge],0.75),"High-value","Other")</f>
        <v>Other</v>
      </c>
    </row>
    <row r="5591" spans="1:40" x14ac:dyDescent="0.25">
      <c r="A5591" t="s">
        <v>6777</v>
      </c>
      <c r="B5591" t="s">
        <v>39</v>
      </c>
      <c r="C5591" s="1">
        <v>49</v>
      </c>
      <c r="D5591" t="s">
        <v>40</v>
      </c>
      <c r="E5591" s="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 s="1">
        <v>10</v>
      </c>
      <c r="K5591" s="1">
        <v>53</v>
      </c>
      <c r="L5591" t="s">
        <v>76</v>
      </c>
      <c r="M5591" t="s">
        <v>40</v>
      </c>
      <c r="N5591" s="2">
        <v>30.31</v>
      </c>
      <c r="O5591" t="s">
        <v>43</v>
      </c>
      <c r="P5591" t="s">
        <v>43</v>
      </c>
      <c r="Q5591" t="s">
        <v>42</v>
      </c>
      <c r="R5591" s="1">
        <v>0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43</v>
      </c>
      <c r="AA5591" t="s">
        <v>45</v>
      </c>
      <c r="AB5591" t="s">
        <v>43</v>
      </c>
      <c r="AC5591" t="s">
        <v>56</v>
      </c>
      <c r="AD5591" s="3">
        <v>19.55</v>
      </c>
      <c r="AE5591" s="3">
        <v>1007.9</v>
      </c>
      <c r="AF5591" s="3">
        <v>0</v>
      </c>
      <c r="AG5591" s="3">
        <v>0</v>
      </c>
      <c r="AH5591" s="3">
        <v>1606.43</v>
      </c>
      <c r="AI5591" s="3">
        <v>2614.33</v>
      </c>
      <c r="AJ5591" t="s">
        <v>47</v>
      </c>
      <c r="AK5591" t="s">
        <v>8234</v>
      </c>
      <c r="AL5591" t="s">
        <v>8234</v>
      </c>
      <c r="AM5591">
        <f>IF(Customers[[#This Row],[Customer Status]]="Churned",1,0)</f>
        <v>0</v>
      </c>
      <c r="AN5591" t="str">
        <f>IF(Customers[[#This Row],[Monthly Charge]]&gt;=_xlfn.PERCENTILE.INC(Customers[Monthly Charge],0.75),"High-value","Other")</f>
        <v>Other</v>
      </c>
    </row>
    <row r="5592" spans="1:40" x14ac:dyDescent="0.25">
      <c r="A5592" t="s">
        <v>6778</v>
      </c>
      <c r="B5592" t="s">
        <v>39</v>
      </c>
      <c r="C5592" s="1">
        <v>68</v>
      </c>
      <c r="D5592" t="s">
        <v>43</v>
      </c>
      <c r="E5592" s="1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 s="1">
        <v>0</v>
      </c>
      <c r="K5592" s="1">
        <v>67</v>
      </c>
      <c r="L5592" t="s">
        <v>42</v>
      </c>
      <c r="M5592" t="s">
        <v>40</v>
      </c>
      <c r="N5592" s="2">
        <v>48.43</v>
      </c>
      <c r="O5592" t="s">
        <v>40</v>
      </c>
      <c r="P5592" t="s">
        <v>40</v>
      </c>
      <c r="Q5592" t="s">
        <v>79</v>
      </c>
      <c r="R5592" s="1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 s="3">
        <v>54.9</v>
      </c>
      <c r="AE5592" s="3">
        <v>3725.5</v>
      </c>
      <c r="AF5592" s="3">
        <v>0</v>
      </c>
      <c r="AG5592" s="3">
        <v>0</v>
      </c>
      <c r="AH5592" s="3">
        <v>3244.81</v>
      </c>
      <c r="AI5592" s="3">
        <v>6970.31</v>
      </c>
      <c r="AJ5592" t="s">
        <v>47</v>
      </c>
      <c r="AK5592" t="s">
        <v>8234</v>
      </c>
      <c r="AL5592" t="s">
        <v>8234</v>
      </c>
      <c r="AM5592">
        <f>IF(Customers[[#This Row],[Customer Status]]="Churned",1,0)</f>
        <v>0</v>
      </c>
      <c r="AN5592" t="str">
        <f>IF(Customers[[#This Row],[Monthly Charge]]&gt;=_xlfn.PERCENTILE.INC(Customers[Monthly Charge],0.75),"High-value","Other")</f>
        <v>Other</v>
      </c>
    </row>
    <row r="5593" spans="1:40" x14ac:dyDescent="0.25">
      <c r="A5593" t="s">
        <v>6779</v>
      </c>
      <c r="B5593" t="s">
        <v>49</v>
      </c>
      <c r="C5593" s="1">
        <v>61</v>
      </c>
      <c r="D5593" t="s">
        <v>43</v>
      </c>
      <c r="E5593" s="1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 s="1">
        <v>0</v>
      </c>
      <c r="K5593" s="1">
        <v>72</v>
      </c>
      <c r="L5593" t="s">
        <v>42</v>
      </c>
      <c r="M5593" t="s">
        <v>40</v>
      </c>
      <c r="N5593" s="2">
        <v>46.1</v>
      </c>
      <c r="O5593" t="s">
        <v>40</v>
      </c>
      <c r="P5593" t="s">
        <v>40</v>
      </c>
      <c r="Q5593" t="s">
        <v>79</v>
      </c>
      <c r="R5593" s="1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 s="3">
        <v>88.55</v>
      </c>
      <c r="AE5593" s="3">
        <v>6362.35</v>
      </c>
      <c r="AF5593" s="3">
        <v>0</v>
      </c>
      <c r="AG5593" s="3">
        <v>0</v>
      </c>
      <c r="AH5593" s="3">
        <v>3319.2</v>
      </c>
      <c r="AI5593" s="3">
        <v>9681.5499999999993</v>
      </c>
      <c r="AJ5593" t="s">
        <v>47</v>
      </c>
      <c r="AK5593" t="s">
        <v>8234</v>
      </c>
      <c r="AL5593" t="s">
        <v>8234</v>
      </c>
      <c r="AM5593">
        <f>IF(Customers[[#This Row],[Customer Status]]="Churned",1,0)</f>
        <v>0</v>
      </c>
      <c r="AN5593" t="str">
        <f>IF(Customers[[#This Row],[Monthly Charge]]&gt;=_xlfn.PERCENTILE.INC(Customers[Monthly Charge],0.75),"High-value","Other")</f>
        <v>Other</v>
      </c>
    </row>
    <row r="5594" spans="1:40" x14ac:dyDescent="0.25">
      <c r="A5594" t="s">
        <v>6780</v>
      </c>
      <c r="B5594" t="s">
        <v>39</v>
      </c>
      <c r="C5594" s="1">
        <v>57</v>
      </c>
      <c r="D5594" t="s">
        <v>43</v>
      </c>
      <c r="E5594" s="1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 s="1">
        <v>0</v>
      </c>
      <c r="K5594" s="1">
        <v>4</v>
      </c>
      <c r="L5594" t="s">
        <v>42</v>
      </c>
      <c r="M5594" t="s">
        <v>40</v>
      </c>
      <c r="N5594" s="2">
        <v>27.37</v>
      </c>
      <c r="O5594" t="s">
        <v>43</v>
      </c>
      <c r="P5594" t="s">
        <v>43</v>
      </c>
      <c r="Q5594" t="s">
        <v>42</v>
      </c>
      <c r="R5594" s="1">
        <v>0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43</v>
      </c>
      <c r="AA5594" t="s">
        <v>51</v>
      </c>
      <c r="AB5594" t="s">
        <v>40</v>
      </c>
      <c r="AC5594" t="s">
        <v>56</v>
      </c>
      <c r="AD5594" s="3">
        <v>20.05</v>
      </c>
      <c r="AE5594" s="3">
        <v>85.5</v>
      </c>
      <c r="AF5594" s="3">
        <v>0</v>
      </c>
      <c r="AG5594" s="3">
        <v>0</v>
      </c>
      <c r="AH5594" s="3">
        <v>109.48</v>
      </c>
      <c r="AI5594" s="3">
        <v>194.98</v>
      </c>
      <c r="AJ5594" t="s">
        <v>47</v>
      </c>
      <c r="AK5594" t="s">
        <v>8234</v>
      </c>
      <c r="AL5594" t="s">
        <v>8234</v>
      </c>
      <c r="AM5594">
        <f>IF(Customers[[#This Row],[Customer Status]]="Churned",1,0)</f>
        <v>0</v>
      </c>
      <c r="AN5594" t="str">
        <f>IF(Customers[[#This Row],[Monthly Charge]]&gt;=_xlfn.PERCENTILE.INC(Customers[Monthly Charge],0.75),"High-value","Other")</f>
        <v>Other</v>
      </c>
    </row>
    <row r="5595" spans="1:40" x14ac:dyDescent="0.25">
      <c r="A5595" t="s">
        <v>6781</v>
      </c>
      <c r="B5595" t="s">
        <v>39</v>
      </c>
      <c r="C5595" s="1">
        <v>48</v>
      </c>
      <c r="D5595" t="s">
        <v>43</v>
      </c>
      <c r="E5595" s="1">
        <v>0</v>
      </c>
      <c r="F5595" t="s">
        <v>100</v>
      </c>
      <c r="G5595">
        <v>94015</v>
      </c>
      <c r="H5595">
        <v>37.680844</v>
      </c>
      <c r="I5595">
        <v>-122.48130999999999</v>
      </c>
      <c r="J5595" s="1">
        <v>0</v>
      </c>
      <c r="K5595" s="1">
        <v>51</v>
      </c>
      <c r="L5595" t="s">
        <v>42</v>
      </c>
      <c r="M5595" t="s">
        <v>43</v>
      </c>
      <c r="N5595" s="2">
        <v>0</v>
      </c>
      <c r="O5595" t="s">
        <v>43</v>
      </c>
      <c r="P5595" t="s">
        <v>40</v>
      </c>
      <c r="Q5595" t="s">
        <v>79</v>
      </c>
      <c r="R5595" s="1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 s="3">
        <v>60.15</v>
      </c>
      <c r="AE5595" s="3">
        <v>3077</v>
      </c>
      <c r="AF5595" s="3">
        <v>0</v>
      </c>
      <c r="AG5595" s="3">
        <v>0</v>
      </c>
      <c r="AH5595" s="3">
        <v>0</v>
      </c>
      <c r="AI5595" s="3">
        <v>3077</v>
      </c>
      <c r="AJ5595" t="s">
        <v>47</v>
      </c>
      <c r="AK5595" t="s">
        <v>8234</v>
      </c>
      <c r="AL5595" t="s">
        <v>8234</v>
      </c>
      <c r="AM5595">
        <f>IF(Customers[[#This Row],[Customer Status]]="Churned",1,0)</f>
        <v>0</v>
      </c>
      <c r="AN5595" t="str">
        <f>IF(Customers[[#This Row],[Monthly Charge]]&gt;=_xlfn.PERCENTILE.INC(Customers[Monthly Charge],0.75),"High-value","Other")</f>
        <v>Other</v>
      </c>
    </row>
    <row r="5596" spans="1:40" x14ac:dyDescent="0.25">
      <c r="A5596" t="s">
        <v>6782</v>
      </c>
      <c r="B5596" t="s">
        <v>39</v>
      </c>
      <c r="C5596" s="1">
        <v>34</v>
      </c>
      <c r="D5596" t="s">
        <v>43</v>
      </c>
      <c r="E5596" s="1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 s="1">
        <v>0</v>
      </c>
      <c r="K5596" s="1">
        <v>15</v>
      </c>
      <c r="L5596" t="s">
        <v>62</v>
      </c>
      <c r="M5596" t="s">
        <v>40</v>
      </c>
      <c r="N5596" s="2">
        <v>26.54</v>
      </c>
      <c r="O5596" t="s">
        <v>40</v>
      </c>
      <c r="P5596" t="s">
        <v>40</v>
      </c>
      <c r="Q5596" t="s">
        <v>79</v>
      </c>
      <c r="R5596" s="1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 s="3">
        <v>48.8</v>
      </c>
      <c r="AE5596" s="3">
        <v>720.1</v>
      </c>
      <c r="AF5596" s="3">
        <v>0</v>
      </c>
      <c r="AG5596" s="3">
        <v>0</v>
      </c>
      <c r="AH5596" s="3">
        <v>398.1</v>
      </c>
      <c r="AI5596" s="3">
        <v>1118.2</v>
      </c>
      <c r="AJ5596" t="s">
        <v>47</v>
      </c>
      <c r="AK5596" t="s">
        <v>8234</v>
      </c>
      <c r="AL5596" t="s">
        <v>8234</v>
      </c>
      <c r="AM5596">
        <f>IF(Customers[[#This Row],[Customer Status]]="Churned",1,0)</f>
        <v>0</v>
      </c>
      <c r="AN5596" t="str">
        <f>IF(Customers[[#This Row],[Monthly Charge]]&gt;=_xlfn.PERCENTILE.INC(Customers[Monthly Charge],0.75),"High-value","Other")</f>
        <v>Other</v>
      </c>
    </row>
    <row r="5597" spans="1:40" x14ac:dyDescent="0.25">
      <c r="A5597" t="s">
        <v>6783</v>
      </c>
      <c r="B5597" t="s">
        <v>39</v>
      </c>
      <c r="C5597" s="1">
        <v>29</v>
      </c>
      <c r="D5597" t="s">
        <v>40</v>
      </c>
      <c r="E5597" s="1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 s="1">
        <v>7</v>
      </c>
      <c r="K5597" s="1">
        <v>69</v>
      </c>
      <c r="L5597" t="s">
        <v>72</v>
      </c>
      <c r="M5597" t="s">
        <v>40</v>
      </c>
      <c r="N5597" s="2">
        <v>8.39</v>
      </c>
      <c r="O5597" t="s">
        <v>43</v>
      </c>
      <c r="P5597" t="s">
        <v>43</v>
      </c>
      <c r="Q5597" t="s">
        <v>42</v>
      </c>
      <c r="R5597" s="1">
        <v>0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43</v>
      </c>
      <c r="AA5597" t="s">
        <v>73</v>
      </c>
      <c r="AB5597" t="s">
        <v>43</v>
      </c>
      <c r="AC5597" t="s">
        <v>46</v>
      </c>
      <c r="AD5597" s="3">
        <v>19.8</v>
      </c>
      <c r="AE5597" s="3">
        <v>1436.95</v>
      </c>
      <c r="AF5597" s="3">
        <v>0</v>
      </c>
      <c r="AG5597" s="3">
        <v>0</v>
      </c>
      <c r="AH5597" s="3">
        <v>578.91</v>
      </c>
      <c r="AI5597" s="3">
        <v>2015.86</v>
      </c>
      <c r="AJ5597" t="s">
        <v>47</v>
      </c>
      <c r="AK5597" t="s">
        <v>8234</v>
      </c>
      <c r="AL5597" t="s">
        <v>8234</v>
      </c>
      <c r="AM5597">
        <f>IF(Customers[[#This Row],[Customer Status]]="Churned",1,0)</f>
        <v>0</v>
      </c>
      <c r="AN5597" t="str">
        <f>IF(Customers[[#This Row],[Monthly Charge]]&gt;=_xlfn.PERCENTILE.INC(Customers[Monthly Charge],0.75),"High-value","Other")</f>
        <v>Other</v>
      </c>
    </row>
    <row r="5598" spans="1:40" x14ac:dyDescent="0.25">
      <c r="A5598" t="s">
        <v>6784</v>
      </c>
      <c r="B5598" t="s">
        <v>49</v>
      </c>
      <c r="C5598" s="1">
        <v>38</v>
      </c>
      <c r="D5598" t="s">
        <v>43</v>
      </c>
      <c r="E5598" s="1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 s="1">
        <v>0</v>
      </c>
      <c r="K5598" s="1">
        <v>4</v>
      </c>
      <c r="L5598" t="s">
        <v>54</v>
      </c>
      <c r="M5598" t="s">
        <v>40</v>
      </c>
      <c r="N5598" s="2">
        <v>30.07</v>
      </c>
      <c r="O5598" t="s">
        <v>43</v>
      </c>
      <c r="P5598" t="s">
        <v>40</v>
      </c>
      <c r="Q5598" t="s">
        <v>44</v>
      </c>
      <c r="R5598" s="1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 s="3">
        <v>44.55</v>
      </c>
      <c r="AE5598" s="3">
        <v>220.75</v>
      </c>
      <c r="AF5598" s="3">
        <v>0</v>
      </c>
      <c r="AG5598" s="3">
        <v>0</v>
      </c>
      <c r="AH5598" s="3">
        <v>120.28</v>
      </c>
      <c r="AI5598" s="3">
        <v>341.03</v>
      </c>
      <c r="AJ5598" t="s">
        <v>47</v>
      </c>
      <c r="AK5598" t="s">
        <v>8234</v>
      </c>
      <c r="AL5598" t="s">
        <v>8234</v>
      </c>
      <c r="AM5598">
        <f>IF(Customers[[#This Row],[Customer Status]]="Churned",1,0)</f>
        <v>0</v>
      </c>
      <c r="AN5598" t="str">
        <f>IF(Customers[[#This Row],[Monthly Charge]]&gt;=_xlfn.PERCENTILE.INC(Customers[Monthly Charge],0.75),"High-value","Other")</f>
        <v>Other</v>
      </c>
    </row>
    <row r="5599" spans="1:40" x14ac:dyDescent="0.25">
      <c r="A5599" t="s">
        <v>6785</v>
      </c>
      <c r="B5599" t="s">
        <v>39</v>
      </c>
      <c r="C5599" s="1">
        <v>55</v>
      </c>
      <c r="D5599" t="s">
        <v>43</v>
      </c>
      <c r="E5599" s="1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 s="1">
        <v>0</v>
      </c>
      <c r="K5599" s="1">
        <v>1</v>
      </c>
      <c r="L5599" t="s">
        <v>42</v>
      </c>
      <c r="M5599" t="s">
        <v>40</v>
      </c>
      <c r="N5599" s="2">
        <v>2.38</v>
      </c>
      <c r="O5599" t="s">
        <v>43</v>
      </c>
      <c r="P5599" t="s">
        <v>43</v>
      </c>
      <c r="Q5599" t="s">
        <v>42</v>
      </c>
      <c r="R5599" s="1">
        <v>0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A5599" t="s">
        <v>51</v>
      </c>
      <c r="AB5599" t="s">
        <v>43</v>
      </c>
      <c r="AC5599" t="s">
        <v>46</v>
      </c>
      <c r="AD5599" s="3">
        <v>19.899999999999999</v>
      </c>
      <c r="AE5599" s="3">
        <v>19.899999999999999</v>
      </c>
      <c r="AF5599" s="3">
        <v>0</v>
      </c>
      <c r="AG5599" s="3">
        <v>0</v>
      </c>
      <c r="AH5599" s="3">
        <v>2.38</v>
      </c>
      <c r="AI5599" s="3">
        <v>22.28</v>
      </c>
      <c r="AJ5599" t="s">
        <v>98</v>
      </c>
      <c r="AK5599" t="s">
        <v>8234</v>
      </c>
      <c r="AL5599" t="s">
        <v>8234</v>
      </c>
      <c r="AM5599">
        <f>IF(Customers[[#This Row],[Customer Status]]="Churned",1,0)</f>
        <v>0</v>
      </c>
      <c r="AN5599" t="str">
        <f>IF(Customers[[#This Row],[Monthly Charge]]&gt;=_xlfn.PERCENTILE.INC(Customers[Monthly Charge],0.75),"High-value","Other")</f>
        <v>Other</v>
      </c>
    </row>
    <row r="5600" spans="1:40" x14ac:dyDescent="0.25">
      <c r="A5600" t="s">
        <v>6786</v>
      </c>
      <c r="B5600" t="s">
        <v>49</v>
      </c>
      <c r="C5600" s="1">
        <v>19</v>
      </c>
      <c r="D5600" t="s">
        <v>43</v>
      </c>
      <c r="E5600" s="1">
        <v>0</v>
      </c>
      <c r="F5600" t="s">
        <v>4197</v>
      </c>
      <c r="G5600">
        <v>92386</v>
      </c>
      <c r="H5600">
        <v>34.243088</v>
      </c>
      <c r="I5600">
        <v>-116.830015</v>
      </c>
      <c r="J5600" s="1">
        <v>0</v>
      </c>
      <c r="K5600" s="1">
        <v>55</v>
      </c>
      <c r="L5600" t="s">
        <v>76</v>
      </c>
      <c r="M5600" t="s">
        <v>40</v>
      </c>
      <c r="N5600" s="2">
        <v>42.19</v>
      </c>
      <c r="O5600" t="s">
        <v>43</v>
      </c>
      <c r="P5600" t="s">
        <v>40</v>
      </c>
      <c r="Q5600" t="s">
        <v>55</v>
      </c>
      <c r="R5600" s="1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 s="3">
        <v>100.9</v>
      </c>
      <c r="AE5600" s="3">
        <v>5552.05</v>
      </c>
      <c r="AF5600" s="3">
        <v>0</v>
      </c>
      <c r="AG5600" s="3">
        <v>0</v>
      </c>
      <c r="AH5600" s="3">
        <v>2320.4499999999998</v>
      </c>
      <c r="AI5600" s="3">
        <v>7872.5</v>
      </c>
      <c r="AJ5600" t="s">
        <v>47</v>
      </c>
      <c r="AK5600" t="s">
        <v>8234</v>
      </c>
      <c r="AL5600" t="s">
        <v>8234</v>
      </c>
      <c r="AM5600">
        <f>IF(Customers[[#This Row],[Customer Status]]="Churned",1,0)</f>
        <v>0</v>
      </c>
      <c r="AN5600" t="str">
        <f>IF(Customers[[#This Row],[Monthly Charge]]&gt;=_xlfn.PERCENTILE.INC(Customers[Monthly Charge],0.75),"High-value","Other")</f>
        <v>High-value</v>
      </c>
    </row>
    <row r="5601" spans="1:40" x14ac:dyDescent="0.25">
      <c r="A5601" t="s">
        <v>6787</v>
      </c>
      <c r="B5601" t="s">
        <v>49</v>
      </c>
      <c r="C5601" s="1">
        <v>50</v>
      </c>
      <c r="D5601" t="s">
        <v>43</v>
      </c>
      <c r="E5601" s="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 s="1">
        <v>0</v>
      </c>
      <c r="K5601" s="1">
        <v>4</v>
      </c>
      <c r="L5601" t="s">
        <v>42</v>
      </c>
      <c r="M5601" t="s">
        <v>43</v>
      </c>
      <c r="N5601" s="2">
        <v>0</v>
      </c>
      <c r="O5601" t="s">
        <v>43</v>
      </c>
      <c r="P5601" t="s">
        <v>40</v>
      </c>
      <c r="Q5601" t="s">
        <v>79</v>
      </c>
      <c r="R5601" s="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 s="3">
        <v>42.4</v>
      </c>
      <c r="AE5601" s="3">
        <v>146.4</v>
      </c>
      <c r="AF5601" s="3">
        <v>0</v>
      </c>
      <c r="AG5601" s="3">
        <v>0</v>
      </c>
      <c r="AH5601" s="3">
        <v>0</v>
      </c>
      <c r="AI5601" s="3">
        <v>146.4</v>
      </c>
      <c r="AJ5601" t="s">
        <v>47</v>
      </c>
      <c r="AK5601" t="s">
        <v>8234</v>
      </c>
      <c r="AL5601" t="s">
        <v>8234</v>
      </c>
      <c r="AM5601">
        <f>IF(Customers[[#This Row],[Customer Status]]="Churned",1,0)</f>
        <v>0</v>
      </c>
      <c r="AN5601" t="str">
        <f>IF(Customers[[#This Row],[Monthly Charge]]&gt;=_xlfn.PERCENTILE.INC(Customers[Monthly Charge],0.75),"High-value","Other")</f>
        <v>Other</v>
      </c>
    </row>
    <row r="5602" spans="1:40" x14ac:dyDescent="0.25">
      <c r="A5602" t="s">
        <v>6788</v>
      </c>
      <c r="B5602" t="s">
        <v>39</v>
      </c>
      <c r="C5602" s="1">
        <v>49</v>
      </c>
      <c r="D5602" t="s">
        <v>43</v>
      </c>
      <c r="E5602" s="1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 s="1">
        <v>0</v>
      </c>
      <c r="K5602" s="1">
        <v>2</v>
      </c>
      <c r="L5602" t="s">
        <v>54</v>
      </c>
      <c r="M5602" t="s">
        <v>43</v>
      </c>
      <c r="N5602" s="2">
        <v>0</v>
      </c>
      <c r="O5602" t="s">
        <v>43</v>
      </c>
      <c r="P5602" t="s">
        <v>40</v>
      </c>
      <c r="Q5602" t="s">
        <v>79</v>
      </c>
      <c r="R5602" s="1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 s="3">
        <v>42.6</v>
      </c>
      <c r="AE5602" s="3">
        <v>72.400000000000006</v>
      </c>
      <c r="AF5602" s="3">
        <v>0</v>
      </c>
      <c r="AG5602" s="3">
        <v>0</v>
      </c>
      <c r="AH5602" s="3">
        <v>0</v>
      </c>
      <c r="AI5602" s="3">
        <v>72.400000000000006</v>
      </c>
      <c r="AJ5602" t="s">
        <v>57</v>
      </c>
      <c r="AK5602" t="s">
        <v>58</v>
      </c>
      <c r="AL5602" t="s">
        <v>214</v>
      </c>
      <c r="AM5602">
        <f>IF(Customers[[#This Row],[Customer Status]]="Churned",1,0)</f>
        <v>1</v>
      </c>
      <c r="AN5602" t="str">
        <f>IF(Customers[[#This Row],[Monthly Charge]]&gt;=_xlfn.PERCENTILE.INC(Customers[Monthly Charge],0.75),"High-value","Other")</f>
        <v>Other</v>
      </c>
    </row>
    <row r="5603" spans="1:40" x14ac:dyDescent="0.25">
      <c r="A5603" t="s">
        <v>6789</v>
      </c>
      <c r="B5603" t="s">
        <v>49</v>
      </c>
      <c r="C5603" s="1">
        <v>34</v>
      </c>
      <c r="D5603" t="s">
        <v>43</v>
      </c>
      <c r="E5603" s="1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 s="1">
        <v>0</v>
      </c>
      <c r="K5603" s="1">
        <v>45</v>
      </c>
      <c r="L5603" t="s">
        <v>76</v>
      </c>
      <c r="M5603" t="s">
        <v>40</v>
      </c>
      <c r="N5603" s="2">
        <v>14.12</v>
      </c>
      <c r="O5603" t="s">
        <v>40</v>
      </c>
      <c r="P5603" t="s">
        <v>40</v>
      </c>
      <c r="Q5603" t="s">
        <v>55</v>
      </c>
      <c r="R5603" s="1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 s="3">
        <v>100.85</v>
      </c>
      <c r="AE5603" s="3">
        <v>4740</v>
      </c>
      <c r="AF5603" s="3">
        <v>0</v>
      </c>
      <c r="AG5603" s="3">
        <v>0</v>
      </c>
      <c r="AH5603" s="3">
        <v>635.4</v>
      </c>
      <c r="AI5603" s="3">
        <v>5375.4</v>
      </c>
      <c r="AJ5603" t="s">
        <v>57</v>
      </c>
      <c r="AK5603" t="s">
        <v>58</v>
      </c>
      <c r="AL5603" t="s">
        <v>214</v>
      </c>
      <c r="AM5603">
        <f>IF(Customers[[#This Row],[Customer Status]]="Churned",1,0)</f>
        <v>1</v>
      </c>
      <c r="AN5603" t="str">
        <f>IF(Customers[[#This Row],[Monthly Charge]]&gt;=_xlfn.PERCENTILE.INC(Customers[Monthly Charge],0.75),"High-value","Other")</f>
        <v>High-value</v>
      </c>
    </row>
    <row r="5604" spans="1:40" x14ac:dyDescent="0.25">
      <c r="A5604" t="s">
        <v>6790</v>
      </c>
      <c r="B5604" t="s">
        <v>39</v>
      </c>
      <c r="C5604" s="1">
        <v>33</v>
      </c>
      <c r="D5604" t="s">
        <v>40</v>
      </c>
      <c r="E5604" s="1">
        <v>0</v>
      </c>
      <c r="F5604" t="s">
        <v>95</v>
      </c>
      <c r="G5604">
        <v>94956</v>
      </c>
      <c r="H5604">
        <v>38.060263999999997</v>
      </c>
      <c r="I5604">
        <v>-122.830646</v>
      </c>
      <c r="J5604" s="1">
        <v>0</v>
      </c>
      <c r="K5604" s="1">
        <v>19</v>
      </c>
      <c r="L5604" t="s">
        <v>62</v>
      </c>
      <c r="M5604" t="s">
        <v>40</v>
      </c>
      <c r="N5604" s="2">
        <v>34.51</v>
      </c>
      <c r="O5604" t="s">
        <v>43</v>
      </c>
      <c r="P5604" t="s">
        <v>40</v>
      </c>
      <c r="Q5604" t="s">
        <v>44</v>
      </c>
      <c r="R5604" s="1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 s="3">
        <v>44.9</v>
      </c>
      <c r="AE5604" s="3">
        <v>839.65</v>
      </c>
      <c r="AF5604" s="3">
        <v>0</v>
      </c>
      <c r="AG5604" s="3">
        <v>0</v>
      </c>
      <c r="AH5604" s="3">
        <v>655.69</v>
      </c>
      <c r="AI5604" s="3">
        <v>1495.34</v>
      </c>
      <c r="AJ5604" t="s">
        <v>47</v>
      </c>
      <c r="AK5604" t="s">
        <v>8234</v>
      </c>
      <c r="AL5604" t="s">
        <v>8234</v>
      </c>
      <c r="AM5604">
        <f>IF(Customers[[#This Row],[Customer Status]]="Churned",1,0)</f>
        <v>0</v>
      </c>
      <c r="AN5604" t="str">
        <f>IF(Customers[[#This Row],[Monthly Charge]]&gt;=_xlfn.PERCENTILE.INC(Customers[Monthly Charge],0.75),"High-value","Other")</f>
        <v>Other</v>
      </c>
    </row>
    <row r="5605" spans="1:40" x14ac:dyDescent="0.25">
      <c r="A5605" t="s">
        <v>6791</v>
      </c>
      <c r="B5605" t="s">
        <v>49</v>
      </c>
      <c r="C5605" s="1">
        <v>67</v>
      </c>
      <c r="D5605" t="s">
        <v>40</v>
      </c>
      <c r="E5605" s="1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 s="1">
        <v>1</v>
      </c>
      <c r="K5605" s="1">
        <v>3</v>
      </c>
      <c r="L5605" t="s">
        <v>54</v>
      </c>
      <c r="M5605" t="s">
        <v>43</v>
      </c>
      <c r="N5605" s="2">
        <v>0</v>
      </c>
      <c r="O5605" t="s">
        <v>43</v>
      </c>
      <c r="P5605" t="s">
        <v>40</v>
      </c>
      <c r="Q5605" t="s">
        <v>79</v>
      </c>
      <c r="R5605" s="1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 s="3">
        <v>36.450000000000003</v>
      </c>
      <c r="AE5605" s="3">
        <v>93.7</v>
      </c>
      <c r="AF5605" s="3">
        <v>0</v>
      </c>
      <c r="AG5605" s="3">
        <v>0</v>
      </c>
      <c r="AH5605" s="3">
        <v>0</v>
      </c>
      <c r="AI5605" s="3">
        <v>93.7</v>
      </c>
      <c r="AJ5605" t="s">
        <v>57</v>
      </c>
      <c r="AK5605" t="s">
        <v>58</v>
      </c>
      <c r="AL5605" t="s">
        <v>59</v>
      </c>
      <c r="AM5605">
        <f>IF(Customers[[#This Row],[Customer Status]]="Churned",1,0)</f>
        <v>1</v>
      </c>
      <c r="AN5605" t="str">
        <f>IF(Customers[[#This Row],[Monthly Charge]]&gt;=_xlfn.PERCENTILE.INC(Customers[Monthly Charge],0.75),"High-value","Other")</f>
        <v>Other</v>
      </c>
    </row>
    <row r="5606" spans="1:40" x14ac:dyDescent="0.25">
      <c r="A5606" t="s">
        <v>6792</v>
      </c>
      <c r="B5606" t="s">
        <v>39</v>
      </c>
      <c r="C5606" s="1">
        <v>23</v>
      </c>
      <c r="D5606" t="s">
        <v>40</v>
      </c>
      <c r="E5606" s="1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 s="1">
        <v>0</v>
      </c>
      <c r="K5606" s="1">
        <v>28</v>
      </c>
      <c r="L5606" t="s">
        <v>129</v>
      </c>
      <c r="M5606" t="s">
        <v>40</v>
      </c>
      <c r="N5606" s="2">
        <v>4.8899999999999997</v>
      </c>
      <c r="O5606" t="s">
        <v>40</v>
      </c>
      <c r="P5606" t="s">
        <v>40</v>
      </c>
      <c r="Q5606" t="s">
        <v>55</v>
      </c>
      <c r="R5606" s="1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 s="3">
        <v>104.8</v>
      </c>
      <c r="AE5606" s="3">
        <v>3046.05</v>
      </c>
      <c r="AF5606" s="3">
        <v>0</v>
      </c>
      <c r="AG5606" s="3">
        <v>0</v>
      </c>
      <c r="AH5606" s="3">
        <v>136.91999999999999</v>
      </c>
      <c r="AI5606" s="3">
        <v>3182.97</v>
      </c>
      <c r="AJ5606" t="s">
        <v>57</v>
      </c>
      <c r="AK5606" t="s">
        <v>109</v>
      </c>
      <c r="AL5606" t="s">
        <v>344</v>
      </c>
      <c r="AM5606">
        <f>IF(Customers[[#This Row],[Customer Status]]="Churned",1,0)</f>
        <v>1</v>
      </c>
      <c r="AN5606" t="str">
        <f>IF(Customers[[#This Row],[Monthly Charge]]&gt;=_xlfn.PERCENTILE.INC(Customers[Monthly Charge],0.75),"High-value","Other")</f>
        <v>High-value</v>
      </c>
    </row>
    <row r="5607" spans="1:40" x14ac:dyDescent="0.25">
      <c r="A5607" t="s">
        <v>6793</v>
      </c>
      <c r="B5607" t="s">
        <v>39</v>
      </c>
      <c r="C5607" s="1">
        <v>25</v>
      </c>
      <c r="D5607" t="s">
        <v>40</v>
      </c>
      <c r="E5607" s="1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 s="1">
        <v>10</v>
      </c>
      <c r="K5607" s="1">
        <v>23</v>
      </c>
      <c r="L5607" t="s">
        <v>42</v>
      </c>
      <c r="M5607" t="s">
        <v>40</v>
      </c>
      <c r="N5607" s="2">
        <v>9.84</v>
      </c>
      <c r="O5607" t="s">
        <v>40</v>
      </c>
      <c r="P5607" t="s">
        <v>40</v>
      </c>
      <c r="Q5607" t="s">
        <v>55</v>
      </c>
      <c r="R5607" s="1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 s="3">
        <v>85.6</v>
      </c>
      <c r="AE5607" s="3">
        <v>1868.4</v>
      </c>
      <c r="AF5607" s="3">
        <v>0</v>
      </c>
      <c r="AG5607" s="3">
        <v>0</v>
      </c>
      <c r="AH5607" s="3">
        <v>226.32</v>
      </c>
      <c r="AI5607" s="3">
        <v>2094.7199999999998</v>
      </c>
      <c r="AJ5607" t="s">
        <v>47</v>
      </c>
      <c r="AK5607" t="s">
        <v>8234</v>
      </c>
      <c r="AL5607" t="s">
        <v>8234</v>
      </c>
      <c r="AM5607">
        <f>IF(Customers[[#This Row],[Customer Status]]="Churned",1,0)</f>
        <v>0</v>
      </c>
      <c r="AN5607" t="str">
        <f>IF(Customers[[#This Row],[Monthly Charge]]&gt;=_xlfn.PERCENTILE.INC(Customers[Monthly Charge],0.75),"High-value","Other")</f>
        <v>Other</v>
      </c>
    </row>
    <row r="5608" spans="1:40" x14ac:dyDescent="0.25">
      <c r="A5608" t="s">
        <v>6794</v>
      </c>
      <c r="B5608" t="s">
        <v>49</v>
      </c>
      <c r="C5608" s="1">
        <v>53</v>
      </c>
      <c r="D5608" t="s">
        <v>43</v>
      </c>
      <c r="E5608" s="1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 s="1">
        <v>0</v>
      </c>
      <c r="K5608" s="1">
        <v>1</v>
      </c>
      <c r="L5608" t="s">
        <v>42</v>
      </c>
      <c r="M5608" t="s">
        <v>40</v>
      </c>
      <c r="N5608" s="2">
        <v>15.91</v>
      </c>
      <c r="O5608" t="s">
        <v>43</v>
      </c>
      <c r="P5608" t="s">
        <v>43</v>
      </c>
      <c r="Q5608" t="s">
        <v>42</v>
      </c>
      <c r="R5608" s="1">
        <v>0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43</v>
      </c>
      <c r="AA5608" t="s">
        <v>51</v>
      </c>
      <c r="AB5608" t="s">
        <v>43</v>
      </c>
      <c r="AC5608" t="s">
        <v>56</v>
      </c>
      <c r="AD5608" s="3">
        <v>20.55</v>
      </c>
      <c r="AE5608" s="3">
        <v>20.55</v>
      </c>
      <c r="AF5608" s="3">
        <v>0</v>
      </c>
      <c r="AG5608" s="3">
        <v>0</v>
      </c>
      <c r="AH5608" s="3">
        <v>15.91</v>
      </c>
      <c r="AI5608" s="3">
        <v>36.46</v>
      </c>
      <c r="AJ5608" t="s">
        <v>57</v>
      </c>
      <c r="AK5608" t="s">
        <v>121</v>
      </c>
      <c r="AL5608" t="s">
        <v>122</v>
      </c>
      <c r="AM5608">
        <f>IF(Customers[[#This Row],[Customer Status]]="Churned",1,0)</f>
        <v>1</v>
      </c>
      <c r="AN5608" t="str">
        <f>IF(Customers[[#This Row],[Monthly Charge]]&gt;=_xlfn.PERCENTILE.INC(Customers[Monthly Charge],0.75),"High-value","Other")</f>
        <v>Other</v>
      </c>
    </row>
    <row r="5609" spans="1:40" x14ac:dyDescent="0.25">
      <c r="A5609" t="s">
        <v>6795</v>
      </c>
      <c r="B5609" t="s">
        <v>39</v>
      </c>
      <c r="C5609" s="1">
        <v>20</v>
      </c>
      <c r="D5609" t="s">
        <v>43</v>
      </c>
      <c r="E5609" s="1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 s="1">
        <v>0</v>
      </c>
      <c r="K5609" s="1">
        <v>25</v>
      </c>
      <c r="L5609" t="s">
        <v>129</v>
      </c>
      <c r="M5609" t="s">
        <v>43</v>
      </c>
      <c r="N5609" s="2">
        <v>0</v>
      </c>
      <c r="O5609" t="s">
        <v>43</v>
      </c>
      <c r="P5609" t="s">
        <v>40</v>
      </c>
      <c r="Q5609" t="s">
        <v>44</v>
      </c>
      <c r="R5609" s="1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 s="3">
        <v>48.25</v>
      </c>
      <c r="AE5609" s="3">
        <v>1293.8</v>
      </c>
      <c r="AF5609" s="3">
        <v>0</v>
      </c>
      <c r="AG5609" s="3">
        <v>0</v>
      </c>
      <c r="AH5609" s="3">
        <v>0</v>
      </c>
      <c r="AI5609" s="3">
        <v>1293.8</v>
      </c>
      <c r="AJ5609" t="s">
        <v>47</v>
      </c>
      <c r="AK5609" t="s">
        <v>8234</v>
      </c>
      <c r="AL5609" t="s">
        <v>8234</v>
      </c>
      <c r="AM5609">
        <f>IF(Customers[[#This Row],[Customer Status]]="Churned",1,0)</f>
        <v>0</v>
      </c>
      <c r="AN5609" t="str">
        <f>IF(Customers[[#This Row],[Monthly Charge]]&gt;=_xlfn.PERCENTILE.INC(Customers[Monthly Charge],0.75),"High-value","Other")</f>
        <v>Other</v>
      </c>
    </row>
    <row r="5610" spans="1:40" x14ac:dyDescent="0.25">
      <c r="A5610" t="s">
        <v>6796</v>
      </c>
      <c r="B5610" t="s">
        <v>49</v>
      </c>
      <c r="C5610" s="1">
        <v>22</v>
      </c>
      <c r="D5610" t="s">
        <v>40</v>
      </c>
      <c r="E5610" s="1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 s="1">
        <v>2</v>
      </c>
      <c r="K5610" s="1">
        <v>71</v>
      </c>
      <c r="L5610" t="s">
        <v>72</v>
      </c>
      <c r="M5610" t="s">
        <v>40</v>
      </c>
      <c r="N5610" s="2">
        <v>18.04</v>
      </c>
      <c r="O5610" t="s">
        <v>40</v>
      </c>
      <c r="P5610" t="s">
        <v>40</v>
      </c>
      <c r="Q5610" t="s">
        <v>79</v>
      </c>
      <c r="R5610" s="1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 s="3">
        <v>80.400000000000006</v>
      </c>
      <c r="AE5610" s="3">
        <v>5727.15</v>
      </c>
      <c r="AF5610" s="3">
        <v>0</v>
      </c>
      <c r="AG5610" s="3">
        <v>0</v>
      </c>
      <c r="AH5610" s="3">
        <v>1280.8399999999999</v>
      </c>
      <c r="AI5610" s="3">
        <v>7007.99</v>
      </c>
      <c r="AJ5610" t="s">
        <v>47</v>
      </c>
      <c r="AK5610" t="s">
        <v>8234</v>
      </c>
      <c r="AL5610" t="s">
        <v>8234</v>
      </c>
      <c r="AM5610">
        <f>IF(Customers[[#This Row],[Customer Status]]="Churned",1,0)</f>
        <v>0</v>
      </c>
      <c r="AN5610" t="str">
        <f>IF(Customers[[#This Row],[Monthly Charge]]&gt;=_xlfn.PERCENTILE.INC(Customers[Monthly Charge],0.75),"High-value","Other")</f>
        <v>Other</v>
      </c>
    </row>
    <row r="5611" spans="1:40" x14ac:dyDescent="0.25">
      <c r="A5611" t="s">
        <v>6797</v>
      </c>
      <c r="B5611" t="s">
        <v>49</v>
      </c>
      <c r="C5611" s="1">
        <v>20</v>
      </c>
      <c r="D5611" t="s">
        <v>43</v>
      </c>
      <c r="E5611" s="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 s="1">
        <v>0</v>
      </c>
      <c r="K5611" s="1">
        <v>14</v>
      </c>
      <c r="L5611" t="s">
        <v>42</v>
      </c>
      <c r="M5611" t="s">
        <v>40</v>
      </c>
      <c r="N5611" s="2">
        <v>18.46</v>
      </c>
      <c r="O5611" t="s">
        <v>43</v>
      </c>
      <c r="P5611" t="s">
        <v>40</v>
      </c>
      <c r="Q5611" t="s">
        <v>55</v>
      </c>
      <c r="R5611" s="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 s="3">
        <v>76.45</v>
      </c>
      <c r="AE5611" s="3">
        <v>1117.55</v>
      </c>
      <c r="AF5611" s="3">
        <v>0</v>
      </c>
      <c r="AG5611" s="3">
        <v>0</v>
      </c>
      <c r="AH5611" s="3">
        <v>258.44</v>
      </c>
      <c r="AI5611" s="3">
        <v>1375.99</v>
      </c>
      <c r="AJ5611" t="s">
        <v>47</v>
      </c>
      <c r="AK5611" t="s">
        <v>8234</v>
      </c>
      <c r="AL5611" t="s">
        <v>8234</v>
      </c>
      <c r="AM5611">
        <f>IF(Customers[[#This Row],[Customer Status]]="Churned",1,0)</f>
        <v>0</v>
      </c>
      <c r="AN5611" t="str">
        <f>IF(Customers[[#This Row],[Monthly Charge]]&gt;=_xlfn.PERCENTILE.INC(Customers[Monthly Charge],0.75),"High-value","Other")</f>
        <v>Other</v>
      </c>
    </row>
    <row r="5612" spans="1:40" x14ac:dyDescent="0.25">
      <c r="A5612" t="s">
        <v>6798</v>
      </c>
      <c r="B5612" t="s">
        <v>49</v>
      </c>
      <c r="C5612" s="1">
        <v>28</v>
      </c>
      <c r="D5612" t="s">
        <v>43</v>
      </c>
      <c r="E5612" s="1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 s="1">
        <v>0</v>
      </c>
      <c r="K5612" s="1">
        <v>24</v>
      </c>
      <c r="L5612" t="s">
        <v>42</v>
      </c>
      <c r="M5612" t="s">
        <v>40</v>
      </c>
      <c r="N5612" s="2">
        <v>7.52</v>
      </c>
      <c r="O5612" t="s">
        <v>40</v>
      </c>
      <c r="P5612" t="s">
        <v>40</v>
      </c>
      <c r="Q5612" t="s">
        <v>44</v>
      </c>
      <c r="R5612" s="1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 s="3">
        <v>54.6</v>
      </c>
      <c r="AE5612" s="3">
        <v>1242.25</v>
      </c>
      <c r="AF5612" s="3">
        <v>28.42</v>
      </c>
      <c r="AG5612" s="3">
        <v>0</v>
      </c>
      <c r="AH5612" s="3">
        <v>180.48</v>
      </c>
      <c r="AI5612" s="3">
        <v>1394.31</v>
      </c>
      <c r="AJ5612" t="s">
        <v>47</v>
      </c>
      <c r="AK5612" t="s">
        <v>8234</v>
      </c>
      <c r="AL5612" t="s">
        <v>8234</v>
      </c>
      <c r="AM5612">
        <f>IF(Customers[[#This Row],[Customer Status]]="Churned",1,0)</f>
        <v>0</v>
      </c>
      <c r="AN5612" t="str">
        <f>IF(Customers[[#This Row],[Monthly Charge]]&gt;=_xlfn.PERCENTILE.INC(Customers[Monthly Charge],0.75),"High-value","Other")</f>
        <v>Other</v>
      </c>
    </row>
    <row r="5613" spans="1:40" x14ac:dyDescent="0.25">
      <c r="A5613" t="s">
        <v>6799</v>
      </c>
      <c r="B5613" t="s">
        <v>49</v>
      </c>
      <c r="C5613" s="1">
        <v>76</v>
      </c>
      <c r="D5613" t="s">
        <v>43</v>
      </c>
      <c r="E5613" s="1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 s="1">
        <v>0</v>
      </c>
      <c r="K5613" s="1">
        <v>56</v>
      </c>
      <c r="L5613" t="s">
        <v>42</v>
      </c>
      <c r="M5613" t="s">
        <v>40</v>
      </c>
      <c r="N5613" s="2">
        <v>5.19</v>
      </c>
      <c r="O5613" t="s">
        <v>40</v>
      </c>
      <c r="P5613" t="s">
        <v>40</v>
      </c>
      <c r="Q5613" t="s">
        <v>55</v>
      </c>
      <c r="R5613" s="1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 s="3">
        <v>101.05</v>
      </c>
      <c r="AE5613" s="3">
        <v>5594</v>
      </c>
      <c r="AF5613" s="3">
        <v>0</v>
      </c>
      <c r="AG5613" s="3">
        <v>10</v>
      </c>
      <c r="AH5613" s="3">
        <v>290.64</v>
      </c>
      <c r="AI5613" s="3">
        <v>5894.64</v>
      </c>
      <c r="AJ5613" t="s">
        <v>47</v>
      </c>
      <c r="AK5613" t="s">
        <v>8234</v>
      </c>
      <c r="AL5613" t="s">
        <v>8234</v>
      </c>
      <c r="AM5613">
        <f>IF(Customers[[#This Row],[Customer Status]]="Churned",1,0)</f>
        <v>0</v>
      </c>
      <c r="AN5613" t="str">
        <f>IF(Customers[[#This Row],[Monthly Charge]]&gt;=_xlfn.PERCENTILE.INC(Customers[Monthly Charge],0.75),"High-value","Other")</f>
        <v>High-value</v>
      </c>
    </row>
    <row r="5614" spans="1:40" x14ac:dyDescent="0.25">
      <c r="A5614" t="s">
        <v>6800</v>
      </c>
      <c r="B5614" t="s">
        <v>49</v>
      </c>
      <c r="C5614" s="1">
        <v>78</v>
      </c>
      <c r="D5614" t="s">
        <v>40</v>
      </c>
      <c r="E5614" s="1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 s="1">
        <v>1</v>
      </c>
      <c r="K5614" s="1">
        <v>1</v>
      </c>
      <c r="L5614" t="s">
        <v>42</v>
      </c>
      <c r="M5614" t="s">
        <v>40</v>
      </c>
      <c r="N5614" s="2">
        <v>17.510000000000002</v>
      </c>
      <c r="O5614" t="s">
        <v>40</v>
      </c>
      <c r="P5614" t="s">
        <v>40</v>
      </c>
      <c r="Q5614" t="s">
        <v>55</v>
      </c>
      <c r="R5614" s="1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 s="3">
        <v>80.3</v>
      </c>
      <c r="AE5614" s="3">
        <v>80.3</v>
      </c>
      <c r="AF5614" s="3">
        <v>0</v>
      </c>
      <c r="AG5614" s="3">
        <v>0</v>
      </c>
      <c r="AH5614" s="3">
        <v>17.510000000000002</v>
      </c>
      <c r="AI5614" s="3">
        <v>97.81</v>
      </c>
      <c r="AJ5614" t="s">
        <v>57</v>
      </c>
      <c r="AK5614" t="s">
        <v>58</v>
      </c>
      <c r="AL5614" t="s">
        <v>59</v>
      </c>
      <c r="AM5614">
        <f>IF(Customers[[#This Row],[Customer Status]]="Churned",1,0)</f>
        <v>1</v>
      </c>
      <c r="AN5614" t="str">
        <f>IF(Customers[[#This Row],[Monthly Charge]]&gt;=_xlfn.PERCENTILE.INC(Customers[Monthly Charge],0.75),"High-value","Other")</f>
        <v>Other</v>
      </c>
    </row>
    <row r="5615" spans="1:40" x14ac:dyDescent="0.25">
      <c r="A5615" t="s">
        <v>6801</v>
      </c>
      <c r="B5615" t="s">
        <v>49</v>
      </c>
      <c r="C5615" s="1">
        <v>68</v>
      </c>
      <c r="D5615" t="s">
        <v>40</v>
      </c>
      <c r="E5615" s="1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 s="1">
        <v>2</v>
      </c>
      <c r="K5615" s="1">
        <v>7</v>
      </c>
      <c r="L5615" t="s">
        <v>42</v>
      </c>
      <c r="M5615" t="s">
        <v>40</v>
      </c>
      <c r="N5615" s="2">
        <v>3.19</v>
      </c>
      <c r="O5615" t="s">
        <v>40</v>
      </c>
      <c r="P5615" t="s">
        <v>40</v>
      </c>
      <c r="Q5615" t="s">
        <v>44</v>
      </c>
      <c r="R5615" s="1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 s="3">
        <v>64.2</v>
      </c>
      <c r="AE5615" s="3">
        <v>475</v>
      </c>
      <c r="AF5615" s="3">
        <v>0</v>
      </c>
      <c r="AG5615" s="3">
        <v>0</v>
      </c>
      <c r="AH5615" s="3">
        <v>22.33</v>
      </c>
      <c r="AI5615" s="3">
        <v>497.33</v>
      </c>
      <c r="AJ5615" t="s">
        <v>47</v>
      </c>
      <c r="AK5615" t="s">
        <v>8234</v>
      </c>
      <c r="AL5615" t="s">
        <v>8234</v>
      </c>
      <c r="AM5615">
        <f>IF(Customers[[#This Row],[Customer Status]]="Churned",1,0)</f>
        <v>0</v>
      </c>
      <c r="AN5615" t="str">
        <f>IF(Customers[[#This Row],[Monthly Charge]]&gt;=_xlfn.PERCENTILE.INC(Customers[Monthly Charge],0.75),"High-value","Other")</f>
        <v>Other</v>
      </c>
    </row>
    <row r="5616" spans="1:40" x14ac:dyDescent="0.25">
      <c r="A5616" t="s">
        <v>6802</v>
      </c>
      <c r="B5616" t="s">
        <v>39</v>
      </c>
      <c r="C5616" s="1">
        <v>63</v>
      </c>
      <c r="D5616" t="s">
        <v>43</v>
      </c>
      <c r="E5616" s="1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 s="1">
        <v>0</v>
      </c>
      <c r="K5616" s="1">
        <v>5</v>
      </c>
      <c r="L5616" t="s">
        <v>54</v>
      </c>
      <c r="M5616" t="s">
        <v>40</v>
      </c>
      <c r="N5616" s="2">
        <v>8.32</v>
      </c>
      <c r="O5616" t="s">
        <v>43</v>
      </c>
      <c r="P5616" t="s">
        <v>40</v>
      </c>
      <c r="Q5616" t="s">
        <v>79</v>
      </c>
      <c r="R5616" s="1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 s="3">
        <v>64.349999999999994</v>
      </c>
      <c r="AE5616" s="3">
        <v>352.65</v>
      </c>
      <c r="AF5616" s="3">
        <v>0</v>
      </c>
      <c r="AG5616" s="3">
        <v>0</v>
      </c>
      <c r="AH5616" s="3">
        <v>41.6</v>
      </c>
      <c r="AI5616" s="3">
        <v>394.25</v>
      </c>
      <c r="AJ5616" t="s">
        <v>47</v>
      </c>
      <c r="AK5616" t="s">
        <v>8234</v>
      </c>
      <c r="AL5616" t="s">
        <v>8234</v>
      </c>
      <c r="AM5616">
        <f>IF(Customers[[#This Row],[Customer Status]]="Churned",1,0)</f>
        <v>0</v>
      </c>
      <c r="AN5616" t="str">
        <f>IF(Customers[[#This Row],[Monthly Charge]]&gt;=_xlfn.PERCENTILE.INC(Customers[Monthly Charge],0.75),"High-value","Other")</f>
        <v>Other</v>
      </c>
    </row>
    <row r="5617" spans="1:40" x14ac:dyDescent="0.25">
      <c r="A5617" t="s">
        <v>6803</v>
      </c>
      <c r="B5617" t="s">
        <v>39</v>
      </c>
      <c r="C5617" s="1">
        <v>47</v>
      </c>
      <c r="D5617" t="s">
        <v>40</v>
      </c>
      <c r="E5617" s="1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 s="1">
        <v>1</v>
      </c>
      <c r="K5617" s="1">
        <v>1</v>
      </c>
      <c r="L5617" t="s">
        <v>54</v>
      </c>
      <c r="M5617" t="s">
        <v>40</v>
      </c>
      <c r="N5617" s="2">
        <v>33.46</v>
      </c>
      <c r="O5617" t="s">
        <v>43</v>
      </c>
      <c r="P5617" t="s">
        <v>40</v>
      </c>
      <c r="Q5617" t="s">
        <v>55</v>
      </c>
      <c r="R5617" s="1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 s="3">
        <v>69.400000000000006</v>
      </c>
      <c r="AE5617" s="3">
        <v>69.400000000000006</v>
      </c>
      <c r="AF5617" s="3">
        <v>0</v>
      </c>
      <c r="AG5617" s="3">
        <v>10</v>
      </c>
      <c r="AH5617" s="3">
        <v>33.46</v>
      </c>
      <c r="AI5617" s="3">
        <v>112.86</v>
      </c>
      <c r="AJ5617" t="s">
        <v>57</v>
      </c>
      <c r="AK5617" t="s">
        <v>58</v>
      </c>
      <c r="AL5617" t="s">
        <v>59</v>
      </c>
      <c r="AM5617">
        <f>IF(Customers[[#This Row],[Customer Status]]="Churned",1,0)</f>
        <v>1</v>
      </c>
      <c r="AN5617" t="str">
        <f>IF(Customers[[#This Row],[Monthly Charge]]&gt;=_xlfn.PERCENTILE.INC(Customers[Monthly Charge],0.75),"High-value","Other")</f>
        <v>Other</v>
      </c>
    </row>
    <row r="5618" spans="1:40" x14ac:dyDescent="0.25">
      <c r="A5618" t="s">
        <v>6804</v>
      </c>
      <c r="B5618" t="s">
        <v>39</v>
      </c>
      <c r="C5618" s="1">
        <v>21</v>
      </c>
      <c r="D5618" t="s">
        <v>40</v>
      </c>
      <c r="E5618" s="1">
        <v>1</v>
      </c>
      <c r="F5618" t="s">
        <v>371</v>
      </c>
      <c r="G5618">
        <v>95051</v>
      </c>
      <c r="H5618">
        <v>37.348129</v>
      </c>
      <c r="I5618">
        <v>-121.98469</v>
      </c>
      <c r="J5618" s="1">
        <v>4</v>
      </c>
      <c r="K5618" s="1">
        <v>19</v>
      </c>
      <c r="L5618" t="s">
        <v>62</v>
      </c>
      <c r="M5618" t="s">
        <v>43</v>
      </c>
      <c r="N5618" s="2">
        <v>0</v>
      </c>
      <c r="O5618" t="s">
        <v>43</v>
      </c>
      <c r="P5618" t="s">
        <v>40</v>
      </c>
      <c r="Q5618" t="s">
        <v>44</v>
      </c>
      <c r="R5618" s="1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 s="3">
        <v>24.85</v>
      </c>
      <c r="AE5618" s="3">
        <v>434.8</v>
      </c>
      <c r="AF5618" s="3">
        <v>0</v>
      </c>
      <c r="AG5618" s="3">
        <v>0</v>
      </c>
      <c r="AH5618" s="3">
        <v>0</v>
      </c>
      <c r="AI5618" s="3">
        <v>434.8</v>
      </c>
      <c r="AJ5618" t="s">
        <v>47</v>
      </c>
      <c r="AK5618" t="s">
        <v>8234</v>
      </c>
      <c r="AL5618" t="s">
        <v>8234</v>
      </c>
      <c r="AM5618">
        <f>IF(Customers[[#This Row],[Customer Status]]="Churned",1,0)</f>
        <v>0</v>
      </c>
      <c r="AN5618" t="str">
        <f>IF(Customers[[#This Row],[Monthly Charge]]&gt;=_xlfn.PERCENTILE.INC(Customers[Monthly Charge],0.75),"High-value","Other")</f>
        <v>Other</v>
      </c>
    </row>
    <row r="5619" spans="1:40" x14ac:dyDescent="0.25">
      <c r="A5619" t="s">
        <v>6805</v>
      </c>
      <c r="B5619" t="s">
        <v>39</v>
      </c>
      <c r="C5619" s="1">
        <v>35</v>
      </c>
      <c r="D5619" t="s">
        <v>43</v>
      </c>
      <c r="E5619" s="1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 s="1">
        <v>0</v>
      </c>
      <c r="K5619" s="1">
        <v>7</v>
      </c>
      <c r="L5619" t="s">
        <v>54</v>
      </c>
      <c r="M5619" t="s">
        <v>40</v>
      </c>
      <c r="N5619" s="2">
        <v>18.989999999999998</v>
      </c>
      <c r="O5619" t="s">
        <v>40</v>
      </c>
      <c r="P5619" t="s">
        <v>40</v>
      </c>
      <c r="Q5619" t="s">
        <v>55</v>
      </c>
      <c r="R5619" s="1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 s="3">
        <v>75.099999999999994</v>
      </c>
      <c r="AE5619" s="3">
        <v>552.95000000000005</v>
      </c>
      <c r="AF5619" s="3">
        <v>0</v>
      </c>
      <c r="AG5619" s="3">
        <v>0</v>
      </c>
      <c r="AH5619" s="3">
        <v>132.93</v>
      </c>
      <c r="AI5619" s="3">
        <v>685.88</v>
      </c>
      <c r="AJ5619" t="s">
        <v>57</v>
      </c>
      <c r="AK5619" t="s">
        <v>58</v>
      </c>
      <c r="AL5619" t="s">
        <v>214</v>
      </c>
      <c r="AM5619">
        <f>IF(Customers[[#This Row],[Customer Status]]="Churned",1,0)</f>
        <v>1</v>
      </c>
      <c r="AN5619" t="str">
        <f>IF(Customers[[#This Row],[Monthly Charge]]&gt;=_xlfn.PERCENTILE.INC(Customers[Monthly Charge],0.75),"High-value","Other")</f>
        <v>Other</v>
      </c>
    </row>
    <row r="5620" spans="1:40" x14ac:dyDescent="0.25">
      <c r="A5620" t="s">
        <v>6806</v>
      </c>
      <c r="B5620" t="s">
        <v>39</v>
      </c>
      <c r="C5620" s="1">
        <v>58</v>
      </c>
      <c r="D5620" t="s">
        <v>40</v>
      </c>
      <c r="E5620" s="1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 s="1">
        <v>6</v>
      </c>
      <c r="K5620" s="1">
        <v>16</v>
      </c>
      <c r="L5620" t="s">
        <v>62</v>
      </c>
      <c r="M5620" t="s">
        <v>40</v>
      </c>
      <c r="N5620" s="2">
        <v>40.03</v>
      </c>
      <c r="O5620" t="s">
        <v>43</v>
      </c>
      <c r="P5620" t="s">
        <v>40</v>
      </c>
      <c r="Q5620" t="s">
        <v>55</v>
      </c>
      <c r="R5620" s="1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 s="3">
        <v>73.25</v>
      </c>
      <c r="AE5620" s="3">
        <v>1195.75</v>
      </c>
      <c r="AF5620" s="3">
        <v>0</v>
      </c>
      <c r="AG5620" s="3">
        <v>0</v>
      </c>
      <c r="AH5620" s="3">
        <v>640.48</v>
      </c>
      <c r="AI5620" s="3">
        <v>1836.23</v>
      </c>
      <c r="AJ5620" t="s">
        <v>47</v>
      </c>
      <c r="AK5620" t="s">
        <v>8234</v>
      </c>
      <c r="AL5620" t="s">
        <v>8234</v>
      </c>
      <c r="AM5620">
        <f>IF(Customers[[#This Row],[Customer Status]]="Churned",1,0)</f>
        <v>0</v>
      </c>
      <c r="AN5620" t="str">
        <f>IF(Customers[[#This Row],[Monthly Charge]]&gt;=_xlfn.PERCENTILE.INC(Customers[Monthly Charge],0.75),"High-value","Other")</f>
        <v>Other</v>
      </c>
    </row>
    <row r="5621" spans="1:40" x14ac:dyDescent="0.25">
      <c r="A5621" t="s">
        <v>6807</v>
      </c>
      <c r="B5621" t="s">
        <v>39</v>
      </c>
      <c r="C5621" s="1">
        <v>32</v>
      </c>
      <c r="D5621" t="s">
        <v>40</v>
      </c>
      <c r="E5621" s="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 s="1">
        <v>1</v>
      </c>
      <c r="K5621" s="1">
        <v>10</v>
      </c>
      <c r="L5621" t="s">
        <v>62</v>
      </c>
      <c r="M5621" t="s">
        <v>40</v>
      </c>
      <c r="N5621" s="2">
        <v>42</v>
      </c>
      <c r="O5621" t="s">
        <v>43</v>
      </c>
      <c r="P5621" t="s">
        <v>40</v>
      </c>
      <c r="Q5621" t="s">
        <v>79</v>
      </c>
      <c r="R5621" s="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 s="3">
        <v>65.900000000000006</v>
      </c>
      <c r="AE5621" s="3">
        <v>660.05</v>
      </c>
      <c r="AF5621" s="3">
        <v>0</v>
      </c>
      <c r="AG5621" s="3">
        <v>0</v>
      </c>
      <c r="AH5621" s="3">
        <v>420</v>
      </c>
      <c r="AI5621" s="3">
        <v>1080.05</v>
      </c>
      <c r="AJ5621" t="s">
        <v>47</v>
      </c>
      <c r="AK5621" t="s">
        <v>8234</v>
      </c>
      <c r="AL5621" t="s">
        <v>8234</v>
      </c>
      <c r="AM5621">
        <f>IF(Customers[[#This Row],[Customer Status]]="Churned",1,0)</f>
        <v>0</v>
      </c>
      <c r="AN5621" t="str">
        <f>IF(Customers[[#This Row],[Monthly Charge]]&gt;=_xlfn.PERCENTILE.INC(Customers[Monthly Charge],0.75),"High-value","Other")</f>
        <v>Other</v>
      </c>
    </row>
    <row r="5622" spans="1:40" x14ac:dyDescent="0.25">
      <c r="A5622" t="s">
        <v>6808</v>
      </c>
      <c r="B5622" t="s">
        <v>39</v>
      </c>
      <c r="C5622" s="1">
        <v>40</v>
      </c>
      <c r="D5622" t="s">
        <v>43</v>
      </c>
      <c r="E5622" s="1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 s="1">
        <v>0</v>
      </c>
      <c r="K5622" s="1">
        <v>72</v>
      </c>
      <c r="L5622" t="s">
        <v>42</v>
      </c>
      <c r="M5622" t="s">
        <v>40</v>
      </c>
      <c r="N5622" s="2">
        <v>12.63</v>
      </c>
      <c r="O5622" t="s">
        <v>40</v>
      </c>
      <c r="P5622" t="s">
        <v>40</v>
      </c>
      <c r="Q5622" t="s">
        <v>79</v>
      </c>
      <c r="R5622" s="1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 s="3">
        <v>59.75</v>
      </c>
      <c r="AE5622" s="3">
        <v>4265</v>
      </c>
      <c r="AF5622" s="3">
        <v>0</v>
      </c>
      <c r="AG5622" s="3">
        <v>0</v>
      </c>
      <c r="AH5622" s="3">
        <v>909.36</v>
      </c>
      <c r="AI5622" s="3">
        <v>5174.3599999999997</v>
      </c>
      <c r="AJ5622" t="s">
        <v>47</v>
      </c>
      <c r="AK5622" t="s">
        <v>8234</v>
      </c>
      <c r="AL5622" t="s">
        <v>8234</v>
      </c>
      <c r="AM5622">
        <f>IF(Customers[[#This Row],[Customer Status]]="Churned",1,0)</f>
        <v>0</v>
      </c>
      <c r="AN5622" t="str">
        <f>IF(Customers[[#This Row],[Monthly Charge]]&gt;=_xlfn.PERCENTILE.INC(Customers[Monthly Charge],0.75),"High-value","Other")</f>
        <v>Other</v>
      </c>
    </row>
    <row r="5623" spans="1:40" x14ac:dyDescent="0.25">
      <c r="A5623" t="s">
        <v>6809</v>
      </c>
      <c r="B5623" t="s">
        <v>49</v>
      </c>
      <c r="C5623" s="1">
        <v>69</v>
      </c>
      <c r="D5623" t="s">
        <v>43</v>
      </c>
      <c r="E5623" s="1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 s="1">
        <v>0</v>
      </c>
      <c r="K5623" s="1">
        <v>51</v>
      </c>
      <c r="L5623" t="s">
        <v>42</v>
      </c>
      <c r="M5623" t="s">
        <v>40</v>
      </c>
      <c r="N5623" s="2">
        <v>4.1399999999999997</v>
      </c>
      <c r="O5623" t="s">
        <v>43</v>
      </c>
      <c r="P5623" t="s">
        <v>40</v>
      </c>
      <c r="Q5623" t="s">
        <v>55</v>
      </c>
      <c r="R5623" s="1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 s="3">
        <v>94</v>
      </c>
      <c r="AE5623" s="3">
        <v>4905.75</v>
      </c>
      <c r="AF5623" s="3">
        <v>0</v>
      </c>
      <c r="AG5623" s="3">
        <v>0</v>
      </c>
      <c r="AH5623" s="3">
        <v>211.14</v>
      </c>
      <c r="AI5623" s="3">
        <v>5116.8900000000003</v>
      </c>
      <c r="AJ5623" t="s">
        <v>47</v>
      </c>
      <c r="AK5623" t="s">
        <v>8234</v>
      </c>
      <c r="AL5623" t="s">
        <v>8234</v>
      </c>
      <c r="AM5623">
        <f>IF(Customers[[#This Row],[Customer Status]]="Churned",1,0)</f>
        <v>0</v>
      </c>
      <c r="AN5623" t="str">
        <f>IF(Customers[[#This Row],[Monthly Charge]]&gt;=_xlfn.PERCENTILE.INC(Customers[Monthly Charge],0.75),"High-value","Other")</f>
        <v>High-value</v>
      </c>
    </row>
    <row r="5624" spans="1:40" x14ac:dyDescent="0.25">
      <c r="A5624" t="s">
        <v>6810</v>
      </c>
      <c r="B5624" t="s">
        <v>49</v>
      </c>
      <c r="C5624" s="1">
        <v>68</v>
      </c>
      <c r="D5624" t="s">
        <v>43</v>
      </c>
      <c r="E5624" s="1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 s="1">
        <v>0</v>
      </c>
      <c r="K5624" s="1">
        <v>67</v>
      </c>
      <c r="L5624" t="s">
        <v>42</v>
      </c>
      <c r="M5624" t="s">
        <v>40</v>
      </c>
      <c r="N5624" s="2">
        <v>44.56</v>
      </c>
      <c r="O5624" t="s">
        <v>40</v>
      </c>
      <c r="P5624" t="s">
        <v>40</v>
      </c>
      <c r="Q5624" t="s">
        <v>55</v>
      </c>
      <c r="R5624" s="1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 s="3">
        <v>116.1</v>
      </c>
      <c r="AE5624" s="3">
        <v>7839.85</v>
      </c>
      <c r="AF5624" s="3">
        <v>0</v>
      </c>
      <c r="AG5624" s="3">
        <v>40</v>
      </c>
      <c r="AH5624" s="3">
        <v>2985.52</v>
      </c>
      <c r="AI5624" s="3">
        <v>10865.37</v>
      </c>
      <c r="AJ5624" t="s">
        <v>47</v>
      </c>
      <c r="AK5624" t="s">
        <v>8234</v>
      </c>
      <c r="AL5624" t="s">
        <v>8234</v>
      </c>
      <c r="AM5624">
        <f>IF(Customers[[#This Row],[Customer Status]]="Churned",1,0)</f>
        <v>0</v>
      </c>
      <c r="AN5624" t="str">
        <f>IF(Customers[[#This Row],[Monthly Charge]]&gt;=_xlfn.PERCENTILE.INC(Customers[Monthly Charge],0.75),"High-value","Other")</f>
        <v>High-value</v>
      </c>
    </row>
    <row r="5625" spans="1:40" x14ac:dyDescent="0.25">
      <c r="A5625" t="s">
        <v>6811</v>
      </c>
      <c r="B5625" t="s">
        <v>39</v>
      </c>
      <c r="C5625" s="1">
        <v>75</v>
      </c>
      <c r="D5625" t="s">
        <v>40</v>
      </c>
      <c r="E5625" s="1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 s="1">
        <v>7</v>
      </c>
      <c r="K5625" s="1">
        <v>25</v>
      </c>
      <c r="L5625" t="s">
        <v>42</v>
      </c>
      <c r="M5625" t="s">
        <v>40</v>
      </c>
      <c r="N5625" s="2">
        <v>38.590000000000003</v>
      </c>
      <c r="O5625" t="s">
        <v>43</v>
      </c>
      <c r="P5625" t="s">
        <v>40</v>
      </c>
      <c r="Q5625" t="s">
        <v>55</v>
      </c>
      <c r="R5625" s="1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 s="3">
        <v>69.3</v>
      </c>
      <c r="AE5625" s="3">
        <v>1813.1</v>
      </c>
      <c r="AF5625" s="3">
        <v>0</v>
      </c>
      <c r="AG5625" s="3">
        <v>0</v>
      </c>
      <c r="AH5625" s="3">
        <v>964.75</v>
      </c>
      <c r="AI5625" s="3">
        <v>2777.85</v>
      </c>
      <c r="AJ5625" t="s">
        <v>47</v>
      </c>
      <c r="AK5625" t="s">
        <v>8234</v>
      </c>
      <c r="AL5625" t="s">
        <v>8234</v>
      </c>
      <c r="AM5625">
        <f>IF(Customers[[#This Row],[Customer Status]]="Churned",1,0)</f>
        <v>0</v>
      </c>
      <c r="AN5625" t="str">
        <f>IF(Customers[[#This Row],[Monthly Charge]]&gt;=_xlfn.PERCENTILE.INC(Customers[Monthly Charge],0.75),"High-value","Other")</f>
        <v>Other</v>
      </c>
    </row>
    <row r="5626" spans="1:40" x14ac:dyDescent="0.25">
      <c r="A5626" t="s">
        <v>6812</v>
      </c>
      <c r="B5626" t="s">
        <v>39</v>
      </c>
      <c r="C5626" s="1">
        <v>51</v>
      </c>
      <c r="D5626" t="s">
        <v>40</v>
      </c>
      <c r="E5626" s="1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 s="1">
        <v>9</v>
      </c>
      <c r="K5626" s="1">
        <v>45</v>
      </c>
      <c r="L5626" t="s">
        <v>76</v>
      </c>
      <c r="M5626" t="s">
        <v>40</v>
      </c>
      <c r="N5626" s="2">
        <v>10.210000000000001</v>
      </c>
      <c r="O5626" t="s">
        <v>40</v>
      </c>
      <c r="P5626" t="s">
        <v>40</v>
      </c>
      <c r="Q5626" t="s">
        <v>79</v>
      </c>
      <c r="R5626" s="1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 s="3">
        <v>81.3</v>
      </c>
      <c r="AE5626" s="3">
        <v>3541.1</v>
      </c>
      <c r="AF5626" s="3">
        <v>0</v>
      </c>
      <c r="AG5626" s="3">
        <v>0</v>
      </c>
      <c r="AH5626" s="3">
        <v>459.45</v>
      </c>
      <c r="AI5626" s="3">
        <v>4000.55</v>
      </c>
      <c r="AJ5626" t="s">
        <v>47</v>
      </c>
      <c r="AK5626" t="s">
        <v>8234</v>
      </c>
      <c r="AL5626" t="s">
        <v>8234</v>
      </c>
      <c r="AM5626">
        <f>IF(Customers[[#This Row],[Customer Status]]="Churned",1,0)</f>
        <v>0</v>
      </c>
      <c r="AN5626" t="str">
        <f>IF(Customers[[#This Row],[Monthly Charge]]&gt;=_xlfn.PERCENTILE.INC(Customers[Monthly Charge],0.75),"High-value","Other")</f>
        <v>Other</v>
      </c>
    </row>
    <row r="5627" spans="1:40" x14ac:dyDescent="0.25">
      <c r="A5627" t="s">
        <v>6813</v>
      </c>
      <c r="B5627" t="s">
        <v>49</v>
      </c>
      <c r="C5627" s="1">
        <v>50</v>
      </c>
      <c r="D5627" t="s">
        <v>43</v>
      </c>
      <c r="E5627" s="1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 s="1">
        <v>0</v>
      </c>
      <c r="K5627" s="1">
        <v>1</v>
      </c>
      <c r="L5627" t="s">
        <v>54</v>
      </c>
      <c r="M5627" t="s">
        <v>40</v>
      </c>
      <c r="N5627" s="2">
        <v>16.36</v>
      </c>
      <c r="O5627" t="s">
        <v>43</v>
      </c>
      <c r="P5627" t="s">
        <v>43</v>
      </c>
      <c r="Q5627" t="s">
        <v>42</v>
      </c>
      <c r="R5627" s="1">
        <v>0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43</v>
      </c>
      <c r="AA5627" t="s">
        <v>51</v>
      </c>
      <c r="AB5627" t="s">
        <v>43</v>
      </c>
      <c r="AC5627" t="s">
        <v>46</v>
      </c>
      <c r="AD5627" s="3">
        <v>19.3</v>
      </c>
      <c r="AE5627" s="3">
        <v>19.3</v>
      </c>
      <c r="AF5627" s="3">
        <v>0</v>
      </c>
      <c r="AG5627" s="3">
        <v>0</v>
      </c>
      <c r="AH5627" s="3">
        <v>16.36</v>
      </c>
      <c r="AI5627" s="3">
        <v>35.659999999999997</v>
      </c>
      <c r="AJ5627" t="s">
        <v>98</v>
      </c>
      <c r="AK5627" t="s">
        <v>8234</v>
      </c>
      <c r="AL5627" t="s">
        <v>8234</v>
      </c>
      <c r="AM5627">
        <f>IF(Customers[[#This Row],[Customer Status]]="Churned",1,0)</f>
        <v>0</v>
      </c>
      <c r="AN5627" t="str">
        <f>IF(Customers[[#This Row],[Monthly Charge]]&gt;=_xlfn.PERCENTILE.INC(Customers[Monthly Charge],0.75),"High-value","Other")</f>
        <v>Other</v>
      </c>
    </row>
    <row r="5628" spans="1:40" x14ac:dyDescent="0.25">
      <c r="A5628" t="s">
        <v>6814</v>
      </c>
      <c r="B5628" t="s">
        <v>39</v>
      </c>
      <c r="C5628" s="1">
        <v>45</v>
      </c>
      <c r="D5628" t="s">
        <v>43</v>
      </c>
      <c r="E5628" s="1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 s="1">
        <v>0</v>
      </c>
      <c r="K5628" s="1">
        <v>30</v>
      </c>
      <c r="L5628" t="s">
        <v>129</v>
      </c>
      <c r="M5628" t="s">
        <v>40</v>
      </c>
      <c r="N5628" s="2">
        <v>9.34</v>
      </c>
      <c r="O5628" t="s">
        <v>43</v>
      </c>
      <c r="P5628" t="s">
        <v>40</v>
      </c>
      <c r="Q5628" t="s">
        <v>55</v>
      </c>
      <c r="R5628" s="1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 s="3">
        <v>85.15</v>
      </c>
      <c r="AE5628" s="3">
        <v>2555.9</v>
      </c>
      <c r="AF5628" s="3">
        <v>0</v>
      </c>
      <c r="AG5628" s="3">
        <v>0</v>
      </c>
      <c r="AH5628" s="3">
        <v>280.2</v>
      </c>
      <c r="AI5628" s="3">
        <v>2836.1</v>
      </c>
      <c r="AJ5628" t="s">
        <v>57</v>
      </c>
      <c r="AK5628" t="s">
        <v>121</v>
      </c>
      <c r="AL5628" t="s">
        <v>195</v>
      </c>
      <c r="AM5628">
        <f>IF(Customers[[#This Row],[Customer Status]]="Churned",1,0)</f>
        <v>1</v>
      </c>
      <c r="AN5628" t="str">
        <f>IF(Customers[[#This Row],[Monthly Charge]]&gt;=_xlfn.PERCENTILE.INC(Customers[Monthly Charge],0.75),"High-value","Other")</f>
        <v>Other</v>
      </c>
    </row>
    <row r="5629" spans="1:40" x14ac:dyDescent="0.25">
      <c r="A5629" t="s">
        <v>6815</v>
      </c>
      <c r="B5629" t="s">
        <v>49</v>
      </c>
      <c r="C5629" s="1">
        <v>44</v>
      </c>
      <c r="D5629" t="s">
        <v>40</v>
      </c>
      <c r="E5629" s="1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 s="1">
        <v>9</v>
      </c>
      <c r="K5629" s="1">
        <v>11</v>
      </c>
      <c r="L5629" t="s">
        <v>62</v>
      </c>
      <c r="M5629" t="s">
        <v>40</v>
      </c>
      <c r="N5629" s="2">
        <v>38.479999999999997</v>
      </c>
      <c r="O5629" t="s">
        <v>43</v>
      </c>
      <c r="P5629" t="s">
        <v>40</v>
      </c>
      <c r="Q5629" t="s">
        <v>55</v>
      </c>
      <c r="R5629" s="1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 s="3">
        <v>90.6</v>
      </c>
      <c r="AE5629" s="3">
        <v>1020.2</v>
      </c>
      <c r="AF5629" s="3">
        <v>0</v>
      </c>
      <c r="AG5629" s="3">
        <v>0</v>
      </c>
      <c r="AH5629" s="3">
        <v>423.28</v>
      </c>
      <c r="AI5629" s="3">
        <v>1443.48</v>
      </c>
      <c r="AJ5629" t="s">
        <v>47</v>
      </c>
      <c r="AK5629" t="s">
        <v>8234</v>
      </c>
      <c r="AL5629" t="s">
        <v>8234</v>
      </c>
      <c r="AM5629">
        <f>IF(Customers[[#This Row],[Customer Status]]="Churned",1,0)</f>
        <v>0</v>
      </c>
      <c r="AN5629" t="str">
        <f>IF(Customers[[#This Row],[Monthly Charge]]&gt;=_xlfn.PERCENTILE.INC(Customers[Monthly Charge],0.75),"High-value","Other")</f>
        <v>High-value</v>
      </c>
    </row>
    <row r="5630" spans="1:40" x14ac:dyDescent="0.25">
      <c r="A5630" t="s">
        <v>6816</v>
      </c>
      <c r="B5630" t="s">
        <v>39</v>
      </c>
      <c r="C5630" s="1">
        <v>45</v>
      </c>
      <c r="D5630" t="s">
        <v>40</v>
      </c>
      <c r="E5630" s="1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 s="1">
        <v>6</v>
      </c>
      <c r="K5630" s="1">
        <v>20</v>
      </c>
      <c r="L5630" t="s">
        <v>62</v>
      </c>
      <c r="M5630" t="s">
        <v>40</v>
      </c>
      <c r="N5630" s="2">
        <v>11.39</v>
      </c>
      <c r="O5630" t="s">
        <v>43</v>
      </c>
      <c r="P5630" t="s">
        <v>40</v>
      </c>
      <c r="Q5630" t="s">
        <v>55</v>
      </c>
      <c r="R5630" s="1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 s="3">
        <v>81</v>
      </c>
      <c r="AE5630" s="3">
        <v>1683.7</v>
      </c>
      <c r="AF5630" s="3">
        <v>0</v>
      </c>
      <c r="AG5630" s="3">
        <v>0</v>
      </c>
      <c r="AH5630" s="3">
        <v>227.8</v>
      </c>
      <c r="AI5630" s="3">
        <v>1911.5</v>
      </c>
      <c r="AJ5630" t="s">
        <v>47</v>
      </c>
      <c r="AK5630" t="s">
        <v>8234</v>
      </c>
      <c r="AL5630" t="s">
        <v>8234</v>
      </c>
      <c r="AM5630">
        <f>IF(Customers[[#This Row],[Customer Status]]="Churned",1,0)</f>
        <v>0</v>
      </c>
      <c r="AN5630" t="str">
        <f>IF(Customers[[#This Row],[Monthly Charge]]&gt;=_xlfn.PERCENTILE.INC(Customers[Monthly Charge],0.75),"High-value","Other")</f>
        <v>Other</v>
      </c>
    </row>
    <row r="5631" spans="1:40" x14ac:dyDescent="0.25">
      <c r="A5631" t="s">
        <v>6817</v>
      </c>
      <c r="B5631" t="s">
        <v>49</v>
      </c>
      <c r="C5631" s="1">
        <v>23</v>
      </c>
      <c r="D5631" t="s">
        <v>40</v>
      </c>
      <c r="E5631" s="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 s="1">
        <v>10</v>
      </c>
      <c r="K5631" s="1">
        <v>70</v>
      </c>
      <c r="L5631" t="s">
        <v>72</v>
      </c>
      <c r="M5631" t="s">
        <v>40</v>
      </c>
      <c r="N5631" s="2">
        <v>21.68</v>
      </c>
      <c r="O5631" t="s">
        <v>40</v>
      </c>
      <c r="P5631" t="s">
        <v>40</v>
      </c>
      <c r="Q5631" t="s">
        <v>55</v>
      </c>
      <c r="R5631" s="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 s="3">
        <v>114.3</v>
      </c>
      <c r="AE5631" s="3">
        <v>8244.2999999999993</v>
      </c>
      <c r="AF5631" s="3">
        <v>0</v>
      </c>
      <c r="AG5631" s="3">
        <v>0</v>
      </c>
      <c r="AH5631" s="3">
        <v>1517.6</v>
      </c>
      <c r="AI5631" s="3">
        <v>9761.9</v>
      </c>
      <c r="AJ5631" t="s">
        <v>47</v>
      </c>
      <c r="AK5631" t="s">
        <v>8234</v>
      </c>
      <c r="AL5631" t="s">
        <v>8234</v>
      </c>
      <c r="AM5631">
        <f>IF(Customers[[#This Row],[Customer Status]]="Churned",1,0)</f>
        <v>0</v>
      </c>
      <c r="AN5631" t="str">
        <f>IF(Customers[[#This Row],[Monthly Charge]]&gt;=_xlfn.PERCENTILE.INC(Customers[Monthly Charge],0.75),"High-value","Other")</f>
        <v>High-value</v>
      </c>
    </row>
    <row r="5632" spans="1:40" x14ac:dyDescent="0.25">
      <c r="A5632" t="s">
        <v>6818</v>
      </c>
      <c r="B5632" t="s">
        <v>49</v>
      </c>
      <c r="C5632" s="1">
        <v>46</v>
      </c>
      <c r="D5632" t="s">
        <v>43</v>
      </c>
      <c r="E5632" s="1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 s="1">
        <v>0</v>
      </c>
      <c r="K5632" s="1">
        <v>38</v>
      </c>
      <c r="L5632" t="s">
        <v>42</v>
      </c>
      <c r="M5632" t="s">
        <v>40</v>
      </c>
      <c r="N5632" s="2">
        <v>46.21</v>
      </c>
      <c r="O5632" t="s">
        <v>43</v>
      </c>
      <c r="P5632" t="s">
        <v>40</v>
      </c>
      <c r="Q5632" t="s">
        <v>44</v>
      </c>
      <c r="R5632" s="1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 s="3">
        <v>62.3</v>
      </c>
      <c r="AE5632" s="3">
        <v>2354.8000000000002</v>
      </c>
      <c r="AF5632" s="3">
        <v>0</v>
      </c>
      <c r="AG5632" s="3">
        <v>0</v>
      </c>
      <c r="AH5632" s="3">
        <v>1755.98</v>
      </c>
      <c r="AI5632" s="3">
        <v>4110.78</v>
      </c>
      <c r="AJ5632" t="s">
        <v>57</v>
      </c>
      <c r="AK5632" t="s">
        <v>63</v>
      </c>
      <c r="AL5632" t="s">
        <v>1887</v>
      </c>
      <c r="AM5632">
        <f>IF(Customers[[#This Row],[Customer Status]]="Churned",1,0)</f>
        <v>1</v>
      </c>
      <c r="AN5632" t="str">
        <f>IF(Customers[[#This Row],[Monthly Charge]]&gt;=_xlfn.PERCENTILE.INC(Customers[Monthly Charge],0.75),"High-value","Other")</f>
        <v>Other</v>
      </c>
    </row>
    <row r="5633" spans="1:40" x14ac:dyDescent="0.25">
      <c r="A5633" t="s">
        <v>6819</v>
      </c>
      <c r="B5633" t="s">
        <v>39</v>
      </c>
      <c r="C5633" s="1">
        <v>77</v>
      </c>
      <c r="D5633" t="s">
        <v>40</v>
      </c>
      <c r="E5633" s="1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 s="1">
        <v>1</v>
      </c>
      <c r="K5633" s="1">
        <v>1</v>
      </c>
      <c r="L5633" t="s">
        <v>42</v>
      </c>
      <c r="M5633" t="s">
        <v>43</v>
      </c>
      <c r="N5633" s="2">
        <v>0</v>
      </c>
      <c r="O5633" t="s">
        <v>43</v>
      </c>
      <c r="P5633" t="s">
        <v>40</v>
      </c>
      <c r="Q5633" t="s">
        <v>79</v>
      </c>
      <c r="R5633" s="1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 s="3">
        <v>24.8</v>
      </c>
      <c r="AE5633" s="3">
        <v>24.8</v>
      </c>
      <c r="AF5633" s="3">
        <v>0</v>
      </c>
      <c r="AG5633" s="3">
        <v>0</v>
      </c>
      <c r="AH5633" s="3">
        <v>0</v>
      </c>
      <c r="AI5633" s="3">
        <v>24.8</v>
      </c>
      <c r="AJ5633" t="s">
        <v>57</v>
      </c>
      <c r="AK5633" t="s">
        <v>58</v>
      </c>
      <c r="AL5633" t="s">
        <v>104</v>
      </c>
      <c r="AM5633">
        <f>IF(Customers[[#This Row],[Customer Status]]="Churned",1,0)</f>
        <v>1</v>
      </c>
      <c r="AN5633" t="str">
        <f>IF(Customers[[#This Row],[Monthly Charge]]&gt;=_xlfn.PERCENTILE.INC(Customers[Monthly Charge],0.75),"High-value","Other")</f>
        <v>Other</v>
      </c>
    </row>
    <row r="5634" spans="1:40" x14ac:dyDescent="0.25">
      <c r="A5634" t="s">
        <v>6820</v>
      </c>
      <c r="B5634" t="s">
        <v>49</v>
      </c>
      <c r="C5634" s="1">
        <v>28</v>
      </c>
      <c r="D5634" t="s">
        <v>43</v>
      </c>
      <c r="E5634" s="1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 s="1">
        <v>0</v>
      </c>
      <c r="K5634" s="1">
        <v>3</v>
      </c>
      <c r="L5634" t="s">
        <v>54</v>
      </c>
      <c r="M5634" t="s">
        <v>40</v>
      </c>
      <c r="N5634" s="2">
        <v>32.76</v>
      </c>
      <c r="O5634" t="s">
        <v>43</v>
      </c>
      <c r="P5634" t="s">
        <v>40</v>
      </c>
      <c r="Q5634" t="s">
        <v>55</v>
      </c>
      <c r="R5634" s="1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 s="3">
        <v>98.7</v>
      </c>
      <c r="AE5634" s="3">
        <v>293.64999999999998</v>
      </c>
      <c r="AF5634" s="3">
        <v>0</v>
      </c>
      <c r="AG5634" s="3">
        <v>0</v>
      </c>
      <c r="AH5634" s="3">
        <v>98.28</v>
      </c>
      <c r="AI5634" s="3">
        <v>391.93</v>
      </c>
      <c r="AJ5634" t="s">
        <v>57</v>
      </c>
      <c r="AK5634" t="s">
        <v>121</v>
      </c>
      <c r="AL5634" t="s">
        <v>122</v>
      </c>
      <c r="AM5634">
        <f>IF(Customers[[#This Row],[Customer Status]]="Churned",1,0)</f>
        <v>1</v>
      </c>
      <c r="AN5634" t="str">
        <f>IF(Customers[[#This Row],[Monthly Charge]]&gt;=_xlfn.PERCENTILE.INC(Customers[Monthly Charge],0.75),"High-value","Other")</f>
        <v>High-value</v>
      </c>
    </row>
    <row r="5635" spans="1:40" x14ac:dyDescent="0.25">
      <c r="A5635" t="s">
        <v>6821</v>
      </c>
      <c r="B5635" t="s">
        <v>39</v>
      </c>
      <c r="C5635" s="1">
        <v>42</v>
      </c>
      <c r="D5635" t="s">
        <v>40</v>
      </c>
      <c r="E5635" s="1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 s="1">
        <v>4</v>
      </c>
      <c r="K5635" s="1">
        <v>64</v>
      </c>
      <c r="L5635" t="s">
        <v>42</v>
      </c>
      <c r="M5635" t="s">
        <v>40</v>
      </c>
      <c r="N5635" s="2">
        <v>13.95</v>
      </c>
      <c r="O5635" t="s">
        <v>40</v>
      </c>
      <c r="P5635" t="s">
        <v>40</v>
      </c>
      <c r="Q5635" t="s">
        <v>55</v>
      </c>
      <c r="R5635" s="1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 s="3">
        <v>104.4</v>
      </c>
      <c r="AE5635" s="3">
        <v>6721.6</v>
      </c>
      <c r="AF5635" s="3">
        <v>0</v>
      </c>
      <c r="AG5635" s="3">
        <v>0</v>
      </c>
      <c r="AH5635" s="3">
        <v>892.8</v>
      </c>
      <c r="AI5635" s="3">
        <v>7614.4</v>
      </c>
      <c r="AJ5635" t="s">
        <v>47</v>
      </c>
      <c r="AK5635" t="s">
        <v>8234</v>
      </c>
      <c r="AL5635" t="s">
        <v>8234</v>
      </c>
      <c r="AM5635">
        <f>IF(Customers[[#This Row],[Customer Status]]="Churned",1,0)</f>
        <v>0</v>
      </c>
      <c r="AN5635" t="str">
        <f>IF(Customers[[#This Row],[Monthly Charge]]&gt;=_xlfn.PERCENTILE.INC(Customers[Monthly Charge],0.75),"High-value","Other")</f>
        <v>High-value</v>
      </c>
    </row>
    <row r="5636" spans="1:40" x14ac:dyDescent="0.25">
      <c r="A5636" t="s">
        <v>6822</v>
      </c>
      <c r="B5636" t="s">
        <v>49</v>
      </c>
      <c r="C5636" s="1">
        <v>34</v>
      </c>
      <c r="D5636" t="s">
        <v>43</v>
      </c>
      <c r="E5636" s="1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 s="1">
        <v>0</v>
      </c>
      <c r="K5636" s="1">
        <v>65</v>
      </c>
      <c r="L5636" t="s">
        <v>76</v>
      </c>
      <c r="M5636" t="s">
        <v>40</v>
      </c>
      <c r="N5636" s="2">
        <v>44.7</v>
      </c>
      <c r="O5636" t="s">
        <v>43</v>
      </c>
      <c r="P5636" t="s">
        <v>43</v>
      </c>
      <c r="Q5636" t="s">
        <v>42</v>
      </c>
      <c r="R5636" s="1">
        <v>0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43</v>
      </c>
      <c r="AA5636" t="s">
        <v>73</v>
      </c>
      <c r="AB5636" t="s">
        <v>40</v>
      </c>
      <c r="AC5636" t="s">
        <v>46</v>
      </c>
      <c r="AD5636" s="3">
        <v>19.55</v>
      </c>
      <c r="AE5636" s="3">
        <v>1218.6500000000001</v>
      </c>
      <c r="AF5636" s="3">
        <v>0</v>
      </c>
      <c r="AG5636" s="3">
        <v>0</v>
      </c>
      <c r="AH5636" s="3">
        <v>2905.5</v>
      </c>
      <c r="AI5636" s="3">
        <v>4124.1499999999996</v>
      </c>
      <c r="AJ5636" t="s">
        <v>47</v>
      </c>
      <c r="AK5636" t="s">
        <v>8234</v>
      </c>
      <c r="AL5636" t="s">
        <v>8234</v>
      </c>
      <c r="AM5636">
        <f>IF(Customers[[#This Row],[Customer Status]]="Churned",1,0)</f>
        <v>0</v>
      </c>
      <c r="AN5636" t="str">
        <f>IF(Customers[[#This Row],[Monthly Charge]]&gt;=_xlfn.PERCENTILE.INC(Customers[Monthly Charge],0.75),"High-value","Other")</f>
        <v>Other</v>
      </c>
    </row>
    <row r="5637" spans="1:40" x14ac:dyDescent="0.25">
      <c r="A5637" t="s">
        <v>6823</v>
      </c>
      <c r="B5637" t="s">
        <v>39</v>
      </c>
      <c r="C5637" s="1">
        <v>34</v>
      </c>
      <c r="D5637" t="s">
        <v>43</v>
      </c>
      <c r="E5637" s="1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 s="1">
        <v>0</v>
      </c>
      <c r="K5637" s="1">
        <v>9</v>
      </c>
      <c r="L5637" t="s">
        <v>54</v>
      </c>
      <c r="M5637" t="s">
        <v>40</v>
      </c>
      <c r="N5637" s="2">
        <v>10.07</v>
      </c>
      <c r="O5637" t="s">
        <v>40</v>
      </c>
      <c r="P5637" t="s">
        <v>40</v>
      </c>
      <c r="Q5637" t="s">
        <v>55</v>
      </c>
      <c r="R5637" s="1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 s="3">
        <v>94.75</v>
      </c>
      <c r="AE5637" s="3">
        <v>889.9</v>
      </c>
      <c r="AF5637" s="3">
        <v>0</v>
      </c>
      <c r="AG5637" s="3">
        <v>30</v>
      </c>
      <c r="AH5637" s="3">
        <v>90.63</v>
      </c>
      <c r="AI5637" s="3">
        <v>1010.53</v>
      </c>
      <c r="AJ5637" t="s">
        <v>57</v>
      </c>
      <c r="AK5637" t="s">
        <v>58</v>
      </c>
      <c r="AL5637" t="s">
        <v>214</v>
      </c>
      <c r="AM5637">
        <f>IF(Customers[[#This Row],[Customer Status]]="Churned",1,0)</f>
        <v>1</v>
      </c>
      <c r="AN5637" t="str">
        <f>IF(Customers[[#This Row],[Monthly Charge]]&gt;=_xlfn.PERCENTILE.INC(Customers[Monthly Charge],0.75),"High-value","Other")</f>
        <v>High-value</v>
      </c>
    </row>
    <row r="5638" spans="1:40" x14ac:dyDescent="0.25">
      <c r="A5638" t="s">
        <v>6824</v>
      </c>
      <c r="B5638" t="s">
        <v>39</v>
      </c>
      <c r="C5638" s="1">
        <v>29</v>
      </c>
      <c r="D5638" t="s">
        <v>43</v>
      </c>
      <c r="E5638" s="1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 s="1">
        <v>0</v>
      </c>
      <c r="K5638" s="1">
        <v>60</v>
      </c>
      <c r="L5638" t="s">
        <v>42</v>
      </c>
      <c r="M5638" t="s">
        <v>40</v>
      </c>
      <c r="N5638" s="2">
        <v>37.950000000000003</v>
      </c>
      <c r="O5638" t="s">
        <v>40</v>
      </c>
      <c r="P5638" t="s">
        <v>40</v>
      </c>
      <c r="Q5638" t="s">
        <v>79</v>
      </c>
      <c r="R5638" s="1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 s="3">
        <v>64.75</v>
      </c>
      <c r="AE5638" s="3">
        <v>4039.5</v>
      </c>
      <c r="AF5638" s="3">
        <v>0</v>
      </c>
      <c r="AG5638" s="3">
        <v>120</v>
      </c>
      <c r="AH5638" s="3">
        <v>2277</v>
      </c>
      <c r="AI5638" s="3">
        <v>6436.5</v>
      </c>
      <c r="AJ5638" t="s">
        <v>47</v>
      </c>
      <c r="AK5638" t="s">
        <v>8234</v>
      </c>
      <c r="AL5638" t="s">
        <v>8234</v>
      </c>
      <c r="AM5638">
        <f>IF(Customers[[#This Row],[Customer Status]]="Churned",1,0)</f>
        <v>0</v>
      </c>
      <c r="AN5638" t="str">
        <f>IF(Customers[[#This Row],[Monthly Charge]]&gt;=_xlfn.PERCENTILE.INC(Customers[Monthly Charge],0.75),"High-value","Other")</f>
        <v>Other</v>
      </c>
    </row>
    <row r="5639" spans="1:40" x14ac:dyDescent="0.25">
      <c r="A5639" t="s">
        <v>6825</v>
      </c>
      <c r="B5639" t="s">
        <v>49</v>
      </c>
      <c r="C5639" s="1">
        <v>47</v>
      </c>
      <c r="D5639" t="s">
        <v>43</v>
      </c>
      <c r="E5639" s="1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 s="1">
        <v>0</v>
      </c>
      <c r="K5639" s="1">
        <v>35</v>
      </c>
      <c r="L5639" t="s">
        <v>42</v>
      </c>
      <c r="M5639" t="s">
        <v>40</v>
      </c>
      <c r="N5639" s="2">
        <v>17.2</v>
      </c>
      <c r="O5639" t="s">
        <v>43</v>
      </c>
      <c r="P5639" t="s">
        <v>43</v>
      </c>
      <c r="Q5639" t="s">
        <v>42</v>
      </c>
      <c r="R5639" s="1">
        <v>0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43</v>
      </c>
      <c r="AA5639" t="s">
        <v>73</v>
      </c>
      <c r="AB5639" t="s">
        <v>43</v>
      </c>
      <c r="AC5639" t="s">
        <v>56</v>
      </c>
      <c r="AD5639" s="3">
        <v>21.45</v>
      </c>
      <c r="AE5639" s="3">
        <v>705.45</v>
      </c>
      <c r="AF5639" s="3">
        <v>0</v>
      </c>
      <c r="AG5639" s="3">
        <v>0</v>
      </c>
      <c r="AH5639" s="3">
        <v>602</v>
      </c>
      <c r="AI5639" s="3">
        <v>1307.45</v>
      </c>
      <c r="AJ5639" t="s">
        <v>47</v>
      </c>
      <c r="AK5639" t="s">
        <v>8234</v>
      </c>
      <c r="AL5639" t="s">
        <v>8234</v>
      </c>
      <c r="AM5639">
        <f>IF(Customers[[#This Row],[Customer Status]]="Churned",1,0)</f>
        <v>0</v>
      </c>
      <c r="AN5639" t="str">
        <f>IF(Customers[[#This Row],[Monthly Charge]]&gt;=_xlfn.PERCENTILE.INC(Customers[Monthly Charge],0.75),"High-value","Other")</f>
        <v>Other</v>
      </c>
    </row>
    <row r="5640" spans="1:40" x14ac:dyDescent="0.25">
      <c r="A5640" t="s">
        <v>6826</v>
      </c>
      <c r="B5640" t="s">
        <v>49</v>
      </c>
      <c r="C5640" s="1">
        <v>60</v>
      </c>
      <c r="D5640" t="s">
        <v>43</v>
      </c>
      <c r="E5640" s="1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 s="1">
        <v>0</v>
      </c>
      <c r="K5640" s="1">
        <v>11</v>
      </c>
      <c r="L5640" t="s">
        <v>62</v>
      </c>
      <c r="M5640" t="s">
        <v>43</v>
      </c>
      <c r="N5640" s="2">
        <v>0</v>
      </c>
      <c r="O5640" t="s">
        <v>43</v>
      </c>
      <c r="P5640" t="s">
        <v>40</v>
      </c>
      <c r="Q5640" t="s">
        <v>79</v>
      </c>
      <c r="R5640" s="1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 s="3">
        <v>34.700000000000003</v>
      </c>
      <c r="AE5640" s="3">
        <v>383.55</v>
      </c>
      <c r="AF5640" s="3">
        <v>22.53</v>
      </c>
      <c r="AG5640" s="3">
        <v>150</v>
      </c>
      <c r="AH5640" s="3">
        <v>0</v>
      </c>
      <c r="AI5640" s="3">
        <v>511.02</v>
      </c>
      <c r="AJ5640" t="s">
        <v>47</v>
      </c>
      <c r="AK5640" t="s">
        <v>8234</v>
      </c>
      <c r="AL5640" t="s">
        <v>8234</v>
      </c>
      <c r="AM5640">
        <f>IF(Customers[[#This Row],[Customer Status]]="Churned",1,0)</f>
        <v>0</v>
      </c>
      <c r="AN5640" t="str">
        <f>IF(Customers[[#This Row],[Monthly Charge]]&gt;=_xlfn.PERCENTILE.INC(Customers[Monthly Charge],0.75),"High-value","Other")</f>
        <v>Other</v>
      </c>
    </row>
    <row r="5641" spans="1:40" x14ac:dyDescent="0.25">
      <c r="A5641" t="s">
        <v>6827</v>
      </c>
      <c r="B5641" t="s">
        <v>39</v>
      </c>
      <c r="C5641" s="1">
        <v>21</v>
      </c>
      <c r="D5641" t="s">
        <v>40</v>
      </c>
      <c r="E5641" s="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 s="1">
        <v>1</v>
      </c>
      <c r="K5641" s="1">
        <v>33</v>
      </c>
      <c r="L5641" t="s">
        <v>42</v>
      </c>
      <c r="M5641" t="s">
        <v>40</v>
      </c>
      <c r="N5641" s="2">
        <v>35.31</v>
      </c>
      <c r="O5641" t="s">
        <v>40</v>
      </c>
      <c r="P5641" t="s">
        <v>43</v>
      </c>
      <c r="Q5641" t="s">
        <v>42</v>
      </c>
      <c r="R5641" s="1">
        <v>0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43</v>
      </c>
      <c r="AA5641" t="s">
        <v>73</v>
      </c>
      <c r="AB5641" t="s">
        <v>40</v>
      </c>
      <c r="AC5641" t="s">
        <v>46</v>
      </c>
      <c r="AD5641" s="3">
        <v>24.5</v>
      </c>
      <c r="AE5641" s="3">
        <v>740.3</v>
      </c>
      <c r="AF5641" s="3">
        <v>35.049999999999997</v>
      </c>
      <c r="AG5641" s="3">
        <v>0</v>
      </c>
      <c r="AH5641" s="3">
        <v>1165.23</v>
      </c>
      <c r="AI5641" s="3">
        <v>1870.48</v>
      </c>
      <c r="AJ5641" t="s">
        <v>57</v>
      </c>
      <c r="AK5641" t="s">
        <v>117</v>
      </c>
      <c r="AL5641" t="s">
        <v>118</v>
      </c>
      <c r="AM5641">
        <f>IF(Customers[[#This Row],[Customer Status]]="Churned",1,0)</f>
        <v>1</v>
      </c>
      <c r="AN5641" t="str">
        <f>IF(Customers[[#This Row],[Monthly Charge]]&gt;=_xlfn.PERCENTILE.INC(Customers[Monthly Charge],0.75),"High-value","Other")</f>
        <v>Other</v>
      </c>
    </row>
    <row r="5642" spans="1:40" x14ac:dyDescent="0.25">
      <c r="A5642" t="s">
        <v>6828</v>
      </c>
      <c r="B5642" t="s">
        <v>39</v>
      </c>
      <c r="C5642" s="1">
        <v>26</v>
      </c>
      <c r="D5642" t="s">
        <v>43</v>
      </c>
      <c r="E5642" s="1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 s="1">
        <v>0</v>
      </c>
      <c r="K5642" s="1">
        <v>36</v>
      </c>
      <c r="L5642" t="s">
        <v>42</v>
      </c>
      <c r="M5642" t="s">
        <v>40</v>
      </c>
      <c r="N5642" s="2">
        <v>13.9</v>
      </c>
      <c r="O5642" t="s">
        <v>43</v>
      </c>
      <c r="P5642" t="s">
        <v>40</v>
      </c>
      <c r="Q5642" t="s">
        <v>44</v>
      </c>
      <c r="R5642" s="1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 s="3">
        <v>85.85</v>
      </c>
      <c r="AE5642" s="3">
        <v>3003.55</v>
      </c>
      <c r="AF5642" s="3">
        <v>0</v>
      </c>
      <c r="AG5642" s="3">
        <v>0</v>
      </c>
      <c r="AH5642" s="3">
        <v>500.4</v>
      </c>
      <c r="AI5642" s="3">
        <v>3503.95</v>
      </c>
      <c r="AJ5642" t="s">
        <v>47</v>
      </c>
      <c r="AK5642" t="s">
        <v>8234</v>
      </c>
      <c r="AL5642" t="s">
        <v>8234</v>
      </c>
      <c r="AM5642">
        <f>IF(Customers[[#This Row],[Customer Status]]="Churned",1,0)</f>
        <v>0</v>
      </c>
      <c r="AN5642" t="str">
        <f>IF(Customers[[#This Row],[Monthly Charge]]&gt;=_xlfn.PERCENTILE.INC(Customers[Monthly Charge],0.75),"High-value","Other")</f>
        <v>Other</v>
      </c>
    </row>
    <row r="5643" spans="1:40" x14ac:dyDescent="0.25">
      <c r="A5643" t="s">
        <v>6829</v>
      </c>
      <c r="B5643" t="s">
        <v>49</v>
      </c>
      <c r="C5643" s="1">
        <v>24</v>
      </c>
      <c r="D5643" t="s">
        <v>43</v>
      </c>
      <c r="E5643" s="1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 s="1">
        <v>0</v>
      </c>
      <c r="K5643" s="1">
        <v>3</v>
      </c>
      <c r="L5643" t="s">
        <v>42</v>
      </c>
      <c r="M5643" t="s">
        <v>40</v>
      </c>
      <c r="N5643" s="2">
        <v>25.1</v>
      </c>
      <c r="O5643" t="s">
        <v>43</v>
      </c>
      <c r="P5643" t="s">
        <v>40</v>
      </c>
      <c r="Q5643" t="s">
        <v>55</v>
      </c>
      <c r="R5643" s="1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 s="3">
        <v>89.85</v>
      </c>
      <c r="AE5643" s="3">
        <v>244.45</v>
      </c>
      <c r="AF5643" s="3">
        <v>0</v>
      </c>
      <c r="AG5643" s="3">
        <v>0</v>
      </c>
      <c r="AH5643" s="3">
        <v>75.3</v>
      </c>
      <c r="AI5643" s="3">
        <v>319.75</v>
      </c>
      <c r="AJ5643" t="s">
        <v>98</v>
      </c>
      <c r="AK5643" t="s">
        <v>8234</v>
      </c>
      <c r="AL5643" t="s">
        <v>8234</v>
      </c>
      <c r="AM5643">
        <f>IF(Customers[[#This Row],[Customer Status]]="Churned",1,0)</f>
        <v>0</v>
      </c>
      <c r="AN5643" t="str">
        <f>IF(Customers[[#This Row],[Monthly Charge]]&gt;=_xlfn.PERCENTILE.INC(Customers[Monthly Charge],0.75),"High-value","Other")</f>
        <v>High-value</v>
      </c>
    </row>
    <row r="5644" spans="1:40" x14ac:dyDescent="0.25">
      <c r="A5644" t="s">
        <v>6830</v>
      </c>
      <c r="B5644" t="s">
        <v>49</v>
      </c>
      <c r="C5644" s="1">
        <v>41</v>
      </c>
      <c r="D5644" t="s">
        <v>43</v>
      </c>
      <c r="E5644" s="1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 s="1">
        <v>0</v>
      </c>
      <c r="K5644" s="1">
        <v>31</v>
      </c>
      <c r="L5644" t="s">
        <v>42</v>
      </c>
      <c r="M5644" t="s">
        <v>40</v>
      </c>
      <c r="N5644" s="2">
        <v>10.050000000000001</v>
      </c>
      <c r="O5644" t="s">
        <v>43</v>
      </c>
      <c r="P5644" t="s">
        <v>40</v>
      </c>
      <c r="Q5644" t="s">
        <v>55</v>
      </c>
      <c r="R5644" s="1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 s="3">
        <v>99.45</v>
      </c>
      <c r="AE5644" s="3">
        <v>3109.9</v>
      </c>
      <c r="AF5644" s="3">
        <v>43.38</v>
      </c>
      <c r="AG5644" s="3">
        <v>0</v>
      </c>
      <c r="AH5644" s="3">
        <v>311.55</v>
      </c>
      <c r="AI5644" s="3">
        <v>3378.07</v>
      </c>
      <c r="AJ5644" t="s">
        <v>47</v>
      </c>
      <c r="AK5644" t="s">
        <v>8234</v>
      </c>
      <c r="AL5644" t="s">
        <v>8234</v>
      </c>
      <c r="AM5644">
        <f>IF(Customers[[#This Row],[Customer Status]]="Churned",1,0)</f>
        <v>0</v>
      </c>
      <c r="AN5644" t="str">
        <f>IF(Customers[[#This Row],[Monthly Charge]]&gt;=_xlfn.PERCENTILE.INC(Customers[Monthly Charge],0.75),"High-value","Other")</f>
        <v>High-value</v>
      </c>
    </row>
    <row r="5645" spans="1:40" x14ac:dyDescent="0.25">
      <c r="A5645" t="s">
        <v>6831</v>
      </c>
      <c r="B5645" t="s">
        <v>49</v>
      </c>
      <c r="C5645" s="1">
        <v>43</v>
      </c>
      <c r="D5645" t="s">
        <v>43</v>
      </c>
      <c r="E5645" s="1">
        <v>0</v>
      </c>
      <c r="F5645" t="s">
        <v>441</v>
      </c>
      <c r="G5645">
        <v>90803</v>
      </c>
      <c r="H5645">
        <v>33.760458</v>
      </c>
      <c r="I5645">
        <v>-118.12972499999999</v>
      </c>
      <c r="J5645" s="1">
        <v>0</v>
      </c>
      <c r="K5645" s="1">
        <v>27</v>
      </c>
      <c r="L5645" t="s">
        <v>42</v>
      </c>
      <c r="M5645" t="s">
        <v>40</v>
      </c>
      <c r="N5645" s="2">
        <v>2.59</v>
      </c>
      <c r="O5645" t="s">
        <v>43</v>
      </c>
      <c r="P5645" t="s">
        <v>43</v>
      </c>
      <c r="Q5645" t="s">
        <v>42</v>
      </c>
      <c r="R5645" s="1">
        <v>0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43</v>
      </c>
      <c r="AA5645" t="s">
        <v>51</v>
      </c>
      <c r="AB5645" t="s">
        <v>40</v>
      </c>
      <c r="AC5645" t="s">
        <v>46</v>
      </c>
      <c r="AD5645" s="3">
        <v>19.399999999999999</v>
      </c>
      <c r="AE5645" s="3">
        <v>460.25</v>
      </c>
      <c r="AF5645" s="3">
        <v>29.59</v>
      </c>
      <c r="AG5645" s="3">
        <v>0</v>
      </c>
      <c r="AH5645" s="3">
        <v>69.930000000000007</v>
      </c>
      <c r="AI5645" s="3">
        <v>500.59</v>
      </c>
      <c r="AJ5645" t="s">
        <v>47</v>
      </c>
      <c r="AK5645" t="s">
        <v>8234</v>
      </c>
      <c r="AL5645" t="s">
        <v>8234</v>
      </c>
      <c r="AM5645">
        <f>IF(Customers[[#This Row],[Customer Status]]="Churned",1,0)</f>
        <v>0</v>
      </c>
      <c r="AN5645" t="str">
        <f>IF(Customers[[#This Row],[Monthly Charge]]&gt;=_xlfn.PERCENTILE.INC(Customers[Monthly Charge],0.75),"High-value","Other")</f>
        <v>Other</v>
      </c>
    </row>
    <row r="5646" spans="1:40" x14ac:dyDescent="0.25">
      <c r="A5646" t="s">
        <v>6832</v>
      </c>
      <c r="B5646" t="s">
        <v>39</v>
      </c>
      <c r="C5646" s="1">
        <v>65</v>
      </c>
      <c r="D5646" t="s">
        <v>43</v>
      </c>
      <c r="E5646" s="1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 s="1">
        <v>0</v>
      </c>
      <c r="K5646" s="1">
        <v>40</v>
      </c>
      <c r="L5646" t="s">
        <v>76</v>
      </c>
      <c r="M5646" t="s">
        <v>40</v>
      </c>
      <c r="N5646" s="2">
        <v>44.86</v>
      </c>
      <c r="O5646" t="s">
        <v>43</v>
      </c>
      <c r="P5646" t="s">
        <v>40</v>
      </c>
      <c r="Q5646" t="s">
        <v>55</v>
      </c>
      <c r="R5646" s="1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 s="3">
        <v>79.2</v>
      </c>
      <c r="AE5646" s="3">
        <v>3233.85</v>
      </c>
      <c r="AF5646" s="3">
        <v>0</v>
      </c>
      <c r="AG5646" s="3">
        <v>0</v>
      </c>
      <c r="AH5646" s="3">
        <v>1794.4</v>
      </c>
      <c r="AI5646" s="3">
        <v>5028.25</v>
      </c>
      <c r="AJ5646" t="s">
        <v>57</v>
      </c>
      <c r="AK5646" t="s">
        <v>117</v>
      </c>
      <c r="AL5646" t="s">
        <v>466</v>
      </c>
      <c r="AM5646">
        <f>IF(Customers[[#This Row],[Customer Status]]="Churned",1,0)</f>
        <v>1</v>
      </c>
      <c r="AN5646" t="str">
        <f>IF(Customers[[#This Row],[Monthly Charge]]&gt;=_xlfn.PERCENTILE.INC(Customers[Monthly Charge],0.75),"High-value","Other")</f>
        <v>Other</v>
      </c>
    </row>
    <row r="5647" spans="1:40" x14ac:dyDescent="0.25">
      <c r="A5647" t="s">
        <v>6833</v>
      </c>
      <c r="B5647" t="s">
        <v>39</v>
      </c>
      <c r="C5647" s="1">
        <v>19</v>
      </c>
      <c r="D5647" t="s">
        <v>40</v>
      </c>
      <c r="E5647" s="1">
        <v>0</v>
      </c>
      <c r="F5647" t="s">
        <v>135</v>
      </c>
      <c r="G5647">
        <v>90004</v>
      </c>
      <c r="H5647">
        <v>34.076259</v>
      </c>
      <c r="I5647">
        <v>-118.310715</v>
      </c>
      <c r="J5647" s="1">
        <v>1</v>
      </c>
      <c r="K5647" s="1">
        <v>3</v>
      </c>
      <c r="L5647" t="s">
        <v>54</v>
      </c>
      <c r="M5647" t="s">
        <v>40</v>
      </c>
      <c r="N5647" s="2">
        <v>44.46</v>
      </c>
      <c r="O5647" t="s">
        <v>43</v>
      </c>
      <c r="P5647" t="s">
        <v>40</v>
      </c>
      <c r="Q5647" t="s">
        <v>79</v>
      </c>
      <c r="R5647" s="1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 s="3">
        <v>44.3</v>
      </c>
      <c r="AE5647" s="3">
        <v>134.5</v>
      </c>
      <c r="AF5647" s="3">
        <v>0</v>
      </c>
      <c r="AG5647" s="3">
        <v>0</v>
      </c>
      <c r="AH5647" s="3">
        <v>133.38</v>
      </c>
      <c r="AI5647" s="3">
        <v>267.88</v>
      </c>
      <c r="AJ5647" t="s">
        <v>57</v>
      </c>
      <c r="AK5647" t="s">
        <v>117</v>
      </c>
      <c r="AL5647" t="s">
        <v>802</v>
      </c>
      <c r="AM5647">
        <f>IF(Customers[[#This Row],[Customer Status]]="Churned",1,0)</f>
        <v>1</v>
      </c>
      <c r="AN5647" t="str">
        <f>IF(Customers[[#This Row],[Monthly Charge]]&gt;=_xlfn.PERCENTILE.INC(Customers[Monthly Charge],0.75),"High-value","Other")</f>
        <v>Other</v>
      </c>
    </row>
    <row r="5648" spans="1:40" x14ac:dyDescent="0.25">
      <c r="A5648" t="s">
        <v>6834</v>
      </c>
      <c r="B5648" t="s">
        <v>39</v>
      </c>
      <c r="C5648" s="1">
        <v>63</v>
      </c>
      <c r="D5648" t="s">
        <v>43</v>
      </c>
      <c r="E5648" s="1">
        <v>0</v>
      </c>
      <c r="F5648" t="s">
        <v>275</v>
      </c>
      <c r="G5648">
        <v>94062</v>
      </c>
      <c r="H5648">
        <v>37.410567</v>
      </c>
      <c r="I5648">
        <v>-122.297152</v>
      </c>
      <c r="J5648" s="1">
        <v>0</v>
      </c>
      <c r="K5648" s="1">
        <v>52</v>
      </c>
      <c r="L5648" t="s">
        <v>42</v>
      </c>
      <c r="M5648" t="s">
        <v>43</v>
      </c>
      <c r="N5648" s="2">
        <v>0</v>
      </c>
      <c r="O5648" t="s">
        <v>43</v>
      </c>
      <c r="P5648" t="s">
        <v>40</v>
      </c>
      <c r="Q5648" t="s">
        <v>79</v>
      </c>
      <c r="R5648" s="1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 s="3">
        <v>39.1</v>
      </c>
      <c r="AE5648" s="3">
        <v>1982.1</v>
      </c>
      <c r="AF5648" s="3">
        <v>0</v>
      </c>
      <c r="AG5648" s="3">
        <v>130</v>
      </c>
      <c r="AH5648" s="3">
        <v>0</v>
      </c>
      <c r="AI5648" s="3">
        <v>2112.1</v>
      </c>
      <c r="AJ5648" t="s">
        <v>47</v>
      </c>
      <c r="AK5648" t="s">
        <v>8234</v>
      </c>
      <c r="AL5648" t="s">
        <v>8234</v>
      </c>
      <c r="AM5648">
        <f>IF(Customers[[#This Row],[Customer Status]]="Churned",1,0)</f>
        <v>0</v>
      </c>
      <c r="AN5648" t="str">
        <f>IF(Customers[[#This Row],[Monthly Charge]]&gt;=_xlfn.PERCENTILE.INC(Customers[Monthly Charge],0.75),"High-value","Other")</f>
        <v>Other</v>
      </c>
    </row>
    <row r="5649" spans="1:40" x14ac:dyDescent="0.25">
      <c r="A5649" t="s">
        <v>6835</v>
      </c>
      <c r="B5649" t="s">
        <v>49</v>
      </c>
      <c r="C5649" s="1">
        <v>61</v>
      </c>
      <c r="D5649" t="s">
        <v>43</v>
      </c>
      <c r="E5649" s="1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 s="1">
        <v>0</v>
      </c>
      <c r="K5649" s="1">
        <v>21</v>
      </c>
      <c r="L5649" t="s">
        <v>62</v>
      </c>
      <c r="M5649" t="s">
        <v>40</v>
      </c>
      <c r="N5649" s="2">
        <v>13.39</v>
      </c>
      <c r="O5649" t="s">
        <v>40</v>
      </c>
      <c r="P5649" t="s">
        <v>40</v>
      </c>
      <c r="Q5649" t="s">
        <v>55</v>
      </c>
      <c r="R5649" s="1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 s="3">
        <v>80.349999999999994</v>
      </c>
      <c r="AE5649" s="3">
        <v>1747.2</v>
      </c>
      <c r="AF5649" s="3">
        <v>0</v>
      </c>
      <c r="AG5649" s="3">
        <v>0</v>
      </c>
      <c r="AH5649" s="3">
        <v>281.19</v>
      </c>
      <c r="AI5649" s="3">
        <v>2028.39</v>
      </c>
      <c r="AJ5649" t="s">
        <v>47</v>
      </c>
      <c r="AK5649" t="s">
        <v>8234</v>
      </c>
      <c r="AL5649" t="s">
        <v>8234</v>
      </c>
      <c r="AM5649">
        <f>IF(Customers[[#This Row],[Customer Status]]="Churned",1,0)</f>
        <v>0</v>
      </c>
      <c r="AN5649" t="str">
        <f>IF(Customers[[#This Row],[Monthly Charge]]&gt;=_xlfn.PERCENTILE.INC(Customers[Monthly Charge],0.75),"High-value","Other")</f>
        <v>Other</v>
      </c>
    </row>
    <row r="5650" spans="1:40" x14ac:dyDescent="0.25">
      <c r="A5650" t="s">
        <v>6836</v>
      </c>
      <c r="B5650" t="s">
        <v>39</v>
      </c>
      <c r="C5650" s="1">
        <v>21</v>
      </c>
      <c r="D5650" t="s">
        <v>40</v>
      </c>
      <c r="E5650" s="1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 s="1">
        <v>6</v>
      </c>
      <c r="K5650" s="1">
        <v>24</v>
      </c>
      <c r="L5650" t="s">
        <v>42</v>
      </c>
      <c r="M5650" t="s">
        <v>40</v>
      </c>
      <c r="N5650" s="2">
        <v>9.3000000000000007</v>
      </c>
      <c r="O5650" t="s">
        <v>40</v>
      </c>
      <c r="P5650" t="s">
        <v>40</v>
      </c>
      <c r="Q5650" t="s">
        <v>79</v>
      </c>
      <c r="R5650" s="1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 s="3">
        <v>66.3</v>
      </c>
      <c r="AE5650" s="3">
        <v>1559.45</v>
      </c>
      <c r="AF5650" s="3">
        <v>32.590000000000003</v>
      </c>
      <c r="AG5650" s="3">
        <v>0</v>
      </c>
      <c r="AH5650" s="3">
        <v>223.2</v>
      </c>
      <c r="AI5650" s="3">
        <v>1750.06</v>
      </c>
      <c r="AJ5650" t="s">
        <v>47</v>
      </c>
      <c r="AK5650" t="s">
        <v>8234</v>
      </c>
      <c r="AL5650" t="s">
        <v>8234</v>
      </c>
      <c r="AM5650">
        <f>IF(Customers[[#This Row],[Customer Status]]="Churned",1,0)</f>
        <v>0</v>
      </c>
      <c r="AN5650" t="str">
        <f>IF(Customers[[#This Row],[Monthly Charge]]&gt;=_xlfn.PERCENTILE.INC(Customers[Monthly Charge],0.75),"High-value","Other")</f>
        <v>Other</v>
      </c>
    </row>
    <row r="5651" spans="1:40" x14ac:dyDescent="0.25">
      <c r="A5651" t="s">
        <v>6837</v>
      </c>
      <c r="B5651" t="s">
        <v>49</v>
      </c>
      <c r="C5651" s="1">
        <v>44</v>
      </c>
      <c r="D5651" t="s">
        <v>40</v>
      </c>
      <c r="E5651" s="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 s="1">
        <v>1</v>
      </c>
      <c r="K5651" s="1">
        <v>67</v>
      </c>
      <c r="L5651" t="s">
        <v>42</v>
      </c>
      <c r="M5651" t="s">
        <v>40</v>
      </c>
      <c r="N5651" s="2">
        <v>37.6</v>
      </c>
      <c r="O5651" t="s">
        <v>40</v>
      </c>
      <c r="P5651" t="s">
        <v>40</v>
      </c>
      <c r="Q5651" t="s">
        <v>55</v>
      </c>
      <c r="R5651" s="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 s="3">
        <v>88.4</v>
      </c>
      <c r="AE5651" s="3">
        <v>5798.3</v>
      </c>
      <c r="AF5651" s="3">
        <v>0</v>
      </c>
      <c r="AG5651" s="3">
        <v>0</v>
      </c>
      <c r="AH5651" s="3">
        <v>2519.1999999999998</v>
      </c>
      <c r="AI5651" s="3">
        <v>8317.5</v>
      </c>
      <c r="AJ5651" t="s">
        <v>47</v>
      </c>
      <c r="AK5651" t="s">
        <v>8234</v>
      </c>
      <c r="AL5651" t="s">
        <v>8234</v>
      </c>
      <c r="AM5651">
        <f>IF(Customers[[#This Row],[Customer Status]]="Churned",1,0)</f>
        <v>0</v>
      </c>
      <c r="AN5651" t="str">
        <f>IF(Customers[[#This Row],[Monthly Charge]]&gt;=_xlfn.PERCENTILE.INC(Customers[Monthly Charge],0.75),"High-value","Other")</f>
        <v>Other</v>
      </c>
    </row>
    <row r="5652" spans="1:40" x14ac:dyDescent="0.25">
      <c r="A5652" t="s">
        <v>6838</v>
      </c>
      <c r="B5652" t="s">
        <v>49</v>
      </c>
      <c r="C5652" s="1">
        <v>29</v>
      </c>
      <c r="D5652" t="s">
        <v>43</v>
      </c>
      <c r="E5652" s="1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 s="1">
        <v>0</v>
      </c>
      <c r="K5652" s="1">
        <v>10</v>
      </c>
      <c r="L5652" t="s">
        <v>42</v>
      </c>
      <c r="M5652" t="s">
        <v>40</v>
      </c>
      <c r="N5652" s="2">
        <v>33.979999999999997</v>
      </c>
      <c r="O5652" t="s">
        <v>40</v>
      </c>
      <c r="P5652" t="s">
        <v>40</v>
      </c>
      <c r="Q5652" t="s">
        <v>79</v>
      </c>
      <c r="R5652" s="1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 s="3">
        <v>54.5</v>
      </c>
      <c r="AE5652" s="3">
        <v>568.20000000000005</v>
      </c>
      <c r="AF5652" s="3">
        <v>0</v>
      </c>
      <c r="AG5652" s="3">
        <v>0</v>
      </c>
      <c r="AH5652" s="3">
        <v>339.8</v>
      </c>
      <c r="AI5652" s="3">
        <v>908</v>
      </c>
      <c r="AJ5652" t="s">
        <v>47</v>
      </c>
      <c r="AK5652" t="s">
        <v>8234</v>
      </c>
      <c r="AL5652" t="s">
        <v>8234</v>
      </c>
      <c r="AM5652">
        <f>IF(Customers[[#This Row],[Customer Status]]="Churned",1,0)</f>
        <v>0</v>
      </c>
      <c r="AN5652" t="str">
        <f>IF(Customers[[#This Row],[Monthly Charge]]&gt;=_xlfn.PERCENTILE.INC(Customers[Monthly Charge],0.75),"High-value","Other")</f>
        <v>Other</v>
      </c>
    </row>
    <row r="5653" spans="1:40" x14ac:dyDescent="0.25">
      <c r="A5653" t="s">
        <v>6839</v>
      </c>
      <c r="B5653" t="s">
        <v>49</v>
      </c>
      <c r="C5653" s="1">
        <v>26</v>
      </c>
      <c r="D5653" t="s">
        <v>43</v>
      </c>
      <c r="E5653" s="1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 s="1">
        <v>0</v>
      </c>
      <c r="K5653" s="1">
        <v>8</v>
      </c>
      <c r="L5653" t="s">
        <v>54</v>
      </c>
      <c r="M5653" t="s">
        <v>40</v>
      </c>
      <c r="N5653" s="2">
        <v>41.93</v>
      </c>
      <c r="O5653" t="s">
        <v>43</v>
      </c>
      <c r="P5653" t="s">
        <v>40</v>
      </c>
      <c r="Q5653" t="s">
        <v>55</v>
      </c>
      <c r="R5653" s="1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 s="3">
        <v>70.7</v>
      </c>
      <c r="AE5653" s="3">
        <v>553.4</v>
      </c>
      <c r="AF5653" s="3">
        <v>0</v>
      </c>
      <c r="AG5653" s="3">
        <v>0</v>
      </c>
      <c r="AH5653" s="3">
        <v>335.44</v>
      </c>
      <c r="AI5653" s="3">
        <v>888.84</v>
      </c>
      <c r="AJ5653" t="s">
        <v>47</v>
      </c>
      <c r="AK5653" t="s">
        <v>8234</v>
      </c>
      <c r="AL5653" t="s">
        <v>8234</v>
      </c>
      <c r="AM5653">
        <f>IF(Customers[[#This Row],[Customer Status]]="Churned",1,0)</f>
        <v>0</v>
      </c>
      <c r="AN5653" t="str">
        <f>IF(Customers[[#This Row],[Monthly Charge]]&gt;=_xlfn.PERCENTILE.INC(Customers[Monthly Charge],0.75),"High-value","Other")</f>
        <v>Other</v>
      </c>
    </row>
    <row r="5654" spans="1:40" x14ac:dyDescent="0.25">
      <c r="A5654" t="s">
        <v>6840</v>
      </c>
      <c r="B5654" t="s">
        <v>49</v>
      </c>
      <c r="C5654" s="1">
        <v>24</v>
      </c>
      <c r="D5654" t="s">
        <v>43</v>
      </c>
      <c r="E5654" s="1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 s="1">
        <v>0</v>
      </c>
      <c r="K5654" s="1">
        <v>6</v>
      </c>
      <c r="L5654" t="s">
        <v>42</v>
      </c>
      <c r="M5654" t="s">
        <v>40</v>
      </c>
      <c r="N5654" s="2">
        <v>27.54</v>
      </c>
      <c r="O5654" t="s">
        <v>43</v>
      </c>
      <c r="P5654" t="s">
        <v>43</v>
      </c>
      <c r="Q5654" t="s">
        <v>42</v>
      </c>
      <c r="R5654" s="1">
        <v>0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43</v>
      </c>
      <c r="AA5654" t="s">
        <v>51</v>
      </c>
      <c r="AB5654" t="s">
        <v>43</v>
      </c>
      <c r="AC5654" t="s">
        <v>183</v>
      </c>
      <c r="AD5654" s="3">
        <v>18.95</v>
      </c>
      <c r="AE5654" s="3">
        <v>110.15</v>
      </c>
      <c r="AF5654" s="3">
        <v>0</v>
      </c>
      <c r="AG5654" s="3">
        <v>0</v>
      </c>
      <c r="AH5654" s="3">
        <v>165.24</v>
      </c>
      <c r="AI5654" s="3">
        <v>275.39</v>
      </c>
      <c r="AJ5654" t="s">
        <v>47</v>
      </c>
      <c r="AK5654" t="s">
        <v>8234</v>
      </c>
      <c r="AL5654" t="s">
        <v>8234</v>
      </c>
      <c r="AM5654">
        <f>IF(Customers[[#This Row],[Customer Status]]="Churned",1,0)</f>
        <v>0</v>
      </c>
      <c r="AN5654" t="str">
        <f>IF(Customers[[#This Row],[Monthly Charge]]&gt;=_xlfn.PERCENTILE.INC(Customers[Monthly Charge],0.75),"High-value","Other")</f>
        <v>Other</v>
      </c>
    </row>
    <row r="5655" spans="1:40" x14ac:dyDescent="0.25">
      <c r="A5655" t="s">
        <v>6841</v>
      </c>
      <c r="B5655" t="s">
        <v>39</v>
      </c>
      <c r="C5655" s="1">
        <v>63</v>
      </c>
      <c r="D5655" t="s">
        <v>43</v>
      </c>
      <c r="E5655" s="1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 s="1">
        <v>0</v>
      </c>
      <c r="K5655" s="1">
        <v>21</v>
      </c>
      <c r="L5655" t="s">
        <v>42</v>
      </c>
      <c r="M5655" t="s">
        <v>40</v>
      </c>
      <c r="N5655" s="2">
        <v>9.06</v>
      </c>
      <c r="O5655" t="s">
        <v>40</v>
      </c>
      <c r="P5655" t="s">
        <v>40</v>
      </c>
      <c r="Q5655" t="s">
        <v>55</v>
      </c>
      <c r="R5655" s="1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 s="3">
        <v>97.35</v>
      </c>
      <c r="AE5655" s="3">
        <v>2119.5</v>
      </c>
      <c r="AF5655" s="3">
        <v>0</v>
      </c>
      <c r="AG5655" s="3">
        <v>0</v>
      </c>
      <c r="AH5655" s="3">
        <v>190.26</v>
      </c>
      <c r="AI5655" s="3">
        <v>2309.7600000000002</v>
      </c>
      <c r="AJ5655" t="s">
        <v>57</v>
      </c>
      <c r="AK5655" t="s">
        <v>109</v>
      </c>
      <c r="AL5655" t="s">
        <v>344</v>
      </c>
      <c r="AM5655">
        <f>IF(Customers[[#This Row],[Customer Status]]="Churned",1,0)</f>
        <v>1</v>
      </c>
      <c r="AN5655" t="str">
        <f>IF(Customers[[#This Row],[Monthly Charge]]&gt;=_xlfn.PERCENTILE.INC(Customers[Monthly Charge],0.75),"High-value","Other")</f>
        <v>High-value</v>
      </c>
    </row>
    <row r="5656" spans="1:40" x14ac:dyDescent="0.25">
      <c r="A5656" t="s">
        <v>6842</v>
      </c>
      <c r="B5656" t="s">
        <v>49</v>
      </c>
      <c r="C5656" s="1">
        <v>30</v>
      </c>
      <c r="D5656" t="s">
        <v>40</v>
      </c>
      <c r="E5656" s="1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 s="1">
        <v>2</v>
      </c>
      <c r="K5656" s="1">
        <v>65</v>
      </c>
      <c r="L5656" t="s">
        <v>76</v>
      </c>
      <c r="M5656" t="s">
        <v>40</v>
      </c>
      <c r="N5656" s="2">
        <v>18.07</v>
      </c>
      <c r="O5656" t="s">
        <v>43</v>
      </c>
      <c r="P5656" t="s">
        <v>43</v>
      </c>
      <c r="Q5656" t="s">
        <v>42</v>
      </c>
      <c r="R5656" s="1">
        <v>0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43</v>
      </c>
      <c r="AA5656" t="s">
        <v>73</v>
      </c>
      <c r="AB5656" t="s">
        <v>43</v>
      </c>
      <c r="AC5656" t="s">
        <v>46</v>
      </c>
      <c r="AD5656" s="3">
        <v>19.899999999999999</v>
      </c>
      <c r="AE5656" s="3">
        <v>1292.5999999999999</v>
      </c>
      <c r="AF5656" s="3">
        <v>0</v>
      </c>
      <c r="AG5656" s="3">
        <v>0</v>
      </c>
      <c r="AH5656" s="3">
        <v>1174.55</v>
      </c>
      <c r="AI5656" s="3">
        <v>2467.15</v>
      </c>
      <c r="AJ5656" t="s">
        <v>47</v>
      </c>
      <c r="AK5656" t="s">
        <v>8234</v>
      </c>
      <c r="AL5656" t="s">
        <v>8234</v>
      </c>
      <c r="AM5656">
        <f>IF(Customers[[#This Row],[Customer Status]]="Churned",1,0)</f>
        <v>0</v>
      </c>
      <c r="AN5656" t="str">
        <f>IF(Customers[[#This Row],[Monthly Charge]]&gt;=_xlfn.PERCENTILE.INC(Customers[Monthly Charge],0.75),"High-value","Other")</f>
        <v>Other</v>
      </c>
    </row>
    <row r="5657" spans="1:40" x14ac:dyDescent="0.25">
      <c r="A5657" t="s">
        <v>6843</v>
      </c>
      <c r="B5657" t="s">
        <v>49</v>
      </c>
      <c r="C5657" s="1">
        <v>62</v>
      </c>
      <c r="D5657" t="s">
        <v>40</v>
      </c>
      <c r="E5657" s="1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 s="1">
        <v>4</v>
      </c>
      <c r="K5657" s="1">
        <v>72</v>
      </c>
      <c r="L5657" t="s">
        <v>72</v>
      </c>
      <c r="M5657" t="s">
        <v>40</v>
      </c>
      <c r="N5657" s="2">
        <v>44</v>
      </c>
      <c r="O5657" t="s">
        <v>40</v>
      </c>
      <c r="P5657" t="s">
        <v>40</v>
      </c>
      <c r="Q5657" t="s">
        <v>55</v>
      </c>
      <c r="R5657" s="1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 s="3">
        <v>84.5</v>
      </c>
      <c r="AE5657" s="3">
        <v>6130.85</v>
      </c>
      <c r="AF5657" s="3">
        <v>0</v>
      </c>
      <c r="AG5657" s="3">
        <v>0</v>
      </c>
      <c r="AH5657" s="3">
        <v>3168</v>
      </c>
      <c r="AI5657" s="3">
        <v>9298.85</v>
      </c>
      <c r="AJ5657" t="s">
        <v>47</v>
      </c>
      <c r="AK5657" t="s">
        <v>8234</v>
      </c>
      <c r="AL5657" t="s">
        <v>8234</v>
      </c>
      <c r="AM5657">
        <f>IF(Customers[[#This Row],[Customer Status]]="Churned",1,0)</f>
        <v>0</v>
      </c>
      <c r="AN5657" t="str">
        <f>IF(Customers[[#This Row],[Monthly Charge]]&gt;=_xlfn.PERCENTILE.INC(Customers[Monthly Charge],0.75),"High-value","Other")</f>
        <v>Other</v>
      </c>
    </row>
    <row r="5658" spans="1:40" x14ac:dyDescent="0.25">
      <c r="A5658" t="s">
        <v>6844</v>
      </c>
      <c r="B5658" t="s">
        <v>39</v>
      </c>
      <c r="C5658" s="1">
        <v>20</v>
      </c>
      <c r="D5658" t="s">
        <v>43</v>
      </c>
      <c r="E5658" s="1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 s="1">
        <v>0</v>
      </c>
      <c r="K5658" s="1">
        <v>66</v>
      </c>
      <c r="L5658" t="s">
        <v>72</v>
      </c>
      <c r="M5658" t="s">
        <v>40</v>
      </c>
      <c r="N5658" s="2">
        <v>27.09</v>
      </c>
      <c r="O5658" t="s">
        <v>40</v>
      </c>
      <c r="P5658" t="s">
        <v>40</v>
      </c>
      <c r="Q5658" t="s">
        <v>55</v>
      </c>
      <c r="R5658" s="1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 s="3">
        <v>90.95</v>
      </c>
      <c r="AE5658" s="3">
        <v>5930.05</v>
      </c>
      <c r="AF5658" s="3">
        <v>0</v>
      </c>
      <c r="AG5658" s="3">
        <v>0</v>
      </c>
      <c r="AH5658" s="3">
        <v>1787.94</v>
      </c>
      <c r="AI5658" s="3">
        <v>7717.99</v>
      </c>
      <c r="AJ5658" t="s">
        <v>47</v>
      </c>
      <c r="AK5658" t="s">
        <v>8234</v>
      </c>
      <c r="AL5658" t="s">
        <v>8234</v>
      </c>
      <c r="AM5658">
        <f>IF(Customers[[#This Row],[Customer Status]]="Churned",1,0)</f>
        <v>0</v>
      </c>
      <c r="AN5658" t="str">
        <f>IF(Customers[[#This Row],[Monthly Charge]]&gt;=_xlfn.PERCENTILE.INC(Customers[Monthly Charge],0.75),"High-value","Other")</f>
        <v>High-value</v>
      </c>
    </row>
    <row r="5659" spans="1:40" x14ac:dyDescent="0.25">
      <c r="A5659" t="s">
        <v>6845</v>
      </c>
      <c r="B5659" t="s">
        <v>49</v>
      </c>
      <c r="C5659" s="1">
        <v>19</v>
      </c>
      <c r="D5659" t="s">
        <v>40</v>
      </c>
      <c r="E5659" s="1">
        <v>0</v>
      </c>
      <c r="F5659" t="s">
        <v>1069</v>
      </c>
      <c r="G5659">
        <v>95310</v>
      </c>
      <c r="H5659">
        <v>38.085839</v>
      </c>
      <c r="I5659">
        <v>-120.37855</v>
      </c>
      <c r="J5659" s="1">
        <v>1</v>
      </c>
      <c r="K5659" s="1">
        <v>66</v>
      </c>
      <c r="L5659" t="s">
        <v>72</v>
      </c>
      <c r="M5659" t="s">
        <v>40</v>
      </c>
      <c r="N5659" s="2">
        <v>23.27</v>
      </c>
      <c r="O5659" t="s">
        <v>40</v>
      </c>
      <c r="P5659" t="s">
        <v>40</v>
      </c>
      <c r="Q5659" t="s">
        <v>79</v>
      </c>
      <c r="R5659" s="1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 s="3">
        <v>91.7</v>
      </c>
      <c r="AE5659" s="3">
        <v>6075.9</v>
      </c>
      <c r="AF5659" s="3">
        <v>0</v>
      </c>
      <c r="AG5659" s="3">
        <v>0</v>
      </c>
      <c r="AH5659" s="3">
        <v>1535.82</v>
      </c>
      <c r="AI5659" s="3">
        <v>7611.72</v>
      </c>
      <c r="AJ5659" t="s">
        <v>47</v>
      </c>
      <c r="AK5659" t="s">
        <v>8234</v>
      </c>
      <c r="AL5659" t="s">
        <v>8234</v>
      </c>
      <c r="AM5659">
        <f>IF(Customers[[#This Row],[Customer Status]]="Churned",1,0)</f>
        <v>0</v>
      </c>
      <c r="AN5659" t="str">
        <f>IF(Customers[[#This Row],[Monthly Charge]]&gt;=_xlfn.PERCENTILE.INC(Customers[Monthly Charge],0.75),"High-value","Other")</f>
        <v>High-value</v>
      </c>
    </row>
    <row r="5660" spans="1:40" x14ac:dyDescent="0.25">
      <c r="A5660" t="s">
        <v>6846</v>
      </c>
      <c r="B5660" t="s">
        <v>49</v>
      </c>
      <c r="C5660" s="1">
        <v>37</v>
      </c>
      <c r="D5660" t="s">
        <v>43</v>
      </c>
      <c r="E5660" s="1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 s="1">
        <v>0</v>
      </c>
      <c r="K5660" s="1">
        <v>47</v>
      </c>
      <c r="L5660" t="s">
        <v>42</v>
      </c>
      <c r="M5660" t="s">
        <v>40</v>
      </c>
      <c r="N5660" s="2">
        <v>16.64</v>
      </c>
      <c r="O5660" t="s">
        <v>40</v>
      </c>
      <c r="P5660" t="s">
        <v>40</v>
      </c>
      <c r="Q5660" t="s">
        <v>55</v>
      </c>
      <c r="R5660" s="1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 s="3">
        <v>103.1</v>
      </c>
      <c r="AE5660" s="3">
        <v>4889.3</v>
      </c>
      <c r="AF5660" s="3">
        <v>0</v>
      </c>
      <c r="AG5660" s="3">
        <v>0</v>
      </c>
      <c r="AH5660" s="3">
        <v>782.08</v>
      </c>
      <c r="AI5660" s="3">
        <v>5671.38</v>
      </c>
      <c r="AJ5660" t="s">
        <v>47</v>
      </c>
      <c r="AK5660" t="s">
        <v>8234</v>
      </c>
      <c r="AL5660" t="s">
        <v>8234</v>
      </c>
      <c r="AM5660">
        <f>IF(Customers[[#This Row],[Customer Status]]="Churned",1,0)</f>
        <v>0</v>
      </c>
      <c r="AN5660" t="str">
        <f>IF(Customers[[#This Row],[Monthly Charge]]&gt;=_xlfn.PERCENTILE.INC(Customers[Monthly Charge],0.75),"High-value","Other")</f>
        <v>High-value</v>
      </c>
    </row>
    <row r="5661" spans="1:40" x14ac:dyDescent="0.25">
      <c r="A5661" t="s">
        <v>6847</v>
      </c>
      <c r="B5661" t="s">
        <v>49</v>
      </c>
      <c r="C5661" s="1">
        <v>49</v>
      </c>
      <c r="D5661" t="s">
        <v>43</v>
      </c>
      <c r="E5661" s="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 s="1">
        <v>0</v>
      </c>
      <c r="K5661" s="1">
        <v>4</v>
      </c>
      <c r="L5661" t="s">
        <v>42</v>
      </c>
      <c r="M5661" t="s">
        <v>40</v>
      </c>
      <c r="N5661" s="2">
        <v>27.04</v>
      </c>
      <c r="O5661" t="s">
        <v>43</v>
      </c>
      <c r="P5661" t="s">
        <v>43</v>
      </c>
      <c r="Q5661" t="s">
        <v>42</v>
      </c>
      <c r="R5661" s="1">
        <v>0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43</v>
      </c>
      <c r="AA5661" t="s">
        <v>51</v>
      </c>
      <c r="AB5661" t="s">
        <v>40</v>
      </c>
      <c r="AC5661" t="s">
        <v>46</v>
      </c>
      <c r="AD5661" s="3">
        <v>20.7</v>
      </c>
      <c r="AE5661" s="3">
        <v>83.75</v>
      </c>
      <c r="AF5661" s="3">
        <v>0</v>
      </c>
      <c r="AG5661" s="3">
        <v>0</v>
      </c>
      <c r="AH5661" s="3">
        <v>108.16</v>
      </c>
      <c r="AI5661" s="3">
        <v>191.91</v>
      </c>
      <c r="AJ5661" t="s">
        <v>47</v>
      </c>
      <c r="AK5661" t="s">
        <v>8234</v>
      </c>
      <c r="AL5661" t="s">
        <v>8234</v>
      </c>
      <c r="AM5661">
        <f>IF(Customers[[#This Row],[Customer Status]]="Churned",1,0)</f>
        <v>0</v>
      </c>
      <c r="AN5661" t="str">
        <f>IF(Customers[[#This Row],[Monthly Charge]]&gt;=_xlfn.PERCENTILE.INC(Customers[Monthly Charge],0.75),"High-value","Other")</f>
        <v>Other</v>
      </c>
    </row>
    <row r="5662" spans="1:40" x14ac:dyDescent="0.25">
      <c r="A5662" t="s">
        <v>6848</v>
      </c>
      <c r="B5662" t="s">
        <v>49</v>
      </c>
      <c r="C5662" s="1">
        <v>45</v>
      </c>
      <c r="D5662" t="s">
        <v>43</v>
      </c>
      <c r="E5662" s="1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 s="1">
        <v>0</v>
      </c>
      <c r="K5662" s="1">
        <v>21</v>
      </c>
      <c r="L5662" t="s">
        <v>62</v>
      </c>
      <c r="M5662" t="s">
        <v>40</v>
      </c>
      <c r="N5662" s="2">
        <v>27.6</v>
      </c>
      <c r="O5662" t="s">
        <v>43</v>
      </c>
      <c r="P5662" t="s">
        <v>43</v>
      </c>
      <c r="Q5662" t="s">
        <v>42</v>
      </c>
      <c r="R5662" s="1">
        <v>0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43</v>
      </c>
      <c r="AA5662" t="s">
        <v>73</v>
      </c>
      <c r="AB5662" t="s">
        <v>43</v>
      </c>
      <c r="AC5662" t="s">
        <v>46</v>
      </c>
      <c r="AD5662" s="3">
        <v>19.600000000000001</v>
      </c>
      <c r="AE5662" s="3">
        <v>397</v>
      </c>
      <c r="AF5662" s="3">
        <v>0</v>
      </c>
      <c r="AG5662" s="3">
        <v>0</v>
      </c>
      <c r="AH5662" s="3">
        <v>579.6</v>
      </c>
      <c r="AI5662" s="3">
        <v>976.6</v>
      </c>
      <c r="AJ5662" t="s">
        <v>47</v>
      </c>
      <c r="AK5662" t="s">
        <v>8234</v>
      </c>
      <c r="AL5662" t="s">
        <v>8234</v>
      </c>
      <c r="AM5662">
        <f>IF(Customers[[#This Row],[Customer Status]]="Churned",1,0)</f>
        <v>0</v>
      </c>
      <c r="AN5662" t="str">
        <f>IF(Customers[[#This Row],[Monthly Charge]]&gt;=_xlfn.PERCENTILE.INC(Customers[Monthly Charge],0.75),"High-value","Other")</f>
        <v>Other</v>
      </c>
    </row>
    <row r="5663" spans="1:40" x14ac:dyDescent="0.25">
      <c r="A5663" t="s">
        <v>6849</v>
      </c>
      <c r="B5663" t="s">
        <v>39</v>
      </c>
      <c r="C5663" s="1">
        <v>26</v>
      </c>
      <c r="D5663" t="s">
        <v>40</v>
      </c>
      <c r="E5663" s="1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 s="1">
        <v>7</v>
      </c>
      <c r="K5663" s="1">
        <v>25</v>
      </c>
      <c r="L5663" t="s">
        <v>42</v>
      </c>
      <c r="M5663" t="s">
        <v>40</v>
      </c>
      <c r="N5663" s="2">
        <v>37.1</v>
      </c>
      <c r="O5663" t="s">
        <v>43</v>
      </c>
      <c r="P5663" t="s">
        <v>40</v>
      </c>
      <c r="Q5663" t="s">
        <v>55</v>
      </c>
      <c r="R5663" s="1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 s="3">
        <v>74.599999999999994</v>
      </c>
      <c r="AE5663" s="3">
        <v>1797.75</v>
      </c>
      <c r="AF5663" s="3">
        <v>0</v>
      </c>
      <c r="AG5663" s="3">
        <v>0</v>
      </c>
      <c r="AH5663" s="3">
        <v>927.5</v>
      </c>
      <c r="AI5663" s="3">
        <v>2725.25</v>
      </c>
      <c r="AJ5663" t="s">
        <v>47</v>
      </c>
      <c r="AK5663" t="s">
        <v>8234</v>
      </c>
      <c r="AL5663" t="s">
        <v>8234</v>
      </c>
      <c r="AM5663">
        <f>IF(Customers[[#This Row],[Customer Status]]="Churned",1,0)</f>
        <v>0</v>
      </c>
      <c r="AN5663" t="str">
        <f>IF(Customers[[#This Row],[Monthly Charge]]&gt;=_xlfn.PERCENTILE.INC(Customers[Monthly Charge],0.75),"High-value","Other")</f>
        <v>Other</v>
      </c>
    </row>
    <row r="5664" spans="1:40" x14ac:dyDescent="0.25">
      <c r="A5664" t="s">
        <v>6850</v>
      </c>
      <c r="B5664" t="s">
        <v>49</v>
      </c>
      <c r="C5664" s="1">
        <v>40</v>
      </c>
      <c r="D5664" t="s">
        <v>43</v>
      </c>
      <c r="E5664" s="1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 s="1">
        <v>0</v>
      </c>
      <c r="K5664" s="1">
        <v>24</v>
      </c>
      <c r="L5664" t="s">
        <v>42</v>
      </c>
      <c r="M5664" t="s">
        <v>40</v>
      </c>
      <c r="N5664" s="2">
        <v>35.93</v>
      </c>
      <c r="O5664" t="s">
        <v>40</v>
      </c>
      <c r="P5664" t="s">
        <v>40</v>
      </c>
      <c r="Q5664" t="s">
        <v>55</v>
      </c>
      <c r="R5664" s="1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 s="3">
        <v>90.55</v>
      </c>
      <c r="AE5664" s="3">
        <v>2282.5500000000002</v>
      </c>
      <c r="AF5664" s="3">
        <v>0</v>
      </c>
      <c r="AG5664" s="3">
        <v>0</v>
      </c>
      <c r="AH5664" s="3">
        <v>862.32</v>
      </c>
      <c r="AI5664" s="3">
        <v>3144.87</v>
      </c>
      <c r="AJ5664" t="s">
        <v>57</v>
      </c>
      <c r="AK5664" t="s">
        <v>109</v>
      </c>
      <c r="AL5664" t="s">
        <v>110</v>
      </c>
      <c r="AM5664">
        <f>IF(Customers[[#This Row],[Customer Status]]="Churned",1,0)</f>
        <v>1</v>
      </c>
      <c r="AN5664" t="str">
        <f>IF(Customers[[#This Row],[Monthly Charge]]&gt;=_xlfn.PERCENTILE.INC(Customers[Monthly Charge],0.75),"High-value","Other")</f>
        <v>High-value</v>
      </c>
    </row>
    <row r="5665" spans="1:40" x14ac:dyDescent="0.25">
      <c r="A5665" t="s">
        <v>6851</v>
      </c>
      <c r="B5665" t="s">
        <v>39</v>
      </c>
      <c r="C5665" s="1">
        <v>42</v>
      </c>
      <c r="D5665" t="s">
        <v>40</v>
      </c>
      <c r="E5665" s="1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 s="1">
        <v>5</v>
      </c>
      <c r="K5665" s="1">
        <v>72</v>
      </c>
      <c r="L5665" t="s">
        <v>72</v>
      </c>
      <c r="M5665" t="s">
        <v>40</v>
      </c>
      <c r="N5665" s="2">
        <v>18.21</v>
      </c>
      <c r="O5665" t="s">
        <v>40</v>
      </c>
      <c r="P5665" t="s">
        <v>43</v>
      </c>
      <c r="Q5665" t="s">
        <v>42</v>
      </c>
      <c r="R5665" s="1">
        <v>0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43</v>
      </c>
      <c r="AA5665" t="s">
        <v>73</v>
      </c>
      <c r="AB5665" t="s">
        <v>43</v>
      </c>
      <c r="AC5665" t="s">
        <v>46</v>
      </c>
      <c r="AD5665" s="3">
        <v>24.9</v>
      </c>
      <c r="AE5665" s="3">
        <v>1859.2</v>
      </c>
      <c r="AF5665" s="3">
        <v>0</v>
      </c>
      <c r="AG5665" s="3">
        <v>0</v>
      </c>
      <c r="AH5665" s="3">
        <v>1311.12</v>
      </c>
      <c r="AI5665" s="3">
        <v>3170.32</v>
      </c>
      <c r="AJ5665" t="s">
        <v>47</v>
      </c>
      <c r="AK5665" t="s">
        <v>8234</v>
      </c>
      <c r="AL5665" t="s">
        <v>8234</v>
      </c>
      <c r="AM5665">
        <f>IF(Customers[[#This Row],[Customer Status]]="Churned",1,0)</f>
        <v>0</v>
      </c>
      <c r="AN5665" t="str">
        <f>IF(Customers[[#This Row],[Monthly Charge]]&gt;=_xlfn.PERCENTILE.INC(Customers[Monthly Charge],0.75),"High-value","Other")</f>
        <v>Other</v>
      </c>
    </row>
    <row r="5666" spans="1:40" x14ac:dyDescent="0.25">
      <c r="A5666" t="s">
        <v>6852</v>
      </c>
      <c r="B5666" t="s">
        <v>39</v>
      </c>
      <c r="C5666" s="1">
        <v>20</v>
      </c>
      <c r="D5666" t="s">
        <v>43</v>
      </c>
      <c r="E5666" s="1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 s="1">
        <v>0</v>
      </c>
      <c r="K5666" s="1">
        <v>36</v>
      </c>
      <c r="L5666" t="s">
        <v>42</v>
      </c>
      <c r="M5666" t="s">
        <v>40</v>
      </c>
      <c r="N5666" s="2">
        <v>19.64</v>
      </c>
      <c r="O5666" t="s">
        <v>43</v>
      </c>
      <c r="P5666" t="s">
        <v>40</v>
      </c>
      <c r="Q5666" t="s">
        <v>55</v>
      </c>
      <c r="R5666" s="1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 s="3">
        <v>94.8</v>
      </c>
      <c r="AE5666" s="3">
        <v>3565.65</v>
      </c>
      <c r="AF5666" s="3">
        <v>30.26</v>
      </c>
      <c r="AG5666" s="3">
        <v>0</v>
      </c>
      <c r="AH5666" s="3">
        <v>707.04</v>
      </c>
      <c r="AI5666" s="3">
        <v>4242.43</v>
      </c>
      <c r="AJ5666" t="s">
        <v>47</v>
      </c>
      <c r="AK5666" t="s">
        <v>8234</v>
      </c>
      <c r="AL5666" t="s">
        <v>8234</v>
      </c>
      <c r="AM5666">
        <f>IF(Customers[[#This Row],[Customer Status]]="Churned",1,0)</f>
        <v>0</v>
      </c>
      <c r="AN5666" t="str">
        <f>IF(Customers[[#This Row],[Monthly Charge]]&gt;=_xlfn.PERCENTILE.INC(Customers[Monthly Charge],0.75),"High-value","Other")</f>
        <v>High-value</v>
      </c>
    </row>
    <row r="5667" spans="1:40" x14ac:dyDescent="0.25">
      <c r="A5667" t="s">
        <v>6853</v>
      </c>
      <c r="B5667" t="s">
        <v>49</v>
      </c>
      <c r="C5667" s="1">
        <v>24</v>
      </c>
      <c r="D5667" t="s">
        <v>40</v>
      </c>
      <c r="E5667" s="1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 s="1">
        <v>8</v>
      </c>
      <c r="K5667" s="1">
        <v>49</v>
      </c>
      <c r="L5667" t="s">
        <v>76</v>
      </c>
      <c r="M5667" t="s">
        <v>43</v>
      </c>
      <c r="N5667" s="2">
        <v>0</v>
      </c>
      <c r="O5667" t="s">
        <v>43</v>
      </c>
      <c r="P5667" t="s">
        <v>40</v>
      </c>
      <c r="Q5667" t="s">
        <v>79</v>
      </c>
      <c r="R5667" s="1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 s="3">
        <v>39.200000000000003</v>
      </c>
      <c r="AE5667" s="3">
        <v>1838.15</v>
      </c>
      <c r="AF5667" s="3">
        <v>0</v>
      </c>
      <c r="AG5667" s="3">
        <v>0</v>
      </c>
      <c r="AH5667" s="3">
        <v>0</v>
      </c>
      <c r="AI5667" s="3">
        <v>1838.15</v>
      </c>
      <c r="AJ5667" t="s">
        <v>47</v>
      </c>
      <c r="AK5667" t="s">
        <v>8234</v>
      </c>
      <c r="AL5667" t="s">
        <v>8234</v>
      </c>
      <c r="AM5667">
        <f>IF(Customers[[#This Row],[Customer Status]]="Churned",1,0)</f>
        <v>0</v>
      </c>
      <c r="AN5667" t="str">
        <f>IF(Customers[[#This Row],[Monthly Charge]]&gt;=_xlfn.PERCENTILE.INC(Customers[Monthly Charge],0.75),"High-value","Other")</f>
        <v>Other</v>
      </c>
    </row>
    <row r="5668" spans="1:40" x14ac:dyDescent="0.25">
      <c r="A5668" t="s">
        <v>6854</v>
      </c>
      <c r="B5668" t="s">
        <v>49</v>
      </c>
      <c r="C5668" s="1">
        <v>52</v>
      </c>
      <c r="D5668" t="s">
        <v>43</v>
      </c>
      <c r="E5668" s="1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 s="1">
        <v>0</v>
      </c>
      <c r="K5668" s="1">
        <v>1</v>
      </c>
      <c r="L5668" t="s">
        <v>54</v>
      </c>
      <c r="M5668" t="s">
        <v>40</v>
      </c>
      <c r="N5668" s="2">
        <v>14.17</v>
      </c>
      <c r="O5668" t="s">
        <v>43</v>
      </c>
      <c r="P5668" t="s">
        <v>43</v>
      </c>
      <c r="Q5668" t="s">
        <v>42</v>
      </c>
      <c r="R5668" s="1">
        <v>0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43</v>
      </c>
      <c r="AA5668" t="s">
        <v>51</v>
      </c>
      <c r="AB5668" t="s">
        <v>40</v>
      </c>
      <c r="AC5668" t="s">
        <v>46</v>
      </c>
      <c r="AD5668" s="3">
        <v>19.600000000000001</v>
      </c>
      <c r="AE5668" s="3">
        <v>19.600000000000001</v>
      </c>
      <c r="AF5668" s="3">
        <v>0</v>
      </c>
      <c r="AG5668" s="3">
        <v>0</v>
      </c>
      <c r="AH5668" s="3">
        <v>14.17</v>
      </c>
      <c r="AI5668" s="3">
        <v>33.770000000000003</v>
      </c>
      <c r="AJ5668" t="s">
        <v>57</v>
      </c>
      <c r="AK5668" t="s">
        <v>58</v>
      </c>
      <c r="AL5668" t="s">
        <v>104</v>
      </c>
      <c r="AM5668">
        <f>IF(Customers[[#This Row],[Customer Status]]="Churned",1,0)</f>
        <v>1</v>
      </c>
      <c r="AN5668" t="str">
        <f>IF(Customers[[#This Row],[Monthly Charge]]&gt;=_xlfn.PERCENTILE.INC(Customers[Monthly Charge],0.75),"High-value","Other")</f>
        <v>Other</v>
      </c>
    </row>
    <row r="5669" spans="1:40" x14ac:dyDescent="0.25">
      <c r="A5669" t="s">
        <v>6855</v>
      </c>
      <c r="B5669" t="s">
        <v>49</v>
      </c>
      <c r="C5669" s="1">
        <v>29</v>
      </c>
      <c r="D5669" t="s">
        <v>40</v>
      </c>
      <c r="E5669" s="1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 s="1">
        <v>3</v>
      </c>
      <c r="K5669" s="1">
        <v>18</v>
      </c>
      <c r="L5669" t="s">
        <v>42</v>
      </c>
      <c r="M5669" t="s">
        <v>40</v>
      </c>
      <c r="N5669" s="2">
        <v>10.29</v>
      </c>
      <c r="O5669" t="s">
        <v>43</v>
      </c>
      <c r="P5669" t="s">
        <v>40</v>
      </c>
      <c r="Q5669" t="s">
        <v>79</v>
      </c>
      <c r="R5669" s="1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 s="3">
        <v>83.25</v>
      </c>
      <c r="AE5669" s="3">
        <v>1611.15</v>
      </c>
      <c r="AF5669" s="3">
        <v>0</v>
      </c>
      <c r="AG5669" s="3">
        <v>0</v>
      </c>
      <c r="AH5669" s="3">
        <v>185.22</v>
      </c>
      <c r="AI5669" s="3">
        <v>1796.37</v>
      </c>
      <c r="AJ5669" t="s">
        <v>47</v>
      </c>
      <c r="AK5669" t="s">
        <v>8234</v>
      </c>
      <c r="AL5669" t="s">
        <v>8234</v>
      </c>
      <c r="AM5669">
        <f>IF(Customers[[#This Row],[Customer Status]]="Churned",1,0)</f>
        <v>0</v>
      </c>
      <c r="AN5669" t="str">
        <f>IF(Customers[[#This Row],[Monthly Charge]]&gt;=_xlfn.PERCENTILE.INC(Customers[Monthly Charge],0.75),"High-value","Other")</f>
        <v>Other</v>
      </c>
    </row>
    <row r="5670" spans="1:40" x14ac:dyDescent="0.25">
      <c r="A5670" t="s">
        <v>6856</v>
      </c>
      <c r="B5670" t="s">
        <v>49</v>
      </c>
      <c r="C5670" s="1">
        <v>39</v>
      </c>
      <c r="D5670" t="s">
        <v>40</v>
      </c>
      <c r="E5670" s="1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 s="1">
        <v>7</v>
      </c>
      <c r="K5670" s="1">
        <v>15</v>
      </c>
      <c r="L5670" t="s">
        <v>42</v>
      </c>
      <c r="M5670" t="s">
        <v>40</v>
      </c>
      <c r="N5670" s="2">
        <v>32.729999999999997</v>
      </c>
      <c r="O5670" t="s">
        <v>43</v>
      </c>
      <c r="P5670" t="s">
        <v>40</v>
      </c>
      <c r="Q5670" t="s">
        <v>55</v>
      </c>
      <c r="R5670" s="1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 s="3">
        <v>75.099999999999994</v>
      </c>
      <c r="AE5670" s="3">
        <v>1151.55</v>
      </c>
      <c r="AF5670" s="3">
        <v>0</v>
      </c>
      <c r="AG5670" s="3">
        <v>0</v>
      </c>
      <c r="AH5670" s="3">
        <v>490.95</v>
      </c>
      <c r="AI5670" s="3">
        <v>1642.5</v>
      </c>
      <c r="AJ5670" t="s">
        <v>47</v>
      </c>
      <c r="AK5670" t="s">
        <v>8234</v>
      </c>
      <c r="AL5670" t="s">
        <v>8234</v>
      </c>
      <c r="AM5670">
        <f>IF(Customers[[#This Row],[Customer Status]]="Churned",1,0)</f>
        <v>0</v>
      </c>
      <c r="AN5670" t="str">
        <f>IF(Customers[[#This Row],[Monthly Charge]]&gt;=_xlfn.PERCENTILE.INC(Customers[Monthly Charge],0.75),"High-value","Other")</f>
        <v>Other</v>
      </c>
    </row>
    <row r="5671" spans="1:40" x14ac:dyDescent="0.25">
      <c r="A5671" t="s">
        <v>6857</v>
      </c>
      <c r="B5671" t="s">
        <v>49</v>
      </c>
      <c r="C5671" s="1">
        <v>20</v>
      </c>
      <c r="D5671" t="s">
        <v>40</v>
      </c>
      <c r="E5671" s="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 s="1">
        <v>1</v>
      </c>
      <c r="K5671" s="1">
        <v>8</v>
      </c>
      <c r="L5671" t="s">
        <v>42</v>
      </c>
      <c r="M5671" t="s">
        <v>40</v>
      </c>
      <c r="N5671" s="2">
        <v>5.34</v>
      </c>
      <c r="O5671" t="s">
        <v>43</v>
      </c>
      <c r="P5671" t="s">
        <v>40</v>
      </c>
      <c r="Q5671" t="s">
        <v>55</v>
      </c>
      <c r="R5671" s="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 s="3">
        <v>75</v>
      </c>
      <c r="AE5671" s="3">
        <v>632.95000000000005</v>
      </c>
      <c r="AF5671" s="3">
        <v>0</v>
      </c>
      <c r="AG5671" s="3">
        <v>0</v>
      </c>
      <c r="AH5671" s="3">
        <v>42.72</v>
      </c>
      <c r="AI5671" s="3">
        <v>675.67</v>
      </c>
      <c r="AJ5671" t="s">
        <v>57</v>
      </c>
      <c r="AK5671" t="s">
        <v>63</v>
      </c>
      <c r="AL5671" t="s">
        <v>67</v>
      </c>
      <c r="AM5671">
        <f>IF(Customers[[#This Row],[Customer Status]]="Churned",1,0)</f>
        <v>1</v>
      </c>
      <c r="AN5671" t="str">
        <f>IF(Customers[[#This Row],[Monthly Charge]]&gt;=_xlfn.PERCENTILE.INC(Customers[Monthly Charge],0.75),"High-value","Other")</f>
        <v>Other</v>
      </c>
    </row>
    <row r="5672" spans="1:40" x14ac:dyDescent="0.25">
      <c r="A5672" t="s">
        <v>6858</v>
      </c>
      <c r="B5672" t="s">
        <v>49</v>
      </c>
      <c r="C5672" s="1">
        <v>62</v>
      </c>
      <c r="D5672" t="s">
        <v>40</v>
      </c>
      <c r="E5672" s="1">
        <v>0</v>
      </c>
      <c r="F5672" t="s">
        <v>2081</v>
      </c>
      <c r="G5672">
        <v>93641</v>
      </c>
      <c r="H5672">
        <v>36.696759</v>
      </c>
      <c r="I5672">
        <v>-119.024051</v>
      </c>
      <c r="J5672" s="1">
        <v>1</v>
      </c>
      <c r="K5672" s="1">
        <v>8</v>
      </c>
      <c r="L5672" t="s">
        <v>54</v>
      </c>
      <c r="M5672" t="s">
        <v>40</v>
      </c>
      <c r="N5672" s="2">
        <v>39.590000000000003</v>
      </c>
      <c r="O5672" t="s">
        <v>40</v>
      </c>
      <c r="P5672" t="s">
        <v>40</v>
      </c>
      <c r="Q5672" t="s">
        <v>55</v>
      </c>
      <c r="R5672" s="1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 s="3">
        <v>85.65</v>
      </c>
      <c r="AE5672" s="3">
        <v>659.45</v>
      </c>
      <c r="AF5672" s="3">
        <v>0</v>
      </c>
      <c r="AG5672" s="3">
        <v>70</v>
      </c>
      <c r="AH5672" s="3">
        <v>316.72000000000003</v>
      </c>
      <c r="AI5672" s="3">
        <v>1046.17</v>
      </c>
      <c r="AJ5672" t="s">
        <v>47</v>
      </c>
      <c r="AK5672" t="s">
        <v>8234</v>
      </c>
      <c r="AL5672" t="s">
        <v>8234</v>
      </c>
      <c r="AM5672">
        <f>IF(Customers[[#This Row],[Customer Status]]="Churned",1,0)</f>
        <v>0</v>
      </c>
      <c r="AN5672" t="str">
        <f>IF(Customers[[#This Row],[Monthly Charge]]&gt;=_xlfn.PERCENTILE.INC(Customers[Monthly Charge],0.75),"High-value","Other")</f>
        <v>Other</v>
      </c>
    </row>
    <row r="5673" spans="1:40" x14ac:dyDescent="0.25">
      <c r="A5673" t="s">
        <v>6859</v>
      </c>
      <c r="B5673" t="s">
        <v>49</v>
      </c>
      <c r="C5673" s="1">
        <v>79</v>
      </c>
      <c r="D5673" t="s">
        <v>43</v>
      </c>
      <c r="E5673" s="1">
        <v>0</v>
      </c>
      <c r="F5673" t="s">
        <v>2386</v>
      </c>
      <c r="G5673">
        <v>95747</v>
      </c>
      <c r="H5673">
        <v>38.784329</v>
      </c>
      <c r="I5673">
        <v>-121.373245</v>
      </c>
      <c r="J5673" s="1">
        <v>0</v>
      </c>
      <c r="K5673" s="1">
        <v>54</v>
      </c>
      <c r="L5673" t="s">
        <v>76</v>
      </c>
      <c r="M5673" t="s">
        <v>40</v>
      </c>
      <c r="N5673" s="2">
        <v>5.14</v>
      </c>
      <c r="O5673" t="s">
        <v>43</v>
      </c>
      <c r="P5673" t="s">
        <v>40</v>
      </c>
      <c r="Q5673" t="s">
        <v>79</v>
      </c>
      <c r="R5673" s="1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 s="3">
        <v>65.25</v>
      </c>
      <c r="AE5673" s="3">
        <v>3529.95</v>
      </c>
      <c r="AF5673" s="3">
        <v>33.07</v>
      </c>
      <c r="AG5673" s="3">
        <v>0</v>
      </c>
      <c r="AH5673" s="3">
        <v>277.56</v>
      </c>
      <c r="AI5673" s="3">
        <v>3774.44</v>
      </c>
      <c r="AJ5673" t="s">
        <v>47</v>
      </c>
      <c r="AK5673" t="s">
        <v>8234</v>
      </c>
      <c r="AL5673" t="s">
        <v>8234</v>
      </c>
      <c r="AM5673">
        <f>IF(Customers[[#This Row],[Customer Status]]="Churned",1,0)</f>
        <v>0</v>
      </c>
      <c r="AN5673" t="str">
        <f>IF(Customers[[#This Row],[Monthly Charge]]&gt;=_xlfn.PERCENTILE.INC(Customers[Monthly Charge],0.75),"High-value","Other")</f>
        <v>Other</v>
      </c>
    </row>
    <row r="5674" spans="1:40" x14ac:dyDescent="0.25">
      <c r="A5674" t="s">
        <v>6860</v>
      </c>
      <c r="B5674" t="s">
        <v>49</v>
      </c>
      <c r="C5674" s="1">
        <v>56</v>
      </c>
      <c r="D5674" t="s">
        <v>40</v>
      </c>
      <c r="E5674" s="1">
        <v>0</v>
      </c>
      <c r="F5674" t="s">
        <v>942</v>
      </c>
      <c r="G5674">
        <v>92832</v>
      </c>
      <c r="H5674">
        <v>33.868316</v>
      </c>
      <c r="I5674">
        <v>-117.929029</v>
      </c>
      <c r="J5674" s="1">
        <v>1</v>
      </c>
      <c r="K5674" s="1">
        <v>42</v>
      </c>
      <c r="L5674" t="s">
        <v>76</v>
      </c>
      <c r="M5674" t="s">
        <v>40</v>
      </c>
      <c r="N5674" s="2">
        <v>20.65</v>
      </c>
      <c r="O5674" t="s">
        <v>40</v>
      </c>
      <c r="P5674" t="s">
        <v>40</v>
      </c>
      <c r="Q5674" t="s">
        <v>79</v>
      </c>
      <c r="R5674" s="1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 s="3">
        <v>-7</v>
      </c>
      <c r="AE5674" s="3">
        <v>2386.85</v>
      </c>
      <c r="AF5674" s="3">
        <v>28.83</v>
      </c>
      <c r="AG5674" s="3">
        <v>0</v>
      </c>
      <c r="AH5674" s="3">
        <v>867.3</v>
      </c>
      <c r="AI5674" s="3">
        <v>3225.32</v>
      </c>
      <c r="AJ5674" t="s">
        <v>47</v>
      </c>
      <c r="AK5674" t="s">
        <v>8234</v>
      </c>
      <c r="AL5674" t="s">
        <v>8234</v>
      </c>
      <c r="AM5674">
        <f>IF(Customers[[#This Row],[Customer Status]]="Churned",1,0)</f>
        <v>0</v>
      </c>
      <c r="AN5674" t="str">
        <f>IF(Customers[[#This Row],[Monthly Charge]]&gt;=_xlfn.PERCENTILE.INC(Customers[Monthly Charge],0.75),"High-value","Other")</f>
        <v>Other</v>
      </c>
    </row>
    <row r="5675" spans="1:40" x14ac:dyDescent="0.25">
      <c r="A5675" t="s">
        <v>6861</v>
      </c>
      <c r="B5675" t="s">
        <v>39</v>
      </c>
      <c r="C5675" s="1">
        <v>44</v>
      </c>
      <c r="D5675" t="s">
        <v>40</v>
      </c>
      <c r="E5675" s="1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 s="1">
        <v>5</v>
      </c>
      <c r="K5675" s="1">
        <v>13</v>
      </c>
      <c r="L5675" t="s">
        <v>42</v>
      </c>
      <c r="M5675" t="s">
        <v>40</v>
      </c>
      <c r="N5675" s="2">
        <v>35.19</v>
      </c>
      <c r="O5675" t="s">
        <v>40</v>
      </c>
      <c r="P5675" t="s">
        <v>43</v>
      </c>
      <c r="Q5675" t="s">
        <v>42</v>
      </c>
      <c r="R5675" s="1">
        <v>0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43</v>
      </c>
      <c r="AA5675" t="s">
        <v>73</v>
      </c>
      <c r="AB5675" t="s">
        <v>40</v>
      </c>
      <c r="AC5675" t="s">
        <v>56</v>
      </c>
      <c r="AD5675" s="3">
        <v>25</v>
      </c>
      <c r="AE5675" s="3">
        <v>332.5</v>
      </c>
      <c r="AF5675" s="3">
        <v>0</v>
      </c>
      <c r="AG5675" s="3">
        <v>0</v>
      </c>
      <c r="AH5675" s="3">
        <v>457.47</v>
      </c>
      <c r="AI5675" s="3">
        <v>789.97</v>
      </c>
      <c r="AJ5675" t="s">
        <v>47</v>
      </c>
      <c r="AK5675" t="s">
        <v>8234</v>
      </c>
      <c r="AL5675" t="s">
        <v>8234</v>
      </c>
      <c r="AM5675">
        <f>IF(Customers[[#This Row],[Customer Status]]="Churned",1,0)</f>
        <v>0</v>
      </c>
      <c r="AN5675" t="str">
        <f>IF(Customers[[#This Row],[Monthly Charge]]&gt;=_xlfn.PERCENTILE.INC(Customers[Monthly Charge],0.75),"High-value","Other")</f>
        <v>Other</v>
      </c>
    </row>
    <row r="5676" spans="1:40" x14ac:dyDescent="0.25">
      <c r="A5676" t="s">
        <v>6862</v>
      </c>
      <c r="B5676" t="s">
        <v>39</v>
      </c>
      <c r="C5676" s="1">
        <v>51</v>
      </c>
      <c r="D5676" t="s">
        <v>43</v>
      </c>
      <c r="E5676" s="1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 s="1">
        <v>0</v>
      </c>
      <c r="K5676" s="1">
        <v>66</v>
      </c>
      <c r="L5676" t="s">
        <v>72</v>
      </c>
      <c r="M5676" t="s">
        <v>40</v>
      </c>
      <c r="N5676" s="2">
        <v>20.77</v>
      </c>
      <c r="O5676" t="s">
        <v>40</v>
      </c>
      <c r="P5676" t="s">
        <v>43</v>
      </c>
      <c r="Q5676" t="s">
        <v>42</v>
      </c>
      <c r="R5676" s="1">
        <v>0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43</v>
      </c>
      <c r="AA5676" t="s">
        <v>73</v>
      </c>
      <c r="AB5676" t="s">
        <v>40</v>
      </c>
      <c r="AC5676" t="s">
        <v>46</v>
      </c>
      <c r="AD5676" s="3">
        <v>25.15</v>
      </c>
      <c r="AE5676" s="3">
        <v>1683.6</v>
      </c>
      <c r="AF5676" s="3">
        <v>0</v>
      </c>
      <c r="AG5676" s="3">
        <v>0</v>
      </c>
      <c r="AH5676" s="3">
        <v>1370.82</v>
      </c>
      <c r="AI5676" s="3">
        <v>3054.42</v>
      </c>
      <c r="AJ5676" t="s">
        <v>47</v>
      </c>
      <c r="AK5676" t="s">
        <v>8234</v>
      </c>
      <c r="AL5676" t="s">
        <v>8234</v>
      </c>
      <c r="AM5676">
        <f>IF(Customers[[#This Row],[Customer Status]]="Churned",1,0)</f>
        <v>0</v>
      </c>
      <c r="AN5676" t="str">
        <f>IF(Customers[[#This Row],[Monthly Charge]]&gt;=_xlfn.PERCENTILE.INC(Customers[Monthly Charge],0.75),"High-value","Other")</f>
        <v>Other</v>
      </c>
    </row>
    <row r="5677" spans="1:40" x14ac:dyDescent="0.25">
      <c r="A5677" t="s">
        <v>6863</v>
      </c>
      <c r="B5677" t="s">
        <v>39</v>
      </c>
      <c r="C5677" s="1">
        <v>56</v>
      </c>
      <c r="D5677" t="s">
        <v>40</v>
      </c>
      <c r="E5677" s="1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 s="1">
        <v>1</v>
      </c>
      <c r="K5677" s="1">
        <v>63</v>
      </c>
      <c r="L5677" t="s">
        <v>76</v>
      </c>
      <c r="M5677" t="s">
        <v>40</v>
      </c>
      <c r="N5677" s="2">
        <v>38.85</v>
      </c>
      <c r="O5677" t="s">
        <v>40</v>
      </c>
      <c r="P5677" t="s">
        <v>40</v>
      </c>
      <c r="Q5677" t="s">
        <v>55</v>
      </c>
      <c r="R5677" s="1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 s="3">
        <v>81.2</v>
      </c>
      <c r="AE5677" s="3">
        <v>4965.1000000000004</v>
      </c>
      <c r="AF5677" s="3">
        <v>0</v>
      </c>
      <c r="AG5677" s="3">
        <v>0</v>
      </c>
      <c r="AH5677" s="3">
        <v>2447.5500000000002</v>
      </c>
      <c r="AI5677" s="3">
        <v>7412.65</v>
      </c>
      <c r="AJ5677" t="s">
        <v>47</v>
      </c>
      <c r="AK5677" t="s">
        <v>8234</v>
      </c>
      <c r="AL5677" t="s">
        <v>8234</v>
      </c>
      <c r="AM5677">
        <f>IF(Customers[[#This Row],[Customer Status]]="Churned",1,0)</f>
        <v>0</v>
      </c>
      <c r="AN5677" t="str">
        <f>IF(Customers[[#This Row],[Monthly Charge]]&gt;=_xlfn.PERCENTILE.INC(Customers[Monthly Charge],0.75),"High-value","Other")</f>
        <v>Other</v>
      </c>
    </row>
    <row r="5678" spans="1:40" x14ac:dyDescent="0.25">
      <c r="A5678" t="s">
        <v>6864</v>
      </c>
      <c r="B5678" t="s">
        <v>49</v>
      </c>
      <c r="C5678" s="1">
        <v>51</v>
      </c>
      <c r="D5678" t="s">
        <v>43</v>
      </c>
      <c r="E5678" s="1">
        <v>0</v>
      </c>
      <c r="F5678" t="s">
        <v>391</v>
      </c>
      <c r="G5678">
        <v>94131</v>
      </c>
      <c r="H5678">
        <v>37.746699</v>
      </c>
      <c r="I5678">
        <v>-122.44283299999999</v>
      </c>
      <c r="J5678" s="1">
        <v>0</v>
      </c>
      <c r="K5678" s="1">
        <v>71</v>
      </c>
      <c r="L5678" t="s">
        <v>42</v>
      </c>
      <c r="M5678" t="s">
        <v>40</v>
      </c>
      <c r="N5678" s="2">
        <v>12.27</v>
      </c>
      <c r="O5678" t="s">
        <v>40</v>
      </c>
      <c r="P5678" t="s">
        <v>40</v>
      </c>
      <c r="Q5678" t="s">
        <v>79</v>
      </c>
      <c r="R5678" s="1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 s="3">
        <v>80.599999999999994</v>
      </c>
      <c r="AE5678" s="3">
        <v>5708.2</v>
      </c>
      <c r="AF5678" s="3">
        <v>0</v>
      </c>
      <c r="AG5678" s="3">
        <v>0</v>
      </c>
      <c r="AH5678" s="3">
        <v>871.17</v>
      </c>
      <c r="AI5678" s="3">
        <v>6579.37</v>
      </c>
      <c r="AJ5678" t="s">
        <v>47</v>
      </c>
      <c r="AK5678" t="s">
        <v>8234</v>
      </c>
      <c r="AL5678" t="s">
        <v>8234</v>
      </c>
      <c r="AM5678">
        <f>IF(Customers[[#This Row],[Customer Status]]="Churned",1,0)</f>
        <v>0</v>
      </c>
      <c r="AN5678" t="str">
        <f>IF(Customers[[#This Row],[Monthly Charge]]&gt;=_xlfn.PERCENTILE.INC(Customers[Monthly Charge],0.75),"High-value","Other")</f>
        <v>Other</v>
      </c>
    </row>
    <row r="5679" spans="1:40" x14ac:dyDescent="0.25">
      <c r="A5679" t="s">
        <v>6865</v>
      </c>
      <c r="B5679" t="s">
        <v>39</v>
      </c>
      <c r="C5679" s="1">
        <v>21</v>
      </c>
      <c r="D5679" t="s">
        <v>40</v>
      </c>
      <c r="E5679" s="1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 s="1">
        <v>3</v>
      </c>
      <c r="K5679" s="1">
        <v>15</v>
      </c>
      <c r="L5679" t="s">
        <v>42</v>
      </c>
      <c r="M5679" t="s">
        <v>40</v>
      </c>
      <c r="N5679" s="2">
        <v>12.41</v>
      </c>
      <c r="O5679" t="s">
        <v>43</v>
      </c>
      <c r="P5679" t="s">
        <v>43</v>
      </c>
      <c r="Q5679" t="s">
        <v>42</v>
      </c>
      <c r="R5679" s="1">
        <v>0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43</v>
      </c>
      <c r="AA5679" t="s">
        <v>51</v>
      </c>
      <c r="AB5679" t="s">
        <v>43</v>
      </c>
      <c r="AC5679" t="s">
        <v>46</v>
      </c>
      <c r="AD5679" s="3">
        <v>20.45</v>
      </c>
      <c r="AE5679" s="3">
        <v>330.8</v>
      </c>
      <c r="AF5679" s="3">
        <v>0</v>
      </c>
      <c r="AG5679" s="3">
        <v>0</v>
      </c>
      <c r="AH5679" s="3">
        <v>186.15</v>
      </c>
      <c r="AI5679" s="3">
        <v>516.95000000000005</v>
      </c>
      <c r="AJ5679" t="s">
        <v>47</v>
      </c>
      <c r="AK5679" t="s">
        <v>8234</v>
      </c>
      <c r="AL5679" t="s">
        <v>8234</v>
      </c>
      <c r="AM5679">
        <f>IF(Customers[[#This Row],[Customer Status]]="Churned",1,0)</f>
        <v>0</v>
      </c>
      <c r="AN5679" t="str">
        <f>IF(Customers[[#This Row],[Monthly Charge]]&gt;=_xlfn.PERCENTILE.INC(Customers[Monthly Charge],0.75),"High-value","Other")</f>
        <v>Other</v>
      </c>
    </row>
    <row r="5680" spans="1:40" x14ac:dyDescent="0.25">
      <c r="A5680" t="s">
        <v>6866</v>
      </c>
      <c r="B5680" t="s">
        <v>39</v>
      </c>
      <c r="C5680" s="1">
        <v>73</v>
      </c>
      <c r="D5680" t="s">
        <v>43</v>
      </c>
      <c r="E5680" s="1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 s="1">
        <v>0</v>
      </c>
      <c r="K5680" s="1">
        <v>1</v>
      </c>
      <c r="L5680" t="s">
        <v>54</v>
      </c>
      <c r="M5680" t="s">
        <v>40</v>
      </c>
      <c r="N5680" s="2">
        <v>22.5</v>
      </c>
      <c r="O5680" t="s">
        <v>43</v>
      </c>
      <c r="P5680" t="s">
        <v>40</v>
      </c>
      <c r="Q5680" t="s">
        <v>55</v>
      </c>
      <c r="R5680" s="1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 s="3">
        <v>69.95</v>
      </c>
      <c r="AE5680" s="3">
        <v>69.95</v>
      </c>
      <c r="AF5680" s="3">
        <v>0</v>
      </c>
      <c r="AG5680" s="3">
        <v>10</v>
      </c>
      <c r="AH5680" s="3">
        <v>22.5</v>
      </c>
      <c r="AI5680" s="3">
        <v>102.45</v>
      </c>
      <c r="AJ5680" t="s">
        <v>57</v>
      </c>
      <c r="AK5680" t="s">
        <v>58</v>
      </c>
      <c r="AL5680" t="s">
        <v>104</v>
      </c>
      <c r="AM5680">
        <f>IF(Customers[[#This Row],[Customer Status]]="Churned",1,0)</f>
        <v>1</v>
      </c>
      <c r="AN5680" t="str">
        <f>IF(Customers[[#This Row],[Monthly Charge]]&gt;=_xlfn.PERCENTILE.INC(Customers[Monthly Charge],0.75),"High-value","Other")</f>
        <v>Other</v>
      </c>
    </row>
    <row r="5681" spans="1:40" x14ac:dyDescent="0.25">
      <c r="A5681" t="s">
        <v>6867</v>
      </c>
      <c r="B5681" t="s">
        <v>39</v>
      </c>
      <c r="C5681" s="1">
        <v>52</v>
      </c>
      <c r="D5681" t="s">
        <v>43</v>
      </c>
      <c r="E5681" s="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 s="1">
        <v>0</v>
      </c>
      <c r="K5681" s="1">
        <v>10</v>
      </c>
      <c r="L5681" t="s">
        <v>42</v>
      </c>
      <c r="M5681" t="s">
        <v>40</v>
      </c>
      <c r="N5681" s="2">
        <v>10.46</v>
      </c>
      <c r="O5681" t="s">
        <v>43</v>
      </c>
      <c r="P5681" t="s">
        <v>43</v>
      </c>
      <c r="Q5681" t="s">
        <v>42</v>
      </c>
      <c r="R5681" s="1">
        <v>0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43</v>
      </c>
      <c r="AA5681" t="s">
        <v>51</v>
      </c>
      <c r="AB5681" t="s">
        <v>40</v>
      </c>
      <c r="AC5681" t="s">
        <v>56</v>
      </c>
      <c r="AD5681" s="3">
        <v>21.2</v>
      </c>
      <c r="AE5681" s="3">
        <v>222.65</v>
      </c>
      <c r="AF5681" s="3">
        <v>0</v>
      </c>
      <c r="AG5681" s="3">
        <v>0</v>
      </c>
      <c r="AH5681" s="3">
        <v>104.6</v>
      </c>
      <c r="AI5681" s="3">
        <v>327.25</v>
      </c>
      <c r="AJ5681" t="s">
        <v>47</v>
      </c>
      <c r="AK5681" t="s">
        <v>8234</v>
      </c>
      <c r="AL5681" t="s">
        <v>8234</v>
      </c>
      <c r="AM5681">
        <f>IF(Customers[[#This Row],[Customer Status]]="Churned",1,0)</f>
        <v>0</v>
      </c>
      <c r="AN5681" t="str">
        <f>IF(Customers[[#This Row],[Monthly Charge]]&gt;=_xlfn.PERCENTILE.INC(Customers[Monthly Charge],0.75),"High-value","Other")</f>
        <v>Other</v>
      </c>
    </row>
    <row r="5682" spans="1:40" x14ac:dyDescent="0.25">
      <c r="A5682" t="s">
        <v>6868</v>
      </c>
      <c r="B5682" t="s">
        <v>39</v>
      </c>
      <c r="C5682" s="1">
        <v>60</v>
      </c>
      <c r="D5682" t="s">
        <v>43</v>
      </c>
      <c r="E5682" s="1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 s="1">
        <v>0</v>
      </c>
      <c r="K5682" s="1">
        <v>2</v>
      </c>
      <c r="L5682" t="s">
        <v>42</v>
      </c>
      <c r="M5682" t="s">
        <v>40</v>
      </c>
      <c r="N5682" s="2">
        <v>35.5</v>
      </c>
      <c r="O5682" t="s">
        <v>43</v>
      </c>
      <c r="P5682" t="s">
        <v>43</v>
      </c>
      <c r="Q5682" t="s">
        <v>42</v>
      </c>
      <c r="R5682" s="1">
        <v>0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43</v>
      </c>
      <c r="AA5682" t="s">
        <v>51</v>
      </c>
      <c r="AB5682" t="s">
        <v>43</v>
      </c>
      <c r="AC5682" t="s">
        <v>46</v>
      </c>
      <c r="AD5682" s="3">
        <v>20.100000000000001</v>
      </c>
      <c r="AE5682" s="3">
        <v>39.799999999999997</v>
      </c>
      <c r="AF5682" s="3">
        <v>0</v>
      </c>
      <c r="AG5682" s="3">
        <v>0</v>
      </c>
      <c r="AH5682" s="3">
        <v>71</v>
      </c>
      <c r="AI5682" s="3">
        <v>110.8</v>
      </c>
      <c r="AJ5682" t="s">
        <v>98</v>
      </c>
      <c r="AK5682" t="s">
        <v>8234</v>
      </c>
      <c r="AL5682" t="s">
        <v>8234</v>
      </c>
      <c r="AM5682">
        <f>IF(Customers[[#This Row],[Customer Status]]="Churned",1,0)</f>
        <v>0</v>
      </c>
      <c r="AN5682" t="str">
        <f>IF(Customers[[#This Row],[Monthly Charge]]&gt;=_xlfn.PERCENTILE.INC(Customers[Monthly Charge],0.75),"High-value","Other")</f>
        <v>Other</v>
      </c>
    </row>
    <row r="5683" spans="1:40" x14ac:dyDescent="0.25">
      <c r="A5683" t="s">
        <v>6869</v>
      </c>
      <c r="B5683" t="s">
        <v>39</v>
      </c>
      <c r="C5683" s="1">
        <v>52</v>
      </c>
      <c r="D5683" t="s">
        <v>43</v>
      </c>
      <c r="E5683" s="1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 s="1">
        <v>0</v>
      </c>
      <c r="K5683" s="1">
        <v>15</v>
      </c>
      <c r="L5683" t="s">
        <v>42</v>
      </c>
      <c r="M5683" t="s">
        <v>40</v>
      </c>
      <c r="N5683" s="2">
        <v>40.97</v>
      </c>
      <c r="O5683" t="s">
        <v>40</v>
      </c>
      <c r="P5683" t="s">
        <v>43</v>
      </c>
      <c r="Q5683" t="s">
        <v>42</v>
      </c>
      <c r="R5683" s="1">
        <v>0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43</v>
      </c>
      <c r="AA5683" t="s">
        <v>73</v>
      </c>
      <c r="AB5683" t="s">
        <v>43</v>
      </c>
      <c r="AC5683" t="s">
        <v>56</v>
      </c>
      <c r="AD5683" s="3">
        <v>25.05</v>
      </c>
      <c r="AE5683" s="3">
        <v>369.1</v>
      </c>
      <c r="AF5683" s="3">
        <v>0</v>
      </c>
      <c r="AG5683" s="3">
        <v>0</v>
      </c>
      <c r="AH5683" s="3">
        <v>614.54999999999995</v>
      </c>
      <c r="AI5683" s="3">
        <v>983.65</v>
      </c>
      <c r="AJ5683" t="s">
        <v>47</v>
      </c>
      <c r="AK5683" t="s">
        <v>8234</v>
      </c>
      <c r="AL5683" t="s">
        <v>8234</v>
      </c>
      <c r="AM5683">
        <f>IF(Customers[[#This Row],[Customer Status]]="Churned",1,0)</f>
        <v>0</v>
      </c>
      <c r="AN5683" t="str">
        <f>IF(Customers[[#This Row],[Monthly Charge]]&gt;=_xlfn.PERCENTILE.INC(Customers[Monthly Charge],0.75),"High-value","Other")</f>
        <v>Other</v>
      </c>
    </row>
    <row r="5684" spans="1:40" x14ac:dyDescent="0.25">
      <c r="A5684" t="s">
        <v>6870</v>
      </c>
      <c r="B5684" t="s">
        <v>39</v>
      </c>
      <c r="C5684" s="1">
        <v>43</v>
      </c>
      <c r="D5684" t="s">
        <v>40</v>
      </c>
      <c r="E5684" s="1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 s="1">
        <v>1</v>
      </c>
      <c r="K5684" s="1">
        <v>53</v>
      </c>
      <c r="L5684" t="s">
        <v>42</v>
      </c>
      <c r="M5684" t="s">
        <v>40</v>
      </c>
      <c r="N5684" s="2">
        <v>6.68</v>
      </c>
      <c r="O5684" t="s">
        <v>43</v>
      </c>
      <c r="P5684" t="s">
        <v>40</v>
      </c>
      <c r="Q5684" t="s">
        <v>55</v>
      </c>
      <c r="R5684" s="1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 s="3">
        <v>110.5</v>
      </c>
      <c r="AE5684" s="3">
        <v>5835.5</v>
      </c>
      <c r="AF5684" s="3">
        <v>0</v>
      </c>
      <c r="AG5684" s="3">
        <v>0</v>
      </c>
      <c r="AH5684" s="3">
        <v>354.04</v>
      </c>
      <c r="AI5684" s="3">
        <v>6189.54</v>
      </c>
      <c r="AJ5684" t="s">
        <v>47</v>
      </c>
      <c r="AK5684" t="s">
        <v>8234</v>
      </c>
      <c r="AL5684" t="s">
        <v>8234</v>
      </c>
      <c r="AM5684">
        <f>IF(Customers[[#This Row],[Customer Status]]="Churned",1,0)</f>
        <v>0</v>
      </c>
      <c r="AN5684" t="str">
        <f>IF(Customers[[#This Row],[Monthly Charge]]&gt;=_xlfn.PERCENTILE.INC(Customers[Monthly Charge],0.75),"High-value","Other")</f>
        <v>High-value</v>
      </c>
    </row>
    <row r="5685" spans="1:40" x14ac:dyDescent="0.25">
      <c r="A5685" t="s">
        <v>6871</v>
      </c>
      <c r="B5685" t="s">
        <v>49</v>
      </c>
      <c r="C5685" s="1">
        <v>38</v>
      </c>
      <c r="D5685" t="s">
        <v>43</v>
      </c>
      <c r="E5685" s="1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 s="1">
        <v>0</v>
      </c>
      <c r="K5685" s="1">
        <v>14</v>
      </c>
      <c r="L5685" t="s">
        <v>62</v>
      </c>
      <c r="M5685" t="s">
        <v>43</v>
      </c>
      <c r="N5685" s="2">
        <v>0</v>
      </c>
      <c r="O5685" t="s">
        <v>43</v>
      </c>
      <c r="P5685" t="s">
        <v>40</v>
      </c>
      <c r="Q5685" t="s">
        <v>44</v>
      </c>
      <c r="R5685" s="1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 s="3">
        <v>50.75</v>
      </c>
      <c r="AE5685" s="3">
        <v>712.75</v>
      </c>
      <c r="AF5685" s="3">
        <v>0</v>
      </c>
      <c r="AG5685" s="3">
        <v>10</v>
      </c>
      <c r="AH5685" s="3">
        <v>0</v>
      </c>
      <c r="AI5685" s="3">
        <v>722.75</v>
      </c>
      <c r="AJ5685" t="s">
        <v>57</v>
      </c>
      <c r="AK5685" t="s">
        <v>58</v>
      </c>
      <c r="AL5685" t="s">
        <v>59</v>
      </c>
      <c r="AM5685">
        <f>IF(Customers[[#This Row],[Customer Status]]="Churned",1,0)</f>
        <v>1</v>
      </c>
      <c r="AN5685" t="str">
        <f>IF(Customers[[#This Row],[Monthly Charge]]&gt;=_xlfn.PERCENTILE.INC(Customers[Monthly Charge],0.75),"High-value","Other")</f>
        <v>Other</v>
      </c>
    </row>
    <row r="5686" spans="1:40" x14ac:dyDescent="0.25">
      <c r="A5686" t="s">
        <v>6872</v>
      </c>
      <c r="B5686" t="s">
        <v>39</v>
      </c>
      <c r="C5686" s="1">
        <v>30</v>
      </c>
      <c r="D5686" t="s">
        <v>40</v>
      </c>
      <c r="E5686" s="1">
        <v>2</v>
      </c>
      <c r="F5686" t="s">
        <v>5483</v>
      </c>
      <c r="G5686">
        <v>92861</v>
      </c>
      <c r="H5686">
        <v>33.817473</v>
      </c>
      <c r="I5686">
        <v>-117.810462</v>
      </c>
      <c r="J5686" s="1">
        <v>1</v>
      </c>
      <c r="K5686" s="1">
        <v>35</v>
      </c>
      <c r="L5686" t="s">
        <v>129</v>
      </c>
      <c r="M5686" t="s">
        <v>40</v>
      </c>
      <c r="N5686" s="2">
        <v>18.29</v>
      </c>
      <c r="O5686" t="s">
        <v>43</v>
      </c>
      <c r="P5686" t="s">
        <v>43</v>
      </c>
      <c r="Q5686" t="s">
        <v>42</v>
      </c>
      <c r="R5686" s="1">
        <v>0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43</v>
      </c>
      <c r="AA5686" t="s">
        <v>45</v>
      </c>
      <c r="AB5686" t="s">
        <v>43</v>
      </c>
      <c r="AC5686" t="s">
        <v>46</v>
      </c>
      <c r="AD5686" s="3">
        <v>19.649999999999999</v>
      </c>
      <c r="AE5686" s="3">
        <v>708.8</v>
      </c>
      <c r="AF5686" s="3">
        <v>0</v>
      </c>
      <c r="AG5686" s="3">
        <v>0</v>
      </c>
      <c r="AH5686" s="3">
        <v>640.15</v>
      </c>
      <c r="AI5686" s="3">
        <v>1348.95</v>
      </c>
      <c r="AJ5686" t="s">
        <v>47</v>
      </c>
      <c r="AK5686" t="s">
        <v>8234</v>
      </c>
      <c r="AL5686" t="s">
        <v>8234</v>
      </c>
      <c r="AM5686">
        <f>IF(Customers[[#This Row],[Customer Status]]="Churned",1,0)</f>
        <v>0</v>
      </c>
      <c r="AN5686" t="str">
        <f>IF(Customers[[#This Row],[Monthly Charge]]&gt;=_xlfn.PERCENTILE.INC(Customers[Monthly Charge],0.75),"High-value","Other")</f>
        <v>Other</v>
      </c>
    </row>
    <row r="5687" spans="1:40" x14ac:dyDescent="0.25">
      <c r="A5687" t="s">
        <v>6873</v>
      </c>
      <c r="B5687" t="s">
        <v>49</v>
      </c>
      <c r="C5687" s="1">
        <v>75</v>
      </c>
      <c r="D5687" t="s">
        <v>43</v>
      </c>
      <c r="E5687" s="1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 s="1">
        <v>0</v>
      </c>
      <c r="K5687" s="1">
        <v>15</v>
      </c>
      <c r="L5687" t="s">
        <v>42</v>
      </c>
      <c r="M5687" t="s">
        <v>40</v>
      </c>
      <c r="N5687" s="2">
        <v>12.08</v>
      </c>
      <c r="O5687" t="s">
        <v>40</v>
      </c>
      <c r="P5687" t="s">
        <v>40</v>
      </c>
      <c r="Q5687" t="s">
        <v>55</v>
      </c>
      <c r="R5687" s="1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 s="3">
        <v>80.2</v>
      </c>
      <c r="AE5687" s="3">
        <v>1217.25</v>
      </c>
      <c r="AF5687" s="3">
        <v>0</v>
      </c>
      <c r="AG5687" s="3">
        <v>0</v>
      </c>
      <c r="AH5687" s="3">
        <v>181.2</v>
      </c>
      <c r="AI5687" s="3">
        <v>1398.45</v>
      </c>
      <c r="AJ5687" t="s">
        <v>57</v>
      </c>
      <c r="AK5687" t="s">
        <v>58</v>
      </c>
      <c r="AL5687" t="s">
        <v>203</v>
      </c>
      <c r="AM5687">
        <f>IF(Customers[[#This Row],[Customer Status]]="Churned",1,0)</f>
        <v>1</v>
      </c>
      <c r="AN5687" t="str">
        <f>IF(Customers[[#This Row],[Monthly Charge]]&gt;=_xlfn.PERCENTILE.INC(Customers[Monthly Charge],0.75),"High-value","Other")</f>
        <v>Other</v>
      </c>
    </row>
    <row r="5688" spans="1:40" x14ac:dyDescent="0.25">
      <c r="A5688" t="s">
        <v>6874</v>
      </c>
      <c r="B5688" t="s">
        <v>39</v>
      </c>
      <c r="C5688" s="1">
        <v>65</v>
      </c>
      <c r="D5688" t="s">
        <v>43</v>
      </c>
      <c r="E5688" s="1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 s="1">
        <v>0</v>
      </c>
      <c r="K5688" s="1">
        <v>43</v>
      </c>
      <c r="L5688" t="s">
        <v>76</v>
      </c>
      <c r="M5688" t="s">
        <v>40</v>
      </c>
      <c r="N5688" s="2">
        <v>12.58</v>
      </c>
      <c r="O5688" t="s">
        <v>40</v>
      </c>
      <c r="P5688" t="s">
        <v>40</v>
      </c>
      <c r="Q5688" t="s">
        <v>55</v>
      </c>
      <c r="R5688" s="1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 s="3">
        <v>90.25</v>
      </c>
      <c r="AE5688" s="3">
        <v>3838.75</v>
      </c>
      <c r="AF5688" s="3">
        <v>0</v>
      </c>
      <c r="AG5688" s="3">
        <v>0</v>
      </c>
      <c r="AH5688" s="3">
        <v>540.94000000000005</v>
      </c>
      <c r="AI5688" s="3">
        <v>4379.6899999999996</v>
      </c>
      <c r="AJ5688" t="s">
        <v>47</v>
      </c>
      <c r="AK5688" t="s">
        <v>8234</v>
      </c>
      <c r="AL5688" t="s">
        <v>8234</v>
      </c>
      <c r="AM5688">
        <f>IF(Customers[[#This Row],[Customer Status]]="Churned",1,0)</f>
        <v>0</v>
      </c>
      <c r="AN5688" t="str">
        <f>IF(Customers[[#This Row],[Monthly Charge]]&gt;=_xlfn.PERCENTILE.INC(Customers[Monthly Charge],0.75),"High-value","Other")</f>
        <v>High-value</v>
      </c>
    </row>
    <row r="5689" spans="1:40" x14ac:dyDescent="0.25">
      <c r="A5689" t="s">
        <v>6875</v>
      </c>
      <c r="B5689" t="s">
        <v>39</v>
      </c>
      <c r="C5689" s="1">
        <v>53</v>
      </c>
      <c r="D5689" t="s">
        <v>40</v>
      </c>
      <c r="E5689" s="1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 s="1">
        <v>1</v>
      </c>
      <c r="K5689" s="1">
        <v>72</v>
      </c>
      <c r="L5689" t="s">
        <v>72</v>
      </c>
      <c r="M5689" t="s">
        <v>40</v>
      </c>
      <c r="N5689" s="2">
        <v>36.82</v>
      </c>
      <c r="O5689" t="s">
        <v>40</v>
      </c>
      <c r="P5689" t="s">
        <v>40</v>
      </c>
      <c r="Q5689" t="s">
        <v>55</v>
      </c>
      <c r="R5689" s="1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 s="3">
        <v>115.5</v>
      </c>
      <c r="AE5689" s="3">
        <v>8425.15</v>
      </c>
      <c r="AF5689" s="3">
        <v>42.29</v>
      </c>
      <c r="AG5689" s="3">
        <v>0</v>
      </c>
      <c r="AH5689" s="3">
        <v>2651.04</v>
      </c>
      <c r="AI5689" s="3">
        <v>11033.9</v>
      </c>
      <c r="AJ5689" t="s">
        <v>47</v>
      </c>
      <c r="AK5689" t="s">
        <v>8234</v>
      </c>
      <c r="AL5689" t="s">
        <v>8234</v>
      </c>
      <c r="AM5689">
        <f>IF(Customers[[#This Row],[Customer Status]]="Churned",1,0)</f>
        <v>0</v>
      </c>
      <c r="AN5689" t="str">
        <f>IF(Customers[[#This Row],[Monthly Charge]]&gt;=_xlfn.PERCENTILE.INC(Customers[Monthly Charge],0.75),"High-value","Other")</f>
        <v>High-value</v>
      </c>
    </row>
    <row r="5690" spans="1:40" x14ac:dyDescent="0.25">
      <c r="A5690" t="s">
        <v>6876</v>
      </c>
      <c r="B5690" t="s">
        <v>49</v>
      </c>
      <c r="C5690" s="1">
        <v>70</v>
      </c>
      <c r="D5690" t="s">
        <v>43</v>
      </c>
      <c r="E5690" s="1">
        <v>0</v>
      </c>
      <c r="F5690" t="s">
        <v>50</v>
      </c>
      <c r="G5690">
        <v>91203</v>
      </c>
      <c r="H5690">
        <v>34.153337999999998</v>
      </c>
      <c r="I5690">
        <v>-118.262974</v>
      </c>
      <c r="J5690" s="1">
        <v>0</v>
      </c>
      <c r="K5690" s="1">
        <v>55</v>
      </c>
      <c r="L5690" t="s">
        <v>42</v>
      </c>
      <c r="M5690" t="s">
        <v>40</v>
      </c>
      <c r="N5690" s="2">
        <v>29.3</v>
      </c>
      <c r="O5690" t="s">
        <v>40</v>
      </c>
      <c r="P5690" t="s">
        <v>40</v>
      </c>
      <c r="Q5690" t="s">
        <v>55</v>
      </c>
      <c r="R5690" s="1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 s="3">
        <v>116.5</v>
      </c>
      <c r="AE5690" s="3">
        <v>6382.55</v>
      </c>
      <c r="AF5690" s="3">
        <v>0</v>
      </c>
      <c r="AG5690" s="3">
        <v>0</v>
      </c>
      <c r="AH5690" s="3">
        <v>1611.5</v>
      </c>
      <c r="AI5690" s="3">
        <v>7994.05</v>
      </c>
      <c r="AJ5690" t="s">
        <v>47</v>
      </c>
      <c r="AK5690" t="s">
        <v>8234</v>
      </c>
      <c r="AL5690" t="s">
        <v>8234</v>
      </c>
      <c r="AM5690">
        <f>IF(Customers[[#This Row],[Customer Status]]="Churned",1,0)</f>
        <v>0</v>
      </c>
      <c r="AN5690" t="str">
        <f>IF(Customers[[#This Row],[Monthly Charge]]&gt;=_xlfn.PERCENTILE.INC(Customers[Monthly Charge],0.75),"High-value","Other")</f>
        <v>High-value</v>
      </c>
    </row>
    <row r="5691" spans="1:40" x14ac:dyDescent="0.25">
      <c r="A5691" t="s">
        <v>6877</v>
      </c>
      <c r="B5691" t="s">
        <v>39</v>
      </c>
      <c r="C5691" s="1">
        <v>73</v>
      </c>
      <c r="D5691" t="s">
        <v>40</v>
      </c>
      <c r="E5691" s="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 s="1">
        <v>0</v>
      </c>
      <c r="K5691" s="1">
        <v>66</v>
      </c>
      <c r="L5691" t="s">
        <v>42</v>
      </c>
      <c r="M5691" t="s">
        <v>40</v>
      </c>
      <c r="N5691" s="2">
        <v>44.01</v>
      </c>
      <c r="O5691" t="s">
        <v>40</v>
      </c>
      <c r="P5691" t="s">
        <v>40</v>
      </c>
      <c r="Q5691" t="s">
        <v>44</v>
      </c>
      <c r="R5691" s="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 s="3">
        <v>70.849999999999994</v>
      </c>
      <c r="AE5691" s="3">
        <v>4738.8500000000004</v>
      </c>
      <c r="AF5691" s="3">
        <v>0</v>
      </c>
      <c r="AG5691" s="3">
        <v>0</v>
      </c>
      <c r="AH5691" s="3">
        <v>2904.66</v>
      </c>
      <c r="AI5691" s="3">
        <v>7643.51</v>
      </c>
      <c r="AJ5691" t="s">
        <v>47</v>
      </c>
      <c r="AK5691" t="s">
        <v>8234</v>
      </c>
      <c r="AL5691" t="s">
        <v>8234</v>
      </c>
      <c r="AM5691">
        <f>IF(Customers[[#This Row],[Customer Status]]="Churned",1,0)</f>
        <v>0</v>
      </c>
      <c r="AN5691" t="str">
        <f>IF(Customers[[#This Row],[Monthly Charge]]&gt;=_xlfn.PERCENTILE.INC(Customers[Monthly Charge],0.75),"High-value","Other")</f>
        <v>Other</v>
      </c>
    </row>
    <row r="5692" spans="1:40" x14ac:dyDescent="0.25">
      <c r="A5692" t="s">
        <v>6878</v>
      </c>
      <c r="B5692" t="s">
        <v>39</v>
      </c>
      <c r="C5692" s="1">
        <v>77</v>
      </c>
      <c r="D5692" t="s">
        <v>43</v>
      </c>
      <c r="E5692" s="1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 s="1">
        <v>0</v>
      </c>
      <c r="K5692" s="1">
        <v>23</v>
      </c>
      <c r="L5692" t="s">
        <v>62</v>
      </c>
      <c r="M5692" t="s">
        <v>40</v>
      </c>
      <c r="N5692" s="2">
        <v>31.17</v>
      </c>
      <c r="O5692" t="s">
        <v>43</v>
      </c>
      <c r="P5692" t="s">
        <v>40</v>
      </c>
      <c r="Q5692" t="s">
        <v>55</v>
      </c>
      <c r="R5692" s="1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 s="3">
        <v>94.75</v>
      </c>
      <c r="AE5692" s="3">
        <v>2293.6</v>
      </c>
      <c r="AF5692" s="3">
        <v>0</v>
      </c>
      <c r="AG5692" s="3">
        <v>0</v>
      </c>
      <c r="AH5692" s="3">
        <v>716.91</v>
      </c>
      <c r="AI5692" s="3">
        <v>3010.51</v>
      </c>
      <c r="AJ5692" t="s">
        <v>57</v>
      </c>
      <c r="AK5692" t="s">
        <v>58</v>
      </c>
      <c r="AL5692" t="s">
        <v>104</v>
      </c>
      <c r="AM5692">
        <f>IF(Customers[[#This Row],[Customer Status]]="Churned",1,0)</f>
        <v>1</v>
      </c>
      <c r="AN5692" t="str">
        <f>IF(Customers[[#This Row],[Monthly Charge]]&gt;=_xlfn.PERCENTILE.INC(Customers[Monthly Charge],0.75),"High-value","Other")</f>
        <v>High-value</v>
      </c>
    </row>
    <row r="5693" spans="1:40" x14ac:dyDescent="0.25">
      <c r="A5693" t="s">
        <v>6879</v>
      </c>
      <c r="B5693" t="s">
        <v>39</v>
      </c>
      <c r="C5693" s="1">
        <v>62</v>
      </c>
      <c r="D5693" t="s">
        <v>40</v>
      </c>
      <c r="E5693" s="1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 s="1">
        <v>5</v>
      </c>
      <c r="K5693" s="1">
        <v>40</v>
      </c>
      <c r="L5693" t="s">
        <v>42</v>
      </c>
      <c r="M5693" t="s">
        <v>40</v>
      </c>
      <c r="N5693" s="2">
        <v>48.29</v>
      </c>
      <c r="O5693" t="s">
        <v>40</v>
      </c>
      <c r="P5693" t="s">
        <v>40</v>
      </c>
      <c r="Q5693" t="s">
        <v>79</v>
      </c>
      <c r="R5693" s="1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 s="3">
        <v>56.6</v>
      </c>
      <c r="AE5693" s="3">
        <v>2379.1</v>
      </c>
      <c r="AF5693" s="3">
        <v>0</v>
      </c>
      <c r="AG5693" s="3">
        <v>0</v>
      </c>
      <c r="AH5693" s="3">
        <v>1931.6</v>
      </c>
      <c r="AI5693" s="3">
        <v>4310.7</v>
      </c>
      <c r="AJ5693" t="s">
        <v>47</v>
      </c>
      <c r="AK5693" t="s">
        <v>8234</v>
      </c>
      <c r="AL5693" t="s">
        <v>8234</v>
      </c>
      <c r="AM5693">
        <f>IF(Customers[[#This Row],[Customer Status]]="Churned",1,0)</f>
        <v>0</v>
      </c>
      <c r="AN5693" t="str">
        <f>IF(Customers[[#This Row],[Monthly Charge]]&gt;=_xlfn.PERCENTILE.INC(Customers[Monthly Charge],0.75),"High-value","Other")</f>
        <v>Other</v>
      </c>
    </row>
    <row r="5694" spans="1:40" x14ac:dyDescent="0.25">
      <c r="A5694" t="s">
        <v>6880</v>
      </c>
      <c r="B5694" t="s">
        <v>49</v>
      </c>
      <c r="C5694" s="1">
        <v>50</v>
      </c>
      <c r="D5694" t="s">
        <v>40</v>
      </c>
      <c r="E5694" s="1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 s="1">
        <v>1</v>
      </c>
      <c r="K5694" s="1">
        <v>42</v>
      </c>
      <c r="L5694" t="s">
        <v>76</v>
      </c>
      <c r="M5694" t="s">
        <v>40</v>
      </c>
      <c r="N5694" s="2">
        <v>34.65</v>
      </c>
      <c r="O5694" t="s">
        <v>40</v>
      </c>
      <c r="P5694" t="s">
        <v>40</v>
      </c>
      <c r="Q5694" t="s">
        <v>55</v>
      </c>
      <c r="R5694" s="1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 s="3">
        <v>99.45</v>
      </c>
      <c r="AE5694" s="3">
        <v>4138.05</v>
      </c>
      <c r="AF5694" s="3">
        <v>30.46</v>
      </c>
      <c r="AG5694" s="3">
        <v>140</v>
      </c>
      <c r="AH5694" s="3">
        <v>1455.3</v>
      </c>
      <c r="AI5694" s="3">
        <v>5702.89</v>
      </c>
      <c r="AJ5694" t="s">
        <v>57</v>
      </c>
      <c r="AK5694" t="s">
        <v>63</v>
      </c>
      <c r="AL5694" t="s">
        <v>67</v>
      </c>
      <c r="AM5694">
        <f>IF(Customers[[#This Row],[Customer Status]]="Churned",1,0)</f>
        <v>1</v>
      </c>
      <c r="AN5694" t="str">
        <f>IF(Customers[[#This Row],[Monthly Charge]]&gt;=_xlfn.PERCENTILE.INC(Customers[Monthly Charge],0.75),"High-value","Other")</f>
        <v>High-value</v>
      </c>
    </row>
    <row r="5695" spans="1:40" x14ac:dyDescent="0.25">
      <c r="A5695" t="s">
        <v>6881</v>
      </c>
      <c r="B5695" t="s">
        <v>39</v>
      </c>
      <c r="C5695" s="1">
        <v>70</v>
      </c>
      <c r="D5695" t="s">
        <v>43</v>
      </c>
      <c r="E5695" s="1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 s="1">
        <v>0</v>
      </c>
      <c r="K5695" s="1">
        <v>15</v>
      </c>
      <c r="L5695" t="s">
        <v>42</v>
      </c>
      <c r="M5695" t="s">
        <v>40</v>
      </c>
      <c r="N5695" s="2">
        <v>7.99</v>
      </c>
      <c r="O5695" t="s">
        <v>43</v>
      </c>
      <c r="P5695" t="s">
        <v>40</v>
      </c>
      <c r="Q5695" t="s">
        <v>55</v>
      </c>
      <c r="R5695" s="1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 s="3">
        <v>75.3</v>
      </c>
      <c r="AE5695" s="3">
        <v>1147.45</v>
      </c>
      <c r="AF5695" s="3">
        <v>0</v>
      </c>
      <c r="AG5695" s="3">
        <v>0</v>
      </c>
      <c r="AH5695" s="3">
        <v>119.85</v>
      </c>
      <c r="AI5695" s="3">
        <v>1267.3</v>
      </c>
      <c r="AJ5695" t="s">
        <v>57</v>
      </c>
      <c r="AK5695" t="s">
        <v>58</v>
      </c>
      <c r="AL5695" t="s">
        <v>214</v>
      </c>
      <c r="AM5695">
        <f>IF(Customers[[#This Row],[Customer Status]]="Churned",1,0)</f>
        <v>1</v>
      </c>
      <c r="AN5695" t="str">
        <f>IF(Customers[[#This Row],[Monthly Charge]]&gt;=_xlfn.PERCENTILE.INC(Customers[Monthly Charge],0.75),"High-value","Other")</f>
        <v>Other</v>
      </c>
    </row>
    <row r="5696" spans="1:40" x14ac:dyDescent="0.25">
      <c r="A5696" t="s">
        <v>6882</v>
      </c>
      <c r="B5696" t="s">
        <v>49</v>
      </c>
      <c r="C5696" s="1">
        <v>62</v>
      </c>
      <c r="D5696" t="s">
        <v>43</v>
      </c>
      <c r="E5696" s="1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 s="1">
        <v>0</v>
      </c>
      <c r="K5696" s="1">
        <v>22</v>
      </c>
      <c r="L5696" t="s">
        <v>42</v>
      </c>
      <c r="M5696" t="s">
        <v>40</v>
      </c>
      <c r="N5696" s="2">
        <v>20.46</v>
      </c>
      <c r="O5696" t="s">
        <v>43</v>
      </c>
      <c r="P5696" t="s">
        <v>43</v>
      </c>
      <c r="Q5696" t="s">
        <v>42</v>
      </c>
      <c r="R5696" s="1">
        <v>0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43</v>
      </c>
      <c r="AA5696" t="s">
        <v>45</v>
      </c>
      <c r="AB5696" t="s">
        <v>43</v>
      </c>
      <c r="AC5696" t="s">
        <v>46</v>
      </c>
      <c r="AD5696" s="3">
        <v>19.600000000000001</v>
      </c>
      <c r="AE5696" s="3">
        <v>422.5</v>
      </c>
      <c r="AF5696" s="3">
        <v>0</v>
      </c>
      <c r="AG5696" s="3">
        <v>0</v>
      </c>
      <c r="AH5696" s="3">
        <v>450.12</v>
      </c>
      <c r="AI5696" s="3">
        <v>872.62</v>
      </c>
      <c r="AJ5696" t="s">
        <v>47</v>
      </c>
      <c r="AK5696" t="s">
        <v>8234</v>
      </c>
      <c r="AL5696" t="s">
        <v>8234</v>
      </c>
      <c r="AM5696">
        <f>IF(Customers[[#This Row],[Customer Status]]="Churned",1,0)</f>
        <v>0</v>
      </c>
      <c r="AN5696" t="str">
        <f>IF(Customers[[#This Row],[Monthly Charge]]&gt;=_xlfn.PERCENTILE.INC(Customers[Monthly Charge],0.75),"High-value","Other")</f>
        <v>Other</v>
      </c>
    </row>
    <row r="5697" spans="1:40" x14ac:dyDescent="0.25">
      <c r="A5697" t="s">
        <v>6883</v>
      </c>
      <c r="B5697" t="s">
        <v>39</v>
      </c>
      <c r="C5697" s="1">
        <v>72</v>
      </c>
      <c r="D5697" t="s">
        <v>40</v>
      </c>
      <c r="E5697" s="1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 s="1">
        <v>7</v>
      </c>
      <c r="K5697" s="1">
        <v>56</v>
      </c>
      <c r="L5697" t="s">
        <v>76</v>
      </c>
      <c r="M5697" t="s">
        <v>40</v>
      </c>
      <c r="N5697" s="2">
        <v>27.56</v>
      </c>
      <c r="O5697" t="s">
        <v>40</v>
      </c>
      <c r="P5697" t="s">
        <v>40</v>
      </c>
      <c r="Q5697" t="s">
        <v>55</v>
      </c>
      <c r="R5697" s="1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 s="3">
        <v>76.849999999999994</v>
      </c>
      <c r="AE5697" s="3">
        <v>4275.75</v>
      </c>
      <c r="AF5697" s="3">
        <v>0</v>
      </c>
      <c r="AG5697" s="3">
        <v>120</v>
      </c>
      <c r="AH5697" s="3">
        <v>1543.36</v>
      </c>
      <c r="AI5697" s="3">
        <v>5939.11</v>
      </c>
      <c r="AJ5697" t="s">
        <v>47</v>
      </c>
      <c r="AK5697" t="s">
        <v>8234</v>
      </c>
      <c r="AL5697" t="s">
        <v>8234</v>
      </c>
      <c r="AM5697">
        <f>IF(Customers[[#This Row],[Customer Status]]="Churned",1,0)</f>
        <v>0</v>
      </c>
      <c r="AN5697" t="str">
        <f>IF(Customers[[#This Row],[Monthly Charge]]&gt;=_xlfn.PERCENTILE.INC(Customers[Monthly Charge],0.75),"High-value","Other")</f>
        <v>Other</v>
      </c>
    </row>
    <row r="5698" spans="1:40" x14ac:dyDescent="0.25">
      <c r="A5698" t="s">
        <v>6884</v>
      </c>
      <c r="B5698" t="s">
        <v>39</v>
      </c>
      <c r="C5698" s="1">
        <v>66</v>
      </c>
      <c r="D5698" t="s">
        <v>43</v>
      </c>
      <c r="E5698" s="1">
        <v>0</v>
      </c>
      <c r="F5698" t="s">
        <v>2199</v>
      </c>
      <c r="G5698">
        <v>95641</v>
      </c>
      <c r="H5698">
        <v>38.154823</v>
      </c>
      <c r="I5698">
        <v>-121.601358</v>
      </c>
      <c r="J5698" s="1">
        <v>0</v>
      </c>
      <c r="K5698" s="1">
        <v>72</v>
      </c>
      <c r="L5698" t="s">
        <v>42</v>
      </c>
      <c r="M5698" t="s">
        <v>40</v>
      </c>
      <c r="N5698" s="2">
        <v>31.31</v>
      </c>
      <c r="O5698" t="s">
        <v>40</v>
      </c>
      <c r="P5698" t="s">
        <v>40</v>
      </c>
      <c r="Q5698" t="s">
        <v>55</v>
      </c>
      <c r="R5698" s="1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 s="3">
        <v>107.4</v>
      </c>
      <c r="AE5698" s="3">
        <v>7748.75</v>
      </c>
      <c r="AF5698" s="3">
        <v>0</v>
      </c>
      <c r="AG5698" s="3">
        <v>0</v>
      </c>
      <c r="AH5698" s="3">
        <v>2254.3200000000002</v>
      </c>
      <c r="AI5698" s="3">
        <v>10003.07</v>
      </c>
      <c r="AJ5698" t="s">
        <v>47</v>
      </c>
      <c r="AK5698" t="s">
        <v>8234</v>
      </c>
      <c r="AL5698" t="s">
        <v>8234</v>
      </c>
      <c r="AM5698">
        <f>IF(Customers[[#This Row],[Customer Status]]="Churned",1,0)</f>
        <v>0</v>
      </c>
      <c r="AN5698" t="str">
        <f>IF(Customers[[#This Row],[Monthly Charge]]&gt;=_xlfn.PERCENTILE.INC(Customers[Monthly Charge],0.75),"High-value","Other")</f>
        <v>High-value</v>
      </c>
    </row>
    <row r="5699" spans="1:40" x14ac:dyDescent="0.25">
      <c r="A5699" t="s">
        <v>6885</v>
      </c>
      <c r="B5699" t="s">
        <v>49</v>
      </c>
      <c r="C5699" s="1">
        <v>40</v>
      </c>
      <c r="D5699" t="s">
        <v>40</v>
      </c>
      <c r="E5699" s="1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 s="1">
        <v>4</v>
      </c>
      <c r="K5699" s="1">
        <v>62</v>
      </c>
      <c r="L5699" t="s">
        <v>76</v>
      </c>
      <c r="M5699" t="s">
        <v>40</v>
      </c>
      <c r="N5699" s="2">
        <v>48.73</v>
      </c>
      <c r="O5699" t="s">
        <v>40</v>
      </c>
      <c r="P5699" t="s">
        <v>43</v>
      </c>
      <c r="Q5699" t="s">
        <v>42</v>
      </c>
      <c r="R5699" s="1">
        <v>0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43</v>
      </c>
      <c r="AA5699" t="s">
        <v>73</v>
      </c>
      <c r="AB5699" t="s">
        <v>40</v>
      </c>
      <c r="AC5699" t="s">
        <v>56</v>
      </c>
      <c r="AD5699" s="3">
        <v>24.25</v>
      </c>
      <c r="AE5699" s="3">
        <v>1424.6</v>
      </c>
      <c r="AF5699" s="3">
        <v>0</v>
      </c>
      <c r="AG5699" s="3">
        <v>0</v>
      </c>
      <c r="AH5699" s="3">
        <v>3021.26</v>
      </c>
      <c r="AI5699" s="3">
        <v>4445.8599999999997</v>
      </c>
      <c r="AJ5699" t="s">
        <v>47</v>
      </c>
      <c r="AK5699" t="s">
        <v>8234</v>
      </c>
      <c r="AL5699" t="s">
        <v>8234</v>
      </c>
      <c r="AM5699">
        <f>IF(Customers[[#This Row],[Customer Status]]="Churned",1,0)</f>
        <v>0</v>
      </c>
      <c r="AN5699" t="str">
        <f>IF(Customers[[#This Row],[Monthly Charge]]&gt;=_xlfn.PERCENTILE.INC(Customers[Monthly Charge],0.75),"High-value","Other")</f>
        <v>Other</v>
      </c>
    </row>
    <row r="5700" spans="1:40" x14ac:dyDescent="0.25">
      <c r="A5700" t="s">
        <v>6886</v>
      </c>
      <c r="B5700" t="s">
        <v>49</v>
      </c>
      <c r="C5700" s="1">
        <v>72</v>
      </c>
      <c r="D5700" t="s">
        <v>40</v>
      </c>
      <c r="E5700" s="1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 s="1">
        <v>1</v>
      </c>
      <c r="K5700" s="1">
        <v>71</v>
      </c>
      <c r="L5700" t="s">
        <v>72</v>
      </c>
      <c r="M5700" t="s">
        <v>40</v>
      </c>
      <c r="N5700" s="2">
        <v>46.82</v>
      </c>
      <c r="O5700" t="s">
        <v>40</v>
      </c>
      <c r="P5700" t="s">
        <v>40</v>
      </c>
      <c r="Q5700" t="s">
        <v>55</v>
      </c>
      <c r="R5700" s="1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 s="3">
        <v>115.05</v>
      </c>
      <c r="AE5700" s="3">
        <v>8016.6</v>
      </c>
      <c r="AF5700" s="3">
        <v>0</v>
      </c>
      <c r="AG5700" s="3">
        <v>0</v>
      </c>
      <c r="AH5700" s="3">
        <v>3324.22</v>
      </c>
      <c r="AI5700" s="3">
        <v>11340.82</v>
      </c>
      <c r="AJ5700" t="s">
        <v>47</v>
      </c>
      <c r="AK5700" t="s">
        <v>8234</v>
      </c>
      <c r="AL5700" t="s">
        <v>8234</v>
      </c>
      <c r="AM5700">
        <f>IF(Customers[[#This Row],[Customer Status]]="Churned",1,0)</f>
        <v>0</v>
      </c>
      <c r="AN5700" t="str">
        <f>IF(Customers[[#This Row],[Monthly Charge]]&gt;=_xlfn.PERCENTILE.INC(Customers[Monthly Charge],0.75),"High-value","Other")</f>
        <v>High-value</v>
      </c>
    </row>
    <row r="5701" spans="1:40" x14ac:dyDescent="0.25">
      <c r="A5701" t="s">
        <v>6887</v>
      </c>
      <c r="B5701" t="s">
        <v>39</v>
      </c>
      <c r="C5701" s="1">
        <v>32</v>
      </c>
      <c r="D5701" t="s">
        <v>40</v>
      </c>
      <c r="E5701" s="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 s="1">
        <v>4</v>
      </c>
      <c r="K5701" s="1">
        <v>39</v>
      </c>
      <c r="L5701" t="s">
        <v>129</v>
      </c>
      <c r="M5701" t="s">
        <v>40</v>
      </c>
      <c r="N5701" s="2">
        <v>48.14</v>
      </c>
      <c r="O5701" t="s">
        <v>43</v>
      </c>
      <c r="P5701" t="s">
        <v>40</v>
      </c>
      <c r="Q5701" t="s">
        <v>44</v>
      </c>
      <c r="R5701" s="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 s="3">
        <v>59.85</v>
      </c>
      <c r="AE5701" s="3">
        <v>2341.5</v>
      </c>
      <c r="AF5701" s="3">
        <v>0</v>
      </c>
      <c r="AG5701" s="3">
        <v>0</v>
      </c>
      <c r="AH5701" s="3">
        <v>1877.46</v>
      </c>
      <c r="AI5701" s="3">
        <v>4218.96</v>
      </c>
      <c r="AJ5701" t="s">
        <v>47</v>
      </c>
      <c r="AK5701" t="s">
        <v>8234</v>
      </c>
      <c r="AL5701" t="s">
        <v>8234</v>
      </c>
      <c r="AM5701">
        <f>IF(Customers[[#This Row],[Customer Status]]="Churned",1,0)</f>
        <v>0</v>
      </c>
      <c r="AN5701" t="str">
        <f>IF(Customers[[#This Row],[Monthly Charge]]&gt;=_xlfn.PERCENTILE.INC(Customers[Monthly Charge],0.75),"High-value","Other")</f>
        <v>Other</v>
      </c>
    </row>
    <row r="5702" spans="1:40" x14ac:dyDescent="0.25">
      <c r="A5702" t="s">
        <v>6888</v>
      </c>
      <c r="B5702" t="s">
        <v>49</v>
      </c>
      <c r="C5702" s="1">
        <v>27</v>
      </c>
      <c r="D5702" t="s">
        <v>40</v>
      </c>
      <c r="E5702" s="1">
        <v>0</v>
      </c>
      <c r="F5702" t="s">
        <v>3887</v>
      </c>
      <c r="G5702">
        <v>95376</v>
      </c>
      <c r="H5702">
        <v>37.680968</v>
      </c>
      <c r="I5702">
        <v>-121.446049</v>
      </c>
      <c r="J5702" s="1">
        <v>0</v>
      </c>
      <c r="K5702" s="1">
        <v>50</v>
      </c>
      <c r="L5702" t="s">
        <v>42</v>
      </c>
      <c r="M5702" t="s">
        <v>40</v>
      </c>
      <c r="N5702" s="2">
        <v>23.28</v>
      </c>
      <c r="O5702" t="s">
        <v>40</v>
      </c>
      <c r="P5702" t="s">
        <v>40</v>
      </c>
      <c r="Q5702" t="s">
        <v>55</v>
      </c>
      <c r="R5702" s="1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 s="3">
        <v>103.95</v>
      </c>
      <c r="AE5702" s="3">
        <v>5231.3</v>
      </c>
      <c r="AF5702" s="3">
        <v>0</v>
      </c>
      <c r="AG5702" s="3">
        <v>0</v>
      </c>
      <c r="AH5702" s="3">
        <v>1164</v>
      </c>
      <c r="AI5702" s="3">
        <v>6395.3</v>
      </c>
      <c r="AJ5702" t="s">
        <v>47</v>
      </c>
      <c r="AK5702" t="s">
        <v>8234</v>
      </c>
      <c r="AL5702" t="s">
        <v>8234</v>
      </c>
      <c r="AM5702">
        <f>IF(Customers[[#This Row],[Customer Status]]="Churned",1,0)</f>
        <v>0</v>
      </c>
      <c r="AN5702" t="str">
        <f>IF(Customers[[#This Row],[Monthly Charge]]&gt;=_xlfn.PERCENTILE.INC(Customers[Monthly Charge],0.75),"High-value","Other")</f>
        <v>High-value</v>
      </c>
    </row>
    <row r="5703" spans="1:40" x14ac:dyDescent="0.25">
      <c r="A5703" t="s">
        <v>6889</v>
      </c>
      <c r="B5703" t="s">
        <v>39</v>
      </c>
      <c r="C5703" s="1">
        <v>19</v>
      </c>
      <c r="D5703" t="s">
        <v>43</v>
      </c>
      <c r="E5703" s="1">
        <v>0</v>
      </c>
      <c r="F5703" t="s">
        <v>1610</v>
      </c>
      <c r="G5703">
        <v>92688</v>
      </c>
      <c r="H5703">
        <v>33.624654</v>
      </c>
      <c r="I5703">
        <v>-117.611733</v>
      </c>
      <c r="J5703" s="1">
        <v>0</v>
      </c>
      <c r="K5703" s="1">
        <v>55</v>
      </c>
      <c r="L5703" t="s">
        <v>42</v>
      </c>
      <c r="M5703" t="s">
        <v>40</v>
      </c>
      <c r="N5703" s="2">
        <v>44.85</v>
      </c>
      <c r="O5703" t="s">
        <v>40</v>
      </c>
      <c r="P5703" t="s">
        <v>40</v>
      </c>
      <c r="Q5703" t="s">
        <v>55</v>
      </c>
      <c r="R5703" s="1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 s="3">
        <v>84.25</v>
      </c>
      <c r="AE5703" s="3">
        <v>4589.8500000000004</v>
      </c>
      <c r="AF5703" s="3">
        <v>0</v>
      </c>
      <c r="AG5703" s="3">
        <v>0</v>
      </c>
      <c r="AH5703" s="3">
        <v>2466.75</v>
      </c>
      <c r="AI5703" s="3">
        <v>7056.6</v>
      </c>
      <c r="AJ5703" t="s">
        <v>47</v>
      </c>
      <c r="AK5703" t="s">
        <v>8234</v>
      </c>
      <c r="AL5703" t="s">
        <v>8234</v>
      </c>
      <c r="AM5703">
        <f>IF(Customers[[#This Row],[Customer Status]]="Churned",1,0)</f>
        <v>0</v>
      </c>
      <c r="AN5703" t="str">
        <f>IF(Customers[[#This Row],[Monthly Charge]]&gt;=_xlfn.PERCENTILE.INC(Customers[Monthly Charge],0.75),"High-value","Other")</f>
        <v>Other</v>
      </c>
    </row>
    <row r="5704" spans="1:40" x14ac:dyDescent="0.25">
      <c r="A5704" t="s">
        <v>6890</v>
      </c>
      <c r="B5704" t="s">
        <v>49</v>
      </c>
      <c r="C5704" s="1">
        <v>39</v>
      </c>
      <c r="D5704" t="s">
        <v>40</v>
      </c>
      <c r="E5704" s="1">
        <v>0</v>
      </c>
      <c r="F5704" t="s">
        <v>2463</v>
      </c>
      <c r="G5704">
        <v>92382</v>
      </c>
      <c r="H5704">
        <v>34.186211</v>
      </c>
      <c r="I5704">
        <v>-117.07683</v>
      </c>
      <c r="J5704" s="1">
        <v>1</v>
      </c>
      <c r="K5704" s="1">
        <v>40</v>
      </c>
      <c r="L5704" t="s">
        <v>76</v>
      </c>
      <c r="M5704" t="s">
        <v>43</v>
      </c>
      <c r="N5704" s="2">
        <v>0</v>
      </c>
      <c r="O5704" t="s">
        <v>43</v>
      </c>
      <c r="P5704" t="s">
        <v>40</v>
      </c>
      <c r="Q5704" t="s">
        <v>79</v>
      </c>
      <c r="R5704" s="1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 s="3">
        <v>42.35</v>
      </c>
      <c r="AE5704" s="3">
        <v>1716.45</v>
      </c>
      <c r="AF5704" s="3">
        <v>0</v>
      </c>
      <c r="AG5704" s="3">
        <v>0</v>
      </c>
      <c r="AH5704" s="3">
        <v>0</v>
      </c>
      <c r="AI5704" s="3">
        <v>1716.45</v>
      </c>
      <c r="AJ5704" t="s">
        <v>57</v>
      </c>
      <c r="AK5704" t="s">
        <v>121</v>
      </c>
      <c r="AL5704" t="s">
        <v>195</v>
      </c>
      <c r="AM5704">
        <f>IF(Customers[[#This Row],[Customer Status]]="Churned",1,0)</f>
        <v>1</v>
      </c>
      <c r="AN5704" t="str">
        <f>IF(Customers[[#This Row],[Monthly Charge]]&gt;=_xlfn.PERCENTILE.INC(Customers[Monthly Charge],0.75),"High-value","Other")</f>
        <v>Other</v>
      </c>
    </row>
    <row r="5705" spans="1:40" x14ac:dyDescent="0.25">
      <c r="A5705" t="s">
        <v>6891</v>
      </c>
      <c r="B5705" t="s">
        <v>39</v>
      </c>
      <c r="C5705" s="1">
        <v>60</v>
      </c>
      <c r="D5705" t="s">
        <v>43</v>
      </c>
      <c r="E5705" s="1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 s="1">
        <v>0</v>
      </c>
      <c r="K5705" s="1">
        <v>6</v>
      </c>
      <c r="L5705" t="s">
        <v>54</v>
      </c>
      <c r="M5705" t="s">
        <v>40</v>
      </c>
      <c r="N5705" s="2">
        <v>35.880000000000003</v>
      </c>
      <c r="O5705" t="s">
        <v>43</v>
      </c>
      <c r="P5705" t="s">
        <v>40</v>
      </c>
      <c r="Q5705" t="s">
        <v>55</v>
      </c>
      <c r="R5705" s="1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 s="3">
        <v>89.25</v>
      </c>
      <c r="AE5705" s="3">
        <v>487.05</v>
      </c>
      <c r="AF5705" s="3">
        <v>0</v>
      </c>
      <c r="AG5705" s="3">
        <v>0</v>
      </c>
      <c r="AH5705" s="3">
        <v>215.28</v>
      </c>
      <c r="AI5705" s="3">
        <v>702.33</v>
      </c>
      <c r="AJ5705" t="s">
        <v>47</v>
      </c>
      <c r="AK5705" t="s">
        <v>8234</v>
      </c>
      <c r="AL5705" t="s">
        <v>8234</v>
      </c>
      <c r="AM5705">
        <f>IF(Customers[[#This Row],[Customer Status]]="Churned",1,0)</f>
        <v>0</v>
      </c>
      <c r="AN5705" t="str">
        <f>IF(Customers[[#This Row],[Monthly Charge]]&gt;=_xlfn.PERCENTILE.INC(Customers[Monthly Charge],0.75),"High-value","Other")</f>
        <v>Other</v>
      </c>
    </row>
    <row r="5706" spans="1:40" x14ac:dyDescent="0.25">
      <c r="A5706" t="s">
        <v>6892</v>
      </c>
      <c r="B5706" t="s">
        <v>39</v>
      </c>
      <c r="C5706" s="1">
        <v>29</v>
      </c>
      <c r="D5706" t="s">
        <v>40</v>
      </c>
      <c r="E5706" s="1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 s="1">
        <v>6</v>
      </c>
      <c r="K5706" s="1">
        <v>72</v>
      </c>
      <c r="L5706" t="s">
        <v>72</v>
      </c>
      <c r="M5706" t="s">
        <v>40</v>
      </c>
      <c r="N5706" s="2">
        <v>12.32</v>
      </c>
      <c r="O5706" t="s">
        <v>43</v>
      </c>
      <c r="P5706" t="s">
        <v>40</v>
      </c>
      <c r="Q5706" t="s">
        <v>79</v>
      </c>
      <c r="R5706" s="1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 s="3">
        <v>68.75</v>
      </c>
      <c r="AE5706" s="3">
        <v>4888.2</v>
      </c>
      <c r="AF5706" s="3">
        <v>0</v>
      </c>
      <c r="AG5706" s="3">
        <v>0</v>
      </c>
      <c r="AH5706" s="3">
        <v>887.04</v>
      </c>
      <c r="AI5706" s="3">
        <v>5775.24</v>
      </c>
      <c r="AJ5706" t="s">
        <v>47</v>
      </c>
      <c r="AK5706" t="s">
        <v>8234</v>
      </c>
      <c r="AL5706" t="s">
        <v>8234</v>
      </c>
      <c r="AM5706">
        <f>IF(Customers[[#This Row],[Customer Status]]="Churned",1,0)</f>
        <v>0</v>
      </c>
      <c r="AN5706" t="str">
        <f>IF(Customers[[#This Row],[Monthly Charge]]&gt;=_xlfn.PERCENTILE.INC(Customers[Monthly Charge],0.75),"High-value","Other")</f>
        <v>Other</v>
      </c>
    </row>
    <row r="5707" spans="1:40" x14ac:dyDescent="0.25">
      <c r="A5707" t="s">
        <v>6893</v>
      </c>
      <c r="B5707" t="s">
        <v>49</v>
      </c>
      <c r="C5707" s="1">
        <v>22</v>
      </c>
      <c r="D5707" t="s">
        <v>40</v>
      </c>
      <c r="E5707" s="1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 s="1">
        <v>7</v>
      </c>
      <c r="K5707" s="1">
        <v>69</v>
      </c>
      <c r="L5707" t="s">
        <v>42</v>
      </c>
      <c r="M5707" t="s">
        <v>43</v>
      </c>
      <c r="N5707" s="2">
        <v>0</v>
      </c>
      <c r="O5707" t="s">
        <v>43</v>
      </c>
      <c r="P5707" t="s">
        <v>40</v>
      </c>
      <c r="Q5707" t="s">
        <v>79</v>
      </c>
      <c r="R5707" s="1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 s="3">
        <v>60.25</v>
      </c>
      <c r="AE5707" s="3">
        <v>4055.5</v>
      </c>
      <c r="AF5707" s="3">
        <v>0</v>
      </c>
      <c r="AG5707" s="3">
        <v>120</v>
      </c>
      <c r="AH5707" s="3">
        <v>0</v>
      </c>
      <c r="AI5707" s="3">
        <v>4175.5</v>
      </c>
      <c r="AJ5707" t="s">
        <v>47</v>
      </c>
      <c r="AK5707" t="s">
        <v>8234</v>
      </c>
      <c r="AL5707" t="s">
        <v>8234</v>
      </c>
      <c r="AM5707">
        <f>IF(Customers[[#This Row],[Customer Status]]="Churned",1,0)</f>
        <v>0</v>
      </c>
      <c r="AN5707" t="str">
        <f>IF(Customers[[#This Row],[Monthly Charge]]&gt;=_xlfn.PERCENTILE.INC(Customers[Monthly Charge],0.75),"High-value","Other")</f>
        <v>Other</v>
      </c>
    </row>
    <row r="5708" spans="1:40" x14ac:dyDescent="0.25">
      <c r="A5708" t="s">
        <v>6894</v>
      </c>
      <c r="B5708" t="s">
        <v>39</v>
      </c>
      <c r="C5708" s="1">
        <v>47</v>
      </c>
      <c r="D5708" t="s">
        <v>43</v>
      </c>
      <c r="E5708" s="1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 s="1">
        <v>0</v>
      </c>
      <c r="K5708" s="1">
        <v>1</v>
      </c>
      <c r="L5708" t="s">
        <v>42</v>
      </c>
      <c r="M5708" t="s">
        <v>40</v>
      </c>
      <c r="N5708" s="2">
        <v>37.51</v>
      </c>
      <c r="O5708" t="s">
        <v>43</v>
      </c>
      <c r="P5708" t="s">
        <v>40</v>
      </c>
      <c r="Q5708" t="s">
        <v>55</v>
      </c>
      <c r="R5708" s="1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 s="3">
        <v>71.099999999999994</v>
      </c>
      <c r="AE5708" s="3">
        <v>71.099999999999994</v>
      </c>
      <c r="AF5708" s="3">
        <v>0</v>
      </c>
      <c r="AG5708" s="3">
        <v>0</v>
      </c>
      <c r="AH5708" s="3">
        <v>37.51</v>
      </c>
      <c r="AI5708" s="3">
        <v>108.61</v>
      </c>
      <c r="AJ5708" t="s">
        <v>98</v>
      </c>
      <c r="AK5708" t="s">
        <v>8234</v>
      </c>
      <c r="AL5708" t="s">
        <v>8234</v>
      </c>
      <c r="AM5708">
        <f>IF(Customers[[#This Row],[Customer Status]]="Churned",1,0)</f>
        <v>0</v>
      </c>
      <c r="AN5708" t="str">
        <f>IF(Customers[[#This Row],[Monthly Charge]]&gt;=_xlfn.PERCENTILE.INC(Customers[Monthly Charge],0.75),"High-value","Other")</f>
        <v>Other</v>
      </c>
    </row>
    <row r="5709" spans="1:40" x14ac:dyDescent="0.25">
      <c r="A5709" t="s">
        <v>6895</v>
      </c>
      <c r="B5709" t="s">
        <v>49</v>
      </c>
      <c r="C5709" s="1">
        <v>73</v>
      </c>
      <c r="D5709" t="s">
        <v>40</v>
      </c>
      <c r="E5709" s="1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 s="1">
        <v>1</v>
      </c>
      <c r="K5709" s="1">
        <v>63</v>
      </c>
      <c r="L5709" t="s">
        <v>42</v>
      </c>
      <c r="M5709" t="s">
        <v>40</v>
      </c>
      <c r="N5709" s="2">
        <v>37.119999999999997</v>
      </c>
      <c r="O5709" t="s">
        <v>40</v>
      </c>
      <c r="P5709" t="s">
        <v>40</v>
      </c>
      <c r="Q5709" t="s">
        <v>55</v>
      </c>
      <c r="R5709" s="1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 s="3">
        <v>108.5</v>
      </c>
      <c r="AE5709" s="3">
        <v>6991.9</v>
      </c>
      <c r="AF5709" s="3">
        <v>0</v>
      </c>
      <c r="AG5709" s="3">
        <v>0</v>
      </c>
      <c r="AH5709" s="3">
        <v>2338.56</v>
      </c>
      <c r="AI5709" s="3">
        <v>9330.4599999999991</v>
      </c>
      <c r="AJ5709" t="s">
        <v>47</v>
      </c>
      <c r="AK5709" t="s">
        <v>8234</v>
      </c>
      <c r="AL5709" t="s">
        <v>8234</v>
      </c>
      <c r="AM5709">
        <f>IF(Customers[[#This Row],[Customer Status]]="Churned",1,0)</f>
        <v>0</v>
      </c>
      <c r="AN5709" t="str">
        <f>IF(Customers[[#This Row],[Monthly Charge]]&gt;=_xlfn.PERCENTILE.INC(Customers[Monthly Charge],0.75),"High-value","Other")</f>
        <v>High-value</v>
      </c>
    </row>
    <row r="5710" spans="1:40" x14ac:dyDescent="0.25">
      <c r="A5710" t="s">
        <v>6896</v>
      </c>
      <c r="B5710" t="s">
        <v>49</v>
      </c>
      <c r="C5710" s="1">
        <v>23</v>
      </c>
      <c r="D5710" t="s">
        <v>43</v>
      </c>
      <c r="E5710" s="1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 s="1">
        <v>0</v>
      </c>
      <c r="K5710" s="1">
        <v>1</v>
      </c>
      <c r="L5710" t="s">
        <v>42</v>
      </c>
      <c r="M5710" t="s">
        <v>40</v>
      </c>
      <c r="N5710" s="2">
        <v>35.28</v>
      </c>
      <c r="O5710" t="s">
        <v>43</v>
      </c>
      <c r="P5710" t="s">
        <v>40</v>
      </c>
      <c r="Q5710" t="s">
        <v>55</v>
      </c>
      <c r="R5710" s="1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 s="3">
        <v>71.349999999999994</v>
      </c>
      <c r="AE5710" s="3">
        <v>71.349999999999994</v>
      </c>
      <c r="AF5710" s="3">
        <v>0</v>
      </c>
      <c r="AG5710" s="3">
        <v>0</v>
      </c>
      <c r="AH5710" s="3">
        <v>35.28</v>
      </c>
      <c r="AI5710" s="3">
        <v>106.63</v>
      </c>
      <c r="AJ5710" t="s">
        <v>57</v>
      </c>
      <c r="AK5710" t="s">
        <v>121</v>
      </c>
      <c r="AL5710" t="s">
        <v>195</v>
      </c>
      <c r="AM5710">
        <f>IF(Customers[[#This Row],[Customer Status]]="Churned",1,0)</f>
        <v>1</v>
      </c>
      <c r="AN5710" t="str">
        <f>IF(Customers[[#This Row],[Monthly Charge]]&gt;=_xlfn.PERCENTILE.INC(Customers[Monthly Charge],0.75),"High-value","Other")</f>
        <v>Other</v>
      </c>
    </row>
    <row r="5711" spans="1:40" x14ac:dyDescent="0.25">
      <c r="A5711" t="s">
        <v>6897</v>
      </c>
      <c r="B5711" t="s">
        <v>49</v>
      </c>
      <c r="C5711" s="1">
        <v>40</v>
      </c>
      <c r="D5711" t="s">
        <v>43</v>
      </c>
      <c r="E5711" s="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 s="1">
        <v>0</v>
      </c>
      <c r="K5711" s="1">
        <v>66</v>
      </c>
      <c r="L5711" t="s">
        <v>72</v>
      </c>
      <c r="M5711" t="s">
        <v>40</v>
      </c>
      <c r="N5711" s="2">
        <v>32.22</v>
      </c>
      <c r="O5711" t="s">
        <v>40</v>
      </c>
      <c r="P5711" t="s">
        <v>43</v>
      </c>
      <c r="Q5711" t="s">
        <v>42</v>
      </c>
      <c r="R5711" s="1">
        <v>0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43</v>
      </c>
      <c r="AA5711" t="s">
        <v>45</v>
      </c>
      <c r="AB5711" t="s">
        <v>43</v>
      </c>
      <c r="AC5711" t="s">
        <v>56</v>
      </c>
      <c r="AD5711" s="3">
        <v>25.45</v>
      </c>
      <c r="AE5711" s="3">
        <v>1699.15</v>
      </c>
      <c r="AF5711" s="3">
        <v>0</v>
      </c>
      <c r="AG5711" s="3">
        <v>0</v>
      </c>
      <c r="AH5711" s="3">
        <v>2126.52</v>
      </c>
      <c r="AI5711" s="3">
        <v>3825.67</v>
      </c>
      <c r="AJ5711" t="s">
        <v>47</v>
      </c>
      <c r="AK5711" t="s">
        <v>8234</v>
      </c>
      <c r="AL5711" t="s">
        <v>8234</v>
      </c>
      <c r="AM5711">
        <f>IF(Customers[[#This Row],[Customer Status]]="Churned",1,0)</f>
        <v>0</v>
      </c>
      <c r="AN5711" t="str">
        <f>IF(Customers[[#This Row],[Monthly Charge]]&gt;=_xlfn.PERCENTILE.INC(Customers[Monthly Charge],0.75),"High-value","Other")</f>
        <v>Other</v>
      </c>
    </row>
    <row r="5712" spans="1:40" x14ac:dyDescent="0.25">
      <c r="A5712" t="s">
        <v>6898</v>
      </c>
      <c r="B5712" t="s">
        <v>49</v>
      </c>
      <c r="C5712" s="1">
        <v>48</v>
      </c>
      <c r="D5712" t="s">
        <v>40</v>
      </c>
      <c r="E5712" s="1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 s="1">
        <v>4</v>
      </c>
      <c r="K5712" s="1">
        <v>63</v>
      </c>
      <c r="L5712" t="s">
        <v>76</v>
      </c>
      <c r="M5712" t="s">
        <v>40</v>
      </c>
      <c r="N5712" s="2">
        <v>10.67</v>
      </c>
      <c r="O5712" t="s">
        <v>43</v>
      </c>
      <c r="P5712" t="s">
        <v>43</v>
      </c>
      <c r="Q5712" t="s">
        <v>42</v>
      </c>
      <c r="R5712" s="1">
        <v>0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43</v>
      </c>
      <c r="AA5712" t="s">
        <v>73</v>
      </c>
      <c r="AB5712" t="s">
        <v>43</v>
      </c>
      <c r="AC5712" t="s">
        <v>183</v>
      </c>
      <c r="AD5712" s="3">
        <v>19.55</v>
      </c>
      <c r="AE5712" s="3">
        <v>1245.5999999999999</v>
      </c>
      <c r="AF5712" s="3">
        <v>0</v>
      </c>
      <c r="AG5712" s="3">
        <v>0</v>
      </c>
      <c r="AH5712" s="3">
        <v>672.21</v>
      </c>
      <c r="AI5712" s="3">
        <v>1917.81</v>
      </c>
      <c r="AJ5712" t="s">
        <v>47</v>
      </c>
      <c r="AK5712" t="s">
        <v>8234</v>
      </c>
      <c r="AL5712" t="s">
        <v>8234</v>
      </c>
      <c r="AM5712">
        <f>IF(Customers[[#This Row],[Customer Status]]="Churned",1,0)</f>
        <v>0</v>
      </c>
      <c r="AN5712" t="str">
        <f>IF(Customers[[#This Row],[Monthly Charge]]&gt;=_xlfn.PERCENTILE.INC(Customers[Monthly Charge],0.75),"High-value","Other")</f>
        <v>Other</v>
      </c>
    </row>
    <row r="5713" spans="1:40" x14ac:dyDescent="0.25">
      <c r="A5713" t="s">
        <v>6899</v>
      </c>
      <c r="B5713" t="s">
        <v>49</v>
      </c>
      <c r="C5713" s="1">
        <v>50</v>
      </c>
      <c r="D5713" t="s">
        <v>40</v>
      </c>
      <c r="E5713" s="1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 s="1">
        <v>8</v>
      </c>
      <c r="K5713" s="1">
        <v>12</v>
      </c>
      <c r="L5713" t="s">
        <v>62</v>
      </c>
      <c r="M5713" t="s">
        <v>40</v>
      </c>
      <c r="N5713" s="2">
        <v>33.9</v>
      </c>
      <c r="O5713" t="s">
        <v>43</v>
      </c>
      <c r="P5713" t="s">
        <v>43</v>
      </c>
      <c r="Q5713" t="s">
        <v>42</v>
      </c>
      <c r="R5713" s="1">
        <v>0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43</v>
      </c>
      <c r="AA5713" t="s">
        <v>51</v>
      </c>
      <c r="AB5713" t="s">
        <v>40</v>
      </c>
      <c r="AC5713" t="s">
        <v>56</v>
      </c>
      <c r="AD5713" s="3">
        <v>21.15</v>
      </c>
      <c r="AE5713" s="3">
        <v>306.05</v>
      </c>
      <c r="AF5713" s="3">
        <v>0</v>
      </c>
      <c r="AG5713" s="3">
        <v>0</v>
      </c>
      <c r="AH5713" s="3">
        <v>406.8</v>
      </c>
      <c r="AI5713" s="3">
        <v>712.85</v>
      </c>
      <c r="AJ5713" t="s">
        <v>47</v>
      </c>
      <c r="AK5713" t="s">
        <v>8234</v>
      </c>
      <c r="AL5713" t="s">
        <v>8234</v>
      </c>
      <c r="AM5713">
        <f>IF(Customers[[#This Row],[Customer Status]]="Churned",1,0)</f>
        <v>0</v>
      </c>
      <c r="AN5713" t="str">
        <f>IF(Customers[[#This Row],[Monthly Charge]]&gt;=_xlfn.PERCENTILE.INC(Customers[Monthly Charge],0.75),"High-value","Other")</f>
        <v>Other</v>
      </c>
    </row>
    <row r="5714" spans="1:40" x14ac:dyDescent="0.25">
      <c r="A5714" t="s">
        <v>6900</v>
      </c>
      <c r="B5714" t="s">
        <v>49</v>
      </c>
      <c r="C5714" s="1">
        <v>56</v>
      </c>
      <c r="D5714" t="s">
        <v>40</v>
      </c>
      <c r="E5714" s="1">
        <v>0</v>
      </c>
      <c r="F5714" t="s">
        <v>2120</v>
      </c>
      <c r="G5714">
        <v>95571</v>
      </c>
      <c r="H5714">
        <v>40.310119</v>
      </c>
      <c r="I5714">
        <v>-123.909449</v>
      </c>
      <c r="J5714" s="1">
        <v>8</v>
      </c>
      <c r="K5714" s="1">
        <v>62</v>
      </c>
      <c r="L5714" t="s">
        <v>76</v>
      </c>
      <c r="M5714" t="s">
        <v>43</v>
      </c>
      <c r="N5714" s="2">
        <v>0</v>
      </c>
      <c r="O5714" t="s">
        <v>43</v>
      </c>
      <c r="P5714" t="s">
        <v>40</v>
      </c>
      <c r="Q5714" t="s">
        <v>44</v>
      </c>
      <c r="R5714" s="1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 s="3">
        <v>-10</v>
      </c>
      <c r="AE5714" s="3">
        <v>2345.5500000000002</v>
      </c>
      <c r="AF5714" s="3">
        <v>0</v>
      </c>
      <c r="AG5714" s="3">
        <v>0</v>
      </c>
      <c r="AH5714" s="3">
        <v>0</v>
      </c>
      <c r="AI5714" s="3">
        <v>2345.5500000000002</v>
      </c>
      <c r="AJ5714" t="s">
        <v>47</v>
      </c>
      <c r="AK5714" t="s">
        <v>8234</v>
      </c>
      <c r="AL5714" t="s">
        <v>8234</v>
      </c>
      <c r="AM5714">
        <f>IF(Customers[[#This Row],[Customer Status]]="Churned",1,0)</f>
        <v>0</v>
      </c>
      <c r="AN5714" t="str">
        <f>IF(Customers[[#This Row],[Monthly Charge]]&gt;=_xlfn.PERCENTILE.INC(Customers[Monthly Charge],0.75),"High-value","Other")</f>
        <v>Other</v>
      </c>
    </row>
    <row r="5715" spans="1:40" x14ac:dyDescent="0.25">
      <c r="A5715" t="s">
        <v>6901</v>
      </c>
      <c r="B5715" t="s">
        <v>49</v>
      </c>
      <c r="C5715" s="1">
        <v>63</v>
      </c>
      <c r="D5715" t="s">
        <v>43</v>
      </c>
      <c r="E5715" s="1">
        <v>0</v>
      </c>
      <c r="F5715" t="s">
        <v>348</v>
      </c>
      <c r="G5715">
        <v>92655</v>
      </c>
      <c r="H5715">
        <v>33.744439</v>
      </c>
      <c r="I5715">
        <v>-117.98587999999999</v>
      </c>
      <c r="J5715" s="1">
        <v>0</v>
      </c>
      <c r="K5715" s="1">
        <v>1</v>
      </c>
      <c r="L5715" t="s">
        <v>42</v>
      </c>
      <c r="M5715" t="s">
        <v>40</v>
      </c>
      <c r="N5715" s="2">
        <v>13.08</v>
      </c>
      <c r="O5715" t="s">
        <v>43</v>
      </c>
      <c r="P5715" t="s">
        <v>43</v>
      </c>
      <c r="Q5715" t="s">
        <v>42</v>
      </c>
      <c r="R5715" s="1">
        <v>0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43</v>
      </c>
      <c r="AA5715" t="s">
        <v>51</v>
      </c>
      <c r="AB5715" t="s">
        <v>43</v>
      </c>
      <c r="AC5715" t="s">
        <v>46</v>
      </c>
      <c r="AD5715" s="3">
        <v>20.2</v>
      </c>
      <c r="AE5715" s="3">
        <v>20.2</v>
      </c>
      <c r="AF5715" s="3">
        <v>0</v>
      </c>
      <c r="AG5715" s="3">
        <v>0</v>
      </c>
      <c r="AH5715" s="3">
        <v>13.08</v>
      </c>
      <c r="AI5715" s="3">
        <v>33.28</v>
      </c>
      <c r="AJ5715" t="s">
        <v>98</v>
      </c>
      <c r="AK5715" t="s">
        <v>8234</v>
      </c>
      <c r="AL5715" t="s">
        <v>8234</v>
      </c>
      <c r="AM5715">
        <f>IF(Customers[[#This Row],[Customer Status]]="Churned",1,0)</f>
        <v>0</v>
      </c>
      <c r="AN5715" t="str">
        <f>IF(Customers[[#This Row],[Monthly Charge]]&gt;=_xlfn.PERCENTILE.INC(Customers[Monthly Charge],0.75),"High-value","Other")</f>
        <v>Other</v>
      </c>
    </row>
    <row r="5716" spans="1:40" x14ac:dyDescent="0.25">
      <c r="A5716" t="s">
        <v>6902</v>
      </c>
      <c r="B5716" t="s">
        <v>49</v>
      </c>
      <c r="C5716" s="1">
        <v>50</v>
      </c>
      <c r="D5716" t="s">
        <v>40</v>
      </c>
      <c r="E5716" s="1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 s="1">
        <v>5</v>
      </c>
      <c r="K5716" s="1">
        <v>10</v>
      </c>
      <c r="L5716" t="s">
        <v>62</v>
      </c>
      <c r="M5716" t="s">
        <v>40</v>
      </c>
      <c r="N5716" s="2">
        <v>19.77</v>
      </c>
      <c r="O5716" t="s">
        <v>43</v>
      </c>
      <c r="P5716" t="s">
        <v>40</v>
      </c>
      <c r="Q5716" t="s">
        <v>79</v>
      </c>
      <c r="R5716" s="1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 s="3">
        <v>60.2</v>
      </c>
      <c r="AE5716" s="3">
        <v>563.5</v>
      </c>
      <c r="AF5716" s="3">
        <v>0</v>
      </c>
      <c r="AG5716" s="3">
        <v>0</v>
      </c>
      <c r="AH5716" s="3">
        <v>197.7</v>
      </c>
      <c r="AI5716" s="3">
        <v>761.2</v>
      </c>
      <c r="AJ5716" t="s">
        <v>47</v>
      </c>
      <c r="AK5716" t="s">
        <v>8234</v>
      </c>
      <c r="AL5716" t="s">
        <v>8234</v>
      </c>
      <c r="AM5716">
        <f>IF(Customers[[#This Row],[Customer Status]]="Churned",1,0)</f>
        <v>0</v>
      </c>
      <c r="AN5716" t="str">
        <f>IF(Customers[[#This Row],[Monthly Charge]]&gt;=_xlfn.PERCENTILE.INC(Customers[Monthly Charge],0.75),"High-value","Other")</f>
        <v>Other</v>
      </c>
    </row>
    <row r="5717" spans="1:40" x14ac:dyDescent="0.25">
      <c r="A5717" t="s">
        <v>6903</v>
      </c>
      <c r="B5717" t="s">
        <v>49</v>
      </c>
      <c r="C5717" s="1">
        <v>67</v>
      </c>
      <c r="D5717" t="s">
        <v>43</v>
      </c>
      <c r="E5717" s="1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 s="1">
        <v>0</v>
      </c>
      <c r="K5717" s="1">
        <v>49</v>
      </c>
      <c r="L5717" t="s">
        <v>76</v>
      </c>
      <c r="M5717" t="s">
        <v>40</v>
      </c>
      <c r="N5717" s="2">
        <v>43.19</v>
      </c>
      <c r="O5717" t="s">
        <v>40</v>
      </c>
      <c r="P5717" t="s">
        <v>40</v>
      </c>
      <c r="Q5717" t="s">
        <v>44</v>
      </c>
      <c r="R5717" s="1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 s="3">
        <v>81.349999999999994</v>
      </c>
      <c r="AE5717" s="3">
        <v>4060.9</v>
      </c>
      <c r="AF5717" s="3">
        <v>0</v>
      </c>
      <c r="AG5717" s="3">
        <v>0</v>
      </c>
      <c r="AH5717" s="3">
        <v>2116.31</v>
      </c>
      <c r="AI5717" s="3">
        <v>6177.21</v>
      </c>
      <c r="AJ5717" t="s">
        <v>47</v>
      </c>
      <c r="AK5717" t="s">
        <v>8234</v>
      </c>
      <c r="AL5717" t="s">
        <v>8234</v>
      </c>
      <c r="AM5717">
        <f>IF(Customers[[#This Row],[Customer Status]]="Churned",1,0)</f>
        <v>0</v>
      </c>
      <c r="AN5717" t="str">
        <f>IF(Customers[[#This Row],[Monthly Charge]]&gt;=_xlfn.PERCENTILE.INC(Customers[Monthly Charge],0.75),"High-value","Other")</f>
        <v>Other</v>
      </c>
    </row>
    <row r="5718" spans="1:40" x14ac:dyDescent="0.25">
      <c r="A5718" t="s">
        <v>6904</v>
      </c>
      <c r="B5718" t="s">
        <v>39</v>
      </c>
      <c r="C5718" s="1">
        <v>55</v>
      </c>
      <c r="D5718" t="s">
        <v>43</v>
      </c>
      <c r="E5718" s="1">
        <v>2</v>
      </c>
      <c r="F5718" t="s">
        <v>568</v>
      </c>
      <c r="G5718">
        <v>90606</v>
      </c>
      <c r="H5718">
        <v>33.976678</v>
      </c>
      <c r="I5718">
        <v>-118.06587500000001</v>
      </c>
      <c r="J5718" s="1">
        <v>0</v>
      </c>
      <c r="K5718" s="1">
        <v>22</v>
      </c>
      <c r="L5718" t="s">
        <v>42</v>
      </c>
      <c r="M5718" t="s">
        <v>43</v>
      </c>
      <c r="N5718" s="2">
        <v>0</v>
      </c>
      <c r="O5718" t="s">
        <v>43</v>
      </c>
      <c r="P5718" t="s">
        <v>40</v>
      </c>
      <c r="Q5718" t="s">
        <v>79</v>
      </c>
      <c r="R5718" s="1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 s="3">
        <v>49.45</v>
      </c>
      <c r="AE5718" s="3">
        <v>1031.4000000000001</v>
      </c>
      <c r="AF5718" s="3">
        <v>0</v>
      </c>
      <c r="AG5718" s="3">
        <v>0</v>
      </c>
      <c r="AH5718" s="3">
        <v>0</v>
      </c>
      <c r="AI5718" s="3">
        <v>1031.4000000000001</v>
      </c>
      <c r="AJ5718" t="s">
        <v>47</v>
      </c>
      <c r="AK5718" t="s">
        <v>8234</v>
      </c>
      <c r="AL5718" t="s">
        <v>8234</v>
      </c>
      <c r="AM5718">
        <f>IF(Customers[[#This Row],[Customer Status]]="Churned",1,0)</f>
        <v>0</v>
      </c>
      <c r="AN5718" t="str">
        <f>IF(Customers[[#This Row],[Monthly Charge]]&gt;=_xlfn.PERCENTILE.INC(Customers[Monthly Charge],0.75),"High-value","Other")</f>
        <v>Other</v>
      </c>
    </row>
    <row r="5719" spans="1:40" x14ac:dyDescent="0.25">
      <c r="A5719" t="s">
        <v>6905</v>
      </c>
      <c r="B5719" t="s">
        <v>39</v>
      </c>
      <c r="C5719" s="1">
        <v>22</v>
      </c>
      <c r="D5719" t="s">
        <v>40</v>
      </c>
      <c r="E5719" s="1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 s="1">
        <v>5</v>
      </c>
      <c r="K5719" s="1">
        <v>62</v>
      </c>
      <c r="L5719" t="s">
        <v>76</v>
      </c>
      <c r="M5719" t="s">
        <v>40</v>
      </c>
      <c r="N5719" s="2">
        <v>32.92</v>
      </c>
      <c r="O5719" t="s">
        <v>43</v>
      </c>
      <c r="P5719" t="s">
        <v>40</v>
      </c>
      <c r="Q5719" t="s">
        <v>79</v>
      </c>
      <c r="R5719" s="1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 s="3">
        <v>54.75</v>
      </c>
      <c r="AE5719" s="3">
        <v>3425.35</v>
      </c>
      <c r="AF5719" s="3">
        <v>8.5</v>
      </c>
      <c r="AG5719" s="3">
        <v>0</v>
      </c>
      <c r="AH5719" s="3">
        <v>2041.04</v>
      </c>
      <c r="AI5719" s="3">
        <v>5457.89</v>
      </c>
      <c r="AJ5719" t="s">
        <v>47</v>
      </c>
      <c r="AK5719" t="s">
        <v>8234</v>
      </c>
      <c r="AL5719" t="s">
        <v>8234</v>
      </c>
      <c r="AM5719">
        <f>IF(Customers[[#This Row],[Customer Status]]="Churned",1,0)</f>
        <v>0</v>
      </c>
      <c r="AN5719" t="str">
        <f>IF(Customers[[#This Row],[Monthly Charge]]&gt;=_xlfn.PERCENTILE.INC(Customers[Monthly Charge],0.75),"High-value","Other")</f>
        <v>Other</v>
      </c>
    </row>
    <row r="5720" spans="1:40" x14ac:dyDescent="0.25">
      <c r="A5720" t="s">
        <v>6906</v>
      </c>
      <c r="B5720" t="s">
        <v>39</v>
      </c>
      <c r="C5720" s="1">
        <v>72</v>
      </c>
      <c r="D5720" t="s">
        <v>43</v>
      </c>
      <c r="E5720" s="1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 s="1">
        <v>0</v>
      </c>
      <c r="K5720" s="1">
        <v>1</v>
      </c>
      <c r="L5720" t="s">
        <v>54</v>
      </c>
      <c r="M5720" t="s">
        <v>40</v>
      </c>
      <c r="N5720" s="2">
        <v>18.2</v>
      </c>
      <c r="O5720" t="s">
        <v>43</v>
      </c>
      <c r="P5720" t="s">
        <v>40</v>
      </c>
      <c r="Q5720" t="s">
        <v>55</v>
      </c>
      <c r="R5720" s="1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 s="3">
        <v>70.55</v>
      </c>
      <c r="AE5720" s="3">
        <v>70.55</v>
      </c>
      <c r="AF5720" s="3">
        <v>0</v>
      </c>
      <c r="AG5720" s="3">
        <v>0</v>
      </c>
      <c r="AH5720" s="3">
        <v>18.2</v>
      </c>
      <c r="AI5720" s="3">
        <v>88.75</v>
      </c>
      <c r="AJ5720" t="s">
        <v>57</v>
      </c>
      <c r="AK5720" t="s">
        <v>121</v>
      </c>
      <c r="AL5720" t="s">
        <v>122</v>
      </c>
      <c r="AM5720">
        <f>IF(Customers[[#This Row],[Customer Status]]="Churned",1,0)</f>
        <v>1</v>
      </c>
      <c r="AN5720" t="str">
        <f>IF(Customers[[#This Row],[Monthly Charge]]&gt;=_xlfn.PERCENTILE.INC(Customers[Monthly Charge],0.75),"High-value","Other")</f>
        <v>Other</v>
      </c>
    </row>
    <row r="5721" spans="1:40" x14ac:dyDescent="0.25">
      <c r="A5721" t="s">
        <v>6907</v>
      </c>
      <c r="B5721" t="s">
        <v>39</v>
      </c>
      <c r="C5721" s="1">
        <v>62</v>
      </c>
      <c r="D5721" t="s">
        <v>40</v>
      </c>
      <c r="E5721" s="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 s="1">
        <v>1</v>
      </c>
      <c r="K5721" s="1">
        <v>6</v>
      </c>
      <c r="L5721" t="s">
        <v>42</v>
      </c>
      <c r="M5721" t="s">
        <v>40</v>
      </c>
      <c r="N5721" s="2">
        <v>31.7</v>
      </c>
      <c r="O5721" t="s">
        <v>43</v>
      </c>
      <c r="P5721" t="s">
        <v>43</v>
      </c>
      <c r="Q5721" t="s">
        <v>42</v>
      </c>
      <c r="R5721" s="1">
        <v>0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43</v>
      </c>
      <c r="AA5721" t="s">
        <v>51</v>
      </c>
      <c r="AB5721" t="s">
        <v>43</v>
      </c>
      <c r="AC5721" t="s">
        <v>56</v>
      </c>
      <c r="AD5721" s="3">
        <v>19.5</v>
      </c>
      <c r="AE5721" s="3">
        <v>146.30000000000001</v>
      </c>
      <c r="AF5721" s="3">
        <v>0</v>
      </c>
      <c r="AG5721" s="3">
        <v>0</v>
      </c>
      <c r="AH5721" s="3">
        <v>190.2</v>
      </c>
      <c r="AI5721" s="3">
        <v>336.5</v>
      </c>
      <c r="AJ5721" t="s">
        <v>57</v>
      </c>
      <c r="AK5721" t="s">
        <v>58</v>
      </c>
      <c r="AL5721" t="s">
        <v>104</v>
      </c>
      <c r="AM5721">
        <f>IF(Customers[[#This Row],[Customer Status]]="Churned",1,0)</f>
        <v>1</v>
      </c>
      <c r="AN5721" t="str">
        <f>IF(Customers[[#This Row],[Monthly Charge]]&gt;=_xlfn.PERCENTILE.INC(Customers[Monthly Charge],0.75),"High-value","Other")</f>
        <v>Other</v>
      </c>
    </row>
    <row r="5722" spans="1:40" x14ac:dyDescent="0.25">
      <c r="A5722" t="s">
        <v>6908</v>
      </c>
      <c r="B5722" t="s">
        <v>49</v>
      </c>
      <c r="C5722" s="1">
        <v>69</v>
      </c>
      <c r="D5722" t="s">
        <v>43</v>
      </c>
      <c r="E5722" s="1">
        <v>0</v>
      </c>
      <c r="F5722" t="s">
        <v>50</v>
      </c>
      <c r="G5722">
        <v>91208</v>
      </c>
      <c r="H5722">
        <v>34.195385999999999</v>
      </c>
      <c r="I5722">
        <v>-118.238508</v>
      </c>
      <c r="J5722" s="1">
        <v>0</v>
      </c>
      <c r="K5722" s="1">
        <v>54</v>
      </c>
      <c r="L5722" t="s">
        <v>42</v>
      </c>
      <c r="M5722" t="s">
        <v>40</v>
      </c>
      <c r="N5722" s="2">
        <v>18.579999999999998</v>
      </c>
      <c r="O5722" t="s">
        <v>40</v>
      </c>
      <c r="P5722" t="s">
        <v>40</v>
      </c>
      <c r="Q5722" t="s">
        <v>55</v>
      </c>
      <c r="R5722" s="1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 s="3">
        <v>-8</v>
      </c>
      <c r="AE5722" s="3">
        <v>4931.8</v>
      </c>
      <c r="AF5722" s="3">
        <v>0</v>
      </c>
      <c r="AG5722" s="3">
        <v>0</v>
      </c>
      <c r="AH5722" s="3">
        <v>1003.32</v>
      </c>
      <c r="AI5722" s="3">
        <v>5935.12</v>
      </c>
      <c r="AJ5722" t="s">
        <v>47</v>
      </c>
      <c r="AK5722" t="s">
        <v>8234</v>
      </c>
      <c r="AL5722" t="s">
        <v>8234</v>
      </c>
      <c r="AM5722">
        <f>IF(Customers[[#This Row],[Customer Status]]="Churned",1,0)</f>
        <v>0</v>
      </c>
      <c r="AN5722" t="str">
        <f>IF(Customers[[#This Row],[Monthly Charge]]&gt;=_xlfn.PERCENTILE.INC(Customers[Monthly Charge],0.75),"High-value","Other")</f>
        <v>Other</v>
      </c>
    </row>
    <row r="5723" spans="1:40" x14ac:dyDescent="0.25">
      <c r="A5723" t="s">
        <v>6909</v>
      </c>
      <c r="B5723" t="s">
        <v>39</v>
      </c>
      <c r="C5723" s="1">
        <v>57</v>
      </c>
      <c r="D5723" t="s">
        <v>43</v>
      </c>
      <c r="E5723" s="1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 s="1">
        <v>0</v>
      </c>
      <c r="K5723" s="1">
        <v>1</v>
      </c>
      <c r="L5723" t="s">
        <v>42</v>
      </c>
      <c r="M5723" t="s">
        <v>40</v>
      </c>
      <c r="N5723" s="2">
        <v>22.48</v>
      </c>
      <c r="O5723" t="s">
        <v>43</v>
      </c>
      <c r="P5723" t="s">
        <v>40</v>
      </c>
      <c r="Q5723" t="s">
        <v>55</v>
      </c>
      <c r="R5723" s="1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 s="3">
        <v>79.650000000000006</v>
      </c>
      <c r="AE5723" s="3">
        <v>79.650000000000006</v>
      </c>
      <c r="AF5723" s="3">
        <v>0</v>
      </c>
      <c r="AG5723" s="3">
        <v>0</v>
      </c>
      <c r="AH5723" s="3">
        <v>22.48</v>
      </c>
      <c r="AI5723" s="3">
        <v>102.13</v>
      </c>
      <c r="AJ5723" t="s">
        <v>57</v>
      </c>
      <c r="AK5723" t="s">
        <v>58</v>
      </c>
      <c r="AL5723" t="s">
        <v>104</v>
      </c>
      <c r="AM5723">
        <f>IF(Customers[[#This Row],[Customer Status]]="Churned",1,0)</f>
        <v>1</v>
      </c>
      <c r="AN5723" t="str">
        <f>IF(Customers[[#This Row],[Monthly Charge]]&gt;=_xlfn.PERCENTILE.INC(Customers[Monthly Charge],0.75),"High-value","Other")</f>
        <v>Other</v>
      </c>
    </row>
    <row r="5724" spans="1:40" x14ac:dyDescent="0.25">
      <c r="A5724" t="s">
        <v>6910</v>
      </c>
      <c r="B5724" t="s">
        <v>39</v>
      </c>
      <c r="C5724" s="1">
        <v>76</v>
      </c>
      <c r="D5724" t="s">
        <v>43</v>
      </c>
      <c r="E5724" s="1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 s="1">
        <v>0</v>
      </c>
      <c r="K5724" s="1">
        <v>9</v>
      </c>
      <c r="L5724" t="s">
        <v>54</v>
      </c>
      <c r="M5724" t="s">
        <v>40</v>
      </c>
      <c r="N5724" s="2">
        <v>12.91</v>
      </c>
      <c r="O5724" t="s">
        <v>40</v>
      </c>
      <c r="P5724" t="s">
        <v>40</v>
      </c>
      <c r="Q5724" t="s">
        <v>55</v>
      </c>
      <c r="R5724" s="1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 s="3">
        <v>84.45</v>
      </c>
      <c r="AE5724" s="3">
        <v>762.5</v>
      </c>
      <c r="AF5724" s="3">
        <v>0</v>
      </c>
      <c r="AG5724" s="3">
        <v>0</v>
      </c>
      <c r="AH5724" s="3">
        <v>116.19</v>
      </c>
      <c r="AI5724" s="3">
        <v>878.69</v>
      </c>
      <c r="AJ5724" t="s">
        <v>57</v>
      </c>
      <c r="AK5724" t="s">
        <v>58</v>
      </c>
      <c r="AL5724" t="s">
        <v>104</v>
      </c>
      <c r="AM5724">
        <f>IF(Customers[[#This Row],[Customer Status]]="Churned",1,0)</f>
        <v>1</v>
      </c>
      <c r="AN5724" t="str">
        <f>IF(Customers[[#This Row],[Monthly Charge]]&gt;=_xlfn.PERCENTILE.INC(Customers[Monthly Charge],0.75),"High-value","Other")</f>
        <v>Other</v>
      </c>
    </row>
    <row r="5725" spans="1:40" x14ac:dyDescent="0.25">
      <c r="A5725" t="s">
        <v>6911</v>
      </c>
      <c r="B5725" t="s">
        <v>39</v>
      </c>
      <c r="C5725" s="1">
        <v>73</v>
      </c>
      <c r="D5725" t="s">
        <v>43</v>
      </c>
      <c r="E5725" s="1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 s="1">
        <v>0</v>
      </c>
      <c r="K5725" s="1">
        <v>33</v>
      </c>
      <c r="L5725" t="s">
        <v>129</v>
      </c>
      <c r="M5725" t="s">
        <v>40</v>
      </c>
      <c r="N5725" s="2">
        <v>12.75</v>
      </c>
      <c r="O5725" t="s">
        <v>40</v>
      </c>
      <c r="P5725" t="s">
        <v>40</v>
      </c>
      <c r="Q5725" t="s">
        <v>55</v>
      </c>
      <c r="R5725" s="1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 s="3">
        <v>105.35</v>
      </c>
      <c r="AE5725" s="3">
        <v>3465.05</v>
      </c>
      <c r="AF5725" s="3">
        <v>0</v>
      </c>
      <c r="AG5725" s="3">
        <v>0</v>
      </c>
      <c r="AH5725" s="3">
        <v>420.75</v>
      </c>
      <c r="AI5725" s="3">
        <v>3885.8</v>
      </c>
      <c r="AJ5725" t="s">
        <v>47</v>
      </c>
      <c r="AK5725" t="s">
        <v>8234</v>
      </c>
      <c r="AL5725" t="s">
        <v>8234</v>
      </c>
      <c r="AM5725">
        <f>IF(Customers[[#This Row],[Customer Status]]="Churned",1,0)</f>
        <v>0</v>
      </c>
      <c r="AN5725" t="str">
        <f>IF(Customers[[#This Row],[Monthly Charge]]&gt;=_xlfn.PERCENTILE.INC(Customers[Monthly Charge],0.75),"High-value","Other")</f>
        <v>High-value</v>
      </c>
    </row>
    <row r="5726" spans="1:40" x14ac:dyDescent="0.25">
      <c r="A5726" t="s">
        <v>6912</v>
      </c>
      <c r="B5726" t="s">
        <v>49</v>
      </c>
      <c r="C5726" s="1">
        <v>35</v>
      </c>
      <c r="D5726" t="s">
        <v>43</v>
      </c>
      <c r="E5726" s="1">
        <v>0</v>
      </c>
      <c r="F5726" t="s">
        <v>3363</v>
      </c>
      <c r="G5726">
        <v>95648</v>
      </c>
      <c r="H5726">
        <v>38.922812</v>
      </c>
      <c r="I5726">
        <v>-121.312005</v>
      </c>
      <c r="J5726" s="1">
        <v>0</v>
      </c>
      <c r="K5726" s="1">
        <v>64</v>
      </c>
      <c r="L5726" t="s">
        <v>76</v>
      </c>
      <c r="M5726" t="s">
        <v>40</v>
      </c>
      <c r="N5726" s="2">
        <v>14.39</v>
      </c>
      <c r="O5726" t="s">
        <v>40</v>
      </c>
      <c r="P5726" t="s">
        <v>40</v>
      </c>
      <c r="Q5726" t="s">
        <v>79</v>
      </c>
      <c r="R5726" s="1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 s="3">
        <v>86.55</v>
      </c>
      <c r="AE5726" s="3">
        <v>5632.55</v>
      </c>
      <c r="AF5726" s="3">
        <v>0</v>
      </c>
      <c r="AG5726" s="3">
        <v>0</v>
      </c>
      <c r="AH5726" s="3">
        <v>920.96</v>
      </c>
      <c r="AI5726" s="3">
        <v>6553.51</v>
      </c>
      <c r="AJ5726" t="s">
        <v>47</v>
      </c>
      <c r="AK5726" t="s">
        <v>8234</v>
      </c>
      <c r="AL5726" t="s">
        <v>8234</v>
      </c>
      <c r="AM5726">
        <f>IF(Customers[[#This Row],[Customer Status]]="Churned",1,0)</f>
        <v>0</v>
      </c>
      <c r="AN5726" t="str">
        <f>IF(Customers[[#This Row],[Monthly Charge]]&gt;=_xlfn.PERCENTILE.INC(Customers[Monthly Charge],0.75),"High-value","Other")</f>
        <v>Other</v>
      </c>
    </row>
    <row r="5727" spans="1:40" x14ac:dyDescent="0.25">
      <c r="A5727" t="s">
        <v>6913</v>
      </c>
      <c r="B5727" t="s">
        <v>49</v>
      </c>
      <c r="C5727" s="1">
        <v>70</v>
      </c>
      <c r="D5727" t="s">
        <v>43</v>
      </c>
      <c r="E5727" s="1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 s="1">
        <v>0</v>
      </c>
      <c r="K5727" s="1">
        <v>1</v>
      </c>
      <c r="L5727" t="s">
        <v>42</v>
      </c>
      <c r="M5727" t="s">
        <v>40</v>
      </c>
      <c r="N5727" s="2">
        <v>7.23</v>
      </c>
      <c r="O5727" t="s">
        <v>43</v>
      </c>
      <c r="P5727" t="s">
        <v>40</v>
      </c>
      <c r="Q5727" t="s">
        <v>55</v>
      </c>
      <c r="R5727" s="1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 s="3">
        <v>69.650000000000006</v>
      </c>
      <c r="AE5727" s="3">
        <v>69.650000000000006</v>
      </c>
      <c r="AF5727" s="3">
        <v>0</v>
      </c>
      <c r="AG5727" s="3">
        <v>0</v>
      </c>
      <c r="AH5727" s="3">
        <v>7.23</v>
      </c>
      <c r="AI5727" s="3">
        <v>76.88</v>
      </c>
      <c r="AJ5727" t="s">
        <v>57</v>
      </c>
      <c r="AK5727" t="s">
        <v>109</v>
      </c>
      <c r="AL5727" t="s">
        <v>110</v>
      </c>
      <c r="AM5727">
        <f>IF(Customers[[#This Row],[Customer Status]]="Churned",1,0)</f>
        <v>1</v>
      </c>
      <c r="AN5727" t="str">
        <f>IF(Customers[[#This Row],[Monthly Charge]]&gt;=_xlfn.PERCENTILE.INC(Customers[Monthly Charge],0.75),"High-value","Other")</f>
        <v>Other</v>
      </c>
    </row>
    <row r="5728" spans="1:40" x14ac:dyDescent="0.25">
      <c r="A5728" t="s">
        <v>6914</v>
      </c>
      <c r="B5728" t="s">
        <v>39</v>
      </c>
      <c r="C5728" s="1">
        <v>74</v>
      </c>
      <c r="D5728" t="s">
        <v>43</v>
      </c>
      <c r="E5728" s="1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 s="1">
        <v>0</v>
      </c>
      <c r="K5728" s="1">
        <v>27</v>
      </c>
      <c r="L5728" t="s">
        <v>42</v>
      </c>
      <c r="M5728" t="s">
        <v>40</v>
      </c>
      <c r="N5728" s="2">
        <v>31.17</v>
      </c>
      <c r="O5728" t="s">
        <v>40</v>
      </c>
      <c r="P5728" t="s">
        <v>40</v>
      </c>
      <c r="Q5728" t="s">
        <v>55</v>
      </c>
      <c r="R5728" s="1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 s="3">
        <v>85.25</v>
      </c>
      <c r="AE5728" s="3">
        <v>2287.25</v>
      </c>
      <c r="AF5728" s="3">
        <v>0</v>
      </c>
      <c r="AG5728" s="3">
        <v>0</v>
      </c>
      <c r="AH5728" s="3">
        <v>841.59</v>
      </c>
      <c r="AI5728" s="3">
        <v>3128.84</v>
      </c>
      <c r="AJ5728" t="s">
        <v>57</v>
      </c>
      <c r="AK5728" t="s">
        <v>58</v>
      </c>
      <c r="AL5728" t="s">
        <v>59</v>
      </c>
      <c r="AM5728">
        <f>IF(Customers[[#This Row],[Customer Status]]="Churned",1,0)</f>
        <v>1</v>
      </c>
      <c r="AN5728" t="str">
        <f>IF(Customers[[#This Row],[Monthly Charge]]&gt;=_xlfn.PERCENTILE.INC(Customers[Monthly Charge],0.75),"High-value","Other")</f>
        <v>Other</v>
      </c>
    </row>
    <row r="5729" spans="1:40" x14ac:dyDescent="0.25">
      <c r="A5729" t="s">
        <v>6915</v>
      </c>
      <c r="B5729" t="s">
        <v>49</v>
      </c>
      <c r="C5729" s="1">
        <v>27</v>
      </c>
      <c r="D5729" t="s">
        <v>43</v>
      </c>
      <c r="E5729" s="1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 s="1">
        <v>0</v>
      </c>
      <c r="K5729" s="1">
        <v>16</v>
      </c>
      <c r="L5729" t="s">
        <v>42</v>
      </c>
      <c r="M5729" t="s">
        <v>40</v>
      </c>
      <c r="N5729" s="2">
        <v>20.440000000000001</v>
      </c>
      <c r="O5729" t="s">
        <v>43</v>
      </c>
      <c r="P5729" t="s">
        <v>40</v>
      </c>
      <c r="Q5729" t="s">
        <v>55</v>
      </c>
      <c r="R5729" s="1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 s="3">
        <v>94.25</v>
      </c>
      <c r="AE5729" s="3">
        <v>1483.25</v>
      </c>
      <c r="AF5729" s="3">
        <v>0</v>
      </c>
      <c r="AG5729" s="3">
        <v>140</v>
      </c>
      <c r="AH5729" s="3">
        <v>327.04000000000002</v>
      </c>
      <c r="AI5729" s="3">
        <v>1950.29</v>
      </c>
      <c r="AJ5729" t="s">
        <v>57</v>
      </c>
      <c r="AK5729" t="s">
        <v>58</v>
      </c>
      <c r="AL5729" t="s">
        <v>203</v>
      </c>
      <c r="AM5729">
        <f>IF(Customers[[#This Row],[Customer Status]]="Churned",1,0)</f>
        <v>1</v>
      </c>
      <c r="AN5729" t="str">
        <f>IF(Customers[[#This Row],[Monthly Charge]]&gt;=_xlfn.PERCENTILE.INC(Customers[Monthly Charge],0.75),"High-value","Other")</f>
        <v>High-value</v>
      </c>
    </row>
    <row r="5730" spans="1:40" x14ac:dyDescent="0.25">
      <c r="A5730" t="s">
        <v>6916</v>
      </c>
      <c r="B5730" t="s">
        <v>49</v>
      </c>
      <c r="C5730" s="1">
        <v>44</v>
      </c>
      <c r="D5730" t="s">
        <v>43</v>
      </c>
      <c r="E5730" s="1">
        <v>3</v>
      </c>
      <c r="F5730" t="s">
        <v>313</v>
      </c>
      <c r="G5730">
        <v>93030</v>
      </c>
      <c r="H5730">
        <v>34.223244000000001</v>
      </c>
      <c r="I5730">
        <v>-119.18012</v>
      </c>
      <c r="J5730" s="1">
        <v>0</v>
      </c>
      <c r="K5730" s="1">
        <v>1</v>
      </c>
      <c r="L5730" t="s">
        <v>54</v>
      </c>
      <c r="M5730" t="s">
        <v>40</v>
      </c>
      <c r="N5730" s="2">
        <v>42.55</v>
      </c>
      <c r="O5730" t="s">
        <v>43</v>
      </c>
      <c r="P5730" t="s">
        <v>40</v>
      </c>
      <c r="Q5730" t="s">
        <v>79</v>
      </c>
      <c r="R5730" s="1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 s="3">
        <v>49.85</v>
      </c>
      <c r="AE5730" s="3">
        <v>49.85</v>
      </c>
      <c r="AF5730" s="3">
        <v>0</v>
      </c>
      <c r="AG5730" s="3">
        <v>0</v>
      </c>
      <c r="AH5730" s="3">
        <v>42.55</v>
      </c>
      <c r="AI5730" s="3">
        <v>92.4</v>
      </c>
      <c r="AJ5730" t="s">
        <v>98</v>
      </c>
      <c r="AK5730" t="s">
        <v>8234</v>
      </c>
      <c r="AL5730" t="s">
        <v>8234</v>
      </c>
      <c r="AM5730">
        <f>IF(Customers[[#This Row],[Customer Status]]="Churned",1,0)</f>
        <v>0</v>
      </c>
      <c r="AN5730" t="str">
        <f>IF(Customers[[#This Row],[Monthly Charge]]&gt;=_xlfn.PERCENTILE.INC(Customers[Monthly Charge],0.75),"High-value","Other")</f>
        <v>Other</v>
      </c>
    </row>
    <row r="5731" spans="1:40" x14ac:dyDescent="0.25">
      <c r="A5731" t="s">
        <v>6917</v>
      </c>
      <c r="B5731" t="s">
        <v>49</v>
      </c>
      <c r="C5731" s="1">
        <v>80</v>
      </c>
      <c r="D5731" t="s">
        <v>43</v>
      </c>
      <c r="E5731" s="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 s="1">
        <v>0</v>
      </c>
      <c r="K5731" s="1">
        <v>65</v>
      </c>
      <c r="L5731" t="s">
        <v>76</v>
      </c>
      <c r="M5731" t="s">
        <v>40</v>
      </c>
      <c r="N5731" s="2">
        <v>18.23</v>
      </c>
      <c r="O5731" t="s">
        <v>43</v>
      </c>
      <c r="P5731" t="s">
        <v>40</v>
      </c>
      <c r="Q5731" t="s">
        <v>55</v>
      </c>
      <c r="R5731" s="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 s="3">
        <v>99.1</v>
      </c>
      <c r="AE5731" s="3">
        <v>6496.15</v>
      </c>
      <c r="AF5731" s="3">
        <v>0</v>
      </c>
      <c r="AG5731" s="3">
        <v>0</v>
      </c>
      <c r="AH5731" s="3">
        <v>1184.95</v>
      </c>
      <c r="AI5731" s="3">
        <v>7681.1</v>
      </c>
      <c r="AJ5731" t="s">
        <v>47</v>
      </c>
      <c r="AK5731" t="s">
        <v>8234</v>
      </c>
      <c r="AL5731" t="s">
        <v>8234</v>
      </c>
      <c r="AM5731">
        <f>IF(Customers[[#This Row],[Customer Status]]="Churned",1,0)</f>
        <v>0</v>
      </c>
      <c r="AN5731" t="str">
        <f>IF(Customers[[#This Row],[Monthly Charge]]&gt;=_xlfn.PERCENTILE.INC(Customers[Monthly Charge],0.75),"High-value","Other")</f>
        <v>High-value</v>
      </c>
    </row>
    <row r="5732" spans="1:40" x14ac:dyDescent="0.25">
      <c r="A5732" t="s">
        <v>6918</v>
      </c>
      <c r="B5732" t="s">
        <v>39</v>
      </c>
      <c r="C5732" s="1">
        <v>68</v>
      </c>
      <c r="D5732" t="s">
        <v>43</v>
      </c>
      <c r="E5732" s="1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 s="1">
        <v>0</v>
      </c>
      <c r="K5732" s="1">
        <v>71</v>
      </c>
      <c r="L5732" t="s">
        <v>72</v>
      </c>
      <c r="M5732" t="s">
        <v>40</v>
      </c>
      <c r="N5732" s="2">
        <v>3.91</v>
      </c>
      <c r="O5732" t="s">
        <v>40</v>
      </c>
      <c r="P5732" t="s">
        <v>40</v>
      </c>
      <c r="Q5732" t="s">
        <v>55</v>
      </c>
      <c r="R5732" s="1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 s="3">
        <v>99.65</v>
      </c>
      <c r="AE5732" s="3">
        <v>7181.25</v>
      </c>
      <c r="AF5732" s="3">
        <v>0</v>
      </c>
      <c r="AG5732" s="3">
        <v>0</v>
      </c>
      <c r="AH5732" s="3">
        <v>277.61</v>
      </c>
      <c r="AI5732" s="3">
        <v>7458.86</v>
      </c>
      <c r="AJ5732" t="s">
        <v>47</v>
      </c>
      <c r="AK5732" t="s">
        <v>8234</v>
      </c>
      <c r="AL5732" t="s">
        <v>8234</v>
      </c>
      <c r="AM5732">
        <f>IF(Customers[[#This Row],[Customer Status]]="Churned",1,0)</f>
        <v>0</v>
      </c>
      <c r="AN5732" t="str">
        <f>IF(Customers[[#This Row],[Monthly Charge]]&gt;=_xlfn.PERCENTILE.INC(Customers[Monthly Charge],0.75),"High-value","Other")</f>
        <v>High-value</v>
      </c>
    </row>
    <row r="5733" spans="1:40" x14ac:dyDescent="0.25">
      <c r="A5733" t="s">
        <v>6919</v>
      </c>
      <c r="B5733" t="s">
        <v>39</v>
      </c>
      <c r="C5733" s="1">
        <v>39</v>
      </c>
      <c r="D5733" t="s">
        <v>43</v>
      </c>
      <c r="E5733" s="1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 s="1">
        <v>0</v>
      </c>
      <c r="K5733" s="1">
        <v>10</v>
      </c>
      <c r="L5733" t="s">
        <v>42</v>
      </c>
      <c r="M5733" t="s">
        <v>40</v>
      </c>
      <c r="N5733" s="2">
        <v>5.63</v>
      </c>
      <c r="O5733" t="s">
        <v>40</v>
      </c>
      <c r="P5733" t="s">
        <v>40</v>
      </c>
      <c r="Q5733" t="s">
        <v>55</v>
      </c>
      <c r="R5733" s="1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 s="3">
        <v>74.75</v>
      </c>
      <c r="AE5733" s="3">
        <v>799.65</v>
      </c>
      <c r="AF5733" s="3">
        <v>0</v>
      </c>
      <c r="AG5733" s="3">
        <v>0</v>
      </c>
      <c r="AH5733" s="3">
        <v>56.3</v>
      </c>
      <c r="AI5733" s="3">
        <v>855.95</v>
      </c>
      <c r="AJ5733" t="s">
        <v>57</v>
      </c>
      <c r="AK5733" t="s">
        <v>109</v>
      </c>
      <c r="AL5733" t="s">
        <v>110</v>
      </c>
      <c r="AM5733">
        <f>IF(Customers[[#This Row],[Customer Status]]="Churned",1,0)</f>
        <v>1</v>
      </c>
      <c r="AN5733" t="str">
        <f>IF(Customers[[#This Row],[Monthly Charge]]&gt;=_xlfn.PERCENTILE.INC(Customers[Monthly Charge],0.75),"High-value","Other")</f>
        <v>Other</v>
      </c>
    </row>
    <row r="5734" spans="1:40" x14ac:dyDescent="0.25">
      <c r="A5734" t="s">
        <v>6920</v>
      </c>
      <c r="B5734" t="s">
        <v>39</v>
      </c>
      <c r="C5734" s="1">
        <v>28</v>
      </c>
      <c r="D5734" t="s">
        <v>43</v>
      </c>
      <c r="E5734" s="1">
        <v>0</v>
      </c>
      <c r="F5734" t="s">
        <v>211</v>
      </c>
      <c r="G5734">
        <v>93720</v>
      </c>
      <c r="H5734">
        <v>36.878709000000001</v>
      </c>
      <c r="I5734">
        <v>-119.7645</v>
      </c>
      <c r="J5734" s="1">
        <v>0</v>
      </c>
      <c r="K5734" s="1">
        <v>13</v>
      </c>
      <c r="L5734" t="s">
        <v>62</v>
      </c>
      <c r="M5734" t="s">
        <v>43</v>
      </c>
      <c r="N5734" s="2">
        <v>0</v>
      </c>
      <c r="O5734" t="s">
        <v>43</v>
      </c>
      <c r="P5734" t="s">
        <v>40</v>
      </c>
      <c r="Q5734" t="s">
        <v>44</v>
      </c>
      <c r="R5734" s="1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 s="3">
        <v>-3</v>
      </c>
      <c r="AE5734" s="3">
        <v>446.1</v>
      </c>
      <c r="AF5734" s="3">
        <v>0</v>
      </c>
      <c r="AG5734" s="3">
        <v>0</v>
      </c>
      <c r="AH5734" s="3">
        <v>0</v>
      </c>
      <c r="AI5734" s="3">
        <v>446.1</v>
      </c>
      <c r="AJ5734" t="s">
        <v>57</v>
      </c>
      <c r="AK5734" t="s">
        <v>121</v>
      </c>
      <c r="AL5734" t="s">
        <v>122</v>
      </c>
      <c r="AM5734">
        <f>IF(Customers[[#This Row],[Customer Status]]="Churned",1,0)</f>
        <v>1</v>
      </c>
      <c r="AN5734" t="str">
        <f>IF(Customers[[#This Row],[Monthly Charge]]&gt;=_xlfn.PERCENTILE.INC(Customers[Monthly Charge],0.75),"High-value","Other")</f>
        <v>Other</v>
      </c>
    </row>
    <row r="5735" spans="1:40" x14ac:dyDescent="0.25">
      <c r="A5735" t="s">
        <v>6921</v>
      </c>
      <c r="B5735" t="s">
        <v>39</v>
      </c>
      <c r="C5735" s="1">
        <v>51</v>
      </c>
      <c r="D5735" t="s">
        <v>40</v>
      </c>
      <c r="E5735" s="1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 s="1">
        <v>9</v>
      </c>
      <c r="K5735" s="1">
        <v>24</v>
      </c>
      <c r="L5735" t="s">
        <v>129</v>
      </c>
      <c r="M5735" t="s">
        <v>40</v>
      </c>
      <c r="N5735" s="2">
        <v>20.6</v>
      </c>
      <c r="O5735" t="s">
        <v>43</v>
      </c>
      <c r="P5735" t="s">
        <v>43</v>
      </c>
      <c r="Q5735" t="s">
        <v>42</v>
      </c>
      <c r="R5735" s="1">
        <v>0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43</v>
      </c>
      <c r="AA5735" t="s">
        <v>73</v>
      </c>
      <c r="AB5735" t="s">
        <v>40</v>
      </c>
      <c r="AC5735" t="s">
        <v>46</v>
      </c>
      <c r="AD5735" s="3">
        <v>21.1</v>
      </c>
      <c r="AE5735" s="3">
        <v>490.65</v>
      </c>
      <c r="AF5735" s="3">
        <v>0</v>
      </c>
      <c r="AG5735" s="3">
        <v>0</v>
      </c>
      <c r="AH5735" s="3">
        <v>494.4</v>
      </c>
      <c r="AI5735" s="3">
        <v>985.05</v>
      </c>
      <c r="AJ5735" t="s">
        <v>47</v>
      </c>
      <c r="AK5735" t="s">
        <v>8234</v>
      </c>
      <c r="AL5735" t="s">
        <v>8234</v>
      </c>
      <c r="AM5735">
        <f>IF(Customers[[#This Row],[Customer Status]]="Churned",1,0)</f>
        <v>0</v>
      </c>
      <c r="AN5735" t="str">
        <f>IF(Customers[[#This Row],[Monthly Charge]]&gt;=_xlfn.PERCENTILE.INC(Customers[Monthly Charge],0.75),"High-value","Other")</f>
        <v>Other</v>
      </c>
    </row>
    <row r="5736" spans="1:40" x14ac:dyDescent="0.25">
      <c r="A5736" t="s">
        <v>6922</v>
      </c>
      <c r="B5736" t="s">
        <v>39</v>
      </c>
      <c r="C5736" s="1">
        <v>55</v>
      </c>
      <c r="D5736" t="s">
        <v>40</v>
      </c>
      <c r="E5736" s="1">
        <v>0</v>
      </c>
      <c r="F5736" t="s">
        <v>942</v>
      </c>
      <c r="G5736">
        <v>92832</v>
      </c>
      <c r="H5736">
        <v>33.868316</v>
      </c>
      <c r="I5736">
        <v>-117.929029</v>
      </c>
      <c r="J5736" s="1">
        <v>5</v>
      </c>
      <c r="K5736" s="1">
        <v>67</v>
      </c>
      <c r="L5736" t="s">
        <v>42</v>
      </c>
      <c r="M5736" t="s">
        <v>43</v>
      </c>
      <c r="N5736" s="2">
        <v>0</v>
      </c>
      <c r="O5736" t="s">
        <v>43</v>
      </c>
      <c r="P5736" t="s">
        <v>40</v>
      </c>
      <c r="Q5736" t="s">
        <v>44</v>
      </c>
      <c r="R5736" s="1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 s="3">
        <v>35.700000000000003</v>
      </c>
      <c r="AE5736" s="3">
        <v>2545.6999999999998</v>
      </c>
      <c r="AF5736" s="3">
        <v>0</v>
      </c>
      <c r="AG5736" s="3">
        <v>0</v>
      </c>
      <c r="AH5736" s="3">
        <v>0</v>
      </c>
      <c r="AI5736" s="3">
        <v>2545.6999999999998</v>
      </c>
      <c r="AJ5736" t="s">
        <v>47</v>
      </c>
      <c r="AK5736" t="s">
        <v>8234</v>
      </c>
      <c r="AL5736" t="s">
        <v>8234</v>
      </c>
      <c r="AM5736">
        <f>IF(Customers[[#This Row],[Customer Status]]="Churned",1,0)</f>
        <v>0</v>
      </c>
      <c r="AN5736" t="str">
        <f>IF(Customers[[#This Row],[Monthly Charge]]&gt;=_xlfn.PERCENTILE.INC(Customers[Monthly Charge],0.75),"High-value","Other")</f>
        <v>Other</v>
      </c>
    </row>
    <row r="5737" spans="1:40" x14ac:dyDescent="0.25">
      <c r="A5737" t="s">
        <v>6923</v>
      </c>
      <c r="B5737" t="s">
        <v>49</v>
      </c>
      <c r="C5737" s="1">
        <v>63</v>
      </c>
      <c r="D5737" t="s">
        <v>43</v>
      </c>
      <c r="E5737" s="1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 s="1">
        <v>0</v>
      </c>
      <c r="K5737" s="1">
        <v>14</v>
      </c>
      <c r="L5737" t="s">
        <v>62</v>
      </c>
      <c r="M5737" t="s">
        <v>43</v>
      </c>
      <c r="N5737" s="2">
        <v>0</v>
      </c>
      <c r="O5737" t="s">
        <v>43</v>
      </c>
      <c r="P5737" t="s">
        <v>40</v>
      </c>
      <c r="Q5737" t="s">
        <v>44</v>
      </c>
      <c r="R5737" s="1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 s="3">
        <v>31.1</v>
      </c>
      <c r="AE5737" s="3">
        <v>419.7</v>
      </c>
      <c r="AF5737" s="3">
        <v>0</v>
      </c>
      <c r="AG5737" s="3">
        <v>0</v>
      </c>
      <c r="AH5737" s="3">
        <v>0</v>
      </c>
      <c r="AI5737" s="3">
        <v>419.7</v>
      </c>
      <c r="AJ5737" t="s">
        <v>47</v>
      </c>
      <c r="AK5737" t="s">
        <v>8234</v>
      </c>
      <c r="AL5737" t="s">
        <v>8234</v>
      </c>
      <c r="AM5737">
        <f>IF(Customers[[#This Row],[Customer Status]]="Churned",1,0)</f>
        <v>0</v>
      </c>
      <c r="AN5737" t="str">
        <f>IF(Customers[[#This Row],[Monthly Charge]]&gt;=_xlfn.PERCENTILE.INC(Customers[Monthly Charge],0.75),"High-value","Other")</f>
        <v>Other</v>
      </c>
    </row>
    <row r="5738" spans="1:40" x14ac:dyDescent="0.25">
      <c r="A5738" t="s">
        <v>6924</v>
      </c>
      <c r="B5738" t="s">
        <v>49</v>
      </c>
      <c r="C5738" s="1">
        <v>68</v>
      </c>
      <c r="D5738" t="s">
        <v>40</v>
      </c>
      <c r="E5738" s="1">
        <v>0</v>
      </c>
      <c r="F5738" t="s">
        <v>81</v>
      </c>
      <c r="G5738">
        <v>95681</v>
      </c>
      <c r="H5738">
        <v>38.984755999999997</v>
      </c>
      <c r="I5738">
        <v>-121.345074</v>
      </c>
      <c r="J5738" s="1">
        <v>3</v>
      </c>
      <c r="K5738" s="1">
        <v>24</v>
      </c>
      <c r="L5738" t="s">
        <v>42</v>
      </c>
      <c r="M5738" t="s">
        <v>43</v>
      </c>
      <c r="N5738" s="2">
        <v>0</v>
      </c>
      <c r="O5738" t="s">
        <v>43</v>
      </c>
      <c r="P5738" t="s">
        <v>40</v>
      </c>
      <c r="Q5738" t="s">
        <v>44</v>
      </c>
      <c r="R5738" s="1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 s="3">
        <v>34.25</v>
      </c>
      <c r="AE5738" s="3">
        <v>828.2</v>
      </c>
      <c r="AF5738" s="3">
        <v>0</v>
      </c>
      <c r="AG5738" s="3">
        <v>0</v>
      </c>
      <c r="AH5738" s="3">
        <v>0</v>
      </c>
      <c r="AI5738" s="3">
        <v>828.2</v>
      </c>
      <c r="AJ5738" t="s">
        <v>47</v>
      </c>
      <c r="AK5738" t="s">
        <v>8234</v>
      </c>
      <c r="AL5738" t="s">
        <v>8234</v>
      </c>
      <c r="AM5738">
        <f>IF(Customers[[#This Row],[Customer Status]]="Churned",1,0)</f>
        <v>0</v>
      </c>
      <c r="AN5738" t="str">
        <f>IF(Customers[[#This Row],[Monthly Charge]]&gt;=_xlfn.PERCENTILE.INC(Customers[Monthly Charge],0.75),"High-value","Other")</f>
        <v>Other</v>
      </c>
    </row>
    <row r="5739" spans="1:40" x14ac:dyDescent="0.25">
      <c r="A5739" t="s">
        <v>6925</v>
      </c>
      <c r="B5739" t="s">
        <v>39</v>
      </c>
      <c r="C5739" s="1">
        <v>63</v>
      </c>
      <c r="D5739" t="s">
        <v>43</v>
      </c>
      <c r="E5739" s="1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 s="1">
        <v>0</v>
      </c>
      <c r="K5739" s="1">
        <v>70</v>
      </c>
      <c r="L5739" t="s">
        <v>42</v>
      </c>
      <c r="M5739" t="s">
        <v>40</v>
      </c>
      <c r="N5739" s="2">
        <v>23.15</v>
      </c>
      <c r="O5739" t="s">
        <v>40</v>
      </c>
      <c r="P5739" t="s">
        <v>40</v>
      </c>
      <c r="Q5739" t="s">
        <v>55</v>
      </c>
      <c r="R5739" s="1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 s="3">
        <v>111.15</v>
      </c>
      <c r="AE5739" s="3">
        <v>7737.55</v>
      </c>
      <c r="AF5739" s="3">
        <v>46.26</v>
      </c>
      <c r="AG5739" s="3">
        <v>0</v>
      </c>
      <c r="AH5739" s="3">
        <v>1620.5</v>
      </c>
      <c r="AI5739" s="3">
        <v>9311.7900000000009</v>
      </c>
      <c r="AJ5739" t="s">
        <v>47</v>
      </c>
      <c r="AK5739" t="s">
        <v>8234</v>
      </c>
      <c r="AL5739" t="s">
        <v>8234</v>
      </c>
      <c r="AM5739">
        <f>IF(Customers[[#This Row],[Customer Status]]="Churned",1,0)</f>
        <v>0</v>
      </c>
      <c r="AN5739" t="str">
        <f>IF(Customers[[#This Row],[Monthly Charge]]&gt;=_xlfn.PERCENTILE.INC(Customers[Monthly Charge],0.75),"High-value","Other")</f>
        <v>High-value</v>
      </c>
    </row>
    <row r="5740" spans="1:40" x14ac:dyDescent="0.25">
      <c r="A5740" t="s">
        <v>6926</v>
      </c>
      <c r="B5740" t="s">
        <v>39</v>
      </c>
      <c r="C5740" s="1">
        <v>44</v>
      </c>
      <c r="D5740" t="s">
        <v>43</v>
      </c>
      <c r="E5740" s="1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 s="1">
        <v>0</v>
      </c>
      <c r="K5740" s="1">
        <v>1</v>
      </c>
      <c r="L5740" t="s">
        <v>54</v>
      </c>
      <c r="M5740" t="s">
        <v>40</v>
      </c>
      <c r="N5740" s="2">
        <v>26.37</v>
      </c>
      <c r="O5740" t="s">
        <v>43</v>
      </c>
      <c r="P5740" t="s">
        <v>43</v>
      </c>
      <c r="Q5740" t="s">
        <v>42</v>
      </c>
      <c r="R5740" s="1">
        <v>0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43</v>
      </c>
      <c r="AA5740" t="s">
        <v>51</v>
      </c>
      <c r="AB5740" t="s">
        <v>40</v>
      </c>
      <c r="AC5740" t="s">
        <v>183</v>
      </c>
      <c r="AD5740" s="3">
        <v>20.3</v>
      </c>
      <c r="AE5740" s="3">
        <v>20.3</v>
      </c>
      <c r="AF5740" s="3">
        <v>0</v>
      </c>
      <c r="AG5740" s="3">
        <v>0</v>
      </c>
      <c r="AH5740" s="3">
        <v>26.37</v>
      </c>
      <c r="AI5740" s="3">
        <v>46.67</v>
      </c>
      <c r="AJ5740" t="s">
        <v>57</v>
      </c>
      <c r="AK5740" t="s">
        <v>117</v>
      </c>
      <c r="AL5740" t="s">
        <v>118</v>
      </c>
      <c r="AM5740">
        <f>IF(Customers[[#This Row],[Customer Status]]="Churned",1,0)</f>
        <v>1</v>
      </c>
      <c r="AN5740" t="str">
        <f>IF(Customers[[#This Row],[Monthly Charge]]&gt;=_xlfn.PERCENTILE.INC(Customers[Monthly Charge],0.75),"High-value","Other")</f>
        <v>Other</v>
      </c>
    </row>
    <row r="5741" spans="1:40" x14ac:dyDescent="0.25">
      <c r="A5741" t="s">
        <v>6927</v>
      </c>
      <c r="B5741" t="s">
        <v>49</v>
      </c>
      <c r="C5741" s="1">
        <v>79</v>
      </c>
      <c r="D5741" t="s">
        <v>40</v>
      </c>
      <c r="E5741" s="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 s="1">
        <v>3</v>
      </c>
      <c r="K5741" s="1">
        <v>9</v>
      </c>
      <c r="L5741" t="s">
        <v>42</v>
      </c>
      <c r="M5741" t="s">
        <v>40</v>
      </c>
      <c r="N5741" s="2">
        <v>22.79</v>
      </c>
      <c r="O5741" t="s">
        <v>43</v>
      </c>
      <c r="P5741" t="s">
        <v>43</v>
      </c>
      <c r="Q5741" t="s">
        <v>42</v>
      </c>
      <c r="R5741" s="1">
        <v>0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43</v>
      </c>
      <c r="AA5741" t="s">
        <v>45</v>
      </c>
      <c r="AB5741" t="s">
        <v>43</v>
      </c>
      <c r="AC5741" t="s">
        <v>46</v>
      </c>
      <c r="AD5741" s="3">
        <v>19.850000000000001</v>
      </c>
      <c r="AE5741" s="3">
        <v>183.15</v>
      </c>
      <c r="AF5741" s="3">
        <v>0</v>
      </c>
      <c r="AG5741" s="3">
        <v>0</v>
      </c>
      <c r="AH5741" s="3">
        <v>205.11</v>
      </c>
      <c r="AI5741" s="3">
        <v>388.26</v>
      </c>
      <c r="AJ5741" t="s">
        <v>47</v>
      </c>
      <c r="AK5741" t="s">
        <v>8234</v>
      </c>
      <c r="AL5741" t="s">
        <v>8234</v>
      </c>
      <c r="AM5741">
        <f>IF(Customers[[#This Row],[Customer Status]]="Churned",1,0)</f>
        <v>0</v>
      </c>
      <c r="AN5741" t="str">
        <f>IF(Customers[[#This Row],[Monthly Charge]]&gt;=_xlfn.PERCENTILE.INC(Customers[Monthly Charge],0.75),"High-value","Other")</f>
        <v>Other</v>
      </c>
    </row>
    <row r="5742" spans="1:40" x14ac:dyDescent="0.25">
      <c r="A5742" t="s">
        <v>6928</v>
      </c>
      <c r="B5742" t="s">
        <v>49</v>
      </c>
      <c r="C5742" s="1">
        <v>58</v>
      </c>
      <c r="D5742" t="s">
        <v>43</v>
      </c>
      <c r="E5742" s="1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 s="1">
        <v>0</v>
      </c>
      <c r="K5742" s="1">
        <v>10</v>
      </c>
      <c r="L5742" t="s">
        <v>42</v>
      </c>
      <c r="M5742" t="s">
        <v>40</v>
      </c>
      <c r="N5742" s="2">
        <v>15.71</v>
      </c>
      <c r="O5742" t="s">
        <v>43</v>
      </c>
      <c r="P5742" t="s">
        <v>43</v>
      </c>
      <c r="Q5742" t="s">
        <v>42</v>
      </c>
      <c r="R5742" s="1">
        <v>0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43</v>
      </c>
      <c r="AA5742" t="s">
        <v>45</v>
      </c>
      <c r="AB5742" t="s">
        <v>43</v>
      </c>
      <c r="AC5742" t="s">
        <v>46</v>
      </c>
      <c r="AD5742" s="3">
        <v>19.5</v>
      </c>
      <c r="AE5742" s="3">
        <v>225.85</v>
      </c>
      <c r="AF5742" s="3">
        <v>0</v>
      </c>
      <c r="AG5742" s="3">
        <v>0</v>
      </c>
      <c r="AH5742" s="3">
        <v>157.1</v>
      </c>
      <c r="AI5742" s="3">
        <v>382.95</v>
      </c>
      <c r="AJ5742" t="s">
        <v>47</v>
      </c>
      <c r="AK5742" t="s">
        <v>8234</v>
      </c>
      <c r="AL5742" t="s">
        <v>8234</v>
      </c>
      <c r="AM5742">
        <f>IF(Customers[[#This Row],[Customer Status]]="Churned",1,0)</f>
        <v>0</v>
      </c>
      <c r="AN5742" t="str">
        <f>IF(Customers[[#This Row],[Monthly Charge]]&gt;=_xlfn.PERCENTILE.INC(Customers[Monthly Charge],0.75),"High-value","Other")</f>
        <v>Other</v>
      </c>
    </row>
    <row r="5743" spans="1:40" x14ac:dyDescent="0.25">
      <c r="A5743" t="s">
        <v>6929</v>
      </c>
      <c r="B5743" t="s">
        <v>49</v>
      </c>
      <c r="C5743" s="1">
        <v>39</v>
      </c>
      <c r="D5743" t="s">
        <v>40</v>
      </c>
      <c r="E5743" s="1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 s="1">
        <v>5</v>
      </c>
      <c r="K5743" s="1">
        <v>65</v>
      </c>
      <c r="L5743" t="s">
        <v>76</v>
      </c>
      <c r="M5743" t="s">
        <v>40</v>
      </c>
      <c r="N5743" s="2">
        <v>49.33</v>
      </c>
      <c r="O5743" t="s">
        <v>40</v>
      </c>
      <c r="P5743" t="s">
        <v>40</v>
      </c>
      <c r="Q5743" t="s">
        <v>55</v>
      </c>
      <c r="R5743" s="1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 s="3">
        <v>89.75</v>
      </c>
      <c r="AE5743" s="3">
        <v>5769.6</v>
      </c>
      <c r="AF5743" s="3">
        <v>18.72</v>
      </c>
      <c r="AG5743" s="3">
        <v>0</v>
      </c>
      <c r="AH5743" s="3">
        <v>3206.45</v>
      </c>
      <c r="AI5743" s="3">
        <v>8957.33</v>
      </c>
      <c r="AJ5743" t="s">
        <v>57</v>
      </c>
      <c r="AK5743" t="s">
        <v>63</v>
      </c>
      <c r="AL5743" t="s">
        <v>67</v>
      </c>
      <c r="AM5743">
        <f>IF(Customers[[#This Row],[Customer Status]]="Churned",1,0)</f>
        <v>1</v>
      </c>
      <c r="AN5743" t="str">
        <f>IF(Customers[[#This Row],[Monthly Charge]]&gt;=_xlfn.PERCENTILE.INC(Customers[Monthly Charge],0.75),"High-value","Other")</f>
        <v>High-value</v>
      </c>
    </row>
    <row r="5744" spans="1:40" x14ac:dyDescent="0.25">
      <c r="A5744" t="s">
        <v>6930</v>
      </c>
      <c r="B5744" t="s">
        <v>49</v>
      </c>
      <c r="C5744" s="1">
        <v>71</v>
      </c>
      <c r="D5744" t="s">
        <v>43</v>
      </c>
      <c r="E5744" s="1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 s="1">
        <v>0</v>
      </c>
      <c r="K5744" s="1">
        <v>1</v>
      </c>
      <c r="L5744" t="s">
        <v>54</v>
      </c>
      <c r="M5744" t="s">
        <v>40</v>
      </c>
      <c r="N5744" s="2">
        <v>15.28</v>
      </c>
      <c r="O5744" t="s">
        <v>43</v>
      </c>
      <c r="P5744" t="s">
        <v>40</v>
      </c>
      <c r="Q5744" t="s">
        <v>44</v>
      </c>
      <c r="R5744" s="1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 s="3">
        <v>45.1</v>
      </c>
      <c r="AE5744" s="3">
        <v>45.1</v>
      </c>
      <c r="AF5744" s="3">
        <v>0</v>
      </c>
      <c r="AG5744" s="3">
        <v>0</v>
      </c>
      <c r="AH5744" s="3">
        <v>15.28</v>
      </c>
      <c r="AI5744" s="3">
        <v>60.38</v>
      </c>
      <c r="AJ5744" t="s">
        <v>57</v>
      </c>
      <c r="AK5744" t="s">
        <v>121</v>
      </c>
      <c r="AL5744" t="s">
        <v>195</v>
      </c>
      <c r="AM5744">
        <f>IF(Customers[[#This Row],[Customer Status]]="Churned",1,0)</f>
        <v>1</v>
      </c>
      <c r="AN5744" t="str">
        <f>IF(Customers[[#This Row],[Monthly Charge]]&gt;=_xlfn.PERCENTILE.INC(Customers[Monthly Charge],0.75),"High-value","Other")</f>
        <v>Other</v>
      </c>
    </row>
    <row r="5745" spans="1:40" x14ac:dyDescent="0.25">
      <c r="A5745" t="s">
        <v>6931</v>
      </c>
      <c r="B5745" t="s">
        <v>39</v>
      </c>
      <c r="C5745" s="1">
        <v>59</v>
      </c>
      <c r="D5745" t="s">
        <v>43</v>
      </c>
      <c r="E5745" s="1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 s="1">
        <v>0</v>
      </c>
      <c r="K5745" s="1">
        <v>30</v>
      </c>
      <c r="L5745" t="s">
        <v>129</v>
      </c>
      <c r="M5745" t="s">
        <v>40</v>
      </c>
      <c r="N5745" s="2">
        <v>6.74</v>
      </c>
      <c r="O5745" t="s">
        <v>40</v>
      </c>
      <c r="P5745" t="s">
        <v>40</v>
      </c>
      <c r="Q5745" t="s">
        <v>79</v>
      </c>
      <c r="R5745" s="1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 s="3">
        <v>79.3</v>
      </c>
      <c r="AE5745" s="3">
        <v>2427.1</v>
      </c>
      <c r="AF5745" s="3">
        <v>0</v>
      </c>
      <c r="AG5745" s="3">
        <v>0</v>
      </c>
      <c r="AH5745" s="3">
        <v>202.2</v>
      </c>
      <c r="AI5745" s="3">
        <v>2629.3</v>
      </c>
      <c r="AJ5745" t="s">
        <v>47</v>
      </c>
      <c r="AK5745" t="s">
        <v>8234</v>
      </c>
      <c r="AL5745" t="s">
        <v>8234</v>
      </c>
      <c r="AM5745">
        <f>IF(Customers[[#This Row],[Customer Status]]="Churned",1,0)</f>
        <v>0</v>
      </c>
      <c r="AN5745" t="str">
        <f>IF(Customers[[#This Row],[Monthly Charge]]&gt;=_xlfn.PERCENTILE.INC(Customers[Monthly Charge],0.75),"High-value","Other")</f>
        <v>Other</v>
      </c>
    </row>
    <row r="5746" spans="1:40" x14ac:dyDescent="0.25">
      <c r="A5746" t="s">
        <v>6932</v>
      </c>
      <c r="B5746" t="s">
        <v>49</v>
      </c>
      <c r="C5746" s="1">
        <v>20</v>
      </c>
      <c r="D5746" t="s">
        <v>43</v>
      </c>
      <c r="E5746" s="1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 s="1">
        <v>0</v>
      </c>
      <c r="K5746" s="1">
        <v>13</v>
      </c>
      <c r="L5746" t="s">
        <v>62</v>
      </c>
      <c r="M5746" t="s">
        <v>40</v>
      </c>
      <c r="N5746" s="2">
        <v>26.63</v>
      </c>
      <c r="O5746" t="s">
        <v>43</v>
      </c>
      <c r="P5746" t="s">
        <v>40</v>
      </c>
      <c r="Q5746" t="s">
        <v>79</v>
      </c>
      <c r="R5746" s="1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 s="3">
        <v>44</v>
      </c>
      <c r="AE5746" s="3">
        <v>659.35</v>
      </c>
      <c r="AF5746" s="3">
        <v>0</v>
      </c>
      <c r="AG5746" s="3">
        <v>0</v>
      </c>
      <c r="AH5746" s="3">
        <v>346.19</v>
      </c>
      <c r="AI5746" s="3">
        <v>1005.54</v>
      </c>
      <c r="AJ5746" t="s">
        <v>47</v>
      </c>
      <c r="AK5746" t="s">
        <v>8234</v>
      </c>
      <c r="AL5746" t="s">
        <v>8234</v>
      </c>
      <c r="AM5746">
        <f>IF(Customers[[#This Row],[Customer Status]]="Churned",1,0)</f>
        <v>0</v>
      </c>
      <c r="AN5746" t="str">
        <f>IF(Customers[[#This Row],[Monthly Charge]]&gt;=_xlfn.PERCENTILE.INC(Customers[Monthly Charge],0.75),"High-value","Other")</f>
        <v>Other</v>
      </c>
    </row>
    <row r="5747" spans="1:40" x14ac:dyDescent="0.25">
      <c r="A5747" t="s">
        <v>6933</v>
      </c>
      <c r="B5747" t="s">
        <v>49</v>
      </c>
      <c r="C5747" s="1">
        <v>52</v>
      </c>
      <c r="D5747" t="s">
        <v>43</v>
      </c>
      <c r="E5747" s="1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 s="1">
        <v>0</v>
      </c>
      <c r="K5747" s="1">
        <v>4</v>
      </c>
      <c r="L5747" t="s">
        <v>42</v>
      </c>
      <c r="M5747" t="s">
        <v>40</v>
      </c>
      <c r="N5747" s="2">
        <v>47.82</v>
      </c>
      <c r="O5747" t="s">
        <v>40</v>
      </c>
      <c r="P5747" t="s">
        <v>40</v>
      </c>
      <c r="Q5747" t="s">
        <v>55</v>
      </c>
      <c r="R5747" s="1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 s="3">
        <v>74.349999999999994</v>
      </c>
      <c r="AE5747" s="3">
        <v>265.35000000000002</v>
      </c>
      <c r="AF5747" s="3">
        <v>0</v>
      </c>
      <c r="AG5747" s="3">
        <v>0</v>
      </c>
      <c r="AH5747" s="3">
        <v>191.28</v>
      </c>
      <c r="AI5747" s="3">
        <v>456.63</v>
      </c>
      <c r="AJ5747" t="s">
        <v>57</v>
      </c>
      <c r="AK5747" t="s">
        <v>121</v>
      </c>
      <c r="AL5747" t="s">
        <v>195</v>
      </c>
      <c r="AM5747">
        <f>IF(Customers[[#This Row],[Customer Status]]="Churned",1,0)</f>
        <v>1</v>
      </c>
      <c r="AN5747" t="str">
        <f>IF(Customers[[#This Row],[Monthly Charge]]&gt;=_xlfn.PERCENTILE.INC(Customers[Monthly Charge],0.75),"High-value","Other")</f>
        <v>Other</v>
      </c>
    </row>
    <row r="5748" spans="1:40" x14ac:dyDescent="0.25">
      <c r="A5748" t="s">
        <v>6934</v>
      </c>
      <c r="B5748" t="s">
        <v>39</v>
      </c>
      <c r="C5748" s="1">
        <v>31</v>
      </c>
      <c r="D5748" t="s">
        <v>43</v>
      </c>
      <c r="E5748" s="1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 s="1">
        <v>0</v>
      </c>
      <c r="K5748" s="1">
        <v>11</v>
      </c>
      <c r="L5748" t="s">
        <v>62</v>
      </c>
      <c r="M5748" t="s">
        <v>40</v>
      </c>
      <c r="N5748" s="2">
        <v>46.49</v>
      </c>
      <c r="O5748" t="s">
        <v>43</v>
      </c>
      <c r="P5748" t="s">
        <v>43</v>
      </c>
      <c r="Q5748" t="s">
        <v>42</v>
      </c>
      <c r="R5748" s="1">
        <v>0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43</v>
      </c>
      <c r="AA5748" t="s">
        <v>45</v>
      </c>
      <c r="AB5748" t="s">
        <v>43</v>
      </c>
      <c r="AC5748" t="s">
        <v>46</v>
      </c>
      <c r="AD5748" s="3">
        <v>20</v>
      </c>
      <c r="AE5748" s="3">
        <v>211.95</v>
      </c>
      <c r="AF5748" s="3">
        <v>0</v>
      </c>
      <c r="AG5748" s="3">
        <v>0</v>
      </c>
      <c r="AH5748" s="3">
        <v>511.39</v>
      </c>
      <c r="AI5748" s="3">
        <v>723.34</v>
      </c>
      <c r="AJ5748" t="s">
        <v>47</v>
      </c>
      <c r="AK5748" t="s">
        <v>8234</v>
      </c>
      <c r="AL5748" t="s">
        <v>8234</v>
      </c>
      <c r="AM5748">
        <f>IF(Customers[[#This Row],[Customer Status]]="Churned",1,0)</f>
        <v>0</v>
      </c>
      <c r="AN5748" t="str">
        <f>IF(Customers[[#This Row],[Monthly Charge]]&gt;=_xlfn.PERCENTILE.INC(Customers[Monthly Charge],0.75),"High-value","Other")</f>
        <v>Other</v>
      </c>
    </row>
    <row r="5749" spans="1:40" x14ac:dyDescent="0.25">
      <c r="A5749" t="s">
        <v>6935</v>
      </c>
      <c r="B5749" t="s">
        <v>39</v>
      </c>
      <c r="C5749" s="1">
        <v>21</v>
      </c>
      <c r="D5749" t="s">
        <v>40</v>
      </c>
      <c r="E5749" s="1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 s="1">
        <v>3</v>
      </c>
      <c r="K5749" s="1">
        <v>62</v>
      </c>
      <c r="L5749" t="s">
        <v>76</v>
      </c>
      <c r="M5749" t="s">
        <v>40</v>
      </c>
      <c r="N5749" s="2">
        <v>42.68</v>
      </c>
      <c r="O5749" t="s">
        <v>40</v>
      </c>
      <c r="P5749" t="s">
        <v>40</v>
      </c>
      <c r="Q5749" t="s">
        <v>55</v>
      </c>
      <c r="R5749" s="1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 s="3">
        <v>113.95</v>
      </c>
      <c r="AE5749" s="3">
        <v>6891.4</v>
      </c>
      <c r="AF5749" s="3">
        <v>0</v>
      </c>
      <c r="AG5749" s="3">
        <v>0</v>
      </c>
      <c r="AH5749" s="3">
        <v>2646.16</v>
      </c>
      <c r="AI5749" s="3">
        <v>9537.56</v>
      </c>
      <c r="AJ5749" t="s">
        <v>47</v>
      </c>
      <c r="AK5749" t="s">
        <v>8234</v>
      </c>
      <c r="AL5749" t="s">
        <v>8234</v>
      </c>
      <c r="AM5749">
        <f>IF(Customers[[#This Row],[Customer Status]]="Churned",1,0)</f>
        <v>0</v>
      </c>
      <c r="AN5749" t="str">
        <f>IF(Customers[[#This Row],[Monthly Charge]]&gt;=_xlfn.PERCENTILE.INC(Customers[Monthly Charge],0.75),"High-value","Other")</f>
        <v>High-value</v>
      </c>
    </row>
    <row r="5750" spans="1:40" x14ac:dyDescent="0.25">
      <c r="A5750" t="s">
        <v>6936</v>
      </c>
      <c r="B5750" t="s">
        <v>49</v>
      </c>
      <c r="C5750" s="1">
        <v>58</v>
      </c>
      <c r="D5750" t="s">
        <v>43</v>
      </c>
      <c r="E5750" s="1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 s="1">
        <v>0</v>
      </c>
      <c r="K5750" s="1">
        <v>2</v>
      </c>
      <c r="L5750" t="s">
        <v>42</v>
      </c>
      <c r="M5750" t="s">
        <v>40</v>
      </c>
      <c r="N5750" s="2">
        <v>26.47</v>
      </c>
      <c r="O5750" t="s">
        <v>43</v>
      </c>
      <c r="P5750" t="s">
        <v>40</v>
      </c>
      <c r="Q5750" t="s">
        <v>55</v>
      </c>
      <c r="R5750" s="1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 s="3">
        <v>80.2</v>
      </c>
      <c r="AE5750" s="3">
        <v>181.1</v>
      </c>
      <c r="AF5750" s="3">
        <v>0</v>
      </c>
      <c r="AG5750" s="3">
        <v>10</v>
      </c>
      <c r="AH5750" s="3">
        <v>52.94</v>
      </c>
      <c r="AI5750" s="3">
        <v>244.04</v>
      </c>
      <c r="AJ5750" t="s">
        <v>57</v>
      </c>
      <c r="AK5750" t="s">
        <v>58</v>
      </c>
      <c r="AL5750" t="s">
        <v>104</v>
      </c>
      <c r="AM5750">
        <f>IF(Customers[[#This Row],[Customer Status]]="Churned",1,0)</f>
        <v>1</v>
      </c>
      <c r="AN5750" t="str">
        <f>IF(Customers[[#This Row],[Monthly Charge]]&gt;=_xlfn.PERCENTILE.INC(Customers[Monthly Charge],0.75),"High-value","Other")</f>
        <v>Other</v>
      </c>
    </row>
    <row r="5751" spans="1:40" x14ac:dyDescent="0.25">
      <c r="A5751" t="s">
        <v>6937</v>
      </c>
      <c r="B5751" t="s">
        <v>49</v>
      </c>
      <c r="C5751" s="1">
        <v>40</v>
      </c>
      <c r="D5751" t="s">
        <v>43</v>
      </c>
      <c r="E5751" s="1">
        <v>0</v>
      </c>
      <c r="F5751" t="s">
        <v>4191</v>
      </c>
      <c r="G5751">
        <v>92325</v>
      </c>
      <c r="H5751">
        <v>34.248061</v>
      </c>
      <c r="I5751">
        <v>-117.29028</v>
      </c>
      <c r="J5751" s="1">
        <v>0</v>
      </c>
      <c r="K5751" s="1">
        <v>9</v>
      </c>
      <c r="L5751" t="s">
        <v>54</v>
      </c>
      <c r="M5751" t="s">
        <v>40</v>
      </c>
      <c r="N5751" s="2">
        <v>15.53</v>
      </c>
      <c r="O5751" t="s">
        <v>43</v>
      </c>
      <c r="P5751" t="s">
        <v>40</v>
      </c>
      <c r="Q5751" t="s">
        <v>55</v>
      </c>
      <c r="R5751" s="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 s="3">
        <v>94.05</v>
      </c>
      <c r="AE5751" s="3">
        <v>811.65</v>
      </c>
      <c r="AF5751" s="3">
        <v>0</v>
      </c>
      <c r="AG5751" s="3">
        <v>0</v>
      </c>
      <c r="AH5751" s="3">
        <v>139.77000000000001</v>
      </c>
      <c r="AI5751" s="3">
        <v>951.42</v>
      </c>
      <c r="AJ5751" t="s">
        <v>47</v>
      </c>
      <c r="AK5751" t="s">
        <v>8234</v>
      </c>
      <c r="AL5751" t="s">
        <v>8234</v>
      </c>
      <c r="AM5751">
        <f>IF(Customers[[#This Row],[Customer Status]]="Churned",1,0)</f>
        <v>0</v>
      </c>
      <c r="AN5751" t="str">
        <f>IF(Customers[[#This Row],[Monthly Charge]]&gt;=_xlfn.PERCENTILE.INC(Customers[Monthly Charge],0.75),"High-value","Other")</f>
        <v>High-value</v>
      </c>
    </row>
    <row r="5752" spans="1:40" x14ac:dyDescent="0.25">
      <c r="A5752" t="s">
        <v>6938</v>
      </c>
      <c r="B5752" t="s">
        <v>39</v>
      </c>
      <c r="C5752" s="1">
        <v>75</v>
      </c>
      <c r="D5752" t="s">
        <v>43</v>
      </c>
      <c r="E5752" s="1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 s="1">
        <v>0</v>
      </c>
      <c r="K5752" s="1">
        <v>71</v>
      </c>
      <c r="L5752" t="s">
        <v>72</v>
      </c>
      <c r="M5752" t="s">
        <v>40</v>
      </c>
      <c r="N5752" s="2">
        <v>47.86</v>
      </c>
      <c r="O5752" t="s">
        <v>40</v>
      </c>
      <c r="P5752" t="s">
        <v>40</v>
      </c>
      <c r="Q5752" t="s">
        <v>55</v>
      </c>
      <c r="R5752" s="1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 s="3">
        <v>104.05</v>
      </c>
      <c r="AE5752" s="3">
        <v>7413.55</v>
      </c>
      <c r="AF5752" s="3">
        <v>0</v>
      </c>
      <c r="AG5752" s="3">
        <v>0</v>
      </c>
      <c r="AH5752" s="3">
        <v>3398.06</v>
      </c>
      <c r="AI5752" s="3">
        <v>10811.61</v>
      </c>
      <c r="AJ5752" t="s">
        <v>47</v>
      </c>
      <c r="AK5752" t="s">
        <v>8234</v>
      </c>
      <c r="AL5752" t="s">
        <v>8234</v>
      </c>
      <c r="AM5752">
        <f>IF(Customers[[#This Row],[Customer Status]]="Churned",1,0)</f>
        <v>0</v>
      </c>
      <c r="AN5752" t="str">
        <f>IF(Customers[[#This Row],[Monthly Charge]]&gt;=_xlfn.PERCENTILE.INC(Customers[Monthly Charge],0.75),"High-value","Other")</f>
        <v>High-value</v>
      </c>
    </row>
    <row r="5753" spans="1:40" x14ac:dyDescent="0.25">
      <c r="A5753" t="s">
        <v>6939</v>
      </c>
      <c r="B5753" t="s">
        <v>49</v>
      </c>
      <c r="C5753" s="1">
        <v>39</v>
      </c>
      <c r="D5753" t="s">
        <v>40</v>
      </c>
      <c r="E5753" s="1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 s="1">
        <v>7</v>
      </c>
      <c r="K5753" s="1">
        <v>58</v>
      </c>
      <c r="L5753" t="s">
        <v>76</v>
      </c>
      <c r="M5753" t="s">
        <v>40</v>
      </c>
      <c r="N5753" s="2">
        <v>5.69</v>
      </c>
      <c r="O5753" t="s">
        <v>40</v>
      </c>
      <c r="P5753" t="s">
        <v>40</v>
      </c>
      <c r="Q5753" t="s">
        <v>55</v>
      </c>
      <c r="R5753" s="1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 s="3">
        <v>100.35</v>
      </c>
      <c r="AE5753" s="3">
        <v>5681.1</v>
      </c>
      <c r="AF5753" s="3">
        <v>0</v>
      </c>
      <c r="AG5753" s="3">
        <v>0</v>
      </c>
      <c r="AH5753" s="3">
        <v>330.02</v>
      </c>
      <c r="AI5753" s="3">
        <v>6011.12</v>
      </c>
      <c r="AJ5753" t="s">
        <v>47</v>
      </c>
      <c r="AK5753" t="s">
        <v>8234</v>
      </c>
      <c r="AL5753" t="s">
        <v>8234</v>
      </c>
      <c r="AM5753">
        <f>IF(Customers[[#This Row],[Customer Status]]="Churned",1,0)</f>
        <v>0</v>
      </c>
      <c r="AN5753" t="str">
        <f>IF(Customers[[#This Row],[Monthly Charge]]&gt;=_xlfn.PERCENTILE.INC(Customers[Monthly Charge],0.75),"High-value","Other")</f>
        <v>High-value</v>
      </c>
    </row>
    <row r="5754" spans="1:40" x14ac:dyDescent="0.25">
      <c r="A5754" t="s">
        <v>6940</v>
      </c>
      <c r="B5754" t="s">
        <v>49</v>
      </c>
      <c r="C5754" s="1">
        <v>25</v>
      </c>
      <c r="D5754" t="s">
        <v>43</v>
      </c>
      <c r="E5754" s="1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 s="1">
        <v>0</v>
      </c>
      <c r="K5754" s="1">
        <v>72</v>
      </c>
      <c r="L5754" t="s">
        <v>72</v>
      </c>
      <c r="M5754" t="s">
        <v>40</v>
      </c>
      <c r="N5754" s="2">
        <v>29.29</v>
      </c>
      <c r="O5754" t="s">
        <v>40</v>
      </c>
      <c r="P5754" t="s">
        <v>43</v>
      </c>
      <c r="Q5754" t="s">
        <v>42</v>
      </c>
      <c r="R5754" s="1">
        <v>0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43</v>
      </c>
      <c r="AA5754" t="s">
        <v>73</v>
      </c>
      <c r="AB5754" t="s">
        <v>43</v>
      </c>
      <c r="AC5754" t="s">
        <v>56</v>
      </c>
      <c r="AD5754" s="3">
        <v>24.75</v>
      </c>
      <c r="AE5754" s="3">
        <v>1777.6</v>
      </c>
      <c r="AF5754" s="3">
        <v>0</v>
      </c>
      <c r="AG5754" s="3">
        <v>0</v>
      </c>
      <c r="AH5754" s="3">
        <v>2108.88</v>
      </c>
      <c r="AI5754" s="3">
        <v>3886.48</v>
      </c>
      <c r="AJ5754" t="s">
        <v>47</v>
      </c>
      <c r="AK5754" t="s">
        <v>8234</v>
      </c>
      <c r="AL5754" t="s">
        <v>8234</v>
      </c>
      <c r="AM5754">
        <f>IF(Customers[[#This Row],[Customer Status]]="Churned",1,0)</f>
        <v>0</v>
      </c>
      <c r="AN5754" t="str">
        <f>IF(Customers[[#This Row],[Monthly Charge]]&gt;=_xlfn.PERCENTILE.INC(Customers[Monthly Charge],0.75),"High-value","Other")</f>
        <v>Other</v>
      </c>
    </row>
    <row r="5755" spans="1:40" x14ac:dyDescent="0.25">
      <c r="A5755" t="s">
        <v>6941</v>
      </c>
      <c r="B5755" t="s">
        <v>39</v>
      </c>
      <c r="C5755" s="1">
        <v>46</v>
      </c>
      <c r="D5755" t="s">
        <v>43</v>
      </c>
      <c r="E5755" s="1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 s="1">
        <v>0</v>
      </c>
      <c r="K5755" s="1">
        <v>10</v>
      </c>
      <c r="L5755" t="s">
        <v>62</v>
      </c>
      <c r="M5755" t="s">
        <v>40</v>
      </c>
      <c r="N5755" s="2">
        <v>3.55</v>
      </c>
      <c r="O5755" t="s">
        <v>43</v>
      </c>
      <c r="P5755" t="s">
        <v>40</v>
      </c>
      <c r="Q5755" t="s">
        <v>79</v>
      </c>
      <c r="R5755" s="1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 s="3">
        <v>45.25</v>
      </c>
      <c r="AE5755" s="3">
        <v>428.7</v>
      </c>
      <c r="AF5755" s="3">
        <v>44.9</v>
      </c>
      <c r="AG5755" s="3">
        <v>0</v>
      </c>
      <c r="AH5755" s="3">
        <v>35.5</v>
      </c>
      <c r="AI5755" s="3">
        <v>419.3</v>
      </c>
      <c r="AJ5755" t="s">
        <v>47</v>
      </c>
      <c r="AK5755" t="s">
        <v>8234</v>
      </c>
      <c r="AL5755" t="s">
        <v>8234</v>
      </c>
      <c r="AM5755">
        <f>IF(Customers[[#This Row],[Customer Status]]="Churned",1,0)</f>
        <v>0</v>
      </c>
      <c r="AN5755" t="str">
        <f>IF(Customers[[#This Row],[Monthly Charge]]&gt;=_xlfn.PERCENTILE.INC(Customers[Monthly Charge],0.75),"High-value","Other")</f>
        <v>Other</v>
      </c>
    </row>
    <row r="5756" spans="1:40" x14ac:dyDescent="0.25">
      <c r="A5756" t="s">
        <v>6942</v>
      </c>
      <c r="B5756" t="s">
        <v>39</v>
      </c>
      <c r="C5756" s="1">
        <v>57</v>
      </c>
      <c r="D5756" t="s">
        <v>43</v>
      </c>
      <c r="E5756" s="1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 s="1">
        <v>0</v>
      </c>
      <c r="K5756" s="1">
        <v>19</v>
      </c>
      <c r="L5756" t="s">
        <v>62</v>
      </c>
      <c r="M5756" t="s">
        <v>40</v>
      </c>
      <c r="N5756" s="2">
        <v>40.22</v>
      </c>
      <c r="O5756" t="s">
        <v>43</v>
      </c>
      <c r="P5756" t="s">
        <v>40</v>
      </c>
      <c r="Q5756" t="s">
        <v>44</v>
      </c>
      <c r="R5756" s="1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 s="3">
        <v>56.2</v>
      </c>
      <c r="AE5756" s="3">
        <v>1093.4000000000001</v>
      </c>
      <c r="AF5756" s="3">
        <v>0</v>
      </c>
      <c r="AG5756" s="3">
        <v>0</v>
      </c>
      <c r="AH5756" s="3">
        <v>764.18</v>
      </c>
      <c r="AI5756" s="3">
        <v>1857.58</v>
      </c>
      <c r="AJ5756" t="s">
        <v>47</v>
      </c>
      <c r="AK5756" t="s">
        <v>8234</v>
      </c>
      <c r="AL5756" t="s">
        <v>8234</v>
      </c>
      <c r="AM5756">
        <f>IF(Customers[[#This Row],[Customer Status]]="Churned",1,0)</f>
        <v>0</v>
      </c>
      <c r="AN5756" t="str">
        <f>IF(Customers[[#This Row],[Monthly Charge]]&gt;=_xlfn.PERCENTILE.INC(Customers[Monthly Charge],0.75),"High-value","Other")</f>
        <v>Other</v>
      </c>
    </row>
    <row r="5757" spans="1:40" x14ac:dyDescent="0.25">
      <c r="A5757" t="s">
        <v>6943</v>
      </c>
      <c r="B5757" t="s">
        <v>49</v>
      </c>
      <c r="C5757" s="1">
        <v>63</v>
      </c>
      <c r="D5757" t="s">
        <v>40</v>
      </c>
      <c r="E5757" s="1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 s="1">
        <v>1</v>
      </c>
      <c r="K5757" s="1">
        <v>59</v>
      </c>
      <c r="L5757" t="s">
        <v>42</v>
      </c>
      <c r="M5757" t="s">
        <v>40</v>
      </c>
      <c r="N5757" s="2">
        <v>15.94</v>
      </c>
      <c r="O5757" t="s">
        <v>43</v>
      </c>
      <c r="P5757" t="s">
        <v>40</v>
      </c>
      <c r="Q5757" t="s">
        <v>79</v>
      </c>
      <c r="R5757" s="1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 s="3">
        <v>76.75</v>
      </c>
      <c r="AE5757" s="3">
        <v>4541.8999999999996</v>
      </c>
      <c r="AF5757" s="3">
        <v>0</v>
      </c>
      <c r="AG5757" s="3">
        <v>0</v>
      </c>
      <c r="AH5757" s="3">
        <v>940.46</v>
      </c>
      <c r="AI5757" s="3">
        <v>5482.36</v>
      </c>
      <c r="AJ5757" t="s">
        <v>47</v>
      </c>
      <c r="AK5757" t="s">
        <v>8234</v>
      </c>
      <c r="AL5757" t="s">
        <v>8234</v>
      </c>
      <c r="AM5757">
        <f>IF(Customers[[#This Row],[Customer Status]]="Churned",1,0)</f>
        <v>0</v>
      </c>
      <c r="AN5757" t="str">
        <f>IF(Customers[[#This Row],[Monthly Charge]]&gt;=_xlfn.PERCENTILE.INC(Customers[Monthly Charge],0.75),"High-value","Other")</f>
        <v>Other</v>
      </c>
    </row>
    <row r="5758" spans="1:40" x14ac:dyDescent="0.25">
      <c r="A5758" t="s">
        <v>6944</v>
      </c>
      <c r="B5758" t="s">
        <v>49</v>
      </c>
      <c r="C5758" s="1">
        <v>61</v>
      </c>
      <c r="D5758" t="s">
        <v>43</v>
      </c>
      <c r="E5758" s="1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 s="1">
        <v>0</v>
      </c>
      <c r="K5758" s="1">
        <v>54</v>
      </c>
      <c r="L5758" t="s">
        <v>76</v>
      </c>
      <c r="M5758" t="s">
        <v>40</v>
      </c>
      <c r="N5758" s="2">
        <v>27.62</v>
      </c>
      <c r="O5758" t="s">
        <v>43</v>
      </c>
      <c r="P5758" t="s">
        <v>40</v>
      </c>
      <c r="Q5758" t="s">
        <v>44</v>
      </c>
      <c r="R5758" s="1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 s="3">
        <v>69.900000000000006</v>
      </c>
      <c r="AE5758" s="3">
        <v>3883.3</v>
      </c>
      <c r="AF5758" s="3">
        <v>0</v>
      </c>
      <c r="AG5758" s="3">
        <v>0</v>
      </c>
      <c r="AH5758" s="3">
        <v>1491.48</v>
      </c>
      <c r="AI5758" s="3">
        <v>5374.78</v>
      </c>
      <c r="AJ5758" t="s">
        <v>47</v>
      </c>
      <c r="AK5758" t="s">
        <v>8234</v>
      </c>
      <c r="AL5758" t="s">
        <v>8234</v>
      </c>
      <c r="AM5758">
        <f>IF(Customers[[#This Row],[Customer Status]]="Churned",1,0)</f>
        <v>0</v>
      </c>
      <c r="AN5758" t="str">
        <f>IF(Customers[[#This Row],[Monthly Charge]]&gt;=_xlfn.PERCENTILE.INC(Customers[Monthly Charge],0.75),"High-value","Other")</f>
        <v>Other</v>
      </c>
    </row>
    <row r="5759" spans="1:40" x14ac:dyDescent="0.25">
      <c r="A5759" t="s">
        <v>6945</v>
      </c>
      <c r="B5759" t="s">
        <v>39</v>
      </c>
      <c r="C5759" s="1">
        <v>74</v>
      </c>
      <c r="D5759" t="s">
        <v>43</v>
      </c>
      <c r="E5759" s="1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 s="1">
        <v>0</v>
      </c>
      <c r="K5759" s="1">
        <v>4</v>
      </c>
      <c r="L5759" t="s">
        <v>54</v>
      </c>
      <c r="M5759" t="s">
        <v>40</v>
      </c>
      <c r="N5759" s="2">
        <v>31.61</v>
      </c>
      <c r="O5759" t="s">
        <v>40</v>
      </c>
      <c r="P5759" t="s">
        <v>40</v>
      </c>
      <c r="Q5759" t="s">
        <v>55</v>
      </c>
      <c r="R5759" s="1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 s="3">
        <v>95.45</v>
      </c>
      <c r="AE5759" s="3">
        <v>396.1</v>
      </c>
      <c r="AF5759" s="3">
        <v>0</v>
      </c>
      <c r="AG5759" s="3">
        <v>0</v>
      </c>
      <c r="AH5759" s="3">
        <v>126.44</v>
      </c>
      <c r="AI5759" s="3">
        <v>522.54</v>
      </c>
      <c r="AJ5759" t="s">
        <v>57</v>
      </c>
      <c r="AK5759" t="s">
        <v>58</v>
      </c>
      <c r="AL5759" t="s">
        <v>104</v>
      </c>
      <c r="AM5759">
        <f>IF(Customers[[#This Row],[Customer Status]]="Churned",1,0)</f>
        <v>1</v>
      </c>
      <c r="AN5759" t="str">
        <f>IF(Customers[[#This Row],[Monthly Charge]]&gt;=_xlfn.PERCENTILE.INC(Customers[Monthly Charge],0.75),"High-value","Other")</f>
        <v>High-value</v>
      </c>
    </row>
    <row r="5760" spans="1:40" x14ac:dyDescent="0.25">
      <c r="A5760" t="s">
        <v>6946</v>
      </c>
      <c r="B5760" t="s">
        <v>39</v>
      </c>
      <c r="C5760" s="1">
        <v>55</v>
      </c>
      <c r="D5760" t="s">
        <v>40</v>
      </c>
      <c r="E5760" s="1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 s="1">
        <v>9</v>
      </c>
      <c r="K5760" s="1">
        <v>42</v>
      </c>
      <c r="L5760" t="s">
        <v>42</v>
      </c>
      <c r="M5760" t="s">
        <v>40</v>
      </c>
      <c r="N5760" s="2">
        <v>33.630000000000003</v>
      </c>
      <c r="O5760" t="s">
        <v>40</v>
      </c>
      <c r="P5760" t="s">
        <v>43</v>
      </c>
      <c r="Q5760" t="s">
        <v>42</v>
      </c>
      <c r="R5760" s="1">
        <v>0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43</v>
      </c>
      <c r="AA5760" t="s">
        <v>73</v>
      </c>
      <c r="AB5760" t="s">
        <v>43</v>
      </c>
      <c r="AC5760" t="s">
        <v>56</v>
      </c>
      <c r="AD5760" s="3">
        <v>25.25</v>
      </c>
      <c r="AE5760" s="3">
        <v>1108.2</v>
      </c>
      <c r="AF5760" s="3">
        <v>0</v>
      </c>
      <c r="AG5760" s="3">
        <v>0</v>
      </c>
      <c r="AH5760" s="3">
        <v>1412.46</v>
      </c>
      <c r="AI5760" s="3">
        <v>2520.66</v>
      </c>
      <c r="AJ5760" t="s">
        <v>47</v>
      </c>
      <c r="AK5760" t="s">
        <v>8234</v>
      </c>
      <c r="AL5760" t="s">
        <v>8234</v>
      </c>
      <c r="AM5760">
        <f>IF(Customers[[#This Row],[Customer Status]]="Churned",1,0)</f>
        <v>0</v>
      </c>
      <c r="AN5760" t="str">
        <f>IF(Customers[[#This Row],[Monthly Charge]]&gt;=_xlfn.PERCENTILE.INC(Customers[Monthly Charge],0.75),"High-value","Other")</f>
        <v>Other</v>
      </c>
    </row>
    <row r="5761" spans="1:40" x14ac:dyDescent="0.25">
      <c r="A5761" t="s">
        <v>6947</v>
      </c>
      <c r="B5761" t="s">
        <v>49</v>
      </c>
      <c r="C5761" s="1">
        <v>49</v>
      </c>
      <c r="D5761" t="s">
        <v>40</v>
      </c>
      <c r="E5761" s="1">
        <v>2</v>
      </c>
      <c r="F5761" t="s">
        <v>2040</v>
      </c>
      <c r="G5761">
        <v>93923</v>
      </c>
      <c r="H5761">
        <v>36.460611</v>
      </c>
      <c r="I5761">
        <v>-121.852507</v>
      </c>
      <c r="J5761" s="1">
        <v>10</v>
      </c>
      <c r="K5761" s="1">
        <v>48</v>
      </c>
      <c r="L5761" t="s">
        <v>42</v>
      </c>
      <c r="M5761" t="s">
        <v>40</v>
      </c>
      <c r="N5761" s="2">
        <v>12.57</v>
      </c>
      <c r="O5761" t="s">
        <v>40</v>
      </c>
      <c r="P5761" t="s">
        <v>40</v>
      </c>
      <c r="Q5761" t="s">
        <v>55</v>
      </c>
      <c r="R5761" s="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 s="3">
        <v>111.8</v>
      </c>
      <c r="AE5761" s="3">
        <v>5443.65</v>
      </c>
      <c r="AF5761" s="3">
        <v>0</v>
      </c>
      <c r="AG5761" s="3">
        <v>0</v>
      </c>
      <c r="AH5761" s="3">
        <v>603.36</v>
      </c>
      <c r="AI5761" s="3">
        <v>6047.01</v>
      </c>
      <c r="AJ5761" t="s">
        <v>47</v>
      </c>
      <c r="AK5761" t="s">
        <v>8234</v>
      </c>
      <c r="AL5761" t="s">
        <v>8234</v>
      </c>
      <c r="AM5761">
        <f>IF(Customers[[#This Row],[Customer Status]]="Churned",1,0)</f>
        <v>0</v>
      </c>
      <c r="AN5761" t="str">
        <f>IF(Customers[[#This Row],[Monthly Charge]]&gt;=_xlfn.PERCENTILE.INC(Customers[Monthly Charge],0.75),"High-value","Other")</f>
        <v>High-value</v>
      </c>
    </row>
    <row r="5762" spans="1:40" x14ac:dyDescent="0.25">
      <c r="A5762" t="s">
        <v>6948</v>
      </c>
      <c r="B5762" t="s">
        <v>39</v>
      </c>
      <c r="C5762" s="1">
        <v>26</v>
      </c>
      <c r="D5762" t="s">
        <v>43</v>
      </c>
      <c r="E5762" s="1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 s="1">
        <v>0</v>
      </c>
      <c r="K5762" s="1">
        <v>43</v>
      </c>
      <c r="L5762" t="s">
        <v>42</v>
      </c>
      <c r="M5762" t="s">
        <v>40</v>
      </c>
      <c r="N5762" s="2">
        <v>5.6</v>
      </c>
      <c r="O5762" t="s">
        <v>43</v>
      </c>
      <c r="P5762" t="s">
        <v>40</v>
      </c>
      <c r="Q5762" t="s">
        <v>44</v>
      </c>
      <c r="R5762" s="1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 s="3">
        <v>63.95</v>
      </c>
      <c r="AE5762" s="3">
        <v>2737.05</v>
      </c>
      <c r="AF5762" s="3">
        <v>0</v>
      </c>
      <c r="AG5762" s="3">
        <v>0</v>
      </c>
      <c r="AH5762" s="3">
        <v>240.8</v>
      </c>
      <c r="AI5762" s="3">
        <v>2977.85</v>
      </c>
      <c r="AJ5762" t="s">
        <v>47</v>
      </c>
      <c r="AK5762" t="s">
        <v>8234</v>
      </c>
      <c r="AL5762" t="s">
        <v>8234</v>
      </c>
      <c r="AM5762">
        <f>IF(Customers[[#This Row],[Customer Status]]="Churned",1,0)</f>
        <v>0</v>
      </c>
      <c r="AN5762" t="str">
        <f>IF(Customers[[#This Row],[Monthly Charge]]&gt;=_xlfn.PERCENTILE.INC(Customers[Monthly Charge],0.75),"High-value","Other")</f>
        <v>Other</v>
      </c>
    </row>
    <row r="5763" spans="1:40" x14ac:dyDescent="0.25">
      <c r="A5763" t="s">
        <v>6949</v>
      </c>
      <c r="B5763" t="s">
        <v>49</v>
      </c>
      <c r="C5763" s="1">
        <v>39</v>
      </c>
      <c r="D5763" t="s">
        <v>40</v>
      </c>
      <c r="E5763" s="1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 s="1">
        <v>2</v>
      </c>
      <c r="K5763" s="1">
        <v>68</v>
      </c>
      <c r="L5763" t="s">
        <v>42</v>
      </c>
      <c r="M5763" t="s">
        <v>40</v>
      </c>
      <c r="N5763" s="2">
        <v>41.61</v>
      </c>
      <c r="O5763" t="s">
        <v>40</v>
      </c>
      <c r="P5763" t="s">
        <v>40</v>
      </c>
      <c r="Q5763" t="s">
        <v>44</v>
      </c>
      <c r="R5763" s="1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 s="3">
        <v>88.85</v>
      </c>
      <c r="AE5763" s="3">
        <v>6132.7</v>
      </c>
      <c r="AF5763" s="3">
        <v>0</v>
      </c>
      <c r="AG5763" s="3">
        <v>0</v>
      </c>
      <c r="AH5763" s="3">
        <v>2829.48</v>
      </c>
      <c r="AI5763" s="3">
        <v>8962.18</v>
      </c>
      <c r="AJ5763" t="s">
        <v>47</v>
      </c>
      <c r="AK5763" t="s">
        <v>8234</v>
      </c>
      <c r="AL5763" t="s">
        <v>8234</v>
      </c>
      <c r="AM5763">
        <f>IF(Customers[[#This Row],[Customer Status]]="Churned",1,0)</f>
        <v>0</v>
      </c>
      <c r="AN5763" t="str">
        <f>IF(Customers[[#This Row],[Monthly Charge]]&gt;=_xlfn.PERCENTILE.INC(Customers[Monthly Charge],0.75),"High-value","Other")</f>
        <v>Other</v>
      </c>
    </row>
    <row r="5764" spans="1:40" x14ac:dyDescent="0.25">
      <c r="A5764" t="s">
        <v>6950</v>
      </c>
      <c r="B5764" t="s">
        <v>39</v>
      </c>
      <c r="C5764" s="1">
        <v>61</v>
      </c>
      <c r="D5764" t="s">
        <v>43</v>
      </c>
      <c r="E5764" s="1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 s="1">
        <v>0</v>
      </c>
      <c r="K5764" s="1">
        <v>12</v>
      </c>
      <c r="L5764" t="s">
        <v>62</v>
      </c>
      <c r="M5764" t="s">
        <v>40</v>
      </c>
      <c r="N5764" s="2">
        <v>14.42</v>
      </c>
      <c r="O5764" t="s">
        <v>40</v>
      </c>
      <c r="P5764" t="s">
        <v>40</v>
      </c>
      <c r="Q5764" t="s">
        <v>55</v>
      </c>
      <c r="R5764" s="1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 s="3">
        <v>79.8</v>
      </c>
      <c r="AE5764" s="3">
        <v>1001.2</v>
      </c>
      <c r="AF5764" s="3">
        <v>21.53</v>
      </c>
      <c r="AG5764" s="3">
        <v>0</v>
      </c>
      <c r="AH5764" s="3">
        <v>173.04</v>
      </c>
      <c r="AI5764" s="3">
        <v>1152.71</v>
      </c>
      <c r="AJ5764" t="s">
        <v>47</v>
      </c>
      <c r="AK5764" t="s">
        <v>8234</v>
      </c>
      <c r="AL5764" t="s">
        <v>8234</v>
      </c>
      <c r="AM5764">
        <f>IF(Customers[[#This Row],[Customer Status]]="Churned",1,0)</f>
        <v>0</v>
      </c>
      <c r="AN5764" t="str">
        <f>IF(Customers[[#This Row],[Monthly Charge]]&gt;=_xlfn.PERCENTILE.INC(Customers[Monthly Charge],0.75),"High-value","Other")</f>
        <v>Other</v>
      </c>
    </row>
    <row r="5765" spans="1:40" x14ac:dyDescent="0.25">
      <c r="A5765" t="s">
        <v>6951</v>
      </c>
      <c r="B5765" t="s">
        <v>49</v>
      </c>
      <c r="C5765" s="1">
        <v>47</v>
      </c>
      <c r="D5765" t="s">
        <v>40</v>
      </c>
      <c r="E5765" s="1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 s="1">
        <v>5</v>
      </c>
      <c r="K5765" s="1">
        <v>38</v>
      </c>
      <c r="L5765" t="s">
        <v>42</v>
      </c>
      <c r="M5765" t="s">
        <v>43</v>
      </c>
      <c r="N5765" s="2">
        <v>0</v>
      </c>
      <c r="O5765" t="s">
        <v>43</v>
      </c>
      <c r="P5765" t="s">
        <v>40</v>
      </c>
      <c r="Q5765" t="s">
        <v>44</v>
      </c>
      <c r="R5765" s="1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 s="3">
        <v>60</v>
      </c>
      <c r="AE5765" s="3">
        <v>2193.1999999999998</v>
      </c>
      <c r="AF5765" s="3">
        <v>0</v>
      </c>
      <c r="AG5765" s="3">
        <v>0</v>
      </c>
      <c r="AH5765" s="3">
        <v>0</v>
      </c>
      <c r="AI5765" s="3">
        <v>2193.1999999999998</v>
      </c>
      <c r="AJ5765" t="s">
        <v>47</v>
      </c>
      <c r="AK5765" t="s">
        <v>8234</v>
      </c>
      <c r="AL5765" t="s">
        <v>8234</v>
      </c>
      <c r="AM5765">
        <f>IF(Customers[[#This Row],[Customer Status]]="Churned",1,0)</f>
        <v>0</v>
      </c>
      <c r="AN5765" t="str">
        <f>IF(Customers[[#This Row],[Monthly Charge]]&gt;=_xlfn.PERCENTILE.INC(Customers[Monthly Charge],0.75),"High-value","Other")</f>
        <v>Other</v>
      </c>
    </row>
    <row r="5766" spans="1:40" x14ac:dyDescent="0.25">
      <c r="A5766" t="s">
        <v>6952</v>
      </c>
      <c r="B5766" t="s">
        <v>49</v>
      </c>
      <c r="C5766" s="1">
        <v>73</v>
      </c>
      <c r="D5766" t="s">
        <v>40</v>
      </c>
      <c r="E5766" s="1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 s="1">
        <v>8</v>
      </c>
      <c r="K5766" s="1">
        <v>14</v>
      </c>
      <c r="L5766" t="s">
        <v>42</v>
      </c>
      <c r="M5766" t="s">
        <v>40</v>
      </c>
      <c r="N5766" s="2">
        <v>45.46</v>
      </c>
      <c r="O5766" t="s">
        <v>40</v>
      </c>
      <c r="P5766" t="s">
        <v>40</v>
      </c>
      <c r="Q5766" t="s">
        <v>55</v>
      </c>
      <c r="R5766" s="1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 s="3">
        <v>75.099999999999994</v>
      </c>
      <c r="AE5766" s="3">
        <v>1013.35</v>
      </c>
      <c r="AF5766" s="3">
        <v>0</v>
      </c>
      <c r="AG5766" s="3">
        <v>0</v>
      </c>
      <c r="AH5766" s="3">
        <v>636.44000000000005</v>
      </c>
      <c r="AI5766" s="3">
        <v>1649.79</v>
      </c>
      <c r="AJ5766" t="s">
        <v>47</v>
      </c>
      <c r="AK5766" t="s">
        <v>8234</v>
      </c>
      <c r="AL5766" t="s">
        <v>8234</v>
      </c>
      <c r="AM5766">
        <f>IF(Customers[[#This Row],[Customer Status]]="Churned",1,0)</f>
        <v>0</v>
      </c>
      <c r="AN5766" t="str">
        <f>IF(Customers[[#This Row],[Monthly Charge]]&gt;=_xlfn.PERCENTILE.INC(Customers[Monthly Charge],0.75),"High-value","Other")</f>
        <v>Other</v>
      </c>
    </row>
    <row r="5767" spans="1:40" x14ac:dyDescent="0.25">
      <c r="A5767" t="s">
        <v>6953</v>
      </c>
      <c r="B5767" t="s">
        <v>49</v>
      </c>
      <c r="C5767" s="1">
        <v>22</v>
      </c>
      <c r="D5767" t="s">
        <v>40</v>
      </c>
      <c r="E5767" s="1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 s="1">
        <v>10</v>
      </c>
      <c r="K5767" s="1">
        <v>72</v>
      </c>
      <c r="L5767" t="s">
        <v>42</v>
      </c>
      <c r="M5767" t="s">
        <v>40</v>
      </c>
      <c r="N5767" s="2">
        <v>15.09</v>
      </c>
      <c r="O5767" t="s">
        <v>40</v>
      </c>
      <c r="P5767" t="s">
        <v>40</v>
      </c>
      <c r="Q5767" t="s">
        <v>55</v>
      </c>
      <c r="R5767" s="1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 s="3">
        <v>106.3</v>
      </c>
      <c r="AE5767" s="3">
        <v>7565.35</v>
      </c>
      <c r="AF5767" s="3">
        <v>0</v>
      </c>
      <c r="AG5767" s="3">
        <v>0</v>
      </c>
      <c r="AH5767" s="3">
        <v>1086.48</v>
      </c>
      <c r="AI5767" s="3">
        <v>8651.83</v>
      </c>
      <c r="AJ5767" t="s">
        <v>47</v>
      </c>
      <c r="AK5767" t="s">
        <v>8234</v>
      </c>
      <c r="AL5767" t="s">
        <v>8234</v>
      </c>
      <c r="AM5767">
        <f>IF(Customers[[#This Row],[Customer Status]]="Churned",1,0)</f>
        <v>0</v>
      </c>
      <c r="AN5767" t="str">
        <f>IF(Customers[[#This Row],[Monthly Charge]]&gt;=_xlfn.PERCENTILE.INC(Customers[Monthly Charge],0.75),"High-value","Other")</f>
        <v>High-value</v>
      </c>
    </row>
    <row r="5768" spans="1:40" x14ac:dyDescent="0.25">
      <c r="A5768" t="s">
        <v>6954</v>
      </c>
      <c r="B5768" t="s">
        <v>39</v>
      </c>
      <c r="C5768" s="1">
        <v>23</v>
      </c>
      <c r="D5768" t="s">
        <v>40</v>
      </c>
      <c r="E5768" s="1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 s="1">
        <v>1</v>
      </c>
      <c r="K5768" s="1">
        <v>11</v>
      </c>
      <c r="L5768" t="s">
        <v>42</v>
      </c>
      <c r="M5768" t="s">
        <v>43</v>
      </c>
      <c r="N5768" s="2">
        <v>0</v>
      </c>
      <c r="O5768" t="s">
        <v>43</v>
      </c>
      <c r="P5768" t="s">
        <v>40</v>
      </c>
      <c r="Q5768" t="s">
        <v>44</v>
      </c>
      <c r="R5768" s="1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 s="3">
        <v>50.55</v>
      </c>
      <c r="AE5768" s="3">
        <v>565.35</v>
      </c>
      <c r="AF5768" s="3">
        <v>0</v>
      </c>
      <c r="AG5768" s="3">
        <v>0</v>
      </c>
      <c r="AH5768" s="3">
        <v>0</v>
      </c>
      <c r="AI5768" s="3">
        <v>565.35</v>
      </c>
      <c r="AJ5768" t="s">
        <v>47</v>
      </c>
      <c r="AK5768" t="s">
        <v>8234</v>
      </c>
      <c r="AL5768" t="s">
        <v>8234</v>
      </c>
      <c r="AM5768">
        <f>IF(Customers[[#This Row],[Customer Status]]="Churned",1,0)</f>
        <v>0</v>
      </c>
      <c r="AN5768" t="str">
        <f>IF(Customers[[#This Row],[Monthly Charge]]&gt;=_xlfn.PERCENTILE.INC(Customers[Monthly Charge],0.75),"High-value","Other")</f>
        <v>Other</v>
      </c>
    </row>
    <row r="5769" spans="1:40" x14ac:dyDescent="0.25">
      <c r="A5769" t="s">
        <v>6955</v>
      </c>
      <c r="B5769" t="s">
        <v>49</v>
      </c>
      <c r="C5769" s="1">
        <v>58</v>
      </c>
      <c r="D5769" t="s">
        <v>43</v>
      </c>
      <c r="E5769" s="1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 s="1">
        <v>0</v>
      </c>
      <c r="K5769" s="1">
        <v>17</v>
      </c>
      <c r="L5769" t="s">
        <v>42</v>
      </c>
      <c r="M5769" t="s">
        <v>40</v>
      </c>
      <c r="N5769" s="2">
        <v>36.47</v>
      </c>
      <c r="O5769" t="s">
        <v>43</v>
      </c>
      <c r="P5769" t="s">
        <v>40</v>
      </c>
      <c r="Q5769" t="s">
        <v>44</v>
      </c>
      <c r="R5769" s="1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 s="3">
        <v>56.1</v>
      </c>
      <c r="AE5769" s="3">
        <v>946.95</v>
      </c>
      <c r="AF5769" s="3">
        <v>0</v>
      </c>
      <c r="AG5769" s="3">
        <v>0</v>
      </c>
      <c r="AH5769" s="3">
        <v>619.99</v>
      </c>
      <c r="AI5769" s="3">
        <v>1566.94</v>
      </c>
      <c r="AJ5769" t="s">
        <v>47</v>
      </c>
      <c r="AK5769" t="s">
        <v>8234</v>
      </c>
      <c r="AL5769" t="s">
        <v>8234</v>
      </c>
      <c r="AM5769">
        <f>IF(Customers[[#This Row],[Customer Status]]="Churned",1,0)</f>
        <v>0</v>
      </c>
      <c r="AN5769" t="str">
        <f>IF(Customers[[#This Row],[Monthly Charge]]&gt;=_xlfn.PERCENTILE.INC(Customers[Monthly Charge],0.75),"High-value","Other")</f>
        <v>Other</v>
      </c>
    </row>
    <row r="5770" spans="1:40" x14ac:dyDescent="0.25">
      <c r="A5770" t="s">
        <v>6956</v>
      </c>
      <c r="B5770" t="s">
        <v>39</v>
      </c>
      <c r="C5770" s="1">
        <v>31</v>
      </c>
      <c r="D5770" t="s">
        <v>43</v>
      </c>
      <c r="E5770" s="1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 s="1">
        <v>0</v>
      </c>
      <c r="K5770" s="1">
        <v>10</v>
      </c>
      <c r="L5770" t="s">
        <v>62</v>
      </c>
      <c r="M5770" t="s">
        <v>43</v>
      </c>
      <c r="N5770" s="2">
        <v>0</v>
      </c>
      <c r="O5770" t="s">
        <v>43</v>
      </c>
      <c r="P5770" t="s">
        <v>40</v>
      </c>
      <c r="Q5770" t="s">
        <v>79</v>
      </c>
      <c r="R5770" s="1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 s="3">
        <v>40.700000000000003</v>
      </c>
      <c r="AE5770" s="3">
        <v>449.3</v>
      </c>
      <c r="AF5770" s="3">
        <v>0</v>
      </c>
      <c r="AG5770" s="3">
        <v>0</v>
      </c>
      <c r="AH5770" s="3">
        <v>0</v>
      </c>
      <c r="AI5770" s="3">
        <v>449.3</v>
      </c>
      <c r="AJ5770" t="s">
        <v>47</v>
      </c>
      <c r="AK5770" t="s">
        <v>8234</v>
      </c>
      <c r="AL5770" t="s">
        <v>8234</v>
      </c>
      <c r="AM5770">
        <f>IF(Customers[[#This Row],[Customer Status]]="Churned",1,0)</f>
        <v>0</v>
      </c>
      <c r="AN5770" t="str">
        <f>IF(Customers[[#This Row],[Monthly Charge]]&gt;=_xlfn.PERCENTILE.INC(Customers[Monthly Charge],0.75),"High-value","Other")</f>
        <v>Other</v>
      </c>
    </row>
    <row r="5771" spans="1:40" x14ac:dyDescent="0.25">
      <c r="A5771" t="s">
        <v>6957</v>
      </c>
      <c r="B5771" t="s">
        <v>49</v>
      </c>
      <c r="C5771" s="1">
        <v>20</v>
      </c>
      <c r="D5771" t="s">
        <v>43</v>
      </c>
      <c r="E5771" s="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 s="1">
        <v>0</v>
      </c>
      <c r="K5771" s="1">
        <v>4</v>
      </c>
      <c r="L5771" t="s">
        <v>54</v>
      </c>
      <c r="M5771" t="s">
        <v>40</v>
      </c>
      <c r="N5771" s="2">
        <v>29.98</v>
      </c>
      <c r="O5771" t="s">
        <v>40</v>
      </c>
      <c r="P5771" t="s">
        <v>40</v>
      </c>
      <c r="Q5771" t="s">
        <v>55</v>
      </c>
      <c r="R5771" s="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 s="3">
        <v>72.2</v>
      </c>
      <c r="AE5771" s="3">
        <v>305.55</v>
      </c>
      <c r="AF5771" s="3">
        <v>0</v>
      </c>
      <c r="AG5771" s="3">
        <v>0</v>
      </c>
      <c r="AH5771" s="3">
        <v>119.92</v>
      </c>
      <c r="AI5771" s="3">
        <v>425.47</v>
      </c>
      <c r="AJ5771" t="s">
        <v>57</v>
      </c>
      <c r="AK5771" t="s">
        <v>63</v>
      </c>
      <c r="AL5771" t="s">
        <v>433</v>
      </c>
      <c r="AM5771">
        <f>IF(Customers[[#This Row],[Customer Status]]="Churned",1,0)</f>
        <v>1</v>
      </c>
      <c r="AN5771" t="str">
        <f>IF(Customers[[#This Row],[Monthly Charge]]&gt;=_xlfn.PERCENTILE.INC(Customers[Monthly Charge],0.75),"High-value","Other")</f>
        <v>Other</v>
      </c>
    </row>
    <row r="5772" spans="1:40" x14ac:dyDescent="0.25">
      <c r="A5772" t="s">
        <v>6958</v>
      </c>
      <c r="B5772" t="s">
        <v>49</v>
      </c>
      <c r="C5772" s="1">
        <v>65</v>
      </c>
      <c r="D5772" t="s">
        <v>40</v>
      </c>
      <c r="E5772" s="1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 s="1">
        <v>1</v>
      </c>
      <c r="K5772" s="1">
        <v>39</v>
      </c>
      <c r="L5772" t="s">
        <v>42</v>
      </c>
      <c r="M5772" t="s">
        <v>40</v>
      </c>
      <c r="N5772" s="2">
        <v>33.25</v>
      </c>
      <c r="O5772" t="s">
        <v>40</v>
      </c>
      <c r="P5772" t="s">
        <v>40</v>
      </c>
      <c r="Q5772" t="s">
        <v>55</v>
      </c>
      <c r="R5772" s="1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 s="3">
        <v>105.65</v>
      </c>
      <c r="AE5772" s="3">
        <v>4284.8</v>
      </c>
      <c r="AF5772" s="3">
        <v>0</v>
      </c>
      <c r="AG5772" s="3">
        <v>0</v>
      </c>
      <c r="AH5772" s="3">
        <v>1296.75</v>
      </c>
      <c r="AI5772" s="3">
        <v>5581.55</v>
      </c>
      <c r="AJ5772" t="s">
        <v>57</v>
      </c>
      <c r="AK5772" t="s">
        <v>121</v>
      </c>
      <c r="AL5772" t="s">
        <v>195</v>
      </c>
      <c r="AM5772">
        <f>IF(Customers[[#This Row],[Customer Status]]="Churned",1,0)</f>
        <v>1</v>
      </c>
      <c r="AN5772" t="str">
        <f>IF(Customers[[#This Row],[Monthly Charge]]&gt;=_xlfn.PERCENTILE.INC(Customers[Monthly Charge],0.75),"High-value","Other")</f>
        <v>High-value</v>
      </c>
    </row>
    <row r="5773" spans="1:40" x14ac:dyDescent="0.25">
      <c r="A5773" t="s">
        <v>6959</v>
      </c>
      <c r="B5773" t="s">
        <v>49</v>
      </c>
      <c r="C5773" s="1">
        <v>74</v>
      </c>
      <c r="D5773" t="s">
        <v>43</v>
      </c>
      <c r="E5773" s="1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 s="1">
        <v>0</v>
      </c>
      <c r="K5773" s="1">
        <v>23</v>
      </c>
      <c r="L5773" t="s">
        <v>42</v>
      </c>
      <c r="M5773" t="s">
        <v>40</v>
      </c>
      <c r="N5773" s="2">
        <v>17.62</v>
      </c>
      <c r="O5773" t="s">
        <v>40</v>
      </c>
      <c r="P5773" t="s">
        <v>40</v>
      </c>
      <c r="Q5773" t="s">
        <v>55</v>
      </c>
      <c r="R5773" s="1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 s="3">
        <v>106.4</v>
      </c>
      <c r="AE5773" s="3">
        <v>2483.5</v>
      </c>
      <c r="AF5773" s="3">
        <v>0</v>
      </c>
      <c r="AG5773" s="3">
        <v>0</v>
      </c>
      <c r="AH5773" s="3">
        <v>405.26</v>
      </c>
      <c r="AI5773" s="3">
        <v>2888.76</v>
      </c>
      <c r="AJ5773" t="s">
        <v>57</v>
      </c>
      <c r="AK5773" t="s">
        <v>63</v>
      </c>
      <c r="AL5773" t="s">
        <v>64</v>
      </c>
      <c r="AM5773">
        <f>IF(Customers[[#This Row],[Customer Status]]="Churned",1,0)</f>
        <v>1</v>
      </c>
      <c r="AN5773" t="str">
        <f>IF(Customers[[#This Row],[Monthly Charge]]&gt;=_xlfn.PERCENTILE.INC(Customers[Monthly Charge],0.75),"High-value","Other")</f>
        <v>High-value</v>
      </c>
    </row>
    <row r="5774" spans="1:40" x14ac:dyDescent="0.25">
      <c r="A5774" t="s">
        <v>6960</v>
      </c>
      <c r="B5774" t="s">
        <v>49</v>
      </c>
      <c r="C5774" s="1">
        <v>33</v>
      </c>
      <c r="D5774" t="s">
        <v>40</v>
      </c>
      <c r="E5774" s="1">
        <v>1</v>
      </c>
      <c r="F5774" t="s">
        <v>425</v>
      </c>
      <c r="G5774">
        <v>90247</v>
      </c>
      <c r="H5774">
        <v>33.890853</v>
      </c>
      <c r="I5774">
        <v>-118.297967</v>
      </c>
      <c r="J5774" s="1">
        <v>1</v>
      </c>
      <c r="K5774" s="1">
        <v>9</v>
      </c>
      <c r="L5774" t="s">
        <v>42</v>
      </c>
      <c r="M5774" t="s">
        <v>40</v>
      </c>
      <c r="N5774" s="2">
        <v>36.94</v>
      </c>
      <c r="O5774" t="s">
        <v>43</v>
      </c>
      <c r="P5774" t="s">
        <v>40</v>
      </c>
      <c r="Q5774" t="s">
        <v>55</v>
      </c>
      <c r="R5774" s="1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 s="3">
        <v>101.5</v>
      </c>
      <c r="AE5774" s="3">
        <v>906.85</v>
      </c>
      <c r="AF5774" s="3">
        <v>0</v>
      </c>
      <c r="AG5774" s="3">
        <v>0</v>
      </c>
      <c r="AH5774" s="3">
        <v>332.46</v>
      </c>
      <c r="AI5774" s="3">
        <v>1239.31</v>
      </c>
      <c r="AJ5774" t="s">
        <v>47</v>
      </c>
      <c r="AK5774" t="s">
        <v>8234</v>
      </c>
      <c r="AL5774" t="s">
        <v>8234</v>
      </c>
      <c r="AM5774">
        <f>IF(Customers[[#This Row],[Customer Status]]="Churned",1,0)</f>
        <v>0</v>
      </c>
      <c r="AN5774" t="str">
        <f>IF(Customers[[#This Row],[Monthly Charge]]&gt;=_xlfn.PERCENTILE.INC(Customers[Monthly Charge],0.75),"High-value","Other")</f>
        <v>High-value</v>
      </c>
    </row>
    <row r="5775" spans="1:40" x14ac:dyDescent="0.25">
      <c r="A5775" t="s">
        <v>6961</v>
      </c>
      <c r="B5775" t="s">
        <v>49</v>
      </c>
      <c r="C5775" s="1">
        <v>42</v>
      </c>
      <c r="D5775" t="s">
        <v>40</v>
      </c>
      <c r="E5775" s="1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 s="1">
        <v>1</v>
      </c>
      <c r="K5775" s="1">
        <v>4</v>
      </c>
      <c r="L5775" t="s">
        <v>42</v>
      </c>
      <c r="M5775" t="s">
        <v>40</v>
      </c>
      <c r="N5775" s="2">
        <v>37.229999999999997</v>
      </c>
      <c r="O5775" t="s">
        <v>43</v>
      </c>
      <c r="P5775" t="s">
        <v>40</v>
      </c>
      <c r="Q5775" t="s">
        <v>55</v>
      </c>
      <c r="R5775" s="1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 s="3">
        <v>69.55</v>
      </c>
      <c r="AE5775" s="3">
        <v>284.89999999999998</v>
      </c>
      <c r="AF5775" s="3">
        <v>0</v>
      </c>
      <c r="AG5775" s="3">
        <v>0</v>
      </c>
      <c r="AH5775" s="3">
        <v>148.91999999999999</v>
      </c>
      <c r="AI5775" s="3">
        <v>433.82</v>
      </c>
      <c r="AJ5775" t="s">
        <v>47</v>
      </c>
      <c r="AK5775" t="s">
        <v>8234</v>
      </c>
      <c r="AL5775" t="s">
        <v>8234</v>
      </c>
      <c r="AM5775">
        <f>IF(Customers[[#This Row],[Customer Status]]="Churned",1,0)</f>
        <v>0</v>
      </c>
      <c r="AN5775" t="str">
        <f>IF(Customers[[#This Row],[Monthly Charge]]&gt;=_xlfn.PERCENTILE.INC(Customers[Monthly Charge],0.75),"High-value","Other")</f>
        <v>Other</v>
      </c>
    </row>
    <row r="5776" spans="1:40" x14ac:dyDescent="0.25">
      <c r="A5776" t="s">
        <v>6962</v>
      </c>
      <c r="B5776" t="s">
        <v>39</v>
      </c>
      <c r="C5776" s="1">
        <v>39</v>
      </c>
      <c r="D5776" t="s">
        <v>40</v>
      </c>
      <c r="E5776" s="1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 s="1">
        <v>4</v>
      </c>
      <c r="K5776" s="1">
        <v>36</v>
      </c>
      <c r="L5776" t="s">
        <v>42</v>
      </c>
      <c r="M5776" t="s">
        <v>40</v>
      </c>
      <c r="N5776" s="2">
        <v>43.7</v>
      </c>
      <c r="O5776" t="s">
        <v>40</v>
      </c>
      <c r="P5776" t="s">
        <v>40</v>
      </c>
      <c r="Q5776" t="s">
        <v>55</v>
      </c>
      <c r="R5776" s="1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 s="3">
        <v>104.5</v>
      </c>
      <c r="AE5776" s="3">
        <v>3684.95</v>
      </c>
      <c r="AF5776" s="3">
        <v>0</v>
      </c>
      <c r="AG5776" s="3">
        <v>0</v>
      </c>
      <c r="AH5776" s="3">
        <v>1573.2</v>
      </c>
      <c r="AI5776" s="3">
        <v>5258.15</v>
      </c>
      <c r="AJ5776" t="s">
        <v>47</v>
      </c>
      <c r="AK5776" t="s">
        <v>8234</v>
      </c>
      <c r="AL5776" t="s">
        <v>8234</v>
      </c>
      <c r="AM5776">
        <f>IF(Customers[[#This Row],[Customer Status]]="Churned",1,0)</f>
        <v>0</v>
      </c>
      <c r="AN5776" t="str">
        <f>IF(Customers[[#This Row],[Monthly Charge]]&gt;=_xlfn.PERCENTILE.INC(Customers[Monthly Charge],0.75),"High-value","Other")</f>
        <v>High-value</v>
      </c>
    </row>
    <row r="5777" spans="1:40" x14ac:dyDescent="0.25">
      <c r="A5777" t="s">
        <v>6963</v>
      </c>
      <c r="B5777" t="s">
        <v>39</v>
      </c>
      <c r="C5777" s="1">
        <v>29</v>
      </c>
      <c r="D5777" t="s">
        <v>43</v>
      </c>
      <c r="E5777" s="1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 s="1">
        <v>0</v>
      </c>
      <c r="K5777" s="1">
        <v>6</v>
      </c>
      <c r="L5777" t="s">
        <v>42</v>
      </c>
      <c r="M5777" t="s">
        <v>43</v>
      </c>
      <c r="N5777" s="2">
        <v>0</v>
      </c>
      <c r="O5777" t="s">
        <v>43</v>
      </c>
      <c r="P5777" t="s">
        <v>40</v>
      </c>
      <c r="Q5777" t="s">
        <v>44</v>
      </c>
      <c r="R5777" s="1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 s="3">
        <v>49.25</v>
      </c>
      <c r="AE5777" s="3">
        <v>255.6</v>
      </c>
      <c r="AF5777" s="3">
        <v>0</v>
      </c>
      <c r="AG5777" s="3">
        <v>0</v>
      </c>
      <c r="AH5777" s="3">
        <v>0</v>
      </c>
      <c r="AI5777" s="3">
        <v>255.6</v>
      </c>
      <c r="AJ5777" t="s">
        <v>47</v>
      </c>
      <c r="AK5777" t="s">
        <v>8234</v>
      </c>
      <c r="AL5777" t="s">
        <v>8234</v>
      </c>
      <c r="AM5777">
        <f>IF(Customers[[#This Row],[Customer Status]]="Churned",1,0)</f>
        <v>0</v>
      </c>
      <c r="AN5777" t="str">
        <f>IF(Customers[[#This Row],[Monthly Charge]]&gt;=_xlfn.PERCENTILE.INC(Customers[Monthly Charge],0.75),"High-value","Other")</f>
        <v>Other</v>
      </c>
    </row>
    <row r="5778" spans="1:40" x14ac:dyDescent="0.25">
      <c r="A5778" t="s">
        <v>6964</v>
      </c>
      <c r="B5778" t="s">
        <v>39</v>
      </c>
      <c r="C5778" s="1">
        <v>36</v>
      </c>
      <c r="D5778" t="s">
        <v>40</v>
      </c>
      <c r="E5778" s="1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 s="1">
        <v>7</v>
      </c>
      <c r="K5778" s="1">
        <v>72</v>
      </c>
      <c r="L5778" t="s">
        <v>42</v>
      </c>
      <c r="M5778" t="s">
        <v>40</v>
      </c>
      <c r="N5778" s="2">
        <v>1.34</v>
      </c>
      <c r="O5778" t="s">
        <v>40</v>
      </c>
      <c r="P5778" t="s">
        <v>40</v>
      </c>
      <c r="Q5778" t="s">
        <v>79</v>
      </c>
      <c r="R5778" s="1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 s="3">
        <v>84.9</v>
      </c>
      <c r="AE5778" s="3">
        <v>6065.3</v>
      </c>
      <c r="AF5778" s="3">
        <v>0</v>
      </c>
      <c r="AG5778" s="3">
        <v>0</v>
      </c>
      <c r="AH5778" s="3">
        <v>96.48</v>
      </c>
      <c r="AI5778" s="3">
        <v>6161.78</v>
      </c>
      <c r="AJ5778" t="s">
        <v>47</v>
      </c>
      <c r="AK5778" t="s">
        <v>8234</v>
      </c>
      <c r="AL5778" t="s">
        <v>8234</v>
      </c>
      <c r="AM5778">
        <f>IF(Customers[[#This Row],[Customer Status]]="Churned",1,0)</f>
        <v>0</v>
      </c>
      <c r="AN5778" t="str">
        <f>IF(Customers[[#This Row],[Monthly Charge]]&gt;=_xlfn.PERCENTILE.INC(Customers[Monthly Charge],0.75),"High-value","Other")</f>
        <v>Other</v>
      </c>
    </row>
    <row r="5779" spans="1:40" x14ac:dyDescent="0.25">
      <c r="A5779" t="s">
        <v>6965</v>
      </c>
      <c r="B5779" t="s">
        <v>39</v>
      </c>
      <c r="C5779" s="1">
        <v>61</v>
      </c>
      <c r="D5779" t="s">
        <v>43</v>
      </c>
      <c r="E5779" s="1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 s="1">
        <v>0</v>
      </c>
      <c r="K5779" s="1">
        <v>7</v>
      </c>
      <c r="L5779" t="s">
        <v>42</v>
      </c>
      <c r="M5779" t="s">
        <v>40</v>
      </c>
      <c r="N5779" s="2">
        <v>40.32</v>
      </c>
      <c r="O5779" t="s">
        <v>40</v>
      </c>
      <c r="P5779" t="s">
        <v>40</v>
      </c>
      <c r="Q5779" t="s">
        <v>55</v>
      </c>
      <c r="R5779" s="1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 s="3">
        <v>79.650000000000006</v>
      </c>
      <c r="AE5779" s="3">
        <v>604.70000000000005</v>
      </c>
      <c r="AF5779" s="3">
        <v>0</v>
      </c>
      <c r="AG5779" s="3">
        <v>0</v>
      </c>
      <c r="AH5779" s="3">
        <v>282.24</v>
      </c>
      <c r="AI5779" s="3">
        <v>886.94</v>
      </c>
      <c r="AJ5779" t="s">
        <v>57</v>
      </c>
      <c r="AK5779" t="s">
        <v>121</v>
      </c>
      <c r="AL5779" t="s">
        <v>195</v>
      </c>
      <c r="AM5779">
        <f>IF(Customers[[#This Row],[Customer Status]]="Churned",1,0)</f>
        <v>1</v>
      </c>
      <c r="AN5779" t="str">
        <f>IF(Customers[[#This Row],[Monthly Charge]]&gt;=_xlfn.PERCENTILE.INC(Customers[Monthly Charge],0.75),"High-value","Other")</f>
        <v>Other</v>
      </c>
    </row>
    <row r="5780" spans="1:40" x14ac:dyDescent="0.25">
      <c r="A5780" t="s">
        <v>6966</v>
      </c>
      <c r="B5780" t="s">
        <v>39</v>
      </c>
      <c r="C5780" s="1">
        <v>58</v>
      </c>
      <c r="D5780" t="s">
        <v>40</v>
      </c>
      <c r="E5780" s="1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 s="1">
        <v>10</v>
      </c>
      <c r="K5780" s="1">
        <v>56</v>
      </c>
      <c r="L5780" t="s">
        <v>42</v>
      </c>
      <c r="M5780" t="s">
        <v>40</v>
      </c>
      <c r="N5780" s="2">
        <v>35.380000000000003</v>
      </c>
      <c r="O5780" t="s">
        <v>43</v>
      </c>
      <c r="P5780" t="s">
        <v>43</v>
      </c>
      <c r="Q5780" t="s">
        <v>42</v>
      </c>
      <c r="R5780" s="1">
        <v>0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43</v>
      </c>
      <c r="AA5780" t="s">
        <v>73</v>
      </c>
      <c r="AB5780" t="s">
        <v>43</v>
      </c>
      <c r="AC5780" t="s">
        <v>46</v>
      </c>
      <c r="AD5780" s="3">
        <v>20.05</v>
      </c>
      <c r="AE5780" s="3">
        <v>1090.0999999999999</v>
      </c>
      <c r="AF5780" s="3">
        <v>0</v>
      </c>
      <c r="AG5780" s="3">
        <v>0</v>
      </c>
      <c r="AH5780" s="3">
        <v>1981.28</v>
      </c>
      <c r="AI5780" s="3">
        <v>3071.38</v>
      </c>
      <c r="AJ5780" t="s">
        <v>47</v>
      </c>
      <c r="AK5780" t="s">
        <v>8234</v>
      </c>
      <c r="AL5780" t="s">
        <v>8234</v>
      </c>
      <c r="AM5780">
        <f>IF(Customers[[#This Row],[Customer Status]]="Churned",1,0)</f>
        <v>0</v>
      </c>
      <c r="AN5780" t="str">
        <f>IF(Customers[[#This Row],[Monthly Charge]]&gt;=_xlfn.PERCENTILE.INC(Customers[Monthly Charge],0.75),"High-value","Other")</f>
        <v>Other</v>
      </c>
    </row>
    <row r="5781" spans="1:40" x14ac:dyDescent="0.25">
      <c r="A5781" t="s">
        <v>6967</v>
      </c>
      <c r="B5781" t="s">
        <v>39</v>
      </c>
      <c r="C5781" s="1">
        <v>28</v>
      </c>
      <c r="D5781" t="s">
        <v>43</v>
      </c>
      <c r="E5781" s="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 s="1">
        <v>0</v>
      </c>
      <c r="K5781" s="1">
        <v>6</v>
      </c>
      <c r="L5781" t="s">
        <v>42</v>
      </c>
      <c r="M5781" t="s">
        <v>40</v>
      </c>
      <c r="N5781" s="2">
        <v>40.64</v>
      </c>
      <c r="O5781" t="s">
        <v>43</v>
      </c>
      <c r="P5781" t="s">
        <v>40</v>
      </c>
      <c r="Q5781" t="s">
        <v>55</v>
      </c>
      <c r="R5781" s="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 s="3">
        <v>85.95</v>
      </c>
      <c r="AE5781" s="3">
        <v>514.6</v>
      </c>
      <c r="AF5781" s="3">
        <v>0</v>
      </c>
      <c r="AG5781" s="3">
        <v>0</v>
      </c>
      <c r="AH5781" s="3">
        <v>243.84</v>
      </c>
      <c r="AI5781" s="3">
        <v>758.44</v>
      </c>
      <c r="AJ5781" t="s">
        <v>47</v>
      </c>
      <c r="AK5781" t="s">
        <v>8234</v>
      </c>
      <c r="AL5781" t="s">
        <v>8234</v>
      </c>
      <c r="AM5781">
        <f>IF(Customers[[#This Row],[Customer Status]]="Churned",1,0)</f>
        <v>0</v>
      </c>
      <c r="AN5781" t="str">
        <f>IF(Customers[[#This Row],[Monthly Charge]]&gt;=_xlfn.PERCENTILE.INC(Customers[Monthly Charge],0.75),"High-value","Other")</f>
        <v>Other</v>
      </c>
    </row>
    <row r="5782" spans="1:40" x14ac:dyDescent="0.25">
      <c r="A5782" t="s">
        <v>6968</v>
      </c>
      <c r="B5782" t="s">
        <v>39</v>
      </c>
      <c r="C5782" s="1">
        <v>77</v>
      </c>
      <c r="D5782" t="s">
        <v>43</v>
      </c>
      <c r="E5782" s="1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 s="1">
        <v>0</v>
      </c>
      <c r="K5782" s="1">
        <v>49</v>
      </c>
      <c r="L5782" t="s">
        <v>76</v>
      </c>
      <c r="M5782" t="s">
        <v>40</v>
      </c>
      <c r="N5782" s="2">
        <v>36.47</v>
      </c>
      <c r="O5782" t="s">
        <v>40</v>
      </c>
      <c r="P5782" t="s">
        <v>40</v>
      </c>
      <c r="Q5782" t="s">
        <v>55</v>
      </c>
      <c r="R5782" s="1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 s="3">
        <v>103</v>
      </c>
      <c r="AE5782" s="3">
        <v>5166.2</v>
      </c>
      <c r="AF5782" s="3">
        <v>0</v>
      </c>
      <c r="AG5782" s="3">
        <v>0</v>
      </c>
      <c r="AH5782" s="3">
        <v>1787.03</v>
      </c>
      <c r="AI5782" s="3">
        <v>6953.23</v>
      </c>
      <c r="AJ5782" t="s">
        <v>47</v>
      </c>
      <c r="AK5782" t="s">
        <v>8234</v>
      </c>
      <c r="AL5782" t="s">
        <v>8234</v>
      </c>
      <c r="AM5782">
        <f>IF(Customers[[#This Row],[Customer Status]]="Churned",1,0)</f>
        <v>0</v>
      </c>
      <c r="AN5782" t="str">
        <f>IF(Customers[[#This Row],[Monthly Charge]]&gt;=_xlfn.PERCENTILE.INC(Customers[Monthly Charge],0.75),"High-value","Other")</f>
        <v>High-value</v>
      </c>
    </row>
    <row r="5783" spans="1:40" x14ac:dyDescent="0.25">
      <c r="A5783" t="s">
        <v>6969</v>
      </c>
      <c r="B5783" t="s">
        <v>49</v>
      </c>
      <c r="C5783" s="1">
        <v>35</v>
      </c>
      <c r="D5783" t="s">
        <v>43</v>
      </c>
      <c r="E5783" s="1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 s="1">
        <v>0</v>
      </c>
      <c r="K5783" s="1">
        <v>15</v>
      </c>
      <c r="L5783" t="s">
        <v>42</v>
      </c>
      <c r="M5783" t="s">
        <v>40</v>
      </c>
      <c r="N5783" s="2">
        <v>3.49</v>
      </c>
      <c r="O5783" t="s">
        <v>43</v>
      </c>
      <c r="P5783" t="s">
        <v>43</v>
      </c>
      <c r="Q5783" t="s">
        <v>42</v>
      </c>
      <c r="R5783" s="1">
        <v>0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43</v>
      </c>
      <c r="AA5783" t="s">
        <v>51</v>
      </c>
      <c r="AB5783" t="s">
        <v>43</v>
      </c>
      <c r="AC5783" t="s">
        <v>46</v>
      </c>
      <c r="AD5783" s="3">
        <v>19.75</v>
      </c>
      <c r="AE5783" s="3">
        <v>311.60000000000002</v>
      </c>
      <c r="AF5783" s="3">
        <v>0</v>
      </c>
      <c r="AG5783" s="3">
        <v>0</v>
      </c>
      <c r="AH5783" s="3">
        <v>52.35</v>
      </c>
      <c r="AI5783" s="3">
        <v>363.95</v>
      </c>
      <c r="AJ5783" t="s">
        <v>47</v>
      </c>
      <c r="AK5783" t="s">
        <v>8234</v>
      </c>
      <c r="AL5783" t="s">
        <v>8234</v>
      </c>
      <c r="AM5783">
        <f>IF(Customers[[#This Row],[Customer Status]]="Churned",1,0)</f>
        <v>0</v>
      </c>
      <c r="AN5783" t="str">
        <f>IF(Customers[[#This Row],[Monthly Charge]]&gt;=_xlfn.PERCENTILE.INC(Customers[Monthly Charge],0.75),"High-value","Other")</f>
        <v>Other</v>
      </c>
    </row>
    <row r="5784" spans="1:40" x14ac:dyDescent="0.25">
      <c r="A5784" t="s">
        <v>6970</v>
      </c>
      <c r="B5784" t="s">
        <v>39</v>
      </c>
      <c r="C5784" s="1">
        <v>24</v>
      </c>
      <c r="D5784" t="s">
        <v>40</v>
      </c>
      <c r="E5784" s="1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 s="1">
        <v>9</v>
      </c>
      <c r="K5784" s="1">
        <v>23</v>
      </c>
      <c r="L5784" t="s">
        <v>62</v>
      </c>
      <c r="M5784" t="s">
        <v>40</v>
      </c>
      <c r="N5784" s="2">
        <v>1.88</v>
      </c>
      <c r="O5784" t="s">
        <v>43</v>
      </c>
      <c r="P5784" t="s">
        <v>43</v>
      </c>
      <c r="Q5784" t="s">
        <v>42</v>
      </c>
      <c r="R5784" s="1">
        <v>0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43</v>
      </c>
      <c r="AA5784" t="s">
        <v>73</v>
      </c>
      <c r="AB5784" t="s">
        <v>40</v>
      </c>
      <c r="AC5784" t="s">
        <v>46</v>
      </c>
      <c r="AD5784" s="3">
        <v>19.649999999999999</v>
      </c>
      <c r="AE5784" s="3">
        <v>451.55</v>
      </c>
      <c r="AF5784" s="3">
        <v>0</v>
      </c>
      <c r="AG5784" s="3">
        <v>0</v>
      </c>
      <c r="AH5784" s="3">
        <v>43.24</v>
      </c>
      <c r="AI5784" s="3">
        <v>494.79</v>
      </c>
      <c r="AJ5784" t="s">
        <v>47</v>
      </c>
      <c r="AK5784" t="s">
        <v>8234</v>
      </c>
      <c r="AL5784" t="s">
        <v>8234</v>
      </c>
      <c r="AM5784">
        <f>IF(Customers[[#This Row],[Customer Status]]="Churned",1,0)</f>
        <v>0</v>
      </c>
      <c r="AN5784" t="str">
        <f>IF(Customers[[#This Row],[Monthly Charge]]&gt;=_xlfn.PERCENTILE.INC(Customers[Monthly Charge],0.75),"High-value","Other")</f>
        <v>Other</v>
      </c>
    </row>
    <row r="5785" spans="1:40" x14ac:dyDescent="0.25">
      <c r="A5785" t="s">
        <v>6971</v>
      </c>
      <c r="B5785" t="s">
        <v>39</v>
      </c>
      <c r="C5785" s="1">
        <v>46</v>
      </c>
      <c r="D5785" t="s">
        <v>43</v>
      </c>
      <c r="E5785" s="1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 s="1">
        <v>0</v>
      </c>
      <c r="K5785" s="1">
        <v>54</v>
      </c>
      <c r="L5785" t="s">
        <v>42</v>
      </c>
      <c r="M5785" t="s">
        <v>40</v>
      </c>
      <c r="N5785" s="2">
        <v>36.68</v>
      </c>
      <c r="O5785" t="s">
        <v>43</v>
      </c>
      <c r="P5785" t="s">
        <v>40</v>
      </c>
      <c r="Q5785" t="s">
        <v>79</v>
      </c>
      <c r="R5785" s="1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 s="3">
        <v>80.599999999999994</v>
      </c>
      <c r="AE5785" s="3">
        <v>4299.95</v>
      </c>
      <c r="AF5785" s="3">
        <v>0</v>
      </c>
      <c r="AG5785" s="3">
        <v>140</v>
      </c>
      <c r="AH5785" s="3">
        <v>1980.72</v>
      </c>
      <c r="AI5785" s="3">
        <v>6420.67</v>
      </c>
      <c r="AJ5785" t="s">
        <v>47</v>
      </c>
      <c r="AK5785" t="s">
        <v>8234</v>
      </c>
      <c r="AL5785" t="s">
        <v>8234</v>
      </c>
      <c r="AM5785">
        <f>IF(Customers[[#This Row],[Customer Status]]="Churned",1,0)</f>
        <v>0</v>
      </c>
      <c r="AN5785" t="str">
        <f>IF(Customers[[#This Row],[Monthly Charge]]&gt;=_xlfn.PERCENTILE.INC(Customers[Monthly Charge],0.75),"High-value","Other")</f>
        <v>Other</v>
      </c>
    </row>
    <row r="5786" spans="1:40" x14ac:dyDescent="0.25">
      <c r="A5786" t="s">
        <v>6972</v>
      </c>
      <c r="B5786" t="s">
        <v>39</v>
      </c>
      <c r="C5786" s="1">
        <v>25</v>
      </c>
      <c r="D5786" t="s">
        <v>40</v>
      </c>
      <c r="E5786" s="1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 s="1">
        <v>4</v>
      </c>
      <c r="K5786" s="1">
        <v>71</v>
      </c>
      <c r="L5786" t="s">
        <v>72</v>
      </c>
      <c r="M5786" t="s">
        <v>40</v>
      </c>
      <c r="N5786" s="2">
        <v>6.23</v>
      </c>
      <c r="O5786" t="s">
        <v>43</v>
      </c>
      <c r="P5786" t="s">
        <v>40</v>
      </c>
      <c r="Q5786" t="s">
        <v>79</v>
      </c>
      <c r="R5786" s="1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 s="3">
        <v>81.849999999999994</v>
      </c>
      <c r="AE5786" s="3">
        <v>5924.4</v>
      </c>
      <c r="AF5786" s="3">
        <v>0</v>
      </c>
      <c r="AG5786" s="3">
        <v>0</v>
      </c>
      <c r="AH5786" s="3">
        <v>442.33</v>
      </c>
      <c r="AI5786" s="3">
        <v>6366.73</v>
      </c>
      <c r="AJ5786" t="s">
        <v>47</v>
      </c>
      <c r="AK5786" t="s">
        <v>8234</v>
      </c>
      <c r="AL5786" t="s">
        <v>8234</v>
      </c>
      <c r="AM5786">
        <f>IF(Customers[[#This Row],[Customer Status]]="Churned",1,0)</f>
        <v>0</v>
      </c>
      <c r="AN5786" t="str">
        <f>IF(Customers[[#This Row],[Monthly Charge]]&gt;=_xlfn.PERCENTILE.INC(Customers[Monthly Charge],0.75),"High-value","Other")</f>
        <v>Other</v>
      </c>
    </row>
    <row r="5787" spans="1:40" x14ac:dyDescent="0.25">
      <c r="A5787" t="s">
        <v>6973</v>
      </c>
      <c r="B5787" t="s">
        <v>49</v>
      </c>
      <c r="C5787" s="1">
        <v>34</v>
      </c>
      <c r="D5787" t="s">
        <v>43</v>
      </c>
      <c r="E5787" s="1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 s="1">
        <v>0</v>
      </c>
      <c r="K5787" s="1">
        <v>34</v>
      </c>
      <c r="L5787" t="s">
        <v>42</v>
      </c>
      <c r="M5787" t="s">
        <v>40</v>
      </c>
      <c r="N5787" s="2">
        <v>4.8899999999999997</v>
      </c>
      <c r="O5787" t="s">
        <v>43</v>
      </c>
      <c r="P5787" t="s">
        <v>40</v>
      </c>
      <c r="Q5787" t="s">
        <v>44</v>
      </c>
      <c r="R5787" s="1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 s="3">
        <v>49.8</v>
      </c>
      <c r="AE5787" s="3">
        <v>1734.2</v>
      </c>
      <c r="AF5787" s="3">
        <v>0</v>
      </c>
      <c r="AG5787" s="3">
        <v>70</v>
      </c>
      <c r="AH5787" s="3">
        <v>166.26</v>
      </c>
      <c r="AI5787" s="3">
        <v>1970.46</v>
      </c>
      <c r="AJ5787" t="s">
        <v>47</v>
      </c>
      <c r="AK5787" t="s">
        <v>8234</v>
      </c>
      <c r="AL5787" t="s">
        <v>8234</v>
      </c>
      <c r="AM5787">
        <f>IF(Customers[[#This Row],[Customer Status]]="Churned",1,0)</f>
        <v>0</v>
      </c>
      <c r="AN5787" t="str">
        <f>IF(Customers[[#This Row],[Monthly Charge]]&gt;=_xlfn.PERCENTILE.INC(Customers[Monthly Charge],0.75),"High-value","Other")</f>
        <v>Other</v>
      </c>
    </row>
    <row r="5788" spans="1:40" x14ac:dyDescent="0.25">
      <c r="A5788" t="s">
        <v>6975</v>
      </c>
      <c r="B5788" t="s">
        <v>39</v>
      </c>
      <c r="C5788" s="1">
        <v>47</v>
      </c>
      <c r="D5788" t="s">
        <v>40</v>
      </c>
      <c r="E5788" s="1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 s="1">
        <v>1</v>
      </c>
      <c r="K5788" s="1">
        <v>42</v>
      </c>
      <c r="L5788" t="s">
        <v>42</v>
      </c>
      <c r="M5788" t="s">
        <v>40</v>
      </c>
      <c r="N5788" s="2">
        <v>13.95</v>
      </c>
      <c r="O5788" t="s">
        <v>40</v>
      </c>
      <c r="P5788" t="s">
        <v>43</v>
      </c>
      <c r="Q5788" t="s">
        <v>42</v>
      </c>
      <c r="R5788" s="1">
        <v>0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43</v>
      </c>
      <c r="AA5788" t="s">
        <v>73</v>
      </c>
      <c r="AB5788" t="s">
        <v>43</v>
      </c>
      <c r="AC5788" t="s">
        <v>56</v>
      </c>
      <c r="AD5788" s="3">
        <v>22.95</v>
      </c>
      <c r="AE5788" s="3">
        <v>1014.25</v>
      </c>
      <c r="AF5788" s="3">
        <v>0</v>
      </c>
      <c r="AG5788" s="3">
        <v>0</v>
      </c>
      <c r="AH5788" s="3">
        <v>585.9</v>
      </c>
      <c r="AI5788" s="3">
        <v>1600.15</v>
      </c>
      <c r="AJ5788" t="s">
        <v>47</v>
      </c>
      <c r="AK5788" t="s">
        <v>8234</v>
      </c>
      <c r="AL5788" t="s">
        <v>8234</v>
      </c>
      <c r="AM5788">
        <f>IF(Customers[[#This Row],[Customer Status]]="Churned",1,0)</f>
        <v>0</v>
      </c>
      <c r="AN5788" t="str">
        <f>IF(Customers[[#This Row],[Monthly Charge]]&gt;=_xlfn.PERCENTILE.INC(Customers[Monthly Charge],0.75),"High-value","Other")</f>
        <v>Other</v>
      </c>
    </row>
    <row r="5789" spans="1:40" x14ac:dyDescent="0.25">
      <c r="A5789" t="s">
        <v>6976</v>
      </c>
      <c r="B5789" t="s">
        <v>49</v>
      </c>
      <c r="C5789" s="1">
        <v>54</v>
      </c>
      <c r="D5789" t="s">
        <v>40</v>
      </c>
      <c r="E5789" s="1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 s="1">
        <v>1</v>
      </c>
      <c r="K5789" s="1">
        <v>8</v>
      </c>
      <c r="L5789" t="s">
        <v>54</v>
      </c>
      <c r="M5789" t="s">
        <v>40</v>
      </c>
      <c r="N5789" s="2">
        <v>13.43</v>
      </c>
      <c r="O5789" t="s">
        <v>43</v>
      </c>
      <c r="P5789" t="s">
        <v>43</v>
      </c>
      <c r="Q5789" t="s">
        <v>42</v>
      </c>
      <c r="R5789" s="1">
        <v>0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43</v>
      </c>
      <c r="AA5789" t="s">
        <v>73</v>
      </c>
      <c r="AB5789" t="s">
        <v>43</v>
      </c>
      <c r="AC5789" t="s">
        <v>46</v>
      </c>
      <c r="AD5789" s="3">
        <v>19.600000000000001</v>
      </c>
      <c r="AE5789" s="3">
        <v>125</v>
      </c>
      <c r="AF5789" s="3">
        <v>0</v>
      </c>
      <c r="AG5789" s="3">
        <v>0</v>
      </c>
      <c r="AH5789" s="3">
        <v>107.44</v>
      </c>
      <c r="AI5789" s="3">
        <v>232.44</v>
      </c>
      <c r="AJ5789" t="s">
        <v>47</v>
      </c>
      <c r="AK5789" t="s">
        <v>8234</v>
      </c>
      <c r="AL5789" t="s">
        <v>8234</v>
      </c>
      <c r="AM5789">
        <f>IF(Customers[[#This Row],[Customer Status]]="Churned",1,0)</f>
        <v>0</v>
      </c>
      <c r="AN5789" t="str">
        <f>IF(Customers[[#This Row],[Monthly Charge]]&gt;=_xlfn.PERCENTILE.INC(Customers[Monthly Charge],0.75),"High-value","Other")</f>
        <v>Other</v>
      </c>
    </row>
    <row r="5790" spans="1:40" x14ac:dyDescent="0.25">
      <c r="A5790" t="s">
        <v>6977</v>
      </c>
      <c r="B5790" t="s">
        <v>49</v>
      </c>
      <c r="C5790" s="1">
        <v>43</v>
      </c>
      <c r="D5790" t="s">
        <v>43</v>
      </c>
      <c r="E5790" s="1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 s="1">
        <v>0</v>
      </c>
      <c r="K5790" s="1">
        <v>39</v>
      </c>
      <c r="L5790" t="s">
        <v>129</v>
      </c>
      <c r="M5790" t="s">
        <v>40</v>
      </c>
      <c r="N5790" s="2">
        <v>8.69</v>
      </c>
      <c r="O5790" t="s">
        <v>40</v>
      </c>
      <c r="P5790" t="s">
        <v>40</v>
      </c>
      <c r="Q5790" t="s">
        <v>55</v>
      </c>
      <c r="R5790" s="1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 s="3">
        <v>73.150000000000006</v>
      </c>
      <c r="AE5790" s="3">
        <v>2730.85</v>
      </c>
      <c r="AF5790" s="3">
        <v>0</v>
      </c>
      <c r="AG5790" s="3">
        <v>0</v>
      </c>
      <c r="AH5790" s="3">
        <v>338.91</v>
      </c>
      <c r="AI5790" s="3">
        <v>3069.76</v>
      </c>
      <c r="AJ5790" t="s">
        <v>47</v>
      </c>
      <c r="AK5790" t="s">
        <v>8234</v>
      </c>
      <c r="AL5790" t="s">
        <v>8234</v>
      </c>
      <c r="AM5790">
        <f>IF(Customers[[#This Row],[Customer Status]]="Churned",1,0)</f>
        <v>0</v>
      </c>
      <c r="AN5790" t="str">
        <f>IF(Customers[[#This Row],[Monthly Charge]]&gt;=_xlfn.PERCENTILE.INC(Customers[Monthly Charge],0.75),"High-value","Other")</f>
        <v>Other</v>
      </c>
    </row>
    <row r="5791" spans="1:40" x14ac:dyDescent="0.25">
      <c r="A5791" t="s">
        <v>6978</v>
      </c>
      <c r="B5791" t="s">
        <v>39</v>
      </c>
      <c r="C5791" s="1">
        <v>49</v>
      </c>
      <c r="D5791" t="s">
        <v>43</v>
      </c>
      <c r="E5791" s="1">
        <v>0</v>
      </c>
      <c r="F5791" t="s">
        <v>1942</v>
      </c>
      <c r="G5791">
        <v>96023</v>
      </c>
      <c r="H5791">
        <v>41.949216</v>
      </c>
      <c r="I5791">
        <v>-122.050062</v>
      </c>
      <c r="J5791" s="1">
        <v>0</v>
      </c>
      <c r="K5791" s="1">
        <v>1</v>
      </c>
      <c r="L5791" t="s">
        <v>54</v>
      </c>
      <c r="M5791" t="s">
        <v>40</v>
      </c>
      <c r="N5791" s="2">
        <v>16.149999999999999</v>
      </c>
      <c r="O5791" t="s">
        <v>40</v>
      </c>
      <c r="P5791" t="s">
        <v>40</v>
      </c>
      <c r="Q5791" t="s">
        <v>55</v>
      </c>
      <c r="R5791" s="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 s="3">
        <v>93.85</v>
      </c>
      <c r="AE5791" s="3">
        <v>93.85</v>
      </c>
      <c r="AF5791" s="3">
        <v>0</v>
      </c>
      <c r="AG5791" s="3">
        <v>0</v>
      </c>
      <c r="AH5791" s="3">
        <v>16.149999999999999</v>
      </c>
      <c r="AI5791" s="3">
        <v>110</v>
      </c>
      <c r="AJ5791" t="s">
        <v>57</v>
      </c>
      <c r="AK5791" t="s">
        <v>58</v>
      </c>
      <c r="AL5791" t="s">
        <v>214</v>
      </c>
      <c r="AM5791">
        <f>IF(Customers[[#This Row],[Customer Status]]="Churned",1,0)</f>
        <v>1</v>
      </c>
      <c r="AN5791" t="str">
        <f>IF(Customers[[#This Row],[Monthly Charge]]&gt;=_xlfn.PERCENTILE.INC(Customers[Monthly Charge],0.75),"High-value","Other")</f>
        <v>High-value</v>
      </c>
    </row>
    <row r="5792" spans="1:40" x14ac:dyDescent="0.25">
      <c r="A5792" t="s">
        <v>6979</v>
      </c>
      <c r="B5792" t="s">
        <v>49</v>
      </c>
      <c r="C5792" s="1">
        <v>27</v>
      </c>
      <c r="D5792" t="s">
        <v>43</v>
      </c>
      <c r="E5792" s="1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 s="1">
        <v>0</v>
      </c>
      <c r="K5792" s="1">
        <v>2</v>
      </c>
      <c r="L5792" t="s">
        <v>54</v>
      </c>
      <c r="M5792" t="s">
        <v>40</v>
      </c>
      <c r="N5792" s="2">
        <v>27.47</v>
      </c>
      <c r="O5792" t="s">
        <v>43</v>
      </c>
      <c r="P5792" t="s">
        <v>43</v>
      </c>
      <c r="Q5792" t="s">
        <v>42</v>
      </c>
      <c r="R5792" s="1">
        <v>0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43</v>
      </c>
      <c r="AA5792" t="s">
        <v>51</v>
      </c>
      <c r="AB5792" t="s">
        <v>43</v>
      </c>
      <c r="AC5792" t="s">
        <v>46</v>
      </c>
      <c r="AD5792" s="3">
        <v>19.850000000000001</v>
      </c>
      <c r="AE5792" s="3">
        <v>51.6</v>
      </c>
      <c r="AF5792" s="3">
        <v>0</v>
      </c>
      <c r="AG5792" s="3">
        <v>0</v>
      </c>
      <c r="AH5792" s="3">
        <v>54.94</v>
      </c>
      <c r="AI5792" s="3">
        <v>106.54</v>
      </c>
      <c r="AJ5792" t="s">
        <v>98</v>
      </c>
      <c r="AK5792" t="s">
        <v>8234</v>
      </c>
      <c r="AL5792" t="s">
        <v>8234</v>
      </c>
      <c r="AM5792">
        <f>IF(Customers[[#This Row],[Customer Status]]="Churned",1,0)</f>
        <v>0</v>
      </c>
      <c r="AN5792" t="str">
        <f>IF(Customers[[#This Row],[Monthly Charge]]&gt;=_xlfn.PERCENTILE.INC(Customers[Monthly Charge],0.75),"High-value","Other")</f>
        <v>Other</v>
      </c>
    </row>
    <row r="5793" spans="1:40" x14ac:dyDescent="0.25">
      <c r="A5793" t="s">
        <v>6980</v>
      </c>
      <c r="B5793" t="s">
        <v>39</v>
      </c>
      <c r="C5793" s="1">
        <v>66</v>
      </c>
      <c r="D5793" t="s">
        <v>43</v>
      </c>
      <c r="E5793" s="1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 s="1">
        <v>0</v>
      </c>
      <c r="K5793" s="1">
        <v>50</v>
      </c>
      <c r="L5793" t="s">
        <v>76</v>
      </c>
      <c r="M5793" t="s">
        <v>40</v>
      </c>
      <c r="N5793" s="2">
        <v>10.6</v>
      </c>
      <c r="O5793" t="s">
        <v>40</v>
      </c>
      <c r="P5793" t="s">
        <v>40</v>
      </c>
      <c r="Q5793" t="s">
        <v>55</v>
      </c>
      <c r="R5793" s="1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 s="3">
        <v>106.8</v>
      </c>
      <c r="AE5793" s="3">
        <v>5347.95</v>
      </c>
      <c r="AF5793" s="3">
        <v>0</v>
      </c>
      <c r="AG5793" s="3">
        <v>0</v>
      </c>
      <c r="AH5793" s="3">
        <v>530</v>
      </c>
      <c r="AI5793" s="3">
        <v>5877.95</v>
      </c>
      <c r="AJ5793" t="s">
        <v>47</v>
      </c>
      <c r="AK5793" t="s">
        <v>8234</v>
      </c>
      <c r="AL5793" t="s">
        <v>8234</v>
      </c>
      <c r="AM5793">
        <f>IF(Customers[[#This Row],[Customer Status]]="Churned",1,0)</f>
        <v>0</v>
      </c>
      <c r="AN5793" t="str">
        <f>IF(Customers[[#This Row],[Monthly Charge]]&gt;=_xlfn.PERCENTILE.INC(Customers[Monthly Charge],0.75),"High-value","Other")</f>
        <v>High-value</v>
      </c>
    </row>
    <row r="5794" spans="1:40" x14ac:dyDescent="0.25">
      <c r="A5794" t="s">
        <v>6981</v>
      </c>
      <c r="B5794" t="s">
        <v>39</v>
      </c>
      <c r="C5794" s="1">
        <v>26</v>
      </c>
      <c r="D5794" t="s">
        <v>40</v>
      </c>
      <c r="E5794" s="1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 s="1">
        <v>7</v>
      </c>
      <c r="K5794" s="1">
        <v>72</v>
      </c>
      <c r="L5794" t="s">
        <v>72</v>
      </c>
      <c r="M5794" t="s">
        <v>40</v>
      </c>
      <c r="N5794" s="2">
        <v>28.59</v>
      </c>
      <c r="O5794" t="s">
        <v>40</v>
      </c>
      <c r="P5794" t="s">
        <v>40</v>
      </c>
      <c r="Q5794" t="s">
        <v>55</v>
      </c>
      <c r="R5794" s="1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 s="3">
        <v>97.7</v>
      </c>
      <c r="AE5794" s="3">
        <v>6869.7</v>
      </c>
      <c r="AF5794" s="3">
        <v>0</v>
      </c>
      <c r="AG5794" s="3">
        <v>0</v>
      </c>
      <c r="AH5794" s="3">
        <v>2058.48</v>
      </c>
      <c r="AI5794" s="3">
        <v>8928.18</v>
      </c>
      <c r="AJ5794" t="s">
        <v>47</v>
      </c>
      <c r="AK5794" t="s">
        <v>8234</v>
      </c>
      <c r="AL5794" t="s">
        <v>8234</v>
      </c>
      <c r="AM5794">
        <f>IF(Customers[[#This Row],[Customer Status]]="Churned",1,0)</f>
        <v>0</v>
      </c>
      <c r="AN5794" t="str">
        <f>IF(Customers[[#This Row],[Monthly Charge]]&gt;=_xlfn.PERCENTILE.INC(Customers[Monthly Charge],0.75),"High-value","Other")</f>
        <v>High-value</v>
      </c>
    </row>
    <row r="5795" spans="1:40" x14ac:dyDescent="0.25">
      <c r="A5795" t="s">
        <v>6982</v>
      </c>
      <c r="B5795" t="s">
        <v>39</v>
      </c>
      <c r="C5795" s="1">
        <v>55</v>
      </c>
      <c r="D5795" t="s">
        <v>40</v>
      </c>
      <c r="E5795" s="1">
        <v>0</v>
      </c>
      <c r="F5795" t="s">
        <v>151</v>
      </c>
      <c r="G5795">
        <v>92103</v>
      </c>
      <c r="H5795">
        <v>32.747484</v>
      </c>
      <c r="I5795">
        <v>-117.166877</v>
      </c>
      <c r="J5795" s="1">
        <v>1</v>
      </c>
      <c r="K5795" s="1">
        <v>24</v>
      </c>
      <c r="L5795" t="s">
        <v>42</v>
      </c>
      <c r="M5795" t="s">
        <v>40</v>
      </c>
      <c r="N5795" s="2">
        <v>17.73</v>
      </c>
      <c r="O5795" t="s">
        <v>40</v>
      </c>
      <c r="P5795" t="s">
        <v>40</v>
      </c>
      <c r="Q5795" t="s">
        <v>55</v>
      </c>
      <c r="R5795" s="1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 s="3">
        <v>75.400000000000006</v>
      </c>
      <c r="AE5795" s="3">
        <v>1747.85</v>
      </c>
      <c r="AF5795" s="3">
        <v>0</v>
      </c>
      <c r="AG5795" s="3">
        <v>0</v>
      </c>
      <c r="AH5795" s="3">
        <v>425.52</v>
      </c>
      <c r="AI5795" s="3">
        <v>2173.37</v>
      </c>
      <c r="AJ5795" t="s">
        <v>57</v>
      </c>
      <c r="AK5795" t="s">
        <v>121</v>
      </c>
      <c r="AL5795" t="s">
        <v>195</v>
      </c>
      <c r="AM5795">
        <f>IF(Customers[[#This Row],[Customer Status]]="Churned",1,0)</f>
        <v>1</v>
      </c>
      <c r="AN5795" t="str">
        <f>IF(Customers[[#This Row],[Monthly Charge]]&gt;=_xlfn.PERCENTILE.INC(Customers[Monthly Charge],0.75),"High-value","Other")</f>
        <v>Other</v>
      </c>
    </row>
    <row r="5796" spans="1:40" x14ac:dyDescent="0.25">
      <c r="A5796" t="s">
        <v>6983</v>
      </c>
      <c r="B5796" t="s">
        <v>49</v>
      </c>
      <c r="C5796" s="1">
        <v>20</v>
      </c>
      <c r="D5796" t="s">
        <v>43</v>
      </c>
      <c r="E5796" s="1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 s="1">
        <v>0</v>
      </c>
      <c r="K5796" s="1">
        <v>11</v>
      </c>
      <c r="L5796" t="s">
        <v>42</v>
      </c>
      <c r="M5796" t="s">
        <v>43</v>
      </c>
      <c r="N5796" s="2">
        <v>0</v>
      </c>
      <c r="O5796" t="s">
        <v>43</v>
      </c>
      <c r="P5796" t="s">
        <v>40</v>
      </c>
      <c r="Q5796" t="s">
        <v>79</v>
      </c>
      <c r="R5796" s="1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 s="3">
        <v>35.65</v>
      </c>
      <c r="AE5796" s="3">
        <v>425.1</v>
      </c>
      <c r="AF5796" s="3">
        <v>0</v>
      </c>
      <c r="AG5796" s="3">
        <v>0</v>
      </c>
      <c r="AH5796" s="3">
        <v>0</v>
      </c>
      <c r="AI5796" s="3">
        <v>425.1</v>
      </c>
      <c r="AJ5796" t="s">
        <v>47</v>
      </c>
      <c r="AK5796" t="s">
        <v>8234</v>
      </c>
      <c r="AL5796" t="s">
        <v>8234</v>
      </c>
      <c r="AM5796">
        <f>IF(Customers[[#This Row],[Customer Status]]="Churned",1,0)</f>
        <v>0</v>
      </c>
      <c r="AN5796" t="str">
        <f>IF(Customers[[#This Row],[Monthly Charge]]&gt;=_xlfn.PERCENTILE.INC(Customers[Monthly Charge],0.75),"High-value","Other")</f>
        <v>Other</v>
      </c>
    </row>
    <row r="5797" spans="1:40" x14ac:dyDescent="0.25">
      <c r="A5797" t="s">
        <v>6984</v>
      </c>
      <c r="B5797" t="s">
        <v>39</v>
      </c>
      <c r="C5797" s="1">
        <v>30</v>
      </c>
      <c r="D5797" t="s">
        <v>43</v>
      </c>
      <c r="E5797" s="1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 s="1">
        <v>0</v>
      </c>
      <c r="K5797" s="1">
        <v>7</v>
      </c>
      <c r="L5797" t="s">
        <v>42</v>
      </c>
      <c r="M5797" t="s">
        <v>40</v>
      </c>
      <c r="N5797" s="2">
        <v>48.16</v>
      </c>
      <c r="O5797" t="s">
        <v>43</v>
      </c>
      <c r="P5797" t="s">
        <v>40</v>
      </c>
      <c r="Q5797" t="s">
        <v>79</v>
      </c>
      <c r="R5797" s="1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 s="3">
        <v>66.849999999999994</v>
      </c>
      <c r="AE5797" s="3">
        <v>458.1</v>
      </c>
      <c r="AF5797" s="3">
        <v>0</v>
      </c>
      <c r="AG5797" s="3">
        <v>0</v>
      </c>
      <c r="AH5797" s="3">
        <v>337.12</v>
      </c>
      <c r="AI5797" s="3">
        <v>795.22</v>
      </c>
      <c r="AJ5797" t="s">
        <v>47</v>
      </c>
      <c r="AK5797" t="s">
        <v>8234</v>
      </c>
      <c r="AL5797" t="s">
        <v>8234</v>
      </c>
      <c r="AM5797">
        <f>IF(Customers[[#This Row],[Customer Status]]="Churned",1,0)</f>
        <v>0</v>
      </c>
      <c r="AN5797" t="str">
        <f>IF(Customers[[#This Row],[Monthly Charge]]&gt;=_xlfn.PERCENTILE.INC(Customers[Monthly Charge],0.75),"High-value","Other")</f>
        <v>Other</v>
      </c>
    </row>
    <row r="5798" spans="1:40" x14ac:dyDescent="0.25">
      <c r="A5798" t="s">
        <v>6985</v>
      </c>
      <c r="B5798" t="s">
        <v>49</v>
      </c>
      <c r="C5798" s="1">
        <v>55</v>
      </c>
      <c r="D5798" t="s">
        <v>43</v>
      </c>
      <c r="E5798" s="1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 s="1">
        <v>0</v>
      </c>
      <c r="K5798" s="1">
        <v>7</v>
      </c>
      <c r="L5798" t="s">
        <v>42</v>
      </c>
      <c r="M5798" t="s">
        <v>40</v>
      </c>
      <c r="N5798" s="2">
        <v>7.37</v>
      </c>
      <c r="O5798" t="s">
        <v>40</v>
      </c>
      <c r="P5798" t="s">
        <v>40</v>
      </c>
      <c r="Q5798" t="s">
        <v>55</v>
      </c>
      <c r="R5798" s="1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 s="3">
        <v>94.1</v>
      </c>
      <c r="AE5798" s="3">
        <v>701.3</v>
      </c>
      <c r="AF5798" s="3">
        <v>0</v>
      </c>
      <c r="AG5798" s="3">
        <v>0</v>
      </c>
      <c r="AH5798" s="3">
        <v>51.59</v>
      </c>
      <c r="AI5798" s="3">
        <v>752.89</v>
      </c>
      <c r="AJ5798" t="s">
        <v>47</v>
      </c>
      <c r="AK5798" t="s">
        <v>8234</v>
      </c>
      <c r="AL5798" t="s">
        <v>8234</v>
      </c>
      <c r="AM5798">
        <f>IF(Customers[[#This Row],[Customer Status]]="Churned",1,0)</f>
        <v>0</v>
      </c>
      <c r="AN5798" t="str">
        <f>IF(Customers[[#This Row],[Monthly Charge]]&gt;=_xlfn.PERCENTILE.INC(Customers[Monthly Charge],0.75),"High-value","Other")</f>
        <v>High-value</v>
      </c>
    </row>
    <row r="5799" spans="1:40" x14ac:dyDescent="0.25">
      <c r="A5799" t="s">
        <v>6986</v>
      </c>
      <c r="B5799" t="s">
        <v>39</v>
      </c>
      <c r="C5799" s="1">
        <v>45</v>
      </c>
      <c r="D5799" t="s">
        <v>40</v>
      </c>
      <c r="E5799" s="1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 s="1">
        <v>1</v>
      </c>
      <c r="K5799" s="1">
        <v>59</v>
      </c>
      <c r="L5799" t="s">
        <v>76</v>
      </c>
      <c r="M5799" t="s">
        <v>40</v>
      </c>
      <c r="N5799" s="2">
        <v>2.4700000000000002</v>
      </c>
      <c r="O5799" t="s">
        <v>43</v>
      </c>
      <c r="P5799" t="s">
        <v>43</v>
      </c>
      <c r="Q5799" t="s">
        <v>42</v>
      </c>
      <c r="R5799" s="1">
        <v>0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43</v>
      </c>
      <c r="AA5799" t="s">
        <v>73</v>
      </c>
      <c r="AB5799" t="s">
        <v>43</v>
      </c>
      <c r="AC5799" t="s">
        <v>46</v>
      </c>
      <c r="AD5799" s="3">
        <v>20.6</v>
      </c>
      <c r="AE5799" s="3">
        <v>1286</v>
      </c>
      <c r="AF5799" s="3">
        <v>0</v>
      </c>
      <c r="AG5799" s="3">
        <v>0</v>
      </c>
      <c r="AH5799" s="3">
        <v>145.72999999999999</v>
      </c>
      <c r="AI5799" s="3">
        <v>1431.73</v>
      </c>
      <c r="AJ5799" t="s">
        <v>47</v>
      </c>
      <c r="AK5799" t="s">
        <v>8234</v>
      </c>
      <c r="AL5799" t="s">
        <v>8234</v>
      </c>
      <c r="AM5799">
        <f>IF(Customers[[#This Row],[Customer Status]]="Churned",1,0)</f>
        <v>0</v>
      </c>
      <c r="AN5799" t="str">
        <f>IF(Customers[[#This Row],[Monthly Charge]]&gt;=_xlfn.PERCENTILE.INC(Customers[Monthly Charge],0.75),"High-value","Other")</f>
        <v>Other</v>
      </c>
    </row>
    <row r="5800" spans="1:40" x14ac:dyDescent="0.25">
      <c r="A5800" t="s">
        <v>6987</v>
      </c>
      <c r="B5800" t="s">
        <v>49</v>
      </c>
      <c r="C5800" s="1">
        <v>35</v>
      </c>
      <c r="D5800" t="s">
        <v>40</v>
      </c>
      <c r="E5800" s="1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 s="1">
        <v>4</v>
      </c>
      <c r="K5800" s="1">
        <v>66</v>
      </c>
      <c r="L5800" t="s">
        <v>42</v>
      </c>
      <c r="M5800" t="s">
        <v>43</v>
      </c>
      <c r="N5800" s="2">
        <v>0</v>
      </c>
      <c r="O5800" t="s">
        <v>43</v>
      </c>
      <c r="P5800" t="s">
        <v>40</v>
      </c>
      <c r="Q5800" t="s">
        <v>44</v>
      </c>
      <c r="R5800" s="1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 s="3">
        <v>56.75</v>
      </c>
      <c r="AE5800" s="3">
        <v>3708.4</v>
      </c>
      <c r="AF5800" s="3">
        <v>0</v>
      </c>
      <c r="AG5800" s="3">
        <v>0</v>
      </c>
      <c r="AH5800" s="3">
        <v>0</v>
      </c>
      <c r="AI5800" s="3">
        <v>3708.4</v>
      </c>
      <c r="AJ5800" t="s">
        <v>47</v>
      </c>
      <c r="AK5800" t="s">
        <v>8234</v>
      </c>
      <c r="AL5800" t="s">
        <v>8234</v>
      </c>
      <c r="AM5800">
        <f>IF(Customers[[#This Row],[Customer Status]]="Churned",1,0)</f>
        <v>0</v>
      </c>
      <c r="AN5800" t="str">
        <f>IF(Customers[[#This Row],[Monthly Charge]]&gt;=_xlfn.PERCENTILE.INC(Customers[Monthly Charge],0.75),"High-value","Other")</f>
        <v>Other</v>
      </c>
    </row>
    <row r="5801" spans="1:40" x14ac:dyDescent="0.25">
      <c r="A5801" t="s">
        <v>6988</v>
      </c>
      <c r="B5801" t="s">
        <v>39</v>
      </c>
      <c r="C5801" s="1">
        <v>62</v>
      </c>
      <c r="D5801" t="s">
        <v>40</v>
      </c>
      <c r="E5801" s="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 s="1">
        <v>7</v>
      </c>
      <c r="K5801" s="1">
        <v>72</v>
      </c>
      <c r="L5801" t="s">
        <v>72</v>
      </c>
      <c r="M5801" t="s">
        <v>40</v>
      </c>
      <c r="N5801" s="2">
        <v>21.14</v>
      </c>
      <c r="O5801" t="s">
        <v>40</v>
      </c>
      <c r="P5801" t="s">
        <v>43</v>
      </c>
      <c r="Q5801" t="s">
        <v>42</v>
      </c>
      <c r="R5801" s="1">
        <v>0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43</v>
      </c>
      <c r="AA5801" t="s">
        <v>73</v>
      </c>
      <c r="AB5801" t="s">
        <v>43</v>
      </c>
      <c r="AC5801" t="s">
        <v>56</v>
      </c>
      <c r="AD5801" s="3">
        <v>23.75</v>
      </c>
      <c r="AE5801" s="3">
        <v>1679.25</v>
      </c>
      <c r="AF5801" s="3">
        <v>0</v>
      </c>
      <c r="AG5801" s="3">
        <v>0</v>
      </c>
      <c r="AH5801" s="3">
        <v>1522.08</v>
      </c>
      <c r="AI5801" s="3">
        <v>3201.33</v>
      </c>
      <c r="AJ5801" t="s">
        <v>47</v>
      </c>
      <c r="AK5801" t="s">
        <v>8234</v>
      </c>
      <c r="AL5801" t="s">
        <v>8234</v>
      </c>
      <c r="AM5801">
        <f>IF(Customers[[#This Row],[Customer Status]]="Churned",1,0)</f>
        <v>0</v>
      </c>
      <c r="AN5801" t="str">
        <f>IF(Customers[[#This Row],[Monthly Charge]]&gt;=_xlfn.PERCENTILE.INC(Customers[Monthly Charge],0.75),"High-value","Other")</f>
        <v>Other</v>
      </c>
    </row>
    <row r="5802" spans="1:40" x14ac:dyDescent="0.25">
      <c r="A5802" t="s">
        <v>6989</v>
      </c>
      <c r="B5802" t="s">
        <v>49</v>
      </c>
      <c r="C5802" s="1">
        <v>73</v>
      </c>
      <c r="D5802" t="s">
        <v>40</v>
      </c>
      <c r="E5802" s="1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 s="1">
        <v>10</v>
      </c>
      <c r="K5802" s="1">
        <v>33</v>
      </c>
      <c r="L5802" t="s">
        <v>42</v>
      </c>
      <c r="M5802" t="s">
        <v>40</v>
      </c>
      <c r="N5802" s="2">
        <v>44.54</v>
      </c>
      <c r="O5802" t="s">
        <v>43</v>
      </c>
      <c r="P5802" t="s">
        <v>40</v>
      </c>
      <c r="Q5802" t="s">
        <v>55</v>
      </c>
      <c r="R5802" s="1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 s="3">
        <v>93.55</v>
      </c>
      <c r="AE5802" s="3">
        <v>3055.5</v>
      </c>
      <c r="AF5802" s="3">
        <v>0</v>
      </c>
      <c r="AG5802" s="3">
        <v>0</v>
      </c>
      <c r="AH5802" s="3">
        <v>1469.82</v>
      </c>
      <c r="AI5802" s="3">
        <v>4525.32</v>
      </c>
      <c r="AJ5802" t="s">
        <v>47</v>
      </c>
      <c r="AK5802" t="s">
        <v>8234</v>
      </c>
      <c r="AL5802" t="s">
        <v>8234</v>
      </c>
      <c r="AM5802">
        <f>IF(Customers[[#This Row],[Customer Status]]="Churned",1,0)</f>
        <v>0</v>
      </c>
      <c r="AN5802" t="str">
        <f>IF(Customers[[#This Row],[Monthly Charge]]&gt;=_xlfn.PERCENTILE.INC(Customers[Monthly Charge],0.75),"High-value","Other")</f>
        <v>High-value</v>
      </c>
    </row>
    <row r="5803" spans="1:40" x14ac:dyDescent="0.25">
      <c r="A5803" t="s">
        <v>6990</v>
      </c>
      <c r="B5803" t="s">
        <v>39</v>
      </c>
      <c r="C5803" s="1">
        <v>74</v>
      </c>
      <c r="D5803" t="s">
        <v>40</v>
      </c>
      <c r="E5803" s="1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 s="1">
        <v>1</v>
      </c>
      <c r="K5803" s="1">
        <v>66</v>
      </c>
      <c r="L5803" t="s">
        <v>42</v>
      </c>
      <c r="M5803" t="s">
        <v>40</v>
      </c>
      <c r="N5803" s="2">
        <v>21.7</v>
      </c>
      <c r="O5803" t="s">
        <v>40</v>
      </c>
      <c r="P5803" t="s">
        <v>40</v>
      </c>
      <c r="Q5803" t="s">
        <v>44</v>
      </c>
      <c r="R5803" s="1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 s="3">
        <v>80.55</v>
      </c>
      <c r="AE5803" s="3">
        <v>5265.1</v>
      </c>
      <c r="AF5803" s="3">
        <v>0</v>
      </c>
      <c r="AG5803" s="3">
        <v>0</v>
      </c>
      <c r="AH5803" s="3">
        <v>1432.2</v>
      </c>
      <c r="AI5803" s="3">
        <v>6697.3</v>
      </c>
      <c r="AJ5803" t="s">
        <v>57</v>
      </c>
      <c r="AK5803" t="s">
        <v>121</v>
      </c>
      <c r="AL5803" t="s">
        <v>195</v>
      </c>
      <c r="AM5803">
        <f>IF(Customers[[#This Row],[Customer Status]]="Churned",1,0)</f>
        <v>1</v>
      </c>
      <c r="AN5803" t="str">
        <f>IF(Customers[[#This Row],[Monthly Charge]]&gt;=_xlfn.PERCENTILE.INC(Customers[Monthly Charge],0.75),"High-value","Other")</f>
        <v>Other</v>
      </c>
    </row>
    <row r="5804" spans="1:40" x14ac:dyDescent="0.25">
      <c r="A5804" t="s">
        <v>6991</v>
      </c>
      <c r="B5804" t="s">
        <v>49</v>
      </c>
      <c r="C5804" s="1">
        <v>19</v>
      </c>
      <c r="D5804" t="s">
        <v>43</v>
      </c>
      <c r="E5804" s="1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 s="1">
        <v>0</v>
      </c>
      <c r="K5804" s="1">
        <v>3</v>
      </c>
      <c r="L5804" t="s">
        <v>42</v>
      </c>
      <c r="M5804" t="s">
        <v>43</v>
      </c>
      <c r="N5804" s="2">
        <v>0</v>
      </c>
      <c r="O5804" t="s">
        <v>43</v>
      </c>
      <c r="P5804" t="s">
        <v>40</v>
      </c>
      <c r="Q5804" t="s">
        <v>79</v>
      </c>
      <c r="R5804" s="1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 s="3">
        <v>30.4</v>
      </c>
      <c r="AE5804" s="3">
        <v>82.15</v>
      </c>
      <c r="AF5804" s="3">
        <v>0</v>
      </c>
      <c r="AG5804" s="3">
        <v>0</v>
      </c>
      <c r="AH5804" s="3">
        <v>0</v>
      </c>
      <c r="AI5804" s="3">
        <v>82.15</v>
      </c>
      <c r="AJ5804" t="s">
        <v>98</v>
      </c>
      <c r="AK5804" t="s">
        <v>8234</v>
      </c>
      <c r="AL5804" t="s">
        <v>8234</v>
      </c>
      <c r="AM5804">
        <f>IF(Customers[[#This Row],[Customer Status]]="Churned",1,0)</f>
        <v>0</v>
      </c>
      <c r="AN5804" t="str">
        <f>IF(Customers[[#This Row],[Monthly Charge]]&gt;=_xlfn.PERCENTILE.INC(Customers[Monthly Charge],0.75),"High-value","Other")</f>
        <v>Other</v>
      </c>
    </row>
    <row r="5805" spans="1:40" x14ac:dyDescent="0.25">
      <c r="A5805" t="s">
        <v>6992</v>
      </c>
      <c r="B5805" t="s">
        <v>39</v>
      </c>
      <c r="C5805" s="1">
        <v>48</v>
      </c>
      <c r="D5805" t="s">
        <v>43</v>
      </c>
      <c r="E5805" s="1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 s="1">
        <v>0</v>
      </c>
      <c r="K5805" s="1">
        <v>11</v>
      </c>
      <c r="L5805" t="s">
        <v>42</v>
      </c>
      <c r="M5805" t="s">
        <v>40</v>
      </c>
      <c r="N5805" s="2">
        <v>27.57</v>
      </c>
      <c r="O5805" t="s">
        <v>40</v>
      </c>
      <c r="P5805" t="s">
        <v>40</v>
      </c>
      <c r="Q5805" t="s">
        <v>44</v>
      </c>
      <c r="R5805" s="1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 s="3">
        <v>97.85</v>
      </c>
      <c r="AE5805" s="3">
        <v>1105.4000000000001</v>
      </c>
      <c r="AF5805" s="3">
        <v>0</v>
      </c>
      <c r="AG5805" s="3">
        <v>0</v>
      </c>
      <c r="AH5805" s="3">
        <v>303.27</v>
      </c>
      <c r="AI5805" s="3">
        <v>1408.67</v>
      </c>
      <c r="AJ5805" t="s">
        <v>57</v>
      </c>
      <c r="AK5805" t="s">
        <v>58</v>
      </c>
      <c r="AL5805" t="s">
        <v>214</v>
      </c>
      <c r="AM5805">
        <f>IF(Customers[[#This Row],[Customer Status]]="Churned",1,0)</f>
        <v>1</v>
      </c>
      <c r="AN5805" t="str">
        <f>IF(Customers[[#This Row],[Monthly Charge]]&gt;=_xlfn.PERCENTILE.INC(Customers[Monthly Charge],0.75),"High-value","Other")</f>
        <v>High-value</v>
      </c>
    </row>
    <row r="5806" spans="1:40" x14ac:dyDescent="0.25">
      <c r="A5806" t="s">
        <v>6993</v>
      </c>
      <c r="B5806" t="s">
        <v>49</v>
      </c>
      <c r="C5806" s="1">
        <v>79</v>
      </c>
      <c r="D5806" t="s">
        <v>40</v>
      </c>
      <c r="E5806" s="1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 s="1">
        <v>10</v>
      </c>
      <c r="K5806" s="1">
        <v>69</v>
      </c>
      <c r="L5806" t="s">
        <v>72</v>
      </c>
      <c r="M5806" t="s">
        <v>43</v>
      </c>
      <c r="N5806" s="2">
        <v>0</v>
      </c>
      <c r="O5806" t="s">
        <v>43</v>
      </c>
      <c r="P5806" t="s">
        <v>40</v>
      </c>
      <c r="Q5806" t="s">
        <v>79</v>
      </c>
      <c r="R5806" s="1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 s="3">
        <v>56.55</v>
      </c>
      <c r="AE5806" s="3">
        <v>3952.65</v>
      </c>
      <c r="AF5806" s="3">
        <v>0</v>
      </c>
      <c r="AG5806" s="3">
        <v>40</v>
      </c>
      <c r="AH5806" s="3">
        <v>0</v>
      </c>
      <c r="AI5806" s="3">
        <v>3992.65</v>
      </c>
      <c r="AJ5806" t="s">
        <v>47</v>
      </c>
      <c r="AK5806" t="s">
        <v>8234</v>
      </c>
      <c r="AL5806" t="s">
        <v>8234</v>
      </c>
      <c r="AM5806">
        <f>IF(Customers[[#This Row],[Customer Status]]="Churned",1,0)</f>
        <v>0</v>
      </c>
      <c r="AN5806" t="str">
        <f>IF(Customers[[#This Row],[Monthly Charge]]&gt;=_xlfn.PERCENTILE.INC(Customers[Monthly Charge],0.75),"High-value","Other")</f>
        <v>Other</v>
      </c>
    </row>
    <row r="5807" spans="1:40" x14ac:dyDescent="0.25">
      <c r="A5807" t="s">
        <v>6994</v>
      </c>
      <c r="B5807" t="s">
        <v>39</v>
      </c>
      <c r="C5807" s="1">
        <v>51</v>
      </c>
      <c r="D5807" t="s">
        <v>40</v>
      </c>
      <c r="E5807" s="1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 s="1">
        <v>8</v>
      </c>
      <c r="K5807" s="1">
        <v>24</v>
      </c>
      <c r="L5807" t="s">
        <v>42</v>
      </c>
      <c r="M5807" t="s">
        <v>40</v>
      </c>
      <c r="N5807" s="2">
        <v>30.41</v>
      </c>
      <c r="O5807" t="s">
        <v>43</v>
      </c>
      <c r="P5807" t="s">
        <v>43</v>
      </c>
      <c r="Q5807" t="s">
        <v>42</v>
      </c>
      <c r="R5807" s="1">
        <v>0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43</v>
      </c>
      <c r="AA5807" t="s">
        <v>73</v>
      </c>
      <c r="AB5807" t="s">
        <v>43</v>
      </c>
      <c r="AC5807" t="s">
        <v>46</v>
      </c>
      <c r="AD5807" s="3">
        <v>19.7</v>
      </c>
      <c r="AE5807" s="3">
        <v>452.55</v>
      </c>
      <c r="AF5807" s="3">
        <v>0</v>
      </c>
      <c r="AG5807" s="3">
        <v>0</v>
      </c>
      <c r="AH5807" s="3">
        <v>729.84</v>
      </c>
      <c r="AI5807" s="3">
        <v>1182.3900000000001</v>
      </c>
      <c r="AJ5807" t="s">
        <v>47</v>
      </c>
      <c r="AK5807" t="s">
        <v>8234</v>
      </c>
      <c r="AL5807" t="s">
        <v>8234</v>
      </c>
      <c r="AM5807">
        <f>IF(Customers[[#This Row],[Customer Status]]="Churned",1,0)</f>
        <v>0</v>
      </c>
      <c r="AN5807" t="str">
        <f>IF(Customers[[#This Row],[Monthly Charge]]&gt;=_xlfn.PERCENTILE.INC(Customers[Monthly Charge],0.75),"High-value","Other")</f>
        <v>Other</v>
      </c>
    </row>
    <row r="5808" spans="1:40" x14ac:dyDescent="0.25">
      <c r="A5808" t="s">
        <v>6995</v>
      </c>
      <c r="B5808" t="s">
        <v>39</v>
      </c>
      <c r="C5808" s="1">
        <v>52</v>
      </c>
      <c r="D5808" t="s">
        <v>43</v>
      </c>
      <c r="E5808" s="1">
        <v>0</v>
      </c>
      <c r="F5808" t="s">
        <v>989</v>
      </c>
      <c r="G5808">
        <v>92782</v>
      </c>
      <c r="H5808">
        <v>33.738543</v>
      </c>
      <c r="I5808">
        <v>-117.78504599999999</v>
      </c>
      <c r="J5808" s="1">
        <v>0</v>
      </c>
      <c r="K5808" s="1">
        <v>31</v>
      </c>
      <c r="L5808" t="s">
        <v>42</v>
      </c>
      <c r="M5808" t="s">
        <v>40</v>
      </c>
      <c r="N5808" s="2">
        <v>26.16</v>
      </c>
      <c r="O5808" t="s">
        <v>43</v>
      </c>
      <c r="P5808" t="s">
        <v>43</v>
      </c>
      <c r="Q5808" t="s">
        <v>42</v>
      </c>
      <c r="R5808" s="1">
        <v>0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43</v>
      </c>
      <c r="AA5808" t="s">
        <v>73</v>
      </c>
      <c r="AB5808" t="s">
        <v>43</v>
      </c>
      <c r="AC5808" t="s">
        <v>46</v>
      </c>
      <c r="AD5808" s="3">
        <v>20.9</v>
      </c>
      <c r="AE5808" s="3">
        <v>689.35</v>
      </c>
      <c r="AF5808" s="3">
        <v>0</v>
      </c>
      <c r="AG5808" s="3">
        <v>0</v>
      </c>
      <c r="AH5808" s="3">
        <v>810.96</v>
      </c>
      <c r="AI5808" s="3">
        <v>1500.31</v>
      </c>
      <c r="AJ5808" t="s">
        <v>47</v>
      </c>
      <c r="AK5808" t="s">
        <v>8234</v>
      </c>
      <c r="AL5808" t="s">
        <v>8234</v>
      </c>
      <c r="AM5808">
        <f>IF(Customers[[#This Row],[Customer Status]]="Churned",1,0)</f>
        <v>0</v>
      </c>
      <c r="AN5808" t="str">
        <f>IF(Customers[[#This Row],[Monthly Charge]]&gt;=_xlfn.PERCENTILE.INC(Customers[Monthly Charge],0.75),"High-value","Other")</f>
        <v>Other</v>
      </c>
    </row>
    <row r="5809" spans="1:40" x14ac:dyDescent="0.25">
      <c r="A5809" t="s">
        <v>6996</v>
      </c>
      <c r="B5809" t="s">
        <v>39</v>
      </c>
      <c r="C5809" s="1">
        <v>30</v>
      </c>
      <c r="D5809" t="s">
        <v>40</v>
      </c>
      <c r="E5809" s="1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 s="1">
        <v>7</v>
      </c>
      <c r="K5809" s="1">
        <v>70</v>
      </c>
      <c r="L5809" t="s">
        <v>72</v>
      </c>
      <c r="M5809" t="s">
        <v>40</v>
      </c>
      <c r="N5809" s="2">
        <v>26.47</v>
      </c>
      <c r="O5809" t="s">
        <v>40</v>
      </c>
      <c r="P5809" t="s">
        <v>40</v>
      </c>
      <c r="Q5809" t="s">
        <v>79</v>
      </c>
      <c r="R5809" s="1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 s="3">
        <v>94.8</v>
      </c>
      <c r="AE5809" s="3">
        <v>6859.05</v>
      </c>
      <c r="AF5809" s="3">
        <v>0</v>
      </c>
      <c r="AG5809" s="3">
        <v>0</v>
      </c>
      <c r="AH5809" s="3">
        <v>1852.9</v>
      </c>
      <c r="AI5809" s="3">
        <v>8711.9500000000007</v>
      </c>
      <c r="AJ5809" t="s">
        <v>47</v>
      </c>
      <c r="AK5809" t="s">
        <v>8234</v>
      </c>
      <c r="AL5809" t="s">
        <v>8234</v>
      </c>
      <c r="AM5809">
        <f>IF(Customers[[#This Row],[Customer Status]]="Churned",1,0)</f>
        <v>0</v>
      </c>
      <c r="AN5809" t="str">
        <f>IF(Customers[[#This Row],[Monthly Charge]]&gt;=_xlfn.PERCENTILE.INC(Customers[Monthly Charge],0.75),"High-value","Other")</f>
        <v>High-value</v>
      </c>
    </row>
    <row r="5810" spans="1:40" x14ac:dyDescent="0.25">
      <c r="A5810" t="s">
        <v>6997</v>
      </c>
      <c r="B5810" t="s">
        <v>49</v>
      </c>
      <c r="C5810" s="1">
        <v>48</v>
      </c>
      <c r="D5810" t="s">
        <v>43</v>
      </c>
      <c r="E5810" s="1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 s="1">
        <v>0</v>
      </c>
      <c r="K5810" s="1">
        <v>46</v>
      </c>
      <c r="L5810" t="s">
        <v>42</v>
      </c>
      <c r="M5810" t="s">
        <v>40</v>
      </c>
      <c r="N5810" s="2">
        <v>15.78</v>
      </c>
      <c r="O5810" t="s">
        <v>40</v>
      </c>
      <c r="P5810" t="s">
        <v>40</v>
      </c>
      <c r="Q5810" t="s">
        <v>55</v>
      </c>
      <c r="R5810" s="1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 s="3">
        <v>93.7</v>
      </c>
      <c r="AE5810" s="3">
        <v>4154.8</v>
      </c>
      <c r="AF5810" s="3">
        <v>0</v>
      </c>
      <c r="AG5810" s="3">
        <v>0</v>
      </c>
      <c r="AH5810" s="3">
        <v>725.88</v>
      </c>
      <c r="AI5810" s="3">
        <v>4880.68</v>
      </c>
      <c r="AJ5810" t="s">
        <v>57</v>
      </c>
      <c r="AK5810" t="s">
        <v>117</v>
      </c>
      <c r="AL5810" t="s">
        <v>802</v>
      </c>
      <c r="AM5810">
        <f>IF(Customers[[#This Row],[Customer Status]]="Churned",1,0)</f>
        <v>1</v>
      </c>
      <c r="AN5810" t="str">
        <f>IF(Customers[[#This Row],[Monthly Charge]]&gt;=_xlfn.PERCENTILE.INC(Customers[Monthly Charge],0.75),"High-value","Other")</f>
        <v>High-value</v>
      </c>
    </row>
    <row r="5811" spans="1:40" x14ac:dyDescent="0.25">
      <c r="A5811" t="s">
        <v>6998</v>
      </c>
      <c r="B5811" t="s">
        <v>39</v>
      </c>
      <c r="C5811" s="1">
        <v>27</v>
      </c>
      <c r="D5811" t="s">
        <v>43</v>
      </c>
      <c r="E5811" s="1">
        <v>0</v>
      </c>
      <c r="F5811" t="s">
        <v>4091</v>
      </c>
      <c r="G5811">
        <v>96117</v>
      </c>
      <c r="H5811">
        <v>40.507272</v>
      </c>
      <c r="I5811">
        <v>-120.338228</v>
      </c>
      <c r="J5811" s="1">
        <v>0</v>
      </c>
      <c r="K5811" s="1">
        <v>1</v>
      </c>
      <c r="L5811" t="s">
        <v>54</v>
      </c>
      <c r="M5811" t="s">
        <v>40</v>
      </c>
      <c r="N5811" s="2">
        <v>23.04</v>
      </c>
      <c r="O5811" t="s">
        <v>43</v>
      </c>
      <c r="P5811" t="s">
        <v>40</v>
      </c>
      <c r="Q5811" t="s">
        <v>44</v>
      </c>
      <c r="R5811" s="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 s="3">
        <v>44.55</v>
      </c>
      <c r="AE5811" s="3">
        <v>44.55</v>
      </c>
      <c r="AF5811" s="3">
        <v>0</v>
      </c>
      <c r="AG5811" s="3">
        <v>0</v>
      </c>
      <c r="AH5811" s="3">
        <v>23.04</v>
      </c>
      <c r="AI5811" s="3">
        <v>67.59</v>
      </c>
      <c r="AJ5811" t="s">
        <v>98</v>
      </c>
      <c r="AK5811" t="s">
        <v>8234</v>
      </c>
      <c r="AL5811" t="s">
        <v>8234</v>
      </c>
      <c r="AM5811">
        <f>IF(Customers[[#This Row],[Customer Status]]="Churned",1,0)</f>
        <v>0</v>
      </c>
      <c r="AN5811" t="str">
        <f>IF(Customers[[#This Row],[Monthly Charge]]&gt;=_xlfn.PERCENTILE.INC(Customers[Monthly Charge],0.75),"High-value","Other")</f>
        <v>Other</v>
      </c>
    </row>
    <row r="5812" spans="1:40" x14ac:dyDescent="0.25">
      <c r="A5812" t="s">
        <v>6999</v>
      </c>
      <c r="B5812" t="s">
        <v>39</v>
      </c>
      <c r="C5812" s="1">
        <v>44</v>
      </c>
      <c r="D5812" t="s">
        <v>40</v>
      </c>
      <c r="E5812" s="1">
        <v>0</v>
      </c>
      <c r="F5812" t="s">
        <v>89</v>
      </c>
      <c r="G5812">
        <v>91941</v>
      </c>
      <c r="H5812">
        <v>32.759326999999999</v>
      </c>
      <c r="I5812">
        <v>-116.99726</v>
      </c>
      <c r="J5812" s="1">
        <v>8</v>
      </c>
      <c r="K5812" s="1">
        <v>68</v>
      </c>
      <c r="L5812" t="s">
        <v>42</v>
      </c>
      <c r="M5812" t="s">
        <v>43</v>
      </c>
      <c r="N5812" s="2">
        <v>0</v>
      </c>
      <c r="O5812" t="s">
        <v>43</v>
      </c>
      <c r="P5812" t="s">
        <v>40</v>
      </c>
      <c r="Q5812" t="s">
        <v>79</v>
      </c>
      <c r="R5812" s="1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 s="3">
        <v>60.3</v>
      </c>
      <c r="AE5812" s="3">
        <v>4109</v>
      </c>
      <c r="AF5812" s="3">
        <v>0</v>
      </c>
      <c r="AG5812" s="3">
        <v>0</v>
      </c>
      <c r="AH5812" s="3">
        <v>0</v>
      </c>
      <c r="AI5812" s="3">
        <v>4109</v>
      </c>
      <c r="AJ5812" t="s">
        <v>47</v>
      </c>
      <c r="AK5812" t="s">
        <v>8234</v>
      </c>
      <c r="AL5812" t="s">
        <v>8234</v>
      </c>
      <c r="AM5812">
        <f>IF(Customers[[#This Row],[Customer Status]]="Churned",1,0)</f>
        <v>0</v>
      </c>
      <c r="AN5812" t="str">
        <f>IF(Customers[[#This Row],[Monthly Charge]]&gt;=_xlfn.PERCENTILE.INC(Customers[Monthly Charge],0.75),"High-value","Other")</f>
        <v>Other</v>
      </c>
    </row>
    <row r="5813" spans="1:40" x14ac:dyDescent="0.25">
      <c r="A5813" t="s">
        <v>7000</v>
      </c>
      <c r="B5813" t="s">
        <v>39</v>
      </c>
      <c r="C5813" s="1">
        <v>56</v>
      </c>
      <c r="D5813" t="s">
        <v>43</v>
      </c>
      <c r="E5813" s="1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 s="1">
        <v>0</v>
      </c>
      <c r="K5813" s="1">
        <v>28</v>
      </c>
      <c r="L5813" t="s">
        <v>129</v>
      </c>
      <c r="M5813" t="s">
        <v>40</v>
      </c>
      <c r="N5813" s="2">
        <v>30.28</v>
      </c>
      <c r="O5813" t="s">
        <v>40</v>
      </c>
      <c r="P5813" t="s">
        <v>40</v>
      </c>
      <c r="Q5813" t="s">
        <v>55</v>
      </c>
      <c r="R5813" s="1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 s="3">
        <v>89.95</v>
      </c>
      <c r="AE5813" s="3">
        <v>2625.55</v>
      </c>
      <c r="AF5813" s="3">
        <v>0</v>
      </c>
      <c r="AG5813" s="3">
        <v>0</v>
      </c>
      <c r="AH5813" s="3">
        <v>847.84</v>
      </c>
      <c r="AI5813" s="3">
        <v>3473.39</v>
      </c>
      <c r="AJ5813" t="s">
        <v>57</v>
      </c>
      <c r="AK5813" t="s">
        <v>121</v>
      </c>
      <c r="AL5813" t="s">
        <v>122</v>
      </c>
      <c r="AM5813">
        <f>IF(Customers[[#This Row],[Customer Status]]="Churned",1,0)</f>
        <v>1</v>
      </c>
      <c r="AN5813" t="str">
        <f>IF(Customers[[#This Row],[Monthly Charge]]&gt;=_xlfn.PERCENTILE.INC(Customers[Monthly Charge],0.75),"High-value","Other")</f>
        <v>High-value</v>
      </c>
    </row>
    <row r="5814" spans="1:40" x14ac:dyDescent="0.25">
      <c r="A5814" t="s">
        <v>7001</v>
      </c>
      <c r="B5814" t="s">
        <v>49</v>
      </c>
      <c r="C5814" s="1">
        <v>50</v>
      </c>
      <c r="D5814" t="s">
        <v>43</v>
      </c>
      <c r="E5814" s="1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 s="1">
        <v>0</v>
      </c>
      <c r="K5814" s="1">
        <v>12</v>
      </c>
      <c r="L5814" t="s">
        <v>42</v>
      </c>
      <c r="M5814" t="s">
        <v>40</v>
      </c>
      <c r="N5814" s="2">
        <v>46.58</v>
      </c>
      <c r="O5814" t="s">
        <v>43</v>
      </c>
      <c r="P5814" t="s">
        <v>40</v>
      </c>
      <c r="Q5814" t="s">
        <v>79</v>
      </c>
      <c r="R5814" s="1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 s="3">
        <v>50.25</v>
      </c>
      <c r="AE5814" s="3">
        <v>593.75</v>
      </c>
      <c r="AF5814" s="3">
        <v>0</v>
      </c>
      <c r="AG5814" s="3">
        <v>120</v>
      </c>
      <c r="AH5814" s="3">
        <v>558.96</v>
      </c>
      <c r="AI5814" s="3">
        <v>1272.71</v>
      </c>
      <c r="AJ5814" t="s">
        <v>57</v>
      </c>
      <c r="AK5814" t="s">
        <v>117</v>
      </c>
      <c r="AL5814" t="s">
        <v>802</v>
      </c>
      <c r="AM5814">
        <f>IF(Customers[[#This Row],[Customer Status]]="Churned",1,0)</f>
        <v>1</v>
      </c>
      <c r="AN5814" t="str">
        <f>IF(Customers[[#This Row],[Monthly Charge]]&gt;=_xlfn.PERCENTILE.INC(Customers[Monthly Charge],0.75),"High-value","Other")</f>
        <v>Other</v>
      </c>
    </row>
    <row r="5815" spans="1:40" x14ac:dyDescent="0.25">
      <c r="A5815" t="s">
        <v>7002</v>
      </c>
      <c r="B5815" t="s">
        <v>39</v>
      </c>
      <c r="C5815" s="1">
        <v>41</v>
      </c>
      <c r="D5815" t="s">
        <v>43</v>
      </c>
      <c r="E5815" s="1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 s="1">
        <v>0</v>
      </c>
      <c r="K5815" s="1">
        <v>2</v>
      </c>
      <c r="L5815" t="s">
        <v>42</v>
      </c>
      <c r="M5815" t="s">
        <v>40</v>
      </c>
      <c r="N5815" s="2">
        <v>5.1100000000000003</v>
      </c>
      <c r="O5815" t="s">
        <v>43</v>
      </c>
      <c r="P5815" t="s">
        <v>40</v>
      </c>
      <c r="Q5815" t="s">
        <v>55</v>
      </c>
      <c r="R5815" s="1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 s="3">
        <v>-1</v>
      </c>
      <c r="AE5815" s="3">
        <v>159.44999999999999</v>
      </c>
      <c r="AF5815" s="3">
        <v>0</v>
      </c>
      <c r="AG5815" s="3">
        <v>0</v>
      </c>
      <c r="AH5815" s="3">
        <v>10.220000000000001</v>
      </c>
      <c r="AI5815" s="3">
        <v>169.67</v>
      </c>
      <c r="AJ5815" t="s">
        <v>57</v>
      </c>
      <c r="AK5815" t="s">
        <v>58</v>
      </c>
      <c r="AL5815" t="s">
        <v>104</v>
      </c>
      <c r="AM5815">
        <f>IF(Customers[[#This Row],[Customer Status]]="Churned",1,0)</f>
        <v>1</v>
      </c>
      <c r="AN5815" t="str">
        <f>IF(Customers[[#This Row],[Monthly Charge]]&gt;=_xlfn.PERCENTILE.INC(Customers[Monthly Charge],0.75),"High-value","Other")</f>
        <v>Other</v>
      </c>
    </row>
    <row r="5816" spans="1:40" x14ac:dyDescent="0.25">
      <c r="A5816" t="s">
        <v>7003</v>
      </c>
      <c r="B5816" t="s">
        <v>49</v>
      </c>
      <c r="C5816" s="1">
        <v>47</v>
      </c>
      <c r="D5816" t="s">
        <v>40</v>
      </c>
      <c r="E5816" s="1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 s="1">
        <v>0</v>
      </c>
      <c r="K5816" s="1">
        <v>62</v>
      </c>
      <c r="L5816" t="s">
        <v>42</v>
      </c>
      <c r="M5816" t="s">
        <v>40</v>
      </c>
      <c r="N5816" s="2">
        <v>14.05</v>
      </c>
      <c r="O5816" t="s">
        <v>43</v>
      </c>
      <c r="P5816" t="s">
        <v>40</v>
      </c>
      <c r="Q5816" t="s">
        <v>79</v>
      </c>
      <c r="R5816" s="1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 s="3">
        <v>71.400000000000006</v>
      </c>
      <c r="AE5816" s="3">
        <v>4487.3</v>
      </c>
      <c r="AF5816" s="3">
        <v>0</v>
      </c>
      <c r="AG5816" s="3">
        <v>0</v>
      </c>
      <c r="AH5816" s="3">
        <v>871.1</v>
      </c>
      <c r="AI5816" s="3">
        <v>5358.4</v>
      </c>
      <c r="AJ5816" t="s">
        <v>47</v>
      </c>
      <c r="AK5816" t="s">
        <v>8234</v>
      </c>
      <c r="AL5816" t="s">
        <v>8234</v>
      </c>
      <c r="AM5816">
        <f>IF(Customers[[#This Row],[Customer Status]]="Churned",1,0)</f>
        <v>0</v>
      </c>
      <c r="AN5816" t="str">
        <f>IF(Customers[[#This Row],[Monthly Charge]]&gt;=_xlfn.PERCENTILE.INC(Customers[Monthly Charge],0.75),"High-value","Other")</f>
        <v>Other</v>
      </c>
    </row>
    <row r="5817" spans="1:40" x14ac:dyDescent="0.25">
      <c r="A5817" t="s">
        <v>7004</v>
      </c>
      <c r="B5817" t="s">
        <v>49</v>
      </c>
      <c r="C5817" s="1">
        <v>33</v>
      </c>
      <c r="D5817" t="s">
        <v>40</v>
      </c>
      <c r="E5817" s="1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 s="1">
        <v>4</v>
      </c>
      <c r="K5817" s="1">
        <v>6</v>
      </c>
      <c r="L5817" t="s">
        <v>42</v>
      </c>
      <c r="M5817" t="s">
        <v>40</v>
      </c>
      <c r="N5817" s="2">
        <v>21.23</v>
      </c>
      <c r="O5817" t="s">
        <v>40</v>
      </c>
      <c r="P5817" t="s">
        <v>40</v>
      </c>
      <c r="Q5817" t="s">
        <v>55</v>
      </c>
      <c r="R5817" s="1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 s="3">
        <v>75.5</v>
      </c>
      <c r="AE5817" s="3">
        <v>438</v>
      </c>
      <c r="AF5817" s="3">
        <v>0</v>
      </c>
      <c r="AG5817" s="3">
        <v>0</v>
      </c>
      <c r="AH5817" s="3">
        <v>127.38</v>
      </c>
      <c r="AI5817" s="3">
        <v>565.38</v>
      </c>
      <c r="AJ5817" t="s">
        <v>57</v>
      </c>
      <c r="AK5817" t="s">
        <v>63</v>
      </c>
      <c r="AL5817" t="s">
        <v>64</v>
      </c>
      <c r="AM5817">
        <f>IF(Customers[[#This Row],[Customer Status]]="Churned",1,0)</f>
        <v>1</v>
      </c>
      <c r="AN5817" t="str">
        <f>IF(Customers[[#This Row],[Monthly Charge]]&gt;=_xlfn.PERCENTILE.INC(Customers[Monthly Charge],0.75),"High-value","Other")</f>
        <v>Other</v>
      </c>
    </row>
    <row r="5818" spans="1:40" x14ac:dyDescent="0.25">
      <c r="A5818" t="s">
        <v>7005</v>
      </c>
      <c r="B5818" t="s">
        <v>39</v>
      </c>
      <c r="C5818" s="1">
        <v>52</v>
      </c>
      <c r="D5818" t="s">
        <v>40</v>
      </c>
      <c r="E5818" s="1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 s="1">
        <v>8</v>
      </c>
      <c r="K5818" s="1">
        <v>4</v>
      </c>
      <c r="L5818" t="s">
        <v>42</v>
      </c>
      <c r="M5818" t="s">
        <v>40</v>
      </c>
      <c r="N5818" s="2">
        <v>44.73</v>
      </c>
      <c r="O5818" t="s">
        <v>43</v>
      </c>
      <c r="P5818" t="s">
        <v>43</v>
      </c>
      <c r="Q5818" t="s">
        <v>42</v>
      </c>
      <c r="R5818" s="1">
        <v>0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43</v>
      </c>
      <c r="AA5818" t="s">
        <v>45</v>
      </c>
      <c r="AB5818" t="s">
        <v>43</v>
      </c>
      <c r="AC5818" t="s">
        <v>56</v>
      </c>
      <c r="AD5818" s="3">
        <v>20.5</v>
      </c>
      <c r="AE5818" s="3">
        <v>79.05</v>
      </c>
      <c r="AF5818" s="3">
        <v>0</v>
      </c>
      <c r="AG5818" s="3">
        <v>0</v>
      </c>
      <c r="AH5818" s="3">
        <v>178.92</v>
      </c>
      <c r="AI5818" s="3">
        <v>257.97000000000003</v>
      </c>
      <c r="AJ5818" t="s">
        <v>47</v>
      </c>
      <c r="AK5818" t="s">
        <v>8234</v>
      </c>
      <c r="AL5818" t="s">
        <v>8234</v>
      </c>
      <c r="AM5818">
        <f>IF(Customers[[#This Row],[Customer Status]]="Churned",1,0)</f>
        <v>0</v>
      </c>
      <c r="AN5818" t="str">
        <f>IF(Customers[[#This Row],[Monthly Charge]]&gt;=_xlfn.PERCENTILE.INC(Customers[Monthly Charge],0.75),"High-value","Other")</f>
        <v>Other</v>
      </c>
    </row>
    <row r="5819" spans="1:40" x14ac:dyDescent="0.25">
      <c r="A5819" t="s">
        <v>7006</v>
      </c>
      <c r="B5819" t="s">
        <v>39</v>
      </c>
      <c r="C5819" s="1">
        <v>50</v>
      </c>
      <c r="D5819" t="s">
        <v>43</v>
      </c>
      <c r="E5819" s="1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 s="1">
        <v>0</v>
      </c>
      <c r="K5819" s="1">
        <v>53</v>
      </c>
      <c r="L5819" t="s">
        <v>42</v>
      </c>
      <c r="M5819" t="s">
        <v>40</v>
      </c>
      <c r="N5819" s="2">
        <v>2.5099999999999998</v>
      </c>
      <c r="O5819" t="s">
        <v>40</v>
      </c>
      <c r="P5819" t="s">
        <v>40</v>
      </c>
      <c r="Q5819" t="s">
        <v>55</v>
      </c>
      <c r="R5819" s="1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 s="3">
        <v>90.8</v>
      </c>
      <c r="AE5819" s="3">
        <v>4921.2</v>
      </c>
      <c r="AF5819" s="3">
        <v>0</v>
      </c>
      <c r="AG5819" s="3">
        <v>60</v>
      </c>
      <c r="AH5819" s="3">
        <v>133.03</v>
      </c>
      <c r="AI5819" s="3">
        <v>5114.2299999999996</v>
      </c>
      <c r="AJ5819" t="s">
        <v>47</v>
      </c>
      <c r="AK5819" t="s">
        <v>8234</v>
      </c>
      <c r="AL5819" t="s">
        <v>8234</v>
      </c>
      <c r="AM5819">
        <f>IF(Customers[[#This Row],[Customer Status]]="Churned",1,0)</f>
        <v>0</v>
      </c>
      <c r="AN5819" t="str">
        <f>IF(Customers[[#This Row],[Monthly Charge]]&gt;=_xlfn.PERCENTILE.INC(Customers[Monthly Charge],0.75),"High-value","Other")</f>
        <v>High-value</v>
      </c>
    </row>
    <row r="5820" spans="1:40" x14ac:dyDescent="0.25">
      <c r="A5820" t="s">
        <v>7007</v>
      </c>
      <c r="B5820" t="s">
        <v>39</v>
      </c>
      <c r="C5820" s="1">
        <v>80</v>
      </c>
      <c r="D5820" t="s">
        <v>43</v>
      </c>
      <c r="E5820" s="1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 s="1">
        <v>0</v>
      </c>
      <c r="K5820" s="1">
        <v>32</v>
      </c>
      <c r="L5820" t="s">
        <v>129</v>
      </c>
      <c r="M5820" t="s">
        <v>40</v>
      </c>
      <c r="N5820" s="2">
        <v>31.57</v>
      </c>
      <c r="O5820" t="s">
        <v>43</v>
      </c>
      <c r="P5820" t="s">
        <v>40</v>
      </c>
      <c r="Q5820" t="s">
        <v>55</v>
      </c>
      <c r="R5820" s="1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 s="3">
        <v>90.95</v>
      </c>
      <c r="AE5820" s="3">
        <v>2897.95</v>
      </c>
      <c r="AF5820" s="3">
        <v>25.55</v>
      </c>
      <c r="AG5820" s="3">
        <v>0</v>
      </c>
      <c r="AH5820" s="3">
        <v>1010.24</v>
      </c>
      <c r="AI5820" s="3">
        <v>3882.64</v>
      </c>
      <c r="AJ5820" t="s">
        <v>47</v>
      </c>
      <c r="AK5820" t="s">
        <v>8234</v>
      </c>
      <c r="AL5820" t="s">
        <v>8234</v>
      </c>
      <c r="AM5820">
        <f>IF(Customers[[#This Row],[Customer Status]]="Churned",1,0)</f>
        <v>0</v>
      </c>
      <c r="AN5820" t="str">
        <f>IF(Customers[[#This Row],[Monthly Charge]]&gt;=_xlfn.PERCENTILE.INC(Customers[Monthly Charge],0.75),"High-value","Other")</f>
        <v>High-value</v>
      </c>
    </row>
    <row r="5821" spans="1:40" x14ac:dyDescent="0.25">
      <c r="A5821" t="s">
        <v>7008</v>
      </c>
      <c r="B5821" t="s">
        <v>49</v>
      </c>
      <c r="C5821" s="1">
        <v>50</v>
      </c>
      <c r="D5821" t="s">
        <v>43</v>
      </c>
      <c r="E5821" s="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 s="1">
        <v>0</v>
      </c>
      <c r="K5821" s="1">
        <v>41</v>
      </c>
      <c r="L5821" t="s">
        <v>42</v>
      </c>
      <c r="M5821" t="s">
        <v>43</v>
      </c>
      <c r="N5821" s="2">
        <v>0</v>
      </c>
      <c r="O5821" t="s">
        <v>43</v>
      </c>
      <c r="P5821" t="s">
        <v>40</v>
      </c>
      <c r="Q5821" t="s">
        <v>44</v>
      </c>
      <c r="R5821" s="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 s="3">
        <v>51.35</v>
      </c>
      <c r="AE5821" s="3">
        <v>2075.1</v>
      </c>
      <c r="AF5821" s="3">
        <v>0</v>
      </c>
      <c r="AG5821" s="3">
        <v>80</v>
      </c>
      <c r="AH5821" s="3">
        <v>0</v>
      </c>
      <c r="AI5821" s="3">
        <v>2155.1</v>
      </c>
      <c r="AJ5821" t="s">
        <v>47</v>
      </c>
      <c r="AK5821" t="s">
        <v>8234</v>
      </c>
      <c r="AL5821" t="s">
        <v>8234</v>
      </c>
      <c r="AM5821">
        <f>IF(Customers[[#This Row],[Customer Status]]="Churned",1,0)</f>
        <v>0</v>
      </c>
      <c r="AN5821" t="str">
        <f>IF(Customers[[#This Row],[Monthly Charge]]&gt;=_xlfn.PERCENTILE.INC(Customers[Monthly Charge],0.75),"High-value","Other")</f>
        <v>Other</v>
      </c>
    </row>
    <row r="5822" spans="1:40" x14ac:dyDescent="0.25">
      <c r="A5822" t="s">
        <v>7009</v>
      </c>
      <c r="B5822" t="s">
        <v>39</v>
      </c>
      <c r="C5822" s="1">
        <v>57</v>
      </c>
      <c r="D5822" t="s">
        <v>43</v>
      </c>
      <c r="E5822" s="1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 s="1">
        <v>0</v>
      </c>
      <c r="K5822" s="1">
        <v>52</v>
      </c>
      <c r="L5822" t="s">
        <v>76</v>
      </c>
      <c r="M5822" t="s">
        <v>40</v>
      </c>
      <c r="N5822" s="2">
        <v>22.55</v>
      </c>
      <c r="O5822" t="s">
        <v>43</v>
      </c>
      <c r="P5822" t="s">
        <v>43</v>
      </c>
      <c r="Q5822" t="s">
        <v>42</v>
      </c>
      <c r="R5822" s="1">
        <v>0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43</v>
      </c>
      <c r="AA5822" t="s">
        <v>45</v>
      </c>
      <c r="AB5822" t="s">
        <v>43</v>
      </c>
      <c r="AC5822" t="s">
        <v>183</v>
      </c>
      <c r="AD5822" s="3">
        <v>20.65</v>
      </c>
      <c r="AE5822" s="3">
        <v>1022.95</v>
      </c>
      <c r="AF5822" s="3">
        <v>0</v>
      </c>
      <c r="AG5822" s="3">
        <v>0</v>
      </c>
      <c r="AH5822" s="3">
        <v>1172.5999999999999</v>
      </c>
      <c r="AI5822" s="3">
        <v>2195.5500000000002</v>
      </c>
      <c r="AJ5822" t="s">
        <v>47</v>
      </c>
      <c r="AK5822" t="s">
        <v>8234</v>
      </c>
      <c r="AL5822" t="s">
        <v>8234</v>
      </c>
      <c r="AM5822">
        <f>IF(Customers[[#This Row],[Customer Status]]="Churned",1,0)</f>
        <v>0</v>
      </c>
      <c r="AN5822" t="str">
        <f>IF(Customers[[#This Row],[Monthly Charge]]&gt;=_xlfn.PERCENTILE.INC(Customers[Monthly Charge],0.75),"High-value","Other")</f>
        <v>Other</v>
      </c>
    </row>
    <row r="5823" spans="1:40" x14ac:dyDescent="0.25">
      <c r="A5823" t="s">
        <v>7010</v>
      </c>
      <c r="B5823" t="s">
        <v>39</v>
      </c>
      <c r="C5823" s="1">
        <v>38</v>
      </c>
      <c r="D5823" t="s">
        <v>40</v>
      </c>
      <c r="E5823" s="1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 s="1">
        <v>1</v>
      </c>
      <c r="K5823" s="1">
        <v>24</v>
      </c>
      <c r="L5823" t="s">
        <v>129</v>
      </c>
      <c r="M5823" t="s">
        <v>40</v>
      </c>
      <c r="N5823" s="2">
        <v>4.47</v>
      </c>
      <c r="O5823" t="s">
        <v>43</v>
      </c>
      <c r="P5823" t="s">
        <v>43</v>
      </c>
      <c r="Q5823" t="s">
        <v>42</v>
      </c>
      <c r="R5823" s="1">
        <v>0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43</v>
      </c>
      <c r="AA5823" t="s">
        <v>45</v>
      </c>
      <c r="AB5823" t="s">
        <v>43</v>
      </c>
      <c r="AC5823" t="s">
        <v>46</v>
      </c>
      <c r="AD5823" s="3">
        <v>19.899999999999999</v>
      </c>
      <c r="AE5823" s="3">
        <v>533.5</v>
      </c>
      <c r="AF5823" s="3">
        <v>0</v>
      </c>
      <c r="AG5823" s="3">
        <v>0</v>
      </c>
      <c r="AH5823" s="3">
        <v>107.28</v>
      </c>
      <c r="AI5823" s="3">
        <v>640.78</v>
      </c>
      <c r="AJ5823" t="s">
        <v>47</v>
      </c>
      <c r="AK5823" t="s">
        <v>8234</v>
      </c>
      <c r="AL5823" t="s">
        <v>8234</v>
      </c>
      <c r="AM5823">
        <f>IF(Customers[[#This Row],[Customer Status]]="Churned",1,0)</f>
        <v>0</v>
      </c>
      <c r="AN5823" t="str">
        <f>IF(Customers[[#This Row],[Monthly Charge]]&gt;=_xlfn.PERCENTILE.INC(Customers[Monthly Charge],0.75),"High-value","Other")</f>
        <v>Other</v>
      </c>
    </row>
    <row r="5824" spans="1:40" x14ac:dyDescent="0.25">
      <c r="A5824" t="s">
        <v>7011</v>
      </c>
      <c r="B5824" t="s">
        <v>39</v>
      </c>
      <c r="C5824" s="1">
        <v>62</v>
      </c>
      <c r="D5824" t="s">
        <v>40</v>
      </c>
      <c r="E5824" s="1">
        <v>0</v>
      </c>
      <c r="F5824" t="s">
        <v>3070</v>
      </c>
      <c r="G5824">
        <v>93240</v>
      </c>
      <c r="H5824">
        <v>35.607875</v>
      </c>
      <c r="I5824">
        <v>-118.466318</v>
      </c>
      <c r="J5824" s="1">
        <v>2</v>
      </c>
      <c r="K5824" s="1">
        <v>72</v>
      </c>
      <c r="L5824" t="s">
        <v>72</v>
      </c>
      <c r="M5824" t="s">
        <v>40</v>
      </c>
      <c r="N5824" s="2">
        <v>1.72</v>
      </c>
      <c r="O5824" t="s">
        <v>40</v>
      </c>
      <c r="P5824" t="s">
        <v>40</v>
      </c>
      <c r="Q5824" t="s">
        <v>44</v>
      </c>
      <c r="R5824" s="1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 s="3">
        <v>93.25</v>
      </c>
      <c r="AE5824" s="3">
        <v>6688.95</v>
      </c>
      <c r="AF5824" s="3">
        <v>0</v>
      </c>
      <c r="AG5824" s="3">
        <v>0</v>
      </c>
      <c r="AH5824" s="3">
        <v>123.84</v>
      </c>
      <c r="AI5824" s="3">
        <v>6812.79</v>
      </c>
      <c r="AJ5824" t="s">
        <v>47</v>
      </c>
      <c r="AK5824" t="s">
        <v>8234</v>
      </c>
      <c r="AL5824" t="s">
        <v>8234</v>
      </c>
      <c r="AM5824">
        <f>IF(Customers[[#This Row],[Customer Status]]="Churned",1,0)</f>
        <v>0</v>
      </c>
      <c r="AN5824" t="str">
        <f>IF(Customers[[#This Row],[Monthly Charge]]&gt;=_xlfn.PERCENTILE.INC(Customers[Monthly Charge],0.75),"High-value","Other")</f>
        <v>High-value</v>
      </c>
    </row>
    <row r="5825" spans="1:40" x14ac:dyDescent="0.25">
      <c r="A5825" t="s">
        <v>7012</v>
      </c>
      <c r="B5825" t="s">
        <v>39</v>
      </c>
      <c r="C5825" s="1">
        <v>43</v>
      </c>
      <c r="D5825" t="s">
        <v>40</v>
      </c>
      <c r="E5825" s="1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 s="1">
        <v>8</v>
      </c>
      <c r="K5825" s="1">
        <v>14</v>
      </c>
      <c r="L5825" t="s">
        <v>62</v>
      </c>
      <c r="M5825" t="s">
        <v>40</v>
      </c>
      <c r="N5825" s="2">
        <v>9.77</v>
      </c>
      <c r="O5825" t="s">
        <v>40</v>
      </c>
      <c r="P5825" t="s">
        <v>40</v>
      </c>
      <c r="Q5825" t="s">
        <v>79</v>
      </c>
      <c r="R5825" s="1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 s="3">
        <v>80.45</v>
      </c>
      <c r="AE5825" s="3">
        <v>1137.05</v>
      </c>
      <c r="AF5825" s="3">
        <v>0</v>
      </c>
      <c r="AG5825" s="3">
        <v>0</v>
      </c>
      <c r="AH5825" s="3">
        <v>136.78</v>
      </c>
      <c r="AI5825" s="3">
        <v>1273.83</v>
      </c>
      <c r="AJ5825" t="s">
        <v>47</v>
      </c>
      <c r="AK5825" t="s">
        <v>8234</v>
      </c>
      <c r="AL5825" t="s">
        <v>8234</v>
      </c>
      <c r="AM5825">
        <f>IF(Customers[[#This Row],[Customer Status]]="Churned",1,0)</f>
        <v>0</v>
      </c>
      <c r="AN5825" t="str">
        <f>IF(Customers[[#This Row],[Monthly Charge]]&gt;=_xlfn.PERCENTILE.INC(Customers[Monthly Charge],0.75),"High-value","Other")</f>
        <v>Other</v>
      </c>
    </row>
    <row r="5826" spans="1:40" x14ac:dyDescent="0.25">
      <c r="A5826" t="s">
        <v>7013</v>
      </c>
      <c r="B5826" t="s">
        <v>49</v>
      </c>
      <c r="C5826" s="1">
        <v>53</v>
      </c>
      <c r="D5826" t="s">
        <v>43</v>
      </c>
      <c r="E5826" s="1">
        <v>0</v>
      </c>
      <c r="F5826" t="s">
        <v>159</v>
      </c>
      <c r="G5826">
        <v>91042</v>
      </c>
      <c r="H5826">
        <v>34.296574</v>
      </c>
      <c r="I5826">
        <v>-118.244839</v>
      </c>
      <c r="J5826" s="1">
        <v>0</v>
      </c>
      <c r="K5826" s="1">
        <v>67</v>
      </c>
      <c r="L5826" t="s">
        <v>42</v>
      </c>
      <c r="M5826" t="s">
        <v>40</v>
      </c>
      <c r="N5826" s="2">
        <v>22.66</v>
      </c>
      <c r="O5826" t="s">
        <v>40</v>
      </c>
      <c r="P5826" t="s">
        <v>40</v>
      </c>
      <c r="Q5826" t="s">
        <v>55</v>
      </c>
      <c r="R5826" s="1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 s="3">
        <v>118.35</v>
      </c>
      <c r="AE5826" s="3">
        <v>7804.15</v>
      </c>
      <c r="AF5826" s="3">
        <v>0</v>
      </c>
      <c r="AG5826" s="3">
        <v>0</v>
      </c>
      <c r="AH5826" s="3">
        <v>1518.22</v>
      </c>
      <c r="AI5826" s="3">
        <v>9322.3700000000008</v>
      </c>
      <c r="AJ5826" t="s">
        <v>57</v>
      </c>
      <c r="AK5826" t="s">
        <v>58</v>
      </c>
      <c r="AL5826" t="s">
        <v>59</v>
      </c>
      <c r="AM5826">
        <f>IF(Customers[[#This Row],[Customer Status]]="Churned",1,0)</f>
        <v>1</v>
      </c>
      <c r="AN5826" t="str">
        <f>IF(Customers[[#This Row],[Monthly Charge]]&gt;=_xlfn.PERCENTILE.INC(Customers[Monthly Charge],0.75),"High-value","Other")</f>
        <v>High-value</v>
      </c>
    </row>
    <row r="5827" spans="1:40" x14ac:dyDescent="0.25">
      <c r="A5827" t="s">
        <v>7014</v>
      </c>
      <c r="B5827" t="s">
        <v>39</v>
      </c>
      <c r="C5827" s="1">
        <v>55</v>
      </c>
      <c r="D5827" t="s">
        <v>40</v>
      </c>
      <c r="E5827" s="1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 s="1">
        <v>7</v>
      </c>
      <c r="K5827" s="1">
        <v>21</v>
      </c>
      <c r="L5827" t="s">
        <v>42</v>
      </c>
      <c r="M5827" t="s">
        <v>40</v>
      </c>
      <c r="N5827" s="2">
        <v>11.27</v>
      </c>
      <c r="O5827" t="s">
        <v>43</v>
      </c>
      <c r="P5827" t="s">
        <v>40</v>
      </c>
      <c r="Q5827" t="s">
        <v>79</v>
      </c>
      <c r="R5827" s="1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 s="3">
        <v>80.900000000000006</v>
      </c>
      <c r="AE5827" s="3">
        <v>1714.95</v>
      </c>
      <c r="AF5827" s="3">
        <v>0</v>
      </c>
      <c r="AG5827" s="3">
        <v>60</v>
      </c>
      <c r="AH5827" s="3">
        <v>236.67</v>
      </c>
      <c r="AI5827" s="3">
        <v>2011.62</v>
      </c>
      <c r="AJ5827" t="s">
        <v>47</v>
      </c>
      <c r="AK5827" t="s">
        <v>8234</v>
      </c>
      <c r="AL5827" t="s">
        <v>8234</v>
      </c>
      <c r="AM5827">
        <f>IF(Customers[[#This Row],[Customer Status]]="Churned",1,0)</f>
        <v>0</v>
      </c>
      <c r="AN5827" t="str">
        <f>IF(Customers[[#This Row],[Monthly Charge]]&gt;=_xlfn.PERCENTILE.INC(Customers[Monthly Charge],0.75),"High-value","Other")</f>
        <v>Other</v>
      </c>
    </row>
    <row r="5828" spans="1:40" x14ac:dyDescent="0.25">
      <c r="A5828" t="s">
        <v>7015</v>
      </c>
      <c r="B5828" t="s">
        <v>49</v>
      </c>
      <c r="C5828" s="1">
        <v>47</v>
      </c>
      <c r="D5828" t="s">
        <v>40</v>
      </c>
      <c r="E5828" s="1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 s="1">
        <v>6</v>
      </c>
      <c r="K5828" s="1">
        <v>71</v>
      </c>
      <c r="L5828" t="s">
        <v>42</v>
      </c>
      <c r="M5828" t="s">
        <v>40</v>
      </c>
      <c r="N5828" s="2">
        <v>35.090000000000003</v>
      </c>
      <c r="O5828" t="s">
        <v>40</v>
      </c>
      <c r="P5828" t="s">
        <v>40</v>
      </c>
      <c r="Q5828" t="s">
        <v>79</v>
      </c>
      <c r="R5828" s="1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 s="3">
        <v>83.2</v>
      </c>
      <c r="AE5828" s="3">
        <v>6126.1</v>
      </c>
      <c r="AF5828" s="3">
        <v>0</v>
      </c>
      <c r="AG5828" s="3">
        <v>0</v>
      </c>
      <c r="AH5828" s="3">
        <v>2491.39</v>
      </c>
      <c r="AI5828" s="3">
        <v>8617.49</v>
      </c>
      <c r="AJ5828" t="s">
        <v>47</v>
      </c>
      <c r="AK5828" t="s">
        <v>8234</v>
      </c>
      <c r="AL5828" t="s">
        <v>8234</v>
      </c>
      <c r="AM5828">
        <f>IF(Customers[[#This Row],[Customer Status]]="Churned",1,0)</f>
        <v>0</v>
      </c>
      <c r="AN5828" t="str">
        <f>IF(Customers[[#This Row],[Monthly Charge]]&gt;=_xlfn.PERCENTILE.INC(Customers[Monthly Charge],0.75),"High-value","Other")</f>
        <v>Other</v>
      </c>
    </row>
    <row r="5829" spans="1:40" x14ac:dyDescent="0.25">
      <c r="A5829" t="s">
        <v>7016</v>
      </c>
      <c r="B5829" t="s">
        <v>49</v>
      </c>
      <c r="C5829" s="1">
        <v>55</v>
      </c>
      <c r="D5829" t="s">
        <v>40</v>
      </c>
      <c r="E5829" s="1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 s="1">
        <v>1</v>
      </c>
      <c r="K5829" s="1">
        <v>25</v>
      </c>
      <c r="L5829" t="s">
        <v>42</v>
      </c>
      <c r="M5829" t="s">
        <v>40</v>
      </c>
      <c r="N5829" s="2">
        <v>25.87</v>
      </c>
      <c r="O5829" t="s">
        <v>40</v>
      </c>
      <c r="P5829" t="s">
        <v>40</v>
      </c>
      <c r="Q5829" t="s">
        <v>44</v>
      </c>
      <c r="R5829" s="1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 s="3">
        <v>60.35</v>
      </c>
      <c r="AE5829" s="3">
        <v>1404.65</v>
      </c>
      <c r="AF5829" s="3">
        <v>0</v>
      </c>
      <c r="AG5829" s="3">
        <v>10</v>
      </c>
      <c r="AH5829" s="3">
        <v>646.75</v>
      </c>
      <c r="AI5829" s="3">
        <v>2061.4</v>
      </c>
      <c r="AJ5829" t="s">
        <v>47</v>
      </c>
      <c r="AK5829" t="s">
        <v>8234</v>
      </c>
      <c r="AL5829" t="s">
        <v>8234</v>
      </c>
      <c r="AM5829">
        <f>IF(Customers[[#This Row],[Customer Status]]="Churned",1,0)</f>
        <v>0</v>
      </c>
      <c r="AN5829" t="str">
        <f>IF(Customers[[#This Row],[Monthly Charge]]&gt;=_xlfn.PERCENTILE.INC(Customers[Monthly Charge],0.75),"High-value","Other")</f>
        <v>Other</v>
      </c>
    </row>
    <row r="5830" spans="1:40" x14ac:dyDescent="0.25">
      <c r="A5830" t="s">
        <v>7017</v>
      </c>
      <c r="B5830" t="s">
        <v>49</v>
      </c>
      <c r="C5830" s="1">
        <v>44</v>
      </c>
      <c r="D5830" t="s">
        <v>43</v>
      </c>
      <c r="E5830" s="1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 s="1">
        <v>0</v>
      </c>
      <c r="K5830" s="1">
        <v>1</v>
      </c>
      <c r="L5830" t="s">
        <v>54</v>
      </c>
      <c r="M5830" t="s">
        <v>40</v>
      </c>
      <c r="N5830" s="2">
        <v>40.46</v>
      </c>
      <c r="O5830" t="s">
        <v>43</v>
      </c>
      <c r="P5830" t="s">
        <v>43</v>
      </c>
      <c r="Q5830" t="s">
        <v>42</v>
      </c>
      <c r="R5830" s="1">
        <v>0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43</v>
      </c>
      <c r="AA5830" t="s">
        <v>51</v>
      </c>
      <c r="AB5830" t="s">
        <v>43</v>
      </c>
      <c r="AC5830" t="s">
        <v>46</v>
      </c>
      <c r="AD5830" s="3">
        <v>20.25</v>
      </c>
      <c r="AE5830" s="3">
        <v>20.25</v>
      </c>
      <c r="AF5830" s="3">
        <v>0</v>
      </c>
      <c r="AG5830" s="3">
        <v>0</v>
      </c>
      <c r="AH5830" s="3">
        <v>40.46</v>
      </c>
      <c r="AI5830" s="3">
        <v>60.71</v>
      </c>
      <c r="AJ5830" t="s">
        <v>98</v>
      </c>
      <c r="AK5830" t="s">
        <v>8234</v>
      </c>
      <c r="AL5830" t="s">
        <v>8234</v>
      </c>
      <c r="AM5830">
        <f>IF(Customers[[#This Row],[Customer Status]]="Churned",1,0)</f>
        <v>0</v>
      </c>
      <c r="AN5830" t="str">
        <f>IF(Customers[[#This Row],[Monthly Charge]]&gt;=_xlfn.PERCENTILE.INC(Customers[Monthly Charge],0.75),"High-value","Other")</f>
        <v>Other</v>
      </c>
    </row>
    <row r="5831" spans="1:40" x14ac:dyDescent="0.25">
      <c r="A5831" t="s">
        <v>7018</v>
      </c>
      <c r="B5831" t="s">
        <v>39</v>
      </c>
      <c r="C5831" s="1">
        <v>38</v>
      </c>
      <c r="D5831" t="s">
        <v>43</v>
      </c>
      <c r="E5831" s="1">
        <v>0</v>
      </c>
      <c r="F5831" t="s">
        <v>964</v>
      </c>
      <c r="G5831">
        <v>93529</v>
      </c>
      <c r="H5831">
        <v>37.730269</v>
      </c>
      <c r="I5831">
        <v>-119.055813</v>
      </c>
      <c r="J5831" s="1">
        <v>0</v>
      </c>
      <c r="K5831" s="1">
        <v>23</v>
      </c>
      <c r="L5831" t="s">
        <v>42</v>
      </c>
      <c r="M5831" t="s">
        <v>40</v>
      </c>
      <c r="N5831" s="2">
        <v>16.260000000000002</v>
      </c>
      <c r="O5831" t="s">
        <v>43</v>
      </c>
      <c r="P5831" t="s">
        <v>43</v>
      </c>
      <c r="Q5831" t="s">
        <v>42</v>
      </c>
      <c r="R5831" s="1">
        <v>0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43</v>
      </c>
      <c r="AA5831" t="s">
        <v>51</v>
      </c>
      <c r="AB5831" t="s">
        <v>40</v>
      </c>
      <c r="AC5831" t="s">
        <v>56</v>
      </c>
      <c r="AD5831" s="3">
        <v>20.3</v>
      </c>
      <c r="AE5831" s="3">
        <v>470.6</v>
      </c>
      <c r="AF5831" s="3">
        <v>0</v>
      </c>
      <c r="AG5831" s="3">
        <v>0</v>
      </c>
      <c r="AH5831" s="3">
        <v>373.98</v>
      </c>
      <c r="AI5831" s="3">
        <v>844.58</v>
      </c>
      <c r="AJ5831" t="s">
        <v>47</v>
      </c>
      <c r="AK5831" t="s">
        <v>8234</v>
      </c>
      <c r="AL5831" t="s">
        <v>8234</v>
      </c>
      <c r="AM5831">
        <f>IF(Customers[[#This Row],[Customer Status]]="Churned",1,0)</f>
        <v>0</v>
      </c>
      <c r="AN5831" t="str">
        <f>IF(Customers[[#This Row],[Monthly Charge]]&gt;=_xlfn.PERCENTILE.INC(Customers[Monthly Charge],0.75),"High-value","Other")</f>
        <v>Other</v>
      </c>
    </row>
    <row r="5832" spans="1:40" x14ac:dyDescent="0.25">
      <c r="A5832" t="s">
        <v>7019</v>
      </c>
      <c r="B5832" t="s">
        <v>49</v>
      </c>
      <c r="C5832" s="1">
        <v>78</v>
      </c>
      <c r="D5832" t="s">
        <v>40</v>
      </c>
      <c r="E5832" s="1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 s="1">
        <v>1</v>
      </c>
      <c r="K5832" s="1">
        <v>72</v>
      </c>
      <c r="L5832" t="s">
        <v>72</v>
      </c>
      <c r="M5832" t="s">
        <v>43</v>
      </c>
      <c r="N5832" s="2">
        <v>0</v>
      </c>
      <c r="O5832" t="s">
        <v>43</v>
      </c>
      <c r="P5832" t="s">
        <v>40</v>
      </c>
      <c r="Q5832" t="s">
        <v>79</v>
      </c>
      <c r="R5832" s="1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 s="3">
        <v>64.8</v>
      </c>
      <c r="AE5832" s="3">
        <v>4732.3500000000004</v>
      </c>
      <c r="AF5832" s="3">
        <v>0</v>
      </c>
      <c r="AG5832" s="3">
        <v>0</v>
      </c>
      <c r="AH5832" s="3">
        <v>0</v>
      </c>
      <c r="AI5832" s="3">
        <v>4732.3500000000004</v>
      </c>
      <c r="AJ5832" t="s">
        <v>47</v>
      </c>
      <c r="AK5832" t="s">
        <v>8234</v>
      </c>
      <c r="AL5832" t="s">
        <v>8234</v>
      </c>
      <c r="AM5832">
        <f>IF(Customers[[#This Row],[Customer Status]]="Churned",1,0)</f>
        <v>0</v>
      </c>
      <c r="AN5832" t="str">
        <f>IF(Customers[[#This Row],[Monthly Charge]]&gt;=_xlfn.PERCENTILE.INC(Customers[Monthly Charge],0.75),"High-value","Other")</f>
        <v>Other</v>
      </c>
    </row>
    <row r="5833" spans="1:40" x14ac:dyDescent="0.25">
      <c r="A5833" t="s">
        <v>7020</v>
      </c>
      <c r="B5833" t="s">
        <v>49</v>
      </c>
      <c r="C5833" s="1">
        <v>39</v>
      </c>
      <c r="D5833" t="s">
        <v>40</v>
      </c>
      <c r="E5833" s="1">
        <v>3</v>
      </c>
      <c r="F5833" t="s">
        <v>322</v>
      </c>
      <c r="G5833">
        <v>95834</v>
      </c>
      <c r="H5833">
        <v>38.646208999999999</v>
      </c>
      <c r="I5833">
        <v>-121.52446</v>
      </c>
      <c r="J5833" s="1">
        <v>8</v>
      </c>
      <c r="K5833" s="1">
        <v>12</v>
      </c>
      <c r="L5833" t="s">
        <v>62</v>
      </c>
      <c r="M5833" t="s">
        <v>40</v>
      </c>
      <c r="N5833" s="2">
        <v>9.58</v>
      </c>
      <c r="O5833" t="s">
        <v>43</v>
      </c>
      <c r="P5833" t="s">
        <v>40</v>
      </c>
      <c r="Q5833" t="s">
        <v>44</v>
      </c>
      <c r="R5833" s="1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 s="3">
        <v>49.2</v>
      </c>
      <c r="AE5833" s="3">
        <v>571.15</v>
      </c>
      <c r="AF5833" s="3">
        <v>0</v>
      </c>
      <c r="AG5833" s="3">
        <v>80</v>
      </c>
      <c r="AH5833" s="3">
        <v>114.96</v>
      </c>
      <c r="AI5833" s="3">
        <v>766.11</v>
      </c>
      <c r="AJ5833" t="s">
        <v>47</v>
      </c>
      <c r="AK5833" t="s">
        <v>8234</v>
      </c>
      <c r="AL5833" t="s">
        <v>8234</v>
      </c>
      <c r="AM5833">
        <f>IF(Customers[[#This Row],[Customer Status]]="Churned",1,0)</f>
        <v>0</v>
      </c>
      <c r="AN5833" t="str">
        <f>IF(Customers[[#This Row],[Monthly Charge]]&gt;=_xlfn.PERCENTILE.INC(Customers[Monthly Charge],0.75),"High-value","Other")</f>
        <v>Other</v>
      </c>
    </row>
    <row r="5834" spans="1:40" x14ac:dyDescent="0.25">
      <c r="A5834" t="s">
        <v>7021</v>
      </c>
      <c r="B5834" t="s">
        <v>49</v>
      </c>
      <c r="C5834" s="1">
        <v>51</v>
      </c>
      <c r="D5834" t="s">
        <v>43</v>
      </c>
      <c r="E5834" s="1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 s="1">
        <v>0</v>
      </c>
      <c r="K5834" s="1">
        <v>22</v>
      </c>
      <c r="L5834" t="s">
        <v>62</v>
      </c>
      <c r="M5834" t="s">
        <v>43</v>
      </c>
      <c r="N5834" s="2">
        <v>0</v>
      </c>
      <c r="O5834" t="s">
        <v>43</v>
      </c>
      <c r="P5834" t="s">
        <v>40</v>
      </c>
      <c r="Q5834" t="s">
        <v>79</v>
      </c>
      <c r="R5834" s="1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 s="3">
        <v>43.75</v>
      </c>
      <c r="AE5834" s="3">
        <v>903.6</v>
      </c>
      <c r="AF5834" s="3">
        <v>0</v>
      </c>
      <c r="AG5834" s="3">
        <v>0</v>
      </c>
      <c r="AH5834" s="3">
        <v>0</v>
      </c>
      <c r="AI5834" s="3">
        <v>903.6</v>
      </c>
      <c r="AJ5834" t="s">
        <v>57</v>
      </c>
      <c r="AK5834" t="s">
        <v>63</v>
      </c>
      <c r="AL5834" t="s">
        <v>67</v>
      </c>
      <c r="AM5834">
        <f>IF(Customers[[#This Row],[Customer Status]]="Churned",1,0)</f>
        <v>1</v>
      </c>
      <c r="AN5834" t="str">
        <f>IF(Customers[[#This Row],[Monthly Charge]]&gt;=_xlfn.PERCENTILE.INC(Customers[Monthly Charge],0.75),"High-value","Other")</f>
        <v>Other</v>
      </c>
    </row>
    <row r="5835" spans="1:40" x14ac:dyDescent="0.25">
      <c r="A5835" t="s">
        <v>7022</v>
      </c>
      <c r="B5835" t="s">
        <v>49</v>
      </c>
      <c r="C5835" s="1">
        <v>22</v>
      </c>
      <c r="D5835" t="s">
        <v>40</v>
      </c>
      <c r="E5835" s="1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 s="1">
        <v>2</v>
      </c>
      <c r="K5835" s="1">
        <v>70</v>
      </c>
      <c r="L5835" t="s">
        <v>42</v>
      </c>
      <c r="M5835" t="s">
        <v>40</v>
      </c>
      <c r="N5835" s="2">
        <v>4.8</v>
      </c>
      <c r="O5835" t="s">
        <v>40</v>
      </c>
      <c r="P5835" t="s">
        <v>40</v>
      </c>
      <c r="Q5835" t="s">
        <v>44</v>
      </c>
      <c r="R5835" s="1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 s="3">
        <v>77.3</v>
      </c>
      <c r="AE5835" s="3">
        <v>5498.2</v>
      </c>
      <c r="AF5835" s="3">
        <v>26.87</v>
      </c>
      <c r="AG5835" s="3">
        <v>0</v>
      </c>
      <c r="AH5835" s="3">
        <v>336</v>
      </c>
      <c r="AI5835" s="3">
        <v>5807.33</v>
      </c>
      <c r="AJ5835" t="s">
        <v>47</v>
      </c>
      <c r="AK5835" t="s">
        <v>8234</v>
      </c>
      <c r="AL5835" t="s">
        <v>8234</v>
      </c>
      <c r="AM5835">
        <f>IF(Customers[[#This Row],[Customer Status]]="Churned",1,0)</f>
        <v>0</v>
      </c>
      <c r="AN5835" t="str">
        <f>IF(Customers[[#This Row],[Monthly Charge]]&gt;=_xlfn.PERCENTILE.INC(Customers[Monthly Charge],0.75),"High-value","Other")</f>
        <v>Other</v>
      </c>
    </row>
    <row r="5836" spans="1:40" x14ac:dyDescent="0.25">
      <c r="A5836" t="s">
        <v>7023</v>
      </c>
      <c r="B5836" t="s">
        <v>49</v>
      </c>
      <c r="C5836" s="1">
        <v>47</v>
      </c>
      <c r="D5836" t="s">
        <v>40</v>
      </c>
      <c r="E5836" s="1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 s="1">
        <v>1</v>
      </c>
      <c r="K5836" s="1">
        <v>72</v>
      </c>
      <c r="L5836" t="s">
        <v>42</v>
      </c>
      <c r="M5836" t="s">
        <v>40</v>
      </c>
      <c r="N5836" s="2">
        <v>21.89</v>
      </c>
      <c r="O5836" t="s">
        <v>40</v>
      </c>
      <c r="P5836" t="s">
        <v>40</v>
      </c>
      <c r="Q5836" t="s">
        <v>55</v>
      </c>
      <c r="R5836" s="1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 s="3">
        <v>114.55</v>
      </c>
      <c r="AE5836" s="3">
        <v>8306.0499999999993</v>
      </c>
      <c r="AF5836" s="3">
        <v>21.6</v>
      </c>
      <c r="AG5836" s="3">
        <v>40</v>
      </c>
      <c r="AH5836" s="3">
        <v>1576.08</v>
      </c>
      <c r="AI5836" s="3">
        <v>9900.5300000000007</v>
      </c>
      <c r="AJ5836" t="s">
        <v>47</v>
      </c>
      <c r="AK5836" t="s">
        <v>8234</v>
      </c>
      <c r="AL5836" t="s">
        <v>8234</v>
      </c>
      <c r="AM5836">
        <f>IF(Customers[[#This Row],[Customer Status]]="Churned",1,0)</f>
        <v>0</v>
      </c>
      <c r="AN5836" t="str">
        <f>IF(Customers[[#This Row],[Monthly Charge]]&gt;=_xlfn.PERCENTILE.INC(Customers[Monthly Charge],0.75),"High-value","Other")</f>
        <v>High-value</v>
      </c>
    </row>
    <row r="5837" spans="1:40" x14ac:dyDescent="0.25">
      <c r="A5837" t="s">
        <v>7024</v>
      </c>
      <c r="B5837" t="s">
        <v>39</v>
      </c>
      <c r="C5837" s="1">
        <v>44</v>
      </c>
      <c r="D5837" t="s">
        <v>40</v>
      </c>
      <c r="E5837" s="1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 s="1">
        <v>1</v>
      </c>
      <c r="K5837" s="1">
        <v>70</v>
      </c>
      <c r="L5837" t="s">
        <v>42</v>
      </c>
      <c r="M5837" t="s">
        <v>40</v>
      </c>
      <c r="N5837" s="2">
        <v>14.15</v>
      </c>
      <c r="O5837" t="s">
        <v>40</v>
      </c>
      <c r="P5837" t="s">
        <v>43</v>
      </c>
      <c r="Q5837" t="s">
        <v>42</v>
      </c>
      <c r="R5837" s="1">
        <v>0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43</v>
      </c>
      <c r="AA5837" t="s">
        <v>73</v>
      </c>
      <c r="AB5837" t="s">
        <v>40</v>
      </c>
      <c r="AC5837" t="s">
        <v>56</v>
      </c>
      <c r="AD5837" s="3">
        <v>26</v>
      </c>
      <c r="AE5837" s="3">
        <v>2006.95</v>
      </c>
      <c r="AF5837" s="3">
        <v>0</v>
      </c>
      <c r="AG5837" s="3">
        <v>0</v>
      </c>
      <c r="AH5837" s="3">
        <v>990.5</v>
      </c>
      <c r="AI5837" s="3">
        <v>2997.45</v>
      </c>
      <c r="AJ5837" t="s">
        <v>47</v>
      </c>
      <c r="AK5837" t="s">
        <v>8234</v>
      </c>
      <c r="AL5837" t="s">
        <v>8234</v>
      </c>
      <c r="AM5837">
        <f>IF(Customers[[#This Row],[Customer Status]]="Churned",1,0)</f>
        <v>0</v>
      </c>
      <c r="AN5837" t="str">
        <f>IF(Customers[[#This Row],[Monthly Charge]]&gt;=_xlfn.PERCENTILE.INC(Customers[Monthly Charge],0.75),"High-value","Other")</f>
        <v>Other</v>
      </c>
    </row>
    <row r="5838" spans="1:40" x14ac:dyDescent="0.25">
      <c r="A5838" t="s">
        <v>7025</v>
      </c>
      <c r="B5838" t="s">
        <v>49</v>
      </c>
      <c r="C5838" s="1">
        <v>45</v>
      </c>
      <c r="D5838" t="s">
        <v>43</v>
      </c>
      <c r="E5838" s="1">
        <v>0</v>
      </c>
      <c r="F5838" t="s">
        <v>5483</v>
      </c>
      <c r="G5838">
        <v>92861</v>
      </c>
      <c r="H5838">
        <v>33.817473</v>
      </c>
      <c r="I5838">
        <v>-117.810462</v>
      </c>
      <c r="J5838" s="1">
        <v>0</v>
      </c>
      <c r="K5838" s="1">
        <v>16</v>
      </c>
      <c r="L5838" t="s">
        <v>42</v>
      </c>
      <c r="M5838" t="s">
        <v>43</v>
      </c>
      <c r="N5838" s="2">
        <v>0</v>
      </c>
      <c r="O5838" t="s">
        <v>43</v>
      </c>
      <c r="P5838" t="s">
        <v>40</v>
      </c>
      <c r="Q5838" t="s">
        <v>79</v>
      </c>
      <c r="R5838" s="1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 s="3">
        <v>54.85</v>
      </c>
      <c r="AE5838" s="3">
        <v>916.15</v>
      </c>
      <c r="AF5838" s="3">
        <v>0</v>
      </c>
      <c r="AG5838" s="3">
        <v>0</v>
      </c>
      <c r="AH5838" s="3">
        <v>0</v>
      </c>
      <c r="AI5838" s="3">
        <v>916.15</v>
      </c>
      <c r="AJ5838" t="s">
        <v>47</v>
      </c>
      <c r="AK5838" t="s">
        <v>8234</v>
      </c>
      <c r="AL5838" t="s">
        <v>8234</v>
      </c>
      <c r="AM5838">
        <f>IF(Customers[[#This Row],[Customer Status]]="Churned",1,0)</f>
        <v>0</v>
      </c>
      <c r="AN5838" t="str">
        <f>IF(Customers[[#This Row],[Monthly Charge]]&gt;=_xlfn.PERCENTILE.INC(Customers[Monthly Charge],0.75),"High-value","Other")</f>
        <v>Other</v>
      </c>
    </row>
    <row r="5839" spans="1:40" x14ac:dyDescent="0.25">
      <c r="A5839" t="s">
        <v>7026</v>
      </c>
      <c r="B5839" t="s">
        <v>39</v>
      </c>
      <c r="C5839" s="1">
        <v>20</v>
      </c>
      <c r="D5839" t="s">
        <v>40</v>
      </c>
      <c r="E5839" s="1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 s="1">
        <v>1</v>
      </c>
      <c r="K5839" s="1">
        <v>22</v>
      </c>
      <c r="L5839" t="s">
        <v>42</v>
      </c>
      <c r="M5839" t="s">
        <v>40</v>
      </c>
      <c r="N5839" s="2">
        <v>45.1</v>
      </c>
      <c r="O5839" t="s">
        <v>43</v>
      </c>
      <c r="P5839" t="s">
        <v>40</v>
      </c>
      <c r="Q5839" t="s">
        <v>55</v>
      </c>
      <c r="R5839" s="1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 s="3">
        <v>80</v>
      </c>
      <c r="AE5839" s="3">
        <v>1706.45</v>
      </c>
      <c r="AF5839" s="3">
        <v>0</v>
      </c>
      <c r="AG5839" s="3">
        <v>50</v>
      </c>
      <c r="AH5839" s="3">
        <v>992.2</v>
      </c>
      <c r="AI5839" s="3">
        <v>2748.65</v>
      </c>
      <c r="AJ5839" t="s">
        <v>47</v>
      </c>
      <c r="AK5839" t="s">
        <v>8234</v>
      </c>
      <c r="AL5839" t="s">
        <v>8234</v>
      </c>
      <c r="AM5839">
        <f>IF(Customers[[#This Row],[Customer Status]]="Churned",1,0)</f>
        <v>0</v>
      </c>
      <c r="AN5839" t="str">
        <f>IF(Customers[[#This Row],[Monthly Charge]]&gt;=_xlfn.PERCENTILE.INC(Customers[Monthly Charge],0.75),"High-value","Other")</f>
        <v>Other</v>
      </c>
    </row>
    <row r="5840" spans="1:40" x14ac:dyDescent="0.25">
      <c r="A5840" t="s">
        <v>7027</v>
      </c>
      <c r="B5840" t="s">
        <v>49</v>
      </c>
      <c r="C5840" s="1">
        <v>33</v>
      </c>
      <c r="D5840" t="s">
        <v>40</v>
      </c>
      <c r="E5840" s="1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 s="1">
        <v>1</v>
      </c>
      <c r="K5840" s="1">
        <v>5</v>
      </c>
      <c r="L5840" t="s">
        <v>42</v>
      </c>
      <c r="M5840" t="s">
        <v>40</v>
      </c>
      <c r="N5840" s="2">
        <v>15.01</v>
      </c>
      <c r="O5840" t="s">
        <v>43</v>
      </c>
      <c r="P5840" t="s">
        <v>40</v>
      </c>
      <c r="Q5840" t="s">
        <v>55</v>
      </c>
      <c r="R5840" s="1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 s="3">
        <v>90.35</v>
      </c>
      <c r="AE5840" s="3">
        <v>434.5</v>
      </c>
      <c r="AF5840" s="3">
        <v>17.329999999999998</v>
      </c>
      <c r="AG5840" s="3">
        <v>0</v>
      </c>
      <c r="AH5840" s="3">
        <v>75.05</v>
      </c>
      <c r="AI5840" s="3">
        <v>492.22</v>
      </c>
      <c r="AJ5840" t="s">
        <v>47</v>
      </c>
      <c r="AK5840" t="s">
        <v>8234</v>
      </c>
      <c r="AL5840" t="s">
        <v>8234</v>
      </c>
      <c r="AM5840">
        <f>IF(Customers[[#This Row],[Customer Status]]="Churned",1,0)</f>
        <v>0</v>
      </c>
      <c r="AN5840" t="str">
        <f>IF(Customers[[#This Row],[Monthly Charge]]&gt;=_xlfn.PERCENTILE.INC(Customers[Monthly Charge],0.75),"High-value","Other")</f>
        <v>High-value</v>
      </c>
    </row>
    <row r="5841" spans="1:40" x14ac:dyDescent="0.25">
      <c r="A5841" t="s">
        <v>7028</v>
      </c>
      <c r="B5841" t="s">
        <v>39</v>
      </c>
      <c r="C5841" s="1">
        <v>45</v>
      </c>
      <c r="D5841" t="s">
        <v>40</v>
      </c>
      <c r="E5841" s="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 s="1">
        <v>5</v>
      </c>
      <c r="K5841" s="1">
        <v>69</v>
      </c>
      <c r="L5841" t="s">
        <v>72</v>
      </c>
      <c r="M5841" t="s">
        <v>40</v>
      </c>
      <c r="N5841" s="2">
        <v>46.45</v>
      </c>
      <c r="O5841" t="s">
        <v>40</v>
      </c>
      <c r="P5841" t="s">
        <v>40</v>
      </c>
      <c r="Q5841" t="s">
        <v>55</v>
      </c>
      <c r="R5841" s="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 s="3">
        <v>108.75</v>
      </c>
      <c r="AE5841" s="3">
        <v>7493.05</v>
      </c>
      <c r="AF5841" s="3">
        <v>0</v>
      </c>
      <c r="AG5841" s="3">
        <v>100</v>
      </c>
      <c r="AH5841" s="3">
        <v>3205.05</v>
      </c>
      <c r="AI5841" s="3">
        <v>10798.1</v>
      </c>
      <c r="AJ5841" t="s">
        <v>47</v>
      </c>
      <c r="AK5841" t="s">
        <v>8234</v>
      </c>
      <c r="AL5841" t="s">
        <v>8234</v>
      </c>
      <c r="AM5841">
        <f>IF(Customers[[#This Row],[Customer Status]]="Churned",1,0)</f>
        <v>0</v>
      </c>
      <c r="AN5841" t="str">
        <f>IF(Customers[[#This Row],[Monthly Charge]]&gt;=_xlfn.PERCENTILE.INC(Customers[Monthly Charge],0.75),"High-value","Other")</f>
        <v>High-value</v>
      </c>
    </row>
    <row r="5842" spans="1:40" x14ac:dyDescent="0.25">
      <c r="A5842" t="s">
        <v>7029</v>
      </c>
      <c r="B5842" t="s">
        <v>39</v>
      </c>
      <c r="C5842" s="1">
        <v>63</v>
      </c>
      <c r="D5842" t="s">
        <v>40</v>
      </c>
      <c r="E5842" s="1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 s="1">
        <v>3</v>
      </c>
      <c r="K5842" s="1">
        <v>42</v>
      </c>
      <c r="L5842" t="s">
        <v>76</v>
      </c>
      <c r="M5842" t="s">
        <v>40</v>
      </c>
      <c r="N5842" s="2">
        <v>3.14</v>
      </c>
      <c r="O5842" t="s">
        <v>43</v>
      </c>
      <c r="P5842" t="s">
        <v>43</v>
      </c>
      <c r="Q5842" t="s">
        <v>42</v>
      </c>
      <c r="R5842" s="1">
        <v>0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43</v>
      </c>
      <c r="AA5842" t="s">
        <v>73</v>
      </c>
      <c r="AB5842" t="s">
        <v>43</v>
      </c>
      <c r="AC5842" t="s">
        <v>46</v>
      </c>
      <c r="AD5842" s="3">
        <v>20</v>
      </c>
      <c r="AE5842" s="3">
        <v>833.55</v>
      </c>
      <c r="AF5842" s="3">
        <v>0</v>
      </c>
      <c r="AG5842" s="3">
        <v>0</v>
      </c>
      <c r="AH5842" s="3">
        <v>131.88</v>
      </c>
      <c r="AI5842" s="3">
        <v>965.43</v>
      </c>
      <c r="AJ5842" t="s">
        <v>47</v>
      </c>
      <c r="AK5842" t="s">
        <v>8234</v>
      </c>
      <c r="AL5842" t="s">
        <v>8234</v>
      </c>
      <c r="AM5842">
        <f>IF(Customers[[#This Row],[Customer Status]]="Churned",1,0)</f>
        <v>0</v>
      </c>
      <c r="AN5842" t="str">
        <f>IF(Customers[[#This Row],[Monthly Charge]]&gt;=_xlfn.PERCENTILE.INC(Customers[Monthly Charge],0.75),"High-value","Other")</f>
        <v>Other</v>
      </c>
    </row>
    <row r="5843" spans="1:40" x14ac:dyDescent="0.25">
      <c r="A5843" t="s">
        <v>7030</v>
      </c>
      <c r="B5843" t="s">
        <v>39</v>
      </c>
      <c r="C5843" s="1">
        <v>42</v>
      </c>
      <c r="D5843" t="s">
        <v>40</v>
      </c>
      <c r="E5843" s="1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 s="1">
        <v>1</v>
      </c>
      <c r="K5843" s="1">
        <v>42</v>
      </c>
      <c r="L5843" t="s">
        <v>42</v>
      </c>
      <c r="M5843" t="s">
        <v>40</v>
      </c>
      <c r="N5843" s="2">
        <v>12.6</v>
      </c>
      <c r="O5843" t="s">
        <v>43</v>
      </c>
      <c r="P5843" t="s">
        <v>40</v>
      </c>
      <c r="Q5843" t="s">
        <v>55</v>
      </c>
      <c r="R5843" s="1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 s="3">
        <v>100.4</v>
      </c>
      <c r="AE5843" s="3">
        <v>4303.6499999999996</v>
      </c>
      <c r="AF5843" s="3">
        <v>0</v>
      </c>
      <c r="AG5843" s="3">
        <v>0</v>
      </c>
      <c r="AH5843" s="3">
        <v>529.20000000000005</v>
      </c>
      <c r="AI5843" s="3">
        <v>4832.8500000000004</v>
      </c>
      <c r="AJ5843" t="s">
        <v>47</v>
      </c>
      <c r="AK5843" t="s">
        <v>8234</v>
      </c>
      <c r="AL5843" t="s">
        <v>8234</v>
      </c>
      <c r="AM5843">
        <f>IF(Customers[[#This Row],[Customer Status]]="Churned",1,0)</f>
        <v>0</v>
      </c>
      <c r="AN5843" t="str">
        <f>IF(Customers[[#This Row],[Monthly Charge]]&gt;=_xlfn.PERCENTILE.INC(Customers[Monthly Charge],0.75),"High-value","Other")</f>
        <v>High-value</v>
      </c>
    </row>
    <row r="5844" spans="1:40" x14ac:dyDescent="0.25">
      <c r="A5844" t="s">
        <v>7031</v>
      </c>
      <c r="B5844" t="s">
        <v>49</v>
      </c>
      <c r="C5844" s="1">
        <v>27</v>
      </c>
      <c r="D5844" t="s">
        <v>43</v>
      </c>
      <c r="E5844" s="1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 s="1">
        <v>0</v>
      </c>
      <c r="K5844" s="1">
        <v>5</v>
      </c>
      <c r="L5844" t="s">
        <v>54</v>
      </c>
      <c r="M5844" t="s">
        <v>40</v>
      </c>
      <c r="N5844" s="2">
        <v>30.92</v>
      </c>
      <c r="O5844" t="s">
        <v>43</v>
      </c>
      <c r="P5844" t="s">
        <v>40</v>
      </c>
      <c r="Q5844" t="s">
        <v>44</v>
      </c>
      <c r="R5844" s="1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 s="3">
        <v>55.75</v>
      </c>
      <c r="AE5844" s="3">
        <v>266.95</v>
      </c>
      <c r="AF5844" s="3">
        <v>0</v>
      </c>
      <c r="AG5844" s="3">
        <v>0</v>
      </c>
      <c r="AH5844" s="3">
        <v>154.6</v>
      </c>
      <c r="AI5844" s="3">
        <v>421.55</v>
      </c>
      <c r="AJ5844" t="s">
        <v>47</v>
      </c>
      <c r="AK5844" t="s">
        <v>8234</v>
      </c>
      <c r="AL5844" t="s">
        <v>8234</v>
      </c>
      <c r="AM5844">
        <f>IF(Customers[[#This Row],[Customer Status]]="Churned",1,0)</f>
        <v>0</v>
      </c>
      <c r="AN5844" t="str">
        <f>IF(Customers[[#This Row],[Monthly Charge]]&gt;=_xlfn.PERCENTILE.INC(Customers[Monthly Charge],0.75),"High-value","Other")</f>
        <v>Other</v>
      </c>
    </row>
    <row r="5845" spans="1:40" x14ac:dyDescent="0.25">
      <c r="A5845" t="s">
        <v>7032</v>
      </c>
      <c r="B5845" t="s">
        <v>39</v>
      </c>
      <c r="C5845" s="1">
        <v>21</v>
      </c>
      <c r="D5845" t="s">
        <v>40</v>
      </c>
      <c r="E5845" s="1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 s="1">
        <v>6</v>
      </c>
      <c r="K5845" s="1">
        <v>72</v>
      </c>
      <c r="L5845" t="s">
        <v>42</v>
      </c>
      <c r="M5845" t="s">
        <v>40</v>
      </c>
      <c r="N5845" s="2">
        <v>15.35</v>
      </c>
      <c r="O5845" t="s">
        <v>40</v>
      </c>
      <c r="P5845" t="s">
        <v>40</v>
      </c>
      <c r="Q5845" t="s">
        <v>79</v>
      </c>
      <c r="R5845" s="1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 s="3">
        <v>86.4</v>
      </c>
      <c r="AE5845" s="3">
        <v>6058.95</v>
      </c>
      <c r="AF5845" s="3">
        <v>0</v>
      </c>
      <c r="AG5845" s="3">
        <v>0</v>
      </c>
      <c r="AH5845" s="3">
        <v>1105.2</v>
      </c>
      <c r="AI5845" s="3">
        <v>7164.15</v>
      </c>
      <c r="AJ5845" t="s">
        <v>47</v>
      </c>
      <c r="AK5845" t="s">
        <v>8234</v>
      </c>
      <c r="AL5845" t="s">
        <v>8234</v>
      </c>
      <c r="AM5845">
        <f>IF(Customers[[#This Row],[Customer Status]]="Churned",1,0)</f>
        <v>0</v>
      </c>
      <c r="AN5845" t="str">
        <f>IF(Customers[[#This Row],[Monthly Charge]]&gt;=_xlfn.PERCENTILE.INC(Customers[Monthly Charge],0.75),"High-value","Other")</f>
        <v>Other</v>
      </c>
    </row>
    <row r="5846" spans="1:40" x14ac:dyDescent="0.25">
      <c r="A5846" t="s">
        <v>7033</v>
      </c>
      <c r="B5846" t="s">
        <v>49</v>
      </c>
      <c r="C5846" s="1">
        <v>52</v>
      </c>
      <c r="D5846" t="s">
        <v>43</v>
      </c>
      <c r="E5846" s="1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 s="1">
        <v>0</v>
      </c>
      <c r="K5846" s="1">
        <v>39</v>
      </c>
      <c r="L5846" t="s">
        <v>42</v>
      </c>
      <c r="M5846" t="s">
        <v>40</v>
      </c>
      <c r="N5846" s="2">
        <v>49.95</v>
      </c>
      <c r="O5846" t="s">
        <v>40</v>
      </c>
      <c r="P5846" t="s">
        <v>43</v>
      </c>
      <c r="Q5846" t="s">
        <v>42</v>
      </c>
      <c r="R5846" s="1">
        <v>0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43</v>
      </c>
      <c r="AA5846" t="s">
        <v>73</v>
      </c>
      <c r="AB5846" t="s">
        <v>43</v>
      </c>
      <c r="AC5846" t="s">
        <v>46</v>
      </c>
      <c r="AD5846" s="3">
        <v>25</v>
      </c>
      <c r="AE5846" s="3">
        <v>1004.35</v>
      </c>
      <c r="AF5846" s="3">
        <v>0</v>
      </c>
      <c r="AG5846" s="3">
        <v>0</v>
      </c>
      <c r="AH5846" s="3">
        <v>1948.05</v>
      </c>
      <c r="AI5846" s="3">
        <v>2952.4</v>
      </c>
      <c r="AJ5846" t="s">
        <v>47</v>
      </c>
      <c r="AK5846" t="s">
        <v>8234</v>
      </c>
      <c r="AL5846" t="s">
        <v>8234</v>
      </c>
      <c r="AM5846">
        <f>IF(Customers[[#This Row],[Customer Status]]="Churned",1,0)</f>
        <v>0</v>
      </c>
      <c r="AN5846" t="str">
        <f>IF(Customers[[#This Row],[Monthly Charge]]&gt;=_xlfn.PERCENTILE.INC(Customers[Monthly Charge],0.75),"High-value","Other")</f>
        <v>Other</v>
      </c>
    </row>
    <row r="5847" spans="1:40" x14ac:dyDescent="0.25">
      <c r="A5847" t="s">
        <v>7034</v>
      </c>
      <c r="B5847" t="s">
        <v>39</v>
      </c>
      <c r="C5847" s="1">
        <v>30</v>
      </c>
      <c r="D5847" t="s">
        <v>43</v>
      </c>
      <c r="E5847" s="1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 s="1">
        <v>0</v>
      </c>
      <c r="K5847" s="1">
        <v>21</v>
      </c>
      <c r="L5847" t="s">
        <v>42</v>
      </c>
      <c r="M5847" t="s">
        <v>40</v>
      </c>
      <c r="N5847" s="2">
        <v>7.41</v>
      </c>
      <c r="O5847" t="s">
        <v>43</v>
      </c>
      <c r="P5847" t="s">
        <v>40</v>
      </c>
      <c r="Q5847" t="s">
        <v>79</v>
      </c>
      <c r="R5847" s="1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 s="3">
        <v>60.25</v>
      </c>
      <c r="AE5847" s="3">
        <v>1258.3499999999999</v>
      </c>
      <c r="AF5847" s="3">
        <v>0</v>
      </c>
      <c r="AG5847" s="3">
        <v>0</v>
      </c>
      <c r="AH5847" s="3">
        <v>155.61000000000001</v>
      </c>
      <c r="AI5847" s="3">
        <v>1413.96</v>
      </c>
      <c r="AJ5847" t="s">
        <v>47</v>
      </c>
      <c r="AK5847" t="s">
        <v>8234</v>
      </c>
      <c r="AL5847" t="s">
        <v>8234</v>
      </c>
      <c r="AM5847">
        <f>IF(Customers[[#This Row],[Customer Status]]="Churned",1,0)</f>
        <v>0</v>
      </c>
      <c r="AN5847" t="str">
        <f>IF(Customers[[#This Row],[Monthly Charge]]&gt;=_xlfn.PERCENTILE.INC(Customers[Monthly Charge],0.75),"High-value","Other")</f>
        <v>Other</v>
      </c>
    </row>
    <row r="5848" spans="1:40" x14ac:dyDescent="0.25">
      <c r="A5848" t="s">
        <v>7035</v>
      </c>
      <c r="B5848" t="s">
        <v>49</v>
      </c>
      <c r="C5848" s="1">
        <v>27</v>
      </c>
      <c r="D5848" t="s">
        <v>40</v>
      </c>
      <c r="E5848" s="1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 s="1">
        <v>4</v>
      </c>
      <c r="K5848" s="1">
        <v>35</v>
      </c>
      <c r="L5848" t="s">
        <v>42</v>
      </c>
      <c r="M5848" t="s">
        <v>40</v>
      </c>
      <c r="N5848" s="2">
        <v>25.32</v>
      </c>
      <c r="O5848" t="s">
        <v>43</v>
      </c>
      <c r="P5848" t="s">
        <v>40</v>
      </c>
      <c r="Q5848" t="s">
        <v>79</v>
      </c>
      <c r="R5848" s="1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 s="3">
        <v>61</v>
      </c>
      <c r="AE5848" s="3">
        <v>2130.4499999999998</v>
      </c>
      <c r="AF5848" s="3">
        <v>10.7</v>
      </c>
      <c r="AG5848" s="3">
        <v>0</v>
      </c>
      <c r="AH5848" s="3">
        <v>886.2</v>
      </c>
      <c r="AI5848" s="3">
        <v>3005.95</v>
      </c>
      <c r="AJ5848" t="s">
        <v>47</v>
      </c>
      <c r="AK5848" t="s">
        <v>8234</v>
      </c>
      <c r="AL5848" t="s">
        <v>8234</v>
      </c>
      <c r="AM5848">
        <f>IF(Customers[[#This Row],[Customer Status]]="Churned",1,0)</f>
        <v>0</v>
      </c>
      <c r="AN5848" t="str">
        <f>IF(Customers[[#This Row],[Monthly Charge]]&gt;=_xlfn.PERCENTILE.INC(Customers[Monthly Charge],0.75),"High-value","Other")</f>
        <v>Other</v>
      </c>
    </row>
    <row r="5849" spans="1:40" x14ac:dyDescent="0.25">
      <c r="A5849" t="s">
        <v>7036</v>
      </c>
      <c r="B5849" t="s">
        <v>49</v>
      </c>
      <c r="C5849" s="1">
        <v>60</v>
      </c>
      <c r="D5849" t="s">
        <v>40</v>
      </c>
      <c r="E5849" s="1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 s="1">
        <v>0</v>
      </c>
      <c r="K5849" s="1">
        <v>35</v>
      </c>
      <c r="L5849" t="s">
        <v>129</v>
      </c>
      <c r="M5849" t="s">
        <v>40</v>
      </c>
      <c r="N5849" s="2">
        <v>5.0599999999999996</v>
      </c>
      <c r="O5849" t="s">
        <v>40</v>
      </c>
      <c r="P5849" t="s">
        <v>40</v>
      </c>
      <c r="Q5849" t="s">
        <v>44</v>
      </c>
      <c r="R5849" s="1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 s="3">
        <v>69.150000000000006</v>
      </c>
      <c r="AE5849" s="3">
        <v>2490.15</v>
      </c>
      <c r="AF5849" s="3">
        <v>0</v>
      </c>
      <c r="AG5849" s="3">
        <v>0</v>
      </c>
      <c r="AH5849" s="3">
        <v>177.1</v>
      </c>
      <c r="AI5849" s="3">
        <v>2667.25</v>
      </c>
      <c r="AJ5849" t="s">
        <v>47</v>
      </c>
      <c r="AK5849" t="s">
        <v>8234</v>
      </c>
      <c r="AL5849" t="s">
        <v>8234</v>
      </c>
      <c r="AM5849">
        <f>IF(Customers[[#This Row],[Customer Status]]="Churned",1,0)</f>
        <v>0</v>
      </c>
      <c r="AN5849" t="str">
        <f>IF(Customers[[#This Row],[Monthly Charge]]&gt;=_xlfn.PERCENTILE.INC(Customers[Monthly Charge],0.75),"High-value","Other")</f>
        <v>Other</v>
      </c>
    </row>
    <row r="5850" spans="1:40" x14ac:dyDescent="0.25">
      <c r="A5850" t="s">
        <v>7037</v>
      </c>
      <c r="B5850" t="s">
        <v>49</v>
      </c>
      <c r="C5850" s="1">
        <v>78</v>
      </c>
      <c r="D5850" t="s">
        <v>43</v>
      </c>
      <c r="E5850" s="1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 s="1">
        <v>0</v>
      </c>
      <c r="K5850" s="1">
        <v>12</v>
      </c>
      <c r="L5850" t="s">
        <v>42</v>
      </c>
      <c r="M5850" t="s">
        <v>40</v>
      </c>
      <c r="N5850" s="2">
        <v>43.4</v>
      </c>
      <c r="O5850" t="s">
        <v>40</v>
      </c>
      <c r="P5850" t="s">
        <v>40</v>
      </c>
      <c r="Q5850" t="s">
        <v>55</v>
      </c>
      <c r="R5850" s="1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 s="3">
        <v>73.3</v>
      </c>
      <c r="AE5850" s="3">
        <v>828.05</v>
      </c>
      <c r="AF5850" s="3">
        <v>0</v>
      </c>
      <c r="AG5850" s="3">
        <v>0</v>
      </c>
      <c r="AH5850" s="3">
        <v>520.79999999999995</v>
      </c>
      <c r="AI5850" s="3">
        <v>1348.85</v>
      </c>
      <c r="AJ5850" t="s">
        <v>47</v>
      </c>
      <c r="AK5850" t="s">
        <v>8234</v>
      </c>
      <c r="AL5850" t="s">
        <v>8234</v>
      </c>
      <c r="AM5850">
        <f>IF(Customers[[#This Row],[Customer Status]]="Churned",1,0)</f>
        <v>0</v>
      </c>
      <c r="AN5850" t="str">
        <f>IF(Customers[[#This Row],[Monthly Charge]]&gt;=_xlfn.PERCENTILE.INC(Customers[Monthly Charge],0.75),"High-value","Other")</f>
        <v>Other</v>
      </c>
    </row>
    <row r="5851" spans="1:40" x14ac:dyDescent="0.25">
      <c r="A5851" t="s">
        <v>7038</v>
      </c>
      <c r="B5851" t="s">
        <v>39</v>
      </c>
      <c r="C5851" s="1">
        <v>35</v>
      </c>
      <c r="D5851" t="s">
        <v>43</v>
      </c>
      <c r="E5851" s="1">
        <v>0</v>
      </c>
      <c r="F5851" t="s">
        <v>4836</v>
      </c>
      <c r="G5851">
        <v>93518</v>
      </c>
      <c r="H5851">
        <v>35.358953</v>
      </c>
      <c r="I5851">
        <v>-118.527064</v>
      </c>
      <c r="J5851" s="1">
        <v>0</v>
      </c>
      <c r="K5851" s="1">
        <v>27</v>
      </c>
      <c r="L5851" t="s">
        <v>42</v>
      </c>
      <c r="M5851" t="s">
        <v>40</v>
      </c>
      <c r="N5851" s="2">
        <v>25.21</v>
      </c>
      <c r="O5851" t="s">
        <v>43</v>
      </c>
      <c r="P5851" t="s">
        <v>40</v>
      </c>
      <c r="Q5851" t="s">
        <v>79</v>
      </c>
      <c r="R5851" s="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 s="3">
        <v>56.7</v>
      </c>
      <c r="AE5851" s="3">
        <v>1652.95</v>
      </c>
      <c r="AF5851" s="3">
        <v>0</v>
      </c>
      <c r="AG5851" s="3">
        <v>0</v>
      </c>
      <c r="AH5851" s="3">
        <v>680.67</v>
      </c>
      <c r="AI5851" s="3">
        <v>2333.62</v>
      </c>
      <c r="AJ5851" t="s">
        <v>47</v>
      </c>
      <c r="AK5851" t="s">
        <v>8234</v>
      </c>
      <c r="AL5851" t="s">
        <v>8234</v>
      </c>
      <c r="AM5851">
        <f>IF(Customers[[#This Row],[Customer Status]]="Churned",1,0)</f>
        <v>0</v>
      </c>
      <c r="AN5851" t="str">
        <f>IF(Customers[[#This Row],[Monthly Charge]]&gt;=_xlfn.PERCENTILE.INC(Customers[Monthly Charge],0.75),"High-value","Other")</f>
        <v>Other</v>
      </c>
    </row>
    <row r="5852" spans="1:40" x14ac:dyDescent="0.25">
      <c r="A5852" t="s">
        <v>7039</v>
      </c>
      <c r="B5852" t="s">
        <v>49</v>
      </c>
      <c r="C5852" s="1">
        <v>22</v>
      </c>
      <c r="D5852" t="s">
        <v>40</v>
      </c>
      <c r="E5852" s="1">
        <v>2</v>
      </c>
      <c r="F5852" t="s">
        <v>322</v>
      </c>
      <c r="G5852">
        <v>95825</v>
      </c>
      <c r="H5852">
        <v>38.590035</v>
      </c>
      <c r="I5852">
        <v>-121.41245499999999</v>
      </c>
      <c r="J5852" s="1">
        <v>3</v>
      </c>
      <c r="K5852" s="1">
        <v>72</v>
      </c>
      <c r="L5852" t="s">
        <v>72</v>
      </c>
      <c r="M5852" t="s">
        <v>40</v>
      </c>
      <c r="N5852" s="2">
        <v>19.04</v>
      </c>
      <c r="O5852" t="s">
        <v>40</v>
      </c>
      <c r="P5852" t="s">
        <v>43</v>
      </c>
      <c r="Q5852" t="s">
        <v>42</v>
      </c>
      <c r="R5852" s="1">
        <v>0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43</v>
      </c>
      <c r="AA5852" t="s">
        <v>73</v>
      </c>
      <c r="AB5852" t="s">
        <v>43</v>
      </c>
      <c r="AC5852" t="s">
        <v>56</v>
      </c>
      <c r="AD5852" s="3">
        <v>25</v>
      </c>
      <c r="AE5852" s="3">
        <v>1738.9</v>
      </c>
      <c r="AF5852" s="3">
        <v>0</v>
      </c>
      <c r="AG5852" s="3">
        <v>0</v>
      </c>
      <c r="AH5852" s="3">
        <v>1370.88</v>
      </c>
      <c r="AI5852" s="3">
        <v>3109.78</v>
      </c>
      <c r="AJ5852" t="s">
        <v>47</v>
      </c>
      <c r="AK5852" t="s">
        <v>8234</v>
      </c>
      <c r="AL5852" t="s">
        <v>8234</v>
      </c>
      <c r="AM5852">
        <f>IF(Customers[[#This Row],[Customer Status]]="Churned",1,0)</f>
        <v>0</v>
      </c>
      <c r="AN5852" t="str">
        <f>IF(Customers[[#This Row],[Monthly Charge]]&gt;=_xlfn.PERCENTILE.INC(Customers[Monthly Charge],0.75),"High-value","Other")</f>
        <v>Other</v>
      </c>
    </row>
    <row r="5853" spans="1:40" x14ac:dyDescent="0.25">
      <c r="A5853" t="s">
        <v>7040</v>
      </c>
      <c r="B5853" t="s">
        <v>39</v>
      </c>
      <c r="C5853" s="1">
        <v>55</v>
      </c>
      <c r="D5853" t="s">
        <v>40</v>
      </c>
      <c r="E5853" s="1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 s="1">
        <v>7</v>
      </c>
      <c r="K5853" s="1">
        <v>58</v>
      </c>
      <c r="L5853" t="s">
        <v>42</v>
      </c>
      <c r="M5853" t="s">
        <v>43</v>
      </c>
      <c r="N5853" s="2">
        <v>0</v>
      </c>
      <c r="O5853" t="s">
        <v>43</v>
      </c>
      <c r="P5853" t="s">
        <v>40</v>
      </c>
      <c r="Q5853" t="s">
        <v>79</v>
      </c>
      <c r="R5853" s="1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 s="3">
        <v>45.35</v>
      </c>
      <c r="AE5853" s="3">
        <v>2540.1</v>
      </c>
      <c r="AF5853" s="3">
        <v>4.08</v>
      </c>
      <c r="AG5853" s="3">
        <v>0</v>
      </c>
      <c r="AH5853" s="3">
        <v>0</v>
      </c>
      <c r="AI5853" s="3">
        <v>2536.02</v>
      </c>
      <c r="AJ5853" t="s">
        <v>47</v>
      </c>
      <c r="AK5853" t="s">
        <v>8234</v>
      </c>
      <c r="AL5853" t="s">
        <v>8234</v>
      </c>
      <c r="AM5853">
        <f>IF(Customers[[#This Row],[Customer Status]]="Churned",1,0)</f>
        <v>0</v>
      </c>
      <c r="AN5853" t="str">
        <f>IF(Customers[[#This Row],[Monthly Charge]]&gt;=_xlfn.PERCENTILE.INC(Customers[Monthly Charge],0.75),"High-value","Other")</f>
        <v>Other</v>
      </c>
    </row>
    <row r="5854" spans="1:40" x14ac:dyDescent="0.25">
      <c r="A5854" t="s">
        <v>7041</v>
      </c>
      <c r="B5854" t="s">
        <v>49</v>
      </c>
      <c r="C5854" s="1">
        <v>75</v>
      </c>
      <c r="D5854" t="s">
        <v>43</v>
      </c>
      <c r="E5854" s="1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 s="1">
        <v>0</v>
      </c>
      <c r="K5854" s="1">
        <v>10</v>
      </c>
      <c r="L5854" t="s">
        <v>62</v>
      </c>
      <c r="M5854" t="s">
        <v>40</v>
      </c>
      <c r="N5854" s="2">
        <v>7.51</v>
      </c>
      <c r="O5854" t="s">
        <v>43</v>
      </c>
      <c r="P5854" t="s">
        <v>40</v>
      </c>
      <c r="Q5854" t="s">
        <v>55</v>
      </c>
      <c r="R5854" s="1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 s="3">
        <v>79.25</v>
      </c>
      <c r="AE5854" s="3">
        <v>793.55</v>
      </c>
      <c r="AF5854" s="3">
        <v>0</v>
      </c>
      <c r="AG5854" s="3">
        <v>0</v>
      </c>
      <c r="AH5854" s="3">
        <v>75.099999999999994</v>
      </c>
      <c r="AI5854" s="3">
        <v>868.65</v>
      </c>
      <c r="AJ5854" t="s">
        <v>57</v>
      </c>
      <c r="AK5854" t="s">
        <v>58</v>
      </c>
      <c r="AL5854" t="s">
        <v>59</v>
      </c>
      <c r="AM5854">
        <f>IF(Customers[[#This Row],[Customer Status]]="Churned",1,0)</f>
        <v>1</v>
      </c>
      <c r="AN5854" t="str">
        <f>IF(Customers[[#This Row],[Monthly Charge]]&gt;=_xlfn.PERCENTILE.INC(Customers[Monthly Charge],0.75),"High-value","Other")</f>
        <v>Other</v>
      </c>
    </row>
    <row r="5855" spans="1:40" x14ac:dyDescent="0.25">
      <c r="A5855" t="s">
        <v>7042</v>
      </c>
      <c r="B5855" t="s">
        <v>49</v>
      </c>
      <c r="C5855" s="1">
        <v>30</v>
      </c>
      <c r="D5855" t="s">
        <v>40</v>
      </c>
      <c r="E5855" s="1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 s="1">
        <v>5</v>
      </c>
      <c r="K5855" s="1">
        <v>64</v>
      </c>
      <c r="L5855" t="s">
        <v>76</v>
      </c>
      <c r="M5855" t="s">
        <v>40</v>
      </c>
      <c r="N5855" s="2">
        <v>13.8</v>
      </c>
      <c r="O5855" t="s">
        <v>40</v>
      </c>
      <c r="P5855" t="s">
        <v>40</v>
      </c>
      <c r="Q5855" t="s">
        <v>55</v>
      </c>
      <c r="R5855" s="1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 s="3">
        <v>89.45</v>
      </c>
      <c r="AE5855" s="3">
        <v>5692.65</v>
      </c>
      <c r="AF5855" s="3">
        <v>0</v>
      </c>
      <c r="AG5855" s="3">
        <v>0</v>
      </c>
      <c r="AH5855" s="3">
        <v>883.2</v>
      </c>
      <c r="AI5855" s="3">
        <v>6575.85</v>
      </c>
      <c r="AJ5855" t="s">
        <v>47</v>
      </c>
      <c r="AK5855" t="s">
        <v>8234</v>
      </c>
      <c r="AL5855" t="s">
        <v>8234</v>
      </c>
      <c r="AM5855">
        <f>IF(Customers[[#This Row],[Customer Status]]="Churned",1,0)</f>
        <v>0</v>
      </c>
      <c r="AN5855" t="str">
        <f>IF(Customers[[#This Row],[Monthly Charge]]&gt;=_xlfn.PERCENTILE.INC(Customers[Monthly Charge],0.75),"High-value","Other")</f>
        <v>Other</v>
      </c>
    </row>
    <row r="5856" spans="1:40" x14ac:dyDescent="0.25">
      <c r="A5856" t="s">
        <v>7043</v>
      </c>
      <c r="B5856" t="s">
        <v>39</v>
      </c>
      <c r="C5856" s="1">
        <v>60</v>
      </c>
      <c r="D5856" t="s">
        <v>40</v>
      </c>
      <c r="E5856" s="1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 s="1">
        <v>8</v>
      </c>
      <c r="K5856" s="1">
        <v>71</v>
      </c>
      <c r="L5856" t="s">
        <v>42</v>
      </c>
      <c r="M5856" t="s">
        <v>40</v>
      </c>
      <c r="N5856" s="2">
        <v>11.13</v>
      </c>
      <c r="O5856" t="s">
        <v>43</v>
      </c>
      <c r="P5856" t="s">
        <v>43</v>
      </c>
      <c r="Q5856" t="s">
        <v>42</v>
      </c>
      <c r="R5856" s="1">
        <v>0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43</v>
      </c>
      <c r="AA5856" t="s">
        <v>73</v>
      </c>
      <c r="AB5856" t="s">
        <v>43</v>
      </c>
      <c r="AC5856" t="s">
        <v>56</v>
      </c>
      <c r="AD5856" s="3">
        <v>20.5</v>
      </c>
      <c r="AE5856" s="3">
        <v>1500.95</v>
      </c>
      <c r="AF5856" s="3">
        <v>0</v>
      </c>
      <c r="AG5856" s="3">
        <v>0</v>
      </c>
      <c r="AH5856" s="3">
        <v>790.23</v>
      </c>
      <c r="AI5856" s="3">
        <v>2291.1799999999998</v>
      </c>
      <c r="AJ5856" t="s">
        <v>47</v>
      </c>
      <c r="AK5856" t="s">
        <v>8234</v>
      </c>
      <c r="AL5856" t="s">
        <v>8234</v>
      </c>
      <c r="AM5856">
        <f>IF(Customers[[#This Row],[Customer Status]]="Churned",1,0)</f>
        <v>0</v>
      </c>
      <c r="AN5856" t="str">
        <f>IF(Customers[[#This Row],[Monthly Charge]]&gt;=_xlfn.PERCENTILE.INC(Customers[Monthly Charge],0.75),"High-value","Other")</f>
        <v>Other</v>
      </c>
    </row>
    <row r="5857" spans="1:40" x14ac:dyDescent="0.25">
      <c r="A5857" t="s">
        <v>7044</v>
      </c>
      <c r="B5857" t="s">
        <v>39</v>
      </c>
      <c r="C5857" s="1">
        <v>44</v>
      </c>
      <c r="D5857" t="s">
        <v>43</v>
      </c>
      <c r="E5857" s="1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 s="1">
        <v>0</v>
      </c>
      <c r="K5857" s="1">
        <v>10</v>
      </c>
      <c r="L5857" t="s">
        <v>62</v>
      </c>
      <c r="M5857" t="s">
        <v>40</v>
      </c>
      <c r="N5857" s="2">
        <v>45.56</v>
      </c>
      <c r="O5857" t="s">
        <v>43</v>
      </c>
      <c r="P5857" t="s">
        <v>40</v>
      </c>
      <c r="Q5857" t="s">
        <v>79</v>
      </c>
      <c r="R5857" s="1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 s="3">
        <v>51.2</v>
      </c>
      <c r="AE5857" s="3">
        <v>498.25</v>
      </c>
      <c r="AF5857" s="3">
        <v>0</v>
      </c>
      <c r="AG5857" s="3">
        <v>0</v>
      </c>
      <c r="AH5857" s="3">
        <v>455.6</v>
      </c>
      <c r="AI5857" s="3">
        <v>953.85</v>
      </c>
      <c r="AJ5857" t="s">
        <v>47</v>
      </c>
      <c r="AK5857" t="s">
        <v>8234</v>
      </c>
      <c r="AL5857" t="s">
        <v>8234</v>
      </c>
      <c r="AM5857">
        <f>IF(Customers[[#This Row],[Customer Status]]="Churned",1,0)</f>
        <v>0</v>
      </c>
      <c r="AN5857" t="str">
        <f>IF(Customers[[#This Row],[Monthly Charge]]&gt;=_xlfn.PERCENTILE.INC(Customers[Monthly Charge],0.75),"High-value","Other")</f>
        <v>Other</v>
      </c>
    </row>
    <row r="5858" spans="1:40" x14ac:dyDescent="0.25">
      <c r="A5858" t="s">
        <v>7045</v>
      </c>
      <c r="B5858" t="s">
        <v>39</v>
      </c>
      <c r="C5858" s="1">
        <v>36</v>
      </c>
      <c r="D5858" t="s">
        <v>43</v>
      </c>
      <c r="E5858" s="1">
        <v>0</v>
      </c>
      <c r="F5858" t="s">
        <v>807</v>
      </c>
      <c r="G5858">
        <v>91105</v>
      </c>
      <c r="H5858">
        <v>34.13946</v>
      </c>
      <c r="I5858">
        <v>-118.16664900000001</v>
      </c>
      <c r="J5858" s="1">
        <v>0</v>
      </c>
      <c r="K5858" s="1">
        <v>4</v>
      </c>
      <c r="L5858" t="s">
        <v>54</v>
      </c>
      <c r="M5858" t="s">
        <v>40</v>
      </c>
      <c r="N5858" s="2">
        <v>39.9</v>
      </c>
      <c r="O5858" t="s">
        <v>43</v>
      </c>
      <c r="P5858" t="s">
        <v>40</v>
      </c>
      <c r="Q5858" t="s">
        <v>44</v>
      </c>
      <c r="R5858" s="1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 s="3">
        <v>45.3</v>
      </c>
      <c r="AE5858" s="3">
        <v>196.95</v>
      </c>
      <c r="AF5858" s="3">
        <v>0</v>
      </c>
      <c r="AG5858" s="3">
        <v>0</v>
      </c>
      <c r="AH5858" s="3">
        <v>159.6</v>
      </c>
      <c r="AI5858" s="3">
        <v>356.55</v>
      </c>
      <c r="AJ5858" t="s">
        <v>57</v>
      </c>
      <c r="AK5858" t="s">
        <v>109</v>
      </c>
      <c r="AL5858" t="s">
        <v>110</v>
      </c>
      <c r="AM5858">
        <f>IF(Customers[[#This Row],[Customer Status]]="Churned",1,0)</f>
        <v>1</v>
      </c>
      <c r="AN5858" t="str">
        <f>IF(Customers[[#This Row],[Monthly Charge]]&gt;=_xlfn.PERCENTILE.INC(Customers[Monthly Charge],0.75),"High-value","Other")</f>
        <v>Other</v>
      </c>
    </row>
    <row r="5859" spans="1:40" x14ac:dyDescent="0.25">
      <c r="A5859" t="s">
        <v>7046</v>
      </c>
      <c r="B5859" t="s">
        <v>49</v>
      </c>
      <c r="C5859" s="1">
        <v>44</v>
      </c>
      <c r="D5859" t="s">
        <v>43</v>
      </c>
      <c r="E5859" s="1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 s="1">
        <v>0</v>
      </c>
      <c r="K5859" s="1">
        <v>71</v>
      </c>
      <c r="L5859" t="s">
        <v>72</v>
      </c>
      <c r="M5859" t="s">
        <v>40</v>
      </c>
      <c r="N5859" s="2">
        <v>41.34</v>
      </c>
      <c r="O5859" t="s">
        <v>40</v>
      </c>
      <c r="P5859" t="s">
        <v>40</v>
      </c>
      <c r="Q5859" t="s">
        <v>55</v>
      </c>
      <c r="R5859" s="1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 s="3">
        <v>79.05</v>
      </c>
      <c r="AE5859" s="3">
        <v>5552.5</v>
      </c>
      <c r="AF5859" s="3">
        <v>0</v>
      </c>
      <c r="AG5859" s="3">
        <v>0</v>
      </c>
      <c r="AH5859" s="3">
        <v>2935.14</v>
      </c>
      <c r="AI5859" s="3">
        <v>8487.64</v>
      </c>
      <c r="AJ5859" t="s">
        <v>47</v>
      </c>
      <c r="AK5859" t="s">
        <v>8234</v>
      </c>
      <c r="AL5859" t="s">
        <v>8234</v>
      </c>
      <c r="AM5859">
        <f>IF(Customers[[#This Row],[Customer Status]]="Churned",1,0)</f>
        <v>0</v>
      </c>
      <c r="AN5859" t="str">
        <f>IF(Customers[[#This Row],[Monthly Charge]]&gt;=_xlfn.PERCENTILE.INC(Customers[Monthly Charge],0.75),"High-value","Other")</f>
        <v>Other</v>
      </c>
    </row>
    <row r="5860" spans="1:40" x14ac:dyDescent="0.25">
      <c r="A5860" t="s">
        <v>7047</v>
      </c>
      <c r="B5860" t="s">
        <v>39</v>
      </c>
      <c r="C5860" s="1">
        <v>58</v>
      </c>
      <c r="D5860" t="s">
        <v>40</v>
      </c>
      <c r="E5860" s="1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 s="1">
        <v>9</v>
      </c>
      <c r="K5860" s="1">
        <v>66</v>
      </c>
      <c r="L5860" t="s">
        <v>72</v>
      </c>
      <c r="M5860" t="s">
        <v>40</v>
      </c>
      <c r="N5860" s="2">
        <v>8.39</v>
      </c>
      <c r="O5860" t="s">
        <v>43</v>
      </c>
      <c r="P5860" t="s">
        <v>40</v>
      </c>
      <c r="Q5860" t="s">
        <v>79</v>
      </c>
      <c r="R5860" s="1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 s="3">
        <v>59.75</v>
      </c>
      <c r="AE5860" s="3">
        <v>3996.8</v>
      </c>
      <c r="AF5860" s="3">
        <v>0</v>
      </c>
      <c r="AG5860" s="3">
        <v>0</v>
      </c>
      <c r="AH5860" s="3">
        <v>553.74</v>
      </c>
      <c r="AI5860" s="3">
        <v>4550.54</v>
      </c>
      <c r="AJ5860" t="s">
        <v>47</v>
      </c>
      <c r="AK5860" t="s">
        <v>8234</v>
      </c>
      <c r="AL5860" t="s">
        <v>8234</v>
      </c>
      <c r="AM5860">
        <f>IF(Customers[[#This Row],[Customer Status]]="Churned",1,0)</f>
        <v>0</v>
      </c>
      <c r="AN5860" t="str">
        <f>IF(Customers[[#This Row],[Monthly Charge]]&gt;=_xlfn.PERCENTILE.INC(Customers[Monthly Charge],0.75),"High-value","Other")</f>
        <v>Other</v>
      </c>
    </row>
    <row r="5861" spans="1:40" x14ac:dyDescent="0.25">
      <c r="A5861" t="s">
        <v>7048</v>
      </c>
      <c r="B5861" t="s">
        <v>49</v>
      </c>
      <c r="C5861" s="1">
        <v>24</v>
      </c>
      <c r="D5861" t="s">
        <v>43</v>
      </c>
      <c r="E5861" s="1">
        <v>0</v>
      </c>
      <c r="F5861" t="s">
        <v>3472</v>
      </c>
      <c r="G5861">
        <v>91740</v>
      </c>
      <c r="H5861">
        <v>34.119363</v>
      </c>
      <c r="I5861">
        <v>-117.855059</v>
      </c>
      <c r="J5861" s="1">
        <v>0</v>
      </c>
      <c r="K5861" s="1">
        <v>69</v>
      </c>
      <c r="L5861" t="s">
        <v>42</v>
      </c>
      <c r="M5861" t="s">
        <v>40</v>
      </c>
      <c r="N5861" s="2">
        <v>7.18</v>
      </c>
      <c r="O5861" t="s">
        <v>43</v>
      </c>
      <c r="P5861" t="s">
        <v>43</v>
      </c>
      <c r="Q5861" t="s">
        <v>42</v>
      </c>
      <c r="R5861" s="1">
        <v>0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43</v>
      </c>
      <c r="AA5861" t="s">
        <v>73</v>
      </c>
      <c r="AB5861" t="s">
        <v>43</v>
      </c>
      <c r="AC5861" t="s">
        <v>46</v>
      </c>
      <c r="AD5861" s="3">
        <v>19.95</v>
      </c>
      <c r="AE5861" s="3">
        <v>1399.35</v>
      </c>
      <c r="AF5861" s="3">
        <v>0</v>
      </c>
      <c r="AG5861" s="3">
        <v>0</v>
      </c>
      <c r="AH5861" s="3">
        <v>495.42</v>
      </c>
      <c r="AI5861" s="3">
        <v>1894.77</v>
      </c>
      <c r="AJ5861" t="s">
        <v>47</v>
      </c>
      <c r="AK5861" t="s">
        <v>8234</v>
      </c>
      <c r="AL5861" t="s">
        <v>8234</v>
      </c>
      <c r="AM5861">
        <f>IF(Customers[[#This Row],[Customer Status]]="Churned",1,0)</f>
        <v>0</v>
      </c>
      <c r="AN5861" t="str">
        <f>IF(Customers[[#This Row],[Monthly Charge]]&gt;=_xlfn.PERCENTILE.INC(Customers[Monthly Charge],0.75),"High-value","Other")</f>
        <v>Other</v>
      </c>
    </row>
    <row r="5862" spans="1:40" x14ac:dyDescent="0.25">
      <c r="A5862" t="s">
        <v>7049</v>
      </c>
      <c r="B5862" t="s">
        <v>49</v>
      </c>
      <c r="C5862" s="1">
        <v>39</v>
      </c>
      <c r="D5862" t="s">
        <v>43</v>
      </c>
      <c r="E5862" s="1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 s="1">
        <v>0</v>
      </c>
      <c r="K5862" s="1">
        <v>43</v>
      </c>
      <c r="L5862" t="s">
        <v>42</v>
      </c>
      <c r="M5862" t="s">
        <v>40</v>
      </c>
      <c r="N5862" s="2">
        <v>28.9</v>
      </c>
      <c r="O5862" t="s">
        <v>40</v>
      </c>
      <c r="P5862" t="s">
        <v>43</v>
      </c>
      <c r="Q5862" t="s">
        <v>42</v>
      </c>
      <c r="R5862" s="1">
        <v>0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43</v>
      </c>
      <c r="AA5862" t="s">
        <v>73</v>
      </c>
      <c r="AB5862" t="s">
        <v>43</v>
      </c>
      <c r="AC5862" t="s">
        <v>56</v>
      </c>
      <c r="AD5862" s="3">
        <v>26.45</v>
      </c>
      <c r="AE5862" s="3">
        <v>1110.05</v>
      </c>
      <c r="AF5862" s="3">
        <v>0</v>
      </c>
      <c r="AG5862" s="3">
        <v>0</v>
      </c>
      <c r="AH5862" s="3">
        <v>1242.7</v>
      </c>
      <c r="AI5862" s="3">
        <v>2352.75</v>
      </c>
      <c r="AJ5862" t="s">
        <v>47</v>
      </c>
      <c r="AK5862" t="s">
        <v>8234</v>
      </c>
      <c r="AL5862" t="s">
        <v>8234</v>
      </c>
      <c r="AM5862">
        <f>IF(Customers[[#This Row],[Customer Status]]="Churned",1,0)</f>
        <v>0</v>
      </c>
      <c r="AN5862" t="str">
        <f>IF(Customers[[#This Row],[Monthly Charge]]&gt;=_xlfn.PERCENTILE.INC(Customers[Monthly Charge],0.75),"High-value","Other")</f>
        <v>Other</v>
      </c>
    </row>
    <row r="5863" spans="1:40" x14ac:dyDescent="0.25">
      <c r="A5863" t="s">
        <v>7050</v>
      </c>
      <c r="B5863" t="s">
        <v>39</v>
      </c>
      <c r="C5863" s="1">
        <v>21</v>
      </c>
      <c r="D5863" t="s">
        <v>40</v>
      </c>
      <c r="E5863" s="1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 s="1">
        <v>1</v>
      </c>
      <c r="K5863" s="1">
        <v>72</v>
      </c>
      <c r="L5863" t="s">
        <v>72</v>
      </c>
      <c r="M5863" t="s">
        <v>40</v>
      </c>
      <c r="N5863" s="2">
        <v>13.27</v>
      </c>
      <c r="O5863" t="s">
        <v>40</v>
      </c>
      <c r="P5863" t="s">
        <v>43</v>
      </c>
      <c r="Q5863" t="s">
        <v>42</v>
      </c>
      <c r="R5863" s="1">
        <v>0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43</v>
      </c>
      <c r="AA5863" t="s">
        <v>73</v>
      </c>
      <c r="AB5863" t="s">
        <v>43</v>
      </c>
      <c r="AC5863" t="s">
        <v>46</v>
      </c>
      <c r="AD5863" s="3">
        <v>24.85</v>
      </c>
      <c r="AE5863" s="3">
        <v>1871.85</v>
      </c>
      <c r="AF5863" s="3">
        <v>0</v>
      </c>
      <c r="AG5863" s="3">
        <v>0</v>
      </c>
      <c r="AH5863" s="3">
        <v>955.44</v>
      </c>
      <c r="AI5863" s="3">
        <v>2827.29</v>
      </c>
      <c r="AJ5863" t="s">
        <v>47</v>
      </c>
      <c r="AK5863" t="s">
        <v>8234</v>
      </c>
      <c r="AL5863" t="s">
        <v>8234</v>
      </c>
      <c r="AM5863">
        <f>IF(Customers[[#This Row],[Customer Status]]="Churned",1,0)</f>
        <v>0</v>
      </c>
      <c r="AN5863" t="str">
        <f>IF(Customers[[#This Row],[Monthly Charge]]&gt;=_xlfn.PERCENTILE.INC(Customers[Monthly Charge],0.75),"High-value","Other")</f>
        <v>Other</v>
      </c>
    </row>
    <row r="5864" spans="1:40" x14ac:dyDescent="0.25">
      <c r="A5864" t="s">
        <v>7051</v>
      </c>
      <c r="B5864" t="s">
        <v>39</v>
      </c>
      <c r="C5864" s="1">
        <v>24</v>
      </c>
      <c r="D5864" t="s">
        <v>43</v>
      </c>
      <c r="E5864" s="1">
        <v>0</v>
      </c>
      <c r="F5864" t="s">
        <v>85</v>
      </c>
      <c r="G5864">
        <v>94086</v>
      </c>
      <c r="H5864">
        <v>37.378540999999998</v>
      </c>
      <c r="I5864">
        <v>-122.020456</v>
      </c>
      <c r="J5864" s="1">
        <v>0</v>
      </c>
      <c r="K5864" s="1">
        <v>61</v>
      </c>
      <c r="L5864" t="s">
        <v>76</v>
      </c>
      <c r="M5864" t="s">
        <v>40</v>
      </c>
      <c r="N5864" s="2">
        <v>25.91</v>
      </c>
      <c r="O5864" t="s">
        <v>43</v>
      </c>
      <c r="P5864" t="s">
        <v>43</v>
      </c>
      <c r="Q5864" t="s">
        <v>42</v>
      </c>
      <c r="R5864" s="1">
        <v>0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43</v>
      </c>
      <c r="AA5864" t="s">
        <v>45</v>
      </c>
      <c r="AB5864" t="s">
        <v>43</v>
      </c>
      <c r="AC5864" t="s">
        <v>56</v>
      </c>
      <c r="AD5864" s="3">
        <v>19.45</v>
      </c>
      <c r="AE5864" s="3">
        <v>1336.35</v>
      </c>
      <c r="AF5864" s="3">
        <v>0</v>
      </c>
      <c r="AG5864" s="3">
        <v>0</v>
      </c>
      <c r="AH5864" s="3">
        <v>1580.51</v>
      </c>
      <c r="AI5864" s="3">
        <v>2916.86</v>
      </c>
      <c r="AJ5864" t="s">
        <v>47</v>
      </c>
      <c r="AK5864" t="s">
        <v>8234</v>
      </c>
      <c r="AL5864" t="s">
        <v>8234</v>
      </c>
      <c r="AM5864">
        <f>IF(Customers[[#This Row],[Customer Status]]="Churned",1,0)</f>
        <v>0</v>
      </c>
      <c r="AN5864" t="str">
        <f>IF(Customers[[#This Row],[Monthly Charge]]&gt;=_xlfn.PERCENTILE.INC(Customers[Monthly Charge],0.75),"High-value","Other")</f>
        <v>Other</v>
      </c>
    </row>
    <row r="5865" spans="1:40" x14ac:dyDescent="0.25">
      <c r="A5865" t="s">
        <v>7052</v>
      </c>
      <c r="B5865" t="s">
        <v>49</v>
      </c>
      <c r="C5865" s="1">
        <v>22</v>
      </c>
      <c r="D5865" t="s">
        <v>43</v>
      </c>
      <c r="E5865" s="1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 s="1">
        <v>0</v>
      </c>
      <c r="K5865" s="1">
        <v>7</v>
      </c>
      <c r="L5865" t="s">
        <v>42</v>
      </c>
      <c r="M5865" t="s">
        <v>40</v>
      </c>
      <c r="N5865" s="2">
        <v>26.76</v>
      </c>
      <c r="O5865" t="s">
        <v>43</v>
      </c>
      <c r="P5865" t="s">
        <v>40</v>
      </c>
      <c r="Q5865" t="s">
        <v>79</v>
      </c>
      <c r="R5865" s="1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 s="3">
        <v>44.65</v>
      </c>
      <c r="AE5865" s="3">
        <v>322.5</v>
      </c>
      <c r="AF5865" s="3">
        <v>0</v>
      </c>
      <c r="AG5865" s="3">
        <v>0</v>
      </c>
      <c r="AH5865" s="3">
        <v>187.32</v>
      </c>
      <c r="AI5865" s="3">
        <v>509.82</v>
      </c>
      <c r="AJ5865" t="s">
        <v>47</v>
      </c>
      <c r="AK5865" t="s">
        <v>8234</v>
      </c>
      <c r="AL5865" t="s">
        <v>8234</v>
      </c>
      <c r="AM5865">
        <f>IF(Customers[[#This Row],[Customer Status]]="Churned",1,0)</f>
        <v>0</v>
      </c>
      <c r="AN5865" t="str">
        <f>IF(Customers[[#This Row],[Monthly Charge]]&gt;=_xlfn.PERCENTILE.INC(Customers[Monthly Charge],0.75),"High-value","Other")</f>
        <v>Other</v>
      </c>
    </row>
    <row r="5866" spans="1:40" x14ac:dyDescent="0.25">
      <c r="A5866" t="s">
        <v>7053</v>
      </c>
      <c r="B5866" t="s">
        <v>49</v>
      </c>
      <c r="C5866" s="1">
        <v>47</v>
      </c>
      <c r="D5866" t="s">
        <v>40</v>
      </c>
      <c r="E5866" s="1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 s="1">
        <v>1</v>
      </c>
      <c r="K5866" s="1">
        <v>70</v>
      </c>
      <c r="L5866" t="s">
        <v>42</v>
      </c>
      <c r="M5866" t="s">
        <v>43</v>
      </c>
      <c r="N5866" s="2">
        <v>0</v>
      </c>
      <c r="O5866" t="s">
        <v>43</v>
      </c>
      <c r="P5866" t="s">
        <v>40</v>
      </c>
      <c r="Q5866" t="s">
        <v>79</v>
      </c>
      <c r="R5866" s="1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 s="3">
        <v>39.15</v>
      </c>
      <c r="AE5866" s="3">
        <v>2692.75</v>
      </c>
      <c r="AF5866" s="3">
        <v>0</v>
      </c>
      <c r="AG5866" s="3">
        <v>0</v>
      </c>
      <c r="AH5866" s="3">
        <v>0</v>
      </c>
      <c r="AI5866" s="3">
        <v>2692.75</v>
      </c>
      <c r="AJ5866" t="s">
        <v>47</v>
      </c>
      <c r="AK5866" t="s">
        <v>8234</v>
      </c>
      <c r="AL5866" t="s">
        <v>8234</v>
      </c>
      <c r="AM5866">
        <f>IF(Customers[[#This Row],[Customer Status]]="Churned",1,0)</f>
        <v>0</v>
      </c>
      <c r="AN5866" t="str">
        <f>IF(Customers[[#This Row],[Monthly Charge]]&gt;=_xlfn.PERCENTILE.INC(Customers[Monthly Charge],0.75),"High-value","Other")</f>
        <v>Other</v>
      </c>
    </row>
    <row r="5867" spans="1:40" x14ac:dyDescent="0.25">
      <c r="A5867" t="s">
        <v>7054</v>
      </c>
      <c r="B5867" t="s">
        <v>39</v>
      </c>
      <c r="C5867" s="1">
        <v>73</v>
      </c>
      <c r="D5867" t="s">
        <v>43</v>
      </c>
      <c r="E5867" s="1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 s="1">
        <v>0</v>
      </c>
      <c r="K5867" s="1">
        <v>5</v>
      </c>
      <c r="L5867" t="s">
        <v>54</v>
      </c>
      <c r="M5867" t="s">
        <v>40</v>
      </c>
      <c r="N5867" s="2">
        <v>14.22</v>
      </c>
      <c r="O5867" t="s">
        <v>43</v>
      </c>
      <c r="P5867" t="s">
        <v>40</v>
      </c>
      <c r="Q5867" t="s">
        <v>55</v>
      </c>
      <c r="R5867" s="1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 s="3">
        <v>84.7</v>
      </c>
      <c r="AE5867" s="3">
        <v>392.5</v>
      </c>
      <c r="AF5867" s="3">
        <v>41.2</v>
      </c>
      <c r="AG5867" s="3">
        <v>0</v>
      </c>
      <c r="AH5867" s="3">
        <v>71.099999999999994</v>
      </c>
      <c r="AI5867" s="3">
        <v>422.4</v>
      </c>
      <c r="AJ5867" t="s">
        <v>47</v>
      </c>
      <c r="AK5867" t="s">
        <v>8234</v>
      </c>
      <c r="AL5867" t="s">
        <v>8234</v>
      </c>
      <c r="AM5867">
        <f>IF(Customers[[#This Row],[Customer Status]]="Churned",1,0)</f>
        <v>0</v>
      </c>
      <c r="AN5867" t="str">
        <f>IF(Customers[[#This Row],[Monthly Charge]]&gt;=_xlfn.PERCENTILE.INC(Customers[Monthly Charge],0.75),"High-value","Other")</f>
        <v>Other</v>
      </c>
    </row>
    <row r="5868" spans="1:40" x14ac:dyDescent="0.25">
      <c r="A5868" t="s">
        <v>7055</v>
      </c>
      <c r="B5868" t="s">
        <v>39</v>
      </c>
      <c r="C5868" s="1">
        <v>66</v>
      </c>
      <c r="D5868" t="s">
        <v>43</v>
      </c>
      <c r="E5868" s="1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 s="1">
        <v>0</v>
      </c>
      <c r="K5868" s="1">
        <v>16</v>
      </c>
      <c r="L5868" t="s">
        <v>42</v>
      </c>
      <c r="M5868" t="s">
        <v>40</v>
      </c>
      <c r="N5868" s="2">
        <v>32.11</v>
      </c>
      <c r="O5868" t="s">
        <v>40</v>
      </c>
      <c r="P5868" t="s">
        <v>40</v>
      </c>
      <c r="Q5868" t="s">
        <v>55</v>
      </c>
      <c r="R5868" s="1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 s="3">
        <v>96.4</v>
      </c>
      <c r="AE5868" s="3">
        <v>1581.2</v>
      </c>
      <c r="AF5868" s="3">
        <v>47.2</v>
      </c>
      <c r="AG5868" s="3">
        <v>0</v>
      </c>
      <c r="AH5868" s="3">
        <v>513.76</v>
      </c>
      <c r="AI5868" s="3">
        <v>2047.76</v>
      </c>
      <c r="AJ5868" t="s">
        <v>57</v>
      </c>
      <c r="AK5868" t="s">
        <v>63</v>
      </c>
      <c r="AL5868" t="s">
        <v>1887</v>
      </c>
      <c r="AM5868">
        <f>IF(Customers[[#This Row],[Customer Status]]="Churned",1,0)</f>
        <v>1</v>
      </c>
      <c r="AN5868" t="str">
        <f>IF(Customers[[#This Row],[Monthly Charge]]&gt;=_xlfn.PERCENTILE.INC(Customers[Monthly Charge],0.75),"High-value","Other")</f>
        <v>High-value</v>
      </c>
    </row>
    <row r="5869" spans="1:40" x14ac:dyDescent="0.25">
      <c r="A5869" t="s">
        <v>7056</v>
      </c>
      <c r="B5869" t="s">
        <v>49</v>
      </c>
      <c r="C5869" s="1">
        <v>24</v>
      </c>
      <c r="D5869" t="s">
        <v>43</v>
      </c>
      <c r="E5869" s="1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 s="1">
        <v>0</v>
      </c>
      <c r="K5869" s="1">
        <v>17</v>
      </c>
      <c r="L5869" t="s">
        <v>42</v>
      </c>
      <c r="M5869" t="s">
        <v>40</v>
      </c>
      <c r="N5869" s="2">
        <v>34.020000000000003</v>
      </c>
      <c r="O5869" t="s">
        <v>43</v>
      </c>
      <c r="P5869" t="s">
        <v>43</v>
      </c>
      <c r="Q5869" t="s">
        <v>42</v>
      </c>
      <c r="R5869" s="1">
        <v>0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43</v>
      </c>
      <c r="AA5869" t="s">
        <v>51</v>
      </c>
      <c r="AB5869" t="s">
        <v>43</v>
      </c>
      <c r="AC5869" t="s">
        <v>46</v>
      </c>
      <c r="AD5869" s="3">
        <v>21.1</v>
      </c>
      <c r="AE5869" s="3">
        <v>385.55</v>
      </c>
      <c r="AF5869" s="3">
        <v>0</v>
      </c>
      <c r="AG5869" s="3">
        <v>0</v>
      </c>
      <c r="AH5869" s="3">
        <v>578.34</v>
      </c>
      <c r="AI5869" s="3">
        <v>963.89</v>
      </c>
      <c r="AJ5869" t="s">
        <v>47</v>
      </c>
      <c r="AK5869" t="s">
        <v>8234</v>
      </c>
      <c r="AL5869" t="s">
        <v>8234</v>
      </c>
      <c r="AM5869">
        <f>IF(Customers[[#This Row],[Customer Status]]="Churned",1,0)</f>
        <v>0</v>
      </c>
      <c r="AN5869" t="str">
        <f>IF(Customers[[#This Row],[Monthly Charge]]&gt;=_xlfn.PERCENTILE.INC(Customers[Monthly Charge],0.75),"High-value","Other")</f>
        <v>Other</v>
      </c>
    </row>
    <row r="5870" spans="1:40" x14ac:dyDescent="0.25">
      <c r="A5870" t="s">
        <v>7057</v>
      </c>
      <c r="B5870" t="s">
        <v>49</v>
      </c>
      <c r="C5870" s="1">
        <v>38</v>
      </c>
      <c r="D5870" t="s">
        <v>40</v>
      </c>
      <c r="E5870" s="1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 s="1">
        <v>3</v>
      </c>
      <c r="K5870" s="1">
        <v>51</v>
      </c>
      <c r="L5870" t="s">
        <v>42</v>
      </c>
      <c r="M5870" t="s">
        <v>40</v>
      </c>
      <c r="N5870" s="2">
        <v>37.630000000000003</v>
      </c>
      <c r="O5870" t="s">
        <v>43</v>
      </c>
      <c r="P5870" t="s">
        <v>43</v>
      </c>
      <c r="Q5870" t="s">
        <v>42</v>
      </c>
      <c r="R5870" s="1">
        <v>0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43</v>
      </c>
      <c r="AA5870" t="s">
        <v>45</v>
      </c>
      <c r="AB5870" t="s">
        <v>43</v>
      </c>
      <c r="AC5870" t="s">
        <v>46</v>
      </c>
      <c r="AD5870" s="3">
        <v>19.399999999999999</v>
      </c>
      <c r="AE5870" s="3">
        <v>997.75</v>
      </c>
      <c r="AF5870" s="3">
        <v>0</v>
      </c>
      <c r="AG5870" s="3">
        <v>0</v>
      </c>
      <c r="AH5870" s="3">
        <v>1919.13</v>
      </c>
      <c r="AI5870" s="3">
        <v>2916.88</v>
      </c>
      <c r="AJ5870" t="s">
        <v>47</v>
      </c>
      <c r="AK5870" t="s">
        <v>8234</v>
      </c>
      <c r="AL5870" t="s">
        <v>8234</v>
      </c>
      <c r="AM5870">
        <f>IF(Customers[[#This Row],[Customer Status]]="Churned",1,0)</f>
        <v>0</v>
      </c>
      <c r="AN5870" t="str">
        <f>IF(Customers[[#This Row],[Monthly Charge]]&gt;=_xlfn.PERCENTILE.INC(Customers[Monthly Charge],0.75),"High-value","Other")</f>
        <v>Other</v>
      </c>
    </row>
    <row r="5871" spans="1:40" x14ac:dyDescent="0.25">
      <c r="A5871" t="s">
        <v>7058</v>
      </c>
      <c r="B5871" t="s">
        <v>39</v>
      </c>
      <c r="C5871" s="1">
        <v>79</v>
      </c>
      <c r="D5871" t="s">
        <v>43</v>
      </c>
      <c r="E5871" s="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 s="1">
        <v>0</v>
      </c>
      <c r="K5871" s="1">
        <v>5</v>
      </c>
      <c r="L5871" t="s">
        <v>42</v>
      </c>
      <c r="M5871" t="s">
        <v>40</v>
      </c>
      <c r="N5871" s="2">
        <v>43.99</v>
      </c>
      <c r="O5871" t="s">
        <v>43</v>
      </c>
      <c r="P5871" t="s">
        <v>40</v>
      </c>
      <c r="Q5871" t="s">
        <v>79</v>
      </c>
      <c r="R5871" s="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 s="3">
        <v>59.9</v>
      </c>
      <c r="AE5871" s="3">
        <v>287.85000000000002</v>
      </c>
      <c r="AF5871" s="3">
        <v>0</v>
      </c>
      <c r="AG5871" s="3">
        <v>20</v>
      </c>
      <c r="AH5871" s="3">
        <v>219.95</v>
      </c>
      <c r="AI5871" s="3">
        <v>527.79999999999995</v>
      </c>
      <c r="AJ5871" t="s">
        <v>47</v>
      </c>
      <c r="AK5871" t="s">
        <v>8234</v>
      </c>
      <c r="AL5871" t="s">
        <v>8234</v>
      </c>
      <c r="AM5871">
        <f>IF(Customers[[#This Row],[Customer Status]]="Churned",1,0)</f>
        <v>0</v>
      </c>
      <c r="AN5871" t="str">
        <f>IF(Customers[[#This Row],[Monthly Charge]]&gt;=_xlfn.PERCENTILE.INC(Customers[Monthly Charge],0.75),"High-value","Other")</f>
        <v>Other</v>
      </c>
    </row>
    <row r="5872" spans="1:40" x14ac:dyDescent="0.25">
      <c r="A5872" t="s">
        <v>7059</v>
      </c>
      <c r="B5872" t="s">
        <v>39</v>
      </c>
      <c r="C5872" s="1">
        <v>51</v>
      </c>
      <c r="D5872" t="s">
        <v>40</v>
      </c>
      <c r="E5872" s="1">
        <v>0</v>
      </c>
      <c r="F5872" t="s">
        <v>157</v>
      </c>
      <c r="G5872">
        <v>95134</v>
      </c>
      <c r="H5872">
        <v>37.42765</v>
      </c>
      <c r="I5872">
        <v>-121.94541599999999</v>
      </c>
      <c r="J5872" s="1">
        <v>1</v>
      </c>
      <c r="K5872" s="1">
        <v>14</v>
      </c>
      <c r="L5872" t="s">
        <v>62</v>
      </c>
      <c r="M5872" t="s">
        <v>40</v>
      </c>
      <c r="N5872" s="2">
        <v>20.399999999999999</v>
      </c>
      <c r="O5872" t="s">
        <v>40</v>
      </c>
      <c r="P5872" t="s">
        <v>40</v>
      </c>
      <c r="Q5872" t="s">
        <v>79</v>
      </c>
      <c r="R5872" s="1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 s="3">
        <v>64.7</v>
      </c>
      <c r="AE5872" s="3">
        <v>941</v>
      </c>
      <c r="AF5872" s="3">
        <v>0</v>
      </c>
      <c r="AG5872" s="3">
        <v>0</v>
      </c>
      <c r="AH5872" s="3">
        <v>285.60000000000002</v>
      </c>
      <c r="AI5872" s="3">
        <v>1226.5999999999999</v>
      </c>
      <c r="AJ5872" t="s">
        <v>57</v>
      </c>
      <c r="AK5872" t="s">
        <v>58</v>
      </c>
      <c r="AL5872" t="s">
        <v>214</v>
      </c>
      <c r="AM5872">
        <f>IF(Customers[[#This Row],[Customer Status]]="Churned",1,0)</f>
        <v>1</v>
      </c>
      <c r="AN5872" t="str">
        <f>IF(Customers[[#This Row],[Monthly Charge]]&gt;=_xlfn.PERCENTILE.INC(Customers[Monthly Charge],0.75),"High-value","Other")</f>
        <v>Other</v>
      </c>
    </row>
    <row r="5873" spans="1:40" x14ac:dyDescent="0.25">
      <c r="A5873" t="s">
        <v>7060</v>
      </c>
      <c r="B5873" t="s">
        <v>49</v>
      </c>
      <c r="C5873" s="1">
        <v>74</v>
      </c>
      <c r="D5873" t="s">
        <v>43</v>
      </c>
      <c r="E5873" s="1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 s="1">
        <v>0</v>
      </c>
      <c r="K5873" s="1">
        <v>3</v>
      </c>
      <c r="L5873" t="s">
        <v>42</v>
      </c>
      <c r="M5873" t="s">
        <v>40</v>
      </c>
      <c r="N5873" s="2">
        <v>48.34</v>
      </c>
      <c r="O5873" t="s">
        <v>40</v>
      </c>
      <c r="P5873" t="s">
        <v>40</v>
      </c>
      <c r="Q5873" t="s">
        <v>55</v>
      </c>
      <c r="R5873" s="1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 s="3">
        <v>77</v>
      </c>
      <c r="AE5873" s="3">
        <v>237.75</v>
      </c>
      <c r="AF5873" s="3">
        <v>0</v>
      </c>
      <c r="AG5873" s="3">
        <v>0</v>
      </c>
      <c r="AH5873" s="3">
        <v>145.02000000000001</v>
      </c>
      <c r="AI5873" s="3">
        <v>382.77</v>
      </c>
      <c r="AJ5873" t="s">
        <v>57</v>
      </c>
      <c r="AK5873" t="s">
        <v>58</v>
      </c>
      <c r="AL5873" t="s">
        <v>59</v>
      </c>
      <c r="AM5873">
        <f>IF(Customers[[#This Row],[Customer Status]]="Churned",1,0)</f>
        <v>1</v>
      </c>
      <c r="AN5873" t="str">
        <f>IF(Customers[[#This Row],[Monthly Charge]]&gt;=_xlfn.PERCENTILE.INC(Customers[Monthly Charge],0.75),"High-value","Other")</f>
        <v>Other</v>
      </c>
    </row>
    <row r="5874" spans="1:40" x14ac:dyDescent="0.25">
      <c r="A5874" t="s">
        <v>7061</v>
      </c>
      <c r="B5874" t="s">
        <v>39</v>
      </c>
      <c r="C5874" s="1">
        <v>53</v>
      </c>
      <c r="D5874" t="s">
        <v>40</v>
      </c>
      <c r="E5874" s="1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 s="1">
        <v>10</v>
      </c>
      <c r="K5874" s="1">
        <v>64</v>
      </c>
      <c r="L5874" t="s">
        <v>76</v>
      </c>
      <c r="M5874" t="s">
        <v>40</v>
      </c>
      <c r="N5874" s="2">
        <v>17.07</v>
      </c>
      <c r="O5874" t="s">
        <v>40</v>
      </c>
      <c r="P5874" t="s">
        <v>40</v>
      </c>
      <c r="Q5874" t="s">
        <v>79</v>
      </c>
      <c r="R5874" s="1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 s="3">
        <v>53.85</v>
      </c>
      <c r="AE5874" s="3">
        <v>3399.85</v>
      </c>
      <c r="AF5874" s="3">
        <v>0</v>
      </c>
      <c r="AG5874" s="3">
        <v>0</v>
      </c>
      <c r="AH5874" s="3">
        <v>1092.48</v>
      </c>
      <c r="AI5874" s="3">
        <v>4492.33</v>
      </c>
      <c r="AJ5874" t="s">
        <v>47</v>
      </c>
      <c r="AK5874" t="s">
        <v>8234</v>
      </c>
      <c r="AL5874" t="s">
        <v>8234</v>
      </c>
      <c r="AM5874">
        <f>IF(Customers[[#This Row],[Customer Status]]="Churned",1,0)</f>
        <v>0</v>
      </c>
      <c r="AN5874" t="str">
        <f>IF(Customers[[#This Row],[Monthly Charge]]&gt;=_xlfn.PERCENTILE.INC(Customers[Monthly Charge],0.75),"High-value","Other")</f>
        <v>Other</v>
      </c>
    </row>
    <row r="5875" spans="1:40" x14ac:dyDescent="0.25">
      <c r="A5875" t="s">
        <v>7062</v>
      </c>
      <c r="B5875" t="s">
        <v>39</v>
      </c>
      <c r="C5875" s="1">
        <v>37</v>
      </c>
      <c r="D5875" t="s">
        <v>40</v>
      </c>
      <c r="E5875" s="1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 s="1">
        <v>8</v>
      </c>
      <c r="K5875" s="1">
        <v>7</v>
      </c>
      <c r="L5875" t="s">
        <v>42</v>
      </c>
      <c r="M5875" t="s">
        <v>43</v>
      </c>
      <c r="N5875" s="2">
        <v>0</v>
      </c>
      <c r="O5875" t="s">
        <v>43</v>
      </c>
      <c r="P5875" t="s">
        <v>40</v>
      </c>
      <c r="Q5875" t="s">
        <v>44</v>
      </c>
      <c r="R5875" s="1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 s="3">
        <v>34.65</v>
      </c>
      <c r="AE5875" s="3">
        <v>246.6</v>
      </c>
      <c r="AF5875" s="3">
        <v>0</v>
      </c>
      <c r="AG5875" s="3">
        <v>0</v>
      </c>
      <c r="AH5875" s="3">
        <v>0</v>
      </c>
      <c r="AI5875" s="3">
        <v>246.6</v>
      </c>
      <c r="AJ5875" t="s">
        <v>47</v>
      </c>
      <c r="AK5875" t="s">
        <v>8234</v>
      </c>
      <c r="AL5875" t="s">
        <v>8234</v>
      </c>
      <c r="AM5875">
        <f>IF(Customers[[#This Row],[Customer Status]]="Churned",1,0)</f>
        <v>0</v>
      </c>
      <c r="AN5875" t="str">
        <f>IF(Customers[[#This Row],[Monthly Charge]]&gt;=_xlfn.PERCENTILE.INC(Customers[Monthly Charge],0.75),"High-value","Other")</f>
        <v>Other</v>
      </c>
    </row>
    <row r="5876" spans="1:40" x14ac:dyDescent="0.25">
      <c r="A5876" t="s">
        <v>7063</v>
      </c>
      <c r="B5876" t="s">
        <v>39</v>
      </c>
      <c r="C5876" s="1">
        <v>29</v>
      </c>
      <c r="D5876" t="s">
        <v>43</v>
      </c>
      <c r="E5876" s="1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 s="1">
        <v>0</v>
      </c>
      <c r="K5876" s="1">
        <v>1</v>
      </c>
      <c r="L5876" t="s">
        <v>42</v>
      </c>
      <c r="M5876" t="s">
        <v>43</v>
      </c>
      <c r="N5876" s="2">
        <v>0</v>
      </c>
      <c r="O5876" t="s">
        <v>43</v>
      </c>
      <c r="P5876" t="s">
        <v>40</v>
      </c>
      <c r="Q5876" t="s">
        <v>79</v>
      </c>
      <c r="R5876" s="1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 s="3">
        <v>25.2</v>
      </c>
      <c r="AE5876" s="3">
        <v>25.2</v>
      </c>
      <c r="AF5876" s="3">
        <v>0</v>
      </c>
      <c r="AG5876" s="3">
        <v>0</v>
      </c>
      <c r="AH5876" s="3">
        <v>0</v>
      </c>
      <c r="AI5876" s="3">
        <v>25.2</v>
      </c>
      <c r="AJ5876" t="s">
        <v>57</v>
      </c>
      <c r="AK5876" t="s">
        <v>109</v>
      </c>
      <c r="AL5876" t="s">
        <v>110</v>
      </c>
      <c r="AM5876">
        <f>IF(Customers[[#This Row],[Customer Status]]="Churned",1,0)</f>
        <v>1</v>
      </c>
      <c r="AN5876" t="str">
        <f>IF(Customers[[#This Row],[Monthly Charge]]&gt;=_xlfn.PERCENTILE.INC(Customers[Monthly Charge],0.75),"High-value","Other")</f>
        <v>Other</v>
      </c>
    </row>
    <row r="5877" spans="1:40" x14ac:dyDescent="0.25">
      <c r="A5877" t="s">
        <v>7064</v>
      </c>
      <c r="B5877" t="s">
        <v>39</v>
      </c>
      <c r="C5877" s="1">
        <v>70</v>
      </c>
      <c r="D5877" t="s">
        <v>40</v>
      </c>
      <c r="E5877" s="1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 s="1">
        <v>1</v>
      </c>
      <c r="K5877" s="1">
        <v>60</v>
      </c>
      <c r="L5877" t="s">
        <v>42</v>
      </c>
      <c r="M5877" t="s">
        <v>40</v>
      </c>
      <c r="N5877" s="2">
        <v>4.0599999999999996</v>
      </c>
      <c r="O5877" t="s">
        <v>40</v>
      </c>
      <c r="P5877" t="s">
        <v>40</v>
      </c>
      <c r="Q5877" t="s">
        <v>55</v>
      </c>
      <c r="R5877" s="1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 s="3">
        <v>116.05</v>
      </c>
      <c r="AE5877" s="3">
        <v>6925.9</v>
      </c>
      <c r="AF5877" s="3">
        <v>0</v>
      </c>
      <c r="AG5877" s="3">
        <v>0</v>
      </c>
      <c r="AH5877" s="3">
        <v>243.6</v>
      </c>
      <c r="AI5877" s="3">
        <v>7169.5</v>
      </c>
      <c r="AJ5877" t="s">
        <v>47</v>
      </c>
      <c r="AK5877" t="s">
        <v>8234</v>
      </c>
      <c r="AL5877" t="s">
        <v>8234</v>
      </c>
      <c r="AM5877">
        <f>IF(Customers[[#This Row],[Customer Status]]="Churned",1,0)</f>
        <v>0</v>
      </c>
      <c r="AN5877" t="str">
        <f>IF(Customers[[#This Row],[Monthly Charge]]&gt;=_xlfn.PERCENTILE.INC(Customers[Monthly Charge],0.75),"High-value","Other")</f>
        <v>High-value</v>
      </c>
    </row>
    <row r="5878" spans="1:40" x14ac:dyDescent="0.25">
      <c r="A5878" t="s">
        <v>7065</v>
      </c>
      <c r="B5878" t="s">
        <v>49</v>
      </c>
      <c r="C5878" s="1">
        <v>53</v>
      </c>
      <c r="D5878" t="s">
        <v>43</v>
      </c>
      <c r="E5878" s="1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 s="1">
        <v>0</v>
      </c>
      <c r="K5878" s="1">
        <v>1</v>
      </c>
      <c r="L5878" t="s">
        <v>42</v>
      </c>
      <c r="M5878" t="s">
        <v>40</v>
      </c>
      <c r="N5878" s="2">
        <v>11.61</v>
      </c>
      <c r="O5878" t="s">
        <v>43</v>
      </c>
      <c r="P5878" t="s">
        <v>43</v>
      </c>
      <c r="Q5878" t="s">
        <v>42</v>
      </c>
      <c r="R5878" s="1">
        <v>0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43</v>
      </c>
      <c r="AA5878" t="s">
        <v>51</v>
      </c>
      <c r="AB5878" t="s">
        <v>40</v>
      </c>
      <c r="AC5878" t="s">
        <v>183</v>
      </c>
      <c r="AD5878" s="3">
        <v>20.45</v>
      </c>
      <c r="AE5878" s="3">
        <v>20.45</v>
      </c>
      <c r="AF5878" s="3">
        <v>0</v>
      </c>
      <c r="AG5878" s="3">
        <v>0</v>
      </c>
      <c r="AH5878" s="3">
        <v>11.61</v>
      </c>
      <c r="AI5878" s="3">
        <v>32.06</v>
      </c>
      <c r="AJ5878" t="s">
        <v>98</v>
      </c>
      <c r="AK5878" t="s">
        <v>8234</v>
      </c>
      <c r="AL5878" t="s">
        <v>8234</v>
      </c>
      <c r="AM5878">
        <f>IF(Customers[[#This Row],[Customer Status]]="Churned",1,0)</f>
        <v>0</v>
      </c>
      <c r="AN5878" t="str">
        <f>IF(Customers[[#This Row],[Monthly Charge]]&gt;=_xlfn.PERCENTILE.INC(Customers[Monthly Charge],0.75),"High-value","Other")</f>
        <v>Other</v>
      </c>
    </row>
    <row r="5879" spans="1:40" x14ac:dyDescent="0.25">
      <c r="A5879" t="s">
        <v>7066</v>
      </c>
      <c r="B5879" t="s">
        <v>49</v>
      </c>
      <c r="C5879" s="1">
        <v>66</v>
      </c>
      <c r="D5879" t="s">
        <v>43</v>
      </c>
      <c r="E5879" s="1">
        <v>0</v>
      </c>
      <c r="F5879" t="s">
        <v>346</v>
      </c>
      <c r="G5879">
        <v>93591</v>
      </c>
      <c r="H5879">
        <v>34.598221000000002</v>
      </c>
      <c r="I5879">
        <v>-117.79593</v>
      </c>
      <c r="J5879" s="1">
        <v>0</v>
      </c>
      <c r="K5879" s="1">
        <v>2</v>
      </c>
      <c r="L5879" t="s">
        <v>42</v>
      </c>
      <c r="M5879" t="s">
        <v>43</v>
      </c>
      <c r="N5879" s="2">
        <v>0</v>
      </c>
      <c r="O5879" t="s">
        <v>43</v>
      </c>
      <c r="P5879" t="s">
        <v>40</v>
      </c>
      <c r="Q5879" t="s">
        <v>79</v>
      </c>
      <c r="R5879" s="1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 s="3">
        <v>24.45</v>
      </c>
      <c r="AE5879" s="3">
        <v>47.5</v>
      </c>
      <c r="AF5879" s="3">
        <v>0</v>
      </c>
      <c r="AG5879" s="3">
        <v>0</v>
      </c>
      <c r="AH5879" s="3">
        <v>0</v>
      </c>
      <c r="AI5879" s="3">
        <v>47.5</v>
      </c>
      <c r="AJ5879" t="s">
        <v>57</v>
      </c>
      <c r="AK5879" t="s">
        <v>58</v>
      </c>
      <c r="AL5879" t="s">
        <v>214</v>
      </c>
      <c r="AM5879">
        <f>IF(Customers[[#This Row],[Customer Status]]="Churned",1,0)</f>
        <v>1</v>
      </c>
      <c r="AN5879" t="str">
        <f>IF(Customers[[#This Row],[Monthly Charge]]&gt;=_xlfn.PERCENTILE.INC(Customers[Monthly Charge],0.75),"High-value","Other")</f>
        <v>Other</v>
      </c>
    </row>
    <row r="5880" spans="1:40" x14ac:dyDescent="0.25">
      <c r="A5880" t="s">
        <v>7067</v>
      </c>
      <c r="B5880" t="s">
        <v>39</v>
      </c>
      <c r="C5880" s="1">
        <v>44</v>
      </c>
      <c r="D5880" t="s">
        <v>43</v>
      </c>
      <c r="E5880" s="1">
        <v>0</v>
      </c>
      <c r="F5880" t="s">
        <v>2304</v>
      </c>
      <c r="G5880">
        <v>93609</v>
      </c>
      <c r="H5880">
        <v>36.5276</v>
      </c>
      <c r="I5880">
        <v>-119.865999</v>
      </c>
      <c r="J5880" s="1">
        <v>0</v>
      </c>
      <c r="K5880" s="1">
        <v>20</v>
      </c>
      <c r="L5880" t="s">
        <v>42</v>
      </c>
      <c r="M5880" t="s">
        <v>40</v>
      </c>
      <c r="N5880" s="2">
        <v>22.75</v>
      </c>
      <c r="O5880" t="s">
        <v>40</v>
      </c>
      <c r="P5880" t="s">
        <v>40</v>
      </c>
      <c r="Q5880" t="s">
        <v>44</v>
      </c>
      <c r="R5880" s="1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 s="3">
        <v>68.900000000000006</v>
      </c>
      <c r="AE5880" s="3">
        <v>1370.35</v>
      </c>
      <c r="AF5880" s="3">
        <v>0</v>
      </c>
      <c r="AG5880" s="3">
        <v>0</v>
      </c>
      <c r="AH5880" s="3">
        <v>455</v>
      </c>
      <c r="AI5880" s="3">
        <v>1825.35</v>
      </c>
      <c r="AJ5880" t="s">
        <v>47</v>
      </c>
      <c r="AK5880" t="s">
        <v>8234</v>
      </c>
      <c r="AL5880" t="s">
        <v>8234</v>
      </c>
      <c r="AM5880">
        <f>IF(Customers[[#This Row],[Customer Status]]="Churned",1,0)</f>
        <v>0</v>
      </c>
      <c r="AN5880" t="str">
        <f>IF(Customers[[#This Row],[Monthly Charge]]&gt;=_xlfn.PERCENTILE.INC(Customers[Monthly Charge],0.75),"High-value","Other")</f>
        <v>Other</v>
      </c>
    </row>
    <row r="5881" spans="1:40" x14ac:dyDescent="0.25">
      <c r="A5881" t="s">
        <v>7068</v>
      </c>
      <c r="B5881" t="s">
        <v>49</v>
      </c>
      <c r="C5881" s="1">
        <v>46</v>
      </c>
      <c r="D5881" t="s">
        <v>40</v>
      </c>
      <c r="E5881" s="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 s="1">
        <v>2</v>
      </c>
      <c r="K5881" s="1">
        <v>72</v>
      </c>
      <c r="L5881" t="s">
        <v>72</v>
      </c>
      <c r="M5881" t="s">
        <v>40</v>
      </c>
      <c r="N5881" s="2">
        <v>47.82</v>
      </c>
      <c r="O5881" t="s">
        <v>40</v>
      </c>
      <c r="P5881" t="s">
        <v>40</v>
      </c>
      <c r="Q5881" t="s">
        <v>55</v>
      </c>
      <c r="R5881" s="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 s="3">
        <v>115.55</v>
      </c>
      <c r="AE5881" s="3">
        <v>8425.2999999999993</v>
      </c>
      <c r="AF5881" s="3">
        <v>0</v>
      </c>
      <c r="AG5881" s="3">
        <v>0</v>
      </c>
      <c r="AH5881" s="3">
        <v>3443.04</v>
      </c>
      <c r="AI5881" s="3">
        <v>11868.34</v>
      </c>
      <c r="AJ5881" t="s">
        <v>47</v>
      </c>
      <c r="AK5881" t="s">
        <v>8234</v>
      </c>
      <c r="AL5881" t="s">
        <v>8234</v>
      </c>
      <c r="AM5881">
        <f>IF(Customers[[#This Row],[Customer Status]]="Churned",1,0)</f>
        <v>0</v>
      </c>
      <c r="AN5881" t="str">
        <f>IF(Customers[[#This Row],[Monthly Charge]]&gt;=_xlfn.PERCENTILE.INC(Customers[Monthly Charge],0.75),"High-value","Other")</f>
        <v>High-value</v>
      </c>
    </row>
    <row r="5882" spans="1:40" x14ac:dyDescent="0.25">
      <c r="A5882" t="s">
        <v>7069</v>
      </c>
      <c r="B5882" t="s">
        <v>39</v>
      </c>
      <c r="C5882" s="1">
        <v>35</v>
      </c>
      <c r="D5882" t="s">
        <v>40</v>
      </c>
      <c r="E5882" s="1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 s="1">
        <v>1</v>
      </c>
      <c r="K5882" s="1">
        <v>72</v>
      </c>
      <c r="L5882" t="s">
        <v>42</v>
      </c>
      <c r="M5882" t="s">
        <v>40</v>
      </c>
      <c r="N5882" s="2">
        <v>17.89</v>
      </c>
      <c r="O5882" t="s">
        <v>40</v>
      </c>
      <c r="P5882" t="s">
        <v>40</v>
      </c>
      <c r="Q5882" t="s">
        <v>55</v>
      </c>
      <c r="R5882" s="1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 s="3">
        <v>107.45</v>
      </c>
      <c r="AE5882" s="3">
        <v>7658.3</v>
      </c>
      <c r="AF5882" s="3">
        <v>0</v>
      </c>
      <c r="AG5882" s="3">
        <v>0</v>
      </c>
      <c r="AH5882" s="3">
        <v>1288.08</v>
      </c>
      <c r="AI5882" s="3">
        <v>8946.3799999999992</v>
      </c>
      <c r="AJ5882" t="s">
        <v>47</v>
      </c>
      <c r="AK5882" t="s">
        <v>8234</v>
      </c>
      <c r="AL5882" t="s">
        <v>8234</v>
      </c>
      <c r="AM5882">
        <f>IF(Customers[[#This Row],[Customer Status]]="Churned",1,0)</f>
        <v>0</v>
      </c>
      <c r="AN5882" t="str">
        <f>IF(Customers[[#This Row],[Monthly Charge]]&gt;=_xlfn.PERCENTILE.INC(Customers[Monthly Charge],0.75),"High-value","Other")</f>
        <v>High-value</v>
      </c>
    </row>
    <row r="5883" spans="1:40" x14ac:dyDescent="0.25">
      <c r="A5883" t="s">
        <v>7070</v>
      </c>
      <c r="B5883" t="s">
        <v>49</v>
      </c>
      <c r="C5883" s="1">
        <v>55</v>
      </c>
      <c r="D5883" t="s">
        <v>43</v>
      </c>
      <c r="E5883" s="1">
        <v>0</v>
      </c>
      <c r="F5883" t="s">
        <v>706</v>
      </c>
      <c r="G5883">
        <v>91935</v>
      </c>
      <c r="H5883">
        <v>32.695681</v>
      </c>
      <c r="I5883">
        <v>-116.79838599999999</v>
      </c>
      <c r="J5883" s="1">
        <v>0</v>
      </c>
      <c r="K5883" s="1">
        <v>4</v>
      </c>
      <c r="L5883" t="s">
        <v>42</v>
      </c>
      <c r="M5883" t="s">
        <v>40</v>
      </c>
      <c r="N5883" s="2">
        <v>31.92</v>
      </c>
      <c r="O5883" t="s">
        <v>43</v>
      </c>
      <c r="P5883" t="s">
        <v>40</v>
      </c>
      <c r="Q5883" t="s">
        <v>55</v>
      </c>
      <c r="R5883" s="1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 s="3">
        <v>90.4</v>
      </c>
      <c r="AE5883" s="3">
        <v>356.65</v>
      </c>
      <c r="AF5883" s="3">
        <v>0</v>
      </c>
      <c r="AG5883" s="3">
        <v>0</v>
      </c>
      <c r="AH5883" s="3">
        <v>127.68</v>
      </c>
      <c r="AI5883" s="3">
        <v>484.33</v>
      </c>
      <c r="AJ5883" t="s">
        <v>47</v>
      </c>
      <c r="AK5883" t="s">
        <v>8234</v>
      </c>
      <c r="AL5883" t="s">
        <v>8234</v>
      </c>
      <c r="AM5883">
        <f>IF(Customers[[#This Row],[Customer Status]]="Churned",1,0)</f>
        <v>0</v>
      </c>
      <c r="AN5883" t="str">
        <f>IF(Customers[[#This Row],[Monthly Charge]]&gt;=_xlfn.PERCENTILE.INC(Customers[Monthly Charge],0.75),"High-value","Other")</f>
        <v>High-value</v>
      </c>
    </row>
    <row r="5884" spans="1:40" x14ac:dyDescent="0.25">
      <c r="A5884" t="s">
        <v>7071</v>
      </c>
      <c r="B5884" t="s">
        <v>49</v>
      </c>
      <c r="C5884" s="1">
        <v>53</v>
      </c>
      <c r="D5884" t="s">
        <v>43</v>
      </c>
      <c r="E5884" s="1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 s="1">
        <v>0</v>
      </c>
      <c r="K5884" s="1">
        <v>1</v>
      </c>
      <c r="L5884" t="s">
        <v>42</v>
      </c>
      <c r="M5884" t="s">
        <v>40</v>
      </c>
      <c r="N5884" s="2">
        <v>10.14</v>
      </c>
      <c r="O5884" t="s">
        <v>43</v>
      </c>
      <c r="P5884" t="s">
        <v>43</v>
      </c>
      <c r="Q5884" t="s">
        <v>42</v>
      </c>
      <c r="R5884" s="1">
        <v>0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43</v>
      </c>
      <c r="AA5884" t="s">
        <v>51</v>
      </c>
      <c r="AB5884" t="s">
        <v>40</v>
      </c>
      <c r="AC5884" t="s">
        <v>183</v>
      </c>
      <c r="AD5884" s="3">
        <v>21.05</v>
      </c>
      <c r="AE5884" s="3">
        <v>21.05</v>
      </c>
      <c r="AF5884" s="3">
        <v>0</v>
      </c>
      <c r="AG5884" s="3">
        <v>0</v>
      </c>
      <c r="AH5884" s="3">
        <v>10.14</v>
      </c>
      <c r="AI5884" s="3">
        <v>31.19</v>
      </c>
      <c r="AJ5884" t="s">
        <v>98</v>
      </c>
      <c r="AK5884" t="s">
        <v>8234</v>
      </c>
      <c r="AL5884" t="s">
        <v>8234</v>
      </c>
      <c r="AM5884">
        <f>IF(Customers[[#This Row],[Customer Status]]="Churned",1,0)</f>
        <v>0</v>
      </c>
      <c r="AN5884" t="str">
        <f>IF(Customers[[#This Row],[Monthly Charge]]&gt;=_xlfn.PERCENTILE.INC(Customers[Monthly Charge],0.75),"High-value","Other")</f>
        <v>Other</v>
      </c>
    </row>
    <row r="5885" spans="1:40" x14ac:dyDescent="0.25">
      <c r="A5885" t="s">
        <v>7072</v>
      </c>
      <c r="B5885" t="s">
        <v>39</v>
      </c>
      <c r="C5885" s="1">
        <v>47</v>
      </c>
      <c r="D5885" t="s">
        <v>40</v>
      </c>
      <c r="E5885" s="1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 s="1">
        <v>1</v>
      </c>
      <c r="K5885" s="1">
        <v>33</v>
      </c>
      <c r="L5885" t="s">
        <v>42</v>
      </c>
      <c r="M5885" t="s">
        <v>40</v>
      </c>
      <c r="N5885" s="2">
        <v>15.66</v>
      </c>
      <c r="O5885" t="s">
        <v>43</v>
      </c>
      <c r="P5885" t="s">
        <v>40</v>
      </c>
      <c r="Q5885" t="s">
        <v>55</v>
      </c>
      <c r="R5885" s="1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 s="3">
        <v>103.75</v>
      </c>
      <c r="AE5885" s="3">
        <v>3361.05</v>
      </c>
      <c r="AF5885" s="3">
        <v>0</v>
      </c>
      <c r="AG5885" s="3">
        <v>100</v>
      </c>
      <c r="AH5885" s="3">
        <v>516.78</v>
      </c>
      <c r="AI5885" s="3">
        <v>3977.83</v>
      </c>
      <c r="AJ5885" t="s">
        <v>57</v>
      </c>
      <c r="AK5885" t="s">
        <v>121</v>
      </c>
      <c r="AL5885" t="s">
        <v>122</v>
      </c>
      <c r="AM5885">
        <f>IF(Customers[[#This Row],[Customer Status]]="Churned",1,0)</f>
        <v>1</v>
      </c>
      <c r="AN5885" t="str">
        <f>IF(Customers[[#This Row],[Monthly Charge]]&gt;=_xlfn.PERCENTILE.INC(Customers[Monthly Charge],0.75),"High-value","Other")</f>
        <v>High-value</v>
      </c>
    </row>
    <row r="5886" spans="1:40" x14ac:dyDescent="0.25">
      <c r="A5886" t="s">
        <v>7073</v>
      </c>
      <c r="B5886" t="s">
        <v>49</v>
      </c>
      <c r="C5886" s="1">
        <v>45</v>
      </c>
      <c r="D5886" t="s">
        <v>40</v>
      </c>
      <c r="E5886" s="1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 s="1">
        <v>1</v>
      </c>
      <c r="K5886" s="1">
        <v>56</v>
      </c>
      <c r="L5886" t="s">
        <v>76</v>
      </c>
      <c r="M5886" t="s">
        <v>40</v>
      </c>
      <c r="N5886" s="2">
        <v>40.33</v>
      </c>
      <c r="O5886" t="s">
        <v>40</v>
      </c>
      <c r="P5886" t="s">
        <v>40</v>
      </c>
      <c r="Q5886" t="s">
        <v>55</v>
      </c>
      <c r="R5886" s="1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 s="3">
        <v>93.15</v>
      </c>
      <c r="AE5886" s="3">
        <v>5253.95</v>
      </c>
      <c r="AF5886" s="3">
        <v>0</v>
      </c>
      <c r="AG5886" s="3">
        <v>0</v>
      </c>
      <c r="AH5886" s="3">
        <v>2258.48</v>
      </c>
      <c r="AI5886" s="3">
        <v>7512.43</v>
      </c>
      <c r="AJ5886" t="s">
        <v>47</v>
      </c>
      <c r="AK5886" t="s">
        <v>8234</v>
      </c>
      <c r="AL5886" t="s">
        <v>8234</v>
      </c>
      <c r="AM5886">
        <f>IF(Customers[[#This Row],[Customer Status]]="Churned",1,0)</f>
        <v>0</v>
      </c>
      <c r="AN5886" t="str">
        <f>IF(Customers[[#This Row],[Monthly Charge]]&gt;=_xlfn.PERCENTILE.INC(Customers[Monthly Charge],0.75),"High-value","Other")</f>
        <v>High-value</v>
      </c>
    </row>
    <row r="5887" spans="1:40" x14ac:dyDescent="0.25">
      <c r="A5887" t="s">
        <v>7074</v>
      </c>
      <c r="B5887" t="s">
        <v>49</v>
      </c>
      <c r="C5887" s="1">
        <v>30</v>
      </c>
      <c r="D5887" t="s">
        <v>43</v>
      </c>
      <c r="E5887" s="1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 s="1">
        <v>0</v>
      </c>
      <c r="K5887" s="1">
        <v>9</v>
      </c>
      <c r="L5887" t="s">
        <v>54</v>
      </c>
      <c r="M5887" t="s">
        <v>40</v>
      </c>
      <c r="N5887" s="2">
        <v>40.71</v>
      </c>
      <c r="O5887" t="s">
        <v>43</v>
      </c>
      <c r="P5887" t="s">
        <v>40</v>
      </c>
      <c r="Q5887" t="s">
        <v>55</v>
      </c>
      <c r="R5887" s="1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 s="3">
        <v>70.5</v>
      </c>
      <c r="AE5887" s="3">
        <v>597.9</v>
      </c>
      <c r="AF5887" s="3">
        <v>0</v>
      </c>
      <c r="AG5887" s="3">
        <v>0</v>
      </c>
      <c r="AH5887" s="3">
        <v>366.39</v>
      </c>
      <c r="AI5887" s="3">
        <v>964.29</v>
      </c>
      <c r="AJ5887" t="s">
        <v>47</v>
      </c>
      <c r="AK5887" t="s">
        <v>8234</v>
      </c>
      <c r="AL5887" t="s">
        <v>8234</v>
      </c>
      <c r="AM5887">
        <f>IF(Customers[[#This Row],[Customer Status]]="Churned",1,0)</f>
        <v>0</v>
      </c>
      <c r="AN5887" t="str">
        <f>IF(Customers[[#This Row],[Monthly Charge]]&gt;=_xlfn.PERCENTILE.INC(Customers[Monthly Charge],0.75),"High-value","Other")</f>
        <v>Other</v>
      </c>
    </row>
    <row r="5888" spans="1:40" x14ac:dyDescent="0.25">
      <c r="A5888" t="s">
        <v>7075</v>
      </c>
      <c r="B5888" t="s">
        <v>49</v>
      </c>
      <c r="C5888" s="1">
        <v>57</v>
      </c>
      <c r="D5888" t="s">
        <v>43</v>
      </c>
      <c r="E5888" s="1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 s="1">
        <v>0</v>
      </c>
      <c r="K5888" s="1">
        <v>12</v>
      </c>
      <c r="L5888" t="s">
        <v>62</v>
      </c>
      <c r="M5888" t="s">
        <v>40</v>
      </c>
      <c r="N5888" s="2">
        <v>49</v>
      </c>
      <c r="O5888" t="s">
        <v>43</v>
      </c>
      <c r="P5888" t="s">
        <v>40</v>
      </c>
      <c r="Q5888" t="s">
        <v>55</v>
      </c>
      <c r="R5888" s="1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 s="3">
        <v>95.7</v>
      </c>
      <c r="AE5888" s="3">
        <v>1184</v>
      </c>
      <c r="AF5888" s="3">
        <v>0</v>
      </c>
      <c r="AG5888" s="3">
        <v>0</v>
      </c>
      <c r="AH5888" s="3">
        <v>588</v>
      </c>
      <c r="AI5888" s="3">
        <v>1772</v>
      </c>
      <c r="AJ5888" t="s">
        <v>47</v>
      </c>
      <c r="AK5888" t="s">
        <v>8234</v>
      </c>
      <c r="AL5888" t="s">
        <v>8234</v>
      </c>
      <c r="AM5888">
        <f>IF(Customers[[#This Row],[Customer Status]]="Churned",1,0)</f>
        <v>0</v>
      </c>
      <c r="AN5888" t="str">
        <f>IF(Customers[[#This Row],[Monthly Charge]]&gt;=_xlfn.PERCENTILE.INC(Customers[Monthly Charge],0.75),"High-value","Other")</f>
        <v>High-value</v>
      </c>
    </row>
    <row r="5889" spans="1:40" x14ac:dyDescent="0.25">
      <c r="A5889" t="s">
        <v>7076</v>
      </c>
      <c r="B5889" t="s">
        <v>49</v>
      </c>
      <c r="C5889" s="1">
        <v>70</v>
      </c>
      <c r="D5889" t="s">
        <v>43</v>
      </c>
      <c r="E5889" s="1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 s="1">
        <v>0</v>
      </c>
      <c r="K5889" s="1">
        <v>51</v>
      </c>
      <c r="L5889" t="s">
        <v>76</v>
      </c>
      <c r="M5889" t="s">
        <v>40</v>
      </c>
      <c r="N5889" s="2">
        <v>19.489999999999998</v>
      </c>
      <c r="O5889" t="s">
        <v>40</v>
      </c>
      <c r="P5889" t="s">
        <v>40</v>
      </c>
      <c r="Q5889" t="s">
        <v>55</v>
      </c>
      <c r="R5889" s="1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 s="3">
        <v>97.8</v>
      </c>
      <c r="AE5889" s="3">
        <v>4913.3</v>
      </c>
      <c r="AF5889" s="3">
        <v>0</v>
      </c>
      <c r="AG5889" s="3">
        <v>0</v>
      </c>
      <c r="AH5889" s="3">
        <v>993.99</v>
      </c>
      <c r="AI5889" s="3">
        <v>5907.29</v>
      </c>
      <c r="AJ5889" t="s">
        <v>57</v>
      </c>
      <c r="AK5889" t="s">
        <v>117</v>
      </c>
      <c r="AL5889" t="s">
        <v>118</v>
      </c>
      <c r="AM5889">
        <f>IF(Customers[[#This Row],[Customer Status]]="Churned",1,0)</f>
        <v>1</v>
      </c>
      <c r="AN5889" t="str">
        <f>IF(Customers[[#This Row],[Monthly Charge]]&gt;=_xlfn.PERCENTILE.INC(Customers[Monthly Charge],0.75),"High-value","Other")</f>
        <v>High-value</v>
      </c>
    </row>
    <row r="5890" spans="1:40" x14ac:dyDescent="0.25">
      <c r="A5890" t="s">
        <v>7077</v>
      </c>
      <c r="B5890" t="s">
        <v>39</v>
      </c>
      <c r="C5890" s="1">
        <v>22</v>
      </c>
      <c r="D5890" t="s">
        <v>40</v>
      </c>
      <c r="E5890" s="1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 s="1">
        <v>3</v>
      </c>
      <c r="K5890" s="1">
        <v>33</v>
      </c>
      <c r="L5890" t="s">
        <v>129</v>
      </c>
      <c r="M5890" t="s">
        <v>40</v>
      </c>
      <c r="N5890" s="2">
        <v>1.71</v>
      </c>
      <c r="O5890" t="s">
        <v>40</v>
      </c>
      <c r="P5890" t="s">
        <v>43</v>
      </c>
      <c r="Q5890" t="s">
        <v>42</v>
      </c>
      <c r="R5890" s="1">
        <v>0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43</v>
      </c>
      <c r="AA5890" t="s">
        <v>45</v>
      </c>
      <c r="AB5890" t="s">
        <v>43</v>
      </c>
      <c r="AC5890" t="s">
        <v>46</v>
      </c>
      <c r="AD5890" s="3">
        <v>24.15</v>
      </c>
      <c r="AE5890" s="3">
        <v>800.3</v>
      </c>
      <c r="AF5890" s="3">
        <v>0</v>
      </c>
      <c r="AG5890" s="3">
        <v>0</v>
      </c>
      <c r="AH5890" s="3">
        <v>56.43</v>
      </c>
      <c r="AI5890" s="3">
        <v>856.73</v>
      </c>
      <c r="AJ5890" t="s">
        <v>47</v>
      </c>
      <c r="AK5890" t="s">
        <v>8234</v>
      </c>
      <c r="AL5890" t="s">
        <v>8234</v>
      </c>
      <c r="AM5890">
        <f>IF(Customers[[#This Row],[Customer Status]]="Churned",1,0)</f>
        <v>0</v>
      </c>
      <c r="AN5890" t="str">
        <f>IF(Customers[[#This Row],[Monthly Charge]]&gt;=_xlfn.PERCENTILE.INC(Customers[Monthly Charge],0.75),"High-value","Other")</f>
        <v>Other</v>
      </c>
    </row>
    <row r="5891" spans="1:40" x14ac:dyDescent="0.25">
      <c r="A5891" t="s">
        <v>7078</v>
      </c>
      <c r="B5891" t="s">
        <v>39</v>
      </c>
      <c r="C5891" s="1">
        <v>39</v>
      </c>
      <c r="D5891" t="s">
        <v>43</v>
      </c>
      <c r="E5891" s="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 s="1">
        <v>0</v>
      </c>
      <c r="K5891" s="1">
        <v>1</v>
      </c>
      <c r="L5891" t="s">
        <v>54</v>
      </c>
      <c r="M5891" t="s">
        <v>40</v>
      </c>
      <c r="N5891" s="2">
        <v>23.7</v>
      </c>
      <c r="O5891" t="s">
        <v>43</v>
      </c>
      <c r="P5891" t="s">
        <v>40</v>
      </c>
      <c r="Q5891" t="s">
        <v>44</v>
      </c>
      <c r="R5891" s="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 s="3">
        <v>50.45</v>
      </c>
      <c r="AE5891" s="3">
        <v>50.45</v>
      </c>
      <c r="AF5891" s="3">
        <v>0</v>
      </c>
      <c r="AG5891" s="3">
        <v>0</v>
      </c>
      <c r="AH5891" s="3">
        <v>23.7</v>
      </c>
      <c r="AI5891" s="3">
        <v>74.150000000000006</v>
      </c>
      <c r="AJ5891" t="s">
        <v>57</v>
      </c>
      <c r="AK5891" t="s">
        <v>63</v>
      </c>
      <c r="AL5891" t="s">
        <v>67</v>
      </c>
      <c r="AM5891">
        <f>IF(Customers[[#This Row],[Customer Status]]="Churned",1,0)</f>
        <v>1</v>
      </c>
      <c r="AN5891" t="str">
        <f>IF(Customers[[#This Row],[Monthly Charge]]&gt;=_xlfn.PERCENTILE.INC(Customers[Monthly Charge],0.75),"High-value","Other")</f>
        <v>Other</v>
      </c>
    </row>
    <row r="5892" spans="1:40" x14ac:dyDescent="0.25">
      <c r="A5892" t="s">
        <v>7079</v>
      </c>
      <c r="B5892" t="s">
        <v>39</v>
      </c>
      <c r="C5892" s="1">
        <v>34</v>
      </c>
      <c r="D5892" t="s">
        <v>40</v>
      </c>
      <c r="E5892" s="1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 s="1">
        <v>0</v>
      </c>
      <c r="K5892" s="1">
        <v>70</v>
      </c>
      <c r="L5892" t="s">
        <v>42</v>
      </c>
      <c r="M5892" t="s">
        <v>40</v>
      </c>
      <c r="N5892" s="2">
        <v>40.909999999999997</v>
      </c>
      <c r="O5892" t="s">
        <v>43</v>
      </c>
      <c r="P5892" t="s">
        <v>43</v>
      </c>
      <c r="Q5892" t="s">
        <v>42</v>
      </c>
      <c r="R5892" s="1">
        <v>0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43</v>
      </c>
      <c r="AA5892" t="s">
        <v>73</v>
      </c>
      <c r="AB5892" t="s">
        <v>43</v>
      </c>
      <c r="AC5892" t="s">
        <v>46</v>
      </c>
      <c r="AD5892" s="3">
        <v>19.850000000000001</v>
      </c>
      <c r="AE5892" s="3">
        <v>1328.35</v>
      </c>
      <c r="AF5892" s="3">
        <v>33.29</v>
      </c>
      <c r="AG5892" s="3">
        <v>0</v>
      </c>
      <c r="AH5892" s="3">
        <v>2863.7</v>
      </c>
      <c r="AI5892" s="3">
        <v>4158.76</v>
      </c>
      <c r="AJ5892" t="s">
        <v>47</v>
      </c>
      <c r="AK5892" t="s">
        <v>8234</v>
      </c>
      <c r="AL5892" t="s">
        <v>8234</v>
      </c>
      <c r="AM5892">
        <f>IF(Customers[[#This Row],[Customer Status]]="Churned",1,0)</f>
        <v>0</v>
      </c>
      <c r="AN5892" t="str">
        <f>IF(Customers[[#This Row],[Monthly Charge]]&gt;=_xlfn.PERCENTILE.INC(Customers[Monthly Charge],0.75),"High-value","Other")</f>
        <v>Other</v>
      </c>
    </row>
    <row r="5893" spans="1:40" x14ac:dyDescent="0.25">
      <c r="A5893" t="s">
        <v>7080</v>
      </c>
      <c r="B5893" t="s">
        <v>49</v>
      </c>
      <c r="C5893" s="1">
        <v>33</v>
      </c>
      <c r="D5893" t="s">
        <v>43</v>
      </c>
      <c r="E5893" s="1">
        <v>0</v>
      </c>
      <c r="F5893" t="s">
        <v>50</v>
      </c>
      <c r="G5893">
        <v>91203</v>
      </c>
      <c r="H5893">
        <v>34.153337999999998</v>
      </c>
      <c r="I5893">
        <v>-118.262974</v>
      </c>
      <c r="J5893" s="1">
        <v>0</v>
      </c>
      <c r="K5893" s="1">
        <v>1</v>
      </c>
      <c r="L5893" t="s">
        <v>54</v>
      </c>
      <c r="M5893" t="s">
        <v>40</v>
      </c>
      <c r="N5893" s="2">
        <v>46.23</v>
      </c>
      <c r="O5893" t="s">
        <v>43</v>
      </c>
      <c r="P5893" t="s">
        <v>40</v>
      </c>
      <c r="Q5893" t="s">
        <v>79</v>
      </c>
      <c r="R5893" s="1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 s="3">
        <v>47.95</v>
      </c>
      <c r="AE5893" s="3">
        <v>47.95</v>
      </c>
      <c r="AF5893" s="3">
        <v>0</v>
      </c>
      <c r="AG5893" s="3">
        <v>0</v>
      </c>
      <c r="AH5893" s="3">
        <v>46.23</v>
      </c>
      <c r="AI5893" s="3">
        <v>94.18</v>
      </c>
      <c r="AJ5893" t="s">
        <v>98</v>
      </c>
      <c r="AK5893" t="s">
        <v>8234</v>
      </c>
      <c r="AL5893" t="s">
        <v>8234</v>
      </c>
      <c r="AM5893">
        <f>IF(Customers[[#This Row],[Customer Status]]="Churned",1,0)</f>
        <v>0</v>
      </c>
      <c r="AN5893" t="str">
        <f>IF(Customers[[#This Row],[Monthly Charge]]&gt;=_xlfn.PERCENTILE.INC(Customers[Monthly Charge],0.75),"High-value","Other")</f>
        <v>Other</v>
      </c>
    </row>
    <row r="5894" spans="1:40" x14ac:dyDescent="0.25">
      <c r="A5894" t="s">
        <v>7081</v>
      </c>
      <c r="B5894" t="s">
        <v>39</v>
      </c>
      <c r="C5894" s="1">
        <v>69</v>
      </c>
      <c r="D5894" t="s">
        <v>40</v>
      </c>
      <c r="E5894" s="1">
        <v>0</v>
      </c>
      <c r="F5894" t="s">
        <v>245</v>
      </c>
      <c r="G5894">
        <v>92028</v>
      </c>
      <c r="H5894">
        <v>33.362575</v>
      </c>
      <c r="I5894">
        <v>-117.299644</v>
      </c>
      <c r="J5894" s="1">
        <v>1</v>
      </c>
      <c r="K5894" s="1">
        <v>32</v>
      </c>
      <c r="L5894" t="s">
        <v>42</v>
      </c>
      <c r="M5894" t="s">
        <v>40</v>
      </c>
      <c r="N5894" s="2">
        <v>33.74</v>
      </c>
      <c r="O5894" t="s">
        <v>40</v>
      </c>
      <c r="P5894" t="s">
        <v>40</v>
      </c>
      <c r="Q5894" t="s">
        <v>55</v>
      </c>
      <c r="R5894" s="1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 s="3">
        <v>93.2</v>
      </c>
      <c r="AE5894" s="3">
        <v>2931</v>
      </c>
      <c r="AF5894" s="3">
        <v>17.88</v>
      </c>
      <c r="AG5894" s="3">
        <v>0</v>
      </c>
      <c r="AH5894" s="3">
        <v>1079.68</v>
      </c>
      <c r="AI5894" s="3">
        <v>3992.8</v>
      </c>
      <c r="AJ5894" t="s">
        <v>57</v>
      </c>
      <c r="AK5894" t="s">
        <v>58</v>
      </c>
      <c r="AL5894" t="s">
        <v>104</v>
      </c>
      <c r="AM5894">
        <f>IF(Customers[[#This Row],[Customer Status]]="Churned",1,0)</f>
        <v>1</v>
      </c>
      <c r="AN5894" t="str">
        <f>IF(Customers[[#This Row],[Monthly Charge]]&gt;=_xlfn.PERCENTILE.INC(Customers[Monthly Charge],0.75),"High-value","Other")</f>
        <v>High-value</v>
      </c>
    </row>
    <row r="5895" spans="1:40" x14ac:dyDescent="0.25">
      <c r="A5895" t="s">
        <v>7082</v>
      </c>
      <c r="B5895" t="s">
        <v>39</v>
      </c>
      <c r="C5895" s="1">
        <v>19</v>
      </c>
      <c r="D5895" t="s">
        <v>43</v>
      </c>
      <c r="E5895" s="1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 s="1">
        <v>0</v>
      </c>
      <c r="K5895" s="1">
        <v>39</v>
      </c>
      <c r="L5895" t="s">
        <v>129</v>
      </c>
      <c r="M5895" t="s">
        <v>43</v>
      </c>
      <c r="N5895" s="2">
        <v>0</v>
      </c>
      <c r="O5895" t="s">
        <v>43</v>
      </c>
      <c r="P5895" t="s">
        <v>40</v>
      </c>
      <c r="Q5895" t="s">
        <v>79</v>
      </c>
      <c r="R5895" s="1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 s="3">
        <v>41.15</v>
      </c>
      <c r="AE5895" s="3">
        <v>1700.9</v>
      </c>
      <c r="AF5895" s="3">
        <v>0</v>
      </c>
      <c r="AG5895" s="3">
        <v>0</v>
      </c>
      <c r="AH5895" s="3">
        <v>0</v>
      </c>
      <c r="AI5895" s="3">
        <v>1700.9</v>
      </c>
      <c r="AJ5895" t="s">
        <v>47</v>
      </c>
      <c r="AK5895" t="s">
        <v>8234</v>
      </c>
      <c r="AL5895" t="s">
        <v>8234</v>
      </c>
      <c r="AM5895">
        <f>IF(Customers[[#This Row],[Customer Status]]="Churned",1,0)</f>
        <v>0</v>
      </c>
      <c r="AN5895" t="str">
        <f>IF(Customers[[#This Row],[Monthly Charge]]&gt;=_xlfn.PERCENTILE.INC(Customers[Monthly Charge],0.75),"High-value","Other")</f>
        <v>Other</v>
      </c>
    </row>
    <row r="5896" spans="1:40" x14ac:dyDescent="0.25">
      <c r="A5896" t="s">
        <v>7083</v>
      </c>
      <c r="B5896" t="s">
        <v>39</v>
      </c>
      <c r="C5896" s="1">
        <v>48</v>
      </c>
      <c r="D5896" t="s">
        <v>40</v>
      </c>
      <c r="E5896" s="1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 s="1">
        <v>7</v>
      </c>
      <c r="K5896" s="1">
        <v>45</v>
      </c>
      <c r="L5896" t="s">
        <v>76</v>
      </c>
      <c r="M5896" t="s">
        <v>40</v>
      </c>
      <c r="N5896" s="2">
        <v>20.11</v>
      </c>
      <c r="O5896" t="s">
        <v>40</v>
      </c>
      <c r="P5896" t="s">
        <v>43</v>
      </c>
      <c r="Q5896" t="s">
        <v>42</v>
      </c>
      <c r="R5896" s="1">
        <v>0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43</v>
      </c>
      <c r="AA5896" t="s">
        <v>73</v>
      </c>
      <c r="AB5896" t="s">
        <v>40</v>
      </c>
      <c r="AC5896" t="s">
        <v>56</v>
      </c>
      <c r="AD5896" s="3">
        <v>24.65</v>
      </c>
      <c r="AE5896" s="3">
        <v>1138.8</v>
      </c>
      <c r="AF5896" s="3">
        <v>0</v>
      </c>
      <c r="AG5896" s="3">
        <v>0</v>
      </c>
      <c r="AH5896" s="3">
        <v>904.95</v>
      </c>
      <c r="AI5896" s="3">
        <v>2043.75</v>
      </c>
      <c r="AJ5896" t="s">
        <v>47</v>
      </c>
      <c r="AK5896" t="s">
        <v>8234</v>
      </c>
      <c r="AL5896" t="s">
        <v>8234</v>
      </c>
      <c r="AM5896">
        <f>IF(Customers[[#This Row],[Customer Status]]="Churned",1,0)</f>
        <v>0</v>
      </c>
      <c r="AN5896" t="str">
        <f>IF(Customers[[#This Row],[Monthly Charge]]&gt;=_xlfn.PERCENTILE.INC(Customers[Monthly Charge],0.75),"High-value","Other")</f>
        <v>Other</v>
      </c>
    </row>
    <row r="5897" spans="1:40" x14ac:dyDescent="0.25">
      <c r="A5897" t="s">
        <v>7084</v>
      </c>
      <c r="B5897" t="s">
        <v>49</v>
      </c>
      <c r="C5897" s="1">
        <v>55</v>
      </c>
      <c r="D5897" t="s">
        <v>43</v>
      </c>
      <c r="E5897" s="1">
        <v>0</v>
      </c>
      <c r="F5897" t="s">
        <v>135</v>
      </c>
      <c r="G5897">
        <v>90048</v>
      </c>
      <c r="H5897">
        <v>34.072944999999997</v>
      </c>
      <c r="I5897">
        <v>-118.37267</v>
      </c>
      <c r="J5897" s="1">
        <v>0</v>
      </c>
      <c r="K5897" s="1">
        <v>19</v>
      </c>
      <c r="L5897" t="s">
        <v>62</v>
      </c>
      <c r="M5897" t="s">
        <v>40</v>
      </c>
      <c r="N5897" s="2">
        <v>4.3</v>
      </c>
      <c r="O5897" t="s">
        <v>43</v>
      </c>
      <c r="P5897" t="s">
        <v>40</v>
      </c>
      <c r="Q5897" t="s">
        <v>44</v>
      </c>
      <c r="R5897" s="1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 s="3">
        <v>55</v>
      </c>
      <c r="AE5897" s="3">
        <v>1046.5</v>
      </c>
      <c r="AF5897" s="3">
        <v>0</v>
      </c>
      <c r="AG5897" s="3">
        <v>30</v>
      </c>
      <c r="AH5897" s="3">
        <v>81.7</v>
      </c>
      <c r="AI5897" s="3">
        <v>1158.2</v>
      </c>
      <c r="AJ5897" t="s">
        <v>57</v>
      </c>
      <c r="AK5897" t="s">
        <v>58</v>
      </c>
      <c r="AL5897" t="s">
        <v>214</v>
      </c>
      <c r="AM5897">
        <f>IF(Customers[[#This Row],[Customer Status]]="Churned",1,0)</f>
        <v>1</v>
      </c>
      <c r="AN5897" t="str">
        <f>IF(Customers[[#This Row],[Monthly Charge]]&gt;=_xlfn.PERCENTILE.INC(Customers[Monthly Charge],0.75),"High-value","Other")</f>
        <v>Other</v>
      </c>
    </row>
    <row r="5898" spans="1:40" x14ac:dyDescent="0.25">
      <c r="A5898" t="s">
        <v>7085</v>
      </c>
      <c r="B5898" t="s">
        <v>39</v>
      </c>
      <c r="C5898" s="1">
        <v>64</v>
      </c>
      <c r="D5898" t="s">
        <v>43</v>
      </c>
      <c r="E5898" s="1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 s="1">
        <v>0</v>
      </c>
      <c r="K5898" s="1">
        <v>30</v>
      </c>
      <c r="L5898" t="s">
        <v>42</v>
      </c>
      <c r="M5898" t="s">
        <v>40</v>
      </c>
      <c r="N5898" s="2">
        <v>2.67</v>
      </c>
      <c r="O5898" t="s">
        <v>43</v>
      </c>
      <c r="P5898" t="s">
        <v>40</v>
      </c>
      <c r="Q5898" t="s">
        <v>55</v>
      </c>
      <c r="R5898" s="1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 s="3">
        <v>94.4</v>
      </c>
      <c r="AE5898" s="3">
        <v>2638.1</v>
      </c>
      <c r="AF5898" s="3">
        <v>0</v>
      </c>
      <c r="AG5898" s="3">
        <v>0</v>
      </c>
      <c r="AH5898" s="3">
        <v>80.099999999999994</v>
      </c>
      <c r="AI5898" s="3">
        <v>2718.2</v>
      </c>
      <c r="AJ5898" t="s">
        <v>47</v>
      </c>
      <c r="AK5898" t="s">
        <v>8234</v>
      </c>
      <c r="AL5898" t="s">
        <v>8234</v>
      </c>
      <c r="AM5898">
        <f>IF(Customers[[#This Row],[Customer Status]]="Churned",1,0)</f>
        <v>0</v>
      </c>
      <c r="AN5898" t="str">
        <f>IF(Customers[[#This Row],[Monthly Charge]]&gt;=_xlfn.PERCENTILE.INC(Customers[Monthly Charge],0.75),"High-value","Other")</f>
        <v>High-value</v>
      </c>
    </row>
    <row r="5899" spans="1:40" x14ac:dyDescent="0.25">
      <c r="A5899" t="s">
        <v>7086</v>
      </c>
      <c r="B5899" t="s">
        <v>49</v>
      </c>
      <c r="C5899" s="1">
        <v>63</v>
      </c>
      <c r="D5899" t="s">
        <v>43</v>
      </c>
      <c r="E5899" s="1">
        <v>0</v>
      </c>
      <c r="F5899" t="s">
        <v>3117</v>
      </c>
      <c r="G5899">
        <v>95043</v>
      </c>
      <c r="H5899">
        <v>36.525703</v>
      </c>
      <c r="I5899">
        <v>-120.952122</v>
      </c>
      <c r="J5899" s="1">
        <v>0</v>
      </c>
      <c r="K5899" s="1">
        <v>7</v>
      </c>
      <c r="L5899" t="s">
        <v>42</v>
      </c>
      <c r="M5899" t="s">
        <v>40</v>
      </c>
      <c r="N5899" s="2">
        <v>9.19</v>
      </c>
      <c r="O5899" t="s">
        <v>43</v>
      </c>
      <c r="P5899" t="s">
        <v>43</v>
      </c>
      <c r="Q5899" t="s">
        <v>42</v>
      </c>
      <c r="R5899" s="1">
        <v>0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43</v>
      </c>
      <c r="AA5899" t="s">
        <v>51</v>
      </c>
      <c r="AB5899" t="s">
        <v>40</v>
      </c>
      <c r="AC5899" t="s">
        <v>46</v>
      </c>
      <c r="AD5899" s="3">
        <v>19.399999999999999</v>
      </c>
      <c r="AE5899" s="3">
        <v>168.65</v>
      </c>
      <c r="AF5899" s="3">
        <v>0</v>
      </c>
      <c r="AG5899" s="3">
        <v>0</v>
      </c>
      <c r="AH5899" s="3">
        <v>64.33</v>
      </c>
      <c r="AI5899" s="3">
        <v>232.98</v>
      </c>
      <c r="AJ5899" t="s">
        <v>47</v>
      </c>
      <c r="AK5899" t="s">
        <v>8234</v>
      </c>
      <c r="AL5899" t="s">
        <v>8234</v>
      </c>
      <c r="AM5899">
        <f>IF(Customers[[#This Row],[Customer Status]]="Churned",1,0)</f>
        <v>0</v>
      </c>
      <c r="AN5899" t="str">
        <f>IF(Customers[[#This Row],[Monthly Charge]]&gt;=_xlfn.PERCENTILE.INC(Customers[Monthly Charge],0.75),"High-value","Other")</f>
        <v>Other</v>
      </c>
    </row>
    <row r="5900" spans="1:40" x14ac:dyDescent="0.25">
      <c r="A5900" t="s">
        <v>7087</v>
      </c>
      <c r="B5900" t="s">
        <v>39</v>
      </c>
      <c r="C5900" s="1">
        <v>33</v>
      </c>
      <c r="D5900" t="s">
        <v>40</v>
      </c>
      <c r="E5900" s="1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 s="1">
        <v>0</v>
      </c>
      <c r="K5900" s="1">
        <v>59</v>
      </c>
      <c r="L5900" t="s">
        <v>42</v>
      </c>
      <c r="M5900" t="s">
        <v>40</v>
      </c>
      <c r="N5900" s="2">
        <v>13.27</v>
      </c>
      <c r="O5900" t="s">
        <v>40</v>
      </c>
      <c r="P5900" t="s">
        <v>40</v>
      </c>
      <c r="Q5900" t="s">
        <v>79</v>
      </c>
      <c r="R5900" s="1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 s="3">
        <v>76.45</v>
      </c>
      <c r="AE5900" s="3">
        <v>4519.5</v>
      </c>
      <c r="AF5900" s="3">
        <v>30.22</v>
      </c>
      <c r="AG5900" s="3">
        <v>0</v>
      </c>
      <c r="AH5900" s="3">
        <v>782.93</v>
      </c>
      <c r="AI5900" s="3">
        <v>5272.21</v>
      </c>
      <c r="AJ5900" t="s">
        <v>47</v>
      </c>
      <c r="AK5900" t="s">
        <v>8234</v>
      </c>
      <c r="AL5900" t="s">
        <v>8234</v>
      </c>
      <c r="AM5900">
        <f>IF(Customers[[#This Row],[Customer Status]]="Churned",1,0)</f>
        <v>0</v>
      </c>
      <c r="AN5900" t="str">
        <f>IF(Customers[[#This Row],[Monthly Charge]]&gt;=_xlfn.PERCENTILE.INC(Customers[Monthly Charge],0.75),"High-value","Other")</f>
        <v>Other</v>
      </c>
    </row>
    <row r="5901" spans="1:40" x14ac:dyDescent="0.25">
      <c r="A5901" t="s">
        <v>7088</v>
      </c>
      <c r="B5901" t="s">
        <v>49</v>
      </c>
      <c r="C5901" s="1">
        <v>55</v>
      </c>
      <c r="D5901" t="s">
        <v>43</v>
      </c>
      <c r="E5901" s="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 s="1">
        <v>0</v>
      </c>
      <c r="K5901" s="1">
        <v>1</v>
      </c>
      <c r="L5901" t="s">
        <v>42</v>
      </c>
      <c r="M5901" t="s">
        <v>40</v>
      </c>
      <c r="N5901" s="2">
        <v>13.27</v>
      </c>
      <c r="O5901" t="s">
        <v>43</v>
      </c>
      <c r="P5901" t="s">
        <v>43</v>
      </c>
      <c r="Q5901" t="s">
        <v>42</v>
      </c>
      <c r="R5901" s="1">
        <v>0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43</v>
      </c>
      <c r="AA5901" t="s">
        <v>51</v>
      </c>
      <c r="AB5901" t="s">
        <v>40</v>
      </c>
      <c r="AC5901" t="s">
        <v>183</v>
      </c>
      <c r="AD5901" s="3">
        <v>20.2</v>
      </c>
      <c r="AE5901" s="3">
        <v>20.2</v>
      </c>
      <c r="AF5901" s="3">
        <v>0</v>
      </c>
      <c r="AG5901" s="3">
        <v>0</v>
      </c>
      <c r="AH5901" s="3">
        <v>13.27</v>
      </c>
      <c r="AI5901" s="3">
        <v>33.47</v>
      </c>
      <c r="AJ5901" t="s">
        <v>57</v>
      </c>
      <c r="AK5901" t="s">
        <v>117</v>
      </c>
      <c r="AL5901" t="s">
        <v>118</v>
      </c>
      <c r="AM5901">
        <f>IF(Customers[[#This Row],[Customer Status]]="Churned",1,0)</f>
        <v>1</v>
      </c>
      <c r="AN5901" t="str">
        <f>IF(Customers[[#This Row],[Monthly Charge]]&gt;=_xlfn.PERCENTILE.INC(Customers[Monthly Charge],0.75),"High-value","Other")</f>
        <v>Other</v>
      </c>
    </row>
    <row r="5902" spans="1:40" x14ac:dyDescent="0.25">
      <c r="A5902" t="s">
        <v>7089</v>
      </c>
      <c r="B5902" t="s">
        <v>39</v>
      </c>
      <c r="C5902" s="1">
        <v>73</v>
      </c>
      <c r="D5902" t="s">
        <v>43</v>
      </c>
      <c r="E5902" s="1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 s="1">
        <v>0</v>
      </c>
      <c r="K5902" s="1">
        <v>1</v>
      </c>
      <c r="L5902" t="s">
        <v>54</v>
      </c>
      <c r="M5902" t="s">
        <v>40</v>
      </c>
      <c r="N5902" s="2">
        <v>32.61</v>
      </c>
      <c r="O5902" t="s">
        <v>43</v>
      </c>
      <c r="P5902" t="s">
        <v>40</v>
      </c>
      <c r="Q5902" t="s">
        <v>55</v>
      </c>
      <c r="R5902" s="1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 s="3">
        <v>70.599999999999994</v>
      </c>
      <c r="AE5902" s="3">
        <v>70.599999999999994</v>
      </c>
      <c r="AF5902" s="3">
        <v>0</v>
      </c>
      <c r="AG5902" s="3">
        <v>30</v>
      </c>
      <c r="AH5902" s="3">
        <v>32.61</v>
      </c>
      <c r="AI5902" s="3">
        <v>133.21</v>
      </c>
      <c r="AJ5902" t="s">
        <v>98</v>
      </c>
      <c r="AK5902" t="s">
        <v>8234</v>
      </c>
      <c r="AL5902" t="s">
        <v>8234</v>
      </c>
      <c r="AM5902">
        <f>IF(Customers[[#This Row],[Customer Status]]="Churned",1,0)</f>
        <v>0</v>
      </c>
      <c r="AN5902" t="str">
        <f>IF(Customers[[#This Row],[Monthly Charge]]&gt;=_xlfn.PERCENTILE.INC(Customers[Monthly Charge],0.75),"High-value","Other")</f>
        <v>Other</v>
      </c>
    </row>
    <row r="5903" spans="1:40" x14ac:dyDescent="0.25">
      <c r="A5903" t="s">
        <v>7090</v>
      </c>
      <c r="B5903" t="s">
        <v>39</v>
      </c>
      <c r="C5903" s="1">
        <v>33</v>
      </c>
      <c r="D5903" t="s">
        <v>40</v>
      </c>
      <c r="E5903" s="1">
        <v>0</v>
      </c>
      <c r="F5903" t="s">
        <v>3693</v>
      </c>
      <c r="G5903">
        <v>93444</v>
      </c>
      <c r="H5903">
        <v>35.050345</v>
      </c>
      <c r="I5903">
        <v>-120.489599</v>
      </c>
      <c r="J5903" s="1">
        <v>1</v>
      </c>
      <c r="K5903" s="1">
        <v>72</v>
      </c>
      <c r="L5903" t="s">
        <v>42</v>
      </c>
      <c r="M5903" t="s">
        <v>40</v>
      </c>
      <c r="N5903" s="2">
        <v>46.23</v>
      </c>
      <c r="O5903" t="s">
        <v>40</v>
      </c>
      <c r="P5903" t="s">
        <v>40</v>
      </c>
      <c r="Q5903" t="s">
        <v>55</v>
      </c>
      <c r="R5903" s="1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 s="3">
        <v>110.45</v>
      </c>
      <c r="AE5903" s="3">
        <v>7982.5</v>
      </c>
      <c r="AF5903" s="3">
        <v>0</v>
      </c>
      <c r="AG5903" s="3">
        <v>0</v>
      </c>
      <c r="AH5903" s="3">
        <v>3328.56</v>
      </c>
      <c r="AI5903" s="3">
        <v>11311.06</v>
      </c>
      <c r="AJ5903" t="s">
        <v>47</v>
      </c>
      <c r="AK5903" t="s">
        <v>8234</v>
      </c>
      <c r="AL5903" t="s">
        <v>8234</v>
      </c>
      <c r="AM5903">
        <f>IF(Customers[[#This Row],[Customer Status]]="Churned",1,0)</f>
        <v>0</v>
      </c>
      <c r="AN5903" t="str">
        <f>IF(Customers[[#This Row],[Monthly Charge]]&gt;=_xlfn.PERCENTILE.INC(Customers[Monthly Charge],0.75),"High-value","Other")</f>
        <v>High-value</v>
      </c>
    </row>
    <row r="5904" spans="1:40" x14ac:dyDescent="0.25">
      <c r="A5904" t="s">
        <v>7091</v>
      </c>
      <c r="B5904" t="s">
        <v>39</v>
      </c>
      <c r="C5904" s="1">
        <v>24</v>
      </c>
      <c r="D5904" t="s">
        <v>40</v>
      </c>
      <c r="E5904" s="1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 s="1">
        <v>5</v>
      </c>
      <c r="K5904" s="1">
        <v>67</v>
      </c>
      <c r="L5904" t="s">
        <v>72</v>
      </c>
      <c r="M5904" t="s">
        <v>40</v>
      </c>
      <c r="N5904" s="2">
        <v>1.36</v>
      </c>
      <c r="O5904" t="s">
        <v>40</v>
      </c>
      <c r="P5904" t="s">
        <v>40</v>
      </c>
      <c r="Q5904" t="s">
        <v>79</v>
      </c>
      <c r="R5904" s="1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 s="3">
        <v>75.5</v>
      </c>
      <c r="AE5904" s="3">
        <v>5229.45</v>
      </c>
      <c r="AF5904" s="3">
        <v>0</v>
      </c>
      <c r="AG5904" s="3">
        <v>0</v>
      </c>
      <c r="AH5904" s="3">
        <v>91.12</v>
      </c>
      <c r="AI5904" s="3">
        <v>5320.57</v>
      </c>
      <c r="AJ5904" t="s">
        <v>47</v>
      </c>
      <c r="AK5904" t="s">
        <v>8234</v>
      </c>
      <c r="AL5904" t="s">
        <v>8234</v>
      </c>
      <c r="AM5904">
        <f>IF(Customers[[#This Row],[Customer Status]]="Churned",1,0)</f>
        <v>0</v>
      </c>
      <c r="AN5904" t="str">
        <f>IF(Customers[[#This Row],[Monthly Charge]]&gt;=_xlfn.PERCENTILE.INC(Customers[Monthly Charge],0.75),"High-value","Other")</f>
        <v>Other</v>
      </c>
    </row>
    <row r="5905" spans="1:40" x14ac:dyDescent="0.25">
      <c r="A5905" t="s">
        <v>7092</v>
      </c>
      <c r="B5905" t="s">
        <v>49</v>
      </c>
      <c r="C5905" s="1">
        <v>55</v>
      </c>
      <c r="D5905" t="s">
        <v>40</v>
      </c>
      <c r="E5905" s="1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 s="1">
        <v>10</v>
      </c>
      <c r="K5905" s="1">
        <v>47</v>
      </c>
      <c r="L5905" t="s">
        <v>76</v>
      </c>
      <c r="M5905" t="s">
        <v>40</v>
      </c>
      <c r="N5905" s="2">
        <v>14.14</v>
      </c>
      <c r="O5905" t="s">
        <v>43</v>
      </c>
      <c r="P5905" t="s">
        <v>40</v>
      </c>
      <c r="Q5905" t="s">
        <v>79</v>
      </c>
      <c r="R5905" s="1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 s="3">
        <v>73.599999999999994</v>
      </c>
      <c r="AE5905" s="3">
        <v>3522.65</v>
      </c>
      <c r="AF5905" s="3">
        <v>0</v>
      </c>
      <c r="AG5905" s="3">
        <v>0</v>
      </c>
      <c r="AH5905" s="3">
        <v>664.58</v>
      </c>
      <c r="AI5905" s="3">
        <v>4187.2299999999996</v>
      </c>
      <c r="AJ5905" t="s">
        <v>47</v>
      </c>
      <c r="AK5905" t="s">
        <v>8234</v>
      </c>
      <c r="AL5905" t="s">
        <v>8234</v>
      </c>
      <c r="AM5905">
        <f>IF(Customers[[#This Row],[Customer Status]]="Churned",1,0)</f>
        <v>0</v>
      </c>
      <c r="AN5905" t="str">
        <f>IF(Customers[[#This Row],[Monthly Charge]]&gt;=_xlfn.PERCENTILE.INC(Customers[Monthly Charge],0.75),"High-value","Other")</f>
        <v>Other</v>
      </c>
    </row>
    <row r="5906" spans="1:40" x14ac:dyDescent="0.25">
      <c r="A5906" t="s">
        <v>7093</v>
      </c>
      <c r="B5906" t="s">
        <v>49</v>
      </c>
      <c r="C5906" s="1">
        <v>54</v>
      </c>
      <c r="D5906" t="s">
        <v>43</v>
      </c>
      <c r="E5906" s="1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 s="1">
        <v>0</v>
      </c>
      <c r="K5906" s="1">
        <v>4</v>
      </c>
      <c r="L5906" t="s">
        <v>42</v>
      </c>
      <c r="M5906" t="s">
        <v>40</v>
      </c>
      <c r="N5906" s="2">
        <v>37.700000000000003</v>
      </c>
      <c r="O5906" t="s">
        <v>43</v>
      </c>
      <c r="P5906" t="s">
        <v>40</v>
      </c>
      <c r="Q5906" t="s">
        <v>79</v>
      </c>
      <c r="R5906" s="1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 s="3">
        <v>61.3</v>
      </c>
      <c r="AE5906" s="3">
        <v>249.4</v>
      </c>
      <c r="AF5906" s="3">
        <v>0</v>
      </c>
      <c r="AG5906" s="3">
        <v>10</v>
      </c>
      <c r="AH5906" s="3">
        <v>150.80000000000001</v>
      </c>
      <c r="AI5906" s="3">
        <v>410.2</v>
      </c>
      <c r="AJ5906" t="s">
        <v>47</v>
      </c>
      <c r="AK5906" t="s">
        <v>8234</v>
      </c>
      <c r="AL5906" t="s">
        <v>8234</v>
      </c>
      <c r="AM5906">
        <f>IF(Customers[[#This Row],[Customer Status]]="Churned",1,0)</f>
        <v>0</v>
      </c>
      <c r="AN5906" t="str">
        <f>IF(Customers[[#This Row],[Monthly Charge]]&gt;=_xlfn.PERCENTILE.INC(Customers[Monthly Charge],0.75),"High-value","Other")</f>
        <v>Other</v>
      </c>
    </row>
    <row r="5907" spans="1:40" x14ac:dyDescent="0.25">
      <c r="A5907" t="s">
        <v>7094</v>
      </c>
      <c r="B5907" t="s">
        <v>39</v>
      </c>
      <c r="C5907" s="1">
        <v>48</v>
      </c>
      <c r="D5907" t="s">
        <v>43</v>
      </c>
      <c r="E5907" s="1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 s="1">
        <v>0</v>
      </c>
      <c r="K5907" s="1">
        <v>24</v>
      </c>
      <c r="L5907" t="s">
        <v>42</v>
      </c>
      <c r="M5907" t="s">
        <v>40</v>
      </c>
      <c r="N5907" s="2">
        <v>38.79</v>
      </c>
      <c r="O5907" t="s">
        <v>40</v>
      </c>
      <c r="P5907" t="s">
        <v>40</v>
      </c>
      <c r="Q5907" t="s">
        <v>55</v>
      </c>
      <c r="R5907" s="1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 s="3">
        <v>104.15</v>
      </c>
      <c r="AE5907" s="3">
        <v>2494.65</v>
      </c>
      <c r="AF5907" s="3">
        <v>0</v>
      </c>
      <c r="AG5907" s="3">
        <v>40</v>
      </c>
      <c r="AH5907" s="3">
        <v>930.96</v>
      </c>
      <c r="AI5907" s="3">
        <v>3465.61</v>
      </c>
      <c r="AJ5907" t="s">
        <v>47</v>
      </c>
      <c r="AK5907" t="s">
        <v>8234</v>
      </c>
      <c r="AL5907" t="s">
        <v>8234</v>
      </c>
      <c r="AM5907">
        <f>IF(Customers[[#This Row],[Customer Status]]="Churned",1,0)</f>
        <v>0</v>
      </c>
      <c r="AN5907" t="str">
        <f>IF(Customers[[#This Row],[Monthly Charge]]&gt;=_xlfn.PERCENTILE.INC(Customers[Monthly Charge],0.75),"High-value","Other")</f>
        <v>High-value</v>
      </c>
    </row>
    <row r="5908" spans="1:40" x14ac:dyDescent="0.25">
      <c r="A5908" t="s">
        <v>7095</v>
      </c>
      <c r="B5908" t="s">
        <v>49</v>
      </c>
      <c r="C5908" s="1">
        <v>61</v>
      </c>
      <c r="D5908" t="s">
        <v>43</v>
      </c>
      <c r="E5908" s="1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 s="1">
        <v>0</v>
      </c>
      <c r="K5908" s="1">
        <v>9</v>
      </c>
      <c r="L5908" t="s">
        <v>42</v>
      </c>
      <c r="M5908" t="s">
        <v>43</v>
      </c>
      <c r="N5908" s="2">
        <v>0</v>
      </c>
      <c r="O5908" t="s">
        <v>43</v>
      </c>
      <c r="P5908" t="s">
        <v>40</v>
      </c>
      <c r="Q5908" t="s">
        <v>79</v>
      </c>
      <c r="R5908" s="1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 s="3">
        <v>50.8</v>
      </c>
      <c r="AE5908" s="3">
        <v>463.6</v>
      </c>
      <c r="AF5908" s="3">
        <v>0</v>
      </c>
      <c r="AG5908" s="3">
        <v>0</v>
      </c>
      <c r="AH5908" s="3">
        <v>0</v>
      </c>
      <c r="AI5908" s="3">
        <v>463.6</v>
      </c>
      <c r="AJ5908" t="s">
        <v>47</v>
      </c>
      <c r="AK5908" t="s">
        <v>8234</v>
      </c>
      <c r="AL5908" t="s">
        <v>8234</v>
      </c>
      <c r="AM5908">
        <f>IF(Customers[[#This Row],[Customer Status]]="Churned",1,0)</f>
        <v>0</v>
      </c>
      <c r="AN5908" t="str">
        <f>IF(Customers[[#This Row],[Monthly Charge]]&gt;=_xlfn.PERCENTILE.INC(Customers[Monthly Charge],0.75),"High-value","Other")</f>
        <v>Other</v>
      </c>
    </row>
    <row r="5909" spans="1:40" x14ac:dyDescent="0.25">
      <c r="A5909" t="s">
        <v>7096</v>
      </c>
      <c r="B5909" t="s">
        <v>39</v>
      </c>
      <c r="C5909" s="1">
        <v>38</v>
      </c>
      <c r="D5909" t="s">
        <v>40</v>
      </c>
      <c r="E5909" s="1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 s="1">
        <v>2</v>
      </c>
      <c r="K5909" s="1">
        <v>7</v>
      </c>
      <c r="L5909" t="s">
        <v>54</v>
      </c>
      <c r="M5909" t="s">
        <v>40</v>
      </c>
      <c r="N5909" s="2">
        <v>35.26</v>
      </c>
      <c r="O5909" t="s">
        <v>43</v>
      </c>
      <c r="P5909" t="s">
        <v>43</v>
      </c>
      <c r="Q5909" t="s">
        <v>42</v>
      </c>
      <c r="R5909" s="1">
        <v>0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43</v>
      </c>
      <c r="AA5909" t="s">
        <v>73</v>
      </c>
      <c r="AB5909" t="s">
        <v>43</v>
      </c>
      <c r="AC5909" t="s">
        <v>46</v>
      </c>
      <c r="AD5909" s="3">
        <v>19.850000000000001</v>
      </c>
      <c r="AE5909" s="3">
        <v>144.15</v>
      </c>
      <c r="AF5909" s="3">
        <v>0</v>
      </c>
      <c r="AG5909" s="3">
        <v>0</v>
      </c>
      <c r="AH5909" s="3">
        <v>246.82</v>
      </c>
      <c r="AI5909" s="3">
        <v>390.97</v>
      </c>
      <c r="AJ5909" t="s">
        <v>47</v>
      </c>
      <c r="AK5909" t="s">
        <v>8234</v>
      </c>
      <c r="AL5909" t="s">
        <v>8234</v>
      </c>
      <c r="AM5909">
        <f>IF(Customers[[#This Row],[Customer Status]]="Churned",1,0)</f>
        <v>0</v>
      </c>
      <c r="AN5909" t="str">
        <f>IF(Customers[[#This Row],[Monthly Charge]]&gt;=_xlfn.PERCENTILE.INC(Customers[Monthly Charge],0.75),"High-value","Other")</f>
        <v>Other</v>
      </c>
    </row>
    <row r="5910" spans="1:40" x14ac:dyDescent="0.25">
      <c r="A5910" t="s">
        <v>7097</v>
      </c>
      <c r="B5910" t="s">
        <v>39</v>
      </c>
      <c r="C5910" s="1">
        <v>45</v>
      </c>
      <c r="D5910" t="s">
        <v>43</v>
      </c>
      <c r="E5910" s="1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 s="1">
        <v>0</v>
      </c>
      <c r="K5910" s="1">
        <v>65</v>
      </c>
      <c r="L5910" t="s">
        <v>42</v>
      </c>
      <c r="M5910" t="s">
        <v>43</v>
      </c>
      <c r="N5910" s="2">
        <v>0</v>
      </c>
      <c r="O5910" t="s">
        <v>43</v>
      </c>
      <c r="P5910" t="s">
        <v>40</v>
      </c>
      <c r="Q5910" t="s">
        <v>44</v>
      </c>
      <c r="R5910" s="1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 s="3">
        <v>59.95</v>
      </c>
      <c r="AE5910" s="3">
        <v>3921.1</v>
      </c>
      <c r="AF5910" s="3">
        <v>0</v>
      </c>
      <c r="AG5910" s="3">
        <v>0</v>
      </c>
      <c r="AH5910" s="3">
        <v>0</v>
      </c>
      <c r="AI5910" s="3">
        <v>3921.1</v>
      </c>
      <c r="AJ5910" t="s">
        <v>47</v>
      </c>
      <c r="AK5910" t="s">
        <v>8234</v>
      </c>
      <c r="AL5910" t="s">
        <v>8234</v>
      </c>
      <c r="AM5910">
        <f>IF(Customers[[#This Row],[Customer Status]]="Churned",1,0)</f>
        <v>0</v>
      </c>
      <c r="AN5910" t="str">
        <f>IF(Customers[[#This Row],[Monthly Charge]]&gt;=_xlfn.PERCENTILE.INC(Customers[Monthly Charge],0.75),"High-value","Other")</f>
        <v>Other</v>
      </c>
    </row>
    <row r="5911" spans="1:40" x14ac:dyDescent="0.25">
      <c r="A5911" t="s">
        <v>7098</v>
      </c>
      <c r="B5911" t="s">
        <v>49</v>
      </c>
      <c r="C5911" s="1">
        <v>27</v>
      </c>
      <c r="D5911" t="s">
        <v>43</v>
      </c>
      <c r="E5911" s="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 s="1">
        <v>0</v>
      </c>
      <c r="K5911" s="1">
        <v>14</v>
      </c>
      <c r="L5911" t="s">
        <v>42</v>
      </c>
      <c r="M5911" t="s">
        <v>40</v>
      </c>
      <c r="N5911" s="2">
        <v>9.19</v>
      </c>
      <c r="O5911" t="s">
        <v>43</v>
      </c>
      <c r="P5911" t="s">
        <v>43</v>
      </c>
      <c r="Q5911" t="s">
        <v>42</v>
      </c>
      <c r="R5911" s="1">
        <v>0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43</v>
      </c>
      <c r="AA5911" t="s">
        <v>51</v>
      </c>
      <c r="AB5911" t="s">
        <v>40</v>
      </c>
      <c r="AC5911" t="s">
        <v>56</v>
      </c>
      <c r="AD5911" s="3">
        <v>20.05</v>
      </c>
      <c r="AE5911" s="3">
        <v>299.3</v>
      </c>
      <c r="AF5911" s="3">
        <v>0</v>
      </c>
      <c r="AG5911" s="3">
        <v>0</v>
      </c>
      <c r="AH5911" s="3">
        <v>128.66</v>
      </c>
      <c r="AI5911" s="3">
        <v>427.96</v>
      </c>
      <c r="AJ5911" t="s">
        <v>47</v>
      </c>
      <c r="AK5911" t="s">
        <v>8234</v>
      </c>
      <c r="AL5911" t="s">
        <v>8234</v>
      </c>
      <c r="AM5911">
        <f>IF(Customers[[#This Row],[Customer Status]]="Churned",1,0)</f>
        <v>0</v>
      </c>
      <c r="AN5911" t="str">
        <f>IF(Customers[[#This Row],[Monthly Charge]]&gt;=_xlfn.PERCENTILE.INC(Customers[Monthly Charge],0.75),"High-value","Other")</f>
        <v>Other</v>
      </c>
    </row>
    <row r="5912" spans="1:40" x14ac:dyDescent="0.25">
      <c r="A5912" t="s">
        <v>7099</v>
      </c>
      <c r="B5912" t="s">
        <v>49</v>
      </c>
      <c r="C5912" s="1">
        <v>53</v>
      </c>
      <c r="D5912" t="s">
        <v>40</v>
      </c>
      <c r="E5912" s="1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 s="1">
        <v>5</v>
      </c>
      <c r="K5912" s="1">
        <v>35</v>
      </c>
      <c r="L5912" t="s">
        <v>42</v>
      </c>
      <c r="M5912" t="s">
        <v>43</v>
      </c>
      <c r="N5912" s="2">
        <v>0</v>
      </c>
      <c r="O5912" t="s">
        <v>43</v>
      </c>
      <c r="P5912" t="s">
        <v>40</v>
      </c>
      <c r="Q5912" t="s">
        <v>79</v>
      </c>
      <c r="R5912" s="1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 s="3">
        <v>53.15</v>
      </c>
      <c r="AE5912" s="3">
        <v>1930.9</v>
      </c>
      <c r="AF5912" s="3">
        <v>0</v>
      </c>
      <c r="AG5912" s="3">
        <v>0</v>
      </c>
      <c r="AH5912" s="3">
        <v>0</v>
      </c>
      <c r="AI5912" s="3">
        <v>1930.9</v>
      </c>
      <c r="AJ5912" t="s">
        <v>47</v>
      </c>
      <c r="AK5912" t="s">
        <v>8234</v>
      </c>
      <c r="AL5912" t="s">
        <v>8234</v>
      </c>
      <c r="AM5912">
        <f>IF(Customers[[#This Row],[Customer Status]]="Churned",1,0)</f>
        <v>0</v>
      </c>
      <c r="AN5912" t="str">
        <f>IF(Customers[[#This Row],[Monthly Charge]]&gt;=_xlfn.PERCENTILE.INC(Customers[Monthly Charge],0.75),"High-value","Other")</f>
        <v>Other</v>
      </c>
    </row>
    <row r="5913" spans="1:40" x14ac:dyDescent="0.25">
      <c r="A5913" t="s">
        <v>7100</v>
      </c>
      <c r="B5913" t="s">
        <v>49</v>
      </c>
      <c r="C5913" s="1">
        <v>32</v>
      </c>
      <c r="D5913" t="s">
        <v>43</v>
      </c>
      <c r="E5913" s="1">
        <v>3</v>
      </c>
      <c r="F5913" t="s">
        <v>157</v>
      </c>
      <c r="G5913">
        <v>95134</v>
      </c>
      <c r="H5913">
        <v>37.42765</v>
      </c>
      <c r="I5913">
        <v>-121.94541599999999</v>
      </c>
      <c r="J5913" s="1">
        <v>0</v>
      </c>
      <c r="K5913" s="1">
        <v>26</v>
      </c>
      <c r="L5913" t="s">
        <v>42</v>
      </c>
      <c r="M5913" t="s">
        <v>43</v>
      </c>
      <c r="N5913" s="2">
        <v>0</v>
      </c>
      <c r="O5913" t="s">
        <v>43</v>
      </c>
      <c r="P5913" t="s">
        <v>40</v>
      </c>
      <c r="Q5913" t="s">
        <v>44</v>
      </c>
      <c r="R5913" s="1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 s="3">
        <v>39.950000000000003</v>
      </c>
      <c r="AE5913" s="3">
        <v>1023.75</v>
      </c>
      <c r="AF5913" s="3">
        <v>0</v>
      </c>
      <c r="AG5913" s="3">
        <v>0</v>
      </c>
      <c r="AH5913" s="3">
        <v>0</v>
      </c>
      <c r="AI5913" s="3">
        <v>1023.75</v>
      </c>
      <c r="AJ5913" t="s">
        <v>47</v>
      </c>
      <c r="AK5913" t="s">
        <v>8234</v>
      </c>
      <c r="AL5913" t="s">
        <v>8234</v>
      </c>
      <c r="AM5913">
        <f>IF(Customers[[#This Row],[Customer Status]]="Churned",1,0)</f>
        <v>0</v>
      </c>
      <c r="AN5913" t="str">
        <f>IF(Customers[[#This Row],[Monthly Charge]]&gt;=_xlfn.PERCENTILE.INC(Customers[Monthly Charge],0.75),"High-value","Other")</f>
        <v>Other</v>
      </c>
    </row>
    <row r="5914" spans="1:40" x14ac:dyDescent="0.25">
      <c r="A5914" t="s">
        <v>7101</v>
      </c>
      <c r="B5914" t="s">
        <v>39</v>
      </c>
      <c r="C5914" s="1">
        <v>56</v>
      </c>
      <c r="D5914" t="s">
        <v>43</v>
      </c>
      <c r="E5914" s="1">
        <v>0</v>
      </c>
      <c r="F5914" t="s">
        <v>744</v>
      </c>
      <c r="G5914">
        <v>94510</v>
      </c>
      <c r="H5914">
        <v>38.113532999999997</v>
      </c>
      <c r="I5914">
        <v>-122.11926</v>
      </c>
      <c r="J5914" s="1">
        <v>0</v>
      </c>
      <c r="K5914" s="1">
        <v>7</v>
      </c>
      <c r="L5914" t="s">
        <v>42</v>
      </c>
      <c r="M5914" t="s">
        <v>40</v>
      </c>
      <c r="N5914" s="2">
        <v>30.06</v>
      </c>
      <c r="O5914" t="s">
        <v>43</v>
      </c>
      <c r="P5914" t="s">
        <v>40</v>
      </c>
      <c r="Q5914" t="s">
        <v>55</v>
      </c>
      <c r="R5914" s="1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 s="3">
        <v>75.150000000000006</v>
      </c>
      <c r="AE5914" s="3">
        <v>525</v>
      </c>
      <c r="AF5914" s="3">
        <v>0</v>
      </c>
      <c r="AG5914" s="3">
        <v>10</v>
      </c>
      <c r="AH5914" s="3">
        <v>210.42</v>
      </c>
      <c r="AI5914" s="3">
        <v>745.42</v>
      </c>
      <c r="AJ5914" t="s">
        <v>47</v>
      </c>
      <c r="AK5914" t="s">
        <v>8234</v>
      </c>
      <c r="AL5914" t="s">
        <v>8234</v>
      </c>
      <c r="AM5914">
        <f>IF(Customers[[#This Row],[Customer Status]]="Churned",1,0)</f>
        <v>0</v>
      </c>
      <c r="AN5914" t="str">
        <f>IF(Customers[[#This Row],[Monthly Charge]]&gt;=_xlfn.PERCENTILE.INC(Customers[Monthly Charge],0.75),"High-value","Other")</f>
        <v>Other</v>
      </c>
    </row>
    <row r="5915" spans="1:40" x14ac:dyDescent="0.25">
      <c r="A5915" t="s">
        <v>7102</v>
      </c>
      <c r="B5915" t="s">
        <v>39</v>
      </c>
      <c r="C5915" s="1">
        <v>80</v>
      </c>
      <c r="D5915" t="s">
        <v>40</v>
      </c>
      <c r="E5915" s="1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 s="1">
        <v>1</v>
      </c>
      <c r="K5915" s="1">
        <v>43</v>
      </c>
      <c r="L5915" t="s">
        <v>42</v>
      </c>
      <c r="M5915" t="s">
        <v>40</v>
      </c>
      <c r="N5915" s="2">
        <v>13.84</v>
      </c>
      <c r="O5915" t="s">
        <v>40</v>
      </c>
      <c r="P5915" t="s">
        <v>40</v>
      </c>
      <c r="Q5915" t="s">
        <v>44</v>
      </c>
      <c r="R5915" s="1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 s="3">
        <v>107.55</v>
      </c>
      <c r="AE5915" s="3">
        <v>4533.8999999999996</v>
      </c>
      <c r="AF5915" s="3">
        <v>0</v>
      </c>
      <c r="AG5915" s="3">
        <v>140</v>
      </c>
      <c r="AH5915" s="3">
        <v>595.12</v>
      </c>
      <c r="AI5915" s="3">
        <v>5269.02</v>
      </c>
      <c r="AJ5915" t="s">
        <v>57</v>
      </c>
      <c r="AK5915" t="s">
        <v>63</v>
      </c>
      <c r="AL5915" t="s">
        <v>433</v>
      </c>
      <c r="AM5915">
        <f>IF(Customers[[#This Row],[Customer Status]]="Churned",1,0)</f>
        <v>1</v>
      </c>
      <c r="AN5915" t="str">
        <f>IF(Customers[[#This Row],[Monthly Charge]]&gt;=_xlfn.PERCENTILE.INC(Customers[Monthly Charge],0.75),"High-value","Other")</f>
        <v>High-value</v>
      </c>
    </row>
    <row r="5916" spans="1:40" x14ac:dyDescent="0.25">
      <c r="A5916" t="s">
        <v>7103</v>
      </c>
      <c r="B5916" t="s">
        <v>49</v>
      </c>
      <c r="C5916" s="1">
        <v>36</v>
      </c>
      <c r="D5916" t="s">
        <v>43</v>
      </c>
      <c r="E5916" s="1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 s="1">
        <v>0</v>
      </c>
      <c r="K5916" s="1">
        <v>37</v>
      </c>
      <c r="L5916" t="s">
        <v>42</v>
      </c>
      <c r="M5916" t="s">
        <v>40</v>
      </c>
      <c r="N5916" s="2">
        <v>34.369999999999997</v>
      </c>
      <c r="O5916" t="s">
        <v>43</v>
      </c>
      <c r="P5916" t="s">
        <v>43</v>
      </c>
      <c r="Q5916" t="s">
        <v>42</v>
      </c>
      <c r="R5916" s="1">
        <v>0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A5916" t="s">
        <v>45</v>
      </c>
      <c r="AB5916" t="s">
        <v>43</v>
      </c>
      <c r="AC5916" t="s">
        <v>46</v>
      </c>
      <c r="AD5916" s="3">
        <v>20.149999999999999</v>
      </c>
      <c r="AE5916" s="3">
        <v>785.75</v>
      </c>
      <c r="AF5916" s="3">
        <v>0</v>
      </c>
      <c r="AG5916" s="3">
        <v>0</v>
      </c>
      <c r="AH5916" s="3">
        <v>1271.69</v>
      </c>
      <c r="AI5916" s="3">
        <v>2057.44</v>
      </c>
      <c r="AJ5916" t="s">
        <v>47</v>
      </c>
      <c r="AK5916" t="s">
        <v>8234</v>
      </c>
      <c r="AL5916" t="s">
        <v>8234</v>
      </c>
      <c r="AM5916">
        <f>IF(Customers[[#This Row],[Customer Status]]="Churned",1,0)</f>
        <v>0</v>
      </c>
      <c r="AN5916" t="str">
        <f>IF(Customers[[#This Row],[Monthly Charge]]&gt;=_xlfn.PERCENTILE.INC(Customers[Monthly Charge],0.75),"High-value","Other")</f>
        <v>Other</v>
      </c>
    </row>
    <row r="5917" spans="1:40" x14ac:dyDescent="0.25">
      <c r="A5917" t="s">
        <v>7104</v>
      </c>
      <c r="B5917" t="s">
        <v>49</v>
      </c>
      <c r="C5917" s="1">
        <v>61</v>
      </c>
      <c r="D5917" t="s">
        <v>43</v>
      </c>
      <c r="E5917" s="1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 s="1">
        <v>0</v>
      </c>
      <c r="K5917" s="1">
        <v>23</v>
      </c>
      <c r="L5917" t="s">
        <v>42</v>
      </c>
      <c r="M5917" t="s">
        <v>43</v>
      </c>
      <c r="N5917" s="2">
        <v>0</v>
      </c>
      <c r="O5917" t="s">
        <v>43</v>
      </c>
      <c r="P5917" t="s">
        <v>40</v>
      </c>
      <c r="Q5917" t="s">
        <v>79</v>
      </c>
      <c r="R5917" s="1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 s="3">
        <v>40.65</v>
      </c>
      <c r="AE5917" s="3">
        <v>947.4</v>
      </c>
      <c r="AF5917" s="3">
        <v>0</v>
      </c>
      <c r="AG5917" s="3">
        <v>0</v>
      </c>
      <c r="AH5917" s="3">
        <v>0</v>
      </c>
      <c r="AI5917" s="3">
        <v>947.4</v>
      </c>
      <c r="AJ5917" t="s">
        <v>47</v>
      </c>
      <c r="AK5917" t="s">
        <v>8234</v>
      </c>
      <c r="AL5917" t="s">
        <v>8234</v>
      </c>
      <c r="AM5917">
        <f>IF(Customers[[#This Row],[Customer Status]]="Churned",1,0)</f>
        <v>0</v>
      </c>
      <c r="AN5917" t="str">
        <f>IF(Customers[[#This Row],[Monthly Charge]]&gt;=_xlfn.PERCENTILE.INC(Customers[Monthly Charge],0.75),"High-value","Other")</f>
        <v>Other</v>
      </c>
    </row>
    <row r="5918" spans="1:40" x14ac:dyDescent="0.25">
      <c r="A5918" t="s">
        <v>7105</v>
      </c>
      <c r="B5918" t="s">
        <v>39</v>
      </c>
      <c r="C5918" s="1">
        <v>39</v>
      </c>
      <c r="D5918" t="s">
        <v>40</v>
      </c>
      <c r="E5918" s="1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 s="1">
        <v>8</v>
      </c>
      <c r="K5918" s="1">
        <v>50</v>
      </c>
      <c r="L5918" t="s">
        <v>76</v>
      </c>
      <c r="M5918" t="s">
        <v>40</v>
      </c>
      <c r="N5918" s="2">
        <v>10.210000000000001</v>
      </c>
      <c r="O5918" t="s">
        <v>43</v>
      </c>
      <c r="P5918" t="s">
        <v>40</v>
      </c>
      <c r="Q5918" t="s">
        <v>55</v>
      </c>
      <c r="R5918" s="1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 s="3">
        <v>69.75</v>
      </c>
      <c r="AE5918" s="3">
        <v>3557.7</v>
      </c>
      <c r="AF5918" s="3">
        <v>0</v>
      </c>
      <c r="AG5918" s="3">
        <v>0</v>
      </c>
      <c r="AH5918" s="3">
        <v>510.5</v>
      </c>
      <c r="AI5918" s="3">
        <v>4068.2</v>
      </c>
      <c r="AJ5918" t="s">
        <v>47</v>
      </c>
      <c r="AK5918" t="s">
        <v>8234</v>
      </c>
      <c r="AL5918" t="s">
        <v>8234</v>
      </c>
      <c r="AM5918">
        <f>IF(Customers[[#This Row],[Customer Status]]="Churned",1,0)</f>
        <v>0</v>
      </c>
      <c r="AN5918" t="str">
        <f>IF(Customers[[#This Row],[Monthly Charge]]&gt;=_xlfn.PERCENTILE.INC(Customers[Monthly Charge],0.75),"High-value","Other")</f>
        <v>Other</v>
      </c>
    </row>
    <row r="5919" spans="1:40" x14ac:dyDescent="0.25">
      <c r="A5919" t="s">
        <v>7106</v>
      </c>
      <c r="B5919" t="s">
        <v>39</v>
      </c>
      <c r="C5919" s="1">
        <v>50</v>
      </c>
      <c r="D5919" t="s">
        <v>43</v>
      </c>
      <c r="E5919" s="1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 s="1">
        <v>0</v>
      </c>
      <c r="K5919" s="1">
        <v>1</v>
      </c>
      <c r="L5919" t="s">
        <v>54</v>
      </c>
      <c r="M5919" t="s">
        <v>40</v>
      </c>
      <c r="N5919" s="2">
        <v>6.08</v>
      </c>
      <c r="O5919" t="s">
        <v>43</v>
      </c>
      <c r="P5919" t="s">
        <v>43</v>
      </c>
      <c r="Q5919" t="s">
        <v>42</v>
      </c>
      <c r="R5919" s="1">
        <v>0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A5919" t="s">
        <v>51</v>
      </c>
      <c r="AB5919" t="s">
        <v>43</v>
      </c>
      <c r="AC5919" t="s">
        <v>183</v>
      </c>
      <c r="AD5919" s="3">
        <v>19.649999999999999</v>
      </c>
      <c r="AE5919" s="3">
        <v>19.649999999999999</v>
      </c>
      <c r="AF5919" s="3">
        <v>0</v>
      </c>
      <c r="AG5919" s="3">
        <v>0</v>
      </c>
      <c r="AH5919" s="3">
        <v>6.08</v>
      </c>
      <c r="AI5919" s="3">
        <v>25.73</v>
      </c>
      <c r="AJ5919" t="s">
        <v>57</v>
      </c>
      <c r="AK5919" t="s">
        <v>58</v>
      </c>
      <c r="AL5919" t="s">
        <v>104</v>
      </c>
      <c r="AM5919">
        <f>IF(Customers[[#This Row],[Customer Status]]="Churned",1,0)</f>
        <v>1</v>
      </c>
      <c r="AN5919" t="str">
        <f>IF(Customers[[#This Row],[Monthly Charge]]&gt;=_xlfn.PERCENTILE.INC(Customers[Monthly Charge],0.75),"High-value","Other")</f>
        <v>Other</v>
      </c>
    </row>
    <row r="5920" spans="1:40" x14ac:dyDescent="0.25">
      <c r="A5920" t="s">
        <v>7107</v>
      </c>
      <c r="B5920" t="s">
        <v>49</v>
      </c>
      <c r="C5920" s="1">
        <v>76</v>
      </c>
      <c r="D5920" t="s">
        <v>43</v>
      </c>
      <c r="E5920" s="1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 s="1">
        <v>0</v>
      </c>
      <c r="K5920" s="1">
        <v>27</v>
      </c>
      <c r="L5920" t="s">
        <v>129</v>
      </c>
      <c r="M5920" t="s">
        <v>40</v>
      </c>
      <c r="N5920" s="2">
        <v>34.39</v>
      </c>
      <c r="O5920" t="s">
        <v>40</v>
      </c>
      <c r="P5920" t="s">
        <v>40</v>
      </c>
      <c r="Q5920" t="s">
        <v>55</v>
      </c>
      <c r="R5920" s="1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 s="3">
        <v>104.65</v>
      </c>
      <c r="AE5920" s="3">
        <v>2964</v>
      </c>
      <c r="AF5920" s="3">
        <v>0</v>
      </c>
      <c r="AG5920" s="3">
        <v>0</v>
      </c>
      <c r="AH5920" s="3">
        <v>928.53</v>
      </c>
      <c r="AI5920" s="3">
        <v>3892.53</v>
      </c>
      <c r="AJ5920" t="s">
        <v>47</v>
      </c>
      <c r="AK5920" t="s">
        <v>8234</v>
      </c>
      <c r="AL5920" t="s">
        <v>8234</v>
      </c>
      <c r="AM5920">
        <f>IF(Customers[[#This Row],[Customer Status]]="Churned",1,0)</f>
        <v>0</v>
      </c>
      <c r="AN5920" t="str">
        <f>IF(Customers[[#This Row],[Monthly Charge]]&gt;=_xlfn.PERCENTILE.INC(Customers[Monthly Charge],0.75),"High-value","Other")</f>
        <v>High-value</v>
      </c>
    </row>
    <row r="5921" spans="1:40" x14ac:dyDescent="0.25">
      <c r="A5921" t="s">
        <v>7108</v>
      </c>
      <c r="B5921" t="s">
        <v>39</v>
      </c>
      <c r="C5921" s="1">
        <v>56</v>
      </c>
      <c r="D5921" t="s">
        <v>43</v>
      </c>
      <c r="E5921" s="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 s="1">
        <v>0</v>
      </c>
      <c r="K5921" s="1">
        <v>58</v>
      </c>
      <c r="L5921" t="s">
        <v>42</v>
      </c>
      <c r="M5921" t="s">
        <v>40</v>
      </c>
      <c r="N5921" s="2">
        <v>42.33</v>
      </c>
      <c r="O5921" t="s">
        <v>40</v>
      </c>
      <c r="P5921" t="s">
        <v>40</v>
      </c>
      <c r="Q5921" t="s">
        <v>44</v>
      </c>
      <c r="R5921" s="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 s="3">
        <v>71.099999999999994</v>
      </c>
      <c r="AE5921" s="3">
        <v>4299.2</v>
      </c>
      <c r="AF5921" s="3">
        <v>0</v>
      </c>
      <c r="AG5921" s="3">
        <v>0</v>
      </c>
      <c r="AH5921" s="3">
        <v>2455.14</v>
      </c>
      <c r="AI5921" s="3">
        <v>6754.34</v>
      </c>
      <c r="AJ5921" t="s">
        <v>47</v>
      </c>
      <c r="AK5921" t="s">
        <v>8234</v>
      </c>
      <c r="AL5921" t="s">
        <v>8234</v>
      </c>
      <c r="AM5921">
        <f>IF(Customers[[#This Row],[Customer Status]]="Churned",1,0)</f>
        <v>0</v>
      </c>
      <c r="AN5921" t="str">
        <f>IF(Customers[[#This Row],[Monthly Charge]]&gt;=_xlfn.PERCENTILE.INC(Customers[Monthly Charge],0.75),"High-value","Other")</f>
        <v>Other</v>
      </c>
    </row>
    <row r="5922" spans="1:40" x14ac:dyDescent="0.25">
      <c r="A5922" t="s">
        <v>7109</v>
      </c>
      <c r="B5922" t="s">
        <v>49</v>
      </c>
      <c r="C5922" s="1">
        <v>54</v>
      </c>
      <c r="D5922" t="s">
        <v>40</v>
      </c>
      <c r="E5922" s="1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 s="1">
        <v>5</v>
      </c>
      <c r="K5922" s="1">
        <v>12</v>
      </c>
      <c r="L5922" t="s">
        <v>42</v>
      </c>
      <c r="M5922" t="s">
        <v>40</v>
      </c>
      <c r="N5922" s="2">
        <v>45.15</v>
      </c>
      <c r="O5922" t="s">
        <v>40</v>
      </c>
      <c r="P5922" t="s">
        <v>43</v>
      </c>
      <c r="Q5922" t="s">
        <v>42</v>
      </c>
      <c r="R5922" s="1">
        <v>0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43</v>
      </c>
      <c r="AA5922" t="s">
        <v>45</v>
      </c>
      <c r="AB5922" t="s">
        <v>43</v>
      </c>
      <c r="AC5922" t="s">
        <v>183</v>
      </c>
      <c r="AD5922" s="3">
        <v>26.4</v>
      </c>
      <c r="AE5922" s="3">
        <v>314.95</v>
      </c>
      <c r="AF5922" s="3">
        <v>0</v>
      </c>
      <c r="AG5922" s="3">
        <v>0</v>
      </c>
      <c r="AH5922" s="3">
        <v>541.79999999999995</v>
      </c>
      <c r="AI5922" s="3">
        <v>856.75</v>
      </c>
      <c r="AJ5922" t="s">
        <v>47</v>
      </c>
      <c r="AK5922" t="s">
        <v>8234</v>
      </c>
      <c r="AL5922" t="s">
        <v>8234</v>
      </c>
      <c r="AM5922">
        <f>IF(Customers[[#This Row],[Customer Status]]="Churned",1,0)</f>
        <v>0</v>
      </c>
      <c r="AN5922" t="str">
        <f>IF(Customers[[#This Row],[Monthly Charge]]&gt;=_xlfn.PERCENTILE.INC(Customers[Monthly Charge],0.75),"High-value","Other")</f>
        <v>Other</v>
      </c>
    </row>
    <row r="5923" spans="1:40" x14ac:dyDescent="0.25">
      <c r="A5923" t="s">
        <v>7110</v>
      </c>
      <c r="B5923" t="s">
        <v>39</v>
      </c>
      <c r="C5923" s="1">
        <v>68</v>
      </c>
      <c r="D5923" t="s">
        <v>40</v>
      </c>
      <c r="E5923" s="1">
        <v>0</v>
      </c>
      <c r="F5923" t="s">
        <v>415</v>
      </c>
      <c r="G5923">
        <v>95916</v>
      </c>
      <c r="H5923">
        <v>39.657228000000003</v>
      </c>
      <c r="I5923">
        <v>-121.37778</v>
      </c>
      <c r="J5923" s="1">
        <v>10</v>
      </c>
      <c r="K5923" s="1">
        <v>72</v>
      </c>
      <c r="L5923" t="s">
        <v>42</v>
      </c>
      <c r="M5923" t="s">
        <v>40</v>
      </c>
      <c r="N5923" s="2">
        <v>15.82</v>
      </c>
      <c r="O5923" t="s">
        <v>40</v>
      </c>
      <c r="P5923" t="s">
        <v>40</v>
      </c>
      <c r="Q5923" t="s">
        <v>79</v>
      </c>
      <c r="R5923" s="1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 s="3">
        <v>78.45</v>
      </c>
      <c r="AE5923" s="3">
        <v>5682.25</v>
      </c>
      <c r="AF5923" s="3">
        <v>0</v>
      </c>
      <c r="AG5923" s="3">
        <v>0</v>
      </c>
      <c r="AH5923" s="3">
        <v>1139.04</v>
      </c>
      <c r="AI5923" s="3">
        <v>6821.29</v>
      </c>
      <c r="AJ5923" t="s">
        <v>47</v>
      </c>
      <c r="AK5923" t="s">
        <v>8234</v>
      </c>
      <c r="AL5923" t="s">
        <v>8234</v>
      </c>
      <c r="AM5923">
        <f>IF(Customers[[#This Row],[Customer Status]]="Churned",1,0)</f>
        <v>0</v>
      </c>
      <c r="AN5923" t="str">
        <f>IF(Customers[[#This Row],[Monthly Charge]]&gt;=_xlfn.PERCENTILE.INC(Customers[Monthly Charge],0.75),"High-value","Other")</f>
        <v>Other</v>
      </c>
    </row>
    <row r="5924" spans="1:40" x14ac:dyDescent="0.25">
      <c r="A5924" t="s">
        <v>7111</v>
      </c>
      <c r="B5924" t="s">
        <v>39</v>
      </c>
      <c r="C5924" s="1">
        <v>64</v>
      </c>
      <c r="D5924" t="s">
        <v>43</v>
      </c>
      <c r="E5924" s="1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 s="1">
        <v>0</v>
      </c>
      <c r="K5924" s="1">
        <v>14</v>
      </c>
      <c r="L5924" t="s">
        <v>42</v>
      </c>
      <c r="M5924" t="s">
        <v>40</v>
      </c>
      <c r="N5924" s="2">
        <v>29.3</v>
      </c>
      <c r="O5924" t="s">
        <v>43</v>
      </c>
      <c r="P5924" t="s">
        <v>40</v>
      </c>
      <c r="Q5924" t="s">
        <v>55</v>
      </c>
      <c r="R5924" s="1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 s="3">
        <v>86.3</v>
      </c>
      <c r="AE5924" s="3">
        <v>1180.95</v>
      </c>
      <c r="AF5924" s="3">
        <v>0</v>
      </c>
      <c r="AG5924" s="3">
        <v>10</v>
      </c>
      <c r="AH5924" s="3">
        <v>410.2</v>
      </c>
      <c r="AI5924" s="3">
        <v>1601.15</v>
      </c>
      <c r="AJ5924" t="s">
        <v>57</v>
      </c>
      <c r="AK5924" t="s">
        <v>121</v>
      </c>
      <c r="AL5924" t="s">
        <v>122</v>
      </c>
      <c r="AM5924">
        <f>IF(Customers[[#This Row],[Customer Status]]="Churned",1,0)</f>
        <v>1</v>
      </c>
      <c r="AN5924" t="str">
        <f>IF(Customers[[#This Row],[Monthly Charge]]&gt;=_xlfn.PERCENTILE.INC(Customers[Monthly Charge],0.75),"High-value","Other")</f>
        <v>Other</v>
      </c>
    </row>
    <row r="5925" spans="1:40" x14ac:dyDescent="0.25">
      <c r="A5925" t="s">
        <v>7112</v>
      </c>
      <c r="B5925" t="s">
        <v>49</v>
      </c>
      <c r="C5925" s="1">
        <v>71</v>
      </c>
      <c r="D5925" t="s">
        <v>40</v>
      </c>
      <c r="E5925" s="1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 s="1">
        <v>0</v>
      </c>
      <c r="K5925" s="1">
        <v>10</v>
      </c>
      <c r="L5925" t="s">
        <v>42</v>
      </c>
      <c r="M5925" t="s">
        <v>40</v>
      </c>
      <c r="N5925" s="2">
        <v>16.88</v>
      </c>
      <c r="O5925" t="s">
        <v>40</v>
      </c>
      <c r="P5925" t="s">
        <v>40</v>
      </c>
      <c r="Q5925" t="s">
        <v>55</v>
      </c>
      <c r="R5925" s="1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 s="3">
        <v>89.8</v>
      </c>
      <c r="AE5925" s="3">
        <v>914.3</v>
      </c>
      <c r="AF5925" s="3">
        <v>0</v>
      </c>
      <c r="AG5925" s="3">
        <v>0</v>
      </c>
      <c r="AH5925" s="3">
        <v>168.8</v>
      </c>
      <c r="AI5925" s="3">
        <v>1083.0999999999999</v>
      </c>
      <c r="AJ5925" t="s">
        <v>57</v>
      </c>
      <c r="AK5925" t="s">
        <v>58</v>
      </c>
      <c r="AL5925" t="s">
        <v>104</v>
      </c>
      <c r="AM5925">
        <f>IF(Customers[[#This Row],[Customer Status]]="Churned",1,0)</f>
        <v>1</v>
      </c>
      <c r="AN5925" t="str">
        <f>IF(Customers[[#This Row],[Monthly Charge]]&gt;=_xlfn.PERCENTILE.INC(Customers[Monthly Charge],0.75),"High-value","Other")</f>
        <v>High-value</v>
      </c>
    </row>
    <row r="5926" spans="1:40" x14ac:dyDescent="0.25">
      <c r="A5926" t="s">
        <v>7113</v>
      </c>
      <c r="B5926" t="s">
        <v>49</v>
      </c>
      <c r="C5926" s="1">
        <v>23</v>
      </c>
      <c r="D5926" t="s">
        <v>40</v>
      </c>
      <c r="E5926" s="1">
        <v>0</v>
      </c>
      <c r="F5926" t="s">
        <v>763</v>
      </c>
      <c r="G5926">
        <v>93304</v>
      </c>
      <c r="H5926">
        <v>35.339796</v>
      </c>
      <c r="I5926">
        <v>-119.023552</v>
      </c>
      <c r="J5926" s="1">
        <v>8</v>
      </c>
      <c r="K5926" s="1">
        <v>72</v>
      </c>
      <c r="L5926" t="s">
        <v>42</v>
      </c>
      <c r="M5926" t="s">
        <v>40</v>
      </c>
      <c r="N5926" s="2">
        <v>6.09</v>
      </c>
      <c r="O5926" t="s">
        <v>40</v>
      </c>
      <c r="P5926" t="s">
        <v>40</v>
      </c>
      <c r="Q5926" t="s">
        <v>79</v>
      </c>
      <c r="R5926" s="1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 s="3">
        <v>66.5</v>
      </c>
      <c r="AE5926" s="3">
        <v>4811.6000000000004</v>
      </c>
      <c r="AF5926" s="3">
        <v>45.61</v>
      </c>
      <c r="AG5926" s="3">
        <v>0</v>
      </c>
      <c r="AH5926" s="3">
        <v>438.48</v>
      </c>
      <c r="AI5926" s="3">
        <v>5204.47</v>
      </c>
      <c r="AJ5926" t="s">
        <v>47</v>
      </c>
      <c r="AK5926" t="s">
        <v>8234</v>
      </c>
      <c r="AL5926" t="s">
        <v>8234</v>
      </c>
      <c r="AM5926">
        <f>IF(Customers[[#This Row],[Customer Status]]="Churned",1,0)</f>
        <v>0</v>
      </c>
      <c r="AN5926" t="str">
        <f>IF(Customers[[#This Row],[Monthly Charge]]&gt;=_xlfn.PERCENTILE.INC(Customers[Monthly Charge],0.75),"High-value","Other")</f>
        <v>Other</v>
      </c>
    </row>
    <row r="5927" spans="1:40" x14ac:dyDescent="0.25">
      <c r="A5927" t="s">
        <v>7114</v>
      </c>
      <c r="B5927" t="s">
        <v>49</v>
      </c>
      <c r="C5927" s="1">
        <v>34</v>
      </c>
      <c r="D5927" t="s">
        <v>43</v>
      </c>
      <c r="E5927" s="1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 s="1">
        <v>0</v>
      </c>
      <c r="K5927" s="1">
        <v>9</v>
      </c>
      <c r="L5927" t="s">
        <v>54</v>
      </c>
      <c r="M5927" t="s">
        <v>40</v>
      </c>
      <c r="N5927" s="2">
        <v>27.64</v>
      </c>
      <c r="O5927" t="s">
        <v>43</v>
      </c>
      <c r="P5927" t="s">
        <v>40</v>
      </c>
      <c r="Q5927" t="s">
        <v>44</v>
      </c>
      <c r="R5927" s="1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 s="3">
        <v>50.1</v>
      </c>
      <c r="AE5927" s="3">
        <v>484.05</v>
      </c>
      <c r="AF5927" s="3">
        <v>0</v>
      </c>
      <c r="AG5927" s="3">
        <v>0</v>
      </c>
      <c r="AH5927" s="3">
        <v>248.76</v>
      </c>
      <c r="AI5927" s="3">
        <v>732.81</v>
      </c>
      <c r="AJ5927" t="s">
        <v>47</v>
      </c>
      <c r="AK5927" t="s">
        <v>8234</v>
      </c>
      <c r="AL5927" t="s">
        <v>8234</v>
      </c>
      <c r="AM5927">
        <f>IF(Customers[[#This Row],[Customer Status]]="Churned",1,0)</f>
        <v>0</v>
      </c>
      <c r="AN5927" t="str">
        <f>IF(Customers[[#This Row],[Monthly Charge]]&gt;=_xlfn.PERCENTILE.INC(Customers[Monthly Charge],0.75),"High-value","Other")</f>
        <v>Other</v>
      </c>
    </row>
    <row r="5928" spans="1:40" x14ac:dyDescent="0.25">
      <c r="A5928" t="s">
        <v>7115</v>
      </c>
      <c r="B5928" t="s">
        <v>39</v>
      </c>
      <c r="C5928" s="1">
        <v>57</v>
      </c>
      <c r="D5928" t="s">
        <v>43</v>
      </c>
      <c r="E5928" s="1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 s="1">
        <v>0</v>
      </c>
      <c r="K5928" s="1">
        <v>45</v>
      </c>
      <c r="L5928" t="s">
        <v>76</v>
      </c>
      <c r="M5928" t="s">
        <v>40</v>
      </c>
      <c r="N5928" s="2">
        <v>37.39</v>
      </c>
      <c r="O5928" t="s">
        <v>43</v>
      </c>
      <c r="P5928" t="s">
        <v>40</v>
      </c>
      <c r="Q5928" t="s">
        <v>79</v>
      </c>
      <c r="R5928" s="1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 s="3">
        <v>81.650000000000006</v>
      </c>
      <c r="AE5928" s="3">
        <v>3618.7</v>
      </c>
      <c r="AF5928" s="3">
        <v>0</v>
      </c>
      <c r="AG5928" s="3">
        <v>0</v>
      </c>
      <c r="AH5928" s="3">
        <v>1682.55</v>
      </c>
      <c r="AI5928" s="3">
        <v>5301.25</v>
      </c>
      <c r="AJ5928" t="s">
        <v>47</v>
      </c>
      <c r="AK5928" t="s">
        <v>8234</v>
      </c>
      <c r="AL5928" t="s">
        <v>8234</v>
      </c>
      <c r="AM5928">
        <f>IF(Customers[[#This Row],[Customer Status]]="Churned",1,0)</f>
        <v>0</v>
      </c>
      <c r="AN5928" t="str">
        <f>IF(Customers[[#This Row],[Monthly Charge]]&gt;=_xlfn.PERCENTILE.INC(Customers[Monthly Charge],0.75),"High-value","Other")</f>
        <v>Other</v>
      </c>
    </row>
    <row r="5929" spans="1:40" x14ac:dyDescent="0.25">
      <c r="A5929" t="s">
        <v>7116</v>
      </c>
      <c r="B5929" t="s">
        <v>39</v>
      </c>
      <c r="C5929" s="1">
        <v>25</v>
      </c>
      <c r="D5929" t="s">
        <v>40</v>
      </c>
      <c r="E5929" s="1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 s="1">
        <v>4</v>
      </c>
      <c r="K5929" s="1">
        <v>64</v>
      </c>
      <c r="L5929" t="s">
        <v>42</v>
      </c>
      <c r="M5929" t="s">
        <v>40</v>
      </c>
      <c r="N5929" s="2">
        <v>14.78</v>
      </c>
      <c r="O5929" t="s">
        <v>43</v>
      </c>
      <c r="P5929" t="s">
        <v>43</v>
      </c>
      <c r="Q5929" t="s">
        <v>42</v>
      </c>
      <c r="R5929" s="1">
        <v>0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43</v>
      </c>
      <c r="AA5929" t="s">
        <v>73</v>
      </c>
      <c r="AB5929" t="s">
        <v>43</v>
      </c>
      <c r="AC5929" t="s">
        <v>46</v>
      </c>
      <c r="AD5929" s="3">
        <v>19.45</v>
      </c>
      <c r="AE5929" s="3">
        <v>1225.6500000000001</v>
      </c>
      <c r="AF5929" s="3">
        <v>0</v>
      </c>
      <c r="AG5929" s="3">
        <v>0</v>
      </c>
      <c r="AH5929" s="3">
        <v>945.92</v>
      </c>
      <c r="AI5929" s="3">
        <v>2171.5700000000002</v>
      </c>
      <c r="AJ5929" t="s">
        <v>47</v>
      </c>
      <c r="AK5929" t="s">
        <v>8234</v>
      </c>
      <c r="AL5929" t="s">
        <v>8234</v>
      </c>
      <c r="AM5929">
        <f>IF(Customers[[#This Row],[Customer Status]]="Churned",1,0)</f>
        <v>0</v>
      </c>
      <c r="AN5929" t="str">
        <f>IF(Customers[[#This Row],[Monthly Charge]]&gt;=_xlfn.PERCENTILE.INC(Customers[Monthly Charge],0.75),"High-value","Other")</f>
        <v>Other</v>
      </c>
    </row>
    <row r="5930" spans="1:40" x14ac:dyDescent="0.25">
      <c r="A5930" t="s">
        <v>7117</v>
      </c>
      <c r="B5930" t="s">
        <v>49</v>
      </c>
      <c r="C5930" s="1">
        <v>21</v>
      </c>
      <c r="D5930" t="s">
        <v>43</v>
      </c>
      <c r="E5930" s="1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 s="1">
        <v>0</v>
      </c>
      <c r="K5930" s="1">
        <v>2</v>
      </c>
      <c r="L5930" t="s">
        <v>54</v>
      </c>
      <c r="M5930" t="s">
        <v>43</v>
      </c>
      <c r="N5930" s="2">
        <v>0</v>
      </c>
      <c r="O5930" t="s">
        <v>43</v>
      </c>
      <c r="P5930" t="s">
        <v>40</v>
      </c>
      <c r="Q5930" t="s">
        <v>79</v>
      </c>
      <c r="R5930" s="1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 s="3">
        <v>49.25</v>
      </c>
      <c r="AE5930" s="3">
        <v>90.35</v>
      </c>
      <c r="AF5930" s="3">
        <v>0</v>
      </c>
      <c r="AG5930" s="3">
        <v>0</v>
      </c>
      <c r="AH5930" s="3">
        <v>0</v>
      </c>
      <c r="AI5930" s="3">
        <v>90.35</v>
      </c>
      <c r="AJ5930" t="s">
        <v>57</v>
      </c>
      <c r="AK5930" t="s">
        <v>63</v>
      </c>
      <c r="AL5930" t="s">
        <v>101</v>
      </c>
      <c r="AM5930">
        <f>IF(Customers[[#This Row],[Customer Status]]="Churned",1,0)</f>
        <v>1</v>
      </c>
      <c r="AN5930" t="str">
        <f>IF(Customers[[#This Row],[Monthly Charge]]&gt;=_xlfn.PERCENTILE.INC(Customers[Monthly Charge],0.75),"High-value","Other")</f>
        <v>Other</v>
      </c>
    </row>
    <row r="5931" spans="1:40" x14ac:dyDescent="0.25">
      <c r="A5931" t="s">
        <v>7118</v>
      </c>
      <c r="B5931" t="s">
        <v>49</v>
      </c>
      <c r="C5931" s="1">
        <v>77</v>
      </c>
      <c r="D5931" t="s">
        <v>40</v>
      </c>
      <c r="E5931" s="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 s="1">
        <v>5</v>
      </c>
      <c r="K5931" s="1">
        <v>64</v>
      </c>
      <c r="L5931" t="s">
        <v>42</v>
      </c>
      <c r="M5931" t="s">
        <v>40</v>
      </c>
      <c r="N5931" s="2">
        <v>14.87</v>
      </c>
      <c r="O5931" t="s">
        <v>43</v>
      </c>
      <c r="P5931" t="s">
        <v>40</v>
      </c>
      <c r="Q5931" t="s">
        <v>55</v>
      </c>
      <c r="R5931" s="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 s="3">
        <v>80.3</v>
      </c>
      <c r="AE5931" s="3">
        <v>5017.7</v>
      </c>
      <c r="AF5931" s="3">
        <v>0</v>
      </c>
      <c r="AG5931" s="3">
        <v>0</v>
      </c>
      <c r="AH5931" s="3">
        <v>951.68</v>
      </c>
      <c r="AI5931" s="3">
        <v>5969.38</v>
      </c>
      <c r="AJ5931" t="s">
        <v>47</v>
      </c>
      <c r="AK5931" t="s">
        <v>8234</v>
      </c>
      <c r="AL5931" t="s">
        <v>8234</v>
      </c>
      <c r="AM5931">
        <f>IF(Customers[[#This Row],[Customer Status]]="Churned",1,0)</f>
        <v>0</v>
      </c>
      <c r="AN5931" t="str">
        <f>IF(Customers[[#This Row],[Monthly Charge]]&gt;=_xlfn.PERCENTILE.INC(Customers[Monthly Charge],0.75),"High-value","Other")</f>
        <v>Other</v>
      </c>
    </row>
    <row r="5932" spans="1:40" x14ac:dyDescent="0.25">
      <c r="A5932" t="s">
        <v>7119</v>
      </c>
      <c r="B5932" t="s">
        <v>39</v>
      </c>
      <c r="C5932" s="1">
        <v>35</v>
      </c>
      <c r="D5932" t="s">
        <v>43</v>
      </c>
      <c r="E5932" s="1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 s="1">
        <v>0</v>
      </c>
      <c r="K5932" s="1">
        <v>39</v>
      </c>
      <c r="L5932" t="s">
        <v>42</v>
      </c>
      <c r="M5932" t="s">
        <v>43</v>
      </c>
      <c r="N5932" s="2">
        <v>0</v>
      </c>
      <c r="O5932" t="s">
        <v>43</v>
      </c>
      <c r="P5932" t="s">
        <v>40</v>
      </c>
      <c r="Q5932" t="s">
        <v>79</v>
      </c>
      <c r="R5932" s="1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 s="3">
        <v>41.1</v>
      </c>
      <c r="AE5932" s="3">
        <v>1597.05</v>
      </c>
      <c r="AF5932" s="3">
        <v>0</v>
      </c>
      <c r="AG5932" s="3">
        <v>0</v>
      </c>
      <c r="AH5932" s="3">
        <v>0</v>
      </c>
      <c r="AI5932" s="3">
        <v>1597.05</v>
      </c>
      <c r="AJ5932" t="s">
        <v>47</v>
      </c>
      <c r="AK5932" t="s">
        <v>8234</v>
      </c>
      <c r="AL5932" t="s">
        <v>8234</v>
      </c>
      <c r="AM5932">
        <f>IF(Customers[[#This Row],[Customer Status]]="Churned",1,0)</f>
        <v>0</v>
      </c>
      <c r="AN5932" t="str">
        <f>IF(Customers[[#This Row],[Monthly Charge]]&gt;=_xlfn.PERCENTILE.INC(Customers[Monthly Charge],0.75),"High-value","Other")</f>
        <v>Other</v>
      </c>
    </row>
    <row r="5933" spans="1:40" x14ac:dyDescent="0.25">
      <c r="A5933" t="s">
        <v>7120</v>
      </c>
      <c r="B5933" t="s">
        <v>39</v>
      </c>
      <c r="C5933" s="1">
        <v>25</v>
      </c>
      <c r="D5933" t="s">
        <v>40</v>
      </c>
      <c r="E5933" s="1">
        <v>0</v>
      </c>
      <c r="F5933" t="s">
        <v>50</v>
      </c>
      <c r="G5933">
        <v>91205</v>
      </c>
      <c r="H5933">
        <v>34.136580000000002</v>
      </c>
      <c r="I5933">
        <v>-118.245839</v>
      </c>
      <c r="J5933" s="1">
        <v>7</v>
      </c>
      <c r="K5933" s="1">
        <v>1</v>
      </c>
      <c r="L5933" t="s">
        <v>54</v>
      </c>
      <c r="M5933" t="s">
        <v>40</v>
      </c>
      <c r="N5933" s="2">
        <v>40.630000000000003</v>
      </c>
      <c r="O5933" t="s">
        <v>43</v>
      </c>
      <c r="P5933" t="s">
        <v>40</v>
      </c>
      <c r="Q5933" t="s">
        <v>79</v>
      </c>
      <c r="R5933" s="1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 s="3">
        <v>45</v>
      </c>
      <c r="AE5933" s="3">
        <v>45</v>
      </c>
      <c r="AF5933" s="3">
        <v>0</v>
      </c>
      <c r="AG5933" s="3">
        <v>10</v>
      </c>
      <c r="AH5933" s="3">
        <v>40.630000000000003</v>
      </c>
      <c r="AI5933" s="3">
        <v>95.63</v>
      </c>
      <c r="AJ5933" t="s">
        <v>98</v>
      </c>
      <c r="AK5933" t="s">
        <v>8234</v>
      </c>
      <c r="AL5933" t="s">
        <v>8234</v>
      </c>
      <c r="AM5933">
        <f>IF(Customers[[#This Row],[Customer Status]]="Churned",1,0)</f>
        <v>0</v>
      </c>
      <c r="AN5933" t="str">
        <f>IF(Customers[[#This Row],[Monthly Charge]]&gt;=_xlfn.PERCENTILE.INC(Customers[Monthly Charge],0.75),"High-value","Other")</f>
        <v>Other</v>
      </c>
    </row>
    <row r="5934" spans="1:40" x14ac:dyDescent="0.25">
      <c r="A5934" t="s">
        <v>7121</v>
      </c>
      <c r="B5934" t="s">
        <v>39</v>
      </c>
      <c r="C5934" s="1">
        <v>46</v>
      </c>
      <c r="D5934" t="s">
        <v>43</v>
      </c>
      <c r="E5934" s="1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 s="1">
        <v>0</v>
      </c>
      <c r="K5934" s="1">
        <v>7</v>
      </c>
      <c r="L5934" t="s">
        <v>54</v>
      </c>
      <c r="M5934" t="s">
        <v>40</v>
      </c>
      <c r="N5934" s="2">
        <v>48.36</v>
      </c>
      <c r="O5934" t="s">
        <v>43</v>
      </c>
      <c r="P5934" t="s">
        <v>40</v>
      </c>
      <c r="Q5934" t="s">
        <v>55</v>
      </c>
      <c r="R5934" s="1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 s="3">
        <v>95.35</v>
      </c>
      <c r="AE5934" s="3">
        <v>660.9</v>
      </c>
      <c r="AF5934" s="3">
        <v>34.29</v>
      </c>
      <c r="AG5934" s="3">
        <v>0</v>
      </c>
      <c r="AH5934" s="3">
        <v>338.52</v>
      </c>
      <c r="AI5934" s="3">
        <v>965.13</v>
      </c>
      <c r="AJ5934" t="s">
        <v>57</v>
      </c>
      <c r="AK5934" t="s">
        <v>58</v>
      </c>
      <c r="AL5934" t="s">
        <v>104</v>
      </c>
      <c r="AM5934">
        <f>IF(Customers[[#This Row],[Customer Status]]="Churned",1,0)</f>
        <v>1</v>
      </c>
      <c r="AN5934" t="str">
        <f>IF(Customers[[#This Row],[Monthly Charge]]&gt;=_xlfn.PERCENTILE.INC(Customers[Monthly Charge],0.75),"High-value","Other")</f>
        <v>High-value</v>
      </c>
    </row>
    <row r="5935" spans="1:40" x14ac:dyDescent="0.25">
      <c r="A5935" t="s">
        <v>7122</v>
      </c>
      <c r="B5935" t="s">
        <v>39</v>
      </c>
      <c r="C5935" s="1">
        <v>31</v>
      </c>
      <c r="D5935" t="s">
        <v>43</v>
      </c>
      <c r="E5935" s="1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 s="1">
        <v>0</v>
      </c>
      <c r="K5935" s="1">
        <v>58</v>
      </c>
      <c r="L5935" t="s">
        <v>76</v>
      </c>
      <c r="M5935" t="s">
        <v>40</v>
      </c>
      <c r="N5935" s="2">
        <v>38.619999999999997</v>
      </c>
      <c r="O5935" t="s">
        <v>40</v>
      </c>
      <c r="P5935" t="s">
        <v>43</v>
      </c>
      <c r="Q5935" t="s">
        <v>42</v>
      </c>
      <c r="R5935" s="1">
        <v>0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43</v>
      </c>
      <c r="AA5935" t="s">
        <v>73</v>
      </c>
      <c r="AB5935" t="s">
        <v>43</v>
      </c>
      <c r="AC5935" t="s">
        <v>46</v>
      </c>
      <c r="AD5935" s="3">
        <v>24.35</v>
      </c>
      <c r="AE5935" s="3">
        <v>1423.85</v>
      </c>
      <c r="AF5935" s="3">
        <v>0</v>
      </c>
      <c r="AG5935" s="3">
        <v>0</v>
      </c>
      <c r="AH5935" s="3">
        <v>2239.96</v>
      </c>
      <c r="AI5935" s="3">
        <v>3663.81</v>
      </c>
      <c r="AJ5935" t="s">
        <v>47</v>
      </c>
      <c r="AK5935" t="s">
        <v>8234</v>
      </c>
      <c r="AL5935" t="s">
        <v>8234</v>
      </c>
      <c r="AM5935">
        <f>IF(Customers[[#This Row],[Customer Status]]="Churned",1,0)</f>
        <v>0</v>
      </c>
      <c r="AN5935" t="str">
        <f>IF(Customers[[#This Row],[Monthly Charge]]&gt;=_xlfn.PERCENTILE.INC(Customers[Monthly Charge],0.75),"High-value","Other")</f>
        <v>Other</v>
      </c>
    </row>
    <row r="5936" spans="1:40" x14ac:dyDescent="0.25">
      <c r="A5936" t="s">
        <v>7123</v>
      </c>
      <c r="B5936" t="s">
        <v>49</v>
      </c>
      <c r="C5936" s="1">
        <v>75</v>
      </c>
      <c r="D5936" t="s">
        <v>40</v>
      </c>
      <c r="E5936" s="1">
        <v>0</v>
      </c>
      <c r="F5936" t="s">
        <v>245</v>
      </c>
      <c r="G5936">
        <v>92028</v>
      </c>
      <c r="H5936">
        <v>33.362575</v>
      </c>
      <c r="I5936">
        <v>-117.299644</v>
      </c>
      <c r="J5936" s="1">
        <v>0</v>
      </c>
      <c r="K5936" s="1">
        <v>4</v>
      </c>
      <c r="L5936" t="s">
        <v>42</v>
      </c>
      <c r="M5936" t="s">
        <v>40</v>
      </c>
      <c r="N5936" s="2">
        <v>10.61</v>
      </c>
      <c r="O5936" t="s">
        <v>40</v>
      </c>
      <c r="P5936" t="s">
        <v>40</v>
      </c>
      <c r="Q5936" t="s">
        <v>55</v>
      </c>
      <c r="R5936" s="1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 s="3">
        <v>74.400000000000006</v>
      </c>
      <c r="AE5936" s="3">
        <v>306.60000000000002</v>
      </c>
      <c r="AF5936" s="3">
        <v>0</v>
      </c>
      <c r="AG5936" s="3">
        <v>20</v>
      </c>
      <c r="AH5936" s="3">
        <v>42.44</v>
      </c>
      <c r="AI5936" s="3">
        <v>369.04</v>
      </c>
      <c r="AJ5936" t="s">
        <v>57</v>
      </c>
      <c r="AK5936" t="s">
        <v>58</v>
      </c>
      <c r="AL5936" t="s">
        <v>104</v>
      </c>
      <c r="AM5936">
        <f>IF(Customers[[#This Row],[Customer Status]]="Churned",1,0)</f>
        <v>1</v>
      </c>
      <c r="AN5936" t="str">
        <f>IF(Customers[[#This Row],[Monthly Charge]]&gt;=_xlfn.PERCENTILE.INC(Customers[Monthly Charge],0.75),"High-value","Other")</f>
        <v>Other</v>
      </c>
    </row>
    <row r="5937" spans="1:40" x14ac:dyDescent="0.25">
      <c r="A5937" t="s">
        <v>7124</v>
      </c>
      <c r="B5937" t="s">
        <v>39</v>
      </c>
      <c r="C5937" s="1">
        <v>51</v>
      </c>
      <c r="D5937" t="s">
        <v>43</v>
      </c>
      <c r="E5937" s="1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 s="1">
        <v>0</v>
      </c>
      <c r="K5937" s="1">
        <v>3</v>
      </c>
      <c r="L5937" t="s">
        <v>54</v>
      </c>
      <c r="M5937" t="s">
        <v>40</v>
      </c>
      <c r="N5937" s="2">
        <v>22.56</v>
      </c>
      <c r="O5937" t="s">
        <v>40</v>
      </c>
      <c r="P5937" t="s">
        <v>40</v>
      </c>
      <c r="Q5937" t="s">
        <v>44</v>
      </c>
      <c r="R5937" s="1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 s="3">
        <v>50.65</v>
      </c>
      <c r="AE5937" s="3">
        <v>151.30000000000001</v>
      </c>
      <c r="AF5937" s="3">
        <v>0</v>
      </c>
      <c r="AG5937" s="3">
        <v>0</v>
      </c>
      <c r="AH5937" s="3">
        <v>67.680000000000007</v>
      </c>
      <c r="AI5937" s="3">
        <v>218.98</v>
      </c>
      <c r="AJ5937" t="s">
        <v>57</v>
      </c>
      <c r="AK5937" t="s">
        <v>63</v>
      </c>
      <c r="AL5937" t="s">
        <v>559</v>
      </c>
      <c r="AM5937">
        <f>IF(Customers[[#This Row],[Customer Status]]="Churned",1,0)</f>
        <v>1</v>
      </c>
      <c r="AN5937" t="str">
        <f>IF(Customers[[#This Row],[Monthly Charge]]&gt;=_xlfn.PERCENTILE.INC(Customers[Monthly Charge],0.75),"High-value","Other")</f>
        <v>Other</v>
      </c>
    </row>
    <row r="5938" spans="1:40" x14ac:dyDescent="0.25">
      <c r="A5938" t="s">
        <v>7125</v>
      </c>
      <c r="B5938" t="s">
        <v>49</v>
      </c>
      <c r="C5938" s="1">
        <v>32</v>
      </c>
      <c r="D5938" t="s">
        <v>43</v>
      </c>
      <c r="E5938" s="1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 s="1">
        <v>0</v>
      </c>
      <c r="K5938" s="1">
        <v>1</v>
      </c>
      <c r="L5938" t="s">
        <v>42</v>
      </c>
      <c r="M5938" t="s">
        <v>40</v>
      </c>
      <c r="N5938" s="2">
        <v>14.02</v>
      </c>
      <c r="O5938" t="s">
        <v>40</v>
      </c>
      <c r="P5938" t="s">
        <v>40</v>
      </c>
      <c r="Q5938" t="s">
        <v>55</v>
      </c>
      <c r="R5938" s="1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 s="3">
        <v>74.349999999999994</v>
      </c>
      <c r="AE5938" s="3">
        <v>74.349999999999994</v>
      </c>
      <c r="AF5938" s="3">
        <v>0</v>
      </c>
      <c r="AG5938" s="3">
        <v>0</v>
      </c>
      <c r="AH5938" s="3">
        <v>14.02</v>
      </c>
      <c r="AI5938" s="3">
        <v>88.37</v>
      </c>
      <c r="AJ5938" t="s">
        <v>57</v>
      </c>
      <c r="AK5938" t="s">
        <v>58</v>
      </c>
      <c r="AL5938" t="s">
        <v>59</v>
      </c>
      <c r="AM5938">
        <f>IF(Customers[[#This Row],[Customer Status]]="Churned",1,0)</f>
        <v>1</v>
      </c>
      <c r="AN5938" t="str">
        <f>IF(Customers[[#This Row],[Monthly Charge]]&gt;=_xlfn.PERCENTILE.INC(Customers[Monthly Charge],0.75),"High-value","Other")</f>
        <v>Other</v>
      </c>
    </row>
    <row r="5939" spans="1:40" x14ac:dyDescent="0.25">
      <c r="A5939" t="s">
        <v>7126</v>
      </c>
      <c r="B5939" t="s">
        <v>49</v>
      </c>
      <c r="C5939" s="1">
        <v>22</v>
      </c>
      <c r="D5939" t="s">
        <v>43</v>
      </c>
      <c r="E5939" s="1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 s="1">
        <v>0</v>
      </c>
      <c r="K5939" s="1">
        <v>72</v>
      </c>
      <c r="L5939" t="s">
        <v>42</v>
      </c>
      <c r="M5939" t="s">
        <v>40</v>
      </c>
      <c r="N5939" s="2">
        <v>48.36</v>
      </c>
      <c r="O5939" t="s">
        <v>40</v>
      </c>
      <c r="P5939" t="s">
        <v>40</v>
      </c>
      <c r="Q5939" t="s">
        <v>79</v>
      </c>
      <c r="R5939" s="1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 s="3">
        <v>86.05</v>
      </c>
      <c r="AE5939" s="3">
        <v>6309.65</v>
      </c>
      <c r="AF5939" s="3">
        <v>0</v>
      </c>
      <c r="AG5939" s="3">
        <v>20</v>
      </c>
      <c r="AH5939" s="3">
        <v>3481.92</v>
      </c>
      <c r="AI5939" s="3">
        <v>9811.57</v>
      </c>
      <c r="AJ5939" t="s">
        <v>47</v>
      </c>
      <c r="AK5939" t="s">
        <v>8234</v>
      </c>
      <c r="AL5939" t="s">
        <v>8234</v>
      </c>
      <c r="AM5939">
        <f>IF(Customers[[#This Row],[Customer Status]]="Churned",1,0)</f>
        <v>0</v>
      </c>
      <c r="AN5939" t="str">
        <f>IF(Customers[[#This Row],[Monthly Charge]]&gt;=_xlfn.PERCENTILE.INC(Customers[Monthly Charge],0.75),"High-value","Other")</f>
        <v>Other</v>
      </c>
    </row>
    <row r="5940" spans="1:40" x14ac:dyDescent="0.25">
      <c r="A5940" t="s">
        <v>7127</v>
      </c>
      <c r="B5940" t="s">
        <v>49</v>
      </c>
      <c r="C5940" s="1">
        <v>68</v>
      </c>
      <c r="D5940" t="s">
        <v>40</v>
      </c>
      <c r="E5940" s="1">
        <v>0</v>
      </c>
      <c r="F5940" t="s">
        <v>243</v>
      </c>
      <c r="G5940">
        <v>92590</v>
      </c>
      <c r="H5940">
        <v>33.475493</v>
      </c>
      <c r="I5940">
        <v>-117.219551</v>
      </c>
      <c r="J5940" s="1">
        <v>8</v>
      </c>
      <c r="K5940" s="1">
        <v>43</v>
      </c>
      <c r="L5940" t="s">
        <v>76</v>
      </c>
      <c r="M5940" t="s">
        <v>40</v>
      </c>
      <c r="N5940" s="2">
        <v>31.25</v>
      </c>
      <c r="O5940" t="s">
        <v>40</v>
      </c>
      <c r="P5940" t="s">
        <v>40</v>
      </c>
      <c r="Q5940" t="s">
        <v>55</v>
      </c>
      <c r="R5940" s="1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 s="3">
        <v>101</v>
      </c>
      <c r="AE5940" s="3">
        <v>4388.3999999999996</v>
      </c>
      <c r="AF5940" s="3">
        <v>0</v>
      </c>
      <c r="AG5940" s="3">
        <v>150</v>
      </c>
      <c r="AH5940" s="3">
        <v>1343.75</v>
      </c>
      <c r="AI5940" s="3">
        <v>5882.15</v>
      </c>
      <c r="AJ5940" t="s">
        <v>57</v>
      </c>
      <c r="AK5940" t="s">
        <v>63</v>
      </c>
      <c r="AL5940" t="s">
        <v>64</v>
      </c>
      <c r="AM5940">
        <f>IF(Customers[[#This Row],[Customer Status]]="Churned",1,0)</f>
        <v>1</v>
      </c>
      <c r="AN5940" t="str">
        <f>IF(Customers[[#This Row],[Monthly Charge]]&gt;=_xlfn.PERCENTILE.INC(Customers[Monthly Charge],0.75),"High-value","Other")</f>
        <v>High-value</v>
      </c>
    </row>
    <row r="5941" spans="1:40" x14ac:dyDescent="0.25">
      <c r="A5941" t="s">
        <v>7128</v>
      </c>
      <c r="B5941" t="s">
        <v>39</v>
      </c>
      <c r="C5941" s="1">
        <v>72</v>
      </c>
      <c r="D5941" t="s">
        <v>43</v>
      </c>
      <c r="E5941" s="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 s="1">
        <v>0</v>
      </c>
      <c r="K5941" s="1">
        <v>1</v>
      </c>
      <c r="L5941" t="s">
        <v>54</v>
      </c>
      <c r="M5941" t="s">
        <v>40</v>
      </c>
      <c r="N5941" s="2">
        <v>34.51</v>
      </c>
      <c r="O5941" t="s">
        <v>43</v>
      </c>
      <c r="P5941" t="s">
        <v>40</v>
      </c>
      <c r="Q5941" t="s">
        <v>55</v>
      </c>
      <c r="R5941" s="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 s="3">
        <v>69.599999999999994</v>
      </c>
      <c r="AE5941" s="3">
        <v>69.599999999999994</v>
      </c>
      <c r="AF5941" s="3">
        <v>0</v>
      </c>
      <c r="AG5941" s="3">
        <v>0</v>
      </c>
      <c r="AH5941" s="3">
        <v>34.51</v>
      </c>
      <c r="AI5941" s="3">
        <v>104.11</v>
      </c>
      <c r="AJ5941" t="s">
        <v>57</v>
      </c>
      <c r="AK5941" t="s">
        <v>58</v>
      </c>
      <c r="AL5941" t="s">
        <v>59</v>
      </c>
      <c r="AM5941">
        <f>IF(Customers[[#This Row],[Customer Status]]="Churned",1,0)</f>
        <v>1</v>
      </c>
      <c r="AN5941" t="str">
        <f>IF(Customers[[#This Row],[Monthly Charge]]&gt;=_xlfn.PERCENTILE.INC(Customers[Monthly Charge],0.75),"High-value","Other")</f>
        <v>Other</v>
      </c>
    </row>
    <row r="5942" spans="1:40" x14ac:dyDescent="0.25">
      <c r="A5942" t="s">
        <v>7129</v>
      </c>
      <c r="B5942" t="s">
        <v>49</v>
      </c>
      <c r="C5942" s="1">
        <v>43</v>
      </c>
      <c r="D5942" t="s">
        <v>40</v>
      </c>
      <c r="E5942" s="1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 s="1">
        <v>1</v>
      </c>
      <c r="K5942" s="1">
        <v>68</v>
      </c>
      <c r="L5942" t="s">
        <v>42</v>
      </c>
      <c r="M5942" t="s">
        <v>40</v>
      </c>
      <c r="N5942" s="2">
        <v>49.51</v>
      </c>
      <c r="O5942" t="s">
        <v>43</v>
      </c>
      <c r="P5942" t="s">
        <v>40</v>
      </c>
      <c r="Q5942" t="s">
        <v>55</v>
      </c>
      <c r="R5942" s="1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 s="3">
        <v>100.3</v>
      </c>
      <c r="AE5942" s="3">
        <v>6754.35</v>
      </c>
      <c r="AF5942" s="3">
        <v>0</v>
      </c>
      <c r="AG5942" s="3">
        <v>90</v>
      </c>
      <c r="AH5942" s="3">
        <v>3366.68</v>
      </c>
      <c r="AI5942" s="3">
        <v>10211.030000000001</v>
      </c>
      <c r="AJ5942" t="s">
        <v>47</v>
      </c>
      <c r="AK5942" t="s">
        <v>8234</v>
      </c>
      <c r="AL5942" t="s">
        <v>8234</v>
      </c>
      <c r="AM5942">
        <f>IF(Customers[[#This Row],[Customer Status]]="Churned",1,0)</f>
        <v>0</v>
      </c>
      <c r="AN5942" t="str">
        <f>IF(Customers[[#This Row],[Monthly Charge]]&gt;=_xlfn.PERCENTILE.INC(Customers[Monthly Charge],0.75),"High-value","Other")</f>
        <v>High-value</v>
      </c>
    </row>
    <row r="5943" spans="1:40" x14ac:dyDescent="0.25">
      <c r="A5943" t="s">
        <v>7130</v>
      </c>
      <c r="B5943" t="s">
        <v>49</v>
      </c>
      <c r="C5943" s="1">
        <v>34</v>
      </c>
      <c r="D5943" t="s">
        <v>40</v>
      </c>
      <c r="E5943" s="1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 s="1">
        <v>9</v>
      </c>
      <c r="K5943" s="1">
        <v>38</v>
      </c>
      <c r="L5943" t="s">
        <v>42</v>
      </c>
      <c r="M5943" t="s">
        <v>40</v>
      </c>
      <c r="N5943" s="2">
        <v>24.22</v>
      </c>
      <c r="O5943" t="s">
        <v>40</v>
      </c>
      <c r="P5943" t="s">
        <v>40</v>
      </c>
      <c r="Q5943" t="s">
        <v>55</v>
      </c>
      <c r="R5943" s="1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 s="3">
        <v>101.15</v>
      </c>
      <c r="AE5943" s="3">
        <v>3956.7</v>
      </c>
      <c r="AF5943" s="3">
        <v>0</v>
      </c>
      <c r="AG5943" s="3">
        <v>0</v>
      </c>
      <c r="AH5943" s="3">
        <v>920.36</v>
      </c>
      <c r="AI5943" s="3">
        <v>4877.0600000000004</v>
      </c>
      <c r="AJ5943" t="s">
        <v>47</v>
      </c>
      <c r="AK5943" t="s">
        <v>8234</v>
      </c>
      <c r="AL5943" t="s">
        <v>8234</v>
      </c>
      <c r="AM5943">
        <f>IF(Customers[[#This Row],[Customer Status]]="Churned",1,0)</f>
        <v>0</v>
      </c>
      <c r="AN5943" t="str">
        <f>IF(Customers[[#This Row],[Monthly Charge]]&gt;=_xlfn.PERCENTILE.INC(Customers[Monthly Charge],0.75),"High-value","Other")</f>
        <v>High-value</v>
      </c>
    </row>
    <row r="5944" spans="1:40" x14ac:dyDescent="0.25">
      <c r="A5944" t="s">
        <v>7131</v>
      </c>
      <c r="B5944" t="s">
        <v>39</v>
      </c>
      <c r="C5944" s="1">
        <v>62</v>
      </c>
      <c r="D5944" t="s">
        <v>40</v>
      </c>
      <c r="E5944" s="1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 s="1">
        <v>3</v>
      </c>
      <c r="K5944" s="1">
        <v>55</v>
      </c>
      <c r="L5944" t="s">
        <v>42</v>
      </c>
      <c r="M5944" t="s">
        <v>40</v>
      </c>
      <c r="N5944" s="2">
        <v>3.18</v>
      </c>
      <c r="O5944" t="s">
        <v>43</v>
      </c>
      <c r="P5944" t="s">
        <v>43</v>
      </c>
      <c r="Q5944" t="s">
        <v>42</v>
      </c>
      <c r="R5944" s="1">
        <v>0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43</v>
      </c>
      <c r="AA5944" t="s">
        <v>73</v>
      </c>
      <c r="AB5944" t="s">
        <v>43</v>
      </c>
      <c r="AC5944" t="s">
        <v>46</v>
      </c>
      <c r="AD5944" s="3">
        <v>20.3</v>
      </c>
      <c r="AE5944" s="3">
        <v>1079.05</v>
      </c>
      <c r="AF5944" s="3">
        <v>0</v>
      </c>
      <c r="AG5944" s="3">
        <v>0</v>
      </c>
      <c r="AH5944" s="3">
        <v>174.9</v>
      </c>
      <c r="AI5944" s="3">
        <v>1253.95</v>
      </c>
      <c r="AJ5944" t="s">
        <v>47</v>
      </c>
      <c r="AK5944" t="s">
        <v>8234</v>
      </c>
      <c r="AL5944" t="s">
        <v>8234</v>
      </c>
      <c r="AM5944">
        <f>IF(Customers[[#This Row],[Customer Status]]="Churned",1,0)</f>
        <v>0</v>
      </c>
      <c r="AN5944" t="str">
        <f>IF(Customers[[#This Row],[Monthly Charge]]&gt;=_xlfn.PERCENTILE.INC(Customers[Monthly Charge],0.75),"High-value","Other")</f>
        <v>Other</v>
      </c>
    </row>
    <row r="5945" spans="1:40" x14ac:dyDescent="0.25">
      <c r="A5945" t="s">
        <v>7132</v>
      </c>
      <c r="B5945" t="s">
        <v>49</v>
      </c>
      <c r="C5945" s="1">
        <v>60</v>
      </c>
      <c r="D5945" t="s">
        <v>43</v>
      </c>
      <c r="E5945" s="1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 s="1">
        <v>0</v>
      </c>
      <c r="K5945" s="1">
        <v>1</v>
      </c>
      <c r="L5945" t="s">
        <v>42</v>
      </c>
      <c r="M5945" t="s">
        <v>40</v>
      </c>
      <c r="N5945" s="2">
        <v>17.54</v>
      </c>
      <c r="O5945" t="s">
        <v>43</v>
      </c>
      <c r="P5945" t="s">
        <v>40</v>
      </c>
      <c r="Q5945" t="s">
        <v>55</v>
      </c>
      <c r="R5945" s="1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 s="3">
        <v>71.650000000000006</v>
      </c>
      <c r="AE5945" s="3">
        <v>71.650000000000006</v>
      </c>
      <c r="AF5945" s="3">
        <v>0</v>
      </c>
      <c r="AG5945" s="3">
        <v>0</v>
      </c>
      <c r="AH5945" s="3">
        <v>17.54</v>
      </c>
      <c r="AI5945" s="3">
        <v>89.19</v>
      </c>
      <c r="AJ5945" t="s">
        <v>57</v>
      </c>
      <c r="AK5945" t="s">
        <v>58</v>
      </c>
      <c r="AL5945" t="s">
        <v>59</v>
      </c>
      <c r="AM5945">
        <f>IF(Customers[[#This Row],[Customer Status]]="Churned",1,0)</f>
        <v>1</v>
      </c>
      <c r="AN5945" t="str">
        <f>IF(Customers[[#This Row],[Monthly Charge]]&gt;=_xlfn.PERCENTILE.INC(Customers[Monthly Charge],0.75),"High-value","Other")</f>
        <v>Other</v>
      </c>
    </row>
    <row r="5946" spans="1:40" x14ac:dyDescent="0.25">
      <c r="A5946" t="s">
        <v>7133</v>
      </c>
      <c r="B5946" t="s">
        <v>39</v>
      </c>
      <c r="C5946" s="1">
        <v>58</v>
      </c>
      <c r="D5946" t="s">
        <v>40</v>
      </c>
      <c r="E5946" s="1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 s="1">
        <v>1</v>
      </c>
      <c r="K5946" s="1">
        <v>8</v>
      </c>
      <c r="L5946" t="s">
        <v>42</v>
      </c>
      <c r="M5946" t="s">
        <v>40</v>
      </c>
      <c r="N5946" s="2">
        <v>29</v>
      </c>
      <c r="O5946" t="s">
        <v>40</v>
      </c>
      <c r="P5946" t="s">
        <v>40</v>
      </c>
      <c r="Q5946" t="s">
        <v>55</v>
      </c>
      <c r="R5946" s="1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 s="3">
        <v>84.9</v>
      </c>
      <c r="AE5946" s="3">
        <v>764.95</v>
      </c>
      <c r="AF5946" s="3">
        <v>0</v>
      </c>
      <c r="AG5946" s="3">
        <v>0</v>
      </c>
      <c r="AH5946" s="3">
        <v>232</v>
      </c>
      <c r="AI5946" s="3">
        <v>996.95</v>
      </c>
      <c r="AJ5946" t="s">
        <v>57</v>
      </c>
      <c r="AK5946" t="s">
        <v>117</v>
      </c>
      <c r="AL5946" t="s">
        <v>118</v>
      </c>
      <c r="AM5946">
        <f>IF(Customers[[#This Row],[Customer Status]]="Churned",1,0)</f>
        <v>1</v>
      </c>
      <c r="AN5946" t="str">
        <f>IF(Customers[[#This Row],[Monthly Charge]]&gt;=_xlfn.PERCENTILE.INC(Customers[Monthly Charge],0.75),"High-value","Other")</f>
        <v>Other</v>
      </c>
    </row>
    <row r="5947" spans="1:40" x14ac:dyDescent="0.25">
      <c r="A5947" t="s">
        <v>7134</v>
      </c>
      <c r="B5947" t="s">
        <v>39</v>
      </c>
      <c r="C5947" s="1">
        <v>41</v>
      </c>
      <c r="D5947" t="s">
        <v>43</v>
      </c>
      <c r="E5947" s="1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 s="1">
        <v>0</v>
      </c>
      <c r="K5947" s="1">
        <v>33</v>
      </c>
      <c r="L5947" t="s">
        <v>42</v>
      </c>
      <c r="M5947" t="s">
        <v>40</v>
      </c>
      <c r="N5947" s="2">
        <v>10.28</v>
      </c>
      <c r="O5947" t="s">
        <v>40</v>
      </c>
      <c r="P5947" t="s">
        <v>40</v>
      </c>
      <c r="Q5947" t="s">
        <v>44</v>
      </c>
      <c r="R5947" s="1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 s="3">
        <v>59.4</v>
      </c>
      <c r="AE5947" s="3">
        <v>1952.8</v>
      </c>
      <c r="AF5947" s="3">
        <v>0</v>
      </c>
      <c r="AG5947" s="3">
        <v>0</v>
      </c>
      <c r="AH5947" s="3">
        <v>339.24</v>
      </c>
      <c r="AI5947" s="3">
        <v>2292.04</v>
      </c>
      <c r="AJ5947" t="s">
        <v>47</v>
      </c>
      <c r="AK5947" t="s">
        <v>8234</v>
      </c>
      <c r="AL5947" t="s">
        <v>8234</v>
      </c>
      <c r="AM5947">
        <f>IF(Customers[[#This Row],[Customer Status]]="Churned",1,0)</f>
        <v>0</v>
      </c>
      <c r="AN5947" t="str">
        <f>IF(Customers[[#This Row],[Monthly Charge]]&gt;=_xlfn.PERCENTILE.INC(Customers[Monthly Charge],0.75),"High-value","Other")</f>
        <v>Other</v>
      </c>
    </row>
    <row r="5948" spans="1:40" x14ac:dyDescent="0.25">
      <c r="A5948" t="s">
        <v>7135</v>
      </c>
      <c r="B5948" t="s">
        <v>39</v>
      </c>
      <c r="C5948" s="1">
        <v>37</v>
      </c>
      <c r="D5948" t="s">
        <v>40</v>
      </c>
      <c r="E5948" s="1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 s="1">
        <v>1</v>
      </c>
      <c r="K5948" s="1">
        <v>57</v>
      </c>
      <c r="L5948" t="s">
        <v>42</v>
      </c>
      <c r="M5948" t="s">
        <v>40</v>
      </c>
      <c r="N5948" s="2">
        <v>32.369999999999997</v>
      </c>
      <c r="O5948" t="s">
        <v>40</v>
      </c>
      <c r="P5948" t="s">
        <v>40</v>
      </c>
      <c r="Q5948" t="s">
        <v>55</v>
      </c>
      <c r="R5948" s="1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 s="3">
        <v>100.6</v>
      </c>
      <c r="AE5948" s="3">
        <v>5611.7</v>
      </c>
      <c r="AF5948" s="3">
        <v>0</v>
      </c>
      <c r="AG5948" s="3">
        <v>0</v>
      </c>
      <c r="AH5948" s="3">
        <v>1845.09</v>
      </c>
      <c r="AI5948" s="3">
        <v>7456.79</v>
      </c>
      <c r="AJ5948" t="s">
        <v>47</v>
      </c>
      <c r="AK5948" t="s">
        <v>8234</v>
      </c>
      <c r="AL5948" t="s">
        <v>8234</v>
      </c>
      <c r="AM5948">
        <f>IF(Customers[[#This Row],[Customer Status]]="Churned",1,0)</f>
        <v>0</v>
      </c>
      <c r="AN5948" t="str">
        <f>IF(Customers[[#This Row],[Monthly Charge]]&gt;=_xlfn.PERCENTILE.INC(Customers[Monthly Charge],0.75),"High-value","Other")</f>
        <v>High-value</v>
      </c>
    </row>
    <row r="5949" spans="1:40" x14ac:dyDescent="0.25">
      <c r="A5949" t="s">
        <v>7136</v>
      </c>
      <c r="B5949" t="s">
        <v>39</v>
      </c>
      <c r="C5949" s="1">
        <v>53</v>
      </c>
      <c r="D5949" t="s">
        <v>40</v>
      </c>
      <c r="E5949" s="1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 s="1">
        <v>1</v>
      </c>
      <c r="K5949" s="1">
        <v>42</v>
      </c>
      <c r="L5949" t="s">
        <v>42</v>
      </c>
      <c r="M5949" t="s">
        <v>40</v>
      </c>
      <c r="N5949" s="2">
        <v>34.020000000000003</v>
      </c>
      <c r="O5949" t="s">
        <v>43</v>
      </c>
      <c r="P5949" t="s">
        <v>40</v>
      </c>
      <c r="Q5949" t="s">
        <v>55</v>
      </c>
      <c r="R5949" s="1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 s="3">
        <v>77.95</v>
      </c>
      <c r="AE5949" s="3">
        <v>3384</v>
      </c>
      <c r="AF5949" s="3">
        <v>0</v>
      </c>
      <c r="AG5949" s="3">
        <v>0</v>
      </c>
      <c r="AH5949" s="3">
        <v>1428.84</v>
      </c>
      <c r="AI5949" s="3">
        <v>4812.84</v>
      </c>
      <c r="AJ5949" t="s">
        <v>57</v>
      </c>
      <c r="AK5949" t="s">
        <v>58</v>
      </c>
      <c r="AL5949" t="s">
        <v>104</v>
      </c>
      <c r="AM5949">
        <f>IF(Customers[[#This Row],[Customer Status]]="Churned",1,0)</f>
        <v>1</v>
      </c>
      <c r="AN5949" t="str">
        <f>IF(Customers[[#This Row],[Monthly Charge]]&gt;=_xlfn.PERCENTILE.INC(Customers[Monthly Charge],0.75),"High-value","Other")</f>
        <v>Other</v>
      </c>
    </row>
    <row r="5950" spans="1:40" x14ac:dyDescent="0.25">
      <c r="A5950" t="s">
        <v>7137</v>
      </c>
      <c r="B5950" t="s">
        <v>39</v>
      </c>
      <c r="C5950" s="1">
        <v>57</v>
      </c>
      <c r="D5950" t="s">
        <v>40</v>
      </c>
      <c r="E5950" s="1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 s="1">
        <v>3</v>
      </c>
      <c r="K5950" s="1">
        <v>15</v>
      </c>
      <c r="L5950" t="s">
        <v>42</v>
      </c>
      <c r="M5950" t="s">
        <v>40</v>
      </c>
      <c r="N5950" s="2">
        <v>37.9</v>
      </c>
      <c r="O5950" t="s">
        <v>43</v>
      </c>
      <c r="P5950" t="s">
        <v>43</v>
      </c>
      <c r="Q5950" t="s">
        <v>42</v>
      </c>
      <c r="R5950" s="1">
        <v>0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43</v>
      </c>
      <c r="AA5950" t="s">
        <v>51</v>
      </c>
      <c r="AB5950" t="s">
        <v>43</v>
      </c>
      <c r="AC5950" t="s">
        <v>46</v>
      </c>
      <c r="AD5950" s="3">
        <v>20.05</v>
      </c>
      <c r="AE5950" s="3">
        <v>284.3</v>
      </c>
      <c r="AF5950" s="3">
        <v>0</v>
      </c>
      <c r="AG5950" s="3">
        <v>0</v>
      </c>
      <c r="AH5950" s="3">
        <v>568.5</v>
      </c>
      <c r="AI5950" s="3">
        <v>852.8</v>
      </c>
      <c r="AJ5950" t="s">
        <v>47</v>
      </c>
      <c r="AK5950" t="s">
        <v>8234</v>
      </c>
      <c r="AL5950" t="s">
        <v>8234</v>
      </c>
      <c r="AM5950">
        <f>IF(Customers[[#This Row],[Customer Status]]="Churned",1,0)</f>
        <v>0</v>
      </c>
      <c r="AN5950" t="str">
        <f>IF(Customers[[#This Row],[Monthly Charge]]&gt;=_xlfn.PERCENTILE.INC(Customers[Monthly Charge],0.75),"High-value","Other")</f>
        <v>Other</v>
      </c>
    </row>
    <row r="5951" spans="1:40" x14ac:dyDescent="0.25">
      <c r="A5951" t="s">
        <v>7138</v>
      </c>
      <c r="B5951" t="s">
        <v>39</v>
      </c>
      <c r="C5951" s="1">
        <v>41</v>
      </c>
      <c r="D5951" t="s">
        <v>43</v>
      </c>
      <c r="E5951" s="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 s="1">
        <v>0</v>
      </c>
      <c r="K5951" s="1">
        <v>8</v>
      </c>
      <c r="L5951" t="s">
        <v>54</v>
      </c>
      <c r="M5951" t="s">
        <v>40</v>
      </c>
      <c r="N5951" s="2">
        <v>15.86</v>
      </c>
      <c r="O5951" t="s">
        <v>43</v>
      </c>
      <c r="P5951" t="s">
        <v>43</v>
      </c>
      <c r="Q5951" t="s">
        <v>42</v>
      </c>
      <c r="R5951" s="1">
        <v>0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43</v>
      </c>
      <c r="AA5951" t="s">
        <v>73</v>
      </c>
      <c r="AB5951" t="s">
        <v>43</v>
      </c>
      <c r="AC5951" t="s">
        <v>183</v>
      </c>
      <c r="AD5951" s="3">
        <v>20.25</v>
      </c>
      <c r="AE5951" s="3">
        <v>174.65</v>
      </c>
      <c r="AF5951" s="3">
        <v>0</v>
      </c>
      <c r="AG5951" s="3">
        <v>0</v>
      </c>
      <c r="AH5951" s="3">
        <v>126.88</v>
      </c>
      <c r="AI5951" s="3">
        <v>301.52999999999997</v>
      </c>
      <c r="AJ5951" t="s">
        <v>47</v>
      </c>
      <c r="AK5951" t="s">
        <v>8234</v>
      </c>
      <c r="AL5951" t="s">
        <v>8234</v>
      </c>
      <c r="AM5951">
        <f>IF(Customers[[#This Row],[Customer Status]]="Churned",1,0)</f>
        <v>0</v>
      </c>
      <c r="AN5951" t="str">
        <f>IF(Customers[[#This Row],[Monthly Charge]]&gt;=_xlfn.PERCENTILE.INC(Customers[Monthly Charge],0.75),"High-value","Other")</f>
        <v>Other</v>
      </c>
    </row>
    <row r="5952" spans="1:40" x14ac:dyDescent="0.25">
      <c r="A5952" t="s">
        <v>7139</v>
      </c>
      <c r="B5952" t="s">
        <v>49</v>
      </c>
      <c r="C5952" s="1">
        <v>26</v>
      </c>
      <c r="D5952" t="s">
        <v>43</v>
      </c>
      <c r="E5952" s="1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 s="1">
        <v>0</v>
      </c>
      <c r="K5952" s="1">
        <v>4</v>
      </c>
      <c r="L5952" t="s">
        <v>54</v>
      </c>
      <c r="M5952" t="s">
        <v>40</v>
      </c>
      <c r="N5952" s="2">
        <v>34.69</v>
      </c>
      <c r="O5952" t="s">
        <v>43</v>
      </c>
      <c r="P5952" t="s">
        <v>40</v>
      </c>
      <c r="Q5952" t="s">
        <v>79</v>
      </c>
      <c r="R5952" s="1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 s="3">
        <v>56.75</v>
      </c>
      <c r="AE5952" s="3">
        <v>245.15</v>
      </c>
      <c r="AF5952" s="3">
        <v>0</v>
      </c>
      <c r="AG5952" s="3">
        <v>0</v>
      </c>
      <c r="AH5952" s="3">
        <v>138.76</v>
      </c>
      <c r="AI5952" s="3">
        <v>383.91</v>
      </c>
      <c r="AJ5952" t="s">
        <v>47</v>
      </c>
      <c r="AK5952" t="s">
        <v>8234</v>
      </c>
      <c r="AL5952" t="s">
        <v>8234</v>
      </c>
      <c r="AM5952">
        <f>IF(Customers[[#This Row],[Customer Status]]="Churned",1,0)</f>
        <v>0</v>
      </c>
      <c r="AN5952" t="str">
        <f>IF(Customers[[#This Row],[Monthly Charge]]&gt;=_xlfn.PERCENTILE.INC(Customers[Monthly Charge],0.75),"High-value","Other")</f>
        <v>Other</v>
      </c>
    </row>
    <row r="5953" spans="1:40" x14ac:dyDescent="0.25">
      <c r="A5953" t="s">
        <v>7140</v>
      </c>
      <c r="B5953" t="s">
        <v>39</v>
      </c>
      <c r="C5953" s="1">
        <v>60</v>
      </c>
      <c r="D5953" t="s">
        <v>43</v>
      </c>
      <c r="E5953" s="1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 s="1">
        <v>0</v>
      </c>
      <c r="K5953" s="1">
        <v>62</v>
      </c>
      <c r="L5953" t="s">
        <v>42</v>
      </c>
      <c r="M5953" t="s">
        <v>40</v>
      </c>
      <c r="N5953" s="2">
        <v>6.05</v>
      </c>
      <c r="O5953" t="s">
        <v>40</v>
      </c>
      <c r="P5953" t="s">
        <v>40</v>
      </c>
      <c r="Q5953" t="s">
        <v>79</v>
      </c>
      <c r="R5953" s="1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 s="3">
        <v>84.5</v>
      </c>
      <c r="AE5953" s="3">
        <v>5193.2</v>
      </c>
      <c r="AF5953" s="3">
        <v>0</v>
      </c>
      <c r="AG5953" s="3">
        <v>0</v>
      </c>
      <c r="AH5953" s="3">
        <v>375.1</v>
      </c>
      <c r="AI5953" s="3">
        <v>5568.3</v>
      </c>
      <c r="AJ5953" t="s">
        <v>47</v>
      </c>
      <c r="AK5953" t="s">
        <v>8234</v>
      </c>
      <c r="AL5953" t="s">
        <v>8234</v>
      </c>
      <c r="AM5953">
        <f>IF(Customers[[#This Row],[Customer Status]]="Churned",1,0)</f>
        <v>0</v>
      </c>
      <c r="AN5953" t="str">
        <f>IF(Customers[[#This Row],[Monthly Charge]]&gt;=_xlfn.PERCENTILE.INC(Customers[Monthly Charge],0.75),"High-value","Other")</f>
        <v>Other</v>
      </c>
    </row>
    <row r="5954" spans="1:40" x14ac:dyDescent="0.25">
      <c r="A5954" t="s">
        <v>7141</v>
      </c>
      <c r="B5954" t="s">
        <v>49</v>
      </c>
      <c r="C5954" s="1">
        <v>55</v>
      </c>
      <c r="D5954" t="s">
        <v>43</v>
      </c>
      <c r="E5954" s="1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 s="1">
        <v>0</v>
      </c>
      <c r="K5954" s="1">
        <v>25</v>
      </c>
      <c r="L5954" t="s">
        <v>42</v>
      </c>
      <c r="M5954" t="s">
        <v>40</v>
      </c>
      <c r="N5954" s="2">
        <v>5.27</v>
      </c>
      <c r="O5954" t="s">
        <v>43</v>
      </c>
      <c r="P5954" t="s">
        <v>40</v>
      </c>
      <c r="Q5954" t="s">
        <v>55</v>
      </c>
      <c r="R5954" s="1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 s="3">
        <v>95.9</v>
      </c>
      <c r="AE5954" s="3">
        <v>2448.75</v>
      </c>
      <c r="AF5954" s="3">
        <v>0</v>
      </c>
      <c r="AG5954" s="3">
        <v>0</v>
      </c>
      <c r="AH5954" s="3">
        <v>131.75</v>
      </c>
      <c r="AI5954" s="3">
        <v>2580.5</v>
      </c>
      <c r="AJ5954" t="s">
        <v>57</v>
      </c>
      <c r="AK5954" t="s">
        <v>58</v>
      </c>
      <c r="AL5954" t="s">
        <v>214</v>
      </c>
      <c r="AM5954">
        <f>IF(Customers[[#This Row],[Customer Status]]="Churned",1,0)</f>
        <v>1</v>
      </c>
      <c r="AN5954" t="str">
        <f>IF(Customers[[#This Row],[Monthly Charge]]&gt;=_xlfn.PERCENTILE.INC(Customers[Monthly Charge],0.75),"High-value","Other")</f>
        <v>High-value</v>
      </c>
    </row>
    <row r="5955" spans="1:40" x14ac:dyDescent="0.25">
      <c r="A5955" t="s">
        <v>7142</v>
      </c>
      <c r="B5955" t="s">
        <v>49</v>
      </c>
      <c r="C5955" s="1">
        <v>34</v>
      </c>
      <c r="D5955" t="s">
        <v>43</v>
      </c>
      <c r="E5955" s="1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 s="1">
        <v>0</v>
      </c>
      <c r="K5955" s="1">
        <v>1</v>
      </c>
      <c r="L5955" t="s">
        <v>54</v>
      </c>
      <c r="M5955" t="s">
        <v>40</v>
      </c>
      <c r="N5955" s="2">
        <v>29.15</v>
      </c>
      <c r="O5955" t="s">
        <v>43</v>
      </c>
      <c r="P5955" t="s">
        <v>43</v>
      </c>
      <c r="Q5955" t="s">
        <v>42</v>
      </c>
      <c r="R5955" s="1">
        <v>0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43</v>
      </c>
      <c r="AA5955" t="s">
        <v>51</v>
      </c>
      <c r="AB5955" t="s">
        <v>43</v>
      </c>
      <c r="AC5955" t="s">
        <v>46</v>
      </c>
      <c r="AD5955" s="3">
        <v>19.45</v>
      </c>
      <c r="AE5955" s="3">
        <v>19.45</v>
      </c>
      <c r="AF5955" s="3">
        <v>0</v>
      </c>
      <c r="AG5955" s="3">
        <v>0</v>
      </c>
      <c r="AH5955" s="3">
        <v>29.15</v>
      </c>
      <c r="AI5955" s="3">
        <v>48.6</v>
      </c>
      <c r="AJ5955" t="s">
        <v>98</v>
      </c>
      <c r="AK5955" t="s">
        <v>8234</v>
      </c>
      <c r="AL5955" t="s">
        <v>8234</v>
      </c>
      <c r="AM5955">
        <f>IF(Customers[[#This Row],[Customer Status]]="Churned",1,0)</f>
        <v>0</v>
      </c>
      <c r="AN5955" t="str">
        <f>IF(Customers[[#This Row],[Monthly Charge]]&gt;=_xlfn.PERCENTILE.INC(Customers[Monthly Charge],0.75),"High-value","Other")</f>
        <v>Other</v>
      </c>
    </row>
    <row r="5956" spans="1:40" x14ac:dyDescent="0.25">
      <c r="A5956" t="s">
        <v>7143</v>
      </c>
      <c r="B5956" t="s">
        <v>49</v>
      </c>
      <c r="C5956" s="1">
        <v>73</v>
      </c>
      <c r="D5956" t="s">
        <v>40</v>
      </c>
      <c r="E5956" s="1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 s="1">
        <v>8</v>
      </c>
      <c r="K5956" s="1">
        <v>68</v>
      </c>
      <c r="L5956" t="s">
        <v>42</v>
      </c>
      <c r="M5956" t="s">
        <v>40</v>
      </c>
      <c r="N5956" s="2">
        <v>35.14</v>
      </c>
      <c r="O5956" t="s">
        <v>43</v>
      </c>
      <c r="P5956" t="s">
        <v>43</v>
      </c>
      <c r="Q5956" t="s">
        <v>42</v>
      </c>
      <c r="R5956" s="1">
        <v>0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43</v>
      </c>
      <c r="AA5956" t="s">
        <v>45</v>
      </c>
      <c r="AB5956" t="s">
        <v>43</v>
      </c>
      <c r="AC5956" t="s">
        <v>56</v>
      </c>
      <c r="AD5956" s="3">
        <v>19.5</v>
      </c>
      <c r="AE5956" s="3">
        <v>1193.55</v>
      </c>
      <c r="AF5956" s="3">
        <v>0</v>
      </c>
      <c r="AG5956" s="3">
        <v>0</v>
      </c>
      <c r="AH5956" s="3">
        <v>2389.52</v>
      </c>
      <c r="AI5956" s="3">
        <v>3583.07</v>
      </c>
      <c r="AJ5956" t="s">
        <v>47</v>
      </c>
      <c r="AK5956" t="s">
        <v>8234</v>
      </c>
      <c r="AL5956" t="s">
        <v>8234</v>
      </c>
      <c r="AM5956">
        <f>IF(Customers[[#This Row],[Customer Status]]="Churned",1,0)</f>
        <v>0</v>
      </c>
      <c r="AN5956" t="str">
        <f>IF(Customers[[#This Row],[Monthly Charge]]&gt;=_xlfn.PERCENTILE.INC(Customers[Monthly Charge],0.75),"High-value","Other")</f>
        <v>Other</v>
      </c>
    </row>
    <row r="5957" spans="1:40" x14ac:dyDescent="0.25">
      <c r="A5957" t="s">
        <v>7144</v>
      </c>
      <c r="B5957" t="s">
        <v>49</v>
      </c>
      <c r="C5957" s="1">
        <v>22</v>
      </c>
      <c r="D5957" t="s">
        <v>40</v>
      </c>
      <c r="E5957" s="1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 s="1">
        <v>2</v>
      </c>
      <c r="K5957" s="1">
        <v>34</v>
      </c>
      <c r="L5957" t="s">
        <v>129</v>
      </c>
      <c r="M5957" t="s">
        <v>40</v>
      </c>
      <c r="N5957" s="2">
        <v>23.09</v>
      </c>
      <c r="O5957" t="s">
        <v>40</v>
      </c>
      <c r="P5957" t="s">
        <v>40</v>
      </c>
      <c r="Q5957" t="s">
        <v>55</v>
      </c>
      <c r="R5957" s="1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 s="3">
        <v>100.05</v>
      </c>
      <c r="AE5957" s="3">
        <v>3480</v>
      </c>
      <c r="AF5957" s="3">
        <v>0</v>
      </c>
      <c r="AG5957" s="3">
        <v>20</v>
      </c>
      <c r="AH5957" s="3">
        <v>785.06</v>
      </c>
      <c r="AI5957" s="3">
        <v>4285.0600000000004</v>
      </c>
      <c r="AJ5957" t="s">
        <v>57</v>
      </c>
      <c r="AK5957" t="s">
        <v>63</v>
      </c>
      <c r="AL5957" t="s">
        <v>591</v>
      </c>
      <c r="AM5957">
        <f>IF(Customers[[#This Row],[Customer Status]]="Churned",1,0)</f>
        <v>1</v>
      </c>
      <c r="AN5957" t="str">
        <f>IF(Customers[[#This Row],[Monthly Charge]]&gt;=_xlfn.PERCENTILE.INC(Customers[Monthly Charge],0.75),"High-value","Other")</f>
        <v>High-value</v>
      </c>
    </row>
    <row r="5958" spans="1:40" x14ac:dyDescent="0.25">
      <c r="A5958" t="s">
        <v>7145</v>
      </c>
      <c r="B5958" t="s">
        <v>39</v>
      </c>
      <c r="C5958" s="1">
        <v>45</v>
      </c>
      <c r="D5958" t="s">
        <v>43</v>
      </c>
      <c r="E5958" s="1">
        <v>0</v>
      </c>
      <c r="F5958" t="s">
        <v>784</v>
      </c>
      <c r="G5958">
        <v>94552</v>
      </c>
      <c r="H5958">
        <v>37.722726999999999</v>
      </c>
      <c r="I5958">
        <v>-122.02157</v>
      </c>
      <c r="J5958" s="1">
        <v>0</v>
      </c>
      <c r="K5958" s="1">
        <v>72</v>
      </c>
      <c r="L5958" t="s">
        <v>72</v>
      </c>
      <c r="M5958" t="s">
        <v>40</v>
      </c>
      <c r="N5958" s="2">
        <v>8.48</v>
      </c>
      <c r="O5958" t="s">
        <v>40</v>
      </c>
      <c r="P5958" t="s">
        <v>40</v>
      </c>
      <c r="Q5958" t="s">
        <v>55</v>
      </c>
      <c r="R5958" s="1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 s="3">
        <v>84.7</v>
      </c>
      <c r="AE5958" s="3">
        <v>6185.15</v>
      </c>
      <c r="AF5958" s="3">
        <v>0</v>
      </c>
      <c r="AG5958" s="3">
        <v>0</v>
      </c>
      <c r="AH5958" s="3">
        <v>610.55999999999995</v>
      </c>
      <c r="AI5958" s="3">
        <v>6795.71</v>
      </c>
      <c r="AJ5958" t="s">
        <v>47</v>
      </c>
      <c r="AK5958" t="s">
        <v>8234</v>
      </c>
      <c r="AL5958" t="s">
        <v>8234</v>
      </c>
      <c r="AM5958">
        <f>IF(Customers[[#This Row],[Customer Status]]="Churned",1,0)</f>
        <v>0</v>
      </c>
      <c r="AN5958" t="str">
        <f>IF(Customers[[#This Row],[Monthly Charge]]&gt;=_xlfn.PERCENTILE.INC(Customers[Monthly Charge],0.75),"High-value","Other")</f>
        <v>Other</v>
      </c>
    </row>
    <row r="5959" spans="1:40" x14ac:dyDescent="0.25">
      <c r="A5959" t="s">
        <v>7146</v>
      </c>
      <c r="B5959" t="s">
        <v>49</v>
      </c>
      <c r="C5959" s="1">
        <v>80</v>
      </c>
      <c r="D5959" t="s">
        <v>43</v>
      </c>
      <c r="E5959" s="1">
        <v>0</v>
      </c>
      <c r="F5959" t="s">
        <v>1069</v>
      </c>
      <c r="G5959">
        <v>95310</v>
      </c>
      <c r="H5959">
        <v>38.085839</v>
      </c>
      <c r="I5959">
        <v>-120.37855</v>
      </c>
      <c r="J5959" s="1">
        <v>0</v>
      </c>
      <c r="K5959" s="1">
        <v>21</v>
      </c>
      <c r="L5959" t="s">
        <v>42</v>
      </c>
      <c r="M5959" t="s">
        <v>40</v>
      </c>
      <c r="N5959" s="2">
        <v>34.619999999999997</v>
      </c>
      <c r="O5959" t="s">
        <v>43</v>
      </c>
      <c r="P5959" t="s">
        <v>40</v>
      </c>
      <c r="Q5959" t="s">
        <v>79</v>
      </c>
      <c r="R5959" s="1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 s="3">
        <v>60.05</v>
      </c>
      <c r="AE5959" s="3">
        <v>1236.1500000000001</v>
      </c>
      <c r="AF5959" s="3">
        <v>0</v>
      </c>
      <c r="AG5959" s="3">
        <v>0</v>
      </c>
      <c r="AH5959" s="3">
        <v>727.02</v>
      </c>
      <c r="AI5959" s="3">
        <v>1963.17</v>
      </c>
      <c r="AJ5959" t="s">
        <v>57</v>
      </c>
      <c r="AK5959" t="s">
        <v>58</v>
      </c>
      <c r="AL5959" t="s">
        <v>59</v>
      </c>
      <c r="AM5959">
        <f>IF(Customers[[#This Row],[Customer Status]]="Churned",1,0)</f>
        <v>1</v>
      </c>
      <c r="AN5959" t="str">
        <f>IF(Customers[[#This Row],[Monthly Charge]]&gt;=_xlfn.PERCENTILE.INC(Customers[Monthly Charge],0.75),"High-value","Other")</f>
        <v>Other</v>
      </c>
    </row>
    <row r="5960" spans="1:40" x14ac:dyDescent="0.25">
      <c r="A5960" t="s">
        <v>7147</v>
      </c>
      <c r="B5960" t="s">
        <v>39</v>
      </c>
      <c r="C5960" s="1">
        <v>49</v>
      </c>
      <c r="D5960" t="s">
        <v>40</v>
      </c>
      <c r="E5960" s="1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 s="1">
        <v>9</v>
      </c>
      <c r="K5960" s="1">
        <v>55</v>
      </c>
      <c r="L5960" t="s">
        <v>76</v>
      </c>
      <c r="M5960" t="s">
        <v>40</v>
      </c>
      <c r="N5960" s="2">
        <v>36.409999999999997</v>
      </c>
      <c r="O5960" t="s">
        <v>43</v>
      </c>
      <c r="P5960" t="s">
        <v>40</v>
      </c>
      <c r="Q5960" t="s">
        <v>79</v>
      </c>
      <c r="R5960" s="1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 s="3">
        <v>55.7</v>
      </c>
      <c r="AE5960" s="3">
        <v>3131.8</v>
      </c>
      <c r="AF5960" s="3">
        <v>34.159999999999997</v>
      </c>
      <c r="AG5960" s="3">
        <v>0</v>
      </c>
      <c r="AH5960" s="3">
        <v>2002.55</v>
      </c>
      <c r="AI5960" s="3">
        <v>5100.1899999999996</v>
      </c>
      <c r="AJ5960" t="s">
        <v>47</v>
      </c>
      <c r="AK5960" t="s">
        <v>8234</v>
      </c>
      <c r="AL5960" t="s">
        <v>8234</v>
      </c>
      <c r="AM5960">
        <f>IF(Customers[[#This Row],[Customer Status]]="Churned",1,0)</f>
        <v>0</v>
      </c>
      <c r="AN5960" t="str">
        <f>IF(Customers[[#This Row],[Monthly Charge]]&gt;=_xlfn.PERCENTILE.INC(Customers[Monthly Charge],0.75),"High-value","Other")</f>
        <v>Other</v>
      </c>
    </row>
    <row r="5961" spans="1:40" x14ac:dyDescent="0.25">
      <c r="A5961" t="s">
        <v>7148</v>
      </c>
      <c r="B5961" t="s">
        <v>49</v>
      </c>
      <c r="C5961" s="1">
        <v>64</v>
      </c>
      <c r="D5961" t="s">
        <v>40</v>
      </c>
      <c r="E5961" s="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 s="1">
        <v>10</v>
      </c>
      <c r="K5961" s="1">
        <v>42</v>
      </c>
      <c r="L5961" t="s">
        <v>76</v>
      </c>
      <c r="M5961" t="s">
        <v>40</v>
      </c>
      <c r="N5961" s="2">
        <v>16.670000000000002</v>
      </c>
      <c r="O5961" t="s">
        <v>40</v>
      </c>
      <c r="P5961" t="s">
        <v>40</v>
      </c>
      <c r="Q5961" t="s">
        <v>44</v>
      </c>
      <c r="R5961" s="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 s="3">
        <v>69.400000000000006</v>
      </c>
      <c r="AE5961" s="3">
        <v>3058.3</v>
      </c>
      <c r="AF5961" s="3">
        <v>0</v>
      </c>
      <c r="AG5961" s="3">
        <v>0</v>
      </c>
      <c r="AH5961" s="3">
        <v>700.14</v>
      </c>
      <c r="AI5961" s="3">
        <v>3758.44</v>
      </c>
      <c r="AJ5961" t="s">
        <v>47</v>
      </c>
      <c r="AK5961" t="s">
        <v>8234</v>
      </c>
      <c r="AL5961" t="s">
        <v>8234</v>
      </c>
      <c r="AM5961">
        <f>IF(Customers[[#This Row],[Customer Status]]="Churned",1,0)</f>
        <v>0</v>
      </c>
      <c r="AN5961" t="str">
        <f>IF(Customers[[#This Row],[Monthly Charge]]&gt;=_xlfn.PERCENTILE.INC(Customers[Monthly Charge],0.75),"High-value","Other")</f>
        <v>Other</v>
      </c>
    </row>
    <row r="5962" spans="1:40" x14ac:dyDescent="0.25">
      <c r="A5962" t="s">
        <v>7149</v>
      </c>
      <c r="B5962" t="s">
        <v>49</v>
      </c>
      <c r="C5962" s="1">
        <v>40</v>
      </c>
      <c r="D5962" t="s">
        <v>40</v>
      </c>
      <c r="E5962" s="1">
        <v>0</v>
      </c>
      <c r="F5962" t="s">
        <v>41</v>
      </c>
      <c r="G5962">
        <v>93222</v>
      </c>
      <c r="H5962">
        <v>34.907910999999999</v>
      </c>
      <c r="I5962">
        <v>-119.234281</v>
      </c>
      <c r="J5962" s="1">
        <v>8</v>
      </c>
      <c r="K5962" s="1">
        <v>67</v>
      </c>
      <c r="L5962" t="s">
        <v>72</v>
      </c>
      <c r="M5962" t="s">
        <v>40</v>
      </c>
      <c r="N5962" s="2">
        <v>31.41</v>
      </c>
      <c r="O5962" t="s">
        <v>43</v>
      </c>
      <c r="P5962" t="s">
        <v>40</v>
      </c>
      <c r="Q5962" t="s">
        <v>55</v>
      </c>
      <c r="R5962" s="1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 s="3">
        <v>100.9</v>
      </c>
      <c r="AE5962" s="3">
        <v>6733.15</v>
      </c>
      <c r="AF5962" s="3">
        <v>0</v>
      </c>
      <c r="AG5962" s="3">
        <v>0</v>
      </c>
      <c r="AH5962" s="3">
        <v>2104.4699999999998</v>
      </c>
      <c r="AI5962" s="3">
        <v>8837.6200000000008</v>
      </c>
      <c r="AJ5962" t="s">
        <v>47</v>
      </c>
      <c r="AK5962" t="s">
        <v>8234</v>
      </c>
      <c r="AL5962" t="s">
        <v>8234</v>
      </c>
      <c r="AM5962">
        <f>IF(Customers[[#This Row],[Customer Status]]="Churned",1,0)</f>
        <v>0</v>
      </c>
      <c r="AN5962" t="str">
        <f>IF(Customers[[#This Row],[Monthly Charge]]&gt;=_xlfn.PERCENTILE.INC(Customers[Monthly Charge],0.75),"High-value","Other")</f>
        <v>High-value</v>
      </c>
    </row>
    <row r="5963" spans="1:40" x14ac:dyDescent="0.25">
      <c r="A5963" t="s">
        <v>7150</v>
      </c>
      <c r="B5963" t="s">
        <v>39</v>
      </c>
      <c r="C5963" s="1">
        <v>53</v>
      </c>
      <c r="D5963" t="s">
        <v>43</v>
      </c>
      <c r="E5963" s="1">
        <v>0</v>
      </c>
      <c r="F5963" t="s">
        <v>888</v>
      </c>
      <c r="G5963">
        <v>90620</v>
      </c>
      <c r="H5963">
        <v>33.845706</v>
      </c>
      <c r="I5963">
        <v>-118.012204</v>
      </c>
      <c r="J5963" s="1">
        <v>0</v>
      </c>
      <c r="K5963" s="1">
        <v>41</v>
      </c>
      <c r="L5963" t="s">
        <v>42</v>
      </c>
      <c r="M5963" t="s">
        <v>40</v>
      </c>
      <c r="N5963" s="2">
        <v>31.62</v>
      </c>
      <c r="O5963" t="s">
        <v>43</v>
      </c>
      <c r="P5963" t="s">
        <v>43</v>
      </c>
      <c r="Q5963" t="s">
        <v>42</v>
      </c>
      <c r="R5963" s="1">
        <v>0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43</v>
      </c>
      <c r="AA5963" t="s">
        <v>73</v>
      </c>
      <c r="AB5963" t="s">
        <v>43</v>
      </c>
      <c r="AC5963" t="s">
        <v>46</v>
      </c>
      <c r="AD5963" s="3">
        <v>20.65</v>
      </c>
      <c r="AE5963" s="3">
        <v>835.15</v>
      </c>
      <c r="AF5963" s="3">
        <v>0</v>
      </c>
      <c r="AG5963" s="3">
        <v>0</v>
      </c>
      <c r="AH5963" s="3">
        <v>1296.42</v>
      </c>
      <c r="AI5963" s="3">
        <v>2131.5700000000002</v>
      </c>
      <c r="AJ5963" t="s">
        <v>47</v>
      </c>
      <c r="AK5963" t="s">
        <v>8234</v>
      </c>
      <c r="AL5963" t="s">
        <v>8234</v>
      </c>
      <c r="AM5963">
        <f>IF(Customers[[#This Row],[Customer Status]]="Churned",1,0)</f>
        <v>0</v>
      </c>
      <c r="AN5963" t="str">
        <f>IF(Customers[[#This Row],[Monthly Charge]]&gt;=_xlfn.PERCENTILE.INC(Customers[Monthly Charge],0.75),"High-value","Other")</f>
        <v>Other</v>
      </c>
    </row>
    <row r="5964" spans="1:40" x14ac:dyDescent="0.25">
      <c r="A5964" t="s">
        <v>7151</v>
      </c>
      <c r="B5964" t="s">
        <v>49</v>
      </c>
      <c r="C5964" s="1">
        <v>19</v>
      </c>
      <c r="D5964" t="s">
        <v>43</v>
      </c>
      <c r="E5964" s="1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 s="1">
        <v>0</v>
      </c>
      <c r="K5964" s="1">
        <v>26</v>
      </c>
      <c r="L5964" t="s">
        <v>129</v>
      </c>
      <c r="M5964" t="s">
        <v>40</v>
      </c>
      <c r="N5964" s="2">
        <v>49.87</v>
      </c>
      <c r="O5964" t="s">
        <v>40</v>
      </c>
      <c r="P5964" t="s">
        <v>40</v>
      </c>
      <c r="Q5964" t="s">
        <v>55</v>
      </c>
      <c r="R5964" s="1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 s="3">
        <v>86.65</v>
      </c>
      <c r="AE5964" s="3">
        <v>2208.75</v>
      </c>
      <c r="AF5964" s="3">
        <v>0</v>
      </c>
      <c r="AG5964" s="3">
        <v>0</v>
      </c>
      <c r="AH5964" s="3">
        <v>1296.6199999999999</v>
      </c>
      <c r="AI5964" s="3">
        <v>3505.37</v>
      </c>
      <c r="AJ5964" t="s">
        <v>47</v>
      </c>
      <c r="AK5964" t="s">
        <v>8234</v>
      </c>
      <c r="AL5964" t="s">
        <v>8234</v>
      </c>
      <c r="AM5964">
        <f>IF(Customers[[#This Row],[Customer Status]]="Churned",1,0)</f>
        <v>0</v>
      </c>
      <c r="AN5964" t="str">
        <f>IF(Customers[[#This Row],[Monthly Charge]]&gt;=_xlfn.PERCENTILE.INC(Customers[Monthly Charge],0.75),"High-value","Other")</f>
        <v>Other</v>
      </c>
    </row>
    <row r="5965" spans="1:40" x14ac:dyDescent="0.25">
      <c r="A5965" t="s">
        <v>7152</v>
      </c>
      <c r="B5965" t="s">
        <v>49</v>
      </c>
      <c r="C5965" s="1">
        <v>49</v>
      </c>
      <c r="D5965" t="s">
        <v>40</v>
      </c>
      <c r="E5965" s="1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 s="1">
        <v>7</v>
      </c>
      <c r="K5965" s="1">
        <v>4</v>
      </c>
      <c r="L5965" t="s">
        <v>54</v>
      </c>
      <c r="M5965" t="s">
        <v>40</v>
      </c>
      <c r="N5965" s="2">
        <v>10.130000000000001</v>
      </c>
      <c r="O5965" t="s">
        <v>40</v>
      </c>
      <c r="P5965" t="s">
        <v>40</v>
      </c>
      <c r="Q5965" t="s">
        <v>79</v>
      </c>
      <c r="R5965" s="1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 s="3">
        <v>65.599999999999994</v>
      </c>
      <c r="AE5965" s="3">
        <v>250.1</v>
      </c>
      <c r="AF5965" s="3">
        <v>0</v>
      </c>
      <c r="AG5965" s="3">
        <v>0</v>
      </c>
      <c r="AH5965" s="3">
        <v>40.520000000000003</v>
      </c>
      <c r="AI5965" s="3">
        <v>290.62</v>
      </c>
      <c r="AJ5965" t="s">
        <v>47</v>
      </c>
      <c r="AK5965" t="s">
        <v>8234</v>
      </c>
      <c r="AL5965" t="s">
        <v>8234</v>
      </c>
      <c r="AM5965">
        <f>IF(Customers[[#This Row],[Customer Status]]="Churned",1,0)</f>
        <v>0</v>
      </c>
      <c r="AN5965" t="str">
        <f>IF(Customers[[#This Row],[Monthly Charge]]&gt;=_xlfn.PERCENTILE.INC(Customers[Monthly Charge],0.75),"High-value","Other")</f>
        <v>Other</v>
      </c>
    </row>
    <row r="5966" spans="1:40" x14ac:dyDescent="0.25">
      <c r="A5966" t="s">
        <v>7153</v>
      </c>
      <c r="B5966" t="s">
        <v>39</v>
      </c>
      <c r="C5966" s="1">
        <v>52</v>
      </c>
      <c r="D5966" t="s">
        <v>43</v>
      </c>
      <c r="E5966" s="1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 s="1">
        <v>0</v>
      </c>
      <c r="K5966" s="1">
        <v>66</v>
      </c>
      <c r="L5966" t="s">
        <v>42</v>
      </c>
      <c r="M5966" t="s">
        <v>43</v>
      </c>
      <c r="N5966" s="2">
        <v>0</v>
      </c>
      <c r="O5966" t="s">
        <v>43</v>
      </c>
      <c r="P5966" t="s">
        <v>40</v>
      </c>
      <c r="Q5966" t="s">
        <v>79</v>
      </c>
      <c r="R5966" s="1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 s="3">
        <v>62.5</v>
      </c>
      <c r="AE5966" s="3">
        <v>4136.3999999999996</v>
      </c>
      <c r="AF5966" s="3">
        <v>0</v>
      </c>
      <c r="AG5966" s="3">
        <v>0</v>
      </c>
      <c r="AH5966" s="3">
        <v>0</v>
      </c>
      <c r="AI5966" s="3">
        <v>4136.3999999999996</v>
      </c>
      <c r="AJ5966" t="s">
        <v>47</v>
      </c>
      <c r="AK5966" t="s">
        <v>8234</v>
      </c>
      <c r="AL5966" t="s">
        <v>8234</v>
      </c>
      <c r="AM5966">
        <f>IF(Customers[[#This Row],[Customer Status]]="Churned",1,0)</f>
        <v>0</v>
      </c>
      <c r="AN5966" t="str">
        <f>IF(Customers[[#This Row],[Monthly Charge]]&gt;=_xlfn.PERCENTILE.INC(Customers[Monthly Charge],0.75),"High-value","Other")</f>
        <v>Other</v>
      </c>
    </row>
    <row r="5967" spans="1:40" x14ac:dyDescent="0.25">
      <c r="A5967" t="s">
        <v>7154</v>
      </c>
      <c r="B5967" t="s">
        <v>39</v>
      </c>
      <c r="C5967" s="1">
        <v>21</v>
      </c>
      <c r="D5967" t="s">
        <v>40</v>
      </c>
      <c r="E5967" s="1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 s="1">
        <v>1</v>
      </c>
      <c r="K5967" s="1">
        <v>15</v>
      </c>
      <c r="L5967" t="s">
        <v>42</v>
      </c>
      <c r="M5967" t="s">
        <v>40</v>
      </c>
      <c r="N5967" s="2">
        <v>29.55</v>
      </c>
      <c r="O5967" t="s">
        <v>40</v>
      </c>
      <c r="P5967" t="s">
        <v>43</v>
      </c>
      <c r="Q5967" t="s">
        <v>42</v>
      </c>
      <c r="R5967" s="1">
        <v>0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43</v>
      </c>
      <c r="AA5967" t="s">
        <v>51</v>
      </c>
      <c r="AB5967" t="s">
        <v>40</v>
      </c>
      <c r="AC5967" t="s">
        <v>56</v>
      </c>
      <c r="AD5967" s="3">
        <v>25.25</v>
      </c>
      <c r="AE5967" s="3">
        <v>394.85</v>
      </c>
      <c r="AF5967" s="3">
        <v>0</v>
      </c>
      <c r="AG5967" s="3">
        <v>0</v>
      </c>
      <c r="AH5967" s="3">
        <v>443.25</v>
      </c>
      <c r="AI5967" s="3">
        <v>838.1</v>
      </c>
      <c r="AJ5967" t="s">
        <v>47</v>
      </c>
      <c r="AK5967" t="s">
        <v>8234</v>
      </c>
      <c r="AL5967" t="s">
        <v>8234</v>
      </c>
      <c r="AM5967">
        <f>IF(Customers[[#This Row],[Customer Status]]="Churned",1,0)</f>
        <v>0</v>
      </c>
      <c r="AN5967" t="str">
        <f>IF(Customers[[#This Row],[Monthly Charge]]&gt;=_xlfn.PERCENTILE.INC(Customers[Monthly Charge],0.75),"High-value","Other")</f>
        <v>Other</v>
      </c>
    </row>
    <row r="5968" spans="1:40" x14ac:dyDescent="0.25">
      <c r="A5968" t="s">
        <v>7155</v>
      </c>
      <c r="B5968" t="s">
        <v>39</v>
      </c>
      <c r="C5968" s="1">
        <v>41</v>
      </c>
      <c r="D5968" t="s">
        <v>43</v>
      </c>
      <c r="E5968" s="1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 s="1">
        <v>0</v>
      </c>
      <c r="K5968" s="1">
        <v>63</v>
      </c>
      <c r="L5968" t="s">
        <v>76</v>
      </c>
      <c r="M5968" t="s">
        <v>40</v>
      </c>
      <c r="N5968" s="2">
        <v>40.340000000000003</v>
      </c>
      <c r="O5968" t="s">
        <v>43</v>
      </c>
      <c r="P5968" t="s">
        <v>40</v>
      </c>
      <c r="Q5968" t="s">
        <v>55</v>
      </c>
      <c r="R5968" s="1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 s="3">
        <v>90.05</v>
      </c>
      <c r="AE5968" s="3">
        <v>5817</v>
      </c>
      <c r="AF5968" s="3">
        <v>0</v>
      </c>
      <c r="AG5968" s="3">
        <v>0</v>
      </c>
      <c r="AH5968" s="3">
        <v>2541.42</v>
      </c>
      <c r="AI5968" s="3">
        <v>8358.42</v>
      </c>
      <c r="AJ5968" t="s">
        <v>47</v>
      </c>
      <c r="AK5968" t="s">
        <v>8234</v>
      </c>
      <c r="AL5968" t="s">
        <v>8234</v>
      </c>
      <c r="AM5968">
        <f>IF(Customers[[#This Row],[Customer Status]]="Churned",1,0)</f>
        <v>0</v>
      </c>
      <c r="AN5968" t="str">
        <f>IF(Customers[[#This Row],[Monthly Charge]]&gt;=_xlfn.PERCENTILE.INC(Customers[Monthly Charge],0.75),"High-value","Other")</f>
        <v>High-value</v>
      </c>
    </row>
    <row r="5969" spans="1:40" x14ac:dyDescent="0.25">
      <c r="A5969" t="s">
        <v>7156</v>
      </c>
      <c r="B5969" t="s">
        <v>49</v>
      </c>
      <c r="C5969" s="1">
        <v>75</v>
      </c>
      <c r="D5969" t="s">
        <v>40</v>
      </c>
      <c r="E5969" s="1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 s="1">
        <v>10</v>
      </c>
      <c r="K5969" s="1">
        <v>59</v>
      </c>
      <c r="L5969" t="s">
        <v>42</v>
      </c>
      <c r="M5969" t="s">
        <v>40</v>
      </c>
      <c r="N5969" s="2">
        <v>4.21</v>
      </c>
      <c r="O5969" t="s">
        <v>43</v>
      </c>
      <c r="P5969" t="s">
        <v>40</v>
      </c>
      <c r="Q5969" t="s">
        <v>55</v>
      </c>
      <c r="R5969" s="1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 s="3">
        <v>82.95</v>
      </c>
      <c r="AE5969" s="3">
        <v>4903.1499999999996</v>
      </c>
      <c r="AF5969" s="3">
        <v>0</v>
      </c>
      <c r="AG5969" s="3">
        <v>0</v>
      </c>
      <c r="AH5969" s="3">
        <v>248.39</v>
      </c>
      <c r="AI5969" s="3">
        <v>5151.54</v>
      </c>
      <c r="AJ5969" t="s">
        <v>47</v>
      </c>
      <c r="AK5969" t="s">
        <v>8234</v>
      </c>
      <c r="AL5969" t="s">
        <v>8234</v>
      </c>
      <c r="AM5969">
        <f>IF(Customers[[#This Row],[Customer Status]]="Churned",1,0)</f>
        <v>0</v>
      </c>
      <c r="AN5969" t="str">
        <f>IF(Customers[[#This Row],[Monthly Charge]]&gt;=_xlfn.PERCENTILE.INC(Customers[Monthly Charge],0.75),"High-value","Other")</f>
        <v>Other</v>
      </c>
    </row>
    <row r="5970" spans="1:40" x14ac:dyDescent="0.25">
      <c r="A5970" t="s">
        <v>7157</v>
      </c>
      <c r="B5970" t="s">
        <v>39</v>
      </c>
      <c r="C5970" s="1">
        <v>37</v>
      </c>
      <c r="D5970" t="s">
        <v>43</v>
      </c>
      <c r="E5970" s="1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 s="1">
        <v>0</v>
      </c>
      <c r="K5970" s="1">
        <v>25</v>
      </c>
      <c r="L5970" t="s">
        <v>129</v>
      </c>
      <c r="M5970" t="s">
        <v>43</v>
      </c>
      <c r="N5970" s="2">
        <v>0</v>
      </c>
      <c r="O5970" t="s">
        <v>43</v>
      </c>
      <c r="P5970" t="s">
        <v>40</v>
      </c>
      <c r="Q5970" t="s">
        <v>44</v>
      </c>
      <c r="R5970" s="1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 s="3">
        <v>54.2</v>
      </c>
      <c r="AE5970" s="3">
        <v>1423.15</v>
      </c>
      <c r="AF5970" s="3">
        <v>0</v>
      </c>
      <c r="AG5970" s="3">
        <v>0</v>
      </c>
      <c r="AH5970" s="3">
        <v>0</v>
      </c>
      <c r="AI5970" s="3">
        <v>1423.15</v>
      </c>
      <c r="AJ5970" t="s">
        <v>47</v>
      </c>
      <c r="AK5970" t="s">
        <v>8234</v>
      </c>
      <c r="AL5970" t="s">
        <v>8234</v>
      </c>
      <c r="AM5970">
        <f>IF(Customers[[#This Row],[Customer Status]]="Churned",1,0)</f>
        <v>0</v>
      </c>
      <c r="AN5970" t="str">
        <f>IF(Customers[[#This Row],[Monthly Charge]]&gt;=_xlfn.PERCENTILE.INC(Customers[Monthly Charge],0.75),"High-value","Other")</f>
        <v>Other</v>
      </c>
    </row>
    <row r="5971" spans="1:40" x14ac:dyDescent="0.25">
      <c r="A5971" t="s">
        <v>7158</v>
      </c>
      <c r="B5971" t="s">
        <v>49</v>
      </c>
      <c r="C5971" s="1">
        <v>26</v>
      </c>
      <c r="D5971" t="s">
        <v>43</v>
      </c>
      <c r="E5971" s="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 s="1">
        <v>0</v>
      </c>
      <c r="K5971" s="1">
        <v>4</v>
      </c>
      <c r="L5971" t="s">
        <v>42</v>
      </c>
      <c r="M5971" t="s">
        <v>40</v>
      </c>
      <c r="N5971" s="2">
        <v>22.54</v>
      </c>
      <c r="O5971" t="s">
        <v>43</v>
      </c>
      <c r="P5971" t="s">
        <v>43</v>
      </c>
      <c r="Q5971" t="s">
        <v>42</v>
      </c>
      <c r="R5971" s="1">
        <v>0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43</v>
      </c>
      <c r="AA5971" t="s">
        <v>51</v>
      </c>
      <c r="AB5971" t="s">
        <v>43</v>
      </c>
      <c r="AC5971" t="s">
        <v>46</v>
      </c>
      <c r="AD5971" s="3">
        <v>19.399999999999999</v>
      </c>
      <c r="AE5971" s="3">
        <v>93.4</v>
      </c>
      <c r="AF5971" s="3">
        <v>0</v>
      </c>
      <c r="AG5971" s="3">
        <v>0</v>
      </c>
      <c r="AH5971" s="3">
        <v>90.16</v>
      </c>
      <c r="AI5971" s="3">
        <v>183.56</v>
      </c>
      <c r="AJ5971" t="s">
        <v>47</v>
      </c>
      <c r="AK5971" t="s">
        <v>8234</v>
      </c>
      <c r="AL5971" t="s">
        <v>8234</v>
      </c>
      <c r="AM5971">
        <f>IF(Customers[[#This Row],[Customer Status]]="Churned",1,0)</f>
        <v>0</v>
      </c>
      <c r="AN5971" t="str">
        <f>IF(Customers[[#This Row],[Monthly Charge]]&gt;=_xlfn.PERCENTILE.INC(Customers[Monthly Charge],0.75),"High-value","Other")</f>
        <v>Other</v>
      </c>
    </row>
    <row r="5972" spans="1:40" x14ac:dyDescent="0.25">
      <c r="A5972" t="s">
        <v>7159</v>
      </c>
      <c r="B5972" t="s">
        <v>49</v>
      </c>
      <c r="C5972" s="1">
        <v>34</v>
      </c>
      <c r="D5972" t="s">
        <v>43</v>
      </c>
      <c r="E5972" s="1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 s="1">
        <v>0</v>
      </c>
      <c r="K5972" s="1">
        <v>2</v>
      </c>
      <c r="L5972" t="s">
        <v>42</v>
      </c>
      <c r="M5972" t="s">
        <v>40</v>
      </c>
      <c r="N5972" s="2">
        <v>16.760000000000002</v>
      </c>
      <c r="O5972" t="s">
        <v>43</v>
      </c>
      <c r="P5972" t="s">
        <v>40</v>
      </c>
      <c r="Q5972" t="s">
        <v>55</v>
      </c>
      <c r="R5972" s="1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 s="3">
        <v>95.65</v>
      </c>
      <c r="AE5972" s="3">
        <v>167.3</v>
      </c>
      <c r="AF5972" s="3">
        <v>0</v>
      </c>
      <c r="AG5972" s="3">
        <v>0</v>
      </c>
      <c r="AH5972" s="3">
        <v>33.520000000000003</v>
      </c>
      <c r="AI5972" s="3">
        <v>200.82</v>
      </c>
      <c r="AJ5972" t="s">
        <v>57</v>
      </c>
      <c r="AK5972" t="s">
        <v>63</v>
      </c>
      <c r="AL5972" t="s">
        <v>101</v>
      </c>
      <c r="AM5972">
        <f>IF(Customers[[#This Row],[Customer Status]]="Churned",1,0)</f>
        <v>1</v>
      </c>
      <c r="AN5972" t="str">
        <f>IF(Customers[[#This Row],[Monthly Charge]]&gt;=_xlfn.PERCENTILE.INC(Customers[Monthly Charge],0.75),"High-value","Other")</f>
        <v>High-value</v>
      </c>
    </row>
    <row r="5973" spans="1:40" x14ac:dyDescent="0.25">
      <c r="A5973" t="s">
        <v>7160</v>
      </c>
      <c r="B5973" t="s">
        <v>49</v>
      </c>
      <c r="C5973" s="1">
        <v>42</v>
      </c>
      <c r="D5973" t="s">
        <v>43</v>
      </c>
      <c r="E5973" s="1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 s="1">
        <v>0</v>
      </c>
      <c r="K5973" s="1">
        <v>69</v>
      </c>
      <c r="L5973" t="s">
        <v>42</v>
      </c>
      <c r="M5973" t="s">
        <v>40</v>
      </c>
      <c r="N5973" s="2">
        <v>47.43</v>
      </c>
      <c r="O5973" t="s">
        <v>40</v>
      </c>
      <c r="P5973" t="s">
        <v>40</v>
      </c>
      <c r="Q5973" t="s">
        <v>79</v>
      </c>
      <c r="R5973" s="1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 s="3">
        <v>90.65</v>
      </c>
      <c r="AE5973" s="3">
        <v>6322.1</v>
      </c>
      <c r="AF5973" s="3">
        <v>0</v>
      </c>
      <c r="AG5973" s="3">
        <v>0</v>
      </c>
      <c r="AH5973" s="3">
        <v>3272.67</v>
      </c>
      <c r="AI5973" s="3">
        <v>9594.77</v>
      </c>
      <c r="AJ5973" t="s">
        <v>47</v>
      </c>
      <c r="AK5973" t="s">
        <v>8234</v>
      </c>
      <c r="AL5973" t="s">
        <v>8234</v>
      </c>
      <c r="AM5973">
        <f>IF(Customers[[#This Row],[Customer Status]]="Churned",1,0)</f>
        <v>0</v>
      </c>
      <c r="AN5973" t="str">
        <f>IF(Customers[[#This Row],[Monthly Charge]]&gt;=_xlfn.PERCENTILE.INC(Customers[Monthly Charge],0.75),"High-value","Other")</f>
        <v>High-value</v>
      </c>
    </row>
    <row r="5974" spans="1:40" x14ac:dyDescent="0.25">
      <c r="A5974" t="s">
        <v>7161</v>
      </c>
      <c r="B5974" t="s">
        <v>49</v>
      </c>
      <c r="C5974" s="1">
        <v>79</v>
      </c>
      <c r="D5974" t="s">
        <v>43</v>
      </c>
      <c r="E5974" s="1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 s="1">
        <v>0</v>
      </c>
      <c r="K5974" s="1">
        <v>5</v>
      </c>
      <c r="L5974" t="s">
        <v>42</v>
      </c>
      <c r="M5974" t="s">
        <v>40</v>
      </c>
      <c r="N5974" s="2">
        <v>4.59</v>
      </c>
      <c r="O5974" t="s">
        <v>43</v>
      </c>
      <c r="P5974" t="s">
        <v>40</v>
      </c>
      <c r="Q5974" t="s">
        <v>55</v>
      </c>
      <c r="R5974" s="1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 s="3">
        <v>91.4</v>
      </c>
      <c r="AE5974" s="3">
        <v>449.75</v>
      </c>
      <c r="AF5974" s="3">
        <v>0</v>
      </c>
      <c r="AG5974" s="3">
        <v>0</v>
      </c>
      <c r="AH5974" s="3">
        <v>22.95</v>
      </c>
      <c r="AI5974" s="3">
        <v>472.7</v>
      </c>
      <c r="AJ5974" t="s">
        <v>57</v>
      </c>
      <c r="AK5974" t="s">
        <v>63</v>
      </c>
      <c r="AL5974" t="s">
        <v>67</v>
      </c>
      <c r="AM5974">
        <f>IF(Customers[[#This Row],[Customer Status]]="Churned",1,0)</f>
        <v>1</v>
      </c>
      <c r="AN5974" t="str">
        <f>IF(Customers[[#This Row],[Monthly Charge]]&gt;=_xlfn.PERCENTILE.INC(Customers[Monthly Charge],0.75),"High-value","Other")</f>
        <v>High-value</v>
      </c>
    </row>
    <row r="5975" spans="1:40" x14ac:dyDescent="0.25">
      <c r="A5975" t="s">
        <v>7162</v>
      </c>
      <c r="B5975" t="s">
        <v>49</v>
      </c>
      <c r="C5975" s="1">
        <v>48</v>
      </c>
      <c r="D5975" t="s">
        <v>43</v>
      </c>
      <c r="E5975" s="1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 s="1">
        <v>0</v>
      </c>
      <c r="K5975" s="1">
        <v>66</v>
      </c>
      <c r="L5975" t="s">
        <v>72</v>
      </c>
      <c r="M5975" t="s">
        <v>40</v>
      </c>
      <c r="N5975" s="2">
        <v>12.48</v>
      </c>
      <c r="O5975" t="s">
        <v>43</v>
      </c>
      <c r="P5975" t="s">
        <v>40</v>
      </c>
      <c r="Q5975" t="s">
        <v>79</v>
      </c>
      <c r="R5975" s="1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 s="3">
        <v>79.5</v>
      </c>
      <c r="AE5975" s="3">
        <v>5196.1000000000004</v>
      </c>
      <c r="AF5975" s="3">
        <v>0</v>
      </c>
      <c r="AG5975" s="3">
        <v>0</v>
      </c>
      <c r="AH5975" s="3">
        <v>823.68</v>
      </c>
      <c r="AI5975" s="3">
        <v>6019.78</v>
      </c>
      <c r="AJ5975" t="s">
        <v>47</v>
      </c>
      <c r="AK5975" t="s">
        <v>8234</v>
      </c>
      <c r="AL5975" t="s">
        <v>8234</v>
      </c>
      <c r="AM5975">
        <f>IF(Customers[[#This Row],[Customer Status]]="Churned",1,0)</f>
        <v>0</v>
      </c>
      <c r="AN5975" t="str">
        <f>IF(Customers[[#This Row],[Monthly Charge]]&gt;=_xlfn.PERCENTILE.INC(Customers[Monthly Charge],0.75),"High-value","Other")</f>
        <v>Other</v>
      </c>
    </row>
    <row r="5976" spans="1:40" x14ac:dyDescent="0.25">
      <c r="A5976" t="s">
        <v>7163</v>
      </c>
      <c r="B5976" t="s">
        <v>49</v>
      </c>
      <c r="C5976" s="1">
        <v>47</v>
      </c>
      <c r="D5976" t="s">
        <v>40</v>
      </c>
      <c r="E5976" s="1">
        <v>0</v>
      </c>
      <c r="F5976" t="s">
        <v>488</v>
      </c>
      <c r="G5976">
        <v>95060</v>
      </c>
      <c r="H5976">
        <v>36.993451</v>
      </c>
      <c r="I5976">
        <v>-122.09885800000001</v>
      </c>
      <c r="J5976" s="1">
        <v>1</v>
      </c>
      <c r="K5976" s="1">
        <v>6</v>
      </c>
      <c r="L5976" t="s">
        <v>42</v>
      </c>
      <c r="M5976" t="s">
        <v>40</v>
      </c>
      <c r="N5976" s="2">
        <v>26.91</v>
      </c>
      <c r="O5976" t="s">
        <v>43</v>
      </c>
      <c r="P5976" t="s">
        <v>40</v>
      </c>
      <c r="Q5976" t="s">
        <v>55</v>
      </c>
      <c r="R5976" s="1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 s="3">
        <v>83.55</v>
      </c>
      <c r="AE5976" s="3">
        <v>477.55</v>
      </c>
      <c r="AF5976" s="3">
        <v>0</v>
      </c>
      <c r="AG5976" s="3">
        <v>0</v>
      </c>
      <c r="AH5976" s="3">
        <v>161.46</v>
      </c>
      <c r="AI5976" s="3">
        <v>639.01</v>
      </c>
      <c r="AJ5976" t="s">
        <v>57</v>
      </c>
      <c r="AK5976" t="s">
        <v>63</v>
      </c>
      <c r="AL5976" t="s">
        <v>64</v>
      </c>
      <c r="AM5976">
        <f>IF(Customers[[#This Row],[Customer Status]]="Churned",1,0)</f>
        <v>1</v>
      </c>
      <c r="AN5976" t="str">
        <f>IF(Customers[[#This Row],[Monthly Charge]]&gt;=_xlfn.PERCENTILE.INC(Customers[Monthly Charge],0.75),"High-value","Other")</f>
        <v>Other</v>
      </c>
    </row>
    <row r="5977" spans="1:40" x14ac:dyDescent="0.25">
      <c r="A5977" t="s">
        <v>7164</v>
      </c>
      <c r="B5977" t="s">
        <v>49</v>
      </c>
      <c r="C5977" s="1">
        <v>37</v>
      </c>
      <c r="D5977" t="s">
        <v>40</v>
      </c>
      <c r="E5977" s="1">
        <v>3</v>
      </c>
      <c r="F5977" t="s">
        <v>852</v>
      </c>
      <c r="G5977">
        <v>91737</v>
      </c>
      <c r="H5977">
        <v>34.245289</v>
      </c>
      <c r="I5977">
        <v>-117.642503</v>
      </c>
      <c r="J5977" s="1">
        <v>1</v>
      </c>
      <c r="K5977" s="1">
        <v>28</v>
      </c>
      <c r="L5977" t="s">
        <v>42</v>
      </c>
      <c r="M5977" t="s">
        <v>40</v>
      </c>
      <c r="N5977" s="2">
        <v>13.19</v>
      </c>
      <c r="O5977" t="s">
        <v>40</v>
      </c>
      <c r="P5977" t="s">
        <v>40</v>
      </c>
      <c r="Q5977" t="s">
        <v>55</v>
      </c>
      <c r="R5977" s="1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 s="3">
        <v>92.2</v>
      </c>
      <c r="AE5977" s="3">
        <v>2568.15</v>
      </c>
      <c r="AF5977" s="3">
        <v>0</v>
      </c>
      <c r="AG5977" s="3">
        <v>0</v>
      </c>
      <c r="AH5977" s="3">
        <v>369.32</v>
      </c>
      <c r="AI5977" s="3">
        <v>2937.47</v>
      </c>
      <c r="AJ5977" t="s">
        <v>47</v>
      </c>
      <c r="AK5977" t="s">
        <v>8234</v>
      </c>
      <c r="AL5977" t="s">
        <v>8234</v>
      </c>
      <c r="AM5977">
        <f>IF(Customers[[#This Row],[Customer Status]]="Churned",1,0)</f>
        <v>0</v>
      </c>
      <c r="AN5977" t="str">
        <f>IF(Customers[[#This Row],[Monthly Charge]]&gt;=_xlfn.PERCENTILE.INC(Customers[Monthly Charge],0.75),"High-value","Other")</f>
        <v>High-value</v>
      </c>
    </row>
    <row r="5978" spans="1:40" x14ac:dyDescent="0.25">
      <c r="A5978" t="s">
        <v>7165</v>
      </c>
      <c r="B5978" t="s">
        <v>39</v>
      </c>
      <c r="C5978" s="1">
        <v>75</v>
      </c>
      <c r="D5978" t="s">
        <v>40</v>
      </c>
      <c r="E5978" s="1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 s="1">
        <v>8</v>
      </c>
      <c r="K5978" s="1">
        <v>57</v>
      </c>
      <c r="L5978" t="s">
        <v>42</v>
      </c>
      <c r="M5978" t="s">
        <v>40</v>
      </c>
      <c r="N5978" s="2">
        <v>28.25</v>
      </c>
      <c r="O5978" t="s">
        <v>43</v>
      </c>
      <c r="P5978" t="s">
        <v>40</v>
      </c>
      <c r="Q5978" t="s">
        <v>55</v>
      </c>
      <c r="R5978" s="1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 s="3">
        <v>95.3</v>
      </c>
      <c r="AE5978" s="3">
        <v>5567.45</v>
      </c>
      <c r="AF5978" s="3">
        <v>0</v>
      </c>
      <c r="AG5978" s="3">
        <v>0</v>
      </c>
      <c r="AH5978" s="3">
        <v>1610.25</v>
      </c>
      <c r="AI5978" s="3">
        <v>7177.7</v>
      </c>
      <c r="AJ5978" t="s">
        <v>47</v>
      </c>
      <c r="AK5978" t="s">
        <v>8234</v>
      </c>
      <c r="AL5978" t="s">
        <v>8234</v>
      </c>
      <c r="AM5978">
        <f>IF(Customers[[#This Row],[Customer Status]]="Churned",1,0)</f>
        <v>0</v>
      </c>
      <c r="AN5978" t="str">
        <f>IF(Customers[[#This Row],[Monthly Charge]]&gt;=_xlfn.PERCENTILE.INC(Customers[Monthly Charge],0.75),"High-value","Other")</f>
        <v>High-value</v>
      </c>
    </row>
    <row r="5979" spans="1:40" x14ac:dyDescent="0.25">
      <c r="A5979" t="s">
        <v>7166</v>
      </c>
      <c r="B5979" t="s">
        <v>49</v>
      </c>
      <c r="C5979" s="1">
        <v>44</v>
      </c>
      <c r="D5979" t="s">
        <v>43</v>
      </c>
      <c r="E5979" s="1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 s="1">
        <v>0</v>
      </c>
      <c r="K5979" s="1">
        <v>22</v>
      </c>
      <c r="L5979" t="s">
        <v>62</v>
      </c>
      <c r="M5979" t="s">
        <v>40</v>
      </c>
      <c r="N5979" s="2">
        <v>10.33</v>
      </c>
      <c r="O5979" t="s">
        <v>40</v>
      </c>
      <c r="P5979" t="s">
        <v>40</v>
      </c>
      <c r="Q5979" t="s">
        <v>55</v>
      </c>
      <c r="R5979" s="1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 s="3">
        <v>101.35</v>
      </c>
      <c r="AE5979" s="3">
        <v>2317.1</v>
      </c>
      <c r="AF5979" s="3">
        <v>0</v>
      </c>
      <c r="AG5979" s="3">
        <v>0</v>
      </c>
      <c r="AH5979" s="3">
        <v>227.26</v>
      </c>
      <c r="AI5979" s="3">
        <v>2544.36</v>
      </c>
      <c r="AJ5979" t="s">
        <v>57</v>
      </c>
      <c r="AK5979" t="s">
        <v>117</v>
      </c>
      <c r="AL5979" t="s">
        <v>802</v>
      </c>
      <c r="AM5979">
        <f>IF(Customers[[#This Row],[Customer Status]]="Churned",1,0)</f>
        <v>1</v>
      </c>
      <c r="AN5979" t="str">
        <f>IF(Customers[[#This Row],[Monthly Charge]]&gt;=_xlfn.PERCENTILE.INC(Customers[Monthly Charge],0.75),"High-value","Other")</f>
        <v>High-value</v>
      </c>
    </row>
    <row r="5980" spans="1:40" x14ac:dyDescent="0.25">
      <c r="A5980" t="s">
        <v>7167</v>
      </c>
      <c r="B5980" t="s">
        <v>39</v>
      </c>
      <c r="C5980" s="1">
        <v>62</v>
      </c>
      <c r="D5980" t="s">
        <v>40</v>
      </c>
      <c r="E5980" s="1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 s="1">
        <v>0</v>
      </c>
      <c r="K5980" s="1">
        <v>49</v>
      </c>
      <c r="L5980" t="s">
        <v>42</v>
      </c>
      <c r="M5980" t="s">
        <v>40</v>
      </c>
      <c r="N5980" s="2">
        <v>29.18</v>
      </c>
      <c r="O5980" t="s">
        <v>43</v>
      </c>
      <c r="P5980" t="s">
        <v>43</v>
      </c>
      <c r="Q5980" t="s">
        <v>42</v>
      </c>
      <c r="R5980" s="1">
        <v>0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43</v>
      </c>
      <c r="AA5980" t="s">
        <v>45</v>
      </c>
      <c r="AB5980" t="s">
        <v>43</v>
      </c>
      <c r="AC5980" t="s">
        <v>46</v>
      </c>
      <c r="AD5980" s="3">
        <v>20.7</v>
      </c>
      <c r="AE5980" s="3">
        <v>1032.05</v>
      </c>
      <c r="AF5980" s="3">
        <v>0</v>
      </c>
      <c r="AG5980" s="3">
        <v>0</v>
      </c>
      <c r="AH5980" s="3">
        <v>1429.82</v>
      </c>
      <c r="AI5980" s="3">
        <v>2461.87</v>
      </c>
      <c r="AJ5980" t="s">
        <v>47</v>
      </c>
      <c r="AK5980" t="s">
        <v>8234</v>
      </c>
      <c r="AL5980" t="s">
        <v>8234</v>
      </c>
      <c r="AM5980">
        <f>IF(Customers[[#This Row],[Customer Status]]="Churned",1,0)</f>
        <v>0</v>
      </c>
      <c r="AN5980" t="str">
        <f>IF(Customers[[#This Row],[Monthly Charge]]&gt;=_xlfn.PERCENTILE.INC(Customers[Monthly Charge],0.75),"High-value","Other")</f>
        <v>Other</v>
      </c>
    </row>
    <row r="5981" spans="1:40" x14ac:dyDescent="0.25">
      <c r="A5981" t="s">
        <v>7168</v>
      </c>
      <c r="B5981" t="s">
        <v>39</v>
      </c>
      <c r="C5981" s="1">
        <v>76</v>
      </c>
      <c r="D5981" t="s">
        <v>40</v>
      </c>
      <c r="E5981" s="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 s="1">
        <v>8</v>
      </c>
      <c r="K5981" s="1">
        <v>65</v>
      </c>
      <c r="L5981" t="s">
        <v>76</v>
      </c>
      <c r="M5981" t="s">
        <v>40</v>
      </c>
      <c r="N5981" s="2">
        <v>1.58</v>
      </c>
      <c r="O5981" t="s">
        <v>40</v>
      </c>
      <c r="P5981" t="s">
        <v>40</v>
      </c>
      <c r="Q5981" t="s">
        <v>55</v>
      </c>
      <c r="R5981" s="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 s="3">
        <v>103.9</v>
      </c>
      <c r="AE5981" s="3">
        <v>6767.1</v>
      </c>
      <c r="AF5981" s="3">
        <v>0</v>
      </c>
      <c r="AG5981" s="3">
        <v>0</v>
      </c>
      <c r="AH5981" s="3">
        <v>102.7</v>
      </c>
      <c r="AI5981" s="3">
        <v>6869.8</v>
      </c>
      <c r="AJ5981" t="s">
        <v>47</v>
      </c>
      <c r="AK5981" t="s">
        <v>8234</v>
      </c>
      <c r="AL5981" t="s">
        <v>8234</v>
      </c>
      <c r="AM5981">
        <f>IF(Customers[[#This Row],[Customer Status]]="Churned",1,0)</f>
        <v>0</v>
      </c>
      <c r="AN5981" t="str">
        <f>IF(Customers[[#This Row],[Monthly Charge]]&gt;=_xlfn.PERCENTILE.INC(Customers[Monthly Charge],0.75),"High-value","Other")</f>
        <v>High-value</v>
      </c>
    </row>
    <row r="5982" spans="1:40" x14ac:dyDescent="0.25">
      <c r="A5982" t="s">
        <v>7169</v>
      </c>
      <c r="B5982" t="s">
        <v>49</v>
      </c>
      <c r="C5982" s="1">
        <v>55</v>
      </c>
      <c r="D5982" t="s">
        <v>43</v>
      </c>
      <c r="E5982" s="1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 s="1">
        <v>0</v>
      </c>
      <c r="K5982" s="1">
        <v>2</v>
      </c>
      <c r="L5982" t="s">
        <v>42</v>
      </c>
      <c r="M5982" t="s">
        <v>40</v>
      </c>
      <c r="N5982" s="2">
        <v>42.16</v>
      </c>
      <c r="O5982" t="s">
        <v>43</v>
      </c>
      <c r="P5982" t="s">
        <v>40</v>
      </c>
      <c r="Q5982" t="s">
        <v>44</v>
      </c>
      <c r="R5982" s="1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 s="3">
        <v>75.7</v>
      </c>
      <c r="AE5982" s="3">
        <v>189.2</v>
      </c>
      <c r="AF5982" s="3">
        <v>0</v>
      </c>
      <c r="AG5982" s="3">
        <v>0</v>
      </c>
      <c r="AH5982" s="3">
        <v>84.32</v>
      </c>
      <c r="AI5982" s="3">
        <v>273.52</v>
      </c>
      <c r="AJ5982" t="s">
        <v>57</v>
      </c>
      <c r="AK5982" t="s">
        <v>109</v>
      </c>
      <c r="AL5982" t="s">
        <v>110</v>
      </c>
      <c r="AM5982">
        <f>IF(Customers[[#This Row],[Customer Status]]="Churned",1,0)</f>
        <v>1</v>
      </c>
      <c r="AN5982" t="str">
        <f>IF(Customers[[#This Row],[Monthly Charge]]&gt;=_xlfn.PERCENTILE.INC(Customers[Monthly Charge],0.75),"High-value","Other")</f>
        <v>Other</v>
      </c>
    </row>
    <row r="5983" spans="1:40" x14ac:dyDescent="0.25">
      <c r="A5983" t="s">
        <v>7170</v>
      </c>
      <c r="B5983" t="s">
        <v>39</v>
      </c>
      <c r="C5983" s="1">
        <v>56</v>
      </c>
      <c r="D5983" t="s">
        <v>43</v>
      </c>
      <c r="E5983" s="1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 s="1">
        <v>0</v>
      </c>
      <c r="K5983" s="1">
        <v>42</v>
      </c>
      <c r="L5983" t="s">
        <v>76</v>
      </c>
      <c r="M5983" t="s">
        <v>40</v>
      </c>
      <c r="N5983" s="2">
        <v>20.27</v>
      </c>
      <c r="O5983" t="s">
        <v>40</v>
      </c>
      <c r="P5983" t="s">
        <v>40</v>
      </c>
      <c r="Q5983" t="s">
        <v>79</v>
      </c>
      <c r="R5983" s="1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 s="3">
        <v>78.45</v>
      </c>
      <c r="AE5983" s="3">
        <v>3373.4</v>
      </c>
      <c r="AF5983" s="3">
        <v>0</v>
      </c>
      <c r="AG5983" s="3">
        <v>0</v>
      </c>
      <c r="AH5983" s="3">
        <v>851.34</v>
      </c>
      <c r="AI5983" s="3">
        <v>4224.74</v>
      </c>
      <c r="AJ5983" t="s">
        <v>47</v>
      </c>
      <c r="AK5983" t="s">
        <v>8234</v>
      </c>
      <c r="AL5983" t="s">
        <v>8234</v>
      </c>
      <c r="AM5983">
        <f>IF(Customers[[#This Row],[Customer Status]]="Churned",1,0)</f>
        <v>0</v>
      </c>
      <c r="AN5983" t="str">
        <f>IF(Customers[[#This Row],[Monthly Charge]]&gt;=_xlfn.PERCENTILE.INC(Customers[Monthly Charge],0.75),"High-value","Other")</f>
        <v>Other</v>
      </c>
    </row>
    <row r="5984" spans="1:40" x14ac:dyDescent="0.25">
      <c r="A5984" t="s">
        <v>7171</v>
      </c>
      <c r="B5984" t="s">
        <v>49</v>
      </c>
      <c r="C5984" s="1">
        <v>24</v>
      </c>
      <c r="D5984" t="s">
        <v>40</v>
      </c>
      <c r="E5984" s="1">
        <v>0</v>
      </c>
      <c r="F5984" t="s">
        <v>2933</v>
      </c>
      <c r="G5984">
        <v>93434</v>
      </c>
      <c r="H5984">
        <v>34.936</v>
      </c>
      <c r="I5984">
        <v>-120.594655</v>
      </c>
      <c r="J5984" s="1">
        <v>0</v>
      </c>
      <c r="K5984" s="1">
        <v>61</v>
      </c>
      <c r="L5984" t="s">
        <v>76</v>
      </c>
      <c r="M5984" t="s">
        <v>40</v>
      </c>
      <c r="N5984" s="2">
        <v>46.76</v>
      </c>
      <c r="O5984" t="s">
        <v>43</v>
      </c>
      <c r="P5984" t="s">
        <v>43</v>
      </c>
      <c r="Q5984" t="s">
        <v>42</v>
      </c>
      <c r="R5984" s="1">
        <v>0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43</v>
      </c>
      <c r="AA5984" t="s">
        <v>73</v>
      </c>
      <c r="AB5984" t="s">
        <v>43</v>
      </c>
      <c r="AC5984" t="s">
        <v>46</v>
      </c>
      <c r="AD5984" s="3">
        <v>20.55</v>
      </c>
      <c r="AE5984" s="3">
        <v>1305.95</v>
      </c>
      <c r="AF5984" s="3">
        <v>0</v>
      </c>
      <c r="AG5984" s="3">
        <v>0</v>
      </c>
      <c r="AH5984" s="3">
        <v>2852.36</v>
      </c>
      <c r="AI5984" s="3">
        <v>4158.3100000000004</v>
      </c>
      <c r="AJ5984" t="s">
        <v>47</v>
      </c>
      <c r="AK5984" t="s">
        <v>8234</v>
      </c>
      <c r="AL5984" t="s">
        <v>8234</v>
      </c>
      <c r="AM5984">
        <f>IF(Customers[[#This Row],[Customer Status]]="Churned",1,0)</f>
        <v>0</v>
      </c>
      <c r="AN5984" t="str">
        <f>IF(Customers[[#This Row],[Monthly Charge]]&gt;=_xlfn.PERCENTILE.INC(Customers[Monthly Charge],0.75),"High-value","Other")</f>
        <v>Other</v>
      </c>
    </row>
    <row r="5985" spans="1:40" x14ac:dyDescent="0.25">
      <c r="A5985" t="s">
        <v>7172</v>
      </c>
      <c r="B5985" t="s">
        <v>49</v>
      </c>
      <c r="C5985" s="1">
        <v>62</v>
      </c>
      <c r="D5985" t="s">
        <v>40</v>
      </c>
      <c r="E5985" s="1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 s="1">
        <v>1</v>
      </c>
      <c r="K5985" s="1">
        <v>26</v>
      </c>
      <c r="L5985" t="s">
        <v>129</v>
      </c>
      <c r="M5985" t="s">
        <v>40</v>
      </c>
      <c r="N5985" s="2">
        <v>35.9</v>
      </c>
      <c r="O5985" t="s">
        <v>40</v>
      </c>
      <c r="P5985" t="s">
        <v>40</v>
      </c>
      <c r="Q5985" t="s">
        <v>44</v>
      </c>
      <c r="R5985" s="1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 s="3">
        <v>83.75</v>
      </c>
      <c r="AE5985" s="3">
        <v>2070.6</v>
      </c>
      <c r="AF5985" s="3">
        <v>0</v>
      </c>
      <c r="AG5985" s="3">
        <v>0</v>
      </c>
      <c r="AH5985" s="3">
        <v>933.4</v>
      </c>
      <c r="AI5985" s="3">
        <v>3004</v>
      </c>
      <c r="AJ5985" t="s">
        <v>57</v>
      </c>
      <c r="AK5985" t="s">
        <v>58</v>
      </c>
      <c r="AL5985" t="s">
        <v>203</v>
      </c>
      <c r="AM5985">
        <f>IF(Customers[[#This Row],[Customer Status]]="Churned",1,0)</f>
        <v>1</v>
      </c>
      <c r="AN5985" t="str">
        <f>IF(Customers[[#This Row],[Monthly Charge]]&gt;=_xlfn.PERCENTILE.INC(Customers[Monthly Charge],0.75),"High-value","Other")</f>
        <v>Other</v>
      </c>
    </row>
    <row r="5986" spans="1:40" x14ac:dyDescent="0.25">
      <c r="A5986" t="s">
        <v>7173</v>
      </c>
      <c r="B5986" t="s">
        <v>49</v>
      </c>
      <c r="C5986" s="1">
        <v>51</v>
      </c>
      <c r="D5986" t="s">
        <v>43</v>
      </c>
      <c r="E5986" s="1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 s="1">
        <v>0</v>
      </c>
      <c r="K5986" s="1">
        <v>10</v>
      </c>
      <c r="L5986" t="s">
        <v>62</v>
      </c>
      <c r="M5986" t="s">
        <v>40</v>
      </c>
      <c r="N5986" s="2">
        <v>19.100000000000001</v>
      </c>
      <c r="O5986" t="s">
        <v>43</v>
      </c>
      <c r="P5986" t="s">
        <v>43</v>
      </c>
      <c r="Q5986" t="s">
        <v>42</v>
      </c>
      <c r="R5986" s="1">
        <v>0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43</v>
      </c>
      <c r="AA5986" t="s">
        <v>51</v>
      </c>
      <c r="AB5986" t="s">
        <v>40</v>
      </c>
      <c r="AC5986" t="s">
        <v>46</v>
      </c>
      <c r="AD5986" s="3">
        <v>20</v>
      </c>
      <c r="AE5986" s="3">
        <v>198.6</v>
      </c>
      <c r="AF5986" s="3">
        <v>0</v>
      </c>
      <c r="AG5986" s="3">
        <v>0</v>
      </c>
      <c r="AH5986" s="3">
        <v>191</v>
      </c>
      <c r="AI5986" s="3">
        <v>389.6</v>
      </c>
      <c r="AJ5986" t="s">
        <v>47</v>
      </c>
      <c r="AK5986" t="s">
        <v>8234</v>
      </c>
      <c r="AL5986" t="s">
        <v>8234</v>
      </c>
      <c r="AM5986">
        <f>IF(Customers[[#This Row],[Customer Status]]="Churned",1,0)</f>
        <v>0</v>
      </c>
      <c r="AN5986" t="str">
        <f>IF(Customers[[#This Row],[Monthly Charge]]&gt;=_xlfn.PERCENTILE.INC(Customers[Monthly Charge],0.75),"High-value","Other")</f>
        <v>Other</v>
      </c>
    </row>
    <row r="5987" spans="1:40" x14ac:dyDescent="0.25">
      <c r="A5987" t="s">
        <v>7174</v>
      </c>
      <c r="B5987" t="s">
        <v>39</v>
      </c>
      <c r="C5987" s="1">
        <v>53</v>
      </c>
      <c r="D5987" t="s">
        <v>43</v>
      </c>
      <c r="E5987" s="1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 s="1">
        <v>0</v>
      </c>
      <c r="K5987" s="1">
        <v>67</v>
      </c>
      <c r="L5987" t="s">
        <v>42</v>
      </c>
      <c r="M5987" t="s">
        <v>40</v>
      </c>
      <c r="N5987" s="2">
        <v>16.72</v>
      </c>
      <c r="O5987" t="s">
        <v>40</v>
      </c>
      <c r="P5987" t="s">
        <v>43</v>
      </c>
      <c r="Q5987" t="s">
        <v>42</v>
      </c>
      <c r="R5987" s="1">
        <v>0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43</v>
      </c>
      <c r="AA5987" t="s">
        <v>73</v>
      </c>
      <c r="AB5987" t="s">
        <v>40</v>
      </c>
      <c r="AC5987" t="s">
        <v>56</v>
      </c>
      <c r="AD5987" s="3">
        <v>25.6</v>
      </c>
      <c r="AE5987" s="3">
        <v>1790.35</v>
      </c>
      <c r="AF5987" s="3">
        <v>46.06</v>
      </c>
      <c r="AG5987" s="3">
        <v>0</v>
      </c>
      <c r="AH5987" s="3">
        <v>1120.24</v>
      </c>
      <c r="AI5987" s="3">
        <v>2864.53</v>
      </c>
      <c r="AJ5987" t="s">
        <v>47</v>
      </c>
      <c r="AK5987" t="s">
        <v>8234</v>
      </c>
      <c r="AL5987" t="s">
        <v>8234</v>
      </c>
      <c r="AM5987">
        <f>IF(Customers[[#This Row],[Customer Status]]="Churned",1,0)</f>
        <v>0</v>
      </c>
      <c r="AN5987" t="str">
        <f>IF(Customers[[#This Row],[Monthly Charge]]&gt;=_xlfn.PERCENTILE.INC(Customers[Monthly Charge],0.75),"High-value","Other")</f>
        <v>Other</v>
      </c>
    </row>
    <row r="5988" spans="1:40" x14ac:dyDescent="0.25">
      <c r="A5988" t="s">
        <v>7175</v>
      </c>
      <c r="B5988" t="s">
        <v>49</v>
      </c>
      <c r="C5988" s="1">
        <v>58</v>
      </c>
      <c r="D5988" t="s">
        <v>40</v>
      </c>
      <c r="E5988" s="1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 s="1">
        <v>5</v>
      </c>
      <c r="K5988" s="1">
        <v>10</v>
      </c>
      <c r="L5988" t="s">
        <v>42</v>
      </c>
      <c r="M5988" t="s">
        <v>40</v>
      </c>
      <c r="N5988" s="2">
        <v>43.28</v>
      </c>
      <c r="O5988" t="s">
        <v>43</v>
      </c>
      <c r="P5988" t="s">
        <v>40</v>
      </c>
      <c r="Q5988" t="s">
        <v>55</v>
      </c>
      <c r="R5988" s="1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 s="3">
        <v>99.85</v>
      </c>
      <c r="AE5988" s="3">
        <v>990.9</v>
      </c>
      <c r="AF5988" s="3">
        <v>0</v>
      </c>
      <c r="AG5988" s="3">
        <v>0</v>
      </c>
      <c r="AH5988" s="3">
        <v>432.8</v>
      </c>
      <c r="AI5988" s="3">
        <v>1423.7</v>
      </c>
      <c r="AJ5988" t="s">
        <v>57</v>
      </c>
      <c r="AK5988" t="s">
        <v>63</v>
      </c>
      <c r="AL5988" t="s">
        <v>433</v>
      </c>
      <c r="AM5988">
        <f>IF(Customers[[#This Row],[Customer Status]]="Churned",1,0)</f>
        <v>1</v>
      </c>
      <c r="AN5988" t="str">
        <f>IF(Customers[[#This Row],[Monthly Charge]]&gt;=_xlfn.PERCENTILE.INC(Customers[Monthly Charge],0.75),"High-value","Other")</f>
        <v>High-value</v>
      </c>
    </row>
    <row r="5989" spans="1:40" x14ac:dyDescent="0.25">
      <c r="A5989" t="s">
        <v>7176</v>
      </c>
      <c r="B5989" t="s">
        <v>49</v>
      </c>
      <c r="C5989" s="1">
        <v>62</v>
      </c>
      <c r="D5989" t="s">
        <v>43</v>
      </c>
      <c r="E5989" s="1">
        <v>0</v>
      </c>
      <c r="F5989" t="s">
        <v>2949</v>
      </c>
      <c r="G5989">
        <v>92336</v>
      </c>
      <c r="H5989">
        <v>34.136367</v>
      </c>
      <c r="I5989">
        <v>-117.460803</v>
      </c>
      <c r="J5989" s="1">
        <v>0</v>
      </c>
      <c r="K5989" s="1">
        <v>4</v>
      </c>
      <c r="L5989" t="s">
        <v>42</v>
      </c>
      <c r="M5989" t="s">
        <v>40</v>
      </c>
      <c r="N5989" s="2">
        <v>42.44</v>
      </c>
      <c r="O5989" t="s">
        <v>40</v>
      </c>
      <c r="P5989" t="s">
        <v>40</v>
      </c>
      <c r="Q5989" t="s">
        <v>55</v>
      </c>
      <c r="R5989" s="1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 s="3">
        <v>76.05</v>
      </c>
      <c r="AE5989" s="3">
        <v>318.89999999999998</v>
      </c>
      <c r="AF5989" s="3">
        <v>0</v>
      </c>
      <c r="AG5989" s="3">
        <v>0</v>
      </c>
      <c r="AH5989" s="3">
        <v>169.76</v>
      </c>
      <c r="AI5989" s="3">
        <v>488.66</v>
      </c>
      <c r="AJ5989" t="s">
        <v>57</v>
      </c>
      <c r="AK5989" t="s">
        <v>117</v>
      </c>
      <c r="AL5989" t="s">
        <v>118</v>
      </c>
      <c r="AM5989">
        <f>IF(Customers[[#This Row],[Customer Status]]="Churned",1,0)</f>
        <v>1</v>
      </c>
      <c r="AN5989" t="str">
        <f>IF(Customers[[#This Row],[Monthly Charge]]&gt;=_xlfn.PERCENTILE.INC(Customers[Monthly Charge],0.75),"High-value","Other")</f>
        <v>Other</v>
      </c>
    </row>
    <row r="5990" spans="1:40" x14ac:dyDescent="0.25">
      <c r="A5990" t="s">
        <v>7177</v>
      </c>
      <c r="B5990" t="s">
        <v>39</v>
      </c>
      <c r="C5990" s="1">
        <v>72</v>
      </c>
      <c r="D5990" t="s">
        <v>43</v>
      </c>
      <c r="E5990" s="1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 s="1">
        <v>0</v>
      </c>
      <c r="K5990" s="1">
        <v>66</v>
      </c>
      <c r="L5990" t="s">
        <v>42</v>
      </c>
      <c r="M5990" t="s">
        <v>40</v>
      </c>
      <c r="N5990" s="2">
        <v>45.59</v>
      </c>
      <c r="O5990" t="s">
        <v>40</v>
      </c>
      <c r="P5990" t="s">
        <v>40</v>
      </c>
      <c r="Q5990" t="s">
        <v>55</v>
      </c>
      <c r="R5990" s="1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 s="3">
        <v>80.45</v>
      </c>
      <c r="AE5990" s="3">
        <v>5224.3500000000004</v>
      </c>
      <c r="AF5990" s="3">
        <v>0</v>
      </c>
      <c r="AG5990" s="3">
        <v>140</v>
      </c>
      <c r="AH5990" s="3">
        <v>3008.94</v>
      </c>
      <c r="AI5990" s="3">
        <v>8373.2900000000009</v>
      </c>
      <c r="AJ5990" t="s">
        <v>57</v>
      </c>
      <c r="AK5990" t="s">
        <v>121</v>
      </c>
      <c r="AL5990" t="s">
        <v>195</v>
      </c>
      <c r="AM5990">
        <f>IF(Customers[[#This Row],[Customer Status]]="Churned",1,0)</f>
        <v>1</v>
      </c>
      <c r="AN5990" t="str">
        <f>IF(Customers[[#This Row],[Monthly Charge]]&gt;=_xlfn.PERCENTILE.INC(Customers[Monthly Charge],0.75),"High-value","Other")</f>
        <v>Other</v>
      </c>
    </row>
    <row r="5991" spans="1:40" x14ac:dyDescent="0.25">
      <c r="A5991" t="s">
        <v>7178</v>
      </c>
      <c r="B5991" t="s">
        <v>49</v>
      </c>
      <c r="C5991" s="1">
        <v>24</v>
      </c>
      <c r="D5991" t="s">
        <v>43</v>
      </c>
      <c r="E5991" s="1">
        <v>3</v>
      </c>
      <c r="F5991" t="s">
        <v>322</v>
      </c>
      <c r="G5991">
        <v>95814</v>
      </c>
      <c r="H5991">
        <v>38.584505</v>
      </c>
      <c r="I5991">
        <v>-121.491956</v>
      </c>
      <c r="J5991" s="1">
        <v>0</v>
      </c>
      <c r="K5991" s="1">
        <v>1</v>
      </c>
      <c r="L5991" t="s">
        <v>54</v>
      </c>
      <c r="M5991" t="s">
        <v>40</v>
      </c>
      <c r="N5991" s="2">
        <v>43.05</v>
      </c>
      <c r="O5991" t="s">
        <v>40</v>
      </c>
      <c r="P5991" t="s">
        <v>40</v>
      </c>
      <c r="Q5991" t="s">
        <v>79</v>
      </c>
      <c r="R5991" s="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 s="3">
        <v>50.05</v>
      </c>
      <c r="AE5991" s="3">
        <v>50.05</v>
      </c>
      <c r="AF5991" s="3">
        <v>0</v>
      </c>
      <c r="AG5991" s="3">
        <v>0</v>
      </c>
      <c r="AH5991" s="3">
        <v>43.05</v>
      </c>
      <c r="AI5991" s="3">
        <v>93.1</v>
      </c>
      <c r="AJ5991" t="s">
        <v>98</v>
      </c>
      <c r="AK5991" t="s">
        <v>8234</v>
      </c>
      <c r="AL5991" t="s">
        <v>8234</v>
      </c>
      <c r="AM5991">
        <f>IF(Customers[[#This Row],[Customer Status]]="Churned",1,0)</f>
        <v>0</v>
      </c>
      <c r="AN5991" t="str">
        <f>IF(Customers[[#This Row],[Monthly Charge]]&gt;=_xlfn.PERCENTILE.INC(Customers[Monthly Charge],0.75),"High-value","Other")</f>
        <v>Other</v>
      </c>
    </row>
    <row r="5992" spans="1:40" x14ac:dyDescent="0.25">
      <c r="A5992" t="s">
        <v>7179</v>
      </c>
      <c r="B5992" t="s">
        <v>49</v>
      </c>
      <c r="C5992" s="1">
        <v>62</v>
      </c>
      <c r="D5992" t="s">
        <v>40</v>
      </c>
      <c r="E5992" s="1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 s="1">
        <v>1</v>
      </c>
      <c r="K5992" s="1">
        <v>2</v>
      </c>
      <c r="L5992" t="s">
        <v>42</v>
      </c>
      <c r="M5992" t="s">
        <v>40</v>
      </c>
      <c r="N5992" s="2">
        <v>5.67</v>
      </c>
      <c r="O5992" t="s">
        <v>40</v>
      </c>
      <c r="P5992" t="s">
        <v>40</v>
      </c>
      <c r="Q5992" t="s">
        <v>79</v>
      </c>
      <c r="R5992" s="1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 s="3">
        <v>56.7</v>
      </c>
      <c r="AE5992" s="3">
        <v>113.55</v>
      </c>
      <c r="AF5992" s="3">
        <v>0</v>
      </c>
      <c r="AG5992" s="3">
        <v>0</v>
      </c>
      <c r="AH5992" s="3">
        <v>11.34</v>
      </c>
      <c r="AI5992" s="3">
        <v>124.89</v>
      </c>
      <c r="AJ5992" t="s">
        <v>57</v>
      </c>
      <c r="AK5992" t="s">
        <v>58</v>
      </c>
      <c r="AL5992" t="s">
        <v>203</v>
      </c>
      <c r="AM5992">
        <f>IF(Customers[[#This Row],[Customer Status]]="Churned",1,0)</f>
        <v>1</v>
      </c>
      <c r="AN5992" t="str">
        <f>IF(Customers[[#This Row],[Monthly Charge]]&gt;=_xlfn.PERCENTILE.INC(Customers[Monthly Charge],0.75),"High-value","Other")</f>
        <v>Other</v>
      </c>
    </row>
    <row r="5993" spans="1:40" x14ac:dyDescent="0.25">
      <c r="A5993" t="s">
        <v>7180</v>
      </c>
      <c r="B5993" t="s">
        <v>39</v>
      </c>
      <c r="C5993" s="1">
        <v>40</v>
      </c>
      <c r="D5993" t="s">
        <v>40</v>
      </c>
      <c r="E5993" s="1">
        <v>1</v>
      </c>
      <c r="F5993" t="s">
        <v>151</v>
      </c>
      <c r="G5993">
        <v>92103</v>
      </c>
      <c r="H5993">
        <v>32.747484</v>
      </c>
      <c r="I5993">
        <v>-117.166877</v>
      </c>
      <c r="J5993" s="1">
        <v>5</v>
      </c>
      <c r="K5993" s="1">
        <v>37</v>
      </c>
      <c r="L5993" t="s">
        <v>42</v>
      </c>
      <c r="M5993" t="s">
        <v>40</v>
      </c>
      <c r="N5993" s="2">
        <v>44.68</v>
      </c>
      <c r="O5993" t="s">
        <v>40</v>
      </c>
      <c r="P5993" t="s">
        <v>43</v>
      </c>
      <c r="Q5993" t="s">
        <v>42</v>
      </c>
      <c r="R5993" s="1">
        <v>0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43</v>
      </c>
      <c r="AA5993" t="s">
        <v>73</v>
      </c>
      <c r="AB5993" t="s">
        <v>40</v>
      </c>
      <c r="AC5993" t="s">
        <v>56</v>
      </c>
      <c r="AD5993" s="3">
        <v>24.1</v>
      </c>
      <c r="AE5993" s="3">
        <v>861.85</v>
      </c>
      <c r="AF5993" s="3">
        <v>0</v>
      </c>
      <c r="AG5993" s="3">
        <v>0</v>
      </c>
      <c r="AH5993" s="3">
        <v>1653.16</v>
      </c>
      <c r="AI5993" s="3">
        <v>2515.0100000000002</v>
      </c>
      <c r="AJ5993" t="s">
        <v>47</v>
      </c>
      <c r="AK5993" t="s">
        <v>8234</v>
      </c>
      <c r="AL5993" t="s">
        <v>8234</v>
      </c>
      <c r="AM5993">
        <f>IF(Customers[[#This Row],[Customer Status]]="Churned",1,0)</f>
        <v>0</v>
      </c>
      <c r="AN5993" t="str">
        <f>IF(Customers[[#This Row],[Monthly Charge]]&gt;=_xlfn.PERCENTILE.INC(Customers[Monthly Charge],0.75),"High-value","Other")</f>
        <v>Other</v>
      </c>
    </row>
    <row r="5994" spans="1:40" x14ac:dyDescent="0.25">
      <c r="A5994" t="s">
        <v>7181</v>
      </c>
      <c r="B5994" t="s">
        <v>39</v>
      </c>
      <c r="C5994" s="1">
        <v>77</v>
      </c>
      <c r="D5994" t="s">
        <v>43</v>
      </c>
      <c r="E5994" s="1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 s="1">
        <v>0</v>
      </c>
      <c r="K5994" s="1">
        <v>35</v>
      </c>
      <c r="L5994" t="s">
        <v>42</v>
      </c>
      <c r="M5994" t="s">
        <v>43</v>
      </c>
      <c r="N5994" s="2">
        <v>0</v>
      </c>
      <c r="O5994" t="s">
        <v>43</v>
      </c>
      <c r="P5994" t="s">
        <v>40</v>
      </c>
      <c r="Q5994" t="s">
        <v>44</v>
      </c>
      <c r="R5994" s="1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 s="3">
        <v>39.85</v>
      </c>
      <c r="AE5994" s="3">
        <v>1434.6</v>
      </c>
      <c r="AF5994" s="3">
        <v>0</v>
      </c>
      <c r="AG5994" s="3">
        <v>0</v>
      </c>
      <c r="AH5994" s="3">
        <v>0</v>
      </c>
      <c r="AI5994" s="3">
        <v>1434.6</v>
      </c>
      <c r="AJ5994" t="s">
        <v>47</v>
      </c>
      <c r="AK5994" t="s">
        <v>8234</v>
      </c>
      <c r="AL5994" t="s">
        <v>8234</v>
      </c>
      <c r="AM5994">
        <f>IF(Customers[[#This Row],[Customer Status]]="Churned",1,0)</f>
        <v>0</v>
      </c>
      <c r="AN5994" t="str">
        <f>IF(Customers[[#This Row],[Monthly Charge]]&gt;=_xlfn.PERCENTILE.INC(Customers[Monthly Charge],0.75),"High-value","Other")</f>
        <v>Other</v>
      </c>
    </row>
    <row r="5995" spans="1:40" x14ac:dyDescent="0.25">
      <c r="A5995" t="s">
        <v>7182</v>
      </c>
      <c r="B5995" t="s">
        <v>39</v>
      </c>
      <c r="C5995" s="1">
        <v>41</v>
      </c>
      <c r="D5995" t="s">
        <v>43</v>
      </c>
      <c r="E5995" s="1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 s="1">
        <v>0</v>
      </c>
      <c r="K5995" s="1">
        <v>72</v>
      </c>
      <c r="L5995" t="s">
        <v>72</v>
      </c>
      <c r="M5995" t="s">
        <v>40</v>
      </c>
      <c r="N5995" s="2">
        <v>19.600000000000001</v>
      </c>
      <c r="O5995" t="s">
        <v>40</v>
      </c>
      <c r="P5995" t="s">
        <v>40</v>
      </c>
      <c r="Q5995" t="s">
        <v>55</v>
      </c>
      <c r="R5995" s="1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 s="3">
        <v>115.05</v>
      </c>
      <c r="AE5995" s="3">
        <v>8405</v>
      </c>
      <c r="AF5995" s="3">
        <v>0</v>
      </c>
      <c r="AG5995" s="3">
        <v>0</v>
      </c>
      <c r="AH5995" s="3">
        <v>1411.2</v>
      </c>
      <c r="AI5995" s="3">
        <v>9816.2000000000007</v>
      </c>
      <c r="AJ5995" t="s">
        <v>47</v>
      </c>
      <c r="AK5995" t="s">
        <v>8234</v>
      </c>
      <c r="AL5995" t="s">
        <v>8234</v>
      </c>
      <c r="AM5995">
        <f>IF(Customers[[#This Row],[Customer Status]]="Churned",1,0)</f>
        <v>0</v>
      </c>
      <c r="AN5995" t="str">
        <f>IF(Customers[[#This Row],[Monthly Charge]]&gt;=_xlfn.PERCENTILE.INC(Customers[Monthly Charge],0.75),"High-value","Other")</f>
        <v>High-value</v>
      </c>
    </row>
    <row r="5996" spans="1:40" x14ac:dyDescent="0.25">
      <c r="A5996" t="s">
        <v>7183</v>
      </c>
      <c r="B5996" t="s">
        <v>39</v>
      </c>
      <c r="C5996" s="1">
        <v>56</v>
      </c>
      <c r="D5996" t="s">
        <v>43</v>
      </c>
      <c r="E5996" s="1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 s="1">
        <v>0</v>
      </c>
      <c r="K5996" s="1">
        <v>8</v>
      </c>
      <c r="L5996" t="s">
        <v>42</v>
      </c>
      <c r="M5996" t="s">
        <v>40</v>
      </c>
      <c r="N5996" s="2">
        <v>10.91</v>
      </c>
      <c r="O5996" t="s">
        <v>43</v>
      </c>
      <c r="P5996" t="s">
        <v>40</v>
      </c>
      <c r="Q5996" t="s">
        <v>79</v>
      </c>
      <c r="R5996" s="1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 s="3">
        <v>44.45</v>
      </c>
      <c r="AE5996" s="3">
        <v>369.3</v>
      </c>
      <c r="AF5996" s="3">
        <v>0</v>
      </c>
      <c r="AG5996" s="3">
        <v>0</v>
      </c>
      <c r="AH5996" s="3">
        <v>87.28</v>
      </c>
      <c r="AI5996" s="3">
        <v>456.58</v>
      </c>
      <c r="AJ5996" t="s">
        <v>47</v>
      </c>
      <c r="AK5996" t="s">
        <v>8234</v>
      </c>
      <c r="AL5996" t="s">
        <v>8234</v>
      </c>
      <c r="AM5996">
        <f>IF(Customers[[#This Row],[Customer Status]]="Churned",1,0)</f>
        <v>0</v>
      </c>
      <c r="AN5996" t="str">
        <f>IF(Customers[[#This Row],[Monthly Charge]]&gt;=_xlfn.PERCENTILE.INC(Customers[Monthly Charge],0.75),"High-value","Other")</f>
        <v>Other</v>
      </c>
    </row>
    <row r="5997" spans="1:40" x14ac:dyDescent="0.25">
      <c r="A5997" t="s">
        <v>7184</v>
      </c>
      <c r="B5997" t="s">
        <v>49</v>
      </c>
      <c r="C5997" s="1">
        <v>57</v>
      </c>
      <c r="D5997" t="s">
        <v>43</v>
      </c>
      <c r="E5997" s="1">
        <v>0</v>
      </c>
      <c r="F5997" t="s">
        <v>2935</v>
      </c>
      <c r="G5997">
        <v>92283</v>
      </c>
      <c r="H5997">
        <v>32.852947</v>
      </c>
      <c r="I5997">
        <v>-114.850784</v>
      </c>
      <c r="J5997" s="1">
        <v>0</v>
      </c>
      <c r="K5997" s="1">
        <v>19</v>
      </c>
      <c r="L5997" t="s">
        <v>42</v>
      </c>
      <c r="M5997" t="s">
        <v>40</v>
      </c>
      <c r="N5997" s="2">
        <v>29.55</v>
      </c>
      <c r="O5997" t="s">
        <v>43</v>
      </c>
      <c r="P5997" t="s">
        <v>40</v>
      </c>
      <c r="Q5997" t="s">
        <v>55</v>
      </c>
      <c r="R5997" s="1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 s="3">
        <v>78.7</v>
      </c>
      <c r="AE5997" s="3">
        <v>1495.1</v>
      </c>
      <c r="AF5997" s="3">
        <v>26.84</v>
      </c>
      <c r="AG5997" s="3">
        <v>0</v>
      </c>
      <c r="AH5997" s="3">
        <v>561.45000000000005</v>
      </c>
      <c r="AI5997" s="3">
        <v>2029.71</v>
      </c>
      <c r="AJ5997" t="s">
        <v>47</v>
      </c>
      <c r="AK5997" t="s">
        <v>8234</v>
      </c>
      <c r="AL5997" t="s">
        <v>8234</v>
      </c>
      <c r="AM5997">
        <f>IF(Customers[[#This Row],[Customer Status]]="Churned",1,0)</f>
        <v>0</v>
      </c>
      <c r="AN5997" t="str">
        <f>IF(Customers[[#This Row],[Monthly Charge]]&gt;=_xlfn.PERCENTILE.INC(Customers[Monthly Charge],0.75),"High-value","Other")</f>
        <v>Other</v>
      </c>
    </row>
    <row r="5998" spans="1:40" x14ac:dyDescent="0.25">
      <c r="A5998" t="s">
        <v>7185</v>
      </c>
      <c r="B5998" t="s">
        <v>49</v>
      </c>
      <c r="C5998" s="1">
        <v>46</v>
      </c>
      <c r="D5998" t="s">
        <v>43</v>
      </c>
      <c r="E5998" s="1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 s="1">
        <v>0</v>
      </c>
      <c r="K5998" s="1">
        <v>20</v>
      </c>
      <c r="L5998" t="s">
        <v>62</v>
      </c>
      <c r="M5998" t="s">
        <v>40</v>
      </c>
      <c r="N5998" s="2">
        <v>29.12</v>
      </c>
      <c r="O5998" t="s">
        <v>43</v>
      </c>
      <c r="P5998" t="s">
        <v>43</v>
      </c>
      <c r="Q5998" t="s">
        <v>42</v>
      </c>
      <c r="R5998" s="1">
        <v>0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43</v>
      </c>
      <c r="AA5998" t="s">
        <v>51</v>
      </c>
      <c r="AB5998" t="s">
        <v>40</v>
      </c>
      <c r="AC5998" t="s">
        <v>46</v>
      </c>
      <c r="AD5998" s="3">
        <v>19.600000000000001</v>
      </c>
      <c r="AE5998" s="3">
        <v>356.15</v>
      </c>
      <c r="AF5998" s="3">
        <v>0</v>
      </c>
      <c r="AG5998" s="3">
        <v>0</v>
      </c>
      <c r="AH5998" s="3">
        <v>582.4</v>
      </c>
      <c r="AI5998" s="3">
        <v>938.55</v>
      </c>
      <c r="AJ5998" t="s">
        <v>47</v>
      </c>
      <c r="AK5998" t="s">
        <v>8234</v>
      </c>
      <c r="AL5998" t="s">
        <v>8234</v>
      </c>
      <c r="AM5998">
        <f>IF(Customers[[#This Row],[Customer Status]]="Churned",1,0)</f>
        <v>0</v>
      </c>
      <c r="AN5998" t="str">
        <f>IF(Customers[[#This Row],[Monthly Charge]]&gt;=_xlfn.PERCENTILE.INC(Customers[Monthly Charge],0.75),"High-value","Other")</f>
        <v>Other</v>
      </c>
    </row>
    <row r="5999" spans="1:40" x14ac:dyDescent="0.25">
      <c r="A5999" t="s">
        <v>7186</v>
      </c>
      <c r="B5999" t="s">
        <v>39</v>
      </c>
      <c r="C5999" s="1">
        <v>36</v>
      </c>
      <c r="D5999" t="s">
        <v>43</v>
      </c>
      <c r="E5999" s="1">
        <v>0</v>
      </c>
      <c r="F5999" t="s">
        <v>157</v>
      </c>
      <c r="G5999">
        <v>95119</v>
      </c>
      <c r="H5999">
        <v>37.233226000000002</v>
      </c>
      <c r="I5999">
        <v>-121.78809</v>
      </c>
      <c r="J5999" s="1">
        <v>0</v>
      </c>
      <c r="K5999" s="1">
        <v>38</v>
      </c>
      <c r="L5999" t="s">
        <v>42</v>
      </c>
      <c r="M5999" t="s">
        <v>40</v>
      </c>
      <c r="N5999" s="2">
        <v>46.18</v>
      </c>
      <c r="O5999" t="s">
        <v>40</v>
      </c>
      <c r="P5999" t="s">
        <v>43</v>
      </c>
      <c r="Q5999" t="s">
        <v>42</v>
      </c>
      <c r="R5999" s="1">
        <v>0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43</v>
      </c>
      <c r="AA5999" t="s">
        <v>45</v>
      </c>
      <c r="AB5999" t="s">
        <v>40</v>
      </c>
      <c r="AC5999" t="s">
        <v>56</v>
      </c>
      <c r="AD5999" s="3">
        <v>24.25</v>
      </c>
      <c r="AE5999" s="3">
        <v>914.4</v>
      </c>
      <c r="AF5999" s="3">
        <v>35.61</v>
      </c>
      <c r="AG5999" s="3">
        <v>0</v>
      </c>
      <c r="AH5999" s="3">
        <v>1754.84</v>
      </c>
      <c r="AI5999" s="3">
        <v>2633.63</v>
      </c>
      <c r="AJ5999" t="s">
        <v>47</v>
      </c>
      <c r="AK5999" t="s">
        <v>8234</v>
      </c>
      <c r="AL5999" t="s">
        <v>8234</v>
      </c>
      <c r="AM5999">
        <f>IF(Customers[[#This Row],[Customer Status]]="Churned",1,0)</f>
        <v>0</v>
      </c>
      <c r="AN5999" t="str">
        <f>IF(Customers[[#This Row],[Monthly Charge]]&gt;=_xlfn.PERCENTILE.INC(Customers[Monthly Charge],0.75),"High-value","Other")</f>
        <v>Other</v>
      </c>
    </row>
    <row r="6000" spans="1:40" x14ac:dyDescent="0.25">
      <c r="A6000" t="s">
        <v>7187</v>
      </c>
      <c r="B6000" t="s">
        <v>49</v>
      </c>
      <c r="C6000" s="1">
        <v>45</v>
      </c>
      <c r="D6000" t="s">
        <v>43</v>
      </c>
      <c r="E6000" s="1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 s="1">
        <v>0</v>
      </c>
      <c r="K6000" s="1">
        <v>57</v>
      </c>
      <c r="L6000" t="s">
        <v>42</v>
      </c>
      <c r="M6000" t="s">
        <v>40</v>
      </c>
      <c r="N6000" s="2">
        <v>19.690000000000001</v>
      </c>
      <c r="O6000" t="s">
        <v>43</v>
      </c>
      <c r="P6000" t="s">
        <v>43</v>
      </c>
      <c r="Q6000" t="s">
        <v>42</v>
      </c>
      <c r="R6000" s="1">
        <v>0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43</v>
      </c>
      <c r="AA6000" t="s">
        <v>73</v>
      </c>
      <c r="AB6000" t="s">
        <v>43</v>
      </c>
      <c r="AC6000" t="s">
        <v>46</v>
      </c>
      <c r="AD6000" s="3">
        <v>18.8</v>
      </c>
      <c r="AE6000" s="3">
        <v>1094.3499999999999</v>
      </c>
      <c r="AF6000" s="3">
        <v>0</v>
      </c>
      <c r="AG6000" s="3">
        <v>0</v>
      </c>
      <c r="AH6000" s="3">
        <v>1122.33</v>
      </c>
      <c r="AI6000" s="3">
        <v>2216.6799999999998</v>
      </c>
      <c r="AJ6000" t="s">
        <v>47</v>
      </c>
      <c r="AK6000" t="s">
        <v>8234</v>
      </c>
      <c r="AL6000" t="s">
        <v>8234</v>
      </c>
      <c r="AM6000">
        <f>IF(Customers[[#This Row],[Customer Status]]="Churned",1,0)</f>
        <v>0</v>
      </c>
      <c r="AN6000" t="str">
        <f>IF(Customers[[#This Row],[Monthly Charge]]&gt;=_xlfn.PERCENTILE.INC(Customers[Monthly Charge],0.75),"High-value","Other")</f>
        <v>Other</v>
      </c>
    </row>
    <row r="6001" spans="1:40" x14ac:dyDescent="0.25">
      <c r="A6001" t="s">
        <v>7188</v>
      </c>
      <c r="B6001" t="s">
        <v>49</v>
      </c>
      <c r="C6001" s="1">
        <v>32</v>
      </c>
      <c r="D6001" t="s">
        <v>40</v>
      </c>
      <c r="E6001" s="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 s="1">
        <v>1</v>
      </c>
      <c r="K6001" s="1">
        <v>38</v>
      </c>
      <c r="L6001" t="s">
        <v>42</v>
      </c>
      <c r="M6001" t="s">
        <v>40</v>
      </c>
      <c r="N6001" s="2">
        <v>25.84</v>
      </c>
      <c r="O6001" t="s">
        <v>40</v>
      </c>
      <c r="P6001" t="s">
        <v>40</v>
      </c>
      <c r="Q6001" t="s">
        <v>55</v>
      </c>
      <c r="R6001" s="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 s="3">
        <v>94.9</v>
      </c>
      <c r="AE6001" s="3">
        <v>3616.25</v>
      </c>
      <c r="AF6001" s="3">
        <v>0</v>
      </c>
      <c r="AG6001" s="3">
        <v>0</v>
      </c>
      <c r="AH6001" s="3">
        <v>981.92</v>
      </c>
      <c r="AI6001" s="3">
        <v>4598.17</v>
      </c>
      <c r="AJ6001" t="s">
        <v>47</v>
      </c>
      <c r="AK6001" t="s">
        <v>8234</v>
      </c>
      <c r="AL6001" t="s">
        <v>8234</v>
      </c>
      <c r="AM6001">
        <f>IF(Customers[[#This Row],[Customer Status]]="Churned",1,0)</f>
        <v>0</v>
      </c>
      <c r="AN6001" t="str">
        <f>IF(Customers[[#This Row],[Monthly Charge]]&gt;=_xlfn.PERCENTILE.INC(Customers[Monthly Charge],0.75),"High-value","Other")</f>
        <v>High-value</v>
      </c>
    </row>
    <row r="6002" spans="1:40" x14ac:dyDescent="0.25">
      <c r="A6002" t="s">
        <v>7189</v>
      </c>
      <c r="B6002" t="s">
        <v>49</v>
      </c>
      <c r="C6002" s="1">
        <v>32</v>
      </c>
      <c r="D6002" t="s">
        <v>40</v>
      </c>
      <c r="E6002" s="1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 s="1">
        <v>10</v>
      </c>
      <c r="K6002" s="1">
        <v>67</v>
      </c>
      <c r="L6002" t="s">
        <v>42</v>
      </c>
      <c r="M6002" t="s">
        <v>40</v>
      </c>
      <c r="N6002" s="2">
        <v>11.31</v>
      </c>
      <c r="O6002" t="s">
        <v>40</v>
      </c>
      <c r="P6002" t="s">
        <v>40</v>
      </c>
      <c r="Q6002" t="s">
        <v>55</v>
      </c>
      <c r="R6002" s="1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 s="3">
        <v>104.6</v>
      </c>
      <c r="AE6002" s="3">
        <v>6885.75</v>
      </c>
      <c r="AF6002" s="3">
        <v>0</v>
      </c>
      <c r="AG6002" s="3">
        <v>0</v>
      </c>
      <c r="AH6002" s="3">
        <v>757.77</v>
      </c>
      <c r="AI6002" s="3">
        <v>7643.52</v>
      </c>
      <c r="AJ6002" t="s">
        <v>47</v>
      </c>
      <c r="AK6002" t="s">
        <v>8234</v>
      </c>
      <c r="AL6002" t="s">
        <v>8234</v>
      </c>
      <c r="AM6002">
        <f>IF(Customers[[#This Row],[Customer Status]]="Churned",1,0)</f>
        <v>0</v>
      </c>
      <c r="AN6002" t="str">
        <f>IF(Customers[[#This Row],[Monthly Charge]]&gt;=_xlfn.PERCENTILE.INC(Customers[Monthly Charge],0.75),"High-value","Other")</f>
        <v>High-value</v>
      </c>
    </row>
    <row r="6003" spans="1:40" x14ac:dyDescent="0.25">
      <c r="A6003" t="s">
        <v>7190</v>
      </c>
      <c r="B6003" t="s">
        <v>49</v>
      </c>
      <c r="C6003" s="1">
        <v>62</v>
      </c>
      <c r="D6003" t="s">
        <v>43</v>
      </c>
      <c r="E6003" s="1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 s="1">
        <v>0</v>
      </c>
      <c r="K6003" s="1">
        <v>22</v>
      </c>
      <c r="L6003" t="s">
        <v>42</v>
      </c>
      <c r="M6003" t="s">
        <v>40</v>
      </c>
      <c r="N6003" s="2">
        <v>37.11</v>
      </c>
      <c r="O6003" t="s">
        <v>43</v>
      </c>
      <c r="P6003" t="s">
        <v>40</v>
      </c>
      <c r="Q6003" t="s">
        <v>79</v>
      </c>
      <c r="R6003" s="1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 s="3">
        <v>55.1</v>
      </c>
      <c r="AE6003" s="3">
        <v>1253.1500000000001</v>
      </c>
      <c r="AF6003" s="3">
        <v>0</v>
      </c>
      <c r="AG6003" s="3">
        <v>0</v>
      </c>
      <c r="AH6003" s="3">
        <v>816.42</v>
      </c>
      <c r="AI6003" s="3">
        <v>2069.5700000000002</v>
      </c>
      <c r="AJ6003" t="s">
        <v>47</v>
      </c>
      <c r="AK6003" t="s">
        <v>8234</v>
      </c>
      <c r="AL6003" t="s">
        <v>8234</v>
      </c>
      <c r="AM6003">
        <f>IF(Customers[[#This Row],[Customer Status]]="Churned",1,0)</f>
        <v>0</v>
      </c>
      <c r="AN6003" t="str">
        <f>IF(Customers[[#This Row],[Monthly Charge]]&gt;=_xlfn.PERCENTILE.INC(Customers[Monthly Charge],0.75),"High-value","Other")</f>
        <v>Other</v>
      </c>
    </row>
    <row r="6004" spans="1:40" x14ac:dyDescent="0.25">
      <c r="A6004" t="s">
        <v>7191</v>
      </c>
      <c r="B6004" t="s">
        <v>39</v>
      </c>
      <c r="C6004" s="1">
        <v>32</v>
      </c>
      <c r="D6004" t="s">
        <v>40</v>
      </c>
      <c r="E6004" s="1">
        <v>0</v>
      </c>
      <c r="F6004" t="s">
        <v>200</v>
      </c>
      <c r="G6004">
        <v>92266</v>
      </c>
      <c r="H6004">
        <v>33.3249</v>
      </c>
      <c r="I6004">
        <v>-114.758334</v>
      </c>
      <c r="J6004" s="1">
        <v>0</v>
      </c>
      <c r="K6004" s="1">
        <v>57</v>
      </c>
      <c r="L6004" t="s">
        <v>76</v>
      </c>
      <c r="M6004" t="s">
        <v>40</v>
      </c>
      <c r="N6004" s="2">
        <v>12.19</v>
      </c>
      <c r="O6004" t="s">
        <v>40</v>
      </c>
      <c r="P6004" t="s">
        <v>40</v>
      </c>
      <c r="Q6004" t="s">
        <v>55</v>
      </c>
      <c r="R6004" s="1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 s="3">
        <v>-3</v>
      </c>
      <c r="AE6004" s="3">
        <v>5497.05</v>
      </c>
      <c r="AF6004" s="3">
        <v>0</v>
      </c>
      <c r="AG6004" s="3">
        <v>0</v>
      </c>
      <c r="AH6004" s="3">
        <v>694.83</v>
      </c>
      <c r="AI6004" s="3">
        <v>6191.88</v>
      </c>
      <c r="AJ6004" t="s">
        <v>47</v>
      </c>
      <c r="AK6004" t="s">
        <v>8234</v>
      </c>
      <c r="AL6004" t="s">
        <v>8234</v>
      </c>
      <c r="AM6004">
        <f>IF(Customers[[#This Row],[Customer Status]]="Churned",1,0)</f>
        <v>0</v>
      </c>
      <c r="AN6004" t="str">
        <f>IF(Customers[[#This Row],[Monthly Charge]]&gt;=_xlfn.PERCENTILE.INC(Customers[Monthly Charge],0.75),"High-value","Other")</f>
        <v>Other</v>
      </c>
    </row>
    <row r="6005" spans="1:40" x14ac:dyDescent="0.25">
      <c r="A6005" t="s">
        <v>7192</v>
      </c>
      <c r="B6005" t="s">
        <v>39</v>
      </c>
      <c r="C6005" s="1">
        <v>61</v>
      </c>
      <c r="D6005" t="s">
        <v>40</v>
      </c>
      <c r="E6005" s="1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 s="1">
        <v>8</v>
      </c>
      <c r="K6005" s="1">
        <v>72</v>
      </c>
      <c r="L6005" t="s">
        <v>72</v>
      </c>
      <c r="M6005" t="s">
        <v>40</v>
      </c>
      <c r="N6005" s="2">
        <v>17.21</v>
      </c>
      <c r="O6005" t="s">
        <v>43</v>
      </c>
      <c r="P6005" t="s">
        <v>40</v>
      </c>
      <c r="Q6005" t="s">
        <v>44</v>
      </c>
      <c r="R6005" s="1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 s="3">
        <v>74.349999999999994</v>
      </c>
      <c r="AE6005" s="3">
        <v>5237.3999999999996</v>
      </c>
      <c r="AF6005" s="3">
        <v>0</v>
      </c>
      <c r="AG6005" s="3">
        <v>50</v>
      </c>
      <c r="AH6005" s="3">
        <v>1239.1199999999999</v>
      </c>
      <c r="AI6005" s="3">
        <v>6526.52</v>
      </c>
      <c r="AJ6005" t="s">
        <v>47</v>
      </c>
      <c r="AK6005" t="s">
        <v>8234</v>
      </c>
      <c r="AL6005" t="s">
        <v>8234</v>
      </c>
      <c r="AM6005">
        <f>IF(Customers[[#This Row],[Customer Status]]="Churned",1,0)</f>
        <v>0</v>
      </c>
      <c r="AN6005" t="str">
        <f>IF(Customers[[#This Row],[Monthly Charge]]&gt;=_xlfn.PERCENTILE.INC(Customers[Monthly Charge],0.75),"High-value","Other")</f>
        <v>Other</v>
      </c>
    </row>
    <row r="6006" spans="1:40" x14ac:dyDescent="0.25">
      <c r="A6006" t="s">
        <v>7193</v>
      </c>
      <c r="B6006" t="s">
        <v>49</v>
      </c>
      <c r="C6006" s="1">
        <v>40</v>
      </c>
      <c r="D6006" t="s">
        <v>40</v>
      </c>
      <c r="E6006" s="1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 s="1">
        <v>0</v>
      </c>
      <c r="K6006" s="1">
        <v>70</v>
      </c>
      <c r="L6006" t="s">
        <v>42</v>
      </c>
      <c r="M6006" t="s">
        <v>40</v>
      </c>
      <c r="N6006" s="2">
        <v>43.46</v>
      </c>
      <c r="O6006" t="s">
        <v>40</v>
      </c>
      <c r="P6006" t="s">
        <v>40</v>
      </c>
      <c r="Q6006" t="s">
        <v>79</v>
      </c>
      <c r="R6006" s="1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 s="3">
        <v>79.400000000000006</v>
      </c>
      <c r="AE6006" s="3">
        <v>5528.9</v>
      </c>
      <c r="AF6006" s="3">
        <v>0</v>
      </c>
      <c r="AG6006" s="3">
        <v>0</v>
      </c>
      <c r="AH6006" s="3">
        <v>3042.2</v>
      </c>
      <c r="AI6006" s="3">
        <v>8571.1</v>
      </c>
      <c r="AJ6006" t="s">
        <v>47</v>
      </c>
      <c r="AK6006" t="s">
        <v>8234</v>
      </c>
      <c r="AL6006" t="s">
        <v>8234</v>
      </c>
      <c r="AM6006">
        <f>IF(Customers[[#This Row],[Customer Status]]="Churned",1,0)</f>
        <v>0</v>
      </c>
      <c r="AN6006" t="str">
        <f>IF(Customers[[#This Row],[Monthly Charge]]&gt;=_xlfn.PERCENTILE.INC(Customers[Monthly Charge],0.75),"High-value","Other")</f>
        <v>Other</v>
      </c>
    </row>
    <row r="6007" spans="1:40" x14ac:dyDescent="0.25">
      <c r="A6007" t="s">
        <v>7194</v>
      </c>
      <c r="B6007" t="s">
        <v>49</v>
      </c>
      <c r="C6007" s="1">
        <v>80</v>
      </c>
      <c r="D6007" t="s">
        <v>43</v>
      </c>
      <c r="E6007" s="1">
        <v>0</v>
      </c>
      <c r="F6007" t="s">
        <v>243</v>
      </c>
      <c r="G6007">
        <v>92590</v>
      </c>
      <c r="H6007">
        <v>33.475493</v>
      </c>
      <c r="I6007">
        <v>-117.219551</v>
      </c>
      <c r="J6007" s="1">
        <v>0</v>
      </c>
      <c r="K6007" s="1">
        <v>1</v>
      </c>
      <c r="L6007" t="s">
        <v>42</v>
      </c>
      <c r="M6007" t="s">
        <v>40</v>
      </c>
      <c r="N6007" s="2">
        <v>39.880000000000003</v>
      </c>
      <c r="O6007" t="s">
        <v>40</v>
      </c>
      <c r="P6007" t="s">
        <v>40</v>
      </c>
      <c r="Q6007" t="s">
        <v>55</v>
      </c>
      <c r="R6007" s="1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 s="3">
        <v>73.650000000000006</v>
      </c>
      <c r="AE6007" s="3">
        <v>73.650000000000006</v>
      </c>
      <c r="AF6007" s="3">
        <v>0</v>
      </c>
      <c r="AG6007" s="3">
        <v>0</v>
      </c>
      <c r="AH6007" s="3">
        <v>39.880000000000003</v>
      </c>
      <c r="AI6007" s="3">
        <v>113.53</v>
      </c>
      <c r="AJ6007" t="s">
        <v>57</v>
      </c>
      <c r="AK6007" t="s">
        <v>121</v>
      </c>
      <c r="AL6007" t="s">
        <v>122</v>
      </c>
      <c r="AM6007">
        <f>IF(Customers[[#This Row],[Customer Status]]="Churned",1,0)</f>
        <v>1</v>
      </c>
      <c r="AN6007" t="str">
        <f>IF(Customers[[#This Row],[Monthly Charge]]&gt;=_xlfn.PERCENTILE.INC(Customers[Monthly Charge],0.75),"High-value","Other")</f>
        <v>Other</v>
      </c>
    </row>
    <row r="6008" spans="1:40" x14ac:dyDescent="0.25">
      <c r="A6008" t="s">
        <v>7195</v>
      </c>
      <c r="B6008" t="s">
        <v>39</v>
      </c>
      <c r="C6008" s="1">
        <v>36</v>
      </c>
      <c r="D6008" t="s">
        <v>43</v>
      </c>
      <c r="E6008" s="1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 s="1">
        <v>0</v>
      </c>
      <c r="K6008" s="1">
        <v>13</v>
      </c>
      <c r="L6008" t="s">
        <v>62</v>
      </c>
      <c r="M6008" t="s">
        <v>40</v>
      </c>
      <c r="N6008" s="2">
        <v>28.45</v>
      </c>
      <c r="O6008" t="s">
        <v>43</v>
      </c>
      <c r="P6008" t="s">
        <v>40</v>
      </c>
      <c r="Q6008" t="s">
        <v>79</v>
      </c>
      <c r="R6008" s="1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 s="3">
        <v>67.8</v>
      </c>
      <c r="AE6008" s="3">
        <v>842.25</v>
      </c>
      <c r="AF6008" s="3">
        <v>0</v>
      </c>
      <c r="AG6008" s="3">
        <v>0</v>
      </c>
      <c r="AH6008" s="3">
        <v>369.85</v>
      </c>
      <c r="AI6008" s="3">
        <v>1212.0999999999999</v>
      </c>
      <c r="AJ6008" t="s">
        <v>47</v>
      </c>
      <c r="AK6008" t="s">
        <v>8234</v>
      </c>
      <c r="AL6008" t="s">
        <v>8234</v>
      </c>
      <c r="AM6008">
        <f>IF(Customers[[#This Row],[Customer Status]]="Churned",1,0)</f>
        <v>0</v>
      </c>
      <c r="AN6008" t="str">
        <f>IF(Customers[[#This Row],[Monthly Charge]]&gt;=_xlfn.PERCENTILE.INC(Customers[Monthly Charge],0.75),"High-value","Other")</f>
        <v>Other</v>
      </c>
    </row>
    <row r="6009" spans="1:40" x14ac:dyDescent="0.25">
      <c r="A6009" t="s">
        <v>7196</v>
      </c>
      <c r="B6009" t="s">
        <v>49</v>
      </c>
      <c r="C6009" s="1">
        <v>56</v>
      </c>
      <c r="D6009" t="s">
        <v>40</v>
      </c>
      <c r="E6009" s="1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 s="1">
        <v>3</v>
      </c>
      <c r="K6009" s="1">
        <v>62</v>
      </c>
      <c r="L6009" t="s">
        <v>42</v>
      </c>
      <c r="M6009" t="s">
        <v>40</v>
      </c>
      <c r="N6009" s="2">
        <v>40.659999999999997</v>
      </c>
      <c r="O6009" t="s">
        <v>40</v>
      </c>
      <c r="P6009" t="s">
        <v>40</v>
      </c>
      <c r="Q6009" t="s">
        <v>55</v>
      </c>
      <c r="R6009" s="1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 s="3">
        <v>115.55</v>
      </c>
      <c r="AE6009" s="3">
        <v>7159.05</v>
      </c>
      <c r="AF6009" s="3">
        <v>0</v>
      </c>
      <c r="AG6009" s="3">
        <v>0</v>
      </c>
      <c r="AH6009" s="3">
        <v>2520.92</v>
      </c>
      <c r="AI6009" s="3">
        <v>9679.9699999999993</v>
      </c>
      <c r="AJ6009" t="s">
        <v>47</v>
      </c>
      <c r="AK6009" t="s">
        <v>8234</v>
      </c>
      <c r="AL6009" t="s">
        <v>8234</v>
      </c>
      <c r="AM6009">
        <f>IF(Customers[[#This Row],[Customer Status]]="Churned",1,0)</f>
        <v>0</v>
      </c>
      <c r="AN6009" t="str">
        <f>IF(Customers[[#This Row],[Monthly Charge]]&gt;=_xlfn.PERCENTILE.INC(Customers[Monthly Charge],0.75),"High-value","Other")</f>
        <v>High-value</v>
      </c>
    </row>
    <row r="6010" spans="1:40" x14ac:dyDescent="0.25">
      <c r="A6010" t="s">
        <v>7197</v>
      </c>
      <c r="B6010" t="s">
        <v>39</v>
      </c>
      <c r="C6010" s="1">
        <v>30</v>
      </c>
      <c r="D6010" t="s">
        <v>43</v>
      </c>
      <c r="E6010" s="1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 s="1">
        <v>0</v>
      </c>
      <c r="K6010" s="1">
        <v>5</v>
      </c>
      <c r="L6010" t="s">
        <v>54</v>
      </c>
      <c r="M6010" t="s">
        <v>40</v>
      </c>
      <c r="N6010" s="2">
        <v>10.11</v>
      </c>
      <c r="O6010" t="s">
        <v>43</v>
      </c>
      <c r="P6010" t="s">
        <v>40</v>
      </c>
      <c r="Q6010" t="s">
        <v>55</v>
      </c>
      <c r="R6010" s="1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 s="3">
        <v>89.35</v>
      </c>
      <c r="AE6010" s="3">
        <v>461.7</v>
      </c>
      <c r="AF6010" s="3">
        <v>0</v>
      </c>
      <c r="AG6010" s="3">
        <v>0</v>
      </c>
      <c r="AH6010" s="3">
        <v>50.55</v>
      </c>
      <c r="AI6010" s="3">
        <v>512.25</v>
      </c>
      <c r="AJ6010" t="s">
        <v>57</v>
      </c>
      <c r="AK6010" t="s">
        <v>63</v>
      </c>
      <c r="AL6010" t="s">
        <v>67</v>
      </c>
      <c r="AM6010">
        <f>IF(Customers[[#This Row],[Customer Status]]="Churned",1,0)</f>
        <v>1</v>
      </c>
      <c r="AN6010" t="str">
        <f>IF(Customers[[#This Row],[Monthly Charge]]&gt;=_xlfn.PERCENTILE.INC(Customers[Monthly Charge],0.75),"High-value","Other")</f>
        <v>Other</v>
      </c>
    </row>
    <row r="6011" spans="1:40" x14ac:dyDescent="0.25">
      <c r="A6011" t="s">
        <v>7198</v>
      </c>
      <c r="B6011" t="s">
        <v>39</v>
      </c>
      <c r="C6011" s="1">
        <v>71</v>
      </c>
      <c r="D6011" t="s">
        <v>43</v>
      </c>
      <c r="E6011" s="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 s="1">
        <v>0</v>
      </c>
      <c r="K6011" s="1">
        <v>5</v>
      </c>
      <c r="L6011" t="s">
        <v>42</v>
      </c>
      <c r="M6011" t="s">
        <v>40</v>
      </c>
      <c r="N6011" s="2">
        <v>30.05</v>
      </c>
      <c r="O6011" t="s">
        <v>43</v>
      </c>
      <c r="P6011" t="s">
        <v>40</v>
      </c>
      <c r="Q6011" t="s">
        <v>55</v>
      </c>
      <c r="R6011" s="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 s="3">
        <v>69.05</v>
      </c>
      <c r="AE6011" s="3">
        <v>318.5</v>
      </c>
      <c r="AF6011" s="3">
        <v>0</v>
      </c>
      <c r="AG6011" s="3">
        <v>0</v>
      </c>
      <c r="AH6011" s="3">
        <v>150.25</v>
      </c>
      <c r="AI6011" s="3">
        <v>468.75</v>
      </c>
      <c r="AJ6011" t="s">
        <v>57</v>
      </c>
      <c r="AK6011" t="s">
        <v>58</v>
      </c>
      <c r="AL6011" t="s">
        <v>104</v>
      </c>
      <c r="AM6011">
        <f>IF(Customers[[#This Row],[Customer Status]]="Churned",1,0)</f>
        <v>1</v>
      </c>
      <c r="AN6011" t="str">
        <f>IF(Customers[[#This Row],[Monthly Charge]]&gt;=_xlfn.PERCENTILE.INC(Customers[Monthly Charge],0.75),"High-value","Other")</f>
        <v>Other</v>
      </c>
    </row>
    <row r="6012" spans="1:40" x14ac:dyDescent="0.25">
      <c r="A6012" t="s">
        <v>7199</v>
      </c>
      <c r="B6012" t="s">
        <v>39</v>
      </c>
      <c r="C6012" s="1">
        <v>30</v>
      </c>
      <c r="D6012" t="s">
        <v>43</v>
      </c>
      <c r="E6012" s="1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 s="1">
        <v>0</v>
      </c>
      <c r="K6012" s="1">
        <v>31</v>
      </c>
      <c r="L6012" t="s">
        <v>42</v>
      </c>
      <c r="M6012" t="s">
        <v>40</v>
      </c>
      <c r="N6012" s="2">
        <v>38.78</v>
      </c>
      <c r="O6012" t="s">
        <v>40</v>
      </c>
      <c r="P6012" t="s">
        <v>40</v>
      </c>
      <c r="Q6012" t="s">
        <v>55</v>
      </c>
      <c r="R6012" s="1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 s="3">
        <v>76.05</v>
      </c>
      <c r="AE6012" s="3">
        <v>2227.8000000000002</v>
      </c>
      <c r="AF6012" s="3">
        <v>0</v>
      </c>
      <c r="AG6012" s="3">
        <v>0</v>
      </c>
      <c r="AH6012" s="3">
        <v>1202.18</v>
      </c>
      <c r="AI6012" s="3">
        <v>3429.98</v>
      </c>
      <c r="AJ6012" t="s">
        <v>47</v>
      </c>
      <c r="AK6012" t="s">
        <v>8234</v>
      </c>
      <c r="AL6012" t="s">
        <v>8234</v>
      </c>
      <c r="AM6012">
        <f>IF(Customers[[#This Row],[Customer Status]]="Churned",1,0)</f>
        <v>0</v>
      </c>
      <c r="AN6012" t="str">
        <f>IF(Customers[[#This Row],[Monthly Charge]]&gt;=_xlfn.PERCENTILE.INC(Customers[Monthly Charge],0.75),"High-value","Other")</f>
        <v>Other</v>
      </c>
    </row>
    <row r="6013" spans="1:40" x14ac:dyDescent="0.25">
      <c r="A6013" t="s">
        <v>7200</v>
      </c>
      <c r="B6013" t="s">
        <v>49</v>
      </c>
      <c r="C6013" s="1">
        <v>67</v>
      </c>
      <c r="D6013" t="s">
        <v>43</v>
      </c>
      <c r="E6013" s="1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 s="1">
        <v>0</v>
      </c>
      <c r="K6013" s="1">
        <v>18</v>
      </c>
      <c r="L6013" t="s">
        <v>42</v>
      </c>
      <c r="M6013" t="s">
        <v>40</v>
      </c>
      <c r="N6013" s="2">
        <v>38.79</v>
      </c>
      <c r="O6013" t="s">
        <v>40</v>
      </c>
      <c r="P6013" t="s">
        <v>40</v>
      </c>
      <c r="Q6013" t="s">
        <v>55</v>
      </c>
      <c r="R6013" s="1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 s="3">
        <v>80.55</v>
      </c>
      <c r="AE6013" s="3">
        <v>1411.65</v>
      </c>
      <c r="AF6013" s="3">
        <v>0</v>
      </c>
      <c r="AG6013" s="3">
        <v>0</v>
      </c>
      <c r="AH6013" s="3">
        <v>698.22</v>
      </c>
      <c r="AI6013" s="3">
        <v>2109.87</v>
      </c>
      <c r="AJ6013" t="s">
        <v>47</v>
      </c>
      <c r="AK6013" t="s">
        <v>8234</v>
      </c>
      <c r="AL6013" t="s">
        <v>8234</v>
      </c>
      <c r="AM6013">
        <f>IF(Customers[[#This Row],[Customer Status]]="Churned",1,0)</f>
        <v>0</v>
      </c>
      <c r="AN6013" t="str">
        <f>IF(Customers[[#This Row],[Monthly Charge]]&gt;=_xlfn.PERCENTILE.INC(Customers[Monthly Charge],0.75),"High-value","Other")</f>
        <v>Other</v>
      </c>
    </row>
    <row r="6014" spans="1:40" x14ac:dyDescent="0.25">
      <c r="A6014" t="s">
        <v>7201</v>
      </c>
      <c r="B6014" t="s">
        <v>39</v>
      </c>
      <c r="C6014" s="1">
        <v>76</v>
      </c>
      <c r="D6014" t="s">
        <v>43</v>
      </c>
      <c r="E6014" s="1">
        <v>0</v>
      </c>
      <c r="F6014" t="s">
        <v>1610</v>
      </c>
      <c r="G6014">
        <v>92688</v>
      </c>
      <c r="H6014">
        <v>33.624654</v>
      </c>
      <c r="I6014">
        <v>-117.611733</v>
      </c>
      <c r="J6014" s="1">
        <v>0</v>
      </c>
      <c r="K6014" s="1">
        <v>64</v>
      </c>
      <c r="L6014" t="s">
        <v>42</v>
      </c>
      <c r="M6014" t="s">
        <v>40</v>
      </c>
      <c r="N6014" s="2">
        <v>22.86</v>
      </c>
      <c r="O6014" t="s">
        <v>40</v>
      </c>
      <c r="P6014" t="s">
        <v>40</v>
      </c>
      <c r="Q6014" t="s">
        <v>55</v>
      </c>
      <c r="R6014" s="1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 s="3">
        <v>108.95</v>
      </c>
      <c r="AE6014" s="3">
        <v>7111.3</v>
      </c>
      <c r="AF6014" s="3">
        <v>0</v>
      </c>
      <c r="AG6014" s="3">
        <v>0</v>
      </c>
      <c r="AH6014" s="3">
        <v>1463.04</v>
      </c>
      <c r="AI6014" s="3">
        <v>8574.34</v>
      </c>
      <c r="AJ6014" t="s">
        <v>47</v>
      </c>
      <c r="AK6014" t="s">
        <v>8234</v>
      </c>
      <c r="AL6014" t="s">
        <v>8234</v>
      </c>
      <c r="AM6014">
        <f>IF(Customers[[#This Row],[Customer Status]]="Churned",1,0)</f>
        <v>0</v>
      </c>
      <c r="AN6014" t="str">
        <f>IF(Customers[[#This Row],[Monthly Charge]]&gt;=_xlfn.PERCENTILE.INC(Customers[Monthly Charge],0.75),"High-value","Other")</f>
        <v>High-value</v>
      </c>
    </row>
    <row r="6015" spans="1:40" x14ac:dyDescent="0.25">
      <c r="A6015" t="s">
        <v>7202</v>
      </c>
      <c r="B6015" t="s">
        <v>39</v>
      </c>
      <c r="C6015" s="1">
        <v>66</v>
      </c>
      <c r="D6015" t="s">
        <v>43</v>
      </c>
      <c r="E6015" s="1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 s="1">
        <v>0</v>
      </c>
      <c r="K6015" s="1">
        <v>42</v>
      </c>
      <c r="L6015" t="s">
        <v>42</v>
      </c>
      <c r="M6015" t="s">
        <v>40</v>
      </c>
      <c r="N6015" s="2">
        <v>27</v>
      </c>
      <c r="O6015" t="s">
        <v>40</v>
      </c>
      <c r="P6015" t="s">
        <v>40</v>
      </c>
      <c r="Q6015" t="s">
        <v>44</v>
      </c>
      <c r="R6015" s="1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 s="3">
        <v>55.65</v>
      </c>
      <c r="AE6015" s="3">
        <v>2421.75</v>
      </c>
      <c r="AF6015" s="3">
        <v>0</v>
      </c>
      <c r="AG6015" s="3">
        <v>0</v>
      </c>
      <c r="AH6015" s="3">
        <v>1134</v>
      </c>
      <c r="AI6015" s="3">
        <v>3555.75</v>
      </c>
      <c r="AJ6015" t="s">
        <v>47</v>
      </c>
      <c r="AK6015" t="s">
        <v>8234</v>
      </c>
      <c r="AL6015" t="s">
        <v>8234</v>
      </c>
      <c r="AM6015">
        <f>IF(Customers[[#This Row],[Customer Status]]="Churned",1,0)</f>
        <v>0</v>
      </c>
      <c r="AN6015" t="str">
        <f>IF(Customers[[#This Row],[Monthly Charge]]&gt;=_xlfn.PERCENTILE.INC(Customers[Monthly Charge],0.75),"High-value","Other")</f>
        <v>Other</v>
      </c>
    </row>
    <row r="6016" spans="1:40" x14ac:dyDescent="0.25">
      <c r="A6016" t="s">
        <v>7203</v>
      </c>
      <c r="B6016" t="s">
        <v>49</v>
      </c>
      <c r="C6016" s="1">
        <v>62</v>
      </c>
      <c r="D6016" t="s">
        <v>43</v>
      </c>
      <c r="E6016" s="1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 s="1">
        <v>0</v>
      </c>
      <c r="K6016" s="1">
        <v>30</v>
      </c>
      <c r="L6016" t="s">
        <v>129</v>
      </c>
      <c r="M6016" t="s">
        <v>40</v>
      </c>
      <c r="N6016" s="2">
        <v>7.19</v>
      </c>
      <c r="O6016" t="s">
        <v>40</v>
      </c>
      <c r="P6016" t="s">
        <v>40</v>
      </c>
      <c r="Q6016" t="s">
        <v>55</v>
      </c>
      <c r="R6016" s="1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 s="3">
        <v>90.4</v>
      </c>
      <c r="AE6016" s="3">
        <v>2820.65</v>
      </c>
      <c r="AF6016" s="3">
        <v>0</v>
      </c>
      <c r="AG6016" s="3">
        <v>0</v>
      </c>
      <c r="AH6016" s="3">
        <v>215.7</v>
      </c>
      <c r="AI6016" s="3">
        <v>3036.35</v>
      </c>
      <c r="AJ6016" t="s">
        <v>47</v>
      </c>
      <c r="AK6016" t="s">
        <v>8234</v>
      </c>
      <c r="AL6016" t="s">
        <v>8234</v>
      </c>
      <c r="AM6016">
        <f>IF(Customers[[#This Row],[Customer Status]]="Churned",1,0)</f>
        <v>0</v>
      </c>
      <c r="AN6016" t="str">
        <f>IF(Customers[[#This Row],[Monthly Charge]]&gt;=_xlfn.PERCENTILE.INC(Customers[Monthly Charge],0.75),"High-value","Other")</f>
        <v>High-value</v>
      </c>
    </row>
    <row r="6017" spans="1:40" x14ac:dyDescent="0.25">
      <c r="A6017" t="s">
        <v>7204</v>
      </c>
      <c r="B6017" t="s">
        <v>49</v>
      </c>
      <c r="C6017" s="1">
        <v>47</v>
      </c>
      <c r="D6017" t="s">
        <v>43</v>
      </c>
      <c r="E6017" s="1">
        <v>0</v>
      </c>
      <c r="F6017" t="s">
        <v>159</v>
      </c>
      <c r="G6017">
        <v>91042</v>
      </c>
      <c r="H6017">
        <v>34.296574</v>
      </c>
      <c r="I6017">
        <v>-118.244839</v>
      </c>
      <c r="J6017" s="1">
        <v>0</v>
      </c>
      <c r="K6017" s="1">
        <v>19</v>
      </c>
      <c r="L6017" t="s">
        <v>62</v>
      </c>
      <c r="M6017" t="s">
        <v>40</v>
      </c>
      <c r="N6017" s="2">
        <v>1.79</v>
      </c>
      <c r="O6017" t="s">
        <v>43</v>
      </c>
      <c r="P6017" t="s">
        <v>40</v>
      </c>
      <c r="Q6017" t="s">
        <v>55</v>
      </c>
      <c r="R6017" s="1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 s="3">
        <v>73.849999999999994</v>
      </c>
      <c r="AE6017" s="3">
        <v>1424.5</v>
      </c>
      <c r="AF6017" s="3">
        <v>0</v>
      </c>
      <c r="AG6017" s="3">
        <v>130</v>
      </c>
      <c r="AH6017" s="3">
        <v>34.01</v>
      </c>
      <c r="AI6017" s="3">
        <v>1588.51</v>
      </c>
      <c r="AJ6017" t="s">
        <v>57</v>
      </c>
      <c r="AK6017" t="s">
        <v>121</v>
      </c>
      <c r="AL6017" t="s">
        <v>195</v>
      </c>
      <c r="AM6017">
        <f>IF(Customers[[#This Row],[Customer Status]]="Churned",1,0)</f>
        <v>1</v>
      </c>
      <c r="AN6017" t="str">
        <f>IF(Customers[[#This Row],[Monthly Charge]]&gt;=_xlfn.PERCENTILE.INC(Customers[Monthly Charge],0.75),"High-value","Other")</f>
        <v>Other</v>
      </c>
    </row>
    <row r="6018" spans="1:40" x14ac:dyDescent="0.25">
      <c r="A6018" t="s">
        <v>7205</v>
      </c>
      <c r="B6018" t="s">
        <v>39</v>
      </c>
      <c r="C6018" s="1">
        <v>63</v>
      </c>
      <c r="D6018" t="s">
        <v>40</v>
      </c>
      <c r="E6018" s="1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 s="1">
        <v>7</v>
      </c>
      <c r="K6018" s="1">
        <v>65</v>
      </c>
      <c r="L6018" t="s">
        <v>42</v>
      </c>
      <c r="M6018" t="s">
        <v>40</v>
      </c>
      <c r="N6018" s="2">
        <v>19.989999999999998</v>
      </c>
      <c r="O6018" t="s">
        <v>43</v>
      </c>
      <c r="P6018" t="s">
        <v>40</v>
      </c>
      <c r="Q6018" t="s">
        <v>79</v>
      </c>
      <c r="R6018" s="1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 s="3">
        <v>55.15</v>
      </c>
      <c r="AE6018" s="3">
        <v>3673.15</v>
      </c>
      <c r="AF6018" s="3">
        <v>0</v>
      </c>
      <c r="AG6018" s="3">
        <v>0</v>
      </c>
      <c r="AH6018" s="3">
        <v>1299.3499999999999</v>
      </c>
      <c r="AI6018" s="3">
        <v>4972.5</v>
      </c>
      <c r="AJ6018" t="s">
        <v>47</v>
      </c>
      <c r="AK6018" t="s">
        <v>8234</v>
      </c>
      <c r="AL6018" t="s">
        <v>8234</v>
      </c>
      <c r="AM6018">
        <f>IF(Customers[[#This Row],[Customer Status]]="Churned",1,0)</f>
        <v>0</v>
      </c>
      <c r="AN6018" t="str">
        <f>IF(Customers[[#This Row],[Monthly Charge]]&gt;=_xlfn.PERCENTILE.INC(Customers[Monthly Charge],0.75),"High-value","Other")</f>
        <v>Other</v>
      </c>
    </row>
    <row r="6019" spans="1:40" x14ac:dyDescent="0.25">
      <c r="A6019" t="s">
        <v>7206</v>
      </c>
      <c r="B6019" t="s">
        <v>49</v>
      </c>
      <c r="C6019" s="1">
        <v>28</v>
      </c>
      <c r="D6019" t="s">
        <v>43</v>
      </c>
      <c r="E6019" s="1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 s="1">
        <v>0</v>
      </c>
      <c r="K6019" s="1">
        <v>18</v>
      </c>
      <c r="L6019" t="s">
        <v>62</v>
      </c>
      <c r="M6019" t="s">
        <v>40</v>
      </c>
      <c r="N6019" s="2">
        <v>38.729999999999997</v>
      </c>
      <c r="O6019" t="s">
        <v>43</v>
      </c>
      <c r="P6019" t="s">
        <v>43</v>
      </c>
      <c r="Q6019" t="s">
        <v>42</v>
      </c>
      <c r="R6019" s="1">
        <v>0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43</v>
      </c>
      <c r="AA6019" t="s">
        <v>45</v>
      </c>
      <c r="AB6019" t="s">
        <v>43</v>
      </c>
      <c r="AC6019" t="s">
        <v>46</v>
      </c>
      <c r="AD6019" s="3">
        <v>20.100000000000001</v>
      </c>
      <c r="AE6019" s="3">
        <v>401.85</v>
      </c>
      <c r="AF6019" s="3">
        <v>0</v>
      </c>
      <c r="AG6019" s="3">
        <v>0</v>
      </c>
      <c r="AH6019" s="3">
        <v>697.14</v>
      </c>
      <c r="AI6019" s="3">
        <v>1098.99</v>
      </c>
      <c r="AJ6019" t="s">
        <v>47</v>
      </c>
      <c r="AK6019" t="s">
        <v>8234</v>
      </c>
      <c r="AL6019" t="s">
        <v>8234</v>
      </c>
      <c r="AM6019">
        <f>IF(Customers[[#This Row],[Customer Status]]="Churned",1,0)</f>
        <v>0</v>
      </c>
      <c r="AN6019" t="str">
        <f>IF(Customers[[#This Row],[Monthly Charge]]&gt;=_xlfn.PERCENTILE.INC(Customers[Monthly Charge],0.75),"High-value","Other")</f>
        <v>Other</v>
      </c>
    </row>
    <row r="6020" spans="1:40" x14ac:dyDescent="0.25">
      <c r="A6020" t="s">
        <v>7207</v>
      </c>
      <c r="B6020" t="s">
        <v>39</v>
      </c>
      <c r="C6020" s="1">
        <v>69</v>
      </c>
      <c r="D6020" t="s">
        <v>43</v>
      </c>
      <c r="E6020" s="1">
        <v>0</v>
      </c>
      <c r="F6020" t="s">
        <v>522</v>
      </c>
      <c r="G6020">
        <v>94945</v>
      </c>
      <c r="H6020">
        <v>38.135897</v>
      </c>
      <c r="I6020">
        <v>-122.563683</v>
      </c>
      <c r="J6020" s="1">
        <v>0</v>
      </c>
      <c r="K6020" s="1">
        <v>13</v>
      </c>
      <c r="L6020" t="s">
        <v>62</v>
      </c>
      <c r="M6020" t="s">
        <v>40</v>
      </c>
      <c r="N6020" s="2">
        <v>7.22</v>
      </c>
      <c r="O6020" t="s">
        <v>40</v>
      </c>
      <c r="P6020" t="s">
        <v>40</v>
      </c>
      <c r="Q6020" t="s">
        <v>55</v>
      </c>
      <c r="R6020" s="1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 s="3">
        <v>100.8</v>
      </c>
      <c r="AE6020" s="3">
        <v>1308.0999999999999</v>
      </c>
      <c r="AF6020" s="3">
        <v>0</v>
      </c>
      <c r="AG6020" s="3">
        <v>0</v>
      </c>
      <c r="AH6020" s="3">
        <v>93.86</v>
      </c>
      <c r="AI6020" s="3">
        <v>1401.96</v>
      </c>
      <c r="AJ6020" t="s">
        <v>57</v>
      </c>
      <c r="AK6020" t="s">
        <v>121</v>
      </c>
      <c r="AL6020" t="s">
        <v>195</v>
      </c>
      <c r="AM6020">
        <f>IF(Customers[[#This Row],[Customer Status]]="Churned",1,0)</f>
        <v>1</v>
      </c>
      <c r="AN6020" t="str">
        <f>IF(Customers[[#This Row],[Monthly Charge]]&gt;=_xlfn.PERCENTILE.INC(Customers[Monthly Charge],0.75),"High-value","Other")</f>
        <v>High-value</v>
      </c>
    </row>
    <row r="6021" spans="1:40" x14ac:dyDescent="0.25">
      <c r="A6021" t="s">
        <v>7208</v>
      </c>
      <c r="B6021" t="s">
        <v>39</v>
      </c>
      <c r="C6021" s="1">
        <v>40</v>
      </c>
      <c r="D6021" t="s">
        <v>43</v>
      </c>
      <c r="E6021" s="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 s="1">
        <v>0</v>
      </c>
      <c r="K6021" s="1">
        <v>41</v>
      </c>
      <c r="L6021" t="s">
        <v>42</v>
      </c>
      <c r="M6021" t="s">
        <v>40</v>
      </c>
      <c r="N6021" s="2">
        <v>37.46</v>
      </c>
      <c r="O6021" t="s">
        <v>43</v>
      </c>
      <c r="P6021" t="s">
        <v>43</v>
      </c>
      <c r="Q6021" t="s">
        <v>42</v>
      </c>
      <c r="R6021" s="1">
        <v>0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43</v>
      </c>
      <c r="AA6021" t="s">
        <v>45</v>
      </c>
      <c r="AB6021" t="s">
        <v>40</v>
      </c>
      <c r="AC6021" t="s">
        <v>46</v>
      </c>
      <c r="AD6021" s="3">
        <v>19.75</v>
      </c>
      <c r="AE6021" s="3">
        <v>806.95</v>
      </c>
      <c r="AF6021" s="3">
        <v>0</v>
      </c>
      <c r="AG6021" s="3">
        <v>0</v>
      </c>
      <c r="AH6021" s="3">
        <v>1535.86</v>
      </c>
      <c r="AI6021" s="3">
        <v>2342.81</v>
      </c>
      <c r="AJ6021" t="s">
        <v>47</v>
      </c>
      <c r="AK6021" t="s">
        <v>8234</v>
      </c>
      <c r="AL6021" t="s">
        <v>8234</v>
      </c>
      <c r="AM6021">
        <f>IF(Customers[[#This Row],[Customer Status]]="Churned",1,0)</f>
        <v>0</v>
      </c>
      <c r="AN6021" t="str">
        <f>IF(Customers[[#This Row],[Monthly Charge]]&gt;=_xlfn.PERCENTILE.INC(Customers[Monthly Charge],0.75),"High-value","Other")</f>
        <v>Other</v>
      </c>
    </row>
    <row r="6022" spans="1:40" x14ac:dyDescent="0.25">
      <c r="A6022" t="s">
        <v>7209</v>
      </c>
      <c r="B6022" t="s">
        <v>39</v>
      </c>
      <c r="C6022" s="1">
        <v>61</v>
      </c>
      <c r="D6022" t="s">
        <v>40</v>
      </c>
      <c r="E6022" s="1">
        <v>3</v>
      </c>
      <c r="F6022" t="s">
        <v>322</v>
      </c>
      <c r="G6022">
        <v>95814</v>
      </c>
      <c r="H6022">
        <v>38.584505</v>
      </c>
      <c r="I6022">
        <v>-121.491956</v>
      </c>
      <c r="J6022" s="1">
        <v>9</v>
      </c>
      <c r="K6022" s="1">
        <v>54</v>
      </c>
      <c r="L6022" t="s">
        <v>42</v>
      </c>
      <c r="M6022" t="s">
        <v>40</v>
      </c>
      <c r="N6022" s="2">
        <v>23.02</v>
      </c>
      <c r="O6022" t="s">
        <v>40</v>
      </c>
      <c r="P6022" t="s">
        <v>40</v>
      </c>
      <c r="Q6022" t="s">
        <v>44</v>
      </c>
      <c r="R6022" s="1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 s="3">
        <v>59.8</v>
      </c>
      <c r="AE6022" s="3">
        <v>3246.45</v>
      </c>
      <c r="AF6022" s="3">
        <v>0</v>
      </c>
      <c r="AG6022" s="3">
        <v>0</v>
      </c>
      <c r="AH6022" s="3">
        <v>1243.08</v>
      </c>
      <c r="AI6022" s="3">
        <v>4489.53</v>
      </c>
      <c r="AJ6022" t="s">
        <v>47</v>
      </c>
      <c r="AK6022" t="s">
        <v>8234</v>
      </c>
      <c r="AL6022" t="s">
        <v>8234</v>
      </c>
      <c r="AM6022">
        <f>IF(Customers[[#This Row],[Customer Status]]="Churned",1,0)</f>
        <v>0</v>
      </c>
      <c r="AN6022" t="str">
        <f>IF(Customers[[#This Row],[Monthly Charge]]&gt;=_xlfn.PERCENTILE.INC(Customers[Monthly Charge],0.75),"High-value","Other")</f>
        <v>Other</v>
      </c>
    </row>
    <row r="6023" spans="1:40" x14ac:dyDescent="0.25">
      <c r="A6023" t="s">
        <v>7210</v>
      </c>
      <c r="B6023" t="s">
        <v>49</v>
      </c>
      <c r="C6023" s="1">
        <v>20</v>
      </c>
      <c r="D6023" t="s">
        <v>43</v>
      </c>
      <c r="E6023" s="1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 s="1">
        <v>0</v>
      </c>
      <c r="K6023" s="1">
        <v>32</v>
      </c>
      <c r="L6023" t="s">
        <v>42</v>
      </c>
      <c r="M6023" t="s">
        <v>40</v>
      </c>
      <c r="N6023" s="2">
        <v>36.78</v>
      </c>
      <c r="O6023" t="s">
        <v>43</v>
      </c>
      <c r="P6023" t="s">
        <v>43</v>
      </c>
      <c r="Q6023" t="s">
        <v>42</v>
      </c>
      <c r="R6023" s="1">
        <v>0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43</v>
      </c>
      <c r="AA6023" t="s">
        <v>45</v>
      </c>
      <c r="AB6023" t="s">
        <v>43</v>
      </c>
      <c r="AC6023" t="s">
        <v>46</v>
      </c>
      <c r="AD6023" s="3">
        <v>-6</v>
      </c>
      <c r="AE6023" s="3">
        <v>707.5</v>
      </c>
      <c r="AF6023" s="3">
        <v>0</v>
      </c>
      <c r="AG6023" s="3">
        <v>0</v>
      </c>
      <c r="AH6023" s="3">
        <v>1176.96</v>
      </c>
      <c r="AI6023" s="3">
        <v>1884.46</v>
      </c>
      <c r="AJ6023" t="s">
        <v>47</v>
      </c>
      <c r="AK6023" t="s">
        <v>8234</v>
      </c>
      <c r="AL6023" t="s">
        <v>8234</v>
      </c>
      <c r="AM6023">
        <f>IF(Customers[[#This Row],[Customer Status]]="Churned",1,0)</f>
        <v>0</v>
      </c>
      <c r="AN6023" t="str">
        <f>IF(Customers[[#This Row],[Monthly Charge]]&gt;=_xlfn.PERCENTILE.INC(Customers[Monthly Charge],0.75),"High-value","Other")</f>
        <v>Other</v>
      </c>
    </row>
    <row r="6024" spans="1:40" x14ac:dyDescent="0.25">
      <c r="A6024" t="s">
        <v>7211</v>
      </c>
      <c r="B6024" t="s">
        <v>49</v>
      </c>
      <c r="C6024" s="1">
        <v>50</v>
      </c>
      <c r="D6024" t="s">
        <v>40</v>
      </c>
      <c r="E6024" s="1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 s="1">
        <v>8</v>
      </c>
      <c r="K6024" s="1">
        <v>72</v>
      </c>
      <c r="L6024" t="s">
        <v>42</v>
      </c>
      <c r="M6024" t="s">
        <v>40</v>
      </c>
      <c r="N6024" s="2">
        <v>27.59</v>
      </c>
      <c r="O6024" t="s">
        <v>40</v>
      </c>
      <c r="P6024" t="s">
        <v>40</v>
      </c>
      <c r="Q6024" t="s">
        <v>55</v>
      </c>
      <c r="R6024" s="1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 s="3">
        <v>115.8</v>
      </c>
      <c r="AE6024" s="3">
        <v>8332.15</v>
      </c>
      <c r="AF6024" s="3">
        <v>0</v>
      </c>
      <c r="AG6024" s="3">
        <v>0</v>
      </c>
      <c r="AH6024" s="3">
        <v>1986.48</v>
      </c>
      <c r="AI6024" s="3">
        <v>10318.629999999999</v>
      </c>
      <c r="AJ6024" t="s">
        <v>47</v>
      </c>
      <c r="AK6024" t="s">
        <v>8234</v>
      </c>
      <c r="AL6024" t="s">
        <v>8234</v>
      </c>
      <c r="AM6024">
        <f>IF(Customers[[#This Row],[Customer Status]]="Churned",1,0)</f>
        <v>0</v>
      </c>
      <c r="AN6024" t="str">
        <f>IF(Customers[[#This Row],[Monthly Charge]]&gt;=_xlfn.PERCENTILE.INC(Customers[Monthly Charge],0.75),"High-value","Other")</f>
        <v>High-value</v>
      </c>
    </row>
    <row r="6025" spans="1:40" x14ac:dyDescent="0.25">
      <c r="A6025" t="s">
        <v>7212</v>
      </c>
      <c r="B6025" t="s">
        <v>49</v>
      </c>
      <c r="C6025" s="1">
        <v>35</v>
      </c>
      <c r="D6025" t="s">
        <v>40</v>
      </c>
      <c r="E6025" s="1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 s="1">
        <v>10</v>
      </c>
      <c r="K6025" s="1">
        <v>59</v>
      </c>
      <c r="L6025" t="s">
        <v>76</v>
      </c>
      <c r="M6025" t="s">
        <v>40</v>
      </c>
      <c r="N6025" s="2">
        <v>18.75</v>
      </c>
      <c r="O6025" t="s">
        <v>43</v>
      </c>
      <c r="P6025" t="s">
        <v>43</v>
      </c>
      <c r="Q6025" t="s">
        <v>42</v>
      </c>
      <c r="R6025" s="1">
        <v>0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43</v>
      </c>
      <c r="AA6025" t="s">
        <v>73</v>
      </c>
      <c r="AB6025" t="s">
        <v>43</v>
      </c>
      <c r="AC6025" t="s">
        <v>46</v>
      </c>
      <c r="AD6025" s="3">
        <v>19.5</v>
      </c>
      <c r="AE6025" s="3">
        <v>1147.8499999999999</v>
      </c>
      <c r="AF6025" s="3">
        <v>0</v>
      </c>
      <c r="AG6025" s="3">
        <v>0</v>
      </c>
      <c r="AH6025" s="3">
        <v>1106.25</v>
      </c>
      <c r="AI6025" s="3">
        <v>2254.1</v>
      </c>
      <c r="AJ6025" t="s">
        <v>47</v>
      </c>
      <c r="AK6025" t="s">
        <v>8234</v>
      </c>
      <c r="AL6025" t="s">
        <v>8234</v>
      </c>
      <c r="AM6025">
        <f>IF(Customers[[#This Row],[Customer Status]]="Churned",1,0)</f>
        <v>0</v>
      </c>
      <c r="AN6025" t="str">
        <f>IF(Customers[[#This Row],[Monthly Charge]]&gt;=_xlfn.PERCENTILE.INC(Customers[Monthly Charge],0.75),"High-value","Other")</f>
        <v>Other</v>
      </c>
    </row>
    <row r="6026" spans="1:40" x14ac:dyDescent="0.25">
      <c r="A6026" t="s">
        <v>7213</v>
      </c>
      <c r="B6026" t="s">
        <v>39</v>
      </c>
      <c r="C6026" s="1">
        <v>61</v>
      </c>
      <c r="D6026" t="s">
        <v>43</v>
      </c>
      <c r="E6026" s="1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 s="1">
        <v>0</v>
      </c>
      <c r="K6026" s="1">
        <v>25</v>
      </c>
      <c r="L6026" t="s">
        <v>129</v>
      </c>
      <c r="M6026" t="s">
        <v>40</v>
      </c>
      <c r="N6026" s="2">
        <v>19.75</v>
      </c>
      <c r="O6026" t="s">
        <v>40</v>
      </c>
      <c r="P6026" t="s">
        <v>43</v>
      </c>
      <c r="Q6026" t="s">
        <v>42</v>
      </c>
      <c r="R6026" s="1">
        <v>0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43</v>
      </c>
      <c r="AA6026" t="s">
        <v>73</v>
      </c>
      <c r="AB6026" t="s">
        <v>43</v>
      </c>
      <c r="AC6026" t="s">
        <v>46</v>
      </c>
      <c r="AD6026" s="3">
        <v>24.75</v>
      </c>
      <c r="AE6026" s="3">
        <v>692.1</v>
      </c>
      <c r="AF6026" s="3">
        <v>0</v>
      </c>
      <c r="AG6026" s="3">
        <v>0</v>
      </c>
      <c r="AH6026" s="3">
        <v>493.75</v>
      </c>
      <c r="AI6026" s="3">
        <v>1185.8499999999999</v>
      </c>
      <c r="AJ6026" t="s">
        <v>57</v>
      </c>
      <c r="AK6026" t="s">
        <v>58</v>
      </c>
      <c r="AL6026" t="s">
        <v>104</v>
      </c>
      <c r="AM6026">
        <f>IF(Customers[[#This Row],[Customer Status]]="Churned",1,0)</f>
        <v>1</v>
      </c>
      <c r="AN6026" t="str">
        <f>IF(Customers[[#This Row],[Monthly Charge]]&gt;=_xlfn.PERCENTILE.INC(Customers[Monthly Charge],0.75),"High-value","Other")</f>
        <v>Other</v>
      </c>
    </row>
    <row r="6027" spans="1:40" x14ac:dyDescent="0.25">
      <c r="A6027" t="s">
        <v>7214</v>
      </c>
      <c r="B6027" t="s">
        <v>49</v>
      </c>
      <c r="C6027" s="1">
        <v>74</v>
      </c>
      <c r="D6027" t="s">
        <v>40</v>
      </c>
      <c r="E6027" s="1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 s="1">
        <v>1</v>
      </c>
      <c r="K6027" s="1">
        <v>15</v>
      </c>
      <c r="L6027" t="s">
        <v>42</v>
      </c>
      <c r="M6027" t="s">
        <v>40</v>
      </c>
      <c r="N6027" s="2">
        <v>45.25</v>
      </c>
      <c r="O6027" t="s">
        <v>40</v>
      </c>
      <c r="P6027" t="s">
        <v>40</v>
      </c>
      <c r="Q6027" t="s">
        <v>44</v>
      </c>
      <c r="R6027" s="1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 s="3">
        <v>85.6</v>
      </c>
      <c r="AE6027" s="3">
        <v>1345.55</v>
      </c>
      <c r="AF6027" s="3">
        <v>0</v>
      </c>
      <c r="AG6027" s="3">
        <v>0</v>
      </c>
      <c r="AH6027" s="3">
        <v>678.75</v>
      </c>
      <c r="AI6027" s="3">
        <v>2024.3</v>
      </c>
      <c r="AJ6027" t="s">
        <v>57</v>
      </c>
      <c r="AK6027" t="s">
        <v>58</v>
      </c>
      <c r="AL6027" t="s">
        <v>59</v>
      </c>
      <c r="AM6027">
        <f>IF(Customers[[#This Row],[Customer Status]]="Churned",1,0)</f>
        <v>1</v>
      </c>
      <c r="AN6027" t="str">
        <f>IF(Customers[[#This Row],[Monthly Charge]]&gt;=_xlfn.PERCENTILE.INC(Customers[Monthly Charge],0.75),"High-value","Other")</f>
        <v>Other</v>
      </c>
    </row>
    <row r="6028" spans="1:40" x14ac:dyDescent="0.25">
      <c r="A6028" t="s">
        <v>7215</v>
      </c>
      <c r="B6028" t="s">
        <v>39</v>
      </c>
      <c r="C6028" s="1">
        <v>42</v>
      </c>
      <c r="D6028" t="s">
        <v>43</v>
      </c>
      <c r="E6028" s="1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 s="1">
        <v>0</v>
      </c>
      <c r="K6028" s="1">
        <v>14</v>
      </c>
      <c r="L6028" t="s">
        <v>62</v>
      </c>
      <c r="M6028" t="s">
        <v>40</v>
      </c>
      <c r="N6028" s="2">
        <v>18.739999999999998</v>
      </c>
      <c r="O6028" t="s">
        <v>43</v>
      </c>
      <c r="P6028" t="s">
        <v>40</v>
      </c>
      <c r="Q6028" t="s">
        <v>44</v>
      </c>
      <c r="R6028" s="1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 s="3">
        <v>75.349999999999994</v>
      </c>
      <c r="AE6028" s="3">
        <v>1025.95</v>
      </c>
      <c r="AF6028" s="3">
        <v>0</v>
      </c>
      <c r="AG6028" s="3">
        <v>0</v>
      </c>
      <c r="AH6028" s="3">
        <v>262.36</v>
      </c>
      <c r="AI6028" s="3">
        <v>1288.31</v>
      </c>
      <c r="AJ6028" t="s">
        <v>57</v>
      </c>
      <c r="AK6028" t="s">
        <v>121</v>
      </c>
      <c r="AL6028" t="s">
        <v>122</v>
      </c>
      <c r="AM6028">
        <f>IF(Customers[[#This Row],[Customer Status]]="Churned",1,0)</f>
        <v>1</v>
      </c>
      <c r="AN6028" t="str">
        <f>IF(Customers[[#This Row],[Monthly Charge]]&gt;=_xlfn.PERCENTILE.INC(Customers[Monthly Charge],0.75),"High-value","Other")</f>
        <v>Other</v>
      </c>
    </row>
    <row r="6029" spans="1:40" x14ac:dyDescent="0.25">
      <c r="A6029" t="s">
        <v>7216</v>
      </c>
      <c r="B6029" t="s">
        <v>49</v>
      </c>
      <c r="C6029" s="1">
        <v>61</v>
      </c>
      <c r="D6029" t="s">
        <v>40</v>
      </c>
      <c r="E6029" s="1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 s="1">
        <v>6</v>
      </c>
      <c r="K6029" s="1">
        <v>52</v>
      </c>
      <c r="L6029" t="s">
        <v>76</v>
      </c>
      <c r="M6029" t="s">
        <v>40</v>
      </c>
      <c r="N6029" s="2">
        <v>49.51</v>
      </c>
      <c r="O6029" t="s">
        <v>40</v>
      </c>
      <c r="P6029" t="s">
        <v>43</v>
      </c>
      <c r="Q6029" t="s">
        <v>42</v>
      </c>
      <c r="R6029" s="1">
        <v>0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43</v>
      </c>
      <c r="AA6029" t="s">
        <v>73</v>
      </c>
      <c r="AB6029" t="s">
        <v>43</v>
      </c>
      <c r="AC6029" t="s">
        <v>183</v>
      </c>
      <c r="AD6029" s="3">
        <v>25.75</v>
      </c>
      <c r="AE6029" s="3">
        <v>1345.85</v>
      </c>
      <c r="AF6029" s="3">
        <v>0</v>
      </c>
      <c r="AG6029" s="3">
        <v>0</v>
      </c>
      <c r="AH6029" s="3">
        <v>2574.52</v>
      </c>
      <c r="AI6029" s="3">
        <v>3920.37</v>
      </c>
      <c r="AJ6029" t="s">
        <v>47</v>
      </c>
      <c r="AK6029" t="s">
        <v>8234</v>
      </c>
      <c r="AL6029" t="s">
        <v>8234</v>
      </c>
      <c r="AM6029">
        <f>IF(Customers[[#This Row],[Customer Status]]="Churned",1,0)</f>
        <v>0</v>
      </c>
      <c r="AN6029" t="str">
        <f>IF(Customers[[#This Row],[Monthly Charge]]&gt;=_xlfn.PERCENTILE.INC(Customers[Monthly Charge],0.75),"High-value","Other")</f>
        <v>Other</v>
      </c>
    </row>
    <row r="6030" spans="1:40" x14ac:dyDescent="0.25">
      <c r="A6030" t="s">
        <v>7217</v>
      </c>
      <c r="B6030" t="s">
        <v>49</v>
      </c>
      <c r="C6030" s="1">
        <v>21</v>
      </c>
      <c r="D6030" t="s">
        <v>43</v>
      </c>
      <c r="E6030" s="1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 s="1">
        <v>0</v>
      </c>
      <c r="K6030" s="1">
        <v>61</v>
      </c>
      <c r="L6030" t="s">
        <v>76</v>
      </c>
      <c r="M6030" t="s">
        <v>40</v>
      </c>
      <c r="N6030" s="2">
        <v>36.049999999999997</v>
      </c>
      <c r="O6030" t="s">
        <v>40</v>
      </c>
      <c r="P6030" t="s">
        <v>40</v>
      </c>
      <c r="Q6030" t="s">
        <v>55</v>
      </c>
      <c r="R6030" s="1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 s="3">
        <v>106.45</v>
      </c>
      <c r="AE6030" s="3">
        <v>6300.15</v>
      </c>
      <c r="AF6030" s="3">
        <v>0</v>
      </c>
      <c r="AG6030" s="3">
        <v>0</v>
      </c>
      <c r="AH6030" s="3">
        <v>2199.0500000000002</v>
      </c>
      <c r="AI6030" s="3">
        <v>8499.2000000000007</v>
      </c>
      <c r="AJ6030" t="s">
        <v>47</v>
      </c>
      <c r="AK6030" t="s">
        <v>8234</v>
      </c>
      <c r="AL6030" t="s">
        <v>8234</v>
      </c>
      <c r="AM6030">
        <f>IF(Customers[[#This Row],[Customer Status]]="Churned",1,0)</f>
        <v>0</v>
      </c>
      <c r="AN6030" t="str">
        <f>IF(Customers[[#This Row],[Monthly Charge]]&gt;=_xlfn.PERCENTILE.INC(Customers[Monthly Charge],0.75),"High-value","Other")</f>
        <v>High-value</v>
      </c>
    </row>
    <row r="6031" spans="1:40" x14ac:dyDescent="0.25">
      <c r="A6031" t="s">
        <v>7218</v>
      </c>
      <c r="B6031" t="s">
        <v>39</v>
      </c>
      <c r="C6031" s="1">
        <v>58</v>
      </c>
      <c r="D6031" t="s">
        <v>40</v>
      </c>
      <c r="E6031" s="1">
        <v>0</v>
      </c>
      <c r="F6031" t="s">
        <v>3265</v>
      </c>
      <c r="G6031">
        <v>90293</v>
      </c>
      <c r="H6031">
        <v>33.947305</v>
      </c>
      <c r="I6031">
        <v>-118.439841</v>
      </c>
      <c r="J6031" s="1">
        <v>1</v>
      </c>
      <c r="K6031" s="1">
        <v>54</v>
      </c>
      <c r="L6031" t="s">
        <v>76</v>
      </c>
      <c r="M6031" t="s">
        <v>40</v>
      </c>
      <c r="N6031" s="2">
        <v>32.72</v>
      </c>
      <c r="O6031" t="s">
        <v>43</v>
      </c>
      <c r="P6031" t="s">
        <v>43</v>
      </c>
      <c r="Q6031" t="s">
        <v>42</v>
      </c>
      <c r="R6031" s="1">
        <v>0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43</v>
      </c>
      <c r="AA6031" t="s">
        <v>73</v>
      </c>
      <c r="AB6031" t="s">
        <v>43</v>
      </c>
      <c r="AC6031" t="s">
        <v>46</v>
      </c>
      <c r="AD6031" s="3">
        <v>20.05</v>
      </c>
      <c r="AE6031" s="3">
        <v>1102.4000000000001</v>
      </c>
      <c r="AF6031" s="3">
        <v>0</v>
      </c>
      <c r="AG6031" s="3">
        <v>0</v>
      </c>
      <c r="AH6031" s="3">
        <v>1766.88</v>
      </c>
      <c r="AI6031" s="3">
        <v>2869.28</v>
      </c>
      <c r="AJ6031" t="s">
        <v>47</v>
      </c>
      <c r="AK6031" t="s">
        <v>8234</v>
      </c>
      <c r="AL6031" t="s">
        <v>8234</v>
      </c>
      <c r="AM6031">
        <f>IF(Customers[[#This Row],[Customer Status]]="Churned",1,0)</f>
        <v>0</v>
      </c>
      <c r="AN6031" t="str">
        <f>IF(Customers[[#This Row],[Monthly Charge]]&gt;=_xlfn.PERCENTILE.INC(Customers[Monthly Charge],0.75),"High-value","Other")</f>
        <v>Other</v>
      </c>
    </row>
    <row r="6032" spans="1:40" x14ac:dyDescent="0.25">
      <c r="A6032" t="s">
        <v>7219</v>
      </c>
      <c r="B6032" t="s">
        <v>39</v>
      </c>
      <c r="C6032" s="1">
        <v>22</v>
      </c>
      <c r="D6032" t="s">
        <v>43</v>
      </c>
      <c r="E6032" s="1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 s="1">
        <v>0</v>
      </c>
      <c r="K6032" s="1">
        <v>8</v>
      </c>
      <c r="L6032" t="s">
        <v>42</v>
      </c>
      <c r="M6032" t="s">
        <v>40</v>
      </c>
      <c r="N6032" s="2">
        <v>17.3</v>
      </c>
      <c r="O6032" t="s">
        <v>40</v>
      </c>
      <c r="P6032" t="s">
        <v>40</v>
      </c>
      <c r="Q6032" t="s">
        <v>55</v>
      </c>
      <c r="R6032" s="1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 s="3">
        <v>73.5</v>
      </c>
      <c r="AE6032" s="3">
        <v>632.20000000000005</v>
      </c>
      <c r="AF6032" s="3">
        <v>0</v>
      </c>
      <c r="AG6032" s="3">
        <v>0</v>
      </c>
      <c r="AH6032" s="3">
        <v>138.4</v>
      </c>
      <c r="AI6032" s="3">
        <v>770.6</v>
      </c>
      <c r="AJ6032" t="s">
        <v>47</v>
      </c>
      <c r="AK6032" t="s">
        <v>8234</v>
      </c>
      <c r="AL6032" t="s">
        <v>8234</v>
      </c>
      <c r="AM6032">
        <f>IF(Customers[[#This Row],[Customer Status]]="Churned",1,0)</f>
        <v>0</v>
      </c>
      <c r="AN6032" t="str">
        <f>IF(Customers[[#This Row],[Monthly Charge]]&gt;=_xlfn.PERCENTILE.INC(Customers[Monthly Charge],0.75),"High-value","Other")</f>
        <v>Other</v>
      </c>
    </row>
    <row r="6033" spans="1:40" x14ac:dyDescent="0.25">
      <c r="A6033" t="s">
        <v>7220</v>
      </c>
      <c r="B6033" t="s">
        <v>49</v>
      </c>
      <c r="C6033" s="1">
        <v>36</v>
      </c>
      <c r="D6033" t="s">
        <v>43</v>
      </c>
      <c r="E6033" s="1">
        <v>0</v>
      </c>
      <c r="F6033" t="s">
        <v>1351</v>
      </c>
      <c r="G6033">
        <v>92236</v>
      </c>
      <c r="H6033">
        <v>33.680031</v>
      </c>
      <c r="I6033">
        <v>-116.171678</v>
      </c>
      <c r="J6033" s="1">
        <v>0</v>
      </c>
      <c r="K6033" s="1">
        <v>3</v>
      </c>
      <c r="L6033" t="s">
        <v>54</v>
      </c>
      <c r="M6033" t="s">
        <v>40</v>
      </c>
      <c r="N6033" s="2">
        <v>44.42</v>
      </c>
      <c r="O6033" t="s">
        <v>43</v>
      </c>
      <c r="P6033" t="s">
        <v>40</v>
      </c>
      <c r="Q6033" t="s">
        <v>44</v>
      </c>
      <c r="R6033" s="1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 s="3">
        <v>77.400000000000006</v>
      </c>
      <c r="AE6033" s="3">
        <v>206.15</v>
      </c>
      <c r="AF6033" s="3">
        <v>0</v>
      </c>
      <c r="AG6033" s="3">
        <v>0</v>
      </c>
      <c r="AH6033" s="3">
        <v>133.26</v>
      </c>
      <c r="AI6033" s="3">
        <v>339.41</v>
      </c>
      <c r="AJ6033" t="s">
        <v>98</v>
      </c>
      <c r="AK6033" t="s">
        <v>8234</v>
      </c>
      <c r="AL6033" t="s">
        <v>8234</v>
      </c>
      <c r="AM6033">
        <f>IF(Customers[[#This Row],[Customer Status]]="Churned",1,0)</f>
        <v>0</v>
      </c>
      <c r="AN6033" t="str">
        <f>IF(Customers[[#This Row],[Monthly Charge]]&gt;=_xlfn.PERCENTILE.INC(Customers[Monthly Charge],0.75),"High-value","Other")</f>
        <v>Other</v>
      </c>
    </row>
    <row r="6034" spans="1:40" x14ac:dyDescent="0.25">
      <c r="A6034" t="s">
        <v>7221</v>
      </c>
      <c r="B6034" t="s">
        <v>39</v>
      </c>
      <c r="C6034" s="1">
        <v>51</v>
      </c>
      <c r="D6034" t="s">
        <v>43</v>
      </c>
      <c r="E6034" s="1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 s="1">
        <v>0</v>
      </c>
      <c r="K6034" s="1">
        <v>14</v>
      </c>
      <c r="L6034" t="s">
        <v>62</v>
      </c>
      <c r="M6034" t="s">
        <v>40</v>
      </c>
      <c r="N6034" s="2">
        <v>1.69</v>
      </c>
      <c r="O6034" t="s">
        <v>43</v>
      </c>
      <c r="P6034" t="s">
        <v>40</v>
      </c>
      <c r="Q6034" t="s">
        <v>55</v>
      </c>
      <c r="R6034" s="1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 s="3">
        <v>80.05</v>
      </c>
      <c r="AE6034" s="3">
        <v>1112.3</v>
      </c>
      <c r="AF6034" s="3">
        <v>0</v>
      </c>
      <c r="AG6034" s="3">
        <v>0</v>
      </c>
      <c r="AH6034" s="3">
        <v>23.66</v>
      </c>
      <c r="AI6034" s="3">
        <v>1135.96</v>
      </c>
      <c r="AJ6034" t="s">
        <v>47</v>
      </c>
      <c r="AK6034" t="s">
        <v>8234</v>
      </c>
      <c r="AL6034" t="s">
        <v>8234</v>
      </c>
      <c r="AM6034">
        <f>IF(Customers[[#This Row],[Customer Status]]="Churned",1,0)</f>
        <v>0</v>
      </c>
      <c r="AN6034" t="str">
        <f>IF(Customers[[#This Row],[Monthly Charge]]&gt;=_xlfn.PERCENTILE.INC(Customers[Monthly Charge],0.75),"High-value","Other")</f>
        <v>Other</v>
      </c>
    </row>
    <row r="6035" spans="1:40" x14ac:dyDescent="0.25">
      <c r="A6035" t="s">
        <v>7222</v>
      </c>
      <c r="B6035" t="s">
        <v>49</v>
      </c>
      <c r="C6035" s="1">
        <v>31</v>
      </c>
      <c r="D6035" t="s">
        <v>43</v>
      </c>
      <c r="E6035" s="1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 s="1">
        <v>0</v>
      </c>
      <c r="K6035" s="1">
        <v>72</v>
      </c>
      <c r="L6035" t="s">
        <v>72</v>
      </c>
      <c r="M6035" t="s">
        <v>40</v>
      </c>
      <c r="N6035" s="2">
        <v>23.43</v>
      </c>
      <c r="O6035" t="s">
        <v>43</v>
      </c>
      <c r="P6035" t="s">
        <v>43</v>
      </c>
      <c r="Q6035" t="s">
        <v>42</v>
      </c>
      <c r="R6035" s="1">
        <v>0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43</v>
      </c>
      <c r="AA6035" t="s">
        <v>73</v>
      </c>
      <c r="AB6035" t="s">
        <v>40</v>
      </c>
      <c r="AC6035" t="s">
        <v>46</v>
      </c>
      <c r="AD6035" s="3">
        <v>20.8</v>
      </c>
      <c r="AE6035" s="3">
        <v>1521.2</v>
      </c>
      <c r="AF6035" s="3">
        <v>0</v>
      </c>
      <c r="AG6035" s="3">
        <v>0</v>
      </c>
      <c r="AH6035" s="3">
        <v>1686.96</v>
      </c>
      <c r="AI6035" s="3">
        <v>3208.16</v>
      </c>
      <c r="AJ6035" t="s">
        <v>47</v>
      </c>
      <c r="AK6035" t="s">
        <v>8234</v>
      </c>
      <c r="AL6035" t="s">
        <v>8234</v>
      </c>
      <c r="AM6035">
        <f>IF(Customers[[#This Row],[Customer Status]]="Churned",1,0)</f>
        <v>0</v>
      </c>
      <c r="AN6035" t="str">
        <f>IF(Customers[[#This Row],[Monthly Charge]]&gt;=_xlfn.PERCENTILE.INC(Customers[Monthly Charge],0.75),"High-value","Other")</f>
        <v>Other</v>
      </c>
    </row>
    <row r="6036" spans="1:40" x14ac:dyDescent="0.25">
      <c r="A6036" t="s">
        <v>7223</v>
      </c>
      <c r="B6036" t="s">
        <v>49</v>
      </c>
      <c r="C6036" s="1">
        <v>62</v>
      </c>
      <c r="D6036" t="s">
        <v>43</v>
      </c>
      <c r="E6036" s="1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 s="1">
        <v>0</v>
      </c>
      <c r="K6036" s="1">
        <v>35</v>
      </c>
      <c r="L6036" t="s">
        <v>129</v>
      </c>
      <c r="M6036" t="s">
        <v>40</v>
      </c>
      <c r="N6036" s="2">
        <v>39.869999999999997</v>
      </c>
      <c r="O6036" t="s">
        <v>40</v>
      </c>
      <c r="P6036" t="s">
        <v>40</v>
      </c>
      <c r="Q6036" t="s">
        <v>55</v>
      </c>
      <c r="R6036" s="1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 s="3">
        <v>96.75</v>
      </c>
      <c r="AE6036" s="3">
        <v>3403.4</v>
      </c>
      <c r="AF6036" s="3">
        <v>0</v>
      </c>
      <c r="AG6036" s="3">
        <v>130</v>
      </c>
      <c r="AH6036" s="3">
        <v>1395.45</v>
      </c>
      <c r="AI6036" s="3">
        <v>4928.8500000000004</v>
      </c>
      <c r="AJ6036" t="s">
        <v>47</v>
      </c>
      <c r="AK6036" t="s">
        <v>8234</v>
      </c>
      <c r="AL6036" t="s">
        <v>8234</v>
      </c>
      <c r="AM6036">
        <f>IF(Customers[[#This Row],[Customer Status]]="Churned",1,0)</f>
        <v>0</v>
      </c>
      <c r="AN6036" t="str">
        <f>IF(Customers[[#This Row],[Monthly Charge]]&gt;=_xlfn.PERCENTILE.INC(Customers[Monthly Charge],0.75),"High-value","Other")</f>
        <v>High-value</v>
      </c>
    </row>
    <row r="6037" spans="1:40" x14ac:dyDescent="0.25">
      <c r="A6037" t="s">
        <v>7224</v>
      </c>
      <c r="B6037" t="s">
        <v>49</v>
      </c>
      <c r="C6037" s="1">
        <v>21</v>
      </c>
      <c r="D6037" t="s">
        <v>40</v>
      </c>
      <c r="E6037" s="1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 s="1">
        <v>4</v>
      </c>
      <c r="K6037" s="1">
        <v>66</v>
      </c>
      <c r="L6037" t="s">
        <v>42</v>
      </c>
      <c r="M6037" t="s">
        <v>40</v>
      </c>
      <c r="N6037" s="2">
        <v>7.67</v>
      </c>
      <c r="O6037" t="s">
        <v>40</v>
      </c>
      <c r="P6037" t="s">
        <v>40</v>
      </c>
      <c r="Q6037" t="s">
        <v>79</v>
      </c>
      <c r="R6037" s="1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 s="3">
        <v>63.85</v>
      </c>
      <c r="AE6037" s="3">
        <v>4264.6000000000004</v>
      </c>
      <c r="AF6037" s="3">
        <v>0</v>
      </c>
      <c r="AG6037" s="3">
        <v>0</v>
      </c>
      <c r="AH6037" s="3">
        <v>506.22</v>
      </c>
      <c r="AI6037" s="3">
        <v>4770.82</v>
      </c>
      <c r="AJ6037" t="s">
        <v>47</v>
      </c>
      <c r="AK6037" t="s">
        <v>8234</v>
      </c>
      <c r="AL6037" t="s">
        <v>8234</v>
      </c>
      <c r="AM6037">
        <f>IF(Customers[[#This Row],[Customer Status]]="Churned",1,0)</f>
        <v>0</v>
      </c>
      <c r="AN6037" t="str">
        <f>IF(Customers[[#This Row],[Monthly Charge]]&gt;=_xlfn.PERCENTILE.INC(Customers[Monthly Charge],0.75),"High-value","Other")</f>
        <v>Other</v>
      </c>
    </row>
    <row r="6038" spans="1:40" x14ac:dyDescent="0.25">
      <c r="A6038" t="s">
        <v>7225</v>
      </c>
      <c r="B6038" t="s">
        <v>49</v>
      </c>
      <c r="C6038" s="1">
        <v>41</v>
      </c>
      <c r="D6038" t="s">
        <v>40</v>
      </c>
      <c r="E6038" s="1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 s="1">
        <v>7</v>
      </c>
      <c r="K6038" s="1">
        <v>48</v>
      </c>
      <c r="L6038" t="s">
        <v>76</v>
      </c>
      <c r="M6038" t="s">
        <v>40</v>
      </c>
      <c r="N6038" s="2">
        <v>38.82</v>
      </c>
      <c r="O6038" t="s">
        <v>40</v>
      </c>
      <c r="P6038" t="s">
        <v>40</v>
      </c>
      <c r="Q6038" t="s">
        <v>44</v>
      </c>
      <c r="R6038" s="1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 s="3">
        <v>70.55</v>
      </c>
      <c r="AE6038" s="3">
        <v>3420.5</v>
      </c>
      <c r="AF6038" s="3">
        <v>0</v>
      </c>
      <c r="AG6038" s="3">
        <v>0</v>
      </c>
      <c r="AH6038" s="3">
        <v>1863.36</v>
      </c>
      <c r="AI6038" s="3">
        <v>5283.86</v>
      </c>
      <c r="AJ6038" t="s">
        <v>47</v>
      </c>
      <c r="AK6038" t="s">
        <v>8234</v>
      </c>
      <c r="AL6038" t="s">
        <v>8234</v>
      </c>
      <c r="AM6038">
        <f>IF(Customers[[#This Row],[Customer Status]]="Churned",1,0)</f>
        <v>0</v>
      </c>
      <c r="AN6038" t="str">
        <f>IF(Customers[[#This Row],[Monthly Charge]]&gt;=_xlfn.PERCENTILE.INC(Customers[Monthly Charge],0.75),"High-value","Other")</f>
        <v>Other</v>
      </c>
    </row>
    <row r="6039" spans="1:40" x14ac:dyDescent="0.25">
      <c r="A6039" t="s">
        <v>7226</v>
      </c>
      <c r="B6039" t="s">
        <v>39</v>
      </c>
      <c r="C6039" s="1">
        <v>79</v>
      </c>
      <c r="D6039" t="s">
        <v>40</v>
      </c>
      <c r="E6039" s="1">
        <v>3</v>
      </c>
      <c r="F6039" t="s">
        <v>1704</v>
      </c>
      <c r="G6039">
        <v>93235</v>
      </c>
      <c r="H6039">
        <v>36.385818</v>
      </c>
      <c r="I6039">
        <v>-119.224243</v>
      </c>
      <c r="J6039" s="1">
        <v>6</v>
      </c>
      <c r="K6039" s="1">
        <v>48</v>
      </c>
      <c r="L6039" t="s">
        <v>42</v>
      </c>
      <c r="M6039" t="s">
        <v>40</v>
      </c>
      <c r="N6039" s="2">
        <v>13.4</v>
      </c>
      <c r="O6039" t="s">
        <v>43</v>
      </c>
      <c r="P6039" t="s">
        <v>40</v>
      </c>
      <c r="Q6039" t="s">
        <v>55</v>
      </c>
      <c r="R6039" s="1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 s="3">
        <v>104.5</v>
      </c>
      <c r="AE6039" s="3">
        <v>5068.05</v>
      </c>
      <c r="AF6039" s="3">
        <v>0</v>
      </c>
      <c r="AG6039" s="3">
        <v>0</v>
      </c>
      <c r="AH6039" s="3">
        <v>643.20000000000005</v>
      </c>
      <c r="AI6039" s="3">
        <v>5711.25</v>
      </c>
      <c r="AJ6039" t="s">
        <v>47</v>
      </c>
      <c r="AK6039" t="s">
        <v>8234</v>
      </c>
      <c r="AL6039" t="s">
        <v>8234</v>
      </c>
      <c r="AM6039">
        <f>IF(Customers[[#This Row],[Customer Status]]="Churned",1,0)</f>
        <v>0</v>
      </c>
      <c r="AN6039" t="str">
        <f>IF(Customers[[#This Row],[Monthly Charge]]&gt;=_xlfn.PERCENTILE.INC(Customers[Monthly Charge],0.75),"High-value","Other")</f>
        <v>High-value</v>
      </c>
    </row>
    <row r="6040" spans="1:40" x14ac:dyDescent="0.25">
      <c r="A6040" t="s">
        <v>7227</v>
      </c>
      <c r="B6040" t="s">
        <v>49</v>
      </c>
      <c r="C6040" s="1">
        <v>34</v>
      </c>
      <c r="D6040" t="s">
        <v>40</v>
      </c>
      <c r="E6040" s="1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 s="1">
        <v>1</v>
      </c>
      <c r="K6040" s="1">
        <v>21</v>
      </c>
      <c r="L6040" t="s">
        <v>62</v>
      </c>
      <c r="M6040" t="s">
        <v>40</v>
      </c>
      <c r="N6040" s="2">
        <v>17.57</v>
      </c>
      <c r="O6040" t="s">
        <v>40</v>
      </c>
      <c r="P6040" t="s">
        <v>40</v>
      </c>
      <c r="Q6040" t="s">
        <v>44</v>
      </c>
      <c r="R6040" s="1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 s="3">
        <v>77.5</v>
      </c>
      <c r="AE6040" s="3">
        <v>1625</v>
      </c>
      <c r="AF6040" s="3">
        <v>18.39</v>
      </c>
      <c r="AG6040" s="3">
        <v>80</v>
      </c>
      <c r="AH6040" s="3">
        <v>368.97</v>
      </c>
      <c r="AI6040" s="3">
        <v>2055.58</v>
      </c>
      <c r="AJ6040" t="s">
        <v>57</v>
      </c>
      <c r="AK6040" t="s">
        <v>109</v>
      </c>
      <c r="AL6040" t="s">
        <v>110</v>
      </c>
      <c r="AM6040">
        <f>IF(Customers[[#This Row],[Customer Status]]="Churned",1,0)</f>
        <v>1</v>
      </c>
      <c r="AN6040" t="str">
        <f>IF(Customers[[#This Row],[Monthly Charge]]&gt;=_xlfn.PERCENTILE.INC(Customers[Monthly Charge],0.75),"High-value","Other")</f>
        <v>Other</v>
      </c>
    </row>
    <row r="6041" spans="1:40" x14ac:dyDescent="0.25">
      <c r="A6041" t="s">
        <v>7228</v>
      </c>
      <c r="B6041" t="s">
        <v>49</v>
      </c>
      <c r="C6041" s="1">
        <v>37</v>
      </c>
      <c r="D6041" t="s">
        <v>43</v>
      </c>
      <c r="E6041" s="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 s="1">
        <v>0</v>
      </c>
      <c r="K6041" s="1">
        <v>1</v>
      </c>
      <c r="L6041" t="s">
        <v>54</v>
      </c>
      <c r="M6041" t="s">
        <v>40</v>
      </c>
      <c r="N6041" s="2">
        <v>43.82</v>
      </c>
      <c r="O6041" t="s">
        <v>43</v>
      </c>
      <c r="P6041" t="s">
        <v>43</v>
      </c>
      <c r="Q6041" t="s">
        <v>42</v>
      </c>
      <c r="R6041" s="1">
        <v>0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43</v>
      </c>
      <c r="AA6041" t="s">
        <v>73</v>
      </c>
      <c r="AB6041" t="s">
        <v>43</v>
      </c>
      <c r="AC6041" t="s">
        <v>46</v>
      </c>
      <c r="AD6041" s="3">
        <v>20.45</v>
      </c>
      <c r="AE6041" s="3">
        <v>20.45</v>
      </c>
      <c r="AF6041" s="3">
        <v>0</v>
      </c>
      <c r="AG6041" s="3">
        <v>0</v>
      </c>
      <c r="AH6041" s="3">
        <v>43.82</v>
      </c>
      <c r="AI6041" s="3">
        <v>64.27</v>
      </c>
      <c r="AJ6041" t="s">
        <v>98</v>
      </c>
      <c r="AK6041" t="s">
        <v>8234</v>
      </c>
      <c r="AL6041" t="s">
        <v>8234</v>
      </c>
      <c r="AM6041">
        <f>IF(Customers[[#This Row],[Customer Status]]="Churned",1,0)</f>
        <v>0</v>
      </c>
      <c r="AN6041" t="str">
        <f>IF(Customers[[#This Row],[Monthly Charge]]&gt;=_xlfn.PERCENTILE.INC(Customers[Monthly Charge],0.75),"High-value","Other")</f>
        <v>Other</v>
      </c>
    </row>
    <row r="6042" spans="1:40" x14ac:dyDescent="0.25">
      <c r="A6042" t="s">
        <v>7229</v>
      </c>
      <c r="B6042" t="s">
        <v>39</v>
      </c>
      <c r="C6042" s="1">
        <v>20</v>
      </c>
      <c r="D6042" t="s">
        <v>40</v>
      </c>
      <c r="E6042" s="1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 s="1">
        <v>3</v>
      </c>
      <c r="K6042" s="1">
        <v>67</v>
      </c>
      <c r="L6042" t="s">
        <v>42</v>
      </c>
      <c r="M6042" t="s">
        <v>40</v>
      </c>
      <c r="N6042" s="2">
        <v>20.41</v>
      </c>
      <c r="O6042" t="s">
        <v>40</v>
      </c>
      <c r="P6042" t="s">
        <v>40</v>
      </c>
      <c r="Q6042" t="s">
        <v>55</v>
      </c>
      <c r="R6042" s="1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 s="3">
        <v>112.35</v>
      </c>
      <c r="AE6042" s="3">
        <v>7388.45</v>
      </c>
      <c r="AF6042" s="3">
        <v>0</v>
      </c>
      <c r="AG6042" s="3">
        <v>0</v>
      </c>
      <c r="AH6042" s="3">
        <v>1367.47</v>
      </c>
      <c r="AI6042" s="3">
        <v>8755.92</v>
      </c>
      <c r="AJ6042" t="s">
        <v>47</v>
      </c>
      <c r="AK6042" t="s">
        <v>8234</v>
      </c>
      <c r="AL6042" t="s">
        <v>8234</v>
      </c>
      <c r="AM6042">
        <f>IF(Customers[[#This Row],[Customer Status]]="Churned",1,0)</f>
        <v>0</v>
      </c>
      <c r="AN6042" t="str">
        <f>IF(Customers[[#This Row],[Monthly Charge]]&gt;=_xlfn.PERCENTILE.INC(Customers[Monthly Charge],0.75),"High-value","Other")</f>
        <v>High-value</v>
      </c>
    </row>
    <row r="6043" spans="1:40" x14ac:dyDescent="0.25">
      <c r="A6043" t="s">
        <v>7230</v>
      </c>
      <c r="B6043" t="s">
        <v>39</v>
      </c>
      <c r="C6043" s="1">
        <v>50</v>
      </c>
      <c r="D6043" t="s">
        <v>43</v>
      </c>
      <c r="E6043" s="1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 s="1">
        <v>0</v>
      </c>
      <c r="K6043" s="1">
        <v>1</v>
      </c>
      <c r="L6043" t="s">
        <v>42</v>
      </c>
      <c r="M6043" t="s">
        <v>40</v>
      </c>
      <c r="N6043" s="2">
        <v>11.96</v>
      </c>
      <c r="O6043" t="s">
        <v>43</v>
      </c>
      <c r="P6043" t="s">
        <v>43</v>
      </c>
      <c r="Q6043" t="s">
        <v>42</v>
      </c>
      <c r="R6043" s="1">
        <v>0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43</v>
      </c>
      <c r="AA6043" t="s">
        <v>51</v>
      </c>
      <c r="AB6043" t="s">
        <v>43</v>
      </c>
      <c r="AC6043" t="s">
        <v>46</v>
      </c>
      <c r="AD6043" s="3">
        <v>19.8</v>
      </c>
      <c r="AE6043" s="3">
        <v>19.8</v>
      </c>
      <c r="AF6043" s="3">
        <v>0</v>
      </c>
      <c r="AG6043" s="3">
        <v>0</v>
      </c>
      <c r="AH6043" s="3">
        <v>11.96</v>
      </c>
      <c r="AI6043" s="3">
        <v>31.76</v>
      </c>
      <c r="AJ6043" t="s">
        <v>98</v>
      </c>
      <c r="AK6043" t="s">
        <v>8234</v>
      </c>
      <c r="AL6043" t="s">
        <v>8234</v>
      </c>
      <c r="AM6043">
        <f>IF(Customers[[#This Row],[Customer Status]]="Churned",1,0)</f>
        <v>0</v>
      </c>
      <c r="AN6043" t="str">
        <f>IF(Customers[[#This Row],[Monthly Charge]]&gt;=_xlfn.PERCENTILE.INC(Customers[Monthly Charge],0.75),"High-value","Other")</f>
        <v>Other</v>
      </c>
    </row>
    <row r="6044" spans="1:40" x14ac:dyDescent="0.25">
      <c r="A6044" t="s">
        <v>7231</v>
      </c>
      <c r="B6044" t="s">
        <v>49</v>
      </c>
      <c r="C6044" s="1">
        <v>24</v>
      </c>
      <c r="D6044" t="s">
        <v>40</v>
      </c>
      <c r="E6044" s="1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 s="1">
        <v>4</v>
      </c>
      <c r="K6044" s="1">
        <v>7</v>
      </c>
      <c r="L6044" t="s">
        <v>54</v>
      </c>
      <c r="M6044" t="s">
        <v>40</v>
      </c>
      <c r="N6044" s="2">
        <v>36.14</v>
      </c>
      <c r="O6044" t="s">
        <v>43</v>
      </c>
      <c r="P6044" t="s">
        <v>40</v>
      </c>
      <c r="Q6044" t="s">
        <v>79</v>
      </c>
      <c r="R6044" s="1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 s="3">
        <v>49.75</v>
      </c>
      <c r="AE6044" s="3">
        <v>331.3</v>
      </c>
      <c r="AF6044" s="3">
        <v>0</v>
      </c>
      <c r="AG6044" s="3">
        <v>0</v>
      </c>
      <c r="AH6044" s="3">
        <v>252.98</v>
      </c>
      <c r="AI6044" s="3">
        <v>584.28</v>
      </c>
      <c r="AJ6044" t="s">
        <v>57</v>
      </c>
      <c r="AK6044" t="s">
        <v>58</v>
      </c>
      <c r="AL6044" t="s">
        <v>203</v>
      </c>
      <c r="AM6044">
        <f>IF(Customers[[#This Row],[Customer Status]]="Churned",1,0)</f>
        <v>1</v>
      </c>
      <c r="AN6044" t="str">
        <f>IF(Customers[[#This Row],[Monthly Charge]]&gt;=_xlfn.PERCENTILE.INC(Customers[Monthly Charge],0.75),"High-value","Other")</f>
        <v>Other</v>
      </c>
    </row>
    <row r="6045" spans="1:40" x14ac:dyDescent="0.25">
      <c r="A6045" t="s">
        <v>7232</v>
      </c>
      <c r="B6045" t="s">
        <v>49</v>
      </c>
      <c r="C6045" s="1">
        <v>49</v>
      </c>
      <c r="D6045" t="s">
        <v>43</v>
      </c>
      <c r="E6045" s="1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 s="1">
        <v>0</v>
      </c>
      <c r="K6045" s="1">
        <v>17</v>
      </c>
      <c r="L6045" t="s">
        <v>62</v>
      </c>
      <c r="M6045" t="s">
        <v>40</v>
      </c>
      <c r="N6045" s="2">
        <v>34.979999999999997</v>
      </c>
      <c r="O6045" t="s">
        <v>43</v>
      </c>
      <c r="P6045" t="s">
        <v>40</v>
      </c>
      <c r="Q6045" t="s">
        <v>55</v>
      </c>
      <c r="R6045" s="1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 s="3">
        <v>90.95</v>
      </c>
      <c r="AE6045" s="3">
        <v>1612.2</v>
      </c>
      <c r="AF6045" s="3">
        <v>0</v>
      </c>
      <c r="AG6045" s="3">
        <v>0</v>
      </c>
      <c r="AH6045" s="3">
        <v>594.66</v>
      </c>
      <c r="AI6045" s="3">
        <v>2206.86</v>
      </c>
      <c r="AJ6045" t="s">
        <v>47</v>
      </c>
      <c r="AK6045" t="s">
        <v>8234</v>
      </c>
      <c r="AL6045" t="s">
        <v>8234</v>
      </c>
      <c r="AM6045">
        <f>IF(Customers[[#This Row],[Customer Status]]="Churned",1,0)</f>
        <v>0</v>
      </c>
      <c r="AN6045" t="str">
        <f>IF(Customers[[#This Row],[Monthly Charge]]&gt;=_xlfn.PERCENTILE.INC(Customers[Monthly Charge],0.75),"High-value","Other")</f>
        <v>High-value</v>
      </c>
    </row>
    <row r="6046" spans="1:40" x14ac:dyDescent="0.25">
      <c r="A6046" t="s">
        <v>7233</v>
      </c>
      <c r="B6046" t="s">
        <v>49</v>
      </c>
      <c r="C6046" s="1">
        <v>37</v>
      </c>
      <c r="D6046" t="s">
        <v>40</v>
      </c>
      <c r="E6046" s="1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 s="1">
        <v>1</v>
      </c>
      <c r="K6046" s="1">
        <v>40</v>
      </c>
      <c r="L6046" t="s">
        <v>76</v>
      </c>
      <c r="M6046" t="s">
        <v>40</v>
      </c>
      <c r="N6046" s="2">
        <v>29.46</v>
      </c>
      <c r="O6046" t="s">
        <v>40</v>
      </c>
      <c r="P6046" t="s">
        <v>40</v>
      </c>
      <c r="Q6046" t="s">
        <v>55</v>
      </c>
      <c r="R6046" s="1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 s="3">
        <v>106</v>
      </c>
      <c r="AE6046" s="3">
        <v>4178.6499999999996</v>
      </c>
      <c r="AF6046" s="3">
        <v>47.02</v>
      </c>
      <c r="AG6046" s="3">
        <v>0</v>
      </c>
      <c r="AH6046" s="3">
        <v>1178.4000000000001</v>
      </c>
      <c r="AI6046" s="3">
        <v>5310.03</v>
      </c>
      <c r="AJ6046" t="s">
        <v>47</v>
      </c>
      <c r="AK6046" t="s">
        <v>8234</v>
      </c>
      <c r="AL6046" t="s">
        <v>8234</v>
      </c>
      <c r="AM6046">
        <f>IF(Customers[[#This Row],[Customer Status]]="Churned",1,0)</f>
        <v>0</v>
      </c>
      <c r="AN6046" t="str">
        <f>IF(Customers[[#This Row],[Monthly Charge]]&gt;=_xlfn.PERCENTILE.INC(Customers[Monthly Charge],0.75),"High-value","Other")</f>
        <v>High-value</v>
      </c>
    </row>
    <row r="6047" spans="1:40" x14ac:dyDescent="0.25">
      <c r="A6047" t="s">
        <v>7234</v>
      </c>
      <c r="B6047" t="s">
        <v>49</v>
      </c>
      <c r="C6047" s="1">
        <v>23</v>
      </c>
      <c r="D6047" t="s">
        <v>43</v>
      </c>
      <c r="E6047" s="1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 s="1">
        <v>0</v>
      </c>
      <c r="K6047" s="1">
        <v>24</v>
      </c>
      <c r="L6047" t="s">
        <v>42</v>
      </c>
      <c r="M6047" t="s">
        <v>40</v>
      </c>
      <c r="N6047" s="2">
        <v>27.97</v>
      </c>
      <c r="O6047" t="s">
        <v>40</v>
      </c>
      <c r="P6047" t="s">
        <v>40</v>
      </c>
      <c r="Q6047" t="s">
        <v>55</v>
      </c>
      <c r="R6047" s="1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 s="3">
        <v>89.85</v>
      </c>
      <c r="AE6047" s="3">
        <v>2165.0500000000002</v>
      </c>
      <c r="AF6047" s="3">
        <v>0</v>
      </c>
      <c r="AG6047" s="3">
        <v>0</v>
      </c>
      <c r="AH6047" s="3">
        <v>671.28</v>
      </c>
      <c r="AI6047" s="3">
        <v>2836.33</v>
      </c>
      <c r="AJ6047" t="s">
        <v>57</v>
      </c>
      <c r="AK6047" t="s">
        <v>58</v>
      </c>
      <c r="AL6047" t="s">
        <v>104</v>
      </c>
      <c r="AM6047">
        <f>IF(Customers[[#This Row],[Customer Status]]="Churned",1,0)</f>
        <v>1</v>
      </c>
      <c r="AN6047" t="str">
        <f>IF(Customers[[#This Row],[Monthly Charge]]&gt;=_xlfn.PERCENTILE.INC(Customers[Monthly Charge],0.75),"High-value","Other")</f>
        <v>High-value</v>
      </c>
    </row>
    <row r="6048" spans="1:40" x14ac:dyDescent="0.25">
      <c r="A6048" t="s">
        <v>7235</v>
      </c>
      <c r="B6048" t="s">
        <v>49</v>
      </c>
      <c r="C6048" s="1">
        <v>51</v>
      </c>
      <c r="D6048" t="s">
        <v>40</v>
      </c>
      <c r="E6048" s="1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 s="1">
        <v>8</v>
      </c>
      <c r="K6048" s="1">
        <v>69</v>
      </c>
      <c r="L6048" t="s">
        <v>72</v>
      </c>
      <c r="M6048" t="s">
        <v>40</v>
      </c>
      <c r="N6048" s="2">
        <v>33.369999999999997</v>
      </c>
      <c r="O6048" t="s">
        <v>40</v>
      </c>
      <c r="P6048" t="s">
        <v>40</v>
      </c>
      <c r="Q6048" t="s">
        <v>55</v>
      </c>
      <c r="R6048" s="1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 s="3">
        <v>107.2</v>
      </c>
      <c r="AE6048" s="3">
        <v>7317.1</v>
      </c>
      <c r="AF6048" s="3">
        <v>0</v>
      </c>
      <c r="AG6048" s="3">
        <v>0</v>
      </c>
      <c r="AH6048" s="3">
        <v>2302.5300000000002</v>
      </c>
      <c r="AI6048" s="3">
        <v>9619.6299999999992</v>
      </c>
      <c r="AJ6048" t="s">
        <v>47</v>
      </c>
      <c r="AK6048" t="s">
        <v>8234</v>
      </c>
      <c r="AL6048" t="s">
        <v>8234</v>
      </c>
      <c r="AM6048">
        <f>IF(Customers[[#This Row],[Customer Status]]="Churned",1,0)</f>
        <v>0</v>
      </c>
      <c r="AN6048" t="str">
        <f>IF(Customers[[#This Row],[Monthly Charge]]&gt;=_xlfn.PERCENTILE.INC(Customers[Monthly Charge],0.75),"High-value","Other")</f>
        <v>High-value</v>
      </c>
    </row>
    <row r="6049" spans="1:40" x14ac:dyDescent="0.25">
      <c r="A6049" t="s">
        <v>7236</v>
      </c>
      <c r="B6049" t="s">
        <v>49</v>
      </c>
      <c r="C6049" s="1">
        <v>77</v>
      </c>
      <c r="D6049" t="s">
        <v>40</v>
      </c>
      <c r="E6049" s="1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 s="1">
        <v>7</v>
      </c>
      <c r="K6049" s="1">
        <v>72</v>
      </c>
      <c r="L6049" t="s">
        <v>42</v>
      </c>
      <c r="M6049" t="s">
        <v>40</v>
      </c>
      <c r="N6049" s="2">
        <v>5.51</v>
      </c>
      <c r="O6049" t="s">
        <v>43</v>
      </c>
      <c r="P6049" t="s">
        <v>40</v>
      </c>
      <c r="Q6049" t="s">
        <v>55</v>
      </c>
      <c r="R6049" s="1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 s="3">
        <v>84.8</v>
      </c>
      <c r="AE6049" s="3">
        <v>6141.65</v>
      </c>
      <c r="AF6049" s="3">
        <v>0</v>
      </c>
      <c r="AG6049" s="3">
        <v>0</v>
      </c>
      <c r="AH6049" s="3">
        <v>396.72</v>
      </c>
      <c r="AI6049" s="3">
        <v>6538.37</v>
      </c>
      <c r="AJ6049" t="s">
        <v>47</v>
      </c>
      <c r="AK6049" t="s">
        <v>8234</v>
      </c>
      <c r="AL6049" t="s">
        <v>8234</v>
      </c>
      <c r="AM6049">
        <f>IF(Customers[[#This Row],[Customer Status]]="Churned",1,0)</f>
        <v>0</v>
      </c>
      <c r="AN6049" t="str">
        <f>IF(Customers[[#This Row],[Monthly Charge]]&gt;=_xlfn.PERCENTILE.INC(Customers[Monthly Charge],0.75),"High-value","Other")</f>
        <v>Other</v>
      </c>
    </row>
    <row r="6050" spans="1:40" x14ac:dyDescent="0.25">
      <c r="A6050" t="s">
        <v>7237</v>
      </c>
      <c r="B6050" t="s">
        <v>39</v>
      </c>
      <c r="C6050" s="1">
        <v>57</v>
      </c>
      <c r="D6050" t="s">
        <v>43</v>
      </c>
      <c r="E6050" s="1">
        <v>0</v>
      </c>
      <c r="F6050" t="s">
        <v>441</v>
      </c>
      <c r="G6050">
        <v>90806</v>
      </c>
      <c r="H6050">
        <v>33.802664</v>
      </c>
      <c r="I6050">
        <v>-118.17997099999999</v>
      </c>
      <c r="J6050" s="1">
        <v>0</v>
      </c>
      <c r="K6050" s="1">
        <v>1</v>
      </c>
      <c r="L6050" t="s">
        <v>54</v>
      </c>
      <c r="M6050" t="s">
        <v>40</v>
      </c>
      <c r="N6050" s="2">
        <v>33.020000000000003</v>
      </c>
      <c r="O6050" t="s">
        <v>43</v>
      </c>
      <c r="P6050" t="s">
        <v>43</v>
      </c>
      <c r="Q6050" t="s">
        <v>42</v>
      </c>
      <c r="R6050" s="1">
        <v>0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43</v>
      </c>
      <c r="AA6050" t="s">
        <v>51</v>
      </c>
      <c r="AB6050" t="s">
        <v>40</v>
      </c>
      <c r="AC6050" t="s">
        <v>46</v>
      </c>
      <c r="AD6050" s="3">
        <v>19.5</v>
      </c>
      <c r="AE6050" s="3">
        <v>19.5</v>
      </c>
      <c r="AF6050" s="3">
        <v>0</v>
      </c>
      <c r="AG6050" s="3">
        <v>0</v>
      </c>
      <c r="AH6050" s="3">
        <v>33.020000000000003</v>
      </c>
      <c r="AI6050" s="3">
        <v>52.52</v>
      </c>
      <c r="AJ6050" t="s">
        <v>98</v>
      </c>
      <c r="AK6050" t="s">
        <v>8234</v>
      </c>
      <c r="AL6050" t="s">
        <v>8234</v>
      </c>
      <c r="AM6050">
        <f>IF(Customers[[#This Row],[Customer Status]]="Churned",1,0)</f>
        <v>0</v>
      </c>
      <c r="AN6050" t="str">
        <f>IF(Customers[[#This Row],[Monthly Charge]]&gt;=_xlfn.PERCENTILE.INC(Customers[Monthly Charge],0.75),"High-value","Other")</f>
        <v>Other</v>
      </c>
    </row>
    <row r="6051" spans="1:40" x14ac:dyDescent="0.25">
      <c r="A6051" t="s">
        <v>7238</v>
      </c>
      <c r="B6051" t="s">
        <v>39</v>
      </c>
      <c r="C6051" s="1">
        <v>40</v>
      </c>
      <c r="D6051" t="s">
        <v>43</v>
      </c>
      <c r="E6051" s="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 s="1">
        <v>0</v>
      </c>
      <c r="K6051" s="1">
        <v>36</v>
      </c>
      <c r="L6051" t="s">
        <v>42</v>
      </c>
      <c r="M6051" t="s">
        <v>40</v>
      </c>
      <c r="N6051" s="2">
        <v>25.95</v>
      </c>
      <c r="O6051" t="s">
        <v>40</v>
      </c>
      <c r="P6051" t="s">
        <v>40</v>
      </c>
      <c r="Q6051" t="s">
        <v>79</v>
      </c>
      <c r="R6051" s="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 s="3">
        <v>54.45</v>
      </c>
      <c r="AE6051" s="3">
        <v>1893.5</v>
      </c>
      <c r="AF6051" s="3">
        <v>0</v>
      </c>
      <c r="AG6051" s="3">
        <v>0</v>
      </c>
      <c r="AH6051" s="3">
        <v>934.2</v>
      </c>
      <c r="AI6051" s="3">
        <v>2827.7</v>
      </c>
      <c r="AJ6051" t="s">
        <v>47</v>
      </c>
      <c r="AK6051" t="s">
        <v>8234</v>
      </c>
      <c r="AL6051" t="s">
        <v>8234</v>
      </c>
      <c r="AM6051">
        <f>IF(Customers[[#This Row],[Customer Status]]="Churned",1,0)</f>
        <v>0</v>
      </c>
      <c r="AN6051" t="str">
        <f>IF(Customers[[#This Row],[Monthly Charge]]&gt;=_xlfn.PERCENTILE.INC(Customers[Monthly Charge],0.75),"High-value","Other")</f>
        <v>Other</v>
      </c>
    </row>
    <row r="6052" spans="1:40" x14ac:dyDescent="0.25">
      <c r="A6052" t="s">
        <v>7239</v>
      </c>
      <c r="B6052" t="s">
        <v>39</v>
      </c>
      <c r="C6052" s="1">
        <v>37</v>
      </c>
      <c r="D6052" t="s">
        <v>40</v>
      </c>
      <c r="E6052" s="1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 s="1">
        <v>1</v>
      </c>
      <c r="K6052" s="1">
        <v>47</v>
      </c>
      <c r="L6052" t="s">
        <v>42</v>
      </c>
      <c r="M6052" t="s">
        <v>43</v>
      </c>
      <c r="N6052" s="2">
        <v>0</v>
      </c>
      <c r="O6052" t="s">
        <v>43</v>
      </c>
      <c r="P6052" t="s">
        <v>40</v>
      </c>
      <c r="Q6052" t="s">
        <v>79</v>
      </c>
      <c r="R6052" s="1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 s="3">
        <v>60</v>
      </c>
      <c r="AE6052" s="3">
        <v>2768.65</v>
      </c>
      <c r="AF6052" s="3">
        <v>0</v>
      </c>
      <c r="AG6052" s="3">
        <v>0</v>
      </c>
      <c r="AH6052" s="3">
        <v>0</v>
      </c>
      <c r="AI6052" s="3">
        <v>2768.65</v>
      </c>
      <c r="AJ6052" t="s">
        <v>47</v>
      </c>
      <c r="AK6052" t="s">
        <v>8234</v>
      </c>
      <c r="AL6052" t="s">
        <v>8234</v>
      </c>
      <c r="AM6052">
        <f>IF(Customers[[#This Row],[Customer Status]]="Churned",1,0)</f>
        <v>0</v>
      </c>
      <c r="AN6052" t="str">
        <f>IF(Customers[[#This Row],[Monthly Charge]]&gt;=_xlfn.PERCENTILE.INC(Customers[Monthly Charge],0.75),"High-value","Other")</f>
        <v>Other</v>
      </c>
    </row>
    <row r="6053" spans="1:40" x14ac:dyDescent="0.25">
      <c r="A6053" t="s">
        <v>7240</v>
      </c>
      <c r="B6053" t="s">
        <v>49</v>
      </c>
      <c r="C6053" s="1">
        <v>48</v>
      </c>
      <c r="D6053" t="s">
        <v>43</v>
      </c>
      <c r="E6053" s="1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 s="1">
        <v>0</v>
      </c>
      <c r="K6053" s="1">
        <v>16</v>
      </c>
      <c r="L6053" t="s">
        <v>42</v>
      </c>
      <c r="M6053" t="s">
        <v>40</v>
      </c>
      <c r="N6053" s="2">
        <v>24.79</v>
      </c>
      <c r="O6053" t="s">
        <v>43</v>
      </c>
      <c r="P6053" t="s">
        <v>43</v>
      </c>
      <c r="Q6053" t="s">
        <v>42</v>
      </c>
      <c r="R6053" s="1">
        <v>0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43</v>
      </c>
      <c r="AA6053" t="s">
        <v>51</v>
      </c>
      <c r="AB6053" t="s">
        <v>43</v>
      </c>
      <c r="AC6053" t="s">
        <v>46</v>
      </c>
      <c r="AD6053" s="3">
        <v>19.75</v>
      </c>
      <c r="AE6053" s="3">
        <v>294.89999999999998</v>
      </c>
      <c r="AF6053" s="3">
        <v>0</v>
      </c>
      <c r="AG6053" s="3">
        <v>0</v>
      </c>
      <c r="AH6053" s="3">
        <v>396.64</v>
      </c>
      <c r="AI6053" s="3">
        <v>691.54</v>
      </c>
      <c r="AJ6053" t="s">
        <v>47</v>
      </c>
      <c r="AK6053" t="s">
        <v>8234</v>
      </c>
      <c r="AL6053" t="s">
        <v>8234</v>
      </c>
      <c r="AM6053">
        <f>IF(Customers[[#This Row],[Customer Status]]="Churned",1,0)</f>
        <v>0</v>
      </c>
      <c r="AN6053" t="str">
        <f>IF(Customers[[#This Row],[Monthly Charge]]&gt;=_xlfn.PERCENTILE.INC(Customers[Monthly Charge],0.75),"High-value","Other")</f>
        <v>Other</v>
      </c>
    </row>
    <row r="6054" spans="1:40" x14ac:dyDescent="0.25">
      <c r="A6054" t="s">
        <v>7241</v>
      </c>
      <c r="B6054" t="s">
        <v>49</v>
      </c>
      <c r="C6054" s="1">
        <v>27</v>
      </c>
      <c r="D6054" t="s">
        <v>43</v>
      </c>
      <c r="E6054" s="1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 s="1">
        <v>0</v>
      </c>
      <c r="K6054" s="1">
        <v>17</v>
      </c>
      <c r="L6054" t="s">
        <v>42</v>
      </c>
      <c r="M6054" t="s">
        <v>40</v>
      </c>
      <c r="N6054" s="2">
        <v>47.79</v>
      </c>
      <c r="O6054" t="s">
        <v>43</v>
      </c>
      <c r="P6054" t="s">
        <v>43</v>
      </c>
      <c r="Q6054" t="s">
        <v>42</v>
      </c>
      <c r="R6054" s="1">
        <v>0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43</v>
      </c>
      <c r="AA6054" t="s">
        <v>45</v>
      </c>
      <c r="AB6054" t="s">
        <v>40</v>
      </c>
      <c r="AC6054" t="s">
        <v>56</v>
      </c>
      <c r="AD6054" s="3">
        <v>19.649999999999999</v>
      </c>
      <c r="AE6054" s="3">
        <v>351.55</v>
      </c>
      <c r="AF6054" s="3">
        <v>0</v>
      </c>
      <c r="AG6054" s="3">
        <v>0</v>
      </c>
      <c r="AH6054" s="3">
        <v>812.43</v>
      </c>
      <c r="AI6054" s="3">
        <v>1163.98</v>
      </c>
      <c r="AJ6054" t="s">
        <v>47</v>
      </c>
      <c r="AK6054" t="s">
        <v>8234</v>
      </c>
      <c r="AL6054" t="s">
        <v>8234</v>
      </c>
      <c r="AM6054">
        <f>IF(Customers[[#This Row],[Customer Status]]="Churned",1,0)</f>
        <v>0</v>
      </c>
      <c r="AN6054" t="str">
        <f>IF(Customers[[#This Row],[Monthly Charge]]&gt;=_xlfn.PERCENTILE.INC(Customers[Monthly Charge],0.75),"High-value","Other")</f>
        <v>Other</v>
      </c>
    </row>
    <row r="6055" spans="1:40" x14ac:dyDescent="0.25">
      <c r="A6055" t="s">
        <v>7242</v>
      </c>
      <c r="B6055" t="s">
        <v>39</v>
      </c>
      <c r="C6055" s="1">
        <v>54</v>
      </c>
      <c r="D6055" t="s">
        <v>40</v>
      </c>
      <c r="E6055" s="1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 s="1">
        <v>9</v>
      </c>
      <c r="K6055" s="1">
        <v>38</v>
      </c>
      <c r="L6055" t="s">
        <v>42</v>
      </c>
      <c r="M6055" t="s">
        <v>40</v>
      </c>
      <c r="N6055" s="2">
        <v>26.84</v>
      </c>
      <c r="O6055" t="s">
        <v>43</v>
      </c>
      <c r="P6055" t="s">
        <v>43</v>
      </c>
      <c r="Q6055" t="s">
        <v>42</v>
      </c>
      <c r="R6055" s="1">
        <v>0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43</v>
      </c>
      <c r="AA6055" t="s">
        <v>73</v>
      </c>
      <c r="AB6055" t="s">
        <v>40</v>
      </c>
      <c r="AC6055" t="s">
        <v>46</v>
      </c>
      <c r="AD6055" s="3">
        <v>20.2</v>
      </c>
      <c r="AE6055" s="3">
        <v>746.05</v>
      </c>
      <c r="AF6055" s="3">
        <v>0</v>
      </c>
      <c r="AG6055" s="3">
        <v>0</v>
      </c>
      <c r="AH6055" s="3">
        <v>1019.92</v>
      </c>
      <c r="AI6055" s="3">
        <v>1765.97</v>
      </c>
      <c r="AJ6055" t="s">
        <v>47</v>
      </c>
      <c r="AK6055" t="s">
        <v>8234</v>
      </c>
      <c r="AL6055" t="s">
        <v>8234</v>
      </c>
      <c r="AM6055">
        <f>IF(Customers[[#This Row],[Customer Status]]="Churned",1,0)</f>
        <v>0</v>
      </c>
      <c r="AN6055" t="str">
        <f>IF(Customers[[#This Row],[Monthly Charge]]&gt;=_xlfn.PERCENTILE.INC(Customers[Monthly Charge],0.75),"High-value","Other")</f>
        <v>Other</v>
      </c>
    </row>
    <row r="6056" spans="1:40" x14ac:dyDescent="0.25">
      <c r="A6056" t="s">
        <v>7243</v>
      </c>
      <c r="B6056" t="s">
        <v>49</v>
      </c>
      <c r="C6056" s="1">
        <v>65</v>
      </c>
      <c r="D6056" t="s">
        <v>43</v>
      </c>
      <c r="E6056" s="1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 s="1">
        <v>0</v>
      </c>
      <c r="K6056" s="1">
        <v>1</v>
      </c>
      <c r="L6056" t="s">
        <v>42</v>
      </c>
      <c r="M6056" t="s">
        <v>40</v>
      </c>
      <c r="N6056" s="2">
        <v>42.3</v>
      </c>
      <c r="O6056" t="s">
        <v>43</v>
      </c>
      <c r="P6056" t="s">
        <v>40</v>
      </c>
      <c r="Q6056" t="s">
        <v>55</v>
      </c>
      <c r="R6056" s="1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 s="3">
        <v>79.099999999999994</v>
      </c>
      <c r="AE6056" s="3">
        <v>79.099999999999994</v>
      </c>
      <c r="AF6056" s="3">
        <v>0</v>
      </c>
      <c r="AG6056" s="3">
        <v>0</v>
      </c>
      <c r="AH6056" s="3">
        <v>42.3</v>
      </c>
      <c r="AI6056" s="3">
        <v>121.4</v>
      </c>
      <c r="AJ6056" t="s">
        <v>57</v>
      </c>
      <c r="AK6056" t="s">
        <v>58</v>
      </c>
      <c r="AL6056" t="s">
        <v>104</v>
      </c>
      <c r="AM6056">
        <f>IF(Customers[[#This Row],[Customer Status]]="Churned",1,0)</f>
        <v>1</v>
      </c>
      <c r="AN6056" t="str">
        <f>IF(Customers[[#This Row],[Monthly Charge]]&gt;=_xlfn.PERCENTILE.INC(Customers[Monthly Charge],0.75),"High-value","Other")</f>
        <v>Other</v>
      </c>
    </row>
    <row r="6057" spans="1:40" x14ac:dyDescent="0.25">
      <c r="A6057" t="s">
        <v>7244</v>
      </c>
      <c r="B6057" t="s">
        <v>39</v>
      </c>
      <c r="C6057" s="1">
        <v>78</v>
      </c>
      <c r="D6057" t="s">
        <v>40</v>
      </c>
      <c r="E6057" s="1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 s="1">
        <v>0</v>
      </c>
      <c r="K6057" s="1">
        <v>72</v>
      </c>
      <c r="L6057" t="s">
        <v>42</v>
      </c>
      <c r="M6057" t="s">
        <v>40</v>
      </c>
      <c r="N6057" s="2">
        <v>25.77</v>
      </c>
      <c r="O6057" t="s">
        <v>40</v>
      </c>
      <c r="P6057" t="s">
        <v>40</v>
      </c>
      <c r="Q6057" t="s">
        <v>79</v>
      </c>
      <c r="R6057" s="1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 s="3">
        <v>92.45</v>
      </c>
      <c r="AE6057" s="3">
        <v>6440.25</v>
      </c>
      <c r="AF6057" s="3">
        <v>0</v>
      </c>
      <c r="AG6057" s="3">
        <v>0</v>
      </c>
      <c r="AH6057" s="3">
        <v>1855.44</v>
      </c>
      <c r="AI6057" s="3">
        <v>8295.69</v>
      </c>
      <c r="AJ6057" t="s">
        <v>57</v>
      </c>
      <c r="AK6057" t="s">
        <v>58</v>
      </c>
      <c r="AL6057" t="s">
        <v>104</v>
      </c>
      <c r="AM6057">
        <f>IF(Customers[[#This Row],[Customer Status]]="Churned",1,0)</f>
        <v>1</v>
      </c>
      <c r="AN6057" t="str">
        <f>IF(Customers[[#This Row],[Monthly Charge]]&gt;=_xlfn.PERCENTILE.INC(Customers[Monthly Charge],0.75),"High-value","Other")</f>
        <v>High-value</v>
      </c>
    </row>
    <row r="6058" spans="1:40" x14ac:dyDescent="0.25">
      <c r="A6058" t="s">
        <v>7245</v>
      </c>
      <c r="B6058" t="s">
        <v>49</v>
      </c>
      <c r="C6058" s="1">
        <v>51</v>
      </c>
      <c r="D6058" t="s">
        <v>43</v>
      </c>
      <c r="E6058" s="1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 s="1">
        <v>0</v>
      </c>
      <c r="K6058" s="1">
        <v>50</v>
      </c>
      <c r="L6058" t="s">
        <v>76</v>
      </c>
      <c r="M6058" t="s">
        <v>43</v>
      </c>
      <c r="N6058" s="2">
        <v>0</v>
      </c>
      <c r="O6058" t="s">
        <v>43</v>
      </c>
      <c r="P6058" t="s">
        <v>40</v>
      </c>
      <c r="Q6058" t="s">
        <v>79</v>
      </c>
      <c r="R6058" s="1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 s="3">
        <v>35</v>
      </c>
      <c r="AE6058" s="3">
        <v>1782.4</v>
      </c>
      <c r="AF6058" s="3">
        <v>0</v>
      </c>
      <c r="AG6058" s="3">
        <v>0</v>
      </c>
      <c r="AH6058" s="3">
        <v>0</v>
      </c>
      <c r="AI6058" s="3">
        <v>1782.4</v>
      </c>
      <c r="AJ6058" t="s">
        <v>47</v>
      </c>
      <c r="AK6058" t="s">
        <v>8234</v>
      </c>
      <c r="AL6058" t="s">
        <v>8234</v>
      </c>
      <c r="AM6058">
        <f>IF(Customers[[#This Row],[Customer Status]]="Churned",1,0)</f>
        <v>0</v>
      </c>
      <c r="AN6058" t="str">
        <f>IF(Customers[[#This Row],[Monthly Charge]]&gt;=_xlfn.PERCENTILE.INC(Customers[Monthly Charge],0.75),"High-value","Other")</f>
        <v>Other</v>
      </c>
    </row>
    <row r="6059" spans="1:40" x14ac:dyDescent="0.25">
      <c r="A6059" t="s">
        <v>7246</v>
      </c>
      <c r="B6059" t="s">
        <v>39</v>
      </c>
      <c r="C6059" s="1">
        <v>64</v>
      </c>
      <c r="D6059" t="s">
        <v>43</v>
      </c>
      <c r="E6059" s="1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 s="1">
        <v>0</v>
      </c>
      <c r="K6059" s="1">
        <v>8</v>
      </c>
      <c r="L6059" t="s">
        <v>54</v>
      </c>
      <c r="M6059" t="s">
        <v>40</v>
      </c>
      <c r="N6059" s="2">
        <v>11.2</v>
      </c>
      <c r="O6059" t="s">
        <v>43</v>
      </c>
      <c r="P6059" t="s">
        <v>40</v>
      </c>
      <c r="Q6059" t="s">
        <v>55</v>
      </c>
      <c r="R6059" s="1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 s="3">
        <v>75.599999999999994</v>
      </c>
      <c r="AE6059" s="3">
        <v>535.54999999999995</v>
      </c>
      <c r="AF6059" s="3">
        <v>0</v>
      </c>
      <c r="AG6059" s="3">
        <v>10</v>
      </c>
      <c r="AH6059" s="3">
        <v>89.6</v>
      </c>
      <c r="AI6059" s="3">
        <v>635.15</v>
      </c>
      <c r="AJ6059" t="s">
        <v>47</v>
      </c>
      <c r="AK6059" t="s">
        <v>8234</v>
      </c>
      <c r="AL6059" t="s">
        <v>8234</v>
      </c>
      <c r="AM6059">
        <f>IF(Customers[[#This Row],[Customer Status]]="Churned",1,0)</f>
        <v>0</v>
      </c>
      <c r="AN6059" t="str">
        <f>IF(Customers[[#This Row],[Monthly Charge]]&gt;=_xlfn.PERCENTILE.INC(Customers[Monthly Charge],0.75),"High-value","Other")</f>
        <v>Other</v>
      </c>
    </row>
    <row r="6060" spans="1:40" x14ac:dyDescent="0.25">
      <c r="A6060" t="s">
        <v>7247</v>
      </c>
      <c r="B6060" t="s">
        <v>49</v>
      </c>
      <c r="C6060" s="1">
        <v>60</v>
      </c>
      <c r="D6060" t="s">
        <v>43</v>
      </c>
      <c r="E6060" s="1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 s="1">
        <v>0</v>
      </c>
      <c r="K6060" s="1">
        <v>67</v>
      </c>
      <c r="L6060" t="s">
        <v>72</v>
      </c>
      <c r="M6060" t="s">
        <v>40</v>
      </c>
      <c r="N6060" s="2">
        <v>32.58</v>
      </c>
      <c r="O6060" t="s">
        <v>43</v>
      </c>
      <c r="P6060" t="s">
        <v>40</v>
      </c>
      <c r="Q6060" t="s">
        <v>79</v>
      </c>
      <c r="R6060" s="1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 s="3">
        <v>50.55</v>
      </c>
      <c r="AE6060" s="3">
        <v>3260.1</v>
      </c>
      <c r="AF6060" s="3">
        <v>0</v>
      </c>
      <c r="AG6060" s="3">
        <v>0</v>
      </c>
      <c r="AH6060" s="3">
        <v>2182.86</v>
      </c>
      <c r="AI6060" s="3">
        <v>5442.96</v>
      </c>
      <c r="AJ6060" t="s">
        <v>47</v>
      </c>
      <c r="AK6060" t="s">
        <v>8234</v>
      </c>
      <c r="AL6060" t="s">
        <v>8234</v>
      </c>
      <c r="AM6060">
        <f>IF(Customers[[#This Row],[Customer Status]]="Churned",1,0)</f>
        <v>0</v>
      </c>
      <c r="AN6060" t="str">
        <f>IF(Customers[[#This Row],[Monthly Charge]]&gt;=_xlfn.PERCENTILE.INC(Customers[Monthly Charge],0.75),"High-value","Other")</f>
        <v>Other</v>
      </c>
    </row>
    <row r="6061" spans="1:40" x14ac:dyDescent="0.25">
      <c r="A6061" t="s">
        <v>7248</v>
      </c>
      <c r="B6061" t="s">
        <v>39</v>
      </c>
      <c r="C6061" s="1">
        <v>52</v>
      </c>
      <c r="D6061" t="s">
        <v>40</v>
      </c>
      <c r="E6061" s="1">
        <v>3</v>
      </c>
      <c r="F6061" t="s">
        <v>309</v>
      </c>
      <c r="G6061">
        <v>92843</v>
      </c>
      <c r="H6061">
        <v>33.764018</v>
      </c>
      <c r="I6061">
        <v>-117.931507</v>
      </c>
      <c r="J6061" s="1">
        <v>1</v>
      </c>
      <c r="K6061" s="1">
        <v>38</v>
      </c>
      <c r="L6061" t="s">
        <v>129</v>
      </c>
      <c r="M6061" t="s">
        <v>40</v>
      </c>
      <c r="N6061" s="2">
        <v>44.32</v>
      </c>
      <c r="O6061" t="s">
        <v>43</v>
      </c>
      <c r="P6061" t="s">
        <v>43</v>
      </c>
      <c r="Q6061" t="s">
        <v>42</v>
      </c>
      <c r="R6061" s="1">
        <v>0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43</v>
      </c>
      <c r="AA6061" t="s">
        <v>45</v>
      </c>
      <c r="AB6061" t="s">
        <v>43</v>
      </c>
      <c r="AC6061" t="s">
        <v>46</v>
      </c>
      <c r="AD6061" s="3">
        <v>20.3</v>
      </c>
      <c r="AE6061" s="3">
        <v>749.35</v>
      </c>
      <c r="AF6061" s="3">
        <v>10.65</v>
      </c>
      <c r="AG6061" s="3">
        <v>0</v>
      </c>
      <c r="AH6061" s="3">
        <v>1684.16</v>
      </c>
      <c r="AI6061" s="3">
        <v>2422.86</v>
      </c>
      <c r="AJ6061" t="s">
        <v>47</v>
      </c>
      <c r="AK6061" t="s">
        <v>8234</v>
      </c>
      <c r="AL6061" t="s">
        <v>8234</v>
      </c>
      <c r="AM6061">
        <f>IF(Customers[[#This Row],[Customer Status]]="Churned",1,0)</f>
        <v>0</v>
      </c>
      <c r="AN6061" t="str">
        <f>IF(Customers[[#This Row],[Monthly Charge]]&gt;=_xlfn.PERCENTILE.INC(Customers[Monthly Charge],0.75),"High-value","Other")</f>
        <v>Other</v>
      </c>
    </row>
    <row r="6062" spans="1:40" x14ac:dyDescent="0.25">
      <c r="A6062" t="s">
        <v>7249</v>
      </c>
      <c r="B6062" t="s">
        <v>49</v>
      </c>
      <c r="C6062" s="1">
        <v>24</v>
      </c>
      <c r="D6062" t="s">
        <v>40</v>
      </c>
      <c r="E6062" s="1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 s="1">
        <v>1</v>
      </c>
      <c r="K6062" s="1">
        <v>70</v>
      </c>
      <c r="L6062" t="s">
        <v>72</v>
      </c>
      <c r="M6062" t="s">
        <v>40</v>
      </c>
      <c r="N6062" s="2">
        <v>1.63</v>
      </c>
      <c r="O6062" t="s">
        <v>43</v>
      </c>
      <c r="P6062" t="s">
        <v>40</v>
      </c>
      <c r="Q6062" t="s">
        <v>79</v>
      </c>
      <c r="R6062" s="1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 s="3">
        <v>64.95</v>
      </c>
      <c r="AE6062" s="3">
        <v>4523.25</v>
      </c>
      <c r="AF6062" s="3">
        <v>42.89</v>
      </c>
      <c r="AG6062" s="3">
        <v>0</v>
      </c>
      <c r="AH6062" s="3">
        <v>114.1</v>
      </c>
      <c r="AI6062" s="3">
        <v>4594.46</v>
      </c>
      <c r="AJ6062" t="s">
        <v>47</v>
      </c>
      <c r="AK6062" t="s">
        <v>8234</v>
      </c>
      <c r="AL6062" t="s">
        <v>8234</v>
      </c>
      <c r="AM6062">
        <f>IF(Customers[[#This Row],[Customer Status]]="Churned",1,0)</f>
        <v>0</v>
      </c>
      <c r="AN6062" t="str">
        <f>IF(Customers[[#This Row],[Monthly Charge]]&gt;=_xlfn.PERCENTILE.INC(Customers[Monthly Charge],0.75),"High-value","Other")</f>
        <v>Other</v>
      </c>
    </row>
    <row r="6063" spans="1:40" x14ac:dyDescent="0.25">
      <c r="A6063" t="s">
        <v>7250</v>
      </c>
      <c r="B6063" t="s">
        <v>39</v>
      </c>
      <c r="C6063" s="1">
        <v>47</v>
      </c>
      <c r="D6063" t="s">
        <v>43</v>
      </c>
      <c r="E6063" s="1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 s="1">
        <v>0</v>
      </c>
      <c r="K6063" s="1">
        <v>41</v>
      </c>
      <c r="L6063" t="s">
        <v>76</v>
      </c>
      <c r="M6063" t="s">
        <v>40</v>
      </c>
      <c r="N6063" s="2">
        <v>31.08</v>
      </c>
      <c r="O6063" t="s">
        <v>40</v>
      </c>
      <c r="P6063" t="s">
        <v>40</v>
      </c>
      <c r="Q6063" t="s">
        <v>79</v>
      </c>
      <c r="R6063" s="1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 s="3">
        <v>74.650000000000006</v>
      </c>
      <c r="AE6063" s="3">
        <v>3090.65</v>
      </c>
      <c r="AF6063" s="3">
        <v>0</v>
      </c>
      <c r="AG6063" s="3">
        <v>100</v>
      </c>
      <c r="AH6063" s="3">
        <v>1274.28</v>
      </c>
      <c r="AI6063" s="3">
        <v>4464.93</v>
      </c>
      <c r="AJ6063" t="s">
        <v>47</v>
      </c>
      <c r="AK6063" t="s">
        <v>8234</v>
      </c>
      <c r="AL6063" t="s">
        <v>8234</v>
      </c>
      <c r="AM6063">
        <f>IF(Customers[[#This Row],[Customer Status]]="Churned",1,0)</f>
        <v>0</v>
      </c>
      <c r="AN6063" t="str">
        <f>IF(Customers[[#This Row],[Monthly Charge]]&gt;=_xlfn.PERCENTILE.INC(Customers[Monthly Charge],0.75),"High-value","Other")</f>
        <v>Other</v>
      </c>
    </row>
    <row r="6064" spans="1:40" x14ac:dyDescent="0.25">
      <c r="A6064" t="s">
        <v>7251</v>
      </c>
      <c r="B6064" t="s">
        <v>49</v>
      </c>
      <c r="C6064" s="1">
        <v>40</v>
      </c>
      <c r="D6064" t="s">
        <v>40</v>
      </c>
      <c r="E6064" s="1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 s="1">
        <v>1</v>
      </c>
      <c r="K6064" s="1">
        <v>59</v>
      </c>
      <c r="L6064" t="s">
        <v>76</v>
      </c>
      <c r="M6064" t="s">
        <v>40</v>
      </c>
      <c r="N6064" s="2">
        <v>46.1</v>
      </c>
      <c r="O6064" t="s">
        <v>40</v>
      </c>
      <c r="P6064" t="s">
        <v>40</v>
      </c>
      <c r="Q6064" t="s">
        <v>55</v>
      </c>
      <c r="R6064" s="1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 s="3">
        <v>111.1</v>
      </c>
      <c r="AE6064" s="3">
        <v>6555.2</v>
      </c>
      <c r="AF6064" s="3">
        <v>0</v>
      </c>
      <c r="AG6064" s="3">
        <v>0</v>
      </c>
      <c r="AH6064" s="3">
        <v>2719.9</v>
      </c>
      <c r="AI6064" s="3">
        <v>9275.1</v>
      </c>
      <c r="AJ6064" t="s">
        <v>47</v>
      </c>
      <c r="AK6064" t="s">
        <v>8234</v>
      </c>
      <c r="AL6064" t="s">
        <v>8234</v>
      </c>
      <c r="AM6064">
        <f>IF(Customers[[#This Row],[Customer Status]]="Churned",1,0)</f>
        <v>0</v>
      </c>
      <c r="AN6064" t="str">
        <f>IF(Customers[[#This Row],[Monthly Charge]]&gt;=_xlfn.PERCENTILE.INC(Customers[Monthly Charge],0.75),"High-value","Other")</f>
        <v>High-value</v>
      </c>
    </row>
    <row r="6065" spans="1:40" x14ac:dyDescent="0.25">
      <c r="A6065" t="s">
        <v>7252</v>
      </c>
      <c r="B6065" t="s">
        <v>39</v>
      </c>
      <c r="C6065" s="1">
        <v>53</v>
      </c>
      <c r="D6065" t="s">
        <v>43</v>
      </c>
      <c r="E6065" s="1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 s="1">
        <v>0</v>
      </c>
      <c r="K6065" s="1">
        <v>64</v>
      </c>
      <c r="L6065" t="s">
        <v>76</v>
      </c>
      <c r="M6065" t="s">
        <v>40</v>
      </c>
      <c r="N6065" s="2">
        <v>4.03</v>
      </c>
      <c r="O6065" t="s">
        <v>40</v>
      </c>
      <c r="P6065" t="s">
        <v>43</v>
      </c>
      <c r="Q6065" t="s">
        <v>42</v>
      </c>
      <c r="R6065" s="1">
        <v>0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43</v>
      </c>
      <c r="AA6065" t="s">
        <v>45</v>
      </c>
      <c r="AB6065" t="s">
        <v>43</v>
      </c>
      <c r="AC6065" t="s">
        <v>183</v>
      </c>
      <c r="AD6065" s="3">
        <v>24.7</v>
      </c>
      <c r="AE6065" s="3">
        <v>1642.75</v>
      </c>
      <c r="AF6065" s="3">
        <v>0</v>
      </c>
      <c r="AG6065" s="3">
        <v>0</v>
      </c>
      <c r="AH6065" s="3">
        <v>257.92</v>
      </c>
      <c r="AI6065" s="3">
        <v>1900.67</v>
      </c>
      <c r="AJ6065" t="s">
        <v>47</v>
      </c>
      <c r="AK6065" t="s">
        <v>8234</v>
      </c>
      <c r="AL6065" t="s">
        <v>8234</v>
      </c>
      <c r="AM6065">
        <f>IF(Customers[[#This Row],[Customer Status]]="Churned",1,0)</f>
        <v>0</v>
      </c>
      <c r="AN6065" t="str">
        <f>IF(Customers[[#This Row],[Monthly Charge]]&gt;=_xlfn.PERCENTILE.INC(Customers[Monthly Charge],0.75),"High-value","Other")</f>
        <v>Other</v>
      </c>
    </row>
    <row r="6066" spans="1:40" x14ac:dyDescent="0.25">
      <c r="A6066" t="s">
        <v>7253</v>
      </c>
      <c r="B6066" t="s">
        <v>49</v>
      </c>
      <c r="C6066" s="1">
        <v>46</v>
      </c>
      <c r="D6066" t="s">
        <v>43</v>
      </c>
      <c r="E6066" s="1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 s="1">
        <v>0</v>
      </c>
      <c r="K6066" s="1">
        <v>3</v>
      </c>
      <c r="L6066" t="s">
        <v>54</v>
      </c>
      <c r="M6066" t="s">
        <v>40</v>
      </c>
      <c r="N6066" s="2">
        <v>14.28</v>
      </c>
      <c r="O6066" t="s">
        <v>40</v>
      </c>
      <c r="P6066" t="s">
        <v>40</v>
      </c>
      <c r="Q6066" t="s">
        <v>55</v>
      </c>
      <c r="R6066" s="1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 s="3">
        <v>85.3</v>
      </c>
      <c r="AE6066" s="3">
        <v>264.8</v>
      </c>
      <c r="AF6066" s="3">
        <v>0</v>
      </c>
      <c r="AG6066" s="3">
        <v>0</v>
      </c>
      <c r="AH6066" s="3">
        <v>42.84</v>
      </c>
      <c r="AI6066" s="3">
        <v>307.64</v>
      </c>
      <c r="AJ6066" t="s">
        <v>57</v>
      </c>
      <c r="AK6066" t="s">
        <v>109</v>
      </c>
      <c r="AL6066" t="s">
        <v>110</v>
      </c>
      <c r="AM6066">
        <f>IF(Customers[[#This Row],[Customer Status]]="Churned",1,0)</f>
        <v>1</v>
      </c>
      <c r="AN6066" t="str">
        <f>IF(Customers[[#This Row],[Monthly Charge]]&gt;=_xlfn.PERCENTILE.INC(Customers[Monthly Charge],0.75),"High-value","Other")</f>
        <v>Other</v>
      </c>
    </row>
    <row r="6067" spans="1:40" x14ac:dyDescent="0.25">
      <c r="A6067" t="s">
        <v>7254</v>
      </c>
      <c r="B6067" t="s">
        <v>39</v>
      </c>
      <c r="C6067" s="1">
        <v>69</v>
      </c>
      <c r="D6067" t="s">
        <v>40</v>
      </c>
      <c r="E6067" s="1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 s="1">
        <v>5</v>
      </c>
      <c r="K6067" s="1">
        <v>22</v>
      </c>
      <c r="L6067" t="s">
        <v>62</v>
      </c>
      <c r="M6067" t="s">
        <v>40</v>
      </c>
      <c r="N6067" s="2">
        <v>15.27</v>
      </c>
      <c r="O6067" t="s">
        <v>40</v>
      </c>
      <c r="P6067" t="s">
        <v>43</v>
      </c>
      <c r="Q6067" t="s">
        <v>42</v>
      </c>
      <c r="R6067" s="1">
        <v>0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43</v>
      </c>
      <c r="AA6067" t="s">
        <v>45</v>
      </c>
      <c r="AB6067" t="s">
        <v>43</v>
      </c>
      <c r="AC6067" t="s">
        <v>56</v>
      </c>
      <c r="AD6067" s="3">
        <v>25.6</v>
      </c>
      <c r="AE6067" s="3">
        <v>548.79999999999995</v>
      </c>
      <c r="AF6067" s="3">
        <v>0</v>
      </c>
      <c r="AG6067" s="3">
        <v>0</v>
      </c>
      <c r="AH6067" s="3">
        <v>335.94</v>
      </c>
      <c r="AI6067" s="3">
        <v>884.74</v>
      </c>
      <c r="AJ6067" t="s">
        <v>47</v>
      </c>
      <c r="AK6067" t="s">
        <v>8234</v>
      </c>
      <c r="AL6067" t="s">
        <v>8234</v>
      </c>
      <c r="AM6067">
        <f>IF(Customers[[#This Row],[Customer Status]]="Churned",1,0)</f>
        <v>0</v>
      </c>
      <c r="AN6067" t="str">
        <f>IF(Customers[[#This Row],[Monthly Charge]]&gt;=_xlfn.PERCENTILE.INC(Customers[Monthly Charge],0.75),"High-value","Other")</f>
        <v>Other</v>
      </c>
    </row>
    <row r="6068" spans="1:40" x14ac:dyDescent="0.25">
      <c r="A6068" t="s">
        <v>7255</v>
      </c>
      <c r="B6068" t="s">
        <v>49</v>
      </c>
      <c r="C6068" s="1">
        <v>31</v>
      </c>
      <c r="D6068" t="s">
        <v>43</v>
      </c>
      <c r="E6068" s="1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 s="1">
        <v>0</v>
      </c>
      <c r="K6068" s="1">
        <v>70</v>
      </c>
      <c r="L6068" t="s">
        <v>42</v>
      </c>
      <c r="M6068" t="s">
        <v>40</v>
      </c>
      <c r="N6068" s="2">
        <v>26.62</v>
      </c>
      <c r="O6068" t="s">
        <v>40</v>
      </c>
      <c r="P6068" t="s">
        <v>40</v>
      </c>
      <c r="Q6068" t="s">
        <v>44</v>
      </c>
      <c r="R6068" s="1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 s="3">
        <v>64.95</v>
      </c>
      <c r="AE6068" s="3">
        <v>4551.5</v>
      </c>
      <c r="AF6068" s="3">
        <v>20.87</v>
      </c>
      <c r="AG6068" s="3">
        <v>0</v>
      </c>
      <c r="AH6068" s="3">
        <v>1863.4</v>
      </c>
      <c r="AI6068" s="3">
        <v>6394.03</v>
      </c>
      <c r="AJ6068" t="s">
        <v>47</v>
      </c>
      <c r="AK6068" t="s">
        <v>8234</v>
      </c>
      <c r="AL6068" t="s">
        <v>8234</v>
      </c>
      <c r="AM6068">
        <f>IF(Customers[[#This Row],[Customer Status]]="Churned",1,0)</f>
        <v>0</v>
      </c>
      <c r="AN6068" t="str">
        <f>IF(Customers[[#This Row],[Monthly Charge]]&gt;=_xlfn.PERCENTILE.INC(Customers[Monthly Charge],0.75),"High-value","Other")</f>
        <v>Other</v>
      </c>
    </row>
    <row r="6069" spans="1:40" x14ac:dyDescent="0.25">
      <c r="A6069" t="s">
        <v>7256</v>
      </c>
      <c r="B6069" t="s">
        <v>49</v>
      </c>
      <c r="C6069" s="1">
        <v>50</v>
      </c>
      <c r="D6069" t="s">
        <v>43</v>
      </c>
      <c r="E6069" s="1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 s="1">
        <v>0</v>
      </c>
      <c r="K6069" s="1">
        <v>43</v>
      </c>
      <c r="L6069" t="s">
        <v>42</v>
      </c>
      <c r="M6069" t="s">
        <v>40</v>
      </c>
      <c r="N6069" s="2">
        <v>41.22</v>
      </c>
      <c r="O6069" t="s">
        <v>40</v>
      </c>
      <c r="P6069" t="s">
        <v>40</v>
      </c>
      <c r="Q6069" t="s">
        <v>55</v>
      </c>
      <c r="R6069" s="1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 s="3">
        <v>94.35</v>
      </c>
      <c r="AE6069" s="3">
        <v>3921.3</v>
      </c>
      <c r="AF6069" s="3">
        <v>0</v>
      </c>
      <c r="AG6069" s="3">
        <v>0</v>
      </c>
      <c r="AH6069" s="3">
        <v>1772.46</v>
      </c>
      <c r="AI6069" s="3">
        <v>5693.76</v>
      </c>
      <c r="AJ6069" t="s">
        <v>47</v>
      </c>
      <c r="AK6069" t="s">
        <v>8234</v>
      </c>
      <c r="AL6069" t="s">
        <v>8234</v>
      </c>
      <c r="AM6069">
        <f>IF(Customers[[#This Row],[Customer Status]]="Churned",1,0)</f>
        <v>0</v>
      </c>
      <c r="AN6069" t="str">
        <f>IF(Customers[[#This Row],[Monthly Charge]]&gt;=_xlfn.PERCENTILE.INC(Customers[Monthly Charge],0.75),"High-value","Other")</f>
        <v>High-value</v>
      </c>
    </row>
    <row r="6070" spans="1:40" x14ac:dyDescent="0.25">
      <c r="A6070" t="s">
        <v>7257</v>
      </c>
      <c r="B6070" t="s">
        <v>39</v>
      </c>
      <c r="C6070" s="1">
        <v>54</v>
      </c>
      <c r="D6070" t="s">
        <v>43</v>
      </c>
      <c r="E6070" s="1">
        <v>0</v>
      </c>
      <c r="F6070" t="s">
        <v>245</v>
      </c>
      <c r="G6070">
        <v>92028</v>
      </c>
      <c r="H6070">
        <v>33.362575</v>
      </c>
      <c r="I6070">
        <v>-117.299644</v>
      </c>
      <c r="J6070" s="1">
        <v>0</v>
      </c>
      <c r="K6070" s="1">
        <v>5</v>
      </c>
      <c r="L6070" t="s">
        <v>54</v>
      </c>
      <c r="M6070" t="s">
        <v>40</v>
      </c>
      <c r="N6070" s="2">
        <v>37.1</v>
      </c>
      <c r="O6070" t="s">
        <v>40</v>
      </c>
      <c r="P6070" t="s">
        <v>40</v>
      </c>
      <c r="Q6070" t="s">
        <v>44</v>
      </c>
      <c r="R6070" s="1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 s="3">
        <v>50.6</v>
      </c>
      <c r="AE6070" s="3">
        <v>249.95</v>
      </c>
      <c r="AF6070" s="3">
        <v>0</v>
      </c>
      <c r="AG6070" s="3">
        <v>20</v>
      </c>
      <c r="AH6070" s="3">
        <v>185.5</v>
      </c>
      <c r="AI6070" s="3">
        <v>455.45</v>
      </c>
      <c r="AJ6070" t="s">
        <v>57</v>
      </c>
      <c r="AK6070" t="s">
        <v>58</v>
      </c>
      <c r="AL6070" t="s">
        <v>104</v>
      </c>
      <c r="AM6070">
        <f>IF(Customers[[#This Row],[Customer Status]]="Churned",1,0)</f>
        <v>1</v>
      </c>
      <c r="AN6070" t="str">
        <f>IF(Customers[[#This Row],[Monthly Charge]]&gt;=_xlfn.PERCENTILE.INC(Customers[Monthly Charge],0.75),"High-value","Other")</f>
        <v>Other</v>
      </c>
    </row>
    <row r="6071" spans="1:40" x14ac:dyDescent="0.25">
      <c r="A6071" t="s">
        <v>7258</v>
      </c>
      <c r="B6071" t="s">
        <v>49</v>
      </c>
      <c r="C6071" s="1">
        <v>41</v>
      </c>
      <c r="D6071" t="s">
        <v>43</v>
      </c>
      <c r="E6071" s="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 s="1">
        <v>0</v>
      </c>
      <c r="K6071" s="1">
        <v>1</v>
      </c>
      <c r="L6071" t="s">
        <v>54</v>
      </c>
      <c r="M6071" t="s">
        <v>40</v>
      </c>
      <c r="N6071" s="2">
        <v>5.43</v>
      </c>
      <c r="O6071" t="s">
        <v>40</v>
      </c>
      <c r="P6071" t="s">
        <v>40</v>
      </c>
      <c r="Q6071" t="s">
        <v>55</v>
      </c>
      <c r="R6071" s="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 s="3">
        <v>86.6</v>
      </c>
      <c r="AE6071" s="3">
        <v>86.6</v>
      </c>
      <c r="AF6071" s="3">
        <v>0</v>
      </c>
      <c r="AG6071" s="3">
        <v>0</v>
      </c>
      <c r="AH6071" s="3">
        <v>5.43</v>
      </c>
      <c r="AI6071" s="3">
        <v>92.03</v>
      </c>
      <c r="AJ6071" t="s">
        <v>57</v>
      </c>
      <c r="AK6071" t="s">
        <v>58</v>
      </c>
      <c r="AL6071" t="s">
        <v>203</v>
      </c>
      <c r="AM6071">
        <f>IF(Customers[[#This Row],[Customer Status]]="Churned",1,0)</f>
        <v>1</v>
      </c>
      <c r="AN6071" t="str">
        <f>IF(Customers[[#This Row],[Monthly Charge]]&gt;=_xlfn.PERCENTILE.INC(Customers[Monthly Charge],0.75),"High-value","Other")</f>
        <v>Other</v>
      </c>
    </row>
    <row r="6072" spans="1:40" x14ac:dyDescent="0.25">
      <c r="A6072" t="s">
        <v>7259</v>
      </c>
      <c r="B6072" t="s">
        <v>39</v>
      </c>
      <c r="C6072" s="1">
        <v>21</v>
      </c>
      <c r="D6072" t="s">
        <v>43</v>
      </c>
      <c r="E6072" s="1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 s="1">
        <v>0</v>
      </c>
      <c r="K6072" s="1">
        <v>1</v>
      </c>
      <c r="L6072" t="s">
        <v>42</v>
      </c>
      <c r="M6072" t="s">
        <v>40</v>
      </c>
      <c r="N6072" s="2">
        <v>5.0999999999999996</v>
      </c>
      <c r="O6072" t="s">
        <v>43</v>
      </c>
      <c r="P6072" t="s">
        <v>43</v>
      </c>
      <c r="Q6072" t="s">
        <v>42</v>
      </c>
      <c r="R6072" s="1">
        <v>0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43</v>
      </c>
      <c r="AA6072" t="s">
        <v>51</v>
      </c>
      <c r="AB6072" t="s">
        <v>43</v>
      </c>
      <c r="AC6072" t="s">
        <v>46</v>
      </c>
      <c r="AD6072" s="3">
        <v>19.55</v>
      </c>
      <c r="AE6072" s="3">
        <v>19.55</v>
      </c>
      <c r="AF6072" s="3">
        <v>0</v>
      </c>
      <c r="AG6072" s="3">
        <v>0</v>
      </c>
      <c r="AH6072" s="3">
        <v>5.0999999999999996</v>
      </c>
      <c r="AI6072" s="3">
        <v>24.65</v>
      </c>
      <c r="AJ6072" t="s">
        <v>98</v>
      </c>
      <c r="AK6072" t="s">
        <v>8234</v>
      </c>
      <c r="AL6072" t="s">
        <v>8234</v>
      </c>
      <c r="AM6072">
        <f>IF(Customers[[#This Row],[Customer Status]]="Churned",1,0)</f>
        <v>0</v>
      </c>
      <c r="AN6072" t="str">
        <f>IF(Customers[[#This Row],[Monthly Charge]]&gt;=_xlfn.PERCENTILE.INC(Customers[Monthly Charge],0.75),"High-value","Other")</f>
        <v>Other</v>
      </c>
    </row>
    <row r="6073" spans="1:40" x14ac:dyDescent="0.25">
      <c r="A6073" t="s">
        <v>7260</v>
      </c>
      <c r="B6073" t="s">
        <v>49</v>
      </c>
      <c r="C6073" s="1">
        <v>77</v>
      </c>
      <c r="D6073" t="s">
        <v>40</v>
      </c>
      <c r="E6073" s="1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 s="1">
        <v>1</v>
      </c>
      <c r="K6073" s="1">
        <v>72</v>
      </c>
      <c r="L6073" t="s">
        <v>72</v>
      </c>
      <c r="M6073" t="s">
        <v>40</v>
      </c>
      <c r="N6073" s="2">
        <v>30.78</v>
      </c>
      <c r="O6073" t="s">
        <v>40</v>
      </c>
      <c r="P6073" t="s">
        <v>40</v>
      </c>
      <c r="Q6073" t="s">
        <v>55</v>
      </c>
      <c r="R6073" s="1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 s="3">
        <v>115.75</v>
      </c>
      <c r="AE6073" s="3">
        <v>8399.15</v>
      </c>
      <c r="AF6073" s="3">
        <v>0</v>
      </c>
      <c r="AG6073" s="3">
        <v>110</v>
      </c>
      <c r="AH6073" s="3">
        <v>2216.16</v>
      </c>
      <c r="AI6073" s="3">
        <v>10725.31</v>
      </c>
      <c r="AJ6073" t="s">
        <v>47</v>
      </c>
      <c r="AK6073" t="s">
        <v>8234</v>
      </c>
      <c r="AL6073" t="s">
        <v>8234</v>
      </c>
      <c r="AM6073">
        <f>IF(Customers[[#This Row],[Customer Status]]="Churned",1,0)</f>
        <v>0</v>
      </c>
      <c r="AN6073" t="str">
        <f>IF(Customers[[#This Row],[Monthly Charge]]&gt;=_xlfn.PERCENTILE.INC(Customers[Monthly Charge],0.75),"High-value","Other")</f>
        <v>High-value</v>
      </c>
    </row>
    <row r="6074" spans="1:40" x14ac:dyDescent="0.25">
      <c r="A6074" t="s">
        <v>7261</v>
      </c>
      <c r="B6074" t="s">
        <v>39</v>
      </c>
      <c r="C6074" s="1">
        <v>45</v>
      </c>
      <c r="D6074" t="s">
        <v>43</v>
      </c>
      <c r="E6074" s="1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 s="1">
        <v>0</v>
      </c>
      <c r="K6074" s="1">
        <v>18</v>
      </c>
      <c r="L6074" t="s">
        <v>62</v>
      </c>
      <c r="M6074" t="s">
        <v>40</v>
      </c>
      <c r="N6074" s="2">
        <v>30.22</v>
      </c>
      <c r="O6074" t="s">
        <v>40</v>
      </c>
      <c r="P6074" t="s">
        <v>43</v>
      </c>
      <c r="Q6074" t="s">
        <v>42</v>
      </c>
      <c r="R6074" s="1">
        <v>0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43</v>
      </c>
      <c r="AA6074" t="s">
        <v>73</v>
      </c>
      <c r="AB6074" t="s">
        <v>43</v>
      </c>
      <c r="AC6074" t="s">
        <v>46</v>
      </c>
      <c r="AD6074" s="3">
        <v>25.3</v>
      </c>
      <c r="AE6074" s="3">
        <v>454.65</v>
      </c>
      <c r="AF6074" s="3">
        <v>0</v>
      </c>
      <c r="AG6074" s="3">
        <v>0</v>
      </c>
      <c r="AH6074" s="3">
        <v>543.96</v>
      </c>
      <c r="AI6074" s="3">
        <v>998.61</v>
      </c>
      <c r="AJ6074" t="s">
        <v>47</v>
      </c>
      <c r="AK6074" t="s">
        <v>8234</v>
      </c>
      <c r="AL6074" t="s">
        <v>8234</v>
      </c>
      <c r="AM6074">
        <f>IF(Customers[[#This Row],[Customer Status]]="Churned",1,0)</f>
        <v>0</v>
      </c>
      <c r="AN6074" t="str">
        <f>IF(Customers[[#This Row],[Monthly Charge]]&gt;=_xlfn.PERCENTILE.INC(Customers[Monthly Charge],0.75),"High-value","Other")</f>
        <v>Other</v>
      </c>
    </row>
    <row r="6075" spans="1:40" x14ac:dyDescent="0.25">
      <c r="A6075" t="s">
        <v>7262</v>
      </c>
      <c r="B6075" t="s">
        <v>49</v>
      </c>
      <c r="C6075" s="1">
        <v>59</v>
      </c>
      <c r="D6075" t="s">
        <v>40</v>
      </c>
      <c r="E6075" s="1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 s="1">
        <v>4</v>
      </c>
      <c r="K6075" s="1">
        <v>38</v>
      </c>
      <c r="L6075" t="s">
        <v>42</v>
      </c>
      <c r="M6075" t="s">
        <v>40</v>
      </c>
      <c r="N6075" s="2">
        <v>31.45</v>
      </c>
      <c r="O6075" t="s">
        <v>43</v>
      </c>
      <c r="P6075" t="s">
        <v>40</v>
      </c>
      <c r="Q6075" t="s">
        <v>79</v>
      </c>
      <c r="R6075" s="1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 s="3">
        <v>74.05</v>
      </c>
      <c r="AE6075" s="3">
        <v>2802.3</v>
      </c>
      <c r="AF6075" s="3">
        <v>0</v>
      </c>
      <c r="AG6075" s="3">
        <v>0</v>
      </c>
      <c r="AH6075" s="3">
        <v>1195.0999999999999</v>
      </c>
      <c r="AI6075" s="3">
        <v>3997.4</v>
      </c>
      <c r="AJ6075" t="s">
        <v>47</v>
      </c>
      <c r="AK6075" t="s">
        <v>8234</v>
      </c>
      <c r="AL6075" t="s">
        <v>8234</v>
      </c>
      <c r="AM6075">
        <f>IF(Customers[[#This Row],[Customer Status]]="Churned",1,0)</f>
        <v>0</v>
      </c>
      <c r="AN6075" t="str">
        <f>IF(Customers[[#This Row],[Monthly Charge]]&gt;=_xlfn.PERCENTILE.INC(Customers[Monthly Charge],0.75),"High-value","Other")</f>
        <v>Other</v>
      </c>
    </row>
    <row r="6076" spans="1:40" x14ac:dyDescent="0.25">
      <c r="A6076" t="s">
        <v>7263</v>
      </c>
      <c r="B6076" t="s">
        <v>39</v>
      </c>
      <c r="C6076" s="1">
        <v>53</v>
      </c>
      <c r="D6076" t="s">
        <v>40</v>
      </c>
      <c r="E6076" s="1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 s="1">
        <v>2</v>
      </c>
      <c r="K6076" s="1">
        <v>49</v>
      </c>
      <c r="L6076" t="s">
        <v>42</v>
      </c>
      <c r="M6076" t="s">
        <v>40</v>
      </c>
      <c r="N6076" s="2">
        <v>49.63</v>
      </c>
      <c r="O6076" t="s">
        <v>40</v>
      </c>
      <c r="P6076" t="s">
        <v>40</v>
      </c>
      <c r="Q6076" t="s">
        <v>55</v>
      </c>
      <c r="R6076" s="1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 s="3">
        <v>95.6</v>
      </c>
      <c r="AE6076" s="3">
        <v>4783.5</v>
      </c>
      <c r="AF6076" s="3">
        <v>0</v>
      </c>
      <c r="AG6076" s="3">
        <v>0</v>
      </c>
      <c r="AH6076" s="3">
        <v>2431.87</v>
      </c>
      <c r="AI6076" s="3">
        <v>7215.37</v>
      </c>
      <c r="AJ6076" t="s">
        <v>57</v>
      </c>
      <c r="AK6076" t="s">
        <v>58</v>
      </c>
      <c r="AL6076" t="s">
        <v>203</v>
      </c>
      <c r="AM6076">
        <f>IF(Customers[[#This Row],[Customer Status]]="Churned",1,0)</f>
        <v>1</v>
      </c>
      <c r="AN6076" t="str">
        <f>IF(Customers[[#This Row],[Monthly Charge]]&gt;=_xlfn.PERCENTILE.INC(Customers[Monthly Charge],0.75),"High-value","Other")</f>
        <v>High-value</v>
      </c>
    </row>
    <row r="6077" spans="1:40" x14ac:dyDescent="0.25">
      <c r="A6077" t="s">
        <v>7264</v>
      </c>
      <c r="B6077" t="s">
        <v>39</v>
      </c>
      <c r="C6077" s="1">
        <v>57</v>
      </c>
      <c r="D6077" t="s">
        <v>40</v>
      </c>
      <c r="E6077" s="1">
        <v>2</v>
      </c>
      <c r="F6077" t="s">
        <v>159</v>
      </c>
      <c r="G6077">
        <v>91042</v>
      </c>
      <c r="H6077">
        <v>34.296574</v>
      </c>
      <c r="I6077">
        <v>-118.244839</v>
      </c>
      <c r="J6077" s="1">
        <v>2</v>
      </c>
      <c r="K6077" s="1">
        <v>2</v>
      </c>
      <c r="L6077" t="s">
        <v>42</v>
      </c>
      <c r="M6077" t="s">
        <v>40</v>
      </c>
      <c r="N6077" s="2">
        <v>35.42</v>
      </c>
      <c r="O6077" t="s">
        <v>43</v>
      </c>
      <c r="P6077" t="s">
        <v>43</v>
      </c>
      <c r="Q6077" t="s">
        <v>42</v>
      </c>
      <c r="R6077" s="1">
        <v>0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43</v>
      </c>
      <c r="AA6077" t="s">
        <v>45</v>
      </c>
      <c r="AB6077" t="s">
        <v>43</v>
      </c>
      <c r="AC6077" t="s">
        <v>46</v>
      </c>
      <c r="AD6077" s="3">
        <v>20.3</v>
      </c>
      <c r="AE6077" s="3">
        <v>31.9</v>
      </c>
      <c r="AF6077" s="3">
        <v>0</v>
      </c>
      <c r="AG6077" s="3">
        <v>0</v>
      </c>
      <c r="AH6077" s="3">
        <v>70.84</v>
      </c>
      <c r="AI6077" s="3">
        <v>102.74</v>
      </c>
      <c r="AJ6077" t="s">
        <v>98</v>
      </c>
      <c r="AK6077" t="s">
        <v>8234</v>
      </c>
      <c r="AL6077" t="s">
        <v>8234</v>
      </c>
      <c r="AM6077">
        <f>IF(Customers[[#This Row],[Customer Status]]="Churned",1,0)</f>
        <v>0</v>
      </c>
      <c r="AN6077" t="str">
        <f>IF(Customers[[#This Row],[Monthly Charge]]&gt;=_xlfn.PERCENTILE.INC(Customers[Monthly Charge],0.75),"High-value","Other")</f>
        <v>Other</v>
      </c>
    </row>
    <row r="6078" spans="1:40" x14ac:dyDescent="0.25">
      <c r="A6078" t="s">
        <v>7265</v>
      </c>
      <c r="B6078" t="s">
        <v>49</v>
      </c>
      <c r="C6078" s="1">
        <v>55</v>
      </c>
      <c r="D6078" t="s">
        <v>40</v>
      </c>
      <c r="E6078" s="1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 s="1">
        <v>8</v>
      </c>
      <c r="K6078" s="1">
        <v>12</v>
      </c>
      <c r="L6078" t="s">
        <v>62</v>
      </c>
      <c r="M6078" t="s">
        <v>40</v>
      </c>
      <c r="N6078" s="2">
        <v>44.12</v>
      </c>
      <c r="O6078" t="s">
        <v>40</v>
      </c>
      <c r="P6078" t="s">
        <v>43</v>
      </c>
      <c r="Q6078" t="s">
        <v>42</v>
      </c>
      <c r="R6078" s="1">
        <v>0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43</v>
      </c>
      <c r="AA6078" t="s">
        <v>73</v>
      </c>
      <c r="AB6078" t="s">
        <v>40</v>
      </c>
      <c r="AC6078" t="s">
        <v>56</v>
      </c>
      <c r="AD6078" s="3">
        <v>25.4</v>
      </c>
      <c r="AE6078" s="3">
        <v>313</v>
      </c>
      <c r="AF6078" s="3">
        <v>0</v>
      </c>
      <c r="AG6078" s="3">
        <v>0</v>
      </c>
      <c r="AH6078" s="3">
        <v>529.44000000000005</v>
      </c>
      <c r="AI6078" s="3">
        <v>842.44</v>
      </c>
      <c r="AJ6078" t="s">
        <v>47</v>
      </c>
      <c r="AK6078" t="s">
        <v>8234</v>
      </c>
      <c r="AL6078" t="s">
        <v>8234</v>
      </c>
      <c r="AM6078">
        <f>IF(Customers[[#This Row],[Customer Status]]="Churned",1,0)</f>
        <v>0</v>
      </c>
      <c r="AN6078" t="str">
        <f>IF(Customers[[#This Row],[Monthly Charge]]&gt;=_xlfn.PERCENTILE.INC(Customers[Monthly Charge],0.75),"High-value","Other")</f>
        <v>Other</v>
      </c>
    </row>
    <row r="6079" spans="1:40" x14ac:dyDescent="0.25">
      <c r="A6079" t="s">
        <v>7266</v>
      </c>
      <c r="B6079" t="s">
        <v>39</v>
      </c>
      <c r="C6079" s="1">
        <v>33</v>
      </c>
      <c r="D6079" t="s">
        <v>43</v>
      </c>
      <c r="E6079" s="1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 s="1">
        <v>0</v>
      </c>
      <c r="K6079" s="1">
        <v>15</v>
      </c>
      <c r="L6079" t="s">
        <v>42</v>
      </c>
      <c r="M6079" t="s">
        <v>40</v>
      </c>
      <c r="N6079" s="2">
        <v>9.7100000000000009</v>
      </c>
      <c r="O6079" t="s">
        <v>40</v>
      </c>
      <c r="P6079" t="s">
        <v>40</v>
      </c>
      <c r="Q6079" t="s">
        <v>79</v>
      </c>
      <c r="R6079" s="1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 s="3">
        <v>49.1</v>
      </c>
      <c r="AE6079" s="3">
        <v>679.55</v>
      </c>
      <c r="AF6079" s="3">
        <v>0</v>
      </c>
      <c r="AG6079" s="3">
        <v>0</v>
      </c>
      <c r="AH6079" s="3">
        <v>145.65</v>
      </c>
      <c r="AI6079" s="3">
        <v>825.2</v>
      </c>
      <c r="AJ6079" t="s">
        <v>57</v>
      </c>
      <c r="AK6079" t="s">
        <v>58</v>
      </c>
      <c r="AL6079" t="s">
        <v>59</v>
      </c>
      <c r="AM6079">
        <f>IF(Customers[[#This Row],[Customer Status]]="Churned",1,0)</f>
        <v>1</v>
      </c>
      <c r="AN6079" t="str">
        <f>IF(Customers[[#This Row],[Monthly Charge]]&gt;=_xlfn.PERCENTILE.INC(Customers[Monthly Charge],0.75),"High-value","Other")</f>
        <v>Other</v>
      </c>
    </row>
    <row r="6080" spans="1:40" x14ac:dyDescent="0.25">
      <c r="A6080" t="s">
        <v>7267</v>
      </c>
      <c r="B6080" t="s">
        <v>49</v>
      </c>
      <c r="C6080" s="1">
        <v>29</v>
      </c>
      <c r="D6080" t="s">
        <v>43</v>
      </c>
      <c r="E6080" s="1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 s="1">
        <v>0</v>
      </c>
      <c r="K6080" s="1">
        <v>3</v>
      </c>
      <c r="L6080" t="s">
        <v>42</v>
      </c>
      <c r="M6080" t="s">
        <v>40</v>
      </c>
      <c r="N6080" s="2">
        <v>27.34</v>
      </c>
      <c r="O6080" t="s">
        <v>43</v>
      </c>
      <c r="P6080" t="s">
        <v>40</v>
      </c>
      <c r="Q6080" t="s">
        <v>55</v>
      </c>
      <c r="R6080" s="1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 s="3">
        <v>73.599999999999994</v>
      </c>
      <c r="AE6080" s="3">
        <v>232.5</v>
      </c>
      <c r="AF6080" s="3">
        <v>0</v>
      </c>
      <c r="AG6080" s="3">
        <v>10</v>
      </c>
      <c r="AH6080" s="3">
        <v>82.02</v>
      </c>
      <c r="AI6080" s="3">
        <v>324.52</v>
      </c>
      <c r="AJ6080" t="s">
        <v>98</v>
      </c>
      <c r="AK6080" t="s">
        <v>8234</v>
      </c>
      <c r="AL6080" t="s">
        <v>8234</v>
      </c>
      <c r="AM6080">
        <f>IF(Customers[[#This Row],[Customer Status]]="Churned",1,0)</f>
        <v>0</v>
      </c>
      <c r="AN6080" t="str">
        <f>IF(Customers[[#This Row],[Monthly Charge]]&gt;=_xlfn.PERCENTILE.INC(Customers[Monthly Charge],0.75),"High-value","Other")</f>
        <v>Other</v>
      </c>
    </row>
    <row r="6081" spans="1:40" x14ac:dyDescent="0.25">
      <c r="A6081" t="s">
        <v>7268</v>
      </c>
      <c r="B6081" t="s">
        <v>39</v>
      </c>
      <c r="C6081" s="1">
        <v>64</v>
      </c>
      <c r="D6081" t="s">
        <v>40</v>
      </c>
      <c r="E6081" s="1">
        <v>0</v>
      </c>
      <c r="F6081" t="s">
        <v>430</v>
      </c>
      <c r="G6081">
        <v>92703</v>
      </c>
      <c r="H6081">
        <v>33.748635</v>
      </c>
      <c r="I6081">
        <v>-117.906125</v>
      </c>
      <c r="J6081" s="1">
        <v>10</v>
      </c>
      <c r="K6081" s="1">
        <v>71</v>
      </c>
      <c r="L6081" t="s">
        <v>42</v>
      </c>
      <c r="M6081" t="s">
        <v>40</v>
      </c>
      <c r="N6081" s="2">
        <v>4.71</v>
      </c>
      <c r="O6081" t="s">
        <v>43</v>
      </c>
      <c r="P6081" t="s">
        <v>40</v>
      </c>
      <c r="Q6081" t="s">
        <v>79</v>
      </c>
      <c r="R6081" s="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 s="3">
        <v>-10</v>
      </c>
      <c r="AE6081" s="3">
        <v>4492.8999999999996</v>
      </c>
      <c r="AF6081" s="3">
        <v>0</v>
      </c>
      <c r="AG6081" s="3">
        <v>0</v>
      </c>
      <c r="AH6081" s="3">
        <v>334.41</v>
      </c>
      <c r="AI6081" s="3">
        <v>4827.3100000000004</v>
      </c>
      <c r="AJ6081" t="s">
        <v>47</v>
      </c>
      <c r="AK6081" t="s">
        <v>8234</v>
      </c>
      <c r="AL6081" t="s">
        <v>8234</v>
      </c>
      <c r="AM6081">
        <f>IF(Customers[[#This Row],[Customer Status]]="Churned",1,0)</f>
        <v>0</v>
      </c>
      <c r="AN6081" t="str">
        <f>IF(Customers[[#This Row],[Monthly Charge]]&gt;=_xlfn.PERCENTILE.INC(Customers[Monthly Charge],0.75),"High-value","Other")</f>
        <v>Other</v>
      </c>
    </row>
    <row r="6082" spans="1:40" x14ac:dyDescent="0.25">
      <c r="A6082" t="s">
        <v>7269</v>
      </c>
      <c r="B6082" t="s">
        <v>39</v>
      </c>
      <c r="C6082" s="1">
        <v>27</v>
      </c>
      <c r="D6082" t="s">
        <v>43</v>
      </c>
      <c r="E6082" s="1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 s="1">
        <v>0</v>
      </c>
      <c r="K6082" s="1">
        <v>1</v>
      </c>
      <c r="L6082" t="s">
        <v>42</v>
      </c>
      <c r="M6082" t="s">
        <v>40</v>
      </c>
      <c r="N6082" s="2">
        <v>45.86</v>
      </c>
      <c r="O6082" t="s">
        <v>43</v>
      </c>
      <c r="P6082" t="s">
        <v>43</v>
      </c>
      <c r="Q6082" t="s">
        <v>42</v>
      </c>
      <c r="R6082" s="1">
        <v>0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43</v>
      </c>
      <c r="AA6082" t="s">
        <v>51</v>
      </c>
      <c r="AB6082" t="s">
        <v>43</v>
      </c>
      <c r="AC6082" t="s">
        <v>56</v>
      </c>
      <c r="AD6082" s="3">
        <v>20.7</v>
      </c>
      <c r="AE6082" s="3">
        <v>20.7</v>
      </c>
      <c r="AF6082" s="3">
        <v>0</v>
      </c>
      <c r="AG6082" s="3">
        <v>0</v>
      </c>
      <c r="AH6082" s="3">
        <v>45.86</v>
      </c>
      <c r="AI6082" s="3">
        <v>66.56</v>
      </c>
      <c r="AJ6082" t="s">
        <v>98</v>
      </c>
      <c r="AK6082" t="s">
        <v>8234</v>
      </c>
      <c r="AL6082" t="s">
        <v>8234</v>
      </c>
      <c r="AM6082">
        <f>IF(Customers[[#This Row],[Customer Status]]="Churned",1,0)</f>
        <v>0</v>
      </c>
      <c r="AN6082" t="str">
        <f>IF(Customers[[#This Row],[Monthly Charge]]&gt;=_xlfn.PERCENTILE.INC(Customers[Monthly Charge],0.75),"High-value","Other")</f>
        <v>Other</v>
      </c>
    </row>
    <row r="6083" spans="1:40" x14ac:dyDescent="0.25">
      <c r="A6083" t="s">
        <v>7270</v>
      </c>
      <c r="B6083" t="s">
        <v>39</v>
      </c>
      <c r="C6083" s="1">
        <v>75</v>
      </c>
      <c r="D6083" t="s">
        <v>40</v>
      </c>
      <c r="E6083" s="1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 s="1">
        <v>1</v>
      </c>
      <c r="K6083" s="1">
        <v>34</v>
      </c>
      <c r="L6083" t="s">
        <v>42</v>
      </c>
      <c r="M6083" t="s">
        <v>40</v>
      </c>
      <c r="N6083" s="2">
        <v>2.88</v>
      </c>
      <c r="O6083" t="s">
        <v>40</v>
      </c>
      <c r="P6083" t="s">
        <v>40</v>
      </c>
      <c r="Q6083" t="s">
        <v>55</v>
      </c>
      <c r="R6083" s="1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 s="3">
        <v>94.25</v>
      </c>
      <c r="AE6083" s="3">
        <v>3217.55</v>
      </c>
      <c r="AF6083" s="3">
        <v>0</v>
      </c>
      <c r="AG6083" s="3">
        <v>0</v>
      </c>
      <c r="AH6083" s="3">
        <v>97.92</v>
      </c>
      <c r="AI6083" s="3">
        <v>3315.47</v>
      </c>
      <c r="AJ6083" t="s">
        <v>57</v>
      </c>
      <c r="AK6083" t="s">
        <v>58</v>
      </c>
      <c r="AL6083" t="s">
        <v>59</v>
      </c>
      <c r="AM6083">
        <f>IF(Customers[[#This Row],[Customer Status]]="Churned",1,0)</f>
        <v>1</v>
      </c>
      <c r="AN6083" t="str">
        <f>IF(Customers[[#This Row],[Monthly Charge]]&gt;=_xlfn.PERCENTILE.INC(Customers[Monthly Charge],0.75),"High-value","Other")</f>
        <v>High-value</v>
      </c>
    </row>
    <row r="6084" spans="1:40" x14ac:dyDescent="0.25">
      <c r="A6084" t="s">
        <v>7271</v>
      </c>
      <c r="B6084" t="s">
        <v>39</v>
      </c>
      <c r="C6084" s="1">
        <v>56</v>
      </c>
      <c r="D6084" t="s">
        <v>40</v>
      </c>
      <c r="E6084" s="1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 s="1">
        <v>1</v>
      </c>
      <c r="K6084" s="1">
        <v>6</v>
      </c>
      <c r="L6084" t="s">
        <v>42</v>
      </c>
      <c r="M6084" t="s">
        <v>40</v>
      </c>
      <c r="N6084" s="2">
        <v>23.35</v>
      </c>
      <c r="O6084" t="s">
        <v>40</v>
      </c>
      <c r="P6084" t="s">
        <v>40</v>
      </c>
      <c r="Q6084" t="s">
        <v>55</v>
      </c>
      <c r="R6084" s="1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 s="3">
        <v>90.75</v>
      </c>
      <c r="AE6084" s="3">
        <v>512.25</v>
      </c>
      <c r="AF6084" s="3">
        <v>0</v>
      </c>
      <c r="AG6084" s="3">
        <v>0</v>
      </c>
      <c r="AH6084" s="3">
        <v>140.1</v>
      </c>
      <c r="AI6084" s="3">
        <v>652.35</v>
      </c>
      <c r="AJ6084" t="s">
        <v>47</v>
      </c>
      <c r="AK6084" t="s">
        <v>8234</v>
      </c>
      <c r="AL6084" t="s">
        <v>8234</v>
      </c>
      <c r="AM6084">
        <f>IF(Customers[[#This Row],[Customer Status]]="Churned",1,0)</f>
        <v>0</v>
      </c>
      <c r="AN6084" t="str">
        <f>IF(Customers[[#This Row],[Monthly Charge]]&gt;=_xlfn.PERCENTILE.INC(Customers[Monthly Charge],0.75),"High-value","Other")</f>
        <v>High-value</v>
      </c>
    </row>
    <row r="6085" spans="1:40" x14ac:dyDescent="0.25">
      <c r="A6085" t="s">
        <v>7272</v>
      </c>
      <c r="B6085" t="s">
        <v>49</v>
      </c>
      <c r="C6085" s="1">
        <v>80</v>
      </c>
      <c r="D6085" t="s">
        <v>40</v>
      </c>
      <c r="E6085" s="1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 s="1">
        <v>2</v>
      </c>
      <c r="K6085" s="1">
        <v>51</v>
      </c>
      <c r="L6085" t="s">
        <v>76</v>
      </c>
      <c r="M6085" t="s">
        <v>40</v>
      </c>
      <c r="N6085" s="2">
        <v>43.58</v>
      </c>
      <c r="O6085" t="s">
        <v>40</v>
      </c>
      <c r="P6085" t="s">
        <v>40</v>
      </c>
      <c r="Q6085" t="s">
        <v>44</v>
      </c>
      <c r="R6085" s="1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 s="3">
        <v>84.2</v>
      </c>
      <c r="AE6085" s="3">
        <v>4146.05</v>
      </c>
      <c r="AF6085" s="3">
        <v>0</v>
      </c>
      <c r="AG6085" s="3">
        <v>0</v>
      </c>
      <c r="AH6085" s="3">
        <v>2222.58</v>
      </c>
      <c r="AI6085" s="3">
        <v>6368.63</v>
      </c>
      <c r="AJ6085" t="s">
        <v>57</v>
      </c>
      <c r="AK6085" t="s">
        <v>58</v>
      </c>
      <c r="AL6085" t="s">
        <v>214</v>
      </c>
      <c r="AM6085">
        <f>IF(Customers[[#This Row],[Customer Status]]="Churned",1,0)</f>
        <v>1</v>
      </c>
      <c r="AN6085" t="str">
        <f>IF(Customers[[#This Row],[Monthly Charge]]&gt;=_xlfn.PERCENTILE.INC(Customers[Monthly Charge],0.75),"High-value","Other")</f>
        <v>Other</v>
      </c>
    </row>
    <row r="6086" spans="1:40" x14ac:dyDescent="0.25">
      <c r="A6086" t="s">
        <v>7273</v>
      </c>
      <c r="B6086" t="s">
        <v>39</v>
      </c>
      <c r="C6086" s="1">
        <v>79</v>
      </c>
      <c r="D6086" t="s">
        <v>43</v>
      </c>
      <c r="E6086" s="1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 s="1">
        <v>0</v>
      </c>
      <c r="K6086" s="1">
        <v>26</v>
      </c>
      <c r="L6086" t="s">
        <v>42</v>
      </c>
      <c r="M6086" t="s">
        <v>40</v>
      </c>
      <c r="N6086" s="2">
        <v>12.09</v>
      </c>
      <c r="O6086" t="s">
        <v>40</v>
      </c>
      <c r="P6086" t="s">
        <v>40</v>
      </c>
      <c r="Q6086" t="s">
        <v>79</v>
      </c>
      <c r="R6086" s="1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 s="3">
        <v>66.05</v>
      </c>
      <c r="AE6086" s="3">
        <v>1652.4</v>
      </c>
      <c r="AF6086" s="3">
        <v>47.73</v>
      </c>
      <c r="AG6086" s="3">
        <v>0</v>
      </c>
      <c r="AH6086" s="3">
        <v>314.33999999999997</v>
      </c>
      <c r="AI6086" s="3">
        <v>1919.01</v>
      </c>
      <c r="AJ6086" t="s">
        <v>47</v>
      </c>
      <c r="AK6086" t="s">
        <v>8234</v>
      </c>
      <c r="AL6086" t="s">
        <v>8234</v>
      </c>
      <c r="AM6086">
        <f>IF(Customers[[#This Row],[Customer Status]]="Churned",1,0)</f>
        <v>0</v>
      </c>
      <c r="AN6086" t="str">
        <f>IF(Customers[[#This Row],[Monthly Charge]]&gt;=_xlfn.PERCENTILE.INC(Customers[Monthly Charge],0.75),"High-value","Other")</f>
        <v>Other</v>
      </c>
    </row>
    <row r="6087" spans="1:40" x14ac:dyDescent="0.25">
      <c r="A6087" t="s">
        <v>7274</v>
      </c>
      <c r="B6087" t="s">
        <v>39</v>
      </c>
      <c r="C6087" s="1">
        <v>40</v>
      </c>
      <c r="D6087" t="s">
        <v>43</v>
      </c>
      <c r="E6087" s="1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 s="1">
        <v>0</v>
      </c>
      <c r="K6087" s="1">
        <v>49</v>
      </c>
      <c r="L6087" t="s">
        <v>76</v>
      </c>
      <c r="M6087" t="s">
        <v>40</v>
      </c>
      <c r="N6087" s="2">
        <v>35.869999999999997</v>
      </c>
      <c r="O6087" t="s">
        <v>40</v>
      </c>
      <c r="P6087" t="s">
        <v>40</v>
      </c>
      <c r="Q6087" t="s">
        <v>79</v>
      </c>
      <c r="R6087" s="1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 s="3">
        <v>59.75</v>
      </c>
      <c r="AE6087" s="3">
        <v>2934.3</v>
      </c>
      <c r="AF6087" s="3">
        <v>0</v>
      </c>
      <c r="AG6087" s="3">
        <v>0</v>
      </c>
      <c r="AH6087" s="3">
        <v>1757.63</v>
      </c>
      <c r="AI6087" s="3">
        <v>4691.93</v>
      </c>
      <c r="AJ6087" t="s">
        <v>57</v>
      </c>
      <c r="AK6087" t="s">
        <v>109</v>
      </c>
      <c r="AL6087" t="s">
        <v>110</v>
      </c>
      <c r="AM6087">
        <f>IF(Customers[[#This Row],[Customer Status]]="Churned",1,0)</f>
        <v>1</v>
      </c>
      <c r="AN6087" t="str">
        <f>IF(Customers[[#This Row],[Monthly Charge]]&gt;=_xlfn.PERCENTILE.INC(Customers[Monthly Charge],0.75),"High-value","Other")</f>
        <v>Other</v>
      </c>
    </row>
    <row r="6088" spans="1:40" x14ac:dyDescent="0.25">
      <c r="A6088" t="s">
        <v>7275</v>
      </c>
      <c r="B6088" t="s">
        <v>49</v>
      </c>
      <c r="C6088" s="1">
        <v>51</v>
      </c>
      <c r="D6088" t="s">
        <v>40</v>
      </c>
      <c r="E6088" s="1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 s="1">
        <v>2</v>
      </c>
      <c r="K6088" s="1">
        <v>24</v>
      </c>
      <c r="L6088" t="s">
        <v>129</v>
      </c>
      <c r="M6088" t="s">
        <v>40</v>
      </c>
      <c r="N6088" s="2">
        <v>3</v>
      </c>
      <c r="O6088" t="s">
        <v>40</v>
      </c>
      <c r="P6088" t="s">
        <v>40</v>
      </c>
      <c r="Q6088" t="s">
        <v>55</v>
      </c>
      <c r="R6088" s="1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 s="3">
        <v>104.65</v>
      </c>
      <c r="AE6088" s="3">
        <v>2542.4499999999998</v>
      </c>
      <c r="AF6088" s="3">
        <v>0</v>
      </c>
      <c r="AG6088" s="3">
        <v>0</v>
      </c>
      <c r="AH6088" s="3">
        <v>72</v>
      </c>
      <c r="AI6088" s="3">
        <v>2614.4499999999998</v>
      </c>
      <c r="AJ6088" t="s">
        <v>57</v>
      </c>
      <c r="AK6088" t="s">
        <v>58</v>
      </c>
      <c r="AL6088" t="s">
        <v>104</v>
      </c>
      <c r="AM6088">
        <f>IF(Customers[[#This Row],[Customer Status]]="Churned",1,0)</f>
        <v>1</v>
      </c>
      <c r="AN6088" t="str">
        <f>IF(Customers[[#This Row],[Monthly Charge]]&gt;=_xlfn.PERCENTILE.INC(Customers[Monthly Charge],0.75),"High-value","Other")</f>
        <v>High-value</v>
      </c>
    </row>
    <row r="6089" spans="1:40" x14ac:dyDescent="0.25">
      <c r="A6089" t="s">
        <v>7276</v>
      </c>
      <c r="B6089" t="s">
        <v>49</v>
      </c>
      <c r="C6089" s="1">
        <v>62</v>
      </c>
      <c r="D6089" t="s">
        <v>43</v>
      </c>
      <c r="E6089" s="1">
        <v>0</v>
      </c>
      <c r="F6089" t="s">
        <v>316</v>
      </c>
      <c r="G6089">
        <v>92026</v>
      </c>
      <c r="H6089">
        <v>33.21846</v>
      </c>
      <c r="I6089">
        <v>-117.116916</v>
      </c>
      <c r="J6089" s="1">
        <v>0</v>
      </c>
      <c r="K6089" s="1">
        <v>69</v>
      </c>
      <c r="L6089" t="s">
        <v>42</v>
      </c>
      <c r="M6089" t="s">
        <v>43</v>
      </c>
      <c r="N6089" s="2">
        <v>0</v>
      </c>
      <c r="O6089" t="s">
        <v>43</v>
      </c>
      <c r="P6089" t="s">
        <v>40</v>
      </c>
      <c r="Q6089" t="s">
        <v>44</v>
      </c>
      <c r="R6089" s="1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 s="3">
        <v>60.05</v>
      </c>
      <c r="AE6089" s="3">
        <v>4176.7</v>
      </c>
      <c r="AF6089" s="3">
        <v>41.21</v>
      </c>
      <c r="AG6089" s="3">
        <v>0</v>
      </c>
      <c r="AH6089" s="3">
        <v>0</v>
      </c>
      <c r="AI6089" s="3">
        <v>4135.49</v>
      </c>
      <c r="AJ6089" t="s">
        <v>47</v>
      </c>
      <c r="AK6089" t="s">
        <v>8234</v>
      </c>
      <c r="AL6089" t="s">
        <v>8234</v>
      </c>
      <c r="AM6089">
        <f>IF(Customers[[#This Row],[Customer Status]]="Churned",1,0)</f>
        <v>0</v>
      </c>
      <c r="AN6089" t="str">
        <f>IF(Customers[[#This Row],[Monthly Charge]]&gt;=_xlfn.PERCENTILE.INC(Customers[Monthly Charge],0.75),"High-value","Other")</f>
        <v>Other</v>
      </c>
    </row>
    <row r="6090" spans="1:40" x14ac:dyDescent="0.25">
      <c r="A6090" t="s">
        <v>7277</v>
      </c>
      <c r="B6090" t="s">
        <v>49</v>
      </c>
      <c r="C6090" s="1">
        <v>48</v>
      </c>
      <c r="D6090" t="s">
        <v>43</v>
      </c>
      <c r="E6090" s="1">
        <v>3</v>
      </c>
      <c r="F6090" t="s">
        <v>412</v>
      </c>
      <c r="G6090">
        <v>93656</v>
      </c>
      <c r="H6090">
        <v>36.452210999999998</v>
      </c>
      <c r="I6090">
        <v>-119.94575</v>
      </c>
      <c r="J6090" s="1">
        <v>0</v>
      </c>
      <c r="K6090" s="1">
        <v>56</v>
      </c>
      <c r="L6090" t="s">
        <v>76</v>
      </c>
      <c r="M6090" t="s">
        <v>40</v>
      </c>
      <c r="N6090" s="2">
        <v>22.47</v>
      </c>
      <c r="O6090" t="s">
        <v>40</v>
      </c>
      <c r="P6090" t="s">
        <v>43</v>
      </c>
      <c r="Q6090" t="s">
        <v>42</v>
      </c>
      <c r="R6090" s="1">
        <v>0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43</v>
      </c>
      <c r="AA6090" t="s">
        <v>73</v>
      </c>
      <c r="AB6090" t="s">
        <v>40</v>
      </c>
      <c r="AC6090" t="s">
        <v>46</v>
      </c>
      <c r="AD6090" s="3">
        <v>24.8</v>
      </c>
      <c r="AE6090" s="3">
        <v>1424.2</v>
      </c>
      <c r="AF6090" s="3">
        <v>0</v>
      </c>
      <c r="AG6090" s="3">
        <v>0</v>
      </c>
      <c r="AH6090" s="3">
        <v>1258.32</v>
      </c>
      <c r="AI6090" s="3">
        <v>2682.52</v>
      </c>
      <c r="AJ6090" t="s">
        <v>47</v>
      </c>
      <c r="AK6090" t="s">
        <v>8234</v>
      </c>
      <c r="AL6090" t="s">
        <v>8234</v>
      </c>
      <c r="AM6090">
        <f>IF(Customers[[#This Row],[Customer Status]]="Churned",1,0)</f>
        <v>0</v>
      </c>
      <c r="AN6090" t="str">
        <f>IF(Customers[[#This Row],[Monthly Charge]]&gt;=_xlfn.PERCENTILE.INC(Customers[Monthly Charge],0.75),"High-value","Other")</f>
        <v>Other</v>
      </c>
    </row>
    <row r="6091" spans="1:40" x14ac:dyDescent="0.25">
      <c r="A6091" t="s">
        <v>7278</v>
      </c>
      <c r="B6091" t="s">
        <v>49</v>
      </c>
      <c r="C6091" s="1">
        <v>38</v>
      </c>
      <c r="D6091" t="s">
        <v>43</v>
      </c>
      <c r="E6091" s="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 s="1">
        <v>0</v>
      </c>
      <c r="K6091" s="1">
        <v>44</v>
      </c>
      <c r="L6091" t="s">
        <v>76</v>
      </c>
      <c r="M6091" t="s">
        <v>43</v>
      </c>
      <c r="N6091" s="2">
        <v>0</v>
      </c>
      <c r="O6091" t="s">
        <v>43</v>
      </c>
      <c r="P6091" t="s">
        <v>40</v>
      </c>
      <c r="Q6091" t="s">
        <v>44</v>
      </c>
      <c r="R6091" s="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 s="3">
        <v>53.95</v>
      </c>
      <c r="AE6091" s="3">
        <v>2375.4</v>
      </c>
      <c r="AF6091" s="3">
        <v>0</v>
      </c>
      <c r="AG6091" s="3">
        <v>0</v>
      </c>
      <c r="AH6091" s="3">
        <v>0</v>
      </c>
      <c r="AI6091" s="3">
        <v>2375.4</v>
      </c>
      <c r="AJ6091" t="s">
        <v>57</v>
      </c>
      <c r="AK6091" t="s">
        <v>58</v>
      </c>
      <c r="AL6091" t="s">
        <v>214</v>
      </c>
      <c r="AM6091">
        <f>IF(Customers[[#This Row],[Customer Status]]="Churned",1,0)</f>
        <v>1</v>
      </c>
      <c r="AN6091" t="str">
        <f>IF(Customers[[#This Row],[Monthly Charge]]&gt;=_xlfn.PERCENTILE.INC(Customers[Monthly Charge],0.75),"High-value","Other")</f>
        <v>Other</v>
      </c>
    </row>
    <row r="6092" spans="1:40" x14ac:dyDescent="0.25">
      <c r="A6092" t="s">
        <v>7279</v>
      </c>
      <c r="B6092" t="s">
        <v>49</v>
      </c>
      <c r="C6092" s="1">
        <v>32</v>
      </c>
      <c r="D6092" t="s">
        <v>40</v>
      </c>
      <c r="E6092" s="1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 s="1">
        <v>8</v>
      </c>
      <c r="K6092" s="1">
        <v>47</v>
      </c>
      <c r="L6092" t="s">
        <v>76</v>
      </c>
      <c r="M6092" t="s">
        <v>40</v>
      </c>
      <c r="N6092" s="2">
        <v>39.520000000000003</v>
      </c>
      <c r="O6092" t="s">
        <v>40</v>
      </c>
      <c r="P6092" t="s">
        <v>40</v>
      </c>
      <c r="Q6092" t="s">
        <v>55</v>
      </c>
      <c r="R6092" s="1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 s="3">
        <v>78.900000000000006</v>
      </c>
      <c r="AE6092" s="3">
        <v>3650.35</v>
      </c>
      <c r="AF6092" s="3">
        <v>0</v>
      </c>
      <c r="AG6092" s="3">
        <v>0</v>
      </c>
      <c r="AH6092" s="3">
        <v>1857.44</v>
      </c>
      <c r="AI6092" s="3">
        <v>5507.79</v>
      </c>
      <c r="AJ6092" t="s">
        <v>47</v>
      </c>
      <c r="AK6092" t="s">
        <v>8234</v>
      </c>
      <c r="AL6092" t="s">
        <v>8234</v>
      </c>
      <c r="AM6092">
        <f>IF(Customers[[#This Row],[Customer Status]]="Churned",1,0)</f>
        <v>0</v>
      </c>
      <c r="AN6092" t="str">
        <f>IF(Customers[[#This Row],[Monthly Charge]]&gt;=_xlfn.PERCENTILE.INC(Customers[Monthly Charge],0.75),"High-value","Other")</f>
        <v>Other</v>
      </c>
    </row>
    <row r="6093" spans="1:40" x14ac:dyDescent="0.25">
      <c r="A6093" t="s">
        <v>7280</v>
      </c>
      <c r="B6093" t="s">
        <v>39</v>
      </c>
      <c r="C6093" s="1">
        <v>79</v>
      </c>
      <c r="D6093" t="s">
        <v>40</v>
      </c>
      <c r="E6093" s="1">
        <v>0</v>
      </c>
      <c r="F6093" t="s">
        <v>2195</v>
      </c>
      <c r="G6093">
        <v>94806</v>
      </c>
      <c r="H6093">
        <v>37.980269</v>
      </c>
      <c r="I6093">
        <v>-122.342635</v>
      </c>
      <c r="J6093" s="1">
        <v>6</v>
      </c>
      <c r="K6093" s="1">
        <v>72</v>
      </c>
      <c r="L6093" t="s">
        <v>72</v>
      </c>
      <c r="M6093" t="s">
        <v>40</v>
      </c>
      <c r="N6093" s="2">
        <v>14.75</v>
      </c>
      <c r="O6093" t="s">
        <v>40</v>
      </c>
      <c r="P6093" t="s">
        <v>40</v>
      </c>
      <c r="Q6093" t="s">
        <v>55</v>
      </c>
      <c r="R6093" s="1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 s="3">
        <v>116.75</v>
      </c>
      <c r="AE6093" s="3">
        <v>8277.0499999999993</v>
      </c>
      <c r="AF6093" s="3">
        <v>0</v>
      </c>
      <c r="AG6093" s="3">
        <v>0</v>
      </c>
      <c r="AH6093" s="3">
        <v>1062</v>
      </c>
      <c r="AI6093" s="3">
        <v>9339.0499999999993</v>
      </c>
      <c r="AJ6093" t="s">
        <v>47</v>
      </c>
      <c r="AK6093" t="s">
        <v>8234</v>
      </c>
      <c r="AL6093" t="s">
        <v>8234</v>
      </c>
      <c r="AM6093">
        <f>IF(Customers[[#This Row],[Customer Status]]="Churned",1,0)</f>
        <v>0</v>
      </c>
      <c r="AN6093" t="str">
        <f>IF(Customers[[#This Row],[Monthly Charge]]&gt;=_xlfn.PERCENTILE.INC(Customers[Monthly Charge],0.75),"High-value","Other")</f>
        <v>High-value</v>
      </c>
    </row>
    <row r="6094" spans="1:40" x14ac:dyDescent="0.25">
      <c r="A6094" t="s">
        <v>7281</v>
      </c>
      <c r="B6094" t="s">
        <v>39</v>
      </c>
      <c r="C6094" s="1">
        <v>35</v>
      </c>
      <c r="D6094" t="s">
        <v>43</v>
      </c>
      <c r="E6094" s="1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 s="1">
        <v>0</v>
      </c>
      <c r="K6094" s="1">
        <v>18</v>
      </c>
      <c r="L6094" t="s">
        <v>62</v>
      </c>
      <c r="M6094" t="s">
        <v>40</v>
      </c>
      <c r="N6094" s="2">
        <v>34.119999999999997</v>
      </c>
      <c r="O6094" t="s">
        <v>43</v>
      </c>
      <c r="P6094" t="s">
        <v>40</v>
      </c>
      <c r="Q6094" t="s">
        <v>55</v>
      </c>
      <c r="R6094" s="1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 s="3">
        <v>69.8</v>
      </c>
      <c r="AE6094" s="3">
        <v>1221.6500000000001</v>
      </c>
      <c r="AF6094" s="3">
        <v>0</v>
      </c>
      <c r="AG6094" s="3">
        <v>0</v>
      </c>
      <c r="AH6094" s="3">
        <v>614.16</v>
      </c>
      <c r="AI6094" s="3">
        <v>1835.81</v>
      </c>
      <c r="AJ6094" t="s">
        <v>47</v>
      </c>
      <c r="AK6094" t="s">
        <v>8234</v>
      </c>
      <c r="AL6094" t="s">
        <v>8234</v>
      </c>
      <c r="AM6094">
        <f>IF(Customers[[#This Row],[Customer Status]]="Churned",1,0)</f>
        <v>0</v>
      </c>
      <c r="AN6094" t="str">
        <f>IF(Customers[[#This Row],[Monthly Charge]]&gt;=_xlfn.PERCENTILE.INC(Customers[Monthly Charge],0.75),"High-value","Other")</f>
        <v>Other</v>
      </c>
    </row>
    <row r="6095" spans="1:40" x14ac:dyDescent="0.25">
      <c r="A6095" t="s">
        <v>7282</v>
      </c>
      <c r="B6095" t="s">
        <v>49</v>
      </c>
      <c r="C6095" s="1">
        <v>39</v>
      </c>
      <c r="D6095" t="s">
        <v>40</v>
      </c>
      <c r="E6095" s="1">
        <v>0</v>
      </c>
      <c r="F6095" t="s">
        <v>1525</v>
      </c>
      <c r="G6095">
        <v>92372</v>
      </c>
      <c r="H6095">
        <v>34.459322</v>
      </c>
      <c r="I6095">
        <v>-117.629729</v>
      </c>
      <c r="J6095" s="1">
        <v>10</v>
      </c>
      <c r="K6095" s="1">
        <v>51</v>
      </c>
      <c r="L6095" t="s">
        <v>76</v>
      </c>
      <c r="M6095" t="s">
        <v>40</v>
      </c>
      <c r="N6095" s="2">
        <v>9.99</v>
      </c>
      <c r="O6095" t="s">
        <v>40</v>
      </c>
      <c r="P6095" t="s">
        <v>40</v>
      </c>
      <c r="Q6095" t="s">
        <v>79</v>
      </c>
      <c r="R6095" s="1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 s="3">
        <v>75.2</v>
      </c>
      <c r="AE6095" s="3">
        <v>3901.25</v>
      </c>
      <c r="AF6095" s="3">
        <v>0</v>
      </c>
      <c r="AG6095" s="3">
        <v>0</v>
      </c>
      <c r="AH6095" s="3">
        <v>509.49</v>
      </c>
      <c r="AI6095" s="3">
        <v>4410.74</v>
      </c>
      <c r="AJ6095" t="s">
        <v>47</v>
      </c>
      <c r="AK6095" t="s">
        <v>8234</v>
      </c>
      <c r="AL6095" t="s">
        <v>8234</v>
      </c>
      <c r="AM6095">
        <f>IF(Customers[[#This Row],[Customer Status]]="Churned",1,0)</f>
        <v>0</v>
      </c>
      <c r="AN6095" t="str">
        <f>IF(Customers[[#This Row],[Monthly Charge]]&gt;=_xlfn.PERCENTILE.INC(Customers[Monthly Charge],0.75),"High-value","Other")</f>
        <v>Other</v>
      </c>
    </row>
    <row r="6096" spans="1:40" x14ac:dyDescent="0.25">
      <c r="A6096" t="s">
        <v>7283</v>
      </c>
      <c r="B6096" t="s">
        <v>49</v>
      </c>
      <c r="C6096" s="1">
        <v>71</v>
      </c>
      <c r="D6096" t="s">
        <v>40</v>
      </c>
      <c r="E6096" s="1">
        <v>0</v>
      </c>
      <c r="F6096" t="s">
        <v>2463</v>
      </c>
      <c r="G6096">
        <v>92382</v>
      </c>
      <c r="H6096">
        <v>34.186211</v>
      </c>
      <c r="I6096">
        <v>-117.07683</v>
      </c>
      <c r="J6096" s="1">
        <v>1</v>
      </c>
      <c r="K6096" s="1">
        <v>66</v>
      </c>
      <c r="L6096" t="s">
        <v>42</v>
      </c>
      <c r="M6096" t="s">
        <v>40</v>
      </c>
      <c r="N6096" s="2">
        <v>30.03</v>
      </c>
      <c r="O6096" t="s">
        <v>40</v>
      </c>
      <c r="P6096" t="s">
        <v>40</v>
      </c>
      <c r="Q6096" t="s">
        <v>79</v>
      </c>
      <c r="R6096" s="1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 s="3">
        <v>79.400000000000006</v>
      </c>
      <c r="AE6096" s="3">
        <v>5154.6000000000004</v>
      </c>
      <c r="AF6096" s="3">
        <v>0</v>
      </c>
      <c r="AG6096" s="3">
        <v>150</v>
      </c>
      <c r="AH6096" s="3">
        <v>1981.98</v>
      </c>
      <c r="AI6096" s="3">
        <v>7286.58</v>
      </c>
      <c r="AJ6096" t="s">
        <v>57</v>
      </c>
      <c r="AK6096" t="s">
        <v>58</v>
      </c>
      <c r="AL6096" t="s">
        <v>203</v>
      </c>
      <c r="AM6096">
        <f>IF(Customers[[#This Row],[Customer Status]]="Churned",1,0)</f>
        <v>1</v>
      </c>
      <c r="AN6096" t="str">
        <f>IF(Customers[[#This Row],[Monthly Charge]]&gt;=_xlfn.PERCENTILE.INC(Customers[Monthly Charge],0.75),"High-value","Other")</f>
        <v>Other</v>
      </c>
    </row>
    <row r="6097" spans="1:40" x14ac:dyDescent="0.25">
      <c r="A6097" t="s">
        <v>7284</v>
      </c>
      <c r="B6097" t="s">
        <v>39</v>
      </c>
      <c r="C6097" s="1">
        <v>26</v>
      </c>
      <c r="D6097" t="s">
        <v>43</v>
      </c>
      <c r="E6097" s="1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 s="1">
        <v>0</v>
      </c>
      <c r="K6097" s="1">
        <v>46</v>
      </c>
      <c r="L6097" t="s">
        <v>42</v>
      </c>
      <c r="M6097" t="s">
        <v>40</v>
      </c>
      <c r="N6097" s="2">
        <v>17.510000000000002</v>
      </c>
      <c r="O6097" t="s">
        <v>43</v>
      </c>
      <c r="P6097" t="s">
        <v>40</v>
      </c>
      <c r="Q6097" t="s">
        <v>55</v>
      </c>
      <c r="R6097" s="1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 s="3">
        <v>99.8</v>
      </c>
      <c r="AE6097" s="3">
        <v>4391.25</v>
      </c>
      <c r="AF6097" s="3">
        <v>0</v>
      </c>
      <c r="AG6097" s="3">
        <v>0</v>
      </c>
      <c r="AH6097" s="3">
        <v>805.46</v>
      </c>
      <c r="AI6097" s="3">
        <v>5196.71</v>
      </c>
      <c r="AJ6097" t="s">
        <v>47</v>
      </c>
      <c r="AK6097" t="s">
        <v>8234</v>
      </c>
      <c r="AL6097" t="s">
        <v>8234</v>
      </c>
      <c r="AM6097">
        <f>IF(Customers[[#This Row],[Customer Status]]="Churned",1,0)</f>
        <v>0</v>
      </c>
      <c r="AN6097" t="str">
        <f>IF(Customers[[#This Row],[Monthly Charge]]&gt;=_xlfn.PERCENTILE.INC(Customers[Monthly Charge],0.75),"High-value","Other")</f>
        <v>High-value</v>
      </c>
    </row>
    <row r="6098" spans="1:40" x14ac:dyDescent="0.25">
      <c r="A6098" t="s">
        <v>7285</v>
      </c>
      <c r="B6098" t="s">
        <v>49</v>
      </c>
      <c r="C6098" s="1">
        <v>40</v>
      </c>
      <c r="D6098" t="s">
        <v>43</v>
      </c>
      <c r="E6098" s="1">
        <v>0</v>
      </c>
      <c r="F6098" t="s">
        <v>2074</v>
      </c>
      <c r="G6098">
        <v>95720</v>
      </c>
      <c r="H6098">
        <v>38.766036</v>
      </c>
      <c r="I6098">
        <v>-120.209673</v>
      </c>
      <c r="J6098" s="1">
        <v>0</v>
      </c>
      <c r="K6098" s="1">
        <v>9</v>
      </c>
      <c r="L6098" t="s">
        <v>54</v>
      </c>
      <c r="M6098" t="s">
        <v>40</v>
      </c>
      <c r="N6098" s="2">
        <v>48.61</v>
      </c>
      <c r="O6098" t="s">
        <v>43</v>
      </c>
      <c r="P6098" t="s">
        <v>43</v>
      </c>
      <c r="Q6098" t="s">
        <v>42</v>
      </c>
      <c r="R6098" s="1">
        <v>0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43</v>
      </c>
      <c r="AA6098" t="s">
        <v>45</v>
      </c>
      <c r="AB6098" t="s">
        <v>40</v>
      </c>
      <c r="AC6098" t="s">
        <v>183</v>
      </c>
      <c r="AD6098" s="3">
        <v>20.149999999999999</v>
      </c>
      <c r="AE6098" s="3">
        <v>163.69999999999999</v>
      </c>
      <c r="AF6098" s="3">
        <v>0</v>
      </c>
      <c r="AG6098" s="3">
        <v>0</v>
      </c>
      <c r="AH6098" s="3">
        <v>437.49</v>
      </c>
      <c r="AI6098" s="3">
        <v>601.19000000000005</v>
      </c>
      <c r="AJ6098" t="s">
        <v>47</v>
      </c>
      <c r="AK6098" t="s">
        <v>8234</v>
      </c>
      <c r="AL6098" t="s">
        <v>8234</v>
      </c>
      <c r="AM6098">
        <f>IF(Customers[[#This Row],[Customer Status]]="Churned",1,0)</f>
        <v>0</v>
      </c>
      <c r="AN6098" t="str">
        <f>IF(Customers[[#This Row],[Monthly Charge]]&gt;=_xlfn.PERCENTILE.INC(Customers[Monthly Charge],0.75),"High-value","Other")</f>
        <v>Other</v>
      </c>
    </row>
    <row r="6099" spans="1:40" x14ac:dyDescent="0.25">
      <c r="A6099" t="s">
        <v>7286</v>
      </c>
      <c r="B6099" t="s">
        <v>49</v>
      </c>
      <c r="C6099" s="1">
        <v>52</v>
      </c>
      <c r="D6099" t="s">
        <v>43</v>
      </c>
      <c r="E6099" s="1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 s="1">
        <v>0</v>
      </c>
      <c r="K6099" s="1">
        <v>69</v>
      </c>
      <c r="L6099" t="s">
        <v>72</v>
      </c>
      <c r="M6099" t="s">
        <v>40</v>
      </c>
      <c r="N6099" s="2">
        <v>20.440000000000001</v>
      </c>
      <c r="O6099" t="s">
        <v>40</v>
      </c>
      <c r="P6099" t="s">
        <v>40</v>
      </c>
      <c r="Q6099" t="s">
        <v>55</v>
      </c>
      <c r="R6099" s="1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 s="3">
        <v>104.7</v>
      </c>
      <c r="AE6099" s="3">
        <v>7220.35</v>
      </c>
      <c r="AF6099" s="3">
        <v>0</v>
      </c>
      <c r="AG6099" s="3">
        <v>0</v>
      </c>
      <c r="AH6099" s="3">
        <v>1410.36</v>
      </c>
      <c r="AI6099" s="3">
        <v>8630.7099999999991</v>
      </c>
      <c r="AJ6099" t="s">
        <v>57</v>
      </c>
      <c r="AK6099" t="s">
        <v>58</v>
      </c>
      <c r="AL6099" t="s">
        <v>104</v>
      </c>
      <c r="AM6099">
        <f>IF(Customers[[#This Row],[Customer Status]]="Churned",1,0)</f>
        <v>1</v>
      </c>
      <c r="AN6099" t="str">
        <f>IF(Customers[[#This Row],[Monthly Charge]]&gt;=_xlfn.PERCENTILE.INC(Customers[Monthly Charge],0.75),"High-value","Other")</f>
        <v>High-value</v>
      </c>
    </row>
    <row r="6100" spans="1:40" x14ac:dyDescent="0.25">
      <c r="A6100" t="s">
        <v>7287</v>
      </c>
      <c r="B6100" t="s">
        <v>49</v>
      </c>
      <c r="C6100" s="1">
        <v>68</v>
      </c>
      <c r="D6100" t="s">
        <v>40</v>
      </c>
      <c r="E6100" s="1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 s="1">
        <v>1</v>
      </c>
      <c r="K6100" s="1">
        <v>47</v>
      </c>
      <c r="L6100" t="s">
        <v>42</v>
      </c>
      <c r="M6100" t="s">
        <v>40</v>
      </c>
      <c r="N6100" s="2">
        <v>8.9700000000000006</v>
      </c>
      <c r="O6100" t="s">
        <v>40</v>
      </c>
      <c r="P6100" t="s">
        <v>40</v>
      </c>
      <c r="Q6100" t="s">
        <v>55</v>
      </c>
      <c r="R6100" s="1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 s="3">
        <v>100.05</v>
      </c>
      <c r="AE6100" s="3">
        <v>4871.05</v>
      </c>
      <c r="AF6100" s="3">
        <v>0</v>
      </c>
      <c r="AG6100" s="3">
        <v>0</v>
      </c>
      <c r="AH6100" s="3">
        <v>421.59</v>
      </c>
      <c r="AI6100" s="3">
        <v>5292.64</v>
      </c>
      <c r="AJ6100" t="s">
        <v>57</v>
      </c>
      <c r="AK6100" t="s">
        <v>121</v>
      </c>
      <c r="AL6100" t="s">
        <v>195</v>
      </c>
      <c r="AM6100">
        <f>IF(Customers[[#This Row],[Customer Status]]="Churned",1,0)</f>
        <v>1</v>
      </c>
      <c r="AN6100" t="str">
        <f>IF(Customers[[#This Row],[Monthly Charge]]&gt;=_xlfn.PERCENTILE.INC(Customers[Monthly Charge],0.75),"High-value","Other")</f>
        <v>High-value</v>
      </c>
    </row>
    <row r="6101" spans="1:40" x14ac:dyDescent="0.25">
      <c r="A6101" t="s">
        <v>7288</v>
      </c>
      <c r="B6101" t="s">
        <v>39</v>
      </c>
      <c r="C6101" s="1">
        <v>34</v>
      </c>
      <c r="D6101" t="s">
        <v>43</v>
      </c>
      <c r="E6101" s="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 s="1">
        <v>0</v>
      </c>
      <c r="K6101" s="1">
        <v>12</v>
      </c>
      <c r="L6101" t="s">
        <v>42</v>
      </c>
      <c r="M6101" t="s">
        <v>40</v>
      </c>
      <c r="N6101" s="2">
        <v>25.34</v>
      </c>
      <c r="O6101" t="s">
        <v>40</v>
      </c>
      <c r="P6101" t="s">
        <v>40</v>
      </c>
      <c r="Q6101" t="s">
        <v>55</v>
      </c>
      <c r="R6101" s="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 s="3">
        <v>78.95</v>
      </c>
      <c r="AE6101" s="3">
        <v>927.35</v>
      </c>
      <c r="AF6101" s="3">
        <v>0</v>
      </c>
      <c r="AG6101" s="3">
        <v>80</v>
      </c>
      <c r="AH6101" s="3">
        <v>304.08</v>
      </c>
      <c r="AI6101" s="3">
        <v>1311.43</v>
      </c>
      <c r="AJ6101" t="s">
        <v>57</v>
      </c>
      <c r="AK6101" t="s">
        <v>121</v>
      </c>
      <c r="AL6101" t="s">
        <v>195</v>
      </c>
      <c r="AM6101">
        <f>IF(Customers[[#This Row],[Customer Status]]="Churned",1,0)</f>
        <v>1</v>
      </c>
      <c r="AN6101" t="str">
        <f>IF(Customers[[#This Row],[Monthly Charge]]&gt;=_xlfn.PERCENTILE.INC(Customers[Monthly Charge],0.75),"High-value","Other")</f>
        <v>Other</v>
      </c>
    </row>
    <row r="6102" spans="1:40" x14ac:dyDescent="0.25">
      <c r="A6102" t="s">
        <v>7289</v>
      </c>
      <c r="B6102" t="s">
        <v>39</v>
      </c>
      <c r="C6102" s="1">
        <v>26</v>
      </c>
      <c r="D6102" t="s">
        <v>40</v>
      </c>
      <c r="E6102" s="1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 s="1">
        <v>9</v>
      </c>
      <c r="K6102" s="1">
        <v>72</v>
      </c>
      <c r="L6102" t="s">
        <v>42</v>
      </c>
      <c r="M6102" t="s">
        <v>40</v>
      </c>
      <c r="N6102" s="2">
        <v>11.85</v>
      </c>
      <c r="O6102" t="s">
        <v>40</v>
      </c>
      <c r="P6102" t="s">
        <v>40</v>
      </c>
      <c r="Q6102" t="s">
        <v>55</v>
      </c>
      <c r="R6102" s="1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 s="3">
        <v>95.9</v>
      </c>
      <c r="AE6102" s="3">
        <v>6954.15</v>
      </c>
      <c r="AF6102" s="3">
        <v>0</v>
      </c>
      <c r="AG6102" s="3">
        <v>0</v>
      </c>
      <c r="AH6102" s="3">
        <v>853.2</v>
      </c>
      <c r="AI6102" s="3">
        <v>7807.35</v>
      </c>
      <c r="AJ6102" t="s">
        <v>47</v>
      </c>
      <c r="AK6102" t="s">
        <v>8234</v>
      </c>
      <c r="AL6102" t="s">
        <v>8234</v>
      </c>
      <c r="AM6102">
        <f>IF(Customers[[#This Row],[Customer Status]]="Churned",1,0)</f>
        <v>0</v>
      </c>
      <c r="AN6102" t="str">
        <f>IF(Customers[[#This Row],[Monthly Charge]]&gt;=_xlfn.PERCENTILE.INC(Customers[Monthly Charge],0.75),"High-value","Other")</f>
        <v>High-value</v>
      </c>
    </row>
    <row r="6103" spans="1:40" x14ac:dyDescent="0.25">
      <c r="A6103" t="s">
        <v>7290</v>
      </c>
      <c r="B6103" t="s">
        <v>49</v>
      </c>
      <c r="C6103" s="1">
        <v>39</v>
      </c>
      <c r="D6103" t="s">
        <v>43</v>
      </c>
      <c r="E6103" s="1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 s="1">
        <v>0</v>
      </c>
      <c r="K6103" s="1">
        <v>4</v>
      </c>
      <c r="L6103" t="s">
        <v>42</v>
      </c>
      <c r="M6103" t="s">
        <v>40</v>
      </c>
      <c r="N6103" s="2">
        <v>28.89</v>
      </c>
      <c r="O6103" t="s">
        <v>43</v>
      </c>
      <c r="P6103" t="s">
        <v>40</v>
      </c>
      <c r="Q6103" t="s">
        <v>79</v>
      </c>
      <c r="R6103" s="1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 s="3">
        <v>74.400000000000006</v>
      </c>
      <c r="AE6103" s="3">
        <v>299.7</v>
      </c>
      <c r="AF6103" s="3">
        <v>0</v>
      </c>
      <c r="AG6103" s="3">
        <v>0</v>
      </c>
      <c r="AH6103" s="3">
        <v>115.56</v>
      </c>
      <c r="AI6103" s="3">
        <v>415.26</v>
      </c>
      <c r="AJ6103" t="s">
        <v>57</v>
      </c>
      <c r="AK6103" t="s">
        <v>121</v>
      </c>
      <c r="AL6103" t="s">
        <v>195</v>
      </c>
      <c r="AM6103">
        <f>IF(Customers[[#This Row],[Customer Status]]="Churned",1,0)</f>
        <v>1</v>
      </c>
      <c r="AN6103" t="str">
        <f>IF(Customers[[#This Row],[Monthly Charge]]&gt;=_xlfn.PERCENTILE.INC(Customers[Monthly Charge],0.75),"High-value","Other")</f>
        <v>Other</v>
      </c>
    </row>
    <row r="6104" spans="1:40" x14ac:dyDescent="0.25">
      <c r="A6104" t="s">
        <v>7291</v>
      </c>
      <c r="B6104" t="s">
        <v>39</v>
      </c>
      <c r="C6104" s="1">
        <v>25</v>
      </c>
      <c r="D6104" t="s">
        <v>40</v>
      </c>
      <c r="E6104" s="1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 s="1">
        <v>1</v>
      </c>
      <c r="K6104" s="1">
        <v>2</v>
      </c>
      <c r="L6104" t="s">
        <v>42</v>
      </c>
      <c r="M6104" t="s">
        <v>40</v>
      </c>
      <c r="N6104" s="2">
        <v>28.86</v>
      </c>
      <c r="O6104" t="s">
        <v>43</v>
      </c>
      <c r="P6104" t="s">
        <v>40</v>
      </c>
      <c r="Q6104" t="s">
        <v>55</v>
      </c>
      <c r="R6104" s="1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 s="3">
        <v>79.7</v>
      </c>
      <c r="AE6104" s="3">
        <v>165</v>
      </c>
      <c r="AF6104" s="3">
        <v>0</v>
      </c>
      <c r="AG6104" s="3">
        <v>0</v>
      </c>
      <c r="AH6104" s="3">
        <v>57.72</v>
      </c>
      <c r="AI6104" s="3">
        <v>222.72</v>
      </c>
      <c r="AJ6104" t="s">
        <v>57</v>
      </c>
      <c r="AK6104" t="s">
        <v>58</v>
      </c>
      <c r="AL6104" t="s">
        <v>59</v>
      </c>
      <c r="AM6104">
        <f>IF(Customers[[#This Row],[Customer Status]]="Churned",1,0)</f>
        <v>1</v>
      </c>
      <c r="AN6104" t="str">
        <f>IF(Customers[[#This Row],[Monthly Charge]]&gt;=_xlfn.PERCENTILE.INC(Customers[Monthly Charge],0.75),"High-value","Other")</f>
        <v>Other</v>
      </c>
    </row>
    <row r="6105" spans="1:40" x14ac:dyDescent="0.25">
      <c r="A6105" t="s">
        <v>7292</v>
      </c>
      <c r="B6105" t="s">
        <v>49</v>
      </c>
      <c r="C6105" s="1">
        <v>65</v>
      </c>
      <c r="D6105" t="s">
        <v>43</v>
      </c>
      <c r="E6105" s="1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 s="1">
        <v>0</v>
      </c>
      <c r="K6105" s="1">
        <v>1</v>
      </c>
      <c r="L6105" t="s">
        <v>54</v>
      </c>
      <c r="M6105" t="s">
        <v>40</v>
      </c>
      <c r="N6105" s="2">
        <v>28.46</v>
      </c>
      <c r="O6105" t="s">
        <v>43</v>
      </c>
      <c r="P6105" t="s">
        <v>40</v>
      </c>
      <c r="Q6105" t="s">
        <v>55</v>
      </c>
      <c r="R6105" s="1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 s="3">
        <v>71.650000000000006</v>
      </c>
      <c r="AE6105" s="3">
        <v>71.650000000000006</v>
      </c>
      <c r="AF6105" s="3">
        <v>0</v>
      </c>
      <c r="AG6105" s="3">
        <v>0</v>
      </c>
      <c r="AH6105" s="3">
        <v>28.46</v>
      </c>
      <c r="AI6105" s="3">
        <v>100.11</v>
      </c>
      <c r="AJ6105" t="s">
        <v>57</v>
      </c>
      <c r="AK6105" t="s">
        <v>58</v>
      </c>
      <c r="AL6105" t="s">
        <v>214</v>
      </c>
      <c r="AM6105">
        <f>IF(Customers[[#This Row],[Customer Status]]="Churned",1,0)</f>
        <v>1</v>
      </c>
      <c r="AN6105" t="str">
        <f>IF(Customers[[#This Row],[Monthly Charge]]&gt;=_xlfn.PERCENTILE.INC(Customers[Monthly Charge],0.75),"High-value","Other")</f>
        <v>Other</v>
      </c>
    </row>
    <row r="6106" spans="1:40" x14ac:dyDescent="0.25">
      <c r="A6106" t="s">
        <v>7293</v>
      </c>
      <c r="B6106" t="s">
        <v>49</v>
      </c>
      <c r="C6106" s="1">
        <v>37</v>
      </c>
      <c r="D6106" t="s">
        <v>40</v>
      </c>
      <c r="E6106" s="1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 s="1">
        <v>1</v>
      </c>
      <c r="K6106" s="1">
        <v>42</v>
      </c>
      <c r="L6106" t="s">
        <v>76</v>
      </c>
      <c r="M6106" t="s">
        <v>43</v>
      </c>
      <c r="N6106" s="2">
        <v>0</v>
      </c>
      <c r="O6106" t="s">
        <v>43</v>
      </c>
      <c r="P6106" t="s">
        <v>40</v>
      </c>
      <c r="Q6106" t="s">
        <v>79</v>
      </c>
      <c r="R6106" s="1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 s="3">
        <v>40.15</v>
      </c>
      <c r="AE6106" s="3">
        <v>1626.05</v>
      </c>
      <c r="AF6106" s="3">
        <v>0</v>
      </c>
      <c r="AG6106" s="3">
        <v>0</v>
      </c>
      <c r="AH6106" s="3">
        <v>0</v>
      </c>
      <c r="AI6106" s="3">
        <v>1626.05</v>
      </c>
      <c r="AJ6106" t="s">
        <v>47</v>
      </c>
      <c r="AK6106" t="s">
        <v>8234</v>
      </c>
      <c r="AL6106" t="s">
        <v>8234</v>
      </c>
      <c r="AM6106">
        <f>IF(Customers[[#This Row],[Customer Status]]="Churned",1,0)</f>
        <v>0</v>
      </c>
      <c r="AN6106" t="str">
        <f>IF(Customers[[#This Row],[Monthly Charge]]&gt;=_xlfn.PERCENTILE.INC(Customers[Monthly Charge],0.75),"High-value","Other")</f>
        <v>Other</v>
      </c>
    </row>
    <row r="6107" spans="1:40" x14ac:dyDescent="0.25">
      <c r="A6107" t="s">
        <v>7294</v>
      </c>
      <c r="B6107" t="s">
        <v>49</v>
      </c>
      <c r="C6107" s="1">
        <v>20</v>
      </c>
      <c r="D6107" t="s">
        <v>40</v>
      </c>
      <c r="E6107" s="1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 s="1">
        <v>1</v>
      </c>
      <c r="K6107" s="1">
        <v>69</v>
      </c>
      <c r="L6107" t="s">
        <v>72</v>
      </c>
      <c r="M6107" t="s">
        <v>40</v>
      </c>
      <c r="N6107" s="2">
        <v>49.16</v>
      </c>
      <c r="O6107" t="s">
        <v>40</v>
      </c>
      <c r="P6107" t="s">
        <v>40</v>
      </c>
      <c r="Q6107" t="s">
        <v>79</v>
      </c>
      <c r="R6107" s="1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 s="3">
        <v>81.95</v>
      </c>
      <c r="AE6107" s="3">
        <v>5601.4</v>
      </c>
      <c r="AF6107" s="3">
        <v>0</v>
      </c>
      <c r="AG6107" s="3">
        <v>0</v>
      </c>
      <c r="AH6107" s="3">
        <v>3392.04</v>
      </c>
      <c r="AI6107" s="3">
        <v>8993.44</v>
      </c>
      <c r="AJ6107" t="s">
        <v>47</v>
      </c>
      <c r="AK6107" t="s">
        <v>8234</v>
      </c>
      <c r="AL6107" t="s">
        <v>8234</v>
      </c>
      <c r="AM6107">
        <f>IF(Customers[[#This Row],[Customer Status]]="Churned",1,0)</f>
        <v>0</v>
      </c>
      <c r="AN6107" t="str">
        <f>IF(Customers[[#This Row],[Monthly Charge]]&gt;=_xlfn.PERCENTILE.INC(Customers[Monthly Charge],0.75),"High-value","Other")</f>
        <v>Other</v>
      </c>
    </row>
    <row r="6108" spans="1:40" x14ac:dyDescent="0.25">
      <c r="A6108" t="s">
        <v>7295</v>
      </c>
      <c r="B6108" t="s">
        <v>49</v>
      </c>
      <c r="C6108" s="1">
        <v>47</v>
      </c>
      <c r="D6108" t="s">
        <v>43</v>
      </c>
      <c r="E6108" s="1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 s="1">
        <v>0</v>
      </c>
      <c r="K6108" s="1">
        <v>14</v>
      </c>
      <c r="L6108" t="s">
        <v>62</v>
      </c>
      <c r="M6108" t="s">
        <v>43</v>
      </c>
      <c r="N6108" s="2">
        <v>0</v>
      </c>
      <c r="O6108" t="s">
        <v>43</v>
      </c>
      <c r="P6108" t="s">
        <v>40</v>
      </c>
      <c r="Q6108" t="s">
        <v>79</v>
      </c>
      <c r="R6108" s="1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 s="3">
        <v>55</v>
      </c>
      <c r="AE6108" s="3">
        <v>771.95</v>
      </c>
      <c r="AF6108" s="3">
        <v>0</v>
      </c>
      <c r="AG6108" s="3">
        <v>0</v>
      </c>
      <c r="AH6108" s="3">
        <v>0</v>
      </c>
      <c r="AI6108" s="3">
        <v>771.95</v>
      </c>
      <c r="AJ6108" t="s">
        <v>47</v>
      </c>
      <c r="AK6108" t="s">
        <v>8234</v>
      </c>
      <c r="AL6108" t="s">
        <v>8234</v>
      </c>
      <c r="AM6108">
        <f>IF(Customers[[#This Row],[Customer Status]]="Churned",1,0)</f>
        <v>0</v>
      </c>
      <c r="AN6108" t="str">
        <f>IF(Customers[[#This Row],[Monthly Charge]]&gt;=_xlfn.PERCENTILE.INC(Customers[Monthly Charge],0.75),"High-value","Other")</f>
        <v>Other</v>
      </c>
    </row>
    <row r="6109" spans="1:40" x14ac:dyDescent="0.25">
      <c r="A6109" t="s">
        <v>7296</v>
      </c>
      <c r="B6109" t="s">
        <v>39</v>
      </c>
      <c r="C6109" s="1">
        <v>43</v>
      </c>
      <c r="D6109" t="s">
        <v>40</v>
      </c>
      <c r="E6109" s="1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 s="1">
        <v>6</v>
      </c>
      <c r="K6109" s="1">
        <v>66</v>
      </c>
      <c r="L6109" t="s">
        <v>72</v>
      </c>
      <c r="M6109" t="s">
        <v>40</v>
      </c>
      <c r="N6109" s="2">
        <v>11.72</v>
      </c>
      <c r="O6109" t="s">
        <v>40</v>
      </c>
      <c r="P6109" t="s">
        <v>40</v>
      </c>
      <c r="Q6109" t="s">
        <v>55</v>
      </c>
      <c r="R6109" s="1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 s="3">
        <v>90.55</v>
      </c>
      <c r="AE6109" s="3">
        <v>6130.95</v>
      </c>
      <c r="AF6109" s="3">
        <v>0</v>
      </c>
      <c r="AG6109" s="3">
        <v>0</v>
      </c>
      <c r="AH6109" s="3">
        <v>773.52</v>
      </c>
      <c r="AI6109" s="3">
        <v>6904.47</v>
      </c>
      <c r="AJ6109" t="s">
        <v>47</v>
      </c>
      <c r="AK6109" t="s">
        <v>8234</v>
      </c>
      <c r="AL6109" t="s">
        <v>8234</v>
      </c>
      <c r="AM6109">
        <f>IF(Customers[[#This Row],[Customer Status]]="Churned",1,0)</f>
        <v>0</v>
      </c>
      <c r="AN6109" t="str">
        <f>IF(Customers[[#This Row],[Monthly Charge]]&gt;=_xlfn.PERCENTILE.INC(Customers[Monthly Charge],0.75),"High-value","Other")</f>
        <v>High-value</v>
      </c>
    </row>
    <row r="6110" spans="1:40" x14ac:dyDescent="0.25">
      <c r="A6110" t="s">
        <v>7297</v>
      </c>
      <c r="B6110" t="s">
        <v>49</v>
      </c>
      <c r="C6110" s="1">
        <v>59</v>
      </c>
      <c r="D6110" t="s">
        <v>40</v>
      </c>
      <c r="E6110" s="1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 s="1">
        <v>4</v>
      </c>
      <c r="K6110" s="1">
        <v>57</v>
      </c>
      <c r="L6110" t="s">
        <v>76</v>
      </c>
      <c r="M6110" t="s">
        <v>40</v>
      </c>
      <c r="N6110" s="2">
        <v>49.95</v>
      </c>
      <c r="O6110" t="s">
        <v>40</v>
      </c>
      <c r="P6110" t="s">
        <v>40</v>
      </c>
      <c r="Q6110" t="s">
        <v>55</v>
      </c>
      <c r="R6110" s="1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 s="3">
        <v>74.3</v>
      </c>
      <c r="AE6110" s="3">
        <v>4018.35</v>
      </c>
      <c r="AF6110" s="3">
        <v>0</v>
      </c>
      <c r="AG6110" s="3">
        <v>70</v>
      </c>
      <c r="AH6110" s="3">
        <v>2847.15</v>
      </c>
      <c r="AI6110" s="3">
        <v>6935.5</v>
      </c>
      <c r="AJ6110" t="s">
        <v>47</v>
      </c>
      <c r="AK6110" t="s">
        <v>8234</v>
      </c>
      <c r="AL6110" t="s">
        <v>8234</v>
      </c>
      <c r="AM6110">
        <f>IF(Customers[[#This Row],[Customer Status]]="Churned",1,0)</f>
        <v>0</v>
      </c>
      <c r="AN6110" t="str">
        <f>IF(Customers[[#This Row],[Monthly Charge]]&gt;=_xlfn.PERCENTILE.INC(Customers[Monthly Charge],0.75),"High-value","Other")</f>
        <v>Other</v>
      </c>
    </row>
    <row r="6111" spans="1:40" x14ac:dyDescent="0.25">
      <c r="A6111" t="s">
        <v>7298</v>
      </c>
      <c r="B6111" t="s">
        <v>39</v>
      </c>
      <c r="C6111" s="1">
        <v>71</v>
      </c>
      <c r="D6111" t="s">
        <v>43</v>
      </c>
      <c r="E6111" s="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 s="1">
        <v>0</v>
      </c>
      <c r="K6111" s="1">
        <v>14</v>
      </c>
      <c r="L6111" t="s">
        <v>42</v>
      </c>
      <c r="M6111" t="s">
        <v>43</v>
      </c>
      <c r="N6111" s="2">
        <v>0</v>
      </c>
      <c r="O6111" t="s">
        <v>43</v>
      </c>
      <c r="P6111" t="s">
        <v>40</v>
      </c>
      <c r="Q6111" t="s">
        <v>44</v>
      </c>
      <c r="R6111" s="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 s="3">
        <v>46.35</v>
      </c>
      <c r="AE6111" s="3">
        <v>672.7</v>
      </c>
      <c r="AF6111" s="3">
        <v>0</v>
      </c>
      <c r="AG6111" s="3">
        <v>0</v>
      </c>
      <c r="AH6111" s="3">
        <v>0</v>
      </c>
      <c r="AI6111" s="3">
        <v>672.7</v>
      </c>
      <c r="AJ6111" t="s">
        <v>47</v>
      </c>
      <c r="AK6111" t="s">
        <v>8234</v>
      </c>
      <c r="AL6111" t="s">
        <v>8234</v>
      </c>
      <c r="AM6111">
        <f>IF(Customers[[#This Row],[Customer Status]]="Churned",1,0)</f>
        <v>0</v>
      </c>
      <c r="AN6111" t="str">
        <f>IF(Customers[[#This Row],[Monthly Charge]]&gt;=_xlfn.PERCENTILE.INC(Customers[Monthly Charge],0.75),"High-value","Other")</f>
        <v>Other</v>
      </c>
    </row>
    <row r="6112" spans="1:40" x14ac:dyDescent="0.25">
      <c r="A6112" t="s">
        <v>7299</v>
      </c>
      <c r="B6112" t="s">
        <v>49</v>
      </c>
      <c r="C6112" s="1">
        <v>27</v>
      </c>
      <c r="D6112" t="s">
        <v>43</v>
      </c>
      <c r="E6112" s="1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 s="1">
        <v>0</v>
      </c>
      <c r="K6112" s="1">
        <v>4</v>
      </c>
      <c r="L6112" t="s">
        <v>54</v>
      </c>
      <c r="M6112" t="s">
        <v>43</v>
      </c>
      <c r="N6112" s="2">
        <v>0</v>
      </c>
      <c r="O6112" t="s">
        <v>43</v>
      </c>
      <c r="P6112" t="s">
        <v>40</v>
      </c>
      <c r="Q6112" t="s">
        <v>79</v>
      </c>
      <c r="R6112" s="1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 s="3">
        <v>29.65</v>
      </c>
      <c r="AE6112" s="3">
        <v>118.5</v>
      </c>
      <c r="AF6112" s="3">
        <v>0</v>
      </c>
      <c r="AG6112" s="3">
        <v>0</v>
      </c>
      <c r="AH6112" s="3">
        <v>0</v>
      </c>
      <c r="AI6112" s="3">
        <v>118.5</v>
      </c>
      <c r="AJ6112" t="s">
        <v>57</v>
      </c>
      <c r="AK6112" t="s">
        <v>63</v>
      </c>
      <c r="AL6112" t="s">
        <v>101</v>
      </c>
      <c r="AM6112">
        <f>IF(Customers[[#This Row],[Customer Status]]="Churned",1,0)</f>
        <v>1</v>
      </c>
      <c r="AN6112" t="str">
        <f>IF(Customers[[#This Row],[Monthly Charge]]&gt;=_xlfn.PERCENTILE.INC(Customers[Monthly Charge],0.75),"High-value","Other")</f>
        <v>Other</v>
      </c>
    </row>
    <row r="6113" spans="1:40" x14ac:dyDescent="0.25">
      <c r="A6113" t="s">
        <v>7300</v>
      </c>
      <c r="B6113" t="s">
        <v>39</v>
      </c>
      <c r="C6113" s="1">
        <v>68</v>
      </c>
      <c r="D6113" t="s">
        <v>43</v>
      </c>
      <c r="E6113" s="1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 s="1">
        <v>0</v>
      </c>
      <c r="K6113" s="1">
        <v>60</v>
      </c>
      <c r="L6113" t="s">
        <v>42</v>
      </c>
      <c r="M6113" t="s">
        <v>40</v>
      </c>
      <c r="N6113" s="2">
        <v>34.39</v>
      </c>
      <c r="O6113" t="s">
        <v>40</v>
      </c>
      <c r="P6113" t="s">
        <v>40</v>
      </c>
      <c r="Q6113" t="s">
        <v>55</v>
      </c>
      <c r="R6113" s="1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 s="3">
        <v>106</v>
      </c>
      <c r="AE6113" s="3">
        <v>6441.4</v>
      </c>
      <c r="AF6113" s="3">
        <v>0</v>
      </c>
      <c r="AG6113" s="3">
        <v>110</v>
      </c>
      <c r="AH6113" s="3">
        <v>2063.4</v>
      </c>
      <c r="AI6113" s="3">
        <v>8614.7999999999993</v>
      </c>
      <c r="AJ6113" t="s">
        <v>57</v>
      </c>
      <c r="AK6113" t="s">
        <v>117</v>
      </c>
      <c r="AL6113" t="s">
        <v>118</v>
      </c>
      <c r="AM6113">
        <f>IF(Customers[[#This Row],[Customer Status]]="Churned",1,0)</f>
        <v>1</v>
      </c>
      <c r="AN6113" t="str">
        <f>IF(Customers[[#This Row],[Monthly Charge]]&gt;=_xlfn.PERCENTILE.INC(Customers[Monthly Charge],0.75),"High-value","Other")</f>
        <v>High-value</v>
      </c>
    </row>
    <row r="6114" spans="1:40" x14ac:dyDescent="0.25">
      <c r="A6114" t="s">
        <v>7301</v>
      </c>
      <c r="B6114" t="s">
        <v>39</v>
      </c>
      <c r="C6114" s="1">
        <v>30</v>
      </c>
      <c r="D6114" t="s">
        <v>43</v>
      </c>
      <c r="E6114" s="1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 s="1">
        <v>0</v>
      </c>
      <c r="K6114" s="1">
        <v>16</v>
      </c>
      <c r="L6114" t="s">
        <v>62</v>
      </c>
      <c r="M6114" t="s">
        <v>40</v>
      </c>
      <c r="N6114" s="2">
        <v>27.23</v>
      </c>
      <c r="O6114" t="s">
        <v>40</v>
      </c>
      <c r="P6114" t="s">
        <v>40</v>
      </c>
      <c r="Q6114" t="s">
        <v>55</v>
      </c>
      <c r="R6114" s="1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 s="3">
        <v>79.5</v>
      </c>
      <c r="AE6114" s="3">
        <v>1264.2</v>
      </c>
      <c r="AF6114" s="3">
        <v>0</v>
      </c>
      <c r="AG6114" s="3">
        <v>0</v>
      </c>
      <c r="AH6114" s="3">
        <v>435.68</v>
      </c>
      <c r="AI6114" s="3">
        <v>1699.88</v>
      </c>
      <c r="AJ6114" t="s">
        <v>47</v>
      </c>
      <c r="AK6114" t="s">
        <v>8234</v>
      </c>
      <c r="AL6114" t="s">
        <v>8234</v>
      </c>
      <c r="AM6114">
        <f>IF(Customers[[#This Row],[Customer Status]]="Churned",1,0)</f>
        <v>0</v>
      </c>
      <c r="AN6114" t="str">
        <f>IF(Customers[[#This Row],[Monthly Charge]]&gt;=_xlfn.PERCENTILE.INC(Customers[Monthly Charge],0.75),"High-value","Other")</f>
        <v>Other</v>
      </c>
    </row>
    <row r="6115" spans="1:40" x14ac:dyDescent="0.25">
      <c r="A6115" t="s">
        <v>7302</v>
      </c>
      <c r="B6115" t="s">
        <v>39</v>
      </c>
      <c r="C6115" s="1">
        <v>47</v>
      </c>
      <c r="D6115" t="s">
        <v>43</v>
      </c>
      <c r="E6115" s="1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 s="1">
        <v>0</v>
      </c>
      <c r="K6115" s="1">
        <v>2</v>
      </c>
      <c r="L6115" t="s">
        <v>54</v>
      </c>
      <c r="M6115" t="s">
        <v>40</v>
      </c>
      <c r="N6115" s="2">
        <v>21.3</v>
      </c>
      <c r="O6115" t="s">
        <v>40</v>
      </c>
      <c r="P6115" t="s">
        <v>40</v>
      </c>
      <c r="Q6115" t="s">
        <v>79</v>
      </c>
      <c r="R6115" s="1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 s="3">
        <v>54.15</v>
      </c>
      <c r="AE6115" s="3">
        <v>101.65</v>
      </c>
      <c r="AF6115" s="3">
        <v>0</v>
      </c>
      <c r="AG6115" s="3">
        <v>10</v>
      </c>
      <c r="AH6115" s="3">
        <v>42.6</v>
      </c>
      <c r="AI6115" s="3">
        <v>154.25</v>
      </c>
      <c r="AJ6115" t="s">
        <v>98</v>
      </c>
      <c r="AK6115" t="s">
        <v>8234</v>
      </c>
      <c r="AL6115" t="s">
        <v>8234</v>
      </c>
      <c r="AM6115">
        <f>IF(Customers[[#This Row],[Customer Status]]="Churned",1,0)</f>
        <v>0</v>
      </c>
      <c r="AN6115" t="str">
        <f>IF(Customers[[#This Row],[Monthly Charge]]&gt;=_xlfn.PERCENTILE.INC(Customers[Monthly Charge],0.75),"High-value","Other")</f>
        <v>Other</v>
      </c>
    </row>
    <row r="6116" spans="1:40" x14ac:dyDescent="0.25">
      <c r="A6116" t="s">
        <v>7303</v>
      </c>
      <c r="B6116" t="s">
        <v>39</v>
      </c>
      <c r="C6116" s="1">
        <v>68</v>
      </c>
      <c r="D6116" t="s">
        <v>43</v>
      </c>
      <c r="E6116" s="1">
        <v>0</v>
      </c>
      <c r="F6116" t="s">
        <v>135</v>
      </c>
      <c r="G6116">
        <v>90067</v>
      </c>
      <c r="H6116">
        <v>34.057496</v>
      </c>
      <c r="I6116">
        <v>-118.41395900000001</v>
      </c>
      <c r="J6116" s="1">
        <v>0</v>
      </c>
      <c r="K6116" s="1">
        <v>64</v>
      </c>
      <c r="L6116" t="s">
        <v>42</v>
      </c>
      <c r="M6116" t="s">
        <v>40</v>
      </c>
      <c r="N6116" s="2">
        <v>27.7</v>
      </c>
      <c r="O6116" t="s">
        <v>40</v>
      </c>
      <c r="P6116" t="s">
        <v>40</v>
      </c>
      <c r="Q6116" t="s">
        <v>79</v>
      </c>
      <c r="R6116" s="1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 s="3">
        <v>74.650000000000006</v>
      </c>
      <c r="AE6116" s="3">
        <v>4869.3500000000004</v>
      </c>
      <c r="AF6116" s="3">
        <v>47.04</v>
      </c>
      <c r="AG6116" s="3">
        <v>0</v>
      </c>
      <c r="AH6116" s="3">
        <v>1772.8</v>
      </c>
      <c r="AI6116" s="3">
        <v>6595.11</v>
      </c>
      <c r="AJ6116" t="s">
        <v>47</v>
      </c>
      <c r="AK6116" t="s">
        <v>8234</v>
      </c>
      <c r="AL6116" t="s">
        <v>8234</v>
      </c>
      <c r="AM6116">
        <f>IF(Customers[[#This Row],[Customer Status]]="Churned",1,0)</f>
        <v>0</v>
      </c>
      <c r="AN6116" t="str">
        <f>IF(Customers[[#This Row],[Monthly Charge]]&gt;=_xlfn.PERCENTILE.INC(Customers[Monthly Charge],0.75),"High-value","Other")</f>
        <v>Other</v>
      </c>
    </row>
    <row r="6117" spans="1:40" x14ac:dyDescent="0.25">
      <c r="A6117" t="s">
        <v>7304</v>
      </c>
      <c r="B6117" t="s">
        <v>39</v>
      </c>
      <c r="C6117" s="1">
        <v>25</v>
      </c>
      <c r="D6117" t="s">
        <v>40</v>
      </c>
      <c r="E6117" s="1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 s="1">
        <v>4</v>
      </c>
      <c r="K6117" s="1">
        <v>71</v>
      </c>
      <c r="L6117" t="s">
        <v>72</v>
      </c>
      <c r="M6117" t="s">
        <v>40</v>
      </c>
      <c r="N6117" s="2">
        <v>32.159999999999997</v>
      </c>
      <c r="O6117" t="s">
        <v>40</v>
      </c>
      <c r="P6117" t="s">
        <v>40</v>
      </c>
      <c r="Q6117" t="s">
        <v>55</v>
      </c>
      <c r="R6117" s="1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 s="3">
        <v>100.45</v>
      </c>
      <c r="AE6117" s="3">
        <v>7159.7</v>
      </c>
      <c r="AF6117" s="3">
        <v>16.12</v>
      </c>
      <c r="AG6117" s="3">
        <v>0</v>
      </c>
      <c r="AH6117" s="3">
        <v>2283.36</v>
      </c>
      <c r="AI6117" s="3">
        <v>9426.94</v>
      </c>
      <c r="AJ6117" t="s">
        <v>47</v>
      </c>
      <c r="AK6117" t="s">
        <v>8234</v>
      </c>
      <c r="AL6117" t="s">
        <v>8234</v>
      </c>
      <c r="AM6117">
        <f>IF(Customers[[#This Row],[Customer Status]]="Churned",1,0)</f>
        <v>0</v>
      </c>
      <c r="AN6117" t="str">
        <f>IF(Customers[[#This Row],[Monthly Charge]]&gt;=_xlfn.PERCENTILE.INC(Customers[Monthly Charge],0.75),"High-value","Other")</f>
        <v>High-value</v>
      </c>
    </row>
    <row r="6118" spans="1:40" x14ac:dyDescent="0.25">
      <c r="A6118" t="s">
        <v>7305</v>
      </c>
      <c r="B6118" t="s">
        <v>39</v>
      </c>
      <c r="C6118" s="1">
        <v>37</v>
      </c>
      <c r="D6118" t="s">
        <v>43</v>
      </c>
      <c r="E6118" s="1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 s="1">
        <v>0</v>
      </c>
      <c r="K6118" s="1">
        <v>3</v>
      </c>
      <c r="L6118" t="s">
        <v>42</v>
      </c>
      <c r="M6118" t="s">
        <v>40</v>
      </c>
      <c r="N6118" s="2">
        <v>34.89</v>
      </c>
      <c r="O6118" t="s">
        <v>43</v>
      </c>
      <c r="P6118" t="s">
        <v>40</v>
      </c>
      <c r="Q6118" t="s">
        <v>44</v>
      </c>
      <c r="R6118" s="1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 s="3">
        <v>44.75</v>
      </c>
      <c r="AE6118" s="3">
        <v>148.05000000000001</v>
      </c>
      <c r="AF6118" s="3">
        <v>0</v>
      </c>
      <c r="AG6118" s="3">
        <v>10</v>
      </c>
      <c r="AH6118" s="3">
        <v>104.67</v>
      </c>
      <c r="AI6118" s="3">
        <v>262.72000000000003</v>
      </c>
      <c r="AJ6118" t="s">
        <v>98</v>
      </c>
      <c r="AK6118" t="s">
        <v>8234</v>
      </c>
      <c r="AL6118" t="s">
        <v>8234</v>
      </c>
      <c r="AM6118">
        <f>IF(Customers[[#This Row],[Customer Status]]="Churned",1,0)</f>
        <v>0</v>
      </c>
      <c r="AN6118" t="str">
        <f>IF(Customers[[#This Row],[Monthly Charge]]&gt;=_xlfn.PERCENTILE.INC(Customers[Monthly Charge],0.75),"High-value","Other")</f>
        <v>Other</v>
      </c>
    </row>
    <row r="6119" spans="1:40" x14ac:dyDescent="0.25">
      <c r="A6119" t="s">
        <v>7306</v>
      </c>
      <c r="B6119" t="s">
        <v>39</v>
      </c>
      <c r="C6119" s="1">
        <v>38</v>
      </c>
      <c r="D6119" t="s">
        <v>40</v>
      </c>
      <c r="E6119" s="1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 s="1">
        <v>1</v>
      </c>
      <c r="K6119" s="1">
        <v>72</v>
      </c>
      <c r="L6119" t="s">
        <v>72</v>
      </c>
      <c r="M6119" t="s">
        <v>40</v>
      </c>
      <c r="N6119" s="2">
        <v>5.25</v>
      </c>
      <c r="O6119" t="s">
        <v>40</v>
      </c>
      <c r="P6119" t="s">
        <v>40</v>
      </c>
      <c r="Q6119" t="s">
        <v>79</v>
      </c>
      <c r="R6119" s="1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 s="3">
        <v>84.4</v>
      </c>
      <c r="AE6119" s="3">
        <v>6096.45</v>
      </c>
      <c r="AF6119" s="3">
        <v>0</v>
      </c>
      <c r="AG6119" s="3">
        <v>0</v>
      </c>
      <c r="AH6119" s="3">
        <v>378</v>
      </c>
      <c r="AI6119" s="3">
        <v>6474.45</v>
      </c>
      <c r="AJ6119" t="s">
        <v>47</v>
      </c>
      <c r="AK6119" t="s">
        <v>8234</v>
      </c>
      <c r="AL6119" t="s">
        <v>8234</v>
      </c>
      <c r="AM6119">
        <f>IF(Customers[[#This Row],[Customer Status]]="Churned",1,0)</f>
        <v>0</v>
      </c>
      <c r="AN6119" t="str">
        <f>IF(Customers[[#This Row],[Monthly Charge]]&gt;=_xlfn.PERCENTILE.INC(Customers[Monthly Charge],0.75),"High-value","Other")</f>
        <v>Other</v>
      </c>
    </row>
    <row r="6120" spans="1:40" x14ac:dyDescent="0.25">
      <c r="A6120" t="s">
        <v>7307</v>
      </c>
      <c r="B6120" t="s">
        <v>39</v>
      </c>
      <c r="C6120" s="1">
        <v>54</v>
      </c>
      <c r="D6120" t="s">
        <v>43</v>
      </c>
      <c r="E6120" s="1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 s="1">
        <v>0</v>
      </c>
      <c r="K6120" s="1">
        <v>26</v>
      </c>
      <c r="L6120" t="s">
        <v>129</v>
      </c>
      <c r="M6120" t="s">
        <v>40</v>
      </c>
      <c r="N6120" s="2">
        <v>25.4</v>
      </c>
      <c r="O6120" t="s">
        <v>40</v>
      </c>
      <c r="P6120" t="s">
        <v>40</v>
      </c>
      <c r="Q6120" t="s">
        <v>79</v>
      </c>
      <c r="R6120" s="1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 s="3">
        <v>69.5</v>
      </c>
      <c r="AE6120" s="3">
        <v>1800.05</v>
      </c>
      <c r="AF6120" s="3">
        <v>0</v>
      </c>
      <c r="AG6120" s="3">
        <v>0</v>
      </c>
      <c r="AH6120" s="3">
        <v>660.4</v>
      </c>
      <c r="AI6120" s="3">
        <v>2460.4499999999998</v>
      </c>
      <c r="AJ6120" t="s">
        <v>47</v>
      </c>
      <c r="AK6120" t="s">
        <v>8234</v>
      </c>
      <c r="AL6120" t="s">
        <v>8234</v>
      </c>
      <c r="AM6120">
        <f>IF(Customers[[#This Row],[Customer Status]]="Churned",1,0)</f>
        <v>0</v>
      </c>
      <c r="AN6120" t="str">
        <f>IF(Customers[[#This Row],[Monthly Charge]]&gt;=_xlfn.PERCENTILE.INC(Customers[Monthly Charge],0.75),"High-value","Other")</f>
        <v>Other</v>
      </c>
    </row>
    <row r="6121" spans="1:40" x14ac:dyDescent="0.25">
      <c r="A6121" t="s">
        <v>7308</v>
      </c>
      <c r="B6121" t="s">
        <v>49</v>
      </c>
      <c r="C6121" s="1">
        <v>27</v>
      </c>
      <c r="D6121" t="s">
        <v>40</v>
      </c>
      <c r="E6121" s="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 s="1">
        <v>1</v>
      </c>
      <c r="K6121" s="1">
        <v>1</v>
      </c>
      <c r="L6121" t="s">
        <v>42</v>
      </c>
      <c r="M6121" t="s">
        <v>43</v>
      </c>
      <c r="N6121" s="2">
        <v>0</v>
      </c>
      <c r="O6121" t="s">
        <v>43</v>
      </c>
      <c r="P6121" t="s">
        <v>40</v>
      </c>
      <c r="Q6121" t="s">
        <v>79</v>
      </c>
      <c r="R6121" s="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 s="3">
        <v>30.2</v>
      </c>
      <c r="AE6121" s="3">
        <v>30.2</v>
      </c>
      <c r="AF6121" s="3">
        <v>0</v>
      </c>
      <c r="AG6121" s="3">
        <v>0</v>
      </c>
      <c r="AH6121" s="3">
        <v>0</v>
      </c>
      <c r="AI6121" s="3">
        <v>30.2</v>
      </c>
      <c r="AJ6121" t="s">
        <v>57</v>
      </c>
      <c r="AK6121" t="s">
        <v>58</v>
      </c>
      <c r="AL6121" t="s">
        <v>59</v>
      </c>
      <c r="AM6121">
        <f>IF(Customers[[#This Row],[Customer Status]]="Churned",1,0)</f>
        <v>1</v>
      </c>
      <c r="AN6121" t="str">
        <f>IF(Customers[[#This Row],[Monthly Charge]]&gt;=_xlfn.PERCENTILE.INC(Customers[Monthly Charge],0.75),"High-value","Other")</f>
        <v>Other</v>
      </c>
    </row>
    <row r="6122" spans="1:40" x14ac:dyDescent="0.25">
      <c r="A6122" t="s">
        <v>7309</v>
      </c>
      <c r="B6122" t="s">
        <v>49</v>
      </c>
      <c r="C6122" s="1">
        <v>42</v>
      </c>
      <c r="D6122" t="s">
        <v>43</v>
      </c>
      <c r="E6122" s="1">
        <v>0</v>
      </c>
      <c r="F6122" t="s">
        <v>322</v>
      </c>
      <c r="G6122">
        <v>95834</v>
      </c>
      <c r="H6122">
        <v>38.646208999999999</v>
      </c>
      <c r="I6122">
        <v>-121.52446</v>
      </c>
      <c r="J6122" s="1">
        <v>0</v>
      </c>
      <c r="K6122" s="1">
        <v>52</v>
      </c>
      <c r="L6122" t="s">
        <v>42</v>
      </c>
      <c r="M6122" t="s">
        <v>40</v>
      </c>
      <c r="N6122" s="2">
        <v>47.9</v>
      </c>
      <c r="O6122" t="s">
        <v>43</v>
      </c>
      <c r="P6122" t="s">
        <v>40</v>
      </c>
      <c r="Q6122" t="s">
        <v>79</v>
      </c>
      <c r="R6122" s="1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 s="3">
        <v>53.75</v>
      </c>
      <c r="AE6122" s="3">
        <v>2790.65</v>
      </c>
      <c r="AF6122" s="3">
        <v>43.12</v>
      </c>
      <c r="AG6122" s="3">
        <v>0</v>
      </c>
      <c r="AH6122" s="3">
        <v>2490.8000000000002</v>
      </c>
      <c r="AI6122" s="3">
        <v>5238.33</v>
      </c>
      <c r="AJ6122" t="s">
        <v>47</v>
      </c>
      <c r="AK6122" t="s">
        <v>8234</v>
      </c>
      <c r="AL6122" t="s">
        <v>8234</v>
      </c>
      <c r="AM6122">
        <f>IF(Customers[[#This Row],[Customer Status]]="Churned",1,0)</f>
        <v>0</v>
      </c>
      <c r="AN6122" t="str">
        <f>IF(Customers[[#This Row],[Monthly Charge]]&gt;=_xlfn.PERCENTILE.INC(Customers[Monthly Charge],0.75),"High-value","Other")</f>
        <v>Other</v>
      </c>
    </row>
    <row r="6123" spans="1:40" x14ac:dyDescent="0.25">
      <c r="A6123" t="s">
        <v>7310</v>
      </c>
      <c r="B6123" t="s">
        <v>49</v>
      </c>
      <c r="C6123" s="1">
        <v>33</v>
      </c>
      <c r="D6123" t="s">
        <v>43</v>
      </c>
      <c r="E6123" s="1">
        <v>0</v>
      </c>
      <c r="F6123" t="s">
        <v>4380</v>
      </c>
      <c r="G6123">
        <v>94028</v>
      </c>
      <c r="H6123">
        <v>37.369709</v>
      </c>
      <c r="I6123">
        <v>-122.215844</v>
      </c>
      <c r="J6123" s="1">
        <v>0</v>
      </c>
      <c r="K6123" s="1">
        <v>72</v>
      </c>
      <c r="L6123" t="s">
        <v>72</v>
      </c>
      <c r="M6123" t="s">
        <v>40</v>
      </c>
      <c r="N6123" s="2">
        <v>2.56</v>
      </c>
      <c r="O6123" t="s">
        <v>40</v>
      </c>
      <c r="P6123" t="s">
        <v>40</v>
      </c>
      <c r="Q6123" t="s">
        <v>55</v>
      </c>
      <c r="R6123" s="1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 s="3">
        <v>113.4</v>
      </c>
      <c r="AE6123" s="3">
        <v>8164.1</v>
      </c>
      <c r="AF6123" s="3">
        <v>0</v>
      </c>
      <c r="AG6123" s="3">
        <v>0</v>
      </c>
      <c r="AH6123" s="3">
        <v>184.32</v>
      </c>
      <c r="AI6123" s="3">
        <v>8348.42</v>
      </c>
      <c r="AJ6123" t="s">
        <v>47</v>
      </c>
      <c r="AK6123" t="s">
        <v>8234</v>
      </c>
      <c r="AL6123" t="s">
        <v>8234</v>
      </c>
      <c r="AM6123">
        <f>IF(Customers[[#This Row],[Customer Status]]="Churned",1,0)</f>
        <v>0</v>
      </c>
      <c r="AN6123" t="str">
        <f>IF(Customers[[#This Row],[Monthly Charge]]&gt;=_xlfn.PERCENTILE.INC(Customers[Monthly Charge],0.75),"High-value","Other")</f>
        <v>High-value</v>
      </c>
    </row>
    <row r="6124" spans="1:40" x14ac:dyDescent="0.25">
      <c r="A6124" t="s">
        <v>7311</v>
      </c>
      <c r="B6124" t="s">
        <v>39</v>
      </c>
      <c r="C6124" s="1">
        <v>23</v>
      </c>
      <c r="D6124" t="s">
        <v>40</v>
      </c>
      <c r="E6124" s="1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 s="1">
        <v>7</v>
      </c>
      <c r="K6124" s="1">
        <v>36</v>
      </c>
      <c r="L6124" t="s">
        <v>42</v>
      </c>
      <c r="M6124" t="s">
        <v>40</v>
      </c>
      <c r="N6124" s="2">
        <v>40.54</v>
      </c>
      <c r="O6124" t="s">
        <v>40</v>
      </c>
      <c r="P6124" t="s">
        <v>40</v>
      </c>
      <c r="Q6124" t="s">
        <v>44</v>
      </c>
      <c r="R6124" s="1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 s="3">
        <v>92.9</v>
      </c>
      <c r="AE6124" s="3">
        <v>3379.25</v>
      </c>
      <c r="AF6124" s="3">
        <v>0</v>
      </c>
      <c r="AG6124" s="3">
        <v>0</v>
      </c>
      <c r="AH6124" s="3">
        <v>1459.44</v>
      </c>
      <c r="AI6124" s="3">
        <v>4838.6899999999996</v>
      </c>
      <c r="AJ6124" t="s">
        <v>47</v>
      </c>
      <c r="AK6124" t="s">
        <v>8234</v>
      </c>
      <c r="AL6124" t="s">
        <v>8234</v>
      </c>
      <c r="AM6124">
        <f>IF(Customers[[#This Row],[Customer Status]]="Churned",1,0)</f>
        <v>0</v>
      </c>
      <c r="AN6124" t="str">
        <f>IF(Customers[[#This Row],[Monthly Charge]]&gt;=_xlfn.PERCENTILE.INC(Customers[Monthly Charge],0.75),"High-value","Other")</f>
        <v>High-value</v>
      </c>
    </row>
    <row r="6125" spans="1:40" x14ac:dyDescent="0.25">
      <c r="A6125" t="s">
        <v>7312</v>
      </c>
      <c r="B6125" t="s">
        <v>39</v>
      </c>
      <c r="C6125" s="1">
        <v>50</v>
      </c>
      <c r="D6125" t="s">
        <v>40</v>
      </c>
      <c r="E6125" s="1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 s="1">
        <v>3</v>
      </c>
      <c r="K6125" s="1">
        <v>46</v>
      </c>
      <c r="L6125" t="s">
        <v>76</v>
      </c>
      <c r="M6125" t="s">
        <v>43</v>
      </c>
      <c r="N6125" s="2">
        <v>0</v>
      </c>
      <c r="O6125" t="s">
        <v>43</v>
      </c>
      <c r="P6125" t="s">
        <v>40</v>
      </c>
      <c r="Q6125" t="s">
        <v>79</v>
      </c>
      <c r="R6125" s="1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 s="3">
        <v>45.55</v>
      </c>
      <c r="AE6125" s="3">
        <v>2062.15</v>
      </c>
      <c r="AF6125" s="3">
        <v>0</v>
      </c>
      <c r="AG6125" s="3">
        <v>0</v>
      </c>
      <c r="AH6125" s="3">
        <v>0</v>
      </c>
      <c r="AI6125" s="3">
        <v>2062.15</v>
      </c>
      <c r="AJ6125" t="s">
        <v>47</v>
      </c>
      <c r="AK6125" t="s">
        <v>8234</v>
      </c>
      <c r="AL6125" t="s">
        <v>8234</v>
      </c>
      <c r="AM6125">
        <f>IF(Customers[[#This Row],[Customer Status]]="Churned",1,0)</f>
        <v>0</v>
      </c>
      <c r="AN6125" t="str">
        <f>IF(Customers[[#This Row],[Monthly Charge]]&gt;=_xlfn.PERCENTILE.INC(Customers[Monthly Charge],0.75),"High-value","Other")</f>
        <v>Other</v>
      </c>
    </row>
    <row r="6126" spans="1:40" x14ac:dyDescent="0.25">
      <c r="A6126" t="s">
        <v>7313</v>
      </c>
      <c r="B6126" t="s">
        <v>49</v>
      </c>
      <c r="C6126" s="1">
        <v>48</v>
      </c>
      <c r="D6126" t="s">
        <v>43</v>
      </c>
      <c r="E6126" s="1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 s="1">
        <v>0</v>
      </c>
      <c r="K6126" s="1">
        <v>51</v>
      </c>
      <c r="L6126" t="s">
        <v>42</v>
      </c>
      <c r="M6126" t="s">
        <v>40</v>
      </c>
      <c r="N6126" s="2">
        <v>36.590000000000003</v>
      </c>
      <c r="O6126" t="s">
        <v>43</v>
      </c>
      <c r="P6126" t="s">
        <v>40</v>
      </c>
      <c r="Q6126" t="s">
        <v>79</v>
      </c>
      <c r="R6126" s="1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 s="3">
        <v>47.85</v>
      </c>
      <c r="AE6126" s="3">
        <v>2356.75</v>
      </c>
      <c r="AF6126" s="3">
        <v>18.39</v>
      </c>
      <c r="AG6126" s="3">
        <v>0</v>
      </c>
      <c r="AH6126" s="3">
        <v>1866.09</v>
      </c>
      <c r="AI6126" s="3">
        <v>4204.45</v>
      </c>
      <c r="AJ6126" t="s">
        <v>47</v>
      </c>
      <c r="AK6126" t="s">
        <v>8234</v>
      </c>
      <c r="AL6126" t="s">
        <v>8234</v>
      </c>
      <c r="AM6126">
        <f>IF(Customers[[#This Row],[Customer Status]]="Churned",1,0)</f>
        <v>0</v>
      </c>
      <c r="AN6126" t="str">
        <f>IF(Customers[[#This Row],[Monthly Charge]]&gt;=_xlfn.PERCENTILE.INC(Customers[Monthly Charge],0.75),"High-value","Other")</f>
        <v>Other</v>
      </c>
    </row>
    <row r="6127" spans="1:40" x14ac:dyDescent="0.25">
      <c r="A6127" t="s">
        <v>7314</v>
      </c>
      <c r="B6127" t="s">
        <v>49</v>
      </c>
      <c r="C6127" s="1">
        <v>52</v>
      </c>
      <c r="D6127" t="s">
        <v>43</v>
      </c>
      <c r="E6127" s="1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 s="1">
        <v>0</v>
      </c>
      <c r="K6127" s="1">
        <v>4</v>
      </c>
      <c r="L6127" t="s">
        <v>42</v>
      </c>
      <c r="M6127" t="s">
        <v>43</v>
      </c>
      <c r="N6127" s="2">
        <v>0</v>
      </c>
      <c r="O6127" t="s">
        <v>43</v>
      </c>
      <c r="P6127" t="s">
        <v>40</v>
      </c>
      <c r="Q6127" t="s">
        <v>44</v>
      </c>
      <c r="R6127" s="1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 s="3">
        <v>30.5</v>
      </c>
      <c r="AE6127" s="3">
        <v>118.4</v>
      </c>
      <c r="AF6127" s="3">
        <v>0</v>
      </c>
      <c r="AG6127" s="3">
        <v>0</v>
      </c>
      <c r="AH6127" s="3">
        <v>0</v>
      </c>
      <c r="AI6127" s="3">
        <v>118.4</v>
      </c>
      <c r="AJ6127" t="s">
        <v>47</v>
      </c>
      <c r="AK6127" t="s">
        <v>8234</v>
      </c>
      <c r="AL6127" t="s">
        <v>8234</v>
      </c>
      <c r="AM6127">
        <f>IF(Customers[[#This Row],[Customer Status]]="Churned",1,0)</f>
        <v>0</v>
      </c>
      <c r="AN6127" t="str">
        <f>IF(Customers[[#This Row],[Monthly Charge]]&gt;=_xlfn.PERCENTILE.INC(Customers[Monthly Charge],0.75),"High-value","Other")</f>
        <v>Other</v>
      </c>
    </row>
    <row r="6128" spans="1:40" x14ac:dyDescent="0.25">
      <c r="A6128" t="s">
        <v>7315</v>
      </c>
      <c r="B6128" t="s">
        <v>49</v>
      </c>
      <c r="C6128" s="1">
        <v>27</v>
      </c>
      <c r="D6128" t="s">
        <v>43</v>
      </c>
      <c r="E6128" s="1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 s="1">
        <v>0</v>
      </c>
      <c r="K6128" s="1">
        <v>3</v>
      </c>
      <c r="L6128" t="s">
        <v>42</v>
      </c>
      <c r="M6128" t="s">
        <v>40</v>
      </c>
      <c r="N6128" s="2">
        <v>34.49</v>
      </c>
      <c r="O6128" t="s">
        <v>40</v>
      </c>
      <c r="P6128" t="s">
        <v>40</v>
      </c>
      <c r="Q6128" t="s">
        <v>55</v>
      </c>
      <c r="R6128" s="1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 s="3">
        <v>75</v>
      </c>
      <c r="AE6128" s="3">
        <v>209.1</v>
      </c>
      <c r="AF6128" s="3">
        <v>0</v>
      </c>
      <c r="AG6128" s="3">
        <v>0</v>
      </c>
      <c r="AH6128" s="3">
        <v>103.47</v>
      </c>
      <c r="AI6128" s="3">
        <v>312.57</v>
      </c>
      <c r="AJ6128" t="s">
        <v>57</v>
      </c>
      <c r="AK6128" t="s">
        <v>63</v>
      </c>
      <c r="AL6128" t="s">
        <v>101</v>
      </c>
      <c r="AM6128">
        <f>IF(Customers[[#This Row],[Customer Status]]="Churned",1,0)</f>
        <v>1</v>
      </c>
      <c r="AN6128" t="str">
        <f>IF(Customers[[#This Row],[Monthly Charge]]&gt;=_xlfn.PERCENTILE.INC(Customers[Monthly Charge],0.75),"High-value","Other")</f>
        <v>Other</v>
      </c>
    </row>
    <row r="6129" spans="1:40" x14ac:dyDescent="0.25">
      <c r="A6129" t="s">
        <v>7316</v>
      </c>
      <c r="B6129" t="s">
        <v>39</v>
      </c>
      <c r="C6129" s="1">
        <v>42</v>
      </c>
      <c r="D6129" t="s">
        <v>43</v>
      </c>
      <c r="E6129" s="1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 s="1">
        <v>0</v>
      </c>
      <c r="K6129" s="1">
        <v>56</v>
      </c>
      <c r="L6129" t="s">
        <v>76</v>
      </c>
      <c r="M6129" t="s">
        <v>40</v>
      </c>
      <c r="N6129" s="2">
        <v>2.5</v>
      </c>
      <c r="O6129" t="s">
        <v>40</v>
      </c>
      <c r="P6129" t="s">
        <v>40</v>
      </c>
      <c r="Q6129" t="s">
        <v>55</v>
      </c>
      <c r="R6129" s="1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 s="3">
        <v>105.45</v>
      </c>
      <c r="AE6129" s="3">
        <v>5916.95</v>
      </c>
      <c r="AF6129" s="3">
        <v>0</v>
      </c>
      <c r="AG6129" s="3">
        <v>0</v>
      </c>
      <c r="AH6129" s="3">
        <v>140</v>
      </c>
      <c r="AI6129" s="3">
        <v>6056.95</v>
      </c>
      <c r="AJ6129" t="s">
        <v>47</v>
      </c>
      <c r="AK6129" t="s">
        <v>8234</v>
      </c>
      <c r="AL6129" t="s">
        <v>8234</v>
      </c>
      <c r="AM6129">
        <f>IF(Customers[[#This Row],[Customer Status]]="Churned",1,0)</f>
        <v>0</v>
      </c>
      <c r="AN6129" t="str">
        <f>IF(Customers[[#This Row],[Monthly Charge]]&gt;=_xlfn.PERCENTILE.INC(Customers[Monthly Charge],0.75),"High-value","Other")</f>
        <v>High-value</v>
      </c>
    </row>
    <row r="6130" spans="1:40" x14ac:dyDescent="0.25">
      <c r="A6130" t="s">
        <v>7317</v>
      </c>
      <c r="B6130" t="s">
        <v>39</v>
      </c>
      <c r="C6130" s="1">
        <v>75</v>
      </c>
      <c r="D6130" t="s">
        <v>43</v>
      </c>
      <c r="E6130" s="1">
        <v>0</v>
      </c>
      <c r="F6130" t="s">
        <v>322</v>
      </c>
      <c r="G6130">
        <v>95838</v>
      </c>
      <c r="H6130">
        <v>38.646096</v>
      </c>
      <c r="I6130">
        <v>-121.44243299999999</v>
      </c>
      <c r="J6130" s="1">
        <v>0</v>
      </c>
      <c r="K6130" s="1">
        <v>16</v>
      </c>
      <c r="L6130" t="s">
        <v>42</v>
      </c>
      <c r="M6130" t="s">
        <v>40</v>
      </c>
      <c r="N6130" s="2">
        <v>36.83</v>
      </c>
      <c r="O6130" t="s">
        <v>43</v>
      </c>
      <c r="P6130" t="s">
        <v>40</v>
      </c>
      <c r="Q6130" t="s">
        <v>79</v>
      </c>
      <c r="R6130" s="1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 s="3">
        <v>59.4</v>
      </c>
      <c r="AE6130" s="3">
        <v>1023.9</v>
      </c>
      <c r="AF6130" s="3">
        <v>0</v>
      </c>
      <c r="AG6130" s="3">
        <v>0</v>
      </c>
      <c r="AH6130" s="3">
        <v>589.28</v>
      </c>
      <c r="AI6130" s="3">
        <v>1613.18</v>
      </c>
      <c r="AJ6130" t="s">
        <v>57</v>
      </c>
      <c r="AK6130" t="s">
        <v>117</v>
      </c>
      <c r="AL6130" t="s">
        <v>466</v>
      </c>
      <c r="AM6130">
        <f>IF(Customers[[#This Row],[Customer Status]]="Churned",1,0)</f>
        <v>1</v>
      </c>
      <c r="AN6130" t="str">
        <f>IF(Customers[[#This Row],[Monthly Charge]]&gt;=_xlfn.PERCENTILE.INC(Customers[Monthly Charge],0.75),"High-value","Other")</f>
        <v>Other</v>
      </c>
    </row>
    <row r="6131" spans="1:40" x14ac:dyDescent="0.25">
      <c r="A6131" t="s">
        <v>7318</v>
      </c>
      <c r="B6131" t="s">
        <v>49</v>
      </c>
      <c r="C6131" s="1">
        <v>30</v>
      </c>
      <c r="D6131" t="s">
        <v>40</v>
      </c>
      <c r="E6131" s="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 s="1">
        <v>7</v>
      </c>
      <c r="K6131" s="1">
        <v>44</v>
      </c>
      <c r="L6131" t="s">
        <v>42</v>
      </c>
      <c r="M6131" t="s">
        <v>40</v>
      </c>
      <c r="N6131" s="2">
        <v>23.75</v>
      </c>
      <c r="O6131" t="s">
        <v>43</v>
      </c>
      <c r="P6131" t="s">
        <v>40</v>
      </c>
      <c r="Q6131" t="s">
        <v>55</v>
      </c>
      <c r="R6131" s="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 s="3">
        <v>90.65</v>
      </c>
      <c r="AE6131" s="3">
        <v>3974.15</v>
      </c>
      <c r="AF6131" s="3">
        <v>0</v>
      </c>
      <c r="AG6131" s="3">
        <v>0</v>
      </c>
      <c r="AH6131" s="3">
        <v>1045</v>
      </c>
      <c r="AI6131" s="3">
        <v>5019.1499999999996</v>
      </c>
      <c r="AJ6131" t="s">
        <v>47</v>
      </c>
      <c r="AK6131" t="s">
        <v>8234</v>
      </c>
      <c r="AL6131" t="s">
        <v>8234</v>
      </c>
      <c r="AM6131">
        <f>IF(Customers[[#This Row],[Customer Status]]="Churned",1,0)</f>
        <v>0</v>
      </c>
      <c r="AN6131" t="str">
        <f>IF(Customers[[#This Row],[Monthly Charge]]&gt;=_xlfn.PERCENTILE.INC(Customers[Monthly Charge],0.75),"High-value","Other")</f>
        <v>High-value</v>
      </c>
    </row>
    <row r="6132" spans="1:40" x14ac:dyDescent="0.25">
      <c r="A6132" t="s">
        <v>7319</v>
      </c>
      <c r="B6132" t="s">
        <v>49</v>
      </c>
      <c r="C6132" s="1">
        <v>35</v>
      </c>
      <c r="D6132" t="s">
        <v>43</v>
      </c>
      <c r="E6132" s="1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 s="1">
        <v>0</v>
      </c>
      <c r="K6132" s="1">
        <v>29</v>
      </c>
      <c r="L6132" t="s">
        <v>129</v>
      </c>
      <c r="M6132" t="s">
        <v>40</v>
      </c>
      <c r="N6132" s="2">
        <v>8</v>
      </c>
      <c r="O6132" t="s">
        <v>43</v>
      </c>
      <c r="P6132" t="s">
        <v>40</v>
      </c>
      <c r="Q6132" t="s">
        <v>79</v>
      </c>
      <c r="R6132" s="1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 s="3">
        <v>58.75</v>
      </c>
      <c r="AE6132" s="3">
        <v>1696.2</v>
      </c>
      <c r="AF6132" s="3">
        <v>0</v>
      </c>
      <c r="AG6132" s="3">
        <v>50</v>
      </c>
      <c r="AH6132" s="3">
        <v>232</v>
      </c>
      <c r="AI6132" s="3">
        <v>1978.2</v>
      </c>
      <c r="AJ6132" t="s">
        <v>47</v>
      </c>
      <c r="AK6132" t="s">
        <v>8234</v>
      </c>
      <c r="AL6132" t="s">
        <v>8234</v>
      </c>
      <c r="AM6132">
        <f>IF(Customers[[#This Row],[Customer Status]]="Churned",1,0)</f>
        <v>0</v>
      </c>
      <c r="AN6132" t="str">
        <f>IF(Customers[[#This Row],[Monthly Charge]]&gt;=_xlfn.PERCENTILE.INC(Customers[Monthly Charge],0.75),"High-value","Other")</f>
        <v>Other</v>
      </c>
    </row>
    <row r="6133" spans="1:40" x14ac:dyDescent="0.25">
      <c r="A6133" t="s">
        <v>7320</v>
      </c>
      <c r="B6133" t="s">
        <v>49</v>
      </c>
      <c r="C6133" s="1">
        <v>20</v>
      </c>
      <c r="D6133" t="s">
        <v>40</v>
      </c>
      <c r="E6133" s="1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 s="1">
        <v>5</v>
      </c>
      <c r="K6133" s="1">
        <v>29</v>
      </c>
      <c r="L6133" t="s">
        <v>42</v>
      </c>
      <c r="M6133" t="s">
        <v>40</v>
      </c>
      <c r="N6133" s="2">
        <v>24.64</v>
      </c>
      <c r="O6133" t="s">
        <v>43</v>
      </c>
      <c r="P6133" t="s">
        <v>43</v>
      </c>
      <c r="Q6133" t="s">
        <v>42</v>
      </c>
      <c r="R6133" s="1">
        <v>0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43</v>
      </c>
      <c r="AA6133" t="s">
        <v>51</v>
      </c>
      <c r="AB6133" t="s">
        <v>40</v>
      </c>
      <c r="AC6133" t="s">
        <v>183</v>
      </c>
      <c r="AD6133" s="3">
        <v>20.65</v>
      </c>
      <c r="AE6133" s="3">
        <v>654.85</v>
      </c>
      <c r="AF6133" s="3">
        <v>0</v>
      </c>
      <c r="AG6133" s="3">
        <v>0</v>
      </c>
      <c r="AH6133" s="3">
        <v>714.56</v>
      </c>
      <c r="AI6133" s="3">
        <v>1369.41</v>
      </c>
      <c r="AJ6133" t="s">
        <v>47</v>
      </c>
      <c r="AK6133" t="s">
        <v>8234</v>
      </c>
      <c r="AL6133" t="s">
        <v>8234</v>
      </c>
      <c r="AM6133">
        <f>IF(Customers[[#This Row],[Customer Status]]="Churned",1,0)</f>
        <v>0</v>
      </c>
      <c r="AN6133" t="str">
        <f>IF(Customers[[#This Row],[Monthly Charge]]&gt;=_xlfn.PERCENTILE.INC(Customers[Monthly Charge],0.75),"High-value","Other")</f>
        <v>Other</v>
      </c>
    </row>
    <row r="6134" spans="1:40" x14ac:dyDescent="0.25">
      <c r="A6134" t="s">
        <v>7321</v>
      </c>
      <c r="B6134" t="s">
        <v>39</v>
      </c>
      <c r="C6134" s="1">
        <v>79</v>
      </c>
      <c r="D6134" t="s">
        <v>43</v>
      </c>
      <c r="E6134" s="1">
        <v>0</v>
      </c>
      <c r="F6134" t="s">
        <v>151</v>
      </c>
      <c r="G6134">
        <v>92110</v>
      </c>
      <c r="H6134">
        <v>32.765009999999997</v>
      </c>
      <c r="I6134">
        <v>-117.19938</v>
      </c>
      <c r="J6134" s="1">
        <v>0</v>
      </c>
      <c r="K6134" s="1">
        <v>22</v>
      </c>
      <c r="L6134" t="s">
        <v>42</v>
      </c>
      <c r="M6134" t="s">
        <v>40</v>
      </c>
      <c r="N6134" s="2">
        <v>5.09</v>
      </c>
      <c r="O6134" t="s">
        <v>40</v>
      </c>
      <c r="P6134" t="s">
        <v>40</v>
      </c>
      <c r="Q6134" t="s">
        <v>55</v>
      </c>
      <c r="R6134" s="1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 s="3">
        <v>74.400000000000006</v>
      </c>
      <c r="AE6134" s="3">
        <v>1692.6</v>
      </c>
      <c r="AF6134" s="3">
        <v>0</v>
      </c>
      <c r="AG6134" s="3">
        <v>0</v>
      </c>
      <c r="AH6134" s="3">
        <v>111.98</v>
      </c>
      <c r="AI6134" s="3">
        <v>1804.58</v>
      </c>
      <c r="AJ6134" t="s">
        <v>57</v>
      </c>
      <c r="AK6134" t="s">
        <v>58</v>
      </c>
      <c r="AL6134" t="s">
        <v>59</v>
      </c>
      <c r="AM6134">
        <f>IF(Customers[[#This Row],[Customer Status]]="Churned",1,0)</f>
        <v>1</v>
      </c>
      <c r="AN6134" t="str">
        <f>IF(Customers[[#This Row],[Monthly Charge]]&gt;=_xlfn.PERCENTILE.INC(Customers[Monthly Charge],0.75),"High-value","Other")</f>
        <v>Other</v>
      </c>
    </row>
    <row r="6135" spans="1:40" x14ac:dyDescent="0.25">
      <c r="A6135" t="s">
        <v>7322</v>
      </c>
      <c r="B6135" t="s">
        <v>49</v>
      </c>
      <c r="C6135" s="1">
        <v>34</v>
      </c>
      <c r="D6135" t="s">
        <v>43</v>
      </c>
      <c r="E6135" s="1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 s="1">
        <v>0</v>
      </c>
      <c r="K6135" s="1">
        <v>1</v>
      </c>
      <c r="L6135" t="s">
        <v>54</v>
      </c>
      <c r="M6135" t="s">
        <v>40</v>
      </c>
      <c r="N6135" s="2">
        <v>23.7</v>
      </c>
      <c r="O6135" t="s">
        <v>43</v>
      </c>
      <c r="P6135" t="s">
        <v>40</v>
      </c>
      <c r="Q6135" t="s">
        <v>55</v>
      </c>
      <c r="R6135" s="1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 s="3">
        <v>74</v>
      </c>
      <c r="AE6135" s="3">
        <v>74</v>
      </c>
      <c r="AF6135" s="3">
        <v>0</v>
      </c>
      <c r="AG6135" s="3">
        <v>0</v>
      </c>
      <c r="AH6135" s="3">
        <v>23.7</v>
      </c>
      <c r="AI6135" s="3">
        <v>97.7</v>
      </c>
      <c r="AJ6135" t="s">
        <v>98</v>
      </c>
      <c r="AK6135" t="s">
        <v>8234</v>
      </c>
      <c r="AL6135" t="s">
        <v>8234</v>
      </c>
      <c r="AM6135">
        <f>IF(Customers[[#This Row],[Customer Status]]="Churned",1,0)</f>
        <v>0</v>
      </c>
      <c r="AN6135" t="str">
        <f>IF(Customers[[#This Row],[Monthly Charge]]&gt;=_xlfn.PERCENTILE.INC(Customers[Monthly Charge],0.75),"High-value","Other")</f>
        <v>Other</v>
      </c>
    </row>
    <row r="6136" spans="1:40" x14ac:dyDescent="0.25">
      <c r="A6136" t="s">
        <v>7323</v>
      </c>
      <c r="B6136" t="s">
        <v>49</v>
      </c>
      <c r="C6136" s="1">
        <v>26</v>
      </c>
      <c r="D6136" t="s">
        <v>40</v>
      </c>
      <c r="E6136" s="1">
        <v>2</v>
      </c>
      <c r="F6136" t="s">
        <v>135</v>
      </c>
      <c r="G6136">
        <v>90004</v>
      </c>
      <c r="H6136">
        <v>34.076259</v>
      </c>
      <c r="I6136">
        <v>-118.310715</v>
      </c>
      <c r="J6136" s="1">
        <v>5</v>
      </c>
      <c r="K6136" s="1">
        <v>29</v>
      </c>
      <c r="L6136" t="s">
        <v>129</v>
      </c>
      <c r="M6136" t="s">
        <v>40</v>
      </c>
      <c r="N6136" s="2">
        <v>36.700000000000003</v>
      </c>
      <c r="O6136" t="s">
        <v>40</v>
      </c>
      <c r="P6136" t="s">
        <v>40</v>
      </c>
      <c r="Q6136" t="s">
        <v>79</v>
      </c>
      <c r="R6136" s="1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 s="3">
        <v>69.05</v>
      </c>
      <c r="AE6136" s="3">
        <v>1958.45</v>
      </c>
      <c r="AF6136" s="3">
        <v>0</v>
      </c>
      <c r="AG6136" s="3">
        <v>40</v>
      </c>
      <c r="AH6136" s="3">
        <v>1064.3</v>
      </c>
      <c r="AI6136" s="3">
        <v>3062.75</v>
      </c>
      <c r="AJ6136" t="s">
        <v>47</v>
      </c>
      <c r="AK6136" t="s">
        <v>8234</v>
      </c>
      <c r="AL6136" t="s">
        <v>8234</v>
      </c>
      <c r="AM6136">
        <f>IF(Customers[[#This Row],[Customer Status]]="Churned",1,0)</f>
        <v>0</v>
      </c>
      <c r="AN6136" t="str">
        <f>IF(Customers[[#This Row],[Monthly Charge]]&gt;=_xlfn.PERCENTILE.INC(Customers[Monthly Charge],0.75),"High-value","Other")</f>
        <v>Other</v>
      </c>
    </row>
    <row r="6137" spans="1:40" x14ac:dyDescent="0.25">
      <c r="A6137" t="s">
        <v>7324</v>
      </c>
      <c r="B6137" t="s">
        <v>39</v>
      </c>
      <c r="C6137" s="1">
        <v>49</v>
      </c>
      <c r="D6137" t="s">
        <v>40</v>
      </c>
      <c r="E6137" s="1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 s="1">
        <v>10</v>
      </c>
      <c r="K6137" s="1">
        <v>68</v>
      </c>
      <c r="L6137" t="s">
        <v>42</v>
      </c>
      <c r="M6137" t="s">
        <v>40</v>
      </c>
      <c r="N6137" s="2">
        <v>43.51</v>
      </c>
      <c r="O6137" t="s">
        <v>40</v>
      </c>
      <c r="P6137" t="s">
        <v>40</v>
      </c>
      <c r="Q6137" t="s">
        <v>79</v>
      </c>
      <c r="R6137" s="1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 s="3">
        <v>88</v>
      </c>
      <c r="AE6137" s="3">
        <v>6161.9</v>
      </c>
      <c r="AF6137" s="3">
        <v>0</v>
      </c>
      <c r="AG6137" s="3">
        <v>40</v>
      </c>
      <c r="AH6137" s="3">
        <v>2958.68</v>
      </c>
      <c r="AI6137" s="3">
        <v>9160.58</v>
      </c>
      <c r="AJ6137" t="s">
        <v>47</v>
      </c>
      <c r="AK6137" t="s">
        <v>8234</v>
      </c>
      <c r="AL6137" t="s">
        <v>8234</v>
      </c>
      <c r="AM6137">
        <f>IF(Customers[[#This Row],[Customer Status]]="Churned",1,0)</f>
        <v>0</v>
      </c>
      <c r="AN6137" t="str">
        <f>IF(Customers[[#This Row],[Monthly Charge]]&gt;=_xlfn.PERCENTILE.INC(Customers[Monthly Charge],0.75),"High-value","Other")</f>
        <v>Other</v>
      </c>
    </row>
    <row r="6138" spans="1:40" x14ac:dyDescent="0.25">
      <c r="A6138" t="s">
        <v>7325</v>
      </c>
      <c r="B6138" t="s">
        <v>49</v>
      </c>
      <c r="C6138" s="1">
        <v>66</v>
      </c>
      <c r="D6138" t="s">
        <v>40</v>
      </c>
      <c r="E6138" s="1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 s="1">
        <v>1</v>
      </c>
      <c r="K6138" s="1">
        <v>34</v>
      </c>
      <c r="L6138" t="s">
        <v>42</v>
      </c>
      <c r="M6138" t="s">
        <v>40</v>
      </c>
      <c r="N6138" s="2">
        <v>2.0699999999999998</v>
      </c>
      <c r="O6138" t="s">
        <v>40</v>
      </c>
      <c r="P6138" t="s">
        <v>40</v>
      </c>
      <c r="Q6138" t="s">
        <v>55</v>
      </c>
      <c r="R6138" s="1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 s="3">
        <v>75.55</v>
      </c>
      <c r="AE6138" s="3">
        <v>2425.4</v>
      </c>
      <c r="AF6138" s="3">
        <v>0</v>
      </c>
      <c r="AG6138" s="3">
        <v>0</v>
      </c>
      <c r="AH6138" s="3">
        <v>70.38</v>
      </c>
      <c r="AI6138" s="3">
        <v>2495.7800000000002</v>
      </c>
      <c r="AJ6138" t="s">
        <v>47</v>
      </c>
      <c r="AK6138" t="s">
        <v>8234</v>
      </c>
      <c r="AL6138" t="s">
        <v>8234</v>
      </c>
      <c r="AM6138">
        <f>IF(Customers[[#This Row],[Customer Status]]="Churned",1,0)</f>
        <v>0</v>
      </c>
      <c r="AN6138" t="str">
        <f>IF(Customers[[#This Row],[Monthly Charge]]&gt;=_xlfn.PERCENTILE.INC(Customers[Monthly Charge],0.75),"High-value","Other")</f>
        <v>Other</v>
      </c>
    </row>
    <row r="6139" spans="1:40" x14ac:dyDescent="0.25">
      <c r="A6139" t="s">
        <v>7326</v>
      </c>
      <c r="B6139" t="s">
        <v>49</v>
      </c>
      <c r="C6139" s="1">
        <v>32</v>
      </c>
      <c r="D6139" t="s">
        <v>43</v>
      </c>
      <c r="E6139" s="1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 s="1">
        <v>0</v>
      </c>
      <c r="K6139" s="1">
        <v>1</v>
      </c>
      <c r="L6139" t="s">
        <v>42</v>
      </c>
      <c r="M6139" t="s">
        <v>40</v>
      </c>
      <c r="N6139" s="2">
        <v>39.299999999999997</v>
      </c>
      <c r="O6139" t="s">
        <v>43</v>
      </c>
      <c r="P6139" t="s">
        <v>40</v>
      </c>
      <c r="Q6139" t="s">
        <v>79</v>
      </c>
      <c r="R6139" s="1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 s="3">
        <v>51.25</v>
      </c>
      <c r="AE6139" s="3">
        <v>51.25</v>
      </c>
      <c r="AF6139" s="3">
        <v>0</v>
      </c>
      <c r="AG6139" s="3">
        <v>0</v>
      </c>
      <c r="AH6139" s="3">
        <v>39.299999999999997</v>
      </c>
      <c r="AI6139" s="3">
        <v>90.55</v>
      </c>
      <c r="AJ6139" t="s">
        <v>98</v>
      </c>
      <c r="AK6139" t="s">
        <v>8234</v>
      </c>
      <c r="AL6139" t="s">
        <v>8234</v>
      </c>
      <c r="AM6139">
        <f>IF(Customers[[#This Row],[Customer Status]]="Churned",1,0)</f>
        <v>0</v>
      </c>
      <c r="AN6139" t="str">
        <f>IF(Customers[[#This Row],[Monthly Charge]]&gt;=_xlfn.PERCENTILE.INC(Customers[Monthly Charge],0.75),"High-value","Other")</f>
        <v>Other</v>
      </c>
    </row>
    <row r="6140" spans="1:40" x14ac:dyDescent="0.25">
      <c r="A6140" t="s">
        <v>7327</v>
      </c>
      <c r="B6140" t="s">
        <v>39</v>
      </c>
      <c r="C6140" s="1">
        <v>78</v>
      </c>
      <c r="D6140" t="s">
        <v>43</v>
      </c>
      <c r="E6140" s="1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 s="1">
        <v>0</v>
      </c>
      <c r="K6140" s="1">
        <v>37</v>
      </c>
      <c r="L6140" t="s">
        <v>129</v>
      </c>
      <c r="M6140" t="s">
        <v>40</v>
      </c>
      <c r="N6140" s="2">
        <v>26.95</v>
      </c>
      <c r="O6140" t="s">
        <v>40</v>
      </c>
      <c r="P6140" t="s">
        <v>40</v>
      </c>
      <c r="Q6140" t="s">
        <v>55</v>
      </c>
      <c r="R6140" s="1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 s="3">
        <v>76.25</v>
      </c>
      <c r="AE6140" s="3">
        <v>2841.55</v>
      </c>
      <c r="AF6140" s="3">
        <v>0</v>
      </c>
      <c r="AG6140" s="3">
        <v>0</v>
      </c>
      <c r="AH6140" s="3">
        <v>997.15</v>
      </c>
      <c r="AI6140" s="3">
        <v>3838.7</v>
      </c>
      <c r="AJ6140" t="s">
        <v>57</v>
      </c>
      <c r="AK6140" t="s">
        <v>109</v>
      </c>
      <c r="AL6140" t="s">
        <v>110</v>
      </c>
      <c r="AM6140">
        <f>IF(Customers[[#This Row],[Customer Status]]="Churned",1,0)</f>
        <v>1</v>
      </c>
      <c r="AN6140" t="str">
        <f>IF(Customers[[#This Row],[Monthly Charge]]&gt;=_xlfn.PERCENTILE.INC(Customers[Monthly Charge],0.75),"High-value","Other")</f>
        <v>Other</v>
      </c>
    </row>
    <row r="6141" spans="1:40" x14ac:dyDescent="0.25">
      <c r="A6141" t="s">
        <v>7328</v>
      </c>
      <c r="B6141" t="s">
        <v>49</v>
      </c>
      <c r="C6141" s="1">
        <v>72</v>
      </c>
      <c r="D6141" t="s">
        <v>40</v>
      </c>
      <c r="E6141" s="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 s="1">
        <v>1</v>
      </c>
      <c r="K6141" s="1">
        <v>7</v>
      </c>
      <c r="L6141" t="s">
        <v>42</v>
      </c>
      <c r="M6141" t="s">
        <v>40</v>
      </c>
      <c r="N6141" s="2">
        <v>8.92</v>
      </c>
      <c r="O6141" t="s">
        <v>40</v>
      </c>
      <c r="P6141" t="s">
        <v>40</v>
      </c>
      <c r="Q6141" t="s">
        <v>55</v>
      </c>
      <c r="R6141" s="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 s="3">
        <v>74.400000000000006</v>
      </c>
      <c r="AE6141" s="3">
        <v>527.9</v>
      </c>
      <c r="AF6141" s="3">
        <v>32.46</v>
      </c>
      <c r="AG6141" s="3">
        <v>0</v>
      </c>
      <c r="AH6141" s="3">
        <v>62.44</v>
      </c>
      <c r="AI6141" s="3">
        <v>557.88</v>
      </c>
      <c r="AJ6141" t="s">
        <v>57</v>
      </c>
      <c r="AK6141" t="s">
        <v>121</v>
      </c>
      <c r="AL6141" t="s">
        <v>122</v>
      </c>
      <c r="AM6141">
        <f>IF(Customers[[#This Row],[Customer Status]]="Churned",1,0)</f>
        <v>1</v>
      </c>
      <c r="AN6141" t="str">
        <f>IF(Customers[[#This Row],[Monthly Charge]]&gt;=_xlfn.PERCENTILE.INC(Customers[Monthly Charge],0.75),"High-value","Other")</f>
        <v>Other</v>
      </c>
    </row>
    <row r="6142" spans="1:40" x14ac:dyDescent="0.25">
      <c r="A6142" t="s">
        <v>7329</v>
      </c>
      <c r="B6142" t="s">
        <v>49</v>
      </c>
      <c r="C6142" s="1">
        <v>36</v>
      </c>
      <c r="D6142" t="s">
        <v>43</v>
      </c>
      <c r="E6142" s="1">
        <v>0</v>
      </c>
      <c r="F6142" t="s">
        <v>829</v>
      </c>
      <c r="G6142">
        <v>95624</v>
      </c>
      <c r="H6142">
        <v>38.434137999999997</v>
      </c>
      <c r="I6142">
        <v>-121.30587</v>
      </c>
      <c r="J6142" s="1">
        <v>0</v>
      </c>
      <c r="K6142" s="1">
        <v>51</v>
      </c>
      <c r="L6142" t="s">
        <v>42</v>
      </c>
      <c r="M6142" t="s">
        <v>40</v>
      </c>
      <c r="N6142" s="2">
        <v>47.43</v>
      </c>
      <c r="O6142" t="s">
        <v>43</v>
      </c>
      <c r="P6142" t="s">
        <v>43</v>
      </c>
      <c r="Q6142" t="s">
        <v>42</v>
      </c>
      <c r="R6142" s="1">
        <v>0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43</v>
      </c>
      <c r="AA6142" t="s">
        <v>73</v>
      </c>
      <c r="AB6142" t="s">
        <v>43</v>
      </c>
      <c r="AC6142" t="s">
        <v>46</v>
      </c>
      <c r="AD6142" s="3">
        <v>20.45</v>
      </c>
      <c r="AE6142" s="3">
        <v>1042.6500000000001</v>
      </c>
      <c r="AF6142" s="3">
        <v>0</v>
      </c>
      <c r="AG6142" s="3">
        <v>0</v>
      </c>
      <c r="AH6142" s="3">
        <v>2418.9299999999998</v>
      </c>
      <c r="AI6142" s="3">
        <v>3461.58</v>
      </c>
      <c r="AJ6142" t="s">
        <v>47</v>
      </c>
      <c r="AK6142" t="s">
        <v>8234</v>
      </c>
      <c r="AL6142" t="s">
        <v>8234</v>
      </c>
      <c r="AM6142">
        <f>IF(Customers[[#This Row],[Customer Status]]="Churned",1,0)</f>
        <v>0</v>
      </c>
      <c r="AN6142" t="str">
        <f>IF(Customers[[#This Row],[Monthly Charge]]&gt;=_xlfn.PERCENTILE.INC(Customers[Monthly Charge],0.75),"High-value","Other")</f>
        <v>Other</v>
      </c>
    </row>
    <row r="6143" spans="1:40" x14ac:dyDescent="0.25">
      <c r="A6143" t="s">
        <v>7330</v>
      </c>
      <c r="B6143" t="s">
        <v>49</v>
      </c>
      <c r="C6143" s="1">
        <v>58</v>
      </c>
      <c r="D6143" t="s">
        <v>43</v>
      </c>
      <c r="E6143" s="1">
        <v>0</v>
      </c>
      <c r="F6143" t="s">
        <v>2025</v>
      </c>
      <c r="G6143">
        <v>95543</v>
      </c>
      <c r="H6143">
        <v>41.867908</v>
      </c>
      <c r="I6143">
        <v>-123.794144</v>
      </c>
      <c r="J6143" s="1">
        <v>0</v>
      </c>
      <c r="K6143" s="1">
        <v>52</v>
      </c>
      <c r="L6143" t="s">
        <v>42</v>
      </c>
      <c r="M6143" t="s">
        <v>40</v>
      </c>
      <c r="N6143" s="2">
        <v>5.92</v>
      </c>
      <c r="O6143" t="s">
        <v>43</v>
      </c>
      <c r="P6143" t="s">
        <v>40</v>
      </c>
      <c r="Q6143" t="s">
        <v>55</v>
      </c>
      <c r="R6143" s="1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 s="3">
        <v>83.8</v>
      </c>
      <c r="AE6143" s="3">
        <v>4331.3999999999996</v>
      </c>
      <c r="AF6143" s="3">
        <v>0</v>
      </c>
      <c r="AG6143" s="3">
        <v>70</v>
      </c>
      <c r="AH6143" s="3">
        <v>307.83999999999997</v>
      </c>
      <c r="AI6143" s="3">
        <v>4709.24</v>
      </c>
      <c r="AJ6143" t="s">
        <v>47</v>
      </c>
      <c r="AK6143" t="s">
        <v>8234</v>
      </c>
      <c r="AL6143" t="s">
        <v>8234</v>
      </c>
      <c r="AM6143">
        <f>IF(Customers[[#This Row],[Customer Status]]="Churned",1,0)</f>
        <v>0</v>
      </c>
      <c r="AN6143" t="str">
        <f>IF(Customers[[#This Row],[Monthly Charge]]&gt;=_xlfn.PERCENTILE.INC(Customers[Monthly Charge],0.75),"High-value","Other")</f>
        <v>Other</v>
      </c>
    </row>
    <row r="6144" spans="1:40" x14ac:dyDescent="0.25">
      <c r="A6144" t="s">
        <v>7331</v>
      </c>
      <c r="B6144" t="s">
        <v>49</v>
      </c>
      <c r="C6144" s="1">
        <v>40</v>
      </c>
      <c r="D6144" t="s">
        <v>43</v>
      </c>
      <c r="E6144" s="1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 s="1">
        <v>0</v>
      </c>
      <c r="K6144" s="1">
        <v>1</v>
      </c>
      <c r="L6144" t="s">
        <v>54</v>
      </c>
      <c r="M6144" t="s">
        <v>40</v>
      </c>
      <c r="N6144" s="2">
        <v>27.46</v>
      </c>
      <c r="O6144" t="s">
        <v>43</v>
      </c>
      <c r="P6144" t="s">
        <v>40</v>
      </c>
      <c r="Q6144" t="s">
        <v>79</v>
      </c>
      <c r="R6144" s="1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 s="3">
        <v>44.8</v>
      </c>
      <c r="AE6144" s="3">
        <v>44.8</v>
      </c>
      <c r="AF6144" s="3">
        <v>0</v>
      </c>
      <c r="AG6144" s="3">
        <v>0</v>
      </c>
      <c r="AH6144" s="3">
        <v>27.46</v>
      </c>
      <c r="AI6144" s="3">
        <v>72.260000000000005</v>
      </c>
      <c r="AJ6144" t="s">
        <v>98</v>
      </c>
      <c r="AK6144" t="s">
        <v>8234</v>
      </c>
      <c r="AL6144" t="s">
        <v>8234</v>
      </c>
      <c r="AM6144">
        <f>IF(Customers[[#This Row],[Customer Status]]="Churned",1,0)</f>
        <v>0</v>
      </c>
      <c r="AN6144" t="str">
        <f>IF(Customers[[#This Row],[Monthly Charge]]&gt;=_xlfn.PERCENTILE.INC(Customers[Monthly Charge],0.75),"High-value","Other")</f>
        <v>Other</v>
      </c>
    </row>
    <row r="6145" spans="1:40" x14ac:dyDescent="0.25">
      <c r="A6145" t="s">
        <v>7332</v>
      </c>
      <c r="B6145" t="s">
        <v>49</v>
      </c>
      <c r="C6145" s="1">
        <v>29</v>
      </c>
      <c r="D6145" t="s">
        <v>43</v>
      </c>
      <c r="E6145" s="1">
        <v>0</v>
      </c>
      <c r="F6145" t="s">
        <v>85</v>
      </c>
      <c r="G6145">
        <v>94087</v>
      </c>
      <c r="H6145">
        <v>37.351100000000002</v>
      </c>
      <c r="I6145">
        <v>-122.037311</v>
      </c>
      <c r="J6145" s="1">
        <v>0</v>
      </c>
      <c r="K6145" s="1">
        <v>21</v>
      </c>
      <c r="L6145" t="s">
        <v>62</v>
      </c>
      <c r="M6145" t="s">
        <v>43</v>
      </c>
      <c r="N6145" s="2">
        <v>0</v>
      </c>
      <c r="O6145" t="s">
        <v>43</v>
      </c>
      <c r="P6145" t="s">
        <v>40</v>
      </c>
      <c r="Q6145" t="s">
        <v>79</v>
      </c>
      <c r="R6145" s="1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 s="3">
        <v>43.55</v>
      </c>
      <c r="AE6145" s="3">
        <v>1011.5</v>
      </c>
      <c r="AF6145" s="3">
        <v>0</v>
      </c>
      <c r="AG6145" s="3">
        <v>0</v>
      </c>
      <c r="AH6145" s="3">
        <v>0</v>
      </c>
      <c r="AI6145" s="3">
        <v>1011.5</v>
      </c>
      <c r="AJ6145" t="s">
        <v>47</v>
      </c>
      <c r="AK6145" t="s">
        <v>8234</v>
      </c>
      <c r="AL6145" t="s">
        <v>8234</v>
      </c>
      <c r="AM6145">
        <f>IF(Customers[[#This Row],[Customer Status]]="Churned",1,0)</f>
        <v>0</v>
      </c>
      <c r="AN6145" t="str">
        <f>IF(Customers[[#This Row],[Monthly Charge]]&gt;=_xlfn.PERCENTILE.INC(Customers[Monthly Charge],0.75),"High-value","Other")</f>
        <v>Other</v>
      </c>
    </row>
    <row r="6146" spans="1:40" x14ac:dyDescent="0.25">
      <c r="A6146" t="s">
        <v>7333</v>
      </c>
      <c r="B6146" t="s">
        <v>39</v>
      </c>
      <c r="C6146" s="1">
        <v>26</v>
      </c>
      <c r="D6146" t="s">
        <v>40</v>
      </c>
      <c r="E6146" s="1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 s="1">
        <v>4</v>
      </c>
      <c r="K6146" s="1">
        <v>70</v>
      </c>
      <c r="L6146" t="s">
        <v>42</v>
      </c>
      <c r="M6146" t="s">
        <v>40</v>
      </c>
      <c r="N6146" s="2">
        <v>5.51</v>
      </c>
      <c r="O6146" t="s">
        <v>40</v>
      </c>
      <c r="P6146" t="s">
        <v>40</v>
      </c>
      <c r="Q6146" t="s">
        <v>55</v>
      </c>
      <c r="R6146" s="1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 s="3">
        <v>110.2</v>
      </c>
      <c r="AE6146" s="3">
        <v>7689.8</v>
      </c>
      <c r="AF6146" s="3">
        <v>0</v>
      </c>
      <c r="AG6146" s="3">
        <v>150</v>
      </c>
      <c r="AH6146" s="3">
        <v>385.7</v>
      </c>
      <c r="AI6146" s="3">
        <v>8225.5</v>
      </c>
      <c r="AJ6146" t="s">
        <v>47</v>
      </c>
      <c r="AK6146" t="s">
        <v>8234</v>
      </c>
      <c r="AL6146" t="s">
        <v>8234</v>
      </c>
      <c r="AM6146">
        <f>IF(Customers[[#This Row],[Customer Status]]="Churned",1,0)</f>
        <v>0</v>
      </c>
      <c r="AN6146" t="str">
        <f>IF(Customers[[#This Row],[Monthly Charge]]&gt;=_xlfn.PERCENTILE.INC(Customers[Monthly Charge],0.75),"High-value","Other")</f>
        <v>High-value</v>
      </c>
    </row>
    <row r="6147" spans="1:40" x14ac:dyDescent="0.25">
      <c r="A6147" t="s">
        <v>7334</v>
      </c>
      <c r="B6147" t="s">
        <v>39</v>
      </c>
      <c r="C6147" s="1">
        <v>67</v>
      </c>
      <c r="D6147" t="s">
        <v>40</v>
      </c>
      <c r="E6147" s="1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 s="1">
        <v>6</v>
      </c>
      <c r="K6147" s="1">
        <v>69</v>
      </c>
      <c r="L6147" t="s">
        <v>42</v>
      </c>
      <c r="M6147" t="s">
        <v>40</v>
      </c>
      <c r="N6147" s="2">
        <v>34.549999999999997</v>
      </c>
      <c r="O6147" t="s">
        <v>43</v>
      </c>
      <c r="P6147" t="s">
        <v>40</v>
      </c>
      <c r="Q6147" t="s">
        <v>55</v>
      </c>
      <c r="R6147" s="1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 s="3">
        <v>87.3</v>
      </c>
      <c r="AE6147" s="3">
        <v>6055.55</v>
      </c>
      <c r="AF6147" s="3">
        <v>0</v>
      </c>
      <c r="AG6147" s="3">
        <v>0</v>
      </c>
      <c r="AH6147" s="3">
        <v>2383.9499999999998</v>
      </c>
      <c r="AI6147" s="3">
        <v>8439.5</v>
      </c>
      <c r="AJ6147" t="s">
        <v>47</v>
      </c>
      <c r="AK6147" t="s">
        <v>8234</v>
      </c>
      <c r="AL6147" t="s">
        <v>8234</v>
      </c>
      <c r="AM6147">
        <f>IF(Customers[[#This Row],[Customer Status]]="Churned",1,0)</f>
        <v>0</v>
      </c>
      <c r="AN6147" t="str">
        <f>IF(Customers[[#This Row],[Monthly Charge]]&gt;=_xlfn.PERCENTILE.INC(Customers[Monthly Charge],0.75),"High-value","Other")</f>
        <v>Other</v>
      </c>
    </row>
    <row r="6148" spans="1:40" x14ac:dyDescent="0.25">
      <c r="A6148" t="s">
        <v>7335</v>
      </c>
      <c r="B6148" t="s">
        <v>39</v>
      </c>
      <c r="C6148" s="1">
        <v>25</v>
      </c>
      <c r="D6148" t="s">
        <v>40</v>
      </c>
      <c r="E6148" s="1">
        <v>0</v>
      </c>
      <c r="F6148" t="s">
        <v>2358</v>
      </c>
      <c r="G6148">
        <v>96017</v>
      </c>
      <c r="H6148">
        <v>41.121108</v>
      </c>
      <c r="I6148">
        <v>-122.336613</v>
      </c>
      <c r="J6148" s="1">
        <v>1</v>
      </c>
      <c r="K6148" s="1">
        <v>42</v>
      </c>
      <c r="L6148" t="s">
        <v>42</v>
      </c>
      <c r="M6148" t="s">
        <v>40</v>
      </c>
      <c r="N6148" s="2">
        <v>6.84</v>
      </c>
      <c r="O6148" t="s">
        <v>40</v>
      </c>
      <c r="P6148" t="s">
        <v>40</v>
      </c>
      <c r="Q6148" t="s">
        <v>55</v>
      </c>
      <c r="R6148" s="1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 s="3">
        <v>94.2</v>
      </c>
      <c r="AE6148" s="3">
        <v>4186.3</v>
      </c>
      <c r="AF6148" s="3">
        <v>0</v>
      </c>
      <c r="AG6148" s="3">
        <v>0</v>
      </c>
      <c r="AH6148" s="3">
        <v>287.27999999999997</v>
      </c>
      <c r="AI6148" s="3">
        <v>4473.58</v>
      </c>
      <c r="AJ6148" t="s">
        <v>57</v>
      </c>
      <c r="AK6148" t="s">
        <v>58</v>
      </c>
      <c r="AL6148" t="s">
        <v>59</v>
      </c>
      <c r="AM6148">
        <f>IF(Customers[[#This Row],[Customer Status]]="Churned",1,0)</f>
        <v>1</v>
      </c>
      <c r="AN6148" t="str">
        <f>IF(Customers[[#This Row],[Monthly Charge]]&gt;=_xlfn.PERCENTILE.INC(Customers[Monthly Charge],0.75),"High-value","Other")</f>
        <v>High-value</v>
      </c>
    </row>
    <row r="6149" spans="1:40" x14ac:dyDescent="0.25">
      <c r="A6149" t="s">
        <v>7336</v>
      </c>
      <c r="B6149" t="s">
        <v>39</v>
      </c>
      <c r="C6149" s="1">
        <v>44</v>
      </c>
      <c r="D6149" t="s">
        <v>43</v>
      </c>
      <c r="E6149" s="1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 s="1">
        <v>0</v>
      </c>
      <c r="K6149" s="1">
        <v>33</v>
      </c>
      <c r="L6149" t="s">
        <v>42</v>
      </c>
      <c r="M6149" t="s">
        <v>40</v>
      </c>
      <c r="N6149" s="2">
        <v>16.57</v>
      </c>
      <c r="O6149" t="s">
        <v>40</v>
      </c>
      <c r="P6149" t="s">
        <v>40</v>
      </c>
      <c r="Q6149" t="s">
        <v>55</v>
      </c>
      <c r="R6149" s="1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 s="3">
        <v>100</v>
      </c>
      <c r="AE6149" s="3">
        <v>3320.6</v>
      </c>
      <c r="AF6149" s="3">
        <v>0</v>
      </c>
      <c r="AG6149" s="3">
        <v>0</v>
      </c>
      <c r="AH6149" s="3">
        <v>546.80999999999995</v>
      </c>
      <c r="AI6149" s="3">
        <v>3867.41</v>
      </c>
      <c r="AJ6149" t="s">
        <v>47</v>
      </c>
      <c r="AK6149" t="s">
        <v>8234</v>
      </c>
      <c r="AL6149" t="s">
        <v>8234</v>
      </c>
      <c r="AM6149">
        <f>IF(Customers[[#This Row],[Customer Status]]="Churned",1,0)</f>
        <v>0</v>
      </c>
      <c r="AN6149" t="str">
        <f>IF(Customers[[#This Row],[Monthly Charge]]&gt;=_xlfn.PERCENTILE.INC(Customers[Monthly Charge],0.75),"High-value","Other")</f>
        <v>High-value</v>
      </c>
    </row>
    <row r="6150" spans="1:40" x14ac:dyDescent="0.25">
      <c r="A6150" t="s">
        <v>7337</v>
      </c>
      <c r="B6150" t="s">
        <v>49</v>
      </c>
      <c r="C6150" s="1">
        <v>44</v>
      </c>
      <c r="D6150" t="s">
        <v>43</v>
      </c>
      <c r="E6150" s="1">
        <v>0</v>
      </c>
      <c r="F6150" t="s">
        <v>800</v>
      </c>
      <c r="G6150">
        <v>91343</v>
      </c>
      <c r="H6150">
        <v>34.238802</v>
      </c>
      <c r="I6150">
        <v>-118.48229600000001</v>
      </c>
      <c r="J6150" s="1">
        <v>0</v>
      </c>
      <c r="K6150" s="1">
        <v>1</v>
      </c>
      <c r="L6150" t="s">
        <v>54</v>
      </c>
      <c r="M6150" t="s">
        <v>40</v>
      </c>
      <c r="N6150" s="2">
        <v>15.76</v>
      </c>
      <c r="O6150" t="s">
        <v>43</v>
      </c>
      <c r="P6150" t="s">
        <v>40</v>
      </c>
      <c r="Q6150" t="s">
        <v>79</v>
      </c>
      <c r="R6150" s="1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 s="3">
        <v>44.9</v>
      </c>
      <c r="AE6150" s="3">
        <v>44.9</v>
      </c>
      <c r="AF6150" s="3">
        <v>0</v>
      </c>
      <c r="AG6150" s="3">
        <v>0</v>
      </c>
      <c r="AH6150" s="3">
        <v>15.76</v>
      </c>
      <c r="AI6150" s="3">
        <v>60.66</v>
      </c>
      <c r="AJ6150" t="s">
        <v>98</v>
      </c>
      <c r="AK6150" t="s">
        <v>8234</v>
      </c>
      <c r="AL6150" t="s">
        <v>8234</v>
      </c>
      <c r="AM6150">
        <f>IF(Customers[[#This Row],[Customer Status]]="Churned",1,0)</f>
        <v>0</v>
      </c>
      <c r="AN6150" t="str">
        <f>IF(Customers[[#This Row],[Monthly Charge]]&gt;=_xlfn.PERCENTILE.INC(Customers[Monthly Charge],0.75),"High-value","Other")</f>
        <v>Other</v>
      </c>
    </row>
    <row r="6151" spans="1:40" x14ac:dyDescent="0.25">
      <c r="A6151" t="s">
        <v>7338</v>
      </c>
      <c r="B6151" t="s">
        <v>49</v>
      </c>
      <c r="C6151" s="1">
        <v>50</v>
      </c>
      <c r="D6151" t="s">
        <v>40</v>
      </c>
      <c r="E6151" s="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 s="1">
        <v>2</v>
      </c>
      <c r="K6151" s="1">
        <v>59</v>
      </c>
      <c r="L6151" t="s">
        <v>42</v>
      </c>
      <c r="M6151" t="s">
        <v>40</v>
      </c>
      <c r="N6151" s="2">
        <v>41.19</v>
      </c>
      <c r="O6151" t="s">
        <v>43</v>
      </c>
      <c r="P6151" t="s">
        <v>43</v>
      </c>
      <c r="Q6151" t="s">
        <v>42</v>
      </c>
      <c r="R6151" s="1">
        <v>0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43</v>
      </c>
      <c r="AA6151" t="s">
        <v>73</v>
      </c>
      <c r="AB6151" t="s">
        <v>43</v>
      </c>
      <c r="AC6151" t="s">
        <v>46</v>
      </c>
      <c r="AD6151" s="3">
        <v>19.850000000000001</v>
      </c>
      <c r="AE6151" s="3">
        <v>1188.25</v>
      </c>
      <c r="AF6151" s="3">
        <v>0</v>
      </c>
      <c r="AG6151" s="3">
        <v>0</v>
      </c>
      <c r="AH6151" s="3">
        <v>2430.21</v>
      </c>
      <c r="AI6151" s="3">
        <v>3618.46</v>
      </c>
      <c r="AJ6151" t="s">
        <v>47</v>
      </c>
      <c r="AK6151" t="s">
        <v>8234</v>
      </c>
      <c r="AL6151" t="s">
        <v>8234</v>
      </c>
      <c r="AM6151">
        <f>IF(Customers[[#This Row],[Customer Status]]="Churned",1,0)</f>
        <v>0</v>
      </c>
      <c r="AN6151" t="str">
        <f>IF(Customers[[#This Row],[Monthly Charge]]&gt;=_xlfn.PERCENTILE.INC(Customers[Monthly Charge],0.75),"High-value","Other")</f>
        <v>Other</v>
      </c>
    </row>
    <row r="6152" spans="1:40" x14ac:dyDescent="0.25">
      <c r="A6152" t="s">
        <v>7339</v>
      </c>
      <c r="B6152" t="s">
        <v>49</v>
      </c>
      <c r="C6152" s="1">
        <v>50</v>
      </c>
      <c r="D6152" t="s">
        <v>43</v>
      </c>
      <c r="E6152" s="1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 s="1">
        <v>0</v>
      </c>
      <c r="K6152" s="1">
        <v>2</v>
      </c>
      <c r="L6152" t="s">
        <v>54</v>
      </c>
      <c r="M6152" t="s">
        <v>40</v>
      </c>
      <c r="N6152" s="2">
        <v>40.25</v>
      </c>
      <c r="O6152" t="s">
        <v>40</v>
      </c>
      <c r="P6152" t="s">
        <v>43</v>
      </c>
      <c r="Q6152" t="s">
        <v>42</v>
      </c>
      <c r="R6152" s="1">
        <v>0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43</v>
      </c>
      <c r="AA6152" t="s">
        <v>51</v>
      </c>
      <c r="AB6152" t="s">
        <v>43</v>
      </c>
      <c r="AC6152" t="s">
        <v>46</v>
      </c>
      <c r="AD6152" s="3">
        <v>24.85</v>
      </c>
      <c r="AE6152" s="3">
        <v>62</v>
      </c>
      <c r="AF6152" s="3">
        <v>0</v>
      </c>
      <c r="AG6152" s="3">
        <v>0</v>
      </c>
      <c r="AH6152" s="3">
        <v>80.5</v>
      </c>
      <c r="AI6152" s="3">
        <v>142.5</v>
      </c>
      <c r="AJ6152" t="s">
        <v>98</v>
      </c>
      <c r="AK6152" t="s">
        <v>8234</v>
      </c>
      <c r="AL6152" t="s">
        <v>8234</v>
      </c>
      <c r="AM6152">
        <f>IF(Customers[[#This Row],[Customer Status]]="Churned",1,0)</f>
        <v>0</v>
      </c>
      <c r="AN6152" t="str">
        <f>IF(Customers[[#This Row],[Monthly Charge]]&gt;=_xlfn.PERCENTILE.INC(Customers[Monthly Charge],0.75),"High-value","Other")</f>
        <v>Other</v>
      </c>
    </row>
    <row r="6153" spans="1:40" x14ac:dyDescent="0.25">
      <c r="A6153" t="s">
        <v>7340</v>
      </c>
      <c r="B6153" t="s">
        <v>39</v>
      </c>
      <c r="C6153" s="1">
        <v>24</v>
      </c>
      <c r="D6153" t="s">
        <v>43</v>
      </c>
      <c r="E6153" s="1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 s="1">
        <v>0</v>
      </c>
      <c r="K6153" s="1">
        <v>4</v>
      </c>
      <c r="L6153" t="s">
        <v>54</v>
      </c>
      <c r="M6153" t="s">
        <v>40</v>
      </c>
      <c r="N6153" s="2">
        <v>19.84</v>
      </c>
      <c r="O6153" t="s">
        <v>43</v>
      </c>
      <c r="P6153" t="s">
        <v>40</v>
      </c>
      <c r="Q6153" t="s">
        <v>55</v>
      </c>
      <c r="R6153" s="1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 s="3">
        <v>82.85</v>
      </c>
      <c r="AE6153" s="3">
        <v>319.60000000000002</v>
      </c>
      <c r="AF6153" s="3">
        <v>0</v>
      </c>
      <c r="AG6153" s="3">
        <v>0</v>
      </c>
      <c r="AH6153" s="3">
        <v>79.36</v>
      </c>
      <c r="AI6153" s="3">
        <v>398.96</v>
      </c>
      <c r="AJ6153" t="s">
        <v>47</v>
      </c>
      <c r="AK6153" t="s">
        <v>8234</v>
      </c>
      <c r="AL6153" t="s">
        <v>8234</v>
      </c>
      <c r="AM6153">
        <f>IF(Customers[[#This Row],[Customer Status]]="Churned",1,0)</f>
        <v>0</v>
      </c>
      <c r="AN6153" t="str">
        <f>IF(Customers[[#This Row],[Monthly Charge]]&gt;=_xlfn.PERCENTILE.INC(Customers[Monthly Charge],0.75),"High-value","Other")</f>
        <v>Other</v>
      </c>
    </row>
    <row r="6154" spans="1:40" x14ac:dyDescent="0.25">
      <c r="A6154" t="s">
        <v>7341</v>
      </c>
      <c r="B6154" t="s">
        <v>39</v>
      </c>
      <c r="C6154" s="1">
        <v>39</v>
      </c>
      <c r="D6154" t="s">
        <v>40</v>
      </c>
      <c r="E6154" s="1">
        <v>0</v>
      </c>
      <c r="F6154" t="s">
        <v>2358</v>
      </c>
      <c r="G6154">
        <v>96017</v>
      </c>
      <c r="H6154">
        <v>41.121108</v>
      </c>
      <c r="I6154">
        <v>-122.336613</v>
      </c>
      <c r="J6154" s="1">
        <v>1</v>
      </c>
      <c r="K6154" s="1">
        <v>31</v>
      </c>
      <c r="L6154" t="s">
        <v>42</v>
      </c>
      <c r="M6154" t="s">
        <v>40</v>
      </c>
      <c r="N6154" s="2">
        <v>38.67</v>
      </c>
      <c r="O6154" t="s">
        <v>40</v>
      </c>
      <c r="P6154" t="s">
        <v>40</v>
      </c>
      <c r="Q6154" t="s">
        <v>44</v>
      </c>
      <c r="R6154" s="1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 s="3">
        <v>91.15</v>
      </c>
      <c r="AE6154" s="3">
        <v>2995.45</v>
      </c>
      <c r="AF6154" s="3">
        <v>0</v>
      </c>
      <c r="AG6154" s="3">
        <v>0</v>
      </c>
      <c r="AH6154" s="3">
        <v>1198.77</v>
      </c>
      <c r="AI6154" s="3">
        <v>4194.22</v>
      </c>
      <c r="AJ6154" t="s">
        <v>57</v>
      </c>
      <c r="AK6154" t="s">
        <v>63</v>
      </c>
      <c r="AL6154" t="s">
        <v>591</v>
      </c>
      <c r="AM6154">
        <f>IF(Customers[[#This Row],[Customer Status]]="Churned",1,0)</f>
        <v>1</v>
      </c>
      <c r="AN6154" t="str">
        <f>IF(Customers[[#This Row],[Monthly Charge]]&gt;=_xlfn.PERCENTILE.INC(Customers[Monthly Charge],0.75),"High-value","Other")</f>
        <v>High-value</v>
      </c>
    </row>
    <row r="6155" spans="1:40" x14ac:dyDescent="0.25">
      <c r="A6155" t="s">
        <v>7342</v>
      </c>
      <c r="B6155" t="s">
        <v>39</v>
      </c>
      <c r="C6155" s="1">
        <v>63</v>
      </c>
      <c r="D6155" t="s">
        <v>40</v>
      </c>
      <c r="E6155" s="1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 s="1">
        <v>6</v>
      </c>
      <c r="K6155" s="1">
        <v>61</v>
      </c>
      <c r="L6155" t="s">
        <v>76</v>
      </c>
      <c r="M6155" t="s">
        <v>40</v>
      </c>
      <c r="N6155" s="2">
        <v>18.03</v>
      </c>
      <c r="O6155" t="s">
        <v>40</v>
      </c>
      <c r="P6155" t="s">
        <v>40</v>
      </c>
      <c r="Q6155" t="s">
        <v>55</v>
      </c>
      <c r="R6155" s="1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 s="3">
        <v>103.3</v>
      </c>
      <c r="AE6155" s="3">
        <v>6518.35</v>
      </c>
      <c r="AF6155" s="3">
        <v>0</v>
      </c>
      <c r="AG6155" s="3">
        <v>0</v>
      </c>
      <c r="AH6155" s="3">
        <v>1099.83</v>
      </c>
      <c r="AI6155" s="3">
        <v>7618.18</v>
      </c>
      <c r="AJ6155" t="s">
        <v>47</v>
      </c>
      <c r="AK6155" t="s">
        <v>8234</v>
      </c>
      <c r="AL6155" t="s">
        <v>8234</v>
      </c>
      <c r="AM6155">
        <f>IF(Customers[[#This Row],[Customer Status]]="Churned",1,0)</f>
        <v>0</v>
      </c>
      <c r="AN6155" t="str">
        <f>IF(Customers[[#This Row],[Monthly Charge]]&gt;=_xlfn.PERCENTILE.INC(Customers[Monthly Charge],0.75),"High-value","Other")</f>
        <v>High-value</v>
      </c>
    </row>
    <row r="6156" spans="1:40" x14ac:dyDescent="0.25">
      <c r="A6156" t="s">
        <v>7343</v>
      </c>
      <c r="B6156" t="s">
        <v>49</v>
      </c>
      <c r="C6156" s="1">
        <v>32</v>
      </c>
      <c r="D6156" t="s">
        <v>43</v>
      </c>
      <c r="E6156" s="1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 s="1">
        <v>0</v>
      </c>
      <c r="K6156" s="1">
        <v>42</v>
      </c>
      <c r="L6156" t="s">
        <v>42</v>
      </c>
      <c r="M6156" t="s">
        <v>40</v>
      </c>
      <c r="N6156" s="2">
        <v>48.41</v>
      </c>
      <c r="O6156" t="s">
        <v>43</v>
      </c>
      <c r="P6156" t="s">
        <v>43</v>
      </c>
      <c r="Q6156" t="s">
        <v>42</v>
      </c>
      <c r="R6156" s="1">
        <v>0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43</v>
      </c>
      <c r="AA6156" t="s">
        <v>45</v>
      </c>
      <c r="AB6156" t="s">
        <v>40</v>
      </c>
      <c r="AC6156" t="s">
        <v>46</v>
      </c>
      <c r="AD6156" s="3">
        <v>19.55</v>
      </c>
      <c r="AE6156" s="3">
        <v>839.4</v>
      </c>
      <c r="AF6156" s="3">
        <v>12.16</v>
      </c>
      <c r="AG6156" s="3">
        <v>0</v>
      </c>
      <c r="AH6156" s="3">
        <v>2033.22</v>
      </c>
      <c r="AI6156" s="3">
        <v>2860.46</v>
      </c>
      <c r="AJ6156" t="s">
        <v>47</v>
      </c>
      <c r="AK6156" t="s">
        <v>8234</v>
      </c>
      <c r="AL6156" t="s">
        <v>8234</v>
      </c>
      <c r="AM6156">
        <f>IF(Customers[[#This Row],[Customer Status]]="Churned",1,0)</f>
        <v>0</v>
      </c>
      <c r="AN6156" t="str">
        <f>IF(Customers[[#This Row],[Monthly Charge]]&gt;=_xlfn.PERCENTILE.INC(Customers[Monthly Charge],0.75),"High-value","Other")</f>
        <v>Other</v>
      </c>
    </row>
    <row r="6157" spans="1:40" x14ac:dyDescent="0.25">
      <c r="A6157" t="s">
        <v>7344</v>
      </c>
      <c r="B6157" t="s">
        <v>39</v>
      </c>
      <c r="C6157" s="1">
        <v>46</v>
      </c>
      <c r="D6157" t="s">
        <v>43</v>
      </c>
      <c r="E6157" s="1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 s="1">
        <v>0</v>
      </c>
      <c r="K6157" s="1">
        <v>13</v>
      </c>
      <c r="L6157" t="s">
        <v>42</v>
      </c>
      <c r="M6157" t="s">
        <v>43</v>
      </c>
      <c r="N6157" s="2">
        <v>0</v>
      </c>
      <c r="O6157" t="s">
        <v>43</v>
      </c>
      <c r="P6157" t="s">
        <v>40</v>
      </c>
      <c r="Q6157" t="s">
        <v>44</v>
      </c>
      <c r="R6157" s="1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 s="3">
        <v>31.05</v>
      </c>
      <c r="AE6157" s="3">
        <v>347.25</v>
      </c>
      <c r="AF6157" s="3">
        <v>0</v>
      </c>
      <c r="AG6157" s="3">
        <v>0</v>
      </c>
      <c r="AH6157" s="3">
        <v>0</v>
      </c>
      <c r="AI6157" s="3">
        <v>347.25</v>
      </c>
      <c r="AJ6157" t="s">
        <v>57</v>
      </c>
      <c r="AK6157" t="s">
        <v>109</v>
      </c>
      <c r="AL6157" t="s">
        <v>110</v>
      </c>
      <c r="AM6157">
        <f>IF(Customers[[#This Row],[Customer Status]]="Churned",1,0)</f>
        <v>1</v>
      </c>
      <c r="AN6157" t="str">
        <f>IF(Customers[[#This Row],[Monthly Charge]]&gt;=_xlfn.PERCENTILE.INC(Customers[Monthly Charge],0.75),"High-value","Other")</f>
        <v>Other</v>
      </c>
    </row>
    <row r="6158" spans="1:40" x14ac:dyDescent="0.25">
      <c r="A6158" t="s">
        <v>7345</v>
      </c>
      <c r="B6158" t="s">
        <v>49</v>
      </c>
      <c r="C6158" s="1">
        <v>69</v>
      </c>
      <c r="D6158" t="s">
        <v>43</v>
      </c>
      <c r="E6158" s="1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 s="1">
        <v>0</v>
      </c>
      <c r="K6158" s="1">
        <v>1</v>
      </c>
      <c r="L6158" t="s">
        <v>54</v>
      </c>
      <c r="M6158" t="s">
        <v>40</v>
      </c>
      <c r="N6158" s="2">
        <v>28.67</v>
      </c>
      <c r="O6158" t="s">
        <v>43</v>
      </c>
      <c r="P6158" t="s">
        <v>40</v>
      </c>
      <c r="Q6158" t="s">
        <v>79</v>
      </c>
      <c r="R6158" s="1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 s="3">
        <v>44</v>
      </c>
      <c r="AE6158" s="3">
        <v>44</v>
      </c>
      <c r="AF6158" s="3">
        <v>0</v>
      </c>
      <c r="AG6158" s="3">
        <v>0</v>
      </c>
      <c r="AH6158" s="3">
        <v>28.67</v>
      </c>
      <c r="AI6158" s="3">
        <v>72.67</v>
      </c>
      <c r="AJ6158" t="s">
        <v>98</v>
      </c>
      <c r="AK6158" t="s">
        <v>8234</v>
      </c>
      <c r="AL6158" t="s">
        <v>8234</v>
      </c>
      <c r="AM6158">
        <f>IF(Customers[[#This Row],[Customer Status]]="Churned",1,0)</f>
        <v>0</v>
      </c>
      <c r="AN6158" t="str">
        <f>IF(Customers[[#This Row],[Monthly Charge]]&gt;=_xlfn.PERCENTILE.INC(Customers[Monthly Charge],0.75),"High-value","Other")</f>
        <v>Other</v>
      </c>
    </row>
    <row r="6159" spans="1:40" x14ac:dyDescent="0.25">
      <c r="A6159" t="s">
        <v>7346</v>
      </c>
      <c r="B6159" t="s">
        <v>49</v>
      </c>
      <c r="C6159" s="1">
        <v>25</v>
      </c>
      <c r="D6159" t="s">
        <v>43</v>
      </c>
      <c r="E6159" s="1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 s="1">
        <v>0</v>
      </c>
      <c r="K6159" s="1">
        <v>5</v>
      </c>
      <c r="L6159" t="s">
        <v>42</v>
      </c>
      <c r="M6159" t="s">
        <v>43</v>
      </c>
      <c r="N6159" s="2">
        <v>0</v>
      </c>
      <c r="O6159" t="s">
        <v>43</v>
      </c>
      <c r="P6159" t="s">
        <v>40</v>
      </c>
      <c r="Q6159" t="s">
        <v>44</v>
      </c>
      <c r="R6159" s="1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 s="3">
        <v>40</v>
      </c>
      <c r="AE6159" s="3">
        <v>223.45</v>
      </c>
      <c r="AF6159" s="3">
        <v>0</v>
      </c>
      <c r="AG6159" s="3">
        <v>0</v>
      </c>
      <c r="AH6159" s="3">
        <v>0</v>
      </c>
      <c r="AI6159" s="3">
        <v>223.45</v>
      </c>
      <c r="AJ6159" t="s">
        <v>57</v>
      </c>
      <c r="AK6159" t="s">
        <v>58</v>
      </c>
      <c r="AL6159" t="s">
        <v>59</v>
      </c>
      <c r="AM6159">
        <f>IF(Customers[[#This Row],[Customer Status]]="Churned",1,0)</f>
        <v>1</v>
      </c>
      <c r="AN6159" t="str">
        <f>IF(Customers[[#This Row],[Monthly Charge]]&gt;=_xlfn.PERCENTILE.INC(Customers[Monthly Charge],0.75),"High-value","Other")</f>
        <v>Other</v>
      </c>
    </row>
    <row r="6160" spans="1:40" x14ac:dyDescent="0.25">
      <c r="A6160" t="s">
        <v>7347</v>
      </c>
      <c r="B6160" t="s">
        <v>39</v>
      </c>
      <c r="C6160" s="1">
        <v>21</v>
      </c>
      <c r="D6160" t="s">
        <v>40</v>
      </c>
      <c r="E6160" s="1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 s="1">
        <v>10</v>
      </c>
      <c r="K6160" s="1">
        <v>71</v>
      </c>
      <c r="L6160" t="s">
        <v>72</v>
      </c>
      <c r="M6160" t="s">
        <v>40</v>
      </c>
      <c r="N6160" s="2">
        <v>48.76</v>
      </c>
      <c r="O6160" t="s">
        <v>43</v>
      </c>
      <c r="P6160" t="s">
        <v>40</v>
      </c>
      <c r="Q6160" t="s">
        <v>44</v>
      </c>
      <c r="R6160" s="1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 s="3">
        <v>77.55</v>
      </c>
      <c r="AE6160" s="3">
        <v>5574.35</v>
      </c>
      <c r="AF6160" s="3">
        <v>0</v>
      </c>
      <c r="AG6160" s="3">
        <v>0</v>
      </c>
      <c r="AH6160" s="3">
        <v>3461.96</v>
      </c>
      <c r="AI6160" s="3">
        <v>9036.31</v>
      </c>
      <c r="AJ6160" t="s">
        <v>47</v>
      </c>
      <c r="AK6160" t="s">
        <v>8234</v>
      </c>
      <c r="AL6160" t="s">
        <v>8234</v>
      </c>
      <c r="AM6160">
        <f>IF(Customers[[#This Row],[Customer Status]]="Churned",1,0)</f>
        <v>0</v>
      </c>
      <c r="AN6160" t="str">
        <f>IF(Customers[[#This Row],[Monthly Charge]]&gt;=_xlfn.PERCENTILE.INC(Customers[Monthly Charge],0.75),"High-value","Other")</f>
        <v>Other</v>
      </c>
    </row>
    <row r="6161" spans="1:40" x14ac:dyDescent="0.25">
      <c r="A6161" t="s">
        <v>7348</v>
      </c>
      <c r="B6161" t="s">
        <v>49</v>
      </c>
      <c r="C6161" s="1">
        <v>26</v>
      </c>
      <c r="D6161" t="s">
        <v>43</v>
      </c>
      <c r="E6161" s="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 s="1">
        <v>0</v>
      </c>
      <c r="K6161" s="1">
        <v>27</v>
      </c>
      <c r="L6161" t="s">
        <v>42</v>
      </c>
      <c r="M6161" t="s">
        <v>40</v>
      </c>
      <c r="N6161" s="2">
        <v>34.979999999999997</v>
      </c>
      <c r="O6161" t="s">
        <v>43</v>
      </c>
      <c r="P6161" t="s">
        <v>40</v>
      </c>
      <c r="Q6161" t="s">
        <v>55</v>
      </c>
      <c r="R6161" s="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 s="3">
        <v>69.05</v>
      </c>
      <c r="AE6161" s="3">
        <v>1793.25</v>
      </c>
      <c r="AF6161" s="3">
        <v>22.72</v>
      </c>
      <c r="AG6161" s="3">
        <v>0</v>
      </c>
      <c r="AH6161" s="3">
        <v>944.46</v>
      </c>
      <c r="AI6161" s="3">
        <v>2714.99</v>
      </c>
      <c r="AJ6161" t="s">
        <v>47</v>
      </c>
      <c r="AK6161" t="s">
        <v>8234</v>
      </c>
      <c r="AL6161" t="s">
        <v>8234</v>
      </c>
      <c r="AM6161">
        <f>IF(Customers[[#This Row],[Customer Status]]="Churned",1,0)</f>
        <v>0</v>
      </c>
      <c r="AN6161" t="str">
        <f>IF(Customers[[#This Row],[Monthly Charge]]&gt;=_xlfn.PERCENTILE.INC(Customers[Monthly Charge],0.75),"High-value","Other")</f>
        <v>Other</v>
      </c>
    </row>
    <row r="6162" spans="1:40" x14ac:dyDescent="0.25">
      <c r="A6162" t="s">
        <v>7349</v>
      </c>
      <c r="B6162" t="s">
        <v>49</v>
      </c>
      <c r="C6162" s="1">
        <v>60</v>
      </c>
      <c r="D6162" t="s">
        <v>40</v>
      </c>
      <c r="E6162" s="1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 s="1">
        <v>8</v>
      </c>
      <c r="K6162" s="1">
        <v>57</v>
      </c>
      <c r="L6162" t="s">
        <v>42</v>
      </c>
      <c r="M6162" t="s">
        <v>40</v>
      </c>
      <c r="N6162" s="2">
        <v>29.64</v>
      </c>
      <c r="O6162" t="s">
        <v>43</v>
      </c>
      <c r="P6162" t="s">
        <v>43</v>
      </c>
      <c r="Q6162" t="s">
        <v>42</v>
      </c>
      <c r="R6162" s="1">
        <v>0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43</v>
      </c>
      <c r="AA6162" t="s">
        <v>73</v>
      </c>
      <c r="AB6162" t="s">
        <v>43</v>
      </c>
      <c r="AC6162" t="s">
        <v>46</v>
      </c>
      <c r="AD6162" s="3">
        <v>20.75</v>
      </c>
      <c r="AE6162" s="3">
        <v>1123.1500000000001</v>
      </c>
      <c r="AF6162" s="3">
        <v>0</v>
      </c>
      <c r="AG6162" s="3">
        <v>0</v>
      </c>
      <c r="AH6162" s="3">
        <v>1689.48</v>
      </c>
      <c r="AI6162" s="3">
        <v>2812.63</v>
      </c>
      <c r="AJ6162" t="s">
        <v>47</v>
      </c>
      <c r="AK6162" t="s">
        <v>8234</v>
      </c>
      <c r="AL6162" t="s">
        <v>8234</v>
      </c>
      <c r="AM6162">
        <f>IF(Customers[[#This Row],[Customer Status]]="Churned",1,0)</f>
        <v>0</v>
      </c>
      <c r="AN6162" t="str">
        <f>IF(Customers[[#This Row],[Monthly Charge]]&gt;=_xlfn.PERCENTILE.INC(Customers[Monthly Charge],0.75),"High-value","Other")</f>
        <v>Other</v>
      </c>
    </row>
    <row r="6163" spans="1:40" x14ac:dyDescent="0.25">
      <c r="A6163" t="s">
        <v>7350</v>
      </c>
      <c r="B6163" t="s">
        <v>49</v>
      </c>
      <c r="C6163" s="1">
        <v>51</v>
      </c>
      <c r="D6163" t="s">
        <v>43</v>
      </c>
      <c r="E6163" s="1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 s="1">
        <v>0</v>
      </c>
      <c r="K6163" s="1">
        <v>37</v>
      </c>
      <c r="L6163" t="s">
        <v>42</v>
      </c>
      <c r="M6163" t="s">
        <v>43</v>
      </c>
      <c r="N6163" s="2">
        <v>0</v>
      </c>
      <c r="O6163" t="s">
        <v>43</v>
      </c>
      <c r="P6163" t="s">
        <v>40</v>
      </c>
      <c r="Q6163" t="s">
        <v>79</v>
      </c>
      <c r="R6163" s="1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 s="3">
        <v>35.799999999999997</v>
      </c>
      <c r="AE6163" s="3">
        <v>1316.9</v>
      </c>
      <c r="AF6163" s="3">
        <v>0</v>
      </c>
      <c r="AG6163" s="3">
        <v>100</v>
      </c>
      <c r="AH6163" s="3">
        <v>0</v>
      </c>
      <c r="AI6163" s="3">
        <v>1416.9</v>
      </c>
      <c r="AJ6163" t="s">
        <v>47</v>
      </c>
      <c r="AK6163" t="s">
        <v>8234</v>
      </c>
      <c r="AL6163" t="s">
        <v>8234</v>
      </c>
      <c r="AM6163">
        <f>IF(Customers[[#This Row],[Customer Status]]="Churned",1,0)</f>
        <v>0</v>
      </c>
      <c r="AN6163" t="str">
        <f>IF(Customers[[#This Row],[Monthly Charge]]&gt;=_xlfn.PERCENTILE.INC(Customers[Monthly Charge],0.75),"High-value","Other")</f>
        <v>Other</v>
      </c>
    </row>
    <row r="6164" spans="1:40" x14ac:dyDescent="0.25">
      <c r="A6164" t="s">
        <v>7351</v>
      </c>
      <c r="B6164" t="s">
        <v>49</v>
      </c>
      <c r="C6164" s="1">
        <v>45</v>
      </c>
      <c r="D6164" t="s">
        <v>43</v>
      </c>
      <c r="E6164" s="1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 s="1">
        <v>0</v>
      </c>
      <c r="K6164" s="1">
        <v>41</v>
      </c>
      <c r="L6164" t="s">
        <v>76</v>
      </c>
      <c r="M6164" t="s">
        <v>40</v>
      </c>
      <c r="N6164" s="2">
        <v>1.08</v>
      </c>
      <c r="O6164" t="s">
        <v>43</v>
      </c>
      <c r="P6164" t="s">
        <v>40</v>
      </c>
      <c r="Q6164" t="s">
        <v>55</v>
      </c>
      <c r="R6164" s="1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 s="3">
        <v>74.25</v>
      </c>
      <c r="AE6164" s="3">
        <v>3089.1</v>
      </c>
      <c r="AF6164" s="3">
        <v>0</v>
      </c>
      <c r="AG6164" s="3">
        <v>0</v>
      </c>
      <c r="AH6164" s="3">
        <v>44.28</v>
      </c>
      <c r="AI6164" s="3">
        <v>3133.38</v>
      </c>
      <c r="AJ6164" t="s">
        <v>47</v>
      </c>
      <c r="AK6164" t="s">
        <v>8234</v>
      </c>
      <c r="AL6164" t="s">
        <v>8234</v>
      </c>
      <c r="AM6164">
        <f>IF(Customers[[#This Row],[Customer Status]]="Churned",1,0)</f>
        <v>0</v>
      </c>
      <c r="AN6164" t="str">
        <f>IF(Customers[[#This Row],[Monthly Charge]]&gt;=_xlfn.PERCENTILE.INC(Customers[Monthly Charge],0.75),"High-value","Other")</f>
        <v>Other</v>
      </c>
    </row>
    <row r="6165" spans="1:40" x14ac:dyDescent="0.25">
      <c r="A6165" t="s">
        <v>7352</v>
      </c>
      <c r="B6165" t="s">
        <v>39</v>
      </c>
      <c r="C6165" s="1">
        <v>26</v>
      </c>
      <c r="D6165" t="s">
        <v>40</v>
      </c>
      <c r="E6165" s="1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 s="1">
        <v>7</v>
      </c>
      <c r="K6165" s="1">
        <v>26</v>
      </c>
      <c r="L6165" t="s">
        <v>42</v>
      </c>
      <c r="M6165" t="s">
        <v>40</v>
      </c>
      <c r="N6165" s="2">
        <v>11.23</v>
      </c>
      <c r="O6165" t="s">
        <v>43</v>
      </c>
      <c r="P6165" t="s">
        <v>40</v>
      </c>
      <c r="Q6165" t="s">
        <v>44</v>
      </c>
      <c r="R6165" s="1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 s="3">
        <v>81.900000000000006</v>
      </c>
      <c r="AE6165" s="3">
        <v>2078.5500000000002</v>
      </c>
      <c r="AF6165" s="3">
        <v>44.86</v>
      </c>
      <c r="AG6165" s="3">
        <v>0</v>
      </c>
      <c r="AH6165" s="3">
        <v>291.98</v>
      </c>
      <c r="AI6165" s="3">
        <v>2325.67</v>
      </c>
      <c r="AJ6165" t="s">
        <v>47</v>
      </c>
      <c r="AK6165" t="s">
        <v>8234</v>
      </c>
      <c r="AL6165" t="s">
        <v>8234</v>
      </c>
      <c r="AM6165">
        <f>IF(Customers[[#This Row],[Customer Status]]="Churned",1,0)</f>
        <v>0</v>
      </c>
      <c r="AN6165" t="str">
        <f>IF(Customers[[#This Row],[Monthly Charge]]&gt;=_xlfn.PERCENTILE.INC(Customers[Monthly Charge],0.75),"High-value","Other")</f>
        <v>Other</v>
      </c>
    </row>
    <row r="6166" spans="1:40" x14ac:dyDescent="0.25">
      <c r="A6166" t="s">
        <v>7353</v>
      </c>
      <c r="B6166" t="s">
        <v>39</v>
      </c>
      <c r="C6166" s="1">
        <v>20</v>
      </c>
      <c r="D6166" t="s">
        <v>40</v>
      </c>
      <c r="E6166" s="1">
        <v>2</v>
      </c>
      <c r="F6166" t="s">
        <v>2935</v>
      </c>
      <c r="G6166">
        <v>92283</v>
      </c>
      <c r="H6166">
        <v>32.852947</v>
      </c>
      <c r="I6166">
        <v>-114.850784</v>
      </c>
      <c r="J6166" s="1">
        <v>0</v>
      </c>
      <c r="K6166" s="1">
        <v>10</v>
      </c>
      <c r="L6166" t="s">
        <v>62</v>
      </c>
      <c r="M6166" t="s">
        <v>40</v>
      </c>
      <c r="N6166" s="2">
        <v>6.5</v>
      </c>
      <c r="O6166" t="s">
        <v>40</v>
      </c>
      <c r="P6166" t="s">
        <v>40</v>
      </c>
      <c r="Q6166" t="s">
        <v>55</v>
      </c>
      <c r="R6166" s="1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 s="3">
        <v>85.95</v>
      </c>
      <c r="AE6166" s="3">
        <v>858.6</v>
      </c>
      <c r="AF6166" s="3">
        <v>0</v>
      </c>
      <c r="AG6166" s="3">
        <v>0</v>
      </c>
      <c r="AH6166" s="3">
        <v>65</v>
      </c>
      <c r="AI6166" s="3">
        <v>923.6</v>
      </c>
      <c r="AJ6166" t="s">
        <v>47</v>
      </c>
      <c r="AK6166" t="s">
        <v>8234</v>
      </c>
      <c r="AL6166" t="s">
        <v>8234</v>
      </c>
      <c r="AM6166">
        <f>IF(Customers[[#This Row],[Customer Status]]="Churned",1,0)</f>
        <v>0</v>
      </c>
      <c r="AN6166" t="str">
        <f>IF(Customers[[#This Row],[Monthly Charge]]&gt;=_xlfn.PERCENTILE.INC(Customers[Monthly Charge],0.75),"High-value","Other")</f>
        <v>Other</v>
      </c>
    </row>
    <row r="6167" spans="1:40" x14ac:dyDescent="0.25">
      <c r="A6167" t="s">
        <v>7354</v>
      </c>
      <c r="B6167" t="s">
        <v>49</v>
      </c>
      <c r="C6167" s="1">
        <v>21</v>
      </c>
      <c r="D6167" t="s">
        <v>40</v>
      </c>
      <c r="E6167" s="1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 s="1">
        <v>6</v>
      </c>
      <c r="K6167" s="1">
        <v>31</v>
      </c>
      <c r="L6167" t="s">
        <v>42</v>
      </c>
      <c r="M6167" t="s">
        <v>40</v>
      </c>
      <c r="N6167" s="2">
        <v>30.67</v>
      </c>
      <c r="O6167" t="s">
        <v>40</v>
      </c>
      <c r="P6167" t="s">
        <v>40</v>
      </c>
      <c r="Q6167" t="s">
        <v>79</v>
      </c>
      <c r="R6167" s="1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 s="3">
        <v>59.7</v>
      </c>
      <c r="AE6167" s="3">
        <v>1825.5</v>
      </c>
      <c r="AF6167" s="3">
        <v>0</v>
      </c>
      <c r="AG6167" s="3">
        <v>0</v>
      </c>
      <c r="AH6167" s="3">
        <v>950.77</v>
      </c>
      <c r="AI6167" s="3">
        <v>2776.27</v>
      </c>
      <c r="AJ6167" t="s">
        <v>47</v>
      </c>
      <c r="AK6167" t="s">
        <v>8234</v>
      </c>
      <c r="AL6167" t="s">
        <v>8234</v>
      </c>
      <c r="AM6167">
        <f>IF(Customers[[#This Row],[Customer Status]]="Churned",1,0)</f>
        <v>0</v>
      </c>
      <c r="AN6167" t="str">
        <f>IF(Customers[[#This Row],[Monthly Charge]]&gt;=_xlfn.PERCENTILE.INC(Customers[Monthly Charge],0.75),"High-value","Other")</f>
        <v>Other</v>
      </c>
    </row>
    <row r="6168" spans="1:40" x14ac:dyDescent="0.25">
      <c r="A6168" t="s">
        <v>7355</v>
      </c>
      <c r="B6168" t="s">
        <v>49</v>
      </c>
      <c r="C6168" s="1">
        <v>34</v>
      </c>
      <c r="D6168" t="s">
        <v>40</v>
      </c>
      <c r="E6168" s="1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 s="1">
        <v>9</v>
      </c>
      <c r="K6168" s="1">
        <v>10</v>
      </c>
      <c r="L6168" t="s">
        <v>62</v>
      </c>
      <c r="M6168" t="s">
        <v>40</v>
      </c>
      <c r="N6168" s="2">
        <v>21.85</v>
      </c>
      <c r="O6168" t="s">
        <v>43</v>
      </c>
      <c r="P6168" t="s">
        <v>40</v>
      </c>
      <c r="Q6168" t="s">
        <v>79</v>
      </c>
      <c r="R6168" s="1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 s="3">
        <v>54.95</v>
      </c>
      <c r="AE6168" s="3">
        <v>568.85</v>
      </c>
      <c r="AF6168" s="3">
        <v>0</v>
      </c>
      <c r="AG6168" s="3">
        <v>0</v>
      </c>
      <c r="AH6168" s="3">
        <v>218.5</v>
      </c>
      <c r="AI6168" s="3">
        <v>787.35</v>
      </c>
      <c r="AJ6168" t="s">
        <v>47</v>
      </c>
      <c r="AK6168" t="s">
        <v>8234</v>
      </c>
      <c r="AL6168" t="s">
        <v>8234</v>
      </c>
      <c r="AM6168">
        <f>IF(Customers[[#This Row],[Customer Status]]="Churned",1,0)</f>
        <v>0</v>
      </c>
      <c r="AN6168" t="str">
        <f>IF(Customers[[#This Row],[Monthly Charge]]&gt;=_xlfn.PERCENTILE.INC(Customers[Monthly Charge],0.75),"High-value","Other")</f>
        <v>Other</v>
      </c>
    </row>
    <row r="6169" spans="1:40" x14ac:dyDescent="0.25">
      <c r="A6169" t="s">
        <v>7356</v>
      </c>
      <c r="B6169" t="s">
        <v>49</v>
      </c>
      <c r="C6169" s="1">
        <v>27</v>
      </c>
      <c r="D6169" t="s">
        <v>40</v>
      </c>
      <c r="E6169" s="1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 s="1">
        <v>6</v>
      </c>
      <c r="K6169" s="1">
        <v>14</v>
      </c>
      <c r="L6169" t="s">
        <v>42</v>
      </c>
      <c r="M6169" t="s">
        <v>40</v>
      </c>
      <c r="N6169" s="2">
        <v>4.05</v>
      </c>
      <c r="O6169" t="s">
        <v>43</v>
      </c>
      <c r="P6169" t="s">
        <v>40</v>
      </c>
      <c r="Q6169" t="s">
        <v>79</v>
      </c>
      <c r="R6169" s="1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 s="3">
        <v>50.2</v>
      </c>
      <c r="AE6169" s="3">
        <v>668.85</v>
      </c>
      <c r="AF6169" s="3">
        <v>0</v>
      </c>
      <c r="AG6169" s="3">
        <v>0</v>
      </c>
      <c r="AH6169" s="3">
        <v>56.7</v>
      </c>
      <c r="AI6169" s="3">
        <v>725.55</v>
      </c>
      <c r="AJ6169" t="s">
        <v>47</v>
      </c>
      <c r="AK6169" t="s">
        <v>8234</v>
      </c>
      <c r="AL6169" t="s">
        <v>8234</v>
      </c>
      <c r="AM6169">
        <f>IF(Customers[[#This Row],[Customer Status]]="Churned",1,0)</f>
        <v>0</v>
      </c>
      <c r="AN6169" t="str">
        <f>IF(Customers[[#This Row],[Monthly Charge]]&gt;=_xlfn.PERCENTILE.INC(Customers[Monthly Charge],0.75),"High-value","Other")</f>
        <v>Other</v>
      </c>
    </row>
    <row r="6170" spans="1:40" x14ac:dyDescent="0.25">
      <c r="A6170" t="s">
        <v>7357</v>
      </c>
      <c r="B6170" t="s">
        <v>49</v>
      </c>
      <c r="C6170" s="1">
        <v>34</v>
      </c>
      <c r="D6170" t="s">
        <v>43</v>
      </c>
      <c r="E6170" s="1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 s="1">
        <v>0</v>
      </c>
      <c r="K6170" s="1">
        <v>9</v>
      </c>
      <c r="L6170" t="s">
        <v>54</v>
      </c>
      <c r="M6170" t="s">
        <v>40</v>
      </c>
      <c r="N6170" s="2">
        <v>45.83</v>
      </c>
      <c r="O6170" t="s">
        <v>43</v>
      </c>
      <c r="P6170" t="s">
        <v>43</v>
      </c>
      <c r="Q6170" t="s">
        <v>42</v>
      </c>
      <c r="R6170" s="1">
        <v>0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43</v>
      </c>
      <c r="AA6170" t="s">
        <v>51</v>
      </c>
      <c r="AB6170" t="s">
        <v>43</v>
      </c>
      <c r="AC6170" t="s">
        <v>46</v>
      </c>
      <c r="AD6170" s="3">
        <v>20.399999999999999</v>
      </c>
      <c r="AE6170" s="3">
        <v>184.1</v>
      </c>
      <c r="AF6170" s="3">
        <v>0</v>
      </c>
      <c r="AG6170" s="3">
        <v>0</v>
      </c>
      <c r="AH6170" s="3">
        <v>412.47</v>
      </c>
      <c r="AI6170" s="3">
        <v>596.57000000000005</v>
      </c>
      <c r="AJ6170" t="s">
        <v>47</v>
      </c>
      <c r="AK6170" t="s">
        <v>8234</v>
      </c>
      <c r="AL6170" t="s">
        <v>8234</v>
      </c>
      <c r="AM6170">
        <f>IF(Customers[[#This Row],[Customer Status]]="Churned",1,0)</f>
        <v>0</v>
      </c>
      <c r="AN6170" t="str">
        <f>IF(Customers[[#This Row],[Monthly Charge]]&gt;=_xlfn.PERCENTILE.INC(Customers[Monthly Charge],0.75),"High-value","Other")</f>
        <v>Other</v>
      </c>
    </row>
    <row r="6171" spans="1:40" x14ac:dyDescent="0.25">
      <c r="A6171" t="s">
        <v>7358</v>
      </c>
      <c r="B6171" t="s">
        <v>39</v>
      </c>
      <c r="C6171" s="1">
        <v>65</v>
      </c>
      <c r="D6171" t="s">
        <v>40</v>
      </c>
      <c r="E6171" s="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 s="1">
        <v>5</v>
      </c>
      <c r="K6171" s="1">
        <v>72</v>
      </c>
      <c r="L6171" t="s">
        <v>72</v>
      </c>
      <c r="M6171" t="s">
        <v>40</v>
      </c>
      <c r="N6171" s="2">
        <v>8.68</v>
      </c>
      <c r="O6171" t="s">
        <v>40</v>
      </c>
      <c r="P6171" t="s">
        <v>43</v>
      </c>
      <c r="Q6171" t="s">
        <v>42</v>
      </c>
      <c r="R6171" s="1">
        <v>0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43</v>
      </c>
      <c r="AA6171" t="s">
        <v>73</v>
      </c>
      <c r="AB6171" t="s">
        <v>43</v>
      </c>
      <c r="AC6171" t="s">
        <v>56</v>
      </c>
      <c r="AD6171" s="3">
        <v>24.3</v>
      </c>
      <c r="AE6171" s="3">
        <v>1778.7</v>
      </c>
      <c r="AF6171" s="3">
        <v>0</v>
      </c>
      <c r="AG6171" s="3">
        <v>0</v>
      </c>
      <c r="AH6171" s="3">
        <v>624.96</v>
      </c>
      <c r="AI6171" s="3">
        <v>2403.66</v>
      </c>
      <c r="AJ6171" t="s">
        <v>47</v>
      </c>
      <c r="AK6171" t="s">
        <v>8234</v>
      </c>
      <c r="AL6171" t="s">
        <v>8234</v>
      </c>
      <c r="AM6171">
        <f>IF(Customers[[#This Row],[Customer Status]]="Churned",1,0)</f>
        <v>0</v>
      </c>
      <c r="AN6171" t="str">
        <f>IF(Customers[[#This Row],[Monthly Charge]]&gt;=_xlfn.PERCENTILE.INC(Customers[Monthly Charge],0.75),"High-value","Other")</f>
        <v>Other</v>
      </c>
    </row>
    <row r="6172" spans="1:40" x14ac:dyDescent="0.25">
      <c r="A6172" t="s">
        <v>7359</v>
      </c>
      <c r="B6172" t="s">
        <v>39</v>
      </c>
      <c r="C6172" s="1">
        <v>55</v>
      </c>
      <c r="D6172" t="s">
        <v>43</v>
      </c>
      <c r="E6172" s="1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 s="1">
        <v>0</v>
      </c>
      <c r="K6172" s="1">
        <v>42</v>
      </c>
      <c r="L6172" t="s">
        <v>42</v>
      </c>
      <c r="M6172" t="s">
        <v>40</v>
      </c>
      <c r="N6172" s="2">
        <v>39.32</v>
      </c>
      <c r="O6172" t="s">
        <v>43</v>
      </c>
      <c r="P6172" t="s">
        <v>40</v>
      </c>
      <c r="Q6172" t="s">
        <v>44</v>
      </c>
      <c r="R6172" s="1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 s="3">
        <v>67.7</v>
      </c>
      <c r="AE6172" s="3">
        <v>2882.25</v>
      </c>
      <c r="AF6172" s="3">
        <v>0</v>
      </c>
      <c r="AG6172" s="3">
        <v>0</v>
      </c>
      <c r="AH6172" s="3">
        <v>1651.44</v>
      </c>
      <c r="AI6172" s="3">
        <v>4533.6899999999996</v>
      </c>
      <c r="AJ6172" t="s">
        <v>47</v>
      </c>
      <c r="AK6172" t="s">
        <v>8234</v>
      </c>
      <c r="AL6172" t="s">
        <v>8234</v>
      </c>
      <c r="AM6172">
        <f>IF(Customers[[#This Row],[Customer Status]]="Churned",1,0)</f>
        <v>0</v>
      </c>
      <c r="AN6172" t="str">
        <f>IF(Customers[[#This Row],[Monthly Charge]]&gt;=_xlfn.PERCENTILE.INC(Customers[Monthly Charge],0.75),"High-value","Other")</f>
        <v>Other</v>
      </c>
    </row>
    <row r="6173" spans="1:40" x14ac:dyDescent="0.25">
      <c r="A6173" t="s">
        <v>7360</v>
      </c>
      <c r="B6173" t="s">
        <v>39</v>
      </c>
      <c r="C6173" s="1">
        <v>35</v>
      </c>
      <c r="D6173" t="s">
        <v>40</v>
      </c>
      <c r="E6173" s="1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 s="1">
        <v>3</v>
      </c>
      <c r="K6173" s="1">
        <v>2</v>
      </c>
      <c r="L6173" t="s">
        <v>54</v>
      </c>
      <c r="M6173" t="s">
        <v>40</v>
      </c>
      <c r="N6173" s="2">
        <v>5.42</v>
      </c>
      <c r="O6173" t="s">
        <v>43</v>
      </c>
      <c r="P6173" t="s">
        <v>43</v>
      </c>
      <c r="Q6173" t="s">
        <v>42</v>
      </c>
      <c r="R6173" s="1">
        <v>0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43</v>
      </c>
      <c r="AA6173" t="s">
        <v>51</v>
      </c>
      <c r="AB6173" t="s">
        <v>43</v>
      </c>
      <c r="AC6173" t="s">
        <v>46</v>
      </c>
      <c r="AD6173" s="3">
        <v>20.350000000000001</v>
      </c>
      <c r="AE6173" s="3">
        <v>41.85</v>
      </c>
      <c r="AF6173" s="3">
        <v>0</v>
      </c>
      <c r="AG6173" s="3">
        <v>0</v>
      </c>
      <c r="AH6173" s="3">
        <v>10.84</v>
      </c>
      <c r="AI6173" s="3">
        <v>52.69</v>
      </c>
      <c r="AJ6173" t="s">
        <v>98</v>
      </c>
      <c r="AK6173" t="s">
        <v>8234</v>
      </c>
      <c r="AL6173" t="s">
        <v>8234</v>
      </c>
      <c r="AM6173">
        <f>IF(Customers[[#This Row],[Customer Status]]="Churned",1,0)</f>
        <v>0</v>
      </c>
      <c r="AN6173" t="str">
        <f>IF(Customers[[#This Row],[Monthly Charge]]&gt;=_xlfn.PERCENTILE.INC(Customers[Monthly Charge],0.75),"High-value","Other")</f>
        <v>Other</v>
      </c>
    </row>
    <row r="6174" spans="1:40" x14ac:dyDescent="0.25">
      <c r="A6174" t="s">
        <v>7361</v>
      </c>
      <c r="B6174" t="s">
        <v>49</v>
      </c>
      <c r="C6174" s="1">
        <v>69</v>
      </c>
      <c r="D6174" t="s">
        <v>43</v>
      </c>
      <c r="E6174" s="1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 s="1">
        <v>0</v>
      </c>
      <c r="K6174" s="1">
        <v>25</v>
      </c>
      <c r="L6174" t="s">
        <v>42</v>
      </c>
      <c r="M6174" t="s">
        <v>40</v>
      </c>
      <c r="N6174" s="2">
        <v>18.46</v>
      </c>
      <c r="O6174" t="s">
        <v>40</v>
      </c>
      <c r="P6174" t="s">
        <v>40</v>
      </c>
      <c r="Q6174" t="s">
        <v>55</v>
      </c>
      <c r="R6174" s="1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 s="3">
        <v>89.5</v>
      </c>
      <c r="AE6174" s="3">
        <v>2196.15</v>
      </c>
      <c r="AF6174" s="3">
        <v>0</v>
      </c>
      <c r="AG6174" s="3">
        <v>0</v>
      </c>
      <c r="AH6174" s="3">
        <v>461.5</v>
      </c>
      <c r="AI6174" s="3">
        <v>2657.65</v>
      </c>
      <c r="AJ6174" t="s">
        <v>57</v>
      </c>
      <c r="AK6174" t="s">
        <v>58</v>
      </c>
      <c r="AL6174" t="s">
        <v>59</v>
      </c>
      <c r="AM6174">
        <f>IF(Customers[[#This Row],[Customer Status]]="Churned",1,0)</f>
        <v>1</v>
      </c>
      <c r="AN6174" t="str">
        <f>IF(Customers[[#This Row],[Monthly Charge]]&gt;=_xlfn.PERCENTILE.INC(Customers[Monthly Charge],0.75),"High-value","Other")</f>
        <v>Other</v>
      </c>
    </row>
    <row r="6175" spans="1:40" x14ac:dyDescent="0.25">
      <c r="A6175" t="s">
        <v>7362</v>
      </c>
      <c r="B6175" t="s">
        <v>39</v>
      </c>
      <c r="C6175" s="1">
        <v>29</v>
      </c>
      <c r="D6175" t="s">
        <v>43</v>
      </c>
      <c r="E6175" s="1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 s="1">
        <v>0</v>
      </c>
      <c r="K6175" s="1">
        <v>5</v>
      </c>
      <c r="L6175" t="s">
        <v>42</v>
      </c>
      <c r="M6175" t="s">
        <v>40</v>
      </c>
      <c r="N6175" s="2">
        <v>48.49</v>
      </c>
      <c r="O6175" t="s">
        <v>40</v>
      </c>
      <c r="P6175" t="s">
        <v>40</v>
      </c>
      <c r="Q6175" t="s">
        <v>55</v>
      </c>
      <c r="R6175" s="1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 s="3">
        <v>84</v>
      </c>
      <c r="AE6175" s="3">
        <v>424.75</v>
      </c>
      <c r="AF6175" s="3">
        <v>0</v>
      </c>
      <c r="AG6175" s="3">
        <v>0</v>
      </c>
      <c r="AH6175" s="3">
        <v>242.45</v>
      </c>
      <c r="AI6175" s="3">
        <v>667.2</v>
      </c>
      <c r="AJ6175" t="s">
        <v>47</v>
      </c>
      <c r="AK6175" t="s">
        <v>8234</v>
      </c>
      <c r="AL6175" t="s">
        <v>8234</v>
      </c>
      <c r="AM6175">
        <f>IF(Customers[[#This Row],[Customer Status]]="Churned",1,0)</f>
        <v>0</v>
      </c>
      <c r="AN6175" t="str">
        <f>IF(Customers[[#This Row],[Monthly Charge]]&gt;=_xlfn.PERCENTILE.INC(Customers[Monthly Charge],0.75),"High-value","Other")</f>
        <v>Other</v>
      </c>
    </row>
    <row r="6176" spans="1:40" x14ac:dyDescent="0.25">
      <c r="A6176" t="s">
        <v>7363</v>
      </c>
      <c r="B6176" t="s">
        <v>49</v>
      </c>
      <c r="C6176" s="1">
        <v>62</v>
      </c>
      <c r="D6176" t="s">
        <v>43</v>
      </c>
      <c r="E6176" s="1">
        <v>0</v>
      </c>
      <c r="F6176" t="s">
        <v>322</v>
      </c>
      <c r="G6176">
        <v>95823</v>
      </c>
      <c r="H6176">
        <v>38.475465</v>
      </c>
      <c r="I6176">
        <v>-121.443625</v>
      </c>
      <c r="J6176" s="1">
        <v>0</v>
      </c>
      <c r="K6176" s="1">
        <v>1</v>
      </c>
      <c r="L6176" t="s">
        <v>54</v>
      </c>
      <c r="M6176" t="s">
        <v>40</v>
      </c>
      <c r="N6176" s="2">
        <v>23.96</v>
      </c>
      <c r="O6176" t="s">
        <v>43</v>
      </c>
      <c r="P6176" t="s">
        <v>40</v>
      </c>
      <c r="Q6176" t="s">
        <v>55</v>
      </c>
      <c r="R6176" s="1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 s="3">
        <v>78.95</v>
      </c>
      <c r="AE6176" s="3">
        <v>78.95</v>
      </c>
      <c r="AF6176" s="3">
        <v>0</v>
      </c>
      <c r="AG6176" s="3">
        <v>0</v>
      </c>
      <c r="AH6176" s="3">
        <v>23.96</v>
      </c>
      <c r="AI6176" s="3">
        <v>102.91</v>
      </c>
      <c r="AJ6176" t="s">
        <v>57</v>
      </c>
      <c r="AK6176" t="s">
        <v>58</v>
      </c>
      <c r="AL6176" t="s">
        <v>203</v>
      </c>
      <c r="AM6176">
        <f>IF(Customers[[#This Row],[Customer Status]]="Churned",1,0)</f>
        <v>1</v>
      </c>
      <c r="AN6176" t="str">
        <f>IF(Customers[[#This Row],[Monthly Charge]]&gt;=_xlfn.PERCENTILE.INC(Customers[Monthly Charge],0.75),"High-value","Other")</f>
        <v>Other</v>
      </c>
    </row>
    <row r="6177" spans="1:40" x14ac:dyDescent="0.25">
      <c r="A6177" t="s">
        <v>7364</v>
      </c>
      <c r="B6177" t="s">
        <v>49</v>
      </c>
      <c r="C6177" s="1">
        <v>30</v>
      </c>
      <c r="D6177" t="s">
        <v>43</v>
      </c>
      <c r="E6177" s="1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 s="1">
        <v>0</v>
      </c>
      <c r="K6177" s="1">
        <v>5</v>
      </c>
      <c r="L6177" t="s">
        <v>42</v>
      </c>
      <c r="M6177" t="s">
        <v>43</v>
      </c>
      <c r="N6177" s="2">
        <v>0</v>
      </c>
      <c r="O6177" t="s">
        <v>43</v>
      </c>
      <c r="P6177" t="s">
        <v>40</v>
      </c>
      <c r="Q6177" t="s">
        <v>44</v>
      </c>
      <c r="R6177" s="1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 s="3">
        <v>43.25</v>
      </c>
      <c r="AE6177" s="3">
        <v>219</v>
      </c>
      <c r="AF6177" s="3">
        <v>0</v>
      </c>
      <c r="AG6177" s="3">
        <v>0</v>
      </c>
      <c r="AH6177" s="3">
        <v>0</v>
      </c>
      <c r="AI6177" s="3">
        <v>219</v>
      </c>
      <c r="AJ6177" t="s">
        <v>57</v>
      </c>
      <c r="AK6177" t="s">
        <v>63</v>
      </c>
      <c r="AL6177" t="s">
        <v>67</v>
      </c>
      <c r="AM6177">
        <f>IF(Customers[[#This Row],[Customer Status]]="Churned",1,0)</f>
        <v>1</v>
      </c>
      <c r="AN6177" t="str">
        <f>IF(Customers[[#This Row],[Monthly Charge]]&gt;=_xlfn.PERCENTILE.INC(Customers[Monthly Charge],0.75),"High-value","Other")</f>
        <v>Other</v>
      </c>
    </row>
    <row r="6178" spans="1:40" x14ac:dyDescent="0.25">
      <c r="A6178" t="s">
        <v>7365</v>
      </c>
      <c r="B6178" t="s">
        <v>39</v>
      </c>
      <c r="C6178" s="1">
        <v>27</v>
      </c>
      <c r="D6178" t="s">
        <v>40</v>
      </c>
      <c r="E6178" s="1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 s="1">
        <v>9</v>
      </c>
      <c r="K6178" s="1">
        <v>46</v>
      </c>
      <c r="L6178" t="s">
        <v>42</v>
      </c>
      <c r="M6178" t="s">
        <v>43</v>
      </c>
      <c r="N6178" s="2">
        <v>0</v>
      </c>
      <c r="O6178" t="s">
        <v>43</v>
      </c>
      <c r="P6178" t="s">
        <v>40</v>
      </c>
      <c r="Q6178" t="s">
        <v>79</v>
      </c>
      <c r="R6178" s="1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 s="3">
        <v>35.049999999999997</v>
      </c>
      <c r="AE6178" s="3">
        <v>1620.25</v>
      </c>
      <c r="AF6178" s="3">
        <v>0</v>
      </c>
      <c r="AG6178" s="3">
        <v>0</v>
      </c>
      <c r="AH6178" s="3">
        <v>0</v>
      </c>
      <c r="AI6178" s="3">
        <v>1620.25</v>
      </c>
      <c r="AJ6178" t="s">
        <v>47</v>
      </c>
      <c r="AK6178" t="s">
        <v>8234</v>
      </c>
      <c r="AL6178" t="s">
        <v>8234</v>
      </c>
      <c r="AM6178">
        <f>IF(Customers[[#This Row],[Customer Status]]="Churned",1,0)</f>
        <v>0</v>
      </c>
      <c r="AN6178" t="str">
        <f>IF(Customers[[#This Row],[Monthly Charge]]&gt;=_xlfn.PERCENTILE.INC(Customers[Monthly Charge],0.75),"High-value","Other")</f>
        <v>Other</v>
      </c>
    </row>
    <row r="6179" spans="1:40" x14ac:dyDescent="0.25">
      <c r="A6179" t="s">
        <v>7366</v>
      </c>
      <c r="B6179" t="s">
        <v>39</v>
      </c>
      <c r="C6179" s="1">
        <v>44</v>
      </c>
      <c r="D6179" t="s">
        <v>43</v>
      </c>
      <c r="E6179" s="1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 s="1">
        <v>0</v>
      </c>
      <c r="K6179" s="1">
        <v>57</v>
      </c>
      <c r="L6179" t="s">
        <v>42</v>
      </c>
      <c r="M6179" t="s">
        <v>43</v>
      </c>
      <c r="N6179" s="2">
        <v>0</v>
      </c>
      <c r="O6179" t="s">
        <v>43</v>
      </c>
      <c r="P6179" t="s">
        <v>40</v>
      </c>
      <c r="Q6179" t="s">
        <v>79</v>
      </c>
      <c r="R6179" s="1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 s="3">
        <v>41.1</v>
      </c>
      <c r="AE6179" s="3">
        <v>2258.25</v>
      </c>
      <c r="AF6179" s="3">
        <v>0</v>
      </c>
      <c r="AG6179" s="3">
        <v>0</v>
      </c>
      <c r="AH6179" s="3">
        <v>0</v>
      </c>
      <c r="AI6179" s="3">
        <v>2258.25</v>
      </c>
      <c r="AJ6179" t="s">
        <v>47</v>
      </c>
      <c r="AK6179" t="s">
        <v>8234</v>
      </c>
      <c r="AL6179" t="s">
        <v>8234</v>
      </c>
      <c r="AM6179">
        <f>IF(Customers[[#This Row],[Customer Status]]="Churned",1,0)</f>
        <v>0</v>
      </c>
      <c r="AN6179" t="str">
        <f>IF(Customers[[#This Row],[Monthly Charge]]&gt;=_xlfn.PERCENTILE.INC(Customers[Monthly Charge],0.75),"High-value","Other")</f>
        <v>Other</v>
      </c>
    </row>
    <row r="6180" spans="1:40" x14ac:dyDescent="0.25">
      <c r="A6180" t="s">
        <v>7367</v>
      </c>
      <c r="B6180" t="s">
        <v>49</v>
      </c>
      <c r="C6180" s="1">
        <v>79</v>
      </c>
      <c r="D6180" t="s">
        <v>43</v>
      </c>
      <c r="E6180" s="1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 s="1">
        <v>0</v>
      </c>
      <c r="K6180" s="1">
        <v>21</v>
      </c>
      <c r="L6180" t="s">
        <v>42</v>
      </c>
      <c r="M6180" t="s">
        <v>40</v>
      </c>
      <c r="N6180" s="2">
        <v>23.23</v>
      </c>
      <c r="O6180" t="s">
        <v>43</v>
      </c>
      <c r="P6180" t="s">
        <v>43</v>
      </c>
      <c r="Q6180" t="s">
        <v>42</v>
      </c>
      <c r="R6180" s="1">
        <v>0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43</v>
      </c>
      <c r="AA6180" t="s">
        <v>45</v>
      </c>
      <c r="AB6180" t="s">
        <v>43</v>
      </c>
      <c r="AC6180" t="s">
        <v>56</v>
      </c>
      <c r="AD6180" s="3">
        <v>20.5</v>
      </c>
      <c r="AE6180" s="3">
        <v>429.55</v>
      </c>
      <c r="AF6180" s="3">
        <v>0</v>
      </c>
      <c r="AG6180" s="3">
        <v>0</v>
      </c>
      <c r="AH6180" s="3">
        <v>487.83</v>
      </c>
      <c r="AI6180" s="3">
        <v>917.38</v>
      </c>
      <c r="AJ6180" t="s">
        <v>47</v>
      </c>
      <c r="AK6180" t="s">
        <v>8234</v>
      </c>
      <c r="AL6180" t="s">
        <v>8234</v>
      </c>
      <c r="AM6180">
        <f>IF(Customers[[#This Row],[Customer Status]]="Churned",1,0)</f>
        <v>0</v>
      </c>
      <c r="AN6180" t="str">
        <f>IF(Customers[[#This Row],[Monthly Charge]]&gt;=_xlfn.PERCENTILE.INC(Customers[Monthly Charge],0.75),"High-value","Other")</f>
        <v>Other</v>
      </c>
    </row>
    <row r="6181" spans="1:40" x14ac:dyDescent="0.25">
      <c r="A6181" t="s">
        <v>7368</v>
      </c>
      <c r="B6181" t="s">
        <v>49</v>
      </c>
      <c r="C6181" s="1">
        <v>64</v>
      </c>
      <c r="D6181" t="s">
        <v>43</v>
      </c>
      <c r="E6181" s="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 s="1">
        <v>0</v>
      </c>
      <c r="K6181" s="1">
        <v>4</v>
      </c>
      <c r="L6181" t="s">
        <v>54</v>
      </c>
      <c r="M6181" t="s">
        <v>40</v>
      </c>
      <c r="N6181" s="2">
        <v>3.69</v>
      </c>
      <c r="O6181" t="s">
        <v>40</v>
      </c>
      <c r="P6181" t="s">
        <v>43</v>
      </c>
      <c r="Q6181" t="s">
        <v>42</v>
      </c>
      <c r="R6181" s="1">
        <v>0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43</v>
      </c>
      <c r="AA6181" t="s">
        <v>51</v>
      </c>
      <c r="AB6181" t="s">
        <v>43</v>
      </c>
      <c r="AC6181" t="s">
        <v>46</v>
      </c>
      <c r="AD6181" s="3">
        <v>25.25</v>
      </c>
      <c r="AE6181" s="3">
        <v>101.9</v>
      </c>
      <c r="AF6181" s="3">
        <v>0</v>
      </c>
      <c r="AG6181" s="3">
        <v>0</v>
      </c>
      <c r="AH6181" s="3">
        <v>14.76</v>
      </c>
      <c r="AI6181" s="3">
        <v>116.66</v>
      </c>
      <c r="AJ6181" t="s">
        <v>47</v>
      </c>
      <c r="AK6181" t="s">
        <v>8234</v>
      </c>
      <c r="AL6181" t="s">
        <v>8234</v>
      </c>
      <c r="AM6181">
        <f>IF(Customers[[#This Row],[Customer Status]]="Churned",1,0)</f>
        <v>0</v>
      </c>
      <c r="AN6181" t="str">
        <f>IF(Customers[[#This Row],[Monthly Charge]]&gt;=_xlfn.PERCENTILE.INC(Customers[Monthly Charge],0.75),"High-value","Other")</f>
        <v>Other</v>
      </c>
    </row>
    <row r="6182" spans="1:40" x14ac:dyDescent="0.25">
      <c r="A6182" t="s">
        <v>7369</v>
      </c>
      <c r="B6182" t="s">
        <v>39</v>
      </c>
      <c r="C6182" s="1">
        <v>29</v>
      </c>
      <c r="D6182" t="s">
        <v>40</v>
      </c>
      <c r="E6182" s="1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 s="1">
        <v>7</v>
      </c>
      <c r="K6182" s="1">
        <v>65</v>
      </c>
      <c r="L6182" t="s">
        <v>76</v>
      </c>
      <c r="M6182" t="s">
        <v>40</v>
      </c>
      <c r="N6182" s="2">
        <v>48.66</v>
      </c>
      <c r="O6182" t="s">
        <v>43</v>
      </c>
      <c r="P6182" t="s">
        <v>43</v>
      </c>
      <c r="Q6182" t="s">
        <v>42</v>
      </c>
      <c r="R6182" s="1">
        <v>0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43</v>
      </c>
      <c r="AA6182" t="s">
        <v>73</v>
      </c>
      <c r="AB6182" t="s">
        <v>43</v>
      </c>
      <c r="AC6182" t="s">
        <v>56</v>
      </c>
      <c r="AD6182" s="3">
        <v>19.350000000000001</v>
      </c>
      <c r="AE6182" s="3">
        <v>1319.95</v>
      </c>
      <c r="AF6182" s="3">
        <v>0</v>
      </c>
      <c r="AG6182" s="3">
        <v>0</v>
      </c>
      <c r="AH6182" s="3">
        <v>3162.9</v>
      </c>
      <c r="AI6182" s="3">
        <v>4482.8500000000004</v>
      </c>
      <c r="AJ6182" t="s">
        <v>47</v>
      </c>
      <c r="AK6182" t="s">
        <v>8234</v>
      </c>
      <c r="AL6182" t="s">
        <v>8234</v>
      </c>
      <c r="AM6182">
        <f>IF(Customers[[#This Row],[Customer Status]]="Churned",1,0)</f>
        <v>0</v>
      </c>
      <c r="AN6182" t="str">
        <f>IF(Customers[[#This Row],[Monthly Charge]]&gt;=_xlfn.PERCENTILE.INC(Customers[Monthly Charge],0.75),"High-value","Other")</f>
        <v>Other</v>
      </c>
    </row>
    <row r="6183" spans="1:40" x14ac:dyDescent="0.25">
      <c r="A6183" t="s">
        <v>7370</v>
      </c>
      <c r="B6183" t="s">
        <v>49</v>
      </c>
      <c r="C6183" s="1">
        <v>49</v>
      </c>
      <c r="D6183" t="s">
        <v>40</v>
      </c>
      <c r="E6183" s="1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 s="1">
        <v>2</v>
      </c>
      <c r="K6183" s="1">
        <v>19</v>
      </c>
      <c r="L6183" t="s">
        <v>62</v>
      </c>
      <c r="M6183" t="s">
        <v>40</v>
      </c>
      <c r="N6183" s="2">
        <v>32.47</v>
      </c>
      <c r="O6183" t="s">
        <v>43</v>
      </c>
      <c r="P6183" t="s">
        <v>43</v>
      </c>
      <c r="Q6183" t="s">
        <v>42</v>
      </c>
      <c r="R6183" s="1">
        <v>0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43</v>
      </c>
      <c r="AA6183" t="s">
        <v>45</v>
      </c>
      <c r="AB6183" t="s">
        <v>43</v>
      </c>
      <c r="AC6183" t="s">
        <v>46</v>
      </c>
      <c r="AD6183" s="3">
        <v>19.899999999999999</v>
      </c>
      <c r="AE6183" s="3">
        <v>357.7</v>
      </c>
      <c r="AF6183" s="3">
        <v>0</v>
      </c>
      <c r="AG6183" s="3">
        <v>0</v>
      </c>
      <c r="AH6183" s="3">
        <v>616.92999999999995</v>
      </c>
      <c r="AI6183" s="3">
        <v>974.63</v>
      </c>
      <c r="AJ6183" t="s">
        <v>47</v>
      </c>
      <c r="AK6183" t="s">
        <v>8234</v>
      </c>
      <c r="AL6183" t="s">
        <v>8234</v>
      </c>
      <c r="AM6183">
        <f>IF(Customers[[#This Row],[Customer Status]]="Churned",1,0)</f>
        <v>0</v>
      </c>
      <c r="AN6183" t="str">
        <f>IF(Customers[[#This Row],[Monthly Charge]]&gt;=_xlfn.PERCENTILE.INC(Customers[Monthly Charge],0.75),"High-value","Other")</f>
        <v>Other</v>
      </c>
    </row>
    <row r="6184" spans="1:40" x14ac:dyDescent="0.25">
      <c r="A6184" t="s">
        <v>7371</v>
      </c>
      <c r="B6184" t="s">
        <v>49</v>
      </c>
      <c r="C6184" s="1">
        <v>56</v>
      </c>
      <c r="D6184" t="s">
        <v>43</v>
      </c>
      <c r="E6184" s="1">
        <v>0</v>
      </c>
      <c r="F6184" t="s">
        <v>106</v>
      </c>
      <c r="G6184">
        <v>93601</v>
      </c>
      <c r="H6184">
        <v>37.375816</v>
      </c>
      <c r="I6184">
        <v>-119.739935</v>
      </c>
      <c r="J6184" s="1">
        <v>0</v>
      </c>
      <c r="K6184" s="1">
        <v>1</v>
      </c>
      <c r="L6184" t="s">
        <v>42</v>
      </c>
      <c r="M6184" t="s">
        <v>40</v>
      </c>
      <c r="N6184" s="2">
        <v>13.51</v>
      </c>
      <c r="O6184" t="s">
        <v>43</v>
      </c>
      <c r="P6184" t="s">
        <v>43</v>
      </c>
      <c r="Q6184" t="s">
        <v>42</v>
      </c>
      <c r="R6184" s="1">
        <v>0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43</v>
      </c>
      <c r="AA6184" t="s">
        <v>51</v>
      </c>
      <c r="AB6184" t="s">
        <v>43</v>
      </c>
      <c r="AC6184" t="s">
        <v>46</v>
      </c>
      <c r="AD6184" s="3">
        <v>20.05</v>
      </c>
      <c r="AE6184" s="3">
        <v>20.05</v>
      </c>
      <c r="AF6184" s="3">
        <v>0</v>
      </c>
      <c r="AG6184" s="3">
        <v>0</v>
      </c>
      <c r="AH6184" s="3">
        <v>13.51</v>
      </c>
      <c r="AI6184" s="3">
        <v>33.56</v>
      </c>
      <c r="AJ6184" t="s">
        <v>98</v>
      </c>
      <c r="AK6184" t="s">
        <v>8234</v>
      </c>
      <c r="AL6184" t="s">
        <v>8234</v>
      </c>
      <c r="AM6184">
        <f>IF(Customers[[#This Row],[Customer Status]]="Churned",1,0)</f>
        <v>0</v>
      </c>
      <c r="AN6184" t="str">
        <f>IF(Customers[[#This Row],[Monthly Charge]]&gt;=_xlfn.PERCENTILE.INC(Customers[Monthly Charge],0.75),"High-value","Other")</f>
        <v>Other</v>
      </c>
    </row>
    <row r="6185" spans="1:40" x14ac:dyDescent="0.25">
      <c r="A6185" t="s">
        <v>7372</v>
      </c>
      <c r="B6185" t="s">
        <v>49</v>
      </c>
      <c r="C6185" s="1">
        <v>80</v>
      </c>
      <c r="D6185" t="s">
        <v>40</v>
      </c>
      <c r="E6185" s="1">
        <v>0</v>
      </c>
      <c r="F6185" t="s">
        <v>5142</v>
      </c>
      <c r="G6185">
        <v>90640</v>
      </c>
      <c r="H6185">
        <v>34.015217</v>
      </c>
      <c r="I6185">
        <v>-118.109962</v>
      </c>
      <c r="J6185" s="1">
        <v>1</v>
      </c>
      <c r="K6185" s="1">
        <v>51</v>
      </c>
      <c r="L6185" t="s">
        <v>76</v>
      </c>
      <c r="M6185" t="s">
        <v>40</v>
      </c>
      <c r="N6185" s="2">
        <v>22.14</v>
      </c>
      <c r="O6185" t="s">
        <v>40</v>
      </c>
      <c r="P6185" t="s">
        <v>40</v>
      </c>
      <c r="Q6185" t="s">
        <v>55</v>
      </c>
      <c r="R6185" s="1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 s="3">
        <v>93.8</v>
      </c>
      <c r="AE6185" s="3">
        <v>4750.95</v>
      </c>
      <c r="AF6185" s="3">
        <v>0</v>
      </c>
      <c r="AG6185" s="3">
        <v>0</v>
      </c>
      <c r="AH6185" s="3">
        <v>1129.1400000000001</v>
      </c>
      <c r="AI6185" s="3">
        <v>5880.09</v>
      </c>
      <c r="AJ6185" t="s">
        <v>57</v>
      </c>
      <c r="AK6185" t="s">
        <v>63</v>
      </c>
      <c r="AL6185" t="s">
        <v>101</v>
      </c>
      <c r="AM6185">
        <f>IF(Customers[[#This Row],[Customer Status]]="Churned",1,0)</f>
        <v>1</v>
      </c>
      <c r="AN6185" t="str">
        <f>IF(Customers[[#This Row],[Monthly Charge]]&gt;=_xlfn.PERCENTILE.INC(Customers[Monthly Charge],0.75),"High-value","Other")</f>
        <v>High-value</v>
      </c>
    </row>
    <row r="6186" spans="1:40" x14ac:dyDescent="0.25">
      <c r="A6186" t="s">
        <v>7373</v>
      </c>
      <c r="B6186" t="s">
        <v>49</v>
      </c>
      <c r="C6186" s="1">
        <v>38</v>
      </c>
      <c r="D6186" t="s">
        <v>40</v>
      </c>
      <c r="E6186" s="1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 s="1">
        <v>1</v>
      </c>
      <c r="K6186" s="1">
        <v>72</v>
      </c>
      <c r="L6186" t="s">
        <v>42</v>
      </c>
      <c r="M6186" t="s">
        <v>40</v>
      </c>
      <c r="N6186" s="2">
        <v>13.72</v>
      </c>
      <c r="O6186" t="s">
        <v>40</v>
      </c>
      <c r="P6186" t="s">
        <v>43</v>
      </c>
      <c r="Q6186" t="s">
        <v>42</v>
      </c>
      <c r="R6186" s="1">
        <v>0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43</v>
      </c>
      <c r="AA6186" t="s">
        <v>73</v>
      </c>
      <c r="AB6186" t="s">
        <v>43</v>
      </c>
      <c r="AC6186" t="s">
        <v>46</v>
      </c>
      <c r="AD6186" s="3">
        <v>24.8</v>
      </c>
      <c r="AE6186" s="3">
        <v>1874.3</v>
      </c>
      <c r="AF6186" s="3">
        <v>16.260000000000002</v>
      </c>
      <c r="AG6186" s="3">
        <v>0</v>
      </c>
      <c r="AH6186" s="3">
        <v>987.84</v>
      </c>
      <c r="AI6186" s="3">
        <v>2845.88</v>
      </c>
      <c r="AJ6186" t="s">
        <v>47</v>
      </c>
      <c r="AK6186" t="s">
        <v>8234</v>
      </c>
      <c r="AL6186" t="s">
        <v>8234</v>
      </c>
      <c r="AM6186">
        <f>IF(Customers[[#This Row],[Customer Status]]="Churned",1,0)</f>
        <v>0</v>
      </c>
      <c r="AN6186" t="str">
        <f>IF(Customers[[#This Row],[Monthly Charge]]&gt;=_xlfn.PERCENTILE.INC(Customers[Monthly Charge],0.75),"High-value","Other")</f>
        <v>Other</v>
      </c>
    </row>
    <row r="6187" spans="1:40" x14ac:dyDescent="0.25">
      <c r="A6187" t="s">
        <v>7374</v>
      </c>
      <c r="B6187" t="s">
        <v>39</v>
      </c>
      <c r="C6187" s="1">
        <v>38</v>
      </c>
      <c r="D6187" t="s">
        <v>40</v>
      </c>
      <c r="E6187" s="1">
        <v>2</v>
      </c>
      <c r="F6187" t="s">
        <v>476</v>
      </c>
      <c r="G6187">
        <v>92867</v>
      </c>
      <c r="H6187">
        <v>33.81859</v>
      </c>
      <c r="I6187">
        <v>-117.821288</v>
      </c>
      <c r="J6187" s="1">
        <v>1</v>
      </c>
      <c r="K6187" s="1">
        <v>70</v>
      </c>
      <c r="L6187" t="s">
        <v>72</v>
      </c>
      <c r="M6187" t="s">
        <v>40</v>
      </c>
      <c r="N6187" s="2">
        <v>48.44</v>
      </c>
      <c r="O6187" t="s">
        <v>43</v>
      </c>
      <c r="P6187" t="s">
        <v>43</v>
      </c>
      <c r="Q6187" t="s">
        <v>42</v>
      </c>
      <c r="R6187" s="1">
        <v>0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43</v>
      </c>
      <c r="AA6187" t="s">
        <v>73</v>
      </c>
      <c r="AB6187" t="s">
        <v>43</v>
      </c>
      <c r="AC6187" t="s">
        <v>56</v>
      </c>
      <c r="AD6187" s="3">
        <v>19.8</v>
      </c>
      <c r="AE6187" s="3">
        <v>1378.75</v>
      </c>
      <c r="AF6187" s="3">
        <v>0</v>
      </c>
      <c r="AG6187" s="3">
        <v>0</v>
      </c>
      <c r="AH6187" s="3">
        <v>3390.8</v>
      </c>
      <c r="AI6187" s="3">
        <v>4769.55</v>
      </c>
      <c r="AJ6187" t="s">
        <v>47</v>
      </c>
      <c r="AK6187" t="s">
        <v>8234</v>
      </c>
      <c r="AL6187" t="s">
        <v>8234</v>
      </c>
      <c r="AM6187">
        <f>IF(Customers[[#This Row],[Customer Status]]="Churned",1,0)</f>
        <v>0</v>
      </c>
      <c r="AN6187" t="str">
        <f>IF(Customers[[#This Row],[Monthly Charge]]&gt;=_xlfn.PERCENTILE.INC(Customers[Monthly Charge],0.75),"High-value","Other")</f>
        <v>Other</v>
      </c>
    </row>
    <row r="6188" spans="1:40" x14ac:dyDescent="0.25">
      <c r="A6188" t="s">
        <v>7375</v>
      </c>
      <c r="B6188" t="s">
        <v>39</v>
      </c>
      <c r="C6188" s="1">
        <v>56</v>
      </c>
      <c r="D6188" t="s">
        <v>40</v>
      </c>
      <c r="E6188" s="1">
        <v>0</v>
      </c>
      <c r="F6188" t="s">
        <v>83</v>
      </c>
      <c r="G6188">
        <v>92091</v>
      </c>
      <c r="H6188">
        <v>32.993560000000002</v>
      </c>
      <c r="I6188">
        <v>-117.207121</v>
      </c>
      <c r="J6188" s="1">
        <v>7</v>
      </c>
      <c r="K6188" s="1">
        <v>28</v>
      </c>
      <c r="L6188" t="s">
        <v>42</v>
      </c>
      <c r="M6188" t="s">
        <v>40</v>
      </c>
      <c r="N6188" s="2">
        <v>33.090000000000003</v>
      </c>
      <c r="O6188" t="s">
        <v>43</v>
      </c>
      <c r="P6188" t="s">
        <v>40</v>
      </c>
      <c r="Q6188" t="s">
        <v>55</v>
      </c>
      <c r="R6188" s="1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 s="3">
        <v>89.9</v>
      </c>
      <c r="AE6188" s="3">
        <v>2433.5</v>
      </c>
      <c r="AF6188" s="3">
        <v>0</v>
      </c>
      <c r="AG6188" s="3">
        <v>0</v>
      </c>
      <c r="AH6188" s="3">
        <v>926.52</v>
      </c>
      <c r="AI6188" s="3">
        <v>3360.02</v>
      </c>
      <c r="AJ6188" t="s">
        <v>47</v>
      </c>
      <c r="AK6188" t="s">
        <v>8234</v>
      </c>
      <c r="AL6188" t="s">
        <v>8234</v>
      </c>
      <c r="AM6188">
        <f>IF(Customers[[#This Row],[Customer Status]]="Churned",1,0)</f>
        <v>0</v>
      </c>
      <c r="AN6188" t="str">
        <f>IF(Customers[[#This Row],[Monthly Charge]]&gt;=_xlfn.PERCENTILE.INC(Customers[Monthly Charge],0.75),"High-value","Other")</f>
        <v>High-value</v>
      </c>
    </row>
    <row r="6189" spans="1:40" x14ac:dyDescent="0.25">
      <c r="A6189" t="s">
        <v>7376</v>
      </c>
      <c r="B6189" t="s">
        <v>49</v>
      </c>
      <c r="C6189" s="1">
        <v>70</v>
      </c>
      <c r="D6189" t="s">
        <v>40</v>
      </c>
      <c r="E6189" s="1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 s="1">
        <v>7</v>
      </c>
      <c r="K6189" s="1">
        <v>71</v>
      </c>
      <c r="L6189" t="s">
        <v>42</v>
      </c>
      <c r="M6189" t="s">
        <v>40</v>
      </c>
      <c r="N6189" s="2">
        <v>36.6</v>
      </c>
      <c r="O6189" t="s">
        <v>40</v>
      </c>
      <c r="P6189" t="s">
        <v>40</v>
      </c>
      <c r="Q6189" t="s">
        <v>55</v>
      </c>
      <c r="R6189" s="1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 s="3">
        <v>92</v>
      </c>
      <c r="AE6189" s="3">
        <v>6585.2</v>
      </c>
      <c r="AF6189" s="3">
        <v>0</v>
      </c>
      <c r="AG6189" s="3">
        <v>0</v>
      </c>
      <c r="AH6189" s="3">
        <v>2598.6</v>
      </c>
      <c r="AI6189" s="3">
        <v>9183.7999999999993</v>
      </c>
      <c r="AJ6189" t="s">
        <v>47</v>
      </c>
      <c r="AK6189" t="s">
        <v>8234</v>
      </c>
      <c r="AL6189" t="s">
        <v>8234</v>
      </c>
      <c r="AM6189">
        <f>IF(Customers[[#This Row],[Customer Status]]="Churned",1,0)</f>
        <v>0</v>
      </c>
      <c r="AN6189" t="str">
        <f>IF(Customers[[#This Row],[Monthly Charge]]&gt;=_xlfn.PERCENTILE.INC(Customers[Monthly Charge],0.75),"High-value","Other")</f>
        <v>High-value</v>
      </c>
    </row>
    <row r="6190" spans="1:40" x14ac:dyDescent="0.25">
      <c r="A6190" t="s">
        <v>7377</v>
      </c>
      <c r="B6190" t="s">
        <v>49</v>
      </c>
      <c r="C6190" s="1">
        <v>28</v>
      </c>
      <c r="D6190" t="s">
        <v>40</v>
      </c>
      <c r="E6190" s="1">
        <v>0</v>
      </c>
      <c r="F6190" t="s">
        <v>942</v>
      </c>
      <c r="G6190">
        <v>92832</v>
      </c>
      <c r="H6190">
        <v>33.868316</v>
      </c>
      <c r="I6190">
        <v>-117.929029</v>
      </c>
      <c r="J6190" s="1">
        <v>1</v>
      </c>
      <c r="K6190" s="1">
        <v>5</v>
      </c>
      <c r="L6190" t="s">
        <v>42</v>
      </c>
      <c r="M6190" t="s">
        <v>40</v>
      </c>
      <c r="N6190" s="2">
        <v>5.2</v>
      </c>
      <c r="O6190" t="s">
        <v>43</v>
      </c>
      <c r="P6190" t="s">
        <v>43</v>
      </c>
      <c r="Q6190" t="s">
        <v>42</v>
      </c>
      <c r="R6190" s="1">
        <v>0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43</v>
      </c>
      <c r="AA6190" t="s">
        <v>45</v>
      </c>
      <c r="AB6190" t="s">
        <v>43</v>
      </c>
      <c r="AC6190" t="s">
        <v>46</v>
      </c>
      <c r="AD6190" s="3">
        <v>20.100000000000001</v>
      </c>
      <c r="AE6190" s="3">
        <v>85.1</v>
      </c>
      <c r="AF6190" s="3">
        <v>0</v>
      </c>
      <c r="AG6190" s="3">
        <v>0</v>
      </c>
      <c r="AH6190" s="3">
        <v>26</v>
      </c>
      <c r="AI6190" s="3">
        <v>111.1</v>
      </c>
      <c r="AJ6190" t="s">
        <v>47</v>
      </c>
      <c r="AK6190" t="s">
        <v>8234</v>
      </c>
      <c r="AL6190" t="s">
        <v>8234</v>
      </c>
      <c r="AM6190">
        <f>IF(Customers[[#This Row],[Customer Status]]="Churned",1,0)</f>
        <v>0</v>
      </c>
      <c r="AN6190" t="str">
        <f>IF(Customers[[#This Row],[Monthly Charge]]&gt;=_xlfn.PERCENTILE.INC(Customers[Monthly Charge],0.75),"High-value","Other")</f>
        <v>Other</v>
      </c>
    </row>
    <row r="6191" spans="1:40" x14ac:dyDescent="0.25">
      <c r="A6191" t="s">
        <v>7378</v>
      </c>
      <c r="B6191" t="s">
        <v>39</v>
      </c>
      <c r="C6191" s="1">
        <v>61</v>
      </c>
      <c r="D6191" t="s">
        <v>43</v>
      </c>
      <c r="E6191" s="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 s="1">
        <v>0</v>
      </c>
      <c r="K6191" s="1">
        <v>4</v>
      </c>
      <c r="L6191" t="s">
        <v>42</v>
      </c>
      <c r="M6191" t="s">
        <v>40</v>
      </c>
      <c r="N6191" s="2">
        <v>27.57</v>
      </c>
      <c r="O6191" t="s">
        <v>43</v>
      </c>
      <c r="P6191" t="s">
        <v>40</v>
      </c>
      <c r="Q6191" t="s">
        <v>55</v>
      </c>
      <c r="R6191" s="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 s="3">
        <v>79</v>
      </c>
      <c r="AE6191" s="3">
        <v>303.14999999999998</v>
      </c>
      <c r="AF6191" s="3">
        <v>0</v>
      </c>
      <c r="AG6191" s="3">
        <v>0</v>
      </c>
      <c r="AH6191" s="3">
        <v>110.28</v>
      </c>
      <c r="AI6191" s="3">
        <v>413.43</v>
      </c>
      <c r="AJ6191" t="s">
        <v>57</v>
      </c>
      <c r="AK6191" t="s">
        <v>63</v>
      </c>
      <c r="AL6191" t="s">
        <v>101</v>
      </c>
      <c r="AM6191">
        <f>IF(Customers[[#This Row],[Customer Status]]="Churned",1,0)</f>
        <v>1</v>
      </c>
      <c r="AN6191" t="str">
        <f>IF(Customers[[#This Row],[Monthly Charge]]&gt;=_xlfn.PERCENTILE.INC(Customers[Monthly Charge],0.75),"High-value","Other")</f>
        <v>Other</v>
      </c>
    </row>
    <row r="6192" spans="1:40" x14ac:dyDescent="0.25">
      <c r="A6192" t="s">
        <v>7379</v>
      </c>
      <c r="B6192" t="s">
        <v>49</v>
      </c>
      <c r="C6192" s="1">
        <v>73</v>
      </c>
      <c r="D6192" t="s">
        <v>40</v>
      </c>
      <c r="E6192" s="1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 s="1">
        <v>5</v>
      </c>
      <c r="K6192" s="1">
        <v>69</v>
      </c>
      <c r="L6192" t="s">
        <v>42</v>
      </c>
      <c r="M6192" t="s">
        <v>40</v>
      </c>
      <c r="N6192" s="2">
        <v>49.91</v>
      </c>
      <c r="O6192" t="s">
        <v>40</v>
      </c>
      <c r="P6192" t="s">
        <v>40</v>
      </c>
      <c r="Q6192" t="s">
        <v>55</v>
      </c>
      <c r="R6192" s="1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 s="3">
        <v>95.35</v>
      </c>
      <c r="AE6192" s="3">
        <v>6382</v>
      </c>
      <c r="AF6192" s="3">
        <v>0</v>
      </c>
      <c r="AG6192" s="3">
        <v>0</v>
      </c>
      <c r="AH6192" s="3">
        <v>3443.79</v>
      </c>
      <c r="AI6192" s="3">
        <v>9825.7900000000009</v>
      </c>
      <c r="AJ6192" t="s">
        <v>47</v>
      </c>
      <c r="AK6192" t="s">
        <v>8234</v>
      </c>
      <c r="AL6192" t="s">
        <v>8234</v>
      </c>
      <c r="AM6192">
        <f>IF(Customers[[#This Row],[Customer Status]]="Churned",1,0)</f>
        <v>0</v>
      </c>
      <c r="AN6192" t="str">
        <f>IF(Customers[[#This Row],[Monthly Charge]]&gt;=_xlfn.PERCENTILE.INC(Customers[Monthly Charge],0.75),"High-value","Other")</f>
        <v>High-value</v>
      </c>
    </row>
    <row r="6193" spans="1:40" x14ac:dyDescent="0.25">
      <c r="A6193" t="s">
        <v>7380</v>
      </c>
      <c r="B6193" t="s">
        <v>39</v>
      </c>
      <c r="C6193" s="1">
        <v>33</v>
      </c>
      <c r="D6193" t="s">
        <v>40</v>
      </c>
      <c r="E6193" s="1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 s="1">
        <v>5</v>
      </c>
      <c r="K6193" s="1">
        <v>57</v>
      </c>
      <c r="L6193" t="s">
        <v>76</v>
      </c>
      <c r="M6193" t="s">
        <v>40</v>
      </c>
      <c r="N6193" s="2">
        <v>42.14</v>
      </c>
      <c r="O6193" t="s">
        <v>43</v>
      </c>
      <c r="P6193" t="s">
        <v>43</v>
      </c>
      <c r="Q6193" t="s">
        <v>42</v>
      </c>
      <c r="R6193" s="1">
        <v>0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43</v>
      </c>
      <c r="AA6193" t="s">
        <v>73</v>
      </c>
      <c r="AB6193" t="s">
        <v>43</v>
      </c>
      <c r="AC6193" t="s">
        <v>56</v>
      </c>
      <c r="AD6193" s="3">
        <v>19.5</v>
      </c>
      <c r="AE6193" s="3">
        <v>1167.5999999999999</v>
      </c>
      <c r="AF6193" s="3">
        <v>19.89</v>
      </c>
      <c r="AG6193" s="3">
        <v>0</v>
      </c>
      <c r="AH6193" s="3">
        <v>2401.98</v>
      </c>
      <c r="AI6193" s="3">
        <v>3549.69</v>
      </c>
      <c r="AJ6193" t="s">
        <v>47</v>
      </c>
      <c r="AK6193" t="s">
        <v>8234</v>
      </c>
      <c r="AL6193" t="s">
        <v>8234</v>
      </c>
      <c r="AM6193">
        <f>IF(Customers[[#This Row],[Customer Status]]="Churned",1,0)</f>
        <v>0</v>
      </c>
      <c r="AN6193" t="str">
        <f>IF(Customers[[#This Row],[Monthly Charge]]&gt;=_xlfn.PERCENTILE.INC(Customers[Monthly Charge],0.75),"High-value","Other")</f>
        <v>Other</v>
      </c>
    </row>
    <row r="6194" spans="1:40" x14ac:dyDescent="0.25">
      <c r="A6194" t="s">
        <v>7381</v>
      </c>
      <c r="B6194" t="s">
        <v>39</v>
      </c>
      <c r="C6194" s="1">
        <v>53</v>
      </c>
      <c r="D6194" t="s">
        <v>43</v>
      </c>
      <c r="E6194" s="1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 s="1">
        <v>0</v>
      </c>
      <c r="K6194" s="1">
        <v>68</v>
      </c>
      <c r="L6194" t="s">
        <v>42</v>
      </c>
      <c r="M6194" t="s">
        <v>43</v>
      </c>
      <c r="N6194" s="2">
        <v>0</v>
      </c>
      <c r="O6194" t="s">
        <v>43</v>
      </c>
      <c r="P6194" t="s">
        <v>40</v>
      </c>
      <c r="Q6194" t="s">
        <v>44</v>
      </c>
      <c r="R6194" s="1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 s="3">
        <v>44.95</v>
      </c>
      <c r="AE6194" s="3">
        <v>3085.35</v>
      </c>
      <c r="AF6194" s="3">
        <v>0</v>
      </c>
      <c r="AG6194" s="3">
        <v>0</v>
      </c>
      <c r="AH6194" s="3">
        <v>0</v>
      </c>
      <c r="AI6194" s="3">
        <v>3085.35</v>
      </c>
      <c r="AJ6194" t="s">
        <v>47</v>
      </c>
      <c r="AK6194" t="s">
        <v>8234</v>
      </c>
      <c r="AL6194" t="s">
        <v>8234</v>
      </c>
      <c r="AM6194">
        <f>IF(Customers[[#This Row],[Customer Status]]="Churned",1,0)</f>
        <v>0</v>
      </c>
      <c r="AN6194" t="str">
        <f>IF(Customers[[#This Row],[Monthly Charge]]&gt;=_xlfn.PERCENTILE.INC(Customers[Monthly Charge],0.75),"High-value","Other")</f>
        <v>Other</v>
      </c>
    </row>
    <row r="6195" spans="1:40" x14ac:dyDescent="0.25">
      <c r="A6195" t="s">
        <v>7382</v>
      </c>
      <c r="B6195" t="s">
        <v>49</v>
      </c>
      <c r="C6195" s="1">
        <v>55</v>
      </c>
      <c r="D6195" t="s">
        <v>43</v>
      </c>
      <c r="E6195" s="1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 s="1">
        <v>0</v>
      </c>
      <c r="K6195" s="1">
        <v>1</v>
      </c>
      <c r="L6195" t="s">
        <v>42</v>
      </c>
      <c r="M6195" t="s">
        <v>40</v>
      </c>
      <c r="N6195" s="2">
        <v>38.21</v>
      </c>
      <c r="O6195" t="s">
        <v>43</v>
      </c>
      <c r="P6195" t="s">
        <v>40</v>
      </c>
      <c r="Q6195" t="s">
        <v>44</v>
      </c>
      <c r="R6195" s="1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 s="3">
        <v>49.8</v>
      </c>
      <c r="AE6195" s="3">
        <v>49.8</v>
      </c>
      <c r="AF6195" s="3">
        <v>0</v>
      </c>
      <c r="AG6195" s="3">
        <v>0</v>
      </c>
      <c r="AH6195" s="3">
        <v>38.21</v>
      </c>
      <c r="AI6195" s="3">
        <v>88.01</v>
      </c>
      <c r="AJ6195" t="s">
        <v>98</v>
      </c>
      <c r="AK6195" t="s">
        <v>8234</v>
      </c>
      <c r="AL6195" t="s">
        <v>8234</v>
      </c>
      <c r="AM6195">
        <f>IF(Customers[[#This Row],[Customer Status]]="Churned",1,0)</f>
        <v>0</v>
      </c>
      <c r="AN6195" t="str">
        <f>IF(Customers[[#This Row],[Monthly Charge]]&gt;=_xlfn.PERCENTILE.INC(Customers[Monthly Charge],0.75),"High-value","Other")</f>
        <v>Other</v>
      </c>
    </row>
    <row r="6196" spans="1:40" x14ac:dyDescent="0.25">
      <c r="A6196" t="s">
        <v>7383</v>
      </c>
      <c r="B6196" t="s">
        <v>39</v>
      </c>
      <c r="C6196" s="1">
        <v>80</v>
      </c>
      <c r="D6196" t="s">
        <v>40</v>
      </c>
      <c r="E6196" s="1">
        <v>1</v>
      </c>
      <c r="F6196" t="s">
        <v>415</v>
      </c>
      <c r="G6196">
        <v>95916</v>
      </c>
      <c r="H6196">
        <v>39.657228000000003</v>
      </c>
      <c r="I6196">
        <v>-121.37778</v>
      </c>
      <c r="J6196" s="1">
        <v>7</v>
      </c>
      <c r="K6196" s="1">
        <v>71</v>
      </c>
      <c r="L6196" t="s">
        <v>42</v>
      </c>
      <c r="M6196" t="s">
        <v>40</v>
      </c>
      <c r="N6196" s="2">
        <v>48.59</v>
      </c>
      <c r="O6196" t="s">
        <v>40</v>
      </c>
      <c r="P6196" t="s">
        <v>40</v>
      </c>
      <c r="Q6196" t="s">
        <v>79</v>
      </c>
      <c r="R6196" s="1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 s="3">
        <v>69.2</v>
      </c>
      <c r="AE6196" s="3">
        <v>4982.5</v>
      </c>
      <c r="AF6196" s="3">
        <v>0</v>
      </c>
      <c r="AG6196" s="3">
        <v>0</v>
      </c>
      <c r="AH6196" s="3">
        <v>3449.89</v>
      </c>
      <c r="AI6196" s="3">
        <v>8432.39</v>
      </c>
      <c r="AJ6196" t="s">
        <v>47</v>
      </c>
      <c r="AK6196" t="s">
        <v>8234</v>
      </c>
      <c r="AL6196" t="s">
        <v>8234</v>
      </c>
      <c r="AM6196">
        <f>IF(Customers[[#This Row],[Customer Status]]="Churned",1,0)</f>
        <v>0</v>
      </c>
      <c r="AN6196" t="str">
        <f>IF(Customers[[#This Row],[Monthly Charge]]&gt;=_xlfn.PERCENTILE.INC(Customers[Monthly Charge],0.75),"High-value","Other")</f>
        <v>Other</v>
      </c>
    </row>
    <row r="6197" spans="1:40" x14ac:dyDescent="0.25">
      <c r="A6197" t="s">
        <v>7384</v>
      </c>
      <c r="B6197" t="s">
        <v>49</v>
      </c>
      <c r="C6197" s="1">
        <v>41</v>
      </c>
      <c r="D6197" t="s">
        <v>43</v>
      </c>
      <c r="E6197" s="1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 s="1">
        <v>0</v>
      </c>
      <c r="K6197" s="1">
        <v>44</v>
      </c>
      <c r="L6197" t="s">
        <v>42</v>
      </c>
      <c r="M6197" t="s">
        <v>40</v>
      </c>
      <c r="N6197" s="2">
        <v>42.92</v>
      </c>
      <c r="O6197" t="s">
        <v>43</v>
      </c>
      <c r="P6197" t="s">
        <v>40</v>
      </c>
      <c r="Q6197" t="s">
        <v>55</v>
      </c>
      <c r="R6197" s="1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 s="3">
        <v>100.55</v>
      </c>
      <c r="AE6197" s="3">
        <v>4398.1499999999996</v>
      </c>
      <c r="AF6197" s="3">
        <v>0</v>
      </c>
      <c r="AG6197" s="3">
        <v>0</v>
      </c>
      <c r="AH6197" s="3">
        <v>1888.48</v>
      </c>
      <c r="AI6197" s="3">
        <v>6286.63</v>
      </c>
      <c r="AJ6197" t="s">
        <v>57</v>
      </c>
      <c r="AK6197" t="s">
        <v>63</v>
      </c>
      <c r="AL6197" t="s">
        <v>67</v>
      </c>
      <c r="AM6197">
        <f>IF(Customers[[#This Row],[Customer Status]]="Churned",1,0)</f>
        <v>1</v>
      </c>
      <c r="AN6197" t="str">
        <f>IF(Customers[[#This Row],[Monthly Charge]]&gt;=_xlfn.PERCENTILE.INC(Customers[Monthly Charge],0.75),"High-value","Other")</f>
        <v>High-value</v>
      </c>
    </row>
    <row r="6198" spans="1:40" x14ac:dyDescent="0.25">
      <c r="A6198" t="s">
        <v>7385</v>
      </c>
      <c r="B6198" t="s">
        <v>39</v>
      </c>
      <c r="C6198" s="1">
        <v>37</v>
      </c>
      <c r="D6198" t="s">
        <v>40</v>
      </c>
      <c r="E6198" s="1">
        <v>0</v>
      </c>
      <c r="F6198" t="s">
        <v>568</v>
      </c>
      <c r="G6198">
        <v>90603</v>
      </c>
      <c r="H6198">
        <v>33.945318</v>
      </c>
      <c r="I6198">
        <v>-117.99206599999999</v>
      </c>
      <c r="J6198" s="1">
        <v>10</v>
      </c>
      <c r="K6198" s="1">
        <v>27</v>
      </c>
      <c r="L6198" t="s">
        <v>42</v>
      </c>
      <c r="M6198" t="s">
        <v>40</v>
      </c>
      <c r="N6198" s="2">
        <v>20.96</v>
      </c>
      <c r="O6198" t="s">
        <v>43</v>
      </c>
      <c r="P6198" t="s">
        <v>43</v>
      </c>
      <c r="Q6198" t="s">
        <v>42</v>
      </c>
      <c r="R6198" s="1">
        <v>0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43</v>
      </c>
      <c r="AA6198" t="s">
        <v>45</v>
      </c>
      <c r="AB6198" t="s">
        <v>40</v>
      </c>
      <c r="AC6198" t="s">
        <v>46</v>
      </c>
      <c r="AD6198" s="3">
        <v>20.55</v>
      </c>
      <c r="AE6198" s="3">
        <v>583.29999999999995</v>
      </c>
      <c r="AF6198" s="3">
        <v>0</v>
      </c>
      <c r="AG6198" s="3">
        <v>0</v>
      </c>
      <c r="AH6198" s="3">
        <v>565.91999999999996</v>
      </c>
      <c r="AI6198" s="3">
        <v>1149.22</v>
      </c>
      <c r="AJ6198" t="s">
        <v>47</v>
      </c>
      <c r="AK6198" t="s">
        <v>8234</v>
      </c>
      <c r="AL6198" t="s">
        <v>8234</v>
      </c>
      <c r="AM6198">
        <f>IF(Customers[[#This Row],[Customer Status]]="Churned",1,0)</f>
        <v>0</v>
      </c>
      <c r="AN6198" t="str">
        <f>IF(Customers[[#This Row],[Monthly Charge]]&gt;=_xlfn.PERCENTILE.INC(Customers[Monthly Charge],0.75),"High-value","Other")</f>
        <v>Other</v>
      </c>
    </row>
    <row r="6199" spans="1:40" x14ac:dyDescent="0.25">
      <c r="A6199" t="s">
        <v>7386</v>
      </c>
      <c r="B6199" t="s">
        <v>49</v>
      </c>
      <c r="C6199" s="1">
        <v>21</v>
      </c>
      <c r="D6199" t="s">
        <v>40</v>
      </c>
      <c r="E6199" s="1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 s="1">
        <v>6</v>
      </c>
      <c r="K6199" s="1">
        <v>71</v>
      </c>
      <c r="L6199" t="s">
        <v>72</v>
      </c>
      <c r="M6199" t="s">
        <v>40</v>
      </c>
      <c r="N6199" s="2">
        <v>28.02</v>
      </c>
      <c r="O6199" t="s">
        <v>43</v>
      </c>
      <c r="P6199" t="s">
        <v>40</v>
      </c>
      <c r="Q6199" t="s">
        <v>79</v>
      </c>
      <c r="R6199" s="1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 s="3">
        <v>79.099999999999994</v>
      </c>
      <c r="AE6199" s="3">
        <v>5564.85</v>
      </c>
      <c r="AF6199" s="3">
        <v>0</v>
      </c>
      <c r="AG6199" s="3">
        <v>0</v>
      </c>
      <c r="AH6199" s="3">
        <v>1989.42</v>
      </c>
      <c r="AI6199" s="3">
        <v>7554.27</v>
      </c>
      <c r="AJ6199" t="s">
        <v>47</v>
      </c>
      <c r="AK6199" t="s">
        <v>8234</v>
      </c>
      <c r="AL6199" t="s">
        <v>8234</v>
      </c>
      <c r="AM6199">
        <f>IF(Customers[[#This Row],[Customer Status]]="Churned",1,0)</f>
        <v>0</v>
      </c>
      <c r="AN6199" t="str">
        <f>IF(Customers[[#This Row],[Monthly Charge]]&gt;=_xlfn.PERCENTILE.INC(Customers[Monthly Charge],0.75),"High-value","Other")</f>
        <v>Other</v>
      </c>
    </row>
    <row r="6200" spans="1:40" x14ac:dyDescent="0.25">
      <c r="A6200" t="s">
        <v>7387</v>
      </c>
      <c r="B6200" t="s">
        <v>39</v>
      </c>
      <c r="C6200" s="1">
        <v>44</v>
      </c>
      <c r="D6200" t="s">
        <v>40</v>
      </c>
      <c r="E6200" s="1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 s="1">
        <v>2</v>
      </c>
      <c r="K6200" s="1">
        <v>63</v>
      </c>
      <c r="L6200" t="s">
        <v>76</v>
      </c>
      <c r="M6200" t="s">
        <v>40</v>
      </c>
      <c r="N6200" s="2">
        <v>1.43</v>
      </c>
      <c r="O6200" t="s">
        <v>40</v>
      </c>
      <c r="P6200" t="s">
        <v>40</v>
      </c>
      <c r="Q6200" t="s">
        <v>55</v>
      </c>
      <c r="R6200" s="1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 s="3">
        <v>99.65</v>
      </c>
      <c r="AE6200" s="3">
        <v>6311.2</v>
      </c>
      <c r="AF6200" s="3">
        <v>0</v>
      </c>
      <c r="AG6200" s="3">
        <v>0</v>
      </c>
      <c r="AH6200" s="3">
        <v>90.09</v>
      </c>
      <c r="AI6200" s="3">
        <v>6401.29</v>
      </c>
      <c r="AJ6200" t="s">
        <v>47</v>
      </c>
      <c r="AK6200" t="s">
        <v>8234</v>
      </c>
      <c r="AL6200" t="s">
        <v>8234</v>
      </c>
      <c r="AM6200">
        <f>IF(Customers[[#This Row],[Customer Status]]="Churned",1,0)</f>
        <v>0</v>
      </c>
      <c r="AN6200" t="str">
        <f>IF(Customers[[#This Row],[Monthly Charge]]&gt;=_xlfn.PERCENTILE.INC(Customers[Monthly Charge],0.75),"High-value","Other")</f>
        <v>High-value</v>
      </c>
    </row>
    <row r="6201" spans="1:40" x14ac:dyDescent="0.25">
      <c r="A6201" t="s">
        <v>7388</v>
      </c>
      <c r="B6201" t="s">
        <v>39</v>
      </c>
      <c r="C6201" s="1">
        <v>20</v>
      </c>
      <c r="D6201" t="s">
        <v>43</v>
      </c>
      <c r="E6201" s="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 s="1">
        <v>0</v>
      </c>
      <c r="K6201" s="1">
        <v>17</v>
      </c>
      <c r="L6201" t="s">
        <v>42</v>
      </c>
      <c r="M6201" t="s">
        <v>40</v>
      </c>
      <c r="N6201" s="2">
        <v>40.549999999999997</v>
      </c>
      <c r="O6201" t="s">
        <v>43</v>
      </c>
      <c r="P6201" t="s">
        <v>40</v>
      </c>
      <c r="Q6201" t="s">
        <v>44</v>
      </c>
      <c r="R6201" s="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 s="3">
        <v>64.7</v>
      </c>
      <c r="AE6201" s="3">
        <v>1093.0999999999999</v>
      </c>
      <c r="AF6201" s="3">
        <v>0</v>
      </c>
      <c r="AG6201" s="3">
        <v>0</v>
      </c>
      <c r="AH6201" s="3">
        <v>689.35</v>
      </c>
      <c r="AI6201" s="3">
        <v>1782.45</v>
      </c>
      <c r="AJ6201" t="s">
        <v>57</v>
      </c>
      <c r="AK6201" t="s">
        <v>58</v>
      </c>
      <c r="AL6201" t="s">
        <v>203</v>
      </c>
      <c r="AM6201">
        <f>IF(Customers[[#This Row],[Customer Status]]="Churned",1,0)</f>
        <v>1</v>
      </c>
      <c r="AN6201" t="str">
        <f>IF(Customers[[#This Row],[Monthly Charge]]&gt;=_xlfn.PERCENTILE.INC(Customers[Monthly Charge],0.75),"High-value","Other")</f>
        <v>Other</v>
      </c>
    </row>
    <row r="6202" spans="1:40" x14ac:dyDescent="0.25">
      <c r="A6202" t="s">
        <v>7389</v>
      </c>
      <c r="B6202" t="s">
        <v>49</v>
      </c>
      <c r="C6202" s="1">
        <v>40</v>
      </c>
      <c r="D6202" t="s">
        <v>40</v>
      </c>
      <c r="E6202" s="1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 s="1">
        <v>8</v>
      </c>
      <c r="K6202" s="1">
        <v>72</v>
      </c>
      <c r="L6202" t="s">
        <v>42</v>
      </c>
      <c r="M6202" t="s">
        <v>40</v>
      </c>
      <c r="N6202" s="2">
        <v>4.1500000000000004</v>
      </c>
      <c r="O6202" t="s">
        <v>40</v>
      </c>
      <c r="P6202" t="s">
        <v>43</v>
      </c>
      <c r="Q6202" t="s">
        <v>42</v>
      </c>
      <c r="R6202" s="1">
        <v>0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43</v>
      </c>
      <c r="AA6202" t="s">
        <v>73</v>
      </c>
      <c r="AB6202" t="s">
        <v>43</v>
      </c>
      <c r="AC6202" t="s">
        <v>46</v>
      </c>
      <c r="AD6202" s="3">
        <v>25.4</v>
      </c>
      <c r="AE6202" s="3">
        <v>1797.1</v>
      </c>
      <c r="AF6202" s="3">
        <v>0</v>
      </c>
      <c r="AG6202" s="3">
        <v>0</v>
      </c>
      <c r="AH6202" s="3">
        <v>298.8</v>
      </c>
      <c r="AI6202" s="3">
        <v>2095.9</v>
      </c>
      <c r="AJ6202" t="s">
        <v>47</v>
      </c>
      <c r="AK6202" t="s">
        <v>8234</v>
      </c>
      <c r="AL6202" t="s">
        <v>8234</v>
      </c>
      <c r="AM6202">
        <f>IF(Customers[[#This Row],[Customer Status]]="Churned",1,0)</f>
        <v>0</v>
      </c>
      <c r="AN6202" t="str">
        <f>IF(Customers[[#This Row],[Monthly Charge]]&gt;=_xlfn.PERCENTILE.INC(Customers[Monthly Charge],0.75),"High-value","Other")</f>
        <v>Other</v>
      </c>
    </row>
    <row r="6203" spans="1:40" x14ac:dyDescent="0.25">
      <c r="A6203" t="s">
        <v>7390</v>
      </c>
      <c r="B6203" t="s">
        <v>39</v>
      </c>
      <c r="C6203" s="1">
        <v>40</v>
      </c>
      <c r="D6203" t="s">
        <v>43</v>
      </c>
      <c r="E6203" s="1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 s="1">
        <v>0</v>
      </c>
      <c r="K6203" s="1">
        <v>9</v>
      </c>
      <c r="L6203" t="s">
        <v>42</v>
      </c>
      <c r="M6203" t="s">
        <v>40</v>
      </c>
      <c r="N6203" s="2">
        <v>41.92</v>
      </c>
      <c r="O6203" t="s">
        <v>43</v>
      </c>
      <c r="P6203" t="s">
        <v>40</v>
      </c>
      <c r="Q6203" t="s">
        <v>44</v>
      </c>
      <c r="R6203" s="1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 s="3">
        <v>44.2</v>
      </c>
      <c r="AE6203" s="3">
        <v>403.35</v>
      </c>
      <c r="AF6203" s="3">
        <v>0</v>
      </c>
      <c r="AG6203" s="3">
        <v>0</v>
      </c>
      <c r="AH6203" s="3">
        <v>377.28</v>
      </c>
      <c r="AI6203" s="3">
        <v>780.63</v>
      </c>
      <c r="AJ6203" t="s">
        <v>57</v>
      </c>
      <c r="AK6203" t="s">
        <v>58</v>
      </c>
      <c r="AL6203" t="s">
        <v>203</v>
      </c>
      <c r="AM6203">
        <f>IF(Customers[[#This Row],[Customer Status]]="Churned",1,0)</f>
        <v>1</v>
      </c>
      <c r="AN6203" t="str">
        <f>IF(Customers[[#This Row],[Monthly Charge]]&gt;=_xlfn.PERCENTILE.INC(Customers[Monthly Charge],0.75),"High-value","Other")</f>
        <v>Other</v>
      </c>
    </row>
    <row r="6204" spans="1:40" x14ac:dyDescent="0.25">
      <c r="A6204" t="s">
        <v>7391</v>
      </c>
      <c r="B6204" t="s">
        <v>49</v>
      </c>
      <c r="C6204" s="1">
        <v>76</v>
      </c>
      <c r="D6204" t="s">
        <v>40</v>
      </c>
      <c r="E6204" s="1">
        <v>0</v>
      </c>
      <c r="F6204" t="s">
        <v>311</v>
      </c>
      <c r="G6204">
        <v>92203</v>
      </c>
      <c r="H6204">
        <v>33.752938</v>
      </c>
      <c r="I6204">
        <v>-116.23005499999999</v>
      </c>
      <c r="J6204" s="1">
        <v>7</v>
      </c>
      <c r="K6204" s="1">
        <v>1</v>
      </c>
      <c r="L6204" t="s">
        <v>42</v>
      </c>
      <c r="M6204" t="s">
        <v>40</v>
      </c>
      <c r="N6204" s="2">
        <v>17.84</v>
      </c>
      <c r="O6204" t="s">
        <v>40</v>
      </c>
      <c r="P6204" t="s">
        <v>40</v>
      </c>
      <c r="Q6204" t="s">
        <v>55</v>
      </c>
      <c r="R6204" s="1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 s="3">
        <v>74.3</v>
      </c>
      <c r="AE6204" s="3">
        <v>74.3</v>
      </c>
      <c r="AF6204" s="3">
        <v>0</v>
      </c>
      <c r="AG6204" s="3">
        <v>0</v>
      </c>
      <c r="AH6204" s="3">
        <v>17.84</v>
      </c>
      <c r="AI6204" s="3">
        <v>92.14</v>
      </c>
      <c r="AJ6204" t="s">
        <v>98</v>
      </c>
      <c r="AK6204" t="s">
        <v>8234</v>
      </c>
      <c r="AL6204" t="s">
        <v>8234</v>
      </c>
      <c r="AM6204">
        <f>IF(Customers[[#This Row],[Customer Status]]="Churned",1,0)</f>
        <v>0</v>
      </c>
      <c r="AN6204" t="str">
        <f>IF(Customers[[#This Row],[Monthly Charge]]&gt;=_xlfn.PERCENTILE.INC(Customers[Monthly Charge],0.75),"High-value","Other")</f>
        <v>Other</v>
      </c>
    </row>
    <row r="6205" spans="1:40" x14ac:dyDescent="0.25">
      <c r="A6205" t="s">
        <v>7392</v>
      </c>
      <c r="B6205" t="s">
        <v>39</v>
      </c>
      <c r="C6205" s="1">
        <v>77</v>
      </c>
      <c r="D6205" t="s">
        <v>40</v>
      </c>
      <c r="E6205" s="1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 s="1">
        <v>1</v>
      </c>
      <c r="K6205" s="1">
        <v>1</v>
      </c>
      <c r="L6205" t="s">
        <v>54</v>
      </c>
      <c r="M6205" t="s">
        <v>40</v>
      </c>
      <c r="N6205" s="2">
        <v>13.02</v>
      </c>
      <c r="O6205" t="s">
        <v>40</v>
      </c>
      <c r="P6205" t="s">
        <v>40</v>
      </c>
      <c r="Q6205" t="s">
        <v>55</v>
      </c>
      <c r="R6205" s="1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 s="3">
        <v>90.6</v>
      </c>
      <c r="AE6205" s="3">
        <v>90.6</v>
      </c>
      <c r="AF6205" s="3">
        <v>0</v>
      </c>
      <c r="AG6205" s="3">
        <v>0</v>
      </c>
      <c r="AH6205" s="3">
        <v>13.02</v>
      </c>
      <c r="AI6205" s="3">
        <v>103.62</v>
      </c>
      <c r="AJ6205" t="s">
        <v>57</v>
      </c>
      <c r="AK6205" t="s">
        <v>109</v>
      </c>
      <c r="AL6205" t="s">
        <v>110</v>
      </c>
      <c r="AM6205">
        <f>IF(Customers[[#This Row],[Customer Status]]="Churned",1,0)</f>
        <v>1</v>
      </c>
      <c r="AN6205" t="str">
        <f>IF(Customers[[#This Row],[Monthly Charge]]&gt;=_xlfn.PERCENTILE.INC(Customers[Monthly Charge],0.75),"High-value","Other")</f>
        <v>High-value</v>
      </c>
    </row>
    <row r="6206" spans="1:40" x14ac:dyDescent="0.25">
      <c r="A6206" t="s">
        <v>7393</v>
      </c>
      <c r="B6206" t="s">
        <v>39</v>
      </c>
      <c r="C6206" s="1">
        <v>65</v>
      </c>
      <c r="D6206" t="s">
        <v>40</v>
      </c>
      <c r="E6206" s="1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 s="1">
        <v>10</v>
      </c>
      <c r="K6206" s="1">
        <v>65</v>
      </c>
      <c r="L6206" t="s">
        <v>76</v>
      </c>
      <c r="M6206" t="s">
        <v>40</v>
      </c>
      <c r="N6206" s="2">
        <v>36.49</v>
      </c>
      <c r="O6206" t="s">
        <v>43</v>
      </c>
      <c r="P6206" t="s">
        <v>40</v>
      </c>
      <c r="Q6206" t="s">
        <v>55</v>
      </c>
      <c r="R6206" s="1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 s="3">
        <v>105.85</v>
      </c>
      <c r="AE6206" s="3">
        <v>6725.5</v>
      </c>
      <c r="AF6206" s="3">
        <v>0</v>
      </c>
      <c r="AG6206" s="3">
        <v>0</v>
      </c>
      <c r="AH6206" s="3">
        <v>2371.85</v>
      </c>
      <c r="AI6206" s="3">
        <v>9097.35</v>
      </c>
      <c r="AJ6206" t="s">
        <v>47</v>
      </c>
      <c r="AK6206" t="s">
        <v>8234</v>
      </c>
      <c r="AL6206" t="s">
        <v>8234</v>
      </c>
      <c r="AM6206">
        <f>IF(Customers[[#This Row],[Customer Status]]="Churned",1,0)</f>
        <v>0</v>
      </c>
      <c r="AN6206" t="str">
        <f>IF(Customers[[#This Row],[Monthly Charge]]&gt;=_xlfn.PERCENTILE.INC(Customers[Monthly Charge],0.75),"High-value","Other")</f>
        <v>High-value</v>
      </c>
    </row>
    <row r="6207" spans="1:40" x14ac:dyDescent="0.25">
      <c r="A6207" t="s">
        <v>7394</v>
      </c>
      <c r="B6207" t="s">
        <v>39</v>
      </c>
      <c r="C6207" s="1">
        <v>36</v>
      </c>
      <c r="D6207" t="s">
        <v>40</v>
      </c>
      <c r="E6207" s="1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 s="1">
        <v>0</v>
      </c>
      <c r="K6207" s="1">
        <v>52</v>
      </c>
      <c r="L6207" t="s">
        <v>76</v>
      </c>
      <c r="M6207" t="s">
        <v>40</v>
      </c>
      <c r="N6207" s="2">
        <v>4.22</v>
      </c>
      <c r="O6207" t="s">
        <v>43</v>
      </c>
      <c r="P6207" t="s">
        <v>40</v>
      </c>
      <c r="Q6207" t="s">
        <v>79</v>
      </c>
      <c r="R6207" s="1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 s="3">
        <v>64.3</v>
      </c>
      <c r="AE6207" s="3">
        <v>3410.6</v>
      </c>
      <c r="AF6207" s="3">
        <v>0</v>
      </c>
      <c r="AG6207" s="3">
        <v>0</v>
      </c>
      <c r="AH6207" s="3">
        <v>219.44</v>
      </c>
      <c r="AI6207" s="3">
        <v>3630.04</v>
      </c>
      <c r="AJ6207" t="s">
        <v>47</v>
      </c>
      <c r="AK6207" t="s">
        <v>8234</v>
      </c>
      <c r="AL6207" t="s">
        <v>8234</v>
      </c>
      <c r="AM6207">
        <f>IF(Customers[[#This Row],[Customer Status]]="Churned",1,0)</f>
        <v>0</v>
      </c>
      <c r="AN6207" t="str">
        <f>IF(Customers[[#This Row],[Monthly Charge]]&gt;=_xlfn.PERCENTILE.INC(Customers[Monthly Charge],0.75),"High-value","Other")</f>
        <v>Other</v>
      </c>
    </row>
    <row r="6208" spans="1:40" x14ac:dyDescent="0.25">
      <c r="A6208" t="s">
        <v>7395</v>
      </c>
      <c r="B6208" t="s">
        <v>39</v>
      </c>
      <c r="C6208" s="1">
        <v>28</v>
      </c>
      <c r="D6208" t="s">
        <v>43</v>
      </c>
      <c r="E6208" s="1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 s="1">
        <v>0</v>
      </c>
      <c r="K6208" s="1">
        <v>9</v>
      </c>
      <c r="L6208" t="s">
        <v>42</v>
      </c>
      <c r="M6208" t="s">
        <v>40</v>
      </c>
      <c r="N6208" s="2">
        <v>13.05</v>
      </c>
      <c r="O6208" t="s">
        <v>43</v>
      </c>
      <c r="P6208" t="s">
        <v>40</v>
      </c>
      <c r="Q6208" t="s">
        <v>55</v>
      </c>
      <c r="R6208" s="1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 s="3">
        <v>74.849999999999994</v>
      </c>
      <c r="AE6208" s="3">
        <v>708.2</v>
      </c>
      <c r="AF6208" s="3">
        <v>0</v>
      </c>
      <c r="AG6208" s="3">
        <v>0</v>
      </c>
      <c r="AH6208" s="3">
        <v>117.45</v>
      </c>
      <c r="AI6208" s="3">
        <v>825.65</v>
      </c>
      <c r="AJ6208" t="s">
        <v>47</v>
      </c>
      <c r="AK6208" t="s">
        <v>8234</v>
      </c>
      <c r="AL6208" t="s">
        <v>8234</v>
      </c>
      <c r="AM6208">
        <f>IF(Customers[[#This Row],[Customer Status]]="Churned",1,0)</f>
        <v>0</v>
      </c>
      <c r="AN6208" t="str">
        <f>IF(Customers[[#This Row],[Monthly Charge]]&gt;=_xlfn.PERCENTILE.INC(Customers[Monthly Charge],0.75),"High-value","Other")</f>
        <v>Other</v>
      </c>
    </row>
    <row r="6209" spans="1:40" x14ac:dyDescent="0.25">
      <c r="A6209" t="s">
        <v>7396</v>
      </c>
      <c r="B6209" t="s">
        <v>49</v>
      </c>
      <c r="C6209" s="1">
        <v>78</v>
      </c>
      <c r="D6209" t="s">
        <v>43</v>
      </c>
      <c r="E6209" s="1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 s="1">
        <v>0</v>
      </c>
      <c r="K6209" s="1">
        <v>1</v>
      </c>
      <c r="L6209" t="s">
        <v>42</v>
      </c>
      <c r="M6209" t="s">
        <v>43</v>
      </c>
      <c r="N6209" s="2">
        <v>0</v>
      </c>
      <c r="O6209" t="s">
        <v>43</v>
      </c>
      <c r="P6209" t="s">
        <v>40</v>
      </c>
      <c r="Q6209" t="s">
        <v>79</v>
      </c>
      <c r="R6209" s="1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 s="3">
        <v>39.65</v>
      </c>
      <c r="AE6209" s="3">
        <v>39.65</v>
      </c>
      <c r="AF6209" s="3">
        <v>0</v>
      </c>
      <c r="AG6209" s="3">
        <v>20</v>
      </c>
      <c r="AH6209" s="3">
        <v>0</v>
      </c>
      <c r="AI6209" s="3">
        <v>59.65</v>
      </c>
      <c r="AJ6209" t="s">
        <v>57</v>
      </c>
      <c r="AK6209" t="s">
        <v>58</v>
      </c>
      <c r="AL6209" t="s">
        <v>214</v>
      </c>
      <c r="AM6209">
        <f>IF(Customers[[#This Row],[Customer Status]]="Churned",1,0)</f>
        <v>1</v>
      </c>
      <c r="AN6209" t="str">
        <f>IF(Customers[[#This Row],[Monthly Charge]]&gt;=_xlfn.PERCENTILE.INC(Customers[Monthly Charge],0.75),"High-value","Other")</f>
        <v>Other</v>
      </c>
    </row>
    <row r="6210" spans="1:40" x14ac:dyDescent="0.25">
      <c r="A6210" t="s">
        <v>7397</v>
      </c>
      <c r="B6210" t="s">
        <v>49</v>
      </c>
      <c r="C6210" s="1">
        <v>38</v>
      </c>
      <c r="D6210" t="s">
        <v>40</v>
      </c>
      <c r="E6210" s="1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 s="1">
        <v>10</v>
      </c>
      <c r="K6210" s="1">
        <v>21</v>
      </c>
      <c r="L6210" t="s">
        <v>42</v>
      </c>
      <c r="M6210" t="s">
        <v>40</v>
      </c>
      <c r="N6210" s="2">
        <v>18</v>
      </c>
      <c r="O6210" t="s">
        <v>43</v>
      </c>
      <c r="P6210" t="s">
        <v>43</v>
      </c>
      <c r="Q6210" t="s">
        <v>42</v>
      </c>
      <c r="R6210" s="1">
        <v>0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43</v>
      </c>
      <c r="AA6210" t="s">
        <v>45</v>
      </c>
      <c r="AB6210" t="s">
        <v>43</v>
      </c>
      <c r="AC6210" t="s">
        <v>46</v>
      </c>
      <c r="AD6210" s="3">
        <v>19.8</v>
      </c>
      <c r="AE6210" s="3">
        <v>350.1</v>
      </c>
      <c r="AF6210" s="3">
        <v>0</v>
      </c>
      <c r="AG6210" s="3">
        <v>0</v>
      </c>
      <c r="AH6210" s="3">
        <v>378</v>
      </c>
      <c r="AI6210" s="3">
        <v>728.1</v>
      </c>
      <c r="AJ6210" t="s">
        <v>47</v>
      </c>
      <c r="AK6210" t="s">
        <v>8234</v>
      </c>
      <c r="AL6210" t="s">
        <v>8234</v>
      </c>
      <c r="AM6210">
        <f>IF(Customers[[#This Row],[Customer Status]]="Churned",1,0)</f>
        <v>0</v>
      </c>
      <c r="AN6210" t="str">
        <f>IF(Customers[[#This Row],[Monthly Charge]]&gt;=_xlfn.PERCENTILE.INC(Customers[Monthly Charge],0.75),"High-value","Other")</f>
        <v>Other</v>
      </c>
    </row>
    <row r="6211" spans="1:40" x14ac:dyDescent="0.25">
      <c r="A6211" t="s">
        <v>7398</v>
      </c>
      <c r="B6211" t="s">
        <v>49</v>
      </c>
      <c r="C6211" s="1">
        <v>23</v>
      </c>
      <c r="D6211" t="s">
        <v>40</v>
      </c>
      <c r="E6211" s="1">
        <v>2</v>
      </c>
      <c r="F6211" t="s">
        <v>2216</v>
      </c>
      <c r="G6211">
        <v>95448</v>
      </c>
      <c r="H6211">
        <v>38.618347</v>
      </c>
      <c r="I6211">
        <v>-122.908422</v>
      </c>
      <c r="J6211" s="1">
        <v>5</v>
      </c>
      <c r="K6211" s="1">
        <v>63</v>
      </c>
      <c r="L6211" t="s">
        <v>42</v>
      </c>
      <c r="M6211" t="s">
        <v>40</v>
      </c>
      <c r="N6211" s="2">
        <v>28.92</v>
      </c>
      <c r="O6211" t="s">
        <v>40</v>
      </c>
      <c r="P6211" t="s">
        <v>43</v>
      </c>
      <c r="Q6211" t="s">
        <v>42</v>
      </c>
      <c r="R6211" s="1">
        <v>0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43</v>
      </c>
      <c r="AA6211" t="s">
        <v>73</v>
      </c>
      <c r="AB6211" t="s">
        <v>43</v>
      </c>
      <c r="AC6211" t="s">
        <v>46</v>
      </c>
      <c r="AD6211" s="3">
        <v>24.65</v>
      </c>
      <c r="AE6211" s="3">
        <v>1574.5</v>
      </c>
      <c r="AF6211" s="3">
        <v>0</v>
      </c>
      <c r="AG6211" s="3">
        <v>0</v>
      </c>
      <c r="AH6211" s="3">
        <v>1821.96</v>
      </c>
      <c r="AI6211" s="3">
        <v>3396.46</v>
      </c>
      <c r="AJ6211" t="s">
        <v>47</v>
      </c>
      <c r="AK6211" t="s">
        <v>8234</v>
      </c>
      <c r="AL6211" t="s">
        <v>8234</v>
      </c>
      <c r="AM6211">
        <f>IF(Customers[[#This Row],[Customer Status]]="Churned",1,0)</f>
        <v>0</v>
      </c>
      <c r="AN6211" t="str">
        <f>IF(Customers[[#This Row],[Monthly Charge]]&gt;=_xlfn.PERCENTILE.INC(Customers[Monthly Charge],0.75),"High-value","Other")</f>
        <v>Other</v>
      </c>
    </row>
    <row r="6212" spans="1:40" x14ac:dyDescent="0.25">
      <c r="A6212" t="s">
        <v>7399</v>
      </c>
      <c r="B6212" t="s">
        <v>39</v>
      </c>
      <c r="C6212" s="1">
        <v>53</v>
      </c>
      <c r="D6212" t="s">
        <v>43</v>
      </c>
      <c r="E6212" s="1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 s="1">
        <v>0</v>
      </c>
      <c r="K6212" s="1">
        <v>6</v>
      </c>
      <c r="L6212" t="s">
        <v>42</v>
      </c>
      <c r="M6212" t="s">
        <v>40</v>
      </c>
      <c r="N6212" s="2">
        <v>1.1499999999999999</v>
      </c>
      <c r="O6212" t="s">
        <v>40</v>
      </c>
      <c r="P6212" t="s">
        <v>40</v>
      </c>
      <c r="Q6212" t="s">
        <v>55</v>
      </c>
      <c r="R6212" s="1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 s="3">
        <v>90.1</v>
      </c>
      <c r="AE6212" s="3">
        <v>521.29999999999995</v>
      </c>
      <c r="AF6212" s="3">
        <v>0</v>
      </c>
      <c r="AG6212" s="3">
        <v>0</v>
      </c>
      <c r="AH6212" s="3">
        <v>6.9</v>
      </c>
      <c r="AI6212" s="3">
        <v>528.20000000000005</v>
      </c>
      <c r="AJ6212" t="s">
        <v>57</v>
      </c>
      <c r="AK6212" t="s">
        <v>58</v>
      </c>
      <c r="AL6212" t="s">
        <v>104</v>
      </c>
      <c r="AM6212">
        <f>IF(Customers[[#This Row],[Customer Status]]="Churned",1,0)</f>
        <v>1</v>
      </c>
      <c r="AN6212" t="str">
        <f>IF(Customers[[#This Row],[Monthly Charge]]&gt;=_xlfn.PERCENTILE.INC(Customers[Monthly Charge],0.75),"High-value","Other")</f>
        <v>High-value</v>
      </c>
    </row>
    <row r="6213" spans="1:40" x14ac:dyDescent="0.25">
      <c r="A6213" t="s">
        <v>7400</v>
      </c>
      <c r="B6213" t="s">
        <v>39</v>
      </c>
      <c r="C6213" s="1">
        <v>42</v>
      </c>
      <c r="D6213" t="s">
        <v>43</v>
      </c>
      <c r="E6213" s="1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 s="1">
        <v>0</v>
      </c>
      <c r="K6213" s="1">
        <v>25</v>
      </c>
      <c r="L6213" t="s">
        <v>129</v>
      </c>
      <c r="M6213" t="s">
        <v>40</v>
      </c>
      <c r="N6213" s="2">
        <v>6</v>
      </c>
      <c r="O6213" t="s">
        <v>43</v>
      </c>
      <c r="P6213" t="s">
        <v>43</v>
      </c>
      <c r="Q6213" t="s">
        <v>42</v>
      </c>
      <c r="R6213" s="1">
        <v>0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43</v>
      </c>
      <c r="AA6213" t="s">
        <v>51</v>
      </c>
      <c r="AB6213" t="s">
        <v>40</v>
      </c>
      <c r="AC6213" t="s">
        <v>46</v>
      </c>
      <c r="AD6213" s="3">
        <v>19.2</v>
      </c>
      <c r="AE6213" s="3">
        <v>532.1</v>
      </c>
      <c r="AF6213" s="3">
        <v>0</v>
      </c>
      <c r="AG6213" s="3">
        <v>0</v>
      </c>
      <c r="AH6213" s="3">
        <v>150</v>
      </c>
      <c r="AI6213" s="3">
        <v>682.1</v>
      </c>
      <c r="AJ6213" t="s">
        <v>47</v>
      </c>
      <c r="AK6213" t="s">
        <v>8234</v>
      </c>
      <c r="AL6213" t="s">
        <v>8234</v>
      </c>
      <c r="AM6213">
        <f>IF(Customers[[#This Row],[Customer Status]]="Churned",1,0)</f>
        <v>0</v>
      </c>
      <c r="AN6213" t="str">
        <f>IF(Customers[[#This Row],[Monthly Charge]]&gt;=_xlfn.PERCENTILE.INC(Customers[Monthly Charge],0.75),"High-value","Other")</f>
        <v>Other</v>
      </c>
    </row>
    <row r="6214" spans="1:40" x14ac:dyDescent="0.25">
      <c r="A6214" t="s">
        <v>7401</v>
      </c>
      <c r="B6214" t="s">
        <v>39</v>
      </c>
      <c r="C6214" s="1">
        <v>64</v>
      </c>
      <c r="D6214" t="s">
        <v>43</v>
      </c>
      <c r="E6214" s="1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 s="1">
        <v>0</v>
      </c>
      <c r="K6214" s="1">
        <v>66</v>
      </c>
      <c r="L6214" t="s">
        <v>72</v>
      </c>
      <c r="M6214" t="s">
        <v>43</v>
      </c>
      <c r="N6214" s="2">
        <v>0</v>
      </c>
      <c r="O6214" t="s">
        <v>43</v>
      </c>
      <c r="P6214" t="s">
        <v>40</v>
      </c>
      <c r="Q6214" t="s">
        <v>79</v>
      </c>
      <c r="R6214" s="1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 s="3">
        <v>47.4</v>
      </c>
      <c r="AE6214" s="3">
        <v>3177.25</v>
      </c>
      <c r="AF6214" s="3">
        <v>0</v>
      </c>
      <c r="AG6214" s="3">
        <v>0</v>
      </c>
      <c r="AH6214" s="3">
        <v>0</v>
      </c>
      <c r="AI6214" s="3">
        <v>3177.25</v>
      </c>
      <c r="AJ6214" t="s">
        <v>47</v>
      </c>
      <c r="AK6214" t="s">
        <v>8234</v>
      </c>
      <c r="AL6214" t="s">
        <v>8234</v>
      </c>
      <c r="AM6214">
        <f>IF(Customers[[#This Row],[Customer Status]]="Churned",1,0)</f>
        <v>0</v>
      </c>
      <c r="AN6214" t="str">
        <f>IF(Customers[[#This Row],[Monthly Charge]]&gt;=_xlfn.PERCENTILE.INC(Customers[Monthly Charge],0.75),"High-value","Other")</f>
        <v>Other</v>
      </c>
    </row>
    <row r="6215" spans="1:40" x14ac:dyDescent="0.25">
      <c r="A6215" t="s">
        <v>7402</v>
      </c>
      <c r="B6215" t="s">
        <v>49</v>
      </c>
      <c r="C6215" s="1">
        <v>50</v>
      </c>
      <c r="D6215" t="s">
        <v>43</v>
      </c>
      <c r="E6215" s="1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 s="1">
        <v>0</v>
      </c>
      <c r="K6215" s="1">
        <v>44</v>
      </c>
      <c r="L6215" t="s">
        <v>42</v>
      </c>
      <c r="M6215" t="s">
        <v>40</v>
      </c>
      <c r="N6215" s="2">
        <v>44.92</v>
      </c>
      <c r="O6215" t="s">
        <v>40</v>
      </c>
      <c r="P6215" t="s">
        <v>40</v>
      </c>
      <c r="Q6215" t="s">
        <v>55</v>
      </c>
      <c r="R6215" s="1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 s="3">
        <v>90.4</v>
      </c>
      <c r="AE6215" s="3">
        <v>4063</v>
      </c>
      <c r="AF6215" s="3">
        <v>0</v>
      </c>
      <c r="AG6215" s="3">
        <v>0</v>
      </c>
      <c r="AH6215" s="3">
        <v>1976.48</v>
      </c>
      <c r="AI6215" s="3">
        <v>6039.48</v>
      </c>
      <c r="AJ6215" t="s">
        <v>47</v>
      </c>
      <c r="AK6215" t="s">
        <v>8234</v>
      </c>
      <c r="AL6215" t="s">
        <v>8234</v>
      </c>
      <c r="AM6215">
        <f>IF(Customers[[#This Row],[Customer Status]]="Churned",1,0)</f>
        <v>0</v>
      </c>
      <c r="AN6215" t="str">
        <f>IF(Customers[[#This Row],[Monthly Charge]]&gt;=_xlfn.PERCENTILE.INC(Customers[Monthly Charge],0.75),"High-value","Other")</f>
        <v>High-value</v>
      </c>
    </row>
    <row r="6216" spans="1:40" x14ac:dyDescent="0.25">
      <c r="A6216" t="s">
        <v>7403</v>
      </c>
      <c r="B6216" t="s">
        <v>49</v>
      </c>
      <c r="C6216" s="1">
        <v>62</v>
      </c>
      <c r="D6216" t="s">
        <v>43</v>
      </c>
      <c r="E6216" s="1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 s="1">
        <v>0</v>
      </c>
      <c r="K6216" s="1">
        <v>60</v>
      </c>
      <c r="L6216" t="s">
        <v>42</v>
      </c>
      <c r="M6216" t="s">
        <v>40</v>
      </c>
      <c r="N6216" s="2">
        <v>35.130000000000003</v>
      </c>
      <c r="O6216" t="s">
        <v>43</v>
      </c>
      <c r="P6216" t="s">
        <v>40</v>
      </c>
      <c r="Q6216" t="s">
        <v>79</v>
      </c>
      <c r="R6216" s="1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 s="3">
        <v>79</v>
      </c>
      <c r="AE6216" s="3">
        <v>4801.1000000000004</v>
      </c>
      <c r="AF6216" s="3">
        <v>0</v>
      </c>
      <c r="AG6216" s="3">
        <v>0</v>
      </c>
      <c r="AH6216" s="3">
        <v>2107.8000000000002</v>
      </c>
      <c r="AI6216" s="3">
        <v>6908.9</v>
      </c>
      <c r="AJ6216" t="s">
        <v>47</v>
      </c>
      <c r="AK6216" t="s">
        <v>8234</v>
      </c>
      <c r="AL6216" t="s">
        <v>8234</v>
      </c>
      <c r="AM6216">
        <f>IF(Customers[[#This Row],[Customer Status]]="Churned",1,0)</f>
        <v>0</v>
      </c>
      <c r="AN6216" t="str">
        <f>IF(Customers[[#This Row],[Monthly Charge]]&gt;=_xlfn.PERCENTILE.INC(Customers[Monthly Charge],0.75),"High-value","Other")</f>
        <v>Other</v>
      </c>
    </row>
    <row r="6217" spans="1:40" x14ac:dyDescent="0.25">
      <c r="A6217" t="s">
        <v>7404</v>
      </c>
      <c r="B6217" t="s">
        <v>39</v>
      </c>
      <c r="C6217" s="1">
        <v>34</v>
      </c>
      <c r="D6217" t="s">
        <v>43</v>
      </c>
      <c r="E6217" s="1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 s="1">
        <v>0</v>
      </c>
      <c r="K6217" s="1">
        <v>18</v>
      </c>
      <c r="L6217" t="s">
        <v>42</v>
      </c>
      <c r="M6217" t="s">
        <v>40</v>
      </c>
      <c r="N6217" s="2">
        <v>36.49</v>
      </c>
      <c r="O6217" t="s">
        <v>40</v>
      </c>
      <c r="P6217" t="s">
        <v>40</v>
      </c>
      <c r="Q6217" t="s">
        <v>55</v>
      </c>
      <c r="R6217" s="1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 s="3">
        <v>99.85</v>
      </c>
      <c r="AE6217" s="3">
        <v>1776.95</v>
      </c>
      <c r="AF6217" s="3">
        <v>0</v>
      </c>
      <c r="AG6217" s="3">
        <v>0</v>
      </c>
      <c r="AH6217" s="3">
        <v>656.82</v>
      </c>
      <c r="AI6217" s="3">
        <v>2433.77</v>
      </c>
      <c r="AJ6217" t="s">
        <v>57</v>
      </c>
      <c r="AK6217" t="s">
        <v>63</v>
      </c>
      <c r="AL6217" t="s">
        <v>64</v>
      </c>
      <c r="AM6217">
        <f>IF(Customers[[#This Row],[Customer Status]]="Churned",1,0)</f>
        <v>1</v>
      </c>
      <c r="AN6217" t="str">
        <f>IF(Customers[[#This Row],[Monthly Charge]]&gt;=_xlfn.PERCENTILE.INC(Customers[Monthly Charge],0.75),"High-value","Other")</f>
        <v>High-value</v>
      </c>
    </row>
    <row r="6218" spans="1:40" x14ac:dyDescent="0.25">
      <c r="A6218" t="s">
        <v>7405</v>
      </c>
      <c r="B6218" t="s">
        <v>39</v>
      </c>
      <c r="C6218" s="1">
        <v>22</v>
      </c>
      <c r="D6218" t="s">
        <v>40</v>
      </c>
      <c r="E6218" s="1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 s="1">
        <v>9</v>
      </c>
      <c r="K6218" s="1">
        <v>60</v>
      </c>
      <c r="L6218" t="s">
        <v>42</v>
      </c>
      <c r="M6218" t="s">
        <v>40</v>
      </c>
      <c r="N6218" s="2">
        <v>34.479999999999997</v>
      </c>
      <c r="O6218" t="s">
        <v>40</v>
      </c>
      <c r="P6218" t="s">
        <v>40</v>
      </c>
      <c r="Q6218" t="s">
        <v>55</v>
      </c>
      <c r="R6218" s="1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 s="3">
        <v>99.8</v>
      </c>
      <c r="AE6218" s="3">
        <v>5985.75</v>
      </c>
      <c r="AF6218" s="3">
        <v>0</v>
      </c>
      <c r="AG6218" s="3">
        <v>0</v>
      </c>
      <c r="AH6218" s="3">
        <v>2068.8000000000002</v>
      </c>
      <c r="AI6218" s="3">
        <v>8054.55</v>
      </c>
      <c r="AJ6218" t="s">
        <v>47</v>
      </c>
      <c r="AK6218" t="s">
        <v>8234</v>
      </c>
      <c r="AL6218" t="s">
        <v>8234</v>
      </c>
      <c r="AM6218">
        <f>IF(Customers[[#This Row],[Customer Status]]="Churned",1,0)</f>
        <v>0</v>
      </c>
      <c r="AN6218" t="str">
        <f>IF(Customers[[#This Row],[Monthly Charge]]&gt;=_xlfn.PERCENTILE.INC(Customers[Monthly Charge],0.75),"High-value","Other")</f>
        <v>High-value</v>
      </c>
    </row>
    <row r="6219" spans="1:40" x14ac:dyDescent="0.25">
      <c r="A6219" t="s">
        <v>7406</v>
      </c>
      <c r="B6219" t="s">
        <v>49</v>
      </c>
      <c r="C6219" s="1">
        <v>42</v>
      </c>
      <c r="D6219" t="s">
        <v>43</v>
      </c>
      <c r="E6219" s="1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 s="1">
        <v>0</v>
      </c>
      <c r="K6219" s="1">
        <v>11</v>
      </c>
      <c r="L6219" t="s">
        <v>42</v>
      </c>
      <c r="M6219" t="s">
        <v>40</v>
      </c>
      <c r="N6219" s="2">
        <v>30.91</v>
      </c>
      <c r="O6219" t="s">
        <v>40</v>
      </c>
      <c r="P6219" t="s">
        <v>43</v>
      </c>
      <c r="Q6219" t="s">
        <v>42</v>
      </c>
      <c r="R6219" s="1">
        <v>0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43</v>
      </c>
      <c r="AA6219" t="s">
        <v>51</v>
      </c>
      <c r="AB6219" t="s">
        <v>43</v>
      </c>
      <c r="AC6219" t="s">
        <v>46</v>
      </c>
      <c r="AD6219" s="3">
        <v>23.15</v>
      </c>
      <c r="AE6219" s="3">
        <v>245.2</v>
      </c>
      <c r="AF6219" s="3">
        <v>0</v>
      </c>
      <c r="AG6219" s="3">
        <v>0</v>
      </c>
      <c r="AH6219" s="3">
        <v>340.01</v>
      </c>
      <c r="AI6219" s="3">
        <v>585.21</v>
      </c>
      <c r="AJ6219" t="s">
        <v>57</v>
      </c>
      <c r="AK6219" t="s">
        <v>58</v>
      </c>
      <c r="AL6219" t="s">
        <v>104</v>
      </c>
      <c r="AM6219">
        <f>IF(Customers[[#This Row],[Customer Status]]="Churned",1,0)</f>
        <v>1</v>
      </c>
      <c r="AN6219" t="str">
        <f>IF(Customers[[#This Row],[Monthly Charge]]&gt;=_xlfn.PERCENTILE.INC(Customers[Monthly Charge],0.75),"High-value","Other")</f>
        <v>Other</v>
      </c>
    </row>
    <row r="6220" spans="1:40" x14ac:dyDescent="0.25">
      <c r="A6220" t="s">
        <v>7407</v>
      </c>
      <c r="B6220" t="s">
        <v>49</v>
      </c>
      <c r="C6220" s="1">
        <v>46</v>
      </c>
      <c r="D6220" t="s">
        <v>43</v>
      </c>
      <c r="E6220" s="1">
        <v>0</v>
      </c>
      <c r="F6220" t="s">
        <v>41</v>
      </c>
      <c r="G6220">
        <v>93225</v>
      </c>
      <c r="H6220">
        <v>34.827661999999997</v>
      </c>
      <c r="I6220">
        <v>-118.999073</v>
      </c>
      <c r="J6220" s="1">
        <v>0</v>
      </c>
      <c r="K6220" s="1">
        <v>59</v>
      </c>
      <c r="L6220" t="s">
        <v>42</v>
      </c>
      <c r="M6220" t="s">
        <v>40</v>
      </c>
      <c r="N6220" s="2">
        <v>9.6999999999999993</v>
      </c>
      <c r="O6220" t="s">
        <v>43</v>
      </c>
      <c r="P6220" t="s">
        <v>40</v>
      </c>
      <c r="Q6220" t="s">
        <v>79</v>
      </c>
      <c r="R6220" s="1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 s="3">
        <v>61.35</v>
      </c>
      <c r="AE6220" s="3">
        <v>3645.5</v>
      </c>
      <c r="AF6220" s="3">
        <v>0</v>
      </c>
      <c r="AG6220" s="3">
        <v>0</v>
      </c>
      <c r="AH6220" s="3">
        <v>572.29999999999995</v>
      </c>
      <c r="AI6220" s="3">
        <v>4217.8</v>
      </c>
      <c r="AJ6220" t="s">
        <v>47</v>
      </c>
      <c r="AK6220" t="s">
        <v>8234</v>
      </c>
      <c r="AL6220" t="s">
        <v>8234</v>
      </c>
      <c r="AM6220">
        <f>IF(Customers[[#This Row],[Customer Status]]="Churned",1,0)</f>
        <v>0</v>
      </c>
      <c r="AN6220" t="str">
        <f>IF(Customers[[#This Row],[Monthly Charge]]&gt;=_xlfn.PERCENTILE.INC(Customers[Monthly Charge],0.75),"High-value","Other")</f>
        <v>Other</v>
      </c>
    </row>
    <row r="6221" spans="1:40" x14ac:dyDescent="0.25">
      <c r="A6221" t="s">
        <v>7408</v>
      </c>
      <c r="B6221" t="s">
        <v>49</v>
      </c>
      <c r="C6221" s="1">
        <v>58</v>
      </c>
      <c r="D6221" t="s">
        <v>43</v>
      </c>
      <c r="E6221" s="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 s="1">
        <v>0</v>
      </c>
      <c r="K6221" s="1">
        <v>12</v>
      </c>
      <c r="L6221" t="s">
        <v>42</v>
      </c>
      <c r="M6221" t="s">
        <v>40</v>
      </c>
      <c r="N6221" s="2">
        <v>44.78</v>
      </c>
      <c r="O6221" t="s">
        <v>43</v>
      </c>
      <c r="P6221" t="s">
        <v>40</v>
      </c>
      <c r="Q6221" t="s">
        <v>79</v>
      </c>
      <c r="R6221" s="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 s="3">
        <v>49.05</v>
      </c>
      <c r="AE6221" s="3">
        <v>593.04999999999995</v>
      </c>
      <c r="AF6221" s="3">
        <v>29.32</v>
      </c>
      <c r="AG6221" s="3">
        <v>0</v>
      </c>
      <c r="AH6221" s="3">
        <v>537.36</v>
      </c>
      <c r="AI6221" s="3">
        <v>1101.0899999999999</v>
      </c>
      <c r="AJ6221" t="s">
        <v>47</v>
      </c>
      <c r="AK6221" t="s">
        <v>8234</v>
      </c>
      <c r="AL6221" t="s">
        <v>8234</v>
      </c>
      <c r="AM6221">
        <f>IF(Customers[[#This Row],[Customer Status]]="Churned",1,0)</f>
        <v>0</v>
      </c>
      <c r="AN6221" t="str">
        <f>IF(Customers[[#This Row],[Monthly Charge]]&gt;=_xlfn.PERCENTILE.INC(Customers[Monthly Charge],0.75),"High-value","Other")</f>
        <v>Other</v>
      </c>
    </row>
    <row r="6222" spans="1:40" x14ac:dyDescent="0.25">
      <c r="A6222" t="s">
        <v>7409</v>
      </c>
      <c r="B6222" t="s">
        <v>39</v>
      </c>
      <c r="C6222" s="1">
        <v>23</v>
      </c>
      <c r="D6222" t="s">
        <v>40</v>
      </c>
      <c r="E6222" s="1">
        <v>0</v>
      </c>
      <c r="F6222" t="s">
        <v>3472</v>
      </c>
      <c r="G6222">
        <v>91741</v>
      </c>
      <c r="H6222">
        <v>34.14649</v>
      </c>
      <c r="I6222">
        <v>-117.84981500000001</v>
      </c>
      <c r="J6222" s="1">
        <v>1</v>
      </c>
      <c r="K6222" s="1">
        <v>8</v>
      </c>
      <c r="L6222" t="s">
        <v>54</v>
      </c>
      <c r="M6222" t="s">
        <v>40</v>
      </c>
      <c r="N6222" s="2">
        <v>23.68</v>
      </c>
      <c r="O6222" t="s">
        <v>43</v>
      </c>
      <c r="P6222" t="s">
        <v>40</v>
      </c>
      <c r="Q6222" t="s">
        <v>79</v>
      </c>
      <c r="R6222" s="1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 s="3">
        <v>65.5</v>
      </c>
      <c r="AE6222" s="3">
        <v>564.35</v>
      </c>
      <c r="AF6222" s="3">
        <v>0</v>
      </c>
      <c r="AG6222" s="3">
        <v>0</v>
      </c>
      <c r="AH6222" s="3">
        <v>189.44</v>
      </c>
      <c r="AI6222" s="3">
        <v>753.79</v>
      </c>
      <c r="AJ6222" t="s">
        <v>47</v>
      </c>
      <c r="AK6222" t="s">
        <v>8234</v>
      </c>
      <c r="AL6222" t="s">
        <v>8234</v>
      </c>
      <c r="AM6222">
        <f>IF(Customers[[#This Row],[Customer Status]]="Churned",1,0)</f>
        <v>0</v>
      </c>
      <c r="AN6222" t="str">
        <f>IF(Customers[[#This Row],[Monthly Charge]]&gt;=_xlfn.PERCENTILE.INC(Customers[Monthly Charge],0.75),"High-value","Other")</f>
        <v>Other</v>
      </c>
    </row>
    <row r="6223" spans="1:40" x14ac:dyDescent="0.25">
      <c r="A6223" t="s">
        <v>7410</v>
      </c>
      <c r="B6223" t="s">
        <v>39</v>
      </c>
      <c r="C6223" s="1">
        <v>35</v>
      </c>
      <c r="D6223" t="s">
        <v>43</v>
      </c>
      <c r="E6223" s="1">
        <v>0</v>
      </c>
      <c r="F6223" t="s">
        <v>135</v>
      </c>
      <c r="G6223">
        <v>90048</v>
      </c>
      <c r="H6223">
        <v>34.072944999999997</v>
      </c>
      <c r="I6223">
        <v>-118.37267</v>
      </c>
      <c r="J6223" s="1">
        <v>0</v>
      </c>
      <c r="K6223" s="1">
        <v>28</v>
      </c>
      <c r="L6223" t="s">
        <v>129</v>
      </c>
      <c r="M6223" t="s">
        <v>43</v>
      </c>
      <c r="N6223" s="2">
        <v>0</v>
      </c>
      <c r="O6223" t="s">
        <v>43</v>
      </c>
      <c r="P6223" t="s">
        <v>40</v>
      </c>
      <c r="Q6223" t="s">
        <v>79</v>
      </c>
      <c r="R6223" s="1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 s="3">
        <v>29.75</v>
      </c>
      <c r="AE6223" s="3">
        <v>790.7</v>
      </c>
      <c r="AF6223" s="3">
        <v>0</v>
      </c>
      <c r="AG6223" s="3">
        <v>0</v>
      </c>
      <c r="AH6223" s="3">
        <v>0</v>
      </c>
      <c r="AI6223" s="3">
        <v>790.7</v>
      </c>
      <c r="AJ6223" t="s">
        <v>47</v>
      </c>
      <c r="AK6223" t="s">
        <v>8234</v>
      </c>
      <c r="AL6223" t="s">
        <v>8234</v>
      </c>
      <c r="AM6223">
        <f>IF(Customers[[#This Row],[Customer Status]]="Churned",1,0)</f>
        <v>0</v>
      </c>
      <c r="AN6223" t="str">
        <f>IF(Customers[[#This Row],[Monthly Charge]]&gt;=_xlfn.PERCENTILE.INC(Customers[Monthly Charge],0.75),"High-value","Other")</f>
        <v>Other</v>
      </c>
    </row>
    <row r="6224" spans="1:40" x14ac:dyDescent="0.25">
      <c r="A6224" t="s">
        <v>7411</v>
      </c>
      <c r="B6224" t="s">
        <v>39</v>
      </c>
      <c r="C6224" s="1">
        <v>56</v>
      </c>
      <c r="D6224" t="s">
        <v>43</v>
      </c>
      <c r="E6224" s="1">
        <v>1</v>
      </c>
      <c r="F6224" t="s">
        <v>245</v>
      </c>
      <c r="G6224">
        <v>92028</v>
      </c>
      <c r="H6224">
        <v>33.362575</v>
      </c>
      <c r="I6224">
        <v>-117.299644</v>
      </c>
      <c r="J6224" s="1">
        <v>0</v>
      </c>
      <c r="K6224" s="1">
        <v>12</v>
      </c>
      <c r="L6224" t="s">
        <v>42</v>
      </c>
      <c r="M6224" t="s">
        <v>40</v>
      </c>
      <c r="N6224" s="2">
        <v>17.850000000000001</v>
      </c>
      <c r="O6224" t="s">
        <v>40</v>
      </c>
      <c r="P6224" t="s">
        <v>40</v>
      </c>
      <c r="Q6224" t="s">
        <v>55</v>
      </c>
      <c r="R6224" s="1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 s="3">
        <v>84.05</v>
      </c>
      <c r="AE6224" s="3">
        <v>966.55</v>
      </c>
      <c r="AF6224" s="3">
        <v>0</v>
      </c>
      <c r="AG6224" s="3">
        <v>0</v>
      </c>
      <c r="AH6224" s="3">
        <v>214.2</v>
      </c>
      <c r="AI6224" s="3">
        <v>1180.75</v>
      </c>
      <c r="AJ6224" t="s">
        <v>47</v>
      </c>
      <c r="AK6224" t="s">
        <v>8234</v>
      </c>
      <c r="AL6224" t="s">
        <v>8234</v>
      </c>
      <c r="AM6224">
        <f>IF(Customers[[#This Row],[Customer Status]]="Churned",1,0)</f>
        <v>0</v>
      </c>
      <c r="AN6224" t="str">
        <f>IF(Customers[[#This Row],[Monthly Charge]]&gt;=_xlfn.PERCENTILE.INC(Customers[Monthly Charge],0.75),"High-value","Other")</f>
        <v>Other</v>
      </c>
    </row>
    <row r="6225" spans="1:40" x14ac:dyDescent="0.25">
      <c r="A6225" t="s">
        <v>7412</v>
      </c>
      <c r="B6225" t="s">
        <v>39</v>
      </c>
      <c r="C6225" s="1">
        <v>62</v>
      </c>
      <c r="D6225" t="s">
        <v>40</v>
      </c>
      <c r="E6225" s="1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 s="1">
        <v>9</v>
      </c>
      <c r="K6225" s="1">
        <v>30</v>
      </c>
      <c r="L6225" t="s">
        <v>42</v>
      </c>
      <c r="M6225" t="s">
        <v>40</v>
      </c>
      <c r="N6225" s="2">
        <v>24.56</v>
      </c>
      <c r="O6225" t="s">
        <v>40</v>
      </c>
      <c r="P6225" t="s">
        <v>40</v>
      </c>
      <c r="Q6225" t="s">
        <v>55</v>
      </c>
      <c r="R6225" s="1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 s="3">
        <v>107.5</v>
      </c>
      <c r="AE6225" s="3">
        <v>3242.5</v>
      </c>
      <c r="AF6225" s="3">
        <v>0</v>
      </c>
      <c r="AG6225" s="3">
        <v>0</v>
      </c>
      <c r="AH6225" s="3">
        <v>736.8</v>
      </c>
      <c r="AI6225" s="3">
        <v>3979.3</v>
      </c>
      <c r="AJ6225" t="s">
        <v>47</v>
      </c>
      <c r="AK6225" t="s">
        <v>8234</v>
      </c>
      <c r="AL6225" t="s">
        <v>8234</v>
      </c>
      <c r="AM6225">
        <f>IF(Customers[[#This Row],[Customer Status]]="Churned",1,0)</f>
        <v>0</v>
      </c>
      <c r="AN6225" t="str">
        <f>IF(Customers[[#This Row],[Monthly Charge]]&gt;=_xlfn.PERCENTILE.INC(Customers[Monthly Charge],0.75),"High-value","Other")</f>
        <v>High-value</v>
      </c>
    </row>
    <row r="6226" spans="1:40" x14ac:dyDescent="0.25">
      <c r="A6226" t="s">
        <v>7413</v>
      </c>
      <c r="B6226" t="s">
        <v>49</v>
      </c>
      <c r="C6226" s="1">
        <v>65</v>
      </c>
      <c r="D6226" t="s">
        <v>43</v>
      </c>
      <c r="E6226" s="1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 s="1">
        <v>0</v>
      </c>
      <c r="K6226" s="1">
        <v>12</v>
      </c>
      <c r="L6226" t="s">
        <v>62</v>
      </c>
      <c r="M6226" t="s">
        <v>40</v>
      </c>
      <c r="N6226" s="2">
        <v>28.63</v>
      </c>
      <c r="O6226" t="s">
        <v>43</v>
      </c>
      <c r="P6226" t="s">
        <v>40</v>
      </c>
      <c r="Q6226" t="s">
        <v>44</v>
      </c>
      <c r="R6226" s="1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 s="3">
        <v>83.8</v>
      </c>
      <c r="AE6226" s="3">
        <v>1029.75</v>
      </c>
      <c r="AF6226" s="3">
        <v>44.58</v>
      </c>
      <c r="AG6226" s="3">
        <v>80</v>
      </c>
      <c r="AH6226" s="3">
        <v>343.56</v>
      </c>
      <c r="AI6226" s="3">
        <v>1408.73</v>
      </c>
      <c r="AJ6226" t="s">
        <v>57</v>
      </c>
      <c r="AK6226" t="s">
        <v>58</v>
      </c>
      <c r="AL6226" t="s">
        <v>59</v>
      </c>
      <c r="AM6226">
        <f>IF(Customers[[#This Row],[Customer Status]]="Churned",1,0)</f>
        <v>1</v>
      </c>
      <c r="AN6226" t="str">
        <f>IF(Customers[[#This Row],[Monthly Charge]]&gt;=_xlfn.PERCENTILE.INC(Customers[Monthly Charge],0.75),"High-value","Other")</f>
        <v>Other</v>
      </c>
    </row>
    <row r="6227" spans="1:40" x14ac:dyDescent="0.25">
      <c r="A6227" t="s">
        <v>7414</v>
      </c>
      <c r="B6227" t="s">
        <v>39</v>
      </c>
      <c r="C6227" s="1">
        <v>44</v>
      </c>
      <c r="D6227" t="s">
        <v>43</v>
      </c>
      <c r="E6227" s="1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 s="1">
        <v>0</v>
      </c>
      <c r="K6227" s="1">
        <v>2</v>
      </c>
      <c r="L6227" t="s">
        <v>54</v>
      </c>
      <c r="M6227" t="s">
        <v>40</v>
      </c>
      <c r="N6227" s="2">
        <v>29.28</v>
      </c>
      <c r="O6227" t="s">
        <v>43</v>
      </c>
      <c r="P6227" t="s">
        <v>40</v>
      </c>
      <c r="Q6227" t="s">
        <v>44</v>
      </c>
      <c r="R6227" s="1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 s="3">
        <v>49.2</v>
      </c>
      <c r="AE6227" s="3">
        <v>103.7</v>
      </c>
      <c r="AF6227" s="3">
        <v>0</v>
      </c>
      <c r="AG6227" s="3">
        <v>0</v>
      </c>
      <c r="AH6227" s="3">
        <v>58.56</v>
      </c>
      <c r="AI6227" s="3">
        <v>162.26</v>
      </c>
      <c r="AJ6227" t="s">
        <v>98</v>
      </c>
      <c r="AK6227" t="s">
        <v>8234</v>
      </c>
      <c r="AL6227" t="s">
        <v>8234</v>
      </c>
      <c r="AM6227">
        <f>IF(Customers[[#This Row],[Customer Status]]="Churned",1,0)</f>
        <v>0</v>
      </c>
      <c r="AN6227" t="str">
        <f>IF(Customers[[#This Row],[Monthly Charge]]&gt;=_xlfn.PERCENTILE.INC(Customers[Monthly Charge],0.75),"High-value","Other")</f>
        <v>Other</v>
      </c>
    </row>
    <row r="6228" spans="1:40" x14ac:dyDescent="0.25">
      <c r="A6228" t="s">
        <v>7415</v>
      </c>
      <c r="B6228" t="s">
        <v>49</v>
      </c>
      <c r="C6228" s="1">
        <v>25</v>
      </c>
      <c r="D6228" t="s">
        <v>43</v>
      </c>
      <c r="E6228" s="1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 s="1">
        <v>0</v>
      </c>
      <c r="K6228" s="1">
        <v>3</v>
      </c>
      <c r="L6228" t="s">
        <v>54</v>
      </c>
      <c r="M6228" t="s">
        <v>40</v>
      </c>
      <c r="N6228" s="2">
        <v>22.77</v>
      </c>
      <c r="O6228" t="s">
        <v>43</v>
      </c>
      <c r="P6228" t="s">
        <v>40</v>
      </c>
      <c r="Q6228" t="s">
        <v>79</v>
      </c>
      <c r="R6228" s="1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 s="3">
        <v>55.15</v>
      </c>
      <c r="AE6228" s="3">
        <v>159.15</v>
      </c>
      <c r="AF6228" s="3">
        <v>0</v>
      </c>
      <c r="AG6228" s="3">
        <v>0</v>
      </c>
      <c r="AH6228" s="3">
        <v>68.31</v>
      </c>
      <c r="AI6228" s="3">
        <v>227.46</v>
      </c>
      <c r="AJ6228" t="s">
        <v>57</v>
      </c>
      <c r="AK6228" t="s">
        <v>63</v>
      </c>
      <c r="AL6228" t="s">
        <v>67</v>
      </c>
      <c r="AM6228">
        <f>IF(Customers[[#This Row],[Customer Status]]="Churned",1,0)</f>
        <v>1</v>
      </c>
      <c r="AN6228" t="str">
        <f>IF(Customers[[#This Row],[Monthly Charge]]&gt;=_xlfn.PERCENTILE.INC(Customers[Monthly Charge],0.75),"High-value","Other")</f>
        <v>Other</v>
      </c>
    </row>
    <row r="6229" spans="1:40" x14ac:dyDescent="0.25">
      <c r="A6229" t="s">
        <v>7416</v>
      </c>
      <c r="B6229" t="s">
        <v>39</v>
      </c>
      <c r="C6229" s="1">
        <v>59</v>
      </c>
      <c r="D6229" t="s">
        <v>43</v>
      </c>
      <c r="E6229" s="1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 s="1">
        <v>0</v>
      </c>
      <c r="K6229" s="1">
        <v>41</v>
      </c>
      <c r="L6229" t="s">
        <v>76</v>
      </c>
      <c r="M6229" t="s">
        <v>43</v>
      </c>
      <c r="N6229" s="2">
        <v>0</v>
      </c>
      <c r="O6229" t="s">
        <v>43</v>
      </c>
      <c r="P6229" t="s">
        <v>40</v>
      </c>
      <c r="Q6229" t="s">
        <v>44</v>
      </c>
      <c r="R6229" s="1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 s="3">
        <v>40.35</v>
      </c>
      <c r="AE6229" s="3">
        <v>1677.85</v>
      </c>
      <c r="AF6229" s="3">
        <v>0</v>
      </c>
      <c r="AG6229" s="3">
        <v>0</v>
      </c>
      <c r="AH6229" s="3">
        <v>0</v>
      </c>
      <c r="AI6229" s="3">
        <v>1677.85</v>
      </c>
      <c r="AJ6229" t="s">
        <v>47</v>
      </c>
      <c r="AK6229" t="s">
        <v>8234</v>
      </c>
      <c r="AL6229" t="s">
        <v>8234</v>
      </c>
      <c r="AM6229">
        <f>IF(Customers[[#This Row],[Customer Status]]="Churned",1,0)</f>
        <v>0</v>
      </c>
      <c r="AN6229" t="str">
        <f>IF(Customers[[#This Row],[Monthly Charge]]&gt;=_xlfn.PERCENTILE.INC(Customers[Monthly Charge],0.75),"High-value","Other")</f>
        <v>Other</v>
      </c>
    </row>
    <row r="6230" spans="1:40" x14ac:dyDescent="0.25">
      <c r="A6230" t="s">
        <v>7417</v>
      </c>
      <c r="B6230" t="s">
        <v>39</v>
      </c>
      <c r="C6230" s="1">
        <v>36</v>
      </c>
      <c r="D6230" t="s">
        <v>40</v>
      </c>
      <c r="E6230" s="1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 s="1">
        <v>1</v>
      </c>
      <c r="K6230" s="1">
        <v>55</v>
      </c>
      <c r="L6230" t="s">
        <v>76</v>
      </c>
      <c r="M6230" t="s">
        <v>40</v>
      </c>
      <c r="N6230" s="2">
        <v>1.44</v>
      </c>
      <c r="O6230" t="s">
        <v>40</v>
      </c>
      <c r="P6230" t="s">
        <v>43</v>
      </c>
      <c r="Q6230" t="s">
        <v>42</v>
      </c>
      <c r="R6230" s="1">
        <v>0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43</v>
      </c>
      <c r="AA6230" t="s">
        <v>73</v>
      </c>
      <c r="AB6230" t="s">
        <v>40</v>
      </c>
      <c r="AC6230" t="s">
        <v>46</v>
      </c>
      <c r="AD6230" s="3">
        <v>25.65</v>
      </c>
      <c r="AE6230" s="3">
        <v>1388</v>
      </c>
      <c r="AF6230" s="3">
        <v>0</v>
      </c>
      <c r="AG6230" s="3">
        <v>0</v>
      </c>
      <c r="AH6230" s="3">
        <v>79.2</v>
      </c>
      <c r="AI6230" s="3">
        <v>1467.2</v>
      </c>
      <c r="AJ6230" t="s">
        <v>47</v>
      </c>
      <c r="AK6230" t="s">
        <v>8234</v>
      </c>
      <c r="AL6230" t="s">
        <v>8234</v>
      </c>
      <c r="AM6230">
        <f>IF(Customers[[#This Row],[Customer Status]]="Churned",1,0)</f>
        <v>0</v>
      </c>
      <c r="AN6230" t="str">
        <f>IF(Customers[[#This Row],[Monthly Charge]]&gt;=_xlfn.PERCENTILE.INC(Customers[Monthly Charge],0.75),"High-value","Other")</f>
        <v>Other</v>
      </c>
    </row>
    <row r="6231" spans="1:40" x14ac:dyDescent="0.25">
      <c r="A6231" t="s">
        <v>7418</v>
      </c>
      <c r="B6231" t="s">
        <v>49</v>
      </c>
      <c r="C6231" s="1">
        <v>66</v>
      </c>
      <c r="D6231" t="s">
        <v>43</v>
      </c>
      <c r="E6231" s="1">
        <v>0</v>
      </c>
      <c r="F6231" t="s">
        <v>126</v>
      </c>
      <c r="G6231">
        <v>95356</v>
      </c>
      <c r="H6231">
        <v>37.716186</v>
      </c>
      <c r="I6231">
        <v>-121.025836</v>
      </c>
      <c r="J6231" s="1">
        <v>0</v>
      </c>
      <c r="K6231" s="1">
        <v>8</v>
      </c>
      <c r="L6231" t="s">
        <v>42</v>
      </c>
      <c r="M6231" t="s">
        <v>40</v>
      </c>
      <c r="N6231" s="2">
        <v>5.0199999999999996</v>
      </c>
      <c r="O6231" t="s">
        <v>40</v>
      </c>
      <c r="P6231" t="s">
        <v>40</v>
      </c>
      <c r="Q6231" t="s">
        <v>55</v>
      </c>
      <c r="R6231" s="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 s="3">
        <v>81.25</v>
      </c>
      <c r="AE6231" s="3">
        <v>585.95000000000005</v>
      </c>
      <c r="AF6231" s="3">
        <v>0</v>
      </c>
      <c r="AG6231" s="3">
        <v>0</v>
      </c>
      <c r="AH6231" s="3">
        <v>40.159999999999997</v>
      </c>
      <c r="AI6231" s="3">
        <v>626.11</v>
      </c>
      <c r="AJ6231" t="s">
        <v>57</v>
      </c>
      <c r="AK6231" t="s">
        <v>117</v>
      </c>
      <c r="AL6231" t="s">
        <v>466</v>
      </c>
      <c r="AM6231">
        <f>IF(Customers[[#This Row],[Customer Status]]="Churned",1,0)</f>
        <v>1</v>
      </c>
      <c r="AN6231" t="str">
        <f>IF(Customers[[#This Row],[Monthly Charge]]&gt;=_xlfn.PERCENTILE.INC(Customers[Monthly Charge],0.75),"High-value","Other")</f>
        <v>Other</v>
      </c>
    </row>
    <row r="6232" spans="1:40" x14ac:dyDescent="0.25">
      <c r="A6232" t="s">
        <v>7419</v>
      </c>
      <c r="B6232" t="s">
        <v>49</v>
      </c>
      <c r="C6232" s="1">
        <v>47</v>
      </c>
      <c r="D6232" t="s">
        <v>40</v>
      </c>
      <c r="E6232" s="1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 s="1">
        <v>1</v>
      </c>
      <c r="K6232" s="1">
        <v>72</v>
      </c>
      <c r="L6232" t="s">
        <v>42</v>
      </c>
      <c r="M6232" t="s">
        <v>40</v>
      </c>
      <c r="N6232" s="2">
        <v>3.07</v>
      </c>
      <c r="O6232" t="s">
        <v>40</v>
      </c>
      <c r="P6232" t="s">
        <v>40</v>
      </c>
      <c r="Q6232" t="s">
        <v>55</v>
      </c>
      <c r="R6232" s="1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 s="3">
        <v>103.4</v>
      </c>
      <c r="AE6232" s="3">
        <v>7372.65</v>
      </c>
      <c r="AF6232" s="3">
        <v>0</v>
      </c>
      <c r="AG6232" s="3">
        <v>0</v>
      </c>
      <c r="AH6232" s="3">
        <v>221.04</v>
      </c>
      <c r="AI6232" s="3">
        <v>7593.69</v>
      </c>
      <c r="AJ6232" t="s">
        <v>57</v>
      </c>
      <c r="AK6232" t="s">
        <v>117</v>
      </c>
      <c r="AL6232" t="s">
        <v>240</v>
      </c>
      <c r="AM6232">
        <f>IF(Customers[[#This Row],[Customer Status]]="Churned",1,0)</f>
        <v>1</v>
      </c>
      <c r="AN6232" t="str">
        <f>IF(Customers[[#This Row],[Monthly Charge]]&gt;=_xlfn.PERCENTILE.INC(Customers[Monthly Charge],0.75),"High-value","Other")</f>
        <v>High-value</v>
      </c>
    </row>
    <row r="6233" spans="1:40" x14ac:dyDescent="0.25">
      <c r="A6233" t="s">
        <v>7420</v>
      </c>
      <c r="B6233" t="s">
        <v>49</v>
      </c>
      <c r="C6233" s="1">
        <v>62</v>
      </c>
      <c r="D6233" t="s">
        <v>40</v>
      </c>
      <c r="E6233" s="1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 s="1">
        <v>5</v>
      </c>
      <c r="K6233" s="1">
        <v>72</v>
      </c>
      <c r="L6233" t="s">
        <v>72</v>
      </c>
      <c r="M6233" t="s">
        <v>40</v>
      </c>
      <c r="N6233" s="2">
        <v>43.84</v>
      </c>
      <c r="O6233" t="s">
        <v>40</v>
      </c>
      <c r="P6233" t="s">
        <v>40</v>
      </c>
      <c r="Q6233" t="s">
        <v>55</v>
      </c>
      <c r="R6233" s="1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 s="3">
        <v>100.55</v>
      </c>
      <c r="AE6233" s="3">
        <v>7325.1</v>
      </c>
      <c r="AF6233" s="3">
        <v>0</v>
      </c>
      <c r="AG6233" s="3">
        <v>0</v>
      </c>
      <c r="AH6233" s="3">
        <v>3156.48</v>
      </c>
      <c r="AI6233" s="3">
        <v>10481.58</v>
      </c>
      <c r="AJ6233" t="s">
        <v>47</v>
      </c>
      <c r="AK6233" t="s">
        <v>8234</v>
      </c>
      <c r="AL6233" t="s">
        <v>8234</v>
      </c>
      <c r="AM6233">
        <f>IF(Customers[[#This Row],[Customer Status]]="Churned",1,0)</f>
        <v>0</v>
      </c>
      <c r="AN6233" t="str">
        <f>IF(Customers[[#This Row],[Monthly Charge]]&gt;=_xlfn.PERCENTILE.INC(Customers[Monthly Charge],0.75),"High-value","Other")</f>
        <v>High-value</v>
      </c>
    </row>
    <row r="6234" spans="1:40" x14ac:dyDescent="0.25">
      <c r="A6234" t="s">
        <v>7421</v>
      </c>
      <c r="B6234" t="s">
        <v>39</v>
      </c>
      <c r="C6234" s="1">
        <v>53</v>
      </c>
      <c r="D6234" t="s">
        <v>40</v>
      </c>
      <c r="E6234" s="1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 s="1">
        <v>0</v>
      </c>
      <c r="K6234" s="1">
        <v>30</v>
      </c>
      <c r="L6234" t="s">
        <v>129</v>
      </c>
      <c r="M6234" t="s">
        <v>40</v>
      </c>
      <c r="N6234" s="2">
        <v>48.43</v>
      </c>
      <c r="O6234" t="s">
        <v>43</v>
      </c>
      <c r="P6234" t="s">
        <v>40</v>
      </c>
      <c r="Q6234" t="s">
        <v>55</v>
      </c>
      <c r="R6234" s="1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 s="3">
        <v>86.45</v>
      </c>
      <c r="AE6234" s="3">
        <v>2538.0500000000002</v>
      </c>
      <c r="AF6234" s="3">
        <v>0</v>
      </c>
      <c r="AG6234" s="3">
        <v>0</v>
      </c>
      <c r="AH6234" s="3">
        <v>1452.9</v>
      </c>
      <c r="AI6234" s="3">
        <v>3990.95</v>
      </c>
      <c r="AJ6234" t="s">
        <v>47</v>
      </c>
      <c r="AK6234" t="s">
        <v>8234</v>
      </c>
      <c r="AL6234" t="s">
        <v>8234</v>
      </c>
      <c r="AM6234">
        <f>IF(Customers[[#This Row],[Customer Status]]="Churned",1,0)</f>
        <v>0</v>
      </c>
      <c r="AN6234" t="str">
        <f>IF(Customers[[#This Row],[Monthly Charge]]&gt;=_xlfn.PERCENTILE.INC(Customers[Monthly Charge],0.75),"High-value","Other")</f>
        <v>Other</v>
      </c>
    </row>
    <row r="6235" spans="1:40" x14ac:dyDescent="0.25">
      <c r="A6235" t="s">
        <v>7422</v>
      </c>
      <c r="B6235" t="s">
        <v>49</v>
      </c>
      <c r="C6235" s="1">
        <v>61</v>
      </c>
      <c r="D6235" t="s">
        <v>40</v>
      </c>
      <c r="E6235" s="1">
        <v>4</v>
      </c>
      <c r="F6235" t="s">
        <v>61</v>
      </c>
      <c r="G6235">
        <v>94553</v>
      </c>
      <c r="H6235">
        <v>38.014457</v>
      </c>
      <c r="I6235">
        <v>-122.115432</v>
      </c>
      <c r="J6235" s="1">
        <v>8</v>
      </c>
      <c r="K6235" s="1">
        <v>25</v>
      </c>
      <c r="L6235" t="s">
        <v>129</v>
      </c>
      <c r="M6235" t="s">
        <v>40</v>
      </c>
      <c r="N6235" s="2">
        <v>19.559999999999999</v>
      </c>
      <c r="O6235" t="s">
        <v>40</v>
      </c>
      <c r="P6235" t="s">
        <v>43</v>
      </c>
      <c r="Q6235" t="s">
        <v>42</v>
      </c>
      <c r="R6235" s="1">
        <v>0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43</v>
      </c>
      <c r="AA6235" t="s">
        <v>51</v>
      </c>
      <c r="AB6235" t="s">
        <v>40</v>
      </c>
      <c r="AC6235" t="s">
        <v>56</v>
      </c>
      <c r="AD6235" s="3">
        <v>-8</v>
      </c>
      <c r="AE6235" s="3">
        <v>546.85</v>
      </c>
      <c r="AF6235" s="3">
        <v>0</v>
      </c>
      <c r="AG6235" s="3">
        <v>0</v>
      </c>
      <c r="AH6235" s="3">
        <v>489</v>
      </c>
      <c r="AI6235" s="3">
        <v>1035.8499999999999</v>
      </c>
      <c r="AJ6235" t="s">
        <v>47</v>
      </c>
      <c r="AK6235" t="s">
        <v>8234</v>
      </c>
      <c r="AL6235" t="s">
        <v>8234</v>
      </c>
      <c r="AM6235">
        <f>IF(Customers[[#This Row],[Customer Status]]="Churned",1,0)</f>
        <v>0</v>
      </c>
      <c r="AN6235" t="str">
        <f>IF(Customers[[#This Row],[Monthly Charge]]&gt;=_xlfn.PERCENTILE.INC(Customers[Monthly Charge],0.75),"High-value","Other")</f>
        <v>Other</v>
      </c>
    </row>
    <row r="6236" spans="1:40" x14ac:dyDescent="0.25">
      <c r="A6236" t="s">
        <v>7423</v>
      </c>
      <c r="B6236" t="s">
        <v>39</v>
      </c>
      <c r="C6236" s="1">
        <v>36</v>
      </c>
      <c r="D6236" t="s">
        <v>43</v>
      </c>
      <c r="E6236" s="1">
        <v>0</v>
      </c>
      <c r="F6236" t="s">
        <v>1655</v>
      </c>
      <c r="G6236">
        <v>92118</v>
      </c>
      <c r="H6236">
        <v>32.68674</v>
      </c>
      <c r="I6236">
        <v>-117.186612</v>
      </c>
      <c r="J6236" s="1">
        <v>0</v>
      </c>
      <c r="K6236" s="1">
        <v>1</v>
      </c>
      <c r="L6236" t="s">
        <v>42</v>
      </c>
      <c r="M6236" t="s">
        <v>40</v>
      </c>
      <c r="N6236" s="2">
        <v>5.94</v>
      </c>
      <c r="O6236" t="s">
        <v>40</v>
      </c>
      <c r="P6236" t="s">
        <v>40</v>
      </c>
      <c r="Q6236" t="s">
        <v>55</v>
      </c>
      <c r="R6236" s="1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 s="3">
        <v>75.099999999999994</v>
      </c>
      <c r="AE6236" s="3">
        <v>75.099999999999994</v>
      </c>
      <c r="AF6236" s="3">
        <v>0</v>
      </c>
      <c r="AG6236" s="3">
        <v>0</v>
      </c>
      <c r="AH6236" s="3">
        <v>5.94</v>
      </c>
      <c r="AI6236" s="3">
        <v>81.040000000000006</v>
      </c>
      <c r="AJ6236" t="s">
        <v>57</v>
      </c>
      <c r="AK6236" t="s">
        <v>63</v>
      </c>
      <c r="AL6236" t="s">
        <v>559</v>
      </c>
      <c r="AM6236">
        <f>IF(Customers[[#This Row],[Customer Status]]="Churned",1,0)</f>
        <v>1</v>
      </c>
      <c r="AN6236" t="str">
        <f>IF(Customers[[#This Row],[Monthly Charge]]&gt;=_xlfn.PERCENTILE.INC(Customers[Monthly Charge],0.75),"High-value","Other")</f>
        <v>Other</v>
      </c>
    </row>
    <row r="6237" spans="1:40" x14ac:dyDescent="0.25">
      <c r="A6237" t="s">
        <v>7424</v>
      </c>
      <c r="B6237" t="s">
        <v>39</v>
      </c>
      <c r="C6237" s="1">
        <v>65</v>
      </c>
      <c r="D6237" t="s">
        <v>43</v>
      </c>
      <c r="E6237" s="1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 s="1">
        <v>0</v>
      </c>
      <c r="K6237" s="1">
        <v>46</v>
      </c>
      <c r="L6237" t="s">
        <v>76</v>
      </c>
      <c r="M6237" t="s">
        <v>40</v>
      </c>
      <c r="N6237" s="2">
        <v>41.17</v>
      </c>
      <c r="O6237" t="s">
        <v>40</v>
      </c>
      <c r="P6237" t="s">
        <v>40</v>
      </c>
      <c r="Q6237" t="s">
        <v>55</v>
      </c>
      <c r="R6237" s="1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 s="3">
        <v>104.45</v>
      </c>
      <c r="AE6237" s="3">
        <v>4863.8500000000004</v>
      </c>
      <c r="AF6237" s="3">
        <v>36.78</v>
      </c>
      <c r="AG6237" s="3">
        <v>0</v>
      </c>
      <c r="AH6237" s="3">
        <v>1893.82</v>
      </c>
      <c r="AI6237" s="3">
        <v>6720.89</v>
      </c>
      <c r="AJ6237" t="s">
        <v>47</v>
      </c>
      <c r="AK6237" t="s">
        <v>8234</v>
      </c>
      <c r="AL6237" t="s">
        <v>8234</v>
      </c>
      <c r="AM6237">
        <f>IF(Customers[[#This Row],[Customer Status]]="Churned",1,0)</f>
        <v>0</v>
      </c>
      <c r="AN6237" t="str">
        <f>IF(Customers[[#This Row],[Monthly Charge]]&gt;=_xlfn.PERCENTILE.INC(Customers[Monthly Charge],0.75),"High-value","Other")</f>
        <v>High-value</v>
      </c>
    </row>
    <row r="6238" spans="1:40" x14ac:dyDescent="0.25">
      <c r="A6238" t="s">
        <v>7425</v>
      </c>
      <c r="B6238" t="s">
        <v>49</v>
      </c>
      <c r="C6238" s="1">
        <v>39</v>
      </c>
      <c r="D6238" t="s">
        <v>40</v>
      </c>
      <c r="E6238" s="1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 s="1">
        <v>1</v>
      </c>
      <c r="K6238" s="1">
        <v>32</v>
      </c>
      <c r="L6238" t="s">
        <v>129</v>
      </c>
      <c r="M6238" t="s">
        <v>40</v>
      </c>
      <c r="N6238" s="2">
        <v>33.57</v>
      </c>
      <c r="O6238" t="s">
        <v>40</v>
      </c>
      <c r="P6238" t="s">
        <v>40</v>
      </c>
      <c r="Q6238" t="s">
        <v>55</v>
      </c>
      <c r="R6238" s="1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 s="3">
        <v>-8</v>
      </c>
      <c r="AE6238" s="3">
        <v>3204.65</v>
      </c>
      <c r="AF6238" s="3">
        <v>35.82</v>
      </c>
      <c r="AG6238" s="3">
        <v>110</v>
      </c>
      <c r="AH6238" s="3">
        <v>1074.24</v>
      </c>
      <c r="AI6238" s="3">
        <v>4353.07</v>
      </c>
      <c r="AJ6238" t="s">
        <v>57</v>
      </c>
      <c r="AK6238" t="s">
        <v>58</v>
      </c>
      <c r="AL6238" t="s">
        <v>104</v>
      </c>
      <c r="AM6238">
        <f>IF(Customers[[#This Row],[Customer Status]]="Churned",1,0)</f>
        <v>1</v>
      </c>
      <c r="AN6238" t="str">
        <f>IF(Customers[[#This Row],[Monthly Charge]]&gt;=_xlfn.PERCENTILE.INC(Customers[Monthly Charge],0.75),"High-value","Other")</f>
        <v>Other</v>
      </c>
    </row>
    <row r="6239" spans="1:40" x14ac:dyDescent="0.25">
      <c r="A6239" t="s">
        <v>7426</v>
      </c>
      <c r="B6239" t="s">
        <v>49</v>
      </c>
      <c r="C6239" s="1">
        <v>43</v>
      </c>
      <c r="D6239" t="s">
        <v>43</v>
      </c>
      <c r="E6239" s="1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 s="1">
        <v>0</v>
      </c>
      <c r="K6239" s="1">
        <v>31</v>
      </c>
      <c r="L6239" t="s">
        <v>42</v>
      </c>
      <c r="M6239" t="s">
        <v>40</v>
      </c>
      <c r="N6239" s="2">
        <v>37.07</v>
      </c>
      <c r="O6239" t="s">
        <v>40</v>
      </c>
      <c r="P6239" t="s">
        <v>40</v>
      </c>
      <c r="Q6239" t="s">
        <v>55</v>
      </c>
      <c r="R6239" s="1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 s="3">
        <v>80.45</v>
      </c>
      <c r="AE6239" s="3">
        <v>2429.1</v>
      </c>
      <c r="AF6239" s="3">
        <v>0</v>
      </c>
      <c r="AG6239" s="3">
        <v>0</v>
      </c>
      <c r="AH6239" s="3">
        <v>1149.17</v>
      </c>
      <c r="AI6239" s="3">
        <v>3578.27</v>
      </c>
      <c r="AJ6239" t="s">
        <v>47</v>
      </c>
      <c r="AK6239" t="s">
        <v>8234</v>
      </c>
      <c r="AL6239" t="s">
        <v>8234</v>
      </c>
      <c r="AM6239">
        <f>IF(Customers[[#This Row],[Customer Status]]="Churned",1,0)</f>
        <v>0</v>
      </c>
      <c r="AN6239" t="str">
        <f>IF(Customers[[#This Row],[Monthly Charge]]&gt;=_xlfn.PERCENTILE.INC(Customers[Monthly Charge],0.75),"High-value","Other")</f>
        <v>Other</v>
      </c>
    </row>
    <row r="6240" spans="1:40" x14ac:dyDescent="0.25">
      <c r="A6240" t="s">
        <v>7427</v>
      </c>
      <c r="B6240" t="s">
        <v>49</v>
      </c>
      <c r="C6240" s="1">
        <v>42</v>
      </c>
      <c r="D6240" t="s">
        <v>40</v>
      </c>
      <c r="E6240" s="1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 s="1">
        <v>7</v>
      </c>
      <c r="K6240" s="1">
        <v>68</v>
      </c>
      <c r="L6240" t="s">
        <v>72</v>
      </c>
      <c r="M6240" t="s">
        <v>43</v>
      </c>
      <c r="N6240" s="2">
        <v>0</v>
      </c>
      <c r="O6240" t="s">
        <v>43</v>
      </c>
      <c r="P6240" t="s">
        <v>40</v>
      </c>
      <c r="Q6240" t="s">
        <v>44</v>
      </c>
      <c r="R6240" s="1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 s="3">
        <v>54.1</v>
      </c>
      <c r="AE6240" s="3">
        <v>3794.5</v>
      </c>
      <c r="AF6240" s="3">
        <v>0</v>
      </c>
      <c r="AG6240" s="3">
        <v>0</v>
      </c>
      <c r="AH6240" s="3">
        <v>0</v>
      </c>
      <c r="AI6240" s="3">
        <v>3794.5</v>
      </c>
      <c r="AJ6240" t="s">
        <v>47</v>
      </c>
      <c r="AK6240" t="s">
        <v>8234</v>
      </c>
      <c r="AL6240" t="s">
        <v>8234</v>
      </c>
      <c r="AM6240">
        <f>IF(Customers[[#This Row],[Customer Status]]="Churned",1,0)</f>
        <v>0</v>
      </c>
      <c r="AN6240" t="str">
        <f>IF(Customers[[#This Row],[Monthly Charge]]&gt;=_xlfn.PERCENTILE.INC(Customers[Monthly Charge],0.75),"High-value","Other")</f>
        <v>Other</v>
      </c>
    </row>
    <row r="6241" spans="1:40" x14ac:dyDescent="0.25">
      <c r="A6241" t="s">
        <v>7428</v>
      </c>
      <c r="B6241" t="s">
        <v>39</v>
      </c>
      <c r="C6241" s="1">
        <v>51</v>
      </c>
      <c r="D6241" t="s">
        <v>40</v>
      </c>
      <c r="E6241" s="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 s="1">
        <v>6</v>
      </c>
      <c r="K6241" s="1">
        <v>58</v>
      </c>
      <c r="L6241" t="s">
        <v>42</v>
      </c>
      <c r="M6241" t="s">
        <v>40</v>
      </c>
      <c r="N6241" s="2">
        <v>37.15</v>
      </c>
      <c r="O6241" t="s">
        <v>40</v>
      </c>
      <c r="P6241" t="s">
        <v>40</v>
      </c>
      <c r="Q6241" t="s">
        <v>55</v>
      </c>
      <c r="R6241" s="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 s="3">
        <v>109.1</v>
      </c>
      <c r="AE6241" s="3">
        <v>6393.65</v>
      </c>
      <c r="AF6241" s="3">
        <v>0</v>
      </c>
      <c r="AG6241" s="3">
        <v>0</v>
      </c>
      <c r="AH6241" s="3">
        <v>2154.6999999999998</v>
      </c>
      <c r="AI6241" s="3">
        <v>8548.35</v>
      </c>
      <c r="AJ6241" t="s">
        <v>47</v>
      </c>
      <c r="AK6241" t="s">
        <v>8234</v>
      </c>
      <c r="AL6241" t="s">
        <v>8234</v>
      </c>
      <c r="AM6241">
        <f>IF(Customers[[#This Row],[Customer Status]]="Churned",1,0)</f>
        <v>0</v>
      </c>
      <c r="AN6241" t="str">
        <f>IF(Customers[[#This Row],[Monthly Charge]]&gt;=_xlfn.PERCENTILE.INC(Customers[Monthly Charge],0.75),"High-value","Other")</f>
        <v>High-value</v>
      </c>
    </row>
    <row r="6242" spans="1:40" x14ac:dyDescent="0.25">
      <c r="A6242" t="s">
        <v>7429</v>
      </c>
      <c r="B6242" t="s">
        <v>39</v>
      </c>
      <c r="C6242" s="1">
        <v>52</v>
      </c>
      <c r="D6242" t="s">
        <v>40</v>
      </c>
      <c r="E6242" s="1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 s="1">
        <v>1</v>
      </c>
      <c r="K6242" s="1">
        <v>70</v>
      </c>
      <c r="L6242" t="s">
        <v>72</v>
      </c>
      <c r="M6242" t="s">
        <v>43</v>
      </c>
      <c r="N6242" s="2">
        <v>0</v>
      </c>
      <c r="O6242" t="s">
        <v>43</v>
      </c>
      <c r="P6242" t="s">
        <v>40</v>
      </c>
      <c r="Q6242" t="s">
        <v>44</v>
      </c>
      <c r="R6242" s="1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 s="3">
        <v>58.4</v>
      </c>
      <c r="AE6242" s="3">
        <v>4113.1499999999996</v>
      </c>
      <c r="AF6242" s="3">
        <v>32.53</v>
      </c>
      <c r="AG6242" s="3">
        <v>0</v>
      </c>
      <c r="AH6242" s="3">
        <v>0</v>
      </c>
      <c r="AI6242" s="3">
        <v>4080.62</v>
      </c>
      <c r="AJ6242" t="s">
        <v>47</v>
      </c>
      <c r="AK6242" t="s">
        <v>8234</v>
      </c>
      <c r="AL6242" t="s">
        <v>8234</v>
      </c>
      <c r="AM6242">
        <f>IF(Customers[[#This Row],[Customer Status]]="Churned",1,0)</f>
        <v>0</v>
      </c>
      <c r="AN6242" t="str">
        <f>IF(Customers[[#This Row],[Monthly Charge]]&gt;=_xlfn.PERCENTILE.INC(Customers[Monthly Charge],0.75),"High-value","Other")</f>
        <v>Other</v>
      </c>
    </row>
    <row r="6243" spans="1:40" x14ac:dyDescent="0.25">
      <c r="A6243" t="s">
        <v>7430</v>
      </c>
      <c r="B6243" t="s">
        <v>39</v>
      </c>
      <c r="C6243" s="1">
        <v>53</v>
      </c>
      <c r="D6243" t="s">
        <v>40</v>
      </c>
      <c r="E6243" s="1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 s="1">
        <v>1</v>
      </c>
      <c r="K6243" s="1">
        <v>1</v>
      </c>
      <c r="L6243" t="s">
        <v>42</v>
      </c>
      <c r="M6243" t="s">
        <v>40</v>
      </c>
      <c r="N6243" s="2">
        <v>39.79</v>
      </c>
      <c r="O6243" t="s">
        <v>43</v>
      </c>
      <c r="P6243" t="s">
        <v>40</v>
      </c>
      <c r="Q6243" t="s">
        <v>55</v>
      </c>
      <c r="R6243" s="1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 s="3">
        <v>80.05</v>
      </c>
      <c r="AE6243" s="3">
        <v>80.05</v>
      </c>
      <c r="AF6243" s="3">
        <v>0</v>
      </c>
      <c r="AG6243" s="3">
        <v>0</v>
      </c>
      <c r="AH6243" s="3">
        <v>39.79</v>
      </c>
      <c r="AI6243" s="3">
        <v>119.84</v>
      </c>
      <c r="AJ6243" t="s">
        <v>57</v>
      </c>
      <c r="AK6243" t="s">
        <v>58</v>
      </c>
      <c r="AL6243" t="s">
        <v>104</v>
      </c>
      <c r="AM6243">
        <f>IF(Customers[[#This Row],[Customer Status]]="Churned",1,0)</f>
        <v>1</v>
      </c>
      <c r="AN6243" t="str">
        <f>IF(Customers[[#This Row],[Monthly Charge]]&gt;=_xlfn.PERCENTILE.INC(Customers[Monthly Charge],0.75),"High-value","Other")</f>
        <v>Other</v>
      </c>
    </row>
    <row r="6244" spans="1:40" x14ac:dyDescent="0.25">
      <c r="A6244" t="s">
        <v>7431</v>
      </c>
      <c r="B6244" t="s">
        <v>39</v>
      </c>
      <c r="C6244" s="1">
        <v>30</v>
      </c>
      <c r="D6244" t="s">
        <v>43</v>
      </c>
      <c r="E6244" s="1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 s="1">
        <v>0</v>
      </c>
      <c r="K6244" s="1">
        <v>48</v>
      </c>
      <c r="L6244" t="s">
        <v>42</v>
      </c>
      <c r="M6244" t="s">
        <v>40</v>
      </c>
      <c r="N6244" s="2">
        <v>45.51</v>
      </c>
      <c r="O6244" t="s">
        <v>40</v>
      </c>
      <c r="P6244" t="s">
        <v>40</v>
      </c>
      <c r="Q6244" t="s">
        <v>79</v>
      </c>
      <c r="R6244" s="1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 s="3">
        <v>83.45</v>
      </c>
      <c r="AE6244" s="3">
        <v>3887.85</v>
      </c>
      <c r="AF6244" s="3">
        <v>0</v>
      </c>
      <c r="AG6244" s="3">
        <v>0</v>
      </c>
      <c r="AH6244" s="3">
        <v>2184.48</v>
      </c>
      <c r="AI6244" s="3">
        <v>6072.33</v>
      </c>
      <c r="AJ6244" t="s">
        <v>47</v>
      </c>
      <c r="AK6244" t="s">
        <v>8234</v>
      </c>
      <c r="AL6244" t="s">
        <v>8234</v>
      </c>
      <c r="AM6244">
        <f>IF(Customers[[#This Row],[Customer Status]]="Churned",1,0)</f>
        <v>0</v>
      </c>
      <c r="AN6244" t="str">
        <f>IF(Customers[[#This Row],[Monthly Charge]]&gt;=_xlfn.PERCENTILE.INC(Customers[Monthly Charge],0.75),"High-value","Other")</f>
        <v>Other</v>
      </c>
    </row>
    <row r="6245" spans="1:40" x14ac:dyDescent="0.25">
      <c r="A6245" t="s">
        <v>7432</v>
      </c>
      <c r="B6245" t="s">
        <v>39</v>
      </c>
      <c r="C6245" s="1">
        <v>24</v>
      </c>
      <c r="D6245" t="s">
        <v>40</v>
      </c>
      <c r="E6245" s="1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 s="1">
        <v>5</v>
      </c>
      <c r="K6245" s="1">
        <v>72</v>
      </c>
      <c r="L6245" t="s">
        <v>72</v>
      </c>
      <c r="M6245" t="s">
        <v>40</v>
      </c>
      <c r="N6245" s="2">
        <v>41.21</v>
      </c>
      <c r="O6245" t="s">
        <v>40</v>
      </c>
      <c r="P6245" t="s">
        <v>40</v>
      </c>
      <c r="Q6245" t="s">
        <v>55</v>
      </c>
      <c r="R6245" s="1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 s="3">
        <v>110.65</v>
      </c>
      <c r="AE6245" s="3">
        <v>8065.65</v>
      </c>
      <c r="AF6245" s="3">
        <v>0</v>
      </c>
      <c r="AG6245" s="3">
        <v>0</v>
      </c>
      <c r="AH6245" s="3">
        <v>2967.12</v>
      </c>
      <c r="AI6245" s="3">
        <v>11032.77</v>
      </c>
      <c r="AJ6245" t="s">
        <v>47</v>
      </c>
      <c r="AK6245" t="s">
        <v>8234</v>
      </c>
      <c r="AL6245" t="s">
        <v>8234</v>
      </c>
      <c r="AM6245">
        <f>IF(Customers[[#This Row],[Customer Status]]="Churned",1,0)</f>
        <v>0</v>
      </c>
      <c r="AN6245" t="str">
        <f>IF(Customers[[#This Row],[Monthly Charge]]&gt;=_xlfn.PERCENTILE.INC(Customers[Monthly Charge],0.75),"High-value","Other")</f>
        <v>High-value</v>
      </c>
    </row>
    <row r="6246" spans="1:40" x14ac:dyDescent="0.25">
      <c r="A6246" t="s">
        <v>7433</v>
      </c>
      <c r="B6246" t="s">
        <v>49</v>
      </c>
      <c r="C6246" s="1">
        <v>21</v>
      </c>
      <c r="D6246" t="s">
        <v>40</v>
      </c>
      <c r="E6246" s="1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 s="1">
        <v>1</v>
      </c>
      <c r="K6246" s="1">
        <v>3</v>
      </c>
      <c r="L6246" t="s">
        <v>54</v>
      </c>
      <c r="M6246" t="s">
        <v>40</v>
      </c>
      <c r="N6246" s="2">
        <v>29.29</v>
      </c>
      <c r="O6246" t="s">
        <v>43</v>
      </c>
      <c r="P6246" t="s">
        <v>40</v>
      </c>
      <c r="Q6246" t="s">
        <v>44</v>
      </c>
      <c r="R6246" s="1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 s="3">
        <v>56.15</v>
      </c>
      <c r="AE6246" s="3">
        <v>168.15</v>
      </c>
      <c r="AF6246" s="3">
        <v>0</v>
      </c>
      <c r="AG6246" s="3">
        <v>0</v>
      </c>
      <c r="AH6246" s="3">
        <v>87.87</v>
      </c>
      <c r="AI6246" s="3">
        <v>256.02</v>
      </c>
      <c r="AJ6246" t="s">
        <v>57</v>
      </c>
      <c r="AK6246" t="s">
        <v>58</v>
      </c>
      <c r="AL6246" t="s">
        <v>59</v>
      </c>
      <c r="AM6246">
        <f>IF(Customers[[#This Row],[Customer Status]]="Churned",1,0)</f>
        <v>1</v>
      </c>
      <c r="AN6246" t="str">
        <f>IF(Customers[[#This Row],[Monthly Charge]]&gt;=_xlfn.PERCENTILE.INC(Customers[Monthly Charge],0.75),"High-value","Other")</f>
        <v>Other</v>
      </c>
    </row>
    <row r="6247" spans="1:40" x14ac:dyDescent="0.25">
      <c r="A6247" t="s">
        <v>7434</v>
      </c>
      <c r="B6247" t="s">
        <v>39</v>
      </c>
      <c r="C6247" s="1">
        <v>28</v>
      </c>
      <c r="D6247" t="s">
        <v>40</v>
      </c>
      <c r="E6247" s="1">
        <v>0</v>
      </c>
      <c r="F6247" t="s">
        <v>151</v>
      </c>
      <c r="G6247">
        <v>92129</v>
      </c>
      <c r="H6247">
        <v>32.961064</v>
      </c>
      <c r="I6247">
        <v>-117.134917</v>
      </c>
      <c r="J6247" s="1">
        <v>1</v>
      </c>
      <c r="K6247" s="1">
        <v>2</v>
      </c>
      <c r="L6247" t="s">
        <v>54</v>
      </c>
      <c r="M6247" t="s">
        <v>40</v>
      </c>
      <c r="N6247" s="2">
        <v>9.76</v>
      </c>
      <c r="O6247" t="s">
        <v>43</v>
      </c>
      <c r="P6247" t="s">
        <v>40</v>
      </c>
      <c r="Q6247" t="s">
        <v>44</v>
      </c>
      <c r="R6247" s="1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 s="3">
        <v>70.7</v>
      </c>
      <c r="AE6247" s="3">
        <v>141.44999999999999</v>
      </c>
      <c r="AF6247" s="3">
        <v>0</v>
      </c>
      <c r="AG6247" s="3">
        <v>0</v>
      </c>
      <c r="AH6247" s="3">
        <v>19.52</v>
      </c>
      <c r="AI6247" s="3">
        <v>160.97</v>
      </c>
      <c r="AJ6247" t="s">
        <v>57</v>
      </c>
      <c r="AK6247" t="s">
        <v>58</v>
      </c>
      <c r="AL6247" t="s">
        <v>104</v>
      </c>
      <c r="AM6247">
        <f>IF(Customers[[#This Row],[Customer Status]]="Churned",1,0)</f>
        <v>1</v>
      </c>
      <c r="AN6247" t="str">
        <f>IF(Customers[[#This Row],[Monthly Charge]]&gt;=_xlfn.PERCENTILE.INC(Customers[Monthly Charge],0.75),"High-value","Other")</f>
        <v>Other</v>
      </c>
    </row>
    <row r="6248" spans="1:40" x14ac:dyDescent="0.25">
      <c r="A6248" t="s">
        <v>7435</v>
      </c>
      <c r="B6248" t="s">
        <v>39</v>
      </c>
      <c r="C6248" s="1">
        <v>35</v>
      </c>
      <c r="D6248" t="s">
        <v>43</v>
      </c>
      <c r="E6248" s="1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 s="1">
        <v>0</v>
      </c>
      <c r="K6248" s="1">
        <v>8</v>
      </c>
      <c r="L6248" t="s">
        <v>42</v>
      </c>
      <c r="M6248" t="s">
        <v>40</v>
      </c>
      <c r="N6248" s="2">
        <v>32.31</v>
      </c>
      <c r="O6248" t="s">
        <v>43</v>
      </c>
      <c r="P6248" t="s">
        <v>40</v>
      </c>
      <c r="Q6248" t="s">
        <v>55</v>
      </c>
      <c r="R6248" s="1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 s="3">
        <v>84.95</v>
      </c>
      <c r="AE6248" s="3">
        <v>668.4</v>
      </c>
      <c r="AF6248" s="3">
        <v>0</v>
      </c>
      <c r="AG6248" s="3">
        <v>0</v>
      </c>
      <c r="AH6248" s="3">
        <v>258.48</v>
      </c>
      <c r="AI6248" s="3">
        <v>926.88</v>
      </c>
      <c r="AJ6248" t="s">
        <v>57</v>
      </c>
      <c r="AK6248" t="s">
        <v>109</v>
      </c>
      <c r="AL6248" t="s">
        <v>344</v>
      </c>
      <c r="AM6248">
        <f>IF(Customers[[#This Row],[Customer Status]]="Churned",1,0)</f>
        <v>1</v>
      </c>
      <c r="AN6248" t="str">
        <f>IF(Customers[[#This Row],[Monthly Charge]]&gt;=_xlfn.PERCENTILE.INC(Customers[Monthly Charge],0.75),"High-value","Other")</f>
        <v>Other</v>
      </c>
    </row>
    <row r="6249" spans="1:40" x14ac:dyDescent="0.25">
      <c r="A6249" t="s">
        <v>7436</v>
      </c>
      <c r="B6249" t="s">
        <v>39</v>
      </c>
      <c r="C6249" s="1">
        <v>25</v>
      </c>
      <c r="D6249" t="s">
        <v>43</v>
      </c>
      <c r="E6249" s="1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 s="1">
        <v>0</v>
      </c>
      <c r="K6249" s="1">
        <v>63</v>
      </c>
      <c r="L6249" t="s">
        <v>42</v>
      </c>
      <c r="M6249" t="s">
        <v>40</v>
      </c>
      <c r="N6249" s="2">
        <v>16.57</v>
      </c>
      <c r="O6249" t="s">
        <v>43</v>
      </c>
      <c r="P6249" t="s">
        <v>43</v>
      </c>
      <c r="Q6249" t="s">
        <v>42</v>
      </c>
      <c r="R6249" s="1">
        <v>0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43</v>
      </c>
      <c r="AA6249" t="s">
        <v>73</v>
      </c>
      <c r="AB6249" t="s">
        <v>40</v>
      </c>
      <c r="AC6249" t="s">
        <v>46</v>
      </c>
      <c r="AD6249" s="3">
        <v>20.6</v>
      </c>
      <c r="AE6249" s="3">
        <v>1298.7</v>
      </c>
      <c r="AF6249" s="3">
        <v>0</v>
      </c>
      <c r="AG6249" s="3">
        <v>0</v>
      </c>
      <c r="AH6249" s="3">
        <v>1043.9100000000001</v>
      </c>
      <c r="AI6249" s="3">
        <v>2342.61</v>
      </c>
      <c r="AJ6249" t="s">
        <v>47</v>
      </c>
      <c r="AK6249" t="s">
        <v>8234</v>
      </c>
      <c r="AL6249" t="s">
        <v>8234</v>
      </c>
      <c r="AM6249">
        <f>IF(Customers[[#This Row],[Customer Status]]="Churned",1,0)</f>
        <v>0</v>
      </c>
      <c r="AN6249" t="str">
        <f>IF(Customers[[#This Row],[Monthly Charge]]&gt;=_xlfn.PERCENTILE.INC(Customers[Monthly Charge],0.75),"High-value","Other")</f>
        <v>Other</v>
      </c>
    </row>
    <row r="6250" spans="1:40" x14ac:dyDescent="0.25">
      <c r="A6250" t="s">
        <v>7437</v>
      </c>
      <c r="B6250" t="s">
        <v>39</v>
      </c>
      <c r="C6250" s="1">
        <v>65</v>
      </c>
      <c r="D6250" t="s">
        <v>40</v>
      </c>
      <c r="E6250" s="1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 s="1">
        <v>1</v>
      </c>
      <c r="K6250" s="1">
        <v>35</v>
      </c>
      <c r="L6250" t="s">
        <v>42</v>
      </c>
      <c r="M6250" t="s">
        <v>40</v>
      </c>
      <c r="N6250" s="2">
        <v>15.98</v>
      </c>
      <c r="O6250" t="s">
        <v>40</v>
      </c>
      <c r="P6250" t="s">
        <v>40</v>
      </c>
      <c r="Q6250" t="s">
        <v>44</v>
      </c>
      <c r="R6250" s="1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 s="3">
        <v>100.5</v>
      </c>
      <c r="AE6250" s="3">
        <v>3653.35</v>
      </c>
      <c r="AF6250" s="3">
        <v>0</v>
      </c>
      <c r="AG6250" s="3">
        <v>0</v>
      </c>
      <c r="AH6250" s="3">
        <v>559.29999999999995</v>
      </c>
      <c r="AI6250" s="3">
        <v>4212.6499999999996</v>
      </c>
      <c r="AJ6250" t="s">
        <v>57</v>
      </c>
      <c r="AK6250" t="s">
        <v>121</v>
      </c>
      <c r="AL6250" t="s">
        <v>195</v>
      </c>
      <c r="AM6250">
        <f>IF(Customers[[#This Row],[Customer Status]]="Churned",1,0)</f>
        <v>1</v>
      </c>
      <c r="AN6250" t="str">
        <f>IF(Customers[[#This Row],[Monthly Charge]]&gt;=_xlfn.PERCENTILE.INC(Customers[Monthly Charge],0.75),"High-value","Other")</f>
        <v>High-value</v>
      </c>
    </row>
    <row r="6251" spans="1:40" x14ac:dyDescent="0.25">
      <c r="A6251" t="s">
        <v>7438</v>
      </c>
      <c r="B6251" t="s">
        <v>49</v>
      </c>
      <c r="C6251" s="1">
        <v>54</v>
      </c>
      <c r="D6251" t="s">
        <v>40</v>
      </c>
      <c r="E6251" s="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 s="1">
        <v>4</v>
      </c>
      <c r="K6251" s="1">
        <v>13</v>
      </c>
      <c r="L6251" t="s">
        <v>62</v>
      </c>
      <c r="M6251" t="s">
        <v>40</v>
      </c>
      <c r="N6251" s="2">
        <v>45.6</v>
      </c>
      <c r="O6251" t="s">
        <v>43</v>
      </c>
      <c r="P6251" t="s">
        <v>40</v>
      </c>
      <c r="Q6251" t="s">
        <v>55</v>
      </c>
      <c r="R6251" s="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 s="3">
        <v>96.65</v>
      </c>
      <c r="AE6251" s="3">
        <v>1162.8499999999999</v>
      </c>
      <c r="AF6251" s="3">
        <v>0</v>
      </c>
      <c r="AG6251" s="3">
        <v>0</v>
      </c>
      <c r="AH6251" s="3">
        <v>592.79999999999995</v>
      </c>
      <c r="AI6251" s="3">
        <v>1755.65</v>
      </c>
      <c r="AJ6251" t="s">
        <v>57</v>
      </c>
      <c r="AK6251" t="s">
        <v>58</v>
      </c>
      <c r="AL6251" t="s">
        <v>59</v>
      </c>
      <c r="AM6251">
        <f>IF(Customers[[#This Row],[Customer Status]]="Churned",1,0)</f>
        <v>1</v>
      </c>
      <c r="AN6251" t="str">
        <f>IF(Customers[[#This Row],[Monthly Charge]]&gt;=_xlfn.PERCENTILE.INC(Customers[Monthly Charge],0.75),"High-value","Other")</f>
        <v>High-value</v>
      </c>
    </row>
    <row r="6252" spans="1:40" x14ac:dyDescent="0.25">
      <c r="A6252" t="s">
        <v>7439</v>
      </c>
      <c r="B6252" t="s">
        <v>39</v>
      </c>
      <c r="C6252" s="1">
        <v>56</v>
      </c>
      <c r="D6252" t="s">
        <v>40</v>
      </c>
      <c r="E6252" s="1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 s="1">
        <v>4</v>
      </c>
      <c r="K6252" s="1">
        <v>30</v>
      </c>
      <c r="L6252" t="s">
        <v>129</v>
      </c>
      <c r="M6252" t="s">
        <v>40</v>
      </c>
      <c r="N6252" s="2">
        <v>36.74</v>
      </c>
      <c r="O6252" t="s">
        <v>43</v>
      </c>
      <c r="P6252" t="s">
        <v>40</v>
      </c>
      <c r="Q6252" t="s">
        <v>44</v>
      </c>
      <c r="R6252" s="1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 s="3">
        <v>64.5</v>
      </c>
      <c r="AE6252" s="3">
        <v>1985.15</v>
      </c>
      <c r="AF6252" s="3">
        <v>0</v>
      </c>
      <c r="AG6252" s="3">
        <v>0</v>
      </c>
      <c r="AH6252" s="3">
        <v>1102.2</v>
      </c>
      <c r="AI6252" s="3">
        <v>3087.35</v>
      </c>
      <c r="AJ6252" t="s">
        <v>47</v>
      </c>
      <c r="AK6252" t="s">
        <v>8234</v>
      </c>
      <c r="AL6252" t="s">
        <v>8234</v>
      </c>
      <c r="AM6252">
        <f>IF(Customers[[#This Row],[Customer Status]]="Churned",1,0)</f>
        <v>0</v>
      </c>
      <c r="AN6252" t="str">
        <f>IF(Customers[[#This Row],[Monthly Charge]]&gt;=_xlfn.PERCENTILE.INC(Customers[Monthly Charge],0.75),"High-value","Other")</f>
        <v>Other</v>
      </c>
    </row>
    <row r="6253" spans="1:40" x14ac:dyDescent="0.25">
      <c r="A6253" t="s">
        <v>7440</v>
      </c>
      <c r="B6253" t="s">
        <v>49</v>
      </c>
      <c r="C6253" s="1">
        <v>34</v>
      </c>
      <c r="D6253" t="s">
        <v>40</v>
      </c>
      <c r="E6253" s="1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 s="1">
        <v>10</v>
      </c>
      <c r="K6253" s="1">
        <v>60</v>
      </c>
      <c r="L6253" t="s">
        <v>76</v>
      </c>
      <c r="M6253" t="s">
        <v>43</v>
      </c>
      <c r="N6253" s="2">
        <v>0</v>
      </c>
      <c r="O6253" t="s">
        <v>43</v>
      </c>
      <c r="P6253" t="s">
        <v>40</v>
      </c>
      <c r="Q6253" t="s">
        <v>79</v>
      </c>
      <c r="R6253" s="1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 s="3">
        <v>60.2</v>
      </c>
      <c r="AE6253" s="3">
        <v>3582.4</v>
      </c>
      <c r="AF6253" s="3">
        <v>0</v>
      </c>
      <c r="AG6253" s="3">
        <v>0</v>
      </c>
      <c r="AH6253" s="3">
        <v>0</v>
      </c>
      <c r="AI6253" s="3">
        <v>3582.4</v>
      </c>
      <c r="AJ6253" t="s">
        <v>47</v>
      </c>
      <c r="AK6253" t="s">
        <v>8234</v>
      </c>
      <c r="AL6253" t="s">
        <v>8234</v>
      </c>
      <c r="AM6253">
        <f>IF(Customers[[#This Row],[Customer Status]]="Churned",1,0)</f>
        <v>0</v>
      </c>
      <c r="AN6253" t="str">
        <f>IF(Customers[[#This Row],[Monthly Charge]]&gt;=_xlfn.PERCENTILE.INC(Customers[Monthly Charge],0.75),"High-value","Other")</f>
        <v>Other</v>
      </c>
    </row>
    <row r="6254" spans="1:40" x14ac:dyDescent="0.25">
      <c r="A6254" t="s">
        <v>7441</v>
      </c>
      <c r="B6254" t="s">
        <v>49</v>
      </c>
      <c r="C6254" s="1">
        <v>55</v>
      </c>
      <c r="D6254" t="s">
        <v>40</v>
      </c>
      <c r="E6254" s="1">
        <v>0</v>
      </c>
      <c r="F6254" t="s">
        <v>322</v>
      </c>
      <c r="G6254">
        <v>95819</v>
      </c>
      <c r="H6254">
        <v>38.567594</v>
      </c>
      <c r="I6254">
        <v>-121.437507</v>
      </c>
      <c r="J6254" s="1">
        <v>1</v>
      </c>
      <c r="K6254" s="1">
        <v>33</v>
      </c>
      <c r="L6254" t="s">
        <v>129</v>
      </c>
      <c r="M6254" t="s">
        <v>40</v>
      </c>
      <c r="N6254" s="2">
        <v>26.8</v>
      </c>
      <c r="O6254" t="s">
        <v>43</v>
      </c>
      <c r="P6254" t="s">
        <v>40</v>
      </c>
      <c r="Q6254" t="s">
        <v>55</v>
      </c>
      <c r="R6254" s="1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 s="3">
        <v>91.25</v>
      </c>
      <c r="AE6254" s="3">
        <v>2964.05</v>
      </c>
      <c r="AF6254" s="3">
        <v>0</v>
      </c>
      <c r="AG6254" s="3">
        <v>130</v>
      </c>
      <c r="AH6254" s="3">
        <v>884.4</v>
      </c>
      <c r="AI6254" s="3">
        <v>3978.45</v>
      </c>
      <c r="AJ6254" t="s">
        <v>47</v>
      </c>
      <c r="AK6254" t="s">
        <v>8234</v>
      </c>
      <c r="AL6254" t="s">
        <v>8234</v>
      </c>
      <c r="AM6254">
        <f>IF(Customers[[#This Row],[Customer Status]]="Churned",1,0)</f>
        <v>0</v>
      </c>
      <c r="AN6254" t="str">
        <f>IF(Customers[[#This Row],[Monthly Charge]]&gt;=_xlfn.PERCENTILE.INC(Customers[Monthly Charge],0.75),"High-value","Other")</f>
        <v>High-value</v>
      </c>
    </row>
    <row r="6255" spans="1:40" x14ac:dyDescent="0.25">
      <c r="A6255" t="s">
        <v>7442</v>
      </c>
      <c r="B6255" t="s">
        <v>39</v>
      </c>
      <c r="C6255" s="1">
        <v>59</v>
      </c>
      <c r="D6255" t="s">
        <v>40</v>
      </c>
      <c r="E6255" s="1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 s="1">
        <v>2</v>
      </c>
      <c r="K6255" s="1">
        <v>54</v>
      </c>
      <c r="L6255" t="s">
        <v>42</v>
      </c>
      <c r="M6255" t="s">
        <v>40</v>
      </c>
      <c r="N6255" s="2">
        <v>8.83</v>
      </c>
      <c r="O6255" t="s">
        <v>40</v>
      </c>
      <c r="P6255" t="s">
        <v>40</v>
      </c>
      <c r="Q6255" t="s">
        <v>55</v>
      </c>
      <c r="R6255" s="1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 s="3">
        <v>106.55</v>
      </c>
      <c r="AE6255" s="3">
        <v>5763.3</v>
      </c>
      <c r="AF6255" s="3">
        <v>0</v>
      </c>
      <c r="AG6255" s="3">
        <v>0</v>
      </c>
      <c r="AH6255" s="3">
        <v>476.82</v>
      </c>
      <c r="AI6255" s="3">
        <v>6240.12</v>
      </c>
      <c r="AJ6255" t="s">
        <v>57</v>
      </c>
      <c r="AK6255" t="s">
        <v>63</v>
      </c>
      <c r="AL6255" t="s">
        <v>64</v>
      </c>
      <c r="AM6255">
        <f>IF(Customers[[#This Row],[Customer Status]]="Churned",1,0)</f>
        <v>1</v>
      </c>
      <c r="AN6255" t="str">
        <f>IF(Customers[[#This Row],[Monthly Charge]]&gt;=_xlfn.PERCENTILE.INC(Customers[Monthly Charge],0.75),"High-value","Other")</f>
        <v>High-value</v>
      </c>
    </row>
    <row r="6256" spans="1:40" x14ac:dyDescent="0.25">
      <c r="A6256" t="s">
        <v>7443</v>
      </c>
      <c r="B6256" t="s">
        <v>39</v>
      </c>
      <c r="C6256" s="1">
        <v>53</v>
      </c>
      <c r="D6256" t="s">
        <v>40</v>
      </c>
      <c r="E6256" s="1">
        <v>2</v>
      </c>
      <c r="F6256" t="s">
        <v>78</v>
      </c>
      <c r="G6256">
        <v>93063</v>
      </c>
      <c r="H6256">
        <v>34.296813</v>
      </c>
      <c r="I6256">
        <v>-118.685703</v>
      </c>
      <c r="J6256" s="1">
        <v>7</v>
      </c>
      <c r="K6256" s="1">
        <v>67</v>
      </c>
      <c r="L6256" t="s">
        <v>42</v>
      </c>
      <c r="M6256" t="s">
        <v>40</v>
      </c>
      <c r="N6256" s="2">
        <v>3.3</v>
      </c>
      <c r="O6256" t="s">
        <v>40</v>
      </c>
      <c r="P6256" t="s">
        <v>40</v>
      </c>
      <c r="Q6256" t="s">
        <v>55</v>
      </c>
      <c r="R6256" s="1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 s="3">
        <v>109.4</v>
      </c>
      <c r="AE6256" s="3">
        <v>7281.6</v>
      </c>
      <c r="AF6256" s="3">
        <v>38.340000000000003</v>
      </c>
      <c r="AG6256" s="3">
        <v>0</v>
      </c>
      <c r="AH6256" s="3">
        <v>221.1</v>
      </c>
      <c r="AI6256" s="3">
        <v>7464.36</v>
      </c>
      <c r="AJ6256" t="s">
        <v>47</v>
      </c>
      <c r="AK6256" t="s">
        <v>8234</v>
      </c>
      <c r="AL6256" t="s">
        <v>8234</v>
      </c>
      <c r="AM6256">
        <f>IF(Customers[[#This Row],[Customer Status]]="Churned",1,0)</f>
        <v>0</v>
      </c>
      <c r="AN6256" t="str">
        <f>IF(Customers[[#This Row],[Monthly Charge]]&gt;=_xlfn.PERCENTILE.INC(Customers[Monthly Charge],0.75),"High-value","Other")</f>
        <v>High-value</v>
      </c>
    </row>
    <row r="6257" spans="1:40" x14ac:dyDescent="0.25">
      <c r="A6257" t="s">
        <v>7444</v>
      </c>
      <c r="B6257" t="s">
        <v>39</v>
      </c>
      <c r="C6257" s="1">
        <v>25</v>
      </c>
      <c r="D6257" t="s">
        <v>40</v>
      </c>
      <c r="E6257" s="1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 s="1">
        <v>10</v>
      </c>
      <c r="K6257" s="1">
        <v>25</v>
      </c>
      <c r="L6257" t="s">
        <v>42</v>
      </c>
      <c r="M6257" t="s">
        <v>40</v>
      </c>
      <c r="N6257" s="2">
        <v>2.34</v>
      </c>
      <c r="O6257" t="s">
        <v>43</v>
      </c>
      <c r="P6257" t="s">
        <v>40</v>
      </c>
      <c r="Q6257" t="s">
        <v>79</v>
      </c>
      <c r="R6257" s="1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 s="3">
        <v>71.05</v>
      </c>
      <c r="AE6257" s="3">
        <v>1837.7</v>
      </c>
      <c r="AF6257" s="3">
        <v>28.08</v>
      </c>
      <c r="AG6257" s="3">
        <v>0</v>
      </c>
      <c r="AH6257" s="3">
        <v>58.5</v>
      </c>
      <c r="AI6257" s="3">
        <v>1868.12</v>
      </c>
      <c r="AJ6257" t="s">
        <v>47</v>
      </c>
      <c r="AK6257" t="s">
        <v>8234</v>
      </c>
      <c r="AL6257" t="s">
        <v>8234</v>
      </c>
      <c r="AM6257">
        <f>IF(Customers[[#This Row],[Customer Status]]="Churned",1,0)</f>
        <v>0</v>
      </c>
      <c r="AN6257" t="str">
        <f>IF(Customers[[#This Row],[Monthly Charge]]&gt;=_xlfn.PERCENTILE.INC(Customers[Monthly Charge],0.75),"High-value","Other")</f>
        <v>Other</v>
      </c>
    </row>
    <row r="6258" spans="1:40" x14ac:dyDescent="0.25">
      <c r="A6258" t="s">
        <v>7445</v>
      </c>
      <c r="B6258" t="s">
        <v>39</v>
      </c>
      <c r="C6258" s="1">
        <v>42</v>
      </c>
      <c r="D6258" t="s">
        <v>43</v>
      </c>
      <c r="E6258" s="1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 s="1">
        <v>0</v>
      </c>
      <c r="K6258" s="1">
        <v>72</v>
      </c>
      <c r="L6258" t="s">
        <v>42</v>
      </c>
      <c r="M6258" t="s">
        <v>40</v>
      </c>
      <c r="N6258" s="2">
        <v>24.19</v>
      </c>
      <c r="O6258" t="s">
        <v>40</v>
      </c>
      <c r="P6258" t="s">
        <v>40</v>
      </c>
      <c r="Q6258" t="s">
        <v>55</v>
      </c>
      <c r="R6258" s="1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 s="3">
        <v>111.6</v>
      </c>
      <c r="AE6258" s="3">
        <v>8012.75</v>
      </c>
      <c r="AF6258" s="3">
        <v>0</v>
      </c>
      <c r="AG6258" s="3">
        <v>0</v>
      </c>
      <c r="AH6258" s="3">
        <v>1741.68</v>
      </c>
      <c r="AI6258" s="3">
        <v>9754.43</v>
      </c>
      <c r="AJ6258" t="s">
        <v>47</v>
      </c>
      <c r="AK6258" t="s">
        <v>8234</v>
      </c>
      <c r="AL6258" t="s">
        <v>8234</v>
      </c>
      <c r="AM6258">
        <f>IF(Customers[[#This Row],[Customer Status]]="Churned",1,0)</f>
        <v>0</v>
      </c>
      <c r="AN6258" t="str">
        <f>IF(Customers[[#This Row],[Monthly Charge]]&gt;=_xlfn.PERCENTILE.INC(Customers[Monthly Charge],0.75),"High-value","Other")</f>
        <v>High-value</v>
      </c>
    </row>
    <row r="6259" spans="1:40" x14ac:dyDescent="0.25">
      <c r="A6259" t="s">
        <v>7446</v>
      </c>
      <c r="B6259" t="s">
        <v>49</v>
      </c>
      <c r="C6259" s="1">
        <v>58</v>
      </c>
      <c r="D6259" t="s">
        <v>43</v>
      </c>
      <c r="E6259" s="1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 s="1">
        <v>0</v>
      </c>
      <c r="K6259" s="1">
        <v>18</v>
      </c>
      <c r="L6259" t="s">
        <v>42</v>
      </c>
      <c r="M6259" t="s">
        <v>40</v>
      </c>
      <c r="N6259" s="2">
        <v>38.869999999999997</v>
      </c>
      <c r="O6259" t="s">
        <v>40</v>
      </c>
      <c r="P6259" t="s">
        <v>40</v>
      </c>
      <c r="Q6259" t="s">
        <v>55</v>
      </c>
      <c r="R6259" s="1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 s="3">
        <v>80.650000000000006</v>
      </c>
      <c r="AE6259" s="3">
        <v>1451.9</v>
      </c>
      <c r="AF6259" s="3">
        <v>0</v>
      </c>
      <c r="AG6259" s="3">
        <v>30</v>
      </c>
      <c r="AH6259" s="3">
        <v>699.66</v>
      </c>
      <c r="AI6259" s="3">
        <v>2181.56</v>
      </c>
      <c r="AJ6259" t="s">
        <v>57</v>
      </c>
      <c r="AK6259" t="s">
        <v>58</v>
      </c>
      <c r="AL6259" t="s">
        <v>214</v>
      </c>
      <c r="AM6259">
        <f>IF(Customers[[#This Row],[Customer Status]]="Churned",1,0)</f>
        <v>1</v>
      </c>
      <c r="AN6259" t="str">
        <f>IF(Customers[[#This Row],[Monthly Charge]]&gt;=_xlfn.PERCENTILE.INC(Customers[Monthly Charge],0.75),"High-value","Other")</f>
        <v>Other</v>
      </c>
    </row>
    <row r="6260" spans="1:40" x14ac:dyDescent="0.25">
      <c r="A6260" t="s">
        <v>7447</v>
      </c>
      <c r="B6260" t="s">
        <v>49</v>
      </c>
      <c r="C6260" s="1">
        <v>57</v>
      </c>
      <c r="D6260" t="s">
        <v>40</v>
      </c>
      <c r="E6260" s="1">
        <v>0</v>
      </c>
      <c r="F6260" t="s">
        <v>1827</v>
      </c>
      <c r="G6260">
        <v>95254</v>
      </c>
      <c r="H6260">
        <v>38.192608</v>
      </c>
      <c r="I6260">
        <v>-120.957842</v>
      </c>
      <c r="J6260" s="1">
        <v>9</v>
      </c>
      <c r="K6260" s="1">
        <v>63</v>
      </c>
      <c r="L6260" t="s">
        <v>76</v>
      </c>
      <c r="M6260" t="s">
        <v>40</v>
      </c>
      <c r="N6260" s="2">
        <v>17.38</v>
      </c>
      <c r="O6260" t="s">
        <v>43</v>
      </c>
      <c r="P6260" t="s">
        <v>43</v>
      </c>
      <c r="Q6260" t="s">
        <v>42</v>
      </c>
      <c r="R6260" s="1">
        <v>0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43</v>
      </c>
      <c r="AA6260" t="s">
        <v>73</v>
      </c>
      <c r="AB6260" t="s">
        <v>43</v>
      </c>
      <c r="AC6260" t="s">
        <v>46</v>
      </c>
      <c r="AD6260" s="3">
        <v>19.25</v>
      </c>
      <c r="AE6260" s="3">
        <v>1237.6500000000001</v>
      </c>
      <c r="AF6260" s="3">
        <v>0</v>
      </c>
      <c r="AG6260" s="3">
        <v>0</v>
      </c>
      <c r="AH6260" s="3">
        <v>1094.94</v>
      </c>
      <c r="AI6260" s="3">
        <v>2332.59</v>
      </c>
      <c r="AJ6260" t="s">
        <v>47</v>
      </c>
      <c r="AK6260" t="s">
        <v>8234</v>
      </c>
      <c r="AL6260" t="s">
        <v>8234</v>
      </c>
      <c r="AM6260">
        <f>IF(Customers[[#This Row],[Customer Status]]="Churned",1,0)</f>
        <v>0</v>
      </c>
      <c r="AN6260" t="str">
        <f>IF(Customers[[#This Row],[Monthly Charge]]&gt;=_xlfn.PERCENTILE.INC(Customers[Monthly Charge],0.75),"High-value","Other")</f>
        <v>Other</v>
      </c>
    </row>
    <row r="6261" spans="1:40" x14ac:dyDescent="0.25">
      <c r="A6261" t="s">
        <v>7448</v>
      </c>
      <c r="B6261" t="s">
        <v>49</v>
      </c>
      <c r="C6261" s="1">
        <v>39</v>
      </c>
      <c r="D6261" t="s">
        <v>40</v>
      </c>
      <c r="E6261" s="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 s="1">
        <v>7</v>
      </c>
      <c r="K6261" s="1">
        <v>39</v>
      </c>
      <c r="L6261" t="s">
        <v>42</v>
      </c>
      <c r="M6261" t="s">
        <v>40</v>
      </c>
      <c r="N6261" s="2">
        <v>29.56</v>
      </c>
      <c r="O6261" t="s">
        <v>40</v>
      </c>
      <c r="P6261" t="s">
        <v>43</v>
      </c>
      <c r="Q6261" t="s">
        <v>42</v>
      </c>
      <c r="R6261" s="1">
        <v>0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43</v>
      </c>
      <c r="AA6261" t="s">
        <v>73</v>
      </c>
      <c r="AB6261" t="s">
        <v>40</v>
      </c>
      <c r="AC6261" t="s">
        <v>46</v>
      </c>
      <c r="AD6261" s="3">
        <v>23.8</v>
      </c>
      <c r="AE6261" s="3">
        <v>903.8</v>
      </c>
      <c r="AF6261" s="3">
        <v>0</v>
      </c>
      <c r="AG6261" s="3">
        <v>0</v>
      </c>
      <c r="AH6261" s="3">
        <v>1152.8399999999999</v>
      </c>
      <c r="AI6261" s="3">
        <v>2056.64</v>
      </c>
      <c r="AJ6261" t="s">
        <v>47</v>
      </c>
      <c r="AK6261" t="s">
        <v>8234</v>
      </c>
      <c r="AL6261" t="s">
        <v>8234</v>
      </c>
      <c r="AM6261">
        <f>IF(Customers[[#This Row],[Customer Status]]="Churned",1,0)</f>
        <v>0</v>
      </c>
      <c r="AN6261" t="str">
        <f>IF(Customers[[#This Row],[Monthly Charge]]&gt;=_xlfn.PERCENTILE.INC(Customers[Monthly Charge],0.75),"High-value","Other")</f>
        <v>Other</v>
      </c>
    </row>
    <row r="6262" spans="1:40" x14ac:dyDescent="0.25">
      <c r="A6262" t="s">
        <v>7449</v>
      </c>
      <c r="B6262" t="s">
        <v>49</v>
      </c>
      <c r="C6262" s="1">
        <v>21</v>
      </c>
      <c r="D6262" t="s">
        <v>43</v>
      </c>
      <c r="E6262" s="1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 s="1">
        <v>0</v>
      </c>
      <c r="K6262" s="1">
        <v>33</v>
      </c>
      <c r="L6262" t="s">
        <v>42</v>
      </c>
      <c r="M6262" t="s">
        <v>40</v>
      </c>
      <c r="N6262" s="2">
        <v>14.48</v>
      </c>
      <c r="O6262" t="s">
        <v>43</v>
      </c>
      <c r="P6262" t="s">
        <v>43</v>
      </c>
      <c r="Q6262" t="s">
        <v>42</v>
      </c>
      <c r="R6262" s="1">
        <v>0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43</v>
      </c>
      <c r="AA6262" t="s">
        <v>73</v>
      </c>
      <c r="AB6262" t="s">
        <v>43</v>
      </c>
      <c r="AC6262" t="s">
        <v>46</v>
      </c>
      <c r="AD6262" s="3">
        <v>20.350000000000001</v>
      </c>
      <c r="AE6262" s="3">
        <v>689.75</v>
      </c>
      <c r="AF6262" s="3">
        <v>0</v>
      </c>
      <c r="AG6262" s="3">
        <v>0</v>
      </c>
      <c r="AH6262" s="3">
        <v>477.84</v>
      </c>
      <c r="AI6262" s="3">
        <v>1167.5899999999999</v>
      </c>
      <c r="AJ6262" t="s">
        <v>47</v>
      </c>
      <c r="AK6262" t="s">
        <v>8234</v>
      </c>
      <c r="AL6262" t="s">
        <v>8234</v>
      </c>
      <c r="AM6262">
        <f>IF(Customers[[#This Row],[Customer Status]]="Churned",1,0)</f>
        <v>0</v>
      </c>
      <c r="AN6262" t="str">
        <f>IF(Customers[[#This Row],[Monthly Charge]]&gt;=_xlfn.PERCENTILE.INC(Customers[Monthly Charge],0.75),"High-value","Other")</f>
        <v>Other</v>
      </c>
    </row>
    <row r="6263" spans="1:40" x14ac:dyDescent="0.25">
      <c r="A6263" t="s">
        <v>7450</v>
      </c>
      <c r="B6263" t="s">
        <v>49</v>
      </c>
      <c r="C6263" s="1">
        <v>43</v>
      </c>
      <c r="D6263" t="s">
        <v>43</v>
      </c>
      <c r="E6263" s="1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 s="1">
        <v>0</v>
      </c>
      <c r="K6263" s="1">
        <v>48</v>
      </c>
      <c r="L6263" t="s">
        <v>76</v>
      </c>
      <c r="M6263" t="s">
        <v>40</v>
      </c>
      <c r="N6263" s="2">
        <v>11.02</v>
      </c>
      <c r="O6263" t="s">
        <v>43</v>
      </c>
      <c r="P6263" t="s">
        <v>43</v>
      </c>
      <c r="Q6263" t="s">
        <v>42</v>
      </c>
      <c r="R6263" s="1">
        <v>0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43</v>
      </c>
      <c r="AA6263" t="s">
        <v>45</v>
      </c>
      <c r="AB6263" t="s">
        <v>43</v>
      </c>
      <c r="AC6263" t="s">
        <v>56</v>
      </c>
      <c r="AD6263" s="3">
        <v>19.95</v>
      </c>
      <c r="AE6263" s="3">
        <v>1004.5</v>
      </c>
      <c r="AF6263" s="3">
        <v>0</v>
      </c>
      <c r="AG6263" s="3">
        <v>0</v>
      </c>
      <c r="AH6263" s="3">
        <v>528.96</v>
      </c>
      <c r="AI6263" s="3">
        <v>1533.46</v>
      </c>
      <c r="AJ6263" t="s">
        <v>47</v>
      </c>
      <c r="AK6263" t="s">
        <v>8234</v>
      </c>
      <c r="AL6263" t="s">
        <v>8234</v>
      </c>
      <c r="AM6263">
        <f>IF(Customers[[#This Row],[Customer Status]]="Churned",1,0)</f>
        <v>0</v>
      </c>
      <c r="AN6263" t="str">
        <f>IF(Customers[[#This Row],[Monthly Charge]]&gt;=_xlfn.PERCENTILE.INC(Customers[Monthly Charge],0.75),"High-value","Other")</f>
        <v>Other</v>
      </c>
    </row>
    <row r="6264" spans="1:40" x14ac:dyDescent="0.25">
      <c r="A6264" t="s">
        <v>7451</v>
      </c>
      <c r="B6264" t="s">
        <v>39</v>
      </c>
      <c r="C6264" s="1">
        <v>57</v>
      </c>
      <c r="D6264" t="s">
        <v>43</v>
      </c>
      <c r="E6264" s="1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 s="1">
        <v>0</v>
      </c>
      <c r="K6264" s="1">
        <v>10</v>
      </c>
      <c r="L6264" t="s">
        <v>42</v>
      </c>
      <c r="M6264" t="s">
        <v>40</v>
      </c>
      <c r="N6264" s="2">
        <v>17.649999999999999</v>
      </c>
      <c r="O6264" t="s">
        <v>40</v>
      </c>
      <c r="P6264" t="s">
        <v>40</v>
      </c>
      <c r="Q6264" t="s">
        <v>55</v>
      </c>
      <c r="R6264" s="1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 s="3">
        <v>86.45</v>
      </c>
      <c r="AE6264" s="3">
        <v>830.85</v>
      </c>
      <c r="AF6264" s="3">
        <v>0</v>
      </c>
      <c r="AG6264" s="3">
        <v>0</v>
      </c>
      <c r="AH6264" s="3">
        <v>176.5</v>
      </c>
      <c r="AI6264" s="3">
        <v>1007.35</v>
      </c>
      <c r="AJ6264" t="s">
        <v>57</v>
      </c>
      <c r="AK6264" t="s">
        <v>58</v>
      </c>
      <c r="AL6264" t="s">
        <v>104</v>
      </c>
      <c r="AM6264">
        <f>IF(Customers[[#This Row],[Customer Status]]="Churned",1,0)</f>
        <v>1</v>
      </c>
      <c r="AN6264" t="str">
        <f>IF(Customers[[#This Row],[Monthly Charge]]&gt;=_xlfn.PERCENTILE.INC(Customers[Monthly Charge],0.75),"High-value","Other")</f>
        <v>Other</v>
      </c>
    </row>
    <row r="6265" spans="1:40" x14ac:dyDescent="0.25">
      <c r="A6265" t="s">
        <v>7452</v>
      </c>
      <c r="B6265" t="s">
        <v>49</v>
      </c>
      <c r="C6265" s="1">
        <v>53</v>
      </c>
      <c r="D6265" t="s">
        <v>40</v>
      </c>
      <c r="E6265" s="1">
        <v>0</v>
      </c>
      <c r="F6265" t="s">
        <v>135</v>
      </c>
      <c r="G6265">
        <v>90043</v>
      </c>
      <c r="H6265">
        <v>33.988543</v>
      </c>
      <c r="I6265">
        <v>-118.334081</v>
      </c>
      <c r="J6265" s="1">
        <v>6</v>
      </c>
      <c r="K6265" s="1">
        <v>10</v>
      </c>
      <c r="L6265" t="s">
        <v>62</v>
      </c>
      <c r="M6265" t="s">
        <v>40</v>
      </c>
      <c r="N6265" s="2">
        <v>26.17</v>
      </c>
      <c r="O6265" t="s">
        <v>43</v>
      </c>
      <c r="P6265" t="s">
        <v>40</v>
      </c>
      <c r="Q6265" t="s">
        <v>79</v>
      </c>
      <c r="R6265" s="1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 s="3">
        <v>49.55</v>
      </c>
      <c r="AE6265" s="3">
        <v>475.7</v>
      </c>
      <c r="AF6265" s="3">
        <v>0</v>
      </c>
      <c r="AG6265" s="3">
        <v>0</v>
      </c>
      <c r="AH6265" s="3">
        <v>261.7</v>
      </c>
      <c r="AI6265" s="3">
        <v>737.4</v>
      </c>
      <c r="AJ6265" t="s">
        <v>47</v>
      </c>
      <c r="AK6265" t="s">
        <v>8234</v>
      </c>
      <c r="AL6265" t="s">
        <v>8234</v>
      </c>
      <c r="AM6265">
        <f>IF(Customers[[#This Row],[Customer Status]]="Churned",1,0)</f>
        <v>0</v>
      </c>
      <c r="AN6265" t="str">
        <f>IF(Customers[[#This Row],[Monthly Charge]]&gt;=_xlfn.PERCENTILE.INC(Customers[Monthly Charge],0.75),"High-value","Other")</f>
        <v>Other</v>
      </c>
    </row>
    <row r="6266" spans="1:40" x14ac:dyDescent="0.25">
      <c r="A6266" t="s">
        <v>7453</v>
      </c>
      <c r="B6266" t="s">
        <v>49</v>
      </c>
      <c r="C6266" s="1">
        <v>49</v>
      </c>
      <c r="D6266" t="s">
        <v>40</v>
      </c>
      <c r="E6266" s="1">
        <v>0</v>
      </c>
      <c r="F6266" t="s">
        <v>85</v>
      </c>
      <c r="G6266">
        <v>94089</v>
      </c>
      <c r="H6266">
        <v>37.421633</v>
      </c>
      <c r="I6266">
        <v>-122.009613</v>
      </c>
      <c r="J6266" s="1">
        <v>8</v>
      </c>
      <c r="K6266" s="1">
        <v>45</v>
      </c>
      <c r="L6266" t="s">
        <v>42</v>
      </c>
      <c r="M6266" t="s">
        <v>40</v>
      </c>
      <c r="N6266" s="2">
        <v>22.8</v>
      </c>
      <c r="O6266" t="s">
        <v>40</v>
      </c>
      <c r="P6266" t="s">
        <v>40</v>
      </c>
      <c r="Q6266" t="s">
        <v>55</v>
      </c>
      <c r="R6266" s="1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 s="3">
        <v>84.55</v>
      </c>
      <c r="AE6266" s="3">
        <v>3713.95</v>
      </c>
      <c r="AF6266" s="3">
        <v>0</v>
      </c>
      <c r="AG6266" s="3">
        <v>0</v>
      </c>
      <c r="AH6266" s="3">
        <v>1026</v>
      </c>
      <c r="AI6266" s="3">
        <v>4739.95</v>
      </c>
      <c r="AJ6266" t="s">
        <v>47</v>
      </c>
      <c r="AK6266" t="s">
        <v>8234</v>
      </c>
      <c r="AL6266" t="s">
        <v>8234</v>
      </c>
      <c r="AM6266">
        <f>IF(Customers[[#This Row],[Customer Status]]="Churned",1,0)</f>
        <v>0</v>
      </c>
      <c r="AN6266" t="str">
        <f>IF(Customers[[#This Row],[Monthly Charge]]&gt;=_xlfn.PERCENTILE.INC(Customers[Monthly Charge],0.75),"High-value","Other")</f>
        <v>Other</v>
      </c>
    </row>
    <row r="6267" spans="1:40" x14ac:dyDescent="0.25">
      <c r="A6267" t="s">
        <v>7454</v>
      </c>
      <c r="B6267" t="s">
        <v>49</v>
      </c>
      <c r="C6267" s="1">
        <v>33</v>
      </c>
      <c r="D6267" t="s">
        <v>43</v>
      </c>
      <c r="E6267" s="1">
        <v>0</v>
      </c>
      <c r="F6267" t="s">
        <v>2434</v>
      </c>
      <c r="G6267">
        <v>93257</v>
      </c>
      <c r="H6267">
        <v>36.008958</v>
      </c>
      <c r="I6267">
        <v>-118.891593</v>
      </c>
      <c r="J6267" s="1">
        <v>0</v>
      </c>
      <c r="K6267" s="1">
        <v>28</v>
      </c>
      <c r="L6267" t="s">
        <v>129</v>
      </c>
      <c r="M6267" t="s">
        <v>40</v>
      </c>
      <c r="N6267" s="2">
        <v>30.48</v>
      </c>
      <c r="O6267" t="s">
        <v>40</v>
      </c>
      <c r="P6267" t="s">
        <v>40</v>
      </c>
      <c r="Q6267" t="s">
        <v>55</v>
      </c>
      <c r="R6267" s="1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 s="3">
        <v>105.7</v>
      </c>
      <c r="AE6267" s="3">
        <v>2979.5</v>
      </c>
      <c r="AF6267" s="3">
        <v>0</v>
      </c>
      <c r="AG6267" s="3">
        <v>80</v>
      </c>
      <c r="AH6267" s="3">
        <v>853.44</v>
      </c>
      <c r="AI6267" s="3">
        <v>3912.94</v>
      </c>
      <c r="AJ6267" t="s">
        <v>57</v>
      </c>
      <c r="AK6267" t="s">
        <v>63</v>
      </c>
      <c r="AL6267" t="s">
        <v>433</v>
      </c>
      <c r="AM6267">
        <f>IF(Customers[[#This Row],[Customer Status]]="Churned",1,0)</f>
        <v>1</v>
      </c>
      <c r="AN6267" t="str">
        <f>IF(Customers[[#This Row],[Monthly Charge]]&gt;=_xlfn.PERCENTILE.INC(Customers[Monthly Charge],0.75),"High-value","Other")</f>
        <v>High-value</v>
      </c>
    </row>
    <row r="6268" spans="1:40" x14ac:dyDescent="0.25">
      <c r="A6268" t="s">
        <v>7455</v>
      </c>
      <c r="B6268" t="s">
        <v>39</v>
      </c>
      <c r="C6268" s="1">
        <v>51</v>
      </c>
      <c r="D6268" t="s">
        <v>43</v>
      </c>
      <c r="E6268" s="1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 s="1">
        <v>0</v>
      </c>
      <c r="K6268" s="1">
        <v>64</v>
      </c>
      <c r="L6268" t="s">
        <v>42</v>
      </c>
      <c r="M6268" t="s">
        <v>40</v>
      </c>
      <c r="N6268" s="2">
        <v>44.31</v>
      </c>
      <c r="O6268" t="s">
        <v>40</v>
      </c>
      <c r="P6268" t="s">
        <v>40</v>
      </c>
      <c r="Q6268" t="s">
        <v>55</v>
      </c>
      <c r="R6268" s="1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 s="3">
        <v>115.1</v>
      </c>
      <c r="AE6268" s="3">
        <v>7334.05</v>
      </c>
      <c r="AF6268" s="3">
        <v>0</v>
      </c>
      <c r="AG6268" s="3">
        <v>0</v>
      </c>
      <c r="AH6268" s="3">
        <v>2835.84</v>
      </c>
      <c r="AI6268" s="3">
        <v>10169.89</v>
      </c>
      <c r="AJ6268" t="s">
        <v>47</v>
      </c>
      <c r="AK6268" t="s">
        <v>8234</v>
      </c>
      <c r="AL6268" t="s">
        <v>8234</v>
      </c>
      <c r="AM6268">
        <f>IF(Customers[[#This Row],[Customer Status]]="Churned",1,0)</f>
        <v>0</v>
      </c>
      <c r="AN6268" t="str">
        <f>IF(Customers[[#This Row],[Monthly Charge]]&gt;=_xlfn.PERCENTILE.INC(Customers[Monthly Charge],0.75),"High-value","Other")</f>
        <v>High-value</v>
      </c>
    </row>
    <row r="6269" spans="1:40" x14ac:dyDescent="0.25">
      <c r="A6269" t="s">
        <v>7456</v>
      </c>
      <c r="B6269" t="s">
        <v>39</v>
      </c>
      <c r="C6269" s="1">
        <v>51</v>
      </c>
      <c r="D6269" t="s">
        <v>43</v>
      </c>
      <c r="E6269" s="1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 s="1">
        <v>0</v>
      </c>
      <c r="K6269" s="1">
        <v>48</v>
      </c>
      <c r="L6269" t="s">
        <v>42</v>
      </c>
      <c r="M6269" t="s">
        <v>40</v>
      </c>
      <c r="N6269" s="2">
        <v>33.909999999999997</v>
      </c>
      <c r="O6269" t="s">
        <v>43</v>
      </c>
      <c r="P6269" t="s">
        <v>40</v>
      </c>
      <c r="Q6269" t="s">
        <v>79</v>
      </c>
      <c r="R6269" s="1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 s="3">
        <v>60.35</v>
      </c>
      <c r="AE6269" s="3">
        <v>2896.4</v>
      </c>
      <c r="AF6269" s="3">
        <v>0</v>
      </c>
      <c r="AG6269" s="3">
        <v>0</v>
      </c>
      <c r="AH6269" s="3">
        <v>1627.68</v>
      </c>
      <c r="AI6269" s="3">
        <v>4524.08</v>
      </c>
      <c r="AJ6269" t="s">
        <v>57</v>
      </c>
      <c r="AK6269" t="s">
        <v>63</v>
      </c>
      <c r="AL6269" t="s">
        <v>1887</v>
      </c>
      <c r="AM6269">
        <f>IF(Customers[[#This Row],[Customer Status]]="Churned",1,0)</f>
        <v>1</v>
      </c>
      <c r="AN6269" t="str">
        <f>IF(Customers[[#This Row],[Monthly Charge]]&gt;=_xlfn.PERCENTILE.INC(Customers[Monthly Charge],0.75),"High-value","Other")</f>
        <v>Other</v>
      </c>
    </row>
    <row r="6270" spans="1:40" x14ac:dyDescent="0.25">
      <c r="A6270" t="s">
        <v>7457</v>
      </c>
      <c r="B6270" t="s">
        <v>39</v>
      </c>
      <c r="C6270" s="1">
        <v>27</v>
      </c>
      <c r="D6270" t="s">
        <v>40</v>
      </c>
      <c r="E6270" s="1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 s="1">
        <v>3</v>
      </c>
      <c r="K6270" s="1">
        <v>68</v>
      </c>
      <c r="L6270" t="s">
        <v>72</v>
      </c>
      <c r="M6270" t="s">
        <v>40</v>
      </c>
      <c r="N6270" s="2">
        <v>3.41</v>
      </c>
      <c r="O6270" t="s">
        <v>40</v>
      </c>
      <c r="P6270" t="s">
        <v>40</v>
      </c>
      <c r="Q6270" t="s">
        <v>55</v>
      </c>
      <c r="R6270" s="1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 s="3">
        <v>90.2</v>
      </c>
      <c r="AE6270" s="3">
        <v>6297.65</v>
      </c>
      <c r="AF6270" s="3">
        <v>0</v>
      </c>
      <c r="AG6270" s="3">
        <v>0</v>
      </c>
      <c r="AH6270" s="3">
        <v>231.88</v>
      </c>
      <c r="AI6270" s="3">
        <v>6529.53</v>
      </c>
      <c r="AJ6270" t="s">
        <v>47</v>
      </c>
      <c r="AK6270" t="s">
        <v>8234</v>
      </c>
      <c r="AL6270" t="s">
        <v>8234</v>
      </c>
      <c r="AM6270">
        <f>IF(Customers[[#This Row],[Customer Status]]="Churned",1,0)</f>
        <v>0</v>
      </c>
      <c r="AN6270" t="str">
        <f>IF(Customers[[#This Row],[Monthly Charge]]&gt;=_xlfn.PERCENTILE.INC(Customers[Monthly Charge],0.75),"High-value","Other")</f>
        <v>High-value</v>
      </c>
    </row>
    <row r="6271" spans="1:40" x14ac:dyDescent="0.25">
      <c r="A6271" t="s">
        <v>7458</v>
      </c>
      <c r="B6271" t="s">
        <v>39</v>
      </c>
      <c r="C6271" s="1">
        <v>45</v>
      </c>
      <c r="D6271" t="s">
        <v>43</v>
      </c>
      <c r="E6271" s="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 s="1">
        <v>0</v>
      </c>
      <c r="K6271" s="1">
        <v>6</v>
      </c>
      <c r="L6271" t="s">
        <v>42</v>
      </c>
      <c r="M6271" t="s">
        <v>40</v>
      </c>
      <c r="N6271" s="2">
        <v>27.69</v>
      </c>
      <c r="O6271" t="s">
        <v>40</v>
      </c>
      <c r="P6271" t="s">
        <v>40</v>
      </c>
      <c r="Q6271" t="s">
        <v>55</v>
      </c>
      <c r="R6271" s="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 s="3">
        <v>73.849999999999994</v>
      </c>
      <c r="AE6271" s="3">
        <v>401.3</v>
      </c>
      <c r="AF6271" s="3">
        <v>0</v>
      </c>
      <c r="AG6271" s="3">
        <v>0</v>
      </c>
      <c r="AH6271" s="3">
        <v>166.14</v>
      </c>
      <c r="AI6271" s="3">
        <v>567.44000000000005</v>
      </c>
      <c r="AJ6271" t="s">
        <v>47</v>
      </c>
      <c r="AK6271" t="s">
        <v>8234</v>
      </c>
      <c r="AL6271" t="s">
        <v>8234</v>
      </c>
      <c r="AM6271">
        <f>IF(Customers[[#This Row],[Customer Status]]="Churned",1,0)</f>
        <v>0</v>
      </c>
      <c r="AN6271" t="str">
        <f>IF(Customers[[#This Row],[Monthly Charge]]&gt;=_xlfn.PERCENTILE.INC(Customers[Monthly Charge],0.75),"High-value","Other")</f>
        <v>Other</v>
      </c>
    </row>
    <row r="6272" spans="1:40" x14ac:dyDescent="0.25">
      <c r="A6272" t="s">
        <v>7459</v>
      </c>
      <c r="B6272" t="s">
        <v>49</v>
      </c>
      <c r="C6272" s="1">
        <v>40</v>
      </c>
      <c r="D6272" t="s">
        <v>43</v>
      </c>
      <c r="E6272" s="1">
        <v>0</v>
      </c>
      <c r="F6272" t="s">
        <v>4197</v>
      </c>
      <c r="G6272">
        <v>92386</v>
      </c>
      <c r="H6272">
        <v>34.243088</v>
      </c>
      <c r="I6272">
        <v>-116.830015</v>
      </c>
      <c r="J6272" s="1">
        <v>0</v>
      </c>
      <c r="K6272" s="1">
        <v>29</v>
      </c>
      <c r="L6272" t="s">
        <v>129</v>
      </c>
      <c r="M6272" t="s">
        <v>40</v>
      </c>
      <c r="N6272" s="2">
        <v>49.52</v>
      </c>
      <c r="O6272" t="s">
        <v>43</v>
      </c>
      <c r="P6272" t="s">
        <v>43</v>
      </c>
      <c r="Q6272" t="s">
        <v>42</v>
      </c>
      <c r="R6272" s="1">
        <v>0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43</v>
      </c>
      <c r="AA6272" t="s">
        <v>45</v>
      </c>
      <c r="AB6272" t="s">
        <v>43</v>
      </c>
      <c r="AC6272" t="s">
        <v>46</v>
      </c>
      <c r="AD6272" s="3">
        <v>19.100000000000001</v>
      </c>
      <c r="AE6272" s="3">
        <v>529.5</v>
      </c>
      <c r="AF6272" s="3">
        <v>0</v>
      </c>
      <c r="AG6272" s="3">
        <v>0</v>
      </c>
      <c r="AH6272" s="3">
        <v>1436.08</v>
      </c>
      <c r="AI6272" s="3">
        <v>1965.58</v>
      </c>
      <c r="AJ6272" t="s">
        <v>47</v>
      </c>
      <c r="AK6272" t="s">
        <v>8234</v>
      </c>
      <c r="AL6272" t="s">
        <v>8234</v>
      </c>
      <c r="AM6272">
        <f>IF(Customers[[#This Row],[Customer Status]]="Churned",1,0)</f>
        <v>0</v>
      </c>
      <c r="AN6272" t="str">
        <f>IF(Customers[[#This Row],[Monthly Charge]]&gt;=_xlfn.PERCENTILE.INC(Customers[Monthly Charge],0.75),"High-value","Other")</f>
        <v>Other</v>
      </c>
    </row>
    <row r="6273" spans="1:40" x14ac:dyDescent="0.25">
      <c r="A6273" t="s">
        <v>7460</v>
      </c>
      <c r="B6273" t="s">
        <v>49</v>
      </c>
      <c r="C6273" s="1">
        <v>64</v>
      </c>
      <c r="D6273" t="s">
        <v>40</v>
      </c>
      <c r="E6273" s="1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 s="1">
        <v>8</v>
      </c>
      <c r="K6273" s="1">
        <v>39</v>
      </c>
      <c r="L6273" t="s">
        <v>42</v>
      </c>
      <c r="M6273" t="s">
        <v>40</v>
      </c>
      <c r="N6273" s="2">
        <v>20.49</v>
      </c>
      <c r="O6273" t="s">
        <v>40</v>
      </c>
      <c r="P6273" t="s">
        <v>43</v>
      </c>
      <c r="Q6273" t="s">
        <v>42</v>
      </c>
      <c r="R6273" s="1">
        <v>0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43</v>
      </c>
      <c r="AA6273" t="s">
        <v>73</v>
      </c>
      <c r="AB6273" t="s">
        <v>43</v>
      </c>
      <c r="AC6273" t="s">
        <v>46</v>
      </c>
      <c r="AD6273" s="3">
        <v>25.2</v>
      </c>
      <c r="AE6273" s="3">
        <v>987.95</v>
      </c>
      <c r="AF6273" s="3">
        <v>0</v>
      </c>
      <c r="AG6273" s="3">
        <v>0</v>
      </c>
      <c r="AH6273" s="3">
        <v>799.11</v>
      </c>
      <c r="AI6273" s="3">
        <v>1787.06</v>
      </c>
      <c r="AJ6273" t="s">
        <v>47</v>
      </c>
      <c r="AK6273" t="s">
        <v>8234</v>
      </c>
      <c r="AL6273" t="s">
        <v>8234</v>
      </c>
      <c r="AM6273">
        <f>IF(Customers[[#This Row],[Customer Status]]="Churned",1,0)</f>
        <v>0</v>
      </c>
      <c r="AN6273" t="str">
        <f>IF(Customers[[#This Row],[Monthly Charge]]&gt;=_xlfn.PERCENTILE.INC(Customers[Monthly Charge],0.75),"High-value","Other")</f>
        <v>Other</v>
      </c>
    </row>
    <row r="6274" spans="1:40" x14ac:dyDescent="0.25">
      <c r="A6274" t="s">
        <v>7461</v>
      </c>
      <c r="B6274" t="s">
        <v>49</v>
      </c>
      <c r="C6274" s="1">
        <v>78</v>
      </c>
      <c r="D6274" t="s">
        <v>43</v>
      </c>
      <c r="E6274" s="1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 s="1">
        <v>0</v>
      </c>
      <c r="K6274" s="1">
        <v>20</v>
      </c>
      <c r="L6274" t="s">
        <v>62</v>
      </c>
      <c r="M6274" t="s">
        <v>40</v>
      </c>
      <c r="N6274" s="2">
        <v>25.51</v>
      </c>
      <c r="O6274" t="s">
        <v>40</v>
      </c>
      <c r="P6274" t="s">
        <v>40</v>
      </c>
      <c r="Q6274" t="s">
        <v>55</v>
      </c>
      <c r="R6274" s="1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 s="3">
        <v>84.35</v>
      </c>
      <c r="AE6274" s="3">
        <v>1745.2</v>
      </c>
      <c r="AF6274" s="3">
        <v>0</v>
      </c>
      <c r="AG6274" s="3">
        <v>10</v>
      </c>
      <c r="AH6274" s="3">
        <v>510.2</v>
      </c>
      <c r="AI6274" s="3">
        <v>2265.4</v>
      </c>
      <c r="AJ6274" t="s">
        <v>47</v>
      </c>
      <c r="AK6274" t="s">
        <v>8234</v>
      </c>
      <c r="AL6274" t="s">
        <v>8234</v>
      </c>
      <c r="AM6274">
        <f>IF(Customers[[#This Row],[Customer Status]]="Churned",1,0)</f>
        <v>0</v>
      </c>
      <c r="AN6274" t="str">
        <f>IF(Customers[[#This Row],[Monthly Charge]]&gt;=_xlfn.PERCENTILE.INC(Customers[Monthly Charge],0.75),"High-value","Other")</f>
        <v>Other</v>
      </c>
    </row>
    <row r="6275" spans="1:40" x14ac:dyDescent="0.25">
      <c r="A6275" t="s">
        <v>7462</v>
      </c>
      <c r="B6275" t="s">
        <v>49</v>
      </c>
      <c r="C6275" s="1">
        <v>47</v>
      </c>
      <c r="D6275" t="s">
        <v>43</v>
      </c>
      <c r="E6275" s="1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 s="1">
        <v>0</v>
      </c>
      <c r="K6275" s="1">
        <v>3</v>
      </c>
      <c r="L6275" t="s">
        <v>54</v>
      </c>
      <c r="M6275" t="s">
        <v>40</v>
      </c>
      <c r="N6275" s="2">
        <v>40.79</v>
      </c>
      <c r="O6275" t="s">
        <v>43</v>
      </c>
      <c r="P6275" t="s">
        <v>40</v>
      </c>
      <c r="Q6275" t="s">
        <v>79</v>
      </c>
      <c r="R6275" s="1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 s="3">
        <v>49.15</v>
      </c>
      <c r="AE6275" s="3">
        <v>169.05</v>
      </c>
      <c r="AF6275" s="3">
        <v>0</v>
      </c>
      <c r="AG6275" s="3">
        <v>10</v>
      </c>
      <c r="AH6275" s="3">
        <v>122.37</v>
      </c>
      <c r="AI6275" s="3">
        <v>301.42</v>
      </c>
      <c r="AJ6275" t="s">
        <v>57</v>
      </c>
      <c r="AK6275" t="s">
        <v>58</v>
      </c>
      <c r="AL6275" t="s">
        <v>59</v>
      </c>
      <c r="AM6275">
        <f>IF(Customers[[#This Row],[Customer Status]]="Churned",1,0)</f>
        <v>1</v>
      </c>
      <c r="AN6275" t="str">
        <f>IF(Customers[[#This Row],[Monthly Charge]]&gt;=_xlfn.PERCENTILE.INC(Customers[Monthly Charge],0.75),"High-value","Other")</f>
        <v>Other</v>
      </c>
    </row>
    <row r="6276" spans="1:40" x14ac:dyDescent="0.25">
      <c r="A6276" t="s">
        <v>7463</v>
      </c>
      <c r="B6276" t="s">
        <v>39</v>
      </c>
      <c r="C6276" s="1">
        <v>30</v>
      </c>
      <c r="D6276" t="s">
        <v>43</v>
      </c>
      <c r="E6276" s="1">
        <v>0</v>
      </c>
      <c r="F6276" t="s">
        <v>441</v>
      </c>
      <c r="G6276">
        <v>90803</v>
      </c>
      <c r="H6276">
        <v>33.760458</v>
      </c>
      <c r="I6276">
        <v>-118.12972499999999</v>
      </c>
      <c r="J6276" s="1">
        <v>0</v>
      </c>
      <c r="K6276" s="1">
        <v>52</v>
      </c>
      <c r="L6276" t="s">
        <v>42</v>
      </c>
      <c r="M6276" t="s">
        <v>40</v>
      </c>
      <c r="N6276" s="2">
        <v>9.3699999999999992</v>
      </c>
      <c r="O6276" t="s">
        <v>43</v>
      </c>
      <c r="P6276" t="s">
        <v>40</v>
      </c>
      <c r="Q6276" t="s">
        <v>79</v>
      </c>
      <c r="R6276" s="1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 s="3">
        <v>59.45</v>
      </c>
      <c r="AE6276" s="3">
        <v>3043.7</v>
      </c>
      <c r="AF6276" s="3">
        <v>0</v>
      </c>
      <c r="AG6276" s="3">
        <v>0</v>
      </c>
      <c r="AH6276" s="3">
        <v>487.24</v>
      </c>
      <c r="AI6276" s="3">
        <v>3530.94</v>
      </c>
      <c r="AJ6276" t="s">
        <v>47</v>
      </c>
      <c r="AK6276" t="s">
        <v>8234</v>
      </c>
      <c r="AL6276" t="s">
        <v>8234</v>
      </c>
      <c r="AM6276">
        <f>IF(Customers[[#This Row],[Customer Status]]="Churned",1,0)</f>
        <v>0</v>
      </c>
      <c r="AN6276" t="str">
        <f>IF(Customers[[#This Row],[Monthly Charge]]&gt;=_xlfn.PERCENTILE.INC(Customers[Monthly Charge],0.75),"High-value","Other")</f>
        <v>Other</v>
      </c>
    </row>
    <row r="6277" spans="1:40" x14ac:dyDescent="0.25">
      <c r="A6277" t="s">
        <v>7464</v>
      </c>
      <c r="B6277" t="s">
        <v>49</v>
      </c>
      <c r="C6277" s="1">
        <v>42</v>
      </c>
      <c r="D6277" t="s">
        <v>40</v>
      </c>
      <c r="E6277" s="1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 s="1">
        <v>4</v>
      </c>
      <c r="K6277" s="1">
        <v>71</v>
      </c>
      <c r="L6277" t="s">
        <v>42</v>
      </c>
      <c r="M6277" t="s">
        <v>40</v>
      </c>
      <c r="N6277" s="2">
        <v>6.19</v>
      </c>
      <c r="O6277" t="s">
        <v>40</v>
      </c>
      <c r="P6277" t="s">
        <v>40</v>
      </c>
      <c r="Q6277" t="s">
        <v>55</v>
      </c>
      <c r="R6277" s="1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 s="3">
        <v>116.25</v>
      </c>
      <c r="AE6277" s="3">
        <v>8564.75</v>
      </c>
      <c r="AF6277" s="3">
        <v>0</v>
      </c>
      <c r="AG6277" s="3">
        <v>0</v>
      </c>
      <c r="AH6277" s="3">
        <v>439.49</v>
      </c>
      <c r="AI6277" s="3">
        <v>9004.24</v>
      </c>
      <c r="AJ6277" t="s">
        <v>47</v>
      </c>
      <c r="AK6277" t="s">
        <v>8234</v>
      </c>
      <c r="AL6277" t="s">
        <v>8234</v>
      </c>
      <c r="AM6277">
        <f>IF(Customers[[#This Row],[Customer Status]]="Churned",1,0)</f>
        <v>0</v>
      </c>
      <c r="AN6277" t="str">
        <f>IF(Customers[[#This Row],[Monthly Charge]]&gt;=_xlfn.PERCENTILE.INC(Customers[Monthly Charge],0.75),"High-value","Other")</f>
        <v>High-value</v>
      </c>
    </row>
    <row r="6278" spans="1:40" x14ac:dyDescent="0.25">
      <c r="A6278" t="s">
        <v>7465</v>
      </c>
      <c r="B6278" t="s">
        <v>39</v>
      </c>
      <c r="C6278" s="1">
        <v>57</v>
      </c>
      <c r="D6278" t="s">
        <v>43</v>
      </c>
      <c r="E6278" s="1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 s="1">
        <v>0</v>
      </c>
      <c r="K6278" s="1">
        <v>41</v>
      </c>
      <c r="L6278" t="s">
        <v>42</v>
      </c>
      <c r="M6278" t="s">
        <v>40</v>
      </c>
      <c r="N6278" s="2">
        <v>38.21</v>
      </c>
      <c r="O6278" t="s">
        <v>43</v>
      </c>
      <c r="P6278" t="s">
        <v>40</v>
      </c>
      <c r="Q6278" t="s">
        <v>79</v>
      </c>
      <c r="R6278" s="1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 s="3">
        <v>79.849999999999994</v>
      </c>
      <c r="AE6278" s="3">
        <v>3320.75</v>
      </c>
      <c r="AF6278" s="3">
        <v>0</v>
      </c>
      <c r="AG6278" s="3">
        <v>0</v>
      </c>
      <c r="AH6278" s="3">
        <v>1566.61</v>
      </c>
      <c r="AI6278" s="3">
        <v>4887.3599999999997</v>
      </c>
      <c r="AJ6278" t="s">
        <v>47</v>
      </c>
      <c r="AK6278" t="s">
        <v>8234</v>
      </c>
      <c r="AL6278" t="s">
        <v>8234</v>
      </c>
      <c r="AM6278">
        <f>IF(Customers[[#This Row],[Customer Status]]="Churned",1,0)</f>
        <v>0</v>
      </c>
      <c r="AN6278" t="str">
        <f>IF(Customers[[#This Row],[Monthly Charge]]&gt;=_xlfn.PERCENTILE.INC(Customers[Monthly Charge],0.75),"High-value","Other")</f>
        <v>Other</v>
      </c>
    </row>
    <row r="6279" spans="1:40" x14ac:dyDescent="0.25">
      <c r="A6279" t="s">
        <v>7466</v>
      </c>
      <c r="B6279" t="s">
        <v>49</v>
      </c>
      <c r="C6279" s="1">
        <v>52</v>
      </c>
      <c r="D6279" t="s">
        <v>40</v>
      </c>
      <c r="E6279" s="1">
        <v>1</v>
      </c>
      <c r="F6279" t="s">
        <v>1404</v>
      </c>
      <c r="G6279">
        <v>93605</v>
      </c>
      <c r="H6279">
        <v>37.17277</v>
      </c>
      <c r="I6279">
        <v>-119.2997</v>
      </c>
      <c r="J6279" s="1">
        <v>3</v>
      </c>
      <c r="K6279" s="1">
        <v>69</v>
      </c>
      <c r="L6279" t="s">
        <v>42</v>
      </c>
      <c r="M6279" t="s">
        <v>43</v>
      </c>
      <c r="N6279" s="2">
        <v>0</v>
      </c>
      <c r="O6279" t="s">
        <v>43</v>
      </c>
      <c r="P6279" t="s">
        <v>40</v>
      </c>
      <c r="Q6279" t="s">
        <v>79</v>
      </c>
      <c r="R6279" s="1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 s="3">
        <v>39.1</v>
      </c>
      <c r="AE6279" s="3">
        <v>2779.5</v>
      </c>
      <c r="AF6279" s="3">
        <v>0</v>
      </c>
      <c r="AG6279" s="3">
        <v>0</v>
      </c>
      <c r="AH6279" s="3">
        <v>0</v>
      </c>
      <c r="AI6279" s="3">
        <v>2779.5</v>
      </c>
      <c r="AJ6279" t="s">
        <v>47</v>
      </c>
      <c r="AK6279" t="s">
        <v>8234</v>
      </c>
      <c r="AL6279" t="s">
        <v>8234</v>
      </c>
      <c r="AM6279">
        <f>IF(Customers[[#This Row],[Customer Status]]="Churned",1,0)</f>
        <v>0</v>
      </c>
      <c r="AN6279" t="str">
        <f>IF(Customers[[#This Row],[Monthly Charge]]&gt;=_xlfn.PERCENTILE.INC(Customers[Monthly Charge],0.75),"High-value","Other")</f>
        <v>Other</v>
      </c>
    </row>
    <row r="6280" spans="1:40" x14ac:dyDescent="0.25">
      <c r="A6280" t="s">
        <v>7467</v>
      </c>
      <c r="B6280" t="s">
        <v>39</v>
      </c>
      <c r="C6280" s="1">
        <v>44</v>
      </c>
      <c r="D6280" t="s">
        <v>40</v>
      </c>
      <c r="E6280" s="1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 s="1">
        <v>3</v>
      </c>
      <c r="K6280" s="1">
        <v>68</v>
      </c>
      <c r="L6280" t="s">
        <v>42</v>
      </c>
      <c r="M6280" t="s">
        <v>40</v>
      </c>
      <c r="N6280" s="2">
        <v>24.94</v>
      </c>
      <c r="O6280" t="s">
        <v>40</v>
      </c>
      <c r="P6280" t="s">
        <v>40</v>
      </c>
      <c r="Q6280" t="s">
        <v>55</v>
      </c>
      <c r="R6280" s="1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 s="3">
        <v>84.4</v>
      </c>
      <c r="AE6280" s="3">
        <v>5746.75</v>
      </c>
      <c r="AF6280" s="3">
        <v>0</v>
      </c>
      <c r="AG6280" s="3">
        <v>0</v>
      </c>
      <c r="AH6280" s="3">
        <v>1695.92</v>
      </c>
      <c r="AI6280" s="3">
        <v>7442.67</v>
      </c>
      <c r="AJ6280" t="s">
        <v>47</v>
      </c>
      <c r="AK6280" t="s">
        <v>8234</v>
      </c>
      <c r="AL6280" t="s">
        <v>8234</v>
      </c>
      <c r="AM6280">
        <f>IF(Customers[[#This Row],[Customer Status]]="Churned",1,0)</f>
        <v>0</v>
      </c>
      <c r="AN6280" t="str">
        <f>IF(Customers[[#This Row],[Monthly Charge]]&gt;=_xlfn.PERCENTILE.INC(Customers[Monthly Charge],0.75),"High-value","Other")</f>
        <v>Other</v>
      </c>
    </row>
    <row r="6281" spans="1:40" x14ac:dyDescent="0.25">
      <c r="A6281" t="s">
        <v>7468</v>
      </c>
      <c r="B6281" t="s">
        <v>49</v>
      </c>
      <c r="C6281" s="1">
        <v>68</v>
      </c>
      <c r="D6281" t="s">
        <v>43</v>
      </c>
      <c r="E6281" s="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 s="1">
        <v>0</v>
      </c>
      <c r="K6281" s="1">
        <v>20</v>
      </c>
      <c r="L6281" t="s">
        <v>42</v>
      </c>
      <c r="M6281" t="s">
        <v>40</v>
      </c>
      <c r="N6281" s="2">
        <v>22.31</v>
      </c>
      <c r="O6281" t="s">
        <v>43</v>
      </c>
      <c r="P6281" t="s">
        <v>40</v>
      </c>
      <c r="Q6281" t="s">
        <v>79</v>
      </c>
      <c r="R6281" s="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 s="3">
        <v>54</v>
      </c>
      <c r="AE6281" s="3">
        <v>1055.9000000000001</v>
      </c>
      <c r="AF6281" s="3">
        <v>0</v>
      </c>
      <c r="AG6281" s="3">
        <v>0</v>
      </c>
      <c r="AH6281" s="3">
        <v>446.2</v>
      </c>
      <c r="AI6281" s="3">
        <v>1502.1</v>
      </c>
      <c r="AJ6281" t="s">
        <v>47</v>
      </c>
      <c r="AK6281" t="s">
        <v>8234</v>
      </c>
      <c r="AL6281" t="s">
        <v>8234</v>
      </c>
      <c r="AM6281">
        <f>IF(Customers[[#This Row],[Customer Status]]="Churned",1,0)</f>
        <v>0</v>
      </c>
      <c r="AN6281" t="str">
        <f>IF(Customers[[#This Row],[Monthly Charge]]&gt;=_xlfn.PERCENTILE.INC(Customers[Monthly Charge],0.75),"High-value","Other")</f>
        <v>Other</v>
      </c>
    </row>
    <row r="6282" spans="1:40" x14ac:dyDescent="0.25">
      <c r="A6282" t="s">
        <v>7469</v>
      </c>
      <c r="B6282" t="s">
        <v>49</v>
      </c>
      <c r="C6282" s="1">
        <v>65</v>
      </c>
      <c r="D6282" t="s">
        <v>40</v>
      </c>
      <c r="E6282" s="1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 s="1">
        <v>2</v>
      </c>
      <c r="K6282" s="1">
        <v>7</v>
      </c>
      <c r="L6282" t="s">
        <v>42</v>
      </c>
      <c r="M6282" t="s">
        <v>40</v>
      </c>
      <c r="N6282" s="2">
        <v>34.659999999999997</v>
      </c>
      <c r="O6282" t="s">
        <v>40</v>
      </c>
      <c r="P6282" t="s">
        <v>40</v>
      </c>
      <c r="Q6282" t="s">
        <v>55</v>
      </c>
      <c r="R6282" s="1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 s="3">
        <v>101.95</v>
      </c>
      <c r="AE6282" s="3">
        <v>700.85</v>
      </c>
      <c r="AF6282" s="3">
        <v>0</v>
      </c>
      <c r="AG6282" s="3">
        <v>0</v>
      </c>
      <c r="AH6282" s="3">
        <v>242.62</v>
      </c>
      <c r="AI6282" s="3">
        <v>943.47</v>
      </c>
      <c r="AJ6282" t="s">
        <v>57</v>
      </c>
      <c r="AK6282" t="s">
        <v>109</v>
      </c>
      <c r="AL6282" t="s">
        <v>110</v>
      </c>
      <c r="AM6282">
        <f>IF(Customers[[#This Row],[Customer Status]]="Churned",1,0)</f>
        <v>1</v>
      </c>
      <c r="AN6282" t="str">
        <f>IF(Customers[[#This Row],[Monthly Charge]]&gt;=_xlfn.PERCENTILE.INC(Customers[Monthly Charge],0.75),"High-value","Other")</f>
        <v>High-value</v>
      </c>
    </row>
    <row r="6283" spans="1:40" x14ac:dyDescent="0.25">
      <c r="A6283" t="s">
        <v>7470</v>
      </c>
      <c r="B6283" t="s">
        <v>49</v>
      </c>
      <c r="C6283" s="1">
        <v>22</v>
      </c>
      <c r="D6283" t="s">
        <v>43</v>
      </c>
      <c r="E6283" s="1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 s="1">
        <v>0</v>
      </c>
      <c r="K6283" s="1">
        <v>35</v>
      </c>
      <c r="L6283" t="s">
        <v>129</v>
      </c>
      <c r="M6283" t="s">
        <v>40</v>
      </c>
      <c r="N6283" s="2">
        <v>42.02</v>
      </c>
      <c r="O6283" t="s">
        <v>43</v>
      </c>
      <c r="P6283" t="s">
        <v>43</v>
      </c>
      <c r="Q6283" t="s">
        <v>42</v>
      </c>
      <c r="R6283" s="1">
        <v>0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43</v>
      </c>
      <c r="AA6283" t="s">
        <v>45</v>
      </c>
      <c r="AB6283" t="s">
        <v>43</v>
      </c>
      <c r="AC6283" t="s">
        <v>56</v>
      </c>
      <c r="AD6283" s="3">
        <v>20.6</v>
      </c>
      <c r="AE6283" s="3">
        <v>754</v>
      </c>
      <c r="AF6283" s="3">
        <v>0</v>
      </c>
      <c r="AG6283" s="3">
        <v>0</v>
      </c>
      <c r="AH6283" s="3">
        <v>1470.7</v>
      </c>
      <c r="AI6283" s="3">
        <v>2224.6999999999998</v>
      </c>
      <c r="AJ6283" t="s">
        <v>47</v>
      </c>
      <c r="AK6283" t="s">
        <v>8234</v>
      </c>
      <c r="AL6283" t="s">
        <v>8234</v>
      </c>
      <c r="AM6283">
        <f>IF(Customers[[#This Row],[Customer Status]]="Churned",1,0)</f>
        <v>0</v>
      </c>
      <c r="AN6283" t="str">
        <f>IF(Customers[[#This Row],[Monthly Charge]]&gt;=_xlfn.PERCENTILE.INC(Customers[Monthly Charge],0.75),"High-value","Other")</f>
        <v>Other</v>
      </c>
    </row>
    <row r="6284" spans="1:40" x14ac:dyDescent="0.25">
      <c r="A6284" t="s">
        <v>7471</v>
      </c>
      <c r="B6284" t="s">
        <v>49</v>
      </c>
      <c r="C6284" s="1">
        <v>61</v>
      </c>
      <c r="D6284" t="s">
        <v>40</v>
      </c>
      <c r="E6284" s="1">
        <v>0</v>
      </c>
      <c r="F6284" t="s">
        <v>2304</v>
      </c>
      <c r="G6284">
        <v>93609</v>
      </c>
      <c r="H6284">
        <v>36.5276</v>
      </c>
      <c r="I6284">
        <v>-119.865999</v>
      </c>
      <c r="J6284" s="1">
        <v>8</v>
      </c>
      <c r="K6284" s="1">
        <v>17</v>
      </c>
      <c r="L6284" t="s">
        <v>62</v>
      </c>
      <c r="M6284" t="s">
        <v>40</v>
      </c>
      <c r="N6284" s="2">
        <v>14.69</v>
      </c>
      <c r="O6284" t="s">
        <v>43</v>
      </c>
      <c r="P6284" t="s">
        <v>43</v>
      </c>
      <c r="Q6284" t="s">
        <v>42</v>
      </c>
      <c r="R6284" s="1">
        <v>0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43</v>
      </c>
      <c r="AA6284" t="s">
        <v>45</v>
      </c>
      <c r="AB6284" t="s">
        <v>43</v>
      </c>
      <c r="AC6284" t="s">
        <v>56</v>
      </c>
      <c r="AD6284" s="3">
        <v>19.899999999999999</v>
      </c>
      <c r="AE6284" s="3">
        <v>329.75</v>
      </c>
      <c r="AF6284" s="3">
        <v>0</v>
      </c>
      <c r="AG6284" s="3">
        <v>0</v>
      </c>
      <c r="AH6284" s="3">
        <v>249.73</v>
      </c>
      <c r="AI6284" s="3">
        <v>579.48</v>
      </c>
      <c r="AJ6284" t="s">
        <v>47</v>
      </c>
      <c r="AK6284" t="s">
        <v>8234</v>
      </c>
      <c r="AL6284" t="s">
        <v>8234</v>
      </c>
      <c r="AM6284">
        <f>IF(Customers[[#This Row],[Customer Status]]="Churned",1,0)</f>
        <v>0</v>
      </c>
      <c r="AN6284" t="str">
        <f>IF(Customers[[#This Row],[Monthly Charge]]&gt;=_xlfn.PERCENTILE.INC(Customers[Monthly Charge],0.75),"High-value","Other")</f>
        <v>Other</v>
      </c>
    </row>
    <row r="6285" spans="1:40" x14ac:dyDescent="0.25">
      <c r="A6285" t="s">
        <v>7472</v>
      </c>
      <c r="B6285" t="s">
        <v>39</v>
      </c>
      <c r="C6285" s="1">
        <v>45</v>
      </c>
      <c r="D6285" t="s">
        <v>43</v>
      </c>
      <c r="E6285" s="1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 s="1">
        <v>0</v>
      </c>
      <c r="K6285" s="1">
        <v>1</v>
      </c>
      <c r="L6285" t="s">
        <v>42</v>
      </c>
      <c r="M6285" t="s">
        <v>40</v>
      </c>
      <c r="N6285" s="2">
        <v>10.83</v>
      </c>
      <c r="O6285" t="s">
        <v>43</v>
      </c>
      <c r="P6285" t="s">
        <v>40</v>
      </c>
      <c r="Q6285" t="s">
        <v>79</v>
      </c>
      <c r="R6285" s="1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 s="3">
        <v>49.55</v>
      </c>
      <c r="AE6285" s="3">
        <v>49.55</v>
      </c>
      <c r="AF6285" s="3">
        <v>0</v>
      </c>
      <c r="AG6285" s="3">
        <v>0</v>
      </c>
      <c r="AH6285" s="3">
        <v>10.83</v>
      </c>
      <c r="AI6285" s="3">
        <v>60.38</v>
      </c>
      <c r="AJ6285" t="s">
        <v>98</v>
      </c>
      <c r="AK6285" t="s">
        <v>8234</v>
      </c>
      <c r="AL6285" t="s">
        <v>8234</v>
      </c>
      <c r="AM6285">
        <f>IF(Customers[[#This Row],[Customer Status]]="Churned",1,0)</f>
        <v>0</v>
      </c>
      <c r="AN6285" t="str">
        <f>IF(Customers[[#This Row],[Monthly Charge]]&gt;=_xlfn.PERCENTILE.INC(Customers[Monthly Charge],0.75),"High-value","Other")</f>
        <v>Other</v>
      </c>
    </row>
    <row r="6286" spans="1:40" x14ac:dyDescent="0.25">
      <c r="A6286" t="s">
        <v>7473</v>
      </c>
      <c r="B6286" t="s">
        <v>39</v>
      </c>
      <c r="C6286" s="1">
        <v>61</v>
      </c>
      <c r="D6286" t="s">
        <v>40</v>
      </c>
      <c r="E6286" s="1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 s="1">
        <v>4</v>
      </c>
      <c r="K6286" s="1">
        <v>7</v>
      </c>
      <c r="L6286" t="s">
        <v>42</v>
      </c>
      <c r="M6286" t="s">
        <v>40</v>
      </c>
      <c r="N6286" s="2">
        <v>31.43</v>
      </c>
      <c r="O6286" t="s">
        <v>43</v>
      </c>
      <c r="P6286" t="s">
        <v>40</v>
      </c>
      <c r="Q6286" t="s">
        <v>79</v>
      </c>
      <c r="R6286" s="1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 s="3">
        <v>44.25</v>
      </c>
      <c r="AE6286" s="3">
        <v>313.45</v>
      </c>
      <c r="AF6286" s="3">
        <v>0</v>
      </c>
      <c r="AG6286" s="3">
        <v>0</v>
      </c>
      <c r="AH6286" s="3">
        <v>220.01</v>
      </c>
      <c r="AI6286" s="3">
        <v>533.46</v>
      </c>
      <c r="AJ6286" t="s">
        <v>47</v>
      </c>
      <c r="AK6286" t="s">
        <v>8234</v>
      </c>
      <c r="AL6286" t="s">
        <v>8234</v>
      </c>
      <c r="AM6286">
        <f>IF(Customers[[#This Row],[Customer Status]]="Churned",1,0)</f>
        <v>0</v>
      </c>
      <c r="AN6286" t="str">
        <f>IF(Customers[[#This Row],[Monthly Charge]]&gt;=_xlfn.PERCENTILE.INC(Customers[Monthly Charge],0.75),"High-value","Other")</f>
        <v>Other</v>
      </c>
    </row>
    <row r="6287" spans="1:40" x14ac:dyDescent="0.25">
      <c r="A6287" t="s">
        <v>7474</v>
      </c>
      <c r="B6287" t="s">
        <v>39</v>
      </c>
      <c r="C6287" s="1">
        <v>39</v>
      </c>
      <c r="D6287" t="s">
        <v>43</v>
      </c>
      <c r="E6287" s="1">
        <v>0</v>
      </c>
      <c r="F6287" t="s">
        <v>543</v>
      </c>
      <c r="G6287">
        <v>92505</v>
      </c>
      <c r="H6287">
        <v>33.920907</v>
      </c>
      <c r="I6287">
        <v>-117.48942599999999</v>
      </c>
      <c r="J6287" s="1">
        <v>0</v>
      </c>
      <c r="K6287" s="1">
        <v>62</v>
      </c>
      <c r="L6287" t="s">
        <v>76</v>
      </c>
      <c r="M6287" t="s">
        <v>40</v>
      </c>
      <c r="N6287" s="2">
        <v>36.840000000000003</v>
      </c>
      <c r="O6287" t="s">
        <v>40</v>
      </c>
      <c r="P6287" t="s">
        <v>40</v>
      </c>
      <c r="Q6287" t="s">
        <v>55</v>
      </c>
      <c r="R6287" s="1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 s="3">
        <v>115.05</v>
      </c>
      <c r="AE6287" s="3">
        <v>7133.45</v>
      </c>
      <c r="AF6287" s="3">
        <v>0</v>
      </c>
      <c r="AG6287" s="3">
        <v>0</v>
      </c>
      <c r="AH6287" s="3">
        <v>2284.08</v>
      </c>
      <c r="AI6287" s="3">
        <v>9417.5300000000007</v>
      </c>
      <c r="AJ6287" t="s">
        <v>47</v>
      </c>
      <c r="AK6287" t="s">
        <v>8234</v>
      </c>
      <c r="AL6287" t="s">
        <v>8234</v>
      </c>
      <c r="AM6287">
        <f>IF(Customers[[#This Row],[Customer Status]]="Churned",1,0)</f>
        <v>0</v>
      </c>
      <c r="AN6287" t="str">
        <f>IF(Customers[[#This Row],[Monthly Charge]]&gt;=_xlfn.PERCENTILE.INC(Customers[Monthly Charge],0.75),"High-value","Other")</f>
        <v>High-value</v>
      </c>
    </row>
    <row r="6288" spans="1:40" x14ac:dyDescent="0.25">
      <c r="A6288" t="s">
        <v>7475</v>
      </c>
      <c r="B6288" t="s">
        <v>49</v>
      </c>
      <c r="C6288" s="1">
        <v>41</v>
      </c>
      <c r="D6288" t="s">
        <v>43</v>
      </c>
      <c r="E6288" s="1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 s="1">
        <v>0</v>
      </c>
      <c r="K6288" s="1">
        <v>1</v>
      </c>
      <c r="L6288" t="s">
        <v>54</v>
      </c>
      <c r="M6288" t="s">
        <v>40</v>
      </c>
      <c r="N6288" s="2">
        <v>3.39</v>
      </c>
      <c r="O6288" t="s">
        <v>40</v>
      </c>
      <c r="P6288" t="s">
        <v>43</v>
      </c>
      <c r="Q6288" t="s">
        <v>42</v>
      </c>
      <c r="R6288" s="1">
        <v>0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43</v>
      </c>
      <c r="AA6288" t="s">
        <v>51</v>
      </c>
      <c r="AB6288" t="s">
        <v>40</v>
      </c>
      <c r="AC6288" t="s">
        <v>46</v>
      </c>
      <c r="AD6288" s="3">
        <v>25</v>
      </c>
      <c r="AE6288" s="3">
        <v>25</v>
      </c>
      <c r="AF6288" s="3">
        <v>0</v>
      </c>
      <c r="AG6288" s="3">
        <v>0</v>
      </c>
      <c r="AH6288" s="3">
        <v>3.39</v>
      </c>
      <c r="AI6288" s="3">
        <v>28.39</v>
      </c>
      <c r="AJ6288" t="s">
        <v>98</v>
      </c>
      <c r="AK6288" t="s">
        <v>8234</v>
      </c>
      <c r="AL6288" t="s">
        <v>8234</v>
      </c>
      <c r="AM6288">
        <f>IF(Customers[[#This Row],[Customer Status]]="Churned",1,0)</f>
        <v>0</v>
      </c>
      <c r="AN6288" t="str">
        <f>IF(Customers[[#This Row],[Monthly Charge]]&gt;=_xlfn.PERCENTILE.INC(Customers[Monthly Charge],0.75),"High-value","Other")</f>
        <v>Other</v>
      </c>
    </row>
    <row r="6289" spans="1:40" x14ac:dyDescent="0.25">
      <c r="A6289" t="s">
        <v>7476</v>
      </c>
      <c r="B6289" t="s">
        <v>39</v>
      </c>
      <c r="C6289" s="1">
        <v>42</v>
      </c>
      <c r="D6289" t="s">
        <v>43</v>
      </c>
      <c r="E6289" s="1">
        <v>0</v>
      </c>
      <c r="F6289" t="s">
        <v>886</v>
      </c>
      <c r="G6289">
        <v>92368</v>
      </c>
      <c r="H6289">
        <v>34.647959</v>
      </c>
      <c r="I6289">
        <v>-117.29695700000001</v>
      </c>
      <c r="J6289" s="1">
        <v>0</v>
      </c>
      <c r="K6289" s="1">
        <v>44</v>
      </c>
      <c r="L6289" t="s">
        <v>76</v>
      </c>
      <c r="M6289" t="s">
        <v>40</v>
      </c>
      <c r="N6289" s="2">
        <v>13.45</v>
      </c>
      <c r="O6289" t="s">
        <v>43</v>
      </c>
      <c r="P6289" t="s">
        <v>43</v>
      </c>
      <c r="Q6289" t="s">
        <v>42</v>
      </c>
      <c r="R6289" s="1">
        <v>0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43</v>
      </c>
      <c r="AA6289" t="s">
        <v>73</v>
      </c>
      <c r="AB6289" t="s">
        <v>43</v>
      </c>
      <c r="AC6289" t="s">
        <v>183</v>
      </c>
      <c r="AD6289" s="3">
        <v>19.899999999999999</v>
      </c>
      <c r="AE6289" s="3">
        <v>868.1</v>
      </c>
      <c r="AF6289" s="3">
        <v>0</v>
      </c>
      <c r="AG6289" s="3">
        <v>0</v>
      </c>
      <c r="AH6289" s="3">
        <v>591.79999999999995</v>
      </c>
      <c r="AI6289" s="3">
        <v>1459.9</v>
      </c>
      <c r="AJ6289" t="s">
        <v>47</v>
      </c>
      <c r="AK6289" t="s">
        <v>8234</v>
      </c>
      <c r="AL6289" t="s">
        <v>8234</v>
      </c>
      <c r="AM6289">
        <f>IF(Customers[[#This Row],[Customer Status]]="Churned",1,0)</f>
        <v>0</v>
      </c>
      <c r="AN6289" t="str">
        <f>IF(Customers[[#This Row],[Monthly Charge]]&gt;=_xlfn.PERCENTILE.INC(Customers[Monthly Charge],0.75),"High-value","Other")</f>
        <v>Other</v>
      </c>
    </row>
    <row r="6290" spans="1:40" x14ac:dyDescent="0.25">
      <c r="A6290" t="s">
        <v>7477</v>
      </c>
      <c r="B6290" t="s">
        <v>49</v>
      </c>
      <c r="C6290" s="1">
        <v>41</v>
      </c>
      <c r="D6290" t="s">
        <v>43</v>
      </c>
      <c r="E6290" s="1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 s="1">
        <v>0</v>
      </c>
      <c r="K6290" s="1">
        <v>39</v>
      </c>
      <c r="L6290" t="s">
        <v>42</v>
      </c>
      <c r="M6290" t="s">
        <v>43</v>
      </c>
      <c r="N6290" s="2">
        <v>0</v>
      </c>
      <c r="O6290" t="s">
        <v>43</v>
      </c>
      <c r="P6290" t="s">
        <v>40</v>
      </c>
      <c r="Q6290" t="s">
        <v>79</v>
      </c>
      <c r="R6290" s="1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 s="3">
        <v>35.549999999999997</v>
      </c>
      <c r="AE6290" s="3">
        <v>1309.1500000000001</v>
      </c>
      <c r="AF6290" s="3">
        <v>0</v>
      </c>
      <c r="AG6290" s="3">
        <v>0</v>
      </c>
      <c r="AH6290" s="3">
        <v>0</v>
      </c>
      <c r="AI6290" s="3">
        <v>1309.1500000000001</v>
      </c>
      <c r="AJ6290" t="s">
        <v>47</v>
      </c>
      <c r="AK6290" t="s">
        <v>8234</v>
      </c>
      <c r="AL6290" t="s">
        <v>8234</v>
      </c>
      <c r="AM6290">
        <f>IF(Customers[[#This Row],[Customer Status]]="Churned",1,0)</f>
        <v>0</v>
      </c>
      <c r="AN6290" t="str">
        <f>IF(Customers[[#This Row],[Monthly Charge]]&gt;=_xlfn.PERCENTILE.INC(Customers[Monthly Charge],0.75),"High-value","Other")</f>
        <v>Other</v>
      </c>
    </row>
    <row r="6291" spans="1:40" x14ac:dyDescent="0.25">
      <c r="A6291" t="s">
        <v>7478</v>
      </c>
      <c r="B6291" t="s">
        <v>39</v>
      </c>
      <c r="C6291" s="1">
        <v>46</v>
      </c>
      <c r="D6291" t="s">
        <v>40</v>
      </c>
      <c r="E6291" s="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 s="1">
        <v>1</v>
      </c>
      <c r="K6291" s="1">
        <v>12</v>
      </c>
      <c r="L6291" t="s">
        <v>42</v>
      </c>
      <c r="M6291" t="s">
        <v>43</v>
      </c>
      <c r="N6291" s="2">
        <v>0</v>
      </c>
      <c r="O6291" t="s">
        <v>43</v>
      </c>
      <c r="P6291" t="s">
        <v>40</v>
      </c>
      <c r="Q6291" t="s">
        <v>79</v>
      </c>
      <c r="R6291" s="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 s="3">
        <v>29.2</v>
      </c>
      <c r="AE6291" s="3">
        <v>309.10000000000002</v>
      </c>
      <c r="AF6291" s="3">
        <v>0</v>
      </c>
      <c r="AG6291" s="3">
        <v>0</v>
      </c>
      <c r="AH6291" s="3">
        <v>0</v>
      </c>
      <c r="AI6291" s="3">
        <v>309.10000000000002</v>
      </c>
      <c r="AJ6291" t="s">
        <v>57</v>
      </c>
      <c r="AK6291" t="s">
        <v>58</v>
      </c>
      <c r="AL6291" t="s">
        <v>104</v>
      </c>
      <c r="AM6291">
        <f>IF(Customers[[#This Row],[Customer Status]]="Churned",1,0)</f>
        <v>1</v>
      </c>
      <c r="AN6291" t="str">
        <f>IF(Customers[[#This Row],[Monthly Charge]]&gt;=_xlfn.PERCENTILE.INC(Customers[Monthly Charge],0.75),"High-value","Other")</f>
        <v>Other</v>
      </c>
    </row>
    <row r="6292" spans="1:40" x14ac:dyDescent="0.25">
      <c r="A6292" t="s">
        <v>7479</v>
      </c>
      <c r="B6292" t="s">
        <v>39</v>
      </c>
      <c r="C6292" s="1">
        <v>40</v>
      </c>
      <c r="D6292" t="s">
        <v>40</v>
      </c>
      <c r="E6292" s="1">
        <v>1</v>
      </c>
      <c r="F6292" t="s">
        <v>1476</v>
      </c>
      <c r="G6292">
        <v>95329</v>
      </c>
      <c r="H6292">
        <v>37.666587</v>
      </c>
      <c r="I6292">
        <v>-120.411517</v>
      </c>
      <c r="J6292" s="1">
        <v>4</v>
      </c>
      <c r="K6292" s="1">
        <v>72</v>
      </c>
      <c r="L6292" t="s">
        <v>72</v>
      </c>
      <c r="M6292" t="s">
        <v>40</v>
      </c>
      <c r="N6292" s="2">
        <v>44.03</v>
      </c>
      <c r="O6292" t="s">
        <v>40</v>
      </c>
      <c r="P6292" t="s">
        <v>40</v>
      </c>
      <c r="Q6292" t="s">
        <v>55</v>
      </c>
      <c r="R6292" s="1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 s="3">
        <v>109.2</v>
      </c>
      <c r="AE6292" s="3">
        <v>7711.45</v>
      </c>
      <c r="AF6292" s="3">
        <v>0</v>
      </c>
      <c r="AG6292" s="3">
        <v>0</v>
      </c>
      <c r="AH6292" s="3">
        <v>3170.16</v>
      </c>
      <c r="AI6292" s="3">
        <v>10881.61</v>
      </c>
      <c r="AJ6292" t="s">
        <v>47</v>
      </c>
      <c r="AK6292" t="s">
        <v>8234</v>
      </c>
      <c r="AL6292" t="s">
        <v>8234</v>
      </c>
      <c r="AM6292">
        <f>IF(Customers[[#This Row],[Customer Status]]="Churned",1,0)</f>
        <v>0</v>
      </c>
      <c r="AN6292" t="str">
        <f>IF(Customers[[#This Row],[Monthly Charge]]&gt;=_xlfn.PERCENTILE.INC(Customers[Monthly Charge],0.75),"High-value","Other")</f>
        <v>High-value</v>
      </c>
    </row>
    <row r="6293" spans="1:40" x14ac:dyDescent="0.25">
      <c r="A6293" t="s">
        <v>7480</v>
      </c>
      <c r="B6293" t="s">
        <v>49</v>
      </c>
      <c r="C6293" s="1">
        <v>28</v>
      </c>
      <c r="D6293" t="s">
        <v>40</v>
      </c>
      <c r="E6293" s="1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 s="1">
        <v>9</v>
      </c>
      <c r="K6293" s="1">
        <v>47</v>
      </c>
      <c r="L6293" t="s">
        <v>76</v>
      </c>
      <c r="M6293" t="s">
        <v>40</v>
      </c>
      <c r="N6293" s="2">
        <v>6.51</v>
      </c>
      <c r="O6293" t="s">
        <v>43</v>
      </c>
      <c r="P6293" t="s">
        <v>43</v>
      </c>
      <c r="Q6293" t="s">
        <v>42</v>
      </c>
      <c r="R6293" s="1">
        <v>0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43</v>
      </c>
      <c r="AA6293" t="s">
        <v>45</v>
      </c>
      <c r="AB6293" t="s">
        <v>43</v>
      </c>
      <c r="AC6293" t="s">
        <v>46</v>
      </c>
      <c r="AD6293" s="3">
        <v>20.05</v>
      </c>
      <c r="AE6293" s="3">
        <v>951.55</v>
      </c>
      <c r="AF6293" s="3">
        <v>0</v>
      </c>
      <c r="AG6293" s="3">
        <v>0</v>
      </c>
      <c r="AH6293" s="3">
        <v>305.97000000000003</v>
      </c>
      <c r="AI6293" s="3">
        <v>1257.52</v>
      </c>
      <c r="AJ6293" t="s">
        <v>47</v>
      </c>
      <c r="AK6293" t="s">
        <v>8234</v>
      </c>
      <c r="AL6293" t="s">
        <v>8234</v>
      </c>
      <c r="AM6293">
        <f>IF(Customers[[#This Row],[Customer Status]]="Churned",1,0)</f>
        <v>0</v>
      </c>
      <c r="AN6293" t="str">
        <f>IF(Customers[[#This Row],[Monthly Charge]]&gt;=_xlfn.PERCENTILE.INC(Customers[Monthly Charge],0.75),"High-value","Other")</f>
        <v>Other</v>
      </c>
    </row>
    <row r="6294" spans="1:40" x14ac:dyDescent="0.25">
      <c r="A6294" t="s">
        <v>7481</v>
      </c>
      <c r="B6294" t="s">
        <v>39</v>
      </c>
      <c r="C6294" s="1">
        <v>55</v>
      </c>
      <c r="D6294" t="s">
        <v>40</v>
      </c>
      <c r="E6294" s="1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 s="1">
        <v>8</v>
      </c>
      <c r="K6294" s="1">
        <v>15</v>
      </c>
      <c r="L6294" t="s">
        <v>42</v>
      </c>
      <c r="M6294" t="s">
        <v>40</v>
      </c>
      <c r="N6294" s="2">
        <v>24.12</v>
      </c>
      <c r="O6294" t="s">
        <v>43</v>
      </c>
      <c r="P6294" t="s">
        <v>40</v>
      </c>
      <c r="Q6294" t="s">
        <v>55</v>
      </c>
      <c r="R6294" s="1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 s="3">
        <v>101.75</v>
      </c>
      <c r="AE6294" s="3">
        <v>1669.4</v>
      </c>
      <c r="AF6294" s="3">
        <v>0</v>
      </c>
      <c r="AG6294" s="3">
        <v>0</v>
      </c>
      <c r="AH6294" s="3">
        <v>361.8</v>
      </c>
      <c r="AI6294" s="3">
        <v>2031.2</v>
      </c>
      <c r="AJ6294" t="s">
        <v>47</v>
      </c>
      <c r="AK6294" t="s">
        <v>8234</v>
      </c>
      <c r="AL6294" t="s">
        <v>8234</v>
      </c>
      <c r="AM6294">
        <f>IF(Customers[[#This Row],[Customer Status]]="Churned",1,0)</f>
        <v>0</v>
      </c>
      <c r="AN6294" t="str">
        <f>IF(Customers[[#This Row],[Monthly Charge]]&gt;=_xlfn.PERCENTILE.INC(Customers[Monthly Charge],0.75),"High-value","Other")</f>
        <v>High-value</v>
      </c>
    </row>
    <row r="6295" spans="1:40" x14ac:dyDescent="0.25">
      <c r="A6295" t="s">
        <v>7482</v>
      </c>
      <c r="B6295" t="s">
        <v>49</v>
      </c>
      <c r="C6295" s="1">
        <v>22</v>
      </c>
      <c r="D6295" t="s">
        <v>43</v>
      </c>
      <c r="E6295" s="1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 s="1">
        <v>0</v>
      </c>
      <c r="K6295" s="1">
        <v>2</v>
      </c>
      <c r="L6295" t="s">
        <v>54</v>
      </c>
      <c r="M6295" t="s">
        <v>40</v>
      </c>
      <c r="N6295" s="2">
        <v>43.93</v>
      </c>
      <c r="O6295" t="s">
        <v>43</v>
      </c>
      <c r="P6295" t="s">
        <v>40</v>
      </c>
      <c r="Q6295" t="s">
        <v>79</v>
      </c>
      <c r="R6295" s="1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 s="3">
        <v>55.3</v>
      </c>
      <c r="AE6295" s="3">
        <v>108.65</v>
      </c>
      <c r="AF6295" s="3">
        <v>0</v>
      </c>
      <c r="AG6295" s="3">
        <v>0</v>
      </c>
      <c r="AH6295" s="3">
        <v>87.86</v>
      </c>
      <c r="AI6295" s="3">
        <v>196.51</v>
      </c>
      <c r="AJ6295" t="s">
        <v>98</v>
      </c>
      <c r="AK6295" t="s">
        <v>8234</v>
      </c>
      <c r="AL6295" t="s">
        <v>8234</v>
      </c>
      <c r="AM6295">
        <f>IF(Customers[[#This Row],[Customer Status]]="Churned",1,0)</f>
        <v>0</v>
      </c>
      <c r="AN6295" t="str">
        <f>IF(Customers[[#This Row],[Monthly Charge]]&gt;=_xlfn.PERCENTILE.INC(Customers[Monthly Charge],0.75),"High-value","Other")</f>
        <v>Other</v>
      </c>
    </row>
    <row r="6296" spans="1:40" x14ac:dyDescent="0.25">
      <c r="A6296" t="s">
        <v>7483</v>
      </c>
      <c r="B6296" t="s">
        <v>49</v>
      </c>
      <c r="C6296" s="1">
        <v>76</v>
      </c>
      <c r="D6296" t="s">
        <v>40</v>
      </c>
      <c r="E6296" s="1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 s="1">
        <v>4</v>
      </c>
      <c r="K6296" s="1">
        <v>54</v>
      </c>
      <c r="L6296" t="s">
        <v>76</v>
      </c>
      <c r="M6296" t="s">
        <v>43</v>
      </c>
      <c r="N6296" s="2">
        <v>0</v>
      </c>
      <c r="O6296" t="s">
        <v>43</v>
      </c>
      <c r="P6296" t="s">
        <v>40</v>
      </c>
      <c r="Q6296" t="s">
        <v>79</v>
      </c>
      <c r="R6296" s="1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 s="3">
        <v>24.95</v>
      </c>
      <c r="AE6296" s="3">
        <v>1364.75</v>
      </c>
      <c r="AF6296" s="3">
        <v>0</v>
      </c>
      <c r="AG6296" s="3">
        <v>0</v>
      </c>
      <c r="AH6296" s="3">
        <v>0</v>
      </c>
      <c r="AI6296" s="3">
        <v>1364.75</v>
      </c>
      <c r="AJ6296" t="s">
        <v>47</v>
      </c>
      <c r="AK6296" t="s">
        <v>8234</v>
      </c>
      <c r="AL6296" t="s">
        <v>8234</v>
      </c>
      <c r="AM6296">
        <f>IF(Customers[[#This Row],[Customer Status]]="Churned",1,0)</f>
        <v>0</v>
      </c>
      <c r="AN6296" t="str">
        <f>IF(Customers[[#This Row],[Monthly Charge]]&gt;=_xlfn.PERCENTILE.INC(Customers[Monthly Charge],0.75),"High-value","Other")</f>
        <v>Other</v>
      </c>
    </row>
    <row r="6297" spans="1:40" x14ac:dyDescent="0.25">
      <c r="A6297" t="s">
        <v>7484</v>
      </c>
      <c r="B6297" t="s">
        <v>39</v>
      </c>
      <c r="C6297" s="1">
        <v>32</v>
      </c>
      <c r="D6297" t="s">
        <v>40</v>
      </c>
      <c r="E6297" s="1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 s="1">
        <v>4</v>
      </c>
      <c r="K6297" s="1">
        <v>69</v>
      </c>
      <c r="L6297" t="s">
        <v>42</v>
      </c>
      <c r="M6297" t="s">
        <v>40</v>
      </c>
      <c r="N6297" s="2">
        <v>46.87</v>
      </c>
      <c r="O6297" t="s">
        <v>43</v>
      </c>
      <c r="P6297" t="s">
        <v>40</v>
      </c>
      <c r="Q6297" t="s">
        <v>55</v>
      </c>
      <c r="R6297" s="1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 s="3">
        <v>95.65</v>
      </c>
      <c r="AE6297" s="3">
        <v>6744.2</v>
      </c>
      <c r="AF6297" s="3">
        <v>0</v>
      </c>
      <c r="AG6297" s="3">
        <v>0</v>
      </c>
      <c r="AH6297" s="3">
        <v>3234.03</v>
      </c>
      <c r="AI6297" s="3">
        <v>9978.23</v>
      </c>
      <c r="AJ6297" t="s">
        <v>47</v>
      </c>
      <c r="AK6297" t="s">
        <v>8234</v>
      </c>
      <c r="AL6297" t="s">
        <v>8234</v>
      </c>
      <c r="AM6297">
        <f>IF(Customers[[#This Row],[Customer Status]]="Churned",1,0)</f>
        <v>0</v>
      </c>
      <c r="AN6297" t="str">
        <f>IF(Customers[[#This Row],[Monthly Charge]]&gt;=_xlfn.PERCENTILE.INC(Customers[Monthly Charge],0.75),"High-value","Other")</f>
        <v>High-value</v>
      </c>
    </row>
    <row r="6298" spans="1:40" x14ac:dyDescent="0.25">
      <c r="A6298" t="s">
        <v>7485</v>
      </c>
      <c r="B6298" t="s">
        <v>49</v>
      </c>
      <c r="C6298" s="1">
        <v>36</v>
      </c>
      <c r="D6298" t="s">
        <v>43</v>
      </c>
      <c r="E6298" s="1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 s="1">
        <v>0</v>
      </c>
      <c r="K6298" s="1">
        <v>72</v>
      </c>
      <c r="L6298" t="s">
        <v>42</v>
      </c>
      <c r="M6298" t="s">
        <v>43</v>
      </c>
      <c r="N6298" s="2">
        <v>0</v>
      </c>
      <c r="O6298" t="s">
        <v>43</v>
      </c>
      <c r="P6298" t="s">
        <v>40</v>
      </c>
      <c r="Q6298" t="s">
        <v>44</v>
      </c>
      <c r="R6298" s="1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 s="3">
        <v>65.599999999999994</v>
      </c>
      <c r="AE6298" s="3">
        <v>4566.5</v>
      </c>
      <c r="AF6298" s="3">
        <v>0</v>
      </c>
      <c r="AG6298" s="3">
        <v>0</v>
      </c>
      <c r="AH6298" s="3">
        <v>0</v>
      </c>
      <c r="AI6298" s="3">
        <v>4566.5</v>
      </c>
      <c r="AJ6298" t="s">
        <v>47</v>
      </c>
      <c r="AK6298" t="s">
        <v>8234</v>
      </c>
      <c r="AL6298" t="s">
        <v>8234</v>
      </c>
      <c r="AM6298">
        <f>IF(Customers[[#This Row],[Customer Status]]="Churned",1,0)</f>
        <v>0</v>
      </c>
      <c r="AN6298" t="str">
        <f>IF(Customers[[#This Row],[Monthly Charge]]&gt;=_xlfn.PERCENTILE.INC(Customers[Monthly Charge],0.75),"High-value","Other")</f>
        <v>Other</v>
      </c>
    </row>
    <row r="6299" spans="1:40" x14ac:dyDescent="0.25">
      <c r="A6299" t="s">
        <v>7486</v>
      </c>
      <c r="B6299" t="s">
        <v>39</v>
      </c>
      <c r="C6299" s="1">
        <v>40</v>
      </c>
      <c r="D6299" t="s">
        <v>43</v>
      </c>
      <c r="E6299" s="1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 s="1">
        <v>0</v>
      </c>
      <c r="K6299" s="1">
        <v>21</v>
      </c>
      <c r="L6299" t="s">
        <v>62</v>
      </c>
      <c r="M6299" t="s">
        <v>40</v>
      </c>
      <c r="N6299" s="2">
        <v>22.29</v>
      </c>
      <c r="O6299" t="s">
        <v>43</v>
      </c>
      <c r="P6299" t="s">
        <v>43</v>
      </c>
      <c r="Q6299" t="s">
        <v>42</v>
      </c>
      <c r="R6299" s="1">
        <v>0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43</v>
      </c>
      <c r="AA6299" t="s">
        <v>73</v>
      </c>
      <c r="AB6299" t="s">
        <v>40</v>
      </c>
      <c r="AC6299" t="s">
        <v>46</v>
      </c>
      <c r="AD6299" s="3">
        <v>20.85</v>
      </c>
      <c r="AE6299" s="3">
        <v>435.25</v>
      </c>
      <c r="AF6299" s="3">
        <v>1.31</v>
      </c>
      <c r="AG6299" s="3">
        <v>0</v>
      </c>
      <c r="AH6299" s="3">
        <v>468.09</v>
      </c>
      <c r="AI6299" s="3">
        <v>902.03</v>
      </c>
      <c r="AJ6299" t="s">
        <v>47</v>
      </c>
      <c r="AK6299" t="s">
        <v>8234</v>
      </c>
      <c r="AL6299" t="s">
        <v>8234</v>
      </c>
      <c r="AM6299">
        <f>IF(Customers[[#This Row],[Customer Status]]="Churned",1,0)</f>
        <v>0</v>
      </c>
      <c r="AN6299" t="str">
        <f>IF(Customers[[#This Row],[Monthly Charge]]&gt;=_xlfn.PERCENTILE.INC(Customers[Monthly Charge],0.75),"High-value","Other")</f>
        <v>Other</v>
      </c>
    </row>
    <row r="6300" spans="1:40" x14ac:dyDescent="0.25">
      <c r="A6300" t="s">
        <v>7487</v>
      </c>
      <c r="B6300" t="s">
        <v>49</v>
      </c>
      <c r="C6300" s="1">
        <v>40</v>
      </c>
      <c r="D6300" t="s">
        <v>43</v>
      </c>
      <c r="E6300" s="1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 s="1">
        <v>0</v>
      </c>
      <c r="K6300" s="1">
        <v>3</v>
      </c>
      <c r="L6300" t="s">
        <v>42</v>
      </c>
      <c r="M6300" t="s">
        <v>40</v>
      </c>
      <c r="N6300" s="2">
        <v>12.05</v>
      </c>
      <c r="O6300" t="s">
        <v>43</v>
      </c>
      <c r="P6300" t="s">
        <v>43</v>
      </c>
      <c r="Q6300" t="s">
        <v>42</v>
      </c>
      <c r="R6300" s="1">
        <v>0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43</v>
      </c>
      <c r="AA6300" t="s">
        <v>45</v>
      </c>
      <c r="AB6300" t="s">
        <v>43</v>
      </c>
      <c r="AC6300" t="s">
        <v>46</v>
      </c>
      <c r="AD6300" s="3">
        <v>21.2</v>
      </c>
      <c r="AE6300" s="3">
        <v>52.05</v>
      </c>
      <c r="AF6300" s="3">
        <v>0</v>
      </c>
      <c r="AG6300" s="3">
        <v>0</v>
      </c>
      <c r="AH6300" s="3">
        <v>36.15</v>
      </c>
      <c r="AI6300" s="3">
        <v>88.2</v>
      </c>
      <c r="AJ6300" t="s">
        <v>98</v>
      </c>
      <c r="AK6300" t="s">
        <v>8234</v>
      </c>
      <c r="AL6300" t="s">
        <v>8234</v>
      </c>
      <c r="AM6300">
        <f>IF(Customers[[#This Row],[Customer Status]]="Churned",1,0)</f>
        <v>0</v>
      </c>
      <c r="AN6300" t="str">
        <f>IF(Customers[[#This Row],[Monthly Charge]]&gt;=_xlfn.PERCENTILE.INC(Customers[Monthly Charge],0.75),"High-value","Other")</f>
        <v>Other</v>
      </c>
    </row>
    <row r="6301" spans="1:40" x14ac:dyDescent="0.25">
      <c r="A6301" t="s">
        <v>7488</v>
      </c>
      <c r="B6301" t="s">
        <v>39</v>
      </c>
      <c r="C6301" s="1">
        <v>27</v>
      </c>
      <c r="D6301" t="s">
        <v>43</v>
      </c>
      <c r="E6301" s="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 s="1">
        <v>0</v>
      </c>
      <c r="K6301" s="1">
        <v>46</v>
      </c>
      <c r="L6301" t="s">
        <v>76</v>
      </c>
      <c r="M6301" t="s">
        <v>40</v>
      </c>
      <c r="N6301" s="2">
        <v>30.6</v>
      </c>
      <c r="O6301" t="s">
        <v>43</v>
      </c>
      <c r="P6301" t="s">
        <v>40</v>
      </c>
      <c r="Q6301" t="s">
        <v>55</v>
      </c>
      <c r="R6301" s="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 s="3">
        <v>95.65</v>
      </c>
      <c r="AE6301" s="3">
        <v>4664.2</v>
      </c>
      <c r="AF6301" s="3">
        <v>0</v>
      </c>
      <c r="AG6301" s="3">
        <v>0</v>
      </c>
      <c r="AH6301" s="3">
        <v>1407.6</v>
      </c>
      <c r="AI6301" s="3">
        <v>6071.8</v>
      </c>
      <c r="AJ6301" t="s">
        <v>47</v>
      </c>
      <c r="AK6301" t="s">
        <v>8234</v>
      </c>
      <c r="AL6301" t="s">
        <v>8234</v>
      </c>
      <c r="AM6301">
        <f>IF(Customers[[#This Row],[Customer Status]]="Churned",1,0)</f>
        <v>0</v>
      </c>
      <c r="AN6301" t="str">
        <f>IF(Customers[[#This Row],[Monthly Charge]]&gt;=_xlfn.PERCENTILE.INC(Customers[Monthly Charge],0.75),"High-value","Other")</f>
        <v>High-value</v>
      </c>
    </row>
    <row r="6302" spans="1:40" x14ac:dyDescent="0.25">
      <c r="A6302" t="s">
        <v>7489</v>
      </c>
      <c r="B6302" t="s">
        <v>49</v>
      </c>
      <c r="C6302" s="1">
        <v>72</v>
      </c>
      <c r="D6302" t="s">
        <v>40</v>
      </c>
      <c r="E6302" s="1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 s="1">
        <v>2</v>
      </c>
      <c r="K6302" s="1">
        <v>34</v>
      </c>
      <c r="L6302" t="s">
        <v>42</v>
      </c>
      <c r="M6302" t="s">
        <v>40</v>
      </c>
      <c r="N6302" s="2">
        <v>12.98</v>
      </c>
      <c r="O6302" t="s">
        <v>43</v>
      </c>
      <c r="P6302" t="s">
        <v>40</v>
      </c>
      <c r="Q6302" t="s">
        <v>55</v>
      </c>
      <c r="R6302" s="1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 s="3">
        <v>71.55</v>
      </c>
      <c r="AE6302" s="3">
        <v>2427.35</v>
      </c>
      <c r="AF6302" s="3">
        <v>0</v>
      </c>
      <c r="AG6302" s="3">
        <v>0</v>
      </c>
      <c r="AH6302" s="3">
        <v>441.32</v>
      </c>
      <c r="AI6302" s="3">
        <v>2868.67</v>
      </c>
      <c r="AJ6302" t="s">
        <v>47</v>
      </c>
      <c r="AK6302" t="s">
        <v>8234</v>
      </c>
      <c r="AL6302" t="s">
        <v>8234</v>
      </c>
      <c r="AM6302">
        <f>IF(Customers[[#This Row],[Customer Status]]="Churned",1,0)</f>
        <v>0</v>
      </c>
      <c r="AN6302" t="str">
        <f>IF(Customers[[#This Row],[Monthly Charge]]&gt;=_xlfn.PERCENTILE.INC(Customers[Monthly Charge],0.75),"High-value","Other")</f>
        <v>Other</v>
      </c>
    </row>
    <row r="6303" spans="1:40" x14ac:dyDescent="0.25">
      <c r="A6303" t="s">
        <v>7490</v>
      </c>
      <c r="B6303" t="s">
        <v>49</v>
      </c>
      <c r="C6303" s="1">
        <v>62</v>
      </c>
      <c r="D6303" t="s">
        <v>40</v>
      </c>
      <c r="E6303" s="1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 s="1">
        <v>1</v>
      </c>
      <c r="K6303" s="1">
        <v>31</v>
      </c>
      <c r="L6303" t="s">
        <v>42</v>
      </c>
      <c r="M6303" t="s">
        <v>40</v>
      </c>
      <c r="N6303" s="2">
        <v>2.12</v>
      </c>
      <c r="O6303" t="s">
        <v>40</v>
      </c>
      <c r="P6303" t="s">
        <v>40</v>
      </c>
      <c r="Q6303" t="s">
        <v>55</v>
      </c>
      <c r="R6303" s="1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 s="3">
        <v>93.8</v>
      </c>
      <c r="AE6303" s="3">
        <v>3019.5</v>
      </c>
      <c r="AF6303" s="3">
        <v>0</v>
      </c>
      <c r="AG6303" s="3">
        <v>50</v>
      </c>
      <c r="AH6303" s="3">
        <v>65.72</v>
      </c>
      <c r="AI6303" s="3">
        <v>3135.22</v>
      </c>
      <c r="AJ6303" t="s">
        <v>57</v>
      </c>
      <c r="AK6303" t="s">
        <v>109</v>
      </c>
      <c r="AL6303" t="s">
        <v>110</v>
      </c>
      <c r="AM6303">
        <f>IF(Customers[[#This Row],[Customer Status]]="Churned",1,0)</f>
        <v>1</v>
      </c>
      <c r="AN6303" t="str">
        <f>IF(Customers[[#This Row],[Monthly Charge]]&gt;=_xlfn.PERCENTILE.INC(Customers[Monthly Charge],0.75),"High-value","Other")</f>
        <v>High-value</v>
      </c>
    </row>
    <row r="6304" spans="1:40" x14ac:dyDescent="0.25">
      <c r="A6304" t="s">
        <v>7491</v>
      </c>
      <c r="B6304" t="s">
        <v>49</v>
      </c>
      <c r="C6304" s="1">
        <v>29</v>
      </c>
      <c r="D6304" t="s">
        <v>40</v>
      </c>
      <c r="E6304" s="1">
        <v>1</v>
      </c>
      <c r="F6304" t="s">
        <v>3070</v>
      </c>
      <c r="G6304">
        <v>93240</v>
      </c>
      <c r="H6304">
        <v>35.607875</v>
      </c>
      <c r="I6304">
        <v>-118.466318</v>
      </c>
      <c r="J6304" s="1">
        <v>4</v>
      </c>
      <c r="K6304" s="1">
        <v>72</v>
      </c>
      <c r="L6304" t="s">
        <v>42</v>
      </c>
      <c r="M6304" t="s">
        <v>40</v>
      </c>
      <c r="N6304" s="2">
        <v>41.94</v>
      </c>
      <c r="O6304" t="s">
        <v>40</v>
      </c>
      <c r="P6304" t="s">
        <v>40</v>
      </c>
      <c r="Q6304" t="s">
        <v>55</v>
      </c>
      <c r="R6304" s="1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 s="3">
        <v>107.7</v>
      </c>
      <c r="AE6304" s="3">
        <v>7919.8</v>
      </c>
      <c r="AF6304" s="3">
        <v>0</v>
      </c>
      <c r="AG6304" s="3">
        <v>0</v>
      </c>
      <c r="AH6304" s="3">
        <v>3019.68</v>
      </c>
      <c r="AI6304" s="3">
        <v>10939.48</v>
      </c>
      <c r="AJ6304" t="s">
        <v>47</v>
      </c>
      <c r="AK6304" t="s">
        <v>8234</v>
      </c>
      <c r="AL6304" t="s">
        <v>8234</v>
      </c>
      <c r="AM6304">
        <f>IF(Customers[[#This Row],[Customer Status]]="Churned",1,0)</f>
        <v>0</v>
      </c>
      <c r="AN6304" t="str">
        <f>IF(Customers[[#This Row],[Monthly Charge]]&gt;=_xlfn.PERCENTILE.INC(Customers[Monthly Charge],0.75),"High-value","Other")</f>
        <v>High-value</v>
      </c>
    </row>
    <row r="6305" spans="1:40" x14ac:dyDescent="0.25">
      <c r="A6305" t="s">
        <v>7492</v>
      </c>
      <c r="B6305" t="s">
        <v>39</v>
      </c>
      <c r="C6305" s="1">
        <v>28</v>
      </c>
      <c r="D6305" t="s">
        <v>43</v>
      </c>
      <c r="E6305" s="1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 s="1">
        <v>0</v>
      </c>
      <c r="K6305" s="1">
        <v>37</v>
      </c>
      <c r="L6305" t="s">
        <v>42</v>
      </c>
      <c r="M6305" t="s">
        <v>40</v>
      </c>
      <c r="N6305" s="2">
        <v>26.49</v>
      </c>
      <c r="O6305" t="s">
        <v>43</v>
      </c>
      <c r="P6305" t="s">
        <v>43</v>
      </c>
      <c r="Q6305" t="s">
        <v>42</v>
      </c>
      <c r="R6305" s="1">
        <v>0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43</v>
      </c>
      <c r="AA6305" t="s">
        <v>73</v>
      </c>
      <c r="AB6305" t="s">
        <v>43</v>
      </c>
      <c r="AC6305" t="s">
        <v>46</v>
      </c>
      <c r="AD6305" s="3">
        <v>19.850000000000001</v>
      </c>
      <c r="AE6305" s="3">
        <v>784.25</v>
      </c>
      <c r="AF6305" s="3">
        <v>0</v>
      </c>
      <c r="AG6305" s="3">
        <v>0</v>
      </c>
      <c r="AH6305" s="3">
        <v>980.13</v>
      </c>
      <c r="AI6305" s="3">
        <v>1764.38</v>
      </c>
      <c r="AJ6305" t="s">
        <v>47</v>
      </c>
      <c r="AK6305" t="s">
        <v>8234</v>
      </c>
      <c r="AL6305" t="s">
        <v>8234</v>
      </c>
      <c r="AM6305">
        <f>IF(Customers[[#This Row],[Customer Status]]="Churned",1,0)</f>
        <v>0</v>
      </c>
      <c r="AN6305" t="str">
        <f>IF(Customers[[#This Row],[Monthly Charge]]&gt;=_xlfn.PERCENTILE.INC(Customers[Monthly Charge],0.75),"High-value","Other")</f>
        <v>Other</v>
      </c>
    </row>
    <row r="6306" spans="1:40" x14ac:dyDescent="0.25">
      <c r="A6306" t="s">
        <v>7493</v>
      </c>
      <c r="B6306" t="s">
        <v>49</v>
      </c>
      <c r="C6306" s="1">
        <v>31</v>
      </c>
      <c r="D6306" t="s">
        <v>40</v>
      </c>
      <c r="E6306" s="1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 s="1">
        <v>7</v>
      </c>
      <c r="K6306" s="1">
        <v>60</v>
      </c>
      <c r="L6306" t="s">
        <v>42</v>
      </c>
      <c r="M6306" t="s">
        <v>40</v>
      </c>
      <c r="N6306" s="2">
        <v>21.98</v>
      </c>
      <c r="O6306" t="s">
        <v>43</v>
      </c>
      <c r="P6306" t="s">
        <v>43</v>
      </c>
      <c r="Q6306" t="s">
        <v>42</v>
      </c>
      <c r="R6306" s="1">
        <v>0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43</v>
      </c>
      <c r="AA6306" t="s">
        <v>73</v>
      </c>
      <c r="AB6306" t="s">
        <v>43</v>
      </c>
      <c r="AC6306" t="s">
        <v>46</v>
      </c>
      <c r="AD6306" s="3">
        <v>19.649999999999999</v>
      </c>
      <c r="AE6306" s="3">
        <v>1161.75</v>
      </c>
      <c r="AF6306" s="3">
        <v>0</v>
      </c>
      <c r="AG6306" s="3">
        <v>0</v>
      </c>
      <c r="AH6306" s="3">
        <v>1318.8</v>
      </c>
      <c r="AI6306" s="3">
        <v>2480.5500000000002</v>
      </c>
      <c r="AJ6306" t="s">
        <v>47</v>
      </c>
      <c r="AK6306" t="s">
        <v>8234</v>
      </c>
      <c r="AL6306" t="s">
        <v>8234</v>
      </c>
      <c r="AM6306">
        <f>IF(Customers[[#This Row],[Customer Status]]="Churned",1,0)</f>
        <v>0</v>
      </c>
      <c r="AN6306" t="str">
        <f>IF(Customers[[#This Row],[Monthly Charge]]&gt;=_xlfn.PERCENTILE.INC(Customers[Monthly Charge],0.75),"High-value","Other")</f>
        <v>Other</v>
      </c>
    </row>
    <row r="6307" spans="1:40" x14ac:dyDescent="0.25">
      <c r="A6307" t="s">
        <v>7494</v>
      </c>
      <c r="B6307" t="s">
        <v>49</v>
      </c>
      <c r="C6307" s="1">
        <v>73</v>
      </c>
      <c r="D6307" t="s">
        <v>40</v>
      </c>
      <c r="E6307" s="1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 s="1">
        <v>2</v>
      </c>
      <c r="K6307" s="1">
        <v>44</v>
      </c>
      <c r="L6307" t="s">
        <v>42</v>
      </c>
      <c r="M6307" t="s">
        <v>43</v>
      </c>
      <c r="N6307" s="2">
        <v>0</v>
      </c>
      <c r="O6307" t="s">
        <v>43</v>
      </c>
      <c r="P6307" t="s">
        <v>40</v>
      </c>
      <c r="Q6307" t="s">
        <v>44</v>
      </c>
      <c r="R6307" s="1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 s="3">
        <v>30.35</v>
      </c>
      <c r="AE6307" s="3">
        <v>1359.7</v>
      </c>
      <c r="AF6307" s="3">
        <v>0</v>
      </c>
      <c r="AG6307" s="3">
        <v>0</v>
      </c>
      <c r="AH6307" s="3">
        <v>0</v>
      </c>
      <c r="AI6307" s="3">
        <v>1359.7</v>
      </c>
      <c r="AJ6307" t="s">
        <v>57</v>
      </c>
      <c r="AK6307" t="s">
        <v>58</v>
      </c>
      <c r="AL6307" t="s">
        <v>59</v>
      </c>
      <c r="AM6307">
        <f>IF(Customers[[#This Row],[Customer Status]]="Churned",1,0)</f>
        <v>1</v>
      </c>
      <c r="AN6307" t="str">
        <f>IF(Customers[[#This Row],[Monthly Charge]]&gt;=_xlfn.PERCENTILE.INC(Customers[Monthly Charge],0.75),"High-value","Other")</f>
        <v>Other</v>
      </c>
    </row>
    <row r="6308" spans="1:40" x14ac:dyDescent="0.25">
      <c r="A6308" t="s">
        <v>7495</v>
      </c>
      <c r="B6308" t="s">
        <v>49</v>
      </c>
      <c r="C6308" s="1">
        <v>66</v>
      </c>
      <c r="D6308" t="s">
        <v>43</v>
      </c>
      <c r="E6308" s="1">
        <v>0</v>
      </c>
      <c r="F6308" t="s">
        <v>135</v>
      </c>
      <c r="G6308">
        <v>90045</v>
      </c>
      <c r="H6308">
        <v>33.954017</v>
      </c>
      <c r="I6308">
        <v>-118.402447</v>
      </c>
      <c r="J6308" s="1">
        <v>0</v>
      </c>
      <c r="K6308" s="1">
        <v>62</v>
      </c>
      <c r="L6308" t="s">
        <v>42</v>
      </c>
      <c r="M6308" t="s">
        <v>40</v>
      </c>
      <c r="N6308" s="2">
        <v>47.8</v>
      </c>
      <c r="O6308" t="s">
        <v>40</v>
      </c>
      <c r="P6308" t="s">
        <v>40</v>
      </c>
      <c r="Q6308" t="s">
        <v>55</v>
      </c>
      <c r="R6308" s="1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 s="3">
        <v>110.75</v>
      </c>
      <c r="AE6308" s="3">
        <v>7053.35</v>
      </c>
      <c r="AF6308" s="3">
        <v>0</v>
      </c>
      <c r="AG6308" s="3">
        <v>0</v>
      </c>
      <c r="AH6308" s="3">
        <v>2963.6</v>
      </c>
      <c r="AI6308" s="3">
        <v>10016.950000000001</v>
      </c>
      <c r="AJ6308" t="s">
        <v>47</v>
      </c>
      <c r="AK6308" t="s">
        <v>8234</v>
      </c>
      <c r="AL6308" t="s">
        <v>8234</v>
      </c>
      <c r="AM6308">
        <f>IF(Customers[[#This Row],[Customer Status]]="Churned",1,0)</f>
        <v>0</v>
      </c>
      <c r="AN6308" t="str">
        <f>IF(Customers[[#This Row],[Monthly Charge]]&gt;=_xlfn.PERCENTILE.INC(Customers[Monthly Charge],0.75),"High-value","Other")</f>
        <v>High-value</v>
      </c>
    </row>
    <row r="6309" spans="1:40" x14ac:dyDescent="0.25">
      <c r="A6309" t="s">
        <v>7496</v>
      </c>
      <c r="B6309" t="s">
        <v>39</v>
      </c>
      <c r="C6309" s="1">
        <v>72</v>
      </c>
      <c r="D6309" t="s">
        <v>43</v>
      </c>
      <c r="E6309" s="1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 s="1">
        <v>0</v>
      </c>
      <c r="K6309" s="1">
        <v>25</v>
      </c>
      <c r="L6309" t="s">
        <v>42</v>
      </c>
      <c r="M6309" t="s">
        <v>40</v>
      </c>
      <c r="N6309" s="2">
        <v>36.36</v>
      </c>
      <c r="O6309" t="s">
        <v>40</v>
      </c>
      <c r="P6309" t="s">
        <v>40</v>
      </c>
      <c r="Q6309" t="s">
        <v>55</v>
      </c>
      <c r="R6309" s="1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 s="3">
        <v>-1</v>
      </c>
      <c r="AE6309" s="3">
        <v>2187.5500000000002</v>
      </c>
      <c r="AF6309" s="3">
        <v>23.33</v>
      </c>
      <c r="AG6309" s="3">
        <v>0</v>
      </c>
      <c r="AH6309" s="3">
        <v>909</v>
      </c>
      <c r="AI6309" s="3">
        <v>3073.22</v>
      </c>
      <c r="AJ6309" t="s">
        <v>57</v>
      </c>
      <c r="AK6309" t="s">
        <v>63</v>
      </c>
      <c r="AL6309" t="s">
        <v>591</v>
      </c>
      <c r="AM6309">
        <f>IF(Customers[[#This Row],[Customer Status]]="Churned",1,0)</f>
        <v>1</v>
      </c>
      <c r="AN6309" t="str">
        <f>IF(Customers[[#This Row],[Monthly Charge]]&gt;=_xlfn.PERCENTILE.INC(Customers[Monthly Charge],0.75),"High-value","Other")</f>
        <v>Other</v>
      </c>
    </row>
    <row r="6310" spans="1:40" x14ac:dyDescent="0.25">
      <c r="A6310" t="s">
        <v>7497</v>
      </c>
      <c r="B6310" t="s">
        <v>49</v>
      </c>
      <c r="C6310" s="1">
        <v>63</v>
      </c>
      <c r="D6310" t="s">
        <v>40</v>
      </c>
      <c r="E6310" s="1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 s="1">
        <v>10</v>
      </c>
      <c r="K6310" s="1">
        <v>42</v>
      </c>
      <c r="L6310" t="s">
        <v>42</v>
      </c>
      <c r="M6310" t="s">
        <v>40</v>
      </c>
      <c r="N6310" s="2">
        <v>34.33</v>
      </c>
      <c r="O6310" t="s">
        <v>43</v>
      </c>
      <c r="P6310" t="s">
        <v>43</v>
      </c>
      <c r="Q6310" t="s">
        <v>42</v>
      </c>
      <c r="R6310" s="1">
        <v>0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43</v>
      </c>
      <c r="AA6310" t="s">
        <v>73</v>
      </c>
      <c r="AB6310" t="s">
        <v>43</v>
      </c>
      <c r="AC6310" t="s">
        <v>183</v>
      </c>
      <c r="AD6310" s="3">
        <v>19.350000000000001</v>
      </c>
      <c r="AE6310" s="3">
        <v>867.3</v>
      </c>
      <c r="AF6310" s="3">
        <v>0</v>
      </c>
      <c r="AG6310" s="3">
        <v>0</v>
      </c>
      <c r="AH6310" s="3">
        <v>1441.86</v>
      </c>
      <c r="AI6310" s="3">
        <v>2309.16</v>
      </c>
      <c r="AJ6310" t="s">
        <v>47</v>
      </c>
      <c r="AK6310" t="s">
        <v>8234</v>
      </c>
      <c r="AL6310" t="s">
        <v>8234</v>
      </c>
      <c r="AM6310">
        <f>IF(Customers[[#This Row],[Customer Status]]="Churned",1,0)</f>
        <v>0</v>
      </c>
      <c r="AN6310" t="str">
        <f>IF(Customers[[#This Row],[Monthly Charge]]&gt;=_xlfn.PERCENTILE.INC(Customers[Monthly Charge],0.75),"High-value","Other")</f>
        <v>Other</v>
      </c>
    </row>
    <row r="6311" spans="1:40" x14ac:dyDescent="0.25">
      <c r="A6311" t="s">
        <v>7498</v>
      </c>
      <c r="B6311" t="s">
        <v>49</v>
      </c>
      <c r="C6311" s="1">
        <v>21</v>
      </c>
      <c r="D6311" t="s">
        <v>43</v>
      </c>
      <c r="E6311" s="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 s="1">
        <v>0</v>
      </c>
      <c r="K6311" s="1">
        <v>25</v>
      </c>
      <c r="L6311" t="s">
        <v>129</v>
      </c>
      <c r="M6311" t="s">
        <v>40</v>
      </c>
      <c r="N6311" s="2">
        <v>4.9400000000000004</v>
      </c>
      <c r="O6311" t="s">
        <v>43</v>
      </c>
      <c r="P6311" t="s">
        <v>40</v>
      </c>
      <c r="Q6311" t="s">
        <v>55</v>
      </c>
      <c r="R6311" s="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 s="3">
        <v>99.3</v>
      </c>
      <c r="AE6311" s="3">
        <v>2513.5</v>
      </c>
      <c r="AF6311" s="3">
        <v>0</v>
      </c>
      <c r="AG6311" s="3">
        <v>0</v>
      </c>
      <c r="AH6311" s="3">
        <v>123.5</v>
      </c>
      <c r="AI6311" s="3">
        <v>2637</v>
      </c>
      <c r="AJ6311" t="s">
        <v>47</v>
      </c>
      <c r="AK6311" t="s">
        <v>8234</v>
      </c>
      <c r="AL6311" t="s">
        <v>8234</v>
      </c>
      <c r="AM6311">
        <f>IF(Customers[[#This Row],[Customer Status]]="Churned",1,0)</f>
        <v>0</v>
      </c>
      <c r="AN6311" t="str">
        <f>IF(Customers[[#This Row],[Monthly Charge]]&gt;=_xlfn.PERCENTILE.INC(Customers[Monthly Charge],0.75),"High-value","Other")</f>
        <v>High-value</v>
      </c>
    </row>
    <row r="6312" spans="1:40" x14ac:dyDescent="0.25">
      <c r="A6312" t="s">
        <v>7499</v>
      </c>
      <c r="B6312" t="s">
        <v>39</v>
      </c>
      <c r="C6312" s="1">
        <v>33</v>
      </c>
      <c r="D6312" t="s">
        <v>40</v>
      </c>
      <c r="E6312" s="1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 s="1">
        <v>1</v>
      </c>
      <c r="K6312" s="1">
        <v>18</v>
      </c>
      <c r="L6312" t="s">
        <v>42</v>
      </c>
      <c r="M6312" t="s">
        <v>40</v>
      </c>
      <c r="N6312" s="2">
        <v>18.47</v>
      </c>
      <c r="O6312" t="s">
        <v>43</v>
      </c>
      <c r="P6312" t="s">
        <v>40</v>
      </c>
      <c r="Q6312" t="s">
        <v>79</v>
      </c>
      <c r="R6312" s="1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 s="3">
        <v>55.95</v>
      </c>
      <c r="AE6312" s="3">
        <v>1082.8</v>
      </c>
      <c r="AF6312" s="3">
        <v>0</v>
      </c>
      <c r="AG6312" s="3">
        <v>0</v>
      </c>
      <c r="AH6312" s="3">
        <v>332.46</v>
      </c>
      <c r="AI6312" s="3">
        <v>1415.26</v>
      </c>
      <c r="AJ6312" t="s">
        <v>47</v>
      </c>
      <c r="AK6312" t="s">
        <v>8234</v>
      </c>
      <c r="AL6312" t="s">
        <v>8234</v>
      </c>
      <c r="AM6312">
        <f>IF(Customers[[#This Row],[Customer Status]]="Churned",1,0)</f>
        <v>0</v>
      </c>
      <c r="AN6312" t="str">
        <f>IF(Customers[[#This Row],[Monthly Charge]]&gt;=_xlfn.PERCENTILE.INC(Customers[Monthly Charge],0.75),"High-value","Other")</f>
        <v>Other</v>
      </c>
    </row>
    <row r="6313" spans="1:40" x14ac:dyDescent="0.25">
      <c r="A6313" t="s">
        <v>7500</v>
      </c>
      <c r="B6313" t="s">
        <v>39</v>
      </c>
      <c r="C6313" s="1">
        <v>46</v>
      </c>
      <c r="D6313" t="s">
        <v>43</v>
      </c>
      <c r="E6313" s="1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 s="1">
        <v>0</v>
      </c>
      <c r="K6313" s="1">
        <v>9</v>
      </c>
      <c r="L6313" t="s">
        <v>42</v>
      </c>
      <c r="M6313" t="s">
        <v>40</v>
      </c>
      <c r="N6313" s="2">
        <v>29.7</v>
      </c>
      <c r="O6313" t="s">
        <v>40</v>
      </c>
      <c r="P6313" t="s">
        <v>40</v>
      </c>
      <c r="Q6313" t="s">
        <v>55</v>
      </c>
      <c r="R6313" s="1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 s="3">
        <v>83.3</v>
      </c>
      <c r="AE6313" s="3">
        <v>803.3</v>
      </c>
      <c r="AF6313" s="3">
        <v>0</v>
      </c>
      <c r="AG6313" s="3">
        <v>0</v>
      </c>
      <c r="AH6313" s="3">
        <v>267.3</v>
      </c>
      <c r="AI6313" s="3">
        <v>1070.5999999999999</v>
      </c>
      <c r="AJ6313" t="s">
        <v>57</v>
      </c>
      <c r="AK6313" t="s">
        <v>121</v>
      </c>
      <c r="AL6313" t="s">
        <v>195</v>
      </c>
      <c r="AM6313">
        <f>IF(Customers[[#This Row],[Customer Status]]="Churned",1,0)</f>
        <v>1</v>
      </c>
      <c r="AN6313" t="str">
        <f>IF(Customers[[#This Row],[Monthly Charge]]&gt;=_xlfn.PERCENTILE.INC(Customers[Monthly Charge],0.75),"High-value","Other")</f>
        <v>Other</v>
      </c>
    </row>
    <row r="6314" spans="1:40" x14ac:dyDescent="0.25">
      <c r="A6314" t="s">
        <v>7501</v>
      </c>
      <c r="B6314" t="s">
        <v>49</v>
      </c>
      <c r="C6314" s="1">
        <v>40</v>
      </c>
      <c r="D6314" t="s">
        <v>43</v>
      </c>
      <c r="E6314" s="1">
        <v>0</v>
      </c>
      <c r="F6314" t="s">
        <v>702</v>
      </c>
      <c r="G6314">
        <v>90201</v>
      </c>
      <c r="H6314">
        <v>33.970343</v>
      </c>
      <c r="I6314">
        <v>-118.171368</v>
      </c>
      <c r="J6314" s="1">
        <v>0</v>
      </c>
      <c r="K6314" s="1">
        <v>68</v>
      </c>
      <c r="L6314" t="s">
        <v>72</v>
      </c>
      <c r="M6314" t="s">
        <v>40</v>
      </c>
      <c r="N6314" s="2">
        <v>20.29</v>
      </c>
      <c r="O6314" t="s">
        <v>40</v>
      </c>
      <c r="P6314" t="s">
        <v>40</v>
      </c>
      <c r="Q6314" t="s">
        <v>79</v>
      </c>
      <c r="R6314" s="1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 s="3">
        <v>76.75</v>
      </c>
      <c r="AE6314" s="3">
        <v>5233.25</v>
      </c>
      <c r="AF6314" s="3">
        <v>0</v>
      </c>
      <c r="AG6314" s="3">
        <v>0</v>
      </c>
      <c r="AH6314" s="3">
        <v>1379.72</v>
      </c>
      <c r="AI6314" s="3">
        <v>6612.97</v>
      </c>
      <c r="AJ6314" t="s">
        <v>47</v>
      </c>
      <c r="AK6314" t="s">
        <v>8234</v>
      </c>
      <c r="AL6314" t="s">
        <v>8234</v>
      </c>
      <c r="AM6314">
        <f>IF(Customers[[#This Row],[Customer Status]]="Churned",1,0)</f>
        <v>0</v>
      </c>
      <c r="AN6314" t="str">
        <f>IF(Customers[[#This Row],[Monthly Charge]]&gt;=_xlfn.PERCENTILE.INC(Customers[Monthly Charge],0.75),"High-value","Other")</f>
        <v>Other</v>
      </c>
    </row>
    <row r="6315" spans="1:40" x14ac:dyDescent="0.25">
      <c r="A6315" t="s">
        <v>7502</v>
      </c>
      <c r="B6315" t="s">
        <v>49</v>
      </c>
      <c r="C6315" s="1">
        <v>40</v>
      </c>
      <c r="D6315" t="s">
        <v>43</v>
      </c>
      <c r="E6315" s="1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 s="1">
        <v>0</v>
      </c>
      <c r="K6315" s="1">
        <v>1</v>
      </c>
      <c r="L6315" t="s">
        <v>42</v>
      </c>
      <c r="M6315" t="s">
        <v>40</v>
      </c>
      <c r="N6315" s="2">
        <v>26.85</v>
      </c>
      <c r="O6315" t="s">
        <v>43</v>
      </c>
      <c r="P6315" t="s">
        <v>40</v>
      </c>
      <c r="Q6315" t="s">
        <v>55</v>
      </c>
      <c r="R6315" s="1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 s="3">
        <v>84.6</v>
      </c>
      <c r="AE6315" s="3">
        <v>84.6</v>
      </c>
      <c r="AF6315" s="3">
        <v>0</v>
      </c>
      <c r="AG6315" s="3">
        <v>0</v>
      </c>
      <c r="AH6315" s="3">
        <v>26.85</v>
      </c>
      <c r="AI6315" s="3">
        <v>111.45</v>
      </c>
      <c r="AJ6315" t="s">
        <v>57</v>
      </c>
      <c r="AK6315" t="s">
        <v>63</v>
      </c>
      <c r="AL6315" t="s">
        <v>1887</v>
      </c>
      <c r="AM6315">
        <f>IF(Customers[[#This Row],[Customer Status]]="Churned",1,0)</f>
        <v>1</v>
      </c>
      <c r="AN6315" t="str">
        <f>IF(Customers[[#This Row],[Monthly Charge]]&gt;=_xlfn.PERCENTILE.INC(Customers[Monthly Charge],0.75),"High-value","Other")</f>
        <v>Other</v>
      </c>
    </row>
    <row r="6316" spans="1:40" x14ac:dyDescent="0.25">
      <c r="A6316" t="s">
        <v>7503</v>
      </c>
      <c r="B6316" t="s">
        <v>39</v>
      </c>
      <c r="C6316" s="1">
        <v>42</v>
      </c>
      <c r="D6316" t="s">
        <v>43</v>
      </c>
      <c r="E6316" s="1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 s="1">
        <v>0</v>
      </c>
      <c r="K6316" s="1">
        <v>47</v>
      </c>
      <c r="L6316" t="s">
        <v>76</v>
      </c>
      <c r="M6316" t="s">
        <v>40</v>
      </c>
      <c r="N6316" s="2">
        <v>35.97</v>
      </c>
      <c r="O6316" t="s">
        <v>40</v>
      </c>
      <c r="P6316" t="s">
        <v>40</v>
      </c>
      <c r="Q6316" t="s">
        <v>55</v>
      </c>
      <c r="R6316" s="1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 s="3">
        <v>106.4</v>
      </c>
      <c r="AE6316" s="3">
        <v>5127.95</v>
      </c>
      <c r="AF6316" s="3">
        <v>0</v>
      </c>
      <c r="AG6316" s="3">
        <v>0</v>
      </c>
      <c r="AH6316" s="3">
        <v>1690.59</v>
      </c>
      <c r="AI6316" s="3">
        <v>6818.54</v>
      </c>
      <c r="AJ6316" t="s">
        <v>57</v>
      </c>
      <c r="AK6316" t="s">
        <v>58</v>
      </c>
      <c r="AL6316" t="s">
        <v>59</v>
      </c>
      <c r="AM6316">
        <f>IF(Customers[[#This Row],[Customer Status]]="Churned",1,0)</f>
        <v>1</v>
      </c>
      <c r="AN6316" t="str">
        <f>IF(Customers[[#This Row],[Monthly Charge]]&gt;=_xlfn.PERCENTILE.INC(Customers[Monthly Charge],0.75),"High-value","Other")</f>
        <v>High-value</v>
      </c>
    </row>
    <row r="6317" spans="1:40" x14ac:dyDescent="0.25">
      <c r="A6317" t="s">
        <v>7504</v>
      </c>
      <c r="B6317" t="s">
        <v>49</v>
      </c>
      <c r="C6317" s="1">
        <v>26</v>
      </c>
      <c r="D6317" t="s">
        <v>43</v>
      </c>
      <c r="E6317" s="1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 s="1">
        <v>0</v>
      </c>
      <c r="K6317" s="1">
        <v>12</v>
      </c>
      <c r="L6317" t="s">
        <v>42</v>
      </c>
      <c r="M6317" t="s">
        <v>40</v>
      </c>
      <c r="N6317" s="2">
        <v>41.11</v>
      </c>
      <c r="O6317" t="s">
        <v>43</v>
      </c>
      <c r="P6317" t="s">
        <v>43</v>
      </c>
      <c r="Q6317" t="s">
        <v>42</v>
      </c>
      <c r="R6317" s="1">
        <v>0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43</v>
      </c>
      <c r="AA6317" t="s">
        <v>51</v>
      </c>
      <c r="AB6317" t="s">
        <v>43</v>
      </c>
      <c r="AC6317" t="s">
        <v>183</v>
      </c>
      <c r="AD6317" s="3">
        <v>20.45</v>
      </c>
      <c r="AE6317" s="3">
        <v>255.35</v>
      </c>
      <c r="AF6317" s="3">
        <v>0</v>
      </c>
      <c r="AG6317" s="3">
        <v>0</v>
      </c>
      <c r="AH6317" s="3">
        <v>493.32</v>
      </c>
      <c r="AI6317" s="3">
        <v>748.67</v>
      </c>
      <c r="AJ6317" t="s">
        <v>47</v>
      </c>
      <c r="AK6317" t="s">
        <v>8234</v>
      </c>
      <c r="AL6317" t="s">
        <v>8234</v>
      </c>
      <c r="AM6317">
        <f>IF(Customers[[#This Row],[Customer Status]]="Churned",1,0)</f>
        <v>0</v>
      </c>
      <c r="AN6317" t="str">
        <f>IF(Customers[[#This Row],[Monthly Charge]]&gt;=_xlfn.PERCENTILE.INC(Customers[Monthly Charge],0.75),"High-value","Other")</f>
        <v>Other</v>
      </c>
    </row>
    <row r="6318" spans="1:40" x14ac:dyDescent="0.25">
      <c r="A6318" t="s">
        <v>7505</v>
      </c>
      <c r="B6318" t="s">
        <v>39</v>
      </c>
      <c r="C6318" s="1">
        <v>56</v>
      </c>
      <c r="D6318" t="s">
        <v>43</v>
      </c>
      <c r="E6318" s="1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 s="1">
        <v>0</v>
      </c>
      <c r="K6318" s="1">
        <v>2</v>
      </c>
      <c r="L6318" t="s">
        <v>54</v>
      </c>
      <c r="M6318" t="s">
        <v>40</v>
      </c>
      <c r="N6318" s="2">
        <v>29.04</v>
      </c>
      <c r="O6318" t="s">
        <v>43</v>
      </c>
      <c r="P6318" t="s">
        <v>40</v>
      </c>
      <c r="Q6318" t="s">
        <v>55</v>
      </c>
      <c r="R6318" s="1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 s="3">
        <v>79.650000000000006</v>
      </c>
      <c r="AE6318" s="3">
        <v>152.69999999999999</v>
      </c>
      <c r="AF6318" s="3">
        <v>0</v>
      </c>
      <c r="AG6318" s="3">
        <v>0</v>
      </c>
      <c r="AH6318" s="3">
        <v>58.08</v>
      </c>
      <c r="AI6318" s="3">
        <v>210.78</v>
      </c>
      <c r="AJ6318" t="s">
        <v>57</v>
      </c>
      <c r="AK6318" t="s">
        <v>117</v>
      </c>
      <c r="AL6318" t="s">
        <v>240</v>
      </c>
      <c r="AM6318">
        <f>IF(Customers[[#This Row],[Customer Status]]="Churned",1,0)</f>
        <v>1</v>
      </c>
      <c r="AN6318" t="str">
        <f>IF(Customers[[#This Row],[Monthly Charge]]&gt;=_xlfn.PERCENTILE.INC(Customers[Monthly Charge],0.75),"High-value","Other")</f>
        <v>Other</v>
      </c>
    </row>
    <row r="6319" spans="1:40" x14ac:dyDescent="0.25">
      <c r="A6319" t="s">
        <v>7506</v>
      </c>
      <c r="B6319" t="s">
        <v>49</v>
      </c>
      <c r="C6319" s="1">
        <v>26</v>
      </c>
      <c r="D6319" t="s">
        <v>40</v>
      </c>
      <c r="E6319" s="1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 s="1">
        <v>1</v>
      </c>
      <c r="K6319" s="1">
        <v>15</v>
      </c>
      <c r="L6319" t="s">
        <v>62</v>
      </c>
      <c r="M6319" t="s">
        <v>40</v>
      </c>
      <c r="N6319" s="2">
        <v>39.840000000000003</v>
      </c>
      <c r="O6319" t="s">
        <v>43</v>
      </c>
      <c r="P6319" t="s">
        <v>43</v>
      </c>
      <c r="Q6319" t="s">
        <v>42</v>
      </c>
      <c r="R6319" s="1">
        <v>0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43</v>
      </c>
      <c r="AA6319" t="s">
        <v>51</v>
      </c>
      <c r="AB6319" t="s">
        <v>40</v>
      </c>
      <c r="AC6319" t="s">
        <v>46</v>
      </c>
      <c r="AD6319" s="3">
        <v>19.45</v>
      </c>
      <c r="AE6319" s="3">
        <v>340.85</v>
      </c>
      <c r="AF6319" s="3">
        <v>0</v>
      </c>
      <c r="AG6319" s="3">
        <v>0</v>
      </c>
      <c r="AH6319" s="3">
        <v>597.6</v>
      </c>
      <c r="AI6319" s="3">
        <v>938.45</v>
      </c>
      <c r="AJ6319" t="s">
        <v>47</v>
      </c>
      <c r="AK6319" t="s">
        <v>8234</v>
      </c>
      <c r="AL6319" t="s">
        <v>8234</v>
      </c>
      <c r="AM6319">
        <f>IF(Customers[[#This Row],[Customer Status]]="Churned",1,0)</f>
        <v>0</v>
      </c>
      <c r="AN6319" t="str">
        <f>IF(Customers[[#This Row],[Monthly Charge]]&gt;=_xlfn.PERCENTILE.INC(Customers[Monthly Charge],0.75),"High-value","Other")</f>
        <v>Other</v>
      </c>
    </row>
    <row r="6320" spans="1:40" x14ac:dyDescent="0.25">
      <c r="A6320" t="s">
        <v>7507</v>
      </c>
      <c r="B6320" t="s">
        <v>39</v>
      </c>
      <c r="C6320" s="1">
        <v>41</v>
      </c>
      <c r="D6320" t="s">
        <v>43</v>
      </c>
      <c r="E6320" s="1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 s="1">
        <v>0</v>
      </c>
      <c r="K6320" s="1">
        <v>1</v>
      </c>
      <c r="L6320" t="s">
        <v>54</v>
      </c>
      <c r="M6320" t="s">
        <v>40</v>
      </c>
      <c r="N6320" s="2">
        <v>46.09</v>
      </c>
      <c r="O6320" t="s">
        <v>43</v>
      </c>
      <c r="P6320" t="s">
        <v>40</v>
      </c>
      <c r="Q6320" t="s">
        <v>55</v>
      </c>
      <c r="R6320" s="1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 s="3">
        <v>78.650000000000006</v>
      </c>
      <c r="AE6320" s="3">
        <v>78.650000000000006</v>
      </c>
      <c r="AF6320" s="3">
        <v>0</v>
      </c>
      <c r="AG6320" s="3">
        <v>0</v>
      </c>
      <c r="AH6320" s="3">
        <v>46.09</v>
      </c>
      <c r="AI6320" s="3">
        <v>124.74</v>
      </c>
      <c r="AJ6320" t="s">
        <v>57</v>
      </c>
      <c r="AK6320" t="s">
        <v>58</v>
      </c>
      <c r="AL6320" t="s">
        <v>59</v>
      </c>
      <c r="AM6320">
        <f>IF(Customers[[#This Row],[Customer Status]]="Churned",1,0)</f>
        <v>1</v>
      </c>
      <c r="AN6320" t="str">
        <f>IF(Customers[[#This Row],[Monthly Charge]]&gt;=_xlfn.PERCENTILE.INC(Customers[Monthly Charge],0.75),"High-value","Other")</f>
        <v>Other</v>
      </c>
    </row>
    <row r="6321" spans="1:40" x14ac:dyDescent="0.25">
      <c r="A6321" t="s">
        <v>7508</v>
      </c>
      <c r="B6321" t="s">
        <v>49</v>
      </c>
      <c r="C6321" s="1">
        <v>22</v>
      </c>
      <c r="D6321" t="s">
        <v>43</v>
      </c>
      <c r="E6321" s="1">
        <v>0</v>
      </c>
      <c r="F6321" t="s">
        <v>245</v>
      </c>
      <c r="G6321">
        <v>92028</v>
      </c>
      <c r="H6321">
        <v>33.362575</v>
      </c>
      <c r="I6321">
        <v>-117.299644</v>
      </c>
      <c r="J6321" s="1">
        <v>0</v>
      </c>
      <c r="K6321" s="1">
        <v>51</v>
      </c>
      <c r="L6321" t="s">
        <v>76</v>
      </c>
      <c r="M6321" t="s">
        <v>40</v>
      </c>
      <c r="N6321" s="2">
        <v>44.77</v>
      </c>
      <c r="O6321" t="s">
        <v>40</v>
      </c>
      <c r="P6321" t="s">
        <v>40</v>
      </c>
      <c r="Q6321" t="s">
        <v>55</v>
      </c>
      <c r="R6321" s="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 s="3">
        <v>94.8</v>
      </c>
      <c r="AE6321" s="3">
        <v>4837.6000000000004</v>
      </c>
      <c r="AF6321" s="3">
        <v>0</v>
      </c>
      <c r="AG6321" s="3">
        <v>0</v>
      </c>
      <c r="AH6321" s="3">
        <v>2283.27</v>
      </c>
      <c r="AI6321" s="3">
        <v>7120.87</v>
      </c>
      <c r="AJ6321" t="s">
        <v>57</v>
      </c>
      <c r="AK6321" t="s">
        <v>58</v>
      </c>
      <c r="AL6321" t="s">
        <v>104</v>
      </c>
      <c r="AM6321">
        <f>IF(Customers[[#This Row],[Customer Status]]="Churned",1,0)</f>
        <v>1</v>
      </c>
      <c r="AN6321" t="str">
        <f>IF(Customers[[#This Row],[Monthly Charge]]&gt;=_xlfn.PERCENTILE.INC(Customers[Monthly Charge],0.75),"High-value","Other")</f>
        <v>High-value</v>
      </c>
    </row>
    <row r="6322" spans="1:40" x14ac:dyDescent="0.25">
      <c r="A6322" t="s">
        <v>7509</v>
      </c>
      <c r="B6322" t="s">
        <v>49</v>
      </c>
      <c r="C6322" s="1">
        <v>19</v>
      </c>
      <c r="D6322" t="s">
        <v>40</v>
      </c>
      <c r="E6322" s="1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 s="1">
        <v>8</v>
      </c>
      <c r="K6322" s="1">
        <v>63</v>
      </c>
      <c r="L6322" t="s">
        <v>76</v>
      </c>
      <c r="M6322" t="s">
        <v>40</v>
      </c>
      <c r="N6322" s="2">
        <v>24.5</v>
      </c>
      <c r="O6322" t="s">
        <v>40</v>
      </c>
      <c r="P6322" t="s">
        <v>43</v>
      </c>
      <c r="Q6322" t="s">
        <v>42</v>
      </c>
      <c r="R6322" s="1">
        <v>0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43</v>
      </c>
      <c r="AA6322" t="s">
        <v>73</v>
      </c>
      <c r="AB6322" t="s">
        <v>43</v>
      </c>
      <c r="AC6322" t="s">
        <v>46</v>
      </c>
      <c r="AD6322" s="3">
        <v>25.25</v>
      </c>
      <c r="AE6322" s="3">
        <v>1573.05</v>
      </c>
      <c r="AF6322" s="3">
        <v>0</v>
      </c>
      <c r="AG6322" s="3">
        <v>0</v>
      </c>
      <c r="AH6322" s="3">
        <v>1543.5</v>
      </c>
      <c r="AI6322" s="3">
        <v>3116.55</v>
      </c>
      <c r="AJ6322" t="s">
        <v>47</v>
      </c>
      <c r="AK6322" t="s">
        <v>8234</v>
      </c>
      <c r="AL6322" t="s">
        <v>8234</v>
      </c>
      <c r="AM6322">
        <f>IF(Customers[[#This Row],[Customer Status]]="Churned",1,0)</f>
        <v>0</v>
      </c>
      <c r="AN6322" t="str">
        <f>IF(Customers[[#This Row],[Monthly Charge]]&gt;=_xlfn.PERCENTILE.INC(Customers[Monthly Charge],0.75),"High-value","Other")</f>
        <v>Other</v>
      </c>
    </row>
    <row r="6323" spans="1:40" x14ac:dyDescent="0.25">
      <c r="A6323" t="s">
        <v>7510</v>
      </c>
      <c r="B6323" t="s">
        <v>49</v>
      </c>
      <c r="C6323" s="1">
        <v>42</v>
      </c>
      <c r="D6323" t="s">
        <v>40</v>
      </c>
      <c r="E6323" s="1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 s="1">
        <v>1</v>
      </c>
      <c r="K6323" s="1">
        <v>32</v>
      </c>
      <c r="L6323" t="s">
        <v>42</v>
      </c>
      <c r="M6323" t="s">
        <v>40</v>
      </c>
      <c r="N6323" s="2">
        <v>43.37</v>
      </c>
      <c r="O6323" t="s">
        <v>43</v>
      </c>
      <c r="P6323" t="s">
        <v>40</v>
      </c>
      <c r="Q6323" t="s">
        <v>55</v>
      </c>
      <c r="R6323" s="1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 s="3">
        <v>94.8</v>
      </c>
      <c r="AE6323" s="3">
        <v>3131.55</v>
      </c>
      <c r="AF6323" s="3">
        <v>0</v>
      </c>
      <c r="AG6323" s="3">
        <v>40</v>
      </c>
      <c r="AH6323" s="3">
        <v>1387.84</v>
      </c>
      <c r="AI6323" s="3">
        <v>4559.3900000000003</v>
      </c>
      <c r="AJ6323" t="s">
        <v>47</v>
      </c>
      <c r="AK6323" t="s">
        <v>8234</v>
      </c>
      <c r="AL6323" t="s">
        <v>8234</v>
      </c>
      <c r="AM6323">
        <f>IF(Customers[[#This Row],[Customer Status]]="Churned",1,0)</f>
        <v>0</v>
      </c>
      <c r="AN6323" t="str">
        <f>IF(Customers[[#This Row],[Monthly Charge]]&gt;=_xlfn.PERCENTILE.INC(Customers[Monthly Charge],0.75),"High-value","Other")</f>
        <v>High-value</v>
      </c>
    </row>
    <row r="6324" spans="1:40" x14ac:dyDescent="0.25">
      <c r="A6324" t="s">
        <v>7511</v>
      </c>
      <c r="B6324" t="s">
        <v>39</v>
      </c>
      <c r="C6324" s="1">
        <v>49</v>
      </c>
      <c r="D6324" t="s">
        <v>43</v>
      </c>
      <c r="E6324" s="1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 s="1">
        <v>0</v>
      </c>
      <c r="K6324" s="1">
        <v>29</v>
      </c>
      <c r="L6324" t="s">
        <v>129</v>
      </c>
      <c r="M6324" t="s">
        <v>40</v>
      </c>
      <c r="N6324" s="2">
        <v>27.75</v>
      </c>
      <c r="O6324" t="s">
        <v>40</v>
      </c>
      <c r="P6324" t="s">
        <v>40</v>
      </c>
      <c r="Q6324" t="s">
        <v>55</v>
      </c>
      <c r="R6324" s="1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 s="3">
        <v>98.6</v>
      </c>
      <c r="AE6324" s="3">
        <v>2933.2</v>
      </c>
      <c r="AF6324" s="3">
        <v>0</v>
      </c>
      <c r="AG6324" s="3">
        <v>0</v>
      </c>
      <c r="AH6324" s="3">
        <v>804.75</v>
      </c>
      <c r="AI6324" s="3">
        <v>3737.95</v>
      </c>
      <c r="AJ6324" t="s">
        <v>57</v>
      </c>
      <c r="AK6324" t="s">
        <v>58</v>
      </c>
      <c r="AL6324" t="s">
        <v>59</v>
      </c>
      <c r="AM6324">
        <f>IF(Customers[[#This Row],[Customer Status]]="Churned",1,0)</f>
        <v>1</v>
      </c>
      <c r="AN6324" t="str">
        <f>IF(Customers[[#This Row],[Monthly Charge]]&gt;=_xlfn.PERCENTILE.INC(Customers[Monthly Charge],0.75),"High-value","Other")</f>
        <v>High-value</v>
      </c>
    </row>
    <row r="6325" spans="1:40" x14ac:dyDescent="0.25">
      <c r="A6325" t="s">
        <v>7512</v>
      </c>
      <c r="B6325" t="s">
        <v>49</v>
      </c>
      <c r="C6325" s="1">
        <v>61</v>
      </c>
      <c r="D6325" t="s">
        <v>43</v>
      </c>
      <c r="E6325" s="1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 s="1">
        <v>0</v>
      </c>
      <c r="K6325" s="1">
        <v>1</v>
      </c>
      <c r="L6325" t="s">
        <v>54</v>
      </c>
      <c r="M6325" t="s">
        <v>40</v>
      </c>
      <c r="N6325" s="2">
        <v>13.63</v>
      </c>
      <c r="O6325" t="s">
        <v>43</v>
      </c>
      <c r="P6325" t="s">
        <v>40</v>
      </c>
      <c r="Q6325" t="s">
        <v>79</v>
      </c>
      <c r="R6325" s="1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 s="3">
        <v>44.95</v>
      </c>
      <c r="AE6325" s="3">
        <v>44.95</v>
      </c>
      <c r="AF6325" s="3">
        <v>0</v>
      </c>
      <c r="AG6325" s="3">
        <v>0</v>
      </c>
      <c r="AH6325" s="3">
        <v>13.63</v>
      </c>
      <c r="AI6325" s="3">
        <v>58.58</v>
      </c>
      <c r="AJ6325" t="s">
        <v>98</v>
      </c>
      <c r="AK6325" t="s">
        <v>8234</v>
      </c>
      <c r="AL6325" t="s">
        <v>8234</v>
      </c>
      <c r="AM6325">
        <f>IF(Customers[[#This Row],[Customer Status]]="Churned",1,0)</f>
        <v>0</v>
      </c>
      <c r="AN6325" t="str">
        <f>IF(Customers[[#This Row],[Monthly Charge]]&gt;=_xlfn.PERCENTILE.INC(Customers[Monthly Charge],0.75),"High-value","Other")</f>
        <v>Other</v>
      </c>
    </row>
    <row r="6326" spans="1:40" x14ac:dyDescent="0.25">
      <c r="A6326" t="s">
        <v>7513</v>
      </c>
      <c r="B6326" t="s">
        <v>39</v>
      </c>
      <c r="C6326" s="1">
        <v>45</v>
      </c>
      <c r="D6326" t="s">
        <v>40</v>
      </c>
      <c r="E6326" s="1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 s="1">
        <v>2</v>
      </c>
      <c r="K6326" s="1">
        <v>41</v>
      </c>
      <c r="L6326" t="s">
        <v>76</v>
      </c>
      <c r="M6326" t="s">
        <v>40</v>
      </c>
      <c r="N6326" s="2">
        <v>9.85</v>
      </c>
      <c r="O6326" t="s">
        <v>43</v>
      </c>
      <c r="P6326" t="s">
        <v>40</v>
      </c>
      <c r="Q6326" t="s">
        <v>55</v>
      </c>
      <c r="R6326" s="1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 s="3">
        <v>104.45</v>
      </c>
      <c r="AE6326" s="3">
        <v>4162.05</v>
      </c>
      <c r="AF6326" s="3">
        <v>0</v>
      </c>
      <c r="AG6326" s="3">
        <v>0</v>
      </c>
      <c r="AH6326" s="3">
        <v>403.85</v>
      </c>
      <c r="AI6326" s="3">
        <v>4565.8999999999996</v>
      </c>
      <c r="AJ6326" t="s">
        <v>47</v>
      </c>
      <c r="AK6326" t="s">
        <v>8234</v>
      </c>
      <c r="AL6326" t="s">
        <v>8234</v>
      </c>
      <c r="AM6326">
        <f>IF(Customers[[#This Row],[Customer Status]]="Churned",1,0)</f>
        <v>0</v>
      </c>
      <c r="AN6326" t="str">
        <f>IF(Customers[[#This Row],[Monthly Charge]]&gt;=_xlfn.PERCENTILE.INC(Customers[Monthly Charge],0.75),"High-value","Other")</f>
        <v>High-value</v>
      </c>
    </row>
    <row r="6327" spans="1:40" x14ac:dyDescent="0.25">
      <c r="A6327" t="s">
        <v>7514</v>
      </c>
      <c r="B6327" t="s">
        <v>39</v>
      </c>
      <c r="C6327" s="1">
        <v>40</v>
      </c>
      <c r="D6327" t="s">
        <v>43</v>
      </c>
      <c r="E6327" s="1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 s="1">
        <v>0</v>
      </c>
      <c r="K6327" s="1">
        <v>50</v>
      </c>
      <c r="L6327" t="s">
        <v>42</v>
      </c>
      <c r="M6327" t="s">
        <v>40</v>
      </c>
      <c r="N6327" s="2">
        <v>18.95</v>
      </c>
      <c r="O6327" t="s">
        <v>43</v>
      </c>
      <c r="P6327" t="s">
        <v>43</v>
      </c>
      <c r="Q6327" t="s">
        <v>42</v>
      </c>
      <c r="R6327" s="1">
        <v>0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43</v>
      </c>
      <c r="AA6327" t="s">
        <v>73</v>
      </c>
      <c r="AB6327" t="s">
        <v>43</v>
      </c>
      <c r="AC6327" t="s">
        <v>46</v>
      </c>
      <c r="AD6327" s="3">
        <v>20.149999999999999</v>
      </c>
      <c r="AE6327" s="3">
        <v>970.85</v>
      </c>
      <c r="AF6327" s="3">
        <v>0</v>
      </c>
      <c r="AG6327" s="3">
        <v>0</v>
      </c>
      <c r="AH6327" s="3">
        <v>947.5</v>
      </c>
      <c r="AI6327" s="3">
        <v>1918.35</v>
      </c>
      <c r="AJ6327" t="s">
        <v>47</v>
      </c>
      <c r="AK6327" t="s">
        <v>8234</v>
      </c>
      <c r="AL6327" t="s">
        <v>8234</v>
      </c>
      <c r="AM6327">
        <f>IF(Customers[[#This Row],[Customer Status]]="Churned",1,0)</f>
        <v>0</v>
      </c>
      <c r="AN6327" t="str">
        <f>IF(Customers[[#This Row],[Monthly Charge]]&gt;=_xlfn.PERCENTILE.INC(Customers[Monthly Charge],0.75),"High-value","Other")</f>
        <v>Other</v>
      </c>
    </row>
    <row r="6328" spans="1:40" x14ac:dyDescent="0.25">
      <c r="A6328" t="s">
        <v>7515</v>
      </c>
      <c r="B6328" t="s">
        <v>39</v>
      </c>
      <c r="C6328" s="1">
        <v>23</v>
      </c>
      <c r="D6328" t="s">
        <v>40</v>
      </c>
      <c r="E6328" s="1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 s="1">
        <v>7</v>
      </c>
      <c r="K6328" s="1">
        <v>56</v>
      </c>
      <c r="L6328" t="s">
        <v>42</v>
      </c>
      <c r="M6328" t="s">
        <v>40</v>
      </c>
      <c r="N6328" s="2">
        <v>21.21</v>
      </c>
      <c r="O6328" t="s">
        <v>40</v>
      </c>
      <c r="P6328" t="s">
        <v>43</v>
      </c>
      <c r="Q6328" t="s">
        <v>42</v>
      </c>
      <c r="R6328" s="1">
        <v>0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43</v>
      </c>
      <c r="AA6328" t="s">
        <v>45</v>
      </c>
      <c r="AB6328" t="s">
        <v>43</v>
      </c>
      <c r="AC6328" t="s">
        <v>56</v>
      </c>
      <c r="AD6328" s="3">
        <v>24.3</v>
      </c>
      <c r="AE6328" s="3">
        <v>1261.7</v>
      </c>
      <c r="AF6328" s="3">
        <v>0</v>
      </c>
      <c r="AG6328" s="3">
        <v>0</v>
      </c>
      <c r="AH6328" s="3">
        <v>1187.76</v>
      </c>
      <c r="AI6328" s="3">
        <v>2449.46</v>
      </c>
      <c r="AJ6328" t="s">
        <v>47</v>
      </c>
      <c r="AK6328" t="s">
        <v>8234</v>
      </c>
      <c r="AL6328" t="s">
        <v>8234</v>
      </c>
      <c r="AM6328">
        <f>IF(Customers[[#This Row],[Customer Status]]="Churned",1,0)</f>
        <v>0</v>
      </c>
      <c r="AN6328" t="str">
        <f>IF(Customers[[#This Row],[Monthly Charge]]&gt;=_xlfn.PERCENTILE.INC(Customers[Monthly Charge],0.75),"High-value","Other")</f>
        <v>Other</v>
      </c>
    </row>
    <row r="6329" spans="1:40" x14ac:dyDescent="0.25">
      <c r="A6329" t="s">
        <v>7516</v>
      </c>
      <c r="B6329" t="s">
        <v>39</v>
      </c>
      <c r="C6329" s="1">
        <v>35</v>
      </c>
      <c r="D6329" t="s">
        <v>40</v>
      </c>
      <c r="E6329" s="1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 s="1">
        <v>3</v>
      </c>
      <c r="K6329" s="1">
        <v>57</v>
      </c>
      <c r="L6329" t="s">
        <v>76</v>
      </c>
      <c r="M6329" t="s">
        <v>40</v>
      </c>
      <c r="N6329" s="2">
        <v>42.18</v>
      </c>
      <c r="O6329" t="s">
        <v>43</v>
      </c>
      <c r="P6329" t="s">
        <v>40</v>
      </c>
      <c r="Q6329" t="s">
        <v>55</v>
      </c>
      <c r="R6329" s="1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 s="3">
        <v>95</v>
      </c>
      <c r="AE6329" s="3">
        <v>5535.8</v>
      </c>
      <c r="AF6329" s="3">
        <v>0</v>
      </c>
      <c r="AG6329" s="3">
        <v>0</v>
      </c>
      <c r="AH6329" s="3">
        <v>2404.2600000000002</v>
      </c>
      <c r="AI6329" s="3">
        <v>7940.06</v>
      </c>
      <c r="AJ6329" t="s">
        <v>47</v>
      </c>
      <c r="AK6329" t="s">
        <v>8234</v>
      </c>
      <c r="AL6329" t="s">
        <v>8234</v>
      </c>
      <c r="AM6329">
        <f>IF(Customers[[#This Row],[Customer Status]]="Churned",1,0)</f>
        <v>0</v>
      </c>
      <c r="AN6329" t="str">
        <f>IF(Customers[[#This Row],[Monthly Charge]]&gt;=_xlfn.PERCENTILE.INC(Customers[Monthly Charge],0.75),"High-value","Other")</f>
        <v>High-value</v>
      </c>
    </row>
    <row r="6330" spans="1:40" x14ac:dyDescent="0.25">
      <c r="A6330" t="s">
        <v>7517</v>
      </c>
      <c r="B6330" t="s">
        <v>49</v>
      </c>
      <c r="C6330" s="1">
        <v>20</v>
      </c>
      <c r="D6330" t="s">
        <v>43</v>
      </c>
      <c r="E6330" s="1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 s="1">
        <v>0</v>
      </c>
      <c r="K6330" s="1">
        <v>3</v>
      </c>
      <c r="L6330" t="s">
        <v>54</v>
      </c>
      <c r="M6330" t="s">
        <v>40</v>
      </c>
      <c r="N6330" s="2">
        <v>33.28</v>
      </c>
      <c r="O6330" t="s">
        <v>43</v>
      </c>
      <c r="P6330" t="s">
        <v>40</v>
      </c>
      <c r="Q6330" t="s">
        <v>44</v>
      </c>
      <c r="R6330" s="1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 s="3">
        <v>55.9</v>
      </c>
      <c r="AE6330" s="3">
        <v>157.55000000000001</v>
      </c>
      <c r="AF6330" s="3">
        <v>0</v>
      </c>
      <c r="AG6330" s="3">
        <v>0</v>
      </c>
      <c r="AH6330" s="3">
        <v>99.84</v>
      </c>
      <c r="AI6330" s="3">
        <v>257.39</v>
      </c>
      <c r="AJ6330" t="s">
        <v>98</v>
      </c>
      <c r="AK6330" t="s">
        <v>8234</v>
      </c>
      <c r="AL6330" t="s">
        <v>8234</v>
      </c>
      <c r="AM6330">
        <f>IF(Customers[[#This Row],[Customer Status]]="Churned",1,0)</f>
        <v>0</v>
      </c>
      <c r="AN6330" t="str">
        <f>IF(Customers[[#This Row],[Monthly Charge]]&gt;=_xlfn.PERCENTILE.INC(Customers[Monthly Charge],0.75),"High-value","Other")</f>
        <v>Other</v>
      </c>
    </row>
    <row r="6331" spans="1:40" x14ac:dyDescent="0.25">
      <c r="A6331" t="s">
        <v>7518</v>
      </c>
      <c r="B6331" t="s">
        <v>39</v>
      </c>
      <c r="C6331" s="1">
        <v>28</v>
      </c>
      <c r="D6331" t="s">
        <v>43</v>
      </c>
      <c r="E6331" s="1">
        <v>2</v>
      </c>
      <c r="F6331" t="s">
        <v>307</v>
      </c>
      <c r="G6331">
        <v>93249</v>
      </c>
      <c r="H6331">
        <v>35.637715</v>
      </c>
      <c r="I6331">
        <v>-119.893068</v>
      </c>
      <c r="J6331" s="1">
        <v>0</v>
      </c>
      <c r="K6331" s="1">
        <v>22</v>
      </c>
      <c r="L6331" t="s">
        <v>62</v>
      </c>
      <c r="M6331" t="s">
        <v>40</v>
      </c>
      <c r="N6331" s="2">
        <v>43.97</v>
      </c>
      <c r="O6331" t="s">
        <v>43</v>
      </c>
      <c r="P6331" t="s">
        <v>43</v>
      </c>
      <c r="Q6331" t="s">
        <v>42</v>
      </c>
      <c r="R6331" s="1">
        <v>0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43</v>
      </c>
      <c r="AA6331" t="s">
        <v>51</v>
      </c>
      <c r="AB6331" t="s">
        <v>40</v>
      </c>
      <c r="AC6331" t="s">
        <v>56</v>
      </c>
      <c r="AD6331" s="3">
        <v>20.55</v>
      </c>
      <c r="AE6331" s="3">
        <v>469.85</v>
      </c>
      <c r="AF6331" s="3">
        <v>0</v>
      </c>
      <c r="AG6331" s="3">
        <v>0</v>
      </c>
      <c r="AH6331" s="3">
        <v>967.34</v>
      </c>
      <c r="AI6331" s="3">
        <v>1437.19</v>
      </c>
      <c r="AJ6331" t="s">
        <v>47</v>
      </c>
      <c r="AK6331" t="s">
        <v>8234</v>
      </c>
      <c r="AL6331" t="s">
        <v>8234</v>
      </c>
      <c r="AM6331">
        <f>IF(Customers[[#This Row],[Customer Status]]="Churned",1,0)</f>
        <v>0</v>
      </c>
      <c r="AN6331" t="str">
        <f>IF(Customers[[#This Row],[Monthly Charge]]&gt;=_xlfn.PERCENTILE.INC(Customers[Monthly Charge],0.75),"High-value","Other")</f>
        <v>Other</v>
      </c>
    </row>
    <row r="6332" spans="1:40" x14ac:dyDescent="0.25">
      <c r="A6332" t="s">
        <v>7519</v>
      </c>
      <c r="B6332" t="s">
        <v>49</v>
      </c>
      <c r="C6332" s="1">
        <v>48</v>
      </c>
      <c r="D6332" t="s">
        <v>40</v>
      </c>
      <c r="E6332" s="1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 s="1">
        <v>9</v>
      </c>
      <c r="K6332" s="1">
        <v>36</v>
      </c>
      <c r="L6332" t="s">
        <v>42</v>
      </c>
      <c r="M6332" t="s">
        <v>40</v>
      </c>
      <c r="N6332" s="2">
        <v>34.79</v>
      </c>
      <c r="O6332" t="s">
        <v>40</v>
      </c>
      <c r="P6332" t="s">
        <v>43</v>
      </c>
      <c r="Q6332" t="s">
        <v>42</v>
      </c>
      <c r="R6332" s="1">
        <v>0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43</v>
      </c>
      <c r="AA6332" t="s">
        <v>73</v>
      </c>
      <c r="AB6332" t="s">
        <v>43</v>
      </c>
      <c r="AC6332" t="s">
        <v>46</v>
      </c>
      <c r="AD6332" s="3">
        <v>25.1</v>
      </c>
      <c r="AE6332" s="3">
        <v>930.95</v>
      </c>
      <c r="AF6332" s="3">
        <v>0</v>
      </c>
      <c r="AG6332" s="3">
        <v>0</v>
      </c>
      <c r="AH6332" s="3">
        <v>1252.44</v>
      </c>
      <c r="AI6332" s="3">
        <v>2183.39</v>
      </c>
      <c r="AJ6332" t="s">
        <v>47</v>
      </c>
      <c r="AK6332" t="s">
        <v>8234</v>
      </c>
      <c r="AL6332" t="s">
        <v>8234</v>
      </c>
      <c r="AM6332">
        <f>IF(Customers[[#This Row],[Customer Status]]="Churned",1,0)</f>
        <v>0</v>
      </c>
      <c r="AN6332" t="str">
        <f>IF(Customers[[#This Row],[Monthly Charge]]&gt;=_xlfn.PERCENTILE.INC(Customers[Monthly Charge],0.75),"High-value","Other")</f>
        <v>Other</v>
      </c>
    </row>
    <row r="6333" spans="1:40" x14ac:dyDescent="0.25">
      <c r="A6333" t="s">
        <v>7520</v>
      </c>
      <c r="B6333" t="s">
        <v>39</v>
      </c>
      <c r="C6333" s="1">
        <v>49</v>
      </c>
      <c r="D6333" t="s">
        <v>40</v>
      </c>
      <c r="E6333" s="1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 s="1">
        <v>8</v>
      </c>
      <c r="K6333" s="1">
        <v>22</v>
      </c>
      <c r="L6333" t="s">
        <v>42</v>
      </c>
      <c r="M6333" t="s">
        <v>40</v>
      </c>
      <c r="N6333" s="2">
        <v>45.35</v>
      </c>
      <c r="O6333" t="s">
        <v>43</v>
      </c>
      <c r="P6333" t="s">
        <v>43</v>
      </c>
      <c r="Q6333" t="s">
        <v>42</v>
      </c>
      <c r="R6333" s="1">
        <v>0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43</v>
      </c>
      <c r="AA6333" t="s">
        <v>45</v>
      </c>
      <c r="AB6333" t="s">
        <v>43</v>
      </c>
      <c r="AC6333" t="s">
        <v>56</v>
      </c>
      <c r="AD6333" s="3">
        <v>20.75</v>
      </c>
      <c r="AE6333" s="3">
        <v>452.35</v>
      </c>
      <c r="AF6333" s="3">
        <v>0</v>
      </c>
      <c r="AG6333" s="3">
        <v>0</v>
      </c>
      <c r="AH6333" s="3">
        <v>997.7</v>
      </c>
      <c r="AI6333" s="3">
        <v>1450.05</v>
      </c>
      <c r="AJ6333" t="s">
        <v>47</v>
      </c>
      <c r="AK6333" t="s">
        <v>8234</v>
      </c>
      <c r="AL6333" t="s">
        <v>8234</v>
      </c>
      <c r="AM6333">
        <f>IF(Customers[[#This Row],[Customer Status]]="Churned",1,0)</f>
        <v>0</v>
      </c>
      <c r="AN6333" t="str">
        <f>IF(Customers[[#This Row],[Monthly Charge]]&gt;=_xlfn.PERCENTILE.INC(Customers[Monthly Charge],0.75),"High-value","Other")</f>
        <v>Other</v>
      </c>
    </row>
    <row r="6334" spans="1:40" x14ac:dyDescent="0.25">
      <c r="A6334" t="s">
        <v>7521</v>
      </c>
      <c r="B6334" t="s">
        <v>39</v>
      </c>
      <c r="C6334" s="1">
        <v>26</v>
      </c>
      <c r="D6334" t="s">
        <v>40</v>
      </c>
      <c r="E6334" s="1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 s="1">
        <v>9</v>
      </c>
      <c r="K6334" s="1">
        <v>70</v>
      </c>
      <c r="L6334" t="s">
        <v>42</v>
      </c>
      <c r="M6334" t="s">
        <v>40</v>
      </c>
      <c r="N6334" s="2">
        <v>23.52</v>
      </c>
      <c r="O6334" t="s">
        <v>43</v>
      </c>
      <c r="P6334" t="s">
        <v>43</v>
      </c>
      <c r="Q6334" t="s">
        <v>42</v>
      </c>
      <c r="R6334" s="1">
        <v>0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43</v>
      </c>
      <c r="AA6334" t="s">
        <v>73</v>
      </c>
      <c r="AB6334" t="s">
        <v>43</v>
      </c>
      <c r="AC6334" t="s">
        <v>56</v>
      </c>
      <c r="AD6334" s="3">
        <v>19.45</v>
      </c>
      <c r="AE6334" s="3">
        <v>1303.5</v>
      </c>
      <c r="AF6334" s="3">
        <v>14.49</v>
      </c>
      <c r="AG6334" s="3">
        <v>0</v>
      </c>
      <c r="AH6334" s="3">
        <v>1646.4</v>
      </c>
      <c r="AI6334" s="3">
        <v>2935.41</v>
      </c>
      <c r="AJ6334" t="s">
        <v>47</v>
      </c>
      <c r="AK6334" t="s">
        <v>8234</v>
      </c>
      <c r="AL6334" t="s">
        <v>8234</v>
      </c>
      <c r="AM6334">
        <f>IF(Customers[[#This Row],[Customer Status]]="Churned",1,0)</f>
        <v>0</v>
      </c>
      <c r="AN6334" t="str">
        <f>IF(Customers[[#This Row],[Monthly Charge]]&gt;=_xlfn.PERCENTILE.INC(Customers[Monthly Charge],0.75),"High-value","Other")</f>
        <v>Other</v>
      </c>
    </row>
    <row r="6335" spans="1:40" x14ac:dyDescent="0.25">
      <c r="A6335" t="s">
        <v>7522</v>
      </c>
      <c r="B6335" t="s">
        <v>39</v>
      </c>
      <c r="C6335" s="1">
        <v>25</v>
      </c>
      <c r="D6335" t="s">
        <v>43</v>
      </c>
      <c r="E6335" s="1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 s="1">
        <v>0</v>
      </c>
      <c r="K6335" s="1">
        <v>14</v>
      </c>
      <c r="L6335" t="s">
        <v>62</v>
      </c>
      <c r="M6335" t="s">
        <v>40</v>
      </c>
      <c r="N6335" s="2">
        <v>39.22</v>
      </c>
      <c r="O6335" t="s">
        <v>43</v>
      </c>
      <c r="P6335" t="s">
        <v>40</v>
      </c>
      <c r="Q6335" t="s">
        <v>79</v>
      </c>
      <c r="R6335" s="1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 s="3">
        <v>50.45</v>
      </c>
      <c r="AE6335" s="3">
        <v>765.45</v>
      </c>
      <c r="AF6335" s="3">
        <v>0</v>
      </c>
      <c r="AG6335" s="3">
        <v>140</v>
      </c>
      <c r="AH6335" s="3">
        <v>549.08000000000004</v>
      </c>
      <c r="AI6335" s="3">
        <v>1454.53</v>
      </c>
      <c r="AJ6335" t="s">
        <v>47</v>
      </c>
      <c r="AK6335" t="s">
        <v>8234</v>
      </c>
      <c r="AL6335" t="s">
        <v>8234</v>
      </c>
      <c r="AM6335">
        <f>IF(Customers[[#This Row],[Customer Status]]="Churned",1,0)</f>
        <v>0</v>
      </c>
      <c r="AN6335" t="str">
        <f>IF(Customers[[#This Row],[Monthly Charge]]&gt;=_xlfn.PERCENTILE.INC(Customers[Monthly Charge],0.75),"High-value","Other")</f>
        <v>Other</v>
      </c>
    </row>
    <row r="6336" spans="1:40" x14ac:dyDescent="0.25">
      <c r="A6336" t="s">
        <v>7523</v>
      </c>
      <c r="B6336" t="s">
        <v>49</v>
      </c>
      <c r="C6336" s="1">
        <v>32</v>
      </c>
      <c r="D6336" t="s">
        <v>43</v>
      </c>
      <c r="E6336" s="1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 s="1">
        <v>0</v>
      </c>
      <c r="K6336" s="1">
        <v>18</v>
      </c>
      <c r="L6336" t="s">
        <v>62</v>
      </c>
      <c r="M6336" t="s">
        <v>40</v>
      </c>
      <c r="N6336" s="2">
        <v>1.42</v>
      </c>
      <c r="O6336" t="s">
        <v>43</v>
      </c>
      <c r="P6336" t="s">
        <v>43</v>
      </c>
      <c r="Q6336" t="s">
        <v>42</v>
      </c>
      <c r="R6336" s="1">
        <v>0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43</v>
      </c>
      <c r="AA6336" t="s">
        <v>45</v>
      </c>
      <c r="AB6336" t="s">
        <v>43</v>
      </c>
      <c r="AC6336" t="s">
        <v>46</v>
      </c>
      <c r="AD6336" s="3">
        <v>19.649999999999999</v>
      </c>
      <c r="AE6336" s="3">
        <v>411.25</v>
      </c>
      <c r="AF6336" s="3">
        <v>0</v>
      </c>
      <c r="AG6336" s="3">
        <v>0</v>
      </c>
      <c r="AH6336" s="3">
        <v>25.56</v>
      </c>
      <c r="AI6336" s="3">
        <v>436.81</v>
      </c>
      <c r="AJ6336" t="s">
        <v>47</v>
      </c>
      <c r="AK6336" t="s">
        <v>8234</v>
      </c>
      <c r="AL6336" t="s">
        <v>8234</v>
      </c>
      <c r="AM6336">
        <f>IF(Customers[[#This Row],[Customer Status]]="Churned",1,0)</f>
        <v>0</v>
      </c>
      <c r="AN6336" t="str">
        <f>IF(Customers[[#This Row],[Monthly Charge]]&gt;=_xlfn.PERCENTILE.INC(Customers[Monthly Charge],0.75),"High-value","Other")</f>
        <v>Other</v>
      </c>
    </row>
    <row r="6337" spans="1:40" x14ac:dyDescent="0.25">
      <c r="A6337" t="s">
        <v>7524</v>
      </c>
      <c r="B6337" t="s">
        <v>39</v>
      </c>
      <c r="C6337" s="1">
        <v>37</v>
      </c>
      <c r="D6337" t="s">
        <v>43</v>
      </c>
      <c r="E6337" s="1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 s="1">
        <v>0</v>
      </c>
      <c r="K6337" s="1">
        <v>23</v>
      </c>
      <c r="L6337" t="s">
        <v>62</v>
      </c>
      <c r="M6337" t="s">
        <v>40</v>
      </c>
      <c r="N6337" s="2">
        <v>35.03</v>
      </c>
      <c r="O6337" t="s">
        <v>40</v>
      </c>
      <c r="P6337" t="s">
        <v>40</v>
      </c>
      <c r="Q6337" t="s">
        <v>79</v>
      </c>
      <c r="R6337" s="1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 s="3">
        <v>73.75</v>
      </c>
      <c r="AE6337" s="3">
        <v>1756.6</v>
      </c>
      <c r="AF6337" s="3">
        <v>0</v>
      </c>
      <c r="AG6337" s="3">
        <v>0</v>
      </c>
      <c r="AH6337" s="3">
        <v>805.69</v>
      </c>
      <c r="AI6337" s="3">
        <v>2562.29</v>
      </c>
      <c r="AJ6337" t="s">
        <v>47</v>
      </c>
      <c r="AK6337" t="s">
        <v>8234</v>
      </c>
      <c r="AL6337" t="s">
        <v>8234</v>
      </c>
      <c r="AM6337">
        <f>IF(Customers[[#This Row],[Customer Status]]="Churned",1,0)</f>
        <v>0</v>
      </c>
      <c r="AN6337" t="str">
        <f>IF(Customers[[#This Row],[Monthly Charge]]&gt;=_xlfn.PERCENTILE.INC(Customers[Monthly Charge],0.75),"High-value","Other")</f>
        <v>Other</v>
      </c>
    </row>
    <row r="6338" spans="1:40" x14ac:dyDescent="0.25">
      <c r="A6338" t="s">
        <v>7525</v>
      </c>
      <c r="B6338" t="s">
        <v>39</v>
      </c>
      <c r="C6338" s="1">
        <v>75</v>
      </c>
      <c r="D6338" t="s">
        <v>40</v>
      </c>
      <c r="E6338" s="1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 s="1">
        <v>1</v>
      </c>
      <c r="K6338" s="1">
        <v>7</v>
      </c>
      <c r="L6338" t="s">
        <v>54</v>
      </c>
      <c r="M6338" t="s">
        <v>40</v>
      </c>
      <c r="N6338" s="2">
        <v>21.43</v>
      </c>
      <c r="O6338" t="s">
        <v>40</v>
      </c>
      <c r="P6338" t="s">
        <v>40</v>
      </c>
      <c r="Q6338" t="s">
        <v>55</v>
      </c>
      <c r="R6338" s="1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 s="3">
        <v>84.55</v>
      </c>
      <c r="AE6338" s="3">
        <v>646.85</v>
      </c>
      <c r="AF6338" s="3">
        <v>0</v>
      </c>
      <c r="AG6338" s="3">
        <v>0</v>
      </c>
      <c r="AH6338" s="3">
        <v>150.01</v>
      </c>
      <c r="AI6338" s="3">
        <v>796.86</v>
      </c>
      <c r="AJ6338" t="s">
        <v>57</v>
      </c>
      <c r="AK6338" t="s">
        <v>58</v>
      </c>
      <c r="AL6338" t="s">
        <v>104</v>
      </c>
      <c r="AM6338">
        <f>IF(Customers[[#This Row],[Customer Status]]="Churned",1,0)</f>
        <v>1</v>
      </c>
      <c r="AN6338" t="str">
        <f>IF(Customers[[#This Row],[Monthly Charge]]&gt;=_xlfn.PERCENTILE.INC(Customers[Monthly Charge],0.75),"High-value","Other")</f>
        <v>Other</v>
      </c>
    </row>
    <row r="6339" spans="1:40" x14ac:dyDescent="0.25">
      <c r="A6339" t="s">
        <v>7526</v>
      </c>
      <c r="B6339" t="s">
        <v>39</v>
      </c>
      <c r="C6339" s="1">
        <v>40</v>
      </c>
      <c r="D6339" t="s">
        <v>43</v>
      </c>
      <c r="E6339" s="1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 s="1">
        <v>0</v>
      </c>
      <c r="K6339" s="1">
        <v>1</v>
      </c>
      <c r="L6339" t="s">
        <v>42</v>
      </c>
      <c r="M6339" t="s">
        <v>40</v>
      </c>
      <c r="N6339" s="2">
        <v>27.59</v>
      </c>
      <c r="O6339" t="s">
        <v>43</v>
      </c>
      <c r="P6339" t="s">
        <v>43</v>
      </c>
      <c r="Q6339" t="s">
        <v>42</v>
      </c>
      <c r="R6339" s="1">
        <v>0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43</v>
      </c>
      <c r="AA6339" t="s">
        <v>51</v>
      </c>
      <c r="AB6339" t="s">
        <v>43</v>
      </c>
      <c r="AC6339" t="s">
        <v>183</v>
      </c>
      <c r="AD6339" s="3">
        <v>20.149999999999999</v>
      </c>
      <c r="AE6339" s="3">
        <v>20.149999999999999</v>
      </c>
      <c r="AF6339" s="3">
        <v>0</v>
      </c>
      <c r="AG6339" s="3">
        <v>0</v>
      </c>
      <c r="AH6339" s="3">
        <v>27.59</v>
      </c>
      <c r="AI6339" s="3">
        <v>47.74</v>
      </c>
      <c r="AJ6339" t="s">
        <v>98</v>
      </c>
      <c r="AK6339" t="s">
        <v>8234</v>
      </c>
      <c r="AL6339" t="s">
        <v>8234</v>
      </c>
      <c r="AM6339">
        <f>IF(Customers[[#This Row],[Customer Status]]="Churned",1,0)</f>
        <v>0</v>
      </c>
      <c r="AN6339" t="str">
        <f>IF(Customers[[#This Row],[Monthly Charge]]&gt;=_xlfn.PERCENTILE.INC(Customers[Monthly Charge],0.75),"High-value","Other")</f>
        <v>Other</v>
      </c>
    </row>
    <row r="6340" spans="1:40" x14ac:dyDescent="0.25">
      <c r="A6340" t="s">
        <v>7527</v>
      </c>
      <c r="B6340" t="s">
        <v>49</v>
      </c>
      <c r="C6340" s="1">
        <v>29</v>
      </c>
      <c r="D6340" t="s">
        <v>40</v>
      </c>
      <c r="E6340" s="1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 s="1">
        <v>1</v>
      </c>
      <c r="K6340" s="1">
        <v>71</v>
      </c>
      <c r="L6340" t="s">
        <v>42</v>
      </c>
      <c r="M6340" t="s">
        <v>40</v>
      </c>
      <c r="N6340" s="2">
        <v>33.83</v>
      </c>
      <c r="O6340" t="s">
        <v>40</v>
      </c>
      <c r="P6340" t="s">
        <v>40</v>
      </c>
      <c r="Q6340" t="s">
        <v>55</v>
      </c>
      <c r="R6340" s="1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 s="3">
        <v>116.1</v>
      </c>
      <c r="AE6340" s="3">
        <v>8310.5499999999993</v>
      </c>
      <c r="AF6340" s="3">
        <v>0</v>
      </c>
      <c r="AG6340" s="3">
        <v>130</v>
      </c>
      <c r="AH6340" s="3">
        <v>2401.9299999999998</v>
      </c>
      <c r="AI6340" s="3">
        <v>10842.48</v>
      </c>
      <c r="AJ6340" t="s">
        <v>47</v>
      </c>
      <c r="AK6340" t="s">
        <v>8234</v>
      </c>
      <c r="AL6340" t="s">
        <v>8234</v>
      </c>
      <c r="AM6340">
        <f>IF(Customers[[#This Row],[Customer Status]]="Churned",1,0)</f>
        <v>0</v>
      </c>
      <c r="AN6340" t="str">
        <f>IF(Customers[[#This Row],[Monthly Charge]]&gt;=_xlfn.PERCENTILE.INC(Customers[Monthly Charge],0.75),"High-value","Other")</f>
        <v>High-value</v>
      </c>
    </row>
    <row r="6341" spans="1:40" x14ac:dyDescent="0.25">
      <c r="A6341" t="s">
        <v>7528</v>
      </c>
      <c r="B6341" t="s">
        <v>39</v>
      </c>
      <c r="C6341" s="1">
        <v>38</v>
      </c>
      <c r="D6341" t="s">
        <v>40</v>
      </c>
      <c r="E6341" s="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 s="1">
        <v>5</v>
      </c>
      <c r="K6341" s="1">
        <v>4</v>
      </c>
      <c r="L6341" t="s">
        <v>42</v>
      </c>
      <c r="M6341" t="s">
        <v>40</v>
      </c>
      <c r="N6341" s="2">
        <v>42.71</v>
      </c>
      <c r="O6341" t="s">
        <v>43</v>
      </c>
      <c r="P6341" t="s">
        <v>40</v>
      </c>
      <c r="Q6341" t="s">
        <v>79</v>
      </c>
      <c r="R6341" s="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 s="3">
        <v>56.5</v>
      </c>
      <c r="AE6341" s="3">
        <v>235.1</v>
      </c>
      <c r="AF6341" s="3">
        <v>0</v>
      </c>
      <c r="AG6341" s="3">
        <v>0</v>
      </c>
      <c r="AH6341" s="3">
        <v>170.84</v>
      </c>
      <c r="AI6341" s="3">
        <v>405.94</v>
      </c>
      <c r="AJ6341" t="s">
        <v>57</v>
      </c>
      <c r="AK6341" t="s">
        <v>63</v>
      </c>
      <c r="AL6341" t="s">
        <v>559</v>
      </c>
      <c r="AM6341">
        <f>IF(Customers[[#This Row],[Customer Status]]="Churned",1,0)</f>
        <v>1</v>
      </c>
      <c r="AN6341" t="str">
        <f>IF(Customers[[#This Row],[Monthly Charge]]&gt;=_xlfn.PERCENTILE.INC(Customers[Monthly Charge],0.75),"High-value","Other")</f>
        <v>Other</v>
      </c>
    </row>
    <row r="6342" spans="1:40" x14ac:dyDescent="0.25">
      <c r="A6342" t="s">
        <v>7529</v>
      </c>
      <c r="B6342" t="s">
        <v>49</v>
      </c>
      <c r="C6342" s="1">
        <v>67</v>
      </c>
      <c r="D6342" t="s">
        <v>43</v>
      </c>
      <c r="E6342" s="1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 s="1">
        <v>0</v>
      </c>
      <c r="K6342" s="1">
        <v>64</v>
      </c>
      <c r="L6342" t="s">
        <v>42</v>
      </c>
      <c r="M6342" t="s">
        <v>40</v>
      </c>
      <c r="N6342" s="2">
        <v>10.07</v>
      </c>
      <c r="O6342" t="s">
        <v>40</v>
      </c>
      <c r="P6342" t="s">
        <v>40</v>
      </c>
      <c r="Q6342" t="s">
        <v>55</v>
      </c>
      <c r="R6342" s="1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 s="3">
        <v>102.1</v>
      </c>
      <c r="AE6342" s="3">
        <v>6688.1</v>
      </c>
      <c r="AF6342" s="3">
        <v>0</v>
      </c>
      <c r="AG6342" s="3">
        <v>0</v>
      </c>
      <c r="AH6342" s="3">
        <v>644.48</v>
      </c>
      <c r="AI6342" s="3">
        <v>7332.58</v>
      </c>
      <c r="AJ6342" t="s">
        <v>47</v>
      </c>
      <c r="AK6342" t="s">
        <v>8234</v>
      </c>
      <c r="AL6342" t="s">
        <v>8234</v>
      </c>
      <c r="AM6342">
        <f>IF(Customers[[#This Row],[Customer Status]]="Churned",1,0)</f>
        <v>0</v>
      </c>
      <c r="AN6342" t="str">
        <f>IF(Customers[[#This Row],[Monthly Charge]]&gt;=_xlfn.PERCENTILE.INC(Customers[Monthly Charge],0.75),"High-value","Other")</f>
        <v>High-value</v>
      </c>
    </row>
    <row r="6343" spans="1:40" x14ac:dyDescent="0.25">
      <c r="A6343" t="s">
        <v>7530</v>
      </c>
      <c r="B6343" t="s">
        <v>39</v>
      </c>
      <c r="C6343" s="1">
        <v>61</v>
      </c>
      <c r="D6343" t="s">
        <v>43</v>
      </c>
      <c r="E6343" s="1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 s="1">
        <v>0</v>
      </c>
      <c r="K6343" s="1">
        <v>35</v>
      </c>
      <c r="L6343" t="s">
        <v>42</v>
      </c>
      <c r="M6343" t="s">
        <v>40</v>
      </c>
      <c r="N6343" s="2">
        <v>2.15</v>
      </c>
      <c r="O6343" t="s">
        <v>43</v>
      </c>
      <c r="P6343" t="s">
        <v>40</v>
      </c>
      <c r="Q6343" t="s">
        <v>79</v>
      </c>
      <c r="R6343" s="1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 s="3">
        <v>62.1</v>
      </c>
      <c r="AE6343" s="3">
        <v>2096.1</v>
      </c>
      <c r="AF6343" s="3">
        <v>0</v>
      </c>
      <c r="AG6343" s="3">
        <v>0</v>
      </c>
      <c r="AH6343" s="3">
        <v>75.25</v>
      </c>
      <c r="AI6343" s="3">
        <v>2171.35</v>
      </c>
      <c r="AJ6343" t="s">
        <v>47</v>
      </c>
      <c r="AK6343" t="s">
        <v>8234</v>
      </c>
      <c r="AL6343" t="s">
        <v>8234</v>
      </c>
      <c r="AM6343">
        <f>IF(Customers[[#This Row],[Customer Status]]="Churned",1,0)</f>
        <v>0</v>
      </c>
      <c r="AN6343" t="str">
        <f>IF(Customers[[#This Row],[Monthly Charge]]&gt;=_xlfn.PERCENTILE.INC(Customers[Monthly Charge],0.75),"High-value","Other")</f>
        <v>Other</v>
      </c>
    </row>
    <row r="6344" spans="1:40" x14ac:dyDescent="0.25">
      <c r="A6344" t="s">
        <v>7531</v>
      </c>
      <c r="B6344" t="s">
        <v>49</v>
      </c>
      <c r="C6344" s="1">
        <v>63</v>
      </c>
      <c r="D6344" t="s">
        <v>43</v>
      </c>
      <c r="E6344" s="1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 s="1">
        <v>0</v>
      </c>
      <c r="K6344" s="1">
        <v>11</v>
      </c>
      <c r="L6344" t="s">
        <v>62</v>
      </c>
      <c r="M6344" t="s">
        <v>40</v>
      </c>
      <c r="N6344" s="2">
        <v>47.12</v>
      </c>
      <c r="O6344" t="s">
        <v>40</v>
      </c>
      <c r="P6344" t="s">
        <v>40</v>
      </c>
      <c r="Q6344" t="s">
        <v>55</v>
      </c>
      <c r="R6344" s="1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 s="3">
        <v>78</v>
      </c>
      <c r="AE6344" s="3">
        <v>851.8</v>
      </c>
      <c r="AF6344" s="3">
        <v>0</v>
      </c>
      <c r="AG6344" s="3">
        <v>0</v>
      </c>
      <c r="AH6344" s="3">
        <v>518.32000000000005</v>
      </c>
      <c r="AI6344" s="3">
        <v>1370.12</v>
      </c>
      <c r="AJ6344" t="s">
        <v>47</v>
      </c>
      <c r="AK6344" t="s">
        <v>8234</v>
      </c>
      <c r="AL6344" t="s">
        <v>8234</v>
      </c>
      <c r="AM6344">
        <f>IF(Customers[[#This Row],[Customer Status]]="Churned",1,0)</f>
        <v>0</v>
      </c>
      <c r="AN6344" t="str">
        <f>IF(Customers[[#This Row],[Monthly Charge]]&gt;=_xlfn.PERCENTILE.INC(Customers[Monthly Charge],0.75),"High-value","Other")</f>
        <v>Other</v>
      </c>
    </row>
    <row r="6345" spans="1:40" x14ac:dyDescent="0.25">
      <c r="A6345" t="s">
        <v>7532</v>
      </c>
      <c r="B6345" t="s">
        <v>49</v>
      </c>
      <c r="C6345" s="1">
        <v>23</v>
      </c>
      <c r="D6345" t="s">
        <v>43</v>
      </c>
      <c r="E6345" s="1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 s="1">
        <v>0</v>
      </c>
      <c r="K6345" s="1">
        <v>27</v>
      </c>
      <c r="L6345" t="s">
        <v>129</v>
      </c>
      <c r="M6345" t="s">
        <v>40</v>
      </c>
      <c r="N6345" s="2">
        <v>8.86</v>
      </c>
      <c r="O6345" t="s">
        <v>40</v>
      </c>
      <c r="P6345" t="s">
        <v>40</v>
      </c>
      <c r="Q6345" t="s">
        <v>55</v>
      </c>
      <c r="R6345" s="1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 s="3">
        <v>100.5</v>
      </c>
      <c r="AE6345" s="3">
        <v>2673.45</v>
      </c>
      <c r="AF6345" s="3">
        <v>0</v>
      </c>
      <c r="AG6345" s="3">
        <v>70</v>
      </c>
      <c r="AH6345" s="3">
        <v>239.22</v>
      </c>
      <c r="AI6345" s="3">
        <v>2982.67</v>
      </c>
      <c r="AJ6345" t="s">
        <v>47</v>
      </c>
      <c r="AK6345" t="s">
        <v>8234</v>
      </c>
      <c r="AL6345" t="s">
        <v>8234</v>
      </c>
      <c r="AM6345">
        <f>IF(Customers[[#This Row],[Customer Status]]="Churned",1,0)</f>
        <v>0</v>
      </c>
      <c r="AN6345" t="str">
        <f>IF(Customers[[#This Row],[Monthly Charge]]&gt;=_xlfn.PERCENTILE.INC(Customers[Monthly Charge],0.75),"High-value","Other")</f>
        <v>High-value</v>
      </c>
    </row>
    <row r="6346" spans="1:40" x14ac:dyDescent="0.25">
      <c r="A6346" t="s">
        <v>7533</v>
      </c>
      <c r="B6346" t="s">
        <v>49</v>
      </c>
      <c r="C6346" s="1">
        <v>29</v>
      </c>
      <c r="D6346" t="s">
        <v>40</v>
      </c>
      <c r="E6346" s="1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 s="1">
        <v>5</v>
      </c>
      <c r="K6346" s="1">
        <v>64</v>
      </c>
      <c r="L6346" t="s">
        <v>42</v>
      </c>
      <c r="M6346" t="s">
        <v>40</v>
      </c>
      <c r="N6346" s="2">
        <v>40.18</v>
      </c>
      <c r="O6346" t="s">
        <v>40</v>
      </c>
      <c r="P6346" t="s">
        <v>40</v>
      </c>
      <c r="Q6346" t="s">
        <v>55</v>
      </c>
      <c r="R6346" s="1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 s="3">
        <v>105.25</v>
      </c>
      <c r="AE6346" s="3">
        <v>6823.4</v>
      </c>
      <c r="AF6346" s="3">
        <v>23.67</v>
      </c>
      <c r="AG6346" s="3">
        <v>0</v>
      </c>
      <c r="AH6346" s="3">
        <v>2571.52</v>
      </c>
      <c r="AI6346" s="3">
        <v>9371.25</v>
      </c>
      <c r="AJ6346" t="s">
        <v>47</v>
      </c>
      <c r="AK6346" t="s">
        <v>8234</v>
      </c>
      <c r="AL6346" t="s">
        <v>8234</v>
      </c>
      <c r="AM6346">
        <f>IF(Customers[[#This Row],[Customer Status]]="Churned",1,0)</f>
        <v>0</v>
      </c>
      <c r="AN6346" t="str">
        <f>IF(Customers[[#This Row],[Monthly Charge]]&gt;=_xlfn.PERCENTILE.INC(Customers[Monthly Charge],0.75),"High-value","Other")</f>
        <v>High-value</v>
      </c>
    </row>
    <row r="6347" spans="1:40" x14ac:dyDescent="0.25">
      <c r="A6347" t="s">
        <v>7534</v>
      </c>
      <c r="B6347" t="s">
        <v>39</v>
      </c>
      <c r="C6347" s="1">
        <v>58</v>
      </c>
      <c r="D6347" t="s">
        <v>43</v>
      </c>
      <c r="E6347" s="1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 s="1">
        <v>0</v>
      </c>
      <c r="K6347" s="1">
        <v>71</v>
      </c>
      <c r="L6347" t="s">
        <v>72</v>
      </c>
      <c r="M6347" t="s">
        <v>40</v>
      </c>
      <c r="N6347" s="2">
        <v>17.899999999999999</v>
      </c>
      <c r="O6347" t="s">
        <v>40</v>
      </c>
      <c r="P6347" t="s">
        <v>40</v>
      </c>
      <c r="Q6347" t="s">
        <v>55</v>
      </c>
      <c r="R6347" s="1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 s="3">
        <v>118.65</v>
      </c>
      <c r="AE6347" s="3">
        <v>8477.6</v>
      </c>
      <c r="AF6347" s="3">
        <v>0</v>
      </c>
      <c r="AG6347" s="3">
        <v>0</v>
      </c>
      <c r="AH6347" s="3">
        <v>1270.9000000000001</v>
      </c>
      <c r="AI6347" s="3">
        <v>9748.5</v>
      </c>
      <c r="AJ6347" t="s">
        <v>47</v>
      </c>
      <c r="AK6347" t="s">
        <v>8234</v>
      </c>
      <c r="AL6347" t="s">
        <v>8234</v>
      </c>
      <c r="AM6347">
        <f>IF(Customers[[#This Row],[Customer Status]]="Churned",1,0)</f>
        <v>0</v>
      </c>
      <c r="AN6347" t="str">
        <f>IF(Customers[[#This Row],[Monthly Charge]]&gt;=_xlfn.PERCENTILE.INC(Customers[Monthly Charge],0.75),"High-value","Other")</f>
        <v>High-value</v>
      </c>
    </row>
    <row r="6348" spans="1:40" x14ac:dyDescent="0.25">
      <c r="A6348" t="s">
        <v>7535</v>
      </c>
      <c r="B6348" t="s">
        <v>39</v>
      </c>
      <c r="C6348" s="1">
        <v>54</v>
      </c>
      <c r="D6348" t="s">
        <v>43</v>
      </c>
      <c r="E6348" s="1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 s="1">
        <v>0</v>
      </c>
      <c r="K6348" s="1">
        <v>1</v>
      </c>
      <c r="L6348" t="s">
        <v>42</v>
      </c>
      <c r="M6348" t="s">
        <v>40</v>
      </c>
      <c r="N6348" s="2">
        <v>36.049999999999997</v>
      </c>
      <c r="O6348" t="s">
        <v>43</v>
      </c>
      <c r="P6348" t="s">
        <v>40</v>
      </c>
      <c r="Q6348" t="s">
        <v>79</v>
      </c>
      <c r="R6348" s="1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 s="3">
        <v>74.099999999999994</v>
      </c>
      <c r="AE6348" s="3">
        <v>74.099999999999994</v>
      </c>
      <c r="AF6348" s="3">
        <v>0</v>
      </c>
      <c r="AG6348" s="3">
        <v>0</v>
      </c>
      <c r="AH6348" s="3">
        <v>36.049999999999997</v>
      </c>
      <c r="AI6348" s="3">
        <v>110.15</v>
      </c>
      <c r="AJ6348" t="s">
        <v>98</v>
      </c>
      <c r="AK6348" t="s">
        <v>8234</v>
      </c>
      <c r="AL6348" t="s">
        <v>8234</v>
      </c>
      <c r="AM6348">
        <f>IF(Customers[[#This Row],[Customer Status]]="Churned",1,0)</f>
        <v>0</v>
      </c>
      <c r="AN6348" t="str">
        <f>IF(Customers[[#This Row],[Monthly Charge]]&gt;=_xlfn.PERCENTILE.INC(Customers[Monthly Charge],0.75),"High-value","Other")</f>
        <v>Other</v>
      </c>
    </row>
    <row r="6349" spans="1:40" x14ac:dyDescent="0.25">
      <c r="A6349" t="s">
        <v>7536</v>
      </c>
      <c r="B6349" t="s">
        <v>39</v>
      </c>
      <c r="C6349" s="1">
        <v>79</v>
      </c>
      <c r="D6349" t="s">
        <v>40</v>
      </c>
      <c r="E6349" s="1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 s="1">
        <v>1</v>
      </c>
      <c r="K6349" s="1">
        <v>34</v>
      </c>
      <c r="L6349" t="s">
        <v>129</v>
      </c>
      <c r="M6349" t="s">
        <v>40</v>
      </c>
      <c r="N6349" s="2">
        <v>25.84</v>
      </c>
      <c r="O6349" t="s">
        <v>40</v>
      </c>
      <c r="P6349" t="s">
        <v>40</v>
      </c>
      <c r="Q6349" t="s">
        <v>55</v>
      </c>
      <c r="R6349" s="1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 s="3">
        <v>79.599999999999994</v>
      </c>
      <c r="AE6349" s="3">
        <v>2718.3</v>
      </c>
      <c r="AF6349" s="3">
        <v>0</v>
      </c>
      <c r="AG6349" s="3">
        <v>0</v>
      </c>
      <c r="AH6349" s="3">
        <v>878.56</v>
      </c>
      <c r="AI6349" s="3">
        <v>3596.86</v>
      </c>
      <c r="AJ6349" t="s">
        <v>57</v>
      </c>
      <c r="AK6349" t="s">
        <v>63</v>
      </c>
      <c r="AL6349" t="s">
        <v>64</v>
      </c>
      <c r="AM6349">
        <f>IF(Customers[[#This Row],[Customer Status]]="Churned",1,0)</f>
        <v>1</v>
      </c>
      <c r="AN6349" t="str">
        <f>IF(Customers[[#This Row],[Monthly Charge]]&gt;=_xlfn.PERCENTILE.INC(Customers[Monthly Charge],0.75),"High-value","Other")</f>
        <v>Other</v>
      </c>
    </row>
    <row r="6350" spans="1:40" x14ac:dyDescent="0.25">
      <c r="A6350" t="s">
        <v>7537</v>
      </c>
      <c r="B6350" t="s">
        <v>39</v>
      </c>
      <c r="C6350" s="1">
        <v>46</v>
      </c>
      <c r="D6350" t="s">
        <v>43</v>
      </c>
      <c r="E6350" s="1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 s="1">
        <v>0</v>
      </c>
      <c r="K6350" s="1">
        <v>69</v>
      </c>
      <c r="L6350" t="s">
        <v>72</v>
      </c>
      <c r="M6350" t="s">
        <v>40</v>
      </c>
      <c r="N6350" s="2">
        <v>13.91</v>
      </c>
      <c r="O6350" t="s">
        <v>40</v>
      </c>
      <c r="P6350" t="s">
        <v>40</v>
      </c>
      <c r="Q6350" t="s">
        <v>44</v>
      </c>
      <c r="R6350" s="1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 s="3">
        <v>66.900000000000006</v>
      </c>
      <c r="AE6350" s="3">
        <v>4577.8999999999996</v>
      </c>
      <c r="AF6350" s="3">
        <v>0</v>
      </c>
      <c r="AG6350" s="3">
        <v>0</v>
      </c>
      <c r="AH6350" s="3">
        <v>959.79</v>
      </c>
      <c r="AI6350" s="3">
        <v>5537.69</v>
      </c>
      <c r="AJ6350" t="s">
        <v>47</v>
      </c>
      <c r="AK6350" t="s">
        <v>8234</v>
      </c>
      <c r="AL6350" t="s">
        <v>8234</v>
      </c>
      <c r="AM6350">
        <f>IF(Customers[[#This Row],[Customer Status]]="Churned",1,0)</f>
        <v>0</v>
      </c>
      <c r="AN6350" t="str">
        <f>IF(Customers[[#This Row],[Monthly Charge]]&gt;=_xlfn.PERCENTILE.INC(Customers[Monthly Charge],0.75),"High-value","Other")</f>
        <v>Other</v>
      </c>
    </row>
    <row r="6351" spans="1:40" x14ac:dyDescent="0.25">
      <c r="A6351" t="s">
        <v>7538</v>
      </c>
      <c r="B6351" t="s">
        <v>39</v>
      </c>
      <c r="C6351" s="1">
        <v>63</v>
      </c>
      <c r="D6351" t="s">
        <v>43</v>
      </c>
      <c r="E6351" s="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 s="1">
        <v>0</v>
      </c>
      <c r="K6351" s="1">
        <v>9</v>
      </c>
      <c r="L6351" t="s">
        <v>54</v>
      </c>
      <c r="M6351" t="s">
        <v>40</v>
      </c>
      <c r="N6351" s="2">
        <v>29.87</v>
      </c>
      <c r="O6351" t="s">
        <v>43</v>
      </c>
      <c r="P6351" t="s">
        <v>40</v>
      </c>
      <c r="Q6351" t="s">
        <v>55</v>
      </c>
      <c r="R6351" s="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 s="3">
        <v>69.05</v>
      </c>
      <c r="AE6351" s="3">
        <v>651.5</v>
      </c>
      <c r="AF6351" s="3">
        <v>0</v>
      </c>
      <c r="AG6351" s="3">
        <v>0</v>
      </c>
      <c r="AH6351" s="3">
        <v>268.83</v>
      </c>
      <c r="AI6351" s="3">
        <v>920.33</v>
      </c>
      <c r="AJ6351" t="s">
        <v>47</v>
      </c>
      <c r="AK6351" t="s">
        <v>8234</v>
      </c>
      <c r="AL6351" t="s">
        <v>8234</v>
      </c>
      <c r="AM6351">
        <f>IF(Customers[[#This Row],[Customer Status]]="Churned",1,0)</f>
        <v>0</v>
      </c>
      <c r="AN6351" t="str">
        <f>IF(Customers[[#This Row],[Monthly Charge]]&gt;=_xlfn.PERCENTILE.INC(Customers[Monthly Charge],0.75),"High-value","Other")</f>
        <v>Other</v>
      </c>
    </row>
    <row r="6352" spans="1:40" x14ac:dyDescent="0.25">
      <c r="A6352" t="s">
        <v>7539</v>
      </c>
      <c r="B6352" t="s">
        <v>39</v>
      </c>
      <c r="C6352" s="1">
        <v>59</v>
      </c>
      <c r="D6352" t="s">
        <v>43</v>
      </c>
      <c r="E6352" s="1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 s="1">
        <v>0</v>
      </c>
      <c r="K6352" s="1">
        <v>1</v>
      </c>
      <c r="L6352" t="s">
        <v>42</v>
      </c>
      <c r="M6352" t="s">
        <v>40</v>
      </c>
      <c r="N6352" s="2">
        <v>7.8</v>
      </c>
      <c r="O6352" t="s">
        <v>43</v>
      </c>
      <c r="P6352" t="s">
        <v>43</v>
      </c>
      <c r="Q6352" t="s">
        <v>42</v>
      </c>
      <c r="R6352" s="1">
        <v>0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43</v>
      </c>
      <c r="AA6352" t="s">
        <v>51</v>
      </c>
      <c r="AB6352" t="s">
        <v>43</v>
      </c>
      <c r="AC6352" t="s">
        <v>56</v>
      </c>
      <c r="AD6352" s="3">
        <v>18.850000000000001</v>
      </c>
      <c r="AE6352" s="3">
        <v>18.850000000000001</v>
      </c>
      <c r="AF6352" s="3">
        <v>0</v>
      </c>
      <c r="AG6352" s="3">
        <v>0</v>
      </c>
      <c r="AH6352" s="3">
        <v>7.8</v>
      </c>
      <c r="AI6352" s="3">
        <v>26.65</v>
      </c>
      <c r="AJ6352" t="s">
        <v>98</v>
      </c>
      <c r="AK6352" t="s">
        <v>8234</v>
      </c>
      <c r="AL6352" t="s">
        <v>8234</v>
      </c>
      <c r="AM6352">
        <f>IF(Customers[[#This Row],[Customer Status]]="Churned",1,0)</f>
        <v>0</v>
      </c>
      <c r="AN6352" t="str">
        <f>IF(Customers[[#This Row],[Monthly Charge]]&gt;=_xlfn.PERCENTILE.INC(Customers[Monthly Charge],0.75),"High-value","Other")</f>
        <v>Other</v>
      </c>
    </row>
    <row r="6353" spans="1:40" x14ac:dyDescent="0.25">
      <c r="A6353" t="s">
        <v>7540</v>
      </c>
      <c r="B6353" t="s">
        <v>49</v>
      </c>
      <c r="C6353" s="1">
        <v>40</v>
      </c>
      <c r="D6353" t="s">
        <v>40</v>
      </c>
      <c r="E6353" s="1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 s="1">
        <v>1</v>
      </c>
      <c r="K6353" s="1">
        <v>1</v>
      </c>
      <c r="L6353" t="s">
        <v>54</v>
      </c>
      <c r="M6353" t="s">
        <v>43</v>
      </c>
      <c r="N6353" s="2">
        <v>0</v>
      </c>
      <c r="O6353" t="s">
        <v>43</v>
      </c>
      <c r="P6353" t="s">
        <v>40</v>
      </c>
      <c r="Q6353" t="s">
        <v>79</v>
      </c>
      <c r="R6353" s="1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 s="3">
        <v>50.35</v>
      </c>
      <c r="AE6353" s="3">
        <v>50.35</v>
      </c>
      <c r="AF6353" s="3">
        <v>0</v>
      </c>
      <c r="AG6353" s="3">
        <v>0</v>
      </c>
      <c r="AH6353" s="3">
        <v>0</v>
      </c>
      <c r="AI6353" s="3">
        <v>50.35</v>
      </c>
      <c r="AJ6353" t="s">
        <v>57</v>
      </c>
      <c r="AK6353" t="s">
        <v>58</v>
      </c>
      <c r="AL6353" t="s">
        <v>214</v>
      </c>
      <c r="AM6353">
        <f>IF(Customers[[#This Row],[Customer Status]]="Churned",1,0)</f>
        <v>1</v>
      </c>
      <c r="AN6353" t="str">
        <f>IF(Customers[[#This Row],[Monthly Charge]]&gt;=_xlfn.PERCENTILE.INC(Customers[Monthly Charge],0.75),"High-value","Other")</f>
        <v>Other</v>
      </c>
    </row>
    <row r="6354" spans="1:40" x14ac:dyDescent="0.25">
      <c r="A6354" t="s">
        <v>7541</v>
      </c>
      <c r="B6354" t="s">
        <v>49</v>
      </c>
      <c r="C6354" s="1">
        <v>25</v>
      </c>
      <c r="D6354" t="s">
        <v>43</v>
      </c>
      <c r="E6354" s="1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 s="1">
        <v>0</v>
      </c>
      <c r="K6354" s="1">
        <v>21</v>
      </c>
      <c r="L6354" t="s">
        <v>62</v>
      </c>
      <c r="M6354" t="s">
        <v>40</v>
      </c>
      <c r="N6354" s="2">
        <v>39.85</v>
      </c>
      <c r="O6354" t="s">
        <v>43</v>
      </c>
      <c r="P6354" t="s">
        <v>40</v>
      </c>
      <c r="Q6354" t="s">
        <v>79</v>
      </c>
      <c r="R6354" s="1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 s="3">
        <v>61.65</v>
      </c>
      <c r="AE6354" s="3">
        <v>1393.6</v>
      </c>
      <c r="AF6354" s="3">
        <v>0</v>
      </c>
      <c r="AG6354" s="3">
        <v>0</v>
      </c>
      <c r="AH6354" s="3">
        <v>836.85</v>
      </c>
      <c r="AI6354" s="3">
        <v>2230.4499999999998</v>
      </c>
      <c r="AJ6354" t="s">
        <v>47</v>
      </c>
      <c r="AK6354" t="s">
        <v>8234</v>
      </c>
      <c r="AL6354" t="s">
        <v>8234</v>
      </c>
      <c r="AM6354">
        <f>IF(Customers[[#This Row],[Customer Status]]="Churned",1,0)</f>
        <v>0</v>
      </c>
      <c r="AN6354" t="str">
        <f>IF(Customers[[#This Row],[Monthly Charge]]&gt;=_xlfn.PERCENTILE.INC(Customers[Monthly Charge],0.75),"High-value","Other")</f>
        <v>Other</v>
      </c>
    </row>
    <row r="6355" spans="1:40" x14ac:dyDescent="0.25">
      <c r="A6355" t="s">
        <v>7542</v>
      </c>
      <c r="B6355" t="s">
        <v>39</v>
      </c>
      <c r="C6355" s="1">
        <v>63</v>
      </c>
      <c r="D6355" t="s">
        <v>43</v>
      </c>
      <c r="E6355" s="1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 s="1">
        <v>0</v>
      </c>
      <c r="K6355" s="1">
        <v>13</v>
      </c>
      <c r="L6355" t="s">
        <v>42</v>
      </c>
      <c r="M6355" t="s">
        <v>40</v>
      </c>
      <c r="N6355" s="2">
        <v>27.04</v>
      </c>
      <c r="O6355" t="s">
        <v>43</v>
      </c>
      <c r="P6355" t="s">
        <v>40</v>
      </c>
      <c r="Q6355" t="s">
        <v>79</v>
      </c>
      <c r="R6355" s="1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 s="3">
        <v>56</v>
      </c>
      <c r="AE6355" s="3">
        <v>764.55</v>
      </c>
      <c r="AF6355" s="3">
        <v>0</v>
      </c>
      <c r="AG6355" s="3">
        <v>0</v>
      </c>
      <c r="AH6355" s="3">
        <v>351.52</v>
      </c>
      <c r="AI6355" s="3">
        <v>1116.07</v>
      </c>
      <c r="AJ6355" t="s">
        <v>47</v>
      </c>
      <c r="AK6355" t="s">
        <v>8234</v>
      </c>
      <c r="AL6355" t="s">
        <v>8234</v>
      </c>
      <c r="AM6355">
        <f>IF(Customers[[#This Row],[Customer Status]]="Churned",1,0)</f>
        <v>0</v>
      </c>
      <c r="AN6355" t="str">
        <f>IF(Customers[[#This Row],[Monthly Charge]]&gt;=_xlfn.PERCENTILE.INC(Customers[Monthly Charge],0.75),"High-value","Other")</f>
        <v>Other</v>
      </c>
    </row>
    <row r="6356" spans="1:40" x14ac:dyDescent="0.25">
      <c r="A6356" t="s">
        <v>7543</v>
      </c>
      <c r="B6356" t="s">
        <v>49</v>
      </c>
      <c r="C6356" s="1">
        <v>54</v>
      </c>
      <c r="D6356" t="s">
        <v>43</v>
      </c>
      <c r="E6356" s="1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 s="1">
        <v>0</v>
      </c>
      <c r="K6356" s="1">
        <v>7</v>
      </c>
      <c r="L6356" t="s">
        <v>42</v>
      </c>
      <c r="M6356" t="s">
        <v>40</v>
      </c>
      <c r="N6356" s="2">
        <v>21.12</v>
      </c>
      <c r="O6356" t="s">
        <v>43</v>
      </c>
      <c r="P6356" t="s">
        <v>40</v>
      </c>
      <c r="Q6356" t="s">
        <v>55</v>
      </c>
      <c r="R6356" s="1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 s="3">
        <v>69.150000000000006</v>
      </c>
      <c r="AE6356" s="3">
        <v>488.65</v>
      </c>
      <c r="AF6356" s="3">
        <v>0</v>
      </c>
      <c r="AG6356" s="3">
        <v>0</v>
      </c>
      <c r="AH6356" s="3">
        <v>147.84</v>
      </c>
      <c r="AI6356" s="3">
        <v>636.49</v>
      </c>
      <c r="AJ6356" t="s">
        <v>47</v>
      </c>
      <c r="AK6356" t="s">
        <v>8234</v>
      </c>
      <c r="AL6356" t="s">
        <v>8234</v>
      </c>
      <c r="AM6356">
        <f>IF(Customers[[#This Row],[Customer Status]]="Churned",1,0)</f>
        <v>0</v>
      </c>
      <c r="AN6356" t="str">
        <f>IF(Customers[[#This Row],[Monthly Charge]]&gt;=_xlfn.PERCENTILE.INC(Customers[Monthly Charge],0.75),"High-value","Other")</f>
        <v>Other</v>
      </c>
    </row>
    <row r="6357" spans="1:40" x14ac:dyDescent="0.25">
      <c r="A6357" t="s">
        <v>7544</v>
      </c>
      <c r="B6357" t="s">
        <v>39</v>
      </c>
      <c r="C6357" s="1">
        <v>62</v>
      </c>
      <c r="D6357" t="s">
        <v>43</v>
      </c>
      <c r="E6357" s="1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 s="1">
        <v>0</v>
      </c>
      <c r="K6357" s="1">
        <v>3</v>
      </c>
      <c r="L6357" t="s">
        <v>42</v>
      </c>
      <c r="M6357" t="s">
        <v>43</v>
      </c>
      <c r="N6357" s="2">
        <v>0</v>
      </c>
      <c r="O6357" t="s">
        <v>43</v>
      </c>
      <c r="P6357" t="s">
        <v>40</v>
      </c>
      <c r="Q6357" t="s">
        <v>79</v>
      </c>
      <c r="R6357" s="1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 s="3">
        <v>25.25</v>
      </c>
      <c r="AE6357" s="3">
        <v>58.9</v>
      </c>
      <c r="AF6357" s="3">
        <v>0</v>
      </c>
      <c r="AG6357" s="3">
        <v>0</v>
      </c>
      <c r="AH6357" s="3">
        <v>0</v>
      </c>
      <c r="AI6357" s="3">
        <v>58.9</v>
      </c>
      <c r="AJ6357" t="s">
        <v>57</v>
      </c>
      <c r="AK6357" t="s">
        <v>58</v>
      </c>
      <c r="AL6357" t="s">
        <v>59</v>
      </c>
      <c r="AM6357">
        <f>IF(Customers[[#This Row],[Customer Status]]="Churned",1,0)</f>
        <v>1</v>
      </c>
      <c r="AN6357" t="str">
        <f>IF(Customers[[#This Row],[Monthly Charge]]&gt;=_xlfn.PERCENTILE.INC(Customers[Monthly Charge],0.75),"High-value","Other")</f>
        <v>Other</v>
      </c>
    </row>
    <row r="6358" spans="1:40" x14ac:dyDescent="0.25">
      <c r="A6358" t="s">
        <v>7545</v>
      </c>
      <c r="B6358" t="s">
        <v>49</v>
      </c>
      <c r="C6358" s="1">
        <v>78</v>
      </c>
      <c r="D6358" t="s">
        <v>43</v>
      </c>
      <c r="E6358" s="1">
        <v>0</v>
      </c>
      <c r="F6358" t="s">
        <v>2551</v>
      </c>
      <c r="G6358">
        <v>95553</v>
      </c>
      <c r="H6358">
        <v>40.210895000000001</v>
      </c>
      <c r="I6358">
        <v>-123.86</v>
      </c>
      <c r="J6358" s="1">
        <v>0</v>
      </c>
      <c r="K6358" s="1">
        <v>57</v>
      </c>
      <c r="L6358" t="s">
        <v>76</v>
      </c>
      <c r="M6358" t="s">
        <v>40</v>
      </c>
      <c r="N6358" s="2">
        <v>28.44</v>
      </c>
      <c r="O6358" t="s">
        <v>43</v>
      </c>
      <c r="P6358" t="s">
        <v>40</v>
      </c>
      <c r="Q6358" t="s">
        <v>79</v>
      </c>
      <c r="R6358" s="1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 s="3">
        <v>53.5</v>
      </c>
      <c r="AE6358" s="3">
        <v>3035.8</v>
      </c>
      <c r="AF6358" s="3">
        <v>0</v>
      </c>
      <c r="AG6358" s="3">
        <v>0</v>
      </c>
      <c r="AH6358" s="3">
        <v>1621.08</v>
      </c>
      <c r="AI6358" s="3">
        <v>4656.88</v>
      </c>
      <c r="AJ6358" t="s">
        <v>47</v>
      </c>
      <c r="AK6358" t="s">
        <v>8234</v>
      </c>
      <c r="AL6358" t="s">
        <v>8234</v>
      </c>
      <c r="AM6358">
        <f>IF(Customers[[#This Row],[Customer Status]]="Churned",1,0)</f>
        <v>0</v>
      </c>
      <c r="AN6358" t="str">
        <f>IF(Customers[[#This Row],[Monthly Charge]]&gt;=_xlfn.PERCENTILE.INC(Customers[Monthly Charge],0.75),"High-value","Other")</f>
        <v>Other</v>
      </c>
    </row>
    <row r="6359" spans="1:40" x14ac:dyDescent="0.25">
      <c r="A6359" t="s">
        <v>7546</v>
      </c>
      <c r="B6359" t="s">
        <v>39</v>
      </c>
      <c r="C6359" s="1">
        <v>68</v>
      </c>
      <c r="D6359" t="s">
        <v>43</v>
      </c>
      <c r="E6359" s="1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 s="1">
        <v>0</v>
      </c>
      <c r="K6359" s="1">
        <v>11</v>
      </c>
      <c r="L6359" t="s">
        <v>42</v>
      </c>
      <c r="M6359" t="s">
        <v>40</v>
      </c>
      <c r="N6359" s="2">
        <v>3.96</v>
      </c>
      <c r="O6359" t="s">
        <v>43</v>
      </c>
      <c r="P6359" t="s">
        <v>40</v>
      </c>
      <c r="Q6359" t="s">
        <v>55</v>
      </c>
      <c r="R6359" s="1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 s="3">
        <v>89.7</v>
      </c>
      <c r="AE6359" s="3">
        <v>1047.7</v>
      </c>
      <c r="AF6359" s="3">
        <v>0</v>
      </c>
      <c r="AG6359" s="3">
        <v>0</v>
      </c>
      <c r="AH6359" s="3">
        <v>43.56</v>
      </c>
      <c r="AI6359" s="3">
        <v>1091.26</v>
      </c>
      <c r="AJ6359" t="s">
        <v>57</v>
      </c>
      <c r="AK6359" t="s">
        <v>121</v>
      </c>
      <c r="AL6359" t="s">
        <v>195</v>
      </c>
      <c r="AM6359">
        <f>IF(Customers[[#This Row],[Customer Status]]="Churned",1,0)</f>
        <v>1</v>
      </c>
      <c r="AN6359" t="str">
        <f>IF(Customers[[#This Row],[Monthly Charge]]&gt;=_xlfn.PERCENTILE.INC(Customers[Monthly Charge],0.75),"High-value","Other")</f>
        <v>Other</v>
      </c>
    </row>
    <row r="6360" spans="1:40" x14ac:dyDescent="0.25">
      <c r="A6360" t="s">
        <v>7547</v>
      </c>
      <c r="B6360" t="s">
        <v>39</v>
      </c>
      <c r="C6360" s="1">
        <v>48</v>
      </c>
      <c r="D6360" t="s">
        <v>40</v>
      </c>
      <c r="E6360" s="1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 s="1">
        <v>1</v>
      </c>
      <c r="K6360" s="1">
        <v>19</v>
      </c>
      <c r="L6360" t="s">
        <v>62</v>
      </c>
      <c r="M6360" t="s">
        <v>40</v>
      </c>
      <c r="N6360" s="2">
        <v>31.85</v>
      </c>
      <c r="O6360" t="s">
        <v>43</v>
      </c>
      <c r="P6360" t="s">
        <v>43</v>
      </c>
      <c r="Q6360" t="s">
        <v>42</v>
      </c>
      <c r="R6360" s="1">
        <v>0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43</v>
      </c>
      <c r="AA6360" t="s">
        <v>73</v>
      </c>
      <c r="AB6360" t="s">
        <v>43</v>
      </c>
      <c r="AC6360" t="s">
        <v>46</v>
      </c>
      <c r="AD6360" s="3">
        <v>20.149999999999999</v>
      </c>
      <c r="AE6360" s="3">
        <v>387.7</v>
      </c>
      <c r="AF6360" s="3">
        <v>2.97</v>
      </c>
      <c r="AG6360" s="3">
        <v>0</v>
      </c>
      <c r="AH6360" s="3">
        <v>605.15</v>
      </c>
      <c r="AI6360" s="3">
        <v>989.88</v>
      </c>
      <c r="AJ6360" t="s">
        <v>47</v>
      </c>
      <c r="AK6360" t="s">
        <v>8234</v>
      </c>
      <c r="AL6360" t="s">
        <v>8234</v>
      </c>
      <c r="AM6360">
        <f>IF(Customers[[#This Row],[Customer Status]]="Churned",1,0)</f>
        <v>0</v>
      </c>
      <c r="AN6360" t="str">
        <f>IF(Customers[[#This Row],[Monthly Charge]]&gt;=_xlfn.PERCENTILE.INC(Customers[Monthly Charge],0.75),"High-value","Other")</f>
        <v>Other</v>
      </c>
    </row>
    <row r="6361" spans="1:40" x14ac:dyDescent="0.25">
      <c r="A6361" t="s">
        <v>7548</v>
      </c>
      <c r="B6361" t="s">
        <v>39</v>
      </c>
      <c r="C6361" s="1">
        <v>70</v>
      </c>
      <c r="D6361" t="s">
        <v>40</v>
      </c>
      <c r="E6361" s="1">
        <v>0</v>
      </c>
      <c r="F6361" t="s">
        <v>2216</v>
      </c>
      <c r="G6361">
        <v>95448</v>
      </c>
      <c r="H6361">
        <v>38.618347</v>
      </c>
      <c r="I6361">
        <v>-122.908422</v>
      </c>
      <c r="J6361" s="1">
        <v>7</v>
      </c>
      <c r="K6361" s="1">
        <v>72</v>
      </c>
      <c r="L6361" t="s">
        <v>72</v>
      </c>
      <c r="M6361" t="s">
        <v>40</v>
      </c>
      <c r="N6361" s="2">
        <v>18.149999999999999</v>
      </c>
      <c r="O6361" t="s">
        <v>40</v>
      </c>
      <c r="P6361" t="s">
        <v>40</v>
      </c>
      <c r="Q6361" t="s">
        <v>55</v>
      </c>
      <c r="R6361" s="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 s="3">
        <v>105.75</v>
      </c>
      <c r="AE6361" s="3">
        <v>7629.85</v>
      </c>
      <c r="AF6361" s="3">
        <v>0</v>
      </c>
      <c r="AG6361" s="3">
        <v>80</v>
      </c>
      <c r="AH6361" s="3">
        <v>1306.8</v>
      </c>
      <c r="AI6361" s="3">
        <v>9016.65</v>
      </c>
      <c r="AJ6361" t="s">
        <v>47</v>
      </c>
      <c r="AK6361" t="s">
        <v>8234</v>
      </c>
      <c r="AL6361" t="s">
        <v>8234</v>
      </c>
      <c r="AM6361">
        <f>IF(Customers[[#This Row],[Customer Status]]="Churned",1,0)</f>
        <v>0</v>
      </c>
      <c r="AN6361" t="str">
        <f>IF(Customers[[#This Row],[Monthly Charge]]&gt;=_xlfn.PERCENTILE.INC(Customers[Monthly Charge],0.75),"High-value","Other")</f>
        <v>High-value</v>
      </c>
    </row>
    <row r="6362" spans="1:40" x14ac:dyDescent="0.25">
      <c r="A6362" t="s">
        <v>7549</v>
      </c>
      <c r="B6362" t="s">
        <v>49</v>
      </c>
      <c r="C6362" s="1">
        <v>63</v>
      </c>
      <c r="D6362" t="s">
        <v>40</v>
      </c>
      <c r="E6362" s="1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 s="1">
        <v>3</v>
      </c>
      <c r="K6362" s="1">
        <v>45</v>
      </c>
      <c r="L6362" t="s">
        <v>76</v>
      </c>
      <c r="M6362" t="s">
        <v>40</v>
      </c>
      <c r="N6362" s="2">
        <v>30.8</v>
      </c>
      <c r="O6362" t="s">
        <v>43</v>
      </c>
      <c r="P6362" t="s">
        <v>40</v>
      </c>
      <c r="Q6362" t="s">
        <v>44</v>
      </c>
      <c r="R6362" s="1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 s="3">
        <v>84.35</v>
      </c>
      <c r="AE6362" s="3">
        <v>3858.05</v>
      </c>
      <c r="AF6362" s="3">
        <v>0</v>
      </c>
      <c r="AG6362" s="3">
        <v>0</v>
      </c>
      <c r="AH6362" s="3">
        <v>1386</v>
      </c>
      <c r="AI6362" s="3">
        <v>5244.05</v>
      </c>
      <c r="AJ6362" t="s">
        <v>47</v>
      </c>
      <c r="AK6362" t="s">
        <v>8234</v>
      </c>
      <c r="AL6362" t="s">
        <v>8234</v>
      </c>
      <c r="AM6362">
        <f>IF(Customers[[#This Row],[Customer Status]]="Churned",1,0)</f>
        <v>0</v>
      </c>
      <c r="AN6362" t="str">
        <f>IF(Customers[[#This Row],[Monthly Charge]]&gt;=_xlfn.PERCENTILE.INC(Customers[Monthly Charge],0.75),"High-value","Other")</f>
        <v>Other</v>
      </c>
    </row>
    <row r="6363" spans="1:40" x14ac:dyDescent="0.25">
      <c r="A6363" t="s">
        <v>7550</v>
      </c>
      <c r="B6363" t="s">
        <v>39</v>
      </c>
      <c r="C6363" s="1">
        <v>70</v>
      </c>
      <c r="D6363" t="s">
        <v>40</v>
      </c>
      <c r="E6363" s="1">
        <v>0</v>
      </c>
      <c r="F6363" t="s">
        <v>842</v>
      </c>
      <c r="G6363">
        <v>95340</v>
      </c>
      <c r="H6363">
        <v>37.255637</v>
      </c>
      <c r="I6363">
        <v>-120.493537</v>
      </c>
      <c r="J6363" s="1">
        <v>3</v>
      </c>
      <c r="K6363" s="1">
        <v>60</v>
      </c>
      <c r="L6363" t="s">
        <v>42</v>
      </c>
      <c r="M6363" t="s">
        <v>43</v>
      </c>
      <c r="N6363" s="2">
        <v>0</v>
      </c>
      <c r="O6363" t="s">
        <v>43</v>
      </c>
      <c r="P6363" t="s">
        <v>40</v>
      </c>
      <c r="Q6363" t="s">
        <v>79</v>
      </c>
      <c r="R6363" s="1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 s="3">
        <v>49.45</v>
      </c>
      <c r="AE6363" s="3">
        <v>2907.55</v>
      </c>
      <c r="AF6363" s="3">
        <v>0</v>
      </c>
      <c r="AG6363" s="3">
        <v>40</v>
      </c>
      <c r="AH6363" s="3">
        <v>0</v>
      </c>
      <c r="AI6363" s="3">
        <v>2947.55</v>
      </c>
      <c r="AJ6363" t="s">
        <v>47</v>
      </c>
      <c r="AK6363" t="s">
        <v>8234</v>
      </c>
      <c r="AL6363" t="s">
        <v>8234</v>
      </c>
      <c r="AM6363">
        <f>IF(Customers[[#This Row],[Customer Status]]="Churned",1,0)</f>
        <v>0</v>
      </c>
      <c r="AN6363" t="str">
        <f>IF(Customers[[#This Row],[Monthly Charge]]&gt;=_xlfn.PERCENTILE.INC(Customers[Monthly Charge],0.75),"High-value","Other")</f>
        <v>Other</v>
      </c>
    </row>
    <row r="6364" spans="1:40" x14ac:dyDescent="0.25">
      <c r="A6364" t="s">
        <v>7551</v>
      </c>
      <c r="B6364" t="s">
        <v>49</v>
      </c>
      <c r="C6364" s="1">
        <v>53</v>
      </c>
      <c r="D6364" t="s">
        <v>43</v>
      </c>
      <c r="E6364" s="1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 s="1">
        <v>0</v>
      </c>
      <c r="K6364" s="1">
        <v>42</v>
      </c>
      <c r="L6364" t="s">
        <v>42</v>
      </c>
      <c r="M6364" t="s">
        <v>40</v>
      </c>
      <c r="N6364" s="2">
        <v>9.4600000000000009</v>
      </c>
      <c r="O6364" t="s">
        <v>40</v>
      </c>
      <c r="P6364" t="s">
        <v>40</v>
      </c>
      <c r="Q6364" t="s">
        <v>55</v>
      </c>
      <c r="R6364" s="1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 s="3">
        <v>79.900000000000006</v>
      </c>
      <c r="AE6364" s="3">
        <v>3313.4</v>
      </c>
      <c r="AF6364" s="3">
        <v>23.47</v>
      </c>
      <c r="AG6364" s="3">
        <v>0</v>
      </c>
      <c r="AH6364" s="3">
        <v>397.32</v>
      </c>
      <c r="AI6364" s="3">
        <v>3687.25</v>
      </c>
      <c r="AJ6364" t="s">
        <v>47</v>
      </c>
      <c r="AK6364" t="s">
        <v>8234</v>
      </c>
      <c r="AL6364" t="s">
        <v>8234</v>
      </c>
      <c r="AM6364">
        <f>IF(Customers[[#This Row],[Customer Status]]="Churned",1,0)</f>
        <v>0</v>
      </c>
      <c r="AN6364" t="str">
        <f>IF(Customers[[#This Row],[Monthly Charge]]&gt;=_xlfn.PERCENTILE.INC(Customers[Monthly Charge],0.75),"High-value","Other")</f>
        <v>Other</v>
      </c>
    </row>
    <row r="6365" spans="1:40" x14ac:dyDescent="0.25">
      <c r="A6365" t="s">
        <v>7552</v>
      </c>
      <c r="B6365" t="s">
        <v>39</v>
      </c>
      <c r="C6365" s="1">
        <v>26</v>
      </c>
      <c r="D6365" t="s">
        <v>43</v>
      </c>
      <c r="E6365" s="1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 s="1">
        <v>0</v>
      </c>
      <c r="K6365" s="1">
        <v>48</v>
      </c>
      <c r="L6365" t="s">
        <v>76</v>
      </c>
      <c r="M6365" t="s">
        <v>43</v>
      </c>
      <c r="N6365" s="2">
        <v>0</v>
      </c>
      <c r="O6365" t="s">
        <v>43</v>
      </c>
      <c r="P6365" t="s">
        <v>40</v>
      </c>
      <c r="Q6365" t="s">
        <v>79</v>
      </c>
      <c r="R6365" s="1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 s="3">
        <v>45.55</v>
      </c>
      <c r="AE6365" s="3">
        <v>2108.35</v>
      </c>
      <c r="AF6365" s="3">
        <v>0</v>
      </c>
      <c r="AG6365" s="3">
        <v>0</v>
      </c>
      <c r="AH6365" s="3">
        <v>0</v>
      </c>
      <c r="AI6365" s="3">
        <v>2108.35</v>
      </c>
      <c r="AJ6365" t="s">
        <v>47</v>
      </c>
      <c r="AK6365" t="s">
        <v>8234</v>
      </c>
      <c r="AL6365" t="s">
        <v>8234</v>
      </c>
      <c r="AM6365">
        <f>IF(Customers[[#This Row],[Customer Status]]="Churned",1,0)</f>
        <v>0</v>
      </c>
      <c r="AN6365" t="str">
        <f>IF(Customers[[#This Row],[Monthly Charge]]&gt;=_xlfn.PERCENTILE.INC(Customers[Monthly Charge],0.75),"High-value","Other")</f>
        <v>Other</v>
      </c>
    </row>
    <row r="6366" spans="1:40" x14ac:dyDescent="0.25">
      <c r="A6366" t="s">
        <v>7553</v>
      </c>
      <c r="B6366" t="s">
        <v>39</v>
      </c>
      <c r="C6366" s="1">
        <v>63</v>
      </c>
      <c r="D6366" t="s">
        <v>43</v>
      </c>
      <c r="E6366" s="1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 s="1">
        <v>0</v>
      </c>
      <c r="K6366" s="1">
        <v>55</v>
      </c>
      <c r="L6366" t="s">
        <v>76</v>
      </c>
      <c r="M6366" t="s">
        <v>40</v>
      </c>
      <c r="N6366" s="2">
        <v>27</v>
      </c>
      <c r="O6366" t="s">
        <v>43</v>
      </c>
      <c r="P6366" t="s">
        <v>40</v>
      </c>
      <c r="Q6366" t="s">
        <v>44</v>
      </c>
      <c r="R6366" s="1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 s="3">
        <v>64.75</v>
      </c>
      <c r="AE6366" s="3">
        <v>3617.1</v>
      </c>
      <c r="AF6366" s="3">
        <v>0</v>
      </c>
      <c r="AG6366" s="3">
        <v>0</v>
      </c>
      <c r="AH6366" s="3">
        <v>1485</v>
      </c>
      <c r="AI6366" s="3">
        <v>5102.1000000000004</v>
      </c>
      <c r="AJ6366" t="s">
        <v>47</v>
      </c>
      <c r="AK6366" t="s">
        <v>8234</v>
      </c>
      <c r="AL6366" t="s">
        <v>8234</v>
      </c>
      <c r="AM6366">
        <f>IF(Customers[[#This Row],[Customer Status]]="Churned",1,0)</f>
        <v>0</v>
      </c>
      <c r="AN6366" t="str">
        <f>IF(Customers[[#This Row],[Monthly Charge]]&gt;=_xlfn.PERCENTILE.INC(Customers[Monthly Charge],0.75),"High-value","Other")</f>
        <v>Other</v>
      </c>
    </row>
    <row r="6367" spans="1:40" x14ac:dyDescent="0.25">
      <c r="A6367" t="s">
        <v>7554</v>
      </c>
      <c r="B6367" t="s">
        <v>39</v>
      </c>
      <c r="C6367" s="1">
        <v>58</v>
      </c>
      <c r="D6367" t="s">
        <v>43</v>
      </c>
      <c r="E6367" s="1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 s="1">
        <v>0</v>
      </c>
      <c r="K6367" s="1">
        <v>1</v>
      </c>
      <c r="L6367" t="s">
        <v>42</v>
      </c>
      <c r="M6367" t="s">
        <v>40</v>
      </c>
      <c r="N6367" s="2">
        <v>32.130000000000003</v>
      </c>
      <c r="O6367" t="s">
        <v>43</v>
      </c>
      <c r="P6367" t="s">
        <v>40</v>
      </c>
      <c r="Q6367" t="s">
        <v>55</v>
      </c>
      <c r="R6367" s="1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 s="3">
        <v>79.55</v>
      </c>
      <c r="AE6367" s="3">
        <v>79.55</v>
      </c>
      <c r="AF6367" s="3">
        <v>0</v>
      </c>
      <c r="AG6367" s="3">
        <v>10</v>
      </c>
      <c r="AH6367" s="3">
        <v>32.130000000000003</v>
      </c>
      <c r="AI6367" s="3">
        <v>121.68</v>
      </c>
      <c r="AJ6367" t="s">
        <v>57</v>
      </c>
      <c r="AK6367" t="s">
        <v>58</v>
      </c>
      <c r="AL6367" t="s">
        <v>104</v>
      </c>
      <c r="AM6367">
        <f>IF(Customers[[#This Row],[Customer Status]]="Churned",1,0)</f>
        <v>1</v>
      </c>
      <c r="AN6367" t="str">
        <f>IF(Customers[[#This Row],[Monthly Charge]]&gt;=_xlfn.PERCENTILE.INC(Customers[Monthly Charge],0.75),"High-value","Other")</f>
        <v>Other</v>
      </c>
    </row>
    <row r="6368" spans="1:40" x14ac:dyDescent="0.25">
      <c r="A6368" t="s">
        <v>7555</v>
      </c>
      <c r="B6368" t="s">
        <v>39</v>
      </c>
      <c r="C6368" s="1">
        <v>42</v>
      </c>
      <c r="D6368" t="s">
        <v>43</v>
      </c>
      <c r="E6368" s="1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 s="1">
        <v>0</v>
      </c>
      <c r="K6368" s="1">
        <v>6</v>
      </c>
      <c r="L6368" t="s">
        <v>54</v>
      </c>
      <c r="M6368" t="s">
        <v>40</v>
      </c>
      <c r="N6368" s="2">
        <v>43.8</v>
      </c>
      <c r="O6368" t="s">
        <v>40</v>
      </c>
      <c r="P6368" t="s">
        <v>40</v>
      </c>
      <c r="Q6368" t="s">
        <v>55</v>
      </c>
      <c r="R6368" s="1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 s="3">
        <v>93.55</v>
      </c>
      <c r="AE6368" s="3">
        <v>536.4</v>
      </c>
      <c r="AF6368" s="3">
        <v>0</v>
      </c>
      <c r="AG6368" s="3">
        <v>0</v>
      </c>
      <c r="AH6368" s="3">
        <v>262.8</v>
      </c>
      <c r="AI6368" s="3">
        <v>799.2</v>
      </c>
      <c r="AJ6368" t="s">
        <v>57</v>
      </c>
      <c r="AK6368" t="s">
        <v>109</v>
      </c>
      <c r="AL6368" t="s">
        <v>344</v>
      </c>
      <c r="AM6368">
        <f>IF(Customers[[#This Row],[Customer Status]]="Churned",1,0)</f>
        <v>1</v>
      </c>
      <c r="AN6368" t="str">
        <f>IF(Customers[[#This Row],[Monthly Charge]]&gt;=_xlfn.PERCENTILE.INC(Customers[Monthly Charge],0.75),"High-value","Other")</f>
        <v>High-value</v>
      </c>
    </row>
    <row r="6369" spans="1:40" x14ac:dyDescent="0.25">
      <c r="A6369" t="s">
        <v>7557</v>
      </c>
      <c r="B6369" t="s">
        <v>49</v>
      </c>
      <c r="C6369" s="1">
        <v>59</v>
      </c>
      <c r="D6369" t="s">
        <v>43</v>
      </c>
      <c r="E6369" s="1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 s="1">
        <v>0</v>
      </c>
      <c r="K6369" s="1">
        <v>9</v>
      </c>
      <c r="L6369" t="s">
        <v>54</v>
      </c>
      <c r="M6369" t="s">
        <v>40</v>
      </c>
      <c r="N6369" s="2">
        <v>49.74</v>
      </c>
      <c r="O6369" t="s">
        <v>43</v>
      </c>
      <c r="P6369" t="s">
        <v>43</v>
      </c>
      <c r="Q6369" t="s">
        <v>42</v>
      </c>
      <c r="R6369" s="1">
        <v>0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43</v>
      </c>
      <c r="AA6369" t="s">
        <v>51</v>
      </c>
      <c r="AB6369" t="s">
        <v>40</v>
      </c>
      <c r="AC6369" t="s">
        <v>46</v>
      </c>
      <c r="AD6369" s="3">
        <v>18.95</v>
      </c>
      <c r="AE6369" s="3">
        <v>185.6</v>
      </c>
      <c r="AF6369" s="3">
        <v>0</v>
      </c>
      <c r="AG6369" s="3">
        <v>0</v>
      </c>
      <c r="AH6369" s="3">
        <v>447.66</v>
      </c>
      <c r="AI6369" s="3">
        <v>633.26</v>
      </c>
      <c r="AJ6369" t="s">
        <v>57</v>
      </c>
      <c r="AK6369" t="s">
        <v>121</v>
      </c>
      <c r="AL6369" t="s">
        <v>195</v>
      </c>
      <c r="AM6369">
        <f>IF(Customers[[#This Row],[Customer Status]]="Churned",1,0)</f>
        <v>1</v>
      </c>
      <c r="AN6369" t="str">
        <f>IF(Customers[[#This Row],[Monthly Charge]]&gt;=_xlfn.PERCENTILE.INC(Customers[Monthly Charge],0.75),"High-value","Other")</f>
        <v>Other</v>
      </c>
    </row>
    <row r="6370" spans="1:40" x14ac:dyDescent="0.25">
      <c r="A6370" t="s">
        <v>7558</v>
      </c>
      <c r="B6370" t="s">
        <v>39</v>
      </c>
      <c r="C6370" s="1">
        <v>45</v>
      </c>
      <c r="D6370" t="s">
        <v>43</v>
      </c>
      <c r="E6370" s="1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 s="1">
        <v>0</v>
      </c>
      <c r="K6370" s="1">
        <v>9</v>
      </c>
      <c r="L6370" t="s">
        <v>54</v>
      </c>
      <c r="M6370" t="s">
        <v>43</v>
      </c>
      <c r="N6370" s="2">
        <v>0</v>
      </c>
      <c r="O6370" t="s">
        <v>43</v>
      </c>
      <c r="P6370" t="s">
        <v>40</v>
      </c>
      <c r="Q6370" t="s">
        <v>79</v>
      </c>
      <c r="R6370" s="1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 s="3">
        <v>40.75</v>
      </c>
      <c r="AE6370" s="3">
        <v>359.4</v>
      </c>
      <c r="AF6370" s="3">
        <v>0</v>
      </c>
      <c r="AG6370" s="3">
        <v>20</v>
      </c>
      <c r="AH6370" s="3">
        <v>0</v>
      </c>
      <c r="AI6370" s="3">
        <v>379.4</v>
      </c>
      <c r="AJ6370" t="s">
        <v>47</v>
      </c>
      <c r="AK6370" t="s">
        <v>8234</v>
      </c>
      <c r="AL6370" t="s">
        <v>8234</v>
      </c>
      <c r="AM6370">
        <f>IF(Customers[[#This Row],[Customer Status]]="Churned",1,0)</f>
        <v>0</v>
      </c>
      <c r="AN6370" t="str">
        <f>IF(Customers[[#This Row],[Monthly Charge]]&gt;=_xlfn.PERCENTILE.INC(Customers[Monthly Charge],0.75),"High-value","Other")</f>
        <v>Other</v>
      </c>
    </row>
    <row r="6371" spans="1:40" x14ac:dyDescent="0.25">
      <c r="A6371" t="s">
        <v>7559</v>
      </c>
      <c r="B6371" t="s">
        <v>49</v>
      </c>
      <c r="C6371" s="1">
        <v>73</v>
      </c>
      <c r="D6371" t="s">
        <v>43</v>
      </c>
      <c r="E6371" s="1">
        <v>0</v>
      </c>
      <c r="F6371" t="s">
        <v>626</v>
      </c>
      <c r="G6371">
        <v>91401</v>
      </c>
      <c r="H6371">
        <v>34.178483</v>
      </c>
      <c r="I6371">
        <v>-118.431791</v>
      </c>
      <c r="J6371" s="1">
        <v>0</v>
      </c>
      <c r="K6371" s="1">
        <v>5</v>
      </c>
      <c r="L6371" t="s">
        <v>42</v>
      </c>
      <c r="M6371" t="s">
        <v>40</v>
      </c>
      <c r="N6371" s="2">
        <v>18.690000000000001</v>
      </c>
      <c r="O6371" t="s">
        <v>43</v>
      </c>
      <c r="P6371" t="s">
        <v>40</v>
      </c>
      <c r="Q6371" t="s">
        <v>79</v>
      </c>
      <c r="R6371" s="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 s="3">
        <v>50.35</v>
      </c>
      <c r="AE6371" s="3">
        <v>237.25</v>
      </c>
      <c r="AF6371" s="3">
        <v>0</v>
      </c>
      <c r="AG6371" s="3">
        <v>0</v>
      </c>
      <c r="AH6371" s="3">
        <v>93.45</v>
      </c>
      <c r="AI6371" s="3">
        <v>330.7</v>
      </c>
      <c r="AJ6371" t="s">
        <v>57</v>
      </c>
      <c r="AK6371" t="s">
        <v>63</v>
      </c>
      <c r="AL6371" t="s">
        <v>64</v>
      </c>
      <c r="AM6371">
        <f>IF(Customers[[#This Row],[Customer Status]]="Churned",1,0)</f>
        <v>1</v>
      </c>
      <c r="AN6371" t="str">
        <f>IF(Customers[[#This Row],[Monthly Charge]]&gt;=_xlfn.PERCENTILE.INC(Customers[Monthly Charge],0.75),"High-value","Other")</f>
        <v>Other</v>
      </c>
    </row>
    <row r="6372" spans="1:40" x14ac:dyDescent="0.25">
      <c r="A6372" t="s">
        <v>7560</v>
      </c>
      <c r="B6372" t="s">
        <v>39</v>
      </c>
      <c r="C6372" s="1">
        <v>42</v>
      </c>
      <c r="D6372" t="s">
        <v>40</v>
      </c>
      <c r="E6372" s="1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 s="1">
        <v>1</v>
      </c>
      <c r="K6372" s="1">
        <v>43</v>
      </c>
      <c r="L6372" t="s">
        <v>42</v>
      </c>
      <c r="M6372" t="s">
        <v>40</v>
      </c>
      <c r="N6372" s="2">
        <v>38.53</v>
      </c>
      <c r="O6372" t="s">
        <v>43</v>
      </c>
      <c r="P6372" t="s">
        <v>40</v>
      </c>
      <c r="Q6372" t="s">
        <v>79</v>
      </c>
      <c r="R6372" s="1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 s="3">
        <v>78.8</v>
      </c>
      <c r="AE6372" s="3">
        <v>3460.3</v>
      </c>
      <c r="AF6372" s="3">
        <v>24.9</v>
      </c>
      <c r="AG6372" s="3">
        <v>0</v>
      </c>
      <c r="AH6372" s="3">
        <v>1656.79</v>
      </c>
      <c r="AI6372" s="3">
        <v>5092.1899999999996</v>
      </c>
      <c r="AJ6372" t="s">
        <v>47</v>
      </c>
      <c r="AK6372" t="s">
        <v>8234</v>
      </c>
      <c r="AL6372" t="s">
        <v>8234</v>
      </c>
      <c r="AM6372">
        <f>IF(Customers[[#This Row],[Customer Status]]="Churned",1,0)</f>
        <v>0</v>
      </c>
      <c r="AN6372" t="str">
        <f>IF(Customers[[#This Row],[Monthly Charge]]&gt;=_xlfn.PERCENTILE.INC(Customers[Monthly Charge],0.75),"High-value","Other")</f>
        <v>Other</v>
      </c>
    </row>
    <row r="6373" spans="1:40" x14ac:dyDescent="0.25">
      <c r="A6373" t="s">
        <v>7561</v>
      </c>
      <c r="B6373" t="s">
        <v>49</v>
      </c>
      <c r="C6373" s="1">
        <v>26</v>
      </c>
      <c r="D6373" t="s">
        <v>43</v>
      </c>
      <c r="E6373" s="1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 s="1">
        <v>0</v>
      </c>
      <c r="K6373" s="1">
        <v>7</v>
      </c>
      <c r="L6373" t="s">
        <v>54</v>
      </c>
      <c r="M6373" t="s">
        <v>40</v>
      </c>
      <c r="N6373" s="2">
        <v>45.13</v>
      </c>
      <c r="O6373" t="s">
        <v>40</v>
      </c>
      <c r="P6373" t="s">
        <v>43</v>
      </c>
      <c r="Q6373" t="s">
        <v>42</v>
      </c>
      <c r="R6373" s="1">
        <v>0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43</v>
      </c>
      <c r="AA6373" t="s">
        <v>51</v>
      </c>
      <c r="AB6373" t="s">
        <v>40</v>
      </c>
      <c r="AC6373" t="s">
        <v>56</v>
      </c>
      <c r="AD6373" s="3">
        <v>25.05</v>
      </c>
      <c r="AE6373" s="3">
        <v>152.94999999999999</v>
      </c>
      <c r="AF6373" s="3">
        <v>0</v>
      </c>
      <c r="AG6373" s="3">
        <v>0</v>
      </c>
      <c r="AH6373" s="3">
        <v>315.91000000000003</v>
      </c>
      <c r="AI6373" s="3">
        <v>468.86</v>
      </c>
      <c r="AJ6373" t="s">
        <v>47</v>
      </c>
      <c r="AK6373" t="s">
        <v>8234</v>
      </c>
      <c r="AL6373" t="s">
        <v>8234</v>
      </c>
      <c r="AM6373">
        <f>IF(Customers[[#This Row],[Customer Status]]="Churned",1,0)</f>
        <v>0</v>
      </c>
      <c r="AN6373" t="str">
        <f>IF(Customers[[#This Row],[Monthly Charge]]&gt;=_xlfn.PERCENTILE.INC(Customers[Monthly Charge],0.75),"High-value","Other")</f>
        <v>Other</v>
      </c>
    </row>
    <row r="6374" spans="1:40" x14ac:dyDescent="0.25">
      <c r="A6374" t="s">
        <v>7562</v>
      </c>
      <c r="B6374" t="s">
        <v>49</v>
      </c>
      <c r="C6374" s="1">
        <v>22</v>
      </c>
      <c r="D6374" t="s">
        <v>40</v>
      </c>
      <c r="E6374" s="1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 s="1">
        <v>1</v>
      </c>
      <c r="K6374" s="1">
        <v>71</v>
      </c>
      <c r="L6374" t="s">
        <v>42</v>
      </c>
      <c r="M6374" t="s">
        <v>40</v>
      </c>
      <c r="N6374" s="2">
        <v>33.69</v>
      </c>
      <c r="O6374" t="s">
        <v>43</v>
      </c>
      <c r="P6374" t="s">
        <v>40</v>
      </c>
      <c r="Q6374" t="s">
        <v>55</v>
      </c>
      <c r="R6374" s="1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 s="3">
        <v>100.2</v>
      </c>
      <c r="AE6374" s="3">
        <v>7209</v>
      </c>
      <c r="AF6374" s="3">
        <v>0</v>
      </c>
      <c r="AG6374" s="3">
        <v>0</v>
      </c>
      <c r="AH6374" s="3">
        <v>2391.9899999999998</v>
      </c>
      <c r="AI6374" s="3">
        <v>9600.99</v>
      </c>
      <c r="AJ6374" t="s">
        <v>47</v>
      </c>
      <c r="AK6374" t="s">
        <v>8234</v>
      </c>
      <c r="AL6374" t="s">
        <v>8234</v>
      </c>
      <c r="AM6374">
        <f>IF(Customers[[#This Row],[Customer Status]]="Churned",1,0)</f>
        <v>0</v>
      </c>
      <c r="AN6374" t="str">
        <f>IF(Customers[[#This Row],[Monthly Charge]]&gt;=_xlfn.PERCENTILE.INC(Customers[Monthly Charge],0.75),"High-value","Other")</f>
        <v>High-value</v>
      </c>
    </row>
    <row r="6375" spans="1:40" x14ac:dyDescent="0.25">
      <c r="A6375" t="s">
        <v>7563</v>
      </c>
      <c r="B6375" t="s">
        <v>39</v>
      </c>
      <c r="C6375" s="1">
        <v>68</v>
      </c>
      <c r="D6375" t="s">
        <v>40</v>
      </c>
      <c r="E6375" s="1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 s="1">
        <v>2</v>
      </c>
      <c r="K6375" s="1">
        <v>32</v>
      </c>
      <c r="L6375" t="s">
        <v>129</v>
      </c>
      <c r="M6375" t="s">
        <v>40</v>
      </c>
      <c r="N6375" s="2">
        <v>2.17</v>
      </c>
      <c r="O6375" t="s">
        <v>40</v>
      </c>
      <c r="P6375" t="s">
        <v>40</v>
      </c>
      <c r="Q6375" t="s">
        <v>55</v>
      </c>
      <c r="R6375" s="1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 s="3">
        <v>79.3</v>
      </c>
      <c r="AE6375" s="3">
        <v>2570</v>
      </c>
      <c r="AF6375" s="3">
        <v>0</v>
      </c>
      <c r="AG6375" s="3">
        <v>0</v>
      </c>
      <c r="AH6375" s="3">
        <v>69.44</v>
      </c>
      <c r="AI6375" s="3">
        <v>2639.44</v>
      </c>
      <c r="AJ6375" t="s">
        <v>47</v>
      </c>
      <c r="AK6375" t="s">
        <v>8234</v>
      </c>
      <c r="AL6375" t="s">
        <v>8234</v>
      </c>
      <c r="AM6375">
        <f>IF(Customers[[#This Row],[Customer Status]]="Churned",1,0)</f>
        <v>0</v>
      </c>
      <c r="AN6375" t="str">
        <f>IF(Customers[[#This Row],[Monthly Charge]]&gt;=_xlfn.PERCENTILE.INC(Customers[Monthly Charge],0.75),"High-value","Other")</f>
        <v>Other</v>
      </c>
    </row>
    <row r="6376" spans="1:40" x14ac:dyDescent="0.25">
      <c r="A6376" t="s">
        <v>7564</v>
      </c>
      <c r="B6376" t="s">
        <v>39</v>
      </c>
      <c r="C6376" s="1">
        <v>31</v>
      </c>
      <c r="D6376" t="s">
        <v>43</v>
      </c>
      <c r="E6376" s="1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 s="1">
        <v>0</v>
      </c>
      <c r="K6376" s="1">
        <v>8</v>
      </c>
      <c r="L6376" t="s">
        <v>42</v>
      </c>
      <c r="M6376" t="s">
        <v>40</v>
      </c>
      <c r="N6376" s="2">
        <v>11.46</v>
      </c>
      <c r="O6376" t="s">
        <v>43</v>
      </c>
      <c r="P6376" t="s">
        <v>43</v>
      </c>
      <c r="Q6376" t="s">
        <v>42</v>
      </c>
      <c r="R6376" s="1">
        <v>0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43</v>
      </c>
      <c r="AA6376" t="s">
        <v>73</v>
      </c>
      <c r="AB6376" t="s">
        <v>43</v>
      </c>
      <c r="AC6376" t="s">
        <v>46</v>
      </c>
      <c r="AD6376" s="3">
        <v>20.85</v>
      </c>
      <c r="AE6376" s="3">
        <v>161.65</v>
      </c>
      <c r="AF6376" s="3">
        <v>0</v>
      </c>
      <c r="AG6376" s="3">
        <v>0</v>
      </c>
      <c r="AH6376" s="3">
        <v>91.68</v>
      </c>
      <c r="AI6376" s="3">
        <v>253.33</v>
      </c>
      <c r="AJ6376" t="s">
        <v>47</v>
      </c>
      <c r="AK6376" t="s">
        <v>8234</v>
      </c>
      <c r="AL6376" t="s">
        <v>8234</v>
      </c>
      <c r="AM6376">
        <f>IF(Customers[[#This Row],[Customer Status]]="Churned",1,0)</f>
        <v>0</v>
      </c>
      <c r="AN6376" t="str">
        <f>IF(Customers[[#This Row],[Monthly Charge]]&gt;=_xlfn.PERCENTILE.INC(Customers[Monthly Charge],0.75),"High-value","Other")</f>
        <v>Other</v>
      </c>
    </row>
    <row r="6377" spans="1:40" x14ac:dyDescent="0.25">
      <c r="A6377" t="s">
        <v>7565</v>
      </c>
      <c r="B6377" t="s">
        <v>49</v>
      </c>
      <c r="C6377" s="1">
        <v>21</v>
      </c>
      <c r="D6377" t="s">
        <v>40</v>
      </c>
      <c r="E6377" s="1">
        <v>0</v>
      </c>
      <c r="F6377" t="s">
        <v>391</v>
      </c>
      <c r="G6377">
        <v>94109</v>
      </c>
      <c r="H6377">
        <v>37.794486999999997</v>
      </c>
      <c r="I6377">
        <v>-122.42227</v>
      </c>
      <c r="J6377" s="1">
        <v>10</v>
      </c>
      <c r="K6377" s="1">
        <v>72</v>
      </c>
      <c r="L6377" t="s">
        <v>42</v>
      </c>
      <c r="M6377" t="s">
        <v>40</v>
      </c>
      <c r="N6377" s="2">
        <v>14.19</v>
      </c>
      <c r="O6377" t="s">
        <v>40</v>
      </c>
      <c r="P6377" t="s">
        <v>40</v>
      </c>
      <c r="Q6377" t="s">
        <v>55</v>
      </c>
      <c r="R6377" s="1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 s="3">
        <v>108.2</v>
      </c>
      <c r="AE6377" s="3">
        <v>7840.6</v>
      </c>
      <c r="AF6377" s="3">
        <v>0</v>
      </c>
      <c r="AG6377" s="3">
        <v>0</v>
      </c>
      <c r="AH6377" s="3">
        <v>1021.68</v>
      </c>
      <c r="AI6377" s="3">
        <v>8862.2800000000007</v>
      </c>
      <c r="AJ6377" t="s">
        <v>47</v>
      </c>
      <c r="AK6377" t="s">
        <v>8234</v>
      </c>
      <c r="AL6377" t="s">
        <v>8234</v>
      </c>
      <c r="AM6377">
        <f>IF(Customers[[#This Row],[Customer Status]]="Churned",1,0)</f>
        <v>0</v>
      </c>
      <c r="AN6377" t="str">
        <f>IF(Customers[[#This Row],[Monthly Charge]]&gt;=_xlfn.PERCENTILE.INC(Customers[Monthly Charge],0.75),"High-value","Other")</f>
        <v>High-value</v>
      </c>
    </row>
    <row r="6378" spans="1:40" x14ac:dyDescent="0.25">
      <c r="A6378" t="s">
        <v>7566</v>
      </c>
      <c r="B6378" t="s">
        <v>39</v>
      </c>
      <c r="C6378" s="1">
        <v>57</v>
      </c>
      <c r="D6378" t="s">
        <v>43</v>
      </c>
      <c r="E6378" s="1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 s="1">
        <v>0</v>
      </c>
      <c r="K6378" s="1">
        <v>12</v>
      </c>
      <c r="L6378" t="s">
        <v>42</v>
      </c>
      <c r="M6378" t="s">
        <v>40</v>
      </c>
      <c r="N6378" s="2">
        <v>42.58</v>
      </c>
      <c r="O6378" t="s">
        <v>40</v>
      </c>
      <c r="P6378" t="s">
        <v>40</v>
      </c>
      <c r="Q6378" t="s">
        <v>79</v>
      </c>
      <c r="R6378" s="1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 s="3">
        <v>74.05</v>
      </c>
      <c r="AE6378" s="3">
        <v>872.65</v>
      </c>
      <c r="AF6378" s="3">
        <v>48.61</v>
      </c>
      <c r="AG6378" s="3">
        <v>0</v>
      </c>
      <c r="AH6378" s="3">
        <v>510.96</v>
      </c>
      <c r="AI6378" s="3">
        <v>1335</v>
      </c>
      <c r="AJ6378" t="s">
        <v>57</v>
      </c>
      <c r="AK6378" t="s">
        <v>109</v>
      </c>
      <c r="AL6378" t="s">
        <v>110</v>
      </c>
      <c r="AM6378">
        <f>IF(Customers[[#This Row],[Customer Status]]="Churned",1,0)</f>
        <v>1</v>
      </c>
      <c r="AN6378" t="str">
        <f>IF(Customers[[#This Row],[Monthly Charge]]&gt;=_xlfn.PERCENTILE.INC(Customers[Monthly Charge],0.75),"High-value","Other")</f>
        <v>Other</v>
      </c>
    </row>
    <row r="6379" spans="1:40" x14ac:dyDescent="0.25">
      <c r="A6379" t="s">
        <v>7567</v>
      </c>
      <c r="B6379" t="s">
        <v>39</v>
      </c>
      <c r="C6379" s="1">
        <v>62</v>
      </c>
      <c r="D6379" t="s">
        <v>43</v>
      </c>
      <c r="E6379" s="1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 s="1">
        <v>0</v>
      </c>
      <c r="K6379" s="1">
        <v>51</v>
      </c>
      <c r="L6379" t="s">
        <v>42</v>
      </c>
      <c r="M6379" t="s">
        <v>40</v>
      </c>
      <c r="N6379" s="2">
        <v>7.54</v>
      </c>
      <c r="O6379" t="s">
        <v>40</v>
      </c>
      <c r="P6379" t="s">
        <v>40</v>
      </c>
      <c r="Q6379" t="s">
        <v>55</v>
      </c>
      <c r="R6379" s="1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 s="3">
        <v>107.45</v>
      </c>
      <c r="AE6379" s="3">
        <v>5680.9</v>
      </c>
      <c r="AF6379" s="3">
        <v>14.76</v>
      </c>
      <c r="AG6379" s="3">
        <v>0</v>
      </c>
      <c r="AH6379" s="3">
        <v>384.54</v>
      </c>
      <c r="AI6379" s="3">
        <v>6050.68</v>
      </c>
      <c r="AJ6379" t="s">
        <v>47</v>
      </c>
      <c r="AK6379" t="s">
        <v>8234</v>
      </c>
      <c r="AL6379" t="s">
        <v>8234</v>
      </c>
      <c r="AM6379">
        <f>IF(Customers[[#This Row],[Customer Status]]="Churned",1,0)</f>
        <v>0</v>
      </c>
      <c r="AN6379" t="str">
        <f>IF(Customers[[#This Row],[Monthly Charge]]&gt;=_xlfn.PERCENTILE.INC(Customers[Monthly Charge],0.75),"High-value","Other")</f>
        <v>High-value</v>
      </c>
    </row>
    <row r="6380" spans="1:40" x14ac:dyDescent="0.25">
      <c r="A6380" t="s">
        <v>7568</v>
      </c>
      <c r="B6380" t="s">
        <v>49</v>
      </c>
      <c r="C6380" s="1">
        <v>27</v>
      </c>
      <c r="D6380" t="s">
        <v>43</v>
      </c>
      <c r="E6380" s="1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 s="1">
        <v>0</v>
      </c>
      <c r="K6380" s="1">
        <v>39</v>
      </c>
      <c r="L6380" t="s">
        <v>42</v>
      </c>
      <c r="M6380" t="s">
        <v>43</v>
      </c>
      <c r="N6380" s="2">
        <v>0</v>
      </c>
      <c r="O6380" t="s">
        <v>43</v>
      </c>
      <c r="P6380" t="s">
        <v>40</v>
      </c>
      <c r="Q6380" t="s">
        <v>44</v>
      </c>
      <c r="R6380" s="1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 s="3">
        <v>48.95</v>
      </c>
      <c r="AE6380" s="3">
        <v>1880.85</v>
      </c>
      <c r="AF6380" s="3">
        <v>0</v>
      </c>
      <c r="AG6380" s="3">
        <v>0</v>
      </c>
      <c r="AH6380" s="3">
        <v>0</v>
      </c>
      <c r="AI6380" s="3">
        <v>1880.85</v>
      </c>
      <c r="AJ6380" t="s">
        <v>57</v>
      </c>
      <c r="AK6380" t="s">
        <v>117</v>
      </c>
      <c r="AL6380" t="s">
        <v>466</v>
      </c>
      <c r="AM6380">
        <f>IF(Customers[[#This Row],[Customer Status]]="Churned",1,0)</f>
        <v>1</v>
      </c>
      <c r="AN6380" t="str">
        <f>IF(Customers[[#This Row],[Monthly Charge]]&gt;=_xlfn.PERCENTILE.INC(Customers[Monthly Charge],0.75),"High-value","Other")</f>
        <v>Other</v>
      </c>
    </row>
    <row r="6381" spans="1:40" x14ac:dyDescent="0.25">
      <c r="A6381" t="s">
        <v>7569</v>
      </c>
      <c r="B6381" t="s">
        <v>49</v>
      </c>
      <c r="C6381" s="1">
        <v>49</v>
      </c>
      <c r="D6381" t="s">
        <v>43</v>
      </c>
      <c r="E6381" s="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 s="1">
        <v>0</v>
      </c>
      <c r="K6381" s="1">
        <v>3</v>
      </c>
      <c r="L6381" t="s">
        <v>42</v>
      </c>
      <c r="M6381" t="s">
        <v>40</v>
      </c>
      <c r="N6381" s="2">
        <v>16.32</v>
      </c>
      <c r="O6381" t="s">
        <v>43</v>
      </c>
      <c r="P6381" t="s">
        <v>43</v>
      </c>
      <c r="Q6381" t="s">
        <v>42</v>
      </c>
      <c r="R6381" s="1">
        <v>0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43</v>
      </c>
      <c r="AA6381" t="s">
        <v>51</v>
      </c>
      <c r="AB6381" t="s">
        <v>40</v>
      </c>
      <c r="AC6381" t="s">
        <v>46</v>
      </c>
      <c r="AD6381" s="3">
        <v>19.100000000000001</v>
      </c>
      <c r="AE6381" s="3">
        <v>53.05</v>
      </c>
      <c r="AF6381" s="3">
        <v>0</v>
      </c>
      <c r="AG6381" s="3">
        <v>0</v>
      </c>
      <c r="AH6381" s="3">
        <v>48.96</v>
      </c>
      <c r="AI6381" s="3">
        <v>102.01</v>
      </c>
      <c r="AJ6381" t="s">
        <v>98</v>
      </c>
      <c r="AK6381" t="s">
        <v>8234</v>
      </c>
      <c r="AL6381" t="s">
        <v>8234</v>
      </c>
      <c r="AM6381">
        <f>IF(Customers[[#This Row],[Customer Status]]="Churned",1,0)</f>
        <v>0</v>
      </c>
      <c r="AN6381" t="str">
        <f>IF(Customers[[#This Row],[Monthly Charge]]&gt;=_xlfn.PERCENTILE.INC(Customers[Monthly Charge],0.75),"High-value","Other")</f>
        <v>Other</v>
      </c>
    </row>
    <row r="6382" spans="1:40" x14ac:dyDescent="0.25">
      <c r="A6382" t="s">
        <v>7570</v>
      </c>
      <c r="B6382" t="s">
        <v>49</v>
      </c>
      <c r="C6382" s="1">
        <v>59</v>
      </c>
      <c r="D6382" t="s">
        <v>43</v>
      </c>
      <c r="E6382" s="1">
        <v>0</v>
      </c>
      <c r="F6382" t="s">
        <v>972</v>
      </c>
      <c r="G6382">
        <v>92315</v>
      </c>
      <c r="H6382">
        <v>34.242058</v>
      </c>
      <c r="I6382">
        <v>-116.89802</v>
      </c>
      <c r="J6382" s="1">
        <v>0</v>
      </c>
      <c r="K6382" s="1">
        <v>26</v>
      </c>
      <c r="L6382" t="s">
        <v>129</v>
      </c>
      <c r="M6382" t="s">
        <v>40</v>
      </c>
      <c r="N6382" s="2">
        <v>39.630000000000003</v>
      </c>
      <c r="O6382" t="s">
        <v>43</v>
      </c>
      <c r="P6382" t="s">
        <v>40</v>
      </c>
      <c r="Q6382" t="s">
        <v>55</v>
      </c>
      <c r="R6382" s="1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 s="3">
        <v>75.5</v>
      </c>
      <c r="AE6382" s="3">
        <v>2018.1</v>
      </c>
      <c r="AF6382" s="3">
        <v>0</v>
      </c>
      <c r="AG6382" s="3">
        <v>0</v>
      </c>
      <c r="AH6382" s="3">
        <v>1030.3800000000001</v>
      </c>
      <c r="AI6382" s="3">
        <v>3048.48</v>
      </c>
      <c r="AJ6382" t="s">
        <v>47</v>
      </c>
      <c r="AK6382" t="s">
        <v>8234</v>
      </c>
      <c r="AL6382" t="s">
        <v>8234</v>
      </c>
      <c r="AM6382">
        <f>IF(Customers[[#This Row],[Customer Status]]="Churned",1,0)</f>
        <v>0</v>
      </c>
      <c r="AN6382" t="str">
        <f>IF(Customers[[#This Row],[Monthly Charge]]&gt;=_xlfn.PERCENTILE.INC(Customers[Monthly Charge],0.75),"High-value","Other")</f>
        <v>Other</v>
      </c>
    </row>
    <row r="6383" spans="1:40" x14ac:dyDescent="0.25">
      <c r="A6383" t="s">
        <v>7571</v>
      </c>
      <c r="B6383" t="s">
        <v>49</v>
      </c>
      <c r="C6383" s="1">
        <v>49</v>
      </c>
      <c r="D6383" t="s">
        <v>43</v>
      </c>
      <c r="E6383" s="1">
        <v>0</v>
      </c>
      <c r="F6383" t="s">
        <v>2074</v>
      </c>
      <c r="G6383">
        <v>95720</v>
      </c>
      <c r="H6383">
        <v>38.766036</v>
      </c>
      <c r="I6383">
        <v>-120.209673</v>
      </c>
      <c r="J6383" s="1">
        <v>0</v>
      </c>
      <c r="K6383" s="1">
        <v>35</v>
      </c>
      <c r="L6383" t="s">
        <v>42</v>
      </c>
      <c r="M6383" t="s">
        <v>40</v>
      </c>
      <c r="N6383" s="2">
        <v>17.920000000000002</v>
      </c>
      <c r="O6383" t="s">
        <v>43</v>
      </c>
      <c r="P6383" t="s">
        <v>43</v>
      </c>
      <c r="Q6383" t="s">
        <v>42</v>
      </c>
      <c r="R6383" s="1">
        <v>0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43</v>
      </c>
      <c r="AA6383" t="s">
        <v>51</v>
      </c>
      <c r="AB6383" t="s">
        <v>43</v>
      </c>
      <c r="AC6383" t="s">
        <v>56</v>
      </c>
      <c r="AD6383" s="3">
        <v>20.75</v>
      </c>
      <c r="AE6383" s="3">
        <v>739.9</v>
      </c>
      <c r="AF6383" s="3">
        <v>0</v>
      </c>
      <c r="AG6383" s="3">
        <v>0</v>
      </c>
      <c r="AH6383" s="3">
        <v>627.20000000000005</v>
      </c>
      <c r="AI6383" s="3">
        <v>1367.1</v>
      </c>
      <c r="AJ6383" t="s">
        <v>47</v>
      </c>
      <c r="AK6383" t="s">
        <v>8234</v>
      </c>
      <c r="AL6383" t="s">
        <v>8234</v>
      </c>
      <c r="AM6383">
        <f>IF(Customers[[#This Row],[Customer Status]]="Churned",1,0)</f>
        <v>0</v>
      </c>
      <c r="AN6383" t="str">
        <f>IF(Customers[[#This Row],[Monthly Charge]]&gt;=_xlfn.PERCENTILE.INC(Customers[Monthly Charge],0.75),"High-value","Other")</f>
        <v>Other</v>
      </c>
    </row>
    <row r="6384" spans="1:40" x14ac:dyDescent="0.25">
      <c r="A6384" t="s">
        <v>7572</v>
      </c>
      <c r="B6384" t="s">
        <v>49</v>
      </c>
      <c r="C6384" s="1">
        <v>20</v>
      </c>
      <c r="D6384" t="s">
        <v>43</v>
      </c>
      <c r="E6384" s="1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 s="1">
        <v>0</v>
      </c>
      <c r="K6384" s="1">
        <v>27</v>
      </c>
      <c r="L6384" t="s">
        <v>42</v>
      </c>
      <c r="M6384" t="s">
        <v>40</v>
      </c>
      <c r="N6384" s="2">
        <v>30.36</v>
      </c>
      <c r="O6384" t="s">
        <v>43</v>
      </c>
      <c r="P6384" t="s">
        <v>43</v>
      </c>
      <c r="Q6384" t="s">
        <v>42</v>
      </c>
      <c r="R6384" s="1">
        <v>0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43</v>
      </c>
      <c r="AA6384" t="s">
        <v>51</v>
      </c>
      <c r="AB6384" t="s">
        <v>43</v>
      </c>
      <c r="AC6384" t="s">
        <v>46</v>
      </c>
      <c r="AD6384" s="3">
        <v>19.149999999999999</v>
      </c>
      <c r="AE6384" s="3">
        <v>537.35</v>
      </c>
      <c r="AF6384" s="3">
        <v>0</v>
      </c>
      <c r="AG6384" s="3">
        <v>0</v>
      </c>
      <c r="AH6384" s="3">
        <v>819.72</v>
      </c>
      <c r="AI6384" s="3">
        <v>1357.07</v>
      </c>
      <c r="AJ6384" t="s">
        <v>47</v>
      </c>
      <c r="AK6384" t="s">
        <v>8234</v>
      </c>
      <c r="AL6384" t="s">
        <v>8234</v>
      </c>
      <c r="AM6384">
        <f>IF(Customers[[#This Row],[Customer Status]]="Churned",1,0)</f>
        <v>0</v>
      </c>
      <c r="AN6384" t="str">
        <f>IF(Customers[[#This Row],[Monthly Charge]]&gt;=_xlfn.PERCENTILE.INC(Customers[Monthly Charge],0.75),"High-value","Other")</f>
        <v>Other</v>
      </c>
    </row>
    <row r="6385" spans="1:40" x14ac:dyDescent="0.25">
      <c r="A6385" t="s">
        <v>7573</v>
      </c>
      <c r="B6385" t="s">
        <v>49</v>
      </c>
      <c r="C6385" s="1">
        <v>48</v>
      </c>
      <c r="D6385" t="s">
        <v>43</v>
      </c>
      <c r="E6385" s="1">
        <v>0</v>
      </c>
      <c r="F6385" t="s">
        <v>245</v>
      </c>
      <c r="G6385">
        <v>92028</v>
      </c>
      <c r="H6385">
        <v>33.362575</v>
      </c>
      <c r="I6385">
        <v>-117.299644</v>
      </c>
      <c r="J6385" s="1">
        <v>0</v>
      </c>
      <c r="K6385" s="1">
        <v>3</v>
      </c>
      <c r="L6385" t="s">
        <v>42</v>
      </c>
      <c r="M6385" t="s">
        <v>40</v>
      </c>
      <c r="N6385" s="2">
        <v>35.64</v>
      </c>
      <c r="O6385" t="s">
        <v>43</v>
      </c>
      <c r="P6385" t="s">
        <v>40</v>
      </c>
      <c r="Q6385" t="s">
        <v>44</v>
      </c>
      <c r="R6385" s="1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 s="3">
        <v>69.349999999999994</v>
      </c>
      <c r="AE6385" s="3">
        <v>191.35</v>
      </c>
      <c r="AF6385" s="3">
        <v>0</v>
      </c>
      <c r="AG6385" s="3">
        <v>0</v>
      </c>
      <c r="AH6385" s="3">
        <v>106.92</v>
      </c>
      <c r="AI6385" s="3">
        <v>298.27</v>
      </c>
      <c r="AJ6385" t="s">
        <v>57</v>
      </c>
      <c r="AK6385" t="s">
        <v>109</v>
      </c>
      <c r="AL6385" t="s">
        <v>110</v>
      </c>
      <c r="AM6385">
        <f>IF(Customers[[#This Row],[Customer Status]]="Churned",1,0)</f>
        <v>1</v>
      </c>
      <c r="AN6385" t="str">
        <f>IF(Customers[[#This Row],[Monthly Charge]]&gt;=_xlfn.PERCENTILE.INC(Customers[Monthly Charge],0.75),"High-value","Other")</f>
        <v>Other</v>
      </c>
    </row>
    <row r="6386" spans="1:40" x14ac:dyDescent="0.25">
      <c r="A6386" t="s">
        <v>7574</v>
      </c>
      <c r="B6386" t="s">
        <v>39</v>
      </c>
      <c r="C6386" s="1">
        <v>66</v>
      </c>
      <c r="D6386" t="s">
        <v>43</v>
      </c>
      <c r="E6386" s="1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 s="1">
        <v>0</v>
      </c>
      <c r="K6386" s="1">
        <v>2</v>
      </c>
      <c r="L6386" t="s">
        <v>42</v>
      </c>
      <c r="M6386" t="s">
        <v>40</v>
      </c>
      <c r="N6386" s="2">
        <v>24.95</v>
      </c>
      <c r="O6386" t="s">
        <v>43</v>
      </c>
      <c r="P6386" t="s">
        <v>40</v>
      </c>
      <c r="Q6386" t="s">
        <v>55</v>
      </c>
      <c r="R6386" s="1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 s="3">
        <v>81.5</v>
      </c>
      <c r="AE6386" s="3">
        <v>162.55000000000001</v>
      </c>
      <c r="AF6386" s="3">
        <v>0</v>
      </c>
      <c r="AG6386" s="3">
        <v>0</v>
      </c>
      <c r="AH6386" s="3">
        <v>49.9</v>
      </c>
      <c r="AI6386" s="3">
        <v>212.45</v>
      </c>
      <c r="AJ6386" t="s">
        <v>98</v>
      </c>
      <c r="AK6386" t="s">
        <v>8234</v>
      </c>
      <c r="AL6386" t="s">
        <v>8234</v>
      </c>
      <c r="AM6386">
        <f>IF(Customers[[#This Row],[Customer Status]]="Churned",1,0)</f>
        <v>0</v>
      </c>
      <c r="AN6386" t="str">
        <f>IF(Customers[[#This Row],[Monthly Charge]]&gt;=_xlfn.PERCENTILE.INC(Customers[Monthly Charge],0.75),"High-value","Other")</f>
        <v>Other</v>
      </c>
    </row>
    <row r="6387" spans="1:40" x14ac:dyDescent="0.25">
      <c r="A6387" t="s">
        <v>7575</v>
      </c>
      <c r="B6387" t="s">
        <v>49</v>
      </c>
      <c r="C6387" s="1">
        <v>26</v>
      </c>
      <c r="D6387" t="s">
        <v>43</v>
      </c>
      <c r="E6387" s="1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 s="1">
        <v>0</v>
      </c>
      <c r="K6387" s="1">
        <v>18</v>
      </c>
      <c r="L6387" t="s">
        <v>42</v>
      </c>
      <c r="M6387" t="s">
        <v>40</v>
      </c>
      <c r="N6387" s="2">
        <v>28.59</v>
      </c>
      <c r="O6387" t="s">
        <v>40</v>
      </c>
      <c r="P6387" t="s">
        <v>40</v>
      </c>
      <c r="Q6387" t="s">
        <v>55</v>
      </c>
      <c r="R6387" s="1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 s="3">
        <v>90.7</v>
      </c>
      <c r="AE6387" s="3">
        <v>1597.25</v>
      </c>
      <c r="AF6387" s="3">
        <v>0</v>
      </c>
      <c r="AG6387" s="3">
        <v>0</v>
      </c>
      <c r="AH6387" s="3">
        <v>514.62</v>
      </c>
      <c r="AI6387" s="3">
        <v>2111.87</v>
      </c>
      <c r="AJ6387" t="s">
        <v>57</v>
      </c>
      <c r="AK6387" t="s">
        <v>58</v>
      </c>
      <c r="AL6387" t="s">
        <v>104</v>
      </c>
      <c r="AM6387">
        <f>IF(Customers[[#This Row],[Customer Status]]="Churned",1,0)</f>
        <v>1</v>
      </c>
      <c r="AN6387" t="str">
        <f>IF(Customers[[#This Row],[Monthly Charge]]&gt;=_xlfn.PERCENTILE.INC(Customers[Monthly Charge],0.75),"High-value","Other")</f>
        <v>High-value</v>
      </c>
    </row>
    <row r="6388" spans="1:40" x14ac:dyDescent="0.25">
      <c r="A6388" t="s">
        <v>7576</v>
      </c>
      <c r="B6388" t="s">
        <v>49</v>
      </c>
      <c r="C6388" s="1">
        <v>23</v>
      </c>
      <c r="D6388" t="s">
        <v>43</v>
      </c>
      <c r="E6388" s="1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 s="1">
        <v>0</v>
      </c>
      <c r="K6388" s="1">
        <v>26</v>
      </c>
      <c r="L6388" t="s">
        <v>42</v>
      </c>
      <c r="M6388" t="s">
        <v>40</v>
      </c>
      <c r="N6388" s="2">
        <v>38.04</v>
      </c>
      <c r="O6388" t="s">
        <v>40</v>
      </c>
      <c r="P6388" t="s">
        <v>40</v>
      </c>
      <c r="Q6388" t="s">
        <v>79</v>
      </c>
      <c r="R6388" s="1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 s="3">
        <v>61.55</v>
      </c>
      <c r="AE6388" s="3">
        <v>1581.95</v>
      </c>
      <c r="AF6388" s="3">
        <v>0</v>
      </c>
      <c r="AG6388" s="3">
        <v>0</v>
      </c>
      <c r="AH6388" s="3">
        <v>989.04</v>
      </c>
      <c r="AI6388" s="3">
        <v>2570.9899999999998</v>
      </c>
      <c r="AJ6388" t="s">
        <v>47</v>
      </c>
      <c r="AK6388" t="s">
        <v>8234</v>
      </c>
      <c r="AL6388" t="s">
        <v>8234</v>
      </c>
      <c r="AM6388">
        <f>IF(Customers[[#This Row],[Customer Status]]="Churned",1,0)</f>
        <v>0</v>
      </c>
      <c r="AN6388" t="str">
        <f>IF(Customers[[#This Row],[Monthly Charge]]&gt;=_xlfn.PERCENTILE.INC(Customers[Monthly Charge],0.75),"High-value","Other")</f>
        <v>Other</v>
      </c>
    </row>
    <row r="6389" spans="1:40" x14ac:dyDescent="0.25">
      <c r="A6389" t="s">
        <v>7577</v>
      </c>
      <c r="B6389" t="s">
        <v>39</v>
      </c>
      <c r="C6389" s="1">
        <v>68</v>
      </c>
      <c r="D6389" t="s">
        <v>40</v>
      </c>
      <c r="E6389" s="1">
        <v>0</v>
      </c>
      <c r="F6389" t="s">
        <v>3120</v>
      </c>
      <c r="G6389">
        <v>95726</v>
      </c>
      <c r="H6389">
        <v>38.733908</v>
      </c>
      <c r="I6389">
        <v>-120.453416</v>
      </c>
      <c r="J6389" s="1">
        <v>8</v>
      </c>
      <c r="K6389" s="1">
        <v>65</v>
      </c>
      <c r="L6389" t="s">
        <v>76</v>
      </c>
      <c r="M6389" t="s">
        <v>40</v>
      </c>
      <c r="N6389" s="2">
        <v>15.3</v>
      </c>
      <c r="O6389" t="s">
        <v>40</v>
      </c>
      <c r="P6389" t="s">
        <v>40</v>
      </c>
      <c r="Q6389" t="s">
        <v>55</v>
      </c>
      <c r="R6389" s="1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 s="3">
        <v>109.4</v>
      </c>
      <c r="AE6389" s="3">
        <v>7227.45</v>
      </c>
      <c r="AF6389" s="3">
        <v>0</v>
      </c>
      <c r="AG6389" s="3">
        <v>0</v>
      </c>
      <c r="AH6389" s="3">
        <v>994.5</v>
      </c>
      <c r="AI6389" s="3">
        <v>8221.9500000000007</v>
      </c>
      <c r="AJ6389" t="s">
        <v>47</v>
      </c>
      <c r="AK6389" t="s">
        <v>8234</v>
      </c>
      <c r="AL6389" t="s">
        <v>8234</v>
      </c>
      <c r="AM6389">
        <f>IF(Customers[[#This Row],[Customer Status]]="Churned",1,0)</f>
        <v>0</v>
      </c>
      <c r="AN6389" t="str">
        <f>IF(Customers[[#This Row],[Monthly Charge]]&gt;=_xlfn.PERCENTILE.INC(Customers[Monthly Charge],0.75),"High-value","Other")</f>
        <v>High-value</v>
      </c>
    </row>
    <row r="6390" spans="1:40" x14ac:dyDescent="0.25">
      <c r="A6390" t="s">
        <v>7578</v>
      </c>
      <c r="B6390" t="s">
        <v>49</v>
      </c>
      <c r="C6390" s="1">
        <v>35</v>
      </c>
      <c r="D6390" t="s">
        <v>43</v>
      </c>
      <c r="E6390" s="1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 s="1">
        <v>0</v>
      </c>
      <c r="K6390" s="1">
        <v>41</v>
      </c>
      <c r="L6390" t="s">
        <v>76</v>
      </c>
      <c r="M6390" t="s">
        <v>40</v>
      </c>
      <c r="N6390" s="2">
        <v>41.85</v>
      </c>
      <c r="O6390" t="s">
        <v>40</v>
      </c>
      <c r="P6390" t="s">
        <v>40</v>
      </c>
      <c r="Q6390" t="s">
        <v>55</v>
      </c>
      <c r="R6390" s="1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 s="3">
        <v>89.2</v>
      </c>
      <c r="AE6390" s="3">
        <v>3645.75</v>
      </c>
      <c r="AF6390" s="3">
        <v>2.21</v>
      </c>
      <c r="AG6390" s="3">
        <v>0</v>
      </c>
      <c r="AH6390" s="3">
        <v>1715.85</v>
      </c>
      <c r="AI6390" s="3">
        <v>5359.39</v>
      </c>
      <c r="AJ6390" t="s">
        <v>47</v>
      </c>
      <c r="AK6390" t="s">
        <v>8234</v>
      </c>
      <c r="AL6390" t="s">
        <v>8234</v>
      </c>
      <c r="AM6390">
        <f>IF(Customers[[#This Row],[Customer Status]]="Churned",1,0)</f>
        <v>0</v>
      </c>
      <c r="AN6390" t="str">
        <f>IF(Customers[[#This Row],[Monthly Charge]]&gt;=_xlfn.PERCENTILE.INC(Customers[Monthly Charge],0.75),"High-value","Other")</f>
        <v>Other</v>
      </c>
    </row>
    <row r="6391" spans="1:40" x14ac:dyDescent="0.25">
      <c r="A6391" t="s">
        <v>7579</v>
      </c>
      <c r="B6391" t="s">
        <v>49</v>
      </c>
      <c r="C6391" s="1">
        <v>25</v>
      </c>
      <c r="D6391" t="s">
        <v>43</v>
      </c>
      <c r="E6391" s="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 s="1">
        <v>0</v>
      </c>
      <c r="K6391" s="1">
        <v>67</v>
      </c>
      <c r="L6391" t="s">
        <v>72</v>
      </c>
      <c r="M6391" t="s">
        <v>40</v>
      </c>
      <c r="N6391" s="2">
        <v>33.880000000000003</v>
      </c>
      <c r="O6391" t="s">
        <v>40</v>
      </c>
      <c r="P6391" t="s">
        <v>40</v>
      </c>
      <c r="Q6391" t="s">
        <v>55</v>
      </c>
      <c r="R6391" s="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 s="3">
        <v>116.2</v>
      </c>
      <c r="AE6391" s="3">
        <v>7752.3</v>
      </c>
      <c r="AF6391" s="3">
        <v>0</v>
      </c>
      <c r="AG6391" s="3">
        <v>0</v>
      </c>
      <c r="AH6391" s="3">
        <v>2269.96</v>
      </c>
      <c r="AI6391" s="3">
        <v>10022.26</v>
      </c>
      <c r="AJ6391" t="s">
        <v>57</v>
      </c>
      <c r="AK6391" t="s">
        <v>109</v>
      </c>
      <c r="AL6391" t="s">
        <v>110</v>
      </c>
      <c r="AM6391">
        <f>IF(Customers[[#This Row],[Customer Status]]="Churned",1,0)</f>
        <v>1</v>
      </c>
      <c r="AN6391" t="str">
        <f>IF(Customers[[#This Row],[Monthly Charge]]&gt;=_xlfn.PERCENTILE.INC(Customers[Monthly Charge],0.75),"High-value","Other")</f>
        <v>High-value</v>
      </c>
    </row>
    <row r="6392" spans="1:40" x14ac:dyDescent="0.25">
      <c r="A6392" t="s">
        <v>7580</v>
      </c>
      <c r="B6392" t="s">
        <v>49</v>
      </c>
      <c r="C6392" s="1">
        <v>53</v>
      </c>
      <c r="D6392" t="s">
        <v>40</v>
      </c>
      <c r="E6392" s="1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 s="1">
        <v>1</v>
      </c>
      <c r="K6392" s="1">
        <v>22</v>
      </c>
      <c r="L6392" t="s">
        <v>62</v>
      </c>
      <c r="M6392" t="s">
        <v>40</v>
      </c>
      <c r="N6392" s="2">
        <v>11.39</v>
      </c>
      <c r="O6392" t="s">
        <v>40</v>
      </c>
      <c r="P6392" t="s">
        <v>40</v>
      </c>
      <c r="Q6392" t="s">
        <v>55</v>
      </c>
      <c r="R6392" s="1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 s="3">
        <v>88.75</v>
      </c>
      <c r="AE6392" s="3">
        <v>1885.15</v>
      </c>
      <c r="AF6392" s="3">
        <v>0</v>
      </c>
      <c r="AG6392" s="3">
        <v>0</v>
      </c>
      <c r="AH6392" s="3">
        <v>250.58</v>
      </c>
      <c r="AI6392" s="3">
        <v>2135.73</v>
      </c>
      <c r="AJ6392" t="s">
        <v>47</v>
      </c>
      <c r="AK6392" t="s">
        <v>8234</v>
      </c>
      <c r="AL6392" t="s">
        <v>8234</v>
      </c>
      <c r="AM6392">
        <f>IF(Customers[[#This Row],[Customer Status]]="Churned",1,0)</f>
        <v>0</v>
      </c>
      <c r="AN6392" t="str">
        <f>IF(Customers[[#This Row],[Monthly Charge]]&gt;=_xlfn.PERCENTILE.INC(Customers[Monthly Charge],0.75),"High-value","Other")</f>
        <v>Other</v>
      </c>
    </row>
    <row r="6393" spans="1:40" x14ac:dyDescent="0.25">
      <c r="A6393" t="s">
        <v>7581</v>
      </c>
      <c r="B6393" t="s">
        <v>39</v>
      </c>
      <c r="C6393" s="1">
        <v>39</v>
      </c>
      <c r="D6393" t="s">
        <v>40</v>
      </c>
      <c r="E6393" s="1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 s="1">
        <v>5</v>
      </c>
      <c r="K6393" s="1">
        <v>64</v>
      </c>
      <c r="L6393" t="s">
        <v>76</v>
      </c>
      <c r="M6393" t="s">
        <v>40</v>
      </c>
      <c r="N6393" s="2">
        <v>26.7</v>
      </c>
      <c r="O6393" t="s">
        <v>43</v>
      </c>
      <c r="P6393" t="s">
        <v>40</v>
      </c>
      <c r="Q6393" t="s">
        <v>44</v>
      </c>
      <c r="R6393" s="1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 s="3">
        <v>65.8</v>
      </c>
      <c r="AE6393" s="3">
        <v>4068</v>
      </c>
      <c r="AF6393" s="3">
        <v>27.79</v>
      </c>
      <c r="AG6393" s="3">
        <v>20</v>
      </c>
      <c r="AH6393" s="3">
        <v>1708.8</v>
      </c>
      <c r="AI6393" s="3">
        <v>5769.01</v>
      </c>
      <c r="AJ6393" t="s">
        <v>47</v>
      </c>
      <c r="AK6393" t="s">
        <v>8234</v>
      </c>
      <c r="AL6393" t="s">
        <v>8234</v>
      </c>
      <c r="AM6393">
        <f>IF(Customers[[#This Row],[Customer Status]]="Churned",1,0)</f>
        <v>0</v>
      </c>
      <c r="AN6393" t="str">
        <f>IF(Customers[[#This Row],[Monthly Charge]]&gt;=_xlfn.PERCENTILE.INC(Customers[Monthly Charge],0.75),"High-value","Other")</f>
        <v>Other</v>
      </c>
    </row>
    <row r="6394" spans="1:40" x14ac:dyDescent="0.25">
      <c r="A6394" t="s">
        <v>7582</v>
      </c>
      <c r="B6394" t="s">
        <v>49</v>
      </c>
      <c r="C6394" s="1">
        <v>71</v>
      </c>
      <c r="D6394" t="s">
        <v>40</v>
      </c>
      <c r="E6394" s="1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 s="1">
        <v>0</v>
      </c>
      <c r="K6394" s="1">
        <v>27</v>
      </c>
      <c r="L6394" t="s">
        <v>42</v>
      </c>
      <c r="M6394" t="s">
        <v>43</v>
      </c>
      <c r="N6394" s="2">
        <v>0</v>
      </c>
      <c r="O6394" t="s">
        <v>43</v>
      </c>
      <c r="P6394" t="s">
        <v>40</v>
      </c>
      <c r="Q6394" t="s">
        <v>44</v>
      </c>
      <c r="R6394" s="1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 s="3">
        <v>30.75</v>
      </c>
      <c r="AE6394" s="3">
        <v>805.1</v>
      </c>
      <c r="AF6394" s="3">
        <v>0</v>
      </c>
      <c r="AG6394" s="3">
        <v>140</v>
      </c>
      <c r="AH6394" s="3">
        <v>0</v>
      </c>
      <c r="AI6394" s="3">
        <v>945.1</v>
      </c>
      <c r="AJ6394" t="s">
        <v>57</v>
      </c>
      <c r="AK6394" t="s">
        <v>58</v>
      </c>
      <c r="AL6394" t="s">
        <v>104</v>
      </c>
      <c r="AM6394">
        <f>IF(Customers[[#This Row],[Customer Status]]="Churned",1,0)</f>
        <v>1</v>
      </c>
      <c r="AN6394" t="str">
        <f>IF(Customers[[#This Row],[Monthly Charge]]&gt;=_xlfn.PERCENTILE.INC(Customers[Monthly Charge],0.75),"High-value","Other")</f>
        <v>Other</v>
      </c>
    </row>
    <row r="6395" spans="1:40" x14ac:dyDescent="0.25">
      <c r="A6395" t="s">
        <v>7583</v>
      </c>
      <c r="B6395" t="s">
        <v>39</v>
      </c>
      <c r="C6395" s="1">
        <v>48</v>
      </c>
      <c r="D6395" t="s">
        <v>43</v>
      </c>
      <c r="E6395" s="1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 s="1">
        <v>0</v>
      </c>
      <c r="K6395" s="1">
        <v>3</v>
      </c>
      <c r="L6395" t="s">
        <v>54</v>
      </c>
      <c r="M6395" t="s">
        <v>40</v>
      </c>
      <c r="N6395" s="2">
        <v>9.9499999999999993</v>
      </c>
      <c r="O6395" t="s">
        <v>40</v>
      </c>
      <c r="P6395" t="s">
        <v>40</v>
      </c>
      <c r="Q6395" t="s">
        <v>55</v>
      </c>
      <c r="R6395" s="1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 s="3">
        <v>96.6</v>
      </c>
      <c r="AE6395" s="3">
        <v>291.89999999999998</v>
      </c>
      <c r="AF6395" s="3">
        <v>0</v>
      </c>
      <c r="AG6395" s="3">
        <v>0</v>
      </c>
      <c r="AH6395" s="3">
        <v>29.85</v>
      </c>
      <c r="AI6395" s="3">
        <v>321.75</v>
      </c>
      <c r="AJ6395" t="s">
        <v>57</v>
      </c>
      <c r="AK6395" t="s">
        <v>117</v>
      </c>
      <c r="AL6395" t="s">
        <v>466</v>
      </c>
      <c r="AM6395">
        <f>IF(Customers[[#This Row],[Customer Status]]="Churned",1,0)</f>
        <v>1</v>
      </c>
      <c r="AN6395" t="str">
        <f>IF(Customers[[#This Row],[Monthly Charge]]&gt;=_xlfn.PERCENTILE.INC(Customers[Monthly Charge],0.75),"High-value","Other")</f>
        <v>High-value</v>
      </c>
    </row>
    <row r="6396" spans="1:40" x14ac:dyDescent="0.25">
      <c r="A6396" t="s">
        <v>7584</v>
      </c>
      <c r="B6396" t="s">
        <v>39</v>
      </c>
      <c r="C6396" s="1">
        <v>69</v>
      </c>
      <c r="D6396" t="s">
        <v>43</v>
      </c>
      <c r="E6396" s="1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 s="1">
        <v>0</v>
      </c>
      <c r="K6396" s="1">
        <v>1</v>
      </c>
      <c r="L6396" t="s">
        <v>42</v>
      </c>
      <c r="M6396" t="s">
        <v>40</v>
      </c>
      <c r="N6396" s="2">
        <v>22.56</v>
      </c>
      <c r="O6396" t="s">
        <v>40</v>
      </c>
      <c r="P6396" t="s">
        <v>40</v>
      </c>
      <c r="Q6396" t="s">
        <v>44</v>
      </c>
      <c r="R6396" s="1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 s="3">
        <v>50.55</v>
      </c>
      <c r="AE6396" s="3">
        <v>50.55</v>
      </c>
      <c r="AF6396" s="3">
        <v>0</v>
      </c>
      <c r="AG6396" s="3">
        <v>0</v>
      </c>
      <c r="AH6396" s="3">
        <v>22.56</v>
      </c>
      <c r="AI6396" s="3">
        <v>73.11</v>
      </c>
      <c r="AJ6396" t="s">
        <v>57</v>
      </c>
      <c r="AK6396" t="s">
        <v>63</v>
      </c>
      <c r="AL6396" t="s">
        <v>64</v>
      </c>
      <c r="AM6396">
        <f>IF(Customers[[#This Row],[Customer Status]]="Churned",1,0)</f>
        <v>1</v>
      </c>
      <c r="AN6396" t="str">
        <f>IF(Customers[[#This Row],[Monthly Charge]]&gt;=_xlfn.PERCENTILE.INC(Customers[Monthly Charge],0.75),"High-value","Other")</f>
        <v>Other</v>
      </c>
    </row>
    <row r="6397" spans="1:40" x14ac:dyDescent="0.25">
      <c r="A6397" t="s">
        <v>7585</v>
      </c>
      <c r="B6397" t="s">
        <v>39</v>
      </c>
      <c r="C6397" s="1">
        <v>77</v>
      </c>
      <c r="D6397" t="s">
        <v>40</v>
      </c>
      <c r="E6397" s="1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 s="1">
        <v>2</v>
      </c>
      <c r="K6397" s="1">
        <v>65</v>
      </c>
      <c r="L6397" t="s">
        <v>42</v>
      </c>
      <c r="M6397" t="s">
        <v>40</v>
      </c>
      <c r="N6397" s="2">
        <v>38.32</v>
      </c>
      <c r="O6397" t="s">
        <v>43</v>
      </c>
      <c r="P6397" t="s">
        <v>40</v>
      </c>
      <c r="Q6397" t="s">
        <v>55</v>
      </c>
      <c r="R6397" s="1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 s="3">
        <v>94.4</v>
      </c>
      <c r="AE6397" s="3">
        <v>6126.15</v>
      </c>
      <c r="AF6397" s="3">
        <v>0</v>
      </c>
      <c r="AG6397" s="3">
        <v>0</v>
      </c>
      <c r="AH6397" s="3">
        <v>2490.8000000000002</v>
      </c>
      <c r="AI6397" s="3">
        <v>8616.9500000000007</v>
      </c>
      <c r="AJ6397" t="s">
        <v>47</v>
      </c>
      <c r="AK6397" t="s">
        <v>8234</v>
      </c>
      <c r="AL6397" t="s">
        <v>8234</v>
      </c>
      <c r="AM6397">
        <f>IF(Customers[[#This Row],[Customer Status]]="Churned",1,0)</f>
        <v>0</v>
      </c>
      <c r="AN6397" t="str">
        <f>IF(Customers[[#This Row],[Monthly Charge]]&gt;=_xlfn.PERCENTILE.INC(Customers[Monthly Charge],0.75),"High-value","Other")</f>
        <v>High-value</v>
      </c>
    </row>
    <row r="6398" spans="1:40" x14ac:dyDescent="0.25">
      <c r="A6398" t="s">
        <v>7586</v>
      </c>
      <c r="B6398" t="s">
        <v>39</v>
      </c>
      <c r="C6398" s="1">
        <v>37</v>
      </c>
      <c r="D6398" t="s">
        <v>43</v>
      </c>
      <c r="E6398" s="1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 s="1">
        <v>0</v>
      </c>
      <c r="K6398" s="1">
        <v>24</v>
      </c>
      <c r="L6398" t="s">
        <v>42</v>
      </c>
      <c r="M6398" t="s">
        <v>40</v>
      </c>
      <c r="N6398" s="2">
        <v>35.56</v>
      </c>
      <c r="O6398" t="s">
        <v>43</v>
      </c>
      <c r="P6398" t="s">
        <v>40</v>
      </c>
      <c r="Q6398" t="s">
        <v>55</v>
      </c>
      <c r="R6398" s="1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 s="3">
        <v>94.6</v>
      </c>
      <c r="AE6398" s="3">
        <v>2283.15</v>
      </c>
      <c r="AF6398" s="3">
        <v>0</v>
      </c>
      <c r="AG6398" s="3">
        <v>0</v>
      </c>
      <c r="AH6398" s="3">
        <v>853.44</v>
      </c>
      <c r="AI6398" s="3">
        <v>3136.59</v>
      </c>
      <c r="AJ6398" t="s">
        <v>47</v>
      </c>
      <c r="AK6398" t="s">
        <v>8234</v>
      </c>
      <c r="AL6398" t="s">
        <v>8234</v>
      </c>
      <c r="AM6398">
        <f>IF(Customers[[#This Row],[Customer Status]]="Churned",1,0)</f>
        <v>0</v>
      </c>
      <c r="AN6398" t="str">
        <f>IF(Customers[[#This Row],[Monthly Charge]]&gt;=_xlfn.PERCENTILE.INC(Customers[Monthly Charge],0.75),"High-value","Other")</f>
        <v>High-value</v>
      </c>
    </row>
    <row r="6399" spans="1:40" x14ac:dyDescent="0.25">
      <c r="A6399" t="s">
        <v>7587</v>
      </c>
      <c r="B6399" t="s">
        <v>39</v>
      </c>
      <c r="C6399" s="1">
        <v>52</v>
      </c>
      <c r="D6399" t="s">
        <v>43</v>
      </c>
      <c r="E6399" s="1">
        <v>0</v>
      </c>
      <c r="F6399" t="s">
        <v>1618</v>
      </c>
      <c r="G6399">
        <v>90232</v>
      </c>
      <c r="H6399">
        <v>34.019323</v>
      </c>
      <c r="I6399">
        <v>-118.391902</v>
      </c>
      <c r="J6399" s="1">
        <v>0</v>
      </c>
      <c r="K6399" s="1">
        <v>51</v>
      </c>
      <c r="L6399" t="s">
        <v>42</v>
      </c>
      <c r="M6399" t="s">
        <v>43</v>
      </c>
      <c r="N6399" s="2">
        <v>0</v>
      </c>
      <c r="O6399" t="s">
        <v>43</v>
      </c>
      <c r="P6399" t="s">
        <v>40</v>
      </c>
      <c r="Q6399" t="s">
        <v>79</v>
      </c>
      <c r="R6399" s="1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 s="3">
        <v>56.4</v>
      </c>
      <c r="AE6399" s="3">
        <v>2928.5</v>
      </c>
      <c r="AF6399" s="3">
        <v>0</v>
      </c>
      <c r="AG6399" s="3">
        <v>0</v>
      </c>
      <c r="AH6399" s="3">
        <v>0</v>
      </c>
      <c r="AI6399" s="3">
        <v>2928.5</v>
      </c>
      <c r="AJ6399" t="s">
        <v>47</v>
      </c>
      <c r="AK6399" t="s">
        <v>8234</v>
      </c>
      <c r="AL6399" t="s">
        <v>8234</v>
      </c>
      <c r="AM6399">
        <f>IF(Customers[[#This Row],[Customer Status]]="Churned",1,0)</f>
        <v>0</v>
      </c>
      <c r="AN6399" t="str">
        <f>IF(Customers[[#This Row],[Monthly Charge]]&gt;=_xlfn.PERCENTILE.INC(Customers[Monthly Charge],0.75),"High-value","Other")</f>
        <v>Other</v>
      </c>
    </row>
    <row r="6400" spans="1:40" x14ac:dyDescent="0.25">
      <c r="A6400" t="s">
        <v>7588</v>
      </c>
      <c r="B6400" t="s">
        <v>49</v>
      </c>
      <c r="C6400" s="1">
        <v>67</v>
      </c>
      <c r="D6400" t="s">
        <v>40</v>
      </c>
      <c r="E6400" s="1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 s="1">
        <v>1</v>
      </c>
      <c r="K6400" s="1">
        <v>13</v>
      </c>
      <c r="L6400" t="s">
        <v>42</v>
      </c>
      <c r="M6400" t="s">
        <v>40</v>
      </c>
      <c r="N6400" s="2">
        <v>31.7</v>
      </c>
      <c r="O6400" t="s">
        <v>40</v>
      </c>
      <c r="P6400" t="s">
        <v>40</v>
      </c>
      <c r="Q6400" t="s">
        <v>44</v>
      </c>
      <c r="R6400" s="1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 s="3">
        <v>95.25</v>
      </c>
      <c r="AE6400" s="3">
        <v>1233.6500000000001</v>
      </c>
      <c r="AF6400" s="3">
        <v>48.09</v>
      </c>
      <c r="AG6400" s="3">
        <v>0</v>
      </c>
      <c r="AH6400" s="3">
        <v>412.1</v>
      </c>
      <c r="AI6400" s="3">
        <v>1597.66</v>
      </c>
      <c r="AJ6400" t="s">
        <v>57</v>
      </c>
      <c r="AK6400" t="s">
        <v>58</v>
      </c>
      <c r="AL6400" t="s">
        <v>59</v>
      </c>
      <c r="AM6400">
        <f>IF(Customers[[#This Row],[Customer Status]]="Churned",1,0)</f>
        <v>1</v>
      </c>
      <c r="AN6400" t="str">
        <f>IF(Customers[[#This Row],[Monthly Charge]]&gt;=_xlfn.PERCENTILE.INC(Customers[Monthly Charge],0.75),"High-value","Other")</f>
        <v>High-value</v>
      </c>
    </row>
    <row r="6401" spans="1:40" x14ac:dyDescent="0.25">
      <c r="A6401" t="s">
        <v>7589</v>
      </c>
      <c r="B6401" t="s">
        <v>39</v>
      </c>
      <c r="C6401" s="1">
        <v>22</v>
      </c>
      <c r="D6401" t="s">
        <v>40</v>
      </c>
      <c r="E6401" s="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 s="1">
        <v>3</v>
      </c>
      <c r="K6401" s="1">
        <v>61</v>
      </c>
      <c r="L6401" t="s">
        <v>42</v>
      </c>
      <c r="M6401" t="s">
        <v>40</v>
      </c>
      <c r="N6401" s="2">
        <v>46.27</v>
      </c>
      <c r="O6401" t="s">
        <v>43</v>
      </c>
      <c r="P6401" t="s">
        <v>43</v>
      </c>
      <c r="Q6401" t="s">
        <v>42</v>
      </c>
      <c r="R6401" s="1">
        <v>0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43</v>
      </c>
      <c r="AA6401" t="s">
        <v>51</v>
      </c>
      <c r="AB6401" t="s">
        <v>40</v>
      </c>
      <c r="AC6401" t="s">
        <v>46</v>
      </c>
      <c r="AD6401" s="3">
        <v>19.399999999999999</v>
      </c>
      <c r="AE6401" s="3">
        <v>1182.55</v>
      </c>
      <c r="AF6401" s="3">
        <v>0</v>
      </c>
      <c r="AG6401" s="3">
        <v>0</v>
      </c>
      <c r="AH6401" s="3">
        <v>2822.47</v>
      </c>
      <c r="AI6401" s="3">
        <v>4005.02</v>
      </c>
      <c r="AJ6401" t="s">
        <v>57</v>
      </c>
      <c r="AK6401" t="s">
        <v>117</v>
      </c>
      <c r="AL6401" t="s">
        <v>118</v>
      </c>
      <c r="AM6401">
        <f>IF(Customers[[#This Row],[Customer Status]]="Churned",1,0)</f>
        <v>1</v>
      </c>
      <c r="AN6401" t="str">
        <f>IF(Customers[[#This Row],[Monthly Charge]]&gt;=_xlfn.PERCENTILE.INC(Customers[Monthly Charge],0.75),"High-value","Other")</f>
        <v>Other</v>
      </c>
    </row>
    <row r="6402" spans="1:40" x14ac:dyDescent="0.25">
      <c r="A6402" t="s">
        <v>7590</v>
      </c>
      <c r="B6402" t="s">
        <v>49</v>
      </c>
      <c r="C6402" s="1">
        <v>24</v>
      </c>
      <c r="D6402" t="s">
        <v>40</v>
      </c>
      <c r="E6402" s="1">
        <v>0</v>
      </c>
      <c r="F6402" t="s">
        <v>1328</v>
      </c>
      <c r="G6402">
        <v>92582</v>
      </c>
      <c r="H6402">
        <v>33.806708</v>
      </c>
      <c r="I6402">
        <v>-117.02007</v>
      </c>
      <c r="J6402" s="1">
        <v>2</v>
      </c>
      <c r="K6402" s="1">
        <v>72</v>
      </c>
      <c r="L6402" t="s">
        <v>72</v>
      </c>
      <c r="M6402" t="s">
        <v>40</v>
      </c>
      <c r="N6402" s="2">
        <v>39.61</v>
      </c>
      <c r="O6402" t="s">
        <v>40</v>
      </c>
      <c r="P6402" t="s">
        <v>40</v>
      </c>
      <c r="Q6402" t="s">
        <v>79</v>
      </c>
      <c r="R6402" s="1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 s="3">
        <v>78.849999999999994</v>
      </c>
      <c r="AE6402" s="3">
        <v>5763.15</v>
      </c>
      <c r="AF6402" s="3">
        <v>0</v>
      </c>
      <c r="AG6402" s="3">
        <v>0</v>
      </c>
      <c r="AH6402" s="3">
        <v>2851.92</v>
      </c>
      <c r="AI6402" s="3">
        <v>8615.07</v>
      </c>
      <c r="AJ6402" t="s">
        <v>47</v>
      </c>
      <c r="AK6402" t="s">
        <v>8234</v>
      </c>
      <c r="AL6402" t="s">
        <v>8234</v>
      </c>
      <c r="AM6402">
        <f>IF(Customers[[#This Row],[Customer Status]]="Churned",1,0)</f>
        <v>0</v>
      </c>
      <c r="AN6402" t="str">
        <f>IF(Customers[[#This Row],[Monthly Charge]]&gt;=_xlfn.PERCENTILE.INC(Customers[Monthly Charge],0.75),"High-value","Other")</f>
        <v>Other</v>
      </c>
    </row>
    <row r="6403" spans="1:40" x14ac:dyDescent="0.25">
      <c r="A6403" t="s">
        <v>7591</v>
      </c>
      <c r="B6403" t="s">
        <v>39</v>
      </c>
      <c r="C6403" s="1">
        <v>23</v>
      </c>
      <c r="D6403" t="s">
        <v>40</v>
      </c>
      <c r="E6403" s="1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 s="1">
        <v>7</v>
      </c>
      <c r="K6403" s="1">
        <v>69</v>
      </c>
      <c r="L6403" t="s">
        <v>72</v>
      </c>
      <c r="M6403" t="s">
        <v>40</v>
      </c>
      <c r="N6403" s="2">
        <v>22.08</v>
      </c>
      <c r="O6403" t="s">
        <v>40</v>
      </c>
      <c r="P6403" t="s">
        <v>43</v>
      </c>
      <c r="Q6403" t="s">
        <v>42</v>
      </c>
      <c r="R6403" s="1">
        <v>0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43</v>
      </c>
      <c r="AA6403" t="s">
        <v>45</v>
      </c>
      <c r="AB6403" t="s">
        <v>40</v>
      </c>
      <c r="AC6403" t="s">
        <v>56</v>
      </c>
      <c r="AD6403" s="3">
        <v>26.3</v>
      </c>
      <c r="AE6403" s="3">
        <v>1763.55</v>
      </c>
      <c r="AF6403" s="3">
        <v>0</v>
      </c>
      <c r="AG6403" s="3">
        <v>0</v>
      </c>
      <c r="AH6403" s="3">
        <v>1523.52</v>
      </c>
      <c r="AI6403" s="3">
        <v>3287.07</v>
      </c>
      <c r="AJ6403" t="s">
        <v>47</v>
      </c>
      <c r="AK6403" t="s">
        <v>8234</v>
      </c>
      <c r="AL6403" t="s">
        <v>8234</v>
      </c>
      <c r="AM6403">
        <f>IF(Customers[[#This Row],[Customer Status]]="Churned",1,0)</f>
        <v>0</v>
      </c>
      <c r="AN6403" t="str">
        <f>IF(Customers[[#This Row],[Monthly Charge]]&gt;=_xlfn.PERCENTILE.INC(Customers[Monthly Charge],0.75),"High-value","Other")</f>
        <v>Other</v>
      </c>
    </row>
    <row r="6404" spans="1:40" x14ac:dyDescent="0.25">
      <c r="A6404" t="s">
        <v>7592</v>
      </c>
      <c r="B6404" t="s">
        <v>49</v>
      </c>
      <c r="C6404" s="1">
        <v>37</v>
      </c>
      <c r="D6404" t="s">
        <v>40</v>
      </c>
      <c r="E6404" s="1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 s="1">
        <v>1</v>
      </c>
      <c r="K6404" s="1">
        <v>44</v>
      </c>
      <c r="L6404" t="s">
        <v>42</v>
      </c>
      <c r="M6404" t="s">
        <v>40</v>
      </c>
      <c r="N6404" s="2">
        <v>34.94</v>
      </c>
      <c r="O6404" t="s">
        <v>43</v>
      </c>
      <c r="P6404" t="s">
        <v>43</v>
      </c>
      <c r="Q6404" t="s">
        <v>42</v>
      </c>
      <c r="R6404" s="1">
        <v>0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43</v>
      </c>
      <c r="AA6404" t="s">
        <v>45</v>
      </c>
      <c r="AB6404" t="s">
        <v>43</v>
      </c>
      <c r="AC6404" t="s">
        <v>56</v>
      </c>
      <c r="AD6404" s="3">
        <v>20.6</v>
      </c>
      <c r="AE6404" s="3">
        <v>926</v>
      </c>
      <c r="AF6404" s="3">
        <v>0</v>
      </c>
      <c r="AG6404" s="3">
        <v>0</v>
      </c>
      <c r="AH6404" s="3">
        <v>1537.36</v>
      </c>
      <c r="AI6404" s="3">
        <v>2463.36</v>
      </c>
      <c r="AJ6404" t="s">
        <v>47</v>
      </c>
      <c r="AK6404" t="s">
        <v>8234</v>
      </c>
      <c r="AL6404" t="s">
        <v>8234</v>
      </c>
      <c r="AM6404">
        <f>IF(Customers[[#This Row],[Customer Status]]="Churned",1,0)</f>
        <v>0</v>
      </c>
      <c r="AN6404" t="str">
        <f>IF(Customers[[#This Row],[Monthly Charge]]&gt;=_xlfn.PERCENTILE.INC(Customers[Monthly Charge],0.75),"High-value","Other")</f>
        <v>Other</v>
      </c>
    </row>
    <row r="6405" spans="1:40" x14ac:dyDescent="0.25">
      <c r="A6405" t="s">
        <v>7593</v>
      </c>
      <c r="B6405" t="s">
        <v>39</v>
      </c>
      <c r="C6405" s="1">
        <v>35</v>
      </c>
      <c r="D6405" t="s">
        <v>43</v>
      </c>
      <c r="E6405" s="1">
        <v>0</v>
      </c>
      <c r="F6405" t="s">
        <v>1854</v>
      </c>
      <c r="G6405">
        <v>93901</v>
      </c>
      <c r="H6405">
        <v>36.64152</v>
      </c>
      <c r="I6405">
        <v>-121.62218799999999</v>
      </c>
      <c r="J6405" s="1">
        <v>0</v>
      </c>
      <c r="K6405" s="1">
        <v>70</v>
      </c>
      <c r="L6405" t="s">
        <v>42</v>
      </c>
      <c r="M6405" t="s">
        <v>40</v>
      </c>
      <c r="N6405" s="2">
        <v>31.33</v>
      </c>
      <c r="O6405" t="s">
        <v>40</v>
      </c>
      <c r="P6405" t="s">
        <v>43</v>
      </c>
      <c r="Q6405" t="s">
        <v>42</v>
      </c>
      <c r="R6405" s="1">
        <v>0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43</v>
      </c>
      <c r="AA6405" t="s">
        <v>45</v>
      </c>
      <c r="AB6405" t="s">
        <v>43</v>
      </c>
      <c r="AC6405" t="s">
        <v>46</v>
      </c>
      <c r="AD6405" s="3">
        <v>26.05</v>
      </c>
      <c r="AE6405" s="3">
        <v>1856.4</v>
      </c>
      <c r="AF6405" s="3">
        <v>0</v>
      </c>
      <c r="AG6405" s="3">
        <v>0</v>
      </c>
      <c r="AH6405" s="3">
        <v>2193.1</v>
      </c>
      <c r="AI6405" s="3">
        <v>4049.5</v>
      </c>
      <c r="AJ6405" t="s">
        <v>47</v>
      </c>
      <c r="AK6405" t="s">
        <v>8234</v>
      </c>
      <c r="AL6405" t="s">
        <v>8234</v>
      </c>
      <c r="AM6405">
        <f>IF(Customers[[#This Row],[Customer Status]]="Churned",1,0)</f>
        <v>0</v>
      </c>
      <c r="AN6405" t="str">
        <f>IF(Customers[[#This Row],[Monthly Charge]]&gt;=_xlfn.PERCENTILE.INC(Customers[Monthly Charge],0.75),"High-value","Other")</f>
        <v>Other</v>
      </c>
    </row>
    <row r="6406" spans="1:40" x14ac:dyDescent="0.25">
      <c r="A6406" t="s">
        <v>7594</v>
      </c>
      <c r="B6406" t="s">
        <v>39</v>
      </c>
      <c r="C6406" s="1">
        <v>42</v>
      </c>
      <c r="D6406" t="s">
        <v>40</v>
      </c>
      <c r="E6406" s="1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 s="1">
        <v>1</v>
      </c>
      <c r="K6406" s="1">
        <v>40</v>
      </c>
      <c r="L6406" t="s">
        <v>42</v>
      </c>
      <c r="M6406" t="s">
        <v>40</v>
      </c>
      <c r="N6406" s="2">
        <v>3.01</v>
      </c>
      <c r="O6406" t="s">
        <v>43</v>
      </c>
      <c r="P6406" t="s">
        <v>43</v>
      </c>
      <c r="Q6406" t="s">
        <v>42</v>
      </c>
      <c r="R6406" s="1">
        <v>0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43</v>
      </c>
      <c r="AA6406" t="s">
        <v>73</v>
      </c>
      <c r="AB6406" t="s">
        <v>43</v>
      </c>
      <c r="AC6406" t="s">
        <v>56</v>
      </c>
      <c r="AD6406" s="3">
        <v>20.149999999999999</v>
      </c>
      <c r="AE6406" s="3">
        <v>777.35</v>
      </c>
      <c r="AF6406" s="3">
        <v>0</v>
      </c>
      <c r="AG6406" s="3">
        <v>0</v>
      </c>
      <c r="AH6406" s="3">
        <v>120.4</v>
      </c>
      <c r="AI6406" s="3">
        <v>897.75</v>
      </c>
      <c r="AJ6406" t="s">
        <v>47</v>
      </c>
      <c r="AK6406" t="s">
        <v>8234</v>
      </c>
      <c r="AL6406" t="s">
        <v>8234</v>
      </c>
      <c r="AM6406">
        <f>IF(Customers[[#This Row],[Customer Status]]="Churned",1,0)</f>
        <v>0</v>
      </c>
      <c r="AN6406" t="str">
        <f>IF(Customers[[#This Row],[Monthly Charge]]&gt;=_xlfn.PERCENTILE.INC(Customers[Monthly Charge],0.75),"High-value","Other")</f>
        <v>Other</v>
      </c>
    </row>
    <row r="6407" spans="1:40" x14ac:dyDescent="0.25">
      <c r="A6407" t="s">
        <v>7595</v>
      </c>
      <c r="B6407" t="s">
        <v>49</v>
      </c>
      <c r="C6407" s="1">
        <v>21</v>
      </c>
      <c r="D6407" t="s">
        <v>40</v>
      </c>
      <c r="E6407" s="1">
        <v>0</v>
      </c>
      <c r="F6407" t="s">
        <v>3887</v>
      </c>
      <c r="G6407">
        <v>95376</v>
      </c>
      <c r="H6407">
        <v>37.680968</v>
      </c>
      <c r="I6407">
        <v>-121.446049</v>
      </c>
      <c r="J6407" s="1">
        <v>10</v>
      </c>
      <c r="K6407" s="1">
        <v>61</v>
      </c>
      <c r="L6407" t="s">
        <v>42</v>
      </c>
      <c r="M6407" t="s">
        <v>40</v>
      </c>
      <c r="N6407" s="2">
        <v>28.8</v>
      </c>
      <c r="O6407" t="s">
        <v>40</v>
      </c>
      <c r="P6407" t="s">
        <v>40</v>
      </c>
      <c r="Q6407" t="s">
        <v>44</v>
      </c>
      <c r="R6407" s="1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 s="3">
        <v>75.349999999999994</v>
      </c>
      <c r="AE6407" s="3">
        <v>4729.3</v>
      </c>
      <c r="AF6407" s="3">
        <v>0</v>
      </c>
      <c r="AG6407" s="3">
        <v>0</v>
      </c>
      <c r="AH6407" s="3">
        <v>1756.8</v>
      </c>
      <c r="AI6407" s="3">
        <v>6486.1</v>
      </c>
      <c r="AJ6407" t="s">
        <v>47</v>
      </c>
      <c r="AK6407" t="s">
        <v>8234</v>
      </c>
      <c r="AL6407" t="s">
        <v>8234</v>
      </c>
      <c r="AM6407">
        <f>IF(Customers[[#This Row],[Customer Status]]="Churned",1,0)</f>
        <v>0</v>
      </c>
      <c r="AN6407" t="str">
        <f>IF(Customers[[#This Row],[Monthly Charge]]&gt;=_xlfn.PERCENTILE.INC(Customers[Monthly Charge],0.75),"High-value","Other")</f>
        <v>Other</v>
      </c>
    </row>
    <row r="6408" spans="1:40" x14ac:dyDescent="0.25">
      <c r="A6408" t="s">
        <v>7596</v>
      </c>
      <c r="B6408" t="s">
        <v>49</v>
      </c>
      <c r="C6408" s="1">
        <v>25</v>
      </c>
      <c r="D6408" t="s">
        <v>40</v>
      </c>
      <c r="E6408" s="1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 s="1">
        <v>5</v>
      </c>
      <c r="K6408" s="1">
        <v>23</v>
      </c>
      <c r="L6408" t="s">
        <v>42</v>
      </c>
      <c r="M6408" t="s">
        <v>40</v>
      </c>
      <c r="N6408" s="2">
        <v>3.67</v>
      </c>
      <c r="O6408" t="s">
        <v>43</v>
      </c>
      <c r="P6408" t="s">
        <v>40</v>
      </c>
      <c r="Q6408" t="s">
        <v>79</v>
      </c>
      <c r="R6408" s="1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 s="3">
        <v>59.95</v>
      </c>
      <c r="AE6408" s="3">
        <v>1406</v>
      </c>
      <c r="AF6408" s="3">
        <v>26.55</v>
      </c>
      <c r="AG6408" s="3">
        <v>140</v>
      </c>
      <c r="AH6408" s="3">
        <v>84.41</v>
      </c>
      <c r="AI6408" s="3">
        <v>1603.86</v>
      </c>
      <c r="AJ6408" t="s">
        <v>47</v>
      </c>
      <c r="AK6408" t="s">
        <v>8234</v>
      </c>
      <c r="AL6408" t="s">
        <v>8234</v>
      </c>
      <c r="AM6408">
        <f>IF(Customers[[#This Row],[Customer Status]]="Churned",1,0)</f>
        <v>0</v>
      </c>
      <c r="AN6408" t="str">
        <f>IF(Customers[[#This Row],[Monthly Charge]]&gt;=_xlfn.PERCENTILE.INC(Customers[Monthly Charge],0.75),"High-value","Other")</f>
        <v>Other</v>
      </c>
    </row>
    <row r="6409" spans="1:40" x14ac:dyDescent="0.25">
      <c r="A6409" t="s">
        <v>7597</v>
      </c>
      <c r="B6409" t="s">
        <v>39</v>
      </c>
      <c r="C6409" s="1">
        <v>20</v>
      </c>
      <c r="D6409" t="s">
        <v>40</v>
      </c>
      <c r="E6409" s="1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 s="1">
        <v>5</v>
      </c>
      <c r="K6409" s="1">
        <v>72</v>
      </c>
      <c r="L6409" t="s">
        <v>72</v>
      </c>
      <c r="M6409" t="s">
        <v>40</v>
      </c>
      <c r="N6409" s="2">
        <v>23.7</v>
      </c>
      <c r="O6409" t="s">
        <v>40</v>
      </c>
      <c r="P6409" t="s">
        <v>40</v>
      </c>
      <c r="Q6409" t="s">
        <v>55</v>
      </c>
      <c r="R6409" s="1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 s="3">
        <v>110.15</v>
      </c>
      <c r="AE6409" s="3">
        <v>7881.2</v>
      </c>
      <c r="AF6409" s="3">
        <v>0</v>
      </c>
      <c r="AG6409" s="3">
        <v>0</v>
      </c>
      <c r="AH6409" s="3">
        <v>1706.4</v>
      </c>
      <c r="AI6409" s="3">
        <v>9587.6</v>
      </c>
      <c r="AJ6409" t="s">
        <v>47</v>
      </c>
      <c r="AK6409" t="s">
        <v>8234</v>
      </c>
      <c r="AL6409" t="s">
        <v>8234</v>
      </c>
      <c r="AM6409">
        <f>IF(Customers[[#This Row],[Customer Status]]="Churned",1,0)</f>
        <v>0</v>
      </c>
      <c r="AN6409" t="str">
        <f>IF(Customers[[#This Row],[Monthly Charge]]&gt;=_xlfn.PERCENTILE.INC(Customers[Monthly Charge],0.75),"High-value","Other")</f>
        <v>High-value</v>
      </c>
    </row>
    <row r="6410" spans="1:40" x14ac:dyDescent="0.25">
      <c r="A6410" t="s">
        <v>7598</v>
      </c>
      <c r="B6410" t="s">
        <v>49</v>
      </c>
      <c r="C6410" s="1">
        <v>51</v>
      </c>
      <c r="D6410" t="s">
        <v>40</v>
      </c>
      <c r="E6410" s="1">
        <v>0</v>
      </c>
      <c r="F6410" t="s">
        <v>441</v>
      </c>
      <c r="G6410">
        <v>90806</v>
      </c>
      <c r="H6410">
        <v>33.802664</v>
      </c>
      <c r="I6410">
        <v>-118.17997099999999</v>
      </c>
      <c r="J6410" s="1">
        <v>2</v>
      </c>
      <c r="K6410" s="1">
        <v>62</v>
      </c>
      <c r="L6410" t="s">
        <v>42</v>
      </c>
      <c r="M6410" t="s">
        <v>40</v>
      </c>
      <c r="N6410" s="2">
        <v>43.2</v>
      </c>
      <c r="O6410" t="s">
        <v>43</v>
      </c>
      <c r="P6410" t="s">
        <v>40</v>
      </c>
      <c r="Q6410" t="s">
        <v>79</v>
      </c>
      <c r="R6410" s="1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 s="3">
        <v>86.1</v>
      </c>
      <c r="AE6410" s="3">
        <v>5215.25</v>
      </c>
      <c r="AF6410" s="3">
        <v>0</v>
      </c>
      <c r="AG6410" s="3">
        <v>0</v>
      </c>
      <c r="AH6410" s="3">
        <v>2678.4</v>
      </c>
      <c r="AI6410" s="3">
        <v>7893.65</v>
      </c>
      <c r="AJ6410" t="s">
        <v>47</v>
      </c>
      <c r="AK6410" t="s">
        <v>8234</v>
      </c>
      <c r="AL6410" t="s">
        <v>8234</v>
      </c>
      <c r="AM6410">
        <f>IF(Customers[[#This Row],[Customer Status]]="Churned",1,0)</f>
        <v>0</v>
      </c>
      <c r="AN6410" t="str">
        <f>IF(Customers[[#This Row],[Monthly Charge]]&gt;=_xlfn.PERCENTILE.INC(Customers[Monthly Charge],0.75),"High-value","Other")</f>
        <v>Other</v>
      </c>
    </row>
    <row r="6411" spans="1:40" x14ac:dyDescent="0.25">
      <c r="A6411" t="s">
        <v>7599</v>
      </c>
      <c r="B6411" t="s">
        <v>49</v>
      </c>
      <c r="C6411" s="1">
        <v>44</v>
      </c>
      <c r="D6411" t="s">
        <v>40</v>
      </c>
      <c r="E6411" s="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 s="1">
        <v>10</v>
      </c>
      <c r="K6411" s="1">
        <v>50</v>
      </c>
      <c r="L6411" t="s">
        <v>42</v>
      </c>
      <c r="M6411" t="s">
        <v>43</v>
      </c>
      <c r="N6411" s="2">
        <v>0</v>
      </c>
      <c r="O6411" t="s">
        <v>43</v>
      </c>
      <c r="P6411" t="s">
        <v>40</v>
      </c>
      <c r="Q6411" t="s">
        <v>79</v>
      </c>
      <c r="R6411" s="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 s="3">
        <v>39.450000000000003</v>
      </c>
      <c r="AE6411" s="3">
        <v>2021.35</v>
      </c>
      <c r="AF6411" s="3">
        <v>0</v>
      </c>
      <c r="AG6411" s="3">
        <v>0</v>
      </c>
      <c r="AH6411" s="3">
        <v>0</v>
      </c>
      <c r="AI6411" s="3">
        <v>2021.35</v>
      </c>
      <c r="AJ6411" t="s">
        <v>47</v>
      </c>
      <c r="AK6411" t="s">
        <v>8234</v>
      </c>
      <c r="AL6411" t="s">
        <v>8234</v>
      </c>
      <c r="AM6411">
        <f>IF(Customers[[#This Row],[Customer Status]]="Churned",1,0)</f>
        <v>0</v>
      </c>
      <c r="AN6411" t="str">
        <f>IF(Customers[[#This Row],[Monthly Charge]]&gt;=_xlfn.PERCENTILE.INC(Customers[Monthly Charge],0.75),"High-value","Other")</f>
        <v>Other</v>
      </c>
    </row>
    <row r="6412" spans="1:40" x14ac:dyDescent="0.25">
      <c r="A6412" t="s">
        <v>7600</v>
      </c>
      <c r="B6412" t="s">
        <v>49</v>
      </c>
      <c r="C6412" s="1">
        <v>66</v>
      </c>
      <c r="D6412" t="s">
        <v>40</v>
      </c>
      <c r="E6412" s="1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 s="1">
        <v>2</v>
      </c>
      <c r="K6412" s="1">
        <v>64</v>
      </c>
      <c r="L6412" t="s">
        <v>42</v>
      </c>
      <c r="M6412" t="s">
        <v>40</v>
      </c>
      <c r="N6412" s="2">
        <v>20.190000000000001</v>
      </c>
      <c r="O6412" t="s">
        <v>40</v>
      </c>
      <c r="P6412" t="s">
        <v>40</v>
      </c>
      <c r="Q6412" t="s">
        <v>55</v>
      </c>
      <c r="R6412" s="1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 s="3">
        <v>102.1</v>
      </c>
      <c r="AE6412" s="3">
        <v>6538.45</v>
      </c>
      <c r="AF6412" s="3">
        <v>0</v>
      </c>
      <c r="AG6412" s="3">
        <v>0</v>
      </c>
      <c r="AH6412" s="3">
        <v>1292.1600000000001</v>
      </c>
      <c r="AI6412" s="3">
        <v>7830.61</v>
      </c>
      <c r="AJ6412" t="s">
        <v>47</v>
      </c>
      <c r="AK6412" t="s">
        <v>8234</v>
      </c>
      <c r="AL6412" t="s">
        <v>8234</v>
      </c>
      <c r="AM6412">
        <f>IF(Customers[[#This Row],[Customer Status]]="Churned",1,0)</f>
        <v>0</v>
      </c>
      <c r="AN6412" t="str">
        <f>IF(Customers[[#This Row],[Monthly Charge]]&gt;=_xlfn.PERCENTILE.INC(Customers[Monthly Charge],0.75),"High-value","Other")</f>
        <v>High-value</v>
      </c>
    </row>
    <row r="6413" spans="1:40" x14ac:dyDescent="0.25">
      <c r="A6413" t="s">
        <v>7601</v>
      </c>
      <c r="B6413" t="s">
        <v>49</v>
      </c>
      <c r="C6413" s="1">
        <v>50</v>
      </c>
      <c r="D6413" t="s">
        <v>43</v>
      </c>
      <c r="E6413" s="1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 s="1">
        <v>0</v>
      </c>
      <c r="K6413" s="1">
        <v>47</v>
      </c>
      <c r="L6413" t="s">
        <v>42</v>
      </c>
      <c r="M6413" t="s">
        <v>40</v>
      </c>
      <c r="N6413" s="2">
        <v>47.73</v>
      </c>
      <c r="O6413" t="s">
        <v>40</v>
      </c>
      <c r="P6413" t="s">
        <v>40</v>
      </c>
      <c r="Q6413" t="s">
        <v>55</v>
      </c>
      <c r="R6413" s="1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 s="3">
        <v>100.75</v>
      </c>
      <c r="AE6413" s="3">
        <v>4669.2</v>
      </c>
      <c r="AF6413" s="3">
        <v>0</v>
      </c>
      <c r="AG6413" s="3">
        <v>0</v>
      </c>
      <c r="AH6413" s="3">
        <v>2243.31</v>
      </c>
      <c r="AI6413" s="3">
        <v>6912.51</v>
      </c>
      <c r="AJ6413" t="s">
        <v>47</v>
      </c>
      <c r="AK6413" t="s">
        <v>8234</v>
      </c>
      <c r="AL6413" t="s">
        <v>8234</v>
      </c>
      <c r="AM6413">
        <f>IF(Customers[[#This Row],[Customer Status]]="Churned",1,0)</f>
        <v>0</v>
      </c>
      <c r="AN6413" t="str">
        <f>IF(Customers[[#This Row],[Monthly Charge]]&gt;=_xlfn.PERCENTILE.INC(Customers[Monthly Charge],0.75),"High-value","Other")</f>
        <v>High-value</v>
      </c>
    </row>
    <row r="6414" spans="1:40" x14ac:dyDescent="0.25">
      <c r="A6414" t="s">
        <v>7602</v>
      </c>
      <c r="B6414" t="s">
        <v>39</v>
      </c>
      <c r="C6414" s="1">
        <v>56</v>
      </c>
      <c r="D6414" t="s">
        <v>43</v>
      </c>
      <c r="E6414" s="1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 s="1">
        <v>0</v>
      </c>
      <c r="K6414" s="1">
        <v>54</v>
      </c>
      <c r="L6414" t="s">
        <v>42</v>
      </c>
      <c r="M6414" t="s">
        <v>40</v>
      </c>
      <c r="N6414" s="2">
        <v>46.74</v>
      </c>
      <c r="O6414" t="s">
        <v>40</v>
      </c>
      <c r="P6414" t="s">
        <v>40</v>
      </c>
      <c r="Q6414" t="s">
        <v>55</v>
      </c>
      <c r="R6414" s="1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 s="3">
        <v>111.1</v>
      </c>
      <c r="AE6414" s="3">
        <v>6014.85</v>
      </c>
      <c r="AF6414" s="3">
        <v>0</v>
      </c>
      <c r="AG6414" s="3">
        <v>50</v>
      </c>
      <c r="AH6414" s="3">
        <v>2523.96</v>
      </c>
      <c r="AI6414" s="3">
        <v>8588.81</v>
      </c>
      <c r="AJ6414" t="s">
        <v>57</v>
      </c>
      <c r="AK6414" t="s">
        <v>63</v>
      </c>
      <c r="AL6414" t="s">
        <v>64</v>
      </c>
      <c r="AM6414">
        <f>IF(Customers[[#This Row],[Customer Status]]="Churned",1,0)</f>
        <v>1</v>
      </c>
      <c r="AN6414" t="str">
        <f>IF(Customers[[#This Row],[Monthly Charge]]&gt;=_xlfn.PERCENTILE.INC(Customers[Monthly Charge],0.75),"High-value","Other")</f>
        <v>High-value</v>
      </c>
    </row>
    <row r="6415" spans="1:40" x14ac:dyDescent="0.25">
      <c r="A6415" t="s">
        <v>7603</v>
      </c>
      <c r="B6415" t="s">
        <v>39</v>
      </c>
      <c r="C6415" s="1">
        <v>64</v>
      </c>
      <c r="D6415" t="s">
        <v>40</v>
      </c>
      <c r="E6415" s="1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 s="1">
        <v>8</v>
      </c>
      <c r="K6415" s="1">
        <v>47</v>
      </c>
      <c r="L6415" t="s">
        <v>42</v>
      </c>
      <c r="M6415" t="s">
        <v>40</v>
      </c>
      <c r="N6415" s="2">
        <v>37.35</v>
      </c>
      <c r="O6415" t="s">
        <v>43</v>
      </c>
      <c r="P6415" t="s">
        <v>43</v>
      </c>
      <c r="Q6415" t="s">
        <v>42</v>
      </c>
      <c r="R6415" s="1">
        <v>0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43</v>
      </c>
      <c r="AA6415" t="s">
        <v>73</v>
      </c>
      <c r="AB6415" t="s">
        <v>43</v>
      </c>
      <c r="AC6415" t="s">
        <v>46</v>
      </c>
      <c r="AD6415" s="3">
        <v>20.25</v>
      </c>
      <c r="AE6415" s="3">
        <v>873.4</v>
      </c>
      <c r="AF6415" s="3">
        <v>0</v>
      </c>
      <c r="AG6415" s="3">
        <v>0</v>
      </c>
      <c r="AH6415" s="3">
        <v>1755.45</v>
      </c>
      <c r="AI6415" s="3">
        <v>2628.85</v>
      </c>
      <c r="AJ6415" t="s">
        <v>47</v>
      </c>
      <c r="AK6415" t="s">
        <v>8234</v>
      </c>
      <c r="AL6415" t="s">
        <v>8234</v>
      </c>
      <c r="AM6415">
        <f>IF(Customers[[#This Row],[Customer Status]]="Churned",1,0)</f>
        <v>0</v>
      </c>
      <c r="AN6415" t="str">
        <f>IF(Customers[[#This Row],[Monthly Charge]]&gt;=_xlfn.PERCENTILE.INC(Customers[Monthly Charge],0.75),"High-value","Other")</f>
        <v>Other</v>
      </c>
    </row>
    <row r="6416" spans="1:40" x14ac:dyDescent="0.25">
      <c r="A6416" t="s">
        <v>7604</v>
      </c>
      <c r="B6416" t="s">
        <v>49</v>
      </c>
      <c r="C6416" s="1">
        <v>29</v>
      </c>
      <c r="D6416" t="s">
        <v>43</v>
      </c>
      <c r="E6416" s="1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 s="1">
        <v>0</v>
      </c>
      <c r="K6416" s="1">
        <v>58</v>
      </c>
      <c r="L6416" t="s">
        <v>76</v>
      </c>
      <c r="M6416" t="s">
        <v>40</v>
      </c>
      <c r="N6416" s="2">
        <v>49.02</v>
      </c>
      <c r="O6416" t="s">
        <v>43</v>
      </c>
      <c r="P6416" t="s">
        <v>43</v>
      </c>
      <c r="Q6416" t="s">
        <v>42</v>
      </c>
      <c r="R6416" s="1">
        <v>0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43</v>
      </c>
      <c r="AA6416" t="s">
        <v>73</v>
      </c>
      <c r="AB6416" t="s">
        <v>43</v>
      </c>
      <c r="AC6416" t="s">
        <v>46</v>
      </c>
      <c r="AD6416" s="3">
        <v>20.8</v>
      </c>
      <c r="AE6416" s="3">
        <v>1212.25</v>
      </c>
      <c r="AF6416" s="3">
        <v>0</v>
      </c>
      <c r="AG6416" s="3">
        <v>0</v>
      </c>
      <c r="AH6416" s="3">
        <v>2843.16</v>
      </c>
      <c r="AI6416" s="3">
        <v>4055.41</v>
      </c>
      <c r="AJ6416" t="s">
        <v>47</v>
      </c>
      <c r="AK6416" t="s">
        <v>8234</v>
      </c>
      <c r="AL6416" t="s">
        <v>8234</v>
      </c>
      <c r="AM6416">
        <f>IF(Customers[[#This Row],[Customer Status]]="Churned",1,0)</f>
        <v>0</v>
      </c>
      <c r="AN6416" t="str">
        <f>IF(Customers[[#This Row],[Monthly Charge]]&gt;=_xlfn.PERCENTILE.INC(Customers[Monthly Charge],0.75),"High-value","Other")</f>
        <v>Other</v>
      </c>
    </row>
    <row r="6417" spans="1:40" x14ac:dyDescent="0.25">
      <c r="A6417" t="s">
        <v>7605</v>
      </c>
      <c r="B6417" t="s">
        <v>49</v>
      </c>
      <c r="C6417" s="1">
        <v>23</v>
      </c>
      <c r="D6417" t="s">
        <v>40</v>
      </c>
      <c r="E6417" s="1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 s="1">
        <v>0</v>
      </c>
      <c r="K6417" s="1">
        <v>34</v>
      </c>
      <c r="L6417" t="s">
        <v>129</v>
      </c>
      <c r="M6417" t="s">
        <v>40</v>
      </c>
      <c r="N6417" s="2">
        <v>5.39</v>
      </c>
      <c r="O6417" t="s">
        <v>40</v>
      </c>
      <c r="P6417" t="s">
        <v>40</v>
      </c>
      <c r="Q6417" t="s">
        <v>44</v>
      </c>
      <c r="R6417" s="1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 s="3">
        <v>77.2</v>
      </c>
      <c r="AE6417" s="3">
        <v>2753.8</v>
      </c>
      <c r="AF6417" s="3">
        <v>0</v>
      </c>
      <c r="AG6417" s="3">
        <v>0</v>
      </c>
      <c r="AH6417" s="3">
        <v>183.26</v>
      </c>
      <c r="AI6417" s="3">
        <v>2937.06</v>
      </c>
      <c r="AJ6417" t="s">
        <v>47</v>
      </c>
      <c r="AK6417" t="s">
        <v>8234</v>
      </c>
      <c r="AL6417" t="s">
        <v>8234</v>
      </c>
      <c r="AM6417">
        <f>IF(Customers[[#This Row],[Customer Status]]="Churned",1,0)</f>
        <v>0</v>
      </c>
      <c r="AN6417" t="str">
        <f>IF(Customers[[#This Row],[Monthly Charge]]&gt;=_xlfn.PERCENTILE.INC(Customers[Monthly Charge],0.75),"High-value","Other")</f>
        <v>Other</v>
      </c>
    </row>
    <row r="6418" spans="1:40" x14ac:dyDescent="0.25">
      <c r="A6418" t="s">
        <v>7606</v>
      </c>
      <c r="B6418" t="s">
        <v>39</v>
      </c>
      <c r="C6418" s="1">
        <v>63</v>
      </c>
      <c r="D6418" t="s">
        <v>43</v>
      </c>
      <c r="E6418" s="1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 s="1">
        <v>0</v>
      </c>
      <c r="K6418" s="1">
        <v>60</v>
      </c>
      <c r="L6418" t="s">
        <v>76</v>
      </c>
      <c r="M6418" t="s">
        <v>40</v>
      </c>
      <c r="N6418" s="2">
        <v>39.409999999999997</v>
      </c>
      <c r="O6418" t="s">
        <v>40</v>
      </c>
      <c r="P6418" t="s">
        <v>43</v>
      </c>
      <c r="Q6418" t="s">
        <v>42</v>
      </c>
      <c r="R6418" s="1">
        <v>0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A6418" t="s">
        <v>73</v>
      </c>
      <c r="AB6418" t="s">
        <v>43</v>
      </c>
      <c r="AC6418" t="s">
        <v>183</v>
      </c>
      <c r="AD6418" s="3">
        <v>25</v>
      </c>
      <c r="AE6418" s="3">
        <v>1505.05</v>
      </c>
      <c r="AF6418" s="3">
        <v>0</v>
      </c>
      <c r="AG6418" s="3">
        <v>0</v>
      </c>
      <c r="AH6418" s="3">
        <v>2364.6</v>
      </c>
      <c r="AI6418" s="3">
        <v>3869.65</v>
      </c>
      <c r="AJ6418" t="s">
        <v>47</v>
      </c>
      <c r="AK6418" t="s">
        <v>8234</v>
      </c>
      <c r="AL6418" t="s">
        <v>8234</v>
      </c>
      <c r="AM6418">
        <f>IF(Customers[[#This Row],[Customer Status]]="Churned",1,0)</f>
        <v>0</v>
      </c>
      <c r="AN6418" t="str">
        <f>IF(Customers[[#This Row],[Monthly Charge]]&gt;=_xlfn.PERCENTILE.INC(Customers[Monthly Charge],0.75),"High-value","Other")</f>
        <v>Other</v>
      </c>
    </row>
    <row r="6419" spans="1:40" x14ac:dyDescent="0.25">
      <c r="A6419" t="s">
        <v>7607</v>
      </c>
      <c r="B6419" t="s">
        <v>39</v>
      </c>
      <c r="C6419" s="1">
        <v>51</v>
      </c>
      <c r="D6419" t="s">
        <v>40</v>
      </c>
      <c r="E6419" s="1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 s="1">
        <v>2</v>
      </c>
      <c r="K6419" s="1">
        <v>12</v>
      </c>
      <c r="L6419" t="s">
        <v>42</v>
      </c>
      <c r="M6419" t="s">
        <v>40</v>
      </c>
      <c r="N6419" s="2">
        <v>7.97</v>
      </c>
      <c r="O6419" t="s">
        <v>43</v>
      </c>
      <c r="P6419" t="s">
        <v>40</v>
      </c>
      <c r="Q6419" t="s">
        <v>79</v>
      </c>
      <c r="R6419" s="1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 s="3">
        <v>58.35</v>
      </c>
      <c r="AE6419" s="3">
        <v>740.55</v>
      </c>
      <c r="AF6419" s="3">
        <v>0</v>
      </c>
      <c r="AG6419" s="3">
        <v>0</v>
      </c>
      <c r="AH6419" s="3">
        <v>95.64</v>
      </c>
      <c r="AI6419" s="3">
        <v>836.19</v>
      </c>
      <c r="AJ6419" t="s">
        <v>47</v>
      </c>
      <c r="AK6419" t="s">
        <v>8234</v>
      </c>
      <c r="AL6419" t="s">
        <v>8234</v>
      </c>
      <c r="AM6419">
        <f>IF(Customers[[#This Row],[Customer Status]]="Churned",1,0)</f>
        <v>0</v>
      </c>
      <c r="AN6419" t="str">
        <f>IF(Customers[[#This Row],[Monthly Charge]]&gt;=_xlfn.PERCENTILE.INC(Customers[Monthly Charge],0.75),"High-value","Other")</f>
        <v>Other</v>
      </c>
    </row>
    <row r="6420" spans="1:40" x14ac:dyDescent="0.25">
      <c r="A6420" t="s">
        <v>7608</v>
      </c>
      <c r="B6420" t="s">
        <v>49</v>
      </c>
      <c r="C6420" s="1">
        <v>70</v>
      </c>
      <c r="D6420" t="s">
        <v>40</v>
      </c>
      <c r="E6420" s="1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 s="1">
        <v>1</v>
      </c>
      <c r="K6420" s="1">
        <v>68</v>
      </c>
      <c r="L6420" t="s">
        <v>42</v>
      </c>
      <c r="M6420" t="s">
        <v>40</v>
      </c>
      <c r="N6420" s="2">
        <v>47.17</v>
      </c>
      <c r="O6420" t="s">
        <v>40</v>
      </c>
      <c r="P6420" t="s">
        <v>40</v>
      </c>
      <c r="Q6420" t="s">
        <v>55</v>
      </c>
      <c r="R6420" s="1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 s="3">
        <v>105.3</v>
      </c>
      <c r="AE6420" s="3">
        <v>7299.65</v>
      </c>
      <c r="AF6420" s="3">
        <v>0</v>
      </c>
      <c r="AG6420" s="3">
        <v>0</v>
      </c>
      <c r="AH6420" s="3">
        <v>3207.56</v>
      </c>
      <c r="AI6420" s="3">
        <v>10507.21</v>
      </c>
      <c r="AJ6420" t="s">
        <v>57</v>
      </c>
      <c r="AK6420" t="s">
        <v>58</v>
      </c>
      <c r="AL6420" t="s">
        <v>214</v>
      </c>
      <c r="AM6420">
        <f>IF(Customers[[#This Row],[Customer Status]]="Churned",1,0)</f>
        <v>1</v>
      </c>
      <c r="AN6420" t="str">
        <f>IF(Customers[[#This Row],[Monthly Charge]]&gt;=_xlfn.PERCENTILE.INC(Customers[Monthly Charge],0.75),"High-value","Other")</f>
        <v>High-value</v>
      </c>
    </row>
    <row r="6421" spans="1:40" x14ac:dyDescent="0.25">
      <c r="A6421" t="s">
        <v>7609</v>
      </c>
      <c r="B6421" t="s">
        <v>49</v>
      </c>
      <c r="C6421" s="1">
        <v>30</v>
      </c>
      <c r="D6421" t="s">
        <v>40</v>
      </c>
      <c r="E6421" s="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 s="1">
        <v>4</v>
      </c>
      <c r="K6421" s="1">
        <v>64</v>
      </c>
      <c r="L6421" t="s">
        <v>42</v>
      </c>
      <c r="M6421" t="s">
        <v>40</v>
      </c>
      <c r="N6421" s="2">
        <v>25.74</v>
      </c>
      <c r="O6421" t="s">
        <v>43</v>
      </c>
      <c r="P6421" t="s">
        <v>40</v>
      </c>
      <c r="Q6421" t="s">
        <v>79</v>
      </c>
      <c r="R6421" s="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 s="3">
        <v>69.25</v>
      </c>
      <c r="AE6421" s="3">
        <v>4447.75</v>
      </c>
      <c r="AF6421" s="3">
        <v>0</v>
      </c>
      <c r="AG6421" s="3">
        <v>0</v>
      </c>
      <c r="AH6421" s="3">
        <v>1647.36</v>
      </c>
      <c r="AI6421" s="3">
        <v>6095.11</v>
      </c>
      <c r="AJ6421" t="s">
        <v>47</v>
      </c>
      <c r="AK6421" t="s">
        <v>8234</v>
      </c>
      <c r="AL6421" t="s">
        <v>8234</v>
      </c>
      <c r="AM6421">
        <f>IF(Customers[[#This Row],[Customer Status]]="Churned",1,0)</f>
        <v>0</v>
      </c>
      <c r="AN6421" t="str">
        <f>IF(Customers[[#This Row],[Monthly Charge]]&gt;=_xlfn.PERCENTILE.INC(Customers[Monthly Charge],0.75),"High-value","Other")</f>
        <v>Other</v>
      </c>
    </row>
    <row r="6422" spans="1:40" x14ac:dyDescent="0.25">
      <c r="A6422" t="s">
        <v>7610</v>
      </c>
      <c r="B6422" t="s">
        <v>49</v>
      </c>
      <c r="C6422" s="1">
        <v>49</v>
      </c>
      <c r="D6422" t="s">
        <v>43</v>
      </c>
      <c r="E6422" s="1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 s="1">
        <v>0</v>
      </c>
      <c r="K6422" s="1">
        <v>22</v>
      </c>
      <c r="L6422" t="s">
        <v>62</v>
      </c>
      <c r="M6422" t="s">
        <v>40</v>
      </c>
      <c r="N6422" s="2">
        <v>22.97</v>
      </c>
      <c r="O6422" t="s">
        <v>40</v>
      </c>
      <c r="P6422" t="s">
        <v>43</v>
      </c>
      <c r="Q6422" t="s">
        <v>42</v>
      </c>
      <c r="R6422" s="1">
        <v>0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43</v>
      </c>
      <c r="AA6422" t="s">
        <v>51</v>
      </c>
      <c r="AB6422" t="s">
        <v>40</v>
      </c>
      <c r="AC6422" t="s">
        <v>46</v>
      </c>
      <c r="AD6422" s="3">
        <v>24.85</v>
      </c>
      <c r="AE6422" s="3">
        <v>493.4</v>
      </c>
      <c r="AF6422" s="3">
        <v>21.32</v>
      </c>
      <c r="AG6422" s="3">
        <v>0</v>
      </c>
      <c r="AH6422" s="3">
        <v>505.34</v>
      </c>
      <c r="AI6422" s="3">
        <v>977.42</v>
      </c>
      <c r="AJ6422" t="s">
        <v>47</v>
      </c>
      <c r="AK6422" t="s">
        <v>8234</v>
      </c>
      <c r="AL6422" t="s">
        <v>8234</v>
      </c>
      <c r="AM6422">
        <f>IF(Customers[[#This Row],[Customer Status]]="Churned",1,0)</f>
        <v>0</v>
      </c>
      <c r="AN6422" t="str">
        <f>IF(Customers[[#This Row],[Monthly Charge]]&gt;=_xlfn.PERCENTILE.INC(Customers[Monthly Charge],0.75),"High-value","Other")</f>
        <v>Other</v>
      </c>
    </row>
    <row r="6423" spans="1:40" x14ac:dyDescent="0.25">
      <c r="A6423" t="s">
        <v>7611</v>
      </c>
      <c r="B6423" t="s">
        <v>39</v>
      </c>
      <c r="C6423" s="1">
        <v>54</v>
      </c>
      <c r="D6423" t="s">
        <v>43</v>
      </c>
      <c r="E6423" s="1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 s="1">
        <v>0</v>
      </c>
      <c r="K6423" s="1">
        <v>11</v>
      </c>
      <c r="L6423" t="s">
        <v>42</v>
      </c>
      <c r="M6423" t="s">
        <v>40</v>
      </c>
      <c r="N6423" s="2">
        <v>9.52</v>
      </c>
      <c r="O6423" t="s">
        <v>43</v>
      </c>
      <c r="P6423" t="s">
        <v>40</v>
      </c>
      <c r="Q6423" t="s">
        <v>55</v>
      </c>
      <c r="R6423" s="1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 s="3">
        <v>94.2</v>
      </c>
      <c r="AE6423" s="3">
        <v>999.9</v>
      </c>
      <c r="AF6423" s="3">
        <v>0</v>
      </c>
      <c r="AG6423" s="3">
        <v>0</v>
      </c>
      <c r="AH6423" s="3">
        <v>104.72</v>
      </c>
      <c r="AI6423" s="3">
        <v>1104.6199999999999</v>
      </c>
      <c r="AJ6423" t="s">
        <v>47</v>
      </c>
      <c r="AK6423" t="s">
        <v>8234</v>
      </c>
      <c r="AL6423" t="s">
        <v>8234</v>
      </c>
      <c r="AM6423">
        <f>IF(Customers[[#This Row],[Customer Status]]="Churned",1,0)</f>
        <v>0</v>
      </c>
      <c r="AN6423" t="str">
        <f>IF(Customers[[#This Row],[Monthly Charge]]&gt;=_xlfn.PERCENTILE.INC(Customers[Monthly Charge],0.75),"High-value","Other")</f>
        <v>High-value</v>
      </c>
    </row>
    <row r="6424" spans="1:40" x14ac:dyDescent="0.25">
      <c r="A6424" t="s">
        <v>7612</v>
      </c>
      <c r="B6424" t="s">
        <v>39</v>
      </c>
      <c r="C6424" s="1">
        <v>64</v>
      </c>
      <c r="D6424" t="s">
        <v>43</v>
      </c>
      <c r="E6424" s="1">
        <v>0</v>
      </c>
      <c r="F6424" t="s">
        <v>437</v>
      </c>
      <c r="G6424">
        <v>92405</v>
      </c>
      <c r="H6424">
        <v>34.142747</v>
      </c>
      <c r="I6424">
        <v>-117.300864</v>
      </c>
      <c r="J6424" s="1">
        <v>0</v>
      </c>
      <c r="K6424" s="1">
        <v>15</v>
      </c>
      <c r="L6424" t="s">
        <v>62</v>
      </c>
      <c r="M6424" t="s">
        <v>40</v>
      </c>
      <c r="N6424" s="2">
        <v>32.07</v>
      </c>
      <c r="O6424" t="s">
        <v>40</v>
      </c>
      <c r="P6424" t="s">
        <v>40</v>
      </c>
      <c r="Q6424" t="s">
        <v>55</v>
      </c>
      <c r="R6424" s="1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 s="3">
        <v>100.15</v>
      </c>
      <c r="AE6424" s="3">
        <v>1415</v>
      </c>
      <c r="AF6424" s="3">
        <v>0</v>
      </c>
      <c r="AG6424" s="3">
        <v>0</v>
      </c>
      <c r="AH6424" s="3">
        <v>481.05</v>
      </c>
      <c r="AI6424" s="3">
        <v>1896.05</v>
      </c>
      <c r="AJ6424" t="s">
        <v>47</v>
      </c>
      <c r="AK6424" t="s">
        <v>8234</v>
      </c>
      <c r="AL6424" t="s">
        <v>8234</v>
      </c>
      <c r="AM6424">
        <f>IF(Customers[[#This Row],[Customer Status]]="Churned",1,0)</f>
        <v>0</v>
      </c>
      <c r="AN6424" t="str">
        <f>IF(Customers[[#This Row],[Monthly Charge]]&gt;=_xlfn.PERCENTILE.INC(Customers[Monthly Charge],0.75),"High-value","Other")</f>
        <v>High-value</v>
      </c>
    </row>
    <row r="6425" spans="1:40" x14ac:dyDescent="0.25">
      <c r="A6425" t="s">
        <v>7613</v>
      </c>
      <c r="B6425" t="s">
        <v>39</v>
      </c>
      <c r="C6425" s="1">
        <v>61</v>
      </c>
      <c r="D6425" t="s">
        <v>43</v>
      </c>
      <c r="E6425" s="1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 s="1">
        <v>0</v>
      </c>
      <c r="K6425" s="1">
        <v>5</v>
      </c>
      <c r="L6425" t="s">
        <v>54</v>
      </c>
      <c r="M6425" t="s">
        <v>40</v>
      </c>
      <c r="N6425" s="2">
        <v>20.2</v>
      </c>
      <c r="O6425" t="s">
        <v>43</v>
      </c>
      <c r="P6425" t="s">
        <v>40</v>
      </c>
      <c r="Q6425" t="s">
        <v>55</v>
      </c>
      <c r="R6425" s="1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 s="3">
        <v>81</v>
      </c>
      <c r="AE6425" s="3">
        <v>389.6</v>
      </c>
      <c r="AF6425" s="3">
        <v>0</v>
      </c>
      <c r="AG6425" s="3">
        <v>10</v>
      </c>
      <c r="AH6425" s="3">
        <v>101</v>
      </c>
      <c r="AI6425" s="3">
        <v>500.6</v>
      </c>
      <c r="AJ6425" t="s">
        <v>57</v>
      </c>
      <c r="AK6425" t="s">
        <v>58</v>
      </c>
      <c r="AL6425" t="s">
        <v>104</v>
      </c>
      <c r="AM6425">
        <f>IF(Customers[[#This Row],[Customer Status]]="Churned",1,0)</f>
        <v>1</v>
      </c>
      <c r="AN6425" t="str">
        <f>IF(Customers[[#This Row],[Monthly Charge]]&gt;=_xlfn.PERCENTILE.INC(Customers[Monthly Charge],0.75),"High-value","Other")</f>
        <v>Other</v>
      </c>
    </row>
    <row r="6426" spans="1:40" x14ac:dyDescent="0.25">
      <c r="A6426" t="s">
        <v>7614</v>
      </c>
      <c r="B6426" t="s">
        <v>49</v>
      </c>
      <c r="C6426" s="1">
        <v>39</v>
      </c>
      <c r="D6426" t="s">
        <v>40</v>
      </c>
      <c r="E6426" s="1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 s="1">
        <v>4</v>
      </c>
      <c r="K6426" s="1">
        <v>14</v>
      </c>
      <c r="L6426" t="s">
        <v>62</v>
      </c>
      <c r="M6426" t="s">
        <v>40</v>
      </c>
      <c r="N6426" s="2">
        <v>21.34</v>
      </c>
      <c r="O6426" t="s">
        <v>43</v>
      </c>
      <c r="P6426" t="s">
        <v>40</v>
      </c>
      <c r="Q6426" t="s">
        <v>79</v>
      </c>
      <c r="R6426" s="1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 s="3">
        <v>48.8</v>
      </c>
      <c r="AE6426" s="3">
        <v>664.4</v>
      </c>
      <c r="AF6426" s="3">
        <v>0</v>
      </c>
      <c r="AG6426" s="3">
        <v>0</v>
      </c>
      <c r="AH6426" s="3">
        <v>298.76</v>
      </c>
      <c r="AI6426" s="3">
        <v>963.16</v>
      </c>
      <c r="AJ6426" t="s">
        <v>47</v>
      </c>
      <c r="AK6426" t="s">
        <v>8234</v>
      </c>
      <c r="AL6426" t="s">
        <v>8234</v>
      </c>
      <c r="AM6426">
        <f>IF(Customers[[#This Row],[Customer Status]]="Churned",1,0)</f>
        <v>0</v>
      </c>
      <c r="AN6426" t="str">
        <f>IF(Customers[[#This Row],[Monthly Charge]]&gt;=_xlfn.PERCENTILE.INC(Customers[Monthly Charge],0.75),"High-value","Other")</f>
        <v>Other</v>
      </c>
    </row>
    <row r="6427" spans="1:40" x14ac:dyDescent="0.25">
      <c r="A6427" t="s">
        <v>7615</v>
      </c>
      <c r="B6427" t="s">
        <v>39</v>
      </c>
      <c r="C6427" s="1">
        <v>40</v>
      </c>
      <c r="D6427" t="s">
        <v>43</v>
      </c>
      <c r="E6427" s="1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 s="1">
        <v>0</v>
      </c>
      <c r="K6427" s="1">
        <v>23</v>
      </c>
      <c r="L6427" t="s">
        <v>42</v>
      </c>
      <c r="M6427" t="s">
        <v>40</v>
      </c>
      <c r="N6427" s="2">
        <v>48.63</v>
      </c>
      <c r="O6427" t="s">
        <v>40</v>
      </c>
      <c r="P6427" t="s">
        <v>40</v>
      </c>
      <c r="Q6427" t="s">
        <v>44</v>
      </c>
      <c r="R6427" s="1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 s="3">
        <v>54.4</v>
      </c>
      <c r="AE6427" s="3">
        <v>1249.25</v>
      </c>
      <c r="AF6427" s="3">
        <v>0</v>
      </c>
      <c r="AG6427" s="3">
        <v>0</v>
      </c>
      <c r="AH6427" s="3">
        <v>1118.49</v>
      </c>
      <c r="AI6427" s="3">
        <v>2367.7399999999998</v>
      </c>
      <c r="AJ6427" t="s">
        <v>47</v>
      </c>
      <c r="AK6427" t="s">
        <v>8234</v>
      </c>
      <c r="AL6427" t="s">
        <v>8234</v>
      </c>
      <c r="AM6427">
        <f>IF(Customers[[#This Row],[Customer Status]]="Churned",1,0)</f>
        <v>0</v>
      </c>
      <c r="AN6427" t="str">
        <f>IF(Customers[[#This Row],[Monthly Charge]]&gt;=_xlfn.PERCENTILE.INC(Customers[Monthly Charge],0.75),"High-value","Other")</f>
        <v>Other</v>
      </c>
    </row>
    <row r="6428" spans="1:40" x14ac:dyDescent="0.25">
      <c r="A6428" t="s">
        <v>7616</v>
      </c>
      <c r="B6428" t="s">
        <v>39</v>
      </c>
      <c r="C6428" s="1">
        <v>58</v>
      </c>
      <c r="D6428" t="s">
        <v>40</v>
      </c>
      <c r="E6428" s="1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 s="1">
        <v>1</v>
      </c>
      <c r="K6428" s="1">
        <v>50</v>
      </c>
      <c r="L6428" t="s">
        <v>76</v>
      </c>
      <c r="M6428" t="s">
        <v>40</v>
      </c>
      <c r="N6428" s="2">
        <v>29.43</v>
      </c>
      <c r="O6428" t="s">
        <v>40</v>
      </c>
      <c r="P6428" t="s">
        <v>40</v>
      </c>
      <c r="Q6428" t="s">
        <v>55</v>
      </c>
      <c r="R6428" s="1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 s="3">
        <v>108.55</v>
      </c>
      <c r="AE6428" s="3">
        <v>5610.7</v>
      </c>
      <c r="AF6428" s="3">
        <v>0</v>
      </c>
      <c r="AG6428" s="3">
        <v>0</v>
      </c>
      <c r="AH6428" s="3">
        <v>1471.5</v>
      </c>
      <c r="AI6428" s="3">
        <v>7082.2</v>
      </c>
      <c r="AJ6428" t="s">
        <v>57</v>
      </c>
      <c r="AK6428" t="s">
        <v>109</v>
      </c>
      <c r="AL6428" t="s">
        <v>344</v>
      </c>
      <c r="AM6428">
        <f>IF(Customers[[#This Row],[Customer Status]]="Churned",1,0)</f>
        <v>1</v>
      </c>
      <c r="AN6428" t="str">
        <f>IF(Customers[[#This Row],[Monthly Charge]]&gt;=_xlfn.PERCENTILE.INC(Customers[Monthly Charge],0.75),"High-value","Other")</f>
        <v>High-value</v>
      </c>
    </row>
    <row r="6429" spans="1:40" x14ac:dyDescent="0.25">
      <c r="A6429" t="s">
        <v>7617</v>
      </c>
      <c r="B6429" t="s">
        <v>49</v>
      </c>
      <c r="C6429" s="1">
        <v>32</v>
      </c>
      <c r="D6429" t="s">
        <v>43</v>
      </c>
      <c r="E6429" s="1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 s="1">
        <v>0</v>
      </c>
      <c r="K6429" s="1">
        <v>2</v>
      </c>
      <c r="L6429" t="s">
        <v>54</v>
      </c>
      <c r="M6429" t="s">
        <v>40</v>
      </c>
      <c r="N6429" s="2">
        <v>15.16</v>
      </c>
      <c r="O6429" t="s">
        <v>43</v>
      </c>
      <c r="P6429" t="s">
        <v>43</v>
      </c>
      <c r="Q6429" t="s">
        <v>42</v>
      </c>
      <c r="R6429" s="1">
        <v>0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43</v>
      </c>
      <c r="AA6429" t="s">
        <v>51</v>
      </c>
      <c r="AB6429" t="s">
        <v>43</v>
      </c>
      <c r="AC6429" t="s">
        <v>46</v>
      </c>
      <c r="AD6429" s="3">
        <v>19.399999999999999</v>
      </c>
      <c r="AE6429" s="3">
        <v>50.6</v>
      </c>
      <c r="AF6429" s="3">
        <v>0</v>
      </c>
      <c r="AG6429" s="3">
        <v>0</v>
      </c>
      <c r="AH6429" s="3">
        <v>30.32</v>
      </c>
      <c r="AI6429" s="3">
        <v>80.92</v>
      </c>
      <c r="AJ6429" t="s">
        <v>98</v>
      </c>
      <c r="AK6429" t="s">
        <v>8234</v>
      </c>
      <c r="AL6429" t="s">
        <v>8234</v>
      </c>
      <c r="AM6429">
        <f>IF(Customers[[#This Row],[Customer Status]]="Churned",1,0)</f>
        <v>0</v>
      </c>
      <c r="AN6429" t="str">
        <f>IF(Customers[[#This Row],[Monthly Charge]]&gt;=_xlfn.PERCENTILE.INC(Customers[Monthly Charge],0.75),"High-value","Other")</f>
        <v>Other</v>
      </c>
    </row>
    <row r="6430" spans="1:40" x14ac:dyDescent="0.25">
      <c r="A6430" t="s">
        <v>7618</v>
      </c>
      <c r="B6430" t="s">
        <v>39</v>
      </c>
      <c r="C6430" s="1">
        <v>29</v>
      </c>
      <c r="D6430" t="s">
        <v>40</v>
      </c>
      <c r="E6430" s="1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 s="1">
        <v>1</v>
      </c>
      <c r="K6430" s="1">
        <v>17</v>
      </c>
      <c r="L6430" t="s">
        <v>42</v>
      </c>
      <c r="M6430" t="s">
        <v>40</v>
      </c>
      <c r="N6430" s="2">
        <v>47.76</v>
      </c>
      <c r="O6430" t="s">
        <v>40</v>
      </c>
      <c r="P6430" t="s">
        <v>40</v>
      </c>
      <c r="Q6430" t="s">
        <v>55</v>
      </c>
      <c r="R6430" s="1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 s="3">
        <v>85.45</v>
      </c>
      <c r="AE6430" s="3">
        <v>1451.6</v>
      </c>
      <c r="AF6430" s="3">
        <v>0</v>
      </c>
      <c r="AG6430" s="3">
        <v>0</v>
      </c>
      <c r="AH6430" s="3">
        <v>811.92</v>
      </c>
      <c r="AI6430" s="3">
        <v>2263.52</v>
      </c>
      <c r="AJ6430" t="s">
        <v>57</v>
      </c>
      <c r="AK6430" t="s">
        <v>121</v>
      </c>
      <c r="AL6430" t="s">
        <v>195</v>
      </c>
      <c r="AM6430">
        <f>IF(Customers[[#This Row],[Customer Status]]="Churned",1,0)</f>
        <v>1</v>
      </c>
      <c r="AN6430" t="str">
        <f>IF(Customers[[#This Row],[Monthly Charge]]&gt;=_xlfn.PERCENTILE.INC(Customers[Monthly Charge],0.75),"High-value","Other")</f>
        <v>Other</v>
      </c>
    </row>
    <row r="6431" spans="1:40" x14ac:dyDescent="0.25">
      <c r="A6431" t="s">
        <v>7619</v>
      </c>
      <c r="B6431" t="s">
        <v>49</v>
      </c>
      <c r="C6431" s="1">
        <v>35</v>
      </c>
      <c r="D6431" t="s">
        <v>43</v>
      </c>
      <c r="E6431" s="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 s="1">
        <v>0</v>
      </c>
      <c r="K6431" s="1">
        <v>59</v>
      </c>
      <c r="L6431" t="s">
        <v>76</v>
      </c>
      <c r="M6431" t="s">
        <v>40</v>
      </c>
      <c r="N6431" s="2">
        <v>49.48</v>
      </c>
      <c r="O6431" t="s">
        <v>40</v>
      </c>
      <c r="P6431" t="s">
        <v>40</v>
      </c>
      <c r="Q6431" t="s">
        <v>44</v>
      </c>
      <c r="R6431" s="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 s="3">
        <v>54.15</v>
      </c>
      <c r="AE6431" s="3">
        <v>3116.15</v>
      </c>
      <c r="AF6431" s="3">
        <v>0</v>
      </c>
      <c r="AG6431" s="3">
        <v>0</v>
      </c>
      <c r="AH6431" s="3">
        <v>2919.32</v>
      </c>
      <c r="AI6431" s="3">
        <v>6035.47</v>
      </c>
      <c r="AJ6431" t="s">
        <v>47</v>
      </c>
      <c r="AK6431" t="s">
        <v>8234</v>
      </c>
      <c r="AL6431" t="s">
        <v>8234</v>
      </c>
      <c r="AM6431">
        <f>IF(Customers[[#This Row],[Customer Status]]="Churned",1,0)</f>
        <v>0</v>
      </c>
      <c r="AN6431" t="str">
        <f>IF(Customers[[#This Row],[Monthly Charge]]&gt;=_xlfn.PERCENTILE.INC(Customers[Monthly Charge],0.75),"High-value","Other")</f>
        <v>Other</v>
      </c>
    </row>
    <row r="6432" spans="1:40" x14ac:dyDescent="0.25">
      <c r="A6432" t="s">
        <v>7620</v>
      </c>
      <c r="B6432" t="s">
        <v>49</v>
      </c>
      <c r="C6432" s="1">
        <v>31</v>
      </c>
      <c r="D6432" t="s">
        <v>40</v>
      </c>
      <c r="E6432" s="1">
        <v>2</v>
      </c>
      <c r="F6432" t="s">
        <v>933</v>
      </c>
      <c r="G6432">
        <v>93433</v>
      </c>
      <c r="H6432">
        <v>35.120832999999998</v>
      </c>
      <c r="I6432">
        <v>-120.61843</v>
      </c>
      <c r="J6432" s="1">
        <v>8</v>
      </c>
      <c r="K6432" s="1">
        <v>1</v>
      </c>
      <c r="L6432" t="s">
        <v>42</v>
      </c>
      <c r="M6432" t="s">
        <v>40</v>
      </c>
      <c r="N6432" s="2">
        <v>30.38</v>
      </c>
      <c r="O6432" t="s">
        <v>43</v>
      </c>
      <c r="P6432" t="s">
        <v>43</v>
      </c>
      <c r="Q6432" t="s">
        <v>42</v>
      </c>
      <c r="R6432" s="1">
        <v>0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43</v>
      </c>
      <c r="AA6432" t="s">
        <v>51</v>
      </c>
      <c r="AB6432" t="s">
        <v>43</v>
      </c>
      <c r="AC6432" t="s">
        <v>56</v>
      </c>
      <c r="AD6432" s="3">
        <v>19.75</v>
      </c>
      <c r="AE6432" s="3">
        <v>19.75</v>
      </c>
      <c r="AF6432" s="3">
        <v>0</v>
      </c>
      <c r="AG6432" s="3">
        <v>0</v>
      </c>
      <c r="AH6432" s="3">
        <v>30.38</v>
      </c>
      <c r="AI6432" s="3">
        <v>50.13</v>
      </c>
      <c r="AJ6432" t="s">
        <v>98</v>
      </c>
      <c r="AK6432" t="s">
        <v>8234</v>
      </c>
      <c r="AL6432" t="s">
        <v>8234</v>
      </c>
      <c r="AM6432">
        <f>IF(Customers[[#This Row],[Customer Status]]="Churned",1,0)</f>
        <v>0</v>
      </c>
      <c r="AN6432" t="str">
        <f>IF(Customers[[#This Row],[Monthly Charge]]&gt;=_xlfn.PERCENTILE.INC(Customers[Monthly Charge],0.75),"High-value","Other")</f>
        <v>Other</v>
      </c>
    </row>
    <row r="6433" spans="1:40" x14ac:dyDescent="0.25">
      <c r="A6433" t="s">
        <v>7621</v>
      </c>
      <c r="B6433" t="s">
        <v>39</v>
      </c>
      <c r="C6433" s="1">
        <v>60</v>
      </c>
      <c r="D6433" t="s">
        <v>43</v>
      </c>
      <c r="E6433" s="1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 s="1">
        <v>0</v>
      </c>
      <c r="K6433" s="1">
        <v>15</v>
      </c>
      <c r="L6433" t="s">
        <v>62</v>
      </c>
      <c r="M6433" t="s">
        <v>40</v>
      </c>
      <c r="N6433" s="2">
        <v>40.659999999999997</v>
      </c>
      <c r="O6433" t="s">
        <v>40</v>
      </c>
      <c r="P6433" t="s">
        <v>40</v>
      </c>
      <c r="Q6433" t="s">
        <v>79</v>
      </c>
      <c r="R6433" s="1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 s="3">
        <v>55.7</v>
      </c>
      <c r="AE6433" s="3">
        <v>899.8</v>
      </c>
      <c r="AF6433" s="3">
        <v>0</v>
      </c>
      <c r="AG6433" s="3">
        <v>0</v>
      </c>
      <c r="AH6433" s="3">
        <v>609.9</v>
      </c>
      <c r="AI6433" s="3">
        <v>1509.7</v>
      </c>
      <c r="AJ6433" t="s">
        <v>57</v>
      </c>
      <c r="AK6433" t="s">
        <v>117</v>
      </c>
      <c r="AL6433" t="s">
        <v>466</v>
      </c>
      <c r="AM6433">
        <f>IF(Customers[[#This Row],[Customer Status]]="Churned",1,0)</f>
        <v>1</v>
      </c>
      <c r="AN6433" t="str">
        <f>IF(Customers[[#This Row],[Monthly Charge]]&gt;=_xlfn.PERCENTILE.INC(Customers[Monthly Charge],0.75),"High-value","Other")</f>
        <v>Other</v>
      </c>
    </row>
    <row r="6434" spans="1:40" x14ac:dyDescent="0.25">
      <c r="A6434" t="s">
        <v>7622</v>
      </c>
      <c r="B6434" t="s">
        <v>49</v>
      </c>
      <c r="C6434" s="1">
        <v>36</v>
      </c>
      <c r="D6434" t="s">
        <v>40</v>
      </c>
      <c r="E6434" s="1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 s="1">
        <v>7</v>
      </c>
      <c r="K6434" s="1">
        <v>61</v>
      </c>
      <c r="L6434" t="s">
        <v>76</v>
      </c>
      <c r="M6434" t="s">
        <v>40</v>
      </c>
      <c r="N6434" s="2">
        <v>27.88</v>
      </c>
      <c r="O6434" t="s">
        <v>40</v>
      </c>
      <c r="P6434" t="s">
        <v>40</v>
      </c>
      <c r="Q6434" t="s">
        <v>79</v>
      </c>
      <c r="R6434" s="1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 s="3">
        <v>79.8</v>
      </c>
      <c r="AE6434" s="3">
        <v>4914.8</v>
      </c>
      <c r="AF6434" s="3">
        <v>0</v>
      </c>
      <c r="AG6434" s="3">
        <v>70</v>
      </c>
      <c r="AH6434" s="3">
        <v>1700.68</v>
      </c>
      <c r="AI6434" s="3">
        <v>6685.48</v>
      </c>
      <c r="AJ6434" t="s">
        <v>47</v>
      </c>
      <c r="AK6434" t="s">
        <v>8234</v>
      </c>
      <c r="AL6434" t="s">
        <v>8234</v>
      </c>
      <c r="AM6434">
        <f>IF(Customers[[#This Row],[Customer Status]]="Churned",1,0)</f>
        <v>0</v>
      </c>
      <c r="AN6434" t="str">
        <f>IF(Customers[[#This Row],[Monthly Charge]]&gt;=_xlfn.PERCENTILE.INC(Customers[Monthly Charge],0.75),"High-value","Other")</f>
        <v>Other</v>
      </c>
    </row>
    <row r="6435" spans="1:40" x14ac:dyDescent="0.25">
      <c r="A6435" t="s">
        <v>7623</v>
      </c>
      <c r="B6435" t="s">
        <v>39</v>
      </c>
      <c r="C6435" s="1">
        <v>21</v>
      </c>
      <c r="D6435" t="s">
        <v>40</v>
      </c>
      <c r="E6435" s="1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 s="1">
        <v>6</v>
      </c>
      <c r="K6435" s="1">
        <v>1</v>
      </c>
      <c r="L6435" t="s">
        <v>54</v>
      </c>
      <c r="M6435" t="s">
        <v>40</v>
      </c>
      <c r="N6435" s="2">
        <v>16.059999999999999</v>
      </c>
      <c r="O6435" t="s">
        <v>43</v>
      </c>
      <c r="P6435" t="s">
        <v>40</v>
      </c>
      <c r="Q6435" t="s">
        <v>79</v>
      </c>
      <c r="R6435" s="1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 s="3">
        <v>53.55</v>
      </c>
      <c r="AE6435" s="3">
        <v>53.55</v>
      </c>
      <c r="AF6435" s="3">
        <v>0</v>
      </c>
      <c r="AG6435" s="3">
        <v>0</v>
      </c>
      <c r="AH6435" s="3">
        <v>16.059999999999999</v>
      </c>
      <c r="AI6435" s="3">
        <v>69.61</v>
      </c>
      <c r="AJ6435" t="s">
        <v>98</v>
      </c>
      <c r="AK6435" t="s">
        <v>8234</v>
      </c>
      <c r="AL6435" t="s">
        <v>8234</v>
      </c>
      <c r="AM6435">
        <f>IF(Customers[[#This Row],[Customer Status]]="Churned",1,0)</f>
        <v>0</v>
      </c>
      <c r="AN6435" t="str">
        <f>IF(Customers[[#This Row],[Monthly Charge]]&gt;=_xlfn.PERCENTILE.INC(Customers[Monthly Charge],0.75),"High-value","Other")</f>
        <v>Other</v>
      </c>
    </row>
    <row r="6436" spans="1:40" x14ac:dyDescent="0.25">
      <c r="A6436" t="s">
        <v>7624</v>
      </c>
      <c r="B6436" t="s">
        <v>39</v>
      </c>
      <c r="C6436" s="1">
        <v>27</v>
      </c>
      <c r="D6436" t="s">
        <v>40</v>
      </c>
      <c r="E6436" s="1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 s="1">
        <v>10</v>
      </c>
      <c r="K6436" s="1">
        <v>10</v>
      </c>
      <c r="L6436" t="s">
        <v>62</v>
      </c>
      <c r="M6436" t="s">
        <v>40</v>
      </c>
      <c r="N6436" s="2">
        <v>18.57</v>
      </c>
      <c r="O6436" t="s">
        <v>40</v>
      </c>
      <c r="P6436" t="s">
        <v>43</v>
      </c>
      <c r="Q6436" t="s">
        <v>42</v>
      </c>
      <c r="R6436" s="1">
        <v>0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43</v>
      </c>
      <c r="AA6436" t="s">
        <v>73</v>
      </c>
      <c r="AB6436" t="s">
        <v>43</v>
      </c>
      <c r="AC6436" t="s">
        <v>46</v>
      </c>
      <c r="AD6436" s="3">
        <v>26.1</v>
      </c>
      <c r="AE6436" s="3">
        <v>225.55</v>
      </c>
      <c r="AF6436" s="3">
        <v>0</v>
      </c>
      <c r="AG6436" s="3">
        <v>0</v>
      </c>
      <c r="AH6436" s="3">
        <v>185.7</v>
      </c>
      <c r="AI6436" s="3">
        <v>411.25</v>
      </c>
      <c r="AJ6436" t="s">
        <v>47</v>
      </c>
      <c r="AK6436" t="s">
        <v>8234</v>
      </c>
      <c r="AL6436" t="s">
        <v>8234</v>
      </c>
      <c r="AM6436">
        <f>IF(Customers[[#This Row],[Customer Status]]="Churned",1,0)</f>
        <v>0</v>
      </c>
      <c r="AN6436" t="str">
        <f>IF(Customers[[#This Row],[Monthly Charge]]&gt;=_xlfn.PERCENTILE.INC(Customers[Monthly Charge],0.75),"High-value","Other")</f>
        <v>Other</v>
      </c>
    </row>
    <row r="6437" spans="1:40" x14ac:dyDescent="0.25">
      <c r="A6437" t="s">
        <v>7625</v>
      </c>
      <c r="B6437" t="s">
        <v>39</v>
      </c>
      <c r="C6437" s="1">
        <v>46</v>
      </c>
      <c r="D6437" t="s">
        <v>43</v>
      </c>
      <c r="E6437" s="1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 s="1">
        <v>0</v>
      </c>
      <c r="K6437" s="1">
        <v>69</v>
      </c>
      <c r="L6437" t="s">
        <v>72</v>
      </c>
      <c r="M6437" t="s">
        <v>40</v>
      </c>
      <c r="N6437" s="2">
        <v>25.73</v>
      </c>
      <c r="O6437" t="s">
        <v>43</v>
      </c>
      <c r="P6437" t="s">
        <v>40</v>
      </c>
      <c r="Q6437" t="s">
        <v>79</v>
      </c>
      <c r="R6437" s="1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 s="3">
        <v>82.45</v>
      </c>
      <c r="AE6437" s="3">
        <v>5555.3</v>
      </c>
      <c r="AF6437" s="3">
        <v>15.38</v>
      </c>
      <c r="AG6437" s="3">
        <v>0</v>
      </c>
      <c r="AH6437" s="3">
        <v>1775.37</v>
      </c>
      <c r="AI6437" s="3">
        <v>7315.29</v>
      </c>
      <c r="AJ6437" t="s">
        <v>47</v>
      </c>
      <c r="AK6437" t="s">
        <v>8234</v>
      </c>
      <c r="AL6437" t="s">
        <v>8234</v>
      </c>
      <c r="AM6437">
        <f>IF(Customers[[#This Row],[Customer Status]]="Churned",1,0)</f>
        <v>0</v>
      </c>
      <c r="AN6437" t="str">
        <f>IF(Customers[[#This Row],[Monthly Charge]]&gt;=_xlfn.PERCENTILE.INC(Customers[Monthly Charge],0.75),"High-value","Other")</f>
        <v>Other</v>
      </c>
    </row>
    <row r="6438" spans="1:40" x14ac:dyDescent="0.25">
      <c r="A6438" t="s">
        <v>7626</v>
      </c>
      <c r="B6438" t="s">
        <v>39</v>
      </c>
      <c r="C6438" s="1">
        <v>65</v>
      </c>
      <c r="D6438" t="s">
        <v>43</v>
      </c>
      <c r="E6438" s="1">
        <v>0</v>
      </c>
      <c r="F6438" t="s">
        <v>611</v>
      </c>
      <c r="G6438">
        <v>93940</v>
      </c>
      <c r="H6438">
        <v>36.362741</v>
      </c>
      <c r="I6438">
        <v>-121.869685</v>
      </c>
      <c r="J6438" s="1">
        <v>0</v>
      </c>
      <c r="K6438" s="1">
        <v>35</v>
      </c>
      <c r="L6438" t="s">
        <v>42</v>
      </c>
      <c r="M6438" t="s">
        <v>40</v>
      </c>
      <c r="N6438" s="2">
        <v>16.91</v>
      </c>
      <c r="O6438" t="s">
        <v>43</v>
      </c>
      <c r="P6438" t="s">
        <v>40</v>
      </c>
      <c r="Q6438" t="s">
        <v>55</v>
      </c>
      <c r="R6438" s="1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 s="3">
        <v>70.55</v>
      </c>
      <c r="AE6438" s="3">
        <v>2419</v>
      </c>
      <c r="AF6438" s="3">
        <v>0</v>
      </c>
      <c r="AG6438" s="3">
        <v>0</v>
      </c>
      <c r="AH6438" s="3">
        <v>591.85</v>
      </c>
      <c r="AI6438" s="3">
        <v>3010.85</v>
      </c>
      <c r="AJ6438" t="s">
        <v>47</v>
      </c>
      <c r="AK6438" t="s">
        <v>8234</v>
      </c>
      <c r="AL6438" t="s">
        <v>8234</v>
      </c>
      <c r="AM6438">
        <f>IF(Customers[[#This Row],[Customer Status]]="Churned",1,0)</f>
        <v>0</v>
      </c>
      <c r="AN6438" t="str">
        <f>IF(Customers[[#This Row],[Monthly Charge]]&gt;=_xlfn.PERCENTILE.INC(Customers[Monthly Charge],0.75),"High-value","Other")</f>
        <v>Other</v>
      </c>
    </row>
    <row r="6439" spans="1:40" x14ac:dyDescent="0.25">
      <c r="A6439" t="s">
        <v>7627</v>
      </c>
      <c r="B6439" t="s">
        <v>39</v>
      </c>
      <c r="C6439" s="1">
        <v>27</v>
      </c>
      <c r="D6439" t="s">
        <v>40</v>
      </c>
      <c r="E6439" s="1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 s="1">
        <v>6</v>
      </c>
      <c r="K6439" s="1">
        <v>48</v>
      </c>
      <c r="L6439" t="s">
        <v>76</v>
      </c>
      <c r="M6439" t="s">
        <v>40</v>
      </c>
      <c r="N6439" s="2">
        <v>49.88</v>
      </c>
      <c r="O6439" t="s">
        <v>43</v>
      </c>
      <c r="P6439" t="s">
        <v>40</v>
      </c>
      <c r="Q6439" t="s">
        <v>79</v>
      </c>
      <c r="R6439" s="1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 s="3">
        <v>65.650000000000006</v>
      </c>
      <c r="AE6439" s="3">
        <v>3094.65</v>
      </c>
      <c r="AF6439" s="3">
        <v>0</v>
      </c>
      <c r="AG6439" s="3">
        <v>0</v>
      </c>
      <c r="AH6439" s="3">
        <v>2394.2399999999998</v>
      </c>
      <c r="AI6439" s="3">
        <v>5488.89</v>
      </c>
      <c r="AJ6439" t="s">
        <v>47</v>
      </c>
      <c r="AK6439" t="s">
        <v>8234</v>
      </c>
      <c r="AL6439" t="s">
        <v>8234</v>
      </c>
      <c r="AM6439">
        <f>IF(Customers[[#This Row],[Customer Status]]="Churned",1,0)</f>
        <v>0</v>
      </c>
      <c r="AN6439" t="str">
        <f>IF(Customers[[#This Row],[Monthly Charge]]&gt;=_xlfn.PERCENTILE.INC(Customers[Monthly Charge],0.75),"High-value","Other")</f>
        <v>Other</v>
      </c>
    </row>
    <row r="6440" spans="1:40" x14ac:dyDescent="0.25">
      <c r="A6440" t="s">
        <v>7628</v>
      </c>
      <c r="B6440" t="s">
        <v>49</v>
      </c>
      <c r="C6440" s="1">
        <v>22</v>
      </c>
      <c r="D6440" t="s">
        <v>40</v>
      </c>
      <c r="E6440" s="1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 s="1">
        <v>8</v>
      </c>
      <c r="K6440" s="1">
        <v>72</v>
      </c>
      <c r="L6440" t="s">
        <v>42</v>
      </c>
      <c r="M6440" t="s">
        <v>40</v>
      </c>
      <c r="N6440" s="2">
        <v>2.73</v>
      </c>
      <c r="O6440" t="s">
        <v>40</v>
      </c>
      <c r="P6440" t="s">
        <v>40</v>
      </c>
      <c r="Q6440" t="s">
        <v>79</v>
      </c>
      <c r="R6440" s="1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 s="3">
        <v>81</v>
      </c>
      <c r="AE6440" s="3">
        <v>5750</v>
      </c>
      <c r="AF6440" s="3">
        <v>0</v>
      </c>
      <c r="AG6440" s="3">
        <v>0</v>
      </c>
      <c r="AH6440" s="3">
        <v>196.56</v>
      </c>
      <c r="AI6440" s="3">
        <v>5946.56</v>
      </c>
      <c r="AJ6440" t="s">
        <v>47</v>
      </c>
      <c r="AK6440" t="s">
        <v>8234</v>
      </c>
      <c r="AL6440" t="s">
        <v>8234</v>
      </c>
      <c r="AM6440">
        <f>IF(Customers[[#This Row],[Customer Status]]="Churned",1,0)</f>
        <v>0</v>
      </c>
      <c r="AN6440" t="str">
        <f>IF(Customers[[#This Row],[Monthly Charge]]&gt;=_xlfn.PERCENTILE.INC(Customers[Monthly Charge],0.75),"High-value","Other")</f>
        <v>Other</v>
      </c>
    </row>
    <row r="6441" spans="1:40" x14ac:dyDescent="0.25">
      <c r="A6441" t="s">
        <v>7629</v>
      </c>
      <c r="B6441" t="s">
        <v>49</v>
      </c>
      <c r="C6441" s="1">
        <v>19</v>
      </c>
      <c r="D6441" t="s">
        <v>40</v>
      </c>
      <c r="E6441" s="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 s="1">
        <v>4</v>
      </c>
      <c r="K6441" s="1">
        <v>62</v>
      </c>
      <c r="L6441" t="s">
        <v>76</v>
      </c>
      <c r="M6441" t="s">
        <v>40</v>
      </c>
      <c r="N6441" s="2">
        <v>30.51</v>
      </c>
      <c r="O6441" t="s">
        <v>40</v>
      </c>
      <c r="P6441" t="s">
        <v>40</v>
      </c>
      <c r="Q6441" t="s">
        <v>55</v>
      </c>
      <c r="R6441" s="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 s="3">
        <v>96.1</v>
      </c>
      <c r="AE6441" s="3">
        <v>6001.45</v>
      </c>
      <c r="AF6441" s="3">
        <v>0</v>
      </c>
      <c r="AG6441" s="3">
        <v>0</v>
      </c>
      <c r="AH6441" s="3">
        <v>1891.62</v>
      </c>
      <c r="AI6441" s="3">
        <v>7893.07</v>
      </c>
      <c r="AJ6441" t="s">
        <v>47</v>
      </c>
      <c r="AK6441" t="s">
        <v>8234</v>
      </c>
      <c r="AL6441" t="s">
        <v>8234</v>
      </c>
      <c r="AM6441">
        <f>IF(Customers[[#This Row],[Customer Status]]="Churned",1,0)</f>
        <v>0</v>
      </c>
      <c r="AN6441" t="str">
        <f>IF(Customers[[#This Row],[Monthly Charge]]&gt;=_xlfn.PERCENTILE.INC(Customers[Monthly Charge],0.75),"High-value","Other")</f>
        <v>High-value</v>
      </c>
    </row>
    <row r="6442" spans="1:40" x14ac:dyDescent="0.25">
      <c r="A6442" t="s">
        <v>7630</v>
      </c>
      <c r="B6442" t="s">
        <v>49</v>
      </c>
      <c r="C6442" s="1">
        <v>26</v>
      </c>
      <c r="D6442" t="s">
        <v>43</v>
      </c>
      <c r="E6442" s="1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 s="1">
        <v>0</v>
      </c>
      <c r="K6442" s="1">
        <v>40</v>
      </c>
      <c r="L6442" t="s">
        <v>76</v>
      </c>
      <c r="M6442" t="s">
        <v>40</v>
      </c>
      <c r="N6442" s="2">
        <v>34.49</v>
      </c>
      <c r="O6442" t="s">
        <v>43</v>
      </c>
      <c r="P6442" t="s">
        <v>40</v>
      </c>
      <c r="Q6442" t="s">
        <v>79</v>
      </c>
      <c r="R6442" s="1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 s="3">
        <v>51.1</v>
      </c>
      <c r="AE6442" s="3">
        <v>2092.9</v>
      </c>
      <c r="AF6442" s="3">
        <v>0</v>
      </c>
      <c r="AG6442" s="3">
        <v>0</v>
      </c>
      <c r="AH6442" s="3">
        <v>1379.6</v>
      </c>
      <c r="AI6442" s="3">
        <v>3472.5</v>
      </c>
      <c r="AJ6442" t="s">
        <v>47</v>
      </c>
      <c r="AK6442" t="s">
        <v>8234</v>
      </c>
      <c r="AL6442" t="s">
        <v>8234</v>
      </c>
      <c r="AM6442">
        <f>IF(Customers[[#This Row],[Customer Status]]="Churned",1,0)</f>
        <v>0</v>
      </c>
      <c r="AN6442" t="str">
        <f>IF(Customers[[#This Row],[Monthly Charge]]&gt;=_xlfn.PERCENTILE.INC(Customers[Monthly Charge],0.75),"High-value","Other")</f>
        <v>Other</v>
      </c>
    </row>
    <row r="6443" spans="1:40" x14ac:dyDescent="0.25">
      <c r="A6443" t="s">
        <v>7631</v>
      </c>
      <c r="B6443" t="s">
        <v>49</v>
      </c>
      <c r="C6443" s="1">
        <v>36</v>
      </c>
      <c r="D6443" t="s">
        <v>43</v>
      </c>
      <c r="E6443" s="1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 s="1">
        <v>0</v>
      </c>
      <c r="K6443" s="1">
        <v>1</v>
      </c>
      <c r="L6443" t="s">
        <v>42</v>
      </c>
      <c r="M6443" t="s">
        <v>40</v>
      </c>
      <c r="N6443" s="2">
        <v>10.41</v>
      </c>
      <c r="O6443" t="s">
        <v>43</v>
      </c>
      <c r="P6443" t="s">
        <v>40</v>
      </c>
      <c r="Q6443" t="s">
        <v>79</v>
      </c>
      <c r="R6443" s="1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 s="3">
        <v>45.7</v>
      </c>
      <c r="AE6443" s="3">
        <v>45.7</v>
      </c>
      <c r="AF6443" s="3">
        <v>0</v>
      </c>
      <c r="AG6443" s="3">
        <v>0</v>
      </c>
      <c r="AH6443" s="3">
        <v>10.41</v>
      </c>
      <c r="AI6443" s="3">
        <v>56.11</v>
      </c>
      <c r="AJ6443" t="s">
        <v>57</v>
      </c>
      <c r="AK6443" t="s">
        <v>63</v>
      </c>
      <c r="AL6443" t="s">
        <v>1887</v>
      </c>
      <c r="AM6443">
        <f>IF(Customers[[#This Row],[Customer Status]]="Churned",1,0)</f>
        <v>1</v>
      </c>
      <c r="AN6443" t="str">
        <f>IF(Customers[[#This Row],[Monthly Charge]]&gt;=_xlfn.PERCENTILE.INC(Customers[Monthly Charge],0.75),"High-value","Other")</f>
        <v>Other</v>
      </c>
    </row>
    <row r="6444" spans="1:40" x14ac:dyDescent="0.25">
      <c r="A6444" t="s">
        <v>7632</v>
      </c>
      <c r="B6444" t="s">
        <v>49</v>
      </c>
      <c r="C6444" s="1">
        <v>69</v>
      </c>
      <c r="D6444" t="s">
        <v>40</v>
      </c>
      <c r="E6444" s="1">
        <v>0</v>
      </c>
      <c r="F6444" t="s">
        <v>4641</v>
      </c>
      <c r="G6444">
        <v>93266</v>
      </c>
      <c r="H6444">
        <v>36.175255</v>
      </c>
      <c r="I6444">
        <v>-119.813805</v>
      </c>
      <c r="J6444" s="1">
        <v>6</v>
      </c>
      <c r="K6444" s="1">
        <v>16</v>
      </c>
      <c r="L6444" t="s">
        <v>62</v>
      </c>
      <c r="M6444" t="s">
        <v>40</v>
      </c>
      <c r="N6444" s="2">
        <v>48.41</v>
      </c>
      <c r="O6444" t="s">
        <v>40</v>
      </c>
      <c r="P6444" t="s">
        <v>40</v>
      </c>
      <c r="Q6444" t="s">
        <v>55</v>
      </c>
      <c r="R6444" s="1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 s="3">
        <v>85.05</v>
      </c>
      <c r="AE6444" s="3">
        <v>1391.15</v>
      </c>
      <c r="AF6444" s="3">
        <v>0</v>
      </c>
      <c r="AG6444" s="3">
        <v>0</v>
      </c>
      <c r="AH6444" s="3">
        <v>774.56</v>
      </c>
      <c r="AI6444" s="3">
        <v>2165.71</v>
      </c>
      <c r="AJ6444" t="s">
        <v>47</v>
      </c>
      <c r="AK6444" t="s">
        <v>8234</v>
      </c>
      <c r="AL6444" t="s">
        <v>8234</v>
      </c>
      <c r="AM6444">
        <f>IF(Customers[[#This Row],[Customer Status]]="Churned",1,0)</f>
        <v>0</v>
      </c>
      <c r="AN6444" t="str">
        <f>IF(Customers[[#This Row],[Monthly Charge]]&gt;=_xlfn.PERCENTILE.INC(Customers[Monthly Charge],0.75),"High-value","Other")</f>
        <v>Other</v>
      </c>
    </row>
    <row r="6445" spans="1:40" x14ac:dyDescent="0.25">
      <c r="A6445" t="s">
        <v>7633</v>
      </c>
      <c r="B6445" t="s">
        <v>49</v>
      </c>
      <c r="C6445" s="1">
        <v>29</v>
      </c>
      <c r="D6445" t="s">
        <v>43</v>
      </c>
      <c r="E6445" s="1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 s="1">
        <v>0</v>
      </c>
      <c r="K6445" s="1">
        <v>1</v>
      </c>
      <c r="L6445" t="s">
        <v>42</v>
      </c>
      <c r="M6445" t="s">
        <v>40</v>
      </c>
      <c r="N6445" s="2">
        <v>10.84</v>
      </c>
      <c r="O6445" t="s">
        <v>43</v>
      </c>
      <c r="P6445" t="s">
        <v>43</v>
      </c>
      <c r="Q6445" t="s">
        <v>42</v>
      </c>
      <c r="R6445" s="1">
        <v>0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43</v>
      </c>
      <c r="AA6445" t="s">
        <v>51</v>
      </c>
      <c r="AB6445" t="s">
        <v>43</v>
      </c>
      <c r="AC6445" t="s">
        <v>46</v>
      </c>
      <c r="AD6445" s="3">
        <v>20.3</v>
      </c>
      <c r="AE6445" s="3">
        <v>20.3</v>
      </c>
      <c r="AF6445" s="3">
        <v>0</v>
      </c>
      <c r="AG6445" s="3">
        <v>0</v>
      </c>
      <c r="AH6445" s="3">
        <v>10.84</v>
      </c>
      <c r="AI6445" s="3">
        <v>31.14</v>
      </c>
      <c r="AJ6445" t="s">
        <v>98</v>
      </c>
      <c r="AK6445" t="s">
        <v>8234</v>
      </c>
      <c r="AL6445" t="s">
        <v>8234</v>
      </c>
      <c r="AM6445">
        <f>IF(Customers[[#This Row],[Customer Status]]="Churned",1,0)</f>
        <v>0</v>
      </c>
      <c r="AN6445" t="str">
        <f>IF(Customers[[#This Row],[Monthly Charge]]&gt;=_xlfn.PERCENTILE.INC(Customers[Monthly Charge],0.75),"High-value","Other")</f>
        <v>Other</v>
      </c>
    </row>
    <row r="6446" spans="1:40" x14ac:dyDescent="0.25">
      <c r="A6446" t="s">
        <v>7634</v>
      </c>
      <c r="B6446" t="s">
        <v>39</v>
      </c>
      <c r="C6446" s="1">
        <v>22</v>
      </c>
      <c r="D6446" t="s">
        <v>43</v>
      </c>
      <c r="E6446" s="1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 s="1">
        <v>0</v>
      </c>
      <c r="K6446" s="1">
        <v>1</v>
      </c>
      <c r="L6446" t="s">
        <v>42</v>
      </c>
      <c r="M6446" t="s">
        <v>40</v>
      </c>
      <c r="N6446" s="2">
        <v>31.03</v>
      </c>
      <c r="O6446" t="s">
        <v>40</v>
      </c>
      <c r="P6446" t="s">
        <v>40</v>
      </c>
      <c r="Q6446" t="s">
        <v>55</v>
      </c>
      <c r="R6446" s="1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 s="3">
        <v>85.45</v>
      </c>
      <c r="AE6446" s="3">
        <v>85.45</v>
      </c>
      <c r="AF6446" s="3">
        <v>0</v>
      </c>
      <c r="AG6446" s="3">
        <v>0</v>
      </c>
      <c r="AH6446" s="3">
        <v>31.03</v>
      </c>
      <c r="AI6446" s="3">
        <v>116.48</v>
      </c>
      <c r="AJ6446" t="s">
        <v>57</v>
      </c>
      <c r="AK6446" t="s">
        <v>117</v>
      </c>
      <c r="AL6446" t="s">
        <v>466</v>
      </c>
      <c r="AM6446">
        <f>IF(Customers[[#This Row],[Customer Status]]="Churned",1,0)</f>
        <v>1</v>
      </c>
      <c r="AN6446" t="str">
        <f>IF(Customers[[#This Row],[Monthly Charge]]&gt;=_xlfn.PERCENTILE.INC(Customers[Monthly Charge],0.75),"High-value","Other")</f>
        <v>Other</v>
      </c>
    </row>
    <row r="6447" spans="1:40" x14ac:dyDescent="0.25">
      <c r="A6447" t="s">
        <v>7635</v>
      </c>
      <c r="B6447" t="s">
        <v>49</v>
      </c>
      <c r="C6447" s="1">
        <v>60</v>
      </c>
      <c r="D6447" t="s">
        <v>40</v>
      </c>
      <c r="E6447" s="1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 s="1">
        <v>1</v>
      </c>
      <c r="K6447" s="1">
        <v>72</v>
      </c>
      <c r="L6447" t="s">
        <v>42</v>
      </c>
      <c r="M6447" t="s">
        <v>40</v>
      </c>
      <c r="N6447" s="2">
        <v>32.47</v>
      </c>
      <c r="O6447" t="s">
        <v>40</v>
      </c>
      <c r="P6447" t="s">
        <v>40</v>
      </c>
      <c r="Q6447" t="s">
        <v>55</v>
      </c>
      <c r="R6447" s="1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 s="3">
        <v>114</v>
      </c>
      <c r="AE6447" s="3">
        <v>8093.15</v>
      </c>
      <c r="AF6447" s="3">
        <v>0</v>
      </c>
      <c r="AG6447" s="3">
        <v>0</v>
      </c>
      <c r="AH6447" s="3">
        <v>2337.84</v>
      </c>
      <c r="AI6447" s="3">
        <v>10430.99</v>
      </c>
      <c r="AJ6447" t="s">
        <v>47</v>
      </c>
      <c r="AK6447" t="s">
        <v>8234</v>
      </c>
      <c r="AL6447" t="s">
        <v>8234</v>
      </c>
      <c r="AM6447">
        <f>IF(Customers[[#This Row],[Customer Status]]="Churned",1,0)</f>
        <v>0</v>
      </c>
      <c r="AN6447" t="str">
        <f>IF(Customers[[#This Row],[Monthly Charge]]&gt;=_xlfn.PERCENTILE.INC(Customers[Monthly Charge],0.75),"High-value","Other")</f>
        <v>High-value</v>
      </c>
    </row>
    <row r="6448" spans="1:40" x14ac:dyDescent="0.25">
      <c r="A6448" t="s">
        <v>7636</v>
      </c>
      <c r="B6448" t="s">
        <v>49</v>
      </c>
      <c r="C6448" s="1">
        <v>39</v>
      </c>
      <c r="D6448" t="s">
        <v>40</v>
      </c>
      <c r="E6448" s="1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 s="1">
        <v>1</v>
      </c>
      <c r="K6448" s="1">
        <v>44</v>
      </c>
      <c r="L6448" t="s">
        <v>42</v>
      </c>
      <c r="M6448" t="s">
        <v>40</v>
      </c>
      <c r="N6448" s="2">
        <v>17.61</v>
      </c>
      <c r="O6448" t="s">
        <v>43</v>
      </c>
      <c r="P6448" t="s">
        <v>40</v>
      </c>
      <c r="Q6448" t="s">
        <v>79</v>
      </c>
      <c r="R6448" s="1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 s="3">
        <v>-9</v>
      </c>
      <c r="AE6448" s="3">
        <v>2603.9499999999998</v>
      </c>
      <c r="AF6448" s="3">
        <v>0</v>
      </c>
      <c r="AG6448" s="3">
        <v>0</v>
      </c>
      <c r="AH6448" s="3">
        <v>774.84</v>
      </c>
      <c r="AI6448" s="3">
        <v>3378.79</v>
      </c>
      <c r="AJ6448" t="s">
        <v>47</v>
      </c>
      <c r="AK6448" t="s">
        <v>8234</v>
      </c>
      <c r="AL6448" t="s">
        <v>8234</v>
      </c>
      <c r="AM6448">
        <f>IF(Customers[[#This Row],[Customer Status]]="Churned",1,0)</f>
        <v>0</v>
      </c>
      <c r="AN6448" t="str">
        <f>IF(Customers[[#This Row],[Monthly Charge]]&gt;=_xlfn.PERCENTILE.INC(Customers[Monthly Charge],0.75),"High-value","Other")</f>
        <v>Other</v>
      </c>
    </row>
    <row r="6449" spans="1:40" x14ac:dyDescent="0.25">
      <c r="A6449" t="s">
        <v>7637</v>
      </c>
      <c r="B6449" t="s">
        <v>39</v>
      </c>
      <c r="C6449" s="1">
        <v>36</v>
      </c>
      <c r="D6449" t="s">
        <v>43</v>
      </c>
      <c r="E6449" s="1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 s="1">
        <v>0</v>
      </c>
      <c r="K6449" s="1">
        <v>59</v>
      </c>
      <c r="L6449" t="s">
        <v>42</v>
      </c>
      <c r="M6449" t="s">
        <v>40</v>
      </c>
      <c r="N6449" s="2">
        <v>30.44</v>
      </c>
      <c r="O6449" t="s">
        <v>43</v>
      </c>
      <c r="P6449" t="s">
        <v>40</v>
      </c>
      <c r="Q6449" t="s">
        <v>55</v>
      </c>
      <c r="R6449" s="1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 s="3">
        <v>95.8</v>
      </c>
      <c r="AE6449" s="3">
        <v>5655.45</v>
      </c>
      <c r="AF6449" s="3">
        <v>0</v>
      </c>
      <c r="AG6449" s="3">
        <v>0</v>
      </c>
      <c r="AH6449" s="3">
        <v>1795.96</v>
      </c>
      <c r="AI6449" s="3">
        <v>7451.41</v>
      </c>
      <c r="AJ6449" t="s">
        <v>47</v>
      </c>
      <c r="AK6449" t="s">
        <v>8234</v>
      </c>
      <c r="AL6449" t="s">
        <v>8234</v>
      </c>
      <c r="AM6449">
        <f>IF(Customers[[#This Row],[Customer Status]]="Churned",1,0)</f>
        <v>0</v>
      </c>
      <c r="AN6449" t="str">
        <f>IF(Customers[[#This Row],[Monthly Charge]]&gt;=_xlfn.PERCENTILE.INC(Customers[Monthly Charge],0.75),"High-value","Other")</f>
        <v>High-value</v>
      </c>
    </row>
    <row r="6450" spans="1:40" x14ac:dyDescent="0.25">
      <c r="A6450" t="s">
        <v>7638</v>
      </c>
      <c r="B6450" t="s">
        <v>39</v>
      </c>
      <c r="C6450" s="1">
        <v>65</v>
      </c>
      <c r="D6450" t="s">
        <v>43</v>
      </c>
      <c r="E6450" s="1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 s="1">
        <v>0</v>
      </c>
      <c r="K6450" s="1">
        <v>18</v>
      </c>
      <c r="L6450" t="s">
        <v>42</v>
      </c>
      <c r="M6450" t="s">
        <v>40</v>
      </c>
      <c r="N6450" s="2">
        <v>1.27</v>
      </c>
      <c r="O6450" t="s">
        <v>40</v>
      </c>
      <c r="P6450" t="s">
        <v>40</v>
      </c>
      <c r="Q6450" t="s">
        <v>55</v>
      </c>
      <c r="R6450" s="1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 s="3">
        <v>103.6</v>
      </c>
      <c r="AE6450" s="3">
        <v>1806.35</v>
      </c>
      <c r="AF6450" s="3">
        <v>0</v>
      </c>
      <c r="AG6450" s="3">
        <v>10</v>
      </c>
      <c r="AH6450" s="3">
        <v>22.86</v>
      </c>
      <c r="AI6450" s="3">
        <v>1839.21</v>
      </c>
      <c r="AJ6450" t="s">
        <v>47</v>
      </c>
      <c r="AK6450" t="s">
        <v>8234</v>
      </c>
      <c r="AL6450" t="s">
        <v>8234</v>
      </c>
      <c r="AM6450">
        <f>IF(Customers[[#This Row],[Customer Status]]="Churned",1,0)</f>
        <v>0</v>
      </c>
      <c r="AN6450" t="str">
        <f>IF(Customers[[#This Row],[Monthly Charge]]&gt;=_xlfn.PERCENTILE.INC(Customers[Monthly Charge],0.75),"High-value","Other")</f>
        <v>High-value</v>
      </c>
    </row>
    <row r="6451" spans="1:40" x14ac:dyDescent="0.25">
      <c r="A6451" t="s">
        <v>7639</v>
      </c>
      <c r="B6451" t="s">
        <v>39</v>
      </c>
      <c r="C6451" s="1">
        <v>40</v>
      </c>
      <c r="D6451" t="s">
        <v>43</v>
      </c>
      <c r="E6451" s="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 s="1">
        <v>0</v>
      </c>
      <c r="K6451" s="1">
        <v>23</v>
      </c>
      <c r="L6451" t="s">
        <v>42</v>
      </c>
      <c r="M6451" t="s">
        <v>40</v>
      </c>
      <c r="N6451" s="2">
        <v>14.45</v>
      </c>
      <c r="O6451" t="s">
        <v>40</v>
      </c>
      <c r="P6451" t="s">
        <v>40</v>
      </c>
      <c r="Q6451" t="s">
        <v>55</v>
      </c>
      <c r="R6451" s="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 s="3">
        <v>98.7</v>
      </c>
      <c r="AE6451" s="3">
        <v>2249.1</v>
      </c>
      <c r="AF6451" s="3">
        <v>0</v>
      </c>
      <c r="AG6451" s="3">
        <v>0</v>
      </c>
      <c r="AH6451" s="3">
        <v>332.35</v>
      </c>
      <c r="AI6451" s="3">
        <v>2581.4499999999998</v>
      </c>
      <c r="AJ6451" t="s">
        <v>47</v>
      </c>
      <c r="AK6451" t="s">
        <v>8234</v>
      </c>
      <c r="AL6451" t="s">
        <v>8234</v>
      </c>
      <c r="AM6451">
        <f>IF(Customers[[#This Row],[Customer Status]]="Churned",1,0)</f>
        <v>0</v>
      </c>
      <c r="AN6451" t="str">
        <f>IF(Customers[[#This Row],[Monthly Charge]]&gt;=_xlfn.PERCENTILE.INC(Customers[Monthly Charge],0.75),"High-value","Other")</f>
        <v>High-value</v>
      </c>
    </row>
    <row r="6452" spans="1:40" x14ac:dyDescent="0.25">
      <c r="A6452" t="s">
        <v>7640</v>
      </c>
      <c r="B6452" t="s">
        <v>49</v>
      </c>
      <c r="C6452" s="1">
        <v>75</v>
      </c>
      <c r="D6452" t="s">
        <v>40</v>
      </c>
      <c r="E6452" s="1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 s="1">
        <v>1</v>
      </c>
      <c r="K6452" s="1">
        <v>7</v>
      </c>
      <c r="L6452" t="s">
        <v>54</v>
      </c>
      <c r="M6452" t="s">
        <v>40</v>
      </c>
      <c r="N6452" s="2">
        <v>13.63</v>
      </c>
      <c r="O6452" t="s">
        <v>43</v>
      </c>
      <c r="P6452" t="s">
        <v>40</v>
      </c>
      <c r="Q6452" t="s">
        <v>55</v>
      </c>
      <c r="R6452" s="1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 s="3">
        <v>89.5</v>
      </c>
      <c r="AE6452" s="3">
        <v>676.7</v>
      </c>
      <c r="AF6452" s="3">
        <v>0</v>
      </c>
      <c r="AG6452" s="3">
        <v>0</v>
      </c>
      <c r="AH6452" s="3">
        <v>95.41</v>
      </c>
      <c r="AI6452" s="3">
        <v>772.11</v>
      </c>
      <c r="AJ6452" t="s">
        <v>57</v>
      </c>
      <c r="AK6452" t="s">
        <v>63</v>
      </c>
      <c r="AL6452" t="s">
        <v>67</v>
      </c>
      <c r="AM6452">
        <f>IF(Customers[[#This Row],[Customer Status]]="Churned",1,0)</f>
        <v>1</v>
      </c>
      <c r="AN6452" t="str">
        <f>IF(Customers[[#This Row],[Monthly Charge]]&gt;=_xlfn.PERCENTILE.INC(Customers[Monthly Charge],0.75),"High-value","Other")</f>
        <v>Other</v>
      </c>
    </row>
    <row r="6453" spans="1:40" x14ac:dyDescent="0.25">
      <c r="A6453" t="s">
        <v>7641</v>
      </c>
      <c r="B6453" t="s">
        <v>49</v>
      </c>
      <c r="C6453" s="1">
        <v>51</v>
      </c>
      <c r="D6453" t="s">
        <v>43</v>
      </c>
      <c r="E6453" s="1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 s="1">
        <v>0</v>
      </c>
      <c r="K6453" s="1">
        <v>51</v>
      </c>
      <c r="L6453" t="s">
        <v>76</v>
      </c>
      <c r="M6453" t="s">
        <v>40</v>
      </c>
      <c r="N6453" s="2">
        <v>27.3</v>
      </c>
      <c r="O6453" t="s">
        <v>43</v>
      </c>
      <c r="P6453" t="s">
        <v>40</v>
      </c>
      <c r="Q6453" t="s">
        <v>55</v>
      </c>
      <c r="R6453" s="1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 s="3">
        <v>86.35</v>
      </c>
      <c r="AE6453" s="3">
        <v>4267.1499999999996</v>
      </c>
      <c r="AF6453" s="3">
        <v>0</v>
      </c>
      <c r="AG6453" s="3">
        <v>0</v>
      </c>
      <c r="AH6453" s="3">
        <v>1392.3</v>
      </c>
      <c r="AI6453" s="3">
        <v>5659.45</v>
      </c>
      <c r="AJ6453" t="s">
        <v>47</v>
      </c>
      <c r="AK6453" t="s">
        <v>8234</v>
      </c>
      <c r="AL6453" t="s">
        <v>8234</v>
      </c>
      <c r="AM6453">
        <f>IF(Customers[[#This Row],[Customer Status]]="Churned",1,0)</f>
        <v>0</v>
      </c>
      <c r="AN6453" t="str">
        <f>IF(Customers[[#This Row],[Monthly Charge]]&gt;=_xlfn.PERCENTILE.INC(Customers[Monthly Charge],0.75),"High-value","Other")</f>
        <v>Other</v>
      </c>
    </row>
    <row r="6454" spans="1:40" x14ac:dyDescent="0.25">
      <c r="A6454" t="s">
        <v>7642</v>
      </c>
      <c r="B6454" t="s">
        <v>49</v>
      </c>
      <c r="C6454" s="1">
        <v>28</v>
      </c>
      <c r="D6454" t="s">
        <v>40</v>
      </c>
      <c r="E6454" s="1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 s="1">
        <v>3</v>
      </c>
      <c r="K6454" s="1">
        <v>64</v>
      </c>
      <c r="L6454" t="s">
        <v>76</v>
      </c>
      <c r="M6454" t="s">
        <v>40</v>
      </c>
      <c r="N6454" s="2">
        <v>14.93</v>
      </c>
      <c r="O6454" t="s">
        <v>43</v>
      </c>
      <c r="P6454" t="s">
        <v>43</v>
      </c>
      <c r="Q6454" t="s">
        <v>42</v>
      </c>
      <c r="R6454" s="1">
        <v>0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43</v>
      </c>
      <c r="AA6454" t="s">
        <v>73</v>
      </c>
      <c r="AB6454" t="s">
        <v>40</v>
      </c>
      <c r="AC6454" t="s">
        <v>56</v>
      </c>
      <c r="AD6454" s="3">
        <v>19.7</v>
      </c>
      <c r="AE6454" s="3">
        <v>1274.05</v>
      </c>
      <c r="AF6454" s="3">
        <v>0</v>
      </c>
      <c r="AG6454" s="3">
        <v>0</v>
      </c>
      <c r="AH6454" s="3">
        <v>955.52</v>
      </c>
      <c r="AI6454" s="3">
        <v>2229.5700000000002</v>
      </c>
      <c r="AJ6454" t="s">
        <v>47</v>
      </c>
      <c r="AK6454" t="s">
        <v>8234</v>
      </c>
      <c r="AL6454" t="s">
        <v>8234</v>
      </c>
      <c r="AM6454">
        <f>IF(Customers[[#This Row],[Customer Status]]="Churned",1,0)</f>
        <v>0</v>
      </c>
      <c r="AN6454" t="str">
        <f>IF(Customers[[#This Row],[Monthly Charge]]&gt;=_xlfn.PERCENTILE.INC(Customers[Monthly Charge],0.75),"High-value","Other")</f>
        <v>Other</v>
      </c>
    </row>
    <row r="6455" spans="1:40" x14ac:dyDescent="0.25">
      <c r="A6455" t="s">
        <v>7643</v>
      </c>
      <c r="B6455" t="s">
        <v>49</v>
      </c>
      <c r="C6455" s="1">
        <v>41</v>
      </c>
      <c r="D6455" t="s">
        <v>40</v>
      </c>
      <c r="E6455" s="1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 s="1">
        <v>10</v>
      </c>
      <c r="K6455" s="1">
        <v>69</v>
      </c>
      <c r="L6455" t="s">
        <v>42</v>
      </c>
      <c r="M6455" t="s">
        <v>40</v>
      </c>
      <c r="N6455" s="2">
        <v>48.37</v>
      </c>
      <c r="O6455" t="s">
        <v>43</v>
      </c>
      <c r="P6455" t="s">
        <v>40</v>
      </c>
      <c r="Q6455" t="s">
        <v>79</v>
      </c>
      <c r="R6455" s="1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 s="3">
        <v>84.7</v>
      </c>
      <c r="AE6455" s="3">
        <v>5878.9</v>
      </c>
      <c r="AF6455" s="3">
        <v>0</v>
      </c>
      <c r="AG6455" s="3">
        <v>0</v>
      </c>
      <c r="AH6455" s="3">
        <v>3337.53</v>
      </c>
      <c r="AI6455" s="3">
        <v>9216.43</v>
      </c>
      <c r="AJ6455" t="s">
        <v>47</v>
      </c>
      <c r="AK6455" t="s">
        <v>8234</v>
      </c>
      <c r="AL6455" t="s">
        <v>8234</v>
      </c>
      <c r="AM6455">
        <f>IF(Customers[[#This Row],[Customer Status]]="Churned",1,0)</f>
        <v>0</v>
      </c>
      <c r="AN6455" t="str">
        <f>IF(Customers[[#This Row],[Monthly Charge]]&gt;=_xlfn.PERCENTILE.INC(Customers[Monthly Charge],0.75),"High-value","Other")</f>
        <v>Other</v>
      </c>
    </row>
    <row r="6456" spans="1:40" x14ac:dyDescent="0.25">
      <c r="A6456" t="s">
        <v>7644</v>
      </c>
      <c r="B6456" t="s">
        <v>49</v>
      </c>
      <c r="C6456" s="1">
        <v>44</v>
      </c>
      <c r="D6456" t="s">
        <v>43</v>
      </c>
      <c r="E6456" s="1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 s="1">
        <v>0</v>
      </c>
      <c r="K6456" s="1">
        <v>1</v>
      </c>
      <c r="L6456" t="s">
        <v>42</v>
      </c>
      <c r="M6456" t="s">
        <v>43</v>
      </c>
      <c r="N6456" s="2">
        <v>0</v>
      </c>
      <c r="O6456" t="s">
        <v>43</v>
      </c>
      <c r="P6456" t="s">
        <v>40</v>
      </c>
      <c r="Q6456" t="s">
        <v>44</v>
      </c>
      <c r="R6456" s="1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 s="3">
        <v>24.45</v>
      </c>
      <c r="AE6456" s="3">
        <v>24.45</v>
      </c>
      <c r="AF6456" s="3">
        <v>0</v>
      </c>
      <c r="AG6456" s="3">
        <v>0</v>
      </c>
      <c r="AH6456" s="3">
        <v>0</v>
      </c>
      <c r="AI6456" s="3">
        <v>24.45</v>
      </c>
      <c r="AJ6456" t="s">
        <v>57</v>
      </c>
      <c r="AK6456" t="s">
        <v>117</v>
      </c>
      <c r="AL6456" t="s">
        <v>802</v>
      </c>
      <c r="AM6456">
        <f>IF(Customers[[#This Row],[Customer Status]]="Churned",1,0)</f>
        <v>1</v>
      </c>
      <c r="AN6456" t="str">
        <f>IF(Customers[[#This Row],[Monthly Charge]]&gt;=_xlfn.PERCENTILE.INC(Customers[Monthly Charge],0.75),"High-value","Other")</f>
        <v>Other</v>
      </c>
    </row>
    <row r="6457" spans="1:40" x14ac:dyDescent="0.25">
      <c r="A6457" t="s">
        <v>7645</v>
      </c>
      <c r="B6457" t="s">
        <v>49</v>
      </c>
      <c r="C6457" s="1">
        <v>80</v>
      </c>
      <c r="D6457" t="s">
        <v>43</v>
      </c>
      <c r="E6457" s="1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 s="1">
        <v>0</v>
      </c>
      <c r="K6457" s="1">
        <v>2</v>
      </c>
      <c r="L6457" t="s">
        <v>42</v>
      </c>
      <c r="M6457" t="s">
        <v>40</v>
      </c>
      <c r="N6457" s="2">
        <v>7.03</v>
      </c>
      <c r="O6457" t="s">
        <v>43</v>
      </c>
      <c r="P6457" t="s">
        <v>43</v>
      </c>
      <c r="Q6457" t="s">
        <v>42</v>
      </c>
      <c r="R6457" s="1">
        <v>0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43</v>
      </c>
      <c r="AA6457" t="s">
        <v>73</v>
      </c>
      <c r="AB6457" t="s">
        <v>43</v>
      </c>
      <c r="AC6457" t="s">
        <v>56</v>
      </c>
      <c r="AD6457" s="3">
        <v>19.2</v>
      </c>
      <c r="AE6457" s="3">
        <v>37.200000000000003</v>
      </c>
      <c r="AF6457" s="3">
        <v>0</v>
      </c>
      <c r="AG6457" s="3">
        <v>0</v>
      </c>
      <c r="AH6457" s="3">
        <v>14.06</v>
      </c>
      <c r="AI6457" s="3">
        <v>51.26</v>
      </c>
      <c r="AJ6457" t="s">
        <v>98</v>
      </c>
      <c r="AK6457" t="s">
        <v>8234</v>
      </c>
      <c r="AL6457" t="s">
        <v>8234</v>
      </c>
      <c r="AM6457">
        <f>IF(Customers[[#This Row],[Customer Status]]="Churned",1,0)</f>
        <v>0</v>
      </c>
      <c r="AN6457" t="str">
        <f>IF(Customers[[#This Row],[Monthly Charge]]&gt;=_xlfn.PERCENTILE.INC(Customers[Monthly Charge],0.75),"High-value","Other")</f>
        <v>Other</v>
      </c>
    </row>
    <row r="6458" spans="1:40" x14ac:dyDescent="0.25">
      <c r="A6458" t="s">
        <v>7646</v>
      </c>
      <c r="B6458" t="s">
        <v>39</v>
      </c>
      <c r="C6458" s="1">
        <v>33</v>
      </c>
      <c r="D6458" t="s">
        <v>40</v>
      </c>
      <c r="E6458" s="1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 s="1">
        <v>1</v>
      </c>
      <c r="K6458" s="1">
        <v>35</v>
      </c>
      <c r="L6458" t="s">
        <v>42</v>
      </c>
      <c r="M6458" t="s">
        <v>40</v>
      </c>
      <c r="N6458" s="2">
        <v>26.09</v>
      </c>
      <c r="O6458" t="s">
        <v>43</v>
      </c>
      <c r="P6458" t="s">
        <v>40</v>
      </c>
      <c r="Q6458" t="s">
        <v>55</v>
      </c>
      <c r="R6458" s="1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 s="3">
        <v>106.9</v>
      </c>
      <c r="AE6458" s="3">
        <v>3756.45</v>
      </c>
      <c r="AF6458" s="3">
        <v>34.47</v>
      </c>
      <c r="AG6458" s="3">
        <v>150</v>
      </c>
      <c r="AH6458" s="3">
        <v>913.15</v>
      </c>
      <c r="AI6458" s="3">
        <v>4785.13</v>
      </c>
      <c r="AJ6458" t="s">
        <v>47</v>
      </c>
      <c r="AK6458" t="s">
        <v>8234</v>
      </c>
      <c r="AL6458" t="s">
        <v>8234</v>
      </c>
      <c r="AM6458">
        <f>IF(Customers[[#This Row],[Customer Status]]="Churned",1,0)</f>
        <v>0</v>
      </c>
      <c r="AN6458" t="str">
        <f>IF(Customers[[#This Row],[Monthly Charge]]&gt;=_xlfn.PERCENTILE.INC(Customers[Monthly Charge],0.75),"High-value","Other")</f>
        <v>High-value</v>
      </c>
    </row>
    <row r="6459" spans="1:40" x14ac:dyDescent="0.25">
      <c r="A6459" t="s">
        <v>7647</v>
      </c>
      <c r="B6459" t="s">
        <v>49</v>
      </c>
      <c r="C6459" s="1">
        <v>54</v>
      </c>
      <c r="D6459" t="s">
        <v>40</v>
      </c>
      <c r="E6459" s="1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 s="1">
        <v>3</v>
      </c>
      <c r="K6459" s="1">
        <v>26</v>
      </c>
      <c r="L6459" t="s">
        <v>42</v>
      </c>
      <c r="M6459" t="s">
        <v>40</v>
      </c>
      <c r="N6459" s="2">
        <v>24.17</v>
      </c>
      <c r="O6459" t="s">
        <v>43</v>
      </c>
      <c r="P6459" t="s">
        <v>40</v>
      </c>
      <c r="Q6459" t="s">
        <v>55</v>
      </c>
      <c r="R6459" s="1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 s="3">
        <v>78.95</v>
      </c>
      <c r="AE6459" s="3">
        <v>2034.25</v>
      </c>
      <c r="AF6459" s="3">
        <v>0</v>
      </c>
      <c r="AG6459" s="3">
        <v>0</v>
      </c>
      <c r="AH6459" s="3">
        <v>628.41999999999996</v>
      </c>
      <c r="AI6459" s="3">
        <v>2662.67</v>
      </c>
      <c r="AJ6459" t="s">
        <v>47</v>
      </c>
      <c r="AK6459" t="s">
        <v>8234</v>
      </c>
      <c r="AL6459" t="s">
        <v>8234</v>
      </c>
      <c r="AM6459">
        <f>IF(Customers[[#This Row],[Customer Status]]="Churned",1,0)</f>
        <v>0</v>
      </c>
      <c r="AN6459" t="str">
        <f>IF(Customers[[#This Row],[Monthly Charge]]&gt;=_xlfn.PERCENTILE.INC(Customers[Monthly Charge],0.75),"High-value","Other")</f>
        <v>Other</v>
      </c>
    </row>
    <row r="6460" spans="1:40" x14ac:dyDescent="0.25">
      <c r="A6460" t="s">
        <v>7648</v>
      </c>
      <c r="B6460" t="s">
        <v>39</v>
      </c>
      <c r="C6460" s="1">
        <v>34</v>
      </c>
      <c r="D6460" t="s">
        <v>40</v>
      </c>
      <c r="E6460" s="1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 s="1">
        <v>10</v>
      </c>
      <c r="K6460" s="1">
        <v>26</v>
      </c>
      <c r="L6460" t="s">
        <v>42</v>
      </c>
      <c r="M6460" t="s">
        <v>43</v>
      </c>
      <c r="N6460" s="2">
        <v>0</v>
      </c>
      <c r="O6460" t="s">
        <v>43</v>
      </c>
      <c r="P6460" t="s">
        <v>40</v>
      </c>
      <c r="Q6460" t="s">
        <v>44</v>
      </c>
      <c r="R6460" s="1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 s="3">
        <v>47.85</v>
      </c>
      <c r="AE6460" s="3">
        <v>1190.5</v>
      </c>
      <c r="AF6460" s="3">
        <v>0</v>
      </c>
      <c r="AG6460" s="3">
        <v>80</v>
      </c>
      <c r="AH6460" s="3">
        <v>0</v>
      </c>
      <c r="AI6460" s="3">
        <v>1270.5</v>
      </c>
      <c r="AJ6460" t="s">
        <v>47</v>
      </c>
      <c r="AK6460" t="s">
        <v>8234</v>
      </c>
      <c r="AL6460" t="s">
        <v>8234</v>
      </c>
      <c r="AM6460">
        <f>IF(Customers[[#This Row],[Customer Status]]="Churned",1,0)</f>
        <v>0</v>
      </c>
      <c r="AN6460" t="str">
        <f>IF(Customers[[#This Row],[Monthly Charge]]&gt;=_xlfn.PERCENTILE.INC(Customers[Monthly Charge],0.75),"High-value","Other")</f>
        <v>Other</v>
      </c>
    </row>
    <row r="6461" spans="1:40" x14ac:dyDescent="0.25">
      <c r="A6461" t="s">
        <v>7649</v>
      </c>
      <c r="B6461" t="s">
        <v>39</v>
      </c>
      <c r="C6461" s="1">
        <v>35</v>
      </c>
      <c r="D6461" t="s">
        <v>40</v>
      </c>
      <c r="E6461" s="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 s="1">
        <v>1</v>
      </c>
      <c r="K6461" s="1">
        <v>49</v>
      </c>
      <c r="L6461" t="s">
        <v>42</v>
      </c>
      <c r="M6461" t="s">
        <v>40</v>
      </c>
      <c r="N6461" s="2">
        <v>26.37</v>
      </c>
      <c r="O6461" t="s">
        <v>40</v>
      </c>
      <c r="P6461" t="s">
        <v>40</v>
      </c>
      <c r="Q6461" t="s">
        <v>55</v>
      </c>
      <c r="R6461" s="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 s="3">
        <v>100.45</v>
      </c>
      <c r="AE6461" s="3">
        <v>4941.8</v>
      </c>
      <c r="AF6461" s="3">
        <v>0</v>
      </c>
      <c r="AG6461" s="3">
        <v>0</v>
      </c>
      <c r="AH6461" s="3">
        <v>1292.1300000000001</v>
      </c>
      <c r="AI6461" s="3">
        <v>6233.93</v>
      </c>
      <c r="AJ6461" t="s">
        <v>57</v>
      </c>
      <c r="AK6461" t="s">
        <v>63</v>
      </c>
      <c r="AL6461" t="s">
        <v>591</v>
      </c>
      <c r="AM6461">
        <f>IF(Customers[[#This Row],[Customer Status]]="Churned",1,0)</f>
        <v>1</v>
      </c>
      <c r="AN6461" t="str">
        <f>IF(Customers[[#This Row],[Monthly Charge]]&gt;=_xlfn.PERCENTILE.INC(Customers[Monthly Charge],0.75),"High-value","Other")</f>
        <v>High-value</v>
      </c>
    </row>
    <row r="6462" spans="1:40" x14ac:dyDescent="0.25">
      <c r="A6462" t="s">
        <v>7650</v>
      </c>
      <c r="B6462" t="s">
        <v>39</v>
      </c>
      <c r="C6462" s="1">
        <v>38</v>
      </c>
      <c r="D6462" t="s">
        <v>40</v>
      </c>
      <c r="E6462" s="1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 s="1">
        <v>7</v>
      </c>
      <c r="K6462" s="1">
        <v>68</v>
      </c>
      <c r="L6462" t="s">
        <v>72</v>
      </c>
      <c r="M6462" t="s">
        <v>40</v>
      </c>
      <c r="N6462" s="2">
        <v>47.95</v>
      </c>
      <c r="O6462" t="s">
        <v>43</v>
      </c>
      <c r="P6462" t="s">
        <v>40</v>
      </c>
      <c r="Q6462" t="s">
        <v>79</v>
      </c>
      <c r="R6462" s="1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 s="3">
        <v>79.599999999999994</v>
      </c>
      <c r="AE6462" s="3">
        <v>5515.8</v>
      </c>
      <c r="AF6462" s="3">
        <v>0</v>
      </c>
      <c r="AG6462" s="3">
        <v>0</v>
      </c>
      <c r="AH6462" s="3">
        <v>3260.6</v>
      </c>
      <c r="AI6462" s="3">
        <v>8776.4</v>
      </c>
      <c r="AJ6462" t="s">
        <v>47</v>
      </c>
      <c r="AK6462" t="s">
        <v>8234</v>
      </c>
      <c r="AL6462" t="s">
        <v>8234</v>
      </c>
      <c r="AM6462">
        <f>IF(Customers[[#This Row],[Customer Status]]="Churned",1,0)</f>
        <v>0</v>
      </c>
      <c r="AN6462" t="str">
        <f>IF(Customers[[#This Row],[Monthly Charge]]&gt;=_xlfn.PERCENTILE.INC(Customers[Monthly Charge],0.75),"High-value","Other")</f>
        <v>Other</v>
      </c>
    </row>
    <row r="6463" spans="1:40" x14ac:dyDescent="0.25">
      <c r="A6463" t="s">
        <v>7651</v>
      </c>
      <c r="B6463" t="s">
        <v>49</v>
      </c>
      <c r="C6463" s="1">
        <v>41</v>
      </c>
      <c r="D6463" t="s">
        <v>43</v>
      </c>
      <c r="E6463" s="1">
        <v>0</v>
      </c>
      <c r="F6463" t="s">
        <v>2474</v>
      </c>
      <c r="G6463">
        <v>91342</v>
      </c>
      <c r="H6463">
        <v>34.321621</v>
      </c>
      <c r="I6463">
        <v>-118.399841</v>
      </c>
      <c r="J6463" s="1">
        <v>0</v>
      </c>
      <c r="K6463" s="1">
        <v>44</v>
      </c>
      <c r="L6463" t="s">
        <v>76</v>
      </c>
      <c r="M6463" t="s">
        <v>40</v>
      </c>
      <c r="N6463" s="2">
        <v>1.7</v>
      </c>
      <c r="O6463" t="s">
        <v>43</v>
      </c>
      <c r="P6463" t="s">
        <v>40</v>
      </c>
      <c r="Q6463" t="s">
        <v>55</v>
      </c>
      <c r="R6463" s="1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 s="3">
        <v>68.849999999999994</v>
      </c>
      <c r="AE6463" s="3">
        <v>2958.95</v>
      </c>
      <c r="AF6463" s="3">
        <v>0</v>
      </c>
      <c r="AG6463" s="3">
        <v>0</v>
      </c>
      <c r="AH6463" s="3">
        <v>74.8</v>
      </c>
      <c r="AI6463" s="3">
        <v>3033.75</v>
      </c>
      <c r="AJ6463" t="s">
        <v>47</v>
      </c>
      <c r="AK6463" t="s">
        <v>8234</v>
      </c>
      <c r="AL6463" t="s">
        <v>8234</v>
      </c>
      <c r="AM6463">
        <f>IF(Customers[[#This Row],[Customer Status]]="Churned",1,0)</f>
        <v>0</v>
      </c>
      <c r="AN6463" t="str">
        <f>IF(Customers[[#This Row],[Monthly Charge]]&gt;=_xlfn.PERCENTILE.INC(Customers[Monthly Charge],0.75),"High-value","Other")</f>
        <v>Other</v>
      </c>
    </row>
    <row r="6464" spans="1:40" x14ac:dyDescent="0.25">
      <c r="A6464" t="s">
        <v>7652</v>
      </c>
      <c r="B6464" t="s">
        <v>39</v>
      </c>
      <c r="C6464" s="1">
        <v>46</v>
      </c>
      <c r="D6464" t="s">
        <v>43</v>
      </c>
      <c r="E6464" s="1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 s="1">
        <v>0</v>
      </c>
      <c r="K6464" s="1">
        <v>29</v>
      </c>
      <c r="L6464" t="s">
        <v>42</v>
      </c>
      <c r="M6464" t="s">
        <v>40</v>
      </c>
      <c r="N6464" s="2">
        <v>2.76</v>
      </c>
      <c r="O6464" t="s">
        <v>43</v>
      </c>
      <c r="P6464" t="s">
        <v>43</v>
      </c>
      <c r="Q6464" t="s">
        <v>42</v>
      </c>
      <c r="R6464" s="1">
        <v>0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43</v>
      </c>
      <c r="AA6464" t="s">
        <v>51</v>
      </c>
      <c r="AB6464" t="s">
        <v>43</v>
      </c>
      <c r="AC6464" t="s">
        <v>46</v>
      </c>
      <c r="AD6464" s="3">
        <v>19.350000000000001</v>
      </c>
      <c r="AE6464" s="3">
        <v>601.6</v>
      </c>
      <c r="AF6464" s="3">
        <v>0</v>
      </c>
      <c r="AG6464" s="3">
        <v>0</v>
      </c>
      <c r="AH6464" s="3">
        <v>80.040000000000006</v>
      </c>
      <c r="AI6464" s="3">
        <v>681.64</v>
      </c>
      <c r="AJ6464" t="s">
        <v>47</v>
      </c>
      <c r="AK6464" t="s">
        <v>8234</v>
      </c>
      <c r="AL6464" t="s">
        <v>8234</v>
      </c>
      <c r="AM6464">
        <f>IF(Customers[[#This Row],[Customer Status]]="Churned",1,0)</f>
        <v>0</v>
      </c>
      <c r="AN6464" t="str">
        <f>IF(Customers[[#This Row],[Monthly Charge]]&gt;=_xlfn.PERCENTILE.INC(Customers[Monthly Charge],0.75),"High-value","Other")</f>
        <v>Other</v>
      </c>
    </row>
    <row r="6465" spans="1:40" x14ac:dyDescent="0.25">
      <c r="A6465" t="s">
        <v>7653</v>
      </c>
      <c r="B6465" t="s">
        <v>39</v>
      </c>
      <c r="C6465" s="1">
        <v>29</v>
      </c>
      <c r="D6465" t="s">
        <v>40</v>
      </c>
      <c r="E6465" s="1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 s="1">
        <v>7</v>
      </c>
      <c r="K6465" s="1">
        <v>24</v>
      </c>
      <c r="L6465" t="s">
        <v>42</v>
      </c>
      <c r="M6465" t="s">
        <v>40</v>
      </c>
      <c r="N6465" s="2">
        <v>27.37</v>
      </c>
      <c r="O6465" t="s">
        <v>43</v>
      </c>
      <c r="P6465" t="s">
        <v>40</v>
      </c>
      <c r="Q6465" t="s">
        <v>79</v>
      </c>
      <c r="R6465" s="1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 s="3">
        <v>55.15</v>
      </c>
      <c r="AE6465" s="3">
        <v>1319.85</v>
      </c>
      <c r="AF6465" s="3">
        <v>0</v>
      </c>
      <c r="AG6465" s="3">
        <v>0</v>
      </c>
      <c r="AH6465" s="3">
        <v>656.88</v>
      </c>
      <c r="AI6465" s="3">
        <v>1976.73</v>
      </c>
      <c r="AJ6465" t="s">
        <v>47</v>
      </c>
      <c r="AK6465" t="s">
        <v>8234</v>
      </c>
      <c r="AL6465" t="s">
        <v>8234</v>
      </c>
      <c r="AM6465">
        <f>IF(Customers[[#This Row],[Customer Status]]="Churned",1,0)</f>
        <v>0</v>
      </c>
      <c r="AN6465" t="str">
        <f>IF(Customers[[#This Row],[Monthly Charge]]&gt;=_xlfn.PERCENTILE.INC(Customers[Monthly Charge],0.75),"High-value","Other")</f>
        <v>Other</v>
      </c>
    </row>
    <row r="6466" spans="1:40" x14ac:dyDescent="0.25">
      <c r="A6466" t="s">
        <v>7654</v>
      </c>
      <c r="B6466" t="s">
        <v>39</v>
      </c>
      <c r="C6466" s="1">
        <v>47</v>
      </c>
      <c r="D6466" t="s">
        <v>40</v>
      </c>
      <c r="E6466" s="1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 s="1">
        <v>1</v>
      </c>
      <c r="K6466" s="1">
        <v>14</v>
      </c>
      <c r="L6466" t="s">
        <v>42</v>
      </c>
      <c r="M6466" t="s">
        <v>40</v>
      </c>
      <c r="N6466" s="2">
        <v>31.7</v>
      </c>
      <c r="O6466" t="s">
        <v>40</v>
      </c>
      <c r="P6466" t="s">
        <v>43</v>
      </c>
      <c r="Q6466" t="s">
        <v>42</v>
      </c>
      <c r="R6466" s="1">
        <v>0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43</v>
      </c>
      <c r="AA6466" t="s">
        <v>51</v>
      </c>
      <c r="AB6466" t="s">
        <v>43</v>
      </c>
      <c r="AC6466" t="s">
        <v>46</v>
      </c>
      <c r="AD6466" s="3">
        <v>25.55</v>
      </c>
      <c r="AE6466" s="3">
        <v>372.45</v>
      </c>
      <c r="AF6466" s="3">
        <v>0</v>
      </c>
      <c r="AG6466" s="3">
        <v>0</v>
      </c>
      <c r="AH6466" s="3">
        <v>443.8</v>
      </c>
      <c r="AI6466" s="3">
        <v>816.25</v>
      </c>
      <c r="AJ6466" t="s">
        <v>47</v>
      </c>
      <c r="AK6466" t="s">
        <v>8234</v>
      </c>
      <c r="AL6466" t="s">
        <v>8234</v>
      </c>
      <c r="AM6466">
        <f>IF(Customers[[#This Row],[Customer Status]]="Churned",1,0)</f>
        <v>0</v>
      </c>
      <c r="AN6466" t="str">
        <f>IF(Customers[[#This Row],[Monthly Charge]]&gt;=_xlfn.PERCENTILE.INC(Customers[Monthly Charge],0.75),"High-value","Other")</f>
        <v>Other</v>
      </c>
    </row>
    <row r="6467" spans="1:40" x14ac:dyDescent="0.25">
      <c r="A6467" t="s">
        <v>7655</v>
      </c>
      <c r="B6467" t="s">
        <v>49</v>
      </c>
      <c r="C6467" s="1">
        <v>57</v>
      </c>
      <c r="D6467" t="s">
        <v>43</v>
      </c>
      <c r="E6467" s="1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 s="1">
        <v>0</v>
      </c>
      <c r="K6467" s="1">
        <v>56</v>
      </c>
      <c r="L6467" t="s">
        <v>42</v>
      </c>
      <c r="M6467" t="s">
        <v>40</v>
      </c>
      <c r="N6467" s="2">
        <v>21.61</v>
      </c>
      <c r="O6467" t="s">
        <v>43</v>
      </c>
      <c r="P6467" t="s">
        <v>40</v>
      </c>
      <c r="Q6467" t="s">
        <v>44</v>
      </c>
      <c r="R6467" s="1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 s="3">
        <v>52.7</v>
      </c>
      <c r="AE6467" s="3">
        <v>3019.7</v>
      </c>
      <c r="AF6467" s="3">
        <v>0</v>
      </c>
      <c r="AG6467" s="3">
        <v>0</v>
      </c>
      <c r="AH6467" s="3">
        <v>1210.1600000000001</v>
      </c>
      <c r="AI6467" s="3">
        <v>4229.8599999999997</v>
      </c>
      <c r="AJ6467" t="s">
        <v>47</v>
      </c>
      <c r="AK6467" t="s">
        <v>8234</v>
      </c>
      <c r="AL6467" t="s">
        <v>8234</v>
      </c>
      <c r="AM6467">
        <f>IF(Customers[[#This Row],[Customer Status]]="Churned",1,0)</f>
        <v>0</v>
      </c>
      <c r="AN6467" t="str">
        <f>IF(Customers[[#This Row],[Monthly Charge]]&gt;=_xlfn.PERCENTILE.INC(Customers[Monthly Charge],0.75),"High-value","Other")</f>
        <v>Other</v>
      </c>
    </row>
    <row r="6468" spans="1:40" x14ac:dyDescent="0.25">
      <c r="A6468" t="s">
        <v>7656</v>
      </c>
      <c r="B6468" t="s">
        <v>39</v>
      </c>
      <c r="C6468" s="1">
        <v>43</v>
      </c>
      <c r="D6468" t="s">
        <v>43</v>
      </c>
      <c r="E6468" s="1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 s="1">
        <v>0</v>
      </c>
      <c r="K6468" s="1">
        <v>6</v>
      </c>
      <c r="L6468" t="s">
        <v>42</v>
      </c>
      <c r="M6468" t="s">
        <v>40</v>
      </c>
      <c r="N6468" s="2">
        <v>29.09</v>
      </c>
      <c r="O6468" t="s">
        <v>43</v>
      </c>
      <c r="P6468" t="s">
        <v>43</v>
      </c>
      <c r="Q6468" t="s">
        <v>42</v>
      </c>
      <c r="R6468" s="1">
        <v>0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43</v>
      </c>
      <c r="AA6468" t="s">
        <v>73</v>
      </c>
      <c r="AB6468" t="s">
        <v>43</v>
      </c>
      <c r="AC6468" t="s">
        <v>46</v>
      </c>
      <c r="AD6468" s="3">
        <v>19.649999999999999</v>
      </c>
      <c r="AE6468" s="3">
        <v>116.85</v>
      </c>
      <c r="AF6468" s="3">
        <v>0</v>
      </c>
      <c r="AG6468" s="3">
        <v>0</v>
      </c>
      <c r="AH6468" s="3">
        <v>174.54</v>
      </c>
      <c r="AI6468" s="3">
        <v>291.39</v>
      </c>
      <c r="AJ6468" t="s">
        <v>47</v>
      </c>
      <c r="AK6468" t="s">
        <v>8234</v>
      </c>
      <c r="AL6468" t="s">
        <v>8234</v>
      </c>
      <c r="AM6468">
        <f>IF(Customers[[#This Row],[Customer Status]]="Churned",1,0)</f>
        <v>0</v>
      </c>
      <c r="AN6468" t="str">
        <f>IF(Customers[[#This Row],[Monthly Charge]]&gt;=_xlfn.PERCENTILE.INC(Customers[Monthly Charge],0.75),"High-value","Other")</f>
        <v>Other</v>
      </c>
    </row>
    <row r="6469" spans="1:40" x14ac:dyDescent="0.25">
      <c r="A6469" t="s">
        <v>7657</v>
      </c>
      <c r="B6469" t="s">
        <v>49</v>
      </c>
      <c r="C6469" s="1">
        <v>50</v>
      </c>
      <c r="D6469" t="s">
        <v>43</v>
      </c>
      <c r="E6469" s="1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 s="1">
        <v>0</v>
      </c>
      <c r="K6469" s="1">
        <v>6</v>
      </c>
      <c r="L6469" t="s">
        <v>54</v>
      </c>
      <c r="M6469" t="s">
        <v>40</v>
      </c>
      <c r="N6469" s="2">
        <v>22.95</v>
      </c>
      <c r="O6469" t="s">
        <v>43</v>
      </c>
      <c r="P6469" t="s">
        <v>40</v>
      </c>
      <c r="Q6469" t="s">
        <v>44</v>
      </c>
      <c r="R6469" s="1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 s="3">
        <v>80.25</v>
      </c>
      <c r="AE6469" s="3">
        <v>493.4</v>
      </c>
      <c r="AF6469" s="3">
        <v>0</v>
      </c>
      <c r="AG6469" s="3">
        <v>0</v>
      </c>
      <c r="AH6469" s="3">
        <v>137.69999999999999</v>
      </c>
      <c r="AI6469" s="3">
        <v>631.1</v>
      </c>
      <c r="AJ6469" t="s">
        <v>47</v>
      </c>
      <c r="AK6469" t="s">
        <v>8234</v>
      </c>
      <c r="AL6469" t="s">
        <v>8234</v>
      </c>
      <c r="AM6469">
        <f>IF(Customers[[#This Row],[Customer Status]]="Churned",1,0)</f>
        <v>0</v>
      </c>
      <c r="AN6469" t="str">
        <f>IF(Customers[[#This Row],[Monthly Charge]]&gt;=_xlfn.PERCENTILE.INC(Customers[Monthly Charge],0.75),"High-value","Other")</f>
        <v>Other</v>
      </c>
    </row>
    <row r="6470" spans="1:40" x14ac:dyDescent="0.25">
      <c r="A6470" t="s">
        <v>7658</v>
      </c>
      <c r="B6470" t="s">
        <v>39</v>
      </c>
      <c r="C6470" s="1">
        <v>61</v>
      </c>
      <c r="D6470" t="s">
        <v>40</v>
      </c>
      <c r="E6470" s="1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 s="1">
        <v>1</v>
      </c>
      <c r="K6470" s="1">
        <v>71</v>
      </c>
      <c r="L6470" t="s">
        <v>72</v>
      </c>
      <c r="M6470" t="s">
        <v>40</v>
      </c>
      <c r="N6470" s="2">
        <v>48.01</v>
      </c>
      <c r="O6470" t="s">
        <v>40</v>
      </c>
      <c r="P6470" t="s">
        <v>43</v>
      </c>
      <c r="Q6470" t="s">
        <v>42</v>
      </c>
      <c r="R6470" s="1">
        <v>0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43</v>
      </c>
      <c r="AA6470" t="s">
        <v>73</v>
      </c>
      <c r="AB6470" t="s">
        <v>43</v>
      </c>
      <c r="AC6470" t="s">
        <v>56</v>
      </c>
      <c r="AD6470" s="3">
        <v>25</v>
      </c>
      <c r="AE6470" s="3">
        <v>1753</v>
      </c>
      <c r="AF6470" s="3">
        <v>0</v>
      </c>
      <c r="AG6470" s="3">
        <v>0</v>
      </c>
      <c r="AH6470" s="3">
        <v>3408.71</v>
      </c>
      <c r="AI6470" s="3">
        <v>5161.71</v>
      </c>
      <c r="AJ6470" t="s">
        <v>47</v>
      </c>
      <c r="AK6470" t="s">
        <v>8234</v>
      </c>
      <c r="AL6470" t="s">
        <v>8234</v>
      </c>
      <c r="AM6470">
        <f>IF(Customers[[#This Row],[Customer Status]]="Churned",1,0)</f>
        <v>0</v>
      </c>
      <c r="AN6470" t="str">
        <f>IF(Customers[[#This Row],[Monthly Charge]]&gt;=_xlfn.PERCENTILE.INC(Customers[Monthly Charge],0.75),"High-value","Other")</f>
        <v>Other</v>
      </c>
    </row>
    <row r="6471" spans="1:40" x14ac:dyDescent="0.25">
      <c r="A6471" t="s">
        <v>7659</v>
      </c>
      <c r="B6471" t="s">
        <v>49</v>
      </c>
      <c r="C6471" s="1">
        <v>20</v>
      </c>
      <c r="D6471" t="s">
        <v>40</v>
      </c>
      <c r="E6471" s="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 s="1">
        <v>0</v>
      </c>
      <c r="K6471" s="1">
        <v>43</v>
      </c>
      <c r="L6471" t="s">
        <v>42</v>
      </c>
      <c r="M6471" t="s">
        <v>40</v>
      </c>
      <c r="N6471" s="2">
        <v>22.83</v>
      </c>
      <c r="O6471" t="s">
        <v>40</v>
      </c>
      <c r="P6471" t="s">
        <v>40</v>
      </c>
      <c r="Q6471" t="s">
        <v>55</v>
      </c>
      <c r="R6471" s="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 s="3">
        <v>104.3</v>
      </c>
      <c r="AE6471" s="3">
        <v>4451.8500000000004</v>
      </c>
      <c r="AF6471" s="3">
        <v>0</v>
      </c>
      <c r="AG6471" s="3">
        <v>0</v>
      </c>
      <c r="AH6471" s="3">
        <v>981.69</v>
      </c>
      <c r="AI6471" s="3">
        <v>5433.54</v>
      </c>
      <c r="AJ6471" t="s">
        <v>47</v>
      </c>
      <c r="AK6471" t="s">
        <v>8234</v>
      </c>
      <c r="AL6471" t="s">
        <v>8234</v>
      </c>
      <c r="AM6471">
        <f>IF(Customers[[#This Row],[Customer Status]]="Churned",1,0)</f>
        <v>0</v>
      </c>
      <c r="AN6471" t="str">
        <f>IF(Customers[[#This Row],[Monthly Charge]]&gt;=_xlfn.PERCENTILE.INC(Customers[Monthly Charge],0.75),"High-value","Other")</f>
        <v>High-value</v>
      </c>
    </row>
    <row r="6472" spans="1:40" x14ac:dyDescent="0.25">
      <c r="A6472" t="s">
        <v>7660</v>
      </c>
      <c r="B6472" t="s">
        <v>39</v>
      </c>
      <c r="C6472" s="1">
        <v>41</v>
      </c>
      <c r="D6472" t="s">
        <v>40</v>
      </c>
      <c r="E6472" s="1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 s="1">
        <v>1</v>
      </c>
      <c r="K6472" s="1">
        <v>41</v>
      </c>
      <c r="L6472" t="s">
        <v>42</v>
      </c>
      <c r="M6472" t="s">
        <v>40</v>
      </c>
      <c r="N6472" s="2">
        <v>5.01</v>
      </c>
      <c r="O6472" t="s">
        <v>40</v>
      </c>
      <c r="P6472" t="s">
        <v>40</v>
      </c>
      <c r="Q6472" t="s">
        <v>55</v>
      </c>
      <c r="R6472" s="1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 s="3">
        <v>113.6</v>
      </c>
      <c r="AE6472" s="3">
        <v>4594.95</v>
      </c>
      <c r="AF6472" s="3">
        <v>0</v>
      </c>
      <c r="AG6472" s="3">
        <v>0</v>
      </c>
      <c r="AH6472" s="3">
        <v>205.41</v>
      </c>
      <c r="AI6472" s="3">
        <v>4800.3599999999997</v>
      </c>
      <c r="AJ6472" t="s">
        <v>57</v>
      </c>
      <c r="AK6472" t="s">
        <v>117</v>
      </c>
      <c r="AL6472" t="s">
        <v>802</v>
      </c>
      <c r="AM6472">
        <f>IF(Customers[[#This Row],[Customer Status]]="Churned",1,0)</f>
        <v>1</v>
      </c>
      <c r="AN6472" t="str">
        <f>IF(Customers[[#This Row],[Monthly Charge]]&gt;=_xlfn.PERCENTILE.INC(Customers[Monthly Charge],0.75),"High-value","Other")</f>
        <v>High-value</v>
      </c>
    </row>
    <row r="6473" spans="1:40" x14ac:dyDescent="0.25">
      <c r="A6473" t="s">
        <v>7661</v>
      </c>
      <c r="B6473" t="s">
        <v>39</v>
      </c>
      <c r="C6473" s="1">
        <v>34</v>
      </c>
      <c r="D6473" t="s">
        <v>43</v>
      </c>
      <c r="E6473" s="1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 s="1">
        <v>0</v>
      </c>
      <c r="K6473" s="1">
        <v>15</v>
      </c>
      <c r="L6473" t="s">
        <v>42</v>
      </c>
      <c r="M6473" t="s">
        <v>40</v>
      </c>
      <c r="N6473" s="2">
        <v>31.68</v>
      </c>
      <c r="O6473" t="s">
        <v>43</v>
      </c>
      <c r="P6473" t="s">
        <v>40</v>
      </c>
      <c r="Q6473" t="s">
        <v>44</v>
      </c>
      <c r="R6473" s="1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 s="3">
        <v>48.85</v>
      </c>
      <c r="AE6473" s="3">
        <v>736.8</v>
      </c>
      <c r="AF6473" s="3">
        <v>0</v>
      </c>
      <c r="AG6473" s="3">
        <v>0</v>
      </c>
      <c r="AH6473" s="3">
        <v>475.2</v>
      </c>
      <c r="AI6473" s="3">
        <v>1212</v>
      </c>
      <c r="AJ6473" t="s">
        <v>47</v>
      </c>
      <c r="AK6473" t="s">
        <v>8234</v>
      </c>
      <c r="AL6473" t="s">
        <v>8234</v>
      </c>
      <c r="AM6473">
        <f>IF(Customers[[#This Row],[Customer Status]]="Churned",1,0)</f>
        <v>0</v>
      </c>
      <c r="AN6473" t="str">
        <f>IF(Customers[[#This Row],[Monthly Charge]]&gt;=_xlfn.PERCENTILE.INC(Customers[Monthly Charge],0.75),"High-value","Other")</f>
        <v>Other</v>
      </c>
    </row>
    <row r="6474" spans="1:40" x14ac:dyDescent="0.25">
      <c r="A6474" t="s">
        <v>7662</v>
      </c>
      <c r="B6474" t="s">
        <v>39</v>
      </c>
      <c r="C6474" s="1">
        <v>23</v>
      </c>
      <c r="D6474" t="s">
        <v>43</v>
      </c>
      <c r="E6474" s="1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 s="1">
        <v>0</v>
      </c>
      <c r="K6474" s="1">
        <v>22</v>
      </c>
      <c r="L6474" t="s">
        <v>42</v>
      </c>
      <c r="M6474" t="s">
        <v>40</v>
      </c>
      <c r="N6474" s="2">
        <v>19.2</v>
      </c>
      <c r="O6474" t="s">
        <v>40</v>
      </c>
      <c r="P6474" t="s">
        <v>40</v>
      </c>
      <c r="Q6474" t="s">
        <v>55</v>
      </c>
      <c r="R6474" s="1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 s="3">
        <v>84.15</v>
      </c>
      <c r="AE6474" s="3">
        <v>1821.95</v>
      </c>
      <c r="AF6474" s="3">
        <v>0</v>
      </c>
      <c r="AG6474" s="3">
        <v>60</v>
      </c>
      <c r="AH6474" s="3">
        <v>422.4</v>
      </c>
      <c r="AI6474" s="3">
        <v>2304.35</v>
      </c>
      <c r="AJ6474" t="s">
        <v>47</v>
      </c>
      <c r="AK6474" t="s">
        <v>8234</v>
      </c>
      <c r="AL6474" t="s">
        <v>8234</v>
      </c>
      <c r="AM6474">
        <f>IF(Customers[[#This Row],[Customer Status]]="Churned",1,0)</f>
        <v>0</v>
      </c>
      <c r="AN6474" t="str">
        <f>IF(Customers[[#This Row],[Monthly Charge]]&gt;=_xlfn.PERCENTILE.INC(Customers[Monthly Charge],0.75),"High-value","Other")</f>
        <v>Other</v>
      </c>
    </row>
    <row r="6475" spans="1:40" x14ac:dyDescent="0.25">
      <c r="A6475" t="s">
        <v>7663</v>
      </c>
      <c r="B6475" t="s">
        <v>39</v>
      </c>
      <c r="C6475" s="1">
        <v>75</v>
      </c>
      <c r="D6475" t="s">
        <v>40</v>
      </c>
      <c r="E6475" s="1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 s="1">
        <v>10</v>
      </c>
      <c r="K6475" s="1">
        <v>44</v>
      </c>
      <c r="L6475" t="s">
        <v>42</v>
      </c>
      <c r="M6475" t="s">
        <v>40</v>
      </c>
      <c r="N6475" s="2">
        <v>20.83</v>
      </c>
      <c r="O6475" t="s">
        <v>40</v>
      </c>
      <c r="P6475" t="s">
        <v>40</v>
      </c>
      <c r="Q6475" t="s">
        <v>55</v>
      </c>
      <c r="R6475" s="1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 s="3">
        <v>104.15</v>
      </c>
      <c r="AE6475" s="3">
        <v>4495.6499999999996</v>
      </c>
      <c r="AF6475" s="3">
        <v>0</v>
      </c>
      <c r="AG6475" s="3">
        <v>0</v>
      </c>
      <c r="AH6475" s="3">
        <v>916.52</v>
      </c>
      <c r="AI6475" s="3">
        <v>5412.17</v>
      </c>
      <c r="AJ6475" t="s">
        <v>47</v>
      </c>
      <c r="AK6475" t="s">
        <v>8234</v>
      </c>
      <c r="AL6475" t="s">
        <v>8234</v>
      </c>
      <c r="AM6475">
        <f>IF(Customers[[#This Row],[Customer Status]]="Churned",1,0)</f>
        <v>0</v>
      </c>
      <c r="AN6475" t="str">
        <f>IF(Customers[[#This Row],[Monthly Charge]]&gt;=_xlfn.PERCENTILE.INC(Customers[Monthly Charge],0.75),"High-value","Other")</f>
        <v>High-value</v>
      </c>
    </row>
    <row r="6476" spans="1:40" x14ac:dyDescent="0.25">
      <c r="A6476" t="s">
        <v>7664</v>
      </c>
      <c r="B6476" t="s">
        <v>49</v>
      </c>
      <c r="C6476" s="1">
        <v>21</v>
      </c>
      <c r="D6476" t="s">
        <v>43</v>
      </c>
      <c r="E6476" s="1">
        <v>0</v>
      </c>
      <c r="F6476" t="s">
        <v>490</v>
      </c>
      <c r="G6476">
        <v>92596</v>
      </c>
      <c r="H6476">
        <v>33.657432999999997</v>
      </c>
      <c r="I6476">
        <v>-117.04254</v>
      </c>
      <c r="J6476" s="1">
        <v>0</v>
      </c>
      <c r="K6476" s="1">
        <v>12</v>
      </c>
      <c r="L6476" t="s">
        <v>42</v>
      </c>
      <c r="M6476" t="s">
        <v>40</v>
      </c>
      <c r="N6476" s="2">
        <v>18.52</v>
      </c>
      <c r="O6476" t="s">
        <v>40</v>
      </c>
      <c r="P6476" t="s">
        <v>40</v>
      </c>
      <c r="Q6476" t="s">
        <v>79</v>
      </c>
      <c r="R6476" s="1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 s="3">
        <v>74.75</v>
      </c>
      <c r="AE6476" s="3">
        <v>827.05</v>
      </c>
      <c r="AF6476" s="3">
        <v>0</v>
      </c>
      <c r="AG6476" s="3">
        <v>0</v>
      </c>
      <c r="AH6476" s="3">
        <v>222.24</v>
      </c>
      <c r="AI6476" s="3">
        <v>1049.29</v>
      </c>
      <c r="AJ6476" t="s">
        <v>47</v>
      </c>
      <c r="AK6476" t="s">
        <v>8234</v>
      </c>
      <c r="AL6476" t="s">
        <v>8234</v>
      </c>
      <c r="AM6476">
        <f>IF(Customers[[#This Row],[Customer Status]]="Churned",1,0)</f>
        <v>0</v>
      </c>
      <c r="AN6476" t="str">
        <f>IF(Customers[[#This Row],[Monthly Charge]]&gt;=_xlfn.PERCENTILE.INC(Customers[Monthly Charge],0.75),"High-value","Other")</f>
        <v>Other</v>
      </c>
    </row>
    <row r="6477" spans="1:40" x14ac:dyDescent="0.25">
      <c r="A6477" t="s">
        <v>7665</v>
      </c>
      <c r="B6477" t="s">
        <v>39</v>
      </c>
      <c r="C6477" s="1">
        <v>41</v>
      </c>
      <c r="D6477" t="s">
        <v>40</v>
      </c>
      <c r="E6477" s="1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 s="1">
        <v>0</v>
      </c>
      <c r="K6477" s="1">
        <v>52</v>
      </c>
      <c r="L6477" t="s">
        <v>42</v>
      </c>
      <c r="M6477" t="s">
        <v>40</v>
      </c>
      <c r="N6477" s="2">
        <v>8.25</v>
      </c>
      <c r="O6477" t="s">
        <v>43</v>
      </c>
      <c r="P6477" t="s">
        <v>43</v>
      </c>
      <c r="Q6477" t="s">
        <v>42</v>
      </c>
      <c r="R6477" s="1">
        <v>0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43</v>
      </c>
      <c r="AA6477" t="s">
        <v>45</v>
      </c>
      <c r="AB6477" t="s">
        <v>43</v>
      </c>
      <c r="AC6477" t="s">
        <v>46</v>
      </c>
      <c r="AD6477" s="3">
        <v>19.600000000000001</v>
      </c>
      <c r="AE6477" s="3">
        <v>1012.4</v>
      </c>
      <c r="AF6477" s="3">
        <v>46.07</v>
      </c>
      <c r="AG6477" s="3">
        <v>0</v>
      </c>
      <c r="AH6477" s="3">
        <v>429</v>
      </c>
      <c r="AI6477" s="3">
        <v>1395.33</v>
      </c>
      <c r="AJ6477" t="s">
        <v>47</v>
      </c>
      <c r="AK6477" t="s">
        <v>8234</v>
      </c>
      <c r="AL6477" t="s">
        <v>8234</v>
      </c>
      <c r="AM6477">
        <f>IF(Customers[[#This Row],[Customer Status]]="Churned",1,0)</f>
        <v>0</v>
      </c>
      <c r="AN6477" t="str">
        <f>IF(Customers[[#This Row],[Monthly Charge]]&gt;=_xlfn.PERCENTILE.INC(Customers[Monthly Charge],0.75),"High-value","Other")</f>
        <v>Other</v>
      </c>
    </row>
    <row r="6478" spans="1:40" x14ac:dyDescent="0.25">
      <c r="A6478" t="s">
        <v>7666</v>
      </c>
      <c r="B6478" t="s">
        <v>49</v>
      </c>
      <c r="C6478" s="1">
        <v>62</v>
      </c>
      <c r="D6478" t="s">
        <v>40</v>
      </c>
      <c r="E6478" s="1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 s="1">
        <v>1</v>
      </c>
      <c r="K6478" s="1">
        <v>17</v>
      </c>
      <c r="L6478" t="s">
        <v>62</v>
      </c>
      <c r="M6478" t="s">
        <v>40</v>
      </c>
      <c r="N6478" s="2">
        <v>12.06</v>
      </c>
      <c r="O6478" t="s">
        <v>40</v>
      </c>
      <c r="P6478" t="s">
        <v>40</v>
      </c>
      <c r="Q6478" t="s">
        <v>55</v>
      </c>
      <c r="R6478" s="1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 s="3">
        <v>90.2</v>
      </c>
      <c r="AE6478" s="3">
        <v>1454.15</v>
      </c>
      <c r="AF6478" s="3">
        <v>0</v>
      </c>
      <c r="AG6478" s="3">
        <v>0</v>
      </c>
      <c r="AH6478" s="3">
        <v>205.02</v>
      </c>
      <c r="AI6478" s="3">
        <v>1659.17</v>
      </c>
      <c r="AJ6478" t="s">
        <v>57</v>
      </c>
      <c r="AK6478" t="s">
        <v>63</v>
      </c>
      <c r="AL6478" t="s">
        <v>64</v>
      </c>
      <c r="AM6478">
        <f>IF(Customers[[#This Row],[Customer Status]]="Churned",1,0)</f>
        <v>1</v>
      </c>
      <c r="AN6478" t="str">
        <f>IF(Customers[[#This Row],[Monthly Charge]]&gt;=_xlfn.PERCENTILE.INC(Customers[Monthly Charge],0.75),"High-value","Other")</f>
        <v>High-value</v>
      </c>
    </row>
    <row r="6479" spans="1:40" x14ac:dyDescent="0.25">
      <c r="A6479" t="s">
        <v>7667</v>
      </c>
      <c r="B6479" t="s">
        <v>39</v>
      </c>
      <c r="C6479" s="1">
        <v>42</v>
      </c>
      <c r="D6479" t="s">
        <v>40</v>
      </c>
      <c r="E6479" s="1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 s="1">
        <v>1</v>
      </c>
      <c r="K6479" s="1">
        <v>41</v>
      </c>
      <c r="L6479" t="s">
        <v>42</v>
      </c>
      <c r="M6479" t="s">
        <v>40</v>
      </c>
      <c r="N6479" s="2">
        <v>45.26</v>
      </c>
      <c r="O6479" t="s">
        <v>40</v>
      </c>
      <c r="P6479" t="s">
        <v>40</v>
      </c>
      <c r="Q6479" t="s">
        <v>44</v>
      </c>
      <c r="R6479" s="1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 s="3">
        <v>79.900000000000006</v>
      </c>
      <c r="AE6479" s="3">
        <v>3326.2</v>
      </c>
      <c r="AF6479" s="3">
        <v>0</v>
      </c>
      <c r="AG6479" s="3">
        <v>0</v>
      </c>
      <c r="AH6479" s="3">
        <v>1855.66</v>
      </c>
      <c r="AI6479" s="3">
        <v>5181.8599999999997</v>
      </c>
      <c r="AJ6479" t="s">
        <v>57</v>
      </c>
      <c r="AK6479" t="s">
        <v>117</v>
      </c>
      <c r="AL6479" t="s">
        <v>466</v>
      </c>
      <c r="AM6479">
        <f>IF(Customers[[#This Row],[Customer Status]]="Churned",1,0)</f>
        <v>1</v>
      </c>
      <c r="AN6479" t="str">
        <f>IF(Customers[[#This Row],[Monthly Charge]]&gt;=_xlfn.PERCENTILE.INC(Customers[Monthly Charge],0.75),"High-value","Other")</f>
        <v>Other</v>
      </c>
    </row>
    <row r="6480" spans="1:40" x14ac:dyDescent="0.25">
      <c r="A6480" t="s">
        <v>7668</v>
      </c>
      <c r="B6480" t="s">
        <v>39</v>
      </c>
      <c r="C6480" s="1">
        <v>35</v>
      </c>
      <c r="D6480" t="s">
        <v>43</v>
      </c>
      <c r="E6480" s="1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 s="1">
        <v>0</v>
      </c>
      <c r="K6480" s="1">
        <v>10</v>
      </c>
      <c r="L6480" t="s">
        <v>62</v>
      </c>
      <c r="M6480" t="s">
        <v>40</v>
      </c>
      <c r="N6480" s="2">
        <v>37.36</v>
      </c>
      <c r="O6480" t="s">
        <v>40</v>
      </c>
      <c r="P6480" t="s">
        <v>40</v>
      </c>
      <c r="Q6480" t="s">
        <v>55</v>
      </c>
      <c r="R6480" s="1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 s="3">
        <v>98.7</v>
      </c>
      <c r="AE6480" s="3">
        <v>973.25</v>
      </c>
      <c r="AF6480" s="3">
        <v>0</v>
      </c>
      <c r="AG6480" s="3">
        <v>0</v>
      </c>
      <c r="AH6480" s="3">
        <v>373.6</v>
      </c>
      <c r="AI6480" s="3">
        <v>1346.85</v>
      </c>
      <c r="AJ6480" t="s">
        <v>57</v>
      </c>
      <c r="AK6480" t="s">
        <v>121</v>
      </c>
      <c r="AL6480" t="s">
        <v>195</v>
      </c>
      <c r="AM6480">
        <f>IF(Customers[[#This Row],[Customer Status]]="Churned",1,0)</f>
        <v>1</v>
      </c>
      <c r="AN6480" t="str">
        <f>IF(Customers[[#This Row],[Monthly Charge]]&gt;=_xlfn.PERCENTILE.INC(Customers[Monthly Charge],0.75),"High-value","Other")</f>
        <v>High-value</v>
      </c>
    </row>
    <row r="6481" spans="1:40" x14ac:dyDescent="0.25">
      <c r="A6481" t="s">
        <v>7669</v>
      </c>
      <c r="B6481" t="s">
        <v>39</v>
      </c>
      <c r="C6481" s="1">
        <v>47</v>
      </c>
      <c r="D6481" t="s">
        <v>40</v>
      </c>
      <c r="E6481" s="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 s="1">
        <v>1</v>
      </c>
      <c r="K6481" s="1">
        <v>26</v>
      </c>
      <c r="L6481" t="s">
        <v>42</v>
      </c>
      <c r="M6481" t="s">
        <v>40</v>
      </c>
      <c r="N6481" s="2">
        <v>15.37</v>
      </c>
      <c r="O6481" t="s">
        <v>43</v>
      </c>
      <c r="P6481" t="s">
        <v>40</v>
      </c>
      <c r="Q6481" t="s">
        <v>55</v>
      </c>
      <c r="R6481" s="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 s="3">
        <v>90.8</v>
      </c>
      <c r="AE6481" s="3">
        <v>2361.8000000000002</v>
      </c>
      <c r="AF6481" s="3">
        <v>0</v>
      </c>
      <c r="AG6481" s="3">
        <v>0</v>
      </c>
      <c r="AH6481" s="3">
        <v>399.62</v>
      </c>
      <c r="AI6481" s="3">
        <v>2761.42</v>
      </c>
      <c r="AJ6481" t="s">
        <v>57</v>
      </c>
      <c r="AK6481" t="s">
        <v>109</v>
      </c>
      <c r="AL6481" t="s">
        <v>110</v>
      </c>
      <c r="AM6481">
        <f>IF(Customers[[#This Row],[Customer Status]]="Churned",1,0)</f>
        <v>1</v>
      </c>
      <c r="AN6481" t="str">
        <f>IF(Customers[[#This Row],[Monthly Charge]]&gt;=_xlfn.PERCENTILE.INC(Customers[Monthly Charge],0.75),"High-value","Other")</f>
        <v>High-value</v>
      </c>
    </row>
    <row r="6482" spans="1:40" x14ac:dyDescent="0.25">
      <c r="A6482" t="s">
        <v>7670</v>
      </c>
      <c r="B6482" t="s">
        <v>39</v>
      </c>
      <c r="C6482" s="1">
        <v>48</v>
      </c>
      <c r="D6482" t="s">
        <v>40</v>
      </c>
      <c r="E6482" s="1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 s="1">
        <v>1</v>
      </c>
      <c r="K6482" s="1">
        <v>53</v>
      </c>
      <c r="L6482" t="s">
        <v>42</v>
      </c>
      <c r="M6482" t="s">
        <v>40</v>
      </c>
      <c r="N6482" s="2">
        <v>43.71</v>
      </c>
      <c r="O6482" t="s">
        <v>43</v>
      </c>
      <c r="P6482" t="s">
        <v>43</v>
      </c>
      <c r="Q6482" t="s">
        <v>42</v>
      </c>
      <c r="R6482" s="1">
        <v>0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43</v>
      </c>
      <c r="AA6482" t="s">
        <v>73</v>
      </c>
      <c r="AB6482" t="s">
        <v>43</v>
      </c>
      <c r="AC6482" t="s">
        <v>46</v>
      </c>
      <c r="AD6482" s="3">
        <v>20.9</v>
      </c>
      <c r="AE6482" s="3">
        <v>1146.05</v>
      </c>
      <c r="AF6482" s="3">
        <v>0</v>
      </c>
      <c r="AG6482" s="3">
        <v>0</v>
      </c>
      <c r="AH6482" s="3">
        <v>2316.63</v>
      </c>
      <c r="AI6482" s="3">
        <v>3462.68</v>
      </c>
      <c r="AJ6482" t="s">
        <v>47</v>
      </c>
      <c r="AK6482" t="s">
        <v>8234</v>
      </c>
      <c r="AL6482" t="s">
        <v>8234</v>
      </c>
      <c r="AM6482">
        <f>IF(Customers[[#This Row],[Customer Status]]="Churned",1,0)</f>
        <v>0</v>
      </c>
      <c r="AN6482" t="str">
        <f>IF(Customers[[#This Row],[Monthly Charge]]&gt;=_xlfn.PERCENTILE.INC(Customers[Monthly Charge],0.75),"High-value","Other")</f>
        <v>Other</v>
      </c>
    </row>
    <row r="6483" spans="1:40" x14ac:dyDescent="0.25">
      <c r="A6483" t="s">
        <v>7671</v>
      </c>
      <c r="B6483" t="s">
        <v>39</v>
      </c>
      <c r="C6483" s="1">
        <v>70</v>
      </c>
      <c r="D6483" t="s">
        <v>43</v>
      </c>
      <c r="E6483" s="1">
        <v>0</v>
      </c>
      <c r="F6483" t="s">
        <v>322</v>
      </c>
      <c r="G6483">
        <v>95819</v>
      </c>
      <c r="H6483">
        <v>38.567594</v>
      </c>
      <c r="I6483">
        <v>-121.437507</v>
      </c>
      <c r="J6483" s="1">
        <v>0</v>
      </c>
      <c r="K6483" s="1">
        <v>1</v>
      </c>
      <c r="L6483" t="s">
        <v>42</v>
      </c>
      <c r="M6483" t="s">
        <v>40</v>
      </c>
      <c r="N6483" s="2">
        <v>22.92</v>
      </c>
      <c r="O6483" t="s">
        <v>43</v>
      </c>
      <c r="P6483" t="s">
        <v>43</v>
      </c>
      <c r="Q6483" t="s">
        <v>42</v>
      </c>
      <c r="R6483" s="1">
        <v>0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43</v>
      </c>
      <c r="AA6483" t="s">
        <v>51</v>
      </c>
      <c r="AB6483" t="s">
        <v>40</v>
      </c>
      <c r="AC6483" t="s">
        <v>56</v>
      </c>
      <c r="AD6483" s="3">
        <v>19.45</v>
      </c>
      <c r="AE6483" s="3">
        <v>19.45</v>
      </c>
      <c r="AF6483" s="3">
        <v>0</v>
      </c>
      <c r="AG6483" s="3">
        <v>0</v>
      </c>
      <c r="AH6483" s="3">
        <v>22.92</v>
      </c>
      <c r="AI6483" s="3">
        <v>42.37</v>
      </c>
      <c r="AJ6483" t="s">
        <v>57</v>
      </c>
      <c r="AK6483" t="s">
        <v>63</v>
      </c>
      <c r="AL6483" t="s">
        <v>101</v>
      </c>
      <c r="AM6483">
        <f>IF(Customers[[#This Row],[Customer Status]]="Churned",1,0)</f>
        <v>1</v>
      </c>
      <c r="AN6483" t="str">
        <f>IF(Customers[[#This Row],[Monthly Charge]]&gt;=_xlfn.PERCENTILE.INC(Customers[Monthly Charge],0.75),"High-value","Other")</f>
        <v>Other</v>
      </c>
    </row>
    <row r="6484" spans="1:40" x14ac:dyDescent="0.25">
      <c r="A6484" t="s">
        <v>7672</v>
      </c>
      <c r="B6484" t="s">
        <v>39</v>
      </c>
      <c r="C6484" s="1">
        <v>45</v>
      </c>
      <c r="D6484" t="s">
        <v>43</v>
      </c>
      <c r="E6484" s="1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 s="1">
        <v>0</v>
      </c>
      <c r="K6484" s="1">
        <v>50</v>
      </c>
      <c r="L6484" t="s">
        <v>76</v>
      </c>
      <c r="M6484" t="s">
        <v>40</v>
      </c>
      <c r="N6484" s="2">
        <v>36.11</v>
      </c>
      <c r="O6484" t="s">
        <v>43</v>
      </c>
      <c r="P6484" t="s">
        <v>40</v>
      </c>
      <c r="Q6484" t="s">
        <v>55</v>
      </c>
      <c r="R6484" s="1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 s="3">
        <v>70.349999999999994</v>
      </c>
      <c r="AE6484" s="3">
        <v>3533.6</v>
      </c>
      <c r="AF6484" s="3">
        <v>0</v>
      </c>
      <c r="AG6484" s="3">
        <v>0</v>
      </c>
      <c r="AH6484" s="3">
        <v>1805.5</v>
      </c>
      <c r="AI6484" s="3">
        <v>5339.1</v>
      </c>
      <c r="AJ6484" t="s">
        <v>47</v>
      </c>
      <c r="AK6484" t="s">
        <v>8234</v>
      </c>
      <c r="AL6484" t="s">
        <v>8234</v>
      </c>
      <c r="AM6484">
        <f>IF(Customers[[#This Row],[Customer Status]]="Churned",1,0)</f>
        <v>0</v>
      </c>
      <c r="AN6484" t="str">
        <f>IF(Customers[[#This Row],[Monthly Charge]]&gt;=_xlfn.PERCENTILE.INC(Customers[Monthly Charge],0.75),"High-value","Other")</f>
        <v>Other</v>
      </c>
    </row>
    <row r="6485" spans="1:40" x14ac:dyDescent="0.25">
      <c r="A6485" t="s">
        <v>7673</v>
      </c>
      <c r="B6485" t="s">
        <v>49</v>
      </c>
      <c r="C6485" s="1">
        <v>19</v>
      </c>
      <c r="D6485" t="s">
        <v>40</v>
      </c>
      <c r="E6485" s="1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 s="1">
        <v>1</v>
      </c>
      <c r="K6485" s="1">
        <v>24</v>
      </c>
      <c r="L6485" t="s">
        <v>129</v>
      </c>
      <c r="M6485" t="s">
        <v>40</v>
      </c>
      <c r="N6485" s="2">
        <v>1.1399999999999999</v>
      </c>
      <c r="O6485" t="s">
        <v>40</v>
      </c>
      <c r="P6485" t="s">
        <v>43</v>
      </c>
      <c r="Q6485" t="s">
        <v>42</v>
      </c>
      <c r="R6485" s="1">
        <v>0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43</v>
      </c>
      <c r="AA6485" t="s">
        <v>73</v>
      </c>
      <c r="AB6485" t="s">
        <v>40</v>
      </c>
      <c r="AC6485" t="s">
        <v>56</v>
      </c>
      <c r="AD6485" s="3">
        <v>24.1</v>
      </c>
      <c r="AE6485" s="3">
        <v>587.4</v>
      </c>
      <c r="AF6485" s="3">
        <v>0</v>
      </c>
      <c r="AG6485" s="3">
        <v>0</v>
      </c>
      <c r="AH6485" s="3">
        <v>27.36</v>
      </c>
      <c r="AI6485" s="3">
        <v>614.76</v>
      </c>
      <c r="AJ6485" t="s">
        <v>47</v>
      </c>
      <c r="AK6485" t="s">
        <v>8234</v>
      </c>
      <c r="AL6485" t="s">
        <v>8234</v>
      </c>
      <c r="AM6485">
        <f>IF(Customers[[#This Row],[Customer Status]]="Churned",1,0)</f>
        <v>0</v>
      </c>
      <c r="AN6485" t="str">
        <f>IF(Customers[[#This Row],[Monthly Charge]]&gt;=_xlfn.PERCENTILE.INC(Customers[Monthly Charge],0.75),"High-value","Other")</f>
        <v>Other</v>
      </c>
    </row>
    <row r="6486" spans="1:40" x14ac:dyDescent="0.25">
      <c r="A6486" t="s">
        <v>7674</v>
      </c>
      <c r="B6486" t="s">
        <v>39</v>
      </c>
      <c r="C6486" s="1">
        <v>26</v>
      </c>
      <c r="D6486" t="s">
        <v>40</v>
      </c>
      <c r="E6486" s="1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 s="1">
        <v>6</v>
      </c>
      <c r="K6486" s="1">
        <v>38</v>
      </c>
      <c r="L6486" t="s">
        <v>42</v>
      </c>
      <c r="M6486" t="s">
        <v>40</v>
      </c>
      <c r="N6486" s="2">
        <v>2.86</v>
      </c>
      <c r="O6486" t="s">
        <v>43</v>
      </c>
      <c r="P6486" t="s">
        <v>43</v>
      </c>
      <c r="Q6486" t="s">
        <v>42</v>
      </c>
      <c r="R6486" s="1">
        <v>0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43</v>
      </c>
      <c r="AA6486" t="s">
        <v>51</v>
      </c>
      <c r="AB6486" t="s">
        <v>43</v>
      </c>
      <c r="AC6486" t="s">
        <v>46</v>
      </c>
      <c r="AD6486" s="3">
        <v>20.45</v>
      </c>
      <c r="AE6486" s="3">
        <v>781.25</v>
      </c>
      <c r="AF6486" s="3">
        <v>0</v>
      </c>
      <c r="AG6486" s="3">
        <v>0</v>
      </c>
      <c r="AH6486" s="3">
        <v>108.68</v>
      </c>
      <c r="AI6486" s="3">
        <v>889.93</v>
      </c>
      <c r="AJ6486" t="s">
        <v>47</v>
      </c>
      <c r="AK6486" t="s">
        <v>8234</v>
      </c>
      <c r="AL6486" t="s">
        <v>8234</v>
      </c>
      <c r="AM6486">
        <f>IF(Customers[[#This Row],[Customer Status]]="Churned",1,0)</f>
        <v>0</v>
      </c>
      <c r="AN6486" t="str">
        <f>IF(Customers[[#This Row],[Monthly Charge]]&gt;=_xlfn.PERCENTILE.INC(Customers[Monthly Charge],0.75),"High-value","Other")</f>
        <v>Other</v>
      </c>
    </row>
    <row r="6487" spans="1:40" x14ac:dyDescent="0.25">
      <c r="A6487" t="s">
        <v>7675</v>
      </c>
      <c r="B6487" t="s">
        <v>49</v>
      </c>
      <c r="C6487" s="1">
        <v>27</v>
      </c>
      <c r="D6487" t="s">
        <v>40</v>
      </c>
      <c r="E6487" s="1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 s="1">
        <v>1</v>
      </c>
      <c r="K6487" s="1">
        <v>14</v>
      </c>
      <c r="L6487" t="s">
        <v>42</v>
      </c>
      <c r="M6487" t="s">
        <v>40</v>
      </c>
      <c r="N6487" s="2">
        <v>21.3</v>
      </c>
      <c r="O6487" t="s">
        <v>40</v>
      </c>
      <c r="P6487" t="s">
        <v>40</v>
      </c>
      <c r="Q6487" t="s">
        <v>55</v>
      </c>
      <c r="R6487" s="1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 s="3">
        <v>85.15</v>
      </c>
      <c r="AE6487" s="3">
        <v>1139.2</v>
      </c>
      <c r="AF6487" s="3">
        <v>38.479999999999997</v>
      </c>
      <c r="AG6487" s="3">
        <v>0</v>
      </c>
      <c r="AH6487" s="3">
        <v>298.2</v>
      </c>
      <c r="AI6487" s="3">
        <v>1398.92</v>
      </c>
      <c r="AJ6487" t="s">
        <v>57</v>
      </c>
      <c r="AK6487" t="s">
        <v>63</v>
      </c>
      <c r="AL6487" t="s">
        <v>1887</v>
      </c>
      <c r="AM6487">
        <f>IF(Customers[[#This Row],[Customer Status]]="Churned",1,0)</f>
        <v>1</v>
      </c>
      <c r="AN6487" t="str">
        <f>IF(Customers[[#This Row],[Monthly Charge]]&gt;=_xlfn.PERCENTILE.INC(Customers[Monthly Charge],0.75),"High-value","Other")</f>
        <v>Other</v>
      </c>
    </row>
    <row r="6488" spans="1:40" x14ac:dyDescent="0.25">
      <c r="A6488" t="s">
        <v>7676</v>
      </c>
      <c r="B6488" t="s">
        <v>39</v>
      </c>
      <c r="C6488" s="1">
        <v>69</v>
      </c>
      <c r="D6488" t="s">
        <v>40</v>
      </c>
      <c r="E6488" s="1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 s="1">
        <v>1</v>
      </c>
      <c r="K6488" s="1">
        <v>24</v>
      </c>
      <c r="L6488" t="s">
        <v>42</v>
      </c>
      <c r="M6488" t="s">
        <v>40</v>
      </c>
      <c r="N6488" s="2">
        <v>13.38</v>
      </c>
      <c r="O6488" t="s">
        <v>40</v>
      </c>
      <c r="P6488" t="s">
        <v>40</v>
      </c>
      <c r="Q6488" t="s">
        <v>55</v>
      </c>
      <c r="R6488" s="1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 s="3">
        <v>93.55</v>
      </c>
      <c r="AE6488" s="3">
        <v>2264.0500000000002</v>
      </c>
      <c r="AF6488" s="3">
        <v>0</v>
      </c>
      <c r="AG6488" s="3">
        <v>0</v>
      </c>
      <c r="AH6488" s="3">
        <v>321.12</v>
      </c>
      <c r="AI6488" s="3">
        <v>2585.17</v>
      </c>
      <c r="AJ6488" t="s">
        <v>57</v>
      </c>
      <c r="AK6488" t="s">
        <v>117</v>
      </c>
      <c r="AL6488" t="s">
        <v>466</v>
      </c>
      <c r="AM6488">
        <f>IF(Customers[[#This Row],[Customer Status]]="Churned",1,0)</f>
        <v>1</v>
      </c>
      <c r="AN6488" t="str">
        <f>IF(Customers[[#This Row],[Monthly Charge]]&gt;=_xlfn.PERCENTILE.INC(Customers[Monthly Charge],0.75),"High-value","Other")</f>
        <v>High-value</v>
      </c>
    </row>
    <row r="6489" spans="1:40" x14ac:dyDescent="0.25">
      <c r="A6489" t="s">
        <v>7677</v>
      </c>
      <c r="B6489" t="s">
        <v>49</v>
      </c>
      <c r="C6489" s="1">
        <v>65</v>
      </c>
      <c r="D6489" t="s">
        <v>43</v>
      </c>
      <c r="E6489" s="1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 s="1">
        <v>0</v>
      </c>
      <c r="K6489" s="1">
        <v>19</v>
      </c>
      <c r="L6489" t="s">
        <v>62</v>
      </c>
      <c r="M6489" t="s">
        <v>40</v>
      </c>
      <c r="N6489" s="2">
        <v>32.770000000000003</v>
      </c>
      <c r="O6489" t="s">
        <v>43</v>
      </c>
      <c r="P6489" t="s">
        <v>40</v>
      </c>
      <c r="Q6489" t="s">
        <v>55</v>
      </c>
      <c r="R6489" s="1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 s="3">
        <v>95.9</v>
      </c>
      <c r="AE6489" s="3">
        <v>1777.9</v>
      </c>
      <c r="AF6489" s="3">
        <v>0</v>
      </c>
      <c r="AG6489" s="3">
        <v>0</v>
      </c>
      <c r="AH6489" s="3">
        <v>622.63</v>
      </c>
      <c r="AI6489" s="3">
        <v>2400.5300000000002</v>
      </c>
      <c r="AJ6489" t="s">
        <v>57</v>
      </c>
      <c r="AK6489" t="s">
        <v>58</v>
      </c>
      <c r="AL6489" t="s">
        <v>59</v>
      </c>
      <c r="AM6489">
        <f>IF(Customers[[#This Row],[Customer Status]]="Churned",1,0)</f>
        <v>1</v>
      </c>
      <c r="AN6489" t="str">
        <f>IF(Customers[[#This Row],[Monthly Charge]]&gt;=_xlfn.PERCENTILE.INC(Customers[Monthly Charge],0.75),"High-value","Other")</f>
        <v>High-value</v>
      </c>
    </row>
    <row r="6490" spans="1:40" x14ac:dyDescent="0.25">
      <c r="A6490" t="s">
        <v>7678</v>
      </c>
      <c r="B6490" t="s">
        <v>39</v>
      </c>
      <c r="C6490" s="1">
        <v>34</v>
      </c>
      <c r="D6490" t="s">
        <v>40</v>
      </c>
      <c r="E6490" s="1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 s="1">
        <v>1</v>
      </c>
      <c r="K6490" s="1">
        <v>7</v>
      </c>
      <c r="L6490" t="s">
        <v>42</v>
      </c>
      <c r="M6490" t="s">
        <v>40</v>
      </c>
      <c r="N6490" s="2">
        <v>8.69</v>
      </c>
      <c r="O6490" t="s">
        <v>43</v>
      </c>
      <c r="P6490" t="s">
        <v>40</v>
      </c>
      <c r="Q6490" t="s">
        <v>55</v>
      </c>
      <c r="R6490" s="1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 s="3">
        <v>75.150000000000006</v>
      </c>
      <c r="AE6490" s="3">
        <v>496.9</v>
      </c>
      <c r="AF6490" s="3">
        <v>0</v>
      </c>
      <c r="AG6490" s="3">
        <v>0</v>
      </c>
      <c r="AH6490" s="3">
        <v>60.83</v>
      </c>
      <c r="AI6490" s="3">
        <v>557.73</v>
      </c>
      <c r="AJ6490" t="s">
        <v>57</v>
      </c>
      <c r="AK6490" t="s">
        <v>63</v>
      </c>
      <c r="AL6490" t="s">
        <v>433</v>
      </c>
      <c r="AM6490">
        <f>IF(Customers[[#This Row],[Customer Status]]="Churned",1,0)</f>
        <v>1</v>
      </c>
      <c r="AN6490" t="str">
        <f>IF(Customers[[#This Row],[Monthly Charge]]&gt;=_xlfn.PERCENTILE.INC(Customers[Monthly Charge],0.75),"High-value","Other")</f>
        <v>Other</v>
      </c>
    </row>
    <row r="6491" spans="1:40" x14ac:dyDescent="0.25">
      <c r="A6491" t="s">
        <v>7679</v>
      </c>
      <c r="B6491" t="s">
        <v>39</v>
      </c>
      <c r="C6491" s="1">
        <v>25</v>
      </c>
      <c r="D6491" t="s">
        <v>40</v>
      </c>
      <c r="E6491" s="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 s="1">
        <v>4</v>
      </c>
      <c r="K6491" s="1">
        <v>42</v>
      </c>
      <c r="L6491" t="s">
        <v>42</v>
      </c>
      <c r="M6491" t="s">
        <v>40</v>
      </c>
      <c r="N6491" s="2">
        <v>9.84</v>
      </c>
      <c r="O6491" t="s">
        <v>40</v>
      </c>
      <c r="P6491" t="s">
        <v>40</v>
      </c>
      <c r="Q6491" t="s">
        <v>79</v>
      </c>
      <c r="R6491" s="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 s="3">
        <v>84.35</v>
      </c>
      <c r="AE6491" s="3">
        <v>3571.6</v>
      </c>
      <c r="AF6491" s="3">
        <v>0</v>
      </c>
      <c r="AG6491" s="3">
        <v>0</v>
      </c>
      <c r="AH6491" s="3">
        <v>413.28</v>
      </c>
      <c r="AI6491" s="3">
        <v>3984.88</v>
      </c>
      <c r="AJ6491" t="s">
        <v>47</v>
      </c>
      <c r="AK6491" t="s">
        <v>8234</v>
      </c>
      <c r="AL6491" t="s">
        <v>8234</v>
      </c>
      <c r="AM6491">
        <f>IF(Customers[[#This Row],[Customer Status]]="Churned",1,0)</f>
        <v>0</v>
      </c>
      <c r="AN6491" t="str">
        <f>IF(Customers[[#This Row],[Monthly Charge]]&gt;=_xlfn.PERCENTILE.INC(Customers[Monthly Charge],0.75),"High-value","Other")</f>
        <v>Other</v>
      </c>
    </row>
    <row r="6492" spans="1:40" x14ac:dyDescent="0.25">
      <c r="A6492" t="s">
        <v>7680</v>
      </c>
      <c r="B6492" t="s">
        <v>39</v>
      </c>
      <c r="C6492" s="1">
        <v>38</v>
      </c>
      <c r="D6492" t="s">
        <v>40</v>
      </c>
      <c r="E6492" s="1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 s="1">
        <v>1</v>
      </c>
      <c r="K6492" s="1">
        <v>63</v>
      </c>
      <c r="L6492" t="s">
        <v>76</v>
      </c>
      <c r="M6492" t="s">
        <v>40</v>
      </c>
      <c r="N6492" s="2">
        <v>49.08</v>
      </c>
      <c r="O6492" t="s">
        <v>40</v>
      </c>
      <c r="P6492" t="s">
        <v>40</v>
      </c>
      <c r="Q6492" t="s">
        <v>44</v>
      </c>
      <c r="R6492" s="1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 s="3">
        <v>79.7</v>
      </c>
      <c r="AE6492" s="3">
        <v>4786.1499999999996</v>
      </c>
      <c r="AF6492" s="3">
        <v>0</v>
      </c>
      <c r="AG6492" s="3">
        <v>30</v>
      </c>
      <c r="AH6492" s="3">
        <v>3092.04</v>
      </c>
      <c r="AI6492" s="3">
        <v>7908.19</v>
      </c>
      <c r="AJ6492" t="s">
        <v>47</v>
      </c>
      <c r="AK6492" t="s">
        <v>8234</v>
      </c>
      <c r="AL6492" t="s">
        <v>8234</v>
      </c>
      <c r="AM6492">
        <f>IF(Customers[[#This Row],[Customer Status]]="Churned",1,0)</f>
        <v>0</v>
      </c>
      <c r="AN6492" t="str">
        <f>IF(Customers[[#This Row],[Monthly Charge]]&gt;=_xlfn.PERCENTILE.INC(Customers[Monthly Charge],0.75),"High-value","Other")</f>
        <v>Other</v>
      </c>
    </row>
    <row r="6493" spans="1:40" x14ac:dyDescent="0.25">
      <c r="A6493" t="s">
        <v>7681</v>
      </c>
      <c r="B6493" t="s">
        <v>49</v>
      </c>
      <c r="C6493" s="1">
        <v>20</v>
      </c>
      <c r="D6493" t="s">
        <v>40</v>
      </c>
      <c r="E6493" s="1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 s="1">
        <v>10</v>
      </c>
      <c r="K6493" s="1">
        <v>56</v>
      </c>
      <c r="L6493" t="s">
        <v>42</v>
      </c>
      <c r="M6493" t="s">
        <v>43</v>
      </c>
      <c r="N6493" s="2">
        <v>0</v>
      </c>
      <c r="O6493" t="s">
        <v>43</v>
      </c>
      <c r="P6493" t="s">
        <v>40</v>
      </c>
      <c r="Q6493" t="s">
        <v>79</v>
      </c>
      <c r="R6493" s="1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 s="3">
        <v>54.05</v>
      </c>
      <c r="AE6493" s="3">
        <v>2959.8</v>
      </c>
      <c r="AF6493" s="3">
        <v>0</v>
      </c>
      <c r="AG6493" s="3">
        <v>40</v>
      </c>
      <c r="AH6493" s="3">
        <v>0</v>
      </c>
      <c r="AI6493" s="3">
        <v>2999.8</v>
      </c>
      <c r="AJ6493" t="s">
        <v>47</v>
      </c>
      <c r="AK6493" t="s">
        <v>8234</v>
      </c>
      <c r="AL6493" t="s">
        <v>8234</v>
      </c>
      <c r="AM6493">
        <f>IF(Customers[[#This Row],[Customer Status]]="Churned",1,0)</f>
        <v>0</v>
      </c>
      <c r="AN6493" t="str">
        <f>IF(Customers[[#This Row],[Monthly Charge]]&gt;=_xlfn.PERCENTILE.INC(Customers[Monthly Charge],0.75),"High-value","Other")</f>
        <v>Other</v>
      </c>
    </row>
    <row r="6494" spans="1:40" x14ac:dyDescent="0.25">
      <c r="A6494" t="s">
        <v>7682</v>
      </c>
      <c r="B6494" t="s">
        <v>49</v>
      </c>
      <c r="C6494" s="1">
        <v>28</v>
      </c>
      <c r="D6494" t="s">
        <v>40</v>
      </c>
      <c r="E6494" s="1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 s="1">
        <v>1</v>
      </c>
      <c r="K6494" s="1">
        <v>13</v>
      </c>
      <c r="L6494" t="s">
        <v>42</v>
      </c>
      <c r="M6494" t="s">
        <v>43</v>
      </c>
      <c r="N6494" s="2">
        <v>0</v>
      </c>
      <c r="O6494" t="s">
        <v>43</v>
      </c>
      <c r="P6494" t="s">
        <v>40</v>
      </c>
      <c r="Q6494" t="s">
        <v>44</v>
      </c>
      <c r="R6494" s="1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 s="3">
        <v>54.45</v>
      </c>
      <c r="AE6494" s="3">
        <v>706.85</v>
      </c>
      <c r="AF6494" s="3">
        <v>0</v>
      </c>
      <c r="AG6494" s="3">
        <v>0</v>
      </c>
      <c r="AH6494" s="3">
        <v>0</v>
      </c>
      <c r="AI6494" s="3">
        <v>706.85</v>
      </c>
      <c r="AJ6494" t="s">
        <v>57</v>
      </c>
      <c r="AK6494" t="s">
        <v>63</v>
      </c>
      <c r="AL6494" t="s">
        <v>67</v>
      </c>
      <c r="AM6494">
        <f>IF(Customers[[#This Row],[Customer Status]]="Churned",1,0)</f>
        <v>1</v>
      </c>
      <c r="AN6494" t="str">
        <f>IF(Customers[[#This Row],[Monthly Charge]]&gt;=_xlfn.PERCENTILE.INC(Customers[Monthly Charge],0.75),"High-value","Other")</f>
        <v>Other</v>
      </c>
    </row>
    <row r="6495" spans="1:40" x14ac:dyDescent="0.25">
      <c r="A6495" t="s">
        <v>7683</v>
      </c>
      <c r="B6495" t="s">
        <v>49</v>
      </c>
      <c r="C6495" s="1">
        <v>42</v>
      </c>
      <c r="D6495" t="s">
        <v>43</v>
      </c>
      <c r="E6495" s="1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 s="1">
        <v>0</v>
      </c>
      <c r="K6495" s="1">
        <v>37</v>
      </c>
      <c r="L6495" t="s">
        <v>129</v>
      </c>
      <c r="M6495" t="s">
        <v>40</v>
      </c>
      <c r="N6495" s="2">
        <v>13.04</v>
      </c>
      <c r="O6495" t="s">
        <v>40</v>
      </c>
      <c r="P6495" t="s">
        <v>40</v>
      </c>
      <c r="Q6495" t="s">
        <v>79</v>
      </c>
      <c r="R6495" s="1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 s="3">
        <v>67.45</v>
      </c>
      <c r="AE6495" s="3">
        <v>2443.3000000000002</v>
      </c>
      <c r="AF6495" s="3">
        <v>0</v>
      </c>
      <c r="AG6495" s="3">
        <v>0</v>
      </c>
      <c r="AH6495" s="3">
        <v>482.48</v>
      </c>
      <c r="AI6495" s="3">
        <v>2925.78</v>
      </c>
      <c r="AJ6495" t="s">
        <v>47</v>
      </c>
      <c r="AK6495" t="s">
        <v>8234</v>
      </c>
      <c r="AL6495" t="s">
        <v>8234</v>
      </c>
      <c r="AM6495">
        <f>IF(Customers[[#This Row],[Customer Status]]="Churned",1,0)</f>
        <v>0</v>
      </c>
      <c r="AN6495" t="str">
        <f>IF(Customers[[#This Row],[Monthly Charge]]&gt;=_xlfn.PERCENTILE.INC(Customers[Monthly Charge],0.75),"High-value","Other")</f>
        <v>Other</v>
      </c>
    </row>
    <row r="6496" spans="1:40" x14ac:dyDescent="0.25">
      <c r="A6496" t="s">
        <v>7684</v>
      </c>
      <c r="B6496" t="s">
        <v>39</v>
      </c>
      <c r="C6496" s="1">
        <v>70</v>
      </c>
      <c r="D6496" t="s">
        <v>43</v>
      </c>
      <c r="E6496" s="1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 s="1">
        <v>0</v>
      </c>
      <c r="K6496" s="1">
        <v>18</v>
      </c>
      <c r="L6496" t="s">
        <v>42</v>
      </c>
      <c r="M6496" t="s">
        <v>40</v>
      </c>
      <c r="N6496" s="2">
        <v>25.7</v>
      </c>
      <c r="O6496" t="s">
        <v>43</v>
      </c>
      <c r="P6496" t="s">
        <v>40</v>
      </c>
      <c r="Q6496" t="s">
        <v>55</v>
      </c>
      <c r="R6496" s="1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 s="3">
        <v>84.95</v>
      </c>
      <c r="AE6496" s="3">
        <v>1443.65</v>
      </c>
      <c r="AF6496" s="3">
        <v>4.76</v>
      </c>
      <c r="AG6496" s="3">
        <v>70</v>
      </c>
      <c r="AH6496" s="3">
        <v>462.6</v>
      </c>
      <c r="AI6496" s="3">
        <v>1971.49</v>
      </c>
      <c r="AJ6496" t="s">
        <v>47</v>
      </c>
      <c r="AK6496" t="s">
        <v>8234</v>
      </c>
      <c r="AL6496" t="s">
        <v>8234</v>
      </c>
      <c r="AM6496">
        <f>IF(Customers[[#This Row],[Customer Status]]="Churned",1,0)</f>
        <v>0</v>
      </c>
      <c r="AN6496" t="str">
        <f>IF(Customers[[#This Row],[Monthly Charge]]&gt;=_xlfn.PERCENTILE.INC(Customers[Monthly Charge],0.75),"High-value","Other")</f>
        <v>Other</v>
      </c>
    </row>
    <row r="6497" spans="1:40" x14ac:dyDescent="0.25">
      <c r="A6497" t="s">
        <v>7685</v>
      </c>
      <c r="B6497" t="s">
        <v>49</v>
      </c>
      <c r="C6497" s="1">
        <v>42</v>
      </c>
      <c r="D6497" t="s">
        <v>43</v>
      </c>
      <c r="E6497" s="1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 s="1">
        <v>0</v>
      </c>
      <c r="K6497" s="1">
        <v>44</v>
      </c>
      <c r="L6497" t="s">
        <v>76</v>
      </c>
      <c r="M6497" t="s">
        <v>40</v>
      </c>
      <c r="N6497" s="2">
        <v>34.979999999999997</v>
      </c>
      <c r="O6497" t="s">
        <v>43</v>
      </c>
      <c r="P6497" t="s">
        <v>40</v>
      </c>
      <c r="Q6497" t="s">
        <v>44</v>
      </c>
      <c r="R6497" s="1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 s="3">
        <v>65.400000000000006</v>
      </c>
      <c r="AE6497" s="3">
        <v>2774.55</v>
      </c>
      <c r="AF6497" s="3">
        <v>0</v>
      </c>
      <c r="AG6497" s="3">
        <v>0</v>
      </c>
      <c r="AH6497" s="3">
        <v>1539.12</v>
      </c>
      <c r="AI6497" s="3">
        <v>4313.67</v>
      </c>
      <c r="AJ6497" t="s">
        <v>47</v>
      </c>
      <c r="AK6497" t="s">
        <v>8234</v>
      </c>
      <c r="AL6497" t="s">
        <v>8234</v>
      </c>
      <c r="AM6497">
        <f>IF(Customers[[#This Row],[Customer Status]]="Churned",1,0)</f>
        <v>0</v>
      </c>
      <c r="AN6497" t="str">
        <f>IF(Customers[[#This Row],[Monthly Charge]]&gt;=_xlfn.PERCENTILE.INC(Customers[Monthly Charge],0.75),"High-value","Other")</f>
        <v>Other</v>
      </c>
    </row>
    <row r="6498" spans="1:40" x14ac:dyDescent="0.25">
      <c r="A6498" t="s">
        <v>7686</v>
      </c>
      <c r="B6498" t="s">
        <v>39</v>
      </c>
      <c r="C6498" s="1">
        <v>57</v>
      </c>
      <c r="D6498" t="s">
        <v>43</v>
      </c>
      <c r="E6498" s="1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 s="1">
        <v>0</v>
      </c>
      <c r="K6498" s="1">
        <v>7</v>
      </c>
      <c r="L6498" t="s">
        <v>54</v>
      </c>
      <c r="M6498" t="s">
        <v>40</v>
      </c>
      <c r="N6498" s="2">
        <v>23.35</v>
      </c>
      <c r="O6498" t="s">
        <v>43</v>
      </c>
      <c r="P6498" t="s">
        <v>40</v>
      </c>
      <c r="Q6498" t="s">
        <v>79</v>
      </c>
      <c r="R6498" s="1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 s="3">
        <v>70.75</v>
      </c>
      <c r="AE6498" s="3">
        <v>450.8</v>
      </c>
      <c r="AF6498" s="3">
        <v>0</v>
      </c>
      <c r="AG6498" s="3">
        <v>0</v>
      </c>
      <c r="AH6498" s="3">
        <v>163.44999999999999</v>
      </c>
      <c r="AI6498" s="3">
        <v>614.25</v>
      </c>
      <c r="AJ6498" t="s">
        <v>57</v>
      </c>
      <c r="AK6498" t="s">
        <v>121</v>
      </c>
      <c r="AL6498" t="s">
        <v>195</v>
      </c>
      <c r="AM6498">
        <f>IF(Customers[[#This Row],[Customer Status]]="Churned",1,0)</f>
        <v>1</v>
      </c>
      <c r="AN6498" t="str">
        <f>IF(Customers[[#This Row],[Monthly Charge]]&gt;=_xlfn.PERCENTILE.INC(Customers[Monthly Charge],0.75),"High-value","Other")</f>
        <v>Other</v>
      </c>
    </row>
    <row r="6499" spans="1:40" x14ac:dyDescent="0.25">
      <c r="A6499" t="s">
        <v>7687</v>
      </c>
      <c r="B6499" t="s">
        <v>39</v>
      </c>
      <c r="C6499" s="1">
        <v>51</v>
      </c>
      <c r="D6499" t="s">
        <v>43</v>
      </c>
      <c r="E6499" s="1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 s="1">
        <v>0</v>
      </c>
      <c r="K6499" s="1">
        <v>1</v>
      </c>
      <c r="L6499" t="s">
        <v>42</v>
      </c>
      <c r="M6499" t="s">
        <v>40</v>
      </c>
      <c r="N6499" s="2">
        <v>26.15</v>
      </c>
      <c r="O6499" t="s">
        <v>43</v>
      </c>
      <c r="P6499" t="s">
        <v>40</v>
      </c>
      <c r="Q6499" t="s">
        <v>79</v>
      </c>
      <c r="R6499" s="1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 s="3">
        <v>44</v>
      </c>
      <c r="AE6499" s="3">
        <v>44</v>
      </c>
      <c r="AF6499" s="3">
        <v>0</v>
      </c>
      <c r="AG6499" s="3">
        <v>0</v>
      </c>
      <c r="AH6499" s="3">
        <v>26.15</v>
      </c>
      <c r="AI6499" s="3">
        <v>70.150000000000006</v>
      </c>
      <c r="AJ6499" t="s">
        <v>98</v>
      </c>
      <c r="AK6499" t="s">
        <v>8234</v>
      </c>
      <c r="AL6499" t="s">
        <v>8234</v>
      </c>
      <c r="AM6499">
        <f>IF(Customers[[#This Row],[Customer Status]]="Churned",1,0)</f>
        <v>0</v>
      </c>
      <c r="AN6499" t="str">
        <f>IF(Customers[[#This Row],[Monthly Charge]]&gt;=_xlfn.PERCENTILE.INC(Customers[Monthly Charge],0.75),"High-value","Other")</f>
        <v>Other</v>
      </c>
    </row>
    <row r="6500" spans="1:40" x14ac:dyDescent="0.25">
      <c r="A6500" t="s">
        <v>7688</v>
      </c>
      <c r="B6500" t="s">
        <v>39</v>
      </c>
      <c r="C6500" s="1">
        <v>56</v>
      </c>
      <c r="D6500" t="s">
        <v>40</v>
      </c>
      <c r="E6500" s="1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 s="1">
        <v>10</v>
      </c>
      <c r="K6500" s="1">
        <v>69</v>
      </c>
      <c r="L6500" t="s">
        <v>42</v>
      </c>
      <c r="M6500" t="s">
        <v>40</v>
      </c>
      <c r="N6500" s="2">
        <v>39.07</v>
      </c>
      <c r="O6500" t="s">
        <v>40</v>
      </c>
      <c r="P6500" t="s">
        <v>40</v>
      </c>
      <c r="Q6500" t="s">
        <v>79</v>
      </c>
      <c r="R6500" s="1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 s="3">
        <v>61.4</v>
      </c>
      <c r="AE6500" s="3">
        <v>4059.85</v>
      </c>
      <c r="AF6500" s="3">
        <v>0</v>
      </c>
      <c r="AG6500" s="3">
        <v>0</v>
      </c>
      <c r="AH6500" s="3">
        <v>2695.83</v>
      </c>
      <c r="AI6500" s="3">
        <v>6755.68</v>
      </c>
      <c r="AJ6500" t="s">
        <v>47</v>
      </c>
      <c r="AK6500" t="s">
        <v>8234</v>
      </c>
      <c r="AL6500" t="s">
        <v>8234</v>
      </c>
      <c r="AM6500">
        <f>IF(Customers[[#This Row],[Customer Status]]="Churned",1,0)</f>
        <v>0</v>
      </c>
      <c r="AN6500" t="str">
        <f>IF(Customers[[#This Row],[Monthly Charge]]&gt;=_xlfn.PERCENTILE.INC(Customers[Monthly Charge],0.75),"High-value","Other")</f>
        <v>Other</v>
      </c>
    </row>
    <row r="6501" spans="1:40" x14ac:dyDescent="0.25">
      <c r="A6501" t="s">
        <v>7689</v>
      </c>
      <c r="B6501" t="s">
        <v>39</v>
      </c>
      <c r="C6501" s="1">
        <v>67</v>
      </c>
      <c r="D6501" t="s">
        <v>40</v>
      </c>
      <c r="E6501" s="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 s="1">
        <v>5</v>
      </c>
      <c r="K6501" s="1">
        <v>55</v>
      </c>
      <c r="L6501" t="s">
        <v>42</v>
      </c>
      <c r="M6501" t="s">
        <v>40</v>
      </c>
      <c r="N6501" s="2">
        <v>33.21</v>
      </c>
      <c r="O6501" t="s">
        <v>43</v>
      </c>
      <c r="P6501" t="s">
        <v>40</v>
      </c>
      <c r="Q6501" t="s">
        <v>55</v>
      </c>
      <c r="R6501" s="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 s="3">
        <v>88.8</v>
      </c>
      <c r="AE6501" s="3">
        <v>4805.3</v>
      </c>
      <c r="AF6501" s="3">
        <v>0</v>
      </c>
      <c r="AG6501" s="3">
        <v>0</v>
      </c>
      <c r="AH6501" s="3">
        <v>1826.55</v>
      </c>
      <c r="AI6501" s="3">
        <v>6631.85</v>
      </c>
      <c r="AJ6501" t="s">
        <v>47</v>
      </c>
      <c r="AK6501" t="s">
        <v>8234</v>
      </c>
      <c r="AL6501" t="s">
        <v>8234</v>
      </c>
      <c r="AM6501">
        <f>IF(Customers[[#This Row],[Customer Status]]="Churned",1,0)</f>
        <v>0</v>
      </c>
      <c r="AN6501" t="str">
        <f>IF(Customers[[#This Row],[Monthly Charge]]&gt;=_xlfn.PERCENTILE.INC(Customers[Monthly Charge],0.75),"High-value","Other")</f>
        <v>Other</v>
      </c>
    </row>
    <row r="6502" spans="1:40" x14ac:dyDescent="0.25">
      <c r="A6502" t="s">
        <v>7690</v>
      </c>
      <c r="B6502" t="s">
        <v>39</v>
      </c>
      <c r="C6502" s="1">
        <v>80</v>
      </c>
      <c r="D6502" t="s">
        <v>43</v>
      </c>
      <c r="E6502" s="1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 s="1">
        <v>0</v>
      </c>
      <c r="K6502" s="1">
        <v>14</v>
      </c>
      <c r="L6502" t="s">
        <v>42</v>
      </c>
      <c r="M6502" t="s">
        <v>40</v>
      </c>
      <c r="N6502" s="2">
        <v>29.96</v>
      </c>
      <c r="O6502" t="s">
        <v>40</v>
      </c>
      <c r="P6502" t="s">
        <v>40</v>
      </c>
      <c r="Q6502" t="s">
        <v>55</v>
      </c>
      <c r="R6502" s="1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 s="3">
        <v>104.85</v>
      </c>
      <c r="AE6502" s="3">
        <v>1531.4</v>
      </c>
      <c r="AF6502" s="3">
        <v>0</v>
      </c>
      <c r="AG6502" s="3">
        <v>0</v>
      </c>
      <c r="AH6502" s="3">
        <v>419.44</v>
      </c>
      <c r="AI6502" s="3">
        <v>1950.84</v>
      </c>
      <c r="AJ6502" t="s">
        <v>57</v>
      </c>
      <c r="AK6502" t="s">
        <v>63</v>
      </c>
      <c r="AL6502" t="s">
        <v>64</v>
      </c>
      <c r="AM6502">
        <f>IF(Customers[[#This Row],[Customer Status]]="Churned",1,0)</f>
        <v>1</v>
      </c>
      <c r="AN6502" t="str">
        <f>IF(Customers[[#This Row],[Monthly Charge]]&gt;=_xlfn.PERCENTILE.INC(Customers[Monthly Charge],0.75),"High-value","Other")</f>
        <v>High-value</v>
      </c>
    </row>
    <row r="6503" spans="1:40" x14ac:dyDescent="0.25">
      <c r="A6503" t="s">
        <v>7691</v>
      </c>
      <c r="B6503" t="s">
        <v>39</v>
      </c>
      <c r="C6503" s="1">
        <v>49</v>
      </c>
      <c r="D6503" t="s">
        <v>43</v>
      </c>
      <c r="E6503" s="1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 s="1">
        <v>0</v>
      </c>
      <c r="K6503" s="1">
        <v>1</v>
      </c>
      <c r="L6503" t="s">
        <v>42</v>
      </c>
      <c r="M6503" t="s">
        <v>40</v>
      </c>
      <c r="N6503" s="2">
        <v>18.34</v>
      </c>
      <c r="O6503" t="s">
        <v>43</v>
      </c>
      <c r="P6503" t="s">
        <v>40</v>
      </c>
      <c r="Q6503" t="s">
        <v>55</v>
      </c>
      <c r="R6503" s="1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 s="3">
        <v>94.4</v>
      </c>
      <c r="AE6503" s="3">
        <v>94.4</v>
      </c>
      <c r="AF6503" s="3">
        <v>0</v>
      </c>
      <c r="AG6503" s="3">
        <v>0</v>
      </c>
      <c r="AH6503" s="3">
        <v>18.34</v>
      </c>
      <c r="AI6503" s="3">
        <v>112.74</v>
      </c>
      <c r="AJ6503" t="s">
        <v>57</v>
      </c>
      <c r="AK6503" t="s">
        <v>117</v>
      </c>
      <c r="AL6503" t="s">
        <v>240</v>
      </c>
      <c r="AM6503">
        <f>IF(Customers[[#This Row],[Customer Status]]="Churned",1,0)</f>
        <v>1</v>
      </c>
      <c r="AN6503" t="str">
        <f>IF(Customers[[#This Row],[Monthly Charge]]&gt;=_xlfn.PERCENTILE.INC(Customers[Monthly Charge],0.75),"High-value","Other")</f>
        <v>High-value</v>
      </c>
    </row>
    <row r="6504" spans="1:40" x14ac:dyDescent="0.25">
      <c r="A6504" t="s">
        <v>7692</v>
      </c>
      <c r="B6504" t="s">
        <v>49</v>
      </c>
      <c r="C6504" s="1">
        <v>30</v>
      </c>
      <c r="D6504" t="s">
        <v>40</v>
      </c>
      <c r="E6504" s="1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 s="1">
        <v>10</v>
      </c>
      <c r="K6504" s="1">
        <v>47</v>
      </c>
      <c r="L6504" t="s">
        <v>76</v>
      </c>
      <c r="M6504" t="s">
        <v>40</v>
      </c>
      <c r="N6504" s="2">
        <v>11.74</v>
      </c>
      <c r="O6504" t="s">
        <v>40</v>
      </c>
      <c r="P6504" t="s">
        <v>40</v>
      </c>
      <c r="Q6504" t="s">
        <v>79</v>
      </c>
      <c r="R6504" s="1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 s="3">
        <v>90.5</v>
      </c>
      <c r="AE6504" s="3">
        <v>4318.3500000000004</v>
      </c>
      <c r="AF6504" s="3">
        <v>0</v>
      </c>
      <c r="AG6504" s="3">
        <v>0</v>
      </c>
      <c r="AH6504" s="3">
        <v>551.78</v>
      </c>
      <c r="AI6504" s="3">
        <v>4870.13</v>
      </c>
      <c r="AJ6504" t="s">
        <v>47</v>
      </c>
      <c r="AK6504" t="s">
        <v>8234</v>
      </c>
      <c r="AL6504" t="s">
        <v>8234</v>
      </c>
      <c r="AM6504">
        <f>IF(Customers[[#This Row],[Customer Status]]="Churned",1,0)</f>
        <v>0</v>
      </c>
      <c r="AN6504" t="str">
        <f>IF(Customers[[#This Row],[Monthly Charge]]&gt;=_xlfn.PERCENTILE.INC(Customers[Monthly Charge],0.75),"High-value","Other")</f>
        <v>High-value</v>
      </c>
    </row>
    <row r="6505" spans="1:40" x14ac:dyDescent="0.25">
      <c r="A6505" t="s">
        <v>7693</v>
      </c>
      <c r="B6505" t="s">
        <v>49</v>
      </c>
      <c r="C6505" s="1">
        <v>64</v>
      </c>
      <c r="D6505" t="s">
        <v>40</v>
      </c>
      <c r="E6505" s="1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 s="1">
        <v>9</v>
      </c>
      <c r="K6505" s="1">
        <v>72</v>
      </c>
      <c r="L6505" t="s">
        <v>42</v>
      </c>
      <c r="M6505" t="s">
        <v>40</v>
      </c>
      <c r="N6505" s="2">
        <v>16.579999999999998</v>
      </c>
      <c r="O6505" t="s">
        <v>40</v>
      </c>
      <c r="P6505" t="s">
        <v>40</v>
      </c>
      <c r="Q6505" t="s">
        <v>79</v>
      </c>
      <c r="R6505" s="1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 s="3">
        <v>85.25</v>
      </c>
      <c r="AE6505" s="3">
        <v>6083.1</v>
      </c>
      <c r="AF6505" s="3">
        <v>0</v>
      </c>
      <c r="AG6505" s="3">
        <v>0</v>
      </c>
      <c r="AH6505" s="3">
        <v>1193.76</v>
      </c>
      <c r="AI6505" s="3">
        <v>7276.86</v>
      </c>
      <c r="AJ6505" t="s">
        <v>47</v>
      </c>
      <c r="AK6505" t="s">
        <v>8234</v>
      </c>
      <c r="AL6505" t="s">
        <v>8234</v>
      </c>
      <c r="AM6505">
        <f>IF(Customers[[#This Row],[Customer Status]]="Churned",1,0)</f>
        <v>0</v>
      </c>
      <c r="AN6505" t="str">
        <f>IF(Customers[[#This Row],[Monthly Charge]]&gt;=_xlfn.PERCENTILE.INC(Customers[Monthly Charge],0.75),"High-value","Other")</f>
        <v>Other</v>
      </c>
    </row>
    <row r="6506" spans="1:40" x14ac:dyDescent="0.25">
      <c r="A6506" t="s">
        <v>7694</v>
      </c>
      <c r="B6506" t="s">
        <v>39</v>
      </c>
      <c r="C6506" s="1">
        <v>39</v>
      </c>
      <c r="D6506" t="s">
        <v>43</v>
      </c>
      <c r="E6506" s="1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 s="1">
        <v>0</v>
      </c>
      <c r="K6506" s="1">
        <v>1</v>
      </c>
      <c r="L6506" t="s">
        <v>42</v>
      </c>
      <c r="M6506" t="s">
        <v>43</v>
      </c>
      <c r="N6506" s="2">
        <v>0</v>
      </c>
      <c r="O6506" t="s">
        <v>43</v>
      </c>
      <c r="P6506" t="s">
        <v>40</v>
      </c>
      <c r="Q6506" t="s">
        <v>79</v>
      </c>
      <c r="R6506" s="1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 s="3">
        <v>24.6</v>
      </c>
      <c r="AE6506" s="3">
        <v>24.6</v>
      </c>
      <c r="AF6506" s="3">
        <v>0</v>
      </c>
      <c r="AG6506" s="3">
        <v>0</v>
      </c>
      <c r="AH6506" s="3">
        <v>0</v>
      </c>
      <c r="AI6506" s="3">
        <v>24.6</v>
      </c>
      <c r="AJ6506" t="s">
        <v>57</v>
      </c>
      <c r="AK6506" t="s">
        <v>117</v>
      </c>
      <c r="AL6506" t="s">
        <v>466</v>
      </c>
      <c r="AM6506">
        <f>IF(Customers[[#This Row],[Customer Status]]="Churned",1,0)</f>
        <v>1</v>
      </c>
      <c r="AN6506" t="str">
        <f>IF(Customers[[#This Row],[Monthly Charge]]&gt;=_xlfn.PERCENTILE.INC(Customers[Monthly Charge],0.75),"High-value","Other")</f>
        <v>Other</v>
      </c>
    </row>
    <row r="6507" spans="1:40" x14ac:dyDescent="0.25">
      <c r="A6507" t="s">
        <v>7695</v>
      </c>
      <c r="B6507" t="s">
        <v>49</v>
      </c>
      <c r="C6507" s="1">
        <v>40</v>
      </c>
      <c r="D6507" t="s">
        <v>43</v>
      </c>
      <c r="E6507" s="1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 s="1">
        <v>0</v>
      </c>
      <c r="K6507" s="1">
        <v>16</v>
      </c>
      <c r="L6507" t="s">
        <v>62</v>
      </c>
      <c r="M6507" t="s">
        <v>40</v>
      </c>
      <c r="N6507" s="2">
        <v>40.17</v>
      </c>
      <c r="O6507" t="s">
        <v>43</v>
      </c>
      <c r="P6507" t="s">
        <v>43</v>
      </c>
      <c r="Q6507" t="s">
        <v>42</v>
      </c>
      <c r="R6507" s="1">
        <v>0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43</v>
      </c>
      <c r="AA6507" t="s">
        <v>73</v>
      </c>
      <c r="AB6507" t="s">
        <v>43</v>
      </c>
      <c r="AC6507" t="s">
        <v>183</v>
      </c>
      <c r="AD6507" s="3">
        <v>19.75</v>
      </c>
      <c r="AE6507" s="3">
        <v>284.35000000000002</v>
      </c>
      <c r="AF6507" s="3">
        <v>0</v>
      </c>
      <c r="AG6507" s="3">
        <v>0</v>
      </c>
      <c r="AH6507" s="3">
        <v>642.72</v>
      </c>
      <c r="AI6507" s="3">
        <v>927.07</v>
      </c>
      <c r="AJ6507" t="s">
        <v>47</v>
      </c>
      <c r="AK6507" t="s">
        <v>8234</v>
      </c>
      <c r="AL6507" t="s">
        <v>8234</v>
      </c>
      <c r="AM6507">
        <f>IF(Customers[[#This Row],[Customer Status]]="Churned",1,0)</f>
        <v>0</v>
      </c>
      <c r="AN6507" t="str">
        <f>IF(Customers[[#This Row],[Monthly Charge]]&gt;=_xlfn.PERCENTILE.INC(Customers[Monthly Charge],0.75),"High-value","Other")</f>
        <v>Other</v>
      </c>
    </row>
    <row r="6508" spans="1:40" x14ac:dyDescent="0.25">
      <c r="A6508" t="s">
        <v>7696</v>
      </c>
      <c r="B6508" t="s">
        <v>39</v>
      </c>
      <c r="C6508" s="1">
        <v>23</v>
      </c>
      <c r="D6508" t="s">
        <v>40</v>
      </c>
      <c r="E6508" s="1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 s="1">
        <v>0</v>
      </c>
      <c r="K6508" s="1">
        <v>65</v>
      </c>
      <c r="L6508" t="s">
        <v>76</v>
      </c>
      <c r="M6508" t="s">
        <v>40</v>
      </c>
      <c r="N6508" s="2">
        <v>4.75</v>
      </c>
      <c r="O6508" t="s">
        <v>40</v>
      </c>
      <c r="P6508" t="s">
        <v>40</v>
      </c>
      <c r="Q6508" t="s">
        <v>79</v>
      </c>
      <c r="R6508" s="1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 s="3">
        <v>82.5</v>
      </c>
      <c r="AE6508" s="3">
        <v>5215.1000000000004</v>
      </c>
      <c r="AF6508" s="3">
        <v>0</v>
      </c>
      <c r="AG6508" s="3">
        <v>40</v>
      </c>
      <c r="AH6508" s="3">
        <v>308.75</v>
      </c>
      <c r="AI6508" s="3">
        <v>5563.85</v>
      </c>
      <c r="AJ6508" t="s">
        <v>47</v>
      </c>
      <c r="AK6508" t="s">
        <v>8234</v>
      </c>
      <c r="AL6508" t="s">
        <v>8234</v>
      </c>
      <c r="AM6508">
        <f>IF(Customers[[#This Row],[Customer Status]]="Churned",1,0)</f>
        <v>0</v>
      </c>
      <c r="AN6508" t="str">
        <f>IF(Customers[[#This Row],[Monthly Charge]]&gt;=_xlfn.PERCENTILE.INC(Customers[Monthly Charge],0.75),"High-value","Other")</f>
        <v>Other</v>
      </c>
    </row>
    <row r="6509" spans="1:40" x14ac:dyDescent="0.25">
      <c r="A6509" t="s">
        <v>7697</v>
      </c>
      <c r="B6509" t="s">
        <v>49</v>
      </c>
      <c r="C6509" s="1">
        <v>45</v>
      </c>
      <c r="D6509" t="s">
        <v>43</v>
      </c>
      <c r="E6509" s="1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 s="1">
        <v>0</v>
      </c>
      <c r="K6509" s="1">
        <v>18</v>
      </c>
      <c r="L6509" t="s">
        <v>62</v>
      </c>
      <c r="M6509" t="s">
        <v>40</v>
      </c>
      <c r="N6509" s="2">
        <v>12.97</v>
      </c>
      <c r="O6509" t="s">
        <v>40</v>
      </c>
      <c r="P6509" t="s">
        <v>43</v>
      </c>
      <c r="Q6509" t="s">
        <v>42</v>
      </c>
      <c r="R6509" s="1">
        <v>0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43</v>
      </c>
      <c r="AA6509" t="s">
        <v>45</v>
      </c>
      <c r="AB6509" t="s">
        <v>43</v>
      </c>
      <c r="AC6509" t="s">
        <v>46</v>
      </c>
      <c r="AD6509" s="3">
        <v>23.75</v>
      </c>
      <c r="AE6509" s="3">
        <v>424.5</v>
      </c>
      <c r="AF6509" s="3">
        <v>0</v>
      </c>
      <c r="AG6509" s="3">
        <v>0</v>
      </c>
      <c r="AH6509" s="3">
        <v>233.46</v>
      </c>
      <c r="AI6509" s="3">
        <v>657.96</v>
      </c>
      <c r="AJ6509" t="s">
        <v>47</v>
      </c>
      <c r="AK6509" t="s">
        <v>8234</v>
      </c>
      <c r="AL6509" t="s">
        <v>8234</v>
      </c>
      <c r="AM6509">
        <f>IF(Customers[[#This Row],[Customer Status]]="Churned",1,0)</f>
        <v>0</v>
      </c>
      <c r="AN6509" t="str">
        <f>IF(Customers[[#This Row],[Monthly Charge]]&gt;=_xlfn.PERCENTILE.INC(Customers[Monthly Charge],0.75),"High-value","Other")</f>
        <v>Other</v>
      </c>
    </row>
    <row r="6510" spans="1:40" x14ac:dyDescent="0.25">
      <c r="A6510" t="s">
        <v>7698</v>
      </c>
      <c r="B6510" t="s">
        <v>39</v>
      </c>
      <c r="C6510" s="1">
        <v>65</v>
      </c>
      <c r="D6510" t="s">
        <v>43</v>
      </c>
      <c r="E6510" s="1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 s="1">
        <v>0</v>
      </c>
      <c r="K6510" s="1">
        <v>4</v>
      </c>
      <c r="L6510" t="s">
        <v>42</v>
      </c>
      <c r="M6510" t="s">
        <v>40</v>
      </c>
      <c r="N6510" s="2">
        <v>36.93</v>
      </c>
      <c r="O6510" t="s">
        <v>43</v>
      </c>
      <c r="P6510" t="s">
        <v>40</v>
      </c>
      <c r="Q6510" t="s">
        <v>55</v>
      </c>
      <c r="R6510" s="1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 s="3">
        <v>78.849999999999994</v>
      </c>
      <c r="AE6510" s="3">
        <v>292.8</v>
      </c>
      <c r="AF6510" s="3">
        <v>0</v>
      </c>
      <c r="AG6510" s="3">
        <v>0</v>
      </c>
      <c r="AH6510" s="3">
        <v>147.72</v>
      </c>
      <c r="AI6510" s="3">
        <v>440.52</v>
      </c>
      <c r="AJ6510" t="s">
        <v>57</v>
      </c>
      <c r="AK6510" t="s">
        <v>109</v>
      </c>
      <c r="AL6510" t="s">
        <v>344</v>
      </c>
      <c r="AM6510">
        <f>IF(Customers[[#This Row],[Customer Status]]="Churned",1,0)</f>
        <v>1</v>
      </c>
      <c r="AN6510" t="str">
        <f>IF(Customers[[#This Row],[Monthly Charge]]&gt;=_xlfn.PERCENTILE.INC(Customers[Monthly Charge],0.75),"High-value","Other")</f>
        <v>Other</v>
      </c>
    </row>
    <row r="6511" spans="1:40" x14ac:dyDescent="0.25">
      <c r="A6511" t="s">
        <v>7699</v>
      </c>
      <c r="B6511" t="s">
        <v>39</v>
      </c>
      <c r="C6511" s="1">
        <v>68</v>
      </c>
      <c r="D6511" t="s">
        <v>43</v>
      </c>
      <c r="E6511" s="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 s="1">
        <v>0</v>
      </c>
      <c r="K6511" s="1">
        <v>45</v>
      </c>
      <c r="L6511" t="s">
        <v>76</v>
      </c>
      <c r="M6511" t="s">
        <v>40</v>
      </c>
      <c r="N6511" s="2">
        <v>6.9</v>
      </c>
      <c r="O6511" t="s">
        <v>40</v>
      </c>
      <c r="P6511" t="s">
        <v>40</v>
      </c>
      <c r="Q6511" t="s">
        <v>55</v>
      </c>
      <c r="R6511" s="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 s="3">
        <v>100.15</v>
      </c>
      <c r="AE6511" s="3">
        <v>4459.8</v>
      </c>
      <c r="AF6511" s="3">
        <v>0</v>
      </c>
      <c r="AG6511" s="3">
        <v>0</v>
      </c>
      <c r="AH6511" s="3">
        <v>310.5</v>
      </c>
      <c r="AI6511" s="3">
        <v>4770.3</v>
      </c>
      <c r="AJ6511" t="s">
        <v>47</v>
      </c>
      <c r="AK6511" t="s">
        <v>8234</v>
      </c>
      <c r="AL6511" t="s">
        <v>8234</v>
      </c>
      <c r="AM6511">
        <f>IF(Customers[[#This Row],[Customer Status]]="Churned",1,0)</f>
        <v>0</v>
      </c>
      <c r="AN6511" t="str">
        <f>IF(Customers[[#This Row],[Monthly Charge]]&gt;=_xlfn.PERCENTILE.INC(Customers[Monthly Charge],0.75),"High-value","Other")</f>
        <v>High-value</v>
      </c>
    </row>
    <row r="6512" spans="1:40" x14ac:dyDescent="0.25">
      <c r="A6512" t="s">
        <v>7700</v>
      </c>
      <c r="B6512" t="s">
        <v>39</v>
      </c>
      <c r="C6512" s="1">
        <v>34</v>
      </c>
      <c r="D6512" t="s">
        <v>43</v>
      </c>
      <c r="E6512" s="1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 s="1">
        <v>0</v>
      </c>
      <c r="K6512" s="1">
        <v>21</v>
      </c>
      <c r="L6512" t="s">
        <v>62</v>
      </c>
      <c r="M6512" t="s">
        <v>43</v>
      </c>
      <c r="N6512" s="2">
        <v>0</v>
      </c>
      <c r="O6512" t="s">
        <v>43</v>
      </c>
      <c r="P6512" t="s">
        <v>40</v>
      </c>
      <c r="Q6512" t="s">
        <v>79</v>
      </c>
      <c r="R6512" s="1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 s="3">
        <v>35.1</v>
      </c>
      <c r="AE6512" s="3">
        <v>770.4</v>
      </c>
      <c r="AF6512" s="3">
        <v>0</v>
      </c>
      <c r="AG6512" s="3">
        <v>0</v>
      </c>
      <c r="AH6512" s="3">
        <v>0</v>
      </c>
      <c r="AI6512" s="3">
        <v>770.4</v>
      </c>
      <c r="AJ6512" t="s">
        <v>47</v>
      </c>
      <c r="AK6512" t="s">
        <v>8234</v>
      </c>
      <c r="AL6512" t="s">
        <v>8234</v>
      </c>
      <c r="AM6512">
        <f>IF(Customers[[#This Row],[Customer Status]]="Churned",1,0)</f>
        <v>0</v>
      </c>
      <c r="AN6512" t="str">
        <f>IF(Customers[[#This Row],[Monthly Charge]]&gt;=_xlfn.PERCENTILE.INC(Customers[Monthly Charge],0.75),"High-value","Other")</f>
        <v>Other</v>
      </c>
    </row>
    <row r="6513" spans="1:40" x14ac:dyDescent="0.25">
      <c r="A6513" t="s">
        <v>7701</v>
      </c>
      <c r="B6513" t="s">
        <v>39</v>
      </c>
      <c r="C6513" s="1">
        <v>19</v>
      </c>
      <c r="D6513" t="s">
        <v>43</v>
      </c>
      <c r="E6513" s="1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 s="1">
        <v>0</v>
      </c>
      <c r="K6513" s="1">
        <v>2</v>
      </c>
      <c r="L6513" t="s">
        <v>42</v>
      </c>
      <c r="M6513" t="s">
        <v>40</v>
      </c>
      <c r="N6513" s="2">
        <v>9.1199999999999992</v>
      </c>
      <c r="O6513" t="s">
        <v>43</v>
      </c>
      <c r="P6513" t="s">
        <v>40</v>
      </c>
      <c r="Q6513" t="s">
        <v>55</v>
      </c>
      <c r="R6513" s="1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 s="3">
        <v>70.7</v>
      </c>
      <c r="AE6513" s="3">
        <v>151.65</v>
      </c>
      <c r="AF6513" s="3">
        <v>0</v>
      </c>
      <c r="AG6513" s="3">
        <v>0</v>
      </c>
      <c r="AH6513" s="3">
        <v>18.239999999999998</v>
      </c>
      <c r="AI6513" s="3">
        <v>169.89</v>
      </c>
      <c r="AJ6513" t="s">
        <v>57</v>
      </c>
      <c r="AK6513" t="s">
        <v>109</v>
      </c>
      <c r="AL6513" t="s">
        <v>344</v>
      </c>
      <c r="AM6513">
        <f>IF(Customers[[#This Row],[Customer Status]]="Churned",1,0)</f>
        <v>1</v>
      </c>
      <c r="AN6513" t="str">
        <f>IF(Customers[[#This Row],[Monthly Charge]]&gt;=_xlfn.PERCENTILE.INC(Customers[Monthly Charge],0.75),"High-value","Other")</f>
        <v>Other</v>
      </c>
    </row>
    <row r="6514" spans="1:40" x14ac:dyDescent="0.25">
      <c r="A6514" t="s">
        <v>7702</v>
      </c>
      <c r="B6514" t="s">
        <v>39</v>
      </c>
      <c r="C6514" s="1">
        <v>25</v>
      </c>
      <c r="D6514" t="s">
        <v>40</v>
      </c>
      <c r="E6514" s="1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 s="1">
        <v>6</v>
      </c>
      <c r="K6514" s="1">
        <v>72</v>
      </c>
      <c r="L6514" t="s">
        <v>72</v>
      </c>
      <c r="M6514" t="s">
        <v>40</v>
      </c>
      <c r="N6514" s="2">
        <v>24.85</v>
      </c>
      <c r="O6514" t="s">
        <v>40</v>
      </c>
      <c r="P6514" t="s">
        <v>40</v>
      </c>
      <c r="Q6514" t="s">
        <v>55</v>
      </c>
      <c r="R6514" s="1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 s="3">
        <v>113.65</v>
      </c>
      <c r="AE6514" s="3">
        <v>8124.2</v>
      </c>
      <c r="AF6514" s="3">
        <v>0</v>
      </c>
      <c r="AG6514" s="3">
        <v>0</v>
      </c>
      <c r="AH6514" s="3">
        <v>1789.2</v>
      </c>
      <c r="AI6514" s="3">
        <v>9913.4</v>
      </c>
      <c r="AJ6514" t="s">
        <v>47</v>
      </c>
      <c r="AK6514" t="s">
        <v>8234</v>
      </c>
      <c r="AL6514" t="s">
        <v>8234</v>
      </c>
      <c r="AM6514">
        <f>IF(Customers[[#This Row],[Customer Status]]="Churned",1,0)</f>
        <v>0</v>
      </c>
      <c r="AN6514" t="str">
        <f>IF(Customers[[#This Row],[Monthly Charge]]&gt;=_xlfn.PERCENTILE.INC(Customers[Monthly Charge],0.75),"High-value","Other")</f>
        <v>High-value</v>
      </c>
    </row>
    <row r="6515" spans="1:40" x14ac:dyDescent="0.25">
      <c r="A6515" t="s">
        <v>7703</v>
      </c>
      <c r="B6515" t="s">
        <v>39</v>
      </c>
      <c r="C6515" s="1">
        <v>23</v>
      </c>
      <c r="D6515" t="s">
        <v>43</v>
      </c>
      <c r="E6515" s="1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 s="1">
        <v>0</v>
      </c>
      <c r="K6515" s="1">
        <v>6</v>
      </c>
      <c r="L6515" t="s">
        <v>54</v>
      </c>
      <c r="M6515" t="s">
        <v>43</v>
      </c>
      <c r="N6515" s="2">
        <v>0</v>
      </c>
      <c r="O6515" t="s">
        <v>43</v>
      </c>
      <c r="P6515" t="s">
        <v>40</v>
      </c>
      <c r="Q6515" t="s">
        <v>79</v>
      </c>
      <c r="R6515" s="1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 s="3">
        <v>47.95</v>
      </c>
      <c r="AE6515" s="3">
        <v>305.10000000000002</v>
      </c>
      <c r="AF6515" s="3">
        <v>0</v>
      </c>
      <c r="AG6515" s="3">
        <v>0</v>
      </c>
      <c r="AH6515" s="3">
        <v>0</v>
      </c>
      <c r="AI6515" s="3">
        <v>305.10000000000002</v>
      </c>
      <c r="AJ6515" t="s">
        <v>57</v>
      </c>
      <c r="AK6515" t="s">
        <v>58</v>
      </c>
      <c r="AL6515" t="s">
        <v>59</v>
      </c>
      <c r="AM6515">
        <f>IF(Customers[[#This Row],[Customer Status]]="Churned",1,0)</f>
        <v>1</v>
      </c>
      <c r="AN6515" t="str">
        <f>IF(Customers[[#This Row],[Monthly Charge]]&gt;=_xlfn.PERCENTILE.INC(Customers[Monthly Charge],0.75),"High-value","Other")</f>
        <v>Other</v>
      </c>
    </row>
    <row r="6516" spans="1:40" x14ac:dyDescent="0.25">
      <c r="A6516" t="s">
        <v>7704</v>
      </c>
      <c r="B6516" t="s">
        <v>49</v>
      </c>
      <c r="C6516" s="1">
        <v>53</v>
      </c>
      <c r="D6516" t="s">
        <v>40</v>
      </c>
      <c r="E6516" s="1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 s="1">
        <v>7</v>
      </c>
      <c r="K6516" s="1">
        <v>72</v>
      </c>
      <c r="L6516" t="s">
        <v>72</v>
      </c>
      <c r="M6516" t="s">
        <v>43</v>
      </c>
      <c r="N6516" s="2">
        <v>0</v>
      </c>
      <c r="O6516" t="s">
        <v>43</v>
      </c>
      <c r="P6516" t="s">
        <v>40</v>
      </c>
      <c r="Q6516" t="s">
        <v>79</v>
      </c>
      <c r="R6516" s="1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 s="3">
        <v>65.099999999999994</v>
      </c>
      <c r="AE6516" s="3">
        <v>4754.3</v>
      </c>
      <c r="AF6516" s="3">
        <v>0</v>
      </c>
      <c r="AG6516" s="3">
        <v>0</v>
      </c>
      <c r="AH6516" s="3">
        <v>0</v>
      </c>
      <c r="AI6516" s="3">
        <v>4754.3</v>
      </c>
      <c r="AJ6516" t="s">
        <v>47</v>
      </c>
      <c r="AK6516" t="s">
        <v>8234</v>
      </c>
      <c r="AL6516" t="s">
        <v>8234</v>
      </c>
      <c r="AM6516">
        <f>IF(Customers[[#This Row],[Customer Status]]="Churned",1,0)</f>
        <v>0</v>
      </c>
      <c r="AN6516" t="str">
        <f>IF(Customers[[#This Row],[Monthly Charge]]&gt;=_xlfn.PERCENTILE.INC(Customers[Monthly Charge],0.75),"High-value","Other")</f>
        <v>Other</v>
      </c>
    </row>
    <row r="6517" spans="1:40" x14ac:dyDescent="0.25">
      <c r="A6517" t="s">
        <v>7705</v>
      </c>
      <c r="B6517" t="s">
        <v>49</v>
      </c>
      <c r="C6517" s="1">
        <v>36</v>
      </c>
      <c r="D6517" t="s">
        <v>43</v>
      </c>
      <c r="E6517" s="1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 s="1">
        <v>0</v>
      </c>
      <c r="K6517" s="1">
        <v>1</v>
      </c>
      <c r="L6517" t="s">
        <v>42</v>
      </c>
      <c r="M6517" t="s">
        <v>40</v>
      </c>
      <c r="N6517" s="2">
        <v>37.44</v>
      </c>
      <c r="O6517" t="s">
        <v>43</v>
      </c>
      <c r="P6517" t="s">
        <v>40</v>
      </c>
      <c r="Q6517" t="s">
        <v>79</v>
      </c>
      <c r="R6517" s="1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 s="3">
        <v>45.6</v>
      </c>
      <c r="AE6517" s="3">
        <v>45.6</v>
      </c>
      <c r="AF6517" s="3">
        <v>0</v>
      </c>
      <c r="AG6517" s="3">
        <v>0</v>
      </c>
      <c r="AH6517" s="3">
        <v>37.44</v>
      </c>
      <c r="AI6517" s="3">
        <v>83.04</v>
      </c>
      <c r="AJ6517" t="s">
        <v>98</v>
      </c>
      <c r="AK6517" t="s">
        <v>8234</v>
      </c>
      <c r="AL6517" t="s">
        <v>8234</v>
      </c>
      <c r="AM6517">
        <f>IF(Customers[[#This Row],[Customer Status]]="Churned",1,0)</f>
        <v>0</v>
      </c>
      <c r="AN6517" t="str">
        <f>IF(Customers[[#This Row],[Monthly Charge]]&gt;=_xlfn.PERCENTILE.INC(Customers[Monthly Charge],0.75),"High-value","Other")</f>
        <v>Other</v>
      </c>
    </row>
    <row r="6518" spans="1:40" x14ac:dyDescent="0.25">
      <c r="A6518" t="s">
        <v>7706</v>
      </c>
      <c r="B6518" t="s">
        <v>49</v>
      </c>
      <c r="C6518" s="1">
        <v>74</v>
      </c>
      <c r="D6518" t="s">
        <v>43</v>
      </c>
      <c r="E6518" s="1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 s="1">
        <v>0</v>
      </c>
      <c r="K6518" s="1">
        <v>1</v>
      </c>
      <c r="L6518" t="s">
        <v>42</v>
      </c>
      <c r="M6518" t="s">
        <v>40</v>
      </c>
      <c r="N6518" s="2">
        <v>3.84</v>
      </c>
      <c r="O6518" t="s">
        <v>40</v>
      </c>
      <c r="P6518" t="s">
        <v>40</v>
      </c>
      <c r="Q6518" t="s">
        <v>55</v>
      </c>
      <c r="R6518" s="1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 s="3">
        <v>76.45</v>
      </c>
      <c r="AE6518" s="3">
        <v>76.45</v>
      </c>
      <c r="AF6518" s="3">
        <v>0</v>
      </c>
      <c r="AG6518" s="3">
        <v>10</v>
      </c>
      <c r="AH6518" s="3">
        <v>3.84</v>
      </c>
      <c r="AI6518" s="3">
        <v>90.29</v>
      </c>
      <c r="AJ6518" t="s">
        <v>57</v>
      </c>
      <c r="AK6518" t="s">
        <v>58</v>
      </c>
      <c r="AL6518" t="s">
        <v>104</v>
      </c>
      <c r="AM6518">
        <f>IF(Customers[[#This Row],[Customer Status]]="Churned",1,0)</f>
        <v>1</v>
      </c>
      <c r="AN6518" t="str">
        <f>IF(Customers[[#This Row],[Monthly Charge]]&gt;=_xlfn.PERCENTILE.INC(Customers[Monthly Charge],0.75),"High-value","Other")</f>
        <v>Other</v>
      </c>
    </row>
    <row r="6519" spans="1:40" x14ac:dyDescent="0.25">
      <c r="A6519" t="s">
        <v>7707</v>
      </c>
      <c r="B6519" t="s">
        <v>39</v>
      </c>
      <c r="C6519" s="1">
        <v>20</v>
      </c>
      <c r="D6519" t="s">
        <v>43</v>
      </c>
      <c r="E6519" s="1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 s="1">
        <v>0</v>
      </c>
      <c r="K6519" s="1">
        <v>52</v>
      </c>
      <c r="L6519" t="s">
        <v>76</v>
      </c>
      <c r="M6519" t="s">
        <v>40</v>
      </c>
      <c r="N6519" s="2">
        <v>33.69</v>
      </c>
      <c r="O6519" t="s">
        <v>40</v>
      </c>
      <c r="P6519" t="s">
        <v>40</v>
      </c>
      <c r="Q6519" t="s">
        <v>55</v>
      </c>
      <c r="R6519" s="1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 s="3">
        <v>111.25</v>
      </c>
      <c r="AE6519" s="3">
        <v>5916.45</v>
      </c>
      <c r="AF6519" s="3">
        <v>1.27</v>
      </c>
      <c r="AG6519" s="3">
        <v>0</v>
      </c>
      <c r="AH6519" s="3">
        <v>1751.88</v>
      </c>
      <c r="AI6519" s="3">
        <v>7667.06</v>
      </c>
      <c r="AJ6519" t="s">
        <v>57</v>
      </c>
      <c r="AK6519" t="s">
        <v>58</v>
      </c>
      <c r="AL6519" t="s">
        <v>214</v>
      </c>
      <c r="AM6519">
        <f>IF(Customers[[#This Row],[Customer Status]]="Churned",1,0)</f>
        <v>1</v>
      </c>
      <c r="AN6519" t="str">
        <f>IF(Customers[[#This Row],[Monthly Charge]]&gt;=_xlfn.PERCENTILE.INC(Customers[Monthly Charge],0.75),"High-value","Other")</f>
        <v>High-value</v>
      </c>
    </row>
    <row r="6520" spans="1:40" x14ac:dyDescent="0.25">
      <c r="A6520" t="s">
        <v>7708</v>
      </c>
      <c r="B6520" t="s">
        <v>39</v>
      </c>
      <c r="C6520" s="1">
        <v>20</v>
      </c>
      <c r="D6520" t="s">
        <v>43</v>
      </c>
      <c r="E6520" s="1">
        <v>0</v>
      </c>
      <c r="F6520" t="s">
        <v>245</v>
      </c>
      <c r="G6520">
        <v>92028</v>
      </c>
      <c r="H6520">
        <v>33.362575</v>
      </c>
      <c r="I6520">
        <v>-117.299644</v>
      </c>
      <c r="J6520" s="1">
        <v>0</v>
      </c>
      <c r="K6520" s="1">
        <v>5</v>
      </c>
      <c r="L6520" t="s">
        <v>42</v>
      </c>
      <c r="M6520" t="s">
        <v>40</v>
      </c>
      <c r="N6520" s="2">
        <v>35.22</v>
      </c>
      <c r="O6520" t="s">
        <v>40</v>
      </c>
      <c r="P6520" t="s">
        <v>40</v>
      </c>
      <c r="Q6520" t="s">
        <v>55</v>
      </c>
      <c r="R6520" s="1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 s="3">
        <v>75.55</v>
      </c>
      <c r="AE6520" s="3">
        <v>413.65</v>
      </c>
      <c r="AF6520" s="3">
        <v>0</v>
      </c>
      <c r="AG6520" s="3">
        <v>0</v>
      </c>
      <c r="AH6520" s="3">
        <v>176.1</v>
      </c>
      <c r="AI6520" s="3">
        <v>589.75</v>
      </c>
      <c r="AJ6520" t="s">
        <v>57</v>
      </c>
      <c r="AK6520" t="s">
        <v>58</v>
      </c>
      <c r="AL6520" t="s">
        <v>104</v>
      </c>
      <c r="AM6520">
        <f>IF(Customers[[#This Row],[Customer Status]]="Churned",1,0)</f>
        <v>1</v>
      </c>
      <c r="AN6520" t="str">
        <f>IF(Customers[[#This Row],[Monthly Charge]]&gt;=_xlfn.PERCENTILE.INC(Customers[Monthly Charge],0.75),"High-value","Other")</f>
        <v>Other</v>
      </c>
    </row>
    <row r="6521" spans="1:40" x14ac:dyDescent="0.25">
      <c r="A6521" t="s">
        <v>7709</v>
      </c>
      <c r="B6521" t="s">
        <v>39</v>
      </c>
      <c r="C6521" s="1">
        <v>19</v>
      </c>
      <c r="D6521" t="s">
        <v>40</v>
      </c>
      <c r="E6521" s="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 s="1">
        <v>2</v>
      </c>
      <c r="K6521" s="1">
        <v>48</v>
      </c>
      <c r="L6521" t="s">
        <v>42</v>
      </c>
      <c r="M6521" t="s">
        <v>40</v>
      </c>
      <c r="N6521" s="2">
        <v>9.77</v>
      </c>
      <c r="O6521" t="s">
        <v>43</v>
      </c>
      <c r="P6521" t="s">
        <v>43</v>
      </c>
      <c r="Q6521" t="s">
        <v>42</v>
      </c>
      <c r="R6521" s="1">
        <v>0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A6521" t="s">
        <v>73</v>
      </c>
      <c r="AB6521" t="s">
        <v>43</v>
      </c>
      <c r="AC6521" t="s">
        <v>46</v>
      </c>
      <c r="AD6521" s="3">
        <v>20</v>
      </c>
      <c r="AE6521" s="3">
        <v>935.9</v>
      </c>
      <c r="AF6521" s="3">
        <v>0</v>
      </c>
      <c r="AG6521" s="3">
        <v>0</v>
      </c>
      <c r="AH6521" s="3">
        <v>468.96</v>
      </c>
      <c r="AI6521" s="3">
        <v>1404.86</v>
      </c>
      <c r="AJ6521" t="s">
        <v>47</v>
      </c>
      <c r="AK6521" t="s">
        <v>8234</v>
      </c>
      <c r="AL6521" t="s">
        <v>8234</v>
      </c>
      <c r="AM6521">
        <f>IF(Customers[[#This Row],[Customer Status]]="Churned",1,0)</f>
        <v>0</v>
      </c>
      <c r="AN6521" t="str">
        <f>IF(Customers[[#This Row],[Monthly Charge]]&gt;=_xlfn.PERCENTILE.INC(Customers[Monthly Charge],0.75),"High-value","Other")</f>
        <v>Other</v>
      </c>
    </row>
    <row r="6522" spans="1:40" x14ac:dyDescent="0.25">
      <c r="A6522" t="s">
        <v>7710</v>
      </c>
      <c r="B6522" t="s">
        <v>39</v>
      </c>
      <c r="C6522" s="1">
        <v>23</v>
      </c>
      <c r="D6522" t="s">
        <v>40</v>
      </c>
      <c r="E6522" s="1">
        <v>0</v>
      </c>
      <c r="F6522" t="s">
        <v>763</v>
      </c>
      <c r="G6522">
        <v>93311</v>
      </c>
      <c r="H6522">
        <v>35.16207</v>
      </c>
      <c r="I6522">
        <v>-119.19448800000001</v>
      </c>
      <c r="J6522" s="1">
        <v>10</v>
      </c>
      <c r="K6522" s="1">
        <v>67</v>
      </c>
      <c r="L6522" t="s">
        <v>72</v>
      </c>
      <c r="M6522" t="s">
        <v>40</v>
      </c>
      <c r="N6522" s="2">
        <v>4.71</v>
      </c>
      <c r="O6522" t="s">
        <v>40</v>
      </c>
      <c r="P6522" t="s">
        <v>40</v>
      </c>
      <c r="Q6522" t="s">
        <v>79</v>
      </c>
      <c r="R6522" s="1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 s="3">
        <v>75.099999999999994</v>
      </c>
      <c r="AE6522" s="3">
        <v>5064.45</v>
      </c>
      <c r="AF6522" s="3">
        <v>0</v>
      </c>
      <c r="AG6522" s="3">
        <v>0</v>
      </c>
      <c r="AH6522" s="3">
        <v>315.57</v>
      </c>
      <c r="AI6522" s="3">
        <v>5380.02</v>
      </c>
      <c r="AJ6522" t="s">
        <v>47</v>
      </c>
      <c r="AK6522" t="s">
        <v>8234</v>
      </c>
      <c r="AL6522" t="s">
        <v>8234</v>
      </c>
      <c r="AM6522">
        <f>IF(Customers[[#This Row],[Customer Status]]="Churned",1,0)</f>
        <v>0</v>
      </c>
      <c r="AN6522" t="str">
        <f>IF(Customers[[#This Row],[Monthly Charge]]&gt;=_xlfn.PERCENTILE.INC(Customers[Monthly Charge],0.75),"High-value","Other")</f>
        <v>Other</v>
      </c>
    </row>
    <row r="6523" spans="1:40" x14ac:dyDescent="0.25">
      <c r="A6523" t="s">
        <v>7711</v>
      </c>
      <c r="B6523" t="s">
        <v>49</v>
      </c>
      <c r="C6523" s="1">
        <v>73</v>
      </c>
      <c r="D6523" t="s">
        <v>40</v>
      </c>
      <c r="E6523" s="1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 s="1">
        <v>1</v>
      </c>
      <c r="K6523" s="1">
        <v>29</v>
      </c>
      <c r="L6523" t="s">
        <v>42</v>
      </c>
      <c r="M6523" t="s">
        <v>40</v>
      </c>
      <c r="N6523" s="2">
        <v>6.25</v>
      </c>
      <c r="O6523" t="s">
        <v>40</v>
      </c>
      <c r="P6523" t="s">
        <v>40</v>
      </c>
      <c r="Q6523" t="s">
        <v>55</v>
      </c>
      <c r="R6523" s="1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 s="3">
        <v>94.45</v>
      </c>
      <c r="AE6523" s="3">
        <v>2653.65</v>
      </c>
      <c r="AF6523" s="3">
        <v>0</v>
      </c>
      <c r="AG6523" s="3">
        <v>0</v>
      </c>
      <c r="AH6523" s="3">
        <v>181.25</v>
      </c>
      <c r="AI6523" s="3">
        <v>2834.9</v>
      </c>
      <c r="AJ6523" t="s">
        <v>57</v>
      </c>
      <c r="AK6523" t="s">
        <v>58</v>
      </c>
      <c r="AL6523" t="s">
        <v>59</v>
      </c>
      <c r="AM6523">
        <f>IF(Customers[[#This Row],[Customer Status]]="Churned",1,0)</f>
        <v>1</v>
      </c>
      <c r="AN6523" t="str">
        <f>IF(Customers[[#This Row],[Monthly Charge]]&gt;=_xlfn.PERCENTILE.INC(Customers[Monthly Charge],0.75),"High-value","Other")</f>
        <v>High-value</v>
      </c>
    </row>
    <row r="6524" spans="1:40" x14ac:dyDescent="0.25">
      <c r="A6524" t="s">
        <v>7712</v>
      </c>
      <c r="B6524" t="s">
        <v>49</v>
      </c>
      <c r="C6524" s="1">
        <v>50</v>
      </c>
      <c r="D6524" t="s">
        <v>40</v>
      </c>
      <c r="E6524" s="1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 s="1">
        <v>6</v>
      </c>
      <c r="K6524" s="1">
        <v>65</v>
      </c>
      <c r="L6524" t="s">
        <v>76</v>
      </c>
      <c r="M6524" t="s">
        <v>40</v>
      </c>
      <c r="N6524" s="2">
        <v>39.49</v>
      </c>
      <c r="O6524" t="s">
        <v>40</v>
      </c>
      <c r="P6524" t="s">
        <v>40</v>
      </c>
      <c r="Q6524" t="s">
        <v>79</v>
      </c>
      <c r="R6524" s="1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 s="3">
        <v>67.05</v>
      </c>
      <c r="AE6524" s="3">
        <v>4309.55</v>
      </c>
      <c r="AF6524" s="3">
        <v>0</v>
      </c>
      <c r="AG6524" s="3">
        <v>0</v>
      </c>
      <c r="AH6524" s="3">
        <v>2566.85</v>
      </c>
      <c r="AI6524" s="3">
        <v>6876.4</v>
      </c>
      <c r="AJ6524" t="s">
        <v>47</v>
      </c>
      <c r="AK6524" t="s">
        <v>8234</v>
      </c>
      <c r="AL6524" t="s">
        <v>8234</v>
      </c>
      <c r="AM6524">
        <f>IF(Customers[[#This Row],[Customer Status]]="Churned",1,0)</f>
        <v>0</v>
      </c>
      <c r="AN6524" t="str">
        <f>IF(Customers[[#This Row],[Monthly Charge]]&gt;=_xlfn.PERCENTILE.INC(Customers[Monthly Charge],0.75),"High-value","Other")</f>
        <v>Other</v>
      </c>
    </row>
    <row r="6525" spans="1:40" x14ac:dyDescent="0.25">
      <c r="A6525" t="s">
        <v>7713</v>
      </c>
      <c r="B6525" t="s">
        <v>39</v>
      </c>
      <c r="C6525" s="1">
        <v>38</v>
      </c>
      <c r="D6525" t="s">
        <v>40</v>
      </c>
      <c r="E6525" s="1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 s="1">
        <v>1</v>
      </c>
      <c r="K6525" s="1">
        <v>17</v>
      </c>
      <c r="L6525" t="s">
        <v>62</v>
      </c>
      <c r="M6525" t="s">
        <v>40</v>
      </c>
      <c r="N6525" s="2">
        <v>5.4</v>
      </c>
      <c r="O6525" t="s">
        <v>43</v>
      </c>
      <c r="P6525" t="s">
        <v>40</v>
      </c>
      <c r="Q6525" t="s">
        <v>55</v>
      </c>
      <c r="R6525" s="1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 s="3">
        <v>98.6</v>
      </c>
      <c r="AE6525" s="3">
        <v>1704.95</v>
      </c>
      <c r="AF6525" s="3">
        <v>0</v>
      </c>
      <c r="AG6525" s="3">
        <v>0</v>
      </c>
      <c r="AH6525" s="3">
        <v>91.8</v>
      </c>
      <c r="AI6525" s="3">
        <v>1796.75</v>
      </c>
      <c r="AJ6525" t="s">
        <v>57</v>
      </c>
      <c r="AK6525" t="s">
        <v>58</v>
      </c>
      <c r="AL6525" t="s">
        <v>59</v>
      </c>
      <c r="AM6525">
        <f>IF(Customers[[#This Row],[Customer Status]]="Churned",1,0)</f>
        <v>1</v>
      </c>
      <c r="AN6525" t="str">
        <f>IF(Customers[[#This Row],[Monthly Charge]]&gt;=_xlfn.PERCENTILE.INC(Customers[Monthly Charge],0.75),"High-value","Other")</f>
        <v>High-value</v>
      </c>
    </row>
    <row r="6526" spans="1:40" x14ac:dyDescent="0.25">
      <c r="A6526" t="s">
        <v>7714</v>
      </c>
      <c r="B6526" t="s">
        <v>39</v>
      </c>
      <c r="C6526" s="1">
        <v>40</v>
      </c>
      <c r="D6526" t="s">
        <v>43</v>
      </c>
      <c r="E6526" s="1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 s="1">
        <v>0</v>
      </c>
      <c r="K6526" s="1">
        <v>11</v>
      </c>
      <c r="L6526" t="s">
        <v>42</v>
      </c>
      <c r="M6526" t="s">
        <v>40</v>
      </c>
      <c r="N6526" s="2">
        <v>48.92</v>
      </c>
      <c r="O6526" t="s">
        <v>43</v>
      </c>
      <c r="P6526" t="s">
        <v>43</v>
      </c>
      <c r="Q6526" t="s">
        <v>42</v>
      </c>
      <c r="R6526" s="1">
        <v>0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43</v>
      </c>
      <c r="AA6526" t="s">
        <v>51</v>
      </c>
      <c r="AB6526" t="s">
        <v>43</v>
      </c>
      <c r="AC6526" t="s">
        <v>56</v>
      </c>
      <c r="AD6526" s="3">
        <v>20.3</v>
      </c>
      <c r="AE6526" s="3">
        <v>246.3</v>
      </c>
      <c r="AF6526" s="3">
        <v>0</v>
      </c>
      <c r="AG6526" s="3">
        <v>0</v>
      </c>
      <c r="AH6526" s="3">
        <v>538.12</v>
      </c>
      <c r="AI6526" s="3">
        <v>784.42</v>
      </c>
      <c r="AJ6526" t="s">
        <v>47</v>
      </c>
      <c r="AK6526" t="s">
        <v>8234</v>
      </c>
      <c r="AL6526" t="s">
        <v>8234</v>
      </c>
      <c r="AM6526">
        <f>IF(Customers[[#This Row],[Customer Status]]="Churned",1,0)</f>
        <v>0</v>
      </c>
      <c r="AN6526" t="str">
        <f>IF(Customers[[#This Row],[Monthly Charge]]&gt;=_xlfn.PERCENTILE.INC(Customers[Monthly Charge],0.75),"High-value","Other")</f>
        <v>Other</v>
      </c>
    </row>
    <row r="6527" spans="1:40" x14ac:dyDescent="0.25">
      <c r="A6527" t="s">
        <v>7715</v>
      </c>
      <c r="B6527" t="s">
        <v>39</v>
      </c>
      <c r="C6527" s="1">
        <v>22</v>
      </c>
      <c r="D6527" t="s">
        <v>40</v>
      </c>
      <c r="E6527" s="1">
        <v>1</v>
      </c>
      <c r="F6527" t="s">
        <v>50</v>
      </c>
      <c r="G6527">
        <v>91205</v>
      </c>
      <c r="H6527">
        <v>34.136580000000002</v>
      </c>
      <c r="I6527">
        <v>-118.245839</v>
      </c>
      <c r="J6527" s="1">
        <v>10</v>
      </c>
      <c r="K6527" s="1">
        <v>52</v>
      </c>
      <c r="L6527" t="s">
        <v>42</v>
      </c>
      <c r="M6527" t="s">
        <v>40</v>
      </c>
      <c r="N6527" s="2">
        <v>2.44</v>
      </c>
      <c r="O6527" t="s">
        <v>43</v>
      </c>
      <c r="P6527" t="s">
        <v>43</v>
      </c>
      <c r="Q6527" t="s">
        <v>42</v>
      </c>
      <c r="R6527" s="1">
        <v>0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43</v>
      </c>
      <c r="AA6527" t="s">
        <v>73</v>
      </c>
      <c r="AB6527" t="s">
        <v>43</v>
      </c>
      <c r="AC6527" t="s">
        <v>56</v>
      </c>
      <c r="AD6527" s="3">
        <v>20.100000000000001</v>
      </c>
      <c r="AE6527" s="3">
        <v>1078.75</v>
      </c>
      <c r="AF6527" s="3">
        <v>17.05</v>
      </c>
      <c r="AG6527" s="3">
        <v>0</v>
      </c>
      <c r="AH6527" s="3">
        <v>126.88</v>
      </c>
      <c r="AI6527" s="3">
        <v>1188.58</v>
      </c>
      <c r="AJ6527" t="s">
        <v>47</v>
      </c>
      <c r="AK6527" t="s">
        <v>8234</v>
      </c>
      <c r="AL6527" t="s">
        <v>8234</v>
      </c>
      <c r="AM6527">
        <f>IF(Customers[[#This Row],[Customer Status]]="Churned",1,0)</f>
        <v>0</v>
      </c>
      <c r="AN6527" t="str">
        <f>IF(Customers[[#This Row],[Monthly Charge]]&gt;=_xlfn.PERCENTILE.INC(Customers[Monthly Charge],0.75),"High-value","Other")</f>
        <v>Other</v>
      </c>
    </row>
    <row r="6528" spans="1:40" x14ac:dyDescent="0.25">
      <c r="A6528" t="s">
        <v>7716</v>
      </c>
      <c r="B6528" t="s">
        <v>39</v>
      </c>
      <c r="C6528" s="1">
        <v>23</v>
      </c>
      <c r="D6528" t="s">
        <v>40</v>
      </c>
      <c r="E6528" s="1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 s="1">
        <v>2</v>
      </c>
      <c r="K6528" s="1">
        <v>71</v>
      </c>
      <c r="L6528" t="s">
        <v>72</v>
      </c>
      <c r="M6528" t="s">
        <v>40</v>
      </c>
      <c r="N6528" s="2">
        <v>4.32</v>
      </c>
      <c r="O6528" t="s">
        <v>40</v>
      </c>
      <c r="P6528" t="s">
        <v>40</v>
      </c>
      <c r="Q6528" t="s">
        <v>55</v>
      </c>
      <c r="R6528" s="1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 s="3">
        <v>113.65</v>
      </c>
      <c r="AE6528" s="3">
        <v>8166.8</v>
      </c>
      <c r="AF6528" s="3">
        <v>0</v>
      </c>
      <c r="AG6528" s="3">
        <v>0</v>
      </c>
      <c r="AH6528" s="3">
        <v>306.72000000000003</v>
      </c>
      <c r="AI6528" s="3">
        <v>8473.52</v>
      </c>
      <c r="AJ6528" t="s">
        <v>47</v>
      </c>
      <c r="AK6528" t="s">
        <v>8234</v>
      </c>
      <c r="AL6528" t="s">
        <v>8234</v>
      </c>
      <c r="AM6528">
        <f>IF(Customers[[#This Row],[Customer Status]]="Churned",1,0)</f>
        <v>0</v>
      </c>
      <c r="AN6528" t="str">
        <f>IF(Customers[[#This Row],[Monthly Charge]]&gt;=_xlfn.PERCENTILE.INC(Customers[Monthly Charge],0.75),"High-value","Other")</f>
        <v>High-value</v>
      </c>
    </row>
    <row r="6529" spans="1:40" x14ac:dyDescent="0.25">
      <c r="A6529" t="s">
        <v>7717</v>
      </c>
      <c r="B6529" t="s">
        <v>39</v>
      </c>
      <c r="C6529" s="1">
        <v>19</v>
      </c>
      <c r="D6529" t="s">
        <v>40</v>
      </c>
      <c r="E6529" s="1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 s="1">
        <v>1</v>
      </c>
      <c r="K6529" s="1">
        <v>34</v>
      </c>
      <c r="L6529" t="s">
        <v>42</v>
      </c>
      <c r="M6529" t="s">
        <v>40</v>
      </c>
      <c r="N6529" s="2">
        <v>41.32</v>
      </c>
      <c r="O6529" t="s">
        <v>40</v>
      </c>
      <c r="P6529" t="s">
        <v>40</v>
      </c>
      <c r="Q6529" t="s">
        <v>44</v>
      </c>
      <c r="R6529" s="1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 s="3">
        <v>62.65</v>
      </c>
      <c r="AE6529" s="3">
        <v>2274.9</v>
      </c>
      <c r="AF6529" s="3">
        <v>0</v>
      </c>
      <c r="AG6529" s="3">
        <v>0</v>
      </c>
      <c r="AH6529" s="3">
        <v>1404.88</v>
      </c>
      <c r="AI6529" s="3">
        <v>3679.78</v>
      </c>
      <c r="AJ6529" t="s">
        <v>57</v>
      </c>
      <c r="AK6529" t="s">
        <v>58</v>
      </c>
      <c r="AL6529" t="s">
        <v>59</v>
      </c>
      <c r="AM6529">
        <f>IF(Customers[[#This Row],[Customer Status]]="Churned",1,0)</f>
        <v>1</v>
      </c>
      <c r="AN6529" t="str">
        <f>IF(Customers[[#This Row],[Monthly Charge]]&gt;=_xlfn.PERCENTILE.INC(Customers[Monthly Charge],0.75),"High-value","Other")</f>
        <v>Other</v>
      </c>
    </row>
    <row r="6530" spans="1:40" x14ac:dyDescent="0.25">
      <c r="A6530" t="s">
        <v>7718</v>
      </c>
      <c r="B6530" t="s">
        <v>49</v>
      </c>
      <c r="C6530" s="1">
        <v>64</v>
      </c>
      <c r="D6530" t="s">
        <v>43</v>
      </c>
      <c r="E6530" s="1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 s="1">
        <v>0</v>
      </c>
      <c r="K6530" s="1">
        <v>3</v>
      </c>
      <c r="L6530" t="s">
        <v>42</v>
      </c>
      <c r="M6530" t="s">
        <v>40</v>
      </c>
      <c r="N6530" s="2">
        <v>33.53</v>
      </c>
      <c r="O6530" t="s">
        <v>43</v>
      </c>
      <c r="P6530" t="s">
        <v>40</v>
      </c>
      <c r="Q6530" t="s">
        <v>79</v>
      </c>
      <c r="R6530" s="1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 s="3">
        <v>-5</v>
      </c>
      <c r="AE6530" s="3">
        <v>189.1</v>
      </c>
      <c r="AF6530" s="3">
        <v>0</v>
      </c>
      <c r="AG6530" s="3">
        <v>0</v>
      </c>
      <c r="AH6530" s="3">
        <v>100.59</v>
      </c>
      <c r="AI6530" s="3">
        <v>289.69</v>
      </c>
      <c r="AJ6530" t="s">
        <v>98</v>
      </c>
      <c r="AK6530" t="s">
        <v>8234</v>
      </c>
      <c r="AL6530" t="s">
        <v>8234</v>
      </c>
      <c r="AM6530">
        <f>IF(Customers[[#This Row],[Customer Status]]="Churned",1,0)</f>
        <v>0</v>
      </c>
      <c r="AN6530" t="str">
        <f>IF(Customers[[#This Row],[Monthly Charge]]&gt;=_xlfn.PERCENTILE.INC(Customers[Monthly Charge],0.75),"High-value","Other")</f>
        <v>Other</v>
      </c>
    </row>
    <row r="6531" spans="1:40" x14ac:dyDescent="0.25">
      <c r="A6531" t="s">
        <v>7719</v>
      </c>
      <c r="B6531" t="s">
        <v>49</v>
      </c>
      <c r="C6531" s="1">
        <v>58</v>
      </c>
      <c r="D6531" t="s">
        <v>43</v>
      </c>
      <c r="E6531" s="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 s="1">
        <v>0</v>
      </c>
      <c r="K6531" s="1">
        <v>3</v>
      </c>
      <c r="L6531" t="s">
        <v>54</v>
      </c>
      <c r="M6531" t="s">
        <v>40</v>
      </c>
      <c r="N6531" s="2">
        <v>2.88</v>
      </c>
      <c r="O6531" t="s">
        <v>43</v>
      </c>
      <c r="P6531" t="s">
        <v>40</v>
      </c>
      <c r="Q6531" t="s">
        <v>79</v>
      </c>
      <c r="R6531" s="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 s="3">
        <v>54.7</v>
      </c>
      <c r="AE6531" s="3">
        <v>169.45</v>
      </c>
      <c r="AF6531" s="3">
        <v>0</v>
      </c>
      <c r="AG6531" s="3">
        <v>0</v>
      </c>
      <c r="AH6531" s="3">
        <v>8.64</v>
      </c>
      <c r="AI6531" s="3">
        <v>178.09</v>
      </c>
      <c r="AJ6531" t="s">
        <v>57</v>
      </c>
      <c r="AK6531" t="s">
        <v>58</v>
      </c>
      <c r="AL6531" t="s">
        <v>59</v>
      </c>
      <c r="AM6531">
        <f>IF(Customers[[#This Row],[Customer Status]]="Churned",1,0)</f>
        <v>1</v>
      </c>
      <c r="AN6531" t="str">
        <f>IF(Customers[[#This Row],[Monthly Charge]]&gt;=_xlfn.PERCENTILE.INC(Customers[Monthly Charge],0.75),"High-value","Other")</f>
        <v>Other</v>
      </c>
    </row>
    <row r="6532" spans="1:40" x14ac:dyDescent="0.25">
      <c r="A6532" t="s">
        <v>7720</v>
      </c>
      <c r="B6532" t="s">
        <v>49</v>
      </c>
      <c r="C6532" s="1">
        <v>23</v>
      </c>
      <c r="D6532" t="s">
        <v>43</v>
      </c>
      <c r="E6532" s="1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 s="1">
        <v>0</v>
      </c>
      <c r="K6532" s="1">
        <v>10</v>
      </c>
      <c r="L6532" t="s">
        <v>42</v>
      </c>
      <c r="M6532" t="s">
        <v>40</v>
      </c>
      <c r="N6532" s="2">
        <v>4.29</v>
      </c>
      <c r="O6532" t="s">
        <v>43</v>
      </c>
      <c r="P6532" t="s">
        <v>40</v>
      </c>
      <c r="Q6532" t="s">
        <v>55</v>
      </c>
      <c r="R6532" s="1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 s="3">
        <v>70.150000000000006</v>
      </c>
      <c r="AE6532" s="3">
        <v>735.5</v>
      </c>
      <c r="AF6532" s="3">
        <v>0</v>
      </c>
      <c r="AG6532" s="3">
        <v>0</v>
      </c>
      <c r="AH6532" s="3">
        <v>42.9</v>
      </c>
      <c r="AI6532" s="3">
        <v>778.4</v>
      </c>
      <c r="AJ6532" t="s">
        <v>47</v>
      </c>
      <c r="AK6532" t="s">
        <v>8234</v>
      </c>
      <c r="AL6532" t="s">
        <v>8234</v>
      </c>
      <c r="AM6532">
        <f>IF(Customers[[#This Row],[Customer Status]]="Churned",1,0)</f>
        <v>0</v>
      </c>
      <c r="AN6532" t="str">
        <f>IF(Customers[[#This Row],[Monthly Charge]]&gt;=_xlfn.PERCENTILE.INC(Customers[Monthly Charge],0.75),"High-value","Other")</f>
        <v>Other</v>
      </c>
    </row>
    <row r="6533" spans="1:40" x14ac:dyDescent="0.25">
      <c r="A6533" t="s">
        <v>7721</v>
      </c>
      <c r="B6533" t="s">
        <v>49</v>
      </c>
      <c r="C6533" s="1">
        <v>76</v>
      </c>
      <c r="D6533" t="s">
        <v>40</v>
      </c>
      <c r="E6533" s="1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 s="1">
        <v>1</v>
      </c>
      <c r="K6533" s="1">
        <v>4</v>
      </c>
      <c r="L6533" t="s">
        <v>42</v>
      </c>
      <c r="M6533" t="s">
        <v>40</v>
      </c>
      <c r="N6533" s="2">
        <v>28.11</v>
      </c>
      <c r="O6533" t="s">
        <v>40</v>
      </c>
      <c r="P6533" t="s">
        <v>40</v>
      </c>
      <c r="Q6533" t="s">
        <v>55</v>
      </c>
      <c r="R6533" s="1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 s="3">
        <v>74.95</v>
      </c>
      <c r="AE6533" s="3">
        <v>308.7</v>
      </c>
      <c r="AF6533" s="3">
        <v>0</v>
      </c>
      <c r="AG6533" s="3">
        <v>0</v>
      </c>
      <c r="AH6533" s="3">
        <v>112.44</v>
      </c>
      <c r="AI6533" s="3">
        <v>421.14</v>
      </c>
      <c r="AJ6533" t="s">
        <v>57</v>
      </c>
      <c r="AK6533" t="s">
        <v>58</v>
      </c>
      <c r="AL6533" t="s">
        <v>214</v>
      </c>
      <c r="AM6533">
        <f>IF(Customers[[#This Row],[Customer Status]]="Churned",1,0)</f>
        <v>1</v>
      </c>
      <c r="AN6533" t="str">
        <f>IF(Customers[[#This Row],[Monthly Charge]]&gt;=_xlfn.PERCENTILE.INC(Customers[Monthly Charge],0.75),"High-value","Other")</f>
        <v>Other</v>
      </c>
    </row>
    <row r="6534" spans="1:40" x14ac:dyDescent="0.25">
      <c r="A6534" t="s">
        <v>7722</v>
      </c>
      <c r="B6534" t="s">
        <v>39</v>
      </c>
      <c r="C6534" s="1">
        <v>60</v>
      </c>
      <c r="D6534" t="s">
        <v>43</v>
      </c>
      <c r="E6534" s="1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 s="1">
        <v>0</v>
      </c>
      <c r="K6534" s="1">
        <v>15</v>
      </c>
      <c r="L6534" t="s">
        <v>42</v>
      </c>
      <c r="M6534" t="s">
        <v>40</v>
      </c>
      <c r="N6534" s="2">
        <v>10.43</v>
      </c>
      <c r="O6534" t="s">
        <v>43</v>
      </c>
      <c r="P6534" t="s">
        <v>40</v>
      </c>
      <c r="Q6534" t="s">
        <v>55</v>
      </c>
      <c r="R6534" s="1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 s="3">
        <v>83.2</v>
      </c>
      <c r="AE6534" s="3">
        <v>1130</v>
      </c>
      <c r="AF6534" s="3">
        <v>0</v>
      </c>
      <c r="AG6534" s="3">
        <v>0</v>
      </c>
      <c r="AH6534" s="3">
        <v>156.44999999999999</v>
      </c>
      <c r="AI6534" s="3">
        <v>1286.45</v>
      </c>
      <c r="AJ6534" t="s">
        <v>47</v>
      </c>
      <c r="AK6534" t="s">
        <v>8234</v>
      </c>
      <c r="AL6534" t="s">
        <v>8234</v>
      </c>
      <c r="AM6534">
        <f>IF(Customers[[#This Row],[Customer Status]]="Churned",1,0)</f>
        <v>0</v>
      </c>
      <c r="AN6534" t="str">
        <f>IF(Customers[[#This Row],[Monthly Charge]]&gt;=_xlfn.PERCENTILE.INC(Customers[Monthly Charge],0.75),"High-value","Other")</f>
        <v>Other</v>
      </c>
    </row>
    <row r="6535" spans="1:40" x14ac:dyDescent="0.25">
      <c r="A6535" t="s">
        <v>7723</v>
      </c>
      <c r="B6535" t="s">
        <v>39</v>
      </c>
      <c r="C6535" s="1">
        <v>27</v>
      </c>
      <c r="D6535" t="s">
        <v>43</v>
      </c>
      <c r="E6535" s="1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 s="1">
        <v>0</v>
      </c>
      <c r="K6535" s="1">
        <v>3</v>
      </c>
      <c r="L6535" t="s">
        <v>42</v>
      </c>
      <c r="M6535" t="s">
        <v>40</v>
      </c>
      <c r="N6535" s="2">
        <v>26.33</v>
      </c>
      <c r="O6535" t="s">
        <v>40</v>
      </c>
      <c r="P6535" t="s">
        <v>43</v>
      </c>
      <c r="Q6535" t="s">
        <v>42</v>
      </c>
      <c r="R6535" s="1">
        <v>0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43</v>
      </c>
      <c r="AA6535" t="s">
        <v>51</v>
      </c>
      <c r="AB6535" t="s">
        <v>43</v>
      </c>
      <c r="AC6535" t="s">
        <v>46</v>
      </c>
      <c r="AD6535" s="3">
        <v>24.6</v>
      </c>
      <c r="AE6535" s="3">
        <v>86.35</v>
      </c>
      <c r="AF6535" s="3">
        <v>0</v>
      </c>
      <c r="AG6535" s="3">
        <v>0</v>
      </c>
      <c r="AH6535" s="3">
        <v>78.989999999999995</v>
      </c>
      <c r="AI6535" s="3">
        <v>165.34</v>
      </c>
      <c r="AJ6535" t="s">
        <v>98</v>
      </c>
      <c r="AK6535" t="s">
        <v>8234</v>
      </c>
      <c r="AL6535" t="s">
        <v>8234</v>
      </c>
      <c r="AM6535">
        <f>IF(Customers[[#This Row],[Customer Status]]="Churned",1,0)</f>
        <v>0</v>
      </c>
      <c r="AN6535" t="str">
        <f>IF(Customers[[#This Row],[Monthly Charge]]&gt;=_xlfn.PERCENTILE.INC(Customers[Monthly Charge],0.75),"High-value","Other")</f>
        <v>Other</v>
      </c>
    </row>
    <row r="6536" spans="1:40" x14ac:dyDescent="0.25">
      <c r="A6536" t="s">
        <v>7724</v>
      </c>
      <c r="B6536" t="s">
        <v>39</v>
      </c>
      <c r="C6536" s="1">
        <v>67</v>
      </c>
      <c r="D6536" t="s">
        <v>40</v>
      </c>
      <c r="E6536" s="1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 s="1">
        <v>1</v>
      </c>
      <c r="K6536" s="1">
        <v>52</v>
      </c>
      <c r="L6536" t="s">
        <v>42</v>
      </c>
      <c r="M6536" t="s">
        <v>40</v>
      </c>
      <c r="N6536" s="2">
        <v>4.1100000000000003</v>
      </c>
      <c r="O6536" t="s">
        <v>40</v>
      </c>
      <c r="P6536" t="s">
        <v>40</v>
      </c>
      <c r="Q6536" t="s">
        <v>55</v>
      </c>
      <c r="R6536" s="1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 s="3">
        <v>109.1</v>
      </c>
      <c r="AE6536" s="3">
        <v>5647.95</v>
      </c>
      <c r="AF6536" s="3">
        <v>0</v>
      </c>
      <c r="AG6536" s="3">
        <v>0</v>
      </c>
      <c r="AH6536" s="3">
        <v>213.72</v>
      </c>
      <c r="AI6536" s="3">
        <v>5861.67</v>
      </c>
      <c r="AJ6536" t="s">
        <v>47</v>
      </c>
      <c r="AK6536" t="s">
        <v>8234</v>
      </c>
      <c r="AL6536" t="s">
        <v>8234</v>
      </c>
      <c r="AM6536">
        <f>IF(Customers[[#This Row],[Customer Status]]="Churned",1,0)</f>
        <v>0</v>
      </c>
      <c r="AN6536" t="str">
        <f>IF(Customers[[#This Row],[Monthly Charge]]&gt;=_xlfn.PERCENTILE.INC(Customers[Monthly Charge],0.75),"High-value","Other")</f>
        <v>High-value</v>
      </c>
    </row>
    <row r="6537" spans="1:40" x14ac:dyDescent="0.25">
      <c r="A6537" t="s">
        <v>7725</v>
      </c>
      <c r="B6537" t="s">
        <v>39</v>
      </c>
      <c r="C6537" s="1">
        <v>77</v>
      </c>
      <c r="D6537" t="s">
        <v>43</v>
      </c>
      <c r="E6537" s="1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 s="1">
        <v>0</v>
      </c>
      <c r="K6537" s="1">
        <v>21</v>
      </c>
      <c r="L6537" t="s">
        <v>42</v>
      </c>
      <c r="M6537" t="s">
        <v>40</v>
      </c>
      <c r="N6537" s="2">
        <v>37.4</v>
      </c>
      <c r="O6537" t="s">
        <v>40</v>
      </c>
      <c r="P6537" t="s">
        <v>40</v>
      </c>
      <c r="Q6537" t="s">
        <v>55</v>
      </c>
      <c r="R6537" s="1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 s="3">
        <v>95.4</v>
      </c>
      <c r="AE6537" s="3">
        <v>2025.1</v>
      </c>
      <c r="AF6537" s="3">
        <v>0</v>
      </c>
      <c r="AG6537" s="3">
        <v>0</v>
      </c>
      <c r="AH6537" s="3">
        <v>785.4</v>
      </c>
      <c r="AI6537" s="3">
        <v>2810.5</v>
      </c>
      <c r="AJ6537" t="s">
        <v>47</v>
      </c>
      <c r="AK6537" t="s">
        <v>8234</v>
      </c>
      <c r="AL6537" t="s">
        <v>8234</v>
      </c>
      <c r="AM6537">
        <f>IF(Customers[[#This Row],[Customer Status]]="Churned",1,0)</f>
        <v>0</v>
      </c>
      <c r="AN6537" t="str">
        <f>IF(Customers[[#This Row],[Monthly Charge]]&gt;=_xlfn.PERCENTILE.INC(Customers[Monthly Charge],0.75),"High-value","Other")</f>
        <v>High-value</v>
      </c>
    </row>
    <row r="6538" spans="1:40" x14ac:dyDescent="0.25">
      <c r="A6538" t="s">
        <v>7726</v>
      </c>
      <c r="B6538" t="s">
        <v>39</v>
      </c>
      <c r="C6538" s="1">
        <v>23</v>
      </c>
      <c r="D6538" t="s">
        <v>40</v>
      </c>
      <c r="E6538" s="1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 s="1">
        <v>2</v>
      </c>
      <c r="K6538" s="1">
        <v>68</v>
      </c>
      <c r="L6538" t="s">
        <v>42</v>
      </c>
      <c r="M6538" t="s">
        <v>40</v>
      </c>
      <c r="N6538" s="2">
        <v>8.6199999999999992</v>
      </c>
      <c r="O6538" t="s">
        <v>43</v>
      </c>
      <c r="P6538" t="s">
        <v>40</v>
      </c>
      <c r="Q6538" t="s">
        <v>79</v>
      </c>
      <c r="R6538" s="1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 s="3">
        <v>64.099999999999994</v>
      </c>
      <c r="AE6538" s="3">
        <v>4326.25</v>
      </c>
      <c r="AF6538" s="3">
        <v>19.12</v>
      </c>
      <c r="AG6538" s="3">
        <v>0</v>
      </c>
      <c r="AH6538" s="3">
        <v>586.16</v>
      </c>
      <c r="AI6538" s="3">
        <v>4893.29</v>
      </c>
      <c r="AJ6538" t="s">
        <v>47</v>
      </c>
      <c r="AK6538" t="s">
        <v>8234</v>
      </c>
      <c r="AL6538" t="s">
        <v>8234</v>
      </c>
      <c r="AM6538">
        <f>IF(Customers[[#This Row],[Customer Status]]="Churned",1,0)</f>
        <v>0</v>
      </c>
      <c r="AN6538" t="str">
        <f>IF(Customers[[#This Row],[Monthly Charge]]&gt;=_xlfn.PERCENTILE.INC(Customers[Monthly Charge],0.75),"High-value","Other")</f>
        <v>Other</v>
      </c>
    </row>
    <row r="6539" spans="1:40" x14ac:dyDescent="0.25">
      <c r="A6539" t="s">
        <v>7727</v>
      </c>
      <c r="B6539" t="s">
        <v>49</v>
      </c>
      <c r="C6539" s="1">
        <v>76</v>
      </c>
      <c r="D6539" t="s">
        <v>43</v>
      </c>
      <c r="E6539" s="1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 s="1">
        <v>0</v>
      </c>
      <c r="K6539" s="1">
        <v>39</v>
      </c>
      <c r="L6539" t="s">
        <v>42</v>
      </c>
      <c r="M6539" t="s">
        <v>40</v>
      </c>
      <c r="N6539" s="2">
        <v>20.059999999999999</v>
      </c>
      <c r="O6539" t="s">
        <v>40</v>
      </c>
      <c r="P6539" t="s">
        <v>40</v>
      </c>
      <c r="Q6539" t="s">
        <v>55</v>
      </c>
      <c r="R6539" s="1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 s="3">
        <v>90.7</v>
      </c>
      <c r="AE6539" s="3">
        <v>3413.25</v>
      </c>
      <c r="AF6539" s="3">
        <v>0</v>
      </c>
      <c r="AG6539" s="3">
        <v>0</v>
      </c>
      <c r="AH6539" s="3">
        <v>782.34</v>
      </c>
      <c r="AI6539" s="3">
        <v>4195.59</v>
      </c>
      <c r="AJ6539" t="s">
        <v>47</v>
      </c>
      <c r="AK6539" t="s">
        <v>8234</v>
      </c>
      <c r="AL6539" t="s">
        <v>8234</v>
      </c>
      <c r="AM6539">
        <f>IF(Customers[[#This Row],[Customer Status]]="Churned",1,0)</f>
        <v>0</v>
      </c>
      <c r="AN6539" t="str">
        <f>IF(Customers[[#This Row],[Monthly Charge]]&gt;=_xlfn.PERCENTILE.INC(Customers[Monthly Charge],0.75),"High-value","Other")</f>
        <v>High-value</v>
      </c>
    </row>
    <row r="6540" spans="1:40" x14ac:dyDescent="0.25">
      <c r="A6540" t="s">
        <v>7729</v>
      </c>
      <c r="B6540" t="s">
        <v>39</v>
      </c>
      <c r="C6540" s="1">
        <v>47</v>
      </c>
      <c r="D6540" t="s">
        <v>40</v>
      </c>
      <c r="E6540" s="1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 s="1">
        <v>1</v>
      </c>
      <c r="K6540" s="1">
        <v>46</v>
      </c>
      <c r="L6540" t="s">
        <v>42</v>
      </c>
      <c r="M6540" t="s">
        <v>43</v>
      </c>
      <c r="N6540" s="2">
        <v>0</v>
      </c>
      <c r="O6540" t="s">
        <v>43</v>
      </c>
      <c r="P6540" t="s">
        <v>40</v>
      </c>
      <c r="Q6540" t="s">
        <v>79</v>
      </c>
      <c r="R6540" s="1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 s="3">
        <v>43.95</v>
      </c>
      <c r="AE6540" s="3">
        <v>2007.85</v>
      </c>
      <c r="AF6540" s="3">
        <v>0</v>
      </c>
      <c r="AG6540" s="3">
        <v>0</v>
      </c>
      <c r="AH6540" s="3">
        <v>0</v>
      </c>
      <c r="AI6540" s="3">
        <v>2007.85</v>
      </c>
      <c r="AJ6540" t="s">
        <v>47</v>
      </c>
      <c r="AK6540" t="s">
        <v>8234</v>
      </c>
      <c r="AL6540" t="s">
        <v>8234</v>
      </c>
      <c r="AM6540">
        <f>IF(Customers[[#This Row],[Customer Status]]="Churned",1,0)</f>
        <v>0</v>
      </c>
      <c r="AN6540" t="str">
        <f>IF(Customers[[#This Row],[Monthly Charge]]&gt;=_xlfn.PERCENTILE.INC(Customers[Monthly Charge],0.75),"High-value","Other")</f>
        <v>Other</v>
      </c>
    </row>
    <row r="6541" spans="1:40" x14ac:dyDescent="0.25">
      <c r="A6541" t="s">
        <v>7730</v>
      </c>
      <c r="B6541" t="s">
        <v>39</v>
      </c>
      <c r="C6541" s="1">
        <v>51</v>
      </c>
      <c r="D6541" t="s">
        <v>43</v>
      </c>
      <c r="E6541" s="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 s="1">
        <v>0</v>
      </c>
      <c r="K6541" s="1">
        <v>1</v>
      </c>
      <c r="L6541" t="s">
        <v>54</v>
      </c>
      <c r="M6541" t="s">
        <v>40</v>
      </c>
      <c r="N6541" s="2">
        <v>30.52</v>
      </c>
      <c r="O6541" t="s">
        <v>40</v>
      </c>
      <c r="P6541" t="s">
        <v>40</v>
      </c>
      <c r="Q6541" t="s">
        <v>55</v>
      </c>
      <c r="R6541" s="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 s="3">
        <v>85</v>
      </c>
      <c r="AE6541" s="3">
        <v>85</v>
      </c>
      <c r="AF6541" s="3">
        <v>0</v>
      </c>
      <c r="AG6541" s="3">
        <v>0</v>
      </c>
      <c r="AH6541" s="3">
        <v>30.52</v>
      </c>
      <c r="AI6541" s="3">
        <v>115.52</v>
      </c>
      <c r="AJ6541" t="s">
        <v>57</v>
      </c>
      <c r="AK6541" t="s">
        <v>109</v>
      </c>
      <c r="AL6541" t="s">
        <v>110</v>
      </c>
      <c r="AM6541">
        <f>IF(Customers[[#This Row],[Customer Status]]="Churned",1,0)</f>
        <v>1</v>
      </c>
      <c r="AN6541" t="str">
        <f>IF(Customers[[#This Row],[Monthly Charge]]&gt;=_xlfn.PERCENTILE.INC(Customers[Monthly Charge],0.75),"High-value","Other")</f>
        <v>Other</v>
      </c>
    </row>
    <row r="6542" spans="1:40" x14ac:dyDescent="0.25">
      <c r="A6542" t="s">
        <v>7731</v>
      </c>
      <c r="B6542" t="s">
        <v>49</v>
      </c>
      <c r="C6542" s="1">
        <v>36</v>
      </c>
      <c r="D6542" t="s">
        <v>40</v>
      </c>
      <c r="E6542" s="1">
        <v>0</v>
      </c>
      <c r="F6542" t="s">
        <v>87</v>
      </c>
      <c r="G6542">
        <v>95843</v>
      </c>
      <c r="H6542">
        <v>38.715497999999997</v>
      </c>
      <c r="I6542">
        <v>-121.363411</v>
      </c>
      <c r="J6542" s="1">
        <v>1</v>
      </c>
      <c r="K6542" s="1">
        <v>13</v>
      </c>
      <c r="L6542" t="s">
        <v>42</v>
      </c>
      <c r="M6542" t="s">
        <v>40</v>
      </c>
      <c r="N6542" s="2">
        <v>2.92</v>
      </c>
      <c r="O6542" t="s">
        <v>40</v>
      </c>
      <c r="P6542" t="s">
        <v>40</v>
      </c>
      <c r="Q6542" t="s">
        <v>55</v>
      </c>
      <c r="R6542" s="1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 s="3">
        <v>74.400000000000006</v>
      </c>
      <c r="AE6542" s="3">
        <v>896.75</v>
      </c>
      <c r="AF6542" s="3">
        <v>0</v>
      </c>
      <c r="AG6542" s="3">
        <v>0</v>
      </c>
      <c r="AH6542" s="3">
        <v>37.96</v>
      </c>
      <c r="AI6542" s="3">
        <v>934.71</v>
      </c>
      <c r="AJ6542" t="s">
        <v>57</v>
      </c>
      <c r="AK6542" t="s">
        <v>58</v>
      </c>
      <c r="AL6542" t="s">
        <v>104</v>
      </c>
      <c r="AM6542">
        <f>IF(Customers[[#This Row],[Customer Status]]="Churned",1,0)</f>
        <v>1</v>
      </c>
      <c r="AN6542" t="str">
        <f>IF(Customers[[#This Row],[Monthly Charge]]&gt;=_xlfn.PERCENTILE.INC(Customers[Monthly Charge],0.75),"High-value","Other")</f>
        <v>Other</v>
      </c>
    </row>
    <row r="6543" spans="1:40" x14ac:dyDescent="0.25">
      <c r="A6543" t="s">
        <v>7732</v>
      </c>
      <c r="B6543" t="s">
        <v>49</v>
      </c>
      <c r="C6543" s="1">
        <v>46</v>
      </c>
      <c r="D6543" t="s">
        <v>40</v>
      </c>
      <c r="E6543" s="1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 s="1">
        <v>11</v>
      </c>
      <c r="K6543" s="1">
        <v>72</v>
      </c>
      <c r="L6543" t="s">
        <v>72</v>
      </c>
      <c r="M6543" t="s">
        <v>43</v>
      </c>
      <c r="N6543" s="2">
        <v>0</v>
      </c>
      <c r="O6543" t="s">
        <v>43</v>
      </c>
      <c r="P6543" t="s">
        <v>40</v>
      </c>
      <c r="Q6543" t="s">
        <v>79</v>
      </c>
      <c r="R6543" s="1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 s="3">
        <v>45.25</v>
      </c>
      <c r="AE6543" s="3">
        <v>3139.8</v>
      </c>
      <c r="AF6543" s="3">
        <v>0</v>
      </c>
      <c r="AG6543" s="3">
        <v>0</v>
      </c>
      <c r="AH6543" s="3">
        <v>0</v>
      </c>
      <c r="AI6543" s="3">
        <v>3139.8</v>
      </c>
      <c r="AJ6543" t="s">
        <v>47</v>
      </c>
      <c r="AK6543" t="s">
        <v>8234</v>
      </c>
      <c r="AL6543" t="s">
        <v>8234</v>
      </c>
      <c r="AM6543">
        <f>IF(Customers[[#This Row],[Customer Status]]="Churned",1,0)</f>
        <v>0</v>
      </c>
      <c r="AN6543" t="str">
        <f>IF(Customers[[#This Row],[Monthly Charge]]&gt;=_xlfn.PERCENTILE.INC(Customers[Monthly Charge],0.75),"High-value","Other")</f>
        <v>Other</v>
      </c>
    </row>
    <row r="6544" spans="1:40" x14ac:dyDescent="0.25">
      <c r="A6544" t="s">
        <v>7733</v>
      </c>
      <c r="B6544" t="s">
        <v>39</v>
      </c>
      <c r="C6544" s="1">
        <v>66</v>
      </c>
      <c r="D6544" t="s">
        <v>40</v>
      </c>
      <c r="E6544" s="1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 s="1">
        <v>5</v>
      </c>
      <c r="K6544" s="1">
        <v>38</v>
      </c>
      <c r="L6544" t="s">
        <v>42</v>
      </c>
      <c r="M6544" t="s">
        <v>40</v>
      </c>
      <c r="N6544" s="2">
        <v>15.78</v>
      </c>
      <c r="O6544" t="s">
        <v>40</v>
      </c>
      <c r="P6544" t="s">
        <v>40</v>
      </c>
      <c r="Q6544" t="s">
        <v>55</v>
      </c>
      <c r="R6544" s="1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 s="3">
        <v>74.95</v>
      </c>
      <c r="AE6544" s="3">
        <v>2869.85</v>
      </c>
      <c r="AF6544" s="3">
        <v>0</v>
      </c>
      <c r="AG6544" s="3">
        <v>0</v>
      </c>
      <c r="AH6544" s="3">
        <v>599.64</v>
      </c>
      <c r="AI6544" s="3">
        <v>3469.49</v>
      </c>
      <c r="AJ6544" t="s">
        <v>57</v>
      </c>
      <c r="AK6544" t="s">
        <v>63</v>
      </c>
      <c r="AL6544" t="s">
        <v>64</v>
      </c>
      <c r="AM6544">
        <f>IF(Customers[[#This Row],[Customer Status]]="Churned",1,0)</f>
        <v>1</v>
      </c>
      <c r="AN6544" t="str">
        <f>IF(Customers[[#This Row],[Monthly Charge]]&gt;=_xlfn.PERCENTILE.INC(Customers[Monthly Charge],0.75),"High-value","Other")</f>
        <v>Other</v>
      </c>
    </row>
    <row r="6545" spans="1:40" x14ac:dyDescent="0.25">
      <c r="A6545" t="s">
        <v>7734</v>
      </c>
      <c r="B6545" t="s">
        <v>49</v>
      </c>
      <c r="C6545" s="1">
        <v>24</v>
      </c>
      <c r="D6545" t="s">
        <v>40</v>
      </c>
      <c r="E6545" s="1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 s="1">
        <v>5</v>
      </c>
      <c r="K6545" s="1">
        <v>64</v>
      </c>
      <c r="L6545" t="s">
        <v>42</v>
      </c>
      <c r="M6545" t="s">
        <v>40</v>
      </c>
      <c r="N6545" s="2">
        <v>32.93</v>
      </c>
      <c r="O6545" t="s">
        <v>40</v>
      </c>
      <c r="P6545" t="s">
        <v>40</v>
      </c>
      <c r="Q6545" t="s">
        <v>79</v>
      </c>
      <c r="R6545" s="1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 s="3">
        <v>70.150000000000006</v>
      </c>
      <c r="AE6545" s="3">
        <v>4480.7</v>
      </c>
      <c r="AF6545" s="3">
        <v>0</v>
      </c>
      <c r="AG6545" s="3">
        <v>0</v>
      </c>
      <c r="AH6545" s="3">
        <v>2107.52</v>
      </c>
      <c r="AI6545" s="3">
        <v>6588.22</v>
      </c>
      <c r="AJ6545" t="s">
        <v>47</v>
      </c>
      <c r="AK6545" t="s">
        <v>8234</v>
      </c>
      <c r="AL6545" t="s">
        <v>8234</v>
      </c>
      <c r="AM6545">
        <f>IF(Customers[[#This Row],[Customer Status]]="Churned",1,0)</f>
        <v>0</v>
      </c>
      <c r="AN6545" t="str">
        <f>IF(Customers[[#This Row],[Monthly Charge]]&gt;=_xlfn.PERCENTILE.INC(Customers[Monthly Charge],0.75),"High-value","Other")</f>
        <v>Other</v>
      </c>
    </row>
    <row r="6546" spans="1:40" x14ac:dyDescent="0.25">
      <c r="A6546" t="s">
        <v>7735</v>
      </c>
      <c r="B6546" t="s">
        <v>39</v>
      </c>
      <c r="C6546" s="1">
        <v>74</v>
      </c>
      <c r="D6546" t="s">
        <v>43</v>
      </c>
      <c r="E6546" s="1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 s="1">
        <v>0</v>
      </c>
      <c r="K6546" s="1">
        <v>13</v>
      </c>
      <c r="L6546" t="s">
        <v>42</v>
      </c>
      <c r="M6546" t="s">
        <v>40</v>
      </c>
      <c r="N6546" s="2">
        <v>26.68</v>
      </c>
      <c r="O6546" t="s">
        <v>43</v>
      </c>
      <c r="P6546" t="s">
        <v>40</v>
      </c>
      <c r="Q6546" t="s">
        <v>55</v>
      </c>
      <c r="R6546" s="1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 s="3">
        <v>96.85</v>
      </c>
      <c r="AE6546" s="3">
        <v>1235.55</v>
      </c>
      <c r="AF6546" s="3">
        <v>0</v>
      </c>
      <c r="AG6546" s="3">
        <v>0</v>
      </c>
      <c r="AH6546" s="3">
        <v>346.84</v>
      </c>
      <c r="AI6546" s="3">
        <v>1582.39</v>
      </c>
      <c r="AJ6546" t="s">
        <v>47</v>
      </c>
      <c r="AK6546" t="s">
        <v>8234</v>
      </c>
      <c r="AL6546" t="s">
        <v>8234</v>
      </c>
      <c r="AM6546">
        <f>IF(Customers[[#This Row],[Customer Status]]="Churned",1,0)</f>
        <v>0</v>
      </c>
      <c r="AN6546" t="str">
        <f>IF(Customers[[#This Row],[Monthly Charge]]&gt;=_xlfn.PERCENTILE.INC(Customers[Monthly Charge],0.75),"High-value","Other")</f>
        <v>High-value</v>
      </c>
    </row>
    <row r="6547" spans="1:40" x14ac:dyDescent="0.25">
      <c r="A6547" t="s">
        <v>7736</v>
      </c>
      <c r="B6547" t="s">
        <v>49</v>
      </c>
      <c r="C6547" s="1">
        <v>59</v>
      </c>
      <c r="D6547" t="s">
        <v>43</v>
      </c>
      <c r="E6547" s="1">
        <v>1</v>
      </c>
      <c r="F6547" t="s">
        <v>151</v>
      </c>
      <c r="G6547">
        <v>92110</v>
      </c>
      <c r="H6547">
        <v>32.765009999999997</v>
      </c>
      <c r="I6547">
        <v>-117.19938</v>
      </c>
      <c r="J6547" s="1">
        <v>0</v>
      </c>
      <c r="K6547" s="1">
        <v>5</v>
      </c>
      <c r="L6547" t="s">
        <v>54</v>
      </c>
      <c r="M6547" t="s">
        <v>40</v>
      </c>
      <c r="N6547" s="2">
        <v>12.22</v>
      </c>
      <c r="O6547" t="s">
        <v>43</v>
      </c>
      <c r="P6547" t="s">
        <v>43</v>
      </c>
      <c r="Q6547" t="s">
        <v>42</v>
      </c>
      <c r="R6547" s="1">
        <v>0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43</v>
      </c>
      <c r="AA6547" t="s">
        <v>51</v>
      </c>
      <c r="AB6547" t="s">
        <v>43</v>
      </c>
      <c r="AC6547" t="s">
        <v>46</v>
      </c>
      <c r="AD6547" s="3">
        <v>-10</v>
      </c>
      <c r="AE6547" s="3">
        <v>83.75</v>
      </c>
      <c r="AF6547" s="3">
        <v>0</v>
      </c>
      <c r="AG6547" s="3">
        <v>0</v>
      </c>
      <c r="AH6547" s="3">
        <v>61.1</v>
      </c>
      <c r="AI6547" s="3">
        <v>144.85</v>
      </c>
      <c r="AJ6547" t="s">
        <v>47</v>
      </c>
      <c r="AK6547" t="s">
        <v>8234</v>
      </c>
      <c r="AL6547" t="s">
        <v>8234</v>
      </c>
      <c r="AM6547">
        <f>IF(Customers[[#This Row],[Customer Status]]="Churned",1,0)</f>
        <v>0</v>
      </c>
      <c r="AN6547" t="str">
        <f>IF(Customers[[#This Row],[Monthly Charge]]&gt;=_xlfn.PERCENTILE.INC(Customers[Monthly Charge],0.75),"High-value","Other")</f>
        <v>Other</v>
      </c>
    </row>
    <row r="6548" spans="1:40" x14ac:dyDescent="0.25">
      <c r="A6548" t="s">
        <v>7737</v>
      </c>
      <c r="B6548" t="s">
        <v>39</v>
      </c>
      <c r="C6548" s="1">
        <v>47</v>
      </c>
      <c r="D6548" t="s">
        <v>43</v>
      </c>
      <c r="E6548" s="1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 s="1">
        <v>0</v>
      </c>
      <c r="K6548" s="1">
        <v>72</v>
      </c>
      <c r="L6548" t="s">
        <v>72</v>
      </c>
      <c r="M6548" t="s">
        <v>40</v>
      </c>
      <c r="N6548" s="2">
        <v>44.21</v>
      </c>
      <c r="O6548" t="s">
        <v>40</v>
      </c>
      <c r="P6548" t="s">
        <v>40</v>
      </c>
      <c r="Q6548" t="s">
        <v>79</v>
      </c>
      <c r="R6548" s="1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 s="3">
        <v>91.35</v>
      </c>
      <c r="AE6548" s="3">
        <v>6697.2</v>
      </c>
      <c r="AF6548" s="3">
        <v>0</v>
      </c>
      <c r="AG6548" s="3">
        <v>0</v>
      </c>
      <c r="AH6548" s="3">
        <v>3183.12</v>
      </c>
      <c r="AI6548" s="3">
        <v>9880.32</v>
      </c>
      <c r="AJ6548" t="s">
        <v>47</v>
      </c>
      <c r="AK6548" t="s">
        <v>8234</v>
      </c>
      <c r="AL6548" t="s">
        <v>8234</v>
      </c>
      <c r="AM6548">
        <f>IF(Customers[[#This Row],[Customer Status]]="Churned",1,0)</f>
        <v>0</v>
      </c>
      <c r="AN6548" t="str">
        <f>IF(Customers[[#This Row],[Monthly Charge]]&gt;=_xlfn.PERCENTILE.INC(Customers[Monthly Charge],0.75),"High-value","Other")</f>
        <v>High-value</v>
      </c>
    </row>
    <row r="6549" spans="1:40" x14ac:dyDescent="0.25">
      <c r="A6549" t="s">
        <v>7738</v>
      </c>
      <c r="B6549" t="s">
        <v>39</v>
      </c>
      <c r="C6549" s="1">
        <v>33</v>
      </c>
      <c r="D6549" t="s">
        <v>40</v>
      </c>
      <c r="E6549" s="1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 s="1">
        <v>2</v>
      </c>
      <c r="K6549" s="1">
        <v>57</v>
      </c>
      <c r="L6549" t="s">
        <v>76</v>
      </c>
      <c r="M6549" t="s">
        <v>40</v>
      </c>
      <c r="N6549" s="2">
        <v>10.050000000000001</v>
      </c>
      <c r="O6549" t="s">
        <v>40</v>
      </c>
      <c r="P6549" t="s">
        <v>40</v>
      </c>
      <c r="Q6549" t="s">
        <v>79</v>
      </c>
      <c r="R6549" s="1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 s="3">
        <v>84.5</v>
      </c>
      <c r="AE6549" s="3">
        <v>4845.3999999999996</v>
      </c>
      <c r="AF6549" s="3">
        <v>0</v>
      </c>
      <c r="AG6549" s="3">
        <v>0</v>
      </c>
      <c r="AH6549" s="3">
        <v>572.85</v>
      </c>
      <c r="AI6549" s="3">
        <v>5418.25</v>
      </c>
      <c r="AJ6549" t="s">
        <v>47</v>
      </c>
      <c r="AK6549" t="s">
        <v>8234</v>
      </c>
      <c r="AL6549" t="s">
        <v>8234</v>
      </c>
      <c r="AM6549">
        <f>IF(Customers[[#This Row],[Customer Status]]="Churned",1,0)</f>
        <v>0</v>
      </c>
      <c r="AN6549" t="str">
        <f>IF(Customers[[#This Row],[Monthly Charge]]&gt;=_xlfn.PERCENTILE.INC(Customers[Monthly Charge],0.75),"High-value","Other")</f>
        <v>Other</v>
      </c>
    </row>
    <row r="6550" spans="1:40" x14ac:dyDescent="0.25">
      <c r="A6550" t="s">
        <v>7739</v>
      </c>
      <c r="B6550" t="s">
        <v>39</v>
      </c>
      <c r="C6550" s="1">
        <v>26</v>
      </c>
      <c r="D6550" t="s">
        <v>40</v>
      </c>
      <c r="E6550" s="1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 s="1">
        <v>4</v>
      </c>
      <c r="K6550" s="1">
        <v>72</v>
      </c>
      <c r="L6550" t="s">
        <v>72</v>
      </c>
      <c r="M6550" t="s">
        <v>40</v>
      </c>
      <c r="N6550" s="2">
        <v>24.32</v>
      </c>
      <c r="O6550" t="s">
        <v>40</v>
      </c>
      <c r="P6550" t="s">
        <v>40</v>
      </c>
      <c r="Q6550" t="s">
        <v>55</v>
      </c>
      <c r="R6550" s="1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 s="3">
        <v>115.5</v>
      </c>
      <c r="AE6550" s="3">
        <v>8312.75</v>
      </c>
      <c r="AF6550" s="3">
        <v>0</v>
      </c>
      <c r="AG6550" s="3">
        <v>0</v>
      </c>
      <c r="AH6550" s="3">
        <v>1751.04</v>
      </c>
      <c r="AI6550" s="3">
        <v>10063.790000000001</v>
      </c>
      <c r="AJ6550" t="s">
        <v>47</v>
      </c>
      <c r="AK6550" t="s">
        <v>8234</v>
      </c>
      <c r="AL6550" t="s">
        <v>8234</v>
      </c>
      <c r="AM6550">
        <f>IF(Customers[[#This Row],[Customer Status]]="Churned",1,0)</f>
        <v>0</v>
      </c>
      <c r="AN6550" t="str">
        <f>IF(Customers[[#This Row],[Monthly Charge]]&gt;=_xlfn.PERCENTILE.INC(Customers[Monthly Charge],0.75),"High-value","Other")</f>
        <v>High-value</v>
      </c>
    </row>
    <row r="6551" spans="1:40" x14ac:dyDescent="0.25">
      <c r="A6551" t="s">
        <v>7740</v>
      </c>
      <c r="B6551" t="s">
        <v>49</v>
      </c>
      <c r="C6551" s="1">
        <v>76</v>
      </c>
      <c r="D6551" t="s">
        <v>43</v>
      </c>
      <c r="E6551" s="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 s="1">
        <v>0</v>
      </c>
      <c r="K6551" s="1">
        <v>1</v>
      </c>
      <c r="L6551" t="s">
        <v>42</v>
      </c>
      <c r="M6551" t="s">
        <v>40</v>
      </c>
      <c r="N6551" s="2">
        <v>21.85</v>
      </c>
      <c r="O6551" t="s">
        <v>40</v>
      </c>
      <c r="P6551" t="s">
        <v>40</v>
      </c>
      <c r="Q6551" t="s">
        <v>55</v>
      </c>
      <c r="R6551" s="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 s="3">
        <v>94</v>
      </c>
      <c r="AE6551" s="3">
        <v>94</v>
      </c>
      <c r="AF6551" s="3">
        <v>0</v>
      </c>
      <c r="AG6551" s="3">
        <v>0</v>
      </c>
      <c r="AH6551" s="3">
        <v>21.85</v>
      </c>
      <c r="AI6551" s="3">
        <v>115.85</v>
      </c>
      <c r="AJ6551" t="s">
        <v>57</v>
      </c>
      <c r="AK6551" t="s">
        <v>63</v>
      </c>
      <c r="AL6551" t="s">
        <v>64</v>
      </c>
      <c r="AM6551">
        <f>IF(Customers[[#This Row],[Customer Status]]="Churned",1,0)</f>
        <v>1</v>
      </c>
      <c r="AN6551" t="str">
        <f>IF(Customers[[#This Row],[Monthly Charge]]&gt;=_xlfn.PERCENTILE.INC(Customers[Monthly Charge],0.75),"High-value","Other")</f>
        <v>High-value</v>
      </c>
    </row>
    <row r="6552" spans="1:40" x14ac:dyDescent="0.25">
      <c r="A6552" t="s">
        <v>7741</v>
      </c>
      <c r="B6552" t="s">
        <v>49</v>
      </c>
      <c r="C6552" s="1">
        <v>56</v>
      </c>
      <c r="D6552" t="s">
        <v>43</v>
      </c>
      <c r="E6552" s="1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 s="1">
        <v>0</v>
      </c>
      <c r="K6552" s="1">
        <v>1</v>
      </c>
      <c r="L6552" t="s">
        <v>54</v>
      </c>
      <c r="M6552" t="s">
        <v>40</v>
      </c>
      <c r="N6552" s="2">
        <v>3.13</v>
      </c>
      <c r="O6552" t="s">
        <v>43</v>
      </c>
      <c r="P6552" t="s">
        <v>40</v>
      </c>
      <c r="Q6552" t="s">
        <v>55</v>
      </c>
      <c r="R6552" s="1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 s="3">
        <v>79.95</v>
      </c>
      <c r="AE6552" s="3">
        <v>79.95</v>
      </c>
      <c r="AF6552" s="3">
        <v>0</v>
      </c>
      <c r="AG6552" s="3">
        <v>0</v>
      </c>
      <c r="AH6552" s="3">
        <v>3.13</v>
      </c>
      <c r="AI6552" s="3">
        <v>83.08</v>
      </c>
      <c r="AJ6552" t="s">
        <v>57</v>
      </c>
      <c r="AK6552" t="s">
        <v>121</v>
      </c>
      <c r="AL6552" t="s">
        <v>195</v>
      </c>
      <c r="AM6552">
        <f>IF(Customers[[#This Row],[Customer Status]]="Churned",1,0)</f>
        <v>1</v>
      </c>
      <c r="AN6552" t="str">
        <f>IF(Customers[[#This Row],[Monthly Charge]]&gt;=_xlfn.PERCENTILE.INC(Customers[Monthly Charge],0.75),"High-value","Other")</f>
        <v>Other</v>
      </c>
    </row>
    <row r="6553" spans="1:40" x14ac:dyDescent="0.25">
      <c r="A6553" t="s">
        <v>7742</v>
      </c>
      <c r="B6553" t="s">
        <v>39</v>
      </c>
      <c r="C6553" s="1">
        <v>31</v>
      </c>
      <c r="D6553" t="s">
        <v>43</v>
      </c>
      <c r="E6553" s="1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 s="1">
        <v>0</v>
      </c>
      <c r="K6553" s="1">
        <v>8</v>
      </c>
      <c r="L6553" t="s">
        <v>42</v>
      </c>
      <c r="M6553" t="s">
        <v>40</v>
      </c>
      <c r="N6553" s="2">
        <v>12.15</v>
      </c>
      <c r="O6553" t="s">
        <v>40</v>
      </c>
      <c r="P6553" t="s">
        <v>40</v>
      </c>
      <c r="Q6553" t="s">
        <v>44</v>
      </c>
      <c r="R6553" s="1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 s="3">
        <v>99.65</v>
      </c>
      <c r="AE6553" s="3">
        <v>820.5</v>
      </c>
      <c r="AF6553" s="3">
        <v>0</v>
      </c>
      <c r="AG6553" s="3">
        <v>0</v>
      </c>
      <c r="AH6553" s="3">
        <v>97.2</v>
      </c>
      <c r="AI6553" s="3">
        <v>917.7</v>
      </c>
      <c r="AJ6553" t="s">
        <v>57</v>
      </c>
      <c r="AK6553" t="s">
        <v>109</v>
      </c>
      <c r="AL6553" t="s">
        <v>344</v>
      </c>
      <c r="AM6553">
        <f>IF(Customers[[#This Row],[Customer Status]]="Churned",1,0)</f>
        <v>1</v>
      </c>
      <c r="AN6553" t="str">
        <f>IF(Customers[[#This Row],[Monthly Charge]]&gt;=_xlfn.PERCENTILE.INC(Customers[Monthly Charge],0.75),"High-value","Other")</f>
        <v>High-value</v>
      </c>
    </row>
    <row r="6554" spans="1:40" x14ac:dyDescent="0.25">
      <c r="A6554" t="s">
        <v>7743</v>
      </c>
      <c r="B6554" t="s">
        <v>39</v>
      </c>
      <c r="C6554" s="1">
        <v>44</v>
      </c>
      <c r="D6554" t="s">
        <v>43</v>
      </c>
      <c r="E6554" s="1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 s="1">
        <v>0</v>
      </c>
      <c r="K6554" s="1">
        <v>3</v>
      </c>
      <c r="L6554" t="s">
        <v>42</v>
      </c>
      <c r="M6554" t="s">
        <v>40</v>
      </c>
      <c r="N6554" s="2">
        <v>35.54</v>
      </c>
      <c r="O6554" t="s">
        <v>40</v>
      </c>
      <c r="P6554" t="s">
        <v>40</v>
      </c>
      <c r="Q6554" t="s">
        <v>55</v>
      </c>
      <c r="R6554" s="1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 s="3">
        <v>74.25</v>
      </c>
      <c r="AE6554" s="3">
        <v>210.3</v>
      </c>
      <c r="AF6554" s="3">
        <v>0</v>
      </c>
      <c r="AG6554" s="3">
        <v>0</v>
      </c>
      <c r="AH6554" s="3">
        <v>106.62</v>
      </c>
      <c r="AI6554" s="3">
        <v>316.92</v>
      </c>
      <c r="AJ6554" t="s">
        <v>57</v>
      </c>
      <c r="AK6554" t="s">
        <v>58</v>
      </c>
      <c r="AL6554" t="s">
        <v>104</v>
      </c>
      <c r="AM6554">
        <f>IF(Customers[[#This Row],[Customer Status]]="Churned",1,0)</f>
        <v>1</v>
      </c>
      <c r="AN6554" t="str">
        <f>IF(Customers[[#This Row],[Monthly Charge]]&gt;=_xlfn.PERCENTILE.INC(Customers[Monthly Charge],0.75),"High-value","Other")</f>
        <v>Other</v>
      </c>
    </row>
    <row r="6555" spans="1:40" x14ac:dyDescent="0.25">
      <c r="A6555" t="s">
        <v>7744</v>
      </c>
      <c r="B6555" t="s">
        <v>49</v>
      </c>
      <c r="C6555" s="1">
        <v>52</v>
      </c>
      <c r="D6555" t="s">
        <v>43</v>
      </c>
      <c r="E6555" s="1">
        <v>2</v>
      </c>
      <c r="F6555" t="s">
        <v>91</v>
      </c>
      <c r="G6555">
        <v>93441</v>
      </c>
      <c r="H6555">
        <v>34.704340000000002</v>
      </c>
      <c r="I6555">
        <v>-120.02609</v>
      </c>
      <c r="J6555" s="1">
        <v>0</v>
      </c>
      <c r="K6555" s="1">
        <v>47</v>
      </c>
      <c r="L6555" t="s">
        <v>76</v>
      </c>
      <c r="M6555" t="s">
        <v>40</v>
      </c>
      <c r="N6555" s="2">
        <v>25.25</v>
      </c>
      <c r="O6555" t="s">
        <v>43</v>
      </c>
      <c r="P6555" t="s">
        <v>40</v>
      </c>
      <c r="Q6555" t="s">
        <v>44</v>
      </c>
      <c r="R6555" s="1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 s="3">
        <v>55.3</v>
      </c>
      <c r="AE6555" s="3">
        <v>2654.05</v>
      </c>
      <c r="AF6555" s="3">
        <v>0</v>
      </c>
      <c r="AG6555" s="3">
        <v>0</v>
      </c>
      <c r="AH6555" s="3">
        <v>1186.75</v>
      </c>
      <c r="AI6555" s="3">
        <v>3840.8</v>
      </c>
      <c r="AJ6555" t="s">
        <v>47</v>
      </c>
      <c r="AK6555" t="s">
        <v>8234</v>
      </c>
      <c r="AL6555" t="s">
        <v>8234</v>
      </c>
      <c r="AM6555">
        <f>IF(Customers[[#This Row],[Customer Status]]="Churned",1,0)</f>
        <v>0</v>
      </c>
      <c r="AN6555" t="str">
        <f>IF(Customers[[#This Row],[Monthly Charge]]&gt;=_xlfn.PERCENTILE.INC(Customers[Monthly Charge],0.75),"High-value","Other")</f>
        <v>Other</v>
      </c>
    </row>
    <row r="6556" spans="1:40" x14ac:dyDescent="0.25">
      <c r="A6556" t="s">
        <v>7745</v>
      </c>
      <c r="B6556" t="s">
        <v>49</v>
      </c>
      <c r="C6556" s="1">
        <v>69</v>
      </c>
      <c r="D6556" t="s">
        <v>40</v>
      </c>
      <c r="E6556" s="1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 s="1">
        <v>7</v>
      </c>
      <c r="K6556" s="1">
        <v>69</v>
      </c>
      <c r="L6556" t="s">
        <v>42</v>
      </c>
      <c r="M6556" t="s">
        <v>43</v>
      </c>
      <c r="N6556" s="2">
        <v>0</v>
      </c>
      <c r="O6556" t="s">
        <v>43</v>
      </c>
      <c r="P6556" t="s">
        <v>40</v>
      </c>
      <c r="Q6556" t="s">
        <v>79</v>
      </c>
      <c r="R6556" s="1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 s="3">
        <v>29.8</v>
      </c>
      <c r="AE6556" s="3">
        <v>2134.3000000000002</v>
      </c>
      <c r="AF6556" s="3">
        <v>0</v>
      </c>
      <c r="AG6556" s="3">
        <v>0</v>
      </c>
      <c r="AH6556" s="3">
        <v>0</v>
      </c>
      <c r="AI6556" s="3">
        <v>2134.3000000000002</v>
      </c>
      <c r="AJ6556" t="s">
        <v>47</v>
      </c>
      <c r="AK6556" t="s">
        <v>8234</v>
      </c>
      <c r="AL6556" t="s">
        <v>8234</v>
      </c>
      <c r="AM6556">
        <f>IF(Customers[[#This Row],[Customer Status]]="Churned",1,0)</f>
        <v>0</v>
      </c>
      <c r="AN6556" t="str">
        <f>IF(Customers[[#This Row],[Monthly Charge]]&gt;=_xlfn.PERCENTILE.INC(Customers[Monthly Charge],0.75),"High-value","Other")</f>
        <v>Other</v>
      </c>
    </row>
    <row r="6557" spans="1:40" x14ac:dyDescent="0.25">
      <c r="A6557" t="s">
        <v>7746</v>
      </c>
      <c r="B6557" t="s">
        <v>49</v>
      </c>
      <c r="C6557" s="1">
        <v>40</v>
      </c>
      <c r="D6557" t="s">
        <v>40</v>
      </c>
      <c r="E6557" s="1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 s="1">
        <v>3</v>
      </c>
      <c r="K6557" s="1">
        <v>38</v>
      </c>
      <c r="L6557" t="s">
        <v>42</v>
      </c>
      <c r="M6557" t="s">
        <v>40</v>
      </c>
      <c r="N6557" s="2">
        <v>24.16</v>
      </c>
      <c r="O6557" t="s">
        <v>43</v>
      </c>
      <c r="P6557" t="s">
        <v>43</v>
      </c>
      <c r="Q6557" t="s">
        <v>42</v>
      </c>
      <c r="R6557" s="1">
        <v>0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43</v>
      </c>
      <c r="AA6557" t="s">
        <v>51</v>
      </c>
      <c r="AB6557" t="s">
        <v>43</v>
      </c>
      <c r="AC6557" t="s">
        <v>56</v>
      </c>
      <c r="AD6557" s="3">
        <v>19.600000000000001</v>
      </c>
      <c r="AE6557" s="3">
        <v>717.3</v>
      </c>
      <c r="AF6557" s="3">
        <v>0</v>
      </c>
      <c r="AG6557" s="3">
        <v>0</v>
      </c>
      <c r="AH6557" s="3">
        <v>918.08</v>
      </c>
      <c r="AI6557" s="3">
        <v>1635.38</v>
      </c>
      <c r="AJ6557" t="s">
        <v>47</v>
      </c>
      <c r="AK6557" t="s">
        <v>8234</v>
      </c>
      <c r="AL6557" t="s">
        <v>8234</v>
      </c>
      <c r="AM6557">
        <f>IF(Customers[[#This Row],[Customer Status]]="Churned",1,0)</f>
        <v>0</v>
      </c>
      <c r="AN6557" t="str">
        <f>IF(Customers[[#This Row],[Monthly Charge]]&gt;=_xlfn.PERCENTILE.INC(Customers[Monthly Charge],0.75),"High-value","Other")</f>
        <v>Other</v>
      </c>
    </row>
    <row r="6558" spans="1:40" x14ac:dyDescent="0.25">
      <c r="A6558" t="s">
        <v>7747</v>
      </c>
      <c r="B6558" t="s">
        <v>49</v>
      </c>
      <c r="C6558" s="1">
        <v>31</v>
      </c>
      <c r="D6558" t="s">
        <v>43</v>
      </c>
      <c r="E6558" s="1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 s="1">
        <v>0</v>
      </c>
      <c r="K6558" s="1">
        <v>26</v>
      </c>
      <c r="L6558" t="s">
        <v>129</v>
      </c>
      <c r="M6558" t="s">
        <v>40</v>
      </c>
      <c r="N6558" s="2">
        <v>31.73</v>
      </c>
      <c r="O6558" t="s">
        <v>43</v>
      </c>
      <c r="P6558" t="s">
        <v>43</v>
      </c>
      <c r="Q6558" t="s">
        <v>42</v>
      </c>
      <c r="R6558" s="1">
        <v>0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43</v>
      </c>
      <c r="AA6558" t="s">
        <v>51</v>
      </c>
      <c r="AB6558" t="s">
        <v>43</v>
      </c>
      <c r="AC6558" t="s">
        <v>46</v>
      </c>
      <c r="AD6558" s="3">
        <v>20.9</v>
      </c>
      <c r="AE6558" s="3">
        <v>518.29999999999995</v>
      </c>
      <c r="AF6558" s="3">
        <v>0</v>
      </c>
      <c r="AG6558" s="3">
        <v>0</v>
      </c>
      <c r="AH6558" s="3">
        <v>824.98</v>
      </c>
      <c r="AI6558" s="3">
        <v>1343.28</v>
      </c>
      <c r="AJ6558" t="s">
        <v>47</v>
      </c>
      <c r="AK6558" t="s">
        <v>8234</v>
      </c>
      <c r="AL6558" t="s">
        <v>8234</v>
      </c>
      <c r="AM6558">
        <f>IF(Customers[[#This Row],[Customer Status]]="Churned",1,0)</f>
        <v>0</v>
      </c>
      <c r="AN6558" t="str">
        <f>IF(Customers[[#This Row],[Monthly Charge]]&gt;=_xlfn.PERCENTILE.INC(Customers[Monthly Charge],0.75),"High-value","Other")</f>
        <v>Other</v>
      </c>
    </row>
    <row r="6559" spans="1:40" x14ac:dyDescent="0.25">
      <c r="A6559" t="s">
        <v>7748</v>
      </c>
      <c r="B6559" t="s">
        <v>39</v>
      </c>
      <c r="C6559" s="1">
        <v>46</v>
      </c>
      <c r="D6559" t="s">
        <v>40</v>
      </c>
      <c r="E6559" s="1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 s="1">
        <v>1</v>
      </c>
      <c r="K6559" s="1">
        <v>14</v>
      </c>
      <c r="L6559" t="s">
        <v>62</v>
      </c>
      <c r="M6559" t="s">
        <v>40</v>
      </c>
      <c r="N6559" s="2">
        <v>26.58</v>
      </c>
      <c r="O6559" t="s">
        <v>40</v>
      </c>
      <c r="P6559" t="s">
        <v>40</v>
      </c>
      <c r="Q6559" t="s">
        <v>55</v>
      </c>
      <c r="R6559" s="1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 s="3">
        <v>84.8</v>
      </c>
      <c r="AE6559" s="3">
        <v>1203.9000000000001</v>
      </c>
      <c r="AF6559" s="3">
        <v>0</v>
      </c>
      <c r="AG6559" s="3">
        <v>0</v>
      </c>
      <c r="AH6559" s="3">
        <v>372.12</v>
      </c>
      <c r="AI6559" s="3">
        <v>1576.02</v>
      </c>
      <c r="AJ6559" t="s">
        <v>47</v>
      </c>
      <c r="AK6559" t="s">
        <v>8234</v>
      </c>
      <c r="AL6559" t="s">
        <v>8234</v>
      </c>
      <c r="AM6559">
        <f>IF(Customers[[#This Row],[Customer Status]]="Churned",1,0)</f>
        <v>0</v>
      </c>
      <c r="AN6559" t="str">
        <f>IF(Customers[[#This Row],[Monthly Charge]]&gt;=_xlfn.PERCENTILE.INC(Customers[Monthly Charge],0.75),"High-value","Other")</f>
        <v>Other</v>
      </c>
    </row>
    <row r="6560" spans="1:40" x14ac:dyDescent="0.25">
      <c r="A6560" t="s">
        <v>7749</v>
      </c>
      <c r="B6560" t="s">
        <v>49</v>
      </c>
      <c r="C6560" s="1">
        <v>29</v>
      </c>
      <c r="D6560" t="s">
        <v>43</v>
      </c>
      <c r="E6560" s="1">
        <v>0</v>
      </c>
      <c r="F6560" t="s">
        <v>5123</v>
      </c>
      <c r="G6560">
        <v>93440</v>
      </c>
      <c r="H6560">
        <v>34.758699</v>
      </c>
      <c r="I6560">
        <v>-120.275839</v>
      </c>
      <c r="J6560" s="1">
        <v>0</v>
      </c>
      <c r="K6560" s="1">
        <v>11</v>
      </c>
      <c r="L6560" t="s">
        <v>62</v>
      </c>
      <c r="M6560" t="s">
        <v>40</v>
      </c>
      <c r="N6560" s="2">
        <v>27.84</v>
      </c>
      <c r="O6560" t="s">
        <v>43</v>
      </c>
      <c r="P6560" t="s">
        <v>40</v>
      </c>
      <c r="Q6560" t="s">
        <v>44</v>
      </c>
      <c r="R6560" s="1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 s="3">
        <v>61.25</v>
      </c>
      <c r="AE6560" s="3">
        <v>729.95</v>
      </c>
      <c r="AF6560" s="3">
        <v>0</v>
      </c>
      <c r="AG6560" s="3">
        <v>0</v>
      </c>
      <c r="AH6560" s="3">
        <v>306.24</v>
      </c>
      <c r="AI6560" s="3">
        <v>1036.19</v>
      </c>
      <c r="AJ6560" t="s">
        <v>47</v>
      </c>
      <c r="AK6560" t="s">
        <v>8234</v>
      </c>
      <c r="AL6560" t="s">
        <v>8234</v>
      </c>
      <c r="AM6560">
        <f>IF(Customers[[#This Row],[Customer Status]]="Churned",1,0)</f>
        <v>0</v>
      </c>
      <c r="AN6560" t="str">
        <f>IF(Customers[[#This Row],[Monthly Charge]]&gt;=_xlfn.PERCENTILE.INC(Customers[Monthly Charge],0.75),"High-value","Other")</f>
        <v>Other</v>
      </c>
    </row>
    <row r="6561" spans="1:40" x14ac:dyDescent="0.25">
      <c r="A6561" t="s">
        <v>7750</v>
      </c>
      <c r="B6561" t="s">
        <v>39</v>
      </c>
      <c r="C6561" s="1">
        <v>74</v>
      </c>
      <c r="D6561" t="s">
        <v>43</v>
      </c>
      <c r="E6561" s="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 s="1">
        <v>0</v>
      </c>
      <c r="K6561" s="1">
        <v>2</v>
      </c>
      <c r="L6561" t="s">
        <v>54</v>
      </c>
      <c r="M6561" t="s">
        <v>40</v>
      </c>
      <c r="N6561" s="2">
        <v>39.630000000000003</v>
      </c>
      <c r="O6561" t="s">
        <v>43</v>
      </c>
      <c r="P6561" t="s">
        <v>40</v>
      </c>
      <c r="Q6561" t="s">
        <v>55</v>
      </c>
      <c r="R6561" s="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 s="3">
        <v>79.75</v>
      </c>
      <c r="AE6561" s="3">
        <v>159.4</v>
      </c>
      <c r="AF6561" s="3">
        <v>0</v>
      </c>
      <c r="AG6561" s="3">
        <v>10</v>
      </c>
      <c r="AH6561" s="3">
        <v>79.260000000000005</v>
      </c>
      <c r="AI6561" s="3">
        <v>248.66</v>
      </c>
      <c r="AJ6561" t="s">
        <v>57</v>
      </c>
      <c r="AK6561" t="s">
        <v>117</v>
      </c>
      <c r="AL6561" t="s">
        <v>802</v>
      </c>
      <c r="AM6561">
        <f>IF(Customers[[#This Row],[Customer Status]]="Churned",1,0)</f>
        <v>1</v>
      </c>
      <c r="AN6561" t="str">
        <f>IF(Customers[[#This Row],[Monthly Charge]]&gt;=_xlfn.PERCENTILE.INC(Customers[Monthly Charge],0.75),"High-value","Other")</f>
        <v>Other</v>
      </c>
    </row>
    <row r="6562" spans="1:40" x14ac:dyDescent="0.25">
      <c r="A6562" t="s">
        <v>7751</v>
      </c>
      <c r="B6562" t="s">
        <v>49</v>
      </c>
      <c r="C6562" s="1">
        <v>53</v>
      </c>
      <c r="D6562" t="s">
        <v>43</v>
      </c>
      <c r="E6562" s="1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 s="1">
        <v>0</v>
      </c>
      <c r="K6562" s="1">
        <v>1</v>
      </c>
      <c r="L6562" t="s">
        <v>42</v>
      </c>
      <c r="M6562" t="s">
        <v>40</v>
      </c>
      <c r="N6562" s="2">
        <v>40.49</v>
      </c>
      <c r="O6562" t="s">
        <v>43</v>
      </c>
      <c r="P6562" t="s">
        <v>43</v>
      </c>
      <c r="Q6562" t="s">
        <v>42</v>
      </c>
      <c r="R6562" s="1">
        <v>0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43</v>
      </c>
      <c r="AA6562" t="s">
        <v>51</v>
      </c>
      <c r="AB6562" t="s">
        <v>40</v>
      </c>
      <c r="AC6562" t="s">
        <v>183</v>
      </c>
      <c r="AD6562" s="3">
        <v>18.850000000000001</v>
      </c>
      <c r="AE6562" s="3">
        <v>18.850000000000001</v>
      </c>
      <c r="AF6562" s="3">
        <v>0</v>
      </c>
      <c r="AG6562" s="3">
        <v>0</v>
      </c>
      <c r="AH6562" s="3">
        <v>40.49</v>
      </c>
      <c r="AI6562" s="3">
        <v>59.34</v>
      </c>
      <c r="AJ6562" t="s">
        <v>57</v>
      </c>
      <c r="AK6562" t="s">
        <v>63</v>
      </c>
      <c r="AL6562" t="s">
        <v>433</v>
      </c>
      <c r="AM6562">
        <f>IF(Customers[[#This Row],[Customer Status]]="Churned",1,0)</f>
        <v>1</v>
      </c>
      <c r="AN6562" t="str">
        <f>IF(Customers[[#This Row],[Monthly Charge]]&gt;=_xlfn.PERCENTILE.INC(Customers[Monthly Charge],0.75),"High-value","Other")</f>
        <v>Other</v>
      </c>
    </row>
    <row r="6563" spans="1:40" x14ac:dyDescent="0.25">
      <c r="A6563" t="s">
        <v>7752</v>
      </c>
      <c r="B6563" t="s">
        <v>39</v>
      </c>
      <c r="C6563" s="1">
        <v>55</v>
      </c>
      <c r="D6563" t="s">
        <v>40</v>
      </c>
      <c r="E6563" s="1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 s="1">
        <v>0</v>
      </c>
      <c r="K6563" s="1">
        <v>27</v>
      </c>
      <c r="L6563" t="s">
        <v>129</v>
      </c>
      <c r="M6563" t="s">
        <v>40</v>
      </c>
      <c r="N6563" s="2">
        <v>20.02</v>
      </c>
      <c r="O6563" t="s">
        <v>43</v>
      </c>
      <c r="P6563" t="s">
        <v>40</v>
      </c>
      <c r="Q6563" t="s">
        <v>55</v>
      </c>
      <c r="R6563" s="1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 s="3">
        <v>101.9</v>
      </c>
      <c r="AE6563" s="3">
        <v>2681.15</v>
      </c>
      <c r="AF6563" s="3">
        <v>0</v>
      </c>
      <c r="AG6563" s="3">
        <v>0</v>
      </c>
      <c r="AH6563" s="3">
        <v>540.54</v>
      </c>
      <c r="AI6563" s="3">
        <v>3221.69</v>
      </c>
      <c r="AJ6563" t="s">
        <v>47</v>
      </c>
      <c r="AK6563" t="s">
        <v>8234</v>
      </c>
      <c r="AL6563" t="s">
        <v>8234</v>
      </c>
      <c r="AM6563">
        <f>IF(Customers[[#This Row],[Customer Status]]="Churned",1,0)</f>
        <v>0</v>
      </c>
      <c r="AN6563" t="str">
        <f>IF(Customers[[#This Row],[Monthly Charge]]&gt;=_xlfn.PERCENTILE.INC(Customers[Monthly Charge],0.75),"High-value","Other")</f>
        <v>High-value</v>
      </c>
    </row>
    <row r="6564" spans="1:40" x14ac:dyDescent="0.25">
      <c r="A6564" t="s">
        <v>7753</v>
      </c>
      <c r="B6564" t="s">
        <v>49</v>
      </c>
      <c r="C6564" s="1">
        <v>44</v>
      </c>
      <c r="D6564" t="s">
        <v>43</v>
      </c>
      <c r="E6564" s="1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 s="1">
        <v>0</v>
      </c>
      <c r="K6564" s="1">
        <v>8</v>
      </c>
      <c r="L6564" t="s">
        <v>42</v>
      </c>
      <c r="M6564" t="s">
        <v>40</v>
      </c>
      <c r="N6564" s="2">
        <v>7.02</v>
      </c>
      <c r="O6564" t="s">
        <v>43</v>
      </c>
      <c r="P6564" t="s">
        <v>40</v>
      </c>
      <c r="Q6564" t="s">
        <v>79</v>
      </c>
      <c r="R6564" s="1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 s="3">
        <v>43.55</v>
      </c>
      <c r="AE6564" s="3">
        <v>335.4</v>
      </c>
      <c r="AF6564" s="3">
        <v>0</v>
      </c>
      <c r="AG6564" s="3">
        <v>10</v>
      </c>
      <c r="AH6564" s="3">
        <v>56.16</v>
      </c>
      <c r="AI6564" s="3">
        <v>401.56</v>
      </c>
      <c r="AJ6564" t="s">
        <v>47</v>
      </c>
      <c r="AK6564" t="s">
        <v>8234</v>
      </c>
      <c r="AL6564" t="s">
        <v>8234</v>
      </c>
      <c r="AM6564">
        <f>IF(Customers[[#This Row],[Customer Status]]="Churned",1,0)</f>
        <v>0</v>
      </c>
      <c r="AN6564" t="str">
        <f>IF(Customers[[#This Row],[Monthly Charge]]&gt;=_xlfn.PERCENTILE.INC(Customers[Monthly Charge],0.75),"High-value","Other")</f>
        <v>Other</v>
      </c>
    </row>
    <row r="6565" spans="1:40" x14ac:dyDescent="0.25">
      <c r="A6565" t="s">
        <v>7754</v>
      </c>
      <c r="B6565" t="s">
        <v>39</v>
      </c>
      <c r="C6565" s="1">
        <v>29</v>
      </c>
      <c r="D6565" t="s">
        <v>40</v>
      </c>
      <c r="E6565" s="1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 s="1">
        <v>4</v>
      </c>
      <c r="K6565" s="1">
        <v>23</v>
      </c>
      <c r="L6565" t="s">
        <v>42</v>
      </c>
      <c r="M6565" t="s">
        <v>40</v>
      </c>
      <c r="N6565" s="2">
        <v>11.4</v>
      </c>
      <c r="O6565" t="s">
        <v>43</v>
      </c>
      <c r="P6565" t="s">
        <v>40</v>
      </c>
      <c r="Q6565" t="s">
        <v>79</v>
      </c>
      <c r="R6565" s="1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 s="3">
        <v>66.25</v>
      </c>
      <c r="AE6565" s="3">
        <v>1533.8</v>
      </c>
      <c r="AF6565" s="3">
        <v>23.92</v>
      </c>
      <c r="AG6565" s="3">
        <v>0</v>
      </c>
      <c r="AH6565" s="3">
        <v>262.2</v>
      </c>
      <c r="AI6565" s="3">
        <v>1772.08</v>
      </c>
      <c r="AJ6565" t="s">
        <v>47</v>
      </c>
      <c r="AK6565" t="s">
        <v>8234</v>
      </c>
      <c r="AL6565" t="s">
        <v>8234</v>
      </c>
      <c r="AM6565">
        <f>IF(Customers[[#This Row],[Customer Status]]="Churned",1,0)</f>
        <v>0</v>
      </c>
      <c r="AN6565" t="str">
        <f>IF(Customers[[#This Row],[Monthly Charge]]&gt;=_xlfn.PERCENTILE.INC(Customers[Monthly Charge],0.75),"High-value","Other")</f>
        <v>Other</v>
      </c>
    </row>
    <row r="6566" spans="1:40" x14ac:dyDescent="0.25">
      <c r="A6566" t="s">
        <v>7755</v>
      </c>
      <c r="B6566" t="s">
        <v>39</v>
      </c>
      <c r="C6566" s="1">
        <v>54</v>
      </c>
      <c r="D6566" t="s">
        <v>43</v>
      </c>
      <c r="E6566" s="1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 s="1">
        <v>0</v>
      </c>
      <c r="K6566" s="1">
        <v>13</v>
      </c>
      <c r="L6566" t="s">
        <v>62</v>
      </c>
      <c r="M6566" t="s">
        <v>40</v>
      </c>
      <c r="N6566" s="2">
        <v>6.78</v>
      </c>
      <c r="O6566" t="s">
        <v>40</v>
      </c>
      <c r="P6566" t="s">
        <v>40</v>
      </c>
      <c r="Q6566" t="s">
        <v>55</v>
      </c>
      <c r="R6566" s="1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 s="3">
        <v>100.35</v>
      </c>
      <c r="AE6566" s="3">
        <v>1358.85</v>
      </c>
      <c r="AF6566" s="3">
        <v>34.090000000000003</v>
      </c>
      <c r="AG6566" s="3">
        <v>0</v>
      </c>
      <c r="AH6566" s="3">
        <v>88.14</v>
      </c>
      <c r="AI6566" s="3">
        <v>1412.9</v>
      </c>
      <c r="AJ6566" t="s">
        <v>57</v>
      </c>
      <c r="AK6566" t="s">
        <v>117</v>
      </c>
      <c r="AL6566" t="s">
        <v>466</v>
      </c>
      <c r="AM6566">
        <f>IF(Customers[[#This Row],[Customer Status]]="Churned",1,0)</f>
        <v>1</v>
      </c>
      <c r="AN6566" t="str">
        <f>IF(Customers[[#This Row],[Monthly Charge]]&gt;=_xlfn.PERCENTILE.INC(Customers[Monthly Charge],0.75),"High-value","Other")</f>
        <v>High-value</v>
      </c>
    </row>
    <row r="6567" spans="1:40" x14ac:dyDescent="0.25">
      <c r="A6567" t="s">
        <v>7756</v>
      </c>
      <c r="B6567" t="s">
        <v>39</v>
      </c>
      <c r="C6567" s="1">
        <v>34</v>
      </c>
      <c r="D6567" t="s">
        <v>40</v>
      </c>
      <c r="E6567" s="1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 s="1">
        <v>1</v>
      </c>
      <c r="K6567" s="1">
        <v>60</v>
      </c>
      <c r="L6567" t="s">
        <v>76</v>
      </c>
      <c r="M6567" t="s">
        <v>40</v>
      </c>
      <c r="N6567" s="2">
        <v>30.23</v>
      </c>
      <c r="O6567" t="s">
        <v>40</v>
      </c>
      <c r="P6567" t="s">
        <v>40</v>
      </c>
      <c r="Q6567" t="s">
        <v>55</v>
      </c>
      <c r="R6567" s="1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 s="3">
        <v>110.8</v>
      </c>
      <c r="AE6567" s="3">
        <v>6640.7</v>
      </c>
      <c r="AF6567" s="3">
        <v>9.7899999999999991</v>
      </c>
      <c r="AG6567" s="3">
        <v>0</v>
      </c>
      <c r="AH6567" s="3">
        <v>1813.8</v>
      </c>
      <c r="AI6567" s="3">
        <v>8444.7099999999991</v>
      </c>
      <c r="AJ6567" t="s">
        <v>47</v>
      </c>
      <c r="AK6567" t="s">
        <v>8234</v>
      </c>
      <c r="AL6567" t="s">
        <v>8234</v>
      </c>
      <c r="AM6567">
        <f>IF(Customers[[#This Row],[Customer Status]]="Churned",1,0)</f>
        <v>0</v>
      </c>
      <c r="AN6567" t="str">
        <f>IF(Customers[[#This Row],[Monthly Charge]]&gt;=_xlfn.PERCENTILE.INC(Customers[Monthly Charge],0.75),"High-value","Other")</f>
        <v>High-value</v>
      </c>
    </row>
    <row r="6568" spans="1:40" x14ac:dyDescent="0.25">
      <c r="A6568" t="s">
        <v>7757</v>
      </c>
      <c r="B6568" t="s">
        <v>39</v>
      </c>
      <c r="C6568" s="1">
        <v>23</v>
      </c>
      <c r="D6568" t="s">
        <v>40</v>
      </c>
      <c r="E6568" s="1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 s="1">
        <v>3</v>
      </c>
      <c r="K6568" s="1">
        <v>6</v>
      </c>
      <c r="L6568" t="s">
        <v>42</v>
      </c>
      <c r="M6568" t="s">
        <v>40</v>
      </c>
      <c r="N6568" s="2">
        <v>30.17</v>
      </c>
      <c r="O6568" t="s">
        <v>43</v>
      </c>
      <c r="P6568" t="s">
        <v>40</v>
      </c>
      <c r="Q6568" t="s">
        <v>79</v>
      </c>
      <c r="R6568" s="1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 s="3">
        <v>54.85</v>
      </c>
      <c r="AE6568" s="3">
        <v>355.1</v>
      </c>
      <c r="AF6568" s="3">
        <v>39.15</v>
      </c>
      <c r="AG6568" s="3">
        <v>0</v>
      </c>
      <c r="AH6568" s="3">
        <v>181.02</v>
      </c>
      <c r="AI6568" s="3">
        <v>496.97</v>
      </c>
      <c r="AJ6568" t="s">
        <v>47</v>
      </c>
      <c r="AK6568" t="s">
        <v>8234</v>
      </c>
      <c r="AL6568" t="s">
        <v>8234</v>
      </c>
      <c r="AM6568">
        <f>IF(Customers[[#This Row],[Customer Status]]="Churned",1,0)</f>
        <v>0</v>
      </c>
      <c r="AN6568" t="str">
        <f>IF(Customers[[#This Row],[Monthly Charge]]&gt;=_xlfn.PERCENTILE.INC(Customers[Monthly Charge],0.75),"High-value","Other")</f>
        <v>Other</v>
      </c>
    </row>
    <row r="6569" spans="1:40" x14ac:dyDescent="0.25">
      <c r="A6569" t="s">
        <v>7758</v>
      </c>
      <c r="B6569" t="s">
        <v>49</v>
      </c>
      <c r="C6569" s="1">
        <v>68</v>
      </c>
      <c r="D6569" t="s">
        <v>40</v>
      </c>
      <c r="E6569" s="1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 s="1">
        <v>2</v>
      </c>
      <c r="K6569" s="1">
        <v>7</v>
      </c>
      <c r="L6569" t="s">
        <v>42</v>
      </c>
      <c r="M6569" t="s">
        <v>40</v>
      </c>
      <c r="N6569" s="2">
        <v>6.81</v>
      </c>
      <c r="O6569" t="s">
        <v>40</v>
      </c>
      <c r="P6569" t="s">
        <v>40</v>
      </c>
      <c r="Q6569" t="s">
        <v>55</v>
      </c>
      <c r="R6569" s="1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 s="3">
        <v>-4</v>
      </c>
      <c r="AE6569" s="3">
        <v>485.25</v>
      </c>
      <c r="AF6569" s="3">
        <v>0</v>
      </c>
      <c r="AG6569" s="3">
        <v>0</v>
      </c>
      <c r="AH6569" s="3">
        <v>47.67</v>
      </c>
      <c r="AI6569" s="3">
        <v>532.91999999999996</v>
      </c>
      <c r="AJ6569" t="s">
        <v>47</v>
      </c>
      <c r="AK6569" t="s">
        <v>8234</v>
      </c>
      <c r="AL6569" t="s">
        <v>8234</v>
      </c>
      <c r="AM6569">
        <f>IF(Customers[[#This Row],[Customer Status]]="Churned",1,0)</f>
        <v>0</v>
      </c>
      <c r="AN6569" t="str">
        <f>IF(Customers[[#This Row],[Monthly Charge]]&gt;=_xlfn.PERCENTILE.INC(Customers[Monthly Charge],0.75),"High-value","Other")</f>
        <v>Other</v>
      </c>
    </row>
    <row r="6570" spans="1:40" x14ac:dyDescent="0.25">
      <c r="A6570" t="s">
        <v>7759</v>
      </c>
      <c r="B6570" t="s">
        <v>49</v>
      </c>
      <c r="C6570" s="1">
        <v>64</v>
      </c>
      <c r="D6570" t="s">
        <v>43</v>
      </c>
      <c r="E6570" s="1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 s="1">
        <v>0</v>
      </c>
      <c r="K6570" s="1">
        <v>66</v>
      </c>
      <c r="L6570" t="s">
        <v>72</v>
      </c>
      <c r="M6570" t="s">
        <v>40</v>
      </c>
      <c r="N6570" s="2">
        <v>23.81</v>
      </c>
      <c r="O6570" t="s">
        <v>40</v>
      </c>
      <c r="P6570" t="s">
        <v>43</v>
      </c>
      <c r="Q6570" t="s">
        <v>42</v>
      </c>
      <c r="R6570" s="1">
        <v>0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43</v>
      </c>
      <c r="AA6570" t="s">
        <v>73</v>
      </c>
      <c r="AB6570" t="s">
        <v>40</v>
      </c>
      <c r="AC6570" t="s">
        <v>46</v>
      </c>
      <c r="AD6570" s="3">
        <v>25.3</v>
      </c>
      <c r="AE6570" s="3">
        <v>1673.8</v>
      </c>
      <c r="AF6570" s="3">
        <v>0</v>
      </c>
      <c r="AG6570" s="3">
        <v>0</v>
      </c>
      <c r="AH6570" s="3">
        <v>1571.46</v>
      </c>
      <c r="AI6570" s="3">
        <v>3245.26</v>
      </c>
      <c r="AJ6570" t="s">
        <v>47</v>
      </c>
      <c r="AK6570" t="s">
        <v>8234</v>
      </c>
      <c r="AL6570" t="s">
        <v>8234</v>
      </c>
      <c r="AM6570">
        <f>IF(Customers[[#This Row],[Customer Status]]="Churned",1,0)</f>
        <v>0</v>
      </c>
      <c r="AN6570" t="str">
        <f>IF(Customers[[#This Row],[Monthly Charge]]&gt;=_xlfn.PERCENTILE.INC(Customers[Monthly Charge],0.75),"High-value","Other")</f>
        <v>Other</v>
      </c>
    </row>
    <row r="6571" spans="1:40" x14ac:dyDescent="0.25">
      <c r="A6571" t="s">
        <v>7760</v>
      </c>
      <c r="B6571" t="s">
        <v>49</v>
      </c>
      <c r="C6571" s="1">
        <v>57</v>
      </c>
      <c r="D6571" t="s">
        <v>40</v>
      </c>
      <c r="E6571" s="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 s="1">
        <v>2</v>
      </c>
      <c r="K6571" s="1">
        <v>72</v>
      </c>
      <c r="L6571" t="s">
        <v>72</v>
      </c>
      <c r="M6571" t="s">
        <v>40</v>
      </c>
      <c r="N6571" s="2">
        <v>10.97</v>
      </c>
      <c r="O6571" t="s">
        <v>40</v>
      </c>
      <c r="P6571" t="s">
        <v>40</v>
      </c>
      <c r="Q6571" t="s">
        <v>79</v>
      </c>
      <c r="R6571" s="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 s="3">
        <v>85.95</v>
      </c>
      <c r="AE6571" s="3">
        <v>6151.9</v>
      </c>
      <c r="AF6571" s="3">
        <v>0</v>
      </c>
      <c r="AG6571" s="3">
        <v>0</v>
      </c>
      <c r="AH6571" s="3">
        <v>789.84</v>
      </c>
      <c r="AI6571" s="3">
        <v>6941.74</v>
      </c>
      <c r="AJ6571" t="s">
        <v>47</v>
      </c>
      <c r="AK6571" t="s">
        <v>8234</v>
      </c>
      <c r="AL6571" t="s">
        <v>8234</v>
      </c>
      <c r="AM6571">
        <f>IF(Customers[[#This Row],[Customer Status]]="Churned",1,0)</f>
        <v>0</v>
      </c>
      <c r="AN6571" t="str">
        <f>IF(Customers[[#This Row],[Monthly Charge]]&gt;=_xlfn.PERCENTILE.INC(Customers[Monthly Charge],0.75),"High-value","Other")</f>
        <v>Other</v>
      </c>
    </row>
    <row r="6572" spans="1:40" x14ac:dyDescent="0.25">
      <c r="A6572" t="s">
        <v>7761</v>
      </c>
      <c r="B6572" t="s">
        <v>49</v>
      </c>
      <c r="C6572" s="1">
        <v>62</v>
      </c>
      <c r="D6572" t="s">
        <v>43</v>
      </c>
      <c r="E6572" s="1">
        <v>0</v>
      </c>
      <c r="F6572" t="s">
        <v>3558</v>
      </c>
      <c r="G6572">
        <v>94020</v>
      </c>
      <c r="H6572">
        <v>37.285677</v>
      </c>
      <c r="I6572">
        <v>-122.224165</v>
      </c>
      <c r="J6572" s="1">
        <v>0</v>
      </c>
      <c r="K6572" s="1">
        <v>33</v>
      </c>
      <c r="L6572" t="s">
        <v>129</v>
      </c>
      <c r="M6572" t="s">
        <v>40</v>
      </c>
      <c r="N6572" s="2">
        <v>5.91</v>
      </c>
      <c r="O6572" t="s">
        <v>40</v>
      </c>
      <c r="P6572" t="s">
        <v>40</v>
      </c>
      <c r="Q6572" t="s">
        <v>79</v>
      </c>
      <c r="R6572" s="1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 s="3">
        <v>54.65</v>
      </c>
      <c r="AE6572" s="3">
        <v>1665.2</v>
      </c>
      <c r="AF6572" s="3">
        <v>0</v>
      </c>
      <c r="AG6572" s="3">
        <v>0</v>
      </c>
      <c r="AH6572" s="3">
        <v>195.03</v>
      </c>
      <c r="AI6572" s="3">
        <v>1860.23</v>
      </c>
      <c r="AJ6572" t="s">
        <v>47</v>
      </c>
      <c r="AK6572" t="s">
        <v>8234</v>
      </c>
      <c r="AL6572" t="s">
        <v>8234</v>
      </c>
      <c r="AM6572">
        <f>IF(Customers[[#This Row],[Customer Status]]="Churned",1,0)</f>
        <v>0</v>
      </c>
      <c r="AN6572" t="str">
        <f>IF(Customers[[#This Row],[Monthly Charge]]&gt;=_xlfn.PERCENTILE.INC(Customers[Monthly Charge],0.75),"High-value","Other")</f>
        <v>Other</v>
      </c>
    </row>
    <row r="6573" spans="1:40" x14ac:dyDescent="0.25">
      <c r="A6573" t="s">
        <v>7762</v>
      </c>
      <c r="B6573" t="s">
        <v>49</v>
      </c>
      <c r="C6573" s="1">
        <v>60</v>
      </c>
      <c r="D6573" t="s">
        <v>40</v>
      </c>
      <c r="E6573" s="1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 s="1">
        <v>3</v>
      </c>
      <c r="K6573" s="1">
        <v>23</v>
      </c>
      <c r="L6573" t="s">
        <v>42</v>
      </c>
      <c r="M6573" t="s">
        <v>40</v>
      </c>
      <c r="N6573" s="2">
        <v>36.14</v>
      </c>
      <c r="O6573" t="s">
        <v>43</v>
      </c>
      <c r="P6573" t="s">
        <v>43</v>
      </c>
      <c r="Q6573" t="s">
        <v>42</v>
      </c>
      <c r="R6573" s="1">
        <v>0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43</v>
      </c>
      <c r="AA6573" t="s">
        <v>45</v>
      </c>
      <c r="AB6573" t="s">
        <v>43</v>
      </c>
      <c r="AC6573" t="s">
        <v>46</v>
      </c>
      <c r="AD6573" s="3">
        <v>19.3</v>
      </c>
      <c r="AE6573" s="3">
        <v>486.2</v>
      </c>
      <c r="AF6573" s="3">
        <v>0</v>
      </c>
      <c r="AG6573" s="3">
        <v>0</v>
      </c>
      <c r="AH6573" s="3">
        <v>831.22</v>
      </c>
      <c r="AI6573" s="3">
        <v>1317.42</v>
      </c>
      <c r="AJ6573" t="s">
        <v>47</v>
      </c>
      <c r="AK6573" t="s">
        <v>8234</v>
      </c>
      <c r="AL6573" t="s">
        <v>8234</v>
      </c>
      <c r="AM6573">
        <f>IF(Customers[[#This Row],[Customer Status]]="Churned",1,0)</f>
        <v>0</v>
      </c>
      <c r="AN6573" t="str">
        <f>IF(Customers[[#This Row],[Monthly Charge]]&gt;=_xlfn.PERCENTILE.INC(Customers[Monthly Charge],0.75),"High-value","Other")</f>
        <v>Other</v>
      </c>
    </row>
    <row r="6574" spans="1:40" x14ac:dyDescent="0.25">
      <c r="A6574" t="s">
        <v>7763</v>
      </c>
      <c r="B6574" t="s">
        <v>39</v>
      </c>
      <c r="C6574" s="1">
        <v>50</v>
      </c>
      <c r="D6574" t="s">
        <v>40</v>
      </c>
      <c r="E6574" s="1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 s="1">
        <v>5</v>
      </c>
      <c r="K6574" s="1">
        <v>59</v>
      </c>
      <c r="L6574" t="s">
        <v>76</v>
      </c>
      <c r="M6574" t="s">
        <v>40</v>
      </c>
      <c r="N6574" s="2">
        <v>47.05</v>
      </c>
      <c r="O6574" t="s">
        <v>40</v>
      </c>
      <c r="P6574" t="s">
        <v>40</v>
      </c>
      <c r="Q6574" t="s">
        <v>44</v>
      </c>
      <c r="R6574" s="1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 s="3">
        <v>90.3</v>
      </c>
      <c r="AE6574" s="3">
        <v>5194.05</v>
      </c>
      <c r="AF6574" s="3">
        <v>0</v>
      </c>
      <c r="AG6574" s="3">
        <v>0</v>
      </c>
      <c r="AH6574" s="3">
        <v>2775.95</v>
      </c>
      <c r="AI6574" s="3">
        <v>7970</v>
      </c>
      <c r="AJ6574" t="s">
        <v>47</v>
      </c>
      <c r="AK6574" t="s">
        <v>8234</v>
      </c>
      <c r="AL6574" t="s">
        <v>8234</v>
      </c>
      <c r="AM6574">
        <f>IF(Customers[[#This Row],[Customer Status]]="Churned",1,0)</f>
        <v>0</v>
      </c>
      <c r="AN6574" t="str">
        <f>IF(Customers[[#This Row],[Monthly Charge]]&gt;=_xlfn.PERCENTILE.INC(Customers[Monthly Charge],0.75),"High-value","Other")</f>
        <v>High-value</v>
      </c>
    </row>
    <row r="6575" spans="1:40" x14ac:dyDescent="0.25">
      <c r="A6575" t="s">
        <v>7764</v>
      </c>
      <c r="B6575" t="s">
        <v>49</v>
      </c>
      <c r="C6575" s="1">
        <v>28</v>
      </c>
      <c r="D6575" t="s">
        <v>43</v>
      </c>
      <c r="E6575" s="1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 s="1">
        <v>0</v>
      </c>
      <c r="K6575" s="1">
        <v>4</v>
      </c>
      <c r="L6575" t="s">
        <v>54</v>
      </c>
      <c r="M6575" t="s">
        <v>40</v>
      </c>
      <c r="N6575" s="2">
        <v>43.77</v>
      </c>
      <c r="O6575" t="s">
        <v>43</v>
      </c>
      <c r="P6575" t="s">
        <v>40</v>
      </c>
      <c r="Q6575" t="s">
        <v>79</v>
      </c>
      <c r="R6575" s="1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 s="3">
        <v>44.8</v>
      </c>
      <c r="AE6575" s="3">
        <v>176.2</v>
      </c>
      <c r="AF6575" s="3">
        <v>0</v>
      </c>
      <c r="AG6575" s="3">
        <v>0</v>
      </c>
      <c r="AH6575" s="3">
        <v>175.08</v>
      </c>
      <c r="AI6575" s="3">
        <v>351.28</v>
      </c>
      <c r="AJ6575" t="s">
        <v>47</v>
      </c>
      <c r="AK6575" t="s">
        <v>8234</v>
      </c>
      <c r="AL6575" t="s">
        <v>8234</v>
      </c>
      <c r="AM6575">
        <f>IF(Customers[[#This Row],[Customer Status]]="Churned",1,0)</f>
        <v>0</v>
      </c>
      <c r="AN6575" t="str">
        <f>IF(Customers[[#This Row],[Monthly Charge]]&gt;=_xlfn.PERCENTILE.INC(Customers[Monthly Charge],0.75),"High-value","Other")</f>
        <v>Other</v>
      </c>
    </row>
    <row r="6576" spans="1:40" x14ac:dyDescent="0.25">
      <c r="A6576" t="s">
        <v>7765</v>
      </c>
      <c r="B6576" t="s">
        <v>49</v>
      </c>
      <c r="C6576" s="1">
        <v>38</v>
      </c>
      <c r="D6576" t="s">
        <v>40</v>
      </c>
      <c r="E6576" s="1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 s="1">
        <v>4</v>
      </c>
      <c r="K6576" s="1">
        <v>67</v>
      </c>
      <c r="L6576" t="s">
        <v>72</v>
      </c>
      <c r="M6576" t="s">
        <v>40</v>
      </c>
      <c r="N6576" s="2">
        <v>6.15</v>
      </c>
      <c r="O6576" t="s">
        <v>40</v>
      </c>
      <c r="P6576" t="s">
        <v>40</v>
      </c>
      <c r="Q6576" t="s">
        <v>55</v>
      </c>
      <c r="R6576" s="1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 s="3">
        <v>89.55</v>
      </c>
      <c r="AE6576" s="3">
        <v>6373.1</v>
      </c>
      <c r="AF6576" s="3">
        <v>0</v>
      </c>
      <c r="AG6576" s="3">
        <v>0</v>
      </c>
      <c r="AH6576" s="3">
        <v>412.05</v>
      </c>
      <c r="AI6576" s="3">
        <v>6785.15</v>
      </c>
      <c r="AJ6576" t="s">
        <v>47</v>
      </c>
      <c r="AK6576" t="s">
        <v>8234</v>
      </c>
      <c r="AL6576" t="s">
        <v>8234</v>
      </c>
      <c r="AM6576">
        <f>IF(Customers[[#This Row],[Customer Status]]="Churned",1,0)</f>
        <v>0</v>
      </c>
      <c r="AN6576" t="str">
        <f>IF(Customers[[#This Row],[Monthly Charge]]&gt;=_xlfn.PERCENTILE.INC(Customers[Monthly Charge],0.75),"High-value","Other")</f>
        <v>Other</v>
      </c>
    </row>
    <row r="6577" spans="1:40" x14ac:dyDescent="0.25">
      <c r="A6577" t="s">
        <v>7766</v>
      </c>
      <c r="B6577" t="s">
        <v>39</v>
      </c>
      <c r="C6577" s="1">
        <v>24</v>
      </c>
      <c r="D6577" t="s">
        <v>43</v>
      </c>
      <c r="E6577" s="1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 s="1">
        <v>0</v>
      </c>
      <c r="K6577" s="1">
        <v>4</v>
      </c>
      <c r="L6577" t="s">
        <v>54</v>
      </c>
      <c r="M6577" t="s">
        <v>40</v>
      </c>
      <c r="N6577" s="2">
        <v>9.75</v>
      </c>
      <c r="O6577" t="s">
        <v>40</v>
      </c>
      <c r="P6577" t="s">
        <v>43</v>
      </c>
      <c r="Q6577" t="s">
        <v>42</v>
      </c>
      <c r="R6577" s="1">
        <v>0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43</v>
      </c>
      <c r="AA6577" t="s">
        <v>73</v>
      </c>
      <c r="AB6577" t="s">
        <v>40</v>
      </c>
      <c r="AC6577" t="s">
        <v>46</v>
      </c>
      <c r="AD6577" s="3">
        <v>25.3</v>
      </c>
      <c r="AE6577" s="3">
        <v>116.95</v>
      </c>
      <c r="AF6577" s="3">
        <v>0</v>
      </c>
      <c r="AG6577" s="3">
        <v>0</v>
      </c>
      <c r="AH6577" s="3">
        <v>39</v>
      </c>
      <c r="AI6577" s="3">
        <v>155.94999999999999</v>
      </c>
      <c r="AJ6577" t="s">
        <v>47</v>
      </c>
      <c r="AK6577" t="s">
        <v>8234</v>
      </c>
      <c r="AL6577" t="s">
        <v>8234</v>
      </c>
      <c r="AM6577">
        <f>IF(Customers[[#This Row],[Customer Status]]="Churned",1,0)</f>
        <v>0</v>
      </c>
      <c r="AN6577" t="str">
        <f>IF(Customers[[#This Row],[Monthly Charge]]&gt;=_xlfn.PERCENTILE.INC(Customers[Monthly Charge],0.75),"High-value","Other")</f>
        <v>Other</v>
      </c>
    </row>
    <row r="6578" spans="1:40" x14ac:dyDescent="0.25">
      <c r="A6578" t="s">
        <v>7767</v>
      </c>
      <c r="B6578" t="s">
        <v>49</v>
      </c>
      <c r="C6578" s="1">
        <v>37</v>
      </c>
      <c r="D6578" t="s">
        <v>40</v>
      </c>
      <c r="E6578" s="1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 s="1">
        <v>6</v>
      </c>
      <c r="K6578" s="1">
        <v>72</v>
      </c>
      <c r="L6578" t="s">
        <v>72</v>
      </c>
      <c r="M6578" t="s">
        <v>40</v>
      </c>
      <c r="N6578" s="2">
        <v>46.16</v>
      </c>
      <c r="O6578" t="s">
        <v>40</v>
      </c>
      <c r="P6578" t="s">
        <v>40</v>
      </c>
      <c r="Q6578" t="s">
        <v>55</v>
      </c>
      <c r="R6578" s="1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 s="3">
        <v>110.9</v>
      </c>
      <c r="AE6578" s="3">
        <v>8240.85</v>
      </c>
      <c r="AF6578" s="3">
        <v>0</v>
      </c>
      <c r="AG6578" s="3">
        <v>0</v>
      </c>
      <c r="AH6578" s="3">
        <v>3323.52</v>
      </c>
      <c r="AI6578" s="3">
        <v>11564.37</v>
      </c>
      <c r="AJ6578" t="s">
        <v>47</v>
      </c>
      <c r="AK6578" t="s">
        <v>8234</v>
      </c>
      <c r="AL6578" t="s">
        <v>8234</v>
      </c>
      <c r="AM6578">
        <f>IF(Customers[[#This Row],[Customer Status]]="Churned",1,0)</f>
        <v>0</v>
      </c>
      <c r="AN6578" t="str">
        <f>IF(Customers[[#This Row],[Monthly Charge]]&gt;=_xlfn.PERCENTILE.INC(Customers[Monthly Charge],0.75),"High-value","Other")</f>
        <v>High-value</v>
      </c>
    </row>
    <row r="6579" spans="1:40" x14ac:dyDescent="0.25">
      <c r="A6579" t="s">
        <v>7768</v>
      </c>
      <c r="B6579" t="s">
        <v>39</v>
      </c>
      <c r="C6579" s="1">
        <v>56</v>
      </c>
      <c r="D6579" t="s">
        <v>40</v>
      </c>
      <c r="E6579" s="1">
        <v>0</v>
      </c>
      <c r="F6579" t="s">
        <v>605</v>
      </c>
      <c r="G6579">
        <v>94922</v>
      </c>
      <c r="H6579">
        <v>38.343282000000002</v>
      </c>
      <c r="I6579">
        <v>-122.9755</v>
      </c>
      <c r="J6579" s="1">
        <v>4</v>
      </c>
      <c r="K6579" s="1">
        <v>42</v>
      </c>
      <c r="L6579" t="s">
        <v>42</v>
      </c>
      <c r="M6579" t="s">
        <v>40</v>
      </c>
      <c r="N6579" s="2">
        <v>36.35</v>
      </c>
      <c r="O6579" t="s">
        <v>40</v>
      </c>
      <c r="P6579" t="s">
        <v>40</v>
      </c>
      <c r="Q6579" t="s">
        <v>79</v>
      </c>
      <c r="R6579" s="1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 s="3">
        <v>66.400000000000006</v>
      </c>
      <c r="AE6579" s="3">
        <v>2727.8</v>
      </c>
      <c r="AF6579" s="3">
        <v>0</v>
      </c>
      <c r="AG6579" s="3">
        <v>0</v>
      </c>
      <c r="AH6579" s="3">
        <v>1526.7</v>
      </c>
      <c r="AI6579" s="3">
        <v>4254.5</v>
      </c>
      <c r="AJ6579" t="s">
        <v>47</v>
      </c>
      <c r="AK6579" t="s">
        <v>8234</v>
      </c>
      <c r="AL6579" t="s">
        <v>8234</v>
      </c>
      <c r="AM6579">
        <f>IF(Customers[[#This Row],[Customer Status]]="Churned",1,0)</f>
        <v>0</v>
      </c>
      <c r="AN6579" t="str">
        <f>IF(Customers[[#This Row],[Monthly Charge]]&gt;=_xlfn.PERCENTILE.INC(Customers[Monthly Charge],0.75),"High-value","Other")</f>
        <v>Other</v>
      </c>
    </row>
    <row r="6580" spans="1:40" x14ac:dyDescent="0.25">
      <c r="A6580" t="s">
        <v>7769</v>
      </c>
      <c r="B6580" t="s">
        <v>39</v>
      </c>
      <c r="C6580" s="1">
        <v>70</v>
      </c>
      <c r="D6580" t="s">
        <v>43</v>
      </c>
      <c r="E6580" s="1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 s="1">
        <v>0</v>
      </c>
      <c r="K6580" s="1">
        <v>26</v>
      </c>
      <c r="L6580" t="s">
        <v>42</v>
      </c>
      <c r="M6580" t="s">
        <v>40</v>
      </c>
      <c r="N6580" s="2">
        <v>19.21</v>
      </c>
      <c r="O6580" t="s">
        <v>43</v>
      </c>
      <c r="P6580" t="s">
        <v>40</v>
      </c>
      <c r="Q6580" t="s">
        <v>55</v>
      </c>
      <c r="R6580" s="1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 s="3">
        <v>78.8</v>
      </c>
      <c r="AE6580" s="3">
        <v>2006.1</v>
      </c>
      <c r="AF6580" s="3">
        <v>0</v>
      </c>
      <c r="AG6580" s="3">
        <v>0</v>
      </c>
      <c r="AH6580" s="3">
        <v>499.46</v>
      </c>
      <c r="AI6580" s="3">
        <v>2505.56</v>
      </c>
      <c r="AJ6580" t="s">
        <v>47</v>
      </c>
      <c r="AK6580" t="s">
        <v>8234</v>
      </c>
      <c r="AL6580" t="s">
        <v>8234</v>
      </c>
      <c r="AM6580">
        <f>IF(Customers[[#This Row],[Customer Status]]="Churned",1,0)</f>
        <v>0</v>
      </c>
      <c r="AN6580" t="str">
        <f>IF(Customers[[#This Row],[Monthly Charge]]&gt;=_xlfn.PERCENTILE.INC(Customers[Monthly Charge],0.75),"High-value","Other")</f>
        <v>Other</v>
      </c>
    </row>
    <row r="6581" spans="1:40" x14ac:dyDescent="0.25">
      <c r="A6581" t="s">
        <v>7770</v>
      </c>
      <c r="B6581" t="s">
        <v>49</v>
      </c>
      <c r="C6581" s="1">
        <v>59</v>
      </c>
      <c r="D6581" t="s">
        <v>40</v>
      </c>
      <c r="E6581" s="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 s="1">
        <v>9</v>
      </c>
      <c r="K6581" s="1">
        <v>38</v>
      </c>
      <c r="L6581" t="s">
        <v>129</v>
      </c>
      <c r="M6581" t="s">
        <v>40</v>
      </c>
      <c r="N6581" s="2">
        <v>42.08</v>
      </c>
      <c r="O6581" t="s">
        <v>40</v>
      </c>
      <c r="P6581" t="s">
        <v>40</v>
      </c>
      <c r="Q6581" t="s">
        <v>55</v>
      </c>
      <c r="R6581" s="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 s="3">
        <v>110.7</v>
      </c>
      <c r="AE6581" s="3">
        <v>4428.6000000000004</v>
      </c>
      <c r="AF6581" s="3">
        <v>0</v>
      </c>
      <c r="AG6581" s="3">
        <v>0</v>
      </c>
      <c r="AH6581" s="3">
        <v>1599.04</v>
      </c>
      <c r="AI6581" s="3">
        <v>6027.64</v>
      </c>
      <c r="AJ6581" t="s">
        <v>47</v>
      </c>
      <c r="AK6581" t="s">
        <v>8234</v>
      </c>
      <c r="AL6581" t="s">
        <v>8234</v>
      </c>
      <c r="AM6581">
        <f>IF(Customers[[#This Row],[Customer Status]]="Churned",1,0)</f>
        <v>0</v>
      </c>
      <c r="AN6581" t="str">
        <f>IF(Customers[[#This Row],[Monthly Charge]]&gt;=_xlfn.PERCENTILE.INC(Customers[Monthly Charge],0.75),"High-value","Other")</f>
        <v>High-value</v>
      </c>
    </row>
    <row r="6582" spans="1:40" x14ac:dyDescent="0.25">
      <c r="A6582" t="s">
        <v>7771</v>
      </c>
      <c r="B6582" t="s">
        <v>49</v>
      </c>
      <c r="C6582" s="1">
        <v>50</v>
      </c>
      <c r="D6582" t="s">
        <v>40</v>
      </c>
      <c r="E6582" s="1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 s="1">
        <v>5</v>
      </c>
      <c r="K6582" s="1">
        <v>24</v>
      </c>
      <c r="L6582" t="s">
        <v>42</v>
      </c>
      <c r="M6582" t="s">
        <v>40</v>
      </c>
      <c r="N6582" s="2">
        <v>34.01</v>
      </c>
      <c r="O6582" t="s">
        <v>40</v>
      </c>
      <c r="P6582" t="s">
        <v>40</v>
      </c>
      <c r="Q6582" t="s">
        <v>44</v>
      </c>
      <c r="R6582" s="1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 s="3">
        <v>58.35</v>
      </c>
      <c r="AE6582" s="3">
        <v>1346.9</v>
      </c>
      <c r="AF6582" s="3">
        <v>0</v>
      </c>
      <c r="AG6582" s="3">
        <v>0</v>
      </c>
      <c r="AH6582" s="3">
        <v>816.24</v>
      </c>
      <c r="AI6582" s="3">
        <v>2163.14</v>
      </c>
      <c r="AJ6582" t="s">
        <v>47</v>
      </c>
      <c r="AK6582" t="s">
        <v>8234</v>
      </c>
      <c r="AL6582" t="s">
        <v>8234</v>
      </c>
      <c r="AM6582">
        <f>IF(Customers[[#This Row],[Customer Status]]="Churned",1,0)</f>
        <v>0</v>
      </c>
      <c r="AN6582" t="str">
        <f>IF(Customers[[#This Row],[Monthly Charge]]&gt;=_xlfn.PERCENTILE.INC(Customers[Monthly Charge],0.75),"High-value","Other")</f>
        <v>Other</v>
      </c>
    </row>
    <row r="6583" spans="1:40" x14ac:dyDescent="0.25">
      <c r="A6583" t="s">
        <v>7772</v>
      </c>
      <c r="B6583" t="s">
        <v>39</v>
      </c>
      <c r="C6583" s="1">
        <v>22</v>
      </c>
      <c r="D6583" t="s">
        <v>40</v>
      </c>
      <c r="E6583" s="1">
        <v>0</v>
      </c>
      <c r="F6583" t="s">
        <v>800</v>
      </c>
      <c r="G6583">
        <v>91343</v>
      </c>
      <c r="H6583">
        <v>34.238802</v>
      </c>
      <c r="I6583">
        <v>-118.48229600000001</v>
      </c>
      <c r="J6583" s="1">
        <v>5</v>
      </c>
      <c r="K6583" s="1">
        <v>65</v>
      </c>
      <c r="L6583" t="s">
        <v>42</v>
      </c>
      <c r="M6583" t="s">
        <v>40</v>
      </c>
      <c r="N6583" s="2">
        <v>34.31</v>
      </c>
      <c r="O6583" t="s">
        <v>43</v>
      </c>
      <c r="P6583" t="s">
        <v>40</v>
      </c>
      <c r="Q6583" t="s">
        <v>79</v>
      </c>
      <c r="R6583" s="1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 s="3">
        <v>58.9</v>
      </c>
      <c r="AE6583" s="3">
        <v>3857.1</v>
      </c>
      <c r="AF6583" s="3">
        <v>0</v>
      </c>
      <c r="AG6583" s="3">
        <v>0</v>
      </c>
      <c r="AH6583" s="3">
        <v>2230.15</v>
      </c>
      <c r="AI6583" s="3">
        <v>6087.25</v>
      </c>
      <c r="AJ6583" t="s">
        <v>47</v>
      </c>
      <c r="AK6583" t="s">
        <v>8234</v>
      </c>
      <c r="AL6583" t="s">
        <v>8234</v>
      </c>
      <c r="AM6583">
        <f>IF(Customers[[#This Row],[Customer Status]]="Churned",1,0)</f>
        <v>0</v>
      </c>
      <c r="AN6583" t="str">
        <f>IF(Customers[[#This Row],[Monthly Charge]]&gt;=_xlfn.PERCENTILE.INC(Customers[Monthly Charge],0.75),"High-value","Other")</f>
        <v>Other</v>
      </c>
    </row>
    <row r="6584" spans="1:40" x14ac:dyDescent="0.25">
      <c r="A6584" t="s">
        <v>7773</v>
      </c>
      <c r="B6584" t="s">
        <v>39</v>
      </c>
      <c r="C6584" s="1">
        <v>63</v>
      </c>
      <c r="D6584" t="s">
        <v>43</v>
      </c>
      <c r="E6584" s="1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 s="1">
        <v>0</v>
      </c>
      <c r="K6584" s="1">
        <v>67</v>
      </c>
      <c r="L6584" t="s">
        <v>42</v>
      </c>
      <c r="M6584" t="s">
        <v>40</v>
      </c>
      <c r="N6584" s="2">
        <v>5.39</v>
      </c>
      <c r="O6584" t="s">
        <v>43</v>
      </c>
      <c r="P6584" t="s">
        <v>40</v>
      </c>
      <c r="Q6584" t="s">
        <v>44</v>
      </c>
      <c r="R6584" s="1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 s="3">
        <v>72.349999999999994</v>
      </c>
      <c r="AE6584" s="3">
        <v>4991.5</v>
      </c>
      <c r="AF6584" s="3">
        <v>0</v>
      </c>
      <c r="AG6584" s="3">
        <v>0</v>
      </c>
      <c r="AH6584" s="3">
        <v>361.13</v>
      </c>
      <c r="AI6584" s="3">
        <v>5352.63</v>
      </c>
      <c r="AJ6584" t="s">
        <v>47</v>
      </c>
      <c r="AK6584" t="s">
        <v>8234</v>
      </c>
      <c r="AL6584" t="s">
        <v>8234</v>
      </c>
      <c r="AM6584">
        <f>IF(Customers[[#This Row],[Customer Status]]="Churned",1,0)</f>
        <v>0</v>
      </c>
      <c r="AN6584" t="str">
        <f>IF(Customers[[#This Row],[Monthly Charge]]&gt;=_xlfn.PERCENTILE.INC(Customers[Monthly Charge],0.75),"High-value","Other")</f>
        <v>Other</v>
      </c>
    </row>
    <row r="6585" spans="1:40" x14ac:dyDescent="0.25">
      <c r="A6585" t="s">
        <v>7774</v>
      </c>
      <c r="B6585" t="s">
        <v>39</v>
      </c>
      <c r="C6585" s="1">
        <v>74</v>
      </c>
      <c r="D6585" t="s">
        <v>40</v>
      </c>
      <c r="E6585" s="1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 s="1">
        <v>7</v>
      </c>
      <c r="K6585" s="1">
        <v>43</v>
      </c>
      <c r="L6585" t="s">
        <v>76</v>
      </c>
      <c r="M6585" t="s">
        <v>40</v>
      </c>
      <c r="N6585" s="2">
        <v>8.75</v>
      </c>
      <c r="O6585" t="s">
        <v>40</v>
      </c>
      <c r="P6585" t="s">
        <v>40</v>
      </c>
      <c r="Q6585" t="s">
        <v>55</v>
      </c>
      <c r="R6585" s="1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 s="3">
        <v>109.55</v>
      </c>
      <c r="AE6585" s="3">
        <v>4830.25</v>
      </c>
      <c r="AF6585" s="3">
        <v>0</v>
      </c>
      <c r="AG6585" s="3">
        <v>0</v>
      </c>
      <c r="AH6585" s="3">
        <v>376.25</v>
      </c>
      <c r="AI6585" s="3">
        <v>5206.5</v>
      </c>
      <c r="AJ6585" t="s">
        <v>57</v>
      </c>
      <c r="AK6585" t="s">
        <v>63</v>
      </c>
      <c r="AL6585" t="s">
        <v>101</v>
      </c>
      <c r="AM6585">
        <f>IF(Customers[[#This Row],[Customer Status]]="Churned",1,0)</f>
        <v>1</v>
      </c>
      <c r="AN6585" t="str">
        <f>IF(Customers[[#This Row],[Monthly Charge]]&gt;=_xlfn.PERCENTILE.INC(Customers[Monthly Charge],0.75),"High-value","Other")</f>
        <v>High-value</v>
      </c>
    </row>
    <row r="6586" spans="1:40" x14ac:dyDescent="0.25">
      <c r="A6586" t="s">
        <v>7775</v>
      </c>
      <c r="B6586" t="s">
        <v>49</v>
      </c>
      <c r="C6586" s="1">
        <v>60</v>
      </c>
      <c r="D6586" t="s">
        <v>43</v>
      </c>
      <c r="E6586" s="1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 s="1">
        <v>0</v>
      </c>
      <c r="K6586" s="1">
        <v>24</v>
      </c>
      <c r="L6586" t="s">
        <v>129</v>
      </c>
      <c r="M6586" t="s">
        <v>40</v>
      </c>
      <c r="N6586" s="2">
        <v>30.42</v>
      </c>
      <c r="O6586" t="s">
        <v>40</v>
      </c>
      <c r="P6586" t="s">
        <v>40</v>
      </c>
      <c r="Q6586" t="s">
        <v>55</v>
      </c>
      <c r="R6586" s="1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 s="3">
        <v>94.1</v>
      </c>
      <c r="AE6586" s="3">
        <v>2322.85</v>
      </c>
      <c r="AF6586" s="3">
        <v>0</v>
      </c>
      <c r="AG6586" s="3">
        <v>110</v>
      </c>
      <c r="AH6586" s="3">
        <v>730.08</v>
      </c>
      <c r="AI6586" s="3">
        <v>3162.93</v>
      </c>
      <c r="AJ6586" t="s">
        <v>47</v>
      </c>
      <c r="AK6586" t="s">
        <v>8234</v>
      </c>
      <c r="AL6586" t="s">
        <v>8234</v>
      </c>
      <c r="AM6586">
        <f>IF(Customers[[#This Row],[Customer Status]]="Churned",1,0)</f>
        <v>0</v>
      </c>
      <c r="AN6586" t="str">
        <f>IF(Customers[[#This Row],[Monthly Charge]]&gt;=_xlfn.PERCENTILE.INC(Customers[Monthly Charge],0.75),"High-value","Other")</f>
        <v>High-value</v>
      </c>
    </row>
    <row r="6587" spans="1:40" x14ac:dyDescent="0.25">
      <c r="A6587" t="s">
        <v>7776</v>
      </c>
      <c r="B6587" t="s">
        <v>39</v>
      </c>
      <c r="C6587" s="1">
        <v>36</v>
      </c>
      <c r="D6587" t="s">
        <v>43</v>
      </c>
      <c r="E6587" s="1">
        <v>0</v>
      </c>
      <c r="F6587" t="s">
        <v>352</v>
      </c>
      <c r="G6587">
        <v>94609</v>
      </c>
      <c r="H6587">
        <v>37.834341000000002</v>
      </c>
      <c r="I6587">
        <v>-122.26437</v>
      </c>
      <c r="J6587" s="1">
        <v>0</v>
      </c>
      <c r="K6587" s="1">
        <v>64</v>
      </c>
      <c r="L6587" t="s">
        <v>76</v>
      </c>
      <c r="M6587" t="s">
        <v>40</v>
      </c>
      <c r="N6587" s="2">
        <v>15.93</v>
      </c>
      <c r="O6587" t="s">
        <v>40</v>
      </c>
      <c r="P6587" t="s">
        <v>43</v>
      </c>
      <c r="Q6587" t="s">
        <v>42</v>
      </c>
      <c r="R6587" s="1">
        <v>0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43</v>
      </c>
      <c r="AA6587" t="s">
        <v>45</v>
      </c>
      <c r="AB6587" t="s">
        <v>40</v>
      </c>
      <c r="AC6587" t="s">
        <v>56</v>
      </c>
      <c r="AD6587" s="3">
        <v>24.4</v>
      </c>
      <c r="AE6587" s="3">
        <v>1601.2</v>
      </c>
      <c r="AF6587" s="3">
        <v>0</v>
      </c>
      <c r="AG6587" s="3">
        <v>0</v>
      </c>
      <c r="AH6587" s="3">
        <v>1019.52</v>
      </c>
      <c r="AI6587" s="3">
        <v>2620.7199999999998</v>
      </c>
      <c r="AJ6587" t="s">
        <v>47</v>
      </c>
      <c r="AK6587" t="s">
        <v>8234</v>
      </c>
      <c r="AL6587" t="s">
        <v>8234</v>
      </c>
      <c r="AM6587">
        <f>IF(Customers[[#This Row],[Customer Status]]="Churned",1,0)</f>
        <v>0</v>
      </c>
      <c r="AN6587" t="str">
        <f>IF(Customers[[#This Row],[Monthly Charge]]&gt;=_xlfn.PERCENTILE.INC(Customers[Monthly Charge],0.75),"High-value","Other")</f>
        <v>Other</v>
      </c>
    </row>
    <row r="6588" spans="1:40" x14ac:dyDescent="0.25">
      <c r="A6588" t="s">
        <v>7777</v>
      </c>
      <c r="B6588" t="s">
        <v>39</v>
      </c>
      <c r="C6588" s="1">
        <v>63</v>
      </c>
      <c r="D6588" t="s">
        <v>43</v>
      </c>
      <c r="E6588" s="1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 s="1">
        <v>0</v>
      </c>
      <c r="K6588" s="1">
        <v>40</v>
      </c>
      <c r="L6588" t="s">
        <v>42</v>
      </c>
      <c r="M6588" t="s">
        <v>40</v>
      </c>
      <c r="N6588" s="2">
        <v>20.13</v>
      </c>
      <c r="O6588" t="s">
        <v>43</v>
      </c>
      <c r="P6588" t="s">
        <v>40</v>
      </c>
      <c r="Q6588" t="s">
        <v>79</v>
      </c>
      <c r="R6588" s="1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 s="3">
        <v>64.099999999999994</v>
      </c>
      <c r="AE6588" s="3">
        <v>2460.35</v>
      </c>
      <c r="AF6588" s="3">
        <v>0</v>
      </c>
      <c r="AG6588" s="3">
        <v>0</v>
      </c>
      <c r="AH6588" s="3">
        <v>805.2</v>
      </c>
      <c r="AI6588" s="3">
        <v>3265.55</v>
      </c>
      <c r="AJ6588" t="s">
        <v>47</v>
      </c>
      <c r="AK6588" t="s">
        <v>8234</v>
      </c>
      <c r="AL6588" t="s">
        <v>8234</v>
      </c>
      <c r="AM6588">
        <f>IF(Customers[[#This Row],[Customer Status]]="Churned",1,0)</f>
        <v>0</v>
      </c>
      <c r="AN6588" t="str">
        <f>IF(Customers[[#This Row],[Monthly Charge]]&gt;=_xlfn.PERCENTILE.INC(Customers[Monthly Charge],0.75),"High-value","Other")</f>
        <v>Other</v>
      </c>
    </row>
    <row r="6589" spans="1:40" x14ac:dyDescent="0.25">
      <c r="A6589" t="s">
        <v>7778</v>
      </c>
      <c r="B6589" t="s">
        <v>49</v>
      </c>
      <c r="C6589" s="1">
        <v>53</v>
      </c>
      <c r="D6589" t="s">
        <v>43</v>
      </c>
      <c r="E6589" s="1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 s="1">
        <v>0</v>
      </c>
      <c r="K6589" s="1">
        <v>15</v>
      </c>
      <c r="L6589" t="s">
        <v>42</v>
      </c>
      <c r="M6589" t="s">
        <v>40</v>
      </c>
      <c r="N6589" s="2">
        <v>16.13</v>
      </c>
      <c r="O6589" t="s">
        <v>43</v>
      </c>
      <c r="P6589" t="s">
        <v>43</v>
      </c>
      <c r="Q6589" t="s">
        <v>42</v>
      </c>
      <c r="R6589" s="1">
        <v>0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43</v>
      </c>
      <c r="AA6589" t="s">
        <v>51</v>
      </c>
      <c r="AB6589" t="s">
        <v>40</v>
      </c>
      <c r="AC6589" t="s">
        <v>183</v>
      </c>
      <c r="AD6589" s="3">
        <v>19.8</v>
      </c>
      <c r="AE6589" s="3">
        <v>309.39999999999998</v>
      </c>
      <c r="AF6589" s="3">
        <v>0</v>
      </c>
      <c r="AG6589" s="3">
        <v>0</v>
      </c>
      <c r="AH6589" s="3">
        <v>241.95</v>
      </c>
      <c r="AI6589" s="3">
        <v>551.35</v>
      </c>
      <c r="AJ6589" t="s">
        <v>47</v>
      </c>
      <c r="AK6589" t="s">
        <v>8234</v>
      </c>
      <c r="AL6589" t="s">
        <v>8234</v>
      </c>
      <c r="AM6589">
        <f>IF(Customers[[#This Row],[Customer Status]]="Churned",1,0)</f>
        <v>0</v>
      </c>
      <c r="AN6589" t="str">
        <f>IF(Customers[[#This Row],[Monthly Charge]]&gt;=_xlfn.PERCENTILE.INC(Customers[Monthly Charge],0.75),"High-value","Other")</f>
        <v>Other</v>
      </c>
    </row>
    <row r="6590" spans="1:40" x14ac:dyDescent="0.25">
      <c r="A6590" t="s">
        <v>7779</v>
      </c>
      <c r="B6590" t="s">
        <v>49</v>
      </c>
      <c r="C6590" s="1">
        <v>36</v>
      </c>
      <c r="D6590" t="s">
        <v>43</v>
      </c>
      <c r="E6590" s="1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 s="1">
        <v>0</v>
      </c>
      <c r="K6590" s="1">
        <v>71</v>
      </c>
      <c r="L6590" t="s">
        <v>42</v>
      </c>
      <c r="M6590" t="s">
        <v>40</v>
      </c>
      <c r="N6590" s="2">
        <v>4.8899999999999997</v>
      </c>
      <c r="O6590" t="s">
        <v>40</v>
      </c>
      <c r="P6590" t="s">
        <v>43</v>
      </c>
      <c r="Q6590" t="s">
        <v>42</v>
      </c>
      <c r="R6590" s="1">
        <v>0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43</v>
      </c>
      <c r="AA6590" t="s">
        <v>73</v>
      </c>
      <c r="AB6590" t="s">
        <v>43</v>
      </c>
      <c r="AC6590" t="s">
        <v>46</v>
      </c>
      <c r="AD6590" s="3">
        <v>24.35</v>
      </c>
      <c r="AE6590" s="3">
        <v>1654.6</v>
      </c>
      <c r="AF6590" s="3">
        <v>0</v>
      </c>
      <c r="AG6590" s="3">
        <v>0</v>
      </c>
      <c r="AH6590" s="3">
        <v>347.19</v>
      </c>
      <c r="AI6590" s="3">
        <v>2001.79</v>
      </c>
      <c r="AJ6590" t="s">
        <v>47</v>
      </c>
      <c r="AK6590" t="s">
        <v>8234</v>
      </c>
      <c r="AL6590" t="s">
        <v>8234</v>
      </c>
      <c r="AM6590">
        <f>IF(Customers[[#This Row],[Customer Status]]="Churned",1,0)</f>
        <v>0</v>
      </c>
      <c r="AN6590" t="str">
        <f>IF(Customers[[#This Row],[Monthly Charge]]&gt;=_xlfn.PERCENTILE.INC(Customers[Monthly Charge],0.75),"High-value","Other")</f>
        <v>Other</v>
      </c>
    </row>
    <row r="6591" spans="1:40" x14ac:dyDescent="0.25">
      <c r="A6591" t="s">
        <v>7780</v>
      </c>
      <c r="B6591" t="s">
        <v>49</v>
      </c>
      <c r="C6591" s="1">
        <v>71</v>
      </c>
      <c r="D6591" t="s">
        <v>40</v>
      </c>
      <c r="E6591" s="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 s="1">
        <v>0</v>
      </c>
      <c r="K6591" s="1">
        <v>27</v>
      </c>
      <c r="L6591" t="s">
        <v>129</v>
      </c>
      <c r="M6591" t="s">
        <v>40</v>
      </c>
      <c r="N6591" s="2">
        <v>30.49</v>
      </c>
      <c r="O6591" t="s">
        <v>43</v>
      </c>
      <c r="P6591" t="s">
        <v>40</v>
      </c>
      <c r="Q6591" t="s">
        <v>55</v>
      </c>
      <c r="R6591" s="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 s="3">
        <v>70.55</v>
      </c>
      <c r="AE6591" s="3">
        <v>1943.9</v>
      </c>
      <c r="AF6591" s="3">
        <v>29.99</v>
      </c>
      <c r="AG6591" s="3">
        <v>0</v>
      </c>
      <c r="AH6591" s="3">
        <v>823.23</v>
      </c>
      <c r="AI6591" s="3">
        <v>2737.14</v>
      </c>
      <c r="AJ6591" t="s">
        <v>47</v>
      </c>
      <c r="AK6591" t="s">
        <v>8234</v>
      </c>
      <c r="AL6591" t="s">
        <v>8234</v>
      </c>
      <c r="AM6591">
        <f>IF(Customers[[#This Row],[Customer Status]]="Churned",1,0)</f>
        <v>0</v>
      </c>
      <c r="AN6591" t="str">
        <f>IF(Customers[[#This Row],[Monthly Charge]]&gt;=_xlfn.PERCENTILE.INC(Customers[Monthly Charge],0.75),"High-value","Other")</f>
        <v>Other</v>
      </c>
    </row>
    <row r="6592" spans="1:40" x14ac:dyDescent="0.25">
      <c r="A6592" t="s">
        <v>7781</v>
      </c>
      <c r="B6592" t="s">
        <v>49</v>
      </c>
      <c r="C6592" s="1">
        <v>28</v>
      </c>
      <c r="D6592" t="s">
        <v>43</v>
      </c>
      <c r="E6592" s="1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 s="1">
        <v>0</v>
      </c>
      <c r="K6592" s="1">
        <v>4</v>
      </c>
      <c r="L6592" t="s">
        <v>42</v>
      </c>
      <c r="M6592" t="s">
        <v>40</v>
      </c>
      <c r="N6592" s="2">
        <v>45.37</v>
      </c>
      <c r="O6592" t="s">
        <v>43</v>
      </c>
      <c r="P6592" t="s">
        <v>43</v>
      </c>
      <c r="Q6592" t="s">
        <v>42</v>
      </c>
      <c r="R6592" s="1">
        <v>0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43</v>
      </c>
      <c r="AA6592" t="s">
        <v>51</v>
      </c>
      <c r="AB6592" t="s">
        <v>43</v>
      </c>
      <c r="AC6592" t="s">
        <v>46</v>
      </c>
      <c r="AD6592" s="3">
        <v>20.7</v>
      </c>
      <c r="AE6592" s="3">
        <v>73.05</v>
      </c>
      <c r="AF6592" s="3">
        <v>0</v>
      </c>
      <c r="AG6592" s="3">
        <v>0</v>
      </c>
      <c r="AH6592" s="3">
        <v>181.48</v>
      </c>
      <c r="AI6592" s="3">
        <v>254.53</v>
      </c>
      <c r="AJ6592" t="s">
        <v>47</v>
      </c>
      <c r="AK6592" t="s">
        <v>8234</v>
      </c>
      <c r="AL6592" t="s">
        <v>8234</v>
      </c>
      <c r="AM6592">
        <f>IF(Customers[[#This Row],[Customer Status]]="Churned",1,0)</f>
        <v>0</v>
      </c>
      <c r="AN6592" t="str">
        <f>IF(Customers[[#This Row],[Monthly Charge]]&gt;=_xlfn.PERCENTILE.INC(Customers[Monthly Charge],0.75),"High-value","Other")</f>
        <v>Other</v>
      </c>
    </row>
    <row r="6593" spans="1:40" x14ac:dyDescent="0.25">
      <c r="A6593" t="s">
        <v>7782</v>
      </c>
      <c r="B6593" t="s">
        <v>39</v>
      </c>
      <c r="C6593" s="1">
        <v>25</v>
      </c>
      <c r="D6593" t="s">
        <v>43</v>
      </c>
      <c r="E6593" s="1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 s="1">
        <v>0</v>
      </c>
      <c r="K6593" s="1">
        <v>12</v>
      </c>
      <c r="L6593" t="s">
        <v>62</v>
      </c>
      <c r="M6593" t="s">
        <v>40</v>
      </c>
      <c r="N6593" s="2">
        <v>8.82</v>
      </c>
      <c r="O6593" t="s">
        <v>43</v>
      </c>
      <c r="P6593" t="s">
        <v>43</v>
      </c>
      <c r="Q6593" t="s">
        <v>42</v>
      </c>
      <c r="R6593" s="1">
        <v>0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43</v>
      </c>
      <c r="AA6593" t="s">
        <v>51</v>
      </c>
      <c r="AB6593" t="s">
        <v>43</v>
      </c>
      <c r="AC6593" t="s">
        <v>46</v>
      </c>
      <c r="AD6593" s="3">
        <v>20.100000000000001</v>
      </c>
      <c r="AE6593" s="3">
        <v>223.6</v>
      </c>
      <c r="AF6593" s="3">
        <v>0</v>
      </c>
      <c r="AG6593" s="3">
        <v>0</v>
      </c>
      <c r="AH6593" s="3">
        <v>105.84</v>
      </c>
      <c r="AI6593" s="3">
        <v>329.44</v>
      </c>
      <c r="AJ6593" t="s">
        <v>47</v>
      </c>
      <c r="AK6593" t="s">
        <v>8234</v>
      </c>
      <c r="AL6593" t="s">
        <v>8234</v>
      </c>
      <c r="AM6593">
        <f>IF(Customers[[#This Row],[Customer Status]]="Churned",1,0)</f>
        <v>0</v>
      </c>
      <c r="AN6593" t="str">
        <f>IF(Customers[[#This Row],[Monthly Charge]]&gt;=_xlfn.PERCENTILE.INC(Customers[Monthly Charge],0.75),"High-value","Other")</f>
        <v>Other</v>
      </c>
    </row>
    <row r="6594" spans="1:40" x14ac:dyDescent="0.25">
      <c r="A6594" t="s">
        <v>7783</v>
      </c>
      <c r="B6594" t="s">
        <v>49</v>
      </c>
      <c r="C6594" s="1">
        <v>51</v>
      </c>
      <c r="D6594" t="s">
        <v>43</v>
      </c>
      <c r="E6594" s="1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 s="1">
        <v>0</v>
      </c>
      <c r="K6594" s="1">
        <v>8</v>
      </c>
      <c r="L6594" t="s">
        <v>54</v>
      </c>
      <c r="M6594" t="s">
        <v>40</v>
      </c>
      <c r="N6594" s="2">
        <v>25.73</v>
      </c>
      <c r="O6594" t="s">
        <v>40</v>
      </c>
      <c r="P6594" t="s">
        <v>40</v>
      </c>
      <c r="Q6594" t="s">
        <v>55</v>
      </c>
      <c r="R6594" s="1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 s="3">
        <v>84.5</v>
      </c>
      <c r="AE6594" s="3">
        <v>662.65</v>
      </c>
      <c r="AF6594" s="3">
        <v>33.21</v>
      </c>
      <c r="AG6594" s="3">
        <v>0</v>
      </c>
      <c r="AH6594" s="3">
        <v>205.84</v>
      </c>
      <c r="AI6594" s="3">
        <v>835.28</v>
      </c>
      <c r="AJ6594" t="s">
        <v>57</v>
      </c>
      <c r="AK6594" t="s">
        <v>117</v>
      </c>
      <c r="AL6594" t="s">
        <v>802</v>
      </c>
      <c r="AM6594">
        <f>IF(Customers[[#This Row],[Customer Status]]="Churned",1,0)</f>
        <v>1</v>
      </c>
      <c r="AN6594" t="str">
        <f>IF(Customers[[#This Row],[Monthly Charge]]&gt;=_xlfn.PERCENTILE.INC(Customers[Monthly Charge],0.75),"High-value","Other")</f>
        <v>Other</v>
      </c>
    </row>
    <row r="6595" spans="1:40" x14ac:dyDescent="0.25">
      <c r="A6595" t="s">
        <v>7784</v>
      </c>
      <c r="B6595" t="s">
        <v>39</v>
      </c>
      <c r="C6595" s="1">
        <v>76</v>
      </c>
      <c r="D6595" t="s">
        <v>40</v>
      </c>
      <c r="E6595" s="1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 s="1">
        <v>1</v>
      </c>
      <c r="K6595" s="1">
        <v>33</v>
      </c>
      <c r="L6595" t="s">
        <v>42</v>
      </c>
      <c r="M6595" t="s">
        <v>40</v>
      </c>
      <c r="N6595" s="2">
        <v>33.19</v>
      </c>
      <c r="O6595" t="s">
        <v>40</v>
      </c>
      <c r="P6595" t="s">
        <v>40</v>
      </c>
      <c r="Q6595" t="s">
        <v>44</v>
      </c>
      <c r="R6595" s="1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 s="3">
        <v>80.599999999999994</v>
      </c>
      <c r="AE6595" s="3">
        <v>2656.5</v>
      </c>
      <c r="AF6595" s="3">
        <v>0</v>
      </c>
      <c r="AG6595" s="3">
        <v>0</v>
      </c>
      <c r="AH6595" s="3">
        <v>1095.27</v>
      </c>
      <c r="AI6595" s="3">
        <v>3751.77</v>
      </c>
      <c r="AJ6595" t="s">
        <v>57</v>
      </c>
      <c r="AK6595" t="s">
        <v>58</v>
      </c>
      <c r="AL6595" t="s">
        <v>214</v>
      </c>
      <c r="AM6595">
        <f>IF(Customers[[#This Row],[Customer Status]]="Churned",1,0)</f>
        <v>1</v>
      </c>
      <c r="AN6595" t="str">
        <f>IF(Customers[[#This Row],[Monthly Charge]]&gt;=_xlfn.PERCENTILE.INC(Customers[Monthly Charge],0.75),"High-value","Other")</f>
        <v>Other</v>
      </c>
    </row>
    <row r="6596" spans="1:40" x14ac:dyDescent="0.25">
      <c r="A6596" t="s">
        <v>7785</v>
      </c>
      <c r="B6596" t="s">
        <v>39</v>
      </c>
      <c r="C6596" s="1">
        <v>27</v>
      </c>
      <c r="D6596" t="s">
        <v>40</v>
      </c>
      <c r="E6596" s="1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 s="1">
        <v>1</v>
      </c>
      <c r="K6596" s="1">
        <v>52</v>
      </c>
      <c r="L6596" t="s">
        <v>76</v>
      </c>
      <c r="M6596" t="s">
        <v>40</v>
      </c>
      <c r="N6596" s="2">
        <v>3.41</v>
      </c>
      <c r="O6596" t="s">
        <v>43</v>
      </c>
      <c r="P6596" t="s">
        <v>43</v>
      </c>
      <c r="Q6596" t="s">
        <v>42</v>
      </c>
      <c r="R6596" s="1">
        <v>0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43</v>
      </c>
      <c r="AA6596" t="s">
        <v>73</v>
      </c>
      <c r="AB6596" t="s">
        <v>43</v>
      </c>
      <c r="AC6596" t="s">
        <v>183</v>
      </c>
      <c r="AD6596" s="3">
        <v>19.850000000000001</v>
      </c>
      <c r="AE6596" s="3">
        <v>1070.5</v>
      </c>
      <c r="AF6596" s="3">
        <v>0</v>
      </c>
      <c r="AG6596" s="3">
        <v>0</v>
      </c>
      <c r="AH6596" s="3">
        <v>177.32</v>
      </c>
      <c r="AI6596" s="3">
        <v>1247.82</v>
      </c>
      <c r="AJ6596" t="s">
        <v>47</v>
      </c>
      <c r="AK6596" t="s">
        <v>8234</v>
      </c>
      <c r="AL6596" t="s">
        <v>8234</v>
      </c>
      <c r="AM6596">
        <f>IF(Customers[[#This Row],[Customer Status]]="Churned",1,0)</f>
        <v>0</v>
      </c>
      <c r="AN6596" t="str">
        <f>IF(Customers[[#This Row],[Monthly Charge]]&gt;=_xlfn.PERCENTILE.INC(Customers[Monthly Charge],0.75),"High-value","Other")</f>
        <v>Other</v>
      </c>
    </row>
    <row r="6597" spans="1:40" x14ac:dyDescent="0.25">
      <c r="A6597" t="s">
        <v>7786</v>
      </c>
      <c r="B6597" t="s">
        <v>39</v>
      </c>
      <c r="C6597" s="1">
        <v>49</v>
      </c>
      <c r="D6597" t="s">
        <v>40</v>
      </c>
      <c r="E6597" s="1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 s="1">
        <v>7</v>
      </c>
      <c r="K6597" s="1">
        <v>60</v>
      </c>
      <c r="L6597" t="s">
        <v>76</v>
      </c>
      <c r="M6597" t="s">
        <v>40</v>
      </c>
      <c r="N6597" s="2">
        <v>41.4</v>
      </c>
      <c r="O6597" t="s">
        <v>43</v>
      </c>
      <c r="P6597" t="s">
        <v>40</v>
      </c>
      <c r="Q6597" t="s">
        <v>44</v>
      </c>
      <c r="R6597" s="1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 s="3">
        <v>59.85</v>
      </c>
      <c r="AE6597" s="3">
        <v>3483.45</v>
      </c>
      <c r="AF6597" s="3">
        <v>0</v>
      </c>
      <c r="AG6597" s="3">
        <v>0</v>
      </c>
      <c r="AH6597" s="3">
        <v>2484</v>
      </c>
      <c r="AI6597" s="3">
        <v>5967.45</v>
      </c>
      <c r="AJ6597" t="s">
        <v>47</v>
      </c>
      <c r="AK6597" t="s">
        <v>8234</v>
      </c>
      <c r="AL6597" t="s">
        <v>8234</v>
      </c>
      <c r="AM6597">
        <f>IF(Customers[[#This Row],[Customer Status]]="Churned",1,0)</f>
        <v>0</v>
      </c>
      <c r="AN6597" t="str">
        <f>IF(Customers[[#This Row],[Monthly Charge]]&gt;=_xlfn.PERCENTILE.INC(Customers[Monthly Charge],0.75),"High-value","Other")</f>
        <v>Other</v>
      </c>
    </row>
    <row r="6598" spans="1:40" x14ac:dyDescent="0.25">
      <c r="A6598" t="s">
        <v>7787</v>
      </c>
      <c r="B6598" t="s">
        <v>49</v>
      </c>
      <c r="C6598" s="1">
        <v>80</v>
      </c>
      <c r="D6598" t="s">
        <v>40</v>
      </c>
      <c r="E6598" s="1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 s="1">
        <v>1</v>
      </c>
      <c r="K6598" s="1">
        <v>33</v>
      </c>
      <c r="L6598" t="s">
        <v>42</v>
      </c>
      <c r="M6598" t="s">
        <v>43</v>
      </c>
      <c r="N6598" s="2">
        <v>0</v>
      </c>
      <c r="O6598" t="s">
        <v>43</v>
      </c>
      <c r="P6598" t="s">
        <v>40</v>
      </c>
      <c r="Q6598" t="s">
        <v>79</v>
      </c>
      <c r="R6598" s="1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 s="3">
        <v>50</v>
      </c>
      <c r="AE6598" s="3">
        <v>1750.85</v>
      </c>
      <c r="AF6598" s="3">
        <v>0</v>
      </c>
      <c r="AG6598" s="3">
        <v>0</v>
      </c>
      <c r="AH6598" s="3">
        <v>0</v>
      </c>
      <c r="AI6598" s="3">
        <v>1750.85</v>
      </c>
      <c r="AJ6598" t="s">
        <v>47</v>
      </c>
      <c r="AK6598" t="s">
        <v>8234</v>
      </c>
      <c r="AL6598" t="s">
        <v>8234</v>
      </c>
      <c r="AM6598">
        <f>IF(Customers[[#This Row],[Customer Status]]="Churned",1,0)</f>
        <v>0</v>
      </c>
      <c r="AN6598" t="str">
        <f>IF(Customers[[#This Row],[Monthly Charge]]&gt;=_xlfn.PERCENTILE.INC(Customers[Monthly Charge],0.75),"High-value","Other")</f>
        <v>Other</v>
      </c>
    </row>
    <row r="6599" spans="1:40" x14ac:dyDescent="0.25">
      <c r="A6599" t="s">
        <v>7788</v>
      </c>
      <c r="B6599" t="s">
        <v>39</v>
      </c>
      <c r="C6599" s="1">
        <v>29</v>
      </c>
      <c r="D6599" t="s">
        <v>40</v>
      </c>
      <c r="E6599" s="1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 s="1">
        <v>9</v>
      </c>
      <c r="K6599" s="1">
        <v>1</v>
      </c>
      <c r="L6599" t="s">
        <v>54</v>
      </c>
      <c r="M6599" t="s">
        <v>40</v>
      </c>
      <c r="N6599" s="2">
        <v>25.1</v>
      </c>
      <c r="O6599" t="s">
        <v>43</v>
      </c>
      <c r="P6599" t="s">
        <v>43</v>
      </c>
      <c r="Q6599" t="s">
        <v>42</v>
      </c>
      <c r="R6599" s="1">
        <v>0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43</v>
      </c>
      <c r="AA6599" t="s">
        <v>51</v>
      </c>
      <c r="AB6599" t="s">
        <v>43</v>
      </c>
      <c r="AC6599" t="s">
        <v>56</v>
      </c>
      <c r="AD6599" s="3">
        <v>19.25</v>
      </c>
      <c r="AE6599" s="3">
        <v>19.25</v>
      </c>
      <c r="AF6599" s="3">
        <v>0</v>
      </c>
      <c r="AG6599" s="3">
        <v>0</v>
      </c>
      <c r="AH6599" s="3">
        <v>25.1</v>
      </c>
      <c r="AI6599" s="3">
        <v>44.35</v>
      </c>
      <c r="AJ6599" t="s">
        <v>98</v>
      </c>
      <c r="AK6599" t="s">
        <v>8234</v>
      </c>
      <c r="AL6599" t="s">
        <v>8234</v>
      </c>
      <c r="AM6599">
        <f>IF(Customers[[#This Row],[Customer Status]]="Churned",1,0)</f>
        <v>0</v>
      </c>
      <c r="AN6599" t="str">
        <f>IF(Customers[[#This Row],[Monthly Charge]]&gt;=_xlfn.PERCENTILE.INC(Customers[Monthly Charge],0.75),"High-value","Other")</f>
        <v>Other</v>
      </c>
    </row>
    <row r="6600" spans="1:40" x14ac:dyDescent="0.25">
      <c r="A6600" t="s">
        <v>7789</v>
      </c>
      <c r="B6600" t="s">
        <v>49</v>
      </c>
      <c r="C6600" s="1">
        <v>37</v>
      </c>
      <c r="D6600" t="s">
        <v>43</v>
      </c>
      <c r="E6600" s="1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 s="1">
        <v>0</v>
      </c>
      <c r="K6600" s="1">
        <v>6</v>
      </c>
      <c r="L6600" t="s">
        <v>54</v>
      </c>
      <c r="M6600" t="s">
        <v>40</v>
      </c>
      <c r="N6600" s="2">
        <v>23.01</v>
      </c>
      <c r="O6600" t="s">
        <v>43</v>
      </c>
      <c r="P6600" t="s">
        <v>40</v>
      </c>
      <c r="Q6600" t="s">
        <v>79</v>
      </c>
      <c r="R6600" s="1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 s="3">
        <v>50.05</v>
      </c>
      <c r="AE6600" s="3">
        <v>288.35000000000002</v>
      </c>
      <c r="AF6600" s="3">
        <v>0</v>
      </c>
      <c r="AG6600" s="3">
        <v>40</v>
      </c>
      <c r="AH6600" s="3">
        <v>138.06</v>
      </c>
      <c r="AI6600" s="3">
        <v>466.41</v>
      </c>
      <c r="AJ6600" t="s">
        <v>47</v>
      </c>
      <c r="AK6600" t="s">
        <v>8234</v>
      </c>
      <c r="AL6600" t="s">
        <v>8234</v>
      </c>
      <c r="AM6600">
        <f>IF(Customers[[#This Row],[Customer Status]]="Churned",1,0)</f>
        <v>0</v>
      </c>
      <c r="AN6600" t="str">
        <f>IF(Customers[[#This Row],[Monthly Charge]]&gt;=_xlfn.PERCENTILE.INC(Customers[Monthly Charge],0.75),"High-value","Other")</f>
        <v>Other</v>
      </c>
    </row>
    <row r="6601" spans="1:40" x14ac:dyDescent="0.25">
      <c r="A6601" t="s">
        <v>7790</v>
      </c>
      <c r="B6601" t="s">
        <v>39</v>
      </c>
      <c r="C6601" s="1">
        <v>50</v>
      </c>
      <c r="D6601" t="s">
        <v>40</v>
      </c>
      <c r="E6601" s="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 s="1">
        <v>1</v>
      </c>
      <c r="K6601" s="1">
        <v>54</v>
      </c>
      <c r="L6601" t="s">
        <v>42</v>
      </c>
      <c r="M6601" t="s">
        <v>40</v>
      </c>
      <c r="N6601" s="2">
        <v>42.1</v>
      </c>
      <c r="O6601" t="s">
        <v>40</v>
      </c>
      <c r="P6601" t="s">
        <v>40</v>
      </c>
      <c r="Q6601" t="s">
        <v>79</v>
      </c>
      <c r="R6601" s="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 s="3">
        <v>70.150000000000006</v>
      </c>
      <c r="AE6601" s="3">
        <v>3715.65</v>
      </c>
      <c r="AF6601" s="3">
        <v>0</v>
      </c>
      <c r="AG6601" s="3">
        <v>0</v>
      </c>
      <c r="AH6601" s="3">
        <v>2273.4</v>
      </c>
      <c r="AI6601" s="3">
        <v>5989.05</v>
      </c>
      <c r="AJ6601" t="s">
        <v>57</v>
      </c>
      <c r="AK6601" t="s">
        <v>63</v>
      </c>
      <c r="AL6601" t="s">
        <v>67</v>
      </c>
      <c r="AM6601">
        <f>IF(Customers[[#This Row],[Customer Status]]="Churned",1,0)</f>
        <v>1</v>
      </c>
      <c r="AN6601" t="str">
        <f>IF(Customers[[#This Row],[Monthly Charge]]&gt;=_xlfn.PERCENTILE.INC(Customers[Monthly Charge],0.75),"High-value","Other")</f>
        <v>Other</v>
      </c>
    </row>
    <row r="6602" spans="1:40" x14ac:dyDescent="0.25">
      <c r="A6602" t="s">
        <v>7791</v>
      </c>
      <c r="B6602" t="s">
        <v>39</v>
      </c>
      <c r="C6602" s="1">
        <v>74</v>
      </c>
      <c r="D6602" t="s">
        <v>40</v>
      </c>
      <c r="E6602" s="1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 s="1">
        <v>1</v>
      </c>
      <c r="K6602" s="1">
        <v>24</v>
      </c>
      <c r="L6602" t="s">
        <v>129</v>
      </c>
      <c r="M6602" t="s">
        <v>43</v>
      </c>
      <c r="N6602" s="2">
        <v>0</v>
      </c>
      <c r="O6602" t="s">
        <v>43</v>
      </c>
      <c r="P6602" t="s">
        <v>40</v>
      </c>
      <c r="Q6602" t="s">
        <v>44</v>
      </c>
      <c r="R6602" s="1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 s="3">
        <v>40.65</v>
      </c>
      <c r="AE6602" s="3">
        <v>933.3</v>
      </c>
      <c r="AF6602" s="3">
        <v>0</v>
      </c>
      <c r="AG6602" s="3">
        <v>0</v>
      </c>
      <c r="AH6602" s="3">
        <v>0</v>
      </c>
      <c r="AI6602" s="3">
        <v>933.3</v>
      </c>
      <c r="AJ6602" t="s">
        <v>57</v>
      </c>
      <c r="AK6602" t="s">
        <v>63</v>
      </c>
      <c r="AL6602" t="s">
        <v>101</v>
      </c>
      <c r="AM6602">
        <f>IF(Customers[[#This Row],[Customer Status]]="Churned",1,0)</f>
        <v>1</v>
      </c>
      <c r="AN6602" t="str">
        <f>IF(Customers[[#This Row],[Monthly Charge]]&gt;=_xlfn.PERCENTILE.INC(Customers[Monthly Charge],0.75),"High-value","Other")</f>
        <v>Other</v>
      </c>
    </row>
    <row r="6603" spans="1:40" x14ac:dyDescent="0.25">
      <c r="A6603" t="s">
        <v>7792</v>
      </c>
      <c r="B6603" t="s">
        <v>39</v>
      </c>
      <c r="C6603" s="1">
        <v>37</v>
      </c>
      <c r="D6603" t="s">
        <v>40</v>
      </c>
      <c r="E6603" s="1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 s="1">
        <v>5</v>
      </c>
      <c r="K6603" s="1">
        <v>35</v>
      </c>
      <c r="L6603" t="s">
        <v>42</v>
      </c>
      <c r="M6603" t="s">
        <v>40</v>
      </c>
      <c r="N6603" s="2">
        <v>9.0399999999999991</v>
      </c>
      <c r="O6603" t="s">
        <v>43</v>
      </c>
      <c r="P6603" t="s">
        <v>43</v>
      </c>
      <c r="Q6603" t="s">
        <v>42</v>
      </c>
      <c r="R6603" s="1">
        <v>0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43</v>
      </c>
      <c r="AA6603" t="s">
        <v>73</v>
      </c>
      <c r="AB6603" t="s">
        <v>40</v>
      </c>
      <c r="AC6603" t="s">
        <v>46</v>
      </c>
      <c r="AD6603" s="3">
        <v>19.850000000000001</v>
      </c>
      <c r="AE6603" s="3">
        <v>739.35</v>
      </c>
      <c r="AF6603" s="3">
        <v>2.29</v>
      </c>
      <c r="AG6603" s="3">
        <v>0</v>
      </c>
      <c r="AH6603" s="3">
        <v>316.39999999999998</v>
      </c>
      <c r="AI6603" s="3">
        <v>1053.46</v>
      </c>
      <c r="AJ6603" t="s">
        <v>47</v>
      </c>
      <c r="AK6603" t="s">
        <v>8234</v>
      </c>
      <c r="AL6603" t="s">
        <v>8234</v>
      </c>
      <c r="AM6603">
        <f>IF(Customers[[#This Row],[Customer Status]]="Churned",1,0)</f>
        <v>0</v>
      </c>
      <c r="AN6603" t="str">
        <f>IF(Customers[[#This Row],[Monthly Charge]]&gt;=_xlfn.PERCENTILE.INC(Customers[Monthly Charge],0.75),"High-value","Other")</f>
        <v>Other</v>
      </c>
    </row>
    <row r="6604" spans="1:40" x14ac:dyDescent="0.25">
      <c r="A6604" t="s">
        <v>7793</v>
      </c>
      <c r="B6604" t="s">
        <v>39</v>
      </c>
      <c r="C6604" s="1">
        <v>53</v>
      </c>
      <c r="D6604" t="s">
        <v>40</v>
      </c>
      <c r="E6604" s="1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 s="1">
        <v>7</v>
      </c>
      <c r="K6604" s="1">
        <v>72</v>
      </c>
      <c r="L6604" t="s">
        <v>72</v>
      </c>
      <c r="M6604" t="s">
        <v>40</v>
      </c>
      <c r="N6604" s="2">
        <v>17.28</v>
      </c>
      <c r="O6604" t="s">
        <v>40</v>
      </c>
      <c r="P6604" t="s">
        <v>40</v>
      </c>
      <c r="Q6604" t="s">
        <v>79</v>
      </c>
      <c r="R6604" s="1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 s="3">
        <v>82.65</v>
      </c>
      <c r="AE6604" s="3">
        <v>5919.35</v>
      </c>
      <c r="AF6604" s="3">
        <v>0</v>
      </c>
      <c r="AG6604" s="3">
        <v>0</v>
      </c>
      <c r="AH6604" s="3">
        <v>1244.1600000000001</v>
      </c>
      <c r="AI6604" s="3">
        <v>7163.51</v>
      </c>
      <c r="AJ6604" t="s">
        <v>47</v>
      </c>
      <c r="AK6604" t="s">
        <v>8234</v>
      </c>
      <c r="AL6604" t="s">
        <v>8234</v>
      </c>
      <c r="AM6604">
        <f>IF(Customers[[#This Row],[Customer Status]]="Churned",1,0)</f>
        <v>0</v>
      </c>
      <c r="AN6604" t="str">
        <f>IF(Customers[[#This Row],[Monthly Charge]]&gt;=_xlfn.PERCENTILE.INC(Customers[Monthly Charge],0.75),"High-value","Other")</f>
        <v>Other</v>
      </c>
    </row>
    <row r="6605" spans="1:40" x14ac:dyDescent="0.25">
      <c r="A6605" t="s">
        <v>7794</v>
      </c>
      <c r="B6605" t="s">
        <v>49</v>
      </c>
      <c r="C6605" s="1">
        <v>19</v>
      </c>
      <c r="D6605" t="s">
        <v>43</v>
      </c>
      <c r="E6605" s="1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 s="1">
        <v>0</v>
      </c>
      <c r="K6605" s="1">
        <v>43</v>
      </c>
      <c r="L6605" t="s">
        <v>76</v>
      </c>
      <c r="M6605" t="s">
        <v>40</v>
      </c>
      <c r="N6605" s="2">
        <v>36.78</v>
      </c>
      <c r="O6605" t="s">
        <v>43</v>
      </c>
      <c r="P6605" t="s">
        <v>40</v>
      </c>
      <c r="Q6605" t="s">
        <v>55</v>
      </c>
      <c r="R6605" s="1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 s="3">
        <v>90.65</v>
      </c>
      <c r="AE6605" s="3">
        <v>3882.3</v>
      </c>
      <c r="AF6605" s="3">
        <v>0</v>
      </c>
      <c r="AG6605" s="3">
        <v>0</v>
      </c>
      <c r="AH6605" s="3">
        <v>1581.54</v>
      </c>
      <c r="AI6605" s="3">
        <v>5463.84</v>
      </c>
      <c r="AJ6605" t="s">
        <v>47</v>
      </c>
      <c r="AK6605" t="s">
        <v>8234</v>
      </c>
      <c r="AL6605" t="s">
        <v>8234</v>
      </c>
      <c r="AM6605">
        <f>IF(Customers[[#This Row],[Customer Status]]="Churned",1,0)</f>
        <v>0</v>
      </c>
      <c r="AN6605" t="str">
        <f>IF(Customers[[#This Row],[Monthly Charge]]&gt;=_xlfn.PERCENTILE.INC(Customers[Monthly Charge],0.75),"High-value","Other")</f>
        <v>High-value</v>
      </c>
    </row>
    <row r="6606" spans="1:40" x14ac:dyDescent="0.25">
      <c r="A6606" t="s">
        <v>7795</v>
      </c>
      <c r="B6606" t="s">
        <v>49</v>
      </c>
      <c r="C6606" s="1">
        <v>63</v>
      </c>
      <c r="D6606" t="s">
        <v>43</v>
      </c>
      <c r="E6606" s="1">
        <v>0</v>
      </c>
      <c r="F6606" t="s">
        <v>425</v>
      </c>
      <c r="G6606">
        <v>90247</v>
      </c>
      <c r="H6606">
        <v>33.890853</v>
      </c>
      <c r="I6606">
        <v>-118.297967</v>
      </c>
      <c r="J6606" s="1">
        <v>0</v>
      </c>
      <c r="K6606" s="1">
        <v>43</v>
      </c>
      <c r="L6606" t="s">
        <v>76</v>
      </c>
      <c r="M6606" t="s">
        <v>43</v>
      </c>
      <c r="N6606" s="2">
        <v>0</v>
      </c>
      <c r="O6606" t="s">
        <v>43</v>
      </c>
      <c r="P6606" t="s">
        <v>40</v>
      </c>
      <c r="Q6606" t="s">
        <v>79</v>
      </c>
      <c r="R6606" s="1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 s="3">
        <v>-6</v>
      </c>
      <c r="AE6606" s="3">
        <v>1931.3</v>
      </c>
      <c r="AF6606" s="3">
        <v>0</v>
      </c>
      <c r="AG6606" s="3">
        <v>0</v>
      </c>
      <c r="AH6606" s="3">
        <v>0</v>
      </c>
      <c r="AI6606" s="3">
        <v>1931.3</v>
      </c>
      <c r="AJ6606" t="s">
        <v>47</v>
      </c>
      <c r="AK6606" t="s">
        <v>8234</v>
      </c>
      <c r="AL6606" t="s">
        <v>8234</v>
      </c>
      <c r="AM6606">
        <f>IF(Customers[[#This Row],[Customer Status]]="Churned",1,0)</f>
        <v>0</v>
      </c>
      <c r="AN6606" t="str">
        <f>IF(Customers[[#This Row],[Monthly Charge]]&gt;=_xlfn.PERCENTILE.INC(Customers[Monthly Charge],0.75),"High-value","Other")</f>
        <v>Other</v>
      </c>
    </row>
    <row r="6607" spans="1:40" x14ac:dyDescent="0.25">
      <c r="A6607" t="s">
        <v>7796</v>
      </c>
      <c r="B6607" t="s">
        <v>39</v>
      </c>
      <c r="C6607" s="1">
        <v>47</v>
      </c>
      <c r="D6607" t="s">
        <v>40</v>
      </c>
      <c r="E6607" s="1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 s="1">
        <v>1</v>
      </c>
      <c r="K6607" s="1">
        <v>5</v>
      </c>
      <c r="L6607" t="s">
        <v>42</v>
      </c>
      <c r="M6607" t="s">
        <v>40</v>
      </c>
      <c r="N6607" s="2">
        <v>1.38</v>
      </c>
      <c r="O6607" t="s">
        <v>43</v>
      </c>
      <c r="P6607" t="s">
        <v>40</v>
      </c>
      <c r="Q6607" t="s">
        <v>55</v>
      </c>
      <c r="R6607" s="1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 s="3">
        <v>69.95</v>
      </c>
      <c r="AE6607" s="3">
        <v>320.39999999999998</v>
      </c>
      <c r="AF6607" s="3">
        <v>0</v>
      </c>
      <c r="AG6607" s="3">
        <v>0</v>
      </c>
      <c r="AH6607" s="3">
        <v>6.9</v>
      </c>
      <c r="AI6607" s="3">
        <v>327.3</v>
      </c>
      <c r="AJ6607" t="s">
        <v>47</v>
      </c>
      <c r="AK6607" t="s">
        <v>8234</v>
      </c>
      <c r="AL6607" t="s">
        <v>8234</v>
      </c>
      <c r="AM6607">
        <f>IF(Customers[[#This Row],[Customer Status]]="Churned",1,0)</f>
        <v>0</v>
      </c>
      <c r="AN6607" t="str">
        <f>IF(Customers[[#This Row],[Monthly Charge]]&gt;=_xlfn.PERCENTILE.INC(Customers[Monthly Charge],0.75),"High-value","Other")</f>
        <v>Other</v>
      </c>
    </row>
    <row r="6608" spans="1:40" x14ac:dyDescent="0.25">
      <c r="A6608" t="s">
        <v>7797</v>
      </c>
      <c r="B6608" t="s">
        <v>39</v>
      </c>
      <c r="C6608" s="1">
        <v>70</v>
      </c>
      <c r="D6608" t="s">
        <v>43</v>
      </c>
      <c r="E6608" s="1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 s="1">
        <v>0</v>
      </c>
      <c r="K6608" s="1">
        <v>44</v>
      </c>
      <c r="L6608" t="s">
        <v>76</v>
      </c>
      <c r="M6608" t="s">
        <v>40</v>
      </c>
      <c r="N6608" s="2">
        <v>35.39</v>
      </c>
      <c r="O6608" t="s">
        <v>43</v>
      </c>
      <c r="P6608" t="s">
        <v>40</v>
      </c>
      <c r="Q6608" t="s">
        <v>55</v>
      </c>
      <c r="R6608" s="1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 s="3">
        <v>89.15</v>
      </c>
      <c r="AE6608" s="3">
        <v>3990.75</v>
      </c>
      <c r="AF6608" s="3">
        <v>0</v>
      </c>
      <c r="AG6608" s="3">
        <v>0</v>
      </c>
      <c r="AH6608" s="3">
        <v>1557.16</v>
      </c>
      <c r="AI6608" s="3">
        <v>5547.91</v>
      </c>
      <c r="AJ6608" t="s">
        <v>47</v>
      </c>
      <c r="AK6608" t="s">
        <v>8234</v>
      </c>
      <c r="AL6608" t="s">
        <v>8234</v>
      </c>
      <c r="AM6608">
        <f>IF(Customers[[#This Row],[Customer Status]]="Churned",1,0)</f>
        <v>0</v>
      </c>
      <c r="AN6608" t="str">
        <f>IF(Customers[[#This Row],[Monthly Charge]]&gt;=_xlfn.PERCENTILE.INC(Customers[Monthly Charge],0.75),"High-value","Other")</f>
        <v>Other</v>
      </c>
    </row>
    <row r="6609" spans="1:40" x14ac:dyDescent="0.25">
      <c r="A6609" t="s">
        <v>7798</v>
      </c>
      <c r="B6609" t="s">
        <v>49</v>
      </c>
      <c r="C6609" s="1">
        <v>77</v>
      </c>
      <c r="D6609" t="s">
        <v>40</v>
      </c>
      <c r="E6609" s="1">
        <v>0</v>
      </c>
      <c r="F6609" t="s">
        <v>696</v>
      </c>
      <c r="G6609">
        <v>96052</v>
      </c>
      <c r="H6609">
        <v>40.704293</v>
      </c>
      <c r="I6609">
        <v>-122.803899</v>
      </c>
      <c r="J6609" s="1">
        <v>1</v>
      </c>
      <c r="K6609" s="1">
        <v>12</v>
      </c>
      <c r="L6609" t="s">
        <v>62</v>
      </c>
      <c r="M6609" t="s">
        <v>40</v>
      </c>
      <c r="N6609" s="2">
        <v>6.97</v>
      </c>
      <c r="O6609" t="s">
        <v>43</v>
      </c>
      <c r="P6609" t="s">
        <v>40</v>
      </c>
      <c r="Q6609" t="s">
        <v>55</v>
      </c>
      <c r="R6609" s="1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 s="3">
        <v>80.45</v>
      </c>
      <c r="AE6609" s="3">
        <v>950.2</v>
      </c>
      <c r="AF6609" s="3">
        <v>0</v>
      </c>
      <c r="AG6609" s="3">
        <v>0</v>
      </c>
      <c r="AH6609" s="3">
        <v>83.64</v>
      </c>
      <c r="AI6609" s="3">
        <v>1033.8399999999999</v>
      </c>
      <c r="AJ6609" t="s">
        <v>57</v>
      </c>
      <c r="AK6609" t="s">
        <v>58</v>
      </c>
      <c r="AL6609" t="s">
        <v>104</v>
      </c>
      <c r="AM6609">
        <f>IF(Customers[[#This Row],[Customer Status]]="Churned",1,0)</f>
        <v>1</v>
      </c>
      <c r="AN6609" t="str">
        <f>IF(Customers[[#This Row],[Monthly Charge]]&gt;=_xlfn.PERCENTILE.INC(Customers[Monthly Charge],0.75),"High-value","Other")</f>
        <v>Other</v>
      </c>
    </row>
    <row r="6610" spans="1:40" x14ac:dyDescent="0.25">
      <c r="A6610" t="s">
        <v>7799</v>
      </c>
      <c r="B6610" t="s">
        <v>49</v>
      </c>
      <c r="C6610" s="1">
        <v>38</v>
      </c>
      <c r="D6610" t="s">
        <v>43</v>
      </c>
      <c r="E6610" s="1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 s="1">
        <v>0</v>
      </c>
      <c r="K6610" s="1">
        <v>53</v>
      </c>
      <c r="L6610" t="s">
        <v>76</v>
      </c>
      <c r="M6610" t="s">
        <v>40</v>
      </c>
      <c r="N6610" s="2">
        <v>33.74</v>
      </c>
      <c r="O6610" t="s">
        <v>43</v>
      </c>
      <c r="P6610" t="s">
        <v>40</v>
      </c>
      <c r="Q6610" t="s">
        <v>55</v>
      </c>
      <c r="R6610" s="1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 s="3">
        <v>95.95</v>
      </c>
      <c r="AE6610" s="3">
        <v>5036.8999999999996</v>
      </c>
      <c r="AF6610" s="3">
        <v>0</v>
      </c>
      <c r="AG6610" s="3">
        <v>0</v>
      </c>
      <c r="AH6610" s="3">
        <v>1788.22</v>
      </c>
      <c r="AI6610" s="3">
        <v>6825.12</v>
      </c>
      <c r="AJ6610" t="s">
        <v>47</v>
      </c>
      <c r="AK6610" t="s">
        <v>8234</v>
      </c>
      <c r="AL6610" t="s">
        <v>8234</v>
      </c>
      <c r="AM6610">
        <f>IF(Customers[[#This Row],[Customer Status]]="Churned",1,0)</f>
        <v>0</v>
      </c>
      <c r="AN6610" t="str">
        <f>IF(Customers[[#This Row],[Monthly Charge]]&gt;=_xlfn.PERCENTILE.INC(Customers[Monthly Charge],0.75),"High-value","Other")</f>
        <v>High-value</v>
      </c>
    </row>
    <row r="6611" spans="1:40" x14ac:dyDescent="0.25">
      <c r="A6611" t="s">
        <v>7800</v>
      </c>
      <c r="B6611" t="s">
        <v>39</v>
      </c>
      <c r="C6611" s="1">
        <v>33</v>
      </c>
      <c r="D6611" t="s">
        <v>43</v>
      </c>
      <c r="E6611" s="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 s="1">
        <v>0</v>
      </c>
      <c r="K6611" s="1">
        <v>23</v>
      </c>
      <c r="L6611" t="s">
        <v>62</v>
      </c>
      <c r="M6611" t="s">
        <v>40</v>
      </c>
      <c r="N6611" s="2">
        <v>13.98</v>
      </c>
      <c r="O6611" t="s">
        <v>43</v>
      </c>
      <c r="P6611" t="s">
        <v>43</v>
      </c>
      <c r="Q6611" t="s">
        <v>42</v>
      </c>
      <c r="R6611" s="1">
        <v>0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43</v>
      </c>
      <c r="AA6611" t="s">
        <v>51</v>
      </c>
      <c r="AB6611" t="s">
        <v>40</v>
      </c>
      <c r="AC6611" t="s">
        <v>46</v>
      </c>
      <c r="AD6611" s="3">
        <v>19.5</v>
      </c>
      <c r="AE6611" s="3">
        <v>470.2</v>
      </c>
      <c r="AF6611" s="3">
        <v>0</v>
      </c>
      <c r="AG6611" s="3">
        <v>0</v>
      </c>
      <c r="AH6611" s="3">
        <v>321.54000000000002</v>
      </c>
      <c r="AI6611" s="3">
        <v>791.74</v>
      </c>
      <c r="AJ6611" t="s">
        <v>47</v>
      </c>
      <c r="AK6611" t="s">
        <v>8234</v>
      </c>
      <c r="AL6611" t="s">
        <v>8234</v>
      </c>
      <c r="AM6611">
        <f>IF(Customers[[#This Row],[Customer Status]]="Churned",1,0)</f>
        <v>0</v>
      </c>
      <c r="AN6611" t="str">
        <f>IF(Customers[[#This Row],[Monthly Charge]]&gt;=_xlfn.PERCENTILE.INC(Customers[Monthly Charge],0.75),"High-value","Other")</f>
        <v>Other</v>
      </c>
    </row>
    <row r="6612" spans="1:40" x14ac:dyDescent="0.25">
      <c r="A6612" t="s">
        <v>7801</v>
      </c>
      <c r="B6612" t="s">
        <v>39</v>
      </c>
      <c r="C6612" s="1">
        <v>42</v>
      </c>
      <c r="D6612" t="s">
        <v>43</v>
      </c>
      <c r="E6612" s="1">
        <v>0</v>
      </c>
      <c r="F6612" t="s">
        <v>940</v>
      </c>
      <c r="G6612">
        <v>94043</v>
      </c>
      <c r="H6612">
        <v>37.419725</v>
      </c>
      <c r="I6612">
        <v>-122.06294699999999</v>
      </c>
      <c r="J6612" s="1">
        <v>0</v>
      </c>
      <c r="K6612" s="1">
        <v>62</v>
      </c>
      <c r="L6612" t="s">
        <v>76</v>
      </c>
      <c r="M6612" t="s">
        <v>40</v>
      </c>
      <c r="N6612" s="2">
        <v>32.29</v>
      </c>
      <c r="O6612" t="s">
        <v>40</v>
      </c>
      <c r="P6612" t="s">
        <v>40</v>
      </c>
      <c r="Q6612" t="s">
        <v>55</v>
      </c>
      <c r="R6612" s="1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 s="3">
        <v>94</v>
      </c>
      <c r="AE6612" s="3">
        <v>5757.2</v>
      </c>
      <c r="AF6612" s="3">
        <v>0</v>
      </c>
      <c r="AG6612" s="3">
        <v>0</v>
      </c>
      <c r="AH6612" s="3">
        <v>2001.98</v>
      </c>
      <c r="AI6612" s="3">
        <v>7759.18</v>
      </c>
      <c r="AJ6612" t="s">
        <v>47</v>
      </c>
      <c r="AK6612" t="s">
        <v>8234</v>
      </c>
      <c r="AL6612" t="s">
        <v>8234</v>
      </c>
      <c r="AM6612">
        <f>IF(Customers[[#This Row],[Customer Status]]="Churned",1,0)</f>
        <v>0</v>
      </c>
      <c r="AN6612" t="str">
        <f>IF(Customers[[#This Row],[Monthly Charge]]&gt;=_xlfn.PERCENTILE.INC(Customers[Monthly Charge],0.75),"High-value","Other")</f>
        <v>High-value</v>
      </c>
    </row>
    <row r="6613" spans="1:40" x14ac:dyDescent="0.25">
      <c r="A6613" t="s">
        <v>7802</v>
      </c>
      <c r="B6613" t="s">
        <v>49</v>
      </c>
      <c r="C6613" s="1">
        <v>42</v>
      </c>
      <c r="D6613" t="s">
        <v>43</v>
      </c>
      <c r="E6613" s="1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 s="1">
        <v>0</v>
      </c>
      <c r="K6613" s="1">
        <v>27</v>
      </c>
      <c r="L6613" t="s">
        <v>42</v>
      </c>
      <c r="M6613" t="s">
        <v>40</v>
      </c>
      <c r="N6613" s="2">
        <v>8.5500000000000007</v>
      </c>
      <c r="O6613" t="s">
        <v>43</v>
      </c>
      <c r="P6613" t="s">
        <v>43</v>
      </c>
      <c r="Q6613" t="s">
        <v>42</v>
      </c>
      <c r="R6613" s="1">
        <v>0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43</v>
      </c>
      <c r="AA6613" t="s">
        <v>73</v>
      </c>
      <c r="AB6613" t="s">
        <v>43</v>
      </c>
      <c r="AC6613" t="s">
        <v>46</v>
      </c>
      <c r="AD6613" s="3">
        <v>20.6</v>
      </c>
      <c r="AE6613" s="3">
        <v>581.85</v>
      </c>
      <c r="AF6613" s="3">
        <v>0</v>
      </c>
      <c r="AG6613" s="3">
        <v>0</v>
      </c>
      <c r="AH6613" s="3">
        <v>230.85</v>
      </c>
      <c r="AI6613" s="3">
        <v>812.7</v>
      </c>
      <c r="AJ6613" t="s">
        <v>47</v>
      </c>
      <c r="AK6613" t="s">
        <v>8234</v>
      </c>
      <c r="AL6613" t="s">
        <v>8234</v>
      </c>
      <c r="AM6613">
        <f>IF(Customers[[#This Row],[Customer Status]]="Churned",1,0)</f>
        <v>0</v>
      </c>
      <c r="AN6613" t="str">
        <f>IF(Customers[[#This Row],[Monthly Charge]]&gt;=_xlfn.PERCENTILE.INC(Customers[Monthly Charge],0.75),"High-value","Other")</f>
        <v>Other</v>
      </c>
    </row>
    <row r="6614" spans="1:40" x14ac:dyDescent="0.25">
      <c r="A6614" t="s">
        <v>7803</v>
      </c>
      <c r="B6614" t="s">
        <v>39</v>
      </c>
      <c r="C6614" s="1">
        <v>64</v>
      </c>
      <c r="D6614" t="s">
        <v>43</v>
      </c>
      <c r="E6614" s="1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 s="1">
        <v>0</v>
      </c>
      <c r="K6614" s="1">
        <v>15</v>
      </c>
      <c r="L6614" t="s">
        <v>42</v>
      </c>
      <c r="M6614" t="s">
        <v>40</v>
      </c>
      <c r="N6614" s="2">
        <v>13.58</v>
      </c>
      <c r="O6614" t="s">
        <v>40</v>
      </c>
      <c r="P6614" t="s">
        <v>40</v>
      </c>
      <c r="Q6614" t="s">
        <v>79</v>
      </c>
      <c r="R6614" s="1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 s="3">
        <v>48.85</v>
      </c>
      <c r="AE6614" s="3">
        <v>631.4</v>
      </c>
      <c r="AF6614" s="3">
        <v>32.090000000000003</v>
      </c>
      <c r="AG6614" s="3">
        <v>0</v>
      </c>
      <c r="AH6614" s="3">
        <v>203.7</v>
      </c>
      <c r="AI6614" s="3">
        <v>803.01</v>
      </c>
      <c r="AJ6614" t="s">
        <v>47</v>
      </c>
      <c r="AK6614" t="s">
        <v>8234</v>
      </c>
      <c r="AL6614" t="s">
        <v>8234</v>
      </c>
      <c r="AM6614">
        <f>IF(Customers[[#This Row],[Customer Status]]="Churned",1,0)</f>
        <v>0</v>
      </c>
      <c r="AN6614" t="str">
        <f>IF(Customers[[#This Row],[Monthly Charge]]&gt;=_xlfn.PERCENTILE.INC(Customers[Monthly Charge],0.75),"High-value","Other")</f>
        <v>Other</v>
      </c>
    </row>
    <row r="6615" spans="1:40" x14ac:dyDescent="0.25">
      <c r="A6615" t="s">
        <v>7804</v>
      </c>
      <c r="B6615" t="s">
        <v>39</v>
      </c>
      <c r="C6615" s="1">
        <v>24</v>
      </c>
      <c r="D6615" t="s">
        <v>43</v>
      </c>
      <c r="E6615" s="1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 s="1">
        <v>0</v>
      </c>
      <c r="K6615" s="1">
        <v>69</v>
      </c>
      <c r="L6615" t="s">
        <v>72</v>
      </c>
      <c r="M6615" t="s">
        <v>40</v>
      </c>
      <c r="N6615" s="2">
        <v>36.5</v>
      </c>
      <c r="O6615" t="s">
        <v>40</v>
      </c>
      <c r="P6615" t="s">
        <v>43</v>
      </c>
      <c r="Q6615" t="s">
        <v>42</v>
      </c>
      <c r="R6615" s="1">
        <v>0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43</v>
      </c>
      <c r="AA6615" t="s">
        <v>73</v>
      </c>
      <c r="AB6615" t="s">
        <v>43</v>
      </c>
      <c r="AC6615" t="s">
        <v>46</v>
      </c>
      <c r="AD6615" s="3">
        <v>24.6</v>
      </c>
      <c r="AE6615" s="3">
        <v>1678.05</v>
      </c>
      <c r="AF6615" s="3">
        <v>28.42</v>
      </c>
      <c r="AG6615" s="3">
        <v>0</v>
      </c>
      <c r="AH6615" s="3">
        <v>2518.5</v>
      </c>
      <c r="AI6615" s="3">
        <v>4168.13</v>
      </c>
      <c r="AJ6615" t="s">
        <v>47</v>
      </c>
      <c r="AK6615" t="s">
        <v>8234</v>
      </c>
      <c r="AL6615" t="s">
        <v>8234</v>
      </c>
      <c r="AM6615">
        <f>IF(Customers[[#This Row],[Customer Status]]="Churned",1,0)</f>
        <v>0</v>
      </c>
      <c r="AN6615" t="str">
        <f>IF(Customers[[#This Row],[Monthly Charge]]&gt;=_xlfn.PERCENTILE.INC(Customers[Monthly Charge],0.75),"High-value","Other")</f>
        <v>Other</v>
      </c>
    </row>
    <row r="6616" spans="1:40" x14ac:dyDescent="0.25">
      <c r="A6616" t="s">
        <v>7805</v>
      </c>
      <c r="B6616" t="s">
        <v>49</v>
      </c>
      <c r="C6616" s="1">
        <v>41</v>
      </c>
      <c r="D6616" t="s">
        <v>43</v>
      </c>
      <c r="E6616" s="1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 s="1">
        <v>0</v>
      </c>
      <c r="K6616" s="1">
        <v>3</v>
      </c>
      <c r="L6616" t="s">
        <v>42</v>
      </c>
      <c r="M6616" t="s">
        <v>40</v>
      </c>
      <c r="N6616" s="2">
        <v>34.799999999999997</v>
      </c>
      <c r="O6616" t="s">
        <v>43</v>
      </c>
      <c r="P6616" t="s">
        <v>40</v>
      </c>
      <c r="Q6616" t="s">
        <v>55</v>
      </c>
      <c r="R6616" s="1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 s="3">
        <v>74.45</v>
      </c>
      <c r="AE6616" s="3">
        <v>221.1</v>
      </c>
      <c r="AF6616" s="3">
        <v>0</v>
      </c>
      <c r="AG6616" s="3">
        <v>70</v>
      </c>
      <c r="AH6616" s="3">
        <v>104.4</v>
      </c>
      <c r="AI6616" s="3">
        <v>395.5</v>
      </c>
      <c r="AJ6616" t="s">
        <v>98</v>
      </c>
      <c r="AK6616" t="s">
        <v>8234</v>
      </c>
      <c r="AL6616" t="s">
        <v>8234</v>
      </c>
      <c r="AM6616">
        <f>IF(Customers[[#This Row],[Customer Status]]="Churned",1,0)</f>
        <v>0</v>
      </c>
      <c r="AN6616" t="str">
        <f>IF(Customers[[#This Row],[Monthly Charge]]&gt;=_xlfn.PERCENTILE.INC(Customers[Monthly Charge],0.75),"High-value","Other")</f>
        <v>Other</v>
      </c>
    </row>
    <row r="6617" spans="1:40" x14ac:dyDescent="0.25">
      <c r="A6617" t="s">
        <v>7806</v>
      </c>
      <c r="B6617" t="s">
        <v>39</v>
      </c>
      <c r="C6617" s="1">
        <v>52</v>
      </c>
      <c r="D6617" t="s">
        <v>40</v>
      </c>
      <c r="E6617" s="1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 s="1">
        <v>0</v>
      </c>
      <c r="K6617" s="1">
        <v>1</v>
      </c>
      <c r="L6617" t="s">
        <v>42</v>
      </c>
      <c r="M6617" t="s">
        <v>40</v>
      </c>
      <c r="N6617" s="2">
        <v>21.91</v>
      </c>
      <c r="O6617" t="s">
        <v>43</v>
      </c>
      <c r="P6617" t="s">
        <v>40</v>
      </c>
      <c r="Q6617" t="s">
        <v>55</v>
      </c>
      <c r="R6617" s="1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 s="3">
        <v>74.7</v>
      </c>
      <c r="AE6617" s="3">
        <v>74.7</v>
      </c>
      <c r="AF6617" s="3">
        <v>0</v>
      </c>
      <c r="AG6617" s="3">
        <v>0</v>
      </c>
      <c r="AH6617" s="3">
        <v>21.91</v>
      </c>
      <c r="AI6617" s="3">
        <v>96.61</v>
      </c>
      <c r="AJ6617" t="s">
        <v>57</v>
      </c>
      <c r="AK6617" t="s">
        <v>58</v>
      </c>
      <c r="AL6617" t="s">
        <v>59</v>
      </c>
      <c r="AM6617">
        <f>IF(Customers[[#This Row],[Customer Status]]="Churned",1,0)</f>
        <v>1</v>
      </c>
      <c r="AN6617" t="str">
        <f>IF(Customers[[#This Row],[Monthly Charge]]&gt;=_xlfn.PERCENTILE.INC(Customers[Monthly Charge],0.75),"High-value","Other")</f>
        <v>Other</v>
      </c>
    </row>
    <row r="6618" spans="1:40" x14ac:dyDescent="0.25">
      <c r="A6618" t="s">
        <v>7807</v>
      </c>
      <c r="B6618" t="s">
        <v>39</v>
      </c>
      <c r="C6618" s="1">
        <v>25</v>
      </c>
      <c r="D6618" t="s">
        <v>43</v>
      </c>
      <c r="E6618" s="1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 s="1">
        <v>0</v>
      </c>
      <c r="K6618" s="1">
        <v>70</v>
      </c>
      <c r="L6618" t="s">
        <v>72</v>
      </c>
      <c r="M6618" t="s">
        <v>40</v>
      </c>
      <c r="N6618" s="2">
        <v>8.39</v>
      </c>
      <c r="O6618" t="s">
        <v>40</v>
      </c>
      <c r="P6618" t="s">
        <v>40</v>
      </c>
      <c r="Q6618" t="s">
        <v>55</v>
      </c>
      <c r="R6618" s="1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 s="3">
        <v>98.9</v>
      </c>
      <c r="AE6618" s="3">
        <v>6838.6</v>
      </c>
      <c r="AF6618" s="3">
        <v>0</v>
      </c>
      <c r="AG6618" s="3">
        <v>0</v>
      </c>
      <c r="AH6618" s="3">
        <v>587.29999999999995</v>
      </c>
      <c r="AI6618" s="3">
        <v>7425.9</v>
      </c>
      <c r="AJ6618" t="s">
        <v>47</v>
      </c>
      <c r="AK6618" t="s">
        <v>8234</v>
      </c>
      <c r="AL6618" t="s">
        <v>8234</v>
      </c>
      <c r="AM6618">
        <f>IF(Customers[[#This Row],[Customer Status]]="Churned",1,0)</f>
        <v>0</v>
      </c>
      <c r="AN6618" t="str">
        <f>IF(Customers[[#This Row],[Monthly Charge]]&gt;=_xlfn.PERCENTILE.INC(Customers[Monthly Charge],0.75),"High-value","Other")</f>
        <v>High-value</v>
      </c>
    </row>
    <row r="6619" spans="1:40" x14ac:dyDescent="0.25">
      <c r="A6619" t="s">
        <v>7808</v>
      </c>
      <c r="B6619" t="s">
        <v>39</v>
      </c>
      <c r="C6619" s="1">
        <v>80</v>
      </c>
      <c r="D6619" t="s">
        <v>43</v>
      </c>
      <c r="E6619" s="1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 s="1">
        <v>0</v>
      </c>
      <c r="K6619" s="1">
        <v>15</v>
      </c>
      <c r="L6619" t="s">
        <v>42</v>
      </c>
      <c r="M6619" t="s">
        <v>40</v>
      </c>
      <c r="N6619" s="2">
        <v>39.57</v>
      </c>
      <c r="O6619" t="s">
        <v>43</v>
      </c>
      <c r="P6619" t="s">
        <v>40</v>
      </c>
      <c r="Q6619" t="s">
        <v>55</v>
      </c>
      <c r="R6619" s="1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 s="3">
        <v>91.5</v>
      </c>
      <c r="AE6619" s="3">
        <v>1400.3</v>
      </c>
      <c r="AF6619" s="3">
        <v>48.66</v>
      </c>
      <c r="AG6619" s="3">
        <v>0</v>
      </c>
      <c r="AH6619" s="3">
        <v>593.54999999999995</v>
      </c>
      <c r="AI6619" s="3">
        <v>1945.19</v>
      </c>
      <c r="AJ6619" t="s">
        <v>47</v>
      </c>
      <c r="AK6619" t="s">
        <v>8234</v>
      </c>
      <c r="AL6619" t="s">
        <v>8234</v>
      </c>
      <c r="AM6619">
        <f>IF(Customers[[#This Row],[Customer Status]]="Churned",1,0)</f>
        <v>0</v>
      </c>
      <c r="AN6619" t="str">
        <f>IF(Customers[[#This Row],[Monthly Charge]]&gt;=_xlfn.PERCENTILE.INC(Customers[Monthly Charge],0.75),"High-value","Other")</f>
        <v>High-value</v>
      </c>
    </row>
    <row r="6620" spans="1:40" x14ac:dyDescent="0.25">
      <c r="A6620" t="s">
        <v>7809</v>
      </c>
      <c r="B6620" t="s">
        <v>39</v>
      </c>
      <c r="C6620" s="1">
        <v>52</v>
      </c>
      <c r="D6620" t="s">
        <v>40</v>
      </c>
      <c r="E6620" s="1">
        <v>3</v>
      </c>
      <c r="F6620" t="s">
        <v>564</v>
      </c>
      <c r="G6620">
        <v>90631</v>
      </c>
      <c r="H6620">
        <v>33.940618999999998</v>
      </c>
      <c r="I6620">
        <v>-117.9513</v>
      </c>
      <c r="J6620" s="1">
        <v>10</v>
      </c>
      <c r="K6620" s="1">
        <v>67</v>
      </c>
      <c r="L6620" t="s">
        <v>72</v>
      </c>
      <c r="M6620" t="s">
        <v>40</v>
      </c>
      <c r="N6620" s="2">
        <v>3.04</v>
      </c>
      <c r="O6620" t="s">
        <v>40</v>
      </c>
      <c r="P6620" t="s">
        <v>40</v>
      </c>
      <c r="Q6620" t="s">
        <v>55</v>
      </c>
      <c r="R6620" s="1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 s="3">
        <v>100.25</v>
      </c>
      <c r="AE6620" s="3">
        <v>6689</v>
      </c>
      <c r="AF6620" s="3">
        <v>0</v>
      </c>
      <c r="AG6620" s="3">
        <v>0</v>
      </c>
      <c r="AH6620" s="3">
        <v>203.68</v>
      </c>
      <c r="AI6620" s="3">
        <v>6892.68</v>
      </c>
      <c r="AJ6620" t="s">
        <v>47</v>
      </c>
      <c r="AK6620" t="s">
        <v>8234</v>
      </c>
      <c r="AL6620" t="s">
        <v>8234</v>
      </c>
      <c r="AM6620">
        <f>IF(Customers[[#This Row],[Customer Status]]="Churned",1,0)</f>
        <v>0</v>
      </c>
      <c r="AN6620" t="str">
        <f>IF(Customers[[#This Row],[Monthly Charge]]&gt;=_xlfn.PERCENTILE.INC(Customers[Monthly Charge],0.75),"High-value","Other")</f>
        <v>High-value</v>
      </c>
    </row>
    <row r="6621" spans="1:40" x14ac:dyDescent="0.25">
      <c r="A6621" t="s">
        <v>7810</v>
      </c>
      <c r="B6621" t="s">
        <v>39</v>
      </c>
      <c r="C6621" s="1">
        <v>42</v>
      </c>
      <c r="D6621" t="s">
        <v>43</v>
      </c>
      <c r="E6621" s="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 s="1">
        <v>0</v>
      </c>
      <c r="K6621" s="1">
        <v>64</v>
      </c>
      <c r="L6621" t="s">
        <v>42</v>
      </c>
      <c r="M6621" t="s">
        <v>40</v>
      </c>
      <c r="N6621" s="2">
        <v>5.68</v>
      </c>
      <c r="O6621" t="s">
        <v>40</v>
      </c>
      <c r="P6621" t="s">
        <v>40</v>
      </c>
      <c r="Q6621" t="s">
        <v>55</v>
      </c>
      <c r="R6621" s="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 s="3">
        <v>110.5</v>
      </c>
      <c r="AE6621" s="3">
        <v>7069.25</v>
      </c>
      <c r="AF6621" s="3">
        <v>0</v>
      </c>
      <c r="AG6621" s="3">
        <v>60</v>
      </c>
      <c r="AH6621" s="3">
        <v>363.52</v>
      </c>
      <c r="AI6621" s="3">
        <v>7492.77</v>
      </c>
      <c r="AJ6621" t="s">
        <v>47</v>
      </c>
      <c r="AK6621" t="s">
        <v>8234</v>
      </c>
      <c r="AL6621" t="s">
        <v>8234</v>
      </c>
      <c r="AM6621">
        <f>IF(Customers[[#This Row],[Customer Status]]="Churned",1,0)</f>
        <v>0</v>
      </c>
      <c r="AN6621" t="str">
        <f>IF(Customers[[#This Row],[Monthly Charge]]&gt;=_xlfn.PERCENTILE.INC(Customers[Monthly Charge],0.75),"High-value","Other")</f>
        <v>High-value</v>
      </c>
    </row>
    <row r="6622" spans="1:40" x14ac:dyDescent="0.25">
      <c r="A6622" t="s">
        <v>7811</v>
      </c>
      <c r="B6622" t="s">
        <v>39</v>
      </c>
      <c r="C6622" s="1">
        <v>63</v>
      </c>
      <c r="D6622" t="s">
        <v>40</v>
      </c>
      <c r="E6622" s="1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 s="1">
        <v>9</v>
      </c>
      <c r="K6622" s="1">
        <v>45</v>
      </c>
      <c r="L6622" t="s">
        <v>42</v>
      </c>
      <c r="M6622" t="s">
        <v>40</v>
      </c>
      <c r="N6622" s="2">
        <v>47.48</v>
      </c>
      <c r="O6622" t="s">
        <v>40</v>
      </c>
      <c r="P6622" t="s">
        <v>40</v>
      </c>
      <c r="Q6622" t="s">
        <v>55</v>
      </c>
      <c r="R6622" s="1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 s="3">
        <v>105.15</v>
      </c>
      <c r="AE6622" s="3">
        <v>4730.8999999999996</v>
      </c>
      <c r="AF6622" s="3">
        <v>0</v>
      </c>
      <c r="AG6622" s="3">
        <v>0</v>
      </c>
      <c r="AH6622" s="3">
        <v>2136.6</v>
      </c>
      <c r="AI6622" s="3">
        <v>6867.5</v>
      </c>
      <c r="AJ6622" t="s">
        <v>47</v>
      </c>
      <c r="AK6622" t="s">
        <v>8234</v>
      </c>
      <c r="AL6622" t="s">
        <v>8234</v>
      </c>
      <c r="AM6622">
        <f>IF(Customers[[#This Row],[Customer Status]]="Churned",1,0)</f>
        <v>0</v>
      </c>
      <c r="AN6622" t="str">
        <f>IF(Customers[[#This Row],[Monthly Charge]]&gt;=_xlfn.PERCENTILE.INC(Customers[Monthly Charge],0.75),"High-value","Other")</f>
        <v>High-value</v>
      </c>
    </row>
    <row r="6623" spans="1:40" x14ac:dyDescent="0.25">
      <c r="A6623" t="s">
        <v>7812</v>
      </c>
      <c r="B6623" t="s">
        <v>39</v>
      </c>
      <c r="C6623" s="1">
        <v>39</v>
      </c>
      <c r="D6623" t="s">
        <v>43</v>
      </c>
      <c r="E6623" s="1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 s="1">
        <v>0</v>
      </c>
      <c r="K6623" s="1">
        <v>4</v>
      </c>
      <c r="L6623" t="s">
        <v>42</v>
      </c>
      <c r="M6623" t="s">
        <v>40</v>
      </c>
      <c r="N6623" s="2">
        <v>29.4</v>
      </c>
      <c r="O6623" t="s">
        <v>43</v>
      </c>
      <c r="P6623" t="s">
        <v>40</v>
      </c>
      <c r="Q6623" t="s">
        <v>55</v>
      </c>
      <c r="R6623" s="1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 s="3">
        <v>70.150000000000006</v>
      </c>
      <c r="AE6623" s="3">
        <v>268.35000000000002</v>
      </c>
      <c r="AF6623" s="3">
        <v>21.69</v>
      </c>
      <c r="AG6623" s="3">
        <v>0</v>
      </c>
      <c r="AH6623" s="3">
        <v>117.6</v>
      </c>
      <c r="AI6623" s="3">
        <v>364.26</v>
      </c>
      <c r="AJ6623" t="s">
        <v>57</v>
      </c>
      <c r="AK6623" t="s">
        <v>109</v>
      </c>
      <c r="AL6623" t="s">
        <v>110</v>
      </c>
      <c r="AM6623">
        <f>IF(Customers[[#This Row],[Customer Status]]="Churned",1,0)</f>
        <v>1</v>
      </c>
      <c r="AN6623" t="str">
        <f>IF(Customers[[#This Row],[Monthly Charge]]&gt;=_xlfn.PERCENTILE.INC(Customers[Monthly Charge],0.75),"High-value","Other")</f>
        <v>Other</v>
      </c>
    </row>
    <row r="6624" spans="1:40" x14ac:dyDescent="0.25">
      <c r="A6624" t="s">
        <v>7813</v>
      </c>
      <c r="B6624" t="s">
        <v>39</v>
      </c>
      <c r="C6624" s="1">
        <v>31</v>
      </c>
      <c r="D6624" t="s">
        <v>43</v>
      </c>
      <c r="E6624" s="1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 s="1">
        <v>0</v>
      </c>
      <c r="K6624" s="1">
        <v>40</v>
      </c>
      <c r="L6624" t="s">
        <v>76</v>
      </c>
      <c r="M6624" t="s">
        <v>43</v>
      </c>
      <c r="N6624" s="2">
        <v>0</v>
      </c>
      <c r="O6624" t="s">
        <v>43</v>
      </c>
      <c r="P6624" t="s">
        <v>40</v>
      </c>
      <c r="Q6624" t="s">
        <v>79</v>
      </c>
      <c r="R6624" s="1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 s="3">
        <v>54.55</v>
      </c>
      <c r="AE6624" s="3">
        <v>2236.1999999999998</v>
      </c>
      <c r="AF6624" s="3">
        <v>11.48</v>
      </c>
      <c r="AG6624" s="3">
        <v>40</v>
      </c>
      <c r="AH6624" s="3">
        <v>0</v>
      </c>
      <c r="AI6624" s="3">
        <v>2264.7199999999998</v>
      </c>
      <c r="AJ6624" t="s">
        <v>47</v>
      </c>
      <c r="AK6624" t="s">
        <v>8234</v>
      </c>
      <c r="AL6624" t="s">
        <v>8234</v>
      </c>
      <c r="AM6624">
        <f>IF(Customers[[#This Row],[Customer Status]]="Churned",1,0)</f>
        <v>0</v>
      </c>
      <c r="AN6624" t="str">
        <f>IF(Customers[[#This Row],[Monthly Charge]]&gt;=_xlfn.PERCENTILE.INC(Customers[Monthly Charge],0.75),"High-value","Other")</f>
        <v>Other</v>
      </c>
    </row>
    <row r="6625" spans="1:40" x14ac:dyDescent="0.25">
      <c r="A6625" t="s">
        <v>7814</v>
      </c>
      <c r="B6625" t="s">
        <v>39</v>
      </c>
      <c r="C6625" s="1">
        <v>47</v>
      </c>
      <c r="D6625" t="s">
        <v>43</v>
      </c>
      <c r="E6625" s="1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 s="1">
        <v>0</v>
      </c>
      <c r="K6625" s="1">
        <v>48</v>
      </c>
      <c r="L6625" t="s">
        <v>42</v>
      </c>
      <c r="M6625" t="s">
        <v>40</v>
      </c>
      <c r="N6625" s="2">
        <v>29.54</v>
      </c>
      <c r="O6625" t="s">
        <v>43</v>
      </c>
      <c r="P6625" t="s">
        <v>40</v>
      </c>
      <c r="Q6625" t="s">
        <v>55</v>
      </c>
      <c r="R6625" s="1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 s="3">
        <v>95.5</v>
      </c>
      <c r="AE6625" s="3">
        <v>4627.8500000000004</v>
      </c>
      <c r="AF6625" s="3">
        <v>0</v>
      </c>
      <c r="AG6625" s="3">
        <v>0</v>
      </c>
      <c r="AH6625" s="3">
        <v>1417.92</v>
      </c>
      <c r="AI6625" s="3">
        <v>6045.77</v>
      </c>
      <c r="AJ6625" t="s">
        <v>57</v>
      </c>
      <c r="AK6625" t="s">
        <v>58</v>
      </c>
      <c r="AL6625" t="s">
        <v>104</v>
      </c>
      <c r="AM6625">
        <f>IF(Customers[[#This Row],[Customer Status]]="Churned",1,0)</f>
        <v>1</v>
      </c>
      <c r="AN6625" t="str">
        <f>IF(Customers[[#This Row],[Monthly Charge]]&gt;=_xlfn.PERCENTILE.INC(Customers[Monthly Charge],0.75),"High-value","Other")</f>
        <v>High-value</v>
      </c>
    </row>
    <row r="6626" spans="1:40" x14ac:dyDescent="0.25">
      <c r="A6626" t="s">
        <v>7815</v>
      </c>
      <c r="B6626" t="s">
        <v>49</v>
      </c>
      <c r="C6626" s="1">
        <v>55</v>
      </c>
      <c r="D6626" t="s">
        <v>43</v>
      </c>
      <c r="E6626" s="1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 s="1">
        <v>0</v>
      </c>
      <c r="K6626" s="1">
        <v>40</v>
      </c>
      <c r="L6626" t="s">
        <v>42</v>
      </c>
      <c r="M6626" t="s">
        <v>40</v>
      </c>
      <c r="N6626" s="2">
        <v>35.58</v>
      </c>
      <c r="O6626" t="s">
        <v>40</v>
      </c>
      <c r="P6626" t="s">
        <v>40</v>
      </c>
      <c r="Q6626" t="s">
        <v>55</v>
      </c>
      <c r="R6626" s="1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 s="3">
        <v>104.8</v>
      </c>
      <c r="AE6626" s="3">
        <v>4131.95</v>
      </c>
      <c r="AF6626" s="3">
        <v>0</v>
      </c>
      <c r="AG6626" s="3">
        <v>0</v>
      </c>
      <c r="AH6626" s="3">
        <v>1423.2</v>
      </c>
      <c r="AI6626" s="3">
        <v>5555.15</v>
      </c>
      <c r="AJ6626" t="s">
        <v>57</v>
      </c>
      <c r="AK6626" t="s">
        <v>58</v>
      </c>
      <c r="AL6626" t="s">
        <v>59</v>
      </c>
      <c r="AM6626">
        <f>IF(Customers[[#This Row],[Customer Status]]="Churned",1,0)</f>
        <v>1</v>
      </c>
      <c r="AN6626" t="str">
        <f>IF(Customers[[#This Row],[Monthly Charge]]&gt;=_xlfn.PERCENTILE.INC(Customers[Monthly Charge],0.75),"High-value","Other")</f>
        <v>High-value</v>
      </c>
    </row>
    <row r="6627" spans="1:40" x14ac:dyDescent="0.25">
      <c r="A6627" t="s">
        <v>7816</v>
      </c>
      <c r="B6627" t="s">
        <v>39</v>
      </c>
      <c r="C6627" s="1">
        <v>47</v>
      </c>
      <c r="D6627" t="s">
        <v>43</v>
      </c>
      <c r="E6627" s="1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 s="1">
        <v>0</v>
      </c>
      <c r="K6627" s="1">
        <v>18</v>
      </c>
      <c r="L6627" t="s">
        <v>42</v>
      </c>
      <c r="M6627" t="s">
        <v>40</v>
      </c>
      <c r="N6627" s="2">
        <v>12.67</v>
      </c>
      <c r="O6627" t="s">
        <v>40</v>
      </c>
      <c r="P6627" t="s">
        <v>40</v>
      </c>
      <c r="Q6627" t="s">
        <v>55</v>
      </c>
      <c r="R6627" s="1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 s="3">
        <v>88.35</v>
      </c>
      <c r="AE6627" s="3">
        <v>1639.3</v>
      </c>
      <c r="AF6627" s="3">
        <v>0</v>
      </c>
      <c r="AG6627" s="3">
        <v>0</v>
      </c>
      <c r="AH6627" s="3">
        <v>228.06</v>
      </c>
      <c r="AI6627" s="3">
        <v>1867.36</v>
      </c>
      <c r="AJ6627" t="s">
        <v>57</v>
      </c>
      <c r="AK6627" t="s">
        <v>58</v>
      </c>
      <c r="AL6627" t="s">
        <v>214</v>
      </c>
      <c r="AM6627">
        <f>IF(Customers[[#This Row],[Customer Status]]="Churned",1,0)</f>
        <v>1</v>
      </c>
      <c r="AN6627" t="str">
        <f>IF(Customers[[#This Row],[Monthly Charge]]&gt;=_xlfn.PERCENTILE.INC(Customers[Monthly Charge],0.75),"High-value","Other")</f>
        <v>Other</v>
      </c>
    </row>
    <row r="6628" spans="1:40" x14ac:dyDescent="0.25">
      <c r="A6628" t="s">
        <v>7817</v>
      </c>
      <c r="B6628" t="s">
        <v>39</v>
      </c>
      <c r="C6628" s="1">
        <v>62</v>
      </c>
      <c r="D6628" t="s">
        <v>40</v>
      </c>
      <c r="E6628" s="1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 s="1">
        <v>1</v>
      </c>
      <c r="K6628" s="1">
        <v>8</v>
      </c>
      <c r="L6628" t="s">
        <v>54</v>
      </c>
      <c r="M6628" t="s">
        <v>40</v>
      </c>
      <c r="N6628" s="2">
        <v>12.41</v>
      </c>
      <c r="O6628" t="s">
        <v>40</v>
      </c>
      <c r="P6628" t="s">
        <v>40</v>
      </c>
      <c r="Q6628" t="s">
        <v>79</v>
      </c>
      <c r="R6628" s="1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 s="3">
        <v>55.75</v>
      </c>
      <c r="AE6628" s="3">
        <v>446.8</v>
      </c>
      <c r="AF6628" s="3">
        <v>0</v>
      </c>
      <c r="AG6628" s="3">
        <v>0</v>
      </c>
      <c r="AH6628" s="3">
        <v>99.28</v>
      </c>
      <c r="AI6628" s="3">
        <v>546.08000000000004</v>
      </c>
      <c r="AJ6628" t="s">
        <v>47</v>
      </c>
      <c r="AK6628" t="s">
        <v>8234</v>
      </c>
      <c r="AL6628" t="s">
        <v>8234</v>
      </c>
      <c r="AM6628">
        <f>IF(Customers[[#This Row],[Customer Status]]="Churned",1,0)</f>
        <v>0</v>
      </c>
      <c r="AN6628" t="str">
        <f>IF(Customers[[#This Row],[Monthly Charge]]&gt;=_xlfn.PERCENTILE.INC(Customers[Monthly Charge],0.75),"High-value","Other")</f>
        <v>Other</v>
      </c>
    </row>
    <row r="6629" spans="1:40" x14ac:dyDescent="0.25">
      <c r="A6629" t="s">
        <v>7818</v>
      </c>
      <c r="B6629" t="s">
        <v>39</v>
      </c>
      <c r="C6629" s="1">
        <v>30</v>
      </c>
      <c r="D6629" t="s">
        <v>40</v>
      </c>
      <c r="E6629" s="1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 s="1">
        <v>3</v>
      </c>
      <c r="K6629" s="1">
        <v>70</v>
      </c>
      <c r="L6629" t="s">
        <v>42</v>
      </c>
      <c r="M6629" t="s">
        <v>40</v>
      </c>
      <c r="N6629" s="2">
        <v>33.24</v>
      </c>
      <c r="O6629" t="s">
        <v>40</v>
      </c>
      <c r="P6629" t="s">
        <v>40</v>
      </c>
      <c r="Q6629" t="s">
        <v>79</v>
      </c>
      <c r="R6629" s="1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 s="3">
        <v>89</v>
      </c>
      <c r="AE6629" s="3">
        <v>6293.2</v>
      </c>
      <c r="AF6629" s="3">
        <v>0</v>
      </c>
      <c r="AG6629" s="3">
        <v>0</v>
      </c>
      <c r="AH6629" s="3">
        <v>2326.8000000000002</v>
      </c>
      <c r="AI6629" s="3">
        <v>8620</v>
      </c>
      <c r="AJ6629" t="s">
        <v>47</v>
      </c>
      <c r="AK6629" t="s">
        <v>8234</v>
      </c>
      <c r="AL6629" t="s">
        <v>8234</v>
      </c>
      <c r="AM6629">
        <f>IF(Customers[[#This Row],[Customer Status]]="Churned",1,0)</f>
        <v>0</v>
      </c>
      <c r="AN6629" t="str">
        <f>IF(Customers[[#This Row],[Monthly Charge]]&gt;=_xlfn.PERCENTILE.INC(Customers[Monthly Charge],0.75),"High-value","Other")</f>
        <v>Other</v>
      </c>
    </row>
    <row r="6630" spans="1:40" x14ac:dyDescent="0.25">
      <c r="A6630" t="s">
        <v>7819</v>
      </c>
      <c r="B6630" t="s">
        <v>39</v>
      </c>
      <c r="C6630" s="1">
        <v>26</v>
      </c>
      <c r="D6630" t="s">
        <v>40</v>
      </c>
      <c r="E6630" s="1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 s="1">
        <v>7</v>
      </c>
      <c r="K6630" s="1">
        <v>38</v>
      </c>
      <c r="L6630" t="s">
        <v>129</v>
      </c>
      <c r="M6630" t="s">
        <v>40</v>
      </c>
      <c r="N6630" s="2">
        <v>49.9</v>
      </c>
      <c r="O6630" t="s">
        <v>43</v>
      </c>
      <c r="P6630" t="s">
        <v>43</v>
      </c>
      <c r="Q6630" t="s">
        <v>42</v>
      </c>
      <c r="R6630" s="1">
        <v>0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43</v>
      </c>
      <c r="AA6630" t="s">
        <v>73</v>
      </c>
      <c r="AB6630" t="s">
        <v>40</v>
      </c>
      <c r="AC6630" t="s">
        <v>46</v>
      </c>
      <c r="AD6630" s="3">
        <v>19.95</v>
      </c>
      <c r="AE6630" s="3">
        <v>756.4</v>
      </c>
      <c r="AF6630" s="3">
        <v>0</v>
      </c>
      <c r="AG6630" s="3">
        <v>0</v>
      </c>
      <c r="AH6630" s="3">
        <v>1896.2</v>
      </c>
      <c r="AI6630" s="3">
        <v>2652.6</v>
      </c>
      <c r="AJ6630" t="s">
        <v>47</v>
      </c>
      <c r="AK6630" t="s">
        <v>8234</v>
      </c>
      <c r="AL6630" t="s">
        <v>8234</v>
      </c>
      <c r="AM6630">
        <f>IF(Customers[[#This Row],[Customer Status]]="Churned",1,0)</f>
        <v>0</v>
      </c>
      <c r="AN6630" t="str">
        <f>IF(Customers[[#This Row],[Monthly Charge]]&gt;=_xlfn.PERCENTILE.INC(Customers[Monthly Charge],0.75),"High-value","Other")</f>
        <v>Other</v>
      </c>
    </row>
    <row r="6631" spans="1:40" x14ac:dyDescent="0.25">
      <c r="A6631" t="s">
        <v>7820</v>
      </c>
      <c r="B6631" t="s">
        <v>39</v>
      </c>
      <c r="C6631" s="1">
        <v>21</v>
      </c>
      <c r="D6631" t="s">
        <v>40</v>
      </c>
      <c r="E6631" s="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 s="1">
        <v>4</v>
      </c>
      <c r="K6631" s="1">
        <v>51</v>
      </c>
      <c r="L6631" t="s">
        <v>76</v>
      </c>
      <c r="M6631" t="s">
        <v>40</v>
      </c>
      <c r="N6631" s="2">
        <v>19.899999999999999</v>
      </c>
      <c r="O6631" t="s">
        <v>40</v>
      </c>
      <c r="P6631" t="s">
        <v>40</v>
      </c>
      <c r="Q6631" t="s">
        <v>55</v>
      </c>
      <c r="R6631" s="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 s="3">
        <v>90.15</v>
      </c>
      <c r="AE6631" s="3">
        <v>4554.8500000000004</v>
      </c>
      <c r="AF6631" s="3">
        <v>0</v>
      </c>
      <c r="AG6631" s="3">
        <v>0</v>
      </c>
      <c r="AH6631" s="3">
        <v>1014.9</v>
      </c>
      <c r="AI6631" s="3">
        <v>5569.75</v>
      </c>
      <c r="AJ6631" t="s">
        <v>47</v>
      </c>
      <c r="AK6631" t="s">
        <v>8234</v>
      </c>
      <c r="AL6631" t="s">
        <v>8234</v>
      </c>
      <c r="AM6631">
        <f>IF(Customers[[#This Row],[Customer Status]]="Churned",1,0)</f>
        <v>0</v>
      </c>
      <c r="AN6631" t="str">
        <f>IF(Customers[[#This Row],[Monthly Charge]]&gt;=_xlfn.PERCENTILE.INC(Customers[Monthly Charge],0.75),"High-value","Other")</f>
        <v>High-value</v>
      </c>
    </row>
    <row r="6632" spans="1:40" x14ac:dyDescent="0.25">
      <c r="A6632" t="s">
        <v>7821</v>
      </c>
      <c r="B6632" t="s">
        <v>39</v>
      </c>
      <c r="C6632" s="1">
        <v>34</v>
      </c>
      <c r="D6632" t="s">
        <v>43</v>
      </c>
      <c r="E6632" s="1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 s="1">
        <v>0</v>
      </c>
      <c r="K6632" s="1">
        <v>15</v>
      </c>
      <c r="L6632" t="s">
        <v>42</v>
      </c>
      <c r="M6632" t="s">
        <v>40</v>
      </c>
      <c r="N6632" s="2">
        <v>3.96</v>
      </c>
      <c r="O6632" t="s">
        <v>43</v>
      </c>
      <c r="P6632" t="s">
        <v>40</v>
      </c>
      <c r="Q6632" t="s">
        <v>55</v>
      </c>
      <c r="R6632" s="1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 s="3">
        <v>99.1</v>
      </c>
      <c r="AE6632" s="3">
        <v>1426.4</v>
      </c>
      <c r="AF6632" s="3">
        <v>0</v>
      </c>
      <c r="AG6632" s="3">
        <v>0</v>
      </c>
      <c r="AH6632" s="3">
        <v>59.4</v>
      </c>
      <c r="AI6632" s="3">
        <v>1485.8</v>
      </c>
      <c r="AJ6632" t="s">
        <v>57</v>
      </c>
      <c r="AK6632" t="s">
        <v>58</v>
      </c>
      <c r="AL6632" t="s">
        <v>214</v>
      </c>
      <c r="AM6632">
        <f>IF(Customers[[#This Row],[Customer Status]]="Churned",1,0)</f>
        <v>1</v>
      </c>
      <c r="AN6632" t="str">
        <f>IF(Customers[[#This Row],[Monthly Charge]]&gt;=_xlfn.PERCENTILE.INC(Customers[Monthly Charge],0.75),"High-value","Other")</f>
        <v>High-value</v>
      </c>
    </row>
    <row r="6633" spans="1:40" x14ac:dyDescent="0.25">
      <c r="A6633" t="s">
        <v>7822</v>
      </c>
      <c r="B6633" t="s">
        <v>49</v>
      </c>
      <c r="C6633" s="1">
        <v>53</v>
      </c>
      <c r="D6633" t="s">
        <v>40</v>
      </c>
      <c r="E6633" s="1">
        <v>3</v>
      </c>
      <c r="F6633" t="s">
        <v>763</v>
      </c>
      <c r="G6633">
        <v>93307</v>
      </c>
      <c r="H6633">
        <v>35.280113</v>
      </c>
      <c r="I6633">
        <v>-118.962329</v>
      </c>
      <c r="J6633" s="1">
        <v>9</v>
      </c>
      <c r="K6633" s="1">
        <v>9</v>
      </c>
      <c r="L6633" t="s">
        <v>54</v>
      </c>
      <c r="M6633" t="s">
        <v>40</v>
      </c>
      <c r="N6633" s="2">
        <v>2.68</v>
      </c>
      <c r="O6633" t="s">
        <v>43</v>
      </c>
      <c r="P6633" t="s">
        <v>43</v>
      </c>
      <c r="Q6633" t="s">
        <v>42</v>
      </c>
      <c r="R6633" s="1">
        <v>0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43</v>
      </c>
      <c r="AA6633" t="s">
        <v>73</v>
      </c>
      <c r="AB6633" t="s">
        <v>43</v>
      </c>
      <c r="AC6633" t="s">
        <v>183</v>
      </c>
      <c r="AD6633" s="3">
        <v>19.600000000000001</v>
      </c>
      <c r="AE6633" s="3">
        <v>197.4</v>
      </c>
      <c r="AF6633" s="3">
        <v>0</v>
      </c>
      <c r="AG6633" s="3">
        <v>0</v>
      </c>
      <c r="AH6633" s="3">
        <v>24.12</v>
      </c>
      <c r="AI6633" s="3">
        <v>221.52</v>
      </c>
      <c r="AJ6633" t="s">
        <v>47</v>
      </c>
      <c r="AK6633" t="s">
        <v>8234</v>
      </c>
      <c r="AL6633" t="s">
        <v>8234</v>
      </c>
      <c r="AM6633">
        <f>IF(Customers[[#This Row],[Customer Status]]="Churned",1,0)</f>
        <v>0</v>
      </c>
      <c r="AN6633" t="str">
        <f>IF(Customers[[#This Row],[Monthly Charge]]&gt;=_xlfn.PERCENTILE.INC(Customers[Monthly Charge],0.75),"High-value","Other")</f>
        <v>Other</v>
      </c>
    </row>
    <row r="6634" spans="1:40" x14ac:dyDescent="0.25">
      <c r="A6634" t="s">
        <v>7823</v>
      </c>
      <c r="B6634" t="s">
        <v>39</v>
      </c>
      <c r="C6634" s="1">
        <v>23</v>
      </c>
      <c r="D6634" t="s">
        <v>43</v>
      </c>
      <c r="E6634" s="1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 s="1">
        <v>0</v>
      </c>
      <c r="K6634" s="1">
        <v>2</v>
      </c>
      <c r="L6634" t="s">
        <v>42</v>
      </c>
      <c r="M6634" t="s">
        <v>40</v>
      </c>
      <c r="N6634" s="2">
        <v>4.92</v>
      </c>
      <c r="O6634" t="s">
        <v>43</v>
      </c>
      <c r="P6634" t="s">
        <v>43</v>
      </c>
      <c r="Q6634" t="s">
        <v>42</v>
      </c>
      <c r="R6634" s="1">
        <v>0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43</v>
      </c>
      <c r="AA6634" t="s">
        <v>51</v>
      </c>
      <c r="AB6634" t="s">
        <v>43</v>
      </c>
      <c r="AC6634" t="s">
        <v>56</v>
      </c>
      <c r="AD6634" s="3">
        <v>18.75</v>
      </c>
      <c r="AE6634" s="3">
        <v>53.15</v>
      </c>
      <c r="AF6634" s="3">
        <v>0</v>
      </c>
      <c r="AG6634" s="3">
        <v>0</v>
      </c>
      <c r="AH6634" s="3">
        <v>9.84</v>
      </c>
      <c r="AI6634" s="3">
        <v>62.99</v>
      </c>
      <c r="AJ6634" t="s">
        <v>98</v>
      </c>
      <c r="AK6634" t="s">
        <v>8234</v>
      </c>
      <c r="AL6634" t="s">
        <v>8234</v>
      </c>
      <c r="AM6634">
        <f>IF(Customers[[#This Row],[Customer Status]]="Churned",1,0)</f>
        <v>0</v>
      </c>
      <c r="AN6634" t="str">
        <f>IF(Customers[[#This Row],[Monthly Charge]]&gt;=_xlfn.PERCENTILE.INC(Customers[Monthly Charge],0.75),"High-value","Other")</f>
        <v>Other</v>
      </c>
    </row>
    <row r="6635" spans="1:40" x14ac:dyDescent="0.25">
      <c r="A6635" t="s">
        <v>7824</v>
      </c>
      <c r="B6635" t="s">
        <v>39</v>
      </c>
      <c r="C6635" s="1">
        <v>33</v>
      </c>
      <c r="D6635" t="s">
        <v>43</v>
      </c>
      <c r="E6635" s="1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 s="1">
        <v>0</v>
      </c>
      <c r="K6635" s="1">
        <v>4</v>
      </c>
      <c r="L6635" t="s">
        <v>42</v>
      </c>
      <c r="M6635" t="s">
        <v>40</v>
      </c>
      <c r="N6635" s="2">
        <v>32.46</v>
      </c>
      <c r="O6635" t="s">
        <v>40</v>
      </c>
      <c r="P6635" t="s">
        <v>40</v>
      </c>
      <c r="Q6635" t="s">
        <v>55</v>
      </c>
      <c r="R6635" s="1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 s="3">
        <v>87.1</v>
      </c>
      <c r="AE6635" s="3">
        <v>341.45</v>
      </c>
      <c r="AF6635" s="3">
        <v>0</v>
      </c>
      <c r="AG6635" s="3">
        <v>0</v>
      </c>
      <c r="AH6635" s="3">
        <v>129.84</v>
      </c>
      <c r="AI6635" s="3">
        <v>471.29</v>
      </c>
      <c r="AJ6635" t="s">
        <v>57</v>
      </c>
      <c r="AK6635" t="s">
        <v>58</v>
      </c>
      <c r="AL6635" t="s">
        <v>104</v>
      </c>
      <c r="AM6635">
        <f>IF(Customers[[#This Row],[Customer Status]]="Churned",1,0)</f>
        <v>1</v>
      </c>
      <c r="AN6635" t="str">
        <f>IF(Customers[[#This Row],[Monthly Charge]]&gt;=_xlfn.PERCENTILE.INC(Customers[Monthly Charge],0.75),"High-value","Other")</f>
        <v>Other</v>
      </c>
    </row>
    <row r="6636" spans="1:40" x14ac:dyDescent="0.25">
      <c r="A6636" t="s">
        <v>7825</v>
      </c>
      <c r="B6636" t="s">
        <v>49</v>
      </c>
      <c r="C6636" s="1">
        <v>49</v>
      </c>
      <c r="D6636" t="s">
        <v>40</v>
      </c>
      <c r="E6636" s="1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 s="1">
        <v>7</v>
      </c>
      <c r="K6636" s="1">
        <v>72</v>
      </c>
      <c r="L6636" t="s">
        <v>72</v>
      </c>
      <c r="M6636" t="s">
        <v>40</v>
      </c>
      <c r="N6636" s="2">
        <v>27.93</v>
      </c>
      <c r="O6636" t="s">
        <v>40</v>
      </c>
      <c r="P6636" t="s">
        <v>43</v>
      </c>
      <c r="Q6636" t="s">
        <v>42</v>
      </c>
      <c r="R6636" s="1">
        <v>0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43</v>
      </c>
      <c r="AA6636" t="s">
        <v>73</v>
      </c>
      <c r="AB6636" t="s">
        <v>40</v>
      </c>
      <c r="AC6636" t="s">
        <v>46</v>
      </c>
      <c r="AD6636" s="3">
        <v>25.1</v>
      </c>
      <c r="AE6636" s="3">
        <v>1790.8</v>
      </c>
      <c r="AF6636" s="3">
        <v>46.81</v>
      </c>
      <c r="AG6636" s="3">
        <v>0</v>
      </c>
      <c r="AH6636" s="3">
        <v>2010.96</v>
      </c>
      <c r="AI6636" s="3">
        <v>3754.95</v>
      </c>
      <c r="AJ6636" t="s">
        <v>47</v>
      </c>
      <c r="AK6636" t="s">
        <v>8234</v>
      </c>
      <c r="AL6636" t="s">
        <v>8234</v>
      </c>
      <c r="AM6636">
        <f>IF(Customers[[#This Row],[Customer Status]]="Churned",1,0)</f>
        <v>0</v>
      </c>
      <c r="AN6636" t="str">
        <f>IF(Customers[[#This Row],[Monthly Charge]]&gt;=_xlfn.PERCENTILE.INC(Customers[Monthly Charge],0.75),"High-value","Other")</f>
        <v>Other</v>
      </c>
    </row>
    <row r="6637" spans="1:40" x14ac:dyDescent="0.25">
      <c r="A6637" t="s">
        <v>7826</v>
      </c>
      <c r="B6637" t="s">
        <v>39</v>
      </c>
      <c r="C6637" s="1">
        <v>43</v>
      </c>
      <c r="D6637" t="s">
        <v>43</v>
      </c>
      <c r="E6637" s="1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 s="1">
        <v>0</v>
      </c>
      <c r="K6637" s="1">
        <v>48</v>
      </c>
      <c r="L6637" t="s">
        <v>76</v>
      </c>
      <c r="M6637" t="s">
        <v>40</v>
      </c>
      <c r="N6637" s="2">
        <v>19.04</v>
      </c>
      <c r="O6637" t="s">
        <v>43</v>
      </c>
      <c r="P6637" t="s">
        <v>40</v>
      </c>
      <c r="Q6637" t="s">
        <v>55</v>
      </c>
      <c r="R6637" s="1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 s="3">
        <v>102.5</v>
      </c>
      <c r="AE6637" s="3">
        <v>4904.25</v>
      </c>
      <c r="AF6637" s="3">
        <v>0</v>
      </c>
      <c r="AG6637" s="3">
        <v>0</v>
      </c>
      <c r="AH6637" s="3">
        <v>913.92</v>
      </c>
      <c r="AI6637" s="3">
        <v>5818.17</v>
      </c>
      <c r="AJ6637" t="s">
        <v>47</v>
      </c>
      <c r="AK6637" t="s">
        <v>8234</v>
      </c>
      <c r="AL6637" t="s">
        <v>8234</v>
      </c>
      <c r="AM6637">
        <f>IF(Customers[[#This Row],[Customer Status]]="Churned",1,0)</f>
        <v>0</v>
      </c>
      <c r="AN6637" t="str">
        <f>IF(Customers[[#This Row],[Monthly Charge]]&gt;=_xlfn.PERCENTILE.INC(Customers[Monthly Charge],0.75),"High-value","Other")</f>
        <v>High-value</v>
      </c>
    </row>
    <row r="6638" spans="1:40" x14ac:dyDescent="0.25">
      <c r="A6638" t="s">
        <v>7827</v>
      </c>
      <c r="B6638" t="s">
        <v>49</v>
      </c>
      <c r="C6638" s="1">
        <v>26</v>
      </c>
      <c r="D6638" t="s">
        <v>43</v>
      </c>
      <c r="E6638" s="1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 s="1">
        <v>0</v>
      </c>
      <c r="K6638" s="1">
        <v>17</v>
      </c>
      <c r="L6638" t="s">
        <v>62</v>
      </c>
      <c r="M6638" t="s">
        <v>40</v>
      </c>
      <c r="N6638" s="2">
        <v>35.880000000000003</v>
      </c>
      <c r="O6638" t="s">
        <v>43</v>
      </c>
      <c r="P6638" t="s">
        <v>40</v>
      </c>
      <c r="Q6638" t="s">
        <v>55</v>
      </c>
      <c r="R6638" s="1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 s="3">
        <v>70.8</v>
      </c>
      <c r="AE6638" s="3">
        <v>1207</v>
      </c>
      <c r="AF6638" s="3">
        <v>0</v>
      </c>
      <c r="AG6638" s="3">
        <v>0</v>
      </c>
      <c r="AH6638" s="3">
        <v>609.96</v>
      </c>
      <c r="AI6638" s="3">
        <v>1816.96</v>
      </c>
      <c r="AJ6638" t="s">
        <v>47</v>
      </c>
      <c r="AK6638" t="s">
        <v>8234</v>
      </c>
      <c r="AL6638" t="s">
        <v>8234</v>
      </c>
      <c r="AM6638">
        <f>IF(Customers[[#This Row],[Customer Status]]="Churned",1,0)</f>
        <v>0</v>
      </c>
      <c r="AN6638" t="str">
        <f>IF(Customers[[#This Row],[Monthly Charge]]&gt;=_xlfn.PERCENTILE.INC(Customers[Monthly Charge],0.75),"High-value","Other")</f>
        <v>Other</v>
      </c>
    </row>
    <row r="6639" spans="1:40" x14ac:dyDescent="0.25">
      <c r="A6639" t="s">
        <v>7828</v>
      </c>
      <c r="B6639" t="s">
        <v>49</v>
      </c>
      <c r="C6639" s="1">
        <v>39</v>
      </c>
      <c r="D6639" t="s">
        <v>40</v>
      </c>
      <c r="E6639" s="1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 s="1">
        <v>7</v>
      </c>
      <c r="K6639" s="1">
        <v>71</v>
      </c>
      <c r="L6639" t="s">
        <v>72</v>
      </c>
      <c r="M6639" t="s">
        <v>40</v>
      </c>
      <c r="N6639" s="2">
        <v>5.51</v>
      </c>
      <c r="O6639" t="s">
        <v>43</v>
      </c>
      <c r="P6639" t="s">
        <v>40</v>
      </c>
      <c r="Q6639" t="s">
        <v>44</v>
      </c>
      <c r="R6639" s="1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 s="3">
        <v>86.1</v>
      </c>
      <c r="AE6639" s="3">
        <v>6045.9</v>
      </c>
      <c r="AF6639" s="3">
        <v>0</v>
      </c>
      <c r="AG6639" s="3">
        <v>0</v>
      </c>
      <c r="AH6639" s="3">
        <v>391.21</v>
      </c>
      <c r="AI6639" s="3">
        <v>6437.11</v>
      </c>
      <c r="AJ6639" t="s">
        <v>47</v>
      </c>
      <c r="AK6639" t="s">
        <v>8234</v>
      </c>
      <c r="AL6639" t="s">
        <v>8234</v>
      </c>
      <c r="AM6639">
        <f>IF(Customers[[#This Row],[Customer Status]]="Churned",1,0)</f>
        <v>0</v>
      </c>
      <c r="AN6639" t="str">
        <f>IF(Customers[[#This Row],[Monthly Charge]]&gt;=_xlfn.PERCENTILE.INC(Customers[Monthly Charge],0.75),"High-value","Other")</f>
        <v>Other</v>
      </c>
    </row>
    <row r="6640" spans="1:40" x14ac:dyDescent="0.25">
      <c r="A6640" t="s">
        <v>7829</v>
      </c>
      <c r="B6640" t="s">
        <v>49</v>
      </c>
      <c r="C6640" s="1">
        <v>40</v>
      </c>
      <c r="D6640" t="s">
        <v>43</v>
      </c>
      <c r="E6640" s="1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 s="1">
        <v>0</v>
      </c>
      <c r="K6640" s="1">
        <v>14</v>
      </c>
      <c r="L6640" t="s">
        <v>62</v>
      </c>
      <c r="M6640" t="s">
        <v>40</v>
      </c>
      <c r="N6640" s="2">
        <v>28.65</v>
      </c>
      <c r="O6640" t="s">
        <v>40</v>
      </c>
      <c r="P6640" t="s">
        <v>40</v>
      </c>
      <c r="Q6640" t="s">
        <v>44</v>
      </c>
      <c r="R6640" s="1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 s="3">
        <v>89.95</v>
      </c>
      <c r="AE6640" s="3">
        <v>1178.4000000000001</v>
      </c>
      <c r="AF6640" s="3">
        <v>0</v>
      </c>
      <c r="AG6640" s="3">
        <v>0</v>
      </c>
      <c r="AH6640" s="3">
        <v>401.1</v>
      </c>
      <c r="AI6640" s="3">
        <v>1579.5</v>
      </c>
      <c r="AJ6640" t="s">
        <v>57</v>
      </c>
      <c r="AK6640" t="s">
        <v>121</v>
      </c>
      <c r="AL6640" t="s">
        <v>195</v>
      </c>
      <c r="AM6640">
        <f>IF(Customers[[#This Row],[Customer Status]]="Churned",1,0)</f>
        <v>1</v>
      </c>
      <c r="AN6640" t="str">
        <f>IF(Customers[[#This Row],[Monthly Charge]]&gt;=_xlfn.PERCENTILE.INC(Customers[Monthly Charge],0.75),"High-value","Other")</f>
        <v>High-value</v>
      </c>
    </row>
    <row r="6641" spans="1:40" x14ac:dyDescent="0.25">
      <c r="A6641" t="s">
        <v>7830</v>
      </c>
      <c r="B6641" t="s">
        <v>49</v>
      </c>
      <c r="C6641" s="1">
        <v>61</v>
      </c>
      <c r="D6641" t="s">
        <v>43</v>
      </c>
      <c r="E6641" s="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 s="1">
        <v>0</v>
      </c>
      <c r="K6641" s="1">
        <v>1</v>
      </c>
      <c r="L6641" t="s">
        <v>42</v>
      </c>
      <c r="M6641" t="s">
        <v>40</v>
      </c>
      <c r="N6641" s="2">
        <v>44.22</v>
      </c>
      <c r="O6641" t="s">
        <v>43</v>
      </c>
      <c r="P6641" t="s">
        <v>43</v>
      </c>
      <c r="Q6641" t="s">
        <v>42</v>
      </c>
      <c r="R6641" s="1">
        <v>0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43</v>
      </c>
      <c r="AA6641" t="s">
        <v>51</v>
      </c>
      <c r="AB6641" t="s">
        <v>43</v>
      </c>
      <c r="AC6641" t="s">
        <v>46</v>
      </c>
      <c r="AD6641" s="3">
        <v>19.100000000000001</v>
      </c>
      <c r="AE6641" s="3">
        <v>19.100000000000001</v>
      </c>
      <c r="AF6641" s="3">
        <v>0</v>
      </c>
      <c r="AG6641" s="3">
        <v>0</v>
      </c>
      <c r="AH6641" s="3">
        <v>44.22</v>
      </c>
      <c r="AI6641" s="3">
        <v>63.32</v>
      </c>
      <c r="AJ6641" t="s">
        <v>98</v>
      </c>
      <c r="AK6641" t="s">
        <v>8234</v>
      </c>
      <c r="AL6641" t="s">
        <v>8234</v>
      </c>
      <c r="AM6641">
        <f>IF(Customers[[#This Row],[Customer Status]]="Churned",1,0)</f>
        <v>0</v>
      </c>
      <c r="AN6641" t="str">
        <f>IF(Customers[[#This Row],[Monthly Charge]]&gt;=_xlfn.PERCENTILE.INC(Customers[Monthly Charge],0.75),"High-value","Other")</f>
        <v>Other</v>
      </c>
    </row>
    <row r="6642" spans="1:40" x14ac:dyDescent="0.25">
      <c r="A6642" t="s">
        <v>7831</v>
      </c>
      <c r="B6642" t="s">
        <v>39</v>
      </c>
      <c r="C6642" s="1">
        <v>52</v>
      </c>
      <c r="D6642" t="s">
        <v>43</v>
      </c>
      <c r="E6642" s="1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 s="1">
        <v>0</v>
      </c>
      <c r="K6642" s="1">
        <v>11</v>
      </c>
      <c r="L6642" t="s">
        <v>42</v>
      </c>
      <c r="M6642" t="s">
        <v>40</v>
      </c>
      <c r="N6642" s="2">
        <v>26.85</v>
      </c>
      <c r="O6642" t="s">
        <v>43</v>
      </c>
      <c r="P6642" t="s">
        <v>43</v>
      </c>
      <c r="Q6642" t="s">
        <v>42</v>
      </c>
      <c r="R6642" s="1">
        <v>0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43</v>
      </c>
      <c r="AA6642" t="s">
        <v>45</v>
      </c>
      <c r="AB6642" t="s">
        <v>43</v>
      </c>
      <c r="AC6642" t="s">
        <v>46</v>
      </c>
      <c r="AD6642" s="3">
        <v>20.05</v>
      </c>
      <c r="AE6642" s="3">
        <v>237.7</v>
      </c>
      <c r="AF6642" s="3">
        <v>0</v>
      </c>
      <c r="AG6642" s="3">
        <v>0</v>
      </c>
      <c r="AH6642" s="3">
        <v>295.35000000000002</v>
      </c>
      <c r="AI6642" s="3">
        <v>533.04999999999995</v>
      </c>
      <c r="AJ6642" t="s">
        <v>47</v>
      </c>
      <c r="AK6642" t="s">
        <v>8234</v>
      </c>
      <c r="AL6642" t="s">
        <v>8234</v>
      </c>
      <c r="AM6642">
        <f>IF(Customers[[#This Row],[Customer Status]]="Churned",1,0)</f>
        <v>0</v>
      </c>
      <c r="AN6642" t="str">
        <f>IF(Customers[[#This Row],[Monthly Charge]]&gt;=_xlfn.PERCENTILE.INC(Customers[Monthly Charge],0.75),"High-value","Other")</f>
        <v>Other</v>
      </c>
    </row>
    <row r="6643" spans="1:40" x14ac:dyDescent="0.25">
      <c r="A6643" t="s">
        <v>7832</v>
      </c>
      <c r="B6643" t="s">
        <v>49</v>
      </c>
      <c r="C6643" s="1">
        <v>24</v>
      </c>
      <c r="D6643" t="s">
        <v>40</v>
      </c>
      <c r="E6643" s="1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 s="1">
        <v>9</v>
      </c>
      <c r="K6643" s="1">
        <v>72</v>
      </c>
      <c r="L6643" t="s">
        <v>72</v>
      </c>
      <c r="M6643" t="s">
        <v>43</v>
      </c>
      <c r="N6643" s="2">
        <v>0</v>
      </c>
      <c r="O6643" t="s">
        <v>43</v>
      </c>
      <c r="P6643" t="s">
        <v>40</v>
      </c>
      <c r="Q6643" t="s">
        <v>79</v>
      </c>
      <c r="R6643" s="1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 s="3">
        <v>65.25</v>
      </c>
      <c r="AE6643" s="3">
        <v>4478.8500000000004</v>
      </c>
      <c r="AF6643" s="3">
        <v>0</v>
      </c>
      <c r="AG6643" s="3">
        <v>80</v>
      </c>
      <c r="AH6643" s="3">
        <v>0</v>
      </c>
      <c r="AI6643" s="3">
        <v>4558.8500000000004</v>
      </c>
      <c r="AJ6643" t="s">
        <v>47</v>
      </c>
      <c r="AK6643" t="s">
        <v>8234</v>
      </c>
      <c r="AL6643" t="s">
        <v>8234</v>
      </c>
      <c r="AM6643">
        <f>IF(Customers[[#This Row],[Customer Status]]="Churned",1,0)</f>
        <v>0</v>
      </c>
      <c r="AN6643" t="str">
        <f>IF(Customers[[#This Row],[Monthly Charge]]&gt;=_xlfn.PERCENTILE.INC(Customers[Monthly Charge],0.75),"High-value","Other")</f>
        <v>Other</v>
      </c>
    </row>
    <row r="6644" spans="1:40" x14ac:dyDescent="0.25">
      <c r="A6644" t="s">
        <v>7833</v>
      </c>
      <c r="B6644" t="s">
        <v>49</v>
      </c>
      <c r="C6644" s="1">
        <v>53</v>
      </c>
      <c r="D6644" t="s">
        <v>40</v>
      </c>
      <c r="E6644" s="1">
        <v>0</v>
      </c>
      <c r="F6644" t="s">
        <v>341</v>
      </c>
      <c r="G6644">
        <v>93274</v>
      </c>
      <c r="H6644">
        <v>36.185471</v>
      </c>
      <c r="I6644">
        <v>-119.375243</v>
      </c>
      <c r="J6644" s="1">
        <v>1</v>
      </c>
      <c r="K6644" s="1">
        <v>1</v>
      </c>
      <c r="L6644" t="s">
        <v>42</v>
      </c>
      <c r="M6644" t="s">
        <v>40</v>
      </c>
      <c r="N6644" s="2">
        <v>35.15</v>
      </c>
      <c r="O6644" t="s">
        <v>43</v>
      </c>
      <c r="P6644" t="s">
        <v>40</v>
      </c>
      <c r="Q6644" t="s">
        <v>55</v>
      </c>
      <c r="R6644" s="1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 s="3">
        <v>76.2</v>
      </c>
      <c r="AE6644" s="3">
        <v>76.2</v>
      </c>
      <c r="AF6644" s="3">
        <v>0</v>
      </c>
      <c r="AG6644" s="3">
        <v>50</v>
      </c>
      <c r="AH6644" s="3">
        <v>35.15</v>
      </c>
      <c r="AI6644" s="3">
        <v>161.35</v>
      </c>
      <c r="AJ6644" t="s">
        <v>57</v>
      </c>
      <c r="AK6644" t="s">
        <v>109</v>
      </c>
      <c r="AL6644" t="s">
        <v>110</v>
      </c>
      <c r="AM6644">
        <f>IF(Customers[[#This Row],[Customer Status]]="Churned",1,0)</f>
        <v>1</v>
      </c>
      <c r="AN6644" t="str">
        <f>IF(Customers[[#This Row],[Monthly Charge]]&gt;=_xlfn.PERCENTILE.INC(Customers[Monthly Charge],0.75),"High-value","Other")</f>
        <v>Other</v>
      </c>
    </row>
    <row r="6645" spans="1:40" x14ac:dyDescent="0.25">
      <c r="A6645" t="s">
        <v>7834</v>
      </c>
      <c r="B6645" t="s">
        <v>39</v>
      </c>
      <c r="C6645" s="1">
        <v>39</v>
      </c>
      <c r="D6645" t="s">
        <v>40</v>
      </c>
      <c r="E6645" s="1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 s="1">
        <v>3</v>
      </c>
      <c r="K6645" s="1">
        <v>36</v>
      </c>
      <c r="L6645" t="s">
        <v>42</v>
      </c>
      <c r="M6645" t="s">
        <v>40</v>
      </c>
      <c r="N6645" s="2">
        <v>24.51</v>
      </c>
      <c r="O6645" t="s">
        <v>40</v>
      </c>
      <c r="P6645" t="s">
        <v>40</v>
      </c>
      <c r="Q6645" t="s">
        <v>55</v>
      </c>
      <c r="R6645" s="1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 s="3">
        <v>97.35</v>
      </c>
      <c r="AE6645" s="3">
        <v>3457.9</v>
      </c>
      <c r="AF6645" s="3">
        <v>4.96</v>
      </c>
      <c r="AG6645" s="3">
        <v>0</v>
      </c>
      <c r="AH6645" s="3">
        <v>882.36</v>
      </c>
      <c r="AI6645" s="3">
        <v>4335.3</v>
      </c>
      <c r="AJ6645" t="s">
        <v>57</v>
      </c>
      <c r="AK6645" t="s">
        <v>63</v>
      </c>
      <c r="AL6645" t="s">
        <v>101</v>
      </c>
      <c r="AM6645">
        <f>IF(Customers[[#This Row],[Customer Status]]="Churned",1,0)</f>
        <v>1</v>
      </c>
      <c r="AN6645" t="str">
        <f>IF(Customers[[#This Row],[Monthly Charge]]&gt;=_xlfn.PERCENTILE.INC(Customers[Monthly Charge],0.75),"High-value","Other")</f>
        <v>High-value</v>
      </c>
    </row>
    <row r="6646" spans="1:40" x14ac:dyDescent="0.25">
      <c r="A6646" t="s">
        <v>7835</v>
      </c>
      <c r="B6646" t="s">
        <v>49</v>
      </c>
      <c r="C6646" s="1">
        <v>33</v>
      </c>
      <c r="D6646" t="s">
        <v>40</v>
      </c>
      <c r="E6646" s="1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 s="1">
        <v>1</v>
      </c>
      <c r="K6646" s="1">
        <v>27</v>
      </c>
      <c r="L6646" t="s">
        <v>129</v>
      </c>
      <c r="M6646" t="s">
        <v>40</v>
      </c>
      <c r="N6646" s="2">
        <v>48.17</v>
      </c>
      <c r="O6646" t="s">
        <v>40</v>
      </c>
      <c r="P6646" t="s">
        <v>40</v>
      </c>
      <c r="Q6646" t="s">
        <v>55</v>
      </c>
      <c r="R6646" s="1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 s="3">
        <v>85.2</v>
      </c>
      <c r="AE6646" s="3">
        <v>2151.6</v>
      </c>
      <c r="AF6646" s="3">
        <v>0</v>
      </c>
      <c r="AG6646" s="3">
        <v>30</v>
      </c>
      <c r="AH6646" s="3">
        <v>1300.5899999999999</v>
      </c>
      <c r="AI6646" s="3">
        <v>3482.19</v>
      </c>
      <c r="AJ6646" t="s">
        <v>47</v>
      </c>
      <c r="AK6646" t="s">
        <v>8234</v>
      </c>
      <c r="AL6646" t="s">
        <v>8234</v>
      </c>
      <c r="AM6646">
        <f>IF(Customers[[#This Row],[Customer Status]]="Churned",1,0)</f>
        <v>0</v>
      </c>
      <c r="AN6646" t="str">
        <f>IF(Customers[[#This Row],[Monthly Charge]]&gt;=_xlfn.PERCENTILE.INC(Customers[Monthly Charge],0.75),"High-value","Other")</f>
        <v>Other</v>
      </c>
    </row>
    <row r="6647" spans="1:40" x14ac:dyDescent="0.25">
      <c r="A6647" t="s">
        <v>7836</v>
      </c>
      <c r="B6647" t="s">
        <v>39</v>
      </c>
      <c r="C6647" s="1">
        <v>30</v>
      </c>
      <c r="D6647" t="s">
        <v>40</v>
      </c>
      <c r="E6647" s="1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 s="1">
        <v>1</v>
      </c>
      <c r="K6647" s="1">
        <v>50</v>
      </c>
      <c r="L6647" t="s">
        <v>42</v>
      </c>
      <c r="M6647" t="s">
        <v>40</v>
      </c>
      <c r="N6647" s="2">
        <v>28.1</v>
      </c>
      <c r="O6647" t="s">
        <v>43</v>
      </c>
      <c r="P6647" t="s">
        <v>43</v>
      </c>
      <c r="Q6647" t="s">
        <v>42</v>
      </c>
      <c r="R6647" s="1">
        <v>0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43</v>
      </c>
      <c r="AA6647" t="s">
        <v>45</v>
      </c>
      <c r="AB6647" t="s">
        <v>40</v>
      </c>
      <c r="AC6647" t="s">
        <v>56</v>
      </c>
      <c r="AD6647" s="3">
        <v>19.850000000000001</v>
      </c>
      <c r="AE6647" s="3">
        <v>943.1</v>
      </c>
      <c r="AF6647" s="3">
        <v>0</v>
      </c>
      <c r="AG6647" s="3">
        <v>0</v>
      </c>
      <c r="AH6647" s="3">
        <v>1405</v>
      </c>
      <c r="AI6647" s="3">
        <v>2348.1</v>
      </c>
      <c r="AJ6647" t="s">
        <v>47</v>
      </c>
      <c r="AK6647" t="s">
        <v>8234</v>
      </c>
      <c r="AL6647" t="s">
        <v>8234</v>
      </c>
      <c r="AM6647">
        <f>IF(Customers[[#This Row],[Customer Status]]="Churned",1,0)</f>
        <v>0</v>
      </c>
      <c r="AN6647" t="str">
        <f>IF(Customers[[#This Row],[Monthly Charge]]&gt;=_xlfn.PERCENTILE.INC(Customers[Monthly Charge],0.75),"High-value","Other")</f>
        <v>Other</v>
      </c>
    </row>
    <row r="6648" spans="1:40" x14ac:dyDescent="0.25">
      <c r="A6648" t="s">
        <v>7837</v>
      </c>
      <c r="B6648" t="s">
        <v>49</v>
      </c>
      <c r="C6648" s="1">
        <v>21</v>
      </c>
      <c r="D6648" t="s">
        <v>40</v>
      </c>
      <c r="E6648" s="1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 s="1">
        <v>1</v>
      </c>
      <c r="K6648" s="1">
        <v>1</v>
      </c>
      <c r="L6648" t="s">
        <v>42</v>
      </c>
      <c r="M6648" t="s">
        <v>40</v>
      </c>
      <c r="N6648" s="2">
        <v>32.08</v>
      </c>
      <c r="O6648" t="s">
        <v>43</v>
      </c>
      <c r="P6648" t="s">
        <v>40</v>
      </c>
      <c r="Q6648" t="s">
        <v>79</v>
      </c>
      <c r="R6648" s="1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 s="3">
        <v>44.7</v>
      </c>
      <c r="AE6648" s="3">
        <v>44.7</v>
      </c>
      <c r="AF6648" s="3">
        <v>0</v>
      </c>
      <c r="AG6648" s="3">
        <v>0</v>
      </c>
      <c r="AH6648" s="3">
        <v>32.08</v>
      </c>
      <c r="AI6648" s="3">
        <v>76.78</v>
      </c>
      <c r="AJ6648" t="s">
        <v>57</v>
      </c>
      <c r="AK6648" t="s">
        <v>109</v>
      </c>
      <c r="AL6648" t="s">
        <v>110</v>
      </c>
      <c r="AM6648">
        <f>IF(Customers[[#This Row],[Customer Status]]="Churned",1,0)</f>
        <v>1</v>
      </c>
      <c r="AN6648" t="str">
        <f>IF(Customers[[#This Row],[Monthly Charge]]&gt;=_xlfn.PERCENTILE.INC(Customers[Monthly Charge],0.75),"High-value","Other")</f>
        <v>Other</v>
      </c>
    </row>
    <row r="6649" spans="1:40" x14ac:dyDescent="0.25">
      <c r="A6649" t="s">
        <v>7838</v>
      </c>
      <c r="B6649" t="s">
        <v>49</v>
      </c>
      <c r="C6649" s="1">
        <v>52</v>
      </c>
      <c r="D6649" t="s">
        <v>43</v>
      </c>
      <c r="E6649" s="1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 s="1">
        <v>0</v>
      </c>
      <c r="K6649" s="1">
        <v>35</v>
      </c>
      <c r="L6649" t="s">
        <v>42</v>
      </c>
      <c r="M6649" t="s">
        <v>40</v>
      </c>
      <c r="N6649" s="2">
        <v>41.21</v>
      </c>
      <c r="O6649" t="s">
        <v>40</v>
      </c>
      <c r="P6649" t="s">
        <v>40</v>
      </c>
      <c r="Q6649" t="s">
        <v>55</v>
      </c>
      <c r="R6649" s="1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 s="3">
        <v>83.15</v>
      </c>
      <c r="AE6649" s="3">
        <v>2848.45</v>
      </c>
      <c r="AF6649" s="3">
        <v>18.84</v>
      </c>
      <c r="AG6649" s="3">
        <v>0</v>
      </c>
      <c r="AH6649" s="3">
        <v>1442.35</v>
      </c>
      <c r="AI6649" s="3">
        <v>4271.96</v>
      </c>
      <c r="AJ6649" t="s">
        <v>47</v>
      </c>
      <c r="AK6649" t="s">
        <v>8234</v>
      </c>
      <c r="AL6649" t="s">
        <v>8234</v>
      </c>
      <c r="AM6649">
        <f>IF(Customers[[#This Row],[Customer Status]]="Churned",1,0)</f>
        <v>0</v>
      </c>
      <c r="AN6649" t="str">
        <f>IF(Customers[[#This Row],[Monthly Charge]]&gt;=_xlfn.PERCENTILE.INC(Customers[Monthly Charge],0.75),"High-value","Other")</f>
        <v>Other</v>
      </c>
    </row>
    <row r="6650" spans="1:40" x14ac:dyDescent="0.25">
      <c r="A6650" t="s">
        <v>7839</v>
      </c>
      <c r="B6650" t="s">
        <v>49</v>
      </c>
      <c r="C6650" s="1">
        <v>22</v>
      </c>
      <c r="D6650" t="s">
        <v>43</v>
      </c>
      <c r="E6650" s="1">
        <v>0</v>
      </c>
      <c r="F6650" t="s">
        <v>245</v>
      </c>
      <c r="G6650">
        <v>92028</v>
      </c>
      <c r="H6650">
        <v>33.362575</v>
      </c>
      <c r="I6650">
        <v>-117.299644</v>
      </c>
      <c r="J6650" s="1">
        <v>0</v>
      </c>
      <c r="K6650" s="1">
        <v>7</v>
      </c>
      <c r="L6650" t="s">
        <v>54</v>
      </c>
      <c r="M6650" t="s">
        <v>40</v>
      </c>
      <c r="N6650" s="2">
        <v>30.61</v>
      </c>
      <c r="O6650" t="s">
        <v>40</v>
      </c>
      <c r="P6650" t="s">
        <v>40</v>
      </c>
      <c r="Q6650" t="s">
        <v>55</v>
      </c>
      <c r="R6650" s="1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 s="3">
        <v>86.8</v>
      </c>
      <c r="AE6650" s="3">
        <v>620.35</v>
      </c>
      <c r="AF6650" s="3">
        <v>0</v>
      </c>
      <c r="AG6650" s="3">
        <v>0</v>
      </c>
      <c r="AH6650" s="3">
        <v>214.27</v>
      </c>
      <c r="AI6650" s="3">
        <v>834.62</v>
      </c>
      <c r="AJ6650" t="s">
        <v>57</v>
      </c>
      <c r="AK6650" t="s">
        <v>58</v>
      </c>
      <c r="AL6650" t="s">
        <v>104</v>
      </c>
      <c r="AM6650">
        <f>IF(Customers[[#This Row],[Customer Status]]="Churned",1,0)</f>
        <v>1</v>
      </c>
      <c r="AN6650" t="str">
        <f>IF(Customers[[#This Row],[Monthly Charge]]&gt;=_xlfn.PERCENTILE.INC(Customers[Monthly Charge],0.75),"High-value","Other")</f>
        <v>Other</v>
      </c>
    </row>
    <row r="6651" spans="1:40" x14ac:dyDescent="0.25">
      <c r="A6651" t="s">
        <v>7840</v>
      </c>
      <c r="B6651" t="s">
        <v>39</v>
      </c>
      <c r="C6651" s="1">
        <v>50</v>
      </c>
      <c r="D6651" t="s">
        <v>40</v>
      </c>
      <c r="E6651" s="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 s="1">
        <v>5</v>
      </c>
      <c r="K6651" s="1">
        <v>53</v>
      </c>
      <c r="L6651" t="s">
        <v>76</v>
      </c>
      <c r="M6651" t="s">
        <v>40</v>
      </c>
      <c r="N6651" s="2">
        <v>46.24</v>
      </c>
      <c r="O6651" t="s">
        <v>43</v>
      </c>
      <c r="P6651" t="s">
        <v>43</v>
      </c>
      <c r="Q6651" t="s">
        <v>42</v>
      </c>
      <c r="R6651" s="1">
        <v>0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43</v>
      </c>
      <c r="AA6651" t="s">
        <v>45</v>
      </c>
      <c r="AB6651" t="s">
        <v>43</v>
      </c>
      <c r="AC6651" t="s">
        <v>46</v>
      </c>
      <c r="AD6651" s="3">
        <v>19.05</v>
      </c>
      <c r="AE6651" s="3">
        <v>990.45</v>
      </c>
      <c r="AF6651" s="3">
        <v>0</v>
      </c>
      <c r="AG6651" s="3">
        <v>0</v>
      </c>
      <c r="AH6651" s="3">
        <v>2450.7199999999998</v>
      </c>
      <c r="AI6651" s="3">
        <v>3441.17</v>
      </c>
      <c r="AJ6651" t="s">
        <v>47</v>
      </c>
      <c r="AK6651" t="s">
        <v>8234</v>
      </c>
      <c r="AL6651" t="s">
        <v>8234</v>
      </c>
      <c r="AM6651">
        <f>IF(Customers[[#This Row],[Customer Status]]="Churned",1,0)</f>
        <v>0</v>
      </c>
      <c r="AN6651" t="str">
        <f>IF(Customers[[#This Row],[Monthly Charge]]&gt;=_xlfn.PERCENTILE.INC(Customers[Monthly Charge],0.75),"High-value","Other")</f>
        <v>Other</v>
      </c>
    </row>
    <row r="6652" spans="1:40" x14ac:dyDescent="0.25">
      <c r="A6652" t="s">
        <v>7841</v>
      </c>
      <c r="B6652" t="s">
        <v>39</v>
      </c>
      <c r="C6652" s="1">
        <v>24</v>
      </c>
      <c r="D6652" t="s">
        <v>40</v>
      </c>
      <c r="E6652" s="1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 s="1">
        <v>7</v>
      </c>
      <c r="K6652" s="1">
        <v>72</v>
      </c>
      <c r="L6652" t="s">
        <v>72</v>
      </c>
      <c r="M6652" t="s">
        <v>40</v>
      </c>
      <c r="N6652" s="2">
        <v>20.54</v>
      </c>
      <c r="O6652" t="s">
        <v>43</v>
      </c>
      <c r="P6652" t="s">
        <v>40</v>
      </c>
      <c r="Q6652" t="s">
        <v>44</v>
      </c>
      <c r="R6652" s="1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 s="3">
        <v>85.1</v>
      </c>
      <c r="AE6652" s="3">
        <v>6155.4</v>
      </c>
      <c r="AF6652" s="3">
        <v>0</v>
      </c>
      <c r="AG6652" s="3">
        <v>0</v>
      </c>
      <c r="AH6652" s="3">
        <v>1478.88</v>
      </c>
      <c r="AI6652" s="3">
        <v>7634.28</v>
      </c>
      <c r="AJ6652" t="s">
        <v>47</v>
      </c>
      <c r="AK6652" t="s">
        <v>8234</v>
      </c>
      <c r="AL6652" t="s">
        <v>8234</v>
      </c>
      <c r="AM6652">
        <f>IF(Customers[[#This Row],[Customer Status]]="Churned",1,0)</f>
        <v>0</v>
      </c>
      <c r="AN6652" t="str">
        <f>IF(Customers[[#This Row],[Monthly Charge]]&gt;=_xlfn.PERCENTILE.INC(Customers[Monthly Charge],0.75),"High-value","Other")</f>
        <v>Other</v>
      </c>
    </row>
    <row r="6653" spans="1:40" x14ac:dyDescent="0.25">
      <c r="A6653" t="s">
        <v>7842</v>
      </c>
      <c r="B6653" t="s">
        <v>49</v>
      </c>
      <c r="C6653" s="1">
        <v>60</v>
      </c>
      <c r="D6653" t="s">
        <v>43</v>
      </c>
      <c r="E6653" s="1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 s="1">
        <v>0</v>
      </c>
      <c r="K6653" s="1">
        <v>4</v>
      </c>
      <c r="L6653" t="s">
        <v>42</v>
      </c>
      <c r="M6653" t="s">
        <v>40</v>
      </c>
      <c r="N6653" s="2">
        <v>30.44</v>
      </c>
      <c r="O6653" t="s">
        <v>40</v>
      </c>
      <c r="P6653" t="s">
        <v>40</v>
      </c>
      <c r="Q6653" t="s">
        <v>44</v>
      </c>
      <c r="R6653" s="1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 s="3">
        <v>50.4</v>
      </c>
      <c r="AE6653" s="3">
        <v>206.6</v>
      </c>
      <c r="AF6653" s="3">
        <v>0</v>
      </c>
      <c r="AG6653" s="3">
        <v>0</v>
      </c>
      <c r="AH6653" s="3">
        <v>121.76</v>
      </c>
      <c r="AI6653" s="3">
        <v>328.36</v>
      </c>
      <c r="AJ6653" t="s">
        <v>57</v>
      </c>
      <c r="AK6653" t="s">
        <v>58</v>
      </c>
      <c r="AL6653" t="s">
        <v>59</v>
      </c>
      <c r="AM6653">
        <f>IF(Customers[[#This Row],[Customer Status]]="Churned",1,0)</f>
        <v>1</v>
      </c>
      <c r="AN6653" t="str">
        <f>IF(Customers[[#This Row],[Monthly Charge]]&gt;=_xlfn.PERCENTILE.INC(Customers[Monthly Charge],0.75),"High-value","Other")</f>
        <v>Other</v>
      </c>
    </row>
    <row r="6654" spans="1:40" x14ac:dyDescent="0.25">
      <c r="A6654" t="s">
        <v>7843</v>
      </c>
      <c r="B6654" t="s">
        <v>49</v>
      </c>
      <c r="C6654" s="1">
        <v>62</v>
      </c>
      <c r="D6654" t="s">
        <v>40</v>
      </c>
      <c r="E6654" s="1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 s="1">
        <v>1</v>
      </c>
      <c r="K6654" s="1">
        <v>32</v>
      </c>
      <c r="L6654" t="s">
        <v>129</v>
      </c>
      <c r="M6654" t="s">
        <v>40</v>
      </c>
      <c r="N6654" s="2">
        <v>22.57</v>
      </c>
      <c r="O6654" t="s">
        <v>40</v>
      </c>
      <c r="P6654" t="s">
        <v>40</v>
      </c>
      <c r="Q6654" t="s">
        <v>55</v>
      </c>
      <c r="R6654" s="1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 s="3">
        <v>78.900000000000006</v>
      </c>
      <c r="AE6654" s="3">
        <v>2447.9499999999998</v>
      </c>
      <c r="AF6654" s="3">
        <v>0</v>
      </c>
      <c r="AG6654" s="3">
        <v>0</v>
      </c>
      <c r="AH6654" s="3">
        <v>722.24</v>
      </c>
      <c r="AI6654" s="3">
        <v>3170.19</v>
      </c>
      <c r="AJ6654" t="s">
        <v>57</v>
      </c>
      <c r="AK6654" t="s">
        <v>58</v>
      </c>
      <c r="AL6654" t="s">
        <v>104</v>
      </c>
      <c r="AM6654">
        <f>IF(Customers[[#This Row],[Customer Status]]="Churned",1,0)</f>
        <v>1</v>
      </c>
      <c r="AN6654" t="str">
        <f>IF(Customers[[#This Row],[Monthly Charge]]&gt;=_xlfn.PERCENTILE.INC(Customers[Monthly Charge],0.75),"High-value","Other")</f>
        <v>Other</v>
      </c>
    </row>
    <row r="6655" spans="1:40" x14ac:dyDescent="0.25">
      <c r="A6655" t="s">
        <v>7844</v>
      </c>
      <c r="B6655" t="s">
        <v>39</v>
      </c>
      <c r="C6655" s="1">
        <v>50</v>
      </c>
      <c r="D6655" t="s">
        <v>43</v>
      </c>
      <c r="E6655" s="1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 s="1">
        <v>0</v>
      </c>
      <c r="K6655" s="1">
        <v>25</v>
      </c>
      <c r="L6655" t="s">
        <v>129</v>
      </c>
      <c r="M6655" t="s">
        <v>40</v>
      </c>
      <c r="N6655" s="2">
        <v>30.28</v>
      </c>
      <c r="O6655" t="s">
        <v>43</v>
      </c>
      <c r="P6655" t="s">
        <v>43</v>
      </c>
      <c r="Q6655" t="s">
        <v>42</v>
      </c>
      <c r="R6655" s="1">
        <v>0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43</v>
      </c>
      <c r="AA6655" t="s">
        <v>51</v>
      </c>
      <c r="AB6655" t="s">
        <v>43</v>
      </c>
      <c r="AC6655" t="s">
        <v>183</v>
      </c>
      <c r="AD6655" s="3">
        <v>19.05</v>
      </c>
      <c r="AE6655" s="3">
        <v>461.3</v>
      </c>
      <c r="AF6655" s="3">
        <v>0</v>
      </c>
      <c r="AG6655" s="3">
        <v>0</v>
      </c>
      <c r="AH6655" s="3">
        <v>757</v>
      </c>
      <c r="AI6655" s="3">
        <v>1218.3</v>
      </c>
      <c r="AJ6655" t="s">
        <v>47</v>
      </c>
      <c r="AK6655" t="s">
        <v>8234</v>
      </c>
      <c r="AL6655" t="s">
        <v>8234</v>
      </c>
      <c r="AM6655">
        <f>IF(Customers[[#This Row],[Customer Status]]="Churned",1,0)</f>
        <v>0</v>
      </c>
      <c r="AN6655" t="str">
        <f>IF(Customers[[#This Row],[Monthly Charge]]&gt;=_xlfn.PERCENTILE.INC(Customers[Monthly Charge],0.75),"High-value","Other")</f>
        <v>Other</v>
      </c>
    </row>
    <row r="6656" spans="1:40" x14ac:dyDescent="0.25">
      <c r="A6656" t="s">
        <v>7845</v>
      </c>
      <c r="B6656" t="s">
        <v>49</v>
      </c>
      <c r="C6656" s="1">
        <v>56</v>
      </c>
      <c r="D6656" t="s">
        <v>40</v>
      </c>
      <c r="E6656" s="1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 s="1">
        <v>4</v>
      </c>
      <c r="K6656" s="1">
        <v>37</v>
      </c>
      <c r="L6656" t="s">
        <v>42</v>
      </c>
      <c r="M6656" t="s">
        <v>40</v>
      </c>
      <c r="N6656" s="2">
        <v>6.99</v>
      </c>
      <c r="O6656" t="s">
        <v>43</v>
      </c>
      <c r="P6656" t="s">
        <v>40</v>
      </c>
      <c r="Q6656" t="s">
        <v>55</v>
      </c>
      <c r="R6656" s="1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 s="3">
        <v>90.35</v>
      </c>
      <c r="AE6656" s="3">
        <v>3419.3</v>
      </c>
      <c r="AF6656" s="3">
        <v>0</v>
      </c>
      <c r="AG6656" s="3">
        <v>150</v>
      </c>
      <c r="AH6656" s="3">
        <v>258.63</v>
      </c>
      <c r="AI6656" s="3">
        <v>3827.93</v>
      </c>
      <c r="AJ6656" t="s">
        <v>47</v>
      </c>
      <c r="AK6656" t="s">
        <v>8234</v>
      </c>
      <c r="AL6656" t="s">
        <v>8234</v>
      </c>
      <c r="AM6656">
        <f>IF(Customers[[#This Row],[Customer Status]]="Churned",1,0)</f>
        <v>0</v>
      </c>
      <c r="AN6656" t="str">
        <f>IF(Customers[[#This Row],[Monthly Charge]]&gt;=_xlfn.PERCENTILE.INC(Customers[Monthly Charge],0.75),"High-value","Other")</f>
        <v>High-value</v>
      </c>
    </row>
    <row r="6657" spans="1:40" x14ac:dyDescent="0.25">
      <c r="A6657" t="s">
        <v>7846</v>
      </c>
      <c r="B6657" t="s">
        <v>49</v>
      </c>
      <c r="C6657" s="1">
        <v>51</v>
      </c>
      <c r="D6657" t="s">
        <v>40</v>
      </c>
      <c r="E6657" s="1">
        <v>3</v>
      </c>
      <c r="F6657" t="s">
        <v>989</v>
      </c>
      <c r="G6657">
        <v>92782</v>
      </c>
      <c r="H6657">
        <v>33.738543</v>
      </c>
      <c r="I6657">
        <v>-117.78504599999999</v>
      </c>
      <c r="J6657" s="1">
        <v>2</v>
      </c>
      <c r="K6657" s="1">
        <v>26</v>
      </c>
      <c r="L6657" t="s">
        <v>129</v>
      </c>
      <c r="M6657" t="s">
        <v>40</v>
      </c>
      <c r="N6657" s="2">
        <v>36.71</v>
      </c>
      <c r="O6657" t="s">
        <v>40</v>
      </c>
      <c r="P6657" t="s">
        <v>40</v>
      </c>
      <c r="Q6657" t="s">
        <v>79</v>
      </c>
      <c r="R6657" s="1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 s="3">
        <v>82</v>
      </c>
      <c r="AE6657" s="3">
        <v>2083.1</v>
      </c>
      <c r="AF6657" s="3">
        <v>42.43</v>
      </c>
      <c r="AG6657" s="3">
        <v>0</v>
      </c>
      <c r="AH6657" s="3">
        <v>954.46</v>
      </c>
      <c r="AI6657" s="3">
        <v>2995.13</v>
      </c>
      <c r="AJ6657" t="s">
        <v>47</v>
      </c>
      <c r="AK6657" t="s">
        <v>8234</v>
      </c>
      <c r="AL6657" t="s">
        <v>8234</v>
      </c>
      <c r="AM6657">
        <f>IF(Customers[[#This Row],[Customer Status]]="Churned",1,0)</f>
        <v>0</v>
      </c>
      <c r="AN6657" t="str">
        <f>IF(Customers[[#This Row],[Monthly Charge]]&gt;=_xlfn.PERCENTILE.INC(Customers[Monthly Charge],0.75),"High-value","Other")</f>
        <v>Other</v>
      </c>
    </row>
    <row r="6658" spans="1:40" x14ac:dyDescent="0.25">
      <c r="A6658" t="s">
        <v>7847</v>
      </c>
      <c r="B6658" t="s">
        <v>49</v>
      </c>
      <c r="C6658" s="1">
        <v>41</v>
      </c>
      <c r="D6658" t="s">
        <v>40</v>
      </c>
      <c r="E6658" s="1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 s="1">
        <v>4</v>
      </c>
      <c r="K6658" s="1">
        <v>35</v>
      </c>
      <c r="L6658" t="s">
        <v>42</v>
      </c>
      <c r="M6658" t="s">
        <v>40</v>
      </c>
      <c r="N6658" s="2">
        <v>48.08</v>
      </c>
      <c r="O6658" t="s">
        <v>40</v>
      </c>
      <c r="P6658" t="s">
        <v>40</v>
      </c>
      <c r="Q6658" t="s">
        <v>55</v>
      </c>
      <c r="R6658" s="1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 s="3">
        <v>89.65</v>
      </c>
      <c r="AE6658" s="3">
        <v>3161.6</v>
      </c>
      <c r="AF6658" s="3">
        <v>0</v>
      </c>
      <c r="AG6658" s="3">
        <v>40</v>
      </c>
      <c r="AH6658" s="3">
        <v>1682.8</v>
      </c>
      <c r="AI6658" s="3">
        <v>4884.3999999999996</v>
      </c>
      <c r="AJ6658" t="s">
        <v>47</v>
      </c>
      <c r="AK6658" t="s">
        <v>8234</v>
      </c>
      <c r="AL6658" t="s">
        <v>8234</v>
      </c>
      <c r="AM6658">
        <f>IF(Customers[[#This Row],[Customer Status]]="Churned",1,0)</f>
        <v>0</v>
      </c>
      <c r="AN6658" t="str">
        <f>IF(Customers[[#This Row],[Monthly Charge]]&gt;=_xlfn.PERCENTILE.INC(Customers[Monthly Charge],0.75),"High-value","Other")</f>
        <v>Other</v>
      </c>
    </row>
    <row r="6659" spans="1:40" x14ac:dyDescent="0.25">
      <c r="A6659" t="s">
        <v>7848</v>
      </c>
      <c r="B6659" t="s">
        <v>49</v>
      </c>
      <c r="C6659" s="1">
        <v>69</v>
      </c>
      <c r="D6659" t="s">
        <v>40</v>
      </c>
      <c r="E6659" s="1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 s="1">
        <v>10</v>
      </c>
      <c r="K6659" s="1">
        <v>71</v>
      </c>
      <c r="L6659" t="s">
        <v>42</v>
      </c>
      <c r="M6659" t="s">
        <v>40</v>
      </c>
      <c r="N6659" s="2">
        <v>11.35</v>
      </c>
      <c r="O6659" t="s">
        <v>43</v>
      </c>
      <c r="P6659" t="s">
        <v>40</v>
      </c>
      <c r="Q6659" t="s">
        <v>79</v>
      </c>
      <c r="R6659" s="1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 s="3">
        <v>71</v>
      </c>
      <c r="AE6659" s="3">
        <v>5012.1000000000004</v>
      </c>
      <c r="AF6659" s="3">
        <v>0</v>
      </c>
      <c r="AG6659" s="3">
        <v>0</v>
      </c>
      <c r="AH6659" s="3">
        <v>805.85</v>
      </c>
      <c r="AI6659" s="3">
        <v>5817.95</v>
      </c>
      <c r="AJ6659" t="s">
        <v>47</v>
      </c>
      <c r="AK6659" t="s">
        <v>8234</v>
      </c>
      <c r="AL6659" t="s">
        <v>8234</v>
      </c>
      <c r="AM6659">
        <f>IF(Customers[[#This Row],[Customer Status]]="Churned",1,0)</f>
        <v>0</v>
      </c>
      <c r="AN6659" t="str">
        <f>IF(Customers[[#This Row],[Monthly Charge]]&gt;=_xlfn.PERCENTILE.INC(Customers[Monthly Charge],0.75),"High-value","Other")</f>
        <v>Other</v>
      </c>
    </row>
    <row r="6660" spans="1:40" x14ac:dyDescent="0.25">
      <c r="A6660" t="s">
        <v>7849</v>
      </c>
      <c r="B6660" t="s">
        <v>39</v>
      </c>
      <c r="C6660" s="1">
        <v>35</v>
      </c>
      <c r="D6660" t="s">
        <v>43</v>
      </c>
      <c r="E6660" s="1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 s="1">
        <v>0</v>
      </c>
      <c r="K6660" s="1">
        <v>28</v>
      </c>
      <c r="L6660" t="s">
        <v>42</v>
      </c>
      <c r="M6660" t="s">
        <v>40</v>
      </c>
      <c r="N6660" s="2">
        <v>33.049999999999997</v>
      </c>
      <c r="O6660" t="s">
        <v>40</v>
      </c>
      <c r="P6660" t="s">
        <v>40</v>
      </c>
      <c r="Q6660" t="s">
        <v>44</v>
      </c>
      <c r="R6660" s="1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 s="3">
        <v>59</v>
      </c>
      <c r="AE6660" s="3">
        <v>1654.45</v>
      </c>
      <c r="AF6660" s="3">
        <v>0</v>
      </c>
      <c r="AG6660" s="3">
        <v>0</v>
      </c>
      <c r="AH6660" s="3">
        <v>925.4</v>
      </c>
      <c r="AI6660" s="3">
        <v>2579.85</v>
      </c>
      <c r="AJ6660" t="s">
        <v>47</v>
      </c>
      <c r="AK6660" t="s">
        <v>8234</v>
      </c>
      <c r="AL6660" t="s">
        <v>8234</v>
      </c>
      <c r="AM6660">
        <f>IF(Customers[[#This Row],[Customer Status]]="Churned",1,0)</f>
        <v>0</v>
      </c>
      <c r="AN6660" t="str">
        <f>IF(Customers[[#This Row],[Monthly Charge]]&gt;=_xlfn.PERCENTILE.INC(Customers[Monthly Charge],0.75),"High-value","Other")</f>
        <v>Other</v>
      </c>
    </row>
    <row r="6661" spans="1:40" x14ac:dyDescent="0.25">
      <c r="A6661" t="s">
        <v>7850</v>
      </c>
      <c r="B6661" t="s">
        <v>39</v>
      </c>
      <c r="C6661" s="1">
        <v>25</v>
      </c>
      <c r="D6661" t="s">
        <v>43</v>
      </c>
      <c r="E6661" s="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 s="1">
        <v>0</v>
      </c>
      <c r="K6661" s="1">
        <v>15</v>
      </c>
      <c r="L6661" t="s">
        <v>62</v>
      </c>
      <c r="M6661" t="s">
        <v>40</v>
      </c>
      <c r="N6661" s="2">
        <v>36.340000000000003</v>
      </c>
      <c r="O6661" t="s">
        <v>43</v>
      </c>
      <c r="P6661" t="s">
        <v>40</v>
      </c>
      <c r="Q6661" t="s">
        <v>79</v>
      </c>
      <c r="R6661" s="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 s="3">
        <v>59.45</v>
      </c>
      <c r="AE6661" s="3">
        <v>892.65</v>
      </c>
      <c r="AF6661" s="3">
        <v>0</v>
      </c>
      <c r="AG6661" s="3">
        <v>0</v>
      </c>
      <c r="AH6661" s="3">
        <v>545.1</v>
      </c>
      <c r="AI6661" s="3">
        <v>1437.75</v>
      </c>
      <c r="AJ6661" t="s">
        <v>57</v>
      </c>
      <c r="AK6661" t="s">
        <v>63</v>
      </c>
      <c r="AL6661" t="s">
        <v>67</v>
      </c>
      <c r="AM6661">
        <f>IF(Customers[[#This Row],[Customer Status]]="Churned",1,0)</f>
        <v>1</v>
      </c>
      <c r="AN6661" t="str">
        <f>IF(Customers[[#This Row],[Monthly Charge]]&gt;=_xlfn.PERCENTILE.INC(Customers[Monthly Charge],0.75),"High-value","Other")</f>
        <v>Other</v>
      </c>
    </row>
    <row r="6662" spans="1:40" x14ac:dyDescent="0.25">
      <c r="A6662" t="s">
        <v>7851</v>
      </c>
      <c r="B6662" t="s">
        <v>49</v>
      </c>
      <c r="C6662" s="1">
        <v>50</v>
      </c>
      <c r="D6662" t="s">
        <v>40</v>
      </c>
      <c r="E6662" s="1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 s="1">
        <v>8</v>
      </c>
      <c r="K6662" s="1">
        <v>71</v>
      </c>
      <c r="L6662" t="s">
        <v>42</v>
      </c>
      <c r="M6662" t="s">
        <v>40</v>
      </c>
      <c r="N6662" s="2">
        <v>27.16</v>
      </c>
      <c r="O6662" t="s">
        <v>40</v>
      </c>
      <c r="P6662" t="s">
        <v>40</v>
      </c>
      <c r="Q6662" t="s">
        <v>55</v>
      </c>
      <c r="R6662" s="1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 s="3">
        <v>113.15</v>
      </c>
      <c r="AE6662" s="3">
        <v>7953.25</v>
      </c>
      <c r="AF6662" s="3">
        <v>0</v>
      </c>
      <c r="AG6662" s="3">
        <v>0</v>
      </c>
      <c r="AH6662" s="3">
        <v>1928.36</v>
      </c>
      <c r="AI6662" s="3">
        <v>9881.61</v>
      </c>
      <c r="AJ6662" t="s">
        <v>47</v>
      </c>
      <c r="AK6662" t="s">
        <v>8234</v>
      </c>
      <c r="AL6662" t="s">
        <v>8234</v>
      </c>
      <c r="AM6662">
        <f>IF(Customers[[#This Row],[Customer Status]]="Churned",1,0)</f>
        <v>0</v>
      </c>
      <c r="AN6662" t="str">
        <f>IF(Customers[[#This Row],[Monthly Charge]]&gt;=_xlfn.PERCENTILE.INC(Customers[Monthly Charge],0.75),"High-value","Other")</f>
        <v>High-value</v>
      </c>
    </row>
    <row r="6663" spans="1:40" x14ac:dyDescent="0.25">
      <c r="A6663" t="s">
        <v>7852</v>
      </c>
      <c r="B6663" t="s">
        <v>49</v>
      </c>
      <c r="C6663" s="1">
        <v>28</v>
      </c>
      <c r="D6663" t="s">
        <v>40</v>
      </c>
      <c r="E6663" s="1">
        <v>0</v>
      </c>
      <c r="F6663" t="s">
        <v>435</v>
      </c>
      <c r="G6663">
        <v>93522</v>
      </c>
      <c r="H6663">
        <v>36.319181</v>
      </c>
      <c r="I6663">
        <v>-117.593053</v>
      </c>
      <c r="J6663" s="1">
        <v>10</v>
      </c>
      <c r="K6663" s="1">
        <v>70</v>
      </c>
      <c r="L6663" t="s">
        <v>72</v>
      </c>
      <c r="M6663" t="s">
        <v>40</v>
      </c>
      <c r="N6663" s="2">
        <v>24.08</v>
      </c>
      <c r="O6663" t="s">
        <v>43</v>
      </c>
      <c r="P6663" t="s">
        <v>40</v>
      </c>
      <c r="Q6663" t="s">
        <v>79</v>
      </c>
      <c r="R6663" s="1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 s="3">
        <v>80.150000000000006</v>
      </c>
      <c r="AE6663" s="3">
        <v>5600.15</v>
      </c>
      <c r="AF6663" s="3">
        <v>0</v>
      </c>
      <c r="AG6663" s="3">
        <v>0</v>
      </c>
      <c r="AH6663" s="3">
        <v>1685.6</v>
      </c>
      <c r="AI6663" s="3">
        <v>7285.75</v>
      </c>
      <c r="AJ6663" t="s">
        <v>47</v>
      </c>
      <c r="AK6663" t="s">
        <v>8234</v>
      </c>
      <c r="AL6663" t="s">
        <v>8234</v>
      </c>
      <c r="AM6663">
        <f>IF(Customers[[#This Row],[Customer Status]]="Churned",1,0)</f>
        <v>0</v>
      </c>
      <c r="AN6663" t="str">
        <f>IF(Customers[[#This Row],[Monthly Charge]]&gt;=_xlfn.PERCENTILE.INC(Customers[Monthly Charge],0.75),"High-value","Other")</f>
        <v>Other</v>
      </c>
    </row>
    <row r="6664" spans="1:40" x14ac:dyDescent="0.25">
      <c r="A6664" t="s">
        <v>7853</v>
      </c>
      <c r="B6664" t="s">
        <v>39</v>
      </c>
      <c r="C6664" s="1">
        <v>48</v>
      </c>
      <c r="D6664" t="s">
        <v>40</v>
      </c>
      <c r="E6664" s="1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 s="1">
        <v>8</v>
      </c>
      <c r="K6664" s="1">
        <v>71</v>
      </c>
      <c r="L6664" t="s">
        <v>42</v>
      </c>
      <c r="M6664" t="s">
        <v>40</v>
      </c>
      <c r="N6664" s="2">
        <v>43.61</v>
      </c>
      <c r="O6664" t="s">
        <v>43</v>
      </c>
      <c r="P6664" t="s">
        <v>40</v>
      </c>
      <c r="Q6664" t="s">
        <v>44</v>
      </c>
      <c r="R6664" s="1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 s="3">
        <v>80.7</v>
      </c>
      <c r="AE6664" s="3">
        <v>5705.05</v>
      </c>
      <c r="AF6664" s="3">
        <v>0</v>
      </c>
      <c r="AG6664" s="3">
        <v>0</v>
      </c>
      <c r="AH6664" s="3">
        <v>3096.31</v>
      </c>
      <c r="AI6664" s="3">
        <v>8801.36</v>
      </c>
      <c r="AJ6664" t="s">
        <v>47</v>
      </c>
      <c r="AK6664" t="s">
        <v>8234</v>
      </c>
      <c r="AL6664" t="s">
        <v>8234</v>
      </c>
      <c r="AM6664">
        <f>IF(Customers[[#This Row],[Customer Status]]="Churned",1,0)</f>
        <v>0</v>
      </c>
      <c r="AN6664" t="str">
        <f>IF(Customers[[#This Row],[Monthly Charge]]&gt;=_xlfn.PERCENTILE.INC(Customers[Monthly Charge],0.75),"High-value","Other")</f>
        <v>Other</v>
      </c>
    </row>
    <row r="6665" spans="1:40" x14ac:dyDescent="0.25">
      <c r="A6665" t="s">
        <v>7854</v>
      </c>
      <c r="B6665" t="s">
        <v>49</v>
      </c>
      <c r="C6665" s="1">
        <v>35</v>
      </c>
      <c r="D6665" t="s">
        <v>43</v>
      </c>
      <c r="E6665" s="1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 s="1">
        <v>0</v>
      </c>
      <c r="K6665" s="1">
        <v>62</v>
      </c>
      <c r="L6665" t="s">
        <v>42</v>
      </c>
      <c r="M6665" t="s">
        <v>40</v>
      </c>
      <c r="N6665" s="2">
        <v>24.35</v>
      </c>
      <c r="O6665" t="s">
        <v>40</v>
      </c>
      <c r="P6665" t="s">
        <v>40</v>
      </c>
      <c r="Q6665" t="s">
        <v>55</v>
      </c>
      <c r="R6665" s="1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 s="3">
        <v>92.3</v>
      </c>
      <c r="AE6665" s="3">
        <v>5731.45</v>
      </c>
      <c r="AF6665" s="3">
        <v>0</v>
      </c>
      <c r="AG6665" s="3">
        <v>0</v>
      </c>
      <c r="AH6665" s="3">
        <v>1509.7</v>
      </c>
      <c r="AI6665" s="3">
        <v>7241.15</v>
      </c>
      <c r="AJ6665" t="s">
        <v>47</v>
      </c>
      <c r="AK6665" t="s">
        <v>8234</v>
      </c>
      <c r="AL6665" t="s">
        <v>8234</v>
      </c>
      <c r="AM6665">
        <f>IF(Customers[[#This Row],[Customer Status]]="Churned",1,0)</f>
        <v>0</v>
      </c>
      <c r="AN6665" t="str">
        <f>IF(Customers[[#This Row],[Monthly Charge]]&gt;=_xlfn.PERCENTILE.INC(Customers[Monthly Charge],0.75),"High-value","Other")</f>
        <v>High-value</v>
      </c>
    </row>
    <row r="6666" spans="1:40" x14ac:dyDescent="0.25">
      <c r="A6666" t="s">
        <v>7855</v>
      </c>
      <c r="B6666" t="s">
        <v>49</v>
      </c>
      <c r="C6666" s="1">
        <v>69</v>
      </c>
      <c r="D6666" t="s">
        <v>40</v>
      </c>
      <c r="E6666" s="1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 s="1">
        <v>6</v>
      </c>
      <c r="K6666" s="1">
        <v>72</v>
      </c>
      <c r="L6666" t="s">
        <v>72</v>
      </c>
      <c r="M6666" t="s">
        <v>40</v>
      </c>
      <c r="N6666" s="2">
        <v>30.3</v>
      </c>
      <c r="O6666" t="s">
        <v>40</v>
      </c>
      <c r="P6666" t="s">
        <v>40</v>
      </c>
      <c r="Q6666" t="s">
        <v>55</v>
      </c>
      <c r="R6666" s="1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 s="3">
        <v>112.9</v>
      </c>
      <c r="AE6666" s="3">
        <v>8061.5</v>
      </c>
      <c r="AF6666" s="3">
        <v>0</v>
      </c>
      <c r="AG6666" s="3">
        <v>20</v>
      </c>
      <c r="AH6666" s="3">
        <v>2181.6</v>
      </c>
      <c r="AI6666" s="3">
        <v>10263.1</v>
      </c>
      <c r="AJ6666" t="s">
        <v>47</v>
      </c>
      <c r="AK6666" t="s">
        <v>8234</v>
      </c>
      <c r="AL6666" t="s">
        <v>8234</v>
      </c>
      <c r="AM6666">
        <f>IF(Customers[[#This Row],[Customer Status]]="Churned",1,0)</f>
        <v>0</v>
      </c>
      <c r="AN6666" t="str">
        <f>IF(Customers[[#This Row],[Monthly Charge]]&gt;=_xlfn.PERCENTILE.INC(Customers[Monthly Charge],0.75),"High-value","Other")</f>
        <v>High-value</v>
      </c>
    </row>
    <row r="6667" spans="1:40" x14ac:dyDescent="0.25">
      <c r="A6667" t="s">
        <v>7856</v>
      </c>
      <c r="B6667" t="s">
        <v>39</v>
      </c>
      <c r="C6667" s="1">
        <v>44</v>
      </c>
      <c r="D6667" t="s">
        <v>43</v>
      </c>
      <c r="E6667" s="1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 s="1">
        <v>0</v>
      </c>
      <c r="K6667" s="1">
        <v>14</v>
      </c>
      <c r="L6667" t="s">
        <v>62</v>
      </c>
      <c r="M6667" t="s">
        <v>40</v>
      </c>
      <c r="N6667" s="2">
        <v>44.14</v>
      </c>
      <c r="O6667" t="s">
        <v>43</v>
      </c>
      <c r="P6667" t="s">
        <v>40</v>
      </c>
      <c r="Q6667" t="s">
        <v>79</v>
      </c>
      <c r="R6667" s="1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 s="3">
        <v>59.8</v>
      </c>
      <c r="AE6667" s="3">
        <v>824.85</v>
      </c>
      <c r="AF6667" s="3">
        <v>0</v>
      </c>
      <c r="AG6667" s="3">
        <v>0</v>
      </c>
      <c r="AH6667" s="3">
        <v>617.96</v>
      </c>
      <c r="AI6667" s="3">
        <v>1442.81</v>
      </c>
      <c r="AJ6667" t="s">
        <v>47</v>
      </c>
      <c r="AK6667" t="s">
        <v>8234</v>
      </c>
      <c r="AL6667" t="s">
        <v>8234</v>
      </c>
      <c r="AM6667">
        <f>IF(Customers[[#This Row],[Customer Status]]="Churned",1,0)</f>
        <v>0</v>
      </c>
      <c r="AN6667" t="str">
        <f>IF(Customers[[#This Row],[Monthly Charge]]&gt;=_xlfn.PERCENTILE.INC(Customers[Monthly Charge],0.75),"High-value","Other")</f>
        <v>Other</v>
      </c>
    </row>
    <row r="6668" spans="1:40" x14ac:dyDescent="0.25">
      <c r="A6668" t="s">
        <v>7857</v>
      </c>
      <c r="B6668" t="s">
        <v>39</v>
      </c>
      <c r="C6668" s="1">
        <v>35</v>
      </c>
      <c r="D6668" t="s">
        <v>40</v>
      </c>
      <c r="E6668" s="1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 s="1">
        <v>9</v>
      </c>
      <c r="K6668" s="1">
        <v>70</v>
      </c>
      <c r="L6668" t="s">
        <v>72</v>
      </c>
      <c r="M6668" t="s">
        <v>40</v>
      </c>
      <c r="N6668" s="2">
        <v>39.53</v>
      </c>
      <c r="O6668" t="s">
        <v>43</v>
      </c>
      <c r="P6668" t="s">
        <v>40</v>
      </c>
      <c r="Q6668" t="s">
        <v>79</v>
      </c>
      <c r="R6668" s="1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 s="3">
        <v>75.349999999999994</v>
      </c>
      <c r="AE6668" s="3">
        <v>5437.75</v>
      </c>
      <c r="AF6668" s="3">
        <v>0</v>
      </c>
      <c r="AG6668" s="3">
        <v>0</v>
      </c>
      <c r="AH6668" s="3">
        <v>2767.1</v>
      </c>
      <c r="AI6668" s="3">
        <v>8204.85</v>
      </c>
      <c r="AJ6668" t="s">
        <v>47</v>
      </c>
      <c r="AK6668" t="s">
        <v>8234</v>
      </c>
      <c r="AL6668" t="s">
        <v>8234</v>
      </c>
      <c r="AM6668">
        <f>IF(Customers[[#This Row],[Customer Status]]="Churned",1,0)</f>
        <v>0</v>
      </c>
      <c r="AN6668" t="str">
        <f>IF(Customers[[#This Row],[Monthly Charge]]&gt;=_xlfn.PERCENTILE.INC(Customers[Monthly Charge],0.75),"High-value","Other")</f>
        <v>Other</v>
      </c>
    </row>
    <row r="6669" spans="1:40" x14ac:dyDescent="0.25">
      <c r="A6669" t="s">
        <v>7858</v>
      </c>
      <c r="B6669" t="s">
        <v>49</v>
      </c>
      <c r="C6669" s="1">
        <v>60</v>
      </c>
      <c r="D6669" t="s">
        <v>43</v>
      </c>
      <c r="E6669" s="1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 s="1">
        <v>0</v>
      </c>
      <c r="K6669" s="1">
        <v>9</v>
      </c>
      <c r="L6669" t="s">
        <v>42</v>
      </c>
      <c r="M6669" t="s">
        <v>40</v>
      </c>
      <c r="N6669" s="2">
        <v>27.34</v>
      </c>
      <c r="O6669" t="s">
        <v>43</v>
      </c>
      <c r="P6669" t="s">
        <v>43</v>
      </c>
      <c r="Q6669" t="s">
        <v>42</v>
      </c>
      <c r="R6669" s="1">
        <v>0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43</v>
      </c>
      <c r="AA6669" t="s">
        <v>45</v>
      </c>
      <c r="AB6669" t="s">
        <v>43</v>
      </c>
      <c r="AC6669" t="s">
        <v>46</v>
      </c>
      <c r="AD6669" s="3">
        <v>20.100000000000001</v>
      </c>
      <c r="AE6669" s="3">
        <v>190.25</v>
      </c>
      <c r="AF6669" s="3">
        <v>0</v>
      </c>
      <c r="AG6669" s="3">
        <v>0</v>
      </c>
      <c r="AH6669" s="3">
        <v>246.06</v>
      </c>
      <c r="AI6669" s="3">
        <v>436.31</v>
      </c>
      <c r="AJ6669" t="s">
        <v>47</v>
      </c>
      <c r="AK6669" t="s">
        <v>8234</v>
      </c>
      <c r="AL6669" t="s">
        <v>8234</v>
      </c>
      <c r="AM6669">
        <f>IF(Customers[[#This Row],[Customer Status]]="Churned",1,0)</f>
        <v>0</v>
      </c>
      <c r="AN6669" t="str">
        <f>IF(Customers[[#This Row],[Monthly Charge]]&gt;=_xlfn.PERCENTILE.INC(Customers[Monthly Charge],0.75),"High-value","Other")</f>
        <v>Other</v>
      </c>
    </row>
    <row r="6670" spans="1:40" x14ac:dyDescent="0.25">
      <c r="A6670" t="s">
        <v>7859</v>
      </c>
      <c r="B6670" t="s">
        <v>39</v>
      </c>
      <c r="C6670" s="1">
        <v>35</v>
      </c>
      <c r="D6670" t="s">
        <v>40</v>
      </c>
      <c r="E6670" s="1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 s="1">
        <v>5</v>
      </c>
      <c r="K6670" s="1">
        <v>72</v>
      </c>
      <c r="L6670" t="s">
        <v>72</v>
      </c>
      <c r="M6670" t="s">
        <v>40</v>
      </c>
      <c r="N6670" s="2">
        <v>32.590000000000003</v>
      </c>
      <c r="O6670" t="s">
        <v>40</v>
      </c>
      <c r="P6670" t="s">
        <v>40</v>
      </c>
      <c r="Q6670" t="s">
        <v>79</v>
      </c>
      <c r="R6670" s="1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 s="3">
        <v>79.5</v>
      </c>
      <c r="AE6670" s="3">
        <v>5661.7</v>
      </c>
      <c r="AF6670" s="3">
        <v>0</v>
      </c>
      <c r="AG6670" s="3">
        <v>0</v>
      </c>
      <c r="AH6670" s="3">
        <v>2346.48</v>
      </c>
      <c r="AI6670" s="3">
        <v>8008.18</v>
      </c>
      <c r="AJ6670" t="s">
        <v>47</v>
      </c>
      <c r="AK6670" t="s">
        <v>8234</v>
      </c>
      <c r="AL6670" t="s">
        <v>8234</v>
      </c>
      <c r="AM6670">
        <f>IF(Customers[[#This Row],[Customer Status]]="Churned",1,0)</f>
        <v>0</v>
      </c>
      <c r="AN6670" t="str">
        <f>IF(Customers[[#This Row],[Monthly Charge]]&gt;=_xlfn.PERCENTILE.INC(Customers[Monthly Charge],0.75),"High-value","Other")</f>
        <v>Other</v>
      </c>
    </row>
    <row r="6671" spans="1:40" x14ac:dyDescent="0.25">
      <c r="A6671" t="s">
        <v>7860</v>
      </c>
      <c r="B6671" t="s">
        <v>39</v>
      </c>
      <c r="C6671" s="1">
        <v>64</v>
      </c>
      <c r="D6671" t="s">
        <v>40</v>
      </c>
      <c r="E6671" s="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 s="1">
        <v>8</v>
      </c>
      <c r="K6671" s="1">
        <v>63</v>
      </c>
      <c r="L6671" t="s">
        <v>42</v>
      </c>
      <c r="M6671" t="s">
        <v>40</v>
      </c>
      <c r="N6671" s="2">
        <v>10.67</v>
      </c>
      <c r="O6671" t="s">
        <v>40</v>
      </c>
      <c r="P6671" t="s">
        <v>40</v>
      </c>
      <c r="Q6671" t="s">
        <v>55</v>
      </c>
      <c r="R6671" s="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 s="3">
        <v>109.25</v>
      </c>
      <c r="AE6671" s="3">
        <v>6841.4</v>
      </c>
      <c r="AF6671" s="3">
        <v>0</v>
      </c>
      <c r="AG6671" s="3">
        <v>0</v>
      </c>
      <c r="AH6671" s="3">
        <v>672.21</v>
      </c>
      <c r="AI6671" s="3">
        <v>7513.61</v>
      </c>
      <c r="AJ6671" t="s">
        <v>47</v>
      </c>
      <c r="AK6671" t="s">
        <v>8234</v>
      </c>
      <c r="AL6671" t="s">
        <v>8234</v>
      </c>
      <c r="AM6671">
        <f>IF(Customers[[#This Row],[Customer Status]]="Churned",1,0)</f>
        <v>0</v>
      </c>
      <c r="AN6671" t="str">
        <f>IF(Customers[[#This Row],[Monthly Charge]]&gt;=_xlfn.PERCENTILE.INC(Customers[Monthly Charge],0.75),"High-value","Other")</f>
        <v>High-value</v>
      </c>
    </row>
    <row r="6672" spans="1:40" x14ac:dyDescent="0.25">
      <c r="A6672" t="s">
        <v>7861</v>
      </c>
      <c r="B6672" t="s">
        <v>39</v>
      </c>
      <c r="C6672" s="1">
        <v>78</v>
      </c>
      <c r="D6672" t="s">
        <v>43</v>
      </c>
      <c r="E6672" s="1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 s="1">
        <v>0</v>
      </c>
      <c r="K6672" s="1">
        <v>1</v>
      </c>
      <c r="L6672" t="s">
        <v>54</v>
      </c>
      <c r="M6672" t="s">
        <v>40</v>
      </c>
      <c r="N6672" s="2">
        <v>24.75</v>
      </c>
      <c r="O6672" t="s">
        <v>43</v>
      </c>
      <c r="P6672" t="s">
        <v>40</v>
      </c>
      <c r="Q6672" t="s">
        <v>55</v>
      </c>
      <c r="R6672" s="1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 s="3">
        <v>71.150000000000006</v>
      </c>
      <c r="AE6672" s="3">
        <v>71.150000000000006</v>
      </c>
      <c r="AF6672" s="3">
        <v>0</v>
      </c>
      <c r="AG6672" s="3">
        <v>20</v>
      </c>
      <c r="AH6672" s="3">
        <v>24.75</v>
      </c>
      <c r="AI6672" s="3">
        <v>115.9</v>
      </c>
      <c r="AJ6672" t="s">
        <v>57</v>
      </c>
      <c r="AK6672" t="s">
        <v>58</v>
      </c>
      <c r="AL6672" t="s">
        <v>104</v>
      </c>
      <c r="AM6672">
        <f>IF(Customers[[#This Row],[Customer Status]]="Churned",1,0)</f>
        <v>1</v>
      </c>
      <c r="AN6672" t="str">
        <f>IF(Customers[[#This Row],[Monthly Charge]]&gt;=_xlfn.PERCENTILE.INC(Customers[Monthly Charge],0.75),"High-value","Other")</f>
        <v>Other</v>
      </c>
    </row>
    <row r="6673" spans="1:40" x14ac:dyDescent="0.25">
      <c r="A6673" t="s">
        <v>7862</v>
      </c>
      <c r="B6673" t="s">
        <v>39</v>
      </c>
      <c r="C6673" s="1">
        <v>52</v>
      </c>
      <c r="D6673" t="s">
        <v>40</v>
      </c>
      <c r="E6673" s="1">
        <v>0</v>
      </c>
      <c r="F6673" t="s">
        <v>135</v>
      </c>
      <c r="G6673">
        <v>90044</v>
      </c>
      <c r="H6673">
        <v>33.952714</v>
      </c>
      <c r="I6673">
        <v>-118.292061</v>
      </c>
      <c r="J6673" s="1">
        <v>8</v>
      </c>
      <c r="K6673" s="1">
        <v>70</v>
      </c>
      <c r="L6673" t="s">
        <v>42</v>
      </c>
      <c r="M6673" t="s">
        <v>40</v>
      </c>
      <c r="N6673" s="2">
        <v>29.38</v>
      </c>
      <c r="O6673" t="s">
        <v>40</v>
      </c>
      <c r="P6673" t="s">
        <v>40</v>
      </c>
      <c r="Q6673" t="s">
        <v>79</v>
      </c>
      <c r="R6673" s="1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 s="3">
        <v>69.2</v>
      </c>
      <c r="AE6673" s="3">
        <v>4872.3500000000004</v>
      </c>
      <c r="AF6673" s="3">
        <v>0</v>
      </c>
      <c r="AG6673" s="3">
        <v>80</v>
      </c>
      <c r="AH6673" s="3">
        <v>2056.6</v>
      </c>
      <c r="AI6673" s="3">
        <v>7008.95</v>
      </c>
      <c r="AJ6673" t="s">
        <v>47</v>
      </c>
      <c r="AK6673" t="s">
        <v>8234</v>
      </c>
      <c r="AL6673" t="s">
        <v>8234</v>
      </c>
      <c r="AM6673">
        <f>IF(Customers[[#This Row],[Customer Status]]="Churned",1,0)</f>
        <v>0</v>
      </c>
      <c r="AN6673" t="str">
        <f>IF(Customers[[#This Row],[Monthly Charge]]&gt;=_xlfn.PERCENTILE.INC(Customers[Monthly Charge],0.75),"High-value","Other")</f>
        <v>Other</v>
      </c>
    </row>
    <row r="6674" spans="1:40" x14ac:dyDescent="0.25">
      <c r="A6674" t="s">
        <v>7863</v>
      </c>
      <c r="B6674" t="s">
        <v>39</v>
      </c>
      <c r="C6674" s="1">
        <v>41</v>
      </c>
      <c r="D6674" t="s">
        <v>40</v>
      </c>
      <c r="E6674" s="1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 s="1">
        <v>1</v>
      </c>
      <c r="K6674" s="1">
        <v>72</v>
      </c>
      <c r="L6674" t="s">
        <v>72</v>
      </c>
      <c r="M6674" t="s">
        <v>40</v>
      </c>
      <c r="N6674" s="2">
        <v>15.58</v>
      </c>
      <c r="O6674" t="s">
        <v>40</v>
      </c>
      <c r="P6674" t="s">
        <v>40</v>
      </c>
      <c r="Q6674" t="s">
        <v>79</v>
      </c>
      <c r="R6674" s="1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 s="3">
        <v>89.75</v>
      </c>
      <c r="AE6674" s="3">
        <v>6595.9</v>
      </c>
      <c r="AF6674" s="3">
        <v>0</v>
      </c>
      <c r="AG6674" s="3">
        <v>0</v>
      </c>
      <c r="AH6674" s="3">
        <v>1121.76</v>
      </c>
      <c r="AI6674" s="3">
        <v>7717.66</v>
      </c>
      <c r="AJ6674" t="s">
        <v>47</v>
      </c>
      <c r="AK6674" t="s">
        <v>8234</v>
      </c>
      <c r="AL6674" t="s">
        <v>8234</v>
      </c>
      <c r="AM6674">
        <f>IF(Customers[[#This Row],[Customer Status]]="Churned",1,0)</f>
        <v>0</v>
      </c>
      <c r="AN6674" t="str">
        <f>IF(Customers[[#This Row],[Monthly Charge]]&gt;=_xlfn.PERCENTILE.INC(Customers[Monthly Charge],0.75),"High-value","Other")</f>
        <v>High-value</v>
      </c>
    </row>
    <row r="6675" spans="1:40" x14ac:dyDescent="0.25">
      <c r="A6675" t="s">
        <v>7864</v>
      </c>
      <c r="B6675" t="s">
        <v>49</v>
      </c>
      <c r="C6675" s="1">
        <v>76</v>
      </c>
      <c r="D6675" t="s">
        <v>40</v>
      </c>
      <c r="E6675" s="1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 s="1">
        <v>9</v>
      </c>
      <c r="K6675" s="1">
        <v>8</v>
      </c>
      <c r="L6675" t="s">
        <v>54</v>
      </c>
      <c r="M6675" t="s">
        <v>40</v>
      </c>
      <c r="N6675" s="2">
        <v>22.4</v>
      </c>
      <c r="O6675" t="s">
        <v>43</v>
      </c>
      <c r="P6675" t="s">
        <v>40</v>
      </c>
      <c r="Q6675" t="s">
        <v>79</v>
      </c>
      <c r="R6675" s="1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 s="3">
        <v>60.9</v>
      </c>
      <c r="AE6675" s="3">
        <v>551.95000000000005</v>
      </c>
      <c r="AF6675" s="3">
        <v>16.579999999999998</v>
      </c>
      <c r="AG6675" s="3">
        <v>0</v>
      </c>
      <c r="AH6675" s="3">
        <v>179.2</v>
      </c>
      <c r="AI6675" s="3">
        <v>714.57</v>
      </c>
      <c r="AJ6675" t="s">
        <v>47</v>
      </c>
      <c r="AK6675" t="s">
        <v>8234</v>
      </c>
      <c r="AL6675" t="s">
        <v>8234</v>
      </c>
      <c r="AM6675">
        <f>IF(Customers[[#This Row],[Customer Status]]="Churned",1,0)</f>
        <v>0</v>
      </c>
      <c r="AN6675" t="str">
        <f>IF(Customers[[#This Row],[Monthly Charge]]&gt;=_xlfn.PERCENTILE.INC(Customers[Monthly Charge],0.75),"High-value","Other")</f>
        <v>Other</v>
      </c>
    </row>
    <row r="6676" spans="1:40" x14ac:dyDescent="0.25">
      <c r="A6676" t="s">
        <v>7865</v>
      </c>
      <c r="B6676" t="s">
        <v>39</v>
      </c>
      <c r="C6676" s="1">
        <v>79</v>
      </c>
      <c r="D6676" t="s">
        <v>43</v>
      </c>
      <c r="E6676" s="1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 s="1">
        <v>0</v>
      </c>
      <c r="K6676" s="1">
        <v>42</v>
      </c>
      <c r="L6676" t="s">
        <v>42</v>
      </c>
      <c r="M6676" t="s">
        <v>40</v>
      </c>
      <c r="N6676" s="2">
        <v>9.5299999999999994</v>
      </c>
      <c r="O6676" t="s">
        <v>40</v>
      </c>
      <c r="P6676" t="s">
        <v>40</v>
      </c>
      <c r="Q6676" t="s">
        <v>55</v>
      </c>
      <c r="R6676" s="1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 s="3">
        <v>84.65</v>
      </c>
      <c r="AE6676" s="3">
        <v>3541.35</v>
      </c>
      <c r="AF6676" s="3">
        <v>0</v>
      </c>
      <c r="AG6676" s="3">
        <v>0</v>
      </c>
      <c r="AH6676" s="3">
        <v>400.26</v>
      </c>
      <c r="AI6676" s="3">
        <v>3941.61</v>
      </c>
      <c r="AJ6676" t="s">
        <v>57</v>
      </c>
      <c r="AK6676" t="s">
        <v>58</v>
      </c>
      <c r="AL6676" t="s">
        <v>104</v>
      </c>
      <c r="AM6676">
        <f>IF(Customers[[#This Row],[Customer Status]]="Churned",1,0)</f>
        <v>1</v>
      </c>
      <c r="AN6676" t="str">
        <f>IF(Customers[[#This Row],[Monthly Charge]]&gt;=_xlfn.PERCENTILE.INC(Customers[Monthly Charge],0.75),"High-value","Other")</f>
        <v>Other</v>
      </c>
    </row>
    <row r="6677" spans="1:40" x14ac:dyDescent="0.25">
      <c r="A6677" t="s">
        <v>7866</v>
      </c>
      <c r="B6677" t="s">
        <v>39</v>
      </c>
      <c r="C6677" s="1">
        <v>55</v>
      </c>
      <c r="D6677" t="s">
        <v>43</v>
      </c>
      <c r="E6677" s="1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 s="1">
        <v>0</v>
      </c>
      <c r="K6677" s="1">
        <v>18</v>
      </c>
      <c r="L6677" t="s">
        <v>42</v>
      </c>
      <c r="M6677" t="s">
        <v>40</v>
      </c>
      <c r="N6677" s="2">
        <v>13.65</v>
      </c>
      <c r="O6677" t="s">
        <v>40</v>
      </c>
      <c r="P6677" t="s">
        <v>40</v>
      </c>
      <c r="Q6677" t="s">
        <v>55</v>
      </c>
      <c r="R6677" s="1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 s="3">
        <v>90</v>
      </c>
      <c r="AE6677" s="3">
        <v>1527.35</v>
      </c>
      <c r="AF6677" s="3">
        <v>0</v>
      </c>
      <c r="AG6677" s="3">
        <v>0</v>
      </c>
      <c r="AH6677" s="3">
        <v>245.7</v>
      </c>
      <c r="AI6677" s="3">
        <v>1773.05</v>
      </c>
      <c r="AJ6677" t="s">
        <v>57</v>
      </c>
      <c r="AK6677" t="s">
        <v>58</v>
      </c>
      <c r="AL6677" t="s">
        <v>59</v>
      </c>
      <c r="AM6677">
        <f>IF(Customers[[#This Row],[Customer Status]]="Churned",1,0)</f>
        <v>1</v>
      </c>
      <c r="AN6677" t="str">
        <f>IF(Customers[[#This Row],[Monthly Charge]]&gt;=_xlfn.PERCENTILE.INC(Customers[Monthly Charge],0.75),"High-value","Other")</f>
        <v>High-value</v>
      </c>
    </row>
    <row r="6678" spans="1:40" x14ac:dyDescent="0.25">
      <c r="A6678" t="s">
        <v>7867</v>
      </c>
      <c r="B6678" t="s">
        <v>49</v>
      </c>
      <c r="C6678" s="1">
        <v>36</v>
      </c>
      <c r="D6678" t="s">
        <v>40</v>
      </c>
      <c r="E6678" s="1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 s="1">
        <v>1</v>
      </c>
      <c r="K6678" s="1">
        <v>66</v>
      </c>
      <c r="L6678" t="s">
        <v>42</v>
      </c>
      <c r="M6678" t="s">
        <v>40</v>
      </c>
      <c r="N6678" s="2">
        <v>25.83</v>
      </c>
      <c r="O6678" t="s">
        <v>40</v>
      </c>
      <c r="P6678" t="s">
        <v>40</v>
      </c>
      <c r="Q6678" t="s">
        <v>55</v>
      </c>
      <c r="R6678" s="1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 s="3">
        <v>95.3</v>
      </c>
      <c r="AE6678" s="3">
        <v>6273.4</v>
      </c>
      <c r="AF6678" s="3">
        <v>0</v>
      </c>
      <c r="AG6678" s="3">
        <v>0</v>
      </c>
      <c r="AH6678" s="3">
        <v>1704.78</v>
      </c>
      <c r="AI6678" s="3">
        <v>7978.18</v>
      </c>
      <c r="AJ6678" t="s">
        <v>47</v>
      </c>
      <c r="AK6678" t="s">
        <v>8234</v>
      </c>
      <c r="AL6678" t="s">
        <v>8234</v>
      </c>
      <c r="AM6678">
        <f>IF(Customers[[#This Row],[Customer Status]]="Churned",1,0)</f>
        <v>0</v>
      </c>
      <c r="AN6678" t="str">
        <f>IF(Customers[[#This Row],[Monthly Charge]]&gt;=_xlfn.PERCENTILE.INC(Customers[Monthly Charge],0.75),"High-value","Other")</f>
        <v>High-value</v>
      </c>
    </row>
    <row r="6679" spans="1:40" x14ac:dyDescent="0.25">
      <c r="A6679" t="s">
        <v>7868</v>
      </c>
      <c r="B6679" t="s">
        <v>49</v>
      </c>
      <c r="C6679" s="1">
        <v>22</v>
      </c>
      <c r="D6679" t="s">
        <v>43</v>
      </c>
      <c r="E6679" s="1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 s="1">
        <v>0</v>
      </c>
      <c r="K6679" s="1">
        <v>10</v>
      </c>
      <c r="L6679" t="s">
        <v>42</v>
      </c>
      <c r="M6679" t="s">
        <v>40</v>
      </c>
      <c r="N6679" s="2">
        <v>17.98</v>
      </c>
      <c r="O6679" t="s">
        <v>40</v>
      </c>
      <c r="P6679" t="s">
        <v>40</v>
      </c>
      <c r="Q6679" t="s">
        <v>55</v>
      </c>
      <c r="R6679" s="1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 s="3">
        <v>75.05</v>
      </c>
      <c r="AE6679" s="3">
        <v>786.3</v>
      </c>
      <c r="AF6679" s="3">
        <v>0</v>
      </c>
      <c r="AG6679" s="3">
        <v>0</v>
      </c>
      <c r="AH6679" s="3">
        <v>179.8</v>
      </c>
      <c r="AI6679" s="3">
        <v>966.1</v>
      </c>
      <c r="AJ6679" t="s">
        <v>47</v>
      </c>
      <c r="AK6679" t="s">
        <v>8234</v>
      </c>
      <c r="AL6679" t="s">
        <v>8234</v>
      </c>
      <c r="AM6679">
        <f>IF(Customers[[#This Row],[Customer Status]]="Churned",1,0)</f>
        <v>0</v>
      </c>
      <c r="AN6679" t="str">
        <f>IF(Customers[[#This Row],[Monthly Charge]]&gt;=_xlfn.PERCENTILE.INC(Customers[Monthly Charge],0.75),"High-value","Other")</f>
        <v>Other</v>
      </c>
    </row>
    <row r="6680" spans="1:40" x14ac:dyDescent="0.25">
      <c r="A6680" t="s">
        <v>7869</v>
      </c>
      <c r="B6680" t="s">
        <v>49</v>
      </c>
      <c r="C6680" s="1">
        <v>56</v>
      </c>
      <c r="D6680" t="s">
        <v>43</v>
      </c>
      <c r="E6680" s="1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 s="1">
        <v>0</v>
      </c>
      <c r="K6680" s="1">
        <v>25</v>
      </c>
      <c r="L6680" t="s">
        <v>42</v>
      </c>
      <c r="M6680" t="s">
        <v>43</v>
      </c>
      <c r="N6680" s="2">
        <v>0</v>
      </c>
      <c r="O6680" t="s">
        <v>43</v>
      </c>
      <c r="P6680" t="s">
        <v>40</v>
      </c>
      <c r="Q6680" t="s">
        <v>79</v>
      </c>
      <c r="R6680" s="1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 s="3">
        <v>40.65</v>
      </c>
      <c r="AE6680" s="3">
        <v>970.55</v>
      </c>
      <c r="AF6680" s="3">
        <v>0</v>
      </c>
      <c r="AG6680" s="3">
        <v>0</v>
      </c>
      <c r="AH6680" s="3">
        <v>0</v>
      </c>
      <c r="AI6680" s="3">
        <v>970.55</v>
      </c>
      <c r="AJ6680" t="s">
        <v>47</v>
      </c>
      <c r="AK6680" t="s">
        <v>8234</v>
      </c>
      <c r="AL6680" t="s">
        <v>8234</v>
      </c>
      <c r="AM6680">
        <f>IF(Customers[[#This Row],[Customer Status]]="Churned",1,0)</f>
        <v>0</v>
      </c>
      <c r="AN6680" t="str">
        <f>IF(Customers[[#This Row],[Monthly Charge]]&gt;=_xlfn.PERCENTILE.INC(Customers[Monthly Charge],0.75),"High-value","Other")</f>
        <v>Other</v>
      </c>
    </row>
    <row r="6681" spans="1:40" x14ac:dyDescent="0.25">
      <c r="A6681" t="s">
        <v>7870</v>
      </c>
      <c r="B6681" t="s">
        <v>49</v>
      </c>
      <c r="C6681" s="1">
        <v>54</v>
      </c>
      <c r="D6681" t="s">
        <v>40</v>
      </c>
      <c r="E6681" s="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 s="1">
        <v>1</v>
      </c>
      <c r="K6681" s="1">
        <v>45</v>
      </c>
      <c r="L6681" t="s">
        <v>42</v>
      </c>
      <c r="M6681" t="s">
        <v>40</v>
      </c>
      <c r="N6681" s="2">
        <v>22.31</v>
      </c>
      <c r="O6681" t="s">
        <v>40</v>
      </c>
      <c r="P6681" t="s">
        <v>40</v>
      </c>
      <c r="Q6681" t="s">
        <v>55</v>
      </c>
      <c r="R6681" s="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 s="3">
        <v>95.95</v>
      </c>
      <c r="AE6681" s="3">
        <v>4456.6499999999996</v>
      </c>
      <c r="AF6681" s="3">
        <v>0</v>
      </c>
      <c r="AG6681" s="3">
        <v>0</v>
      </c>
      <c r="AH6681" s="3">
        <v>1003.95</v>
      </c>
      <c r="AI6681" s="3">
        <v>5460.6</v>
      </c>
      <c r="AJ6681" t="s">
        <v>47</v>
      </c>
      <c r="AK6681" t="s">
        <v>8234</v>
      </c>
      <c r="AL6681" t="s">
        <v>8234</v>
      </c>
      <c r="AM6681">
        <f>IF(Customers[[#This Row],[Customer Status]]="Churned",1,0)</f>
        <v>0</v>
      </c>
      <c r="AN6681" t="str">
        <f>IF(Customers[[#This Row],[Monthly Charge]]&gt;=_xlfn.PERCENTILE.INC(Customers[Monthly Charge],0.75),"High-value","Other")</f>
        <v>High-value</v>
      </c>
    </row>
    <row r="6682" spans="1:40" x14ac:dyDescent="0.25">
      <c r="A6682" t="s">
        <v>7871</v>
      </c>
      <c r="B6682" t="s">
        <v>39</v>
      </c>
      <c r="C6682" s="1">
        <v>42</v>
      </c>
      <c r="D6682" t="s">
        <v>40</v>
      </c>
      <c r="E6682" s="1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 s="1">
        <v>8</v>
      </c>
      <c r="K6682" s="1">
        <v>11</v>
      </c>
      <c r="L6682" t="s">
        <v>42</v>
      </c>
      <c r="M6682" t="s">
        <v>40</v>
      </c>
      <c r="N6682" s="2">
        <v>44.84</v>
      </c>
      <c r="O6682" t="s">
        <v>43</v>
      </c>
      <c r="P6682" t="s">
        <v>40</v>
      </c>
      <c r="Q6682" t="s">
        <v>79</v>
      </c>
      <c r="R6682" s="1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 s="3">
        <v>51</v>
      </c>
      <c r="AE6682" s="3">
        <v>581.70000000000005</v>
      </c>
      <c r="AF6682" s="3">
        <v>0</v>
      </c>
      <c r="AG6682" s="3">
        <v>60</v>
      </c>
      <c r="AH6682" s="3">
        <v>493.24</v>
      </c>
      <c r="AI6682" s="3">
        <v>1134.94</v>
      </c>
      <c r="AJ6682" t="s">
        <v>47</v>
      </c>
      <c r="AK6682" t="s">
        <v>8234</v>
      </c>
      <c r="AL6682" t="s">
        <v>8234</v>
      </c>
      <c r="AM6682">
        <f>IF(Customers[[#This Row],[Customer Status]]="Churned",1,0)</f>
        <v>0</v>
      </c>
      <c r="AN6682" t="str">
        <f>IF(Customers[[#This Row],[Monthly Charge]]&gt;=_xlfn.PERCENTILE.INC(Customers[Monthly Charge],0.75),"High-value","Other")</f>
        <v>Other</v>
      </c>
    </row>
    <row r="6683" spans="1:40" x14ac:dyDescent="0.25">
      <c r="A6683" t="s">
        <v>7872</v>
      </c>
      <c r="B6683" t="s">
        <v>49</v>
      </c>
      <c r="C6683" s="1">
        <v>73</v>
      </c>
      <c r="D6683" t="s">
        <v>43</v>
      </c>
      <c r="E6683" s="1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 s="1">
        <v>0</v>
      </c>
      <c r="K6683" s="1">
        <v>1</v>
      </c>
      <c r="L6683" t="s">
        <v>54</v>
      </c>
      <c r="M6683" t="s">
        <v>40</v>
      </c>
      <c r="N6683" s="2">
        <v>30.17</v>
      </c>
      <c r="O6683" t="s">
        <v>40</v>
      </c>
      <c r="P6683" t="s">
        <v>40</v>
      </c>
      <c r="Q6683" t="s">
        <v>55</v>
      </c>
      <c r="R6683" s="1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 s="3">
        <v>93.55</v>
      </c>
      <c r="AE6683" s="3">
        <v>93.55</v>
      </c>
      <c r="AF6683" s="3">
        <v>0</v>
      </c>
      <c r="AG6683" s="3">
        <v>0</v>
      </c>
      <c r="AH6683" s="3">
        <v>30.17</v>
      </c>
      <c r="AI6683" s="3">
        <v>123.72</v>
      </c>
      <c r="AJ6683" t="s">
        <v>57</v>
      </c>
      <c r="AK6683" t="s">
        <v>58</v>
      </c>
      <c r="AL6683" t="s">
        <v>104</v>
      </c>
      <c r="AM6683">
        <f>IF(Customers[[#This Row],[Customer Status]]="Churned",1,0)</f>
        <v>1</v>
      </c>
      <c r="AN6683" t="str">
        <f>IF(Customers[[#This Row],[Monthly Charge]]&gt;=_xlfn.PERCENTILE.INC(Customers[Monthly Charge],0.75),"High-value","Other")</f>
        <v>High-value</v>
      </c>
    </row>
    <row r="6684" spans="1:40" x14ac:dyDescent="0.25">
      <c r="A6684" t="s">
        <v>7873</v>
      </c>
      <c r="B6684" t="s">
        <v>39</v>
      </c>
      <c r="C6684" s="1">
        <v>31</v>
      </c>
      <c r="D6684" t="s">
        <v>43</v>
      </c>
      <c r="E6684" s="1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 s="1">
        <v>0</v>
      </c>
      <c r="K6684" s="1">
        <v>8</v>
      </c>
      <c r="L6684" t="s">
        <v>54</v>
      </c>
      <c r="M6684" t="s">
        <v>40</v>
      </c>
      <c r="N6684" s="2">
        <v>31.02</v>
      </c>
      <c r="O6684" t="s">
        <v>43</v>
      </c>
      <c r="P6684" t="s">
        <v>43</v>
      </c>
      <c r="Q6684" t="s">
        <v>42</v>
      </c>
      <c r="R6684" s="1">
        <v>0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43</v>
      </c>
      <c r="AA6684" t="s">
        <v>45</v>
      </c>
      <c r="AB6684" t="s">
        <v>40</v>
      </c>
      <c r="AC6684" t="s">
        <v>46</v>
      </c>
      <c r="AD6684" s="3">
        <v>19.2</v>
      </c>
      <c r="AE6684" s="3">
        <v>161.94999999999999</v>
      </c>
      <c r="AF6684" s="3">
        <v>0</v>
      </c>
      <c r="AG6684" s="3">
        <v>0</v>
      </c>
      <c r="AH6684" s="3">
        <v>248.16</v>
      </c>
      <c r="AI6684" s="3">
        <v>410.11</v>
      </c>
      <c r="AJ6684" t="s">
        <v>47</v>
      </c>
      <c r="AK6684" t="s">
        <v>8234</v>
      </c>
      <c r="AL6684" t="s">
        <v>8234</v>
      </c>
      <c r="AM6684">
        <f>IF(Customers[[#This Row],[Customer Status]]="Churned",1,0)</f>
        <v>0</v>
      </c>
      <c r="AN6684" t="str">
        <f>IF(Customers[[#This Row],[Monthly Charge]]&gt;=_xlfn.PERCENTILE.INC(Customers[Monthly Charge],0.75),"High-value","Other")</f>
        <v>Other</v>
      </c>
    </row>
    <row r="6685" spans="1:40" x14ac:dyDescent="0.25">
      <c r="A6685" t="s">
        <v>7874</v>
      </c>
      <c r="B6685" t="s">
        <v>39</v>
      </c>
      <c r="C6685" s="1">
        <v>45</v>
      </c>
      <c r="D6685" t="s">
        <v>40</v>
      </c>
      <c r="E6685" s="1">
        <v>0</v>
      </c>
      <c r="F6685" t="s">
        <v>464</v>
      </c>
      <c r="G6685">
        <v>95527</v>
      </c>
      <c r="H6685">
        <v>40.854512</v>
      </c>
      <c r="I6685">
        <v>-123.450097</v>
      </c>
      <c r="J6685" s="1">
        <v>7</v>
      </c>
      <c r="K6685" s="1">
        <v>72</v>
      </c>
      <c r="L6685" t="s">
        <v>42</v>
      </c>
      <c r="M6685" t="s">
        <v>40</v>
      </c>
      <c r="N6685" s="2">
        <v>15.23</v>
      </c>
      <c r="O6685" t="s">
        <v>40</v>
      </c>
      <c r="P6685" t="s">
        <v>40</v>
      </c>
      <c r="Q6685" t="s">
        <v>79</v>
      </c>
      <c r="R6685" s="1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 s="3">
        <v>64.75</v>
      </c>
      <c r="AE6685" s="3">
        <v>4804.75</v>
      </c>
      <c r="AF6685" s="3">
        <v>0</v>
      </c>
      <c r="AG6685" s="3">
        <v>0</v>
      </c>
      <c r="AH6685" s="3">
        <v>1096.56</v>
      </c>
      <c r="AI6685" s="3">
        <v>5901.31</v>
      </c>
      <c r="AJ6685" t="s">
        <v>47</v>
      </c>
      <c r="AK6685" t="s">
        <v>8234</v>
      </c>
      <c r="AL6685" t="s">
        <v>8234</v>
      </c>
      <c r="AM6685">
        <f>IF(Customers[[#This Row],[Customer Status]]="Churned",1,0)</f>
        <v>0</v>
      </c>
      <c r="AN6685" t="str">
        <f>IF(Customers[[#This Row],[Monthly Charge]]&gt;=_xlfn.PERCENTILE.INC(Customers[Monthly Charge],0.75),"High-value","Other")</f>
        <v>Other</v>
      </c>
    </row>
    <row r="6686" spans="1:40" x14ac:dyDescent="0.25">
      <c r="A6686" t="s">
        <v>7875</v>
      </c>
      <c r="B6686" t="s">
        <v>39</v>
      </c>
      <c r="C6686" s="1">
        <v>52</v>
      </c>
      <c r="D6686" t="s">
        <v>40</v>
      </c>
      <c r="E6686" s="1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 s="1">
        <v>3</v>
      </c>
      <c r="K6686" s="1">
        <v>61</v>
      </c>
      <c r="L6686" t="s">
        <v>76</v>
      </c>
      <c r="M6686" t="s">
        <v>40</v>
      </c>
      <c r="N6686" s="2">
        <v>40.479999999999997</v>
      </c>
      <c r="O6686" t="s">
        <v>40</v>
      </c>
      <c r="P6686" t="s">
        <v>40</v>
      </c>
      <c r="Q6686" t="s">
        <v>79</v>
      </c>
      <c r="R6686" s="1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 s="3">
        <v>79.400000000000006</v>
      </c>
      <c r="AE6686" s="3">
        <v>4820.55</v>
      </c>
      <c r="AF6686" s="3">
        <v>0</v>
      </c>
      <c r="AG6686" s="3">
        <v>0</v>
      </c>
      <c r="AH6686" s="3">
        <v>2469.2800000000002</v>
      </c>
      <c r="AI6686" s="3">
        <v>7289.83</v>
      </c>
      <c r="AJ6686" t="s">
        <v>47</v>
      </c>
      <c r="AK6686" t="s">
        <v>8234</v>
      </c>
      <c r="AL6686" t="s">
        <v>8234</v>
      </c>
      <c r="AM6686">
        <f>IF(Customers[[#This Row],[Customer Status]]="Churned",1,0)</f>
        <v>0</v>
      </c>
      <c r="AN6686" t="str">
        <f>IF(Customers[[#This Row],[Monthly Charge]]&gt;=_xlfn.PERCENTILE.INC(Customers[Monthly Charge],0.75),"High-value","Other")</f>
        <v>Other</v>
      </c>
    </row>
    <row r="6687" spans="1:40" x14ac:dyDescent="0.25">
      <c r="A6687" t="s">
        <v>7876</v>
      </c>
      <c r="B6687" t="s">
        <v>39</v>
      </c>
      <c r="C6687" s="1">
        <v>63</v>
      </c>
      <c r="D6687" t="s">
        <v>43</v>
      </c>
      <c r="E6687" s="1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 s="1">
        <v>0</v>
      </c>
      <c r="K6687" s="1">
        <v>35</v>
      </c>
      <c r="L6687" t="s">
        <v>129</v>
      </c>
      <c r="M6687" t="s">
        <v>40</v>
      </c>
      <c r="N6687" s="2">
        <v>13.14</v>
      </c>
      <c r="O6687" t="s">
        <v>40</v>
      </c>
      <c r="P6687" t="s">
        <v>40</v>
      </c>
      <c r="Q6687" t="s">
        <v>55</v>
      </c>
      <c r="R6687" s="1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 s="3">
        <v>80.05</v>
      </c>
      <c r="AE6687" s="3">
        <v>2835.9</v>
      </c>
      <c r="AF6687" s="3">
        <v>0</v>
      </c>
      <c r="AG6687" s="3">
        <v>0</v>
      </c>
      <c r="AH6687" s="3">
        <v>459.9</v>
      </c>
      <c r="AI6687" s="3">
        <v>3295.8</v>
      </c>
      <c r="AJ6687" t="s">
        <v>47</v>
      </c>
      <c r="AK6687" t="s">
        <v>8234</v>
      </c>
      <c r="AL6687" t="s">
        <v>8234</v>
      </c>
      <c r="AM6687">
        <f>IF(Customers[[#This Row],[Customer Status]]="Churned",1,0)</f>
        <v>0</v>
      </c>
      <c r="AN6687" t="str">
        <f>IF(Customers[[#This Row],[Monthly Charge]]&gt;=_xlfn.PERCENTILE.INC(Customers[Monthly Charge],0.75),"High-value","Other")</f>
        <v>Other</v>
      </c>
    </row>
    <row r="6688" spans="1:40" x14ac:dyDescent="0.25">
      <c r="A6688" t="s">
        <v>7877</v>
      </c>
      <c r="B6688" t="s">
        <v>49</v>
      </c>
      <c r="C6688" s="1">
        <v>19</v>
      </c>
      <c r="D6688" t="s">
        <v>43</v>
      </c>
      <c r="E6688" s="1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 s="1">
        <v>0</v>
      </c>
      <c r="K6688" s="1">
        <v>69</v>
      </c>
      <c r="L6688" t="s">
        <v>72</v>
      </c>
      <c r="M6688" t="s">
        <v>40</v>
      </c>
      <c r="N6688" s="2">
        <v>42.49</v>
      </c>
      <c r="O6688" t="s">
        <v>43</v>
      </c>
      <c r="P6688" t="s">
        <v>43</v>
      </c>
      <c r="Q6688" t="s">
        <v>42</v>
      </c>
      <c r="R6688" s="1">
        <v>0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43</v>
      </c>
      <c r="AA6688" t="s">
        <v>73</v>
      </c>
      <c r="AB6688" t="s">
        <v>40</v>
      </c>
      <c r="AC6688" t="s">
        <v>46</v>
      </c>
      <c r="AD6688" s="3">
        <v>19.100000000000001</v>
      </c>
      <c r="AE6688" s="3">
        <v>1268.8499999999999</v>
      </c>
      <c r="AF6688" s="3">
        <v>0</v>
      </c>
      <c r="AG6688" s="3">
        <v>0</v>
      </c>
      <c r="AH6688" s="3">
        <v>2931.81</v>
      </c>
      <c r="AI6688" s="3">
        <v>4200.66</v>
      </c>
      <c r="AJ6688" t="s">
        <v>47</v>
      </c>
      <c r="AK6688" t="s">
        <v>8234</v>
      </c>
      <c r="AL6688" t="s">
        <v>8234</v>
      </c>
      <c r="AM6688">
        <f>IF(Customers[[#This Row],[Customer Status]]="Churned",1,0)</f>
        <v>0</v>
      </c>
      <c r="AN6688" t="str">
        <f>IF(Customers[[#This Row],[Monthly Charge]]&gt;=_xlfn.PERCENTILE.INC(Customers[Monthly Charge],0.75),"High-value","Other")</f>
        <v>Other</v>
      </c>
    </row>
    <row r="6689" spans="1:40" x14ac:dyDescent="0.25">
      <c r="A6689" t="s">
        <v>7878</v>
      </c>
      <c r="B6689" t="s">
        <v>49</v>
      </c>
      <c r="C6689" s="1">
        <v>43</v>
      </c>
      <c r="D6689" t="s">
        <v>43</v>
      </c>
      <c r="E6689" s="1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 s="1">
        <v>0</v>
      </c>
      <c r="K6689" s="1">
        <v>59</v>
      </c>
      <c r="L6689" t="s">
        <v>42</v>
      </c>
      <c r="M6689" t="s">
        <v>43</v>
      </c>
      <c r="N6689" s="2">
        <v>0</v>
      </c>
      <c r="O6689" t="s">
        <v>43</v>
      </c>
      <c r="P6689" t="s">
        <v>40</v>
      </c>
      <c r="Q6689" t="s">
        <v>79</v>
      </c>
      <c r="R6689" s="1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 s="3">
        <v>51.7</v>
      </c>
      <c r="AE6689" s="3">
        <v>3005.8</v>
      </c>
      <c r="AF6689" s="3">
        <v>0</v>
      </c>
      <c r="AG6689" s="3">
        <v>0</v>
      </c>
      <c r="AH6689" s="3">
        <v>0</v>
      </c>
      <c r="AI6689" s="3">
        <v>3005.8</v>
      </c>
      <c r="AJ6689" t="s">
        <v>47</v>
      </c>
      <c r="AK6689" t="s">
        <v>8234</v>
      </c>
      <c r="AL6689" t="s">
        <v>8234</v>
      </c>
      <c r="AM6689">
        <f>IF(Customers[[#This Row],[Customer Status]]="Churned",1,0)</f>
        <v>0</v>
      </c>
      <c r="AN6689" t="str">
        <f>IF(Customers[[#This Row],[Monthly Charge]]&gt;=_xlfn.PERCENTILE.INC(Customers[Monthly Charge],0.75),"High-value","Other")</f>
        <v>Other</v>
      </c>
    </row>
    <row r="6690" spans="1:40" x14ac:dyDescent="0.25">
      <c r="A6690" t="s">
        <v>7879</v>
      </c>
      <c r="B6690" t="s">
        <v>49</v>
      </c>
      <c r="C6690" s="1">
        <v>23</v>
      </c>
      <c r="D6690" t="s">
        <v>43</v>
      </c>
      <c r="E6690" s="1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 s="1">
        <v>0</v>
      </c>
      <c r="K6690" s="1">
        <v>52</v>
      </c>
      <c r="L6690" t="s">
        <v>42</v>
      </c>
      <c r="M6690" t="s">
        <v>40</v>
      </c>
      <c r="N6690" s="2">
        <v>22.65</v>
      </c>
      <c r="O6690" t="s">
        <v>43</v>
      </c>
      <c r="P6690" t="s">
        <v>43</v>
      </c>
      <c r="Q6690" t="s">
        <v>42</v>
      </c>
      <c r="R6690" s="1">
        <v>0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43</v>
      </c>
      <c r="AA6690" t="s">
        <v>45</v>
      </c>
      <c r="AB6690" t="s">
        <v>43</v>
      </c>
      <c r="AC6690" t="s">
        <v>46</v>
      </c>
      <c r="AD6690" s="3">
        <v>19.649999999999999</v>
      </c>
      <c r="AE6690" s="3">
        <v>928.4</v>
      </c>
      <c r="AF6690" s="3">
        <v>0</v>
      </c>
      <c r="AG6690" s="3">
        <v>0</v>
      </c>
      <c r="AH6690" s="3">
        <v>1177.8</v>
      </c>
      <c r="AI6690" s="3">
        <v>2106.1999999999998</v>
      </c>
      <c r="AJ6690" t="s">
        <v>47</v>
      </c>
      <c r="AK6690" t="s">
        <v>8234</v>
      </c>
      <c r="AL6690" t="s">
        <v>8234</v>
      </c>
      <c r="AM6690">
        <f>IF(Customers[[#This Row],[Customer Status]]="Churned",1,0)</f>
        <v>0</v>
      </c>
      <c r="AN6690" t="str">
        <f>IF(Customers[[#This Row],[Monthly Charge]]&gt;=_xlfn.PERCENTILE.INC(Customers[Monthly Charge],0.75),"High-value","Other")</f>
        <v>Other</v>
      </c>
    </row>
    <row r="6691" spans="1:40" x14ac:dyDescent="0.25">
      <c r="A6691" t="s">
        <v>7880</v>
      </c>
      <c r="B6691" t="s">
        <v>49</v>
      </c>
      <c r="C6691" s="1">
        <v>53</v>
      </c>
      <c r="D6691" t="s">
        <v>43</v>
      </c>
      <c r="E6691" s="1">
        <v>0</v>
      </c>
      <c r="F6691" t="s">
        <v>4091</v>
      </c>
      <c r="G6691">
        <v>96117</v>
      </c>
      <c r="H6691">
        <v>40.507272</v>
      </c>
      <c r="I6691">
        <v>-120.338228</v>
      </c>
      <c r="J6691" s="1">
        <v>0</v>
      </c>
      <c r="K6691" s="1">
        <v>20</v>
      </c>
      <c r="L6691" t="s">
        <v>42</v>
      </c>
      <c r="M6691" t="s">
        <v>40</v>
      </c>
      <c r="N6691" s="2">
        <v>33.14</v>
      </c>
      <c r="O6691" t="s">
        <v>40</v>
      </c>
      <c r="P6691" t="s">
        <v>40</v>
      </c>
      <c r="Q6691" t="s">
        <v>79</v>
      </c>
      <c r="R6691" s="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 s="3">
        <v>59.2</v>
      </c>
      <c r="AE6691" s="3">
        <v>1191.2</v>
      </c>
      <c r="AF6691" s="3">
        <v>0</v>
      </c>
      <c r="AG6691" s="3">
        <v>130</v>
      </c>
      <c r="AH6691" s="3">
        <v>662.8</v>
      </c>
      <c r="AI6691" s="3">
        <v>1984</v>
      </c>
      <c r="AJ6691" t="s">
        <v>47</v>
      </c>
      <c r="AK6691" t="s">
        <v>8234</v>
      </c>
      <c r="AL6691" t="s">
        <v>8234</v>
      </c>
      <c r="AM6691">
        <f>IF(Customers[[#This Row],[Customer Status]]="Churned",1,0)</f>
        <v>0</v>
      </c>
      <c r="AN6691" t="str">
        <f>IF(Customers[[#This Row],[Monthly Charge]]&gt;=_xlfn.PERCENTILE.INC(Customers[Monthly Charge],0.75),"High-value","Other")</f>
        <v>Other</v>
      </c>
    </row>
    <row r="6692" spans="1:40" x14ac:dyDescent="0.25">
      <c r="A6692" t="s">
        <v>7881</v>
      </c>
      <c r="B6692" t="s">
        <v>39</v>
      </c>
      <c r="C6692" s="1">
        <v>28</v>
      </c>
      <c r="D6692" t="s">
        <v>43</v>
      </c>
      <c r="E6692" s="1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 s="1">
        <v>0</v>
      </c>
      <c r="K6692" s="1">
        <v>53</v>
      </c>
      <c r="L6692" t="s">
        <v>42</v>
      </c>
      <c r="M6692" t="s">
        <v>40</v>
      </c>
      <c r="N6692" s="2">
        <v>28.46</v>
      </c>
      <c r="O6692" t="s">
        <v>43</v>
      </c>
      <c r="P6692" t="s">
        <v>43</v>
      </c>
      <c r="Q6692" t="s">
        <v>42</v>
      </c>
      <c r="R6692" s="1">
        <v>0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43</v>
      </c>
      <c r="AA6692" t="s">
        <v>73</v>
      </c>
      <c r="AB6692" t="s">
        <v>43</v>
      </c>
      <c r="AC6692" t="s">
        <v>46</v>
      </c>
      <c r="AD6692" s="3">
        <v>20.25</v>
      </c>
      <c r="AE6692" s="3">
        <v>1048.45</v>
      </c>
      <c r="AF6692" s="3">
        <v>0</v>
      </c>
      <c r="AG6692" s="3">
        <v>0</v>
      </c>
      <c r="AH6692" s="3">
        <v>1508.38</v>
      </c>
      <c r="AI6692" s="3">
        <v>2556.83</v>
      </c>
      <c r="AJ6692" t="s">
        <v>47</v>
      </c>
      <c r="AK6692" t="s">
        <v>8234</v>
      </c>
      <c r="AL6692" t="s">
        <v>8234</v>
      </c>
      <c r="AM6692">
        <f>IF(Customers[[#This Row],[Customer Status]]="Churned",1,0)</f>
        <v>0</v>
      </c>
      <c r="AN6692" t="str">
        <f>IF(Customers[[#This Row],[Monthly Charge]]&gt;=_xlfn.PERCENTILE.INC(Customers[Monthly Charge],0.75),"High-value","Other")</f>
        <v>Other</v>
      </c>
    </row>
    <row r="6693" spans="1:40" x14ac:dyDescent="0.25">
      <c r="A6693" t="s">
        <v>7882</v>
      </c>
      <c r="B6693" t="s">
        <v>39</v>
      </c>
      <c r="C6693" s="1">
        <v>59</v>
      </c>
      <c r="D6693" t="s">
        <v>40</v>
      </c>
      <c r="E6693" s="1">
        <v>3</v>
      </c>
      <c r="F6693" t="s">
        <v>1776</v>
      </c>
      <c r="G6693">
        <v>93561</v>
      </c>
      <c r="H6693">
        <v>35.073777</v>
      </c>
      <c r="I6693">
        <v>-118.652112</v>
      </c>
      <c r="J6693" s="1">
        <v>6</v>
      </c>
      <c r="K6693" s="1">
        <v>3</v>
      </c>
      <c r="L6693" t="s">
        <v>54</v>
      </c>
      <c r="M6693" t="s">
        <v>43</v>
      </c>
      <c r="N6693" s="2">
        <v>0</v>
      </c>
      <c r="O6693" t="s">
        <v>43</v>
      </c>
      <c r="P6693" t="s">
        <v>40</v>
      </c>
      <c r="Q6693" t="s">
        <v>44</v>
      </c>
      <c r="R6693" s="1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 s="3">
        <v>40.299999999999997</v>
      </c>
      <c r="AE6693" s="3">
        <v>92.5</v>
      </c>
      <c r="AF6693" s="3">
        <v>0</v>
      </c>
      <c r="AG6693" s="3">
        <v>0</v>
      </c>
      <c r="AH6693" s="3">
        <v>0</v>
      </c>
      <c r="AI6693" s="3">
        <v>92.5</v>
      </c>
      <c r="AJ6693" t="s">
        <v>98</v>
      </c>
      <c r="AK6693" t="s">
        <v>8234</v>
      </c>
      <c r="AL6693" t="s">
        <v>8234</v>
      </c>
      <c r="AM6693">
        <f>IF(Customers[[#This Row],[Customer Status]]="Churned",1,0)</f>
        <v>0</v>
      </c>
      <c r="AN6693" t="str">
        <f>IF(Customers[[#This Row],[Monthly Charge]]&gt;=_xlfn.PERCENTILE.INC(Customers[Monthly Charge],0.75),"High-value","Other")</f>
        <v>Other</v>
      </c>
    </row>
    <row r="6694" spans="1:40" x14ac:dyDescent="0.25">
      <c r="A6694" t="s">
        <v>7883</v>
      </c>
      <c r="B6694" t="s">
        <v>49</v>
      </c>
      <c r="C6694" s="1">
        <v>53</v>
      </c>
      <c r="D6694" t="s">
        <v>43</v>
      </c>
      <c r="E6694" s="1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 s="1">
        <v>0</v>
      </c>
      <c r="K6694" s="1">
        <v>13</v>
      </c>
      <c r="L6694" t="s">
        <v>62</v>
      </c>
      <c r="M6694" t="s">
        <v>40</v>
      </c>
      <c r="N6694" s="2">
        <v>39.17</v>
      </c>
      <c r="O6694" t="s">
        <v>43</v>
      </c>
      <c r="P6694" t="s">
        <v>40</v>
      </c>
      <c r="Q6694" t="s">
        <v>55</v>
      </c>
      <c r="R6694" s="1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 s="3">
        <v>70.150000000000006</v>
      </c>
      <c r="AE6694" s="3">
        <v>931.75</v>
      </c>
      <c r="AF6694" s="3">
        <v>0</v>
      </c>
      <c r="AG6694" s="3">
        <v>150</v>
      </c>
      <c r="AH6694" s="3">
        <v>509.21</v>
      </c>
      <c r="AI6694" s="3">
        <v>1590.96</v>
      </c>
      <c r="AJ6694" t="s">
        <v>47</v>
      </c>
      <c r="AK6694" t="s">
        <v>8234</v>
      </c>
      <c r="AL6694" t="s">
        <v>8234</v>
      </c>
      <c r="AM6694">
        <f>IF(Customers[[#This Row],[Customer Status]]="Churned",1,0)</f>
        <v>0</v>
      </c>
      <c r="AN6694" t="str">
        <f>IF(Customers[[#This Row],[Monthly Charge]]&gt;=_xlfn.PERCENTILE.INC(Customers[Monthly Charge],0.75),"High-value","Other")</f>
        <v>Other</v>
      </c>
    </row>
    <row r="6695" spans="1:40" x14ac:dyDescent="0.25">
      <c r="A6695" t="s">
        <v>7884</v>
      </c>
      <c r="B6695" t="s">
        <v>39</v>
      </c>
      <c r="C6695" s="1">
        <v>30</v>
      </c>
      <c r="D6695" t="s">
        <v>40</v>
      </c>
      <c r="E6695" s="1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 s="1">
        <v>2</v>
      </c>
      <c r="K6695" s="1">
        <v>1</v>
      </c>
      <c r="L6695" t="s">
        <v>54</v>
      </c>
      <c r="M6695" t="s">
        <v>40</v>
      </c>
      <c r="N6695" s="2">
        <v>23.63</v>
      </c>
      <c r="O6695" t="s">
        <v>43</v>
      </c>
      <c r="P6695" t="s">
        <v>40</v>
      </c>
      <c r="Q6695" t="s">
        <v>55</v>
      </c>
      <c r="R6695" s="1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 s="3">
        <v>79.349999999999994</v>
      </c>
      <c r="AE6695" s="3">
        <v>79.349999999999994</v>
      </c>
      <c r="AF6695" s="3">
        <v>0</v>
      </c>
      <c r="AG6695" s="3">
        <v>0</v>
      </c>
      <c r="AH6695" s="3">
        <v>23.63</v>
      </c>
      <c r="AI6695" s="3">
        <v>102.98</v>
      </c>
      <c r="AJ6695" t="s">
        <v>57</v>
      </c>
      <c r="AK6695" t="s">
        <v>121</v>
      </c>
      <c r="AL6695" t="s">
        <v>195</v>
      </c>
      <c r="AM6695">
        <f>IF(Customers[[#This Row],[Customer Status]]="Churned",1,0)</f>
        <v>1</v>
      </c>
      <c r="AN6695" t="str">
        <f>IF(Customers[[#This Row],[Monthly Charge]]&gt;=_xlfn.PERCENTILE.INC(Customers[Monthly Charge],0.75),"High-value","Other")</f>
        <v>Other</v>
      </c>
    </row>
    <row r="6696" spans="1:40" x14ac:dyDescent="0.25">
      <c r="A6696" t="s">
        <v>7885</v>
      </c>
      <c r="B6696" t="s">
        <v>49</v>
      </c>
      <c r="C6696" s="1">
        <v>48</v>
      </c>
      <c r="D6696" t="s">
        <v>43</v>
      </c>
      <c r="E6696" s="1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 s="1">
        <v>0</v>
      </c>
      <c r="K6696" s="1">
        <v>54</v>
      </c>
      <c r="L6696" t="s">
        <v>76</v>
      </c>
      <c r="M6696" t="s">
        <v>40</v>
      </c>
      <c r="N6696" s="2">
        <v>27.3</v>
      </c>
      <c r="O6696" t="s">
        <v>43</v>
      </c>
      <c r="P6696" t="s">
        <v>43</v>
      </c>
      <c r="Q6696" t="s">
        <v>42</v>
      </c>
      <c r="R6696" s="1">
        <v>0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43</v>
      </c>
      <c r="AA6696" t="s">
        <v>73</v>
      </c>
      <c r="AB6696" t="s">
        <v>43</v>
      </c>
      <c r="AC6696" t="s">
        <v>46</v>
      </c>
      <c r="AD6696" s="3">
        <v>20</v>
      </c>
      <c r="AE6696" s="3">
        <v>1149.6500000000001</v>
      </c>
      <c r="AF6696" s="3">
        <v>0</v>
      </c>
      <c r="AG6696" s="3">
        <v>0</v>
      </c>
      <c r="AH6696" s="3">
        <v>1474.2</v>
      </c>
      <c r="AI6696" s="3">
        <v>2623.85</v>
      </c>
      <c r="AJ6696" t="s">
        <v>47</v>
      </c>
      <c r="AK6696" t="s">
        <v>8234</v>
      </c>
      <c r="AL6696" t="s">
        <v>8234</v>
      </c>
      <c r="AM6696">
        <f>IF(Customers[[#This Row],[Customer Status]]="Churned",1,0)</f>
        <v>0</v>
      </c>
      <c r="AN6696" t="str">
        <f>IF(Customers[[#This Row],[Monthly Charge]]&gt;=_xlfn.PERCENTILE.INC(Customers[Monthly Charge],0.75),"High-value","Other")</f>
        <v>Other</v>
      </c>
    </row>
    <row r="6697" spans="1:40" x14ac:dyDescent="0.25">
      <c r="A6697" t="s">
        <v>7886</v>
      </c>
      <c r="B6697" t="s">
        <v>39</v>
      </c>
      <c r="C6697" s="1">
        <v>79</v>
      </c>
      <c r="D6697" t="s">
        <v>43</v>
      </c>
      <c r="E6697" s="1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 s="1">
        <v>0</v>
      </c>
      <c r="K6697" s="1">
        <v>34</v>
      </c>
      <c r="L6697" t="s">
        <v>42</v>
      </c>
      <c r="M6697" t="s">
        <v>40</v>
      </c>
      <c r="N6697" s="2">
        <v>14.23</v>
      </c>
      <c r="O6697" t="s">
        <v>40</v>
      </c>
      <c r="P6697" t="s">
        <v>40</v>
      </c>
      <c r="Q6697" t="s">
        <v>55</v>
      </c>
      <c r="R6697" s="1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 s="3">
        <v>96.35</v>
      </c>
      <c r="AE6697" s="3">
        <v>3190.25</v>
      </c>
      <c r="AF6697" s="3">
        <v>0</v>
      </c>
      <c r="AG6697" s="3">
        <v>0</v>
      </c>
      <c r="AH6697" s="3">
        <v>483.82</v>
      </c>
      <c r="AI6697" s="3">
        <v>3674.07</v>
      </c>
      <c r="AJ6697" t="s">
        <v>47</v>
      </c>
      <c r="AK6697" t="s">
        <v>8234</v>
      </c>
      <c r="AL6697" t="s">
        <v>8234</v>
      </c>
      <c r="AM6697">
        <f>IF(Customers[[#This Row],[Customer Status]]="Churned",1,0)</f>
        <v>0</v>
      </c>
      <c r="AN6697" t="str">
        <f>IF(Customers[[#This Row],[Monthly Charge]]&gt;=_xlfn.PERCENTILE.INC(Customers[Monthly Charge],0.75),"High-value","Other")</f>
        <v>High-value</v>
      </c>
    </row>
    <row r="6698" spans="1:40" x14ac:dyDescent="0.25">
      <c r="A6698" t="s">
        <v>7887</v>
      </c>
      <c r="B6698" t="s">
        <v>39</v>
      </c>
      <c r="C6698" s="1">
        <v>34</v>
      </c>
      <c r="D6698" t="s">
        <v>43</v>
      </c>
      <c r="E6698" s="1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 s="1">
        <v>0</v>
      </c>
      <c r="K6698" s="1">
        <v>35</v>
      </c>
      <c r="L6698" t="s">
        <v>129</v>
      </c>
      <c r="M6698" t="s">
        <v>40</v>
      </c>
      <c r="N6698" s="2">
        <v>35.5</v>
      </c>
      <c r="O6698" t="s">
        <v>43</v>
      </c>
      <c r="P6698" t="s">
        <v>43</v>
      </c>
      <c r="Q6698" t="s">
        <v>42</v>
      </c>
      <c r="R6698" s="1">
        <v>0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43</v>
      </c>
      <c r="AA6698" t="s">
        <v>45</v>
      </c>
      <c r="AB6698" t="s">
        <v>43</v>
      </c>
      <c r="AC6698" t="s">
        <v>46</v>
      </c>
      <c r="AD6698" s="3">
        <v>20.75</v>
      </c>
      <c r="AE6698" s="3">
        <v>700.45</v>
      </c>
      <c r="AF6698" s="3">
        <v>0</v>
      </c>
      <c r="AG6698" s="3">
        <v>0</v>
      </c>
      <c r="AH6698" s="3">
        <v>1242.5</v>
      </c>
      <c r="AI6698" s="3">
        <v>1942.95</v>
      </c>
      <c r="AJ6698" t="s">
        <v>47</v>
      </c>
      <c r="AK6698" t="s">
        <v>8234</v>
      </c>
      <c r="AL6698" t="s">
        <v>8234</v>
      </c>
      <c r="AM6698">
        <f>IF(Customers[[#This Row],[Customer Status]]="Churned",1,0)</f>
        <v>0</v>
      </c>
      <c r="AN6698" t="str">
        <f>IF(Customers[[#This Row],[Monthly Charge]]&gt;=_xlfn.PERCENTILE.INC(Customers[Monthly Charge],0.75),"High-value","Other")</f>
        <v>Other</v>
      </c>
    </row>
    <row r="6699" spans="1:40" x14ac:dyDescent="0.25">
      <c r="A6699" t="s">
        <v>7888</v>
      </c>
      <c r="B6699" t="s">
        <v>39</v>
      </c>
      <c r="C6699" s="1">
        <v>27</v>
      </c>
      <c r="D6699" t="s">
        <v>40</v>
      </c>
      <c r="E6699" s="1">
        <v>0</v>
      </c>
      <c r="F6699" t="s">
        <v>842</v>
      </c>
      <c r="G6699">
        <v>95340</v>
      </c>
      <c r="H6699">
        <v>37.255637</v>
      </c>
      <c r="I6699">
        <v>-120.493537</v>
      </c>
      <c r="J6699" s="1">
        <v>2</v>
      </c>
      <c r="K6699" s="1">
        <v>10</v>
      </c>
      <c r="L6699" t="s">
        <v>42</v>
      </c>
      <c r="M6699" t="s">
        <v>40</v>
      </c>
      <c r="N6699" s="2">
        <v>10.42</v>
      </c>
      <c r="O6699" t="s">
        <v>43</v>
      </c>
      <c r="P6699" t="s">
        <v>43</v>
      </c>
      <c r="Q6699" t="s">
        <v>42</v>
      </c>
      <c r="R6699" s="1">
        <v>0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43</v>
      </c>
      <c r="AA6699" t="s">
        <v>51</v>
      </c>
      <c r="AB6699" t="s">
        <v>40</v>
      </c>
      <c r="AC6699" t="s">
        <v>46</v>
      </c>
      <c r="AD6699" s="3">
        <v>20.55</v>
      </c>
      <c r="AE6699" s="3">
        <v>252.75</v>
      </c>
      <c r="AF6699" s="3">
        <v>0</v>
      </c>
      <c r="AG6699" s="3">
        <v>0</v>
      </c>
      <c r="AH6699" s="3">
        <v>104.2</v>
      </c>
      <c r="AI6699" s="3">
        <v>356.95</v>
      </c>
      <c r="AJ6699" t="s">
        <v>47</v>
      </c>
      <c r="AK6699" t="s">
        <v>8234</v>
      </c>
      <c r="AL6699" t="s">
        <v>8234</v>
      </c>
      <c r="AM6699">
        <f>IF(Customers[[#This Row],[Customer Status]]="Churned",1,0)</f>
        <v>0</v>
      </c>
      <c r="AN6699" t="str">
        <f>IF(Customers[[#This Row],[Monthly Charge]]&gt;=_xlfn.PERCENTILE.INC(Customers[Monthly Charge],0.75),"High-value","Other")</f>
        <v>Other</v>
      </c>
    </row>
    <row r="6700" spans="1:40" x14ac:dyDescent="0.25">
      <c r="A6700" t="s">
        <v>7889</v>
      </c>
      <c r="B6700" t="s">
        <v>49</v>
      </c>
      <c r="C6700" s="1">
        <v>52</v>
      </c>
      <c r="D6700" t="s">
        <v>40</v>
      </c>
      <c r="E6700" s="1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 s="1">
        <v>6</v>
      </c>
      <c r="K6700" s="1">
        <v>18</v>
      </c>
      <c r="L6700" t="s">
        <v>42</v>
      </c>
      <c r="M6700" t="s">
        <v>40</v>
      </c>
      <c r="N6700" s="2">
        <v>1.51</v>
      </c>
      <c r="O6700" t="s">
        <v>43</v>
      </c>
      <c r="P6700" t="s">
        <v>40</v>
      </c>
      <c r="Q6700" t="s">
        <v>55</v>
      </c>
      <c r="R6700" s="1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 s="3">
        <v>95.15</v>
      </c>
      <c r="AE6700" s="3">
        <v>1779.95</v>
      </c>
      <c r="AF6700" s="3">
        <v>10.17</v>
      </c>
      <c r="AG6700" s="3">
        <v>0</v>
      </c>
      <c r="AH6700" s="3">
        <v>27.18</v>
      </c>
      <c r="AI6700" s="3">
        <v>1796.96</v>
      </c>
      <c r="AJ6700" t="s">
        <v>57</v>
      </c>
      <c r="AK6700" t="s">
        <v>109</v>
      </c>
      <c r="AL6700" t="s">
        <v>110</v>
      </c>
      <c r="AM6700">
        <f>IF(Customers[[#This Row],[Customer Status]]="Churned",1,0)</f>
        <v>1</v>
      </c>
      <c r="AN6700" t="str">
        <f>IF(Customers[[#This Row],[Monthly Charge]]&gt;=_xlfn.PERCENTILE.INC(Customers[Monthly Charge],0.75),"High-value","Other")</f>
        <v>High-value</v>
      </c>
    </row>
    <row r="6701" spans="1:40" x14ac:dyDescent="0.25">
      <c r="A6701" t="s">
        <v>7890</v>
      </c>
      <c r="B6701" t="s">
        <v>49</v>
      </c>
      <c r="C6701" s="1">
        <v>58</v>
      </c>
      <c r="D6701" t="s">
        <v>43</v>
      </c>
      <c r="E6701" s="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 s="1">
        <v>0</v>
      </c>
      <c r="K6701" s="1">
        <v>27</v>
      </c>
      <c r="L6701" t="s">
        <v>42</v>
      </c>
      <c r="M6701" t="s">
        <v>40</v>
      </c>
      <c r="N6701" s="2">
        <v>49.25</v>
      </c>
      <c r="O6701" t="s">
        <v>43</v>
      </c>
      <c r="P6701" t="s">
        <v>40</v>
      </c>
      <c r="Q6701" t="s">
        <v>79</v>
      </c>
      <c r="R6701" s="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 s="3">
        <v>81.7</v>
      </c>
      <c r="AE6701" s="3">
        <v>2212.5500000000002</v>
      </c>
      <c r="AF6701" s="3">
        <v>0</v>
      </c>
      <c r="AG6701" s="3">
        <v>0</v>
      </c>
      <c r="AH6701" s="3">
        <v>1329.75</v>
      </c>
      <c r="AI6701" s="3">
        <v>3542.3</v>
      </c>
      <c r="AJ6701" t="s">
        <v>47</v>
      </c>
      <c r="AK6701" t="s">
        <v>8234</v>
      </c>
      <c r="AL6701" t="s">
        <v>8234</v>
      </c>
      <c r="AM6701">
        <f>IF(Customers[[#This Row],[Customer Status]]="Churned",1,0)</f>
        <v>0</v>
      </c>
      <c r="AN6701" t="str">
        <f>IF(Customers[[#This Row],[Monthly Charge]]&gt;=_xlfn.PERCENTILE.INC(Customers[Monthly Charge],0.75),"High-value","Other")</f>
        <v>Other</v>
      </c>
    </row>
    <row r="6702" spans="1:40" x14ac:dyDescent="0.25">
      <c r="A6702" t="s">
        <v>7891</v>
      </c>
      <c r="B6702" t="s">
        <v>49</v>
      </c>
      <c r="C6702" s="1">
        <v>77</v>
      </c>
      <c r="D6702" t="s">
        <v>40</v>
      </c>
      <c r="E6702" s="1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 s="1">
        <v>1</v>
      </c>
      <c r="K6702" s="1">
        <v>1</v>
      </c>
      <c r="L6702" t="s">
        <v>54</v>
      </c>
      <c r="M6702" t="s">
        <v>43</v>
      </c>
      <c r="N6702" s="2">
        <v>0</v>
      </c>
      <c r="O6702" t="s">
        <v>43</v>
      </c>
      <c r="P6702" t="s">
        <v>40</v>
      </c>
      <c r="Q6702" t="s">
        <v>79</v>
      </c>
      <c r="R6702" s="1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 s="3">
        <v>40.200000000000003</v>
      </c>
      <c r="AE6702" s="3">
        <v>40.200000000000003</v>
      </c>
      <c r="AF6702" s="3">
        <v>0</v>
      </c>
      <c r="AG6702" s="3">
        <v>0</v>
      </c>
      <c r="AH6702" s="3">
        <v>0</v>
      </c>
      <c r="AI6702" s="3">
        <v>40.200000000000003</v>
      </c>
      <c r="AJ6702" t="s">
        <v>57</v>
      </c>
      <c r="AK6702" t="s">
        <v>63</v>
      </c>
      <c r="AL6702" t="s">
        <v>101</v>
      </c>
      <c r="AM6702">
        <f>IF(Customers[[#This Row],[Customer Status]]="Churned",1,0)</f>
        <v>1</v>
      </c>
      <c r="AN6702" t="str">
        <f>IF(Customers[[#This Row],[Monthly Charge]]&gt;=_xlfn.PERCENTILE.INC(Customers[Monthly Charge],0.75),"High-value","Other")</f>
        <v>Other</v>
      </c>
    </row>
    <row r="6703" spans="1:40" x14ac:dyDescent="0.25">
      <c r="A6703" t="s">
        <v>7892</v>
      </c>
      <c r="B6703" t="s">
        <v>49</v>
      </c>
      <c r="C6703" s="1">
        <v>48</v>
      </c>
      <c r="D6703" t="s">
        <v>43</v>
      </c>
      <c r="E6703" s="1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 s="1">
        <v>0</v>
      </c>
      <c r="K6703" s="1">
        <v>31</v>
      </c>
      <c r="L6703" t="s">
        <v>42</v>
      </c>
      <c r="M6703" t="s">
        <v>40</v>
      </c>
      <c r="N6703" s="2">
        <v>41.23</v>
      </c>
      <c r="O6703" t="s">
        <v>43</v>
      </c>
      <c r="P6703" t="s">
        <v>40</v>
      </c>
      <c r="Q6703" t="s">
        <v>79</v>
      </c>
      <c r="R6703" s="1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 s="3">
        <v>72.45</v>
      </c>
      <c r="AE6703" s="3">
        <v>2156.25</v>
      </c>
      <c r="AF6703" s="3">
        <v>0</v>
      </c>
      <c r="AG6703" s="3">
        <v>0</v>
      </c>
      <c r="AH6703" s="3">
        <v>1278.1300000000001</v>
      </c>
      <c r="AI6703" s="3">
        <v>3434.38</v>
      </c>
      <c r="AJ6703" t="s">
        <v>47</v>
      </c>
      <c r="AK6703" t="s">
        <v>8234</v>
      </c>
      <c r="AL6703" t="s">
        <v>8234</v>
      </c>
      <c r="AM6703">
        <f>IF(Customers[[#This Row],[Customer Status]]="Churned",1,0)</f>
        <v>0</v>
      </c>
      <c r="AN6703" t="str">
        <f>IF(Customers[[#This Row],[Monthly Charge]]&gt;=_xlfn.PERCENTILE.INC(Customers[Monthly Charge],0.75),"High-value","Other")</f>
        <v>Other</v>
      </c>
    </row>
    <row r="6704" spans="1:40" x14ac:dyDescent="0.25">
      <c r="A6704" t="s">
        <v>7893</v>
      </c>
      <c r="B6704" t="s">
        <v>39</v>
      </c>
      <c r="C6704" s="1">
        <v>39</v>
      </c>
      <c r="D6704" t="s">
        <v>43</v>
      </c>
      <c r="E6704" s="1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 s="1">
        <v>0</v>
      </c>
      <c r="K6704" s="1">
        <v>64</v>
      </c>
      <c r="L6704" t="s">
        <v>42</v>
      </c>
      <c r="M6704" t="s">
        <v>40</v>
      </c>
      <c r="N6704" s="2">
        <v>28.13</v>
      </c>
      <c r="O6704" t="s">
        <v>40</v>
      </c>
      <c r="P6704" t="s">
        <v>40</v>
      </c>
      <c r="Q6704" t="s">
        <v>55</v>
      </c>
      <c r="R6704" s="1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 s="3">
        <v>100.05</v>
      </c>
      <c r="AE6704" s="3">
        <v>6254.2</v>
      </c>
      <c r="AF6704" s="3">
        <v>0</v>
      </c>
      <c r="AG6704" s="3">
        <v>0</v>
      </c>
      <c r="AH6704" s="3">
        <v>1800.32</v>
      </c>
      <c r="AI6704" s="3">
        <v>8054.52</v>
      </c>
      <c r="AJ6704" t="s">
        <v>57</v>
      </c>
      <c r="AK6704" t="s">
        <v>58</v>
      </c>
      <c r="AL6704" t="s">
        <v>59</v>
      </c>
      <c r="AM6704">
        <f>IF(Customers[[#This Row],[Customer Status]]="Churned",1,0)</f>
        <v>1</v>
      </c>
      <c r="AN6704" t="str">
        <f>IF(Customers[[#This Row],[Monthly Charge]]&gt;=_xlfn.PERCENTILE.INC(Customers[Monthly Charge],0.75),"High-value","Other")</f>
        <v>High-value</v>
      </c>
    </row>
    <row r="6705" spans="1:40" x14ac:dyDescent="0.25">
      <c r="A6705" t="s">
        <v>7894</v>
      </c>
      <c r="B6705" t="s">
        <v>49</v>
      </c>
      <c r="C6705" s="1">
        <v>80</v>
      </c>
      <c r="D6705" t="s">
        <v>40</v>
      </c>
      <c r="E6705" s="1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 s="1">
        <v>7</v>
      </c>
      <c r="K6705" s="1">
        <v>10</v>
      </c>
      <c r="L6705" t="s">
        <v>42</v>
      </c>
      <c r="M6705" t="s">
        <v>40</v>
      </c>
      <c r="N6705" s="2">
        <v>25.13</v>
      </c>
      <c r="O6705" t="s">
        <v>43</v>
      </c>
      <c r="P6705" t="s">
        <v>40</v>
      </c>
      <c r="Q6705" t="s">
        <v>55</v>
      </c>
      <c r="R6705" s="1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 s="3">
        <v>75.3</v>
      </c>
      <c r="AE6705" s="3">
        <v>720.45</v>
      </c>
      <c r="AF6705" s="3">
        <v>0</v>
      </c>
      <c r="AG6705" s="3">
        <v>0</v>
      </c>
      <c r="AH6705" s="3">
        <v>251.3</v>
      </c>
      <c r="AI6705" s="3">
        <v>971.75</v>
      </c>
      <c r="AJ6705" t="s">
        <v>47</v>
      </c>
      <c r="AK6705" t="s">
        <v>8234</v>
      </c>
      <c r="AL6705" t="s">
        <v>8234</v>
      </c>
      <c r="AM6705">
        <f>IF(Customers[[#This Row],[Customer Status]]="Churned",1,0)</f>
        <v>0</v>
      </c>
      <c r="AN6705" t="str">
        <f>IF(Customers[[#This Row],[Monthly Charge]]&gt;=_xlfn.PERCENTILE.INC(Customers[Monthly Charge],0.75),"High-value","Other")</f>
        <v>Other</v>
      </c>
    </row>
    <row r="6706" spans="1:40" x14ac:dyDescent="0.25">
      <c r="A6706" t="s">
        <v>7895</v>
      </c>
      <c r="B6706" t="s">
        <v>39</v>
      </c>
      <c r="C6706" s="1">
        <v>72</v>
      </c>
      <c r="D6706" t="s">
        <v>43</v>
      </c>
      <c r="E6706" s="1">
        <v>0</v>
      </c>
      <c r="F6706" t="s">
        <v>4836</v>
      </c>
      <c r="G6706">
        <v>93518</v>
      </c>
      <c r="H6706">
        <v>35.358953</v>
      </c>
      <c r="I6706">
        <v>-118.527064</v>
      </c>
      <c r="J6706" s="1">
        <v>0</v>
      </c>
      <c r="K6706" s="1">
        <v>34</v>
      </c>
      <c r="L6706" t="s">
        <v>42</v>
      </c>
      <c r="M6706" t="s">
        <v>43</v>
      </c>
      <c r="N6706" s="2">
        <v>0</v>
      </c>
      <c r="O6706" t="s">
        <v>43</v>
      </c>
      <c r="P6706" t="s">
        <v>40</v>
      </c>
      <c r="Q6706" t="s">
        <v>79</v>
      </c>
      <c r="R6706" s="1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 s="3">
        <v>56.25</v>
      </c>
      <c r="AE6706" s="3">
        <v>1765.95</v>
      </c>
      <c r="AF6706" s="3">
        <v>0</v>
      </c>
      <c r="AG6706" s="3">
        <v>0</v>
      </c>
      <c r="AH6706" s="3">
        <v>0</v>
      </c>
      <c r="AI6706" s="3">
        <v>1765.95</v>
      </c>
      <c r="AJ6706" t="s">
        <v>47</v>
      </c>
      <c r="AK6706" t="s">
        <v>8234</v>
      </c>
      <c r="AL6706" t="s">
        <v>8234</v>
      </c>
      <c r="AM6706">
        <f>IF(Customers[[#This Row],[Customer Status]]="Churned",1,0)</f>
        <v>0</v>
      </c>
      <c r="AN6706" t="str">
        <f>IF(Customers[[#This Row],[Monthly Charge]]&gt;=_xlfn.PERCENTILE.INC(Customers[Monthly Charge],0.75),"High-value","Other")</f>
        <v>Other</v>
      </c>
    </row>
    <row r="6707" spans="1:40" x14ac:dyDescent="0.25">
      <c r="A6707" t="s">
        <v>7896</v>
      </c>
      <c r="B6707" t="s">
        <v>49</v>
      </c>
      <c r="C6707" s="1">
        <v>34</v>
      </c>
      <c r="D6707" t="s">
        <v>43</v>
      </c>
      <c r="E6707" s="1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 s="1">
        <v>0</v>
      </c>
      <c r="K6707" s="1">
        <v>13</v>
      </c>
      <c r="L6707" t="s">
        <v>62</v>
      </c>
      <c r="M6707" t="s">
        <v>40</v>
      </c>
      <c r="N6707" s="2">
        <v>7.33</v>
      </c>
      <c r="O6707" t="s">
        <v>43</v>
      </c>
      <c r="P6707" t="s">
        <v>43</v>
      </c>
      <c r="Q6707" t="s">
        <v>42</v>
      </c>
      <c r="R6707" s="1">
        <v>0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43</v>
      </c>
      <c r="AA6707" t="s">
        <v>45</v>
      </c>
      <c r="AB6707" t="s">
        <v>40</v>
      </c>
      <c r="AC6707" t="s">
        <v>56</v>
      </c>
      <c r="AD6707" s="3">
        <v>19.95</v>
      </c>
      <c r="AE6707" s="3">
        <v>253.8</v>
      </c>
      <c r="AF6707" s="3">
        <v>0</v>
      </c>
      <c r="AG6707" s="3">
        <v>0</v>
      </c>
      <c r="AH6707" s="3">
        <v>95.29</v>
      </c>
      <c r="AI6707" s="3">
        <v>349.09</v>
      </c>
      <c r="AJ6707" t="s">
        <v>47</v>
      </c>
      <c r="AK6707" t="s">
        <v>8234</v>
      </c>
      <c r="AL6707" t="s">
        <v>8234</v>
      </c>
      <c r="AM6707">
        <f>IF(Customers[[#This Row],[Customer Status]]="Churned",1,0)</f>
        <v>0</v>
      </c>
      <c r="AN6707" t="str">
        <f>IF(Customers[[#This Row],[Monthly Charge]]&gt;=_xlfn.PERCENTILE.INC(Customers[Monthly Charge],0.75),"High-value","Other")</f>
        <v>Other</v>
      </c>
    </row>
    <row r="6708" spans="1:40" x14ac:dyDescent="0.25">
      <c r="A6708" t="s">
        <v>7897</v>
      </c>
      <c r="B6708" t="s">
        <v>39</v>
      </c>
      <c r="C6708" s="1">
        <v>33</v>
      </c>
      <c r="D6708" t="s">
        <v>43</v>
      </c>
      <c r="E6708" s="1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 s="1">
        <v>0</v>
      </c>
      <c r="K6708" s="1">
        <v>18</v>
      </c>
      <c r="L6708" t="s">
        <v>42</v>
      </c>
      <c r="M6708" t="s">
        <v>40</v>
      </c>
      <c r="N6708" s="2">
        <v>34.21</v>
      </c>
      <c r="O6708" t="s">
        <v>40</v>
      </c>
      <c r="P6708" t="s">
        <v>40</v>
      </c>
      <c r="Q6708" t="s">
        <v>55</v>
      </c>
      <c r="R6708" s="1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 s="3">
        <v>90.1</v>
      </c>
      <c r="AE6708" s="3">
        <v>1612.75</v>
      </c>
      <c r="AF6708" s="3">
        <v>48.26</v>
      </c>
      <c r="AG6708" s="3">
        <v>0</v>
      </c>
      <c r="AH6708" s="3">
        <v>615.78</v>
      </c>
      <c r="AI6708" s="3">
        <v>2180.27</v>
      </c>
      <c r="AJ6708" t="s">
        <v>57</v>
      </c>
      <c r="AK6708" t="s">
        <v>58</v>
      </c>
      <c r="AL6708" t="s">
        <v>203</v>
      </c>
      <c r="AM6708">
        <f>IF(Customers[[#This Row],[Customer Status]]="Churned",1,0)</f>
        <v>1</v>
      </c>
      <c r="AN6708" t="str">
        <f>IF(Customers[[#This Row],[Monthly Charge]]&gt;=_xlfn.PERCENTILE.INC(Customers[Monthly Charge],0.75),"High-value","Other")</f>
        <v>High-value</v>
      </c>
    </row>
    <row r="6709" spans="1:40" x14ac:dyDescent="0.25">
      <c r="A6709" t="s">
        <v>7898</v>
      </c>
      <c r="B6709" t="s">
        <v>49</v>
      </c>
      <c r="C6709" s="1">
        <v>30</v>
      </c>
      <c r="D6709" t="s">
        <v>43</v>
      </c>
      <c r="E6709" s="1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 s="1">
        <v>0</v>
      </c>
      <c r="K6709" s="1">
        <v>1</v>
      </c>
      <c r="L6709" t="s">
        <v>54</v>
      </c>
      <c r="M6709" t="s">
        <v>43</v>
      </c>
      <c r="N6709" s="2">
        <v>0</v>
      </c>
      <c r="O6709" t="s">
        <v>43</v>
      </c>
      <c r="P6709" t="s">
        <v>40</v>
      </c>
      <c r="Q6709" t="s">
        <v>44</v>
      </c>
      <c r="R6709" s="1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 s="3">
        <v>29.7</v>
      </c>
      <c r="AE6709" s="3">
        <v>29.7</v>
      </c>
      <c r="AF6709" s="3">
        <v>0</v>
      </c>
      <c r="AG6709" s="3">
        <v>0</v>
      </c>
      <c r="AH6709" s="3">
        <v>0</v>
      </c>
      <c r="AI6709" s="3">
        <v>29.7</v>
      </c>
      <c r="AJ6709" t="s">
        <v>57</v>
      </c>
      <c r="AK6709" t="s">
        <v>63</v>
      </c>
      <c r="AL6709" t="s">
        <v>64</v>
      </c>
      <c r="AM6709">
        <f>IF(Customers[[#This Row],[Customer Status]]="Churned",1,0)</f>
        <v>1</v>
      </c>
      <c r="AN6709" t="str">
        <f>IF(Customers[[#This Row],[Monthly Charge]]&gt;=_xlfn.PERCENTILE.INC(Customers[Monthly Charge],0.75),"High-value","Other")</f>
        <v>Other</v>
      </c>
    </row>
    <row r="6710" spans="1:40" x14ac:dyDescent="0.25">
      <c r="A6710" t="s">
        <v>7899</v>
      </c>
      <c r="B6710" t="s">
        <v>49</v>
      </c>
      <c r="C6710" s="1">
        <v>49</v>
      </c>
      <c r="D6710" t="s">
        <v>43</v>
      </c>
      <c r="E6710" s="1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 s="1">
        <v>0</v>
      </c>
      <c r="K6710" s="1">
        <v>26</v>
      </c>
      <c r="L6710" t="s">
        <v>129</v>
      </c>
      <c r="M6710" t="s">
        <v>40</v>
      </c>
      <c r="N6710" s="2">
        <v>6.24</v>
      </c>
      <c r="O6710" t="s">
        <v>43</v>
      </c>
      <c r="P6710" t="s">
        <v>40</v>
      </c>
      <c r="Q6710" t="s">
        <v>55</v>
      </c>
      <c r="R6710" s="1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 s="3">
        <v>89.8</v>
      </c>
      <c r="AE6710" s="3">
        <v>2335.3000000000002</v>
      </c>
      <c r="AF6710" s="3">
        <v>0</v>
      </c>
      <c r="AG6710" s="3">
        <v>0</v>
      </c>
      <c r="AH6710" s="3">
        <v>162.24</v>
      </c>
      <c r="AI6710" s="3">
        <v>2497.54</v>
      </c>
      <c r="AJ6710" t="s">
        <v>57</v>
      </c>
      <c r="AK6710" t="s">
        <v>58</v>
      </c>
      <c r="AL6710" t="s">
        <v>104</v>
      </c>
      <c r="AM6710">
        <f>IF(Customers[[#This Row],[Customer Status]]="Churned",1,0)</f>
        <v>1</v>
      </c>
      <c r="AN6710" t="str">
        <f>IF(Customers[[#This Row],[Monthly Charge]]&gt;=_xlfn.PERCENTILE.INC(Customers[Monthly Charge],0.75),"High-value","Other")</f>
        <v>High-value</v>
      </c>
    </row>
    <row r="6711" spans="1:40" x14ac:dyDescent="0.25">
      <c r="A6711" t="s">
        <v>7900</v>
      </c>
      <c r="B6711" t="s">
        <v>49</v>
      </c>
      <c r="C6711" s="1">
        <v>20</v>
      </c>
      <c r="D6711" t="s">
        <v>43</v>
      </c>
      <c r="E6711" s="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 s="1">
        <v>0</v>
      </c>
      <c r="K6711" s="1">
        <v>15</v>
      </c>
      <c r="L6711" t="s">
        <v>42</v>
      </c>
      <c r="M6711" t="s">
        <v>40</v>
      </c>
      <c r="N6711" s="2">
        <v>13.8</v>
      </c>
      <c r="O6711" t="s">
        <v>40</v>
      </c>
      <c r="P6711" t="s">
        <v>40</v>
      </c>
      <c r="Q6711" t="s">
        <v>55</v>
      </c>
      <c r="R6711" s="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 s="3">
        <v>87.75</v>
      </c>
      <c r="AE6711" s="3">
        <v>1242.2</v>
      </c>
      <c r="AF6711" s="3">
        <v>0</v>
      </c>
      <c r="AG6711" s="3">
        <v>0</v>
      </c>
      <c r="AH6711" s="3">
        <v>207</v>
      </c>
      <c r="AI6711" s="3">
        <v>1449.2</v>
      </c>
      <c r="AJ6711" t="s">
        <v>47</v>
      </c>
      <c r="AK6711" t="s">
        <v>8234</v>
      </c>
      <c r="AL6711" t="s">
        <v>8234</v>
      </c>
      <c r="AM6711">
        <f>IF(Customers[[#This Row],[Customer Status]]="Churned",1,0)</f>
        <v>0</v>
      </c>
      <c r="AN6711" t="str">
        <f>IF(Customers[[#This Row],[Monthly Charge]]&gt;=_xlfn.PERCENTILE.INC(Customers[Monthly Charge],0.75),"High-value","Other")</f>
        <v>Other</v>
      </c>
    </row>
    <row r="6712" spans="1:40" x14ac:dyDescent="0.25">
      <c r="A6712" t="s">
        <v>7901</v>
      </c>
      <c r="B6712" t="s">
        <v>49</v>
      </c>
      <c r="C6712" s="1">
        <v>60</v>
      </c>
      <c r="D6712" t="s">
        <v>43</v>
      </c>
      <c r="E6712" s="1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 s="1">
        <v>0</v>
      </c>
      <c r="K6712" s="1">
        <v>11</v>
      </c>
      <c r="L6712" t="s">
        <v>62</v>
      </c>
      <c r="M6712" t="s">
        <v>40</v>
      </c>
      <c r="N6712" s="2">
        <v>15.03</v>
      </c>
      <c r="O6712" t="s">
        <v>40</v>
      </c>
      <c r="P6712" t="s">
        <v>40</v>
      </c>
      <c r="Q6712" t="s">
        <v>79</v>
      </c>
      <c r="R6712" s="1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 s="3">
        <v>53.75</v>
      </c>
      <c r="AE6712" s="3">
        <v>608</v>
      </c>
      <c r="AF6712" s="3">
        <v>0</v>
      </c>
      <c r="AG6712" s="3">
        <v>0</v>
      </c>
      <c r="AH6712" s="3">
        <v>165.33</v>
      </c>
      <c r="AI6712" s="3">
        <v>773.33</v>
      </c>
      <c r="AJ6712" t="s">
        <v>57</v>
      </c>
      <c r="AK6712" t="s">
        <v>58</v>
      </c>
      <c r="AL6712" t="s">
        <v>104</v>
      </c>
      <c r="AM6712">
        <f>IF(Customers[[#This Row],[Customer Status]]="Churned",1,0)</f>
        <v>1</v>
      </c>
      <c r="AN6712" t="str">
        <f>IF(Customers[[#This Row],[Monthly Charge]]&gt;=_xlfn.PERCENTILE.INC(Customers[Monthly Charge],0.75),"High-value","Other")</f>
        <v>Other</v>
      </c>
    </row>
    <row r="6713" spans="1:40" x14ac:dyDescent="0.25">
      <c r="A6713" t="s">
        <v>7902</v>
      </c>
      <c r="B6713" t="s">
        <v>49</v>
      </c>
      <c r="C6713" s="1">
        <v>63</v>
      </c>
      <c r="D6713" t="s">
        <v>40</v>
      </c>
      <c r="E6713" s="1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 s="1">
        <v>4</v>
      </c>
      <c r="K6713" s="1">
        <v>70</v>
      </c>
      <c r="L6713" t="s">
        <v>42</v>
      </c>
      <c r="M6713" t="s">
        <v>40</v>
      </c>
      <c r="N6713" s="2">
        <v>38.83</v>
      </c>
      <c r="O6713" t="s">
        <v>40</v>
      </c>
      <c r="P6713" t="s">
        <v>40</v>
      </c>
      <c r="Q6713" t="s">
        <v>79</v>
      </c>
      <c r="R6713" s="1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 s="3">
        <v>84.1</v>
      </c>
      <c r="AE6713" s="3">
        <v>5979.7</v>
      </c>
      <c r="AF6713" s="3">
        <v>0</v>
      </c>
      <c r="AG6713" s="3">
        <v>0</v>
      </c>
      <c r="AH6713" s="3">
        <v>2718.1</v>
      </c>
      <c r="AI6713" s="3">
        <v>8697.7999999999993</v>
      </c>
      <c r="AJ6713" t="s">
        <v>47</v>
      </c>
      <c r="AK6713" t="s">
        <v>8234</v>
      </c>
      <c r="AL6713" t="s">
        <v>8234</v>
      </c>
      <c r="AM6713">
        <f>IF(Customers[[#This Row],[Customer Status]]="Churned",1,0)</f>
        <v>0</v>
      </c>
      <c r="AN6713" t="str">
        <f>IF(Customers[[#This Row],[Monthly Charge]]&gt;=_xlfn.PERCENTILE.INC(Customers[Monthly Charge],0.75),"High-value","Other")</f>
        <v>Other</v>
      </c>
    </row>
    <row r="6714" spans="1:40" x14ac:dyDescent="0.25">
      <c r="A6714" t="s">
        <v>7903</v>
      </c>
      <c r="B6714" t="s">
        <v>39</v>
      </c>
      <c r="C6714" s="1">
        <v>44</v>
      </c>
      <c r="D6714" t="s">
        <v>43</v>
      </c>
      <c r="E6714" s="1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 s="1">
        <v>0</v>
      </c>
      <c r="K6714" s="1">
        <v>36</v>
      </c>
      <c r="L6714" t="s">
        <v>42</v>
      </c>
      <c r="M6714" t="s">
        <v>40</v>
      </c>
      <c r="N6714" s="2">
        <v>49.85</v>
      </c>
      <c r="O6714" t="s">
        <v>43</v>
      </c>
      <c r="P6714" t="s">
        <v>43</v>
      </c>
      <c r="Q6714" t="s">
        <v>42</v>
      </c>
      <c r="R6714" s="1">
        <v>0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A6714" t="s">
        <v>45</v>
      </c>
      <c r="AB6714" t="s">
        <v>40</v>
      </c>
      <c r="AC6714" t="s">
        <v>56</v>
      </c>
      <c r="AD6714" s="3">
        <v>19.25</v>
      </c>
      <c r="AE6714" s="3">
        <v>679.8</v>
      </c>
      <c r="AF6714" s="3">
        <v>0</v>
      </c>
      <c r="AG6714" s="3">
        <v>0</v>
      </c>
      <c r="AH6714" s="3">
        <v>1794.6</v>
      </c>
      <c r="AI6714" s="3">
        <v>2474.4</v>
      </c>
      <c r="AJ6714" t="s">
        <v>47</v>
      </c>
      <c r="AK6714" t="s">
        <v>8234</v>
      </c>
      <c r="AL6714" t="s">
        <v>8234</v>
      </c>
      <c r="AM6714">
        <f>IF(Customers[[#This Row],[Customer Status]]="Churned",1,0)</f>
        <v>0</v>
      </c>
      <c r="AN6714" t="str">
        <f>IF(Customers[[#This Row],[Monthly Charge]]&gt;=_xlfn.PERCENTILE.INC(Customers[Monthly Charge],0.75),"High-value","Other")</f>
        <v>Other</v>
      </c>
    </row>
    <row r="6715" spans="1:40" x14ac:dyDescent="0.25">
      <c r="A6715" t="s">
        <v>7904</v>
      </c>
      <c r="B6715" t="s">
        <v>49</v>
      </c>
      <c r="C6715" s="1">
        <v>28</v>
      </c>
      <c r="D6715" t="s">
        <v>43</v>
      </c>
      <c r="E6715" s="1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 s="1">
        <v>0</v>
      </c>
      <c r="K6715" s="1">
        <v>26</v>
      </c>
      <c r="L6715" t="s">
        <v>129</v>
      </c>
      <c r="M6715" t="s">
        <v>40</v>
      </c>
      <c r="N6715" s="2">
        <v>31.53</v>
      </c>
      <c r="O6715" t="s">
        <v>43</v>
      </c>
      <c r="P6715" t="s">
        <v>43</v>
      </c>
      <c r="Q6715" t="s">
        <v>42</v>
      </c>
      <c r="R6715" s="1">
        <v>0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43</v>
      </c>
      <c r="AA6715" t="s">
        <v>45</v>
      </c>
      <c r="AB6715" t="s">
        <v>40</v>
      </c>
      <c r="AC6715" t="s">
        <v>46</v>
      </c>
      <c r="AD6715" s="3">
        <v>20.65</v>
      </c>
      <c r="AE6715" s="3">
        <v>595.5</v>
      </c>
      <c r="AF6715" s="3">
        <v>0</v>
      </c>
      <c r="AG6715" s="3">
        <v>0</v>
      </c>
      <c r="AH6715" s="3">
        <v>819.78</v>
      </c>
      <c r="AI6715" s="3">
        <v>1415.28</v>
      </c>
      <c r="AJ6715" t="s">
        <v>47</v>
      </c>
      <c r="AK6715" t="s">
        <v>8234</v>
      </c>
      <c r="AL6715" t="s">
        <v>8234</v>
      </c>
      <c r="AM6715">
        <f>IF(Customers[[#This Row],[Customer Status]]="Churned",1,0)</f>
        <v>0</v>
      </c>
      <c r="AN6715" t="str">
        <f>IF(Customers[[#This Row],[Monthly Charge]]&gt;=_xlfn.PERCENTILE.INC(Customers[Monthly Charge],0.75),"High-value","Other")</f>
        <v>Other</v>
      </c>
    </row>
    <row r="6716" spans="1:40" x14ac:dyDescent="0.25">
      <c r="A6716" t="s">
        <v>7905</v>
      </c>
      <c r="B6716" t="s">
        <v>49</v>
      </c>
      <c r="C6716" s="1">
        <v>49</v>
      </c>
      <c r="D6716" t="s">
        <v>40</v>
      </c>
      <c r="E6716" s="1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 s="1">
        <v>10</v>
      </c>
      <c r="K6716" s="1">
        <v>69</v>
      </c>
      <c r="L6716" t="s">
        <v>72</v>
      </c>
      <c r="M6716" t="s">
        <v>40</v>
      </c>
      <c r="N6716" s="2">
        <v>28.19</v>
      </c>
      <c r="O6716" t="s">
        <v>43</v>
      </c>
      <c r="P6716" t="s">
        <v>43</v>
      </c>
      <c r="Q6716" t="s">
        <v>42</v>
      </c>
      <c r="R6716" s="1">
        <v>0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43</v>
      </c>
      <c r="AA6716" t="s">
        <v>73</v>
      </c>
      <c r="AB6716" t="s">
        <v>43</v>
      </c>
      <c r="AC6716" t="s">
        <v>56</v>
      </c>
      <c r="AD6716" s="3">
        <v>19.899999999999999</v>
      </c>
      <c r="AE6716" s="3">
        <v>1356.7</v>
      </c>
      <c r="AF6716" s="3">
        <v>0</v>
      </c>
      <c r="AG6716" s="3">
        <v>0</v>
      </c>
      <c r="AH6716" s="3">
        <v>1945.11</v>
      </c>
      <c r="AI6716" s="3">
        <v>3301.81</v>
      </c>
      <c r="AJ6716" t="s">
        <v>47</v>
      </c>
      <c r="AK6716" t="s">
        <v>8234</v>
      </c>
      <c r="AL6716" t="s">
        <v>8234</v>
      </c>
      <c r="AM6716">
        <f>IF(Customers[[#This Row],[Customer Status]]="Churned",1,0)</f>
        <v>0</v>
      </c>
      <c r="AN6716" t="str">
        <f>IF(Customers[[#This Row],[Monthly Charge]]&gt;=_xlfn.PERCENTILE.INC(Customers[Monthly Charge],0.75),"High-value","Other")</f>
        <v>Other</v>
      </c>
    </row>
    <row r="6717" spans="1:40" x14ac:dyDescent="0.25">
      <c r="A6717" t="s">
        <v>7906</v>
      </c>
      <c r="B6717" t="s">
        <v>39</v>
      </c>
      <c r="C6717" s="1">
        <v>42</v>
      </c>
      <c r="D6717" t="s">
        <v>43</v>
      </c>
      <c r="E6717" s="1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 s="1">
        <v>0</v>
      </c>
      <c r="K6717" s="1">
        <v>1</v>
      </c>
      <c r="L6717" t="s">
        <v>42</v>
      </c>
      <c r="M6717" t="s">
        <v>40</v>
      </c>
      <c r="N6717" s="2">
        <v>2.98</v>
      </c>
      <c r="O6717" t="s">
        <v>43</v>
      </c>
      <c r="P6717" t="s">
        <v>40</v>
      </c>
      <c r="Q6717" t="s">
        <v>44</v>
      </c>
      <c r="R6717" s="1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 s="3">
        <v>51.2</v>
      </c>
      <c r="AE6717" s="3">
        <v>51.2</v>
      </c>
      <c r="AF6717" s="3">
        <v>0</v>
      </c>
      <c r="AG6717" s="3">
        <v>0</v>
      </c>
      <c r="AH6717" s="3">
        <v>2.98</v>
      </c>
      <c r="AI6717" s="3">
        <v>54.18</v>
      </c>
      <c r="AJ6717" t="s">
        <v>98</v>
      </c>
      <c r="AK6717" t="s">
        <v>8234</v>
      </c>
      <c r="AL6717" t="s">
        <v>8234</v>
      </c>
      <c r="AM6717">
        <f>IF(Customers[[#This Row],[Customer Status]]="Churned",1,0)</f>
        <v>0</v>
      </c>
      <c r="AN6717" t="str">
        <f>IF(Customers[[#This Row],[Monthly Charge]]&gt;=_xlfn.PERCENTILE.INC(Customers[Monthly Charge],0.75),"High-value","Other")</f>
        <v>Other</v>
      </c>
    </row>
    <row r="6718" spans="1:40" x14ac:dyDescent="0.25">
      <c r="A6718" t="s">
        <v>7907</v>
      </c>
      <c r="B6718" t="s">
        <v>49</v>
      </c>
      <c r="C6718" s="1">
        <v>30</v>
      </c>
      <c r="D6718" t="s">
        <v>43</v>
      </c>
      <c r="E6718" s="1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 s="1">
        <v>0</v>
      </c>
      <c r="K6718" s="1">
        <v>8</v>
      </c>
      <c r="L6718" t="s">
        <v>42</v>
      </c>
      <c r="M6718" t="s">
        <v>40</v>
      </c>
      <c r="N6718" s="2">
        <v>13.04</v>
      </c>
      <c r="O6718" t="s">
        <v>43</v>
      </c>
      <c r="P6718" t="s">
        <v>40</v>
      </c>
      <c r="Q6718" t="s">
        <v>55</v>
      </c>
      <c r="R6718" s="1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 s="3">
        <v>70.099999999999994</v>
      </c>
      <c r="AE6718" s="3">
        <v>551.35</v>
      </c>
      <c r="AF6718" s="3">
        <v>0</v>
      </c>
      <c r="AG6718" s="3">
        <v>10</v>
      </c>
      <c r="AH6718" s="3">
        <v>104.32</v>
      </c>
      <c r="AI6718" s="3">
        <v>665.67</v>
      </c>
      <c r="AJ6718" t="s">
        <v>57</v>
      </c>
      <c r="AK6718" t="s">
        <v>58</v>
      </c>
      <c r="AL6718" t="s">
        <v>203</v>
      </c>
      <c r="AM6718">
        <f>IF(Customers[[#This Row],[Customer Status]]="Churned",1,0)</f>
        <v>1</v>
      </c>
      <c r="AN6718" t="str">
        <f>IF(Customers[[#This Row],[Monthly Charge]]&gt;=_xlfn.PERCENTILE.INC(Customers[Monthly Charge],0.75),"High-value","Other")</f>
        <v>Other</v>
      </c>
    </row>
    <row r="6719" spans="1:40" x14ac:dyDescent="0.25">
      <c r="A6719" t="s">
        <v>7908</v>
      </c>
      <c r="B6719" t="s">
        <v>39</v>
      </c>
      <c r="C6719" s="1">
        <v>32</v>
      </c>
      <c r="D6719" t="s">
        <v>43</v>
      </c>
      <c r="E6719" s="1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 s="1">
        <v>0</v>
      </c>
      <c r="K6719" s="1">
        <v>52</v>
      </c>
      <c r="L6719" t="s">
        <v>76</v>
      </c>
      <c r="M6719" t="s">
        <v>40</v>
      </c>
      <c r="N6719" s="2">
        <v>38.71</v>
      </c>
      <c r="O6719" t="s">
        <v>40</v>
      </c>
      <c r="P6719" t="s">
        <v>40</v>
      </c>
      <c r="Q6719" t="s">
        <v>79</v>
      </c>
      <c r="R6719" s="1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 s="3">
        <v>80.95</v>
      </c>
      <c r="AE6719" s="3">
        <v>4233.95</v>
      </c>
      <c r="AF6719" s="3">
        <v>0</v>
      </c>
      <c r="AG6719" s="3">
        <v>0</v>
      </c>
      <c r="AH6719" s="3">
        <v>2012.92</v>
      </c>
      <c r="AI6719" s="3">
        <v>6246.87</v>
      </c>
      <c r="AJ6719" t="s">
        <v>47</v>
      </c>
      <c r="AK6719" t="s">
        <v>8234</v>
      </c>
      <c r="AL6719" t="s">
        <v>8234</v>
      </c>
      <c r="AM6719">
        <f>IF(Customers[[#This Row],[Customer Status]]="Churned",1,0)</f>
        <v>0</v>
      </c>
      <c r="AN6719" t="str">
        <f>IF(Customers[[#This Row],[Monthly Charge]]&gt;=_xlfn.PERCENTILE.INC(Customers[Monthly Charge],0.75),"High-value","Other")</f>
        <v>Other</v>
      </c>
    </row>
    <row r="6720" spans="1:40" x14ac:dyDescent="0.25">
      <c r="A6720" t="s">
        <v>7909</v>
      </c>
      <c r="B6720" t="s">
        <v>49</v>
      </c>
      <c r="C6720" s="1">
        <v>25</v>
      </c>
      <c r="D6720" t="s">
        <v>40</v>
      </c>
      <c r="E6720" s="1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 s="1">
        <v>8</v>
      </c>
      <c r="K6720" s="1">
        <v>68</v>
      </c>
      <c r="L6720" t="s">
        <v>72</v>
      </c>
      <c r="M6720" t="s">
        <v>40</v>
      </c>
      <c r="N6720" s="2">
        <v>24.08</v>
      </c>
      <c r="O6720" t="s">
        <v>43</v>
      </c>
      <c r="P6720" t="s">
        <v>40</v>
      </c>
      <c r="Q6720" t="s">
        <v>55</v>
      </c>
      <c r="R6720" s="1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 s="3">
        <v>80.349999999999994</v>
      </c>
      <c r="AE6720" s="3">
        <v>5375.15</v>
      </c>
      <c r="AF6720" s="3">
        <v>0</v>
      </c>
      <c r="AG6720" s="3">
        <v>0</v>
      </c>
      <c r="AH6720" s="3">
        <v>1637.44</v>
      </c>
      <c r="AI6720" s="3">
        <v>7012.59</v>
      </c>
      <c r="AJ6720" t="s">
        <v>47</v>
      </c>
      <c r="AK6720" t="s">
        <v>8234</v>
      </c>
      <c r="AL6720" t="s">
        <v>8234</v>
      </c>
      <c r="AM6720">
        <f>IF(Customers[[#This Row],[Customer Status]]="Churned",1,0)</f>
        <v>0</v>
      </c>
      <c r="AN6720" t="str">
        <f>IF(Customers[[#This Row],[Monthly Charge]]&gt;=_xlfn.PERCENTILE.INC(Customers[Monthly Charge],0.75),"High-value","Other")</f>
        <v>Other</v>
      </c>
    </row>
    <row r="6721" spans="1:40" x14ac:dyDescent="0.25">
      <c r="A6721" t="s">
        <v>7910</v>
      </c>
      <c r="B6721" t="s">
        <v>39</v>
      </c>
      <c r="C6721" s="1">
        <v>67</v>
      </c>
      <c r="D6721" t="s">
        <v>40</v>
      </c>
      <c r="E6721" s="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 s="1">
        <v>1</v>
      </c>
      <c r="K6721" s="1">
        <v>62</v>
      </c>
      <c r="L6721" t="s">
        <v>42</v>
      </c>
      <c r="M6721" t="s">
        <v>40</v>
      </c>
      <c r="N6721" s="2">
        <v>45.76</v>
      </c>
      <c r="O6721" t="s">
        <v>40</v>
      </c>
      <c r="P6721" t="s">
        <v>40</v>
      </c>
      <c r="Q6721" t="s">
        <v>55</v>
      </c>
      <c r="R6721" s="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 s="3">
        <v>96.1</v>
      </c>
      <c r="AE6721" s="3">
        <v>6019.35</v>
      </c>
      <c r="AF6721" s="3">
        <v>0</v>
      </c>
      <c r="AG6721" s="3">
        <v>150</v>
      </c>
      <c r="AH6721" s="3">
        <v>2837.12</v>
      </c>
      <c r="AI6721" s="3">
        <v>9006.4699999999993</v>
      </c>
      <c r="AJ6721" t="s">
        <v>47</v>
      </c>
      <c r="AK6721" t="s">
        <v>8234</v>
      </c>
      <c r="AL6721" t="s">
        <v>8234</v>
      </c>
      <c r="AM6721">
        <f>IF(Customers[[#This Row],[Customer Status]]="Churned",1,0)</f>
        <v>0</v>
      </c>
      <c r="AN6721" t="str">
        <f>IF(Customers[[#This Row],[Monthly Charge]]&gt;=_xlfn.PERCENTILE.INC(Customers[Monthly Charge],0.75),"High-value","Other")</f>
        <v>High-value</v>
      </c>
    </row>
    <row r="6722" spans="1:40" x14ac:dyDescent="0.25">
      <c r="A6722" t="s">
        <v>7911</v>
      </c>
      <c r="B6722" t="s">
        <v>39</v>
      </c>
      <c r="C6722" s="1">
        <v>50</v>
      </c>
      <c r="D6722" t="s">
        <v>43</v>
      </c>
      <c r="E6722" s="1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 s="1">
        <v>0</v>
      </c>
      <c r="K6722" s="1">
        <v>2</v>
      </c>
      <c r="L6722" t="s">
        <v>42</v>
      </c>
      <c r="M6722" t="s">
        <v>40</v>
      </c>
      <c r="N6722" s="2">
        <v>39.619999999999997</v>
      </c>
      <c r="O6722" t="s">
        <v>40</v>
      </c>
      <c r="P6722" t="s">
        <v>40</v>
      </c>
      <c r="Q6722" t="s">
        <v>55</v>
      </c>
      <c r="R6722" s="1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 s="3">
        <v>91.4</v>
      </c>
      <c r="AE6722" s="3">
        <v>193.6</v>
      </c>
      <c r="AF6722" s="3">
        <v>0</v>
      </c>
      <c r="AG6722" s="3">
        <v>0</v>
      </c>
      <c r="AH6722" s="3">
        <v>79.239999999999995</v>
      </c>
      <c r="AI6722" s="3">
        <v>272.83999999999997</v>
      </c>
      <c r="AJ6722" t="s">
        <v>57</v>
      </c>
      <c r="AK6722" t="s">
        <v>58</v>
      </c>
      <c r="AL6722" t="s">
        <v>59</v>
      </c>
      <c r="AM6722">
        <f>IF(Customers[[#This Row],[Customer Status]]="Churned",1,0)</f>
        <v>1</v>
      </c>
      <c r="AN6722" t="str">
        <f>IF(Customers[[#This Row],[Monthly Charge]]&gt;=_xlfn.PERCENTILE.INC(Customers[Monthly Charge],0.75),"High-value","Other")</f>
        <v>High-value</v>
      </c>
    </row>
    <row r="6723" spans="1:40" x14ac:dyDescent="0.25">
      <c r="A6723" t="s">
        <v>7912</v>
      </c>
      <c r="B6723" t="s">
        <v>39</v>
      </c>
      <c r="C6723" s="1">
        <v>62</v>
      </c>
      <c r="D6723" t="s">
        <v>43</v>
      </c>
      <c r="E6723" s="1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 s="1">
        <v>0</v>
      </c>
      <c r="K6723" s="1">
        <v>19</v>
      </c>
      <c r="L6723" t="s">
        <v>42</v>
      </c>
      <c r="M6723" t="s">
        <v>40</v>
      </c>
      <c r="N6723" s="2">
        <v>11.86</v>
      </c>
      <c r="O6723" t="s">
        <v>40</v>
      </c>
      <c r="P6723" t="s">
        <v>43</v>
      </c>
      <c r="Q6723" t="s">
        <v>42</v>
      </c>
      <c r="R6723" s="1">
        <v>0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43</v>
      </c>
      <c r="AA6723" t="s">
        <v>51</v>
      </c>
      <c r="AB6723" t="s">
        <v>43</v>
      </c>
      <c r="AC6723" t="s">
        <v>56</v>
      </c>
      <c r="AD6723" s="3">
        <v>24.7</v>
      </c>
      <c r="AE6723" s="3">
        <v>465.85</v>
      </c>
      <c r="AF6723" s="3">
        <v>1.65</v>
      </c>
      <c r="AG6723" s="3">
        <v>0</v>
      </c>
      <c r="AH6723" s="3">
        <v>225.34</v>
      </c>
      <c r="AI6723" s="3">
        <v>689.54</v>
      </c>
      <c r="AJ6723" t="s">
        <v>47</v>
      </c>
      <c r="AK6723" t="s">
        <v>8234</v>
      </c>
      <c r="AL6723" t="s">
        <v>8234</v>
      </c>
      <c r="AM6723">
        <f>IF(Customers[[#This Row],[Customer Status]]="Churned",1,0)</f>
        <v>0</v>
      </c>
      <c r="AN6723" t="str">
        <f>IF(Customers[[#This Row],[Monthly Charge]]&gt;=_xlfn.PERCENTILE.INC(Customers[Monthly Charge],0.75),"High-value","Other")</f>
        <v>Other</v>
      </c>
    </row>
    <row r="6724" spans="1:40" x14ac:dyDescent="0.25">
      <c r="A6724" t="s">
        <v>7913</v>
      </c>
      <c r="B6724" t="s">
        <v>49</v>
      </c>
      <c r="C6724" s="1">
        <v>32</v>
      </c>
      <c r="D6724" t="s">
        <v>40</v>
      </c>
      <c r="E6724" s="1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 s="1">
        <v>8</v>
      </c>
      <c r="K6724" s="1">
        <v>9</v>
      </c>
      <c r="L6724" t="s">
        <v>54</v>
      </c>
      <c r="M6724" t="s">
        <v>40</v>
      </c>
      <c r="N6724" s="2">
        <v>23.42</v>
      </c>
      <c r="O6724" t="s">
        <v>40</v>
      </c>
      <c r="P6724" t="s">
        <v>40</v>
      </c>
      <c r="Q6724" t="s">
        <v>55</v>
      </c>
      <c r="R6724" s="1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 s="3">
        <v>102.6</v>
      </c>
      <c r="AE6724" s="3">
        <v>897.75</v>
      </c>
      <c r="AF6724" s="3">
        <v>0</v>
      </c>
      <c r="AG6724" s="3">
        <v>0</v>
      </c>
      <c r="AH6724" s="3">
        <v>210.78</v>
      </c>
      <c r="AI6724" s="3">
        <v>1108.53</v>
      </c>
      <c r="AJ6724" t="s">
        <v>47</v>
      </c>
      <c r="AK6724" t="s">
        <v>8234</v>
      </c>
      <c r="AL6724" t="s">
        <v>8234</v>
      </c>
      <c r="AM6724">
        <f>IF(Customers[[#This Row],[Customer Status]]="Churned",1,0)</f>
        <v>0</v>
      </c>
      <c r="AN6724" t="str">
        <f>IF(Customers[[#This Row],[Monthly Charge]]&gt;=_xlfn.PERCENTILE.INC(Customers[Monthly Charge],0.75),"High-value","Other")</f>
        <v>High-value</v>
      </c>
    </row>
    <row r="6725" spans="1:40" x14ac:dyDescent="0.25">
      <c r="A6725" t="s">
        <v>7914</v>
      </c>
      <c r="B6725" t="s">
        <v>49</v>
      </c>
      <c r="C6725" s="1">
        <v>32</v>
      </c>
      <c r="D6725" t="s">
        <v>40</v>
      </c>
      <c r="E6725" s="1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 s="1">
        <v>4</v>
      </c>
      <c r="K6725" s="1">
        <v>24</v>
      </c>
      <c r="L6725" t="s">
        <v>42</v>
      </c>
      <c r="M6725" t="s">
        <v>40</v>
      </c>
      <c r="N6725" s="2">
        <v>27.38</v>
      </c>
      <c r="O6725" t="s">
        <v>43</v>
      </c>
      <c r="P6725" t="s">
        <v>43</v>
      </c>
      <c r="Q6725" t="s">
        <v>42</v>
      </c>
      <c r="R6725" s="1">
        <v>0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43</v>
      </c>
      <c r="AA6725" t="s">
        <v>73</v>
      </c>
      <c r="AB6725" t="s">
        <v>43</v>
      </c>
      <c r="AC6725" t="s">
        <v>46</v>
      </c>
      <c r="AD6725" s="3">
        <v>19.75</v>
      </c>
      <c r="AE6725" s="3">
        <v>483.15</v>
      </c>
      <c r="AF6725" s="3">
        <v>16.559999999999999</v>
      </c>
      <c r="AG6725" s="3">
        <v>0</v>
      </c>
      <c r="AH6725" s="3">
        <v>657.12</v>
      </c>
      <c r="AI6725" s="3">
        <v>1123.71</v>
      </c>
      <c r="AJ6725" t="s">
        <v>47</v>
      </c>
      <c r="AK6725" t="s">
        <v>8234</v>
      </c>
      <c r="AL6725" t="s">
        <v>8234</v>
      </c>
      <c r="AM6725">
        <f>IF(Customers[[#This Row],[Customer Status]]="Churned",1,0)</f>
        <v>0</v>
      </c>
      <c r="AN6725" t="str">
        <f>IF(Customers[[#This Row],[Monthly Charge]]&gt;=_xlfn.PERCENTILE.INC(Customers[Monthly Charge],0.75),"High-value","Other")</f>
        <v>Other</v>
      </c>
    </row>
    <row r="6726" spans="1:40" x14ac:dyDescent="0.25">
      <c r="A6726" t="s">
        <v>7915</v>
      </c>
      <c r="B6726" t="s">
        <v>49</v>
      </c>
      <c r="C6726" s="1">
        <v>26</v>
      </c>
      <c r="D6726" t="s">
        <v>40</v>
      </c>
      <c r="E6726" s="1">
        <v>0</v>
      </c>
      <c r="F6726" t="s">
        <v>989</v>
      </c>
      <c r="G6726">
        <v>92780</v>
      </c>
      <c r="H6726">
        <v>33.735802</v>
      </c>
      <c r="I6726">
        <v>-117.818805</v>
      </c>
      <c r="J6726" s="1">
        <v>2</v>
      </c>
      <c r="K6726" s="1">
        <v>61</v>
      </c>
      <c r="L6726" t="s">
        <v>42</v>
      </c>
      <c r="M6726" t="s">
        <v>40</v>
      </c>
      <c r="N6726" s="2">
        <v>20.34</v>
      </c>
      <c r="O6726" t="s">
        <v>43</v>
      </c>
      <c r="P6726" t="s">
        <v>40</v>
      </c>
      <c r="Q6726" t="s">
        <v>44</v>
      </c>
      <c r="R6726" s="1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 s="3">
        <v>81.05</v>
      </c>
      <c r="AE6726" s="3">
        <v>4747.6499999999996</v>
      </c>
      <c r="AF6726" s="3">
        <v>0</v>
      </c>
      <c r="AG6726" s="3">
        <v>0</v>
      </c>
      <c r="AH6726" s="3">
        <v>1240.74</v>
      </c>
      <c r="AI6726" s="3">
        <v>5988.39</v>
      </c>
      <c r="AJ6726" t="s">
        <v>47</v>
      </c>
      <c r="AK6726" t="s">
        <v>8234</v>
      </c>
      <c r="AL6726" t="s">
        <v>8234</v>
      </c>
      <c r="AM6726">
        <f>IF(Customers[[#This Row],[Customer Status]]="Churned",1,0)</f>
        <v>0</v>
      </c>
      <c r="AN6726" t="str">
        <f>IF(Customers[[#This Row],[Monthly Charge]]&gt;=_xlfn.PERCENTILE.INC(Customers[Monthly Charge],0.75),"High-value","Other")</f>
        <v>Other</v>
      </c>
    </row>
    <row r="6727" spans="1:40" x14ac:dyDescent="0.25">
      <c r="A6727" t="s">
        <v>7916</v>
      </c>
      <c r="B6727" t="s">
        <v>49</v>
      </c>
      <c r="C6727" s="1">
        <v>31</v>
      </c>
      <c r="D6727" t="s">
        <v>40</v>
      </c>
      <c r="E6727" s="1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 s="1">
        <v>7</v>
      </c>
      <c r="K6727" s="1">
        <v>72</v>
      </c>
      <c r="L6727" t="s">
        <v>72</v>
      </c>
      <c r="M6727" t="s">
        <v>40</v>
      </c>
      <c r="N6727" s="2">
        <v>8.51</v>
      </c>
      <c r="O6727" t="s">
        <v>40</v>
      </c>
      <c r="P6727" t="s">
        <v>40</v>
      </c>
      <c r="Q6727" t="s">
        <v>55</v>
      </c>
      <c r="R6727" s="1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 s="3">
        <v>90.45</v>
      </c>
      <c r="AE6727" s="3">
        <v>6565.85</v>
      </c>
      <c r="AF6727" s="3">
        <v>0</v>
      </c>
      <c r="AG6727" s="3">
        <v>0</v>
      </c>
      <c r="AH6727" s="3">
        <v>612.72</v>
      </c>
      <c r="AI6727" s="3">
        <v>7178.57</v>
      </c>
      <c r="AJ6727" t="s">
        <v>47</v>
      </c>
      <c r="AK6727" t="s">
        <v>8234</v>
      </c>
      <c r="AL6727" t="s">
        <v>8234</v>
      </c>
      <c r="AM6727">
        <f>IF(Customers[[#This Row],[Customer Status]]="Churned",1,0)</f>
        <v>0</v>
      </c>
      <c r="AN6727" t="str">
        <f>IF(Customers[[#This Row],[Monthly Charge]]&gt;=_xlfn.PERCENTILE.INC(Customers[Monthly Charge],0.75),"High-value","Other")</f>
        <v>High-value</v>
      </c>
    </row>
    <row r="6728" spans="1:40" x14ac:dyDescent="0.25">
      <c r="A6728" t="s">
        <v>7917</v>
      </c>
      <c r="B6728" t="s">
        <v>49</v>
      </c>
      <c r="C6728" s="1">
        <v>57</v>
      </c>
      <c r="D6728" t="s">
        <v>40</v>
      </c>
      <c r="E6728" s="1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 s="1">
        <v>8</v>
      </c>
      <c r="K6728" s="1">
        <v>8</v>
      </c>
      <c r="L6728" t="s">
        <v>54</v>
      </c>
      <c r="M6728" t="s">
        <v>40</v>
      </c>
      <c r="N6728" s="2">
        <v>20.67</v>
      </c>
      <c r="O6728" t="s">
        <v>43</v>
      </c>
      <c r="P6728" t="s">
        <v>40</v>
      </c>
      <c r="Q6728" t="s">
        <v>55</v>
      </c>
      <c r="R6728" s="1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 s="3">
        <v>75</v>
      </c>
      <c r="AE6728" s="3">
        <v>658.1</v>
      </c>
      <c r="AF6728" s="3">
        <v>0</v>
      </c>
      <c r="AG6728" s="3">
        <v>0</v>
      </c>
      <c r="AH6728" s="3">
        <v>165.36</v>
      </c>
      <c r="AI6728" s="3">
        <v>823.46</v>
      </c>
      <c r="AJ6728" t="s">
        <v>47</v>
      </c>
      <c r="AK6728" t="s">
        <v>8234</v>
      </c>
      <c r="AL6728" t="s">
        <v>8234</v>
      </c>
      <c r="AM6728">
        <f>IF(Customers[[#This Row],[Customer Status]]="Churned",1,0)</f>
        <v>0</v>
      </c>
      <c r="AN6728" t="str">
        <f>IF(Customers[[#This Row],[Monthly Charge]]&gt;=_xlfn.PERCENTILE.INC(Customers[Monthly Charge],0.75),"High-value","Other")</f>
        <v>Other</v>
      </c>
    </row>
    <row r="6729" spans="1:40" x14ac:dyDescent="0.25">
      <c r="A6729" t="s">
        <v>7918</v>
      </c>
      <c r="B6729" t="s">
        <v>39</v>
      </c>
      <c r="C6729" s="1">
        <v>30</v>
      </c>
      <c r="D6729" t="s">
        <v>43</v>
      </c>
      <c r="E6729" s="1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 s="1">
        <v>0</v>
      </c>
      <c r="K6729" s="1">
        <v>13</v>
      </c>
      <c r="L6729" t="s">
        <v>42</v>
      </c>
      <c r="M6729" t="s">
        <v>40</v>
      </c>
      <c r="N6729" s="2">
        <v>37.03</v>
      </c>
      <c r="O6729" t="s">
        <v>40</v>
      </c>
      <c r="P6729" t="s">
        <v>40</v>
      </c>
      <c r="Q6729" t="s">
        <v>79</v>
      </c>
      <c r="R6729" s="1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 s="3">
        <v>88.95</v>
      </c>
      <c r="AE6729" s="3">
        <v>1161.75</v>
      </c>
      <c r="AF6729" s="3">
        <v>0</v>
      </c>
      <c r="AG6729" s="3">
        <v>0</v>
      </c>
      <c r="AH6729" s="3">
        <v>481.39</v>
      </c>
      <c r="AI6729" s="3">
        <v>1643.14</v>
      </c>
      <c r="AJ6729" t="s">
        <v>47</v>
      </c>
      <c r="AK6729" t="s">
        <v>8234</v>
      </c>
      <c r="AL6729" t="s">
        <v>8234</v>
      </c>
      <c r="AM6729">
        <f>IF(Customers[[#This Row],[Customer Status]]="Churned",1,0)</f>
        <v>0</v>
      </c>
      <c r="AN6729" t="str">
        <f>IF(Customers[[#This Row],[Monthly Charge]]&gt;=_xlfn.PERCENTILE.INC(Customers[Monthly Charge],0.75),"High-value","Other")</f>
        <v>Other</v>
      </c>
    </row>
    <row r="6730" spans="1:40" x14ac:dyDescent="0.25">
      <c r="A6730" t="s">
        <v>7919</v>
      </c>
      <c r="B6730" t="s">
        <v>49</v>
      </c>
      <c r="C6730" s="1">
        <v>50</v>
      </c>
      <c r="D6730" t="s">
        <v>40</v>
      </c>
      <c r="E6730" s="1">
        <v>2</v>
      </c>
      <c r="F6730" t="s">
        <v>5483</v>
      </c>
      <c r="G6730">
        <v>92861</v>
      </c>
      <c r="H6730">
        <v>33.817473</v>
      </c>
      <c r="I6730">
        <v>-117.810462</v>
      </c>
      <c r="J6730" s="1">
        <v>6</v>
      </c>
      <c r="K6730" s="1">
        <v>30</v>
      </c>
      <c r="L6730" t="s">
        <v>42</v>
      </c>
      <c r="M6730" t="s">
        <v>40</v>
      </c>
      <c r="N6730" s="2">
        <v>12.49</v>
      </c>
      <c r="O6730" t="s">
        <v>40</v>
      </c>
      <c r="P6730" t="s">
        <v>40</v>
      </c>
      <c r="Q6730" t="s">
        <v>79</v>
      </c>
      <c r="R6730" s="1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 s="3">
        <v>54.45</v>
      </c>
      <c r="AE6730" s="3">
        <v>1588.7</v>
      </c>
      <c r="AF6730" s="3">
        <v>0</v>
      </c>
      <c r="AG6730" s="3">
        <v>0</v>
      </c>
      <c r="AH6730" s="3">
        <v>374.7</v>
      </c>
      <c r="AI6730" s="3">
        <v>1963.4</v>
      </c>
      <c r="AJ6730" t="s">
        <v>47</v>
      </c>
      <c r="AK6730" t="s">
        <v>8234</v>
      </c>
      <c r="AL6730" t="s">
        <v>8234</v>
      </c>
      <c r="AM6730">
        <f>IF(Customers[[#This Row],[Customer Status]]="Churned",1,0)</f>
        <v>0</v>
      </c>
      <c r="AN6730" t="str">
        <f>IF(Customers[[#This Row],[Monthly Charge]]&gt;=_xlfn.PERCENTILE.INC(Customers[Monthly Charge],0.75),"High-value","Other")</f>
        <v>Other</v>
      </c>
    </row>
    <row r="6731" spans="1:40" x14ac:dyDescent="0.25">
      <c r="A6731" t="s">
        <v>7920</v>
      </c>
      <c r="B6731" t="s">
        <v>39</v>
      </c>
      <c r="C6731" s="1">
        <v>30</v>
      </c>
      <c r="D6731" t="s">
        <v>40</v>
      </c>
      <c r="E6731" s="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 s="1">
        <v>5</v>
      </c>
      <c r="K6731" s="1">
        <v>38</v>
      </c>
      <c r="L6731" t="s">
        <v>42</v>
      </c>
      <c r="M6731" t="s">
        <v>40</v>
      </c>
      <c r="N6731" s="2">
        <v>46.27</v>
      </c>
      <c r="O6731" t="s">
        <v>43</v>
      </c>
      <c r="P6731" t="s">
        <v>40</v>
      </c>
      <c r="Q6731" t="s">
        <v>44</v>
      </c>
      <c r="R6731" s="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 s="3">
        <v>54.5</v>
      </c>
      <c r="AE6731" s="3">
        <v>2076.0500000000002</v>
      </c>
      <c r="AF6731" s="3">
        <v>0</v>
      </c>
      <c r="AG6731" s="3">
        <v>0</v>
      </c>
      <c r="AH6731" s="3">
        <v>1758.26</v>
      </c>
      <c r="AI6731" s="3">
        <v>3834.31</v>
      </c>
      <c r="AJ6731" t="s">
        <v>47</v>
      </c>
      <c r="AK6731" t="s">
        <v>8234</v>
      </c>
      <c r="AL6731" t="s">
        <v>8234</v>
      </c>
      <c r="AM6731">
        <f>IF(Customers[[#This Row],[Customer Status]]="Churned",1,0)</f>
        <v>0</v>
      </c>
      <c r="AN6731" t="str">
        <f>IF(Customers[[#This Row],[Monthly Charge]]&gt;=_xlfn.PERCENTILE.INC(Customers[Monthly Charge],0.75),"High-value","Other")</f>
        <v>Other</v>
      </c>
    </row>
    <row r="6732" spans="1:40" x14ac:dyDescent="0.25">
      <c r="A6732" t="s">
        <v>7921</v>
      </c>
      <c r="B6732" t="s">
        <v>39</v>
      </c>
      <c r="C6732" s="1">
        <v>57</v>
      </c>
      <c r="D6732" t="s">
        <v>43</v>
      </c>
      <c r="E6732" s="1">
        <v>0</v>
      </c>
      <c r="F6732" t="s">
        <v>4091</v>
      </c>
      <c r="G6732">
        <v>96117</v>
      </c>
      <c r="H6732">
        <v>40.507272</v>
      </c>
      <c r="I6732">
        <v>-120.338228</v>
      </c>
      <c r="J6732" s="1">
        <v>0</v>
      </c>
      <c r="K6732" s="1">
        <v>71</v>
      </c>
      <c r="L6732" t="s">
        <v>72</v>
      </c>
      <c r="M6732" t="s">
        <v>40</v>
      </c>
      <c r="N6732" s="2">
        <v>2.93</v>
      </c>
      <c r="O6732" t="s">
        <v>40</v>
      </c>
      <c r="P6732" t="s">
        <v>40</v>
      </c>
      <c r="Q6732" t="s">
        <v>55</v>
      </c>
      <c r="R6732" s="1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 s="3">
        <v>106.75</v>
      </c>
      <c r="AE6732" s="3">
        <v>7283.25</v>
      </c>
      <c r="AF6732" s="3">
        <v>0</v>
      </c>
      <c r="AG6732" s="3">
        <v>0</v>
      </c>
      <c r="AH6732" s="3">
        <v>208.03</v>
      </c>
      <c r="AI6732" s="3">
        <v>7491.28</v>
      </c>
      <c r="AJ6732" t="s">
        <v>47</v>
      </c>
      <c r="AK6732" t="s">
        <v>8234</v>
      </c>
      <c r="AL6732" t="s">
        <v>8234</v>
      </c>
      <c r="AM6732">
        <f>IF(Customers[[#This Row],[Customer Status]]="Churned",1,0)</f>
        <v>0</v>
      </c>
      <c r="AN6732" t="str">
        <f>IF(Customers[[#This Row],[Monthly Charge]]&gt;=_xlfn.PERCENTILE.INC(Customers[Monthly Charge],0.75),"High-value","Other")</f>
        <v>High-value</v>
      </c>
    </row>
    <row r="6733" spans="1:40" x14ac:dyDescent="0.25">
      <c r="A6733" t="s">
        <v>7922</v>
      </c>
      <c r="B6733" t="s">
        <v>39</v>
      </c>
      <c r="C6733" s="1">
        <v>40</v>
      </c>
      <c r="D6733" t="s">
        <v>43</v>
      </c>
      <c r="E6733" s="1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 s="1">
        <v>0</v>
      </c>
      <c r="K6733" s="1">
        <v>16</v>
      </c>
      <c r="L6733" t="s">
        <v>42</v>
      </c>
      <c r="M6733" t="s">
        <v>40</v>
      </c>
      <c r="N6733" s="2">
        <v>12.92</v>
      </c>
      <c r="O6733" t="s">
        <v>43</v>
      </c>
      <c r="P6733" t="s">
        <v>40</v>
      </c>
      <c r="Q6733" t="s">
        <v>55</v>
      </c>
      <c r="R6733" s="1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 s="3">
        <v>-4</v>
      </c>
      <c r="AE6733" s="3">
        <v>1312.15</v>
      </c>
      <c r="AF6733" s="3">
        <v>0</v>
      </c>
      <c r="AG6733" s="3">
        <v>0</v>
      </c>
      <c r="AH6733" s="3">
        <v>206.72</v>
      </c>
      <c r="AI6733" s="3">
        <v>1518.87</v>
      </c>
      <c r="AJ6733" t="s">
        <v>57</v>
      </c>
      <c r="AK6733" t="s">
        <v>63</v>
      </c>
      <c r="AL6733" t="s">
        <v>64</v>
      </c>
      <c r="AM6733">
        <f>IF(Customers[[#This Row],[Customer Status]]="Churned",1,0)</f>
        <v>1</v>
      </c>
      <c r="AN6733" t="str">
        <f>IF(Customers[[#This Row],[Monthly Charge]]&gt;=_xlfn.PERCENTILE.INC(Customers[Monthly Charge],0.75),"High-value","Other")</f>
        <v>Other</v>
      </c>
    </row>
    <row r="6734" spans="1:40" x14ac:dyDescent="0.25">
      <c r="A6734" t="s">
        <v>7923</v>
      </c>
      <c r="B6734" t="s">
        <v>39</v>
      </c>
      <c r="C6734" s="1">
        <v>61</v>
      </c>
      <c r="D6734" t="s">
        <v>43</v>
      </c>
      <c r="E6734" s="1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 s="1">
        <v>0</v>
      </c>
      <c r="K6734" s="1">
        <v>36</v>
      </c>
      <c r="L6734" t="s">
        <v>129</v>
      </c>
      <c r="M6734" t="s">
        <v>43</v>
      </c>
      <c r="N6734" s="2">
        <v>0</v>
      </c>
      <c r="O6734" t="s">
        <v>43</v>
      </c>
      <c r="P6734" t="s">
        <v>40</v>
      </c>
      <c r="Q6734" t="s">
        <v>44</v>
      </c>
      <c r="R6734" s="1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 s="3">
        <v>31.05</v>
      </c>
      <c r="AE6734" s="3">
        <v>1126.3499999999999</v>
      </c>
      <c r="AF6734" s="3">
        <v>0</v>
      </c>
      <c r="AG6734" s="3">
        <v>0</v>
      </c>
      <c r="AH6734" s="3">
        <v>0</v>
      </c>
      <c r="AI6734" s="3">
        <v>1126.3499999999999</v>
      </c>
      <c r="AJ6734" t="s">
        <v>47</v>
      </c>
      <c r="AK6734" t="s">
        <v>8234</v>
      </c>
      <c r="AL6734" t="s">
        <v>8234</v>
      </c>
      <c r="AM6734">
        <f>IF(Customers[[#This Row],[Customer Status]]="Churned",1,0)</f>
        <v>0</v>
      </c>
      <c r="AN6734" t="str">
        <f>IF(Customers[[#This Row],[Monthly Charge]]&gt;=_xlfn.PERCENTILE.INC(Customers[Monthly Charge],0.75),"High-value","Other")</f>
        <v>Other</v>
      </c>
    </row>
    <row r="6735" spans="1:40" x14ac:dyDescent="0.25">
      <c r="A6735" t="s">
        <v>7924</v>
      </c>
      <c r="B6735" t="s">
        <v>49</v>
      </c>
      <c r="C6735" s="1">
        <v>58</v>
      </c>
      <c r="D6735" t="s">
        <v>43</v>
      </c>
      <c r="E6735" s="1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 s="1">
        <v>0</v>
      </c>
      <c r="K6735" s="1">
        <v>1</v>
      </c>
      <c r="L6735" t="s">
        <v>42</v>
      </c>
      <c r="M6735" t="s">
        <v>40</v>
      </c>
      <c r="N6735" s="2">
        <v>6.44</v>
      </c>
      <c r="O6735" t="s">
        <v>43</v>
      </c>
      <c r="P6735" t="s">
        <v>40</v>
      </c>
      <c r="Q6735" t="s">
        <v>79</v>
      </c>
      <c r="R6735" s="1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 s="3">
        <v>51.25</v>
      </c>
      <c r="AE6735" s="3">
        <v>51.25</v>
      </c>
      <c r="AF6735" s="3">
        <v>0</v>
      </c>
      <c r="AG6735" s="3">
        <v>0</v>
      </c>
      <c r="AH6735" s="3">
        <v>6.44</v>
      </c>
      <c r="AI6735" s="3">
        <v>57.69</v>
      </c>
      <c r="AJ6735" t="s">
        <v>57</v>
      </c>
      <c r="AK6735" t="s">
        <v>58</v>
      </c>
      <c r="AL6735" t="s">
        <v>104</v>
      </c>
      <c r="AM6735">
        <f>IF(Customers[[#This Row],[Customer Status]]="Churned",1,0)</f>
        <v>1</v>
      </c>
      <c r="AN6735" t="str">
        <f>IF(Customers[[#This Row],[Monthly Charge]]&gt;=_xlfn.PERCENTILE.INC(Customers[Monthly Charge],0.75),"High-value","Other")</f>
        <v>Other</v>
      </c>
    </row>
    <row r="6736" spans="1:40" x14ac:dyDescent="0.25">
      <c r="A6736" t="s">
        <v>7925</v>
      </c>
      <c r="B6736" t="s">
        <v>49</v>
      </c>
      <c r="C6736" s="1">
        <v>19</v>
      </c>
      <c r="D6736" t="s">
        <v>40</v>
      </c>
      <c r="E6736" s="1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 s="1">
        <v>10</v>
      </c>
      <c r="K6736" s="1">
        <v>52</v>
      </c>
      <c r="L6736" t="s">
        <v>42</v>
      </c>
      <c r="M6736" t="s">
        <v>40</v>
      </c>
      <c r="N6736" s="2">
        <v>40.76</v>
      </c>
      <c r="O6736" t="s">
        <v>43</v>
      </c>
      <c r="P6736" t="s">
        <v>43</v>
      </c>
      <c r="Q6736" t="s">
        <v>42</v>
      </c>
      <c r="R6736" s="1">
        <v>0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43</v>
      </c>
      <c r="AA6736" t="s">
        <v>73</v>
      </c>
      <c r="AB6736" t="s">
        <v>43</v>
      </c>
      <c r="AC6736" t="s">
        <v>46</v>
      </c>
      <c r="AD6736" s="3">
        <v>19.2</v>
      </c>
      <c r="AE6736" s="3">
        <v>1054.75</v>
      </c>
      <c r="AF6736" s="3">
        <v>0</v>
      </c>
      <c r="AG6736" s="3">
        <v>0</v>
      </c>
      <c r="AH6736" s="3">
        <v>2119.52</v>
      </c>
      <c r="AI6736" s="3">
        <v>3174.27</v>
      </c>
      <c r="AJ6736" t="s">
        <v>47</v>
      </c>
      <c r="AK6736" t="s">
        <v>8234</v>
      </c>
      <c r="AL6736" t="s">
        <v>8234</v>
      </c>
      <c r="AM6736">
        <f>IF(Customers[[#This Row],[Customer Status]]="Churned",1,0)</f>
        <v>0</v>
      </c>
      <c r="AN6736" t="str">
        <f>IF(Customers[[#This Row],[Monthly Charge]]&gt;=_xlfn.PERCENTILE.INC(Customers[Monthly Charge],0.75),"High-value","Other")</f>
        <v>Other</v>
      </c>
    </row>
    <row r="6737" spans="1:40" x14ac:dyDescent="0.25">
      <c r="A6737" t="s">
        <v>7926</v>
      </c>
      <c r="B6737" t="s">
        <v>39</v>
      </c>
      <c r="C6737" s="1">
        <v>64</v>
      </c>
      <c r="D6737" t="s">
        <v>43</v>
      </c>
      <c r="E6737" s="1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 s="1">
        <v>0</v>
      </c>
      <c r="K6737" s="1">
        <v>4</v>
      </c>
      <c r="L6737" t="s">
        <v>54</v>
      </c>
      <c r="M6737" t="s">
        <v>40</v>
      </c>
      <c r="N6737" s="2">
        <v>36.76</v>
      </c>
      <c r="O6737" t="s">
        <v>40</v>
      </c>
      <c r="P6737" t="s">
        <v>40</v>
      </c>
      <c r="Q6737" t="s">
        <v>55</v>
      </c>
      <c r="R6737" s="1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 s="3">
        <v>89.6</v>
      </c>
      <c r="AE6737" s="3">
        <v>365.65</v>
      </c>
      <c r="AF6737" s="3">
        <v>0</v>
      </c>
      <c r="AG6737" s="3">
        <v>0</v>
      </c>
      <c r="AH6737" s="3">
        <v>147.04</v>
      </c>
      <c r="AI6737" s="3">
        <v>512.69000000000005</v>
      </c>
      <c r="AJ6737" t="s">
        <v>57</v>
      </c>
      <c r="AK6737" t="s">
        <v>58</v>
      </c>
      <c r="AL6737" t="s">
        <v>59</v>
      </c>
      <c r="AM6737">
        <f>IF(Customers[[#This Row],[Customer Status]]="Churned",1,0)</f>
        <v>1</v>
      </c>
      <c r="AN6737" t="str">
        <f>IF(Customers[[#This Row],[Monthly Charge]]&gt;=_xlfn.PERCENTILE.INC(Customers[Monthly Charge],0.75),"High-value","Other")</f>
        <v>Other</v>
      </c>
    </row>
    <row r="6738" spans="1:40" x14ac:dyDescent="0.25">
      <c r="A6738" t="s">
        <v>7927</v>
      </c>
      <c r="B6738" t="s">
        <v>49</v>
      </c>
      <c r="C6738" s="1">
        <v>40</v>
      </c>
      <c r="D6738" t="s">
        <v>40</v>
      </c>
      <c r="E6738" s="1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 s="1">
        <v>10</v>
      </c>
      <c r="K6738" s="1">
        <v>65</v>
      </c>
      <c r="L6738" t="s">
        <v>76</v>
      </c>
      <c r="M6738" t="s">
        <v>40</v>
      </c>
      <c r="N6738" s="2">
        <v>17.43</v>
      </c>
      <c r="O6738" t="s">
        <v>40</v>
      </c>
      <c r="P6738" t="s">
        <v>40</v>
      </c>
      <c r="Q6738" t="s">
        <v>79</v>
      </c>
      <c r="R6738" s="1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 s="3">
        <v>69.55</v>
      </c>
      <c r="AE6738" s="3">
        <v>4459.1499999999996</v>
      </c>
      <c r="AF6738" s="3">
        <v>23.61</v>
      </c>
      <c r="AG6738" s="3">
        <v>0</v>
      </c>
      <c r="AH6738" s="3">
        <v>1132.95</v>
      </c>
      <c r="AI6738" s="3">
        <v>5568.49</v>
      </c>
      <c r="AJ6738" t="s">
        <v>47</v>
      </c>
      <c r="AK6738" t="s">
        <v>8234</v>
      </c>
      <c r="AL6738" t="s">
        <v>8234</v>
      </c>
      <c r="AM6738">
        <f>IF(Customers[[#This Row],[Customer Status]]="Churned",1,0)</f>
        <v>0</v>
      </c>
      <c r="AN6738" t="str">
        <f>IF(Customers[[#This Row],[Monthly Charge]]&gt;=_xlfn.PERCENTILE.INC(Customers[Monthly Charge],0.75),"High-value","Other")</f>
        <v>Other</v>
      </c>
    </row>
    <row r="6739" spans="1:40" x14ac:dyDescent="0.25">
      <c r="A6739" t="s">
        <v>7928</v>
      </c>
      <c r="B6739" t="s">
        <v>49</v>
      </c>
      <c r="C6739" s="1">
        <v>39</v>
      </c>
      <c r="D6739" t="s">
        <v>43</v>
      </c>
      <c r="E6739" s="1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 s="1">
        <v>0</v>
      </c>
      <c r="K6739" s="1">
        <v>38</v>
      </c>
      <c r="L6739" t="s">
        <v>42</v>
      </c>
      <c r="M6739" t="s">
        <v>40</v>
      </c>
      <c r="N6739" s="2">
        <v>33.71</v>
      </c>
      <c r="O6739" t="s">
        <v>43</v>
      </c>
      <c r="P6739" t="s">
        <v>40</v>
      </c>
      <c r="Q6739" t="s">
        <v>55</v>
      </c>
      <c r="R6739" s="1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 s="3">
        <v>70.45</v>
      </c>
      <c r="AE6739" s="3">
        <v>2597.6</v>
      </c>
      <c r="AF6739" s="3">
        <v>0</v>
      </c>
      <c r="AG6739" s="3">
        <v>0</v>
      </c>
      <c r="AH6739" s="3">
        <v>1280.98</v>
      </c>
      <c r="AI6739" s="3">
        <v>3878.58</v>
      </c>
      <c r="AJ6739" t="s">
        <v>57</v>
      </c>
      <c r="AK6739" t="s">
        <v>117</v>
      </c>
      <c r="AL6739" t="s">
        <v>240</v>
      </c>
      <c r="AM6739">
        <f>IF(Customers[[#This Row],[Customer Status]]="Churned",1,0)</f>
        <v>1</v>
      </c>
      <c r="AN6739" t="str">
        <f>IF(Customers[[#This Row],[Monthly Charge]]&gt;=_xlfn.PERCENTILE.INC(Customers[Monthly Charge],0.75),"High-value","Other")</f>
        <v>Other</v>
      </c>
    </row>
    <row r="6740" spans="1:40" x14ac:dyDescent="0.25">
      <c r="A6740" t="s">
        <v>7929</v>
      </c>
      <c r="B6740" t="s">
        <v>49</v>
      </c>
      <c r="C6740" s="1">
        <v>38</v>
      </c>
      <c r="D6740" t="s">
        <v>43</v>
      </c>
      <c r="E6740" s="1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 s="1">
        <v>0</v>
      </c>
      <c r="K6740" s="1">
        <v>64</v>
      </c>
      <c r="L6740" t="s">
        <v>76</v>
      </c>
      <c r="M6740" t="s">
        <v>40</v>
      </c>
      <c r="N6740" s="2">
        <v>36.54</v>
      </c>
      <c r="O6740" t="s">
        <v>40</v>
      </c>
      <c r="P6740" t="s">
        <v>40</v>
      </c>
      <c r="Q6740" t="s">
        <v>55</v>
      </c>
      <c r="R6740" s="1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 s="3">
        <v>99.25</v>
      </c>
      <c r="AE6740" s="3">
        <v>6549.45</v>
      </c>
      <c r="AF6740" s="3">
        <v>0</v>
      </c>
      <c r="AG6740" s="3">
        <v>0</v>
      </c>
      <c r="AH6740" s="3">
        <v>2338.56</v>
      </c>
      <c r="AI6740" s="3">
        <v>8888.01</v>
      </c>
      <c r="AJ6740" t="s">
        <v>47</v>
      </c>
      <c r="AK6740" t="s">
        <v>8234</v>
      </c>
      <c r="AL6740" t="s">
        <v>8234</v>
      </c>
      <c r="AM6740">
        <f>IF(Customers[[#This Row],[Customer Status]]="Churned",1,0)</f>
        <v>0</v>
      </c>
      <c r="AN6740" t="str">
        <f>IF(Customers[[#This Row],[Monthly Charge]]&gt;=_xlfn.PERCENTILE.INC(Customers[Monthly Charge],0.75),"High-value","Other")</f>
        <v>High-value</v>
      </c>
    </row>
    <row r="6741" spans="1:40" x14ac:dyDescent="0.25">
      <c r="A6741" t="s">
        <v>7930</v>
      </c>
      <c r="B6741" t="s">
        <v>49</v>
      </c>
      <c r="C6741" s="1">
        <v>60</v>
      </c>
      <c r="D6741" t="s">
        <v>40</v>
      </c>
      <c r="E6741" s="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 s="1">
        <v>8</v>
      </c>
      <c r="K6741" s="1">
        <v>71</v>
      </c>
      <c r="L6741" t="s">
        <v>42</v>
      </c>
      <c r="M6741" t="s">
        <v>40</v>
      </c>
      <c r="N6741" s="2">
        <v>34.72</v>
      </c>
      <c r="O6741" t="s">
        <v>40</v>
      </c>
      <c r="P6741" t="s">
        <v>40</v>
      </c>
      <c r="Q6741" t="s">
        <v>55</v>
      </c>
      <c r="R6741" s="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 s="3">
        <v>98.65</v>
      </c>
      <c r="AE6741" s="3">
        <v>6962.85</v>
      </c>
      <c r="AF6741" s="3">
        <v>0</v>
      </c>
      <c r="AG6741" s="3">
        <v>0</v>
      </c>
      <c r="AH6741" s="3">
        <v>2465.12</v>
      </c>
      <c r="AI6741" s="3">
        <v>9427.9699999999993</v>
      </c>
      <c r="AJ6741" t="s">
        <v>47</v>
      </c>
      <c r="AK6741" t="s">
        <v>8234</v>
      </c>
      <c r="AL6741" t="s">
        <v>8234</v>
      </c>
      <c r="AM6741">
        <f>IF(Customers[[#This Row],[Customer Status]]="Churned",1,0)</f>
        <v>0</v>
      </c>
      <c r="AN6741" t="str">
        <f>IF(Customers[[#This Row],[Monthly Charge]]&gt;=_xlfn.PERCENTILE.INC(Customers[Monthly Charge],0.75),"High-value","Other")</f>
        <v>High-value</v>
      </c>
    </row>
    <row r="6742" spans="1:40" x14ac:dyDescent="0.25">
      <c r="A6742" t="s">
        <v>7931</v>
      </c>
      <c r="B6742" t="s">
        <v>49</v>
      </c>
      <c r="C6742" s="1">
        <v>47</v>
      </c>
      <c r="D6742" t="s">
        <v>40</v>
      </c>
      <c r="E6742" s="1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 s="1">
        <v>7</v>
      </c>
      <c r="K6742" s="1">
        <v>59</v>
      </c>
      <c r="L6742" t="s">
        <v>42</v>
      </c>
      <c r="M6742" t="s">
        <v>40</v>
      </c>
      <c r="N6742" s="2">
        <v>49.31</v>
      </c>
      <c r="O6742" t="s">
        <v>40</v>
      </c>
      <c r="P6742" t="s">
        <v>40</v>
      </c>
      <c r="Q6742" t="s">
        <v>55</v>
      </c>
      <c r="R6742" s="1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 s="3">
        <v>106.75</v>
      </c>
      <c r="AE6742" s="3">
        <v>6252.9</v>
      </c>
      <c r="AF6742" s="3">
        <v>0</v>
      </c>
      <c r="AG6742" s="3">
        <v>40</v>
      </c>
      <c r="AH6742" s="3">
        <v>2909.29</v>
      </c>
      <c r="AI6742" s="3">
        <v>9202.19</v>
      </c>
      <c r="AJ6742" t="s">
        <v>57</v>
      </c>
      <c r="AK6742" t="s">
        <v>58</v>
      </c>
      <c r="AL6742" t="s">
        <v>104</v>
      </c>
      <c r="AM6742">
        <f>IF(Customers[[#This Row],[Customer Status]]="Churned",1,0)</f>
        <v>1</v>
      </c>
      <c r="AN6742" t="str">
        <f>IF(Customers[[#This Row],[Monthly Charge]]&gt;=_xlfn.PERCENTILE.INC(Customers[Monthly Charge],0.75),"High-value","Other")</f>
        <v>High-value</v>
      </c>
    </row>
    <row r="6743" spans="1:40" x14ac:dyDescent="0.25">
      <c r="A6743" t="s">
        <v>7932</v>
      </c>
      <c r="B6743" t="s">
        <v>49</v>
      </c>
      <c r="C6743" s="1">
        <v>22</v>
      </c>
      <c r="D6743" t="s">
        <v>40</v>
      </c>
      <c r="E6743" s="1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 s="1">
        <v>5</v>
      </c>
      <c r="K6743" s="1">
        <v>3</v>
      </c>
      <c r="L6743" t="s">
        <v>42</v>
      </c>
      <c r="M6743" t="s">
        <v>43</v>
      </c>
      <c r="N6743" s="2">
        <v>0</v>
      </c>
      <c r="O6743" t="s">
        <v>43</v>
      </c>
      <c r="P6743" t="s">
        <v>40</v>
      </c>
      <c r="Q6743" t="s">
        <v>79</v>
      </c>
      <c r="R6743" s="1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 s="3">
        <v>29.9</v>
      </c>
      <c r="AE6743" s="3">
        <v>92.25</v>
      </c>
      <c r="AF6743" s="3">
        <v>0</v>
      </c>
      <c r="AG6743" s="3">
        <v>0</v>
      </c>
      <c r="AH6743" s="3">
        <v>0</v>
      </c>
      <c r="AI6743" s="3">
        <v>92.25</v>
      </c>
      <c r="AJ6743" t="s">
        <v>98</v>
      </c>
      <c r="AK6743" t="s">
        <v>8234</v>
      </c>
      <c r="AL6743" t="s">
        <v>8234</v>
      </c>
      <c r="AM6743">
        <f>IF(Customers[[#This Row],[Customer Status]]="Churned",1,0)</f>
        <v>0</v>
      </c>
      <c r="AN6743" t="str">
        <f>IF(Customers[[#This Row],[Monthly Charge]]&gt;=_xlfn.PERCENTILE.INC(Customers[Monthly Charge],0.75),"High-value","Other")</f>
        <v>Other</v>
      </c>
    </row>
    <row r="6744" spans="1:40" x14ac:dyDescent="0.25">
      <c r="A6744" t="s">
        <v>7933</v>
      </c>
      <c r="B6744" t="s">
        <v>49</v>
      </c>
      <c r="C6744" s="1">
        <v>50</v>
      </c>
      <c r="D6744" t="s">
        <v>40</v>
      </c>
      <c r="E6744" s="1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 s="1">
        <v>10</v>
      </c>
      <c r="K6744" s="1">
        <v>68</v>
      </c>
      <c r="L6744" t="s">
        <v>42</v>
      </c>
      <c r="M6744" t="s">
        <v>40</v>
      </c>
      <c r="N6744" s="2">
        <v>19.09</v>
      </c>
      <c r="O6744" t="s">
        <v>40</v>
      </c>
      <c r="P6744" t="s">
        <v>43</v>
      </c>
      <c r="Q6744" t="s">
        <v>42</v>
      </c>
      <c r="R6744" s="1">
        <v>0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73</v>
      </c>
      <c r="AB6744" t="s">
        <v>43</v>
      </c>
      <c r="AC6744" t="s">
        <v>56</v>
      </c>
      <c r="AD6744" s="3">
        <v>25.4</v>
      </c>
      <c r="AE6744" s="3">
        <v>1620.2</v>
      </c>
      <c r="AF6744" s="3">
        <v>9.34</v>
      </c>
      <c r="AG6744" s="3">
        <v>0</v>
      </c>
      <c r="AH6744" s="3">
        <v>1298.1199999999999</v>
      </c>
      <c r="AI6744" s="3">
        <v>2908.98</v>
      </c>
      <c r="AJ6744" t="s">
        <v>47</v>
      </c>
      <c r="AK6744" t="s">
        <v>8234</v>
      </c>
      <c r="AL6744" t="s">
        <v>8234</v>
      </c>
      <c r="AM6744">
        <f>IF(Customers[[#This Row],[Customer Status]]="Churned",1,0)</f>
        <v>0</v>
      </c>
      <c r="AN6744" t="str">
        <f>IF(Customers[[#This Row],[Monthly Charge]]&gt;=_xlfn.PERCENTILE.INC(Customers[Monthly Charge],0.75),"High-value","Other")</f>
        <v>Other</v>
      </c>
    </row>
    <row r="6745" spans="1:40" x14ac:dyDescent="0.25">
      <c r="A6745" t="s">
        <v>7934</v>
      </c>
      <c r="B6745" t="s">
        <v>49</v>
      </c>
      <c r="C6745" s="1">
        <v>52</v>
      </c>
      <c r="D6745" t="s">
        <v>40</v>
      </c>
      <c r="E6745" s="1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 s="1">
        <v>1</v>
      </c>
      <c r="K6745" s="1">
        <v>30</v>
      </c>
      <c r="L6745" t="s">
        <v>129</v>
      </c>
      <c r="M6745" t="s">
        <v>40</v>
      </c>
      <c r="N6745" s="2">
        <v>28.85</v>
      </c>
      <c r="O6745" t="s">
        <v>40</v>
      </c>
      <c r="P6745" t="s">
        <v>40</v>
      </c>
      <c r="Q6745" t="s">
        <v>55</v>
      </c>
      <c r="R6745" s="1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 s="3">
        <v>94.4</v>
      </c>
      <c r="AE6745" s="3">
        <v>2838.7</v>
      </c>
      <c r="AF6745" s="3">
        <v>0</v>
      </c>
      <c r="AG6745" s="3">
        <v>80</v>
      </c>
      <c r="AH6745" s="3">
        <v>865.5</v>
      </c>
      <c r="AI6745" s="3">
        <v>3784.2</v>
      </c>
      <c r="AJ6745" t="s">
        <v>57</v>
      </c>
      <c r="AK6745" t="s">
        <v>58</v>
      </c>
      <c r="AL6745" t="s">
        <v>203</v>
      </c>
      <c r="AM6745">
        <f>IF(Customers[[#This Row],[Customer Status]]="Churned",1,0)</f>
        <v>1</v>
      </c>
      <c r="AN6745" t="str">
        <f>IF(Customers[[#This Row],[Monthly Charge]]&gt;=_xlfn.PERCENTILE.INC(Customers[Monthly Charge],0.75),"High-value","Other")</f>
        <v>High-value</v>
      </c>
    </row>
    <row r="6746" spans="1:40" x14ac:dyDescent="0.25">
      <c r="A6746" t="s">
        <v>7935</v>
      </c>
      <c r="B6746" t="s">
        <v>49</v>
      </c>
      <c r="C6746" s="1">
        <v>37</v>
      </c>
      <c r="D6746" t="s">
        <v>40</v>
      </c>
      <c r="E6746" s="1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 s="1">
        <v>4</v>
      </c>
      <c r="K6746" s="1">
        <v>6</v>
      </c>
      <c r="L6746" t="s">
        <v>42</v>
      </c>
      <c r="M6746" t="s">
        <v>40</v>
      </c>
      <c r="N6746" s="2">
        <v>47.29</v>
      </c>
      <c r="O6746" t="s">
        <v>40</v>
      </c>
      <c r="P6746" t="s">
        <v>43</v>
      </c>
      <c r="Q6746" t="s">
        <v>42</v>
      </c>
      <c r="R6746" s="1">
        <v>0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43</v>
      </c>
      <c r="AA6746" t="s">
        <v>45</v>
      </c>
      <c r="AB6746" t="s">
        <v>43</v>
      </c>
      <c r="AC6746" t="s">
        <v>183</v>
      </c>
      <c r="AD6746" s="3">
        <v>25.1</v>
      </c>
      <c r="AE6746" s="3">
        <v>171</v>
      </c>
      <c r="AF6746" s="3">
        <v>0</v>
      </c>
      <c r="AG6746" s="3">
        <v>0</v>
      </c>
      <c r="AH6746" s="3">
        <v>283.74</v>
      </c>
      <c r="AI6746" s="3">
        <v>454.74</v>
      </c>
      <c r="AJ6746" t="s">
        <v>47</v>
      </c>
      <c r="AK6746" t="s">
        <v>8234</v>
      </c>
      <c r="AL6746" t="s">
        <v>8234</v>
      </c>
      <c r="AM6746">
        <f>IF(Customers[[#This Row],[Customer Status]]="Churned",1,0)</f>
        <v>0</v>
      </c>
      <c r="AN6746" t="str">
        <f>IF(Customers[[#This Row],[Monthly Charge]]&gt;=_xlfn.PERCENTILE.INC(Customers[Monthly Charge],0.75),"High-value","Other")</f>
        <v>Other</v>
      </c>
    </row>
    <row r="6747" spans="1:40" x14ac:dyDescent="0.25">
      <c r="A6747" t="s">
        <v>7936</v>
      </c>
      <c r="B6747" t="s">
        <v>39</v>
      </c>
      <c r="C6747" s="1">
        <v>30</v>
      </c>
      <c r="D6747" t="s">
        <v>43</v>
      </c>
      <c r="E6747" s="1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 s="1">
        <v>0</v>
      </c>
      <c r="K6747" s="1">
        <v>3</v>
      </c>
      <c r="L6747" t="s">
        <v>42</v>
      </c>
      <c r="M6747" t="s">
        <v>40</v>
      </c>
      <c r="N6747" s="2">
        <v>26.26</v>
      </c>
      <c r="O6747" t="s">
        <v>43</v>
      </c>
      <c r="P6747" t="s">
        <v>40</v>
      </c>
      <c r="Q6747" t="s">
        <v>55</v>
      </c>
      <c r="R6747" s="1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 s="3">
        <v>69.55</v>
      </c>
      <c r="AE6747" s="3">
        <v>222.3</v>
      </c>
      <c r="AF6747" s="3">
        <v>0</v>
      </c>
      <c r="AG6747" s="3">
        <v>0</v>
      </c>
      <c r="AH6747" s="3">
        <v>78.78</v>
      </c>
      <c r="AI6747" s="3">
        <v>301.08</v>
      </c>
      <c r="AJ6747" t="s">
        <v>57</v>
      </c>
      <c r="AK6747" t="s">
        <v>58</v>
      </c>
      <c r="AL6747" t="s">
        <v>203</v>
      </c>
      <c r="AM6747">
        <f>IF(Customers[[#This Row],[Customer Status]]="Churned",1,0)</f>
        <v>1</v>
      </c>
      <c r="AN6747" t="str">
        <f>IF(Customers[[#This Row],[Monthly Charge]]&gt;=_xlfn.PERCENTILE.INC(Customers[Monthly Charge],0.75),"High-value","Other")</f>
        <v>Other</v>
      </c>
    </row>
    <row r="6748" spans="1:40" x14ac:dyDescent="0.25">
      <c r="A6748" t="s">
        <v>7937</v>
      </c>
      <c r="B6748" t="s">
        <v>49</v>
      </c>
      <c r="C6748" s="1">
        <v>29</v>
      </c>
      <c r="D6748" t="s">
        <v>43</v>
      </c>
      <c r="E6748" s="1">
        <v>0</v>
      </c>
      <c r="F6748" t="s">
        <v>441</v>
      </c>
      <c r="G6748">
        <v>90815</v>
      </c>
      <c r="H6748">
        <v>33.797637999999999</v>
      </c>
      <c r="I6748">
        <v>-118.11662</v>
      </c>
      <c r="J6748" s="1">
        <v>0</v>
      </c>
      <c r="K6748" s="1">
        <v>37</v>
      </c>
      <c r="L6748" t="s">
        <v>129</v>
      </c>
      <c r="M6748" t="s">
        <v>40</v>
      </c>
      <c r="N6748" s="2">
        <v>12.69</v>
      </c>
      <c r="O6748" t="s">
        <v>40</v>
      </c>
      <c r="P6748" t="s">
        <v>40</v>
      </c>
      <c r="Q6748" t="s">
        <v>55</v>
      </c>
      <c r="R6748" s="1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 s="3">
        <v>91.15</v>
      </c>
      <c r="AE6748" s="3">
        <v>3369.25</v>
      </c>
      <c r="AF6748" s="3">
        <v>17.5</v>
      </c>
      <c r="AG6748" s="3">
        <v>50</v>
      </c>
      <c r="AH6748" s="3">
        <v>469.53</v>
      </c>
      <c r="AI6748" s="3">
        <v>3871.28</v>
      </c>
      <c r="AJ6748" t="s">
        <v>47</v>
      </c>
      <c r="AK6748" t="s">
        <v>8234</v>
      </c>
      <c r="AL6748" t="s">
        <v>8234</v>
      </c>
      <c r="AM6748">
        <f>IF(Customers[[#This Row],[Customer Status]]="Churned",1,0)</f>
        <v>0</v>
      </c>
      <c r="AN6748" t="str">
        <f>IF(Customers[[#This Row],[Monthly Charge]]&gt;=_xlfn.PERCENTILE.INC(Customers[Monthly Charge],0.75),"High-value","Other")</f>
        <v>High-value</v>
      </c>
    </row>
    <row r="6749" spans="1:40" x14ac:dyDescent="0.25">
      <c r="A6749" t="s">
        <v>7938</v>
      </c>
      <c r="B6749" t="s">
        <v>39</v>
      </c>
      <c r="C6749" s="1">
        <v>24</v>
      </c>
      <c r="D6749" t="s">
        <v>43</v>
      </c>
      <c r="E6749" s="1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 s="1">
        <v>0</v>
      </c>
      <c r="K6749" s="1">
        <v>68</v>
      </c>
      <c r="L6749" t="s">
        <v>42</v>
      </c>
      <c r="M6749" t="s">
        <v>40</v>
      </c>
      <c r="N6749" s="2">
        <v>5.3</v>
      </c>
      <c r="O6749" t="s">
        <v>40</v>
      </c>
      <c r="P6749" t="s">
        <v>40</v>
      </c>
      <c r="Q6749" t="s">
        <v>79</v>
      </c>
      <c r="R6749" s="1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 s="3">
        <v>54.45</v>
      </c>
      <c r="AE6749" s="3">
        <v>3687.75</v>
      </c>
      <c r="AF6749" s="3">
        <v>0</v>
      </c>
      <c r="AG6749" s="3">
        <v>0</v>
      </c>
      <c r="AH6749" s="3">
        <v>360.4</v>
      </c>
      <c r="AI6749" s="3">
        <v>4048.15</v>
      </c>
      <c r="AJ6749" t="s">
        <v>47</v>
      </c>
      <c r="AK6749" t="s">
        <v>8234</v>
      </c>
      <c r="AL6749" t="s">
        <v>8234</v>
      </c>
      <c r="AM6749">
        <f>IF(Customers[[#This Row],[Customer Status]]="Churned",1,0)</f>
        <v>0</v>
      </c>
      <c r="AN6749" t="str">
        <f>IF(Customers[[#This Row],[Monthly Charge]]&gt;=_xlfn.PERCENTILE.INC(Customers[Monthly Charge],0.75),"High-value","Other")</f>
        <v>Other</v>
      </c>
    </row>
    <row r="6750" spans="1:40" x14ac:dyDescent="0.25">
      <c r="A6750" t="s">
        <v>7939</v>
      </c>
      <c r="B6750" t="s">
        <v>49</v>
      </c>
      <c r="C6750" s="1">
        <v>53</v>
      </c>
      <c r="D6750" t="s">
        <v>43</v>
      </c>
      <c r="E6750" s="1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 s="1">
        <v>0</v>
      </c>
      <c r="K6750" s="1">
        <v>15</v>
      </c>
      <c r="L6750" t="s">
        <v>42</v>
      </c>
      <c r="M6750" t="s">
        <v>40</v>
      </c>
      <c r="N6750" s="2">
        <v>32.54</v>
      </c>
      <c r="O6750" t="s">
        <v>40</v>
      </c>
      <c r="P6750" t="s">
        <v>43</v>
      </c>
      <c r="Q6750" t="s">
        <v>42</v>
      </c>
      <c r="R6750" s="1">
        <v>0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43</v>
      </c>
      <c r="AA6750" t="s">
        <v>51</v>
      </c>
      <c r="AB6750" t="s">
        <v>40</v>
      </c>
      <c r="AC6750" t="s">
        <v>56</v>
      </c>
      <c r="AD6750" s="3">
        <v>24.8</v>
      </c>
      <c r="AE6750" s="3">
        <v>324.14999999999998</v>
      </c>
      <c r="AF6750" s="3">
        <v>12.8</v>
      </c>
      <c r="AG6750" s="3">
        <v>0</v>
      </c>
      <c r="AH6750" s="3">
        <v>488.1</v>
      </c>
      <c r="AI6750" s="3">
        <v>799.45</v>
      </c>
      <c r="AJ6750" t="s">
        <v>47</v>
      </c>
      <c r="AK6750" t="s">
        <v>8234</v>
      </c>
      <c r="AL6750" t="s">
        <v>8234</v>
      </c>
      <c r="AM6750">
        <f>IF(Customers[[#This Row],[Customer Status]]="Churned",1,0)</f>
        <v>0</v>
      </c>
      <c r="AN6750" t="str">
        <f>IF(Customers[[#This Row],[Monthly Charge]]&gt;=_xlfn.PERCENTILE.INC(Customers[Monthly Charge],0.75),"High-value","Other")</f>
        <v>Other</v>
      </c>
    </row>
    <row r="6751" spans="1:40" x14ac:dyDescent="0.25">
      <c r="A6751" t="s">
        <v>7940</v>
      </c>
      <c r="B6751" t="s">
        <v>39</v>
      </c>
      <c r="C6751" s="1">
        <v>48</v>
      </c>
      <c r="D6751" t="s">
        <v>43</v>
      </c>
      <c r="E6751" s="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 s="1">
        <v>0</v>
      </c>
      <c r="K6751" s="1">
        <v>16</v>
      </c>
      <c r="L6751" t="s">
        <v>42</v>
      </c>
      <c r="M6751" t="s">
        <v>40</v>
      </c>
      <c r="N6751" s="2">
        <v>47.45</v>
      </c>
      <c r="O6751" t="s">
        <v>40</v>
      </c>
      <c r="P6751" t="s">
        <v>40</v>
      </c>
      <c r="Q6751" t="s">
        <v>79</v>
      </c>
      <c r="R6751" s="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 s="3">
        <v>65.2</v>
      </c>
      <c r="AE6751" s="3">
        <v>1043.3499999999999</v>
      </c>
      <c r="AF6751" s="3">
        <v>0</v>
      </c>
      <c r="AG6751" s="3">
        <v>0</v>
      </c>
      <c r="AH6751" s="3">
        <v>759.2</v>
      </c>
      <c r="AI6751" s="3">
        <v>1802.55</v>
      </c>
      <c r="AJ6751" t="s">
        <v>57</v>
      </c>
      <c r="AK6751" t="s">
        <v>58</v>
      </c>
      <c r="AL6751" t="s">
        <v>59</v>
      </c>
      <c r="AM6751">
        <f>IF(Customers[[#This Row],[Customer Status]]="Churned",1,0)</f>
        <v>1</v>
      </c>
      <c r="AN6751" t="str">
        <f>IF(Customers[[#This Row],[Monthly Charge]]&gt;=_xlfn.PERCENTILE.INC(Customers[Monthly Charge],0.75),"High-value","Other")</f>
        <v>Other</v>
      </c>
    </row>
    <row r="6752" spans="1:40" x14ac:dyDescent="0.25">
      <c r="A6752" t="s">
        <v>7941</v>
      </c>
      <c r="B6752" t="s">
        <v>49</v>
      </c>
      <c r="C6752" s="1">
        <v>59</v>
      </c>
      <c r="D6752" t="s">
        <v>40</v>
      </c>
      <c r="E6752" s="1">
        <v>2</v>
      </c>
      <c r="F6752" t="s">
        <v>2605</v>
      </c>
      <c r="G6752">
        <v>93455</v>
      </c>
      <c r="H6752">
        <v>34.818227</v>
      </c>
      <c r="I6752">
        <v>-120.418784</v>
      </c>
      <c r="J6752" s="1">
        <v>0</v>
      </c>
      <c r="K6752" s="1">
        <v>59</v>
      </c>
      <c r="L6752" t="s">
        <v>76</v>
      </c>
      <c r="M6752" t="s">
        <v>43</v>
      </c>
      <c r="N6752" s="2">
        <v>0</v>
      </c>
      <c r="O6752" t="s">
        <v>43</v>
      </c>
      <c r="P6752" t="s">
        <v>40</v>
      </c>
      <c r="Q6752" t="s">
        <v>79</v>
      </c>
      <c r="R6752" s="1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 s="3">
        <v>34.799999999999997</v>
      </c>
      <c r="AE6752" s="3">
        <v>1980.3</v>
      </c>
      <c r="AF6752" s="3">
        <v>0</v>
      </c>
      <c r="AG6752" s="3">
        <v>0</v>
      </c>
      <c r="AH6752" s="3">
        <v>0</v>
      </c>
      <c r="AI6752" s="3">
        <v>1980.3</v>
      </c>
      <c r="AJ6752" t="s">
        <v>47</v>
      </c>
      <c r="AK6752" t="s">
        <v>8234</v>
      </c>
      <c r="AL6752" t="s">
        <v>8234</v>
      </c>
      <c r="AM6752">
        <f>IF(Customers[[#This Row],[Customer Status]]="Churned",1,0)</f>
        <v>0</v>
      </c>
      <c r="AN6752" t="str">
        <f>IF(Customers[[#This Row],[Monthly Charge]]&gt;=_xlfn.PERCENTILE.INC(Customers[Monthly Charge],0.75),"High-value","Other")</f>
        <v>Other</v>
      </c>
    </row>
    <row r="6753" spans="1:40" x14ac:dyDescent="0.25">
      <c r="A6753" t="s">
        <v>7942</v>
      </c>
      <c r="B6753" t="s">
        <v>39</v>
      </c>
      <c r="C6753" s="1">
        <v>53</v>
      </c>
      <c r="D6753" t="s">
        <v>43</v>
      </c>
      <c r="E6753" s="1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 s="1">
        <v>0</v>
      </c>
      <c r="K6753" s="1">
        <v>17</v>
      </c>
      <c r="L6753" t="s">
        <v>62</v>
      </c>
      <c r="M6753" t="s">
        <v>40</v>
      </c>
      <c r="N6753" s="2">
        <v>41.78</v>
      </c>
      <c r="O6753" t="s">
        <v>43</v>
      </c>
      <c r="P6753" t="s">
        <v>40</v>
      </c>
      <c r="Q6753" t="s">
        <v>55</v>
      </c>
      <c r="R6753" s="1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 s="3">
        <v>70.5</v>
      </c>
      <c r="AE6753" s="3">
        <v>1165.5999999999999</v>
      </c>
      <c r="AF6753" s="3">
        <v>0</v>
      </c>
      <c r="AG6753" s="3">
        <v>0</v>
      </c>
      <c r="AH6753" s="3">
        <v>710.26</v>
      </c>
      <c r="AI6753" s="3">
        <v>1875.86</v>
      </c>
      <c r="AJ6753" t="s">
        <v>47</v>
      </c>
      <c r="AK6753" t="s">
        <v>8234</v>
      </c>
      <c r="AL6753" t="s">
        <v>8234</v>
      </c>
      <c r="AM6753">
        <f>IF(Customers[[#This Row],[Customer Status]]="Churned",1,0)</f>
        <v>0</v>
      </c>
      <c r="AN6753" t="str">
        <f>IF(Customers[[#This Row],[Monthly Charge]]&gt;=_xlfn.PERCENTILE.INC(Customers[Monthly Charge],0.75),"High-value","Other")</f>
        <v>Other</v>
      </c>
    </row>
    <row r="6754" spans="1:40" x14ac:dyDescent="0.25">
      <c r="A6754" t="s">
        <v>7943</v>
      </c>
      <c r="B6754" t="s">
        <v>49</v>
      </c>
      <c r="C6754" s="1">
        <v>24</v>
      </c>
      <c r="D6754" t="s">
        <v>40</v>
      </c>
      <c r="E6754" s="1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 s="1">
        <v>5</v>
      </c>
      <c r="K6754" s="1">
        <v>41</v>
      </c>
      <c r="L6754" t="s">
        <v>42</v>
      </c>
      <c r="M6754" t="s">
        <v>40</v>
      </c>
      <c r="N6754" s="2">
        <v>16.02</v>
      </c>
      <c r="O6754" t="s">
        <v>43</v>
      </c>
      <c r="P6754" t="s">
        <v>43</v>
      </c>
      <c r="Q6754" t="s">
        <v>42</v>
      </c>
      <c r="R6754" s="1">
        <v>0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43</v>
      </c>
      <c r="AA6754" t="s">
        <v>73</v>
      </c>
      <c r="AB6754" t="s">
        <v>40</v>
      </c>
      <c r="AC6754" t="s">
        <v>46</v>
      </c>
      <c r="AD6754" s="3">
        <v>20</v>
      </c>
      <c r="AE6754" s="3">
        <v>879.8</v>
      </c>
      <c r="AF6754" s="3">
        <v>0</v>
      </c>
      <c r="AG6754" s="3">
        <v>0</v>
      </c>
      <c r="AH6754" s="3">
        <v>656.82</v>
      </c>
      <c r="AI6754" s="3">
        <v>1536.62</v>
      </c>
      <c r="AJ6754" t="s">
        <v>47</v>
      </c>
      <c r="AK6754" t="s">
        <v>8234</v>
      </c>
      <c r="AL6754" t="s">
        <v>8234</v>
      </c>
      <c r="AM6754">
        <f>IF(Customers[[#This Row],[Customer Status]]="Churned",1,0)</f>
        <v>0</v>
      </c>
      <c r="AN6754" t="str">
        <f>IF(Customers[[#This Row],[Monthly Charge]]&gt;=_xlfn.PERCENTILE.INC(Customers[Monthly Charge],0.75),"High-value","Other")</f>
        <v>Other</v>
      </c>
    </row>
    <row r="6755" spans="1:40" x14ac:dyDescent="0.25">
      <c r="A6755" t="s">
        <v>7944</v>
      </c>
      <c r="B6755" t="s">
        <v>39</v>
      </c>
      <c r="C6755" s="1">
        <v>61</v>
      </c>
      <c r="D6755" t="s">
        <v>40</v>
      </c>
      <c r="E6755" s="1">
        <v>0</v>
      </c>
      <c r="F6755" t="s">
        <v>1382</v>
      </c>
      <c r="G6755">
        <v>92234</v>
      </c>
      <c r="H6755">
        <v>33.829583</v>
      </c>
      <c r="I6755">
        <v>-116.474131</v>
      </c>
      <c r="J6755" s="1">
        <v>8</v>
      </c>
      <c r="K6755" s="1">
        <v>64</v>
      </c>
      <c r="L6755" t="s">
        <v>76</v>
      </c>
      <c r="M6755" t="s">
        <v>40</v>
      </c>
      <c r="N6755" s="2">
        <v>49.26</v>
      </c>
      <c r="O6755" t="s">
        <v>40</v>
      </c>
      <c r="P6755" t="s">
        <v>40</v>
      </c>
      <c r="Q6755" t="s">
        <v>55</v>
      </c>
      <c r="R6755" s="1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 s="3">
        <v>105.4</v>
      </c>
      <c r="AE6755" s="3">
        <v>6794.75</v>
      </c>
      <c r="AF6755" s="3">
        <v>32.24</v>
      </c>
      <c r="AG6755" s="3">
        <v>0</v>
      </c>
      <c r="AH6755" s="3">
        <v>3152.64</v>
      </c>
      <c r="AI6755" s="3">
        <v>9915.15</v>
      </c>
      <c r="AJ6755" t="s">
        <v>47</v>
      </c>
      <c r="AK6755" t="s">
        <v>8234</v>
      </c>
      <c r="AL6755" t="s">
        <v>8234</v>
      </c>
      <c r="AM6755">
        <f>IF(Customers[[#This Row],[Customer Status]]="Churned",1,0)</f>
        <v>0</v>
      </c>
      <c r="AN6755" t="str">
        <f>IF(Customers[[#This Row],[Monthly Charge]]&gt;=_xlfn.PERCENTILE.INC(Customers[Monthly Charge],0.75),"High-value","Other")</f>
        <v>High-value</v>
      </c>
    </row>
    <row r="6756" spans="1:40" x14ac:dyDescent="0.25">
      <c r="A6756" t="s">
        <v>7945</v>
      </c>
      <c r="B6756" t="s">
        <v>39</v>
      </c>
      <c r="C6756" s="1">
        <v>38</v>
      </c>
      <c r="D6756" t="s">
        <v>40</v>
      </c>
      <c r="E6756" s="1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 s="1">
        <v>8</v>
      </c>
      <c r="K6756" s="1">
        <v>2</v>
      </c>
      <c r="L6756" t="s">
        <v>54</v>
      </c>
      <c r="M6756" t="s">
        <v>40</v>
      </c>
      <c r="N6756" s="2">
        <v>15.5</v>
      </c>
      <c r="O6756" t="s">
        <v>43</v>
      </c>
      <c r="P6756" t="s">
        <v>40</v>
      </c>
      <c r="Q6756" t="s">
        <v>79</v>
      </c>
      <c r="R6756" s="1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 s="3">
        <v>45</v>
      </c>
      <c r="AE6756" s="3">
        <v>89.75</v>
      </c>
      <c r="AF6756" s="3">
        <v>0</v>
      </c>
      <c r="AG6756" s="3">
        <v>0</v>
      </c>
      <c r="AH6756" s="3">
        <v>31</v>
      </c>
      <c r="AI6756" s="3">
        <v>120.75</v>
      </c>
      <c r="AJ6756" t="s">
        <v>98</v>
      </c>
      <c r="AK6756" t="s">
        <v>8234</v>
      </c>
      <c r="AL6756" t="s">
        <v>8234</v>
      </c>
      <c r="AM6756">
        <f>IF(Customers[[#This Row],[Customer Status]]="Churned",1,0)</f>
        <v>0</v>
      </c>
      <c r="AN6756" t="str">
        <f>IF(Customers[[#This Row],[Monthly Charge]]&gt;=_xlfn.PERCENTILE.INC(Customers[Monthly Charge],0.75),"High-value","Other")</f>
        <v>Other</v>
      </c>
    </row>
    <row r="6757" spans="1:40" x14ac:dyDescent="0.25">
      <c r="A6757" t="s">
        <v>7946</v>
      </c>
      <c r="B6757" t="s">
        <v>49</v>
      </c>
      <c r="C6757" s="1">
        <v>19</v>
      </c>
      <c r="D6757" t="s">
        <v>43</v>
      </c>
      <c r="E6757" s="1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 s="1">
        <v>0</v>
      </c>
      <c r="K6757" s="1">
        <v>49</v>
      </c>
      <c r="L6757" t="s">
        <v>76</v>
      </c>
      <c r="M6757" t="s">
        <v>40</v>
      </c>
      <c r="N6757" s="2">
        <v>6.26</v>
      </c>
      <c r="O6757" t="s">
        <v>43</v>
      </c>
      <c r="P6757" t="s">
        <v>43</v>
      </c>
      <c r="Q6757" t="s">
        <v>42</v>
      </c>
      <c r="R6757" s="1">
        <v>0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43</v>
      </c>
      <c r="AA6757" t="s">
        <v>73</v>
      </c>
      <c r="AB6757" t="s">
        <v>40</v>
      </c>
      <c r="AC6757" t="s">
        <v>46</v>
      </c>
      <c r="AD6757" s="3">
        <v>19.899999999999999</v>
      </c>
      <c r="AE6757" s="3">
        <v>1022.6</v>
      </c>
      <c r="AF6757" s="3">
        <v>0</v>
      </c>
      <c r="AG6757" s="3">
        <v>0</v>
      </c>
      <c r="AH6757" s="3">
        <v>306.74</v>
      </c>
      <c r="AI6757" s="3">
        <v>1329.34</v>
      </c>
      <c r="AJ6757" t="s">
        <v>47</v>
      </c>
      <c r="AK6757" t="s">
        <v>8234</v>
      </c>
      <c r="AL6757" t="s">
        <v>8234</v>
      </c>
      <c r="AM6757">
        <f>IF(Customers[[#This Row],[Customer Status]]="Churned",1,0)</f>
        <v>0</v>
      </c>
      <c r="AN6757" t="str">
        <f>IF(Customers[[#This Row],[Monthly Charge]]&gt;=_xlfn.PERCENTILE.INC(Customers[Monthly Charge],0.75),"High-value","Other")</f>
        <v>Other</v>
      </c>
    </row>
    <row r="6758" spans="1:40" x14ac:dyDescent="0.25">
      <c r="A6758" t="s">
        <v>7947</v>
      </c>
      <c r="B6758" t="s">
        <v>49</v>
      </c>
      <c r="C6758" s="1">
        <v>47</v>
      </c>
      <c r="D6758" t="s">
        <v>40</v>
      </c>
      <c r="E6758" s="1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 s="1">
        <v>9</v>
      </c>
      <c r="K6758" s="1">
        <v>69</v>
      </c>
      <c r="L6758" t="s">
        <v>42</v>
      </c>
      <c r="M6758" t="s">
        <v>40</v>
      </c>
      <c r="N6758" s="2">
        <v>3.08</v>
      </c>
      <c r="O6758" t="s">
        <v>40</v>
      </c>
      <c r="P6758" t="s">
        <v>40</v>
      </c>
      <c r="Q6758" t="s">
        <v>55</v>
      </c>
      <c r="R6758" s="1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 s="3">
        <v>92.45</v>
      </c>
      <c r="AE6758" s="3">
        <v>6460.55</v>
      </c>
      <c r="AF6758" s="3">
        <v>0</v>
      </c>
      <c r="AG6758" s="3">
        <v>0</v>
      </c>
      <c r="AH6758" s="3">
        <v>212.52</v>
      </c>
      <c r="AI6758" s="3">
        <v>6673.07</v>
      </c>
      <c r="AJ6758" t="s">
        <v>47</v>
      </c>
      <c r="AK6758" t="s">
        <v>8234</v>
      </c>
      <c r="AL6758" t="s">
        <v>8234</v>
      </c>
      <c r="AM6758">
        <f>IF(Customers[[#This Row],[Customer Status]]="Churned",1,0)</f>
        <v>0</v>
      </c>
      <c r="AN6758" t="str">
        <f>IF(Customers[[#This Row],[Monthly Charge]]&gt;=_xlfn.PERCENTILE.INC(Customers[Monthly Charge],0.75),"High-value","Other")</f>
        <v>High-value</v>
      </c>
    </row>
    <row r="6759" spans="1:40" x14ac:dyDescent="0.25">
      <c r="A6759" t="s">
        <v>7948</v>
      </c>
      <c r="B6759" t="s">
        <v>49</v>
      </c>
      <c r="C6759" s="1">
        <v>77</v>
      </c>
      <c r="D6759" t="s">
        <v>43</v>
      </c>
      <c r="E6759" s="1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 s="1">
        <v>0</v>
      </c>
      <c r="K6759" s="1">
        <v>55</v>
      </c>
      <c r="L6759" t="s">
        <v>76</v>
      </c>
      <c r="M6759" t="s">
        <v>43</v>
      </c>
      <c r="N6759" s="2">
        <v>0</v>
      </c>
      <c r="O6759" t="s">
        <v>43</v>
      </c>
      <c r="P6759" t="s">
        <v>40</v>
      </c>
      <c r="Q6759" t="s">
        <v>79</v>
      </c>
      <c r="R6759" s="1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 s="3">
        <v>44.85</v>
      </c>
      <c r="AE6759" s="3">
        <v>2479.0500000000002</v>
      </c>
      <c r="AF6759" s="3">
        <v>0</v>
      </c>
      <c r="AG6759" s="3">
        <v>0</v>
      </c>
      <c r="AH6759" s="3">
        <v>0</v>
      </c>
      <c r="AI6759" s="3">
        <v>2479.0500000000002</v>
      </c>
      <c r="AJ6759" t="s">
        <v>47</v>
      </c>
      <c r="AK6759" t="s">
        <v>8234</v>
      </c>
      <c r="AL6759" t="s">
        <v>8234</v>
      </c>
      <c r="AM6759">
        <f>IF(Customers[[#This Row],[Customer Status]]="Churned",1,0)</f>
        <v>0</v>
      </c>
      <c r="AN6759" t="str">
        <f>IF(Customers[[#This Row],[Monthly Charge]]&gt;=_xlfn.PERCENTILE.INC(Customers[Monthly Charge],0.75),"High-value","Other")</f>
        <v>Other</v>
      </c>
    </row>
    <row r="6760" spans="1:40" x14ac:dyDescent="0.25">
      <c r="A6760" t="s">
        <v>7949</v>
      </c>
      <c r="B6760" t="s">
        <v>49</v>
      </c>
      <c r="C6760" s="1">
        <v>43</v>
      </c>
      <c r="D6760" t="s">
        <v>40</v>
      </c>
      <c r="E6760" s="1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 s="1">
        <v>6</v>
      </c>
      <c r="K6760" s="1">
        <v>37</v>
      </c>
      <c r="L6760" t="s">
        <v>42</v>
      </c>
      <c r="M6760" t="s">
        <v>40</v>
      </c>
      <c r="N6760" s="2">
        <v>9.26</v>
      </c>
      <c r="O6760" t="s">
        <v>40</v>
      </c>
      <c r="P6760" t="s">
        <v>40</v>
      </c>
      <c r="Q6760" t="s">
        <v>79</v>
      </c>
      <c r="R6760" s="1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 s="3">
        <v>79.25</v>
      </c>
      <c r="AE6760" s="3">
        <v>2911.8</v>
      </c>
      <c r="AF6760" s="3">
        <v>0</v>
      </c>
      <c r="AG6760" s="3">
        <v>0</v>
      </c>
      <c r="AH6760" s="3">
        <v>342.62</v>
      </c>
      <c r="AI6760" s="3">
        <v>3254.42</v>
      </c>
      <c r="AJ6760" t="s">
        <v>47</v>
      </c>
      <c r="AK6760" t="s">
        <v>8234</v>
      </c>
      <c r="AL6760" t="s">
        <v>8234</v>
      </c>
      <c r="AM6760">
        <f>IF(Customers[[#This Row],[Customer Status]]="Churned",1,0)</f>
        <v>0</v>
      </c>
      <c r="AN6760" t="str">
        <f>IF(Customers[[#This Row],[Monthly Charge]]&gt;=_xlfn.PERCENTILE.INC(Customers[Monthly Charge],0.75),"High-value","Other")</f>
        <v>Other</v>
      </c>
    </row>
    <row r="6761" spans="1:40" x14ac:dyDescent="0.25">
      <c r="A6761" t="s">
        <v>7950</v>
      </c>
      <c r="B6761" t="s">
        <v>39</v>
      </c>
      <c r="C6761" s="1">
        <v>20</v>
      </c>
      <c r="D6761" t="s">
        <v>40</v>
      </c>
      <c r="E6761" s="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 s="1">
        <v>2</v>
      </c>
      <c r="K6761" s="1">
        <v>56</v>
      </c>
      <c r="L6761" t="s">
        <v>76</v>
      </c>
      <c r="M6761" t="s">
        <v>40</v>
      </c>
      <c r="N6761" s="2">
        <v>31.53</v>
      </c>
      <c r="O6761" t="s">
        <v>40</v>
      </c>
      <c r="P6761" t="s">
        <v>43</v>
      </c>
      <c r="Q6761" t="s">
        <v>42</v>
      </c>
      <c r="R6761" s="1">
        <v>0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43</v>
      </c>
      <c r="AA6761" t="s">
        <v>73</v>
      </c>
      <c r="AB6761" t="s">
        <v>40</v>
      </c>
      <c r="AC6761" t="s">
        <v>46</v>
      </c>
      <c r="AD6761" s="3">
        <v>24.45</v>
      </c>
      <c r="AE6761" s="3">
        <v>1385.85</v>
      </c>
      <c r="AF6761" s="3">
        <v>0</v>
      </c>
      <c r="AG6761" s="3">
        <v>0</v>
      </c>
      <c r="AH6761" s="3">
        <v>1765.68</v>
      </c>
      <c r="AI6761" s="3">
        <v>3151.53</v>
      </c>
      <c r="AJ6761" t="s">
        <v>47</v>
      </c>
      <c r="AK6761" t="s">
        <v>8234</v>
      </c>
      <c r="AL6761" t="s">
        <v>8234</v>
      </c>
      <c r="AM6761">
        <f>IF(Customers[[#This Row],[Customer Status]]="Churned",1,0)</f>
        <v>0</v>
      </c>
      <c r="AN6761" t="str">
        <f>IF(Customers[[#This Row],[Monthly Charge]]&gt;=_xlfn.PERCENTILE.INC(Customers[Monthly Charge],0.75),"High-value","Other")</f>
        <v>Other</v>
      </c>
    </row>
    <row r="6762" spans="1:40" x14ac:dyDescent="0.25">
      <c r="A6762" t="s">
        <v>7951</v>
      </c>
      <c r="B6762" t="s">
        <v>49</v>
      </c>
      <c r="C6762" s="1">
        <v>39</v>
      </c>
      <c r="D6762" t="s">
        <v>43</v>
      </c>
      <c r="E6762" s="1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 s="1">
        <v>0</v>
      </c>
      <c r="K6762" s="1">
        <v>43</v>
      </c>
      <c r="L6762" t="s">
        <v>42</v>
      </c>
      <c r="M6762" t="s">
        <v>40</v>
      </c>
      <c r="N6762" s="2">
        <v>49.64</v>
      </c>
      <c r="O6762" t="s">
        <v>40</v>
      </c>
      <c r="P6762" t="s">
        <v>40</v>
      </c>
      <c r="Q6762" t="s">
        <v>55</v>
      </c>
      <c r="R6762" s="1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 s="3">
        <v>101.4</v>
      </c>
      <c r="AE6762" s="3">
        <v>4528</v>
      </c>
      <c r="AF6762" s="3">
        <v>0</v>
      </c>
      <c r="AG6762" s="3">
        <v>0</v>
      </c>
      <c r="AH6762" s="3">
        <v>2134.52</v>
      </c>
      <c r="AI6762" s="3">
        <v>6662.52</v>
      </c>
      <c r="AJ6762" t="s">
        <v>57</v>
      </c>
      <c r="AK6762" t="s">
        <v>58</v>
      </c>
      <c r="AL6762" t="s">
        <v>104</v>
      </c>
      <c r="AM6762">
        <f>IF(Customers[[#This Row],[Customer Status]]="Churned",1,0)</f>
        <v>1</v>
      </c>
      <c r="AN6762" t="str">
        <f>IF(Customers[[#This Row],[Monthly Charge]]&gt;=_xlfn.PERCENTILE.INC(Customers[Monthly Charge],0.75),"High-value","Other")</f>
        <v>High-value</v>
      </c>
    </row>
    <row r="6763" spans="1:40" x14ac:dyDescent="0.25">
      <c r="A6763" t="s">
        <v>7952</v>
      </c>
      <c r="B6763" t="s">
        <v>49</v>
      </c>
      <c r="C6763" s="1">
        <v>33</v>
      </c>
      <c r="D6763" t="s">
        <v>40</v>
      </c>
      <c r="E6763" s="1">
        <v>0</v>
      </c>
      <c r="F6763" t="s">
        <v>391</v>
      </c>
      <c r="G6763">
        <v>94117</v>
      </c>
      <c r="H6763">
        <v>37.770533</v>
      </c>
      <c r="I6763">
        <v>-122.445121</v>
      </c>
      <c r="J6763" s="1">
        <v>1</v>
      </c>
      <c r="K6763" s="1">
        <v>30</v>
      </c>
      <c r="L6763" t="s">
        <v>129</v>
      </c>
      <c r="M6763" t="s">
        <v>40</v>
      </c>
      <c r="N6763" s="2">
        <v>10.5</v>
      </c>
      <c r="O6763" t="s">
        <v>40</v>
      </c>
      <c r="P6763" t="s">
        <v>40</v>
      </c>
      <c r="Q6763" t="s">
        <v>55</v>
      </c>
      <c r="R6763" s="1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 s="3">
        <v>94.05</v>
      </c>
      <c r="AE6763" s="3">
        <v>2866.45</v>
      </c>
      <c r="AF6763" s="3">
        <v>0</v>
      </c>
      <c r="AG6763" s="3">
        <v>0</v>
      </c>
      <c r="AH6763" s="3">
        <v>315</v>
      </c>
      <c r="AI6763" s="3">
        <v>3181.45</v>
      </c>
      <c r="AJ6763" t="s">
        <v>57</v>
      </c>
      <c r="AK6763" t="s">
        <v>121</v>
      </c>
      <c r="AL6763" t="s">
        <v>195</v>
      </c>
      <c r="AM6763">
        <f>IF(Customers[[#This Row],[Customer Status]]="Churned",1,0)</f>
        <v>1</v>
      </c>
      <c r="AN6763" t="str">
        <f>IF(Customers[[#This Row],[Monthly Charge]]&gt;=_xlfn.PERCENTILE.INC(Customers[Monthly Charge],0.75),"High-value","Other")</f>
        <v>High-value</v>
      </c>
    </row>
    <row r="6764" spans="1:40" x14ac:dyDescent="0.25">
      <c r="A6764" t="s">
        <v>7953</v>
      </c>
      <c r="B6764" t="s">
        <v>39</v>
      </c>
      <c r="C6764" s="1">
        <v>48</v>
      </c>
      <c r="D6764" t="s">
        <v>40</v>
      </c>
      <c r="E6764" s="1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 s="1">
        <v>1</v>
      </c>
      <c r="K6764" s="1">
        <v>25</v>
      </c>
      <c r="L6764" t="s">
        <v>129</v>
      </c>
      <c r="M6764" t="s">
        <v>40</v>
      </c>
      <c r="N6764" s="2">
        <v>8.91</v>
      </c>
      <c r="O6764" t="s">
        <v>40</v>
      </c>
      <c r="P6764" t="s">
        <v>40</v>
      </c>
      <c r="Q6764" t="s">
        <v>55</v>
      </c>
      <c r="R6764" s="1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 s="3">
        <v>104.95</v>
      </c>
      <c r="AE6764" s="3">
        <v>2566.5</v>
      </c>
      <c r="AF6764" s="3">
        <v>0</v>
      </c>
      <c r="AG6764" s="3">
        <v>0</v>
      </c>
      <c r="AH6764" s="3">
        <v>222.75</v>
      </c>
      <c r="AI6764" s="3">
        <v>2789.25</v>
      </c>
      <c r="AJ6764" t="s">
        <v>57</v>
      </c>
      <c r="AK6764" t="s">
        <v>58</v>
      </c>
      <c r="AL6764" t="s">
        <v>104</v>
      </c>
      <c r="AM6764">
        <f>IF(Customers[[#This Row],[Customer Status]]="Churned",1,0)</f>
        <v>1</v>
      </c>
      <c r="AN6764" t="str">
        <f>IF(Customers[[#This Row],[Monthly Charge]]&gt;=_xlfn.PERCENTILE.INC(Customers[Monthly Charge],0.75),"High-value","Other")</f>
        <v>High-value</v>
      </c>
    </row>
    <row r="6765" spans="1:40" x14ac:dyDescent="0.25">
      <c r="A6765" t="s">
        <v>7954</v>
      </c>
      <c r="B6765" t="s">
        <v>49</v>
      </c>
      <c r="C6765" s="1">
        <v>24</v>
      </c>
      <c r="D6765" t="s">
        <v>43</v>
      </c>
      <c r="E6765" s="1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 s="1">
        <v>0</v>
      </c>
      <c r="K6765" s="1">
        <v>50</v>
      </c>
      <c r="L6765" t="s">
        <v>42</v>
      </c>
      <c r="M6765" t="s">
        <v>40</v>
      </c>
      <c r="N6765" s="2">
        <v>21.72</v>
      </c>
      <c r="O6765" t="s">
        <v>43</v>
      </c>
      <c r="P6765" t="s">
        <v>43</v>
      </c>
      <c r="Q6765" t="s">
        <v>42</v>
      </c>
      <c r="R6765" s="1">
        <v>0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45</v>
      </c>
      <c r="AB6765" t="s">
        <v>43</v>
      </c>
      <c r="AC6765" t="s">
        <v>46</v>
      </c>
      <c r="AD6765" s="3">
        <v>20.149999999999999</v>
      </c>
      <c r="AE6765" s="3">
        <v>989.05</v>
      </c>
      <c r="AF6765" s="3">
        <v>0</v>
      </c>
      <c r="AG6765" s="3">
        <v>0</v>
      </c>
      <c r="AH6765" s="3">
        <v>1086</v>
      </c>
      <c r="AI6765" s="3">
        <v>2075.0500000000002</v>
      </c>
      <c r="AJ6765" t="s">
        <v>47</v>
      </c>
      <c r="AK6765" t="s">
        <v>8234</v>
      </c>
      <c r="AL6765" t="s">
        <v>8234</v>
      </c>
      <c r="AM6765">
        <f>IF(Customers[[#This Row],[Customer Status]]="Churned",1,0)</f>
        <v>0</v>
      </c>
      <c r="AN6765" t="str">
        <f>IF(Customers[[#This Row],[Monthly Charge]]&gt;=_xlfn.PERCENTILE.INC(Customers[Monthly Charge],0.75),"High-value","Other")</f>
        <v>Other</v>
      </c>
    </row>
    <row r="6766" spans="1:40" x14ac:dyDescent="0.25">
      <c r="A6766" t="s">
        <v>7955</v>
      </c>
      <c r="B6766" t="s">
        <v>49</v>
      </c>
      <c r="C6766" s="1">
        <v>72</v>
      </c>
      <c r="D6766" t="s">
        <v>43</v>
      </c>
      <c r="E6766" s="1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 s="1">
        <v>0</v>
      </c>
      <c r="K6766" s="1">
        <v>1</v>
      </c>
      <c r="L6766" t="s">
        <v>54</v>
      </c>
      <c r="M6766" t="s">
        <v>40</v>
      </c>
      <c r="N6766" s="2">
        <v>2.97</v>
      </c>
      <c r="O6766" t="s">
        <v>43</v>
      </c>
      <c r="P6766" t="s">
        <v>40</v>
      </c>
      <c r="Q6766" t="s">
        <v>55</v>
      </c>
      <c r="R6766" s="1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 s="3">
        <v>70.05</v>
      </c>
      <c r="AE6766" s="3">
        <v>70.05</v>
      </c>
      <c r="AF6766" s="3">
        <v>0</v>
      </c>
      <c r="AG6766" s="3">
        <v>0</v>
      </c>
      <c r="AH6766" s="3">
        <v>2.97</v>
      </c>
      <c r="AI6766" s="3">
        <v>73.02</v>
      </c>
      <c r="AJ6766" t="s">
        <v>98</v>
      </c>
      <c r="AK6766" t="s">
        <v>8234</v>
      </c>
      <c r="AL6766" t="s">
        <v>8234</v>
      </c>
      <c r="AM6766">
        <f>IF(Customers[[#This Row],[Customer Status]]="Churned",1,0)</f>
        <v>0</v>
      </c>
      <c r="AN6766" t="str">
        <f>IF(Customers[[#This Row],[Monthly Charge]]&gt;=_xlfn.PERCENTILE.INC(Customers[Monthly Charge],0.75),"High-value","Other")</f>
        <v>Other</v>
      </c>
    </row>
    <row r="6767" spans="1:40" x14ac:dyDescent="0.25">
      <c r="A6767" t="s">
        <v>7956</v>
      </c>
      <c r="B6767" t="s">
        <v>39</v>
      </c>
      <c r="C6767" s="1">
        <v>69</v>
      </c>
      <c r="D6767" t="s">
        <v>43</v>
      </c>
      <c r="E6767" s="1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 s="1">
        <v>0</v>
      </c>
      <c r="K6767" s="1">
        <v>1</v>
      </c>
      <c r="L6767" t="s">
        <v>42</v>
      </c>
      <c r="M6767" t="s">
        <v>40</v>
      </c>
      <c r="N6767" s="2">
        <v>22.34</v>
      </c>
      <c r="O6767" t="s">
        <v>43</v>
      </c>
      <c r="P6767" t="s">
        <v>40</v>
      </c>
      <c r="Q6767" t="s">
        <v>55</v>
      </c>
      <c r="R6767" s="1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 s="3">
        <v>70.2</v>
      </c>
      <c r="AE6767" s="3">
        <v>70.2</v>
      </c>
      <c r="AF6767" s="3">
        <v>0</v>
      </c>
      <c r="AG6767" s="3">
        <v>0</v>
      </c>
      <c r="AH6767" s="3">
        <v>22.34</v>
      </c>
      <c r="AI6767" s="3">
        <v>92.54</v>
      </c>
      <c r="AJ6767" t="s">
        <v>98</v>
      </c>
      <c r="AK6767" t="s">
        <v>8234</v>
      </c>
      <c r="AL6767" t="s">
        <v>8234</v>
      </c>
      <c r="AM6767">
        <f>IF(Customers[[#This Row],[Customer Status]]="Churned",1,0)</f>
        <v>0</v>
      </c>
      <c r="AN6767" t="str">
        <f>IF(Customers[[#This Row],[Monthly Charge]]&gt;=_xlfn.PERCENTILE.INC(Customers[Monthly Charge],0.75),"High-value","Other")</f>
        <v>Other</v>
      </c>
    </row>
    <row r="6768" spans="1:40" x14ac:dyDescent="0.25">
      <c r="A6768" t="s">
        <v>7957</v>
      </c>
      <c r="B6768" t="s">
        <v>49</v>
      </c>
      <c r="C6768" s="1">
        <v>69</v>
      </c>
      <c r="D6768" t="s">
        <v>40</v>
      </c>
      <c r="E6768" s="1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 s="1">
        <v>1</v>
      </c>
      <c r="K6768" s="1">
        <v>32</v>
      </c>
      <c r="L6768" t="s">
        <v>42</v>
      </c>
      <c r="M6768" t="s">
        <v>40</v>
      </c>
      <c r="N6768" s="2">
        <v>5.99</v>
      </c>
      <c r="O6768" t="s">
        <v>40</v>
      </c>
      <c r="P6768" t="s">
        <v>40</v>
      </c>
      <c r="Q6768" t="s">
        <v>55</v>
      </c>
      <c r="R6768" s="1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 s="3">
        <v>85</v>
      </c>
      <c r="AE6768" s="3">
        <v>2642.05</v>
      </c>
      <c r="AF6768" s="3">
        <v>49.57</v>
      </c>
      <c r="AG6768" s="3">
        <v>0</v>
      </c>
      <c r="AH6768" s="3">
        <v>191.68</v>
      </c>
      <c r="AI6768" s="3">
        <v>2784.16</v>
      </c>
      <c r="AJ6768" t="s">
        <v>57</v>
      </c>
      <c r="AK6768" t="s">
        <v>121</v>
      </c>
      <c r="AL6768" t="s">
        <v>195</v>
      </c>
      <c r="AM6768">
        <f>IF(Customers[[#This Row],[Customer Status]]="Churned",1,0)</f>
        <v>1</v>
      </c>
      <c r="AN6768" t="str">
        <f>IF(Customers[[#This Row],[Monthly Charge]]&gt;=_xlfn.PERCENTILE.INC(Customers[Monthly Charge],0.75),"High-value","Other")</f>
        <v>Other</v>
      </c>
    </row>
    <row r="6769" spans="1:40" x14ac:dyDescent="0.25">
      <c r="A6769" t="s">
        <v>7958</v>
      </c>
      <c r="B6769" t="s">
        <v>49</v>
      </c>
      <c r="C6769" s="1">
        <v>50</v>
      </c>
      <c r="D6769" t="s">
        <v>40</v>
      </c>
      <c r="E6769" s="1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 s="1">
        <v>6</v>
      </c>
      <c r="K6769" s="1">
        <v>35</v>
      </c>
      <c r="L6769" t="s">
        <v>129</v>
      </c>
      <c r="M6769" t="s">
        <v>40</v>
      </c>
      <c r="N6769" s="2">
        <v>45.97</v>
      </c>
      <c r="O6769" t="s">
        <v>40</v>
      </c>
      <c r="P6769" t="s">
        <v>40</v>
      </c>
      <c r="Q6769" t="s">
        <v>79</v>
      </c>
      <c r="R6769" s="1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 s="3">
        <v>69</v>
      </c>
      <c r="AE6769" s="3">
        <v>2441.6999999999998</v>
      </c>
      <c r="AF6769" s="3">
        <v>0</v>
      </c>
      <c r="AG6769" s="3">
        <v>0</v>
      </c>
      <c r="AH6769" s="3">
        <v>1608.95</v>
      </c>
      <c r="AI6769" s="3">
        <v>4050.65</v>
      </c>
      <c r="AJ6769" t="s">
        <v>47</v>
      </c>
      <c r="AK6769" t="s">
        <v>8234</v>
      </c>
      <c r="AL6769" t="s">
        <v>8234</v>
      </c>
      <c r="AM6769">
        <f>IF(Customers[[#This Row],[Customer Status]]="Churned",1,0)</f>
        <v>0</v>
      </c>
      <c r="AN6769" t="str">
        <f>IF(Customers[[#This Row],[Monthly Charge]]&gt;=_xlfn.PERCENTILE.INC(Customers[Monthly Charge],0.75),"High-value","Other")</f>
        <v>Other</v>
      </c>
    </row>
    <row r="6770" spans="1:40" x14ac:dyDescent="0.25">
      <c r="A6770" t="s">
        <v>7959</v>
      </c>
      <c r="B6770" t="s">
        <v>49</v>
      </c>
      <c r="C6770" s="1">
        <v>44</v>
      </c>
      <c r="D6770" t="s">
        <v>43</v>
      </c>
      <c r="E6770" s="1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 s="1">
        <v>0</v>
      </c>
      <c r="K6770" s="1">
        <v>67</v>
      </c>
      <c r="L6770" t="s">
        <v>42</v>
      </c>
      <c r="M6770" t="s">
        <v>43</v>
      </c>
      <c r="N6770" s="2">
        <v>0</v>
      </c>
      <c r="O6770" t="s">
        <v>43</v>
      </c>
      <c r="P6770" t="s">
        <v>40</v>
      </c>
      <c r="Q6770" t="s">
        <v>44</v>
      </c>
      <c r="R6770" s="1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 s="3">
        <v>43.9</v>
      </c>
      <c r="AE6770" s="3">
        <v>3097.2</v>
      </c>
      <c r="AF6770" s="3">
        <v>34.450000000000003</v>
      </c>
      <c r="AG6770" s="3">
        <v>0</v>
      </c>
      <c r="AH6770" s="3">
        <v>0</v>
      </c>
      <c r="AI6770" s="3">
        <v>3062.75</v>
      </c>
      <c r="AJ6770" t="s">
        <v>47</v>
      </c>
      <c r="AK6770" t="s">
        <v>8234</v>
      </c>
      <c r="AL6770" t="s">
        <v>8234</v>
      </c>
      <c r="AM6770">
        <f>IF(Customers[[#This Row],[Customer Status]]="Churned",1,0)</f>
        <v>0</v>
      </c>
      <c r="AN6770" t="str">
        <f>IF(Customers[[#This Row],[Monthly Charge]]&gt;=_xlfn.PERCENTILE.INC(Customers[Monthly Charge],0.75),"High-value","Other")</f>
        <v>Other</v>
      </c>
    </row>
    <row r="6771" spans="1:40" x14ac:dyDescent="0.25">
      <c r="A6771" t="s">
        <v>7960</v>
      </c>
      <c r="B6771" t="s">
        <v>39</v>
      </c>
      <c r="C6771" s="1">
        <v>56</v>
      </c>
      <c r="D6771" t="s">
        <v>43</v>
      </c>
      <c r="E6771" s="1">
        <v>0</v>
      </c>
      <c r="F6771" t="s">
        <v>309</v>
      </c>
      <c r="G6771">
        <v>92841</v>
      </c>
      <c r="H6771">
        <v>33.786738</v>
      </c>
      <c r="I6771">
        <v>-117.982564</v>
      </c>
      <c r="J6771" s="1">
        <v>0</v>
      </c>
      <c r="K6771" s="1">
        <v>3</v>
      </c>
      <c r="L6771" t="s">
        <v>42</v>
      </c>
      <c r="M6771" t="s">
        <v>40</v>
      </c>
      <c r="N6771" s="2">
        <v>16.149999999999999</v>
      </c>
      <c r="O6771" t="s">
        <v>43</v>
      </c>
      <c r="P6771" t="s">
        <v>40</v>
      </c>
      <c r="Q6771" t="s">
        <v>55</v>
      </c>
      <c r="R6771" s="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 s="3">
        <v>89.45</v>
      </c>
      <c r="AE6771" s="3">
        <v>240.45</v>
      </c>
      <c r="AF6771" s="3">
        <v>0</v>
      </c>
      <c r="AG6771" s="3">
        <v>0</v>
      </c>
      <c r="AH6771" s="3">
        <v>48.45</v>
      </c>
      <c r="AI6771" s="3">
        <v>288.89999999999998</v>
      </c>
      <c r="AJ6771" t="s">
        <v>57</v>
      </c>
      <c r="AK6771" t="s">
        <v>58</v>
      </c>
      <c r="AL6771" t="s">
        <v>104</v>
      </c>
      <c r="AM6771">
        <f>IF(Customers[[#This Row],[Customer Status]]="Churned",1,0)</f>
        <v>1</v>
      </c>
      <c r="AN6771" t="str">
        <f>IF(Customers[[#This Row],[Monthly Charge]]&gt;=_xlfn.PERCENTILE.INC(Customers[Monthly Charge],0.75),"High-value","Other")</f>
        <v>Other</v>
      </c>
    </row>
    <row r="6772" spans="1:40" x14ac:dyDescent="0.25">
      <c r="A6772" t="s">
        <v>7961</v>
      </c>
      <c r="B6772" t="s">
        <v>49</v>
      </c>
      <c r="C6772" s="1">
        <v>29</v>
      </c>
      <c r="D6772" t="s">
        <v>40</v>
      </c>
      <c r="E6772" s="1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 s="1">
        <v>0</v>
      </c>
      <c r="K6772" s="1">
        <v>65</v>
      </c>
      <c r="L6772" t="s">
        <v>42</v>
      </c>
      <c r="M6772" t="s">
        <v>40</v>
      </c>
      <c r="N6772" s="2">
        <v>36.75</v>
      </c>
      <c r="O6772" t="s">
        <v>40</v>
      </c>
      <c r="P6772" t="s">
        <v>40</v>
      </c>
      <c r="Q6772" t="s">
        <v>55</v>
      </c>
      <c r="R6772" s="1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 s="3">
        <v>91.85</v>
      </c>
      <c r="AE6772" s="3">
        <v>5940.85</v>
      </c>
      <c r="AF6772" s="3">
        <v>0</v>
      </c>
      <c r="AG6772" s="3">
        <v>0</v>
      </c>
      <c r="AH6772" s="3">
        <v>2388.75</v>
      </c>
      <c r="AI6772" s="3">
        <v>8329.6</v>
      </c>
      <c r="AJ6772" t="s">
        <v>57</v>
      </c>
      <c r="AK6772" t="s">
        <v>58</v>
      </c>
      <c r="AL6772" t="s">
        <v>104</v>
      </c>
      <c r="AM6772">
        <f>IF(Customers[[#This Row],[Customer Status]]="Churned",1,0)</f>
        <v>1</v>
      </c>
      <c r="AN6772" t="str">
        <f>IF(Customers[[#This Row],[Monthly Charge]]&gt;=_xlfn.PERCENTILE.INC(Customers[Monthly Charge],0.75),"High-value","Other")</f>
        <v>High-value</v>
      </c>
    </row>
    <row r="6773" spans="1:40" x14ac:dyDescent="0.25">
      <c r="A6773" t="s">
        <v>7962</v>
      </c>
      <c r="B6773" t="s">
        <v>49</v>
      </c>
      <c r="C6773" s="1">
        <v>31</v>
      </c>
      <c r="D6773" t="s">
        <v>43</v>
      </c>
      <c r="E6773" s="1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 s="1">
        <v>0</v>
      </c>
      <c r="K6773" s="1">
        <v>1</v>
      </c>
      <c r="L6773" t="s">
        <v>42</v>
      </c>
      <c r="M6773" t="s">
        <v>40</v>
      </c>
      <c r="N6773" s="2">
        <v>36.119999999999997</v>
      </c>
      <c r="O6773" t="s">
        <v>43</v>
      </c>
      <c r="P6773" t="s">
        <v>40</v>
      </c>
      <c r="Q6773" t="s">
        <v>55</v>
      </c>
      <c r="R6773" s="1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 s="3">
        <v>70.599999999999994</v>
      </c>
      <c r="AE6773" s="3">
        <v>70.599999999999994</v>
      </c>
      <c r="AF6773" s="3">
        <v>0</v>
      </c>
      <c r="AG6773" s="3">
        <v>0</v>
      </c>
      <c r="AH6773" s="3">
        <v>36.119999999999997</v>
      </c>
      <c r="AI6773" s="3">
        <v>106.72</v>
      </c>
      <c r="AJ6773" t="s">
        <v>98</v>
      </c>
      <c r="AK6773" t="s">
        <v>8234</v>
      </c>
      <c r="AL6773" t="s">
        <v>8234</v>
      </c>
      <c r="AM6773">
        <f>IF(Customers[[#This Row],[Customer Status]]="Churned",1,0)</f>
        <v>0</v>
      </c>
      <c r="AN6773" t="str">
        <f>IF(Customers[[#This Row],[Monthly Charge]]&gt;=_xlfn.PERCENTILE.INC(Customers[Monthly Charge],0.75),"High-value","Other")</f>
        <v>Other</v>
      </c>
    </row>
    <row r="6774" spans="1:40" x14ac:dyDescent="0.25">
      <c r="A6774" t="s">
        <v>7963</v>
      </c>
      <c r="B6774" t="s">
        <v>39</v>
      </c>
      <c r="C6774" s="1">
        <v>50</v>
      </c>
      <c r="D6774" t="s">
        <v>43</v>
      </c>
      <c r="E6774" s="1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 s="1">
        <v>0</v>
      </c>
      <c r="K6774" s="1">
        <v>22</v>
      </c>
      <c r="L6774" t="s">
        <v>42</v>
      </c>
      <c r="M6774" t="s">
        <v>40</v>
      </c>
      <c r="N6774" s="2">
        <v>35.4</v>
      </c>
      <c r="O6774" t="s">
        <v>43</v>
      </c>
      <c r="P6774" t="s">
        <v>43</v>
      </c>
      <c r="Q6774" t="s">
        <v>42</v>
      </c>
      <c r="R6774" s="1">
        <v>0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43</v>
      </c>
      <c r="AA6774" t="s">
        <v>45</v>
      </c>
      <c r="AB6774" t="s">
        <v>40</v>
      </c>
      <c r="AC6774" t="s">
        <v>46</v>
      </c>
      <c r="AD6774" s="3">
        <v>19.25</v>
      </c>
      <c r="AE6774" s="3">
        <v>412.55</v>
      </c>
      <c r="AF6774" s="3">
        <v>0</v>
      </c>
      <c r="AG6774" s="3">
        <v>0</v>
      </c>
      <c r="AH6774" s="3">
        <v>778.8</v>
      </c>
      <c r="AI6774" s="3">
        <v>1191.3499999999999</v>
      </c>
      <c r="AJ6774" t="s">
        <v>47</v>
      </c>
      <c r="AK6774" t="s">
        <v>8234</v>
      </c>
      <c r="AL6774" t="s">
        <v>8234</v>
      </c>
      <c r="AM6774">
        <f>IF(Customers[[#This Row],[Customer Status]]="Churned",1,0)</f>
        <v>0</v>
      </c>
      <c r="AN6774" t="str">
        <f>IF(Customers[[#This Row],[Monthly Charge]]&gt;=_xlfn.PERCENTILE.INC(Customers[Monthly Charge],0.75),"High-value","Other")</f>
        <v>Other</v>
      </c>
    </row>
    <row r="6775" spans="1:40" x14ac:dyDescent="0.25">
      <c r="A6775" t="s">
        <v>7964</v>
      </c>
      <c r="B6775" t="s">
        <v>39</v>
      </c>
      <c r="C6775" s="1">
        <v>31</v>
      </c>
      <c r="D6775" t="s">
        <v>43</v>
      </c>
      <c r="E6775" s="1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 s="1">
        <v>0</v>
      </c>
      <c r="K6775" s="1">
        <v>4</v>
      </c>
      <c r="L6775" t="s">
        <v>42</v>
      </c>
      <c r="M6775" t="s">
        <v>40</v>
      </c>
      <c r="N6775" s="2">
        <v>3.05</v>
      </c>
      <c r="O6775" t="s">
        <v>43</v>
      </c>
      <c r="P6775" t="s">
        <v>43</v>
      </c>
      <c r="Q6775" t="s">
        <v>42</v>
      </c>
      <c r="R6775" s="1">
        <v>0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43</v>
      </c>
      <c r="AA6775" t="s">
        <v>51</v>
      </c>
      <c r="AB6775" t="s">
        <v>43</v>
      </c>
      <c r="AC6775" t="s">
        <v>46</v>
      </c>
      <c r="AD6775" s="3">
        <v>20.45</v>
      </c>
      <c r="AE6775" s="3">
        <v>82.85</v>
      </c>
      <c r="AF6775" s="3">
        <v>0</v>
      </c>
      <c r="AG6775" s="3">
        <v>0</v>
      </c>
      <c r="AH6775" s="3">
        <v>12.2</v>
      </c>
      <c r="AI6775" s="3">
        <v>95.05</v>
      </c>
      <c r="AJ6775" t="s">
        <v>47</v>
      </c>
      <c r="AK6775" t="s">
        <v>8234</v>
      </c>
      <c r="AL6775" t="s">
        <v>8234</v>
      </c>
      <c r="AM6775">
        <f>IF(Customers[[#This Row],[Customer Status]]="Churned",1,0)</f>
        <v>0</v>
      </c>
      <c r="AN6775" t="str">
        <f>IF(Customers[[#This Row],[Monthly Charge]]&gt;=_xlfn.PERCENTILE.INC(Customers[Monthly Charge],0.75),"High-value","Other")</f>
        <v>Other</v>
      </c>
    </row>
    <row r="6776" spans="1:40" x14ac:dyDescent="0.25">
      <c r="A6776" t="s">
        <v>7965</v>
      </c>
      <c r="B6776" t="s">
        <v>39</v>
      </c>
      <c r="C6776" s="1">
        <v>38</v>
      </c>
      <c r="D6776" t="s">
        <v>43</v>
      </c>
      <c r="E6776" s="1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 s="1">
        <v>0</v>
      </c>
      <c r="K6776" s="1">
        <v>43</v>
      </c>
      <c r="L6776" t="s">
        <v>42</v>
      </c>
      <c r="M6776" t="s">
        <v>40</v>
      </c>
      <c r="N6776" s="2">
        <v>1.6</v>
      </c>
      <c r="O6776" t="s">
        <v>43</v>
      </c>
      <c r="P6776" t="s">
        <v>40</v>
      </c>
      <c r="Q6776" t="s">
        <v>79</v>
      </c>
      <c r="R6776" s="1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 s="3">
        <v>55.45</v>
      </c>
      <c r="AE6776" s="3">
        <v>2444.25</v>
      </c>
      <c r="AF6776" s="3">
        <v>0</v>
      </c>
      <c r="AG6776" s="3">
        <v>130</v>
      </c>
      <c r="AH6776" s="3">
        <v>68.8</v>
      </c>
      <c r="AI6776" s="3">
        <v>2643.05</v>
      </c>
      <c r="AJ6776" t="s">
        <v>47</v>
      </c>
      <c r="AK6776" t="s">
        <v>8234</v>
      </c>
      <c r="AL6776" t="s">
        <v>8234</v>
      </c>
      <c r="AM6776">
        <f>IF(Customers[[#This Row],[Customer Status]]="Churned",1,0)</f>
        <v>0</v>
      </c>
      <c r="AN6776" t="str">
        <f>IF(Customers[[#This Row],[Monthly Charge]]&gt;=_xlfn.PERCENTILE.INC(Customers[Monthly Charge],0.75),"High-value","Other")</f>
        <v>Other</v>
      </c>
    </row>
    <row r="6777" spans="1:40" x14ac:dyDescent="0.25">
      <c r="A6777" t="s">
        <v>7966</v>
      </c>
      <c r="B6777" t="s">
        <v>39</v>
      </c>
      <c r="C6777" s="1">
        <v>52</v>
      </c>
      <c r="D6777" t="s">
        <v>43</v>
      </c>
      <c r="E6777" s="1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 s="1">
        <v>0</v>
      </c>
      <c r="K6777" s="1">
        <v>6</v>
      </c>
      <c r="L6777" t="s">
        <v>54</v>
      </c>
      <c r="M6777" t="s">
        <v>40</v>
      </c>
      <c r="N6777" s="2">
        <v>30.54</v>
      </c>
      <c r="O6777" t="s">
        <v>43</v>
      </c>
      <c r="P6777" t="s">
        <v>40</v>
      </c>
      <c r="Q6777" t="s">
        <v>55</v>
      </c>
      <c r="R6777" s="1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 s="3">
        <v>70.55</v>
      </c>
      <c r="AE6777" s="3">
        <v>433.95</v>
      </c>
      <c r="AF6777" s="3">
        <v>0</v>
      </c>
      <c r="AG6777" s="3">
        <v>0</v>
      </c>
      <c r="AH6777" s="3">
        <v>183.24</v>
      </c>
      <c r="AI6777" s="3">
        <v>617.19000000000005</v>
      </c>
      <c r="AJ6777" t="s">
        <v>47</v>
      </c>
      <c r="AK6777" t="s">
        <v>8234</v>
      </c>
      <c r="AL6777" t="s">
        <v>8234</v>
      </c>
      <c r="AM6777">
        <f>IF(Customers[[#This Row],[Customer Status]]="Churned",1,0)</f>
        <v>0</v>
      </c>
      <c r="AN6777" t="str">
        <f>IF(Customers[[#This Row],[Monthly Charge]]&gt;=_xlfn.PERCENTILE.INC(Customers[Monthly Charge],0.75),"High-value","Other")</f>
        <v>Other</v>
      </c>
    </row>
    <row r="6778" spans="1:40" x14ac:dyDescent="0.25">
      <c r="A6778" t="s">
        <v>7967</v>
      </c>
      <c r="B6778" t="s">
        <v>49</v>
      </c>
      <c r="C6778" s="1">
        <v>62</v>
      </c>
      <c r="D6778" t="s">
        <v>43</v>
      </c>
      <c r="E6778" s="1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 s="1">
        <v>0</v>
      </c>
      <c r="K6778" s="1">
        <v>47</v>
      </c>
      <c r="L6778" t="s">
        <v>76</v>
      </c>
      <c r="M6778" t="s">
        <v>40</v>
      </c>
      <c r="N6778" s="2">
        <v>42.25</v>
      </c>
      <c r="O6778" t="s">
        <v>43</v>
      </c>
      <c r="P6778" t="s">
        <v>43</v>
      </c>
      <c r="Q6778" t="s">
        <v>42</v>
      </c>
      <c r="R6778" s="1">
        <v>0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A6778" t="s">
        <v>45</v>
      </c>
      <c r="AB6778" t="s">
        <v>43</v>
      </c>
      <c r="AC6778" t="s">
        <v>46</v>
      </c>
      <c r="AD6778" s="3">
        <v>20.55</v>
      </c>
      <c r="AE6778" s="3">
        <v>1013.05</v>
      </c>
      <c r="AF6778" s="3">
        <v>0</v>
      </c>
      <c r="AG6778" s="3">
        <v>0</v>
      </c>
      <c r="AH6778" s="3">
        <v>1985.75</v>
      </c>
      <c r="AI6778" s="3">
        <v>2998.8</v>
      </c>
      <c r="AJ6778" t="s">
        <v>47</v>
      </c>
      <c r="AK6778" t="s">
        <v>8234</v>
      </c>
      <c r="AL6778" t="s">
        <v>8234</v>
      </c>
      <c r="AM6778">
        <f>IF(Customers[[#This Row],[Customer Status]]="Churned",1,0)</f>
        <v>0</v>
      </c>
      <c r="AN6778" t="str">
        <f>IF(Customers[[#This Row],[Monthly Charge]]&gt;=_xlfn.PERCENTILE.INC(Customers[Monthly Charge],0.75),"High-value","Other")</f>
        <v>Other</v>
      </c>
    </row>
    <row r="6779" spans="1:40" x14ac:dyDescent="0.25">
      <c r="A6779" t="s">
        <v>7968</v>
      </c>
      <c r="B6779" t="s">
        <v>39</v>
      </c>
      <c r="C6779" s="1">
        <v>21</v>
      </c>
      <c r="D6779" t="s">
        <v>40</v>
      </c>
      <c r="E6779" s="1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 s="1">
        <v>2</v>
      </c>
      <c r="K6779" s="1">
        <v>25</v>
      </c>
      <c r="L6779" t="s">
        <v>42</v>
      </c>
      <c r="M6779" t="s">
        <v>40</v>
      </c>
      <c r="N6779" s="2">
        <v>10.49</v>
      </c>
      <c r="O6779" t="s">
        <v>43</v>
      </c>
      <c r="P6779" t="s">
        <v>43</v>
      </c>
      <c r="Q6779" t="s">
        <v>42</v>
      </c>
      <c r="R6779" s="1">
        <v>0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43</v>
      </c>
      <c r="AA6779" t="s">
        <v>45</v>
      </c>
      <c r="AB6779" t="s">
        <v>40</v>
      </c>
      <c r="AC6779" t="s">
        <v>56</v>
      </c>
      <c r="AD6779" s="3">
        <v>20.2</v>
      </c>
      <c r="AE6779" s="3">
        <v>507.9</v>
      </c>
      <c r="AF6779" s="3">
        <v>0</v>
      </c>
      <c r="AG6779" s="3">
        <v>0</v>
      </c>
      <c r="AH6779" s="3">
        <v>262.25</v>
      </c>
      <c r="AI6779" s="3">
        <v>770.15</v>
      </c>
      <c r="AJ6779" t="s">
        <v>47</v>
      </c>
      <c r="AK6779" t="s">
        <v>8234</v>
      </c>
      <c r="AL6779" t="s">
        <v>8234</v>
      </c>
      <c r="AM6779">
        <f>IF(Customers[[#This Row],[Customer Status]]="Churned",1,0)</f>
        <v>0</v>
      </c>
      <c r="AN6779" t="str">
        <f>IF(Customers[[#This Row],[Monthly Charge]]&gt;=_xlfn.PERCENTILE.INC(Customers[Monthly Charge],0.75),"High-value","Other")</f>
        <v>Other</v>
      </c>
    </row>
    <row r="6780" spans="1:40" x14ac:dyDescent="0.25">
      <c r="A6780" t="s">
        <v>7969</v>
      </c>
      <c r="B6780" t="s">
        <v>39</v>
      </c>
      <c r="C6780" s="1">
        <v>49</v>
      </c>
      <c r="D6780" t="s">
        <v>43</v>
      </c>
      <c r="E6780" s="1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 s="1">
        <v>0</v>
      </c>
      <c r="K6780" s="1">
        <v>37</v>
      </c>
      <c r="L6780" t="s">
        <v>42</v>
      </c>
      <c r="M6780" t="s">
        <v>40</v>
      </c>
      <c r="N6780" s="2">
        <v>41.99</v>
      </c>
      <c r="O6780" t="s">
        <v>43</v>
      </c>
      <c r="P6780" t="s">
        <v>43</v>
      </c>
      <c r="Q6780" t="s">
        <v>42</v>
      </c>
      <c r="R6780" s="1">
        <v>0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43</v>
      </c>
      <c r="AA6780" t="s">
        <v>73</v>
      </c>
      <c r="AB6780" t="s">
        <v>43</v>
      </c>
      <c r="AC6780" t="s">
        <v>46</v>
      </c>
      <c r="AD6780" s="3">
        <v>19.8</v>
      </c>
      <c r="AE6780" s="3">
        <v>813.3</v>
      </c>
      <c r="AF6780" s="3">
        <v>0</v>
      </c>
      <c r="AG6780" s="3">
        <v>0</v>
      </c>
      <c r="AH6780" s="3">
        <v>1553.63</v>
      </c>
      <c r="AI6780" s="3">
        <v>2366.9299999999998</v>
      </c>
      <c r="AJ6780" t="s">
        <v>47</v>
      </c>
      <c r="AK6780" t="s">
        <v>8234</v>
      </c>
      <c r="AL6780" t="s">
        <v>8234</v>
      </c>
      <c r="AM6780">
        <f>IF(Customers[[#This Row],[Customer Status]]="Churned",1,0)</f>
        <v>0</v>
      </c>
      <c r="AN6780" t="str">
        <f>IF(Customers[[#This Row],[Monthly Charge]]&gt;=_xlfn.PERCENTILE.INC(Customers[Monthly Charge],0.75),"High-value","Other")</f>
        <v>Other</v>
      </c>
    </row>
    <row r="6781" spans="1:40" x14ac:dyDescent="0.25">
      <c r="A6781" t="s">
        <v>7970</v>
      </c>
      <c r="B6781" t="s">
        <v>49</v>
      </c>
      <c r="C6781" s="1">
        <v>51</v>
      </c>
      <c r="D6781" t="s">
        <v>40</v>
      </c>
      <c r="E6781" s="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 s="1">
        <v>2</v>
      </c>
      <c r="K6781" s="1">
        <v>68</v>
      </c>
      <c r="L6781" t="s">
        <v>42</v>
      </c>
      <c r="M6781" t="s">
        <v>40</v>
      </c>
      <c r="N6781" s="2">
        <v>21.86</v>
      </c>
      <c r="O6781" t="s">
        <v>43</v>
      </c>
      <c r="P6781" t="s">
        <v>40</v>
      </c>
      <c r="Q6781" t="s">
        <v>55</v>
      </c>
      <c r="R6781" s="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 s="3">
        <v>103.25</v>
      </c>
      <c r="AE6781" s="3">
        <v>7074.4</v>
      </c>
      <c r="AF6781" s="3">
        <v>0</v>
      </c>
      <c r="AG6781" s="3">
        <v>0</v>
      </c>
      <c r="AH6781" s="3">
        <v>1486.48</v>
      </c>
      <c r="AI6781" s="3">
        <v>8560.8799999999992</v>
      </c>
      <c r="AJ6781" t="s">
        <v>47</v>
      </c>
      <c r="AK6781" t="s">
        <v>8234</v>
      </c>
      <c r="AL6781" t="s">
        <v>8234</v>
      </c>
      <c r="AM6781">
        <f>IF(Customers[[#This Row],[Customer Status]]="Churned",1,0)</f>
        <v>0</v>
      </c>
      <c r="AN6781" t="str">
        <f>IF(Customers[[#This Row],[Monthly Charge]]&gt;=_xlfn.PERCENTILE.INC(Customers[Monthly Charge],0.75),"High-value","Other")</f>
        <v>High-value</v>
      </c>
    </row>
    <row r="6782" spans="1:40" x14ac:dyDescent="0.25">
      <c r="A6782" t="s">
        <v>7971</v>
      </c>
      <c r="B6782" t="s">
        <v>39</v>
      </c>
      <c r="C6782" s="1">
        <v>37</v>
      </c>
      <c r="D6782" t="s">
        <v>43</v>
      </c>
      <c r="E6782" s="1">
        <v>0</v>
      </c>
      <c r="F6782" t="s">
        <v>391</v>
      </c>
      <c r="G6782">
        <v>94131</v>
      </c>
      <c r="H6782">
        <v>37.746699</v>
      </c>
      <c r="I6782">
        <v>-122.44283299999999</v>
      </c>
      <c r="J6782" s="1">
        <v>0</v>
      </c>
      <c r="K6782" s="1">
        <v>13</v>
      </c>
      <c r="L6782" t="s">
        <v>42</v>
      </c>
      <c r="M6782" t="s">
        <v>40</v>
      </c>
      <c r="N6782" s="2">
        <v>3.84</v>
      </c>
      <c r="O6782" t="s">
        <v>43</v>
      </c>
      <c r="P6782" t="s">
        <v>40</v>
      </c>
      <c r="Q6782" t="s">
        <v>55</v>
      </c>
      <c r="R6782" s="1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 s="3">
        <v>81.150000000000006</v>
      </c>
      <c r="AE6782" s="3">
        <v>952.3</v>
      </c>
      <c r="AF6782" s="3">
        <v>0</v>
      </c>
      <c r="AG6782" s="3">
        <v>0</v>
      </c>
      <c r="AH6782" s="3">
        <v>49.92</v>
      </c>
      <c r="AI6782" s="3">
        <v>1002.22</v>
      </c>
      <c r="AJ6782" t="s">
        <v>57</v>
      </c>
      <c r="AK6782" t="s">
        <v>58</v>
      </c>
      <c r="AL6782" t="s">
        <v>59</v>
      </c>
      <c r="AM6782">
        <f>IF(Customers[[#This Row],[Customer Status]]="Churned",1,0)</f>
        <v>1</v>
      </c>
      <c r="AN6782" t="str">
        <f>IF(Customers[[#This Row],[Monthly Charge]]&gt;=_xlfn.PERCENTILE.INC(Customers[Monthly Charge],0.75),"High-value","Other")</f>
        <v>Other</v>
      </c>
    </row>
    <row r="6783" spans="1:40" x14ac:dyDescent="0.25">
      <c r="A6783" t="s">
        <v>7972</v>
      </c>
      <c r="B6783" t="s">
        <v>49</v>
      </c>
      <c r="C6783" s="1">
        <v>47</v>
      </c>
      <c r="D6783" t="s">
        <v>40</v>
      </c>
      <c r="E6783" s="1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 s="1">
        <v>0</v>
      </c>
      <c r="K6783" s="1">
        <v>63</v>
      </c>
      <c r="L6783" t="s">
        <v>42</v>
      </c>
      <c r="M6783" t="s">
        <v>40</v>
      </c>
      <c r="N6783" s="2">
        <v>3.65</v>
      </c>
      <c r="O6783" t="s">
        <v>43</v>
      </c>
      <c r="P6783" t="s">
        <v>43</v>
      </c>
      <c r="Q6783" t="s">
        <v>42</v>
      </c>
      <c r="R6783" s="1">
        <v>0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43</v>
      </c>
      <c r="AA6783" t="s">
        <v>73</v>
      </c>
      <c r="AB6783" t="s">
        <v>43</v>
      </c>
      <c r="AC6783" t="s">
        <v>46</v>
      </c>
      <c r="AD6783" s="3">
        <v>-3</v>
      </c>
      <c r="AE6783" s="3">
        <v>1275.8499999999999</v>
      </c>
      <c r="AF6783" s="3">
        <v>0</v>
      </c>
      <c r="AG6783" s="3">
        <v>0</v>
      </c>
      <c r="AH6783" s="3">
        <v>229.95</v>
      </c>
      <c r="AI6783" s="3">
        <v>1505.8</v>
      </c>
      <c r="AJ6783" t="s">
        <v>47</v>
      </c>
      <c r="AK6783" t="s">
        <v>8234</v>
      </c>
      <c r="AL6783" t="s">
        <v>8234</v>
      </c>
      <c r="AM6783">
        <f>IF(Customers[[#This Row],[Customer Status]]="Churned",1,0)</f>
        <v>0</v>
      </c>
      <c r="AN6783" t="str">
        <f>IF(Customers[[#This Row],[Monthly Charge]]&gt;=_xlfn.PERCENTILE.INC(Customers[Monthly Charge],0.75),"High-value","Other")</f>
        <v>Other</v>
      </c>
    </row>
    <row r="6784" spans="1:40" x14ac:dyDescent="0.25">
      <c r="A6784" t="s">
        <v>7973</v>
      </c>
      <c r="B6784" t="s">
        <v>39</v>
      </c>
      <c r="C6784" s="1">
        <v>33</v>
      </c>
      <c r="D6784" t="s">
        <v>43</v>
      </c>
      <c r="E6784" s="1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 s="1">
        <v>0</v>
      </c>
      <c r="K6784" s="1">
        <v>41</v>
      </c>
      <c r="L6784" t="s">
        <v>42</v>
      </c>
      <c r="M6784" t="s">
        <v>40</v>
      </c>
      <c r="N6784" s="2">
        <v>18.72</v>
      </c>
      <c r="O6784" t="s">
        <v>40</v>
      </c>
      <c r="P6784" t="s">
        <v>40</v>
      </c>
      <c r="Q6784" t="s">
        <v>55</v>
      </c>
      <c r="R6784" s="1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 s="3">
        <v>88.5</v>
      </c>
      <c r="AE6784" s="3">
        <v>3645.05</v>
      </c>
      <c r="AF6784" s="3">
        <v>0</v>
      </c>
      <c r="AG6784" s="3">
        <v>0</v>
      </c>
      <c r="AH6784" s="3">
        <v>767.52</v>
      </c>
      <c r="AI6784" s="3">
        <v>4412.57</v>
      </c>
      <c r="AJ6784" t="s">
        <v>47</v>
      </c>
      <c r="AK6784" t="s">
        <v>8234</v>
      </c>
      <c r="AL6784" t="s">
        <v>8234</v>
      </c>
      <c r="AM6784">
        <f>IF(Customers[[#This Row],[Customer Status]]="Churned",1,0)</f>
        <v>0</v>
      </c>
      <c r="AN6784" t="str">
        <f>IF(Customers[[#This Row],[Monthly Charge]]&gt;=_xlfn.PERCENTILE.INC(Customers[Monthly Charge],0.75),"High-value","Other")</f>
        <v>Other</v>
      </c>
    </row>
    <row r="6785" spans="1:40" x14ac:dyDescent="0.25">
      <c r="A6785" t="s">
        <v>7974</v>
      </c>
      <c r="B6785" t="s">
        <v>39</v>
      </c>
      <c r="C6785" s="1">
        <v>53</v>
      </c>
      <c r="D6785" t="s">
        <v>43</v>
      </c>
      <c r="E6785" s="1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 s="1">
        <v>0</v>
      </c>
      <c r="K6785" s="1">
        <v>4</v>
      </c>
      <c r="L6785" t="s">
        <v>42</v>
      </c>
      <c r="M6785" t="s">
        <v>43</v>
      </c>
      <c r="N6785" s="2">
        <v>0</v>
      </c>
      <c r="O6785" t="s">
        <v>43</v>
      </c>
      <c r="P6785" t="s">
        <v>40</v>
      </c>
      <c r="Q6785" t="s">
        <v>79</v>
      </c>
      <c r="R6785" s="1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 s="3">
        <v>29.15</v>
      </c>
      <c r="AE6785" s="3">
        <v>110.05</v>
      </c>
      <c r="AF6785" s="3">
        <v>0</v>
      </c>
      <c r="AG6785" s="3">
        <v>10</v>
      </c>
      <c r="AH6785" s="3">
        <v>0</v>
      </c>
      <c r="AI6785" s="3">
        <v>120.05</v>
      </c>
      <c r="AJ6785" t="s">
        <v>47</v>
      </c>
      <c r="AK6785" t="s">
        <v>8234</v>
      </c>
      <c r="AL6785" t="s">
        <v>8234</v>
      </c>
      <c r="AM6785">
        <f>IF(Customers[[#This Row],[Customer Status]]="Churned",1,0)</f>
        <v>0</v>
      </c>
      <c r="AN6785" t="str">
        <f>IF(Customers[[#This Row],[Monthly Charge]]&gt;=_xlfn.PERCENTILE.INC(Customers[Monthly Charge],0.75),"High-value","Other")</f>
        <v>Other</v>
      </c>
    </row>
    <row r="6786" spans="1:40" x14ac:dyDescent="0.25">
      <c r="A6786" t="s">
        <v>7975</v>
      </c>
      <c r="B6786" t="s">
        <v>39</v>
      </c>
      <c r="C6786" s="1">
        <v>58</v>
      </c>
      <c r="D6786" t="s">
        <v>40</v>
      </c>
      <c r="E6786" s="1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 s="1">
        <v>6</v>
      </c>
      <c r="K6786" s="1">
        <v>1</v>
      </c>
      <c r="L6786" t="s">
        <v>42</v>
      </c>
      <c r="M6786" t="s">
        <v>40</v>
      </c>
      <c r="N6786" s="2">
        <v>48.79</v>
      </c>
      <c r="O6786" t="s">
        <v>43</v>
      </c>
      <c r="P6786" t="s">
        <v>43</v>
      </c>
      <c r="Q6786" t="s">
        <v>42</v>
      </c>
      <c r="R6786" s="1">
        <v>0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43</v>
      </c>
      <c r="AA6786" t="s">
        <v>51</v>
      </c>
      <c r="AB6786" t="s">
        <v>40</v>
      </c>
      <c r="AC6786" t="s">
        <v>46</v>
      </c>
      <c r="AD6786" s="3">
        <v>19.399999999999999</v>
      </c>
      <c r="AE6786" s="3">
        <v>19.399999999999999</v>
      </c>
      <c r="AF6786" s="3">
        <v>0</v>
      </c>
      <c r="AG6786" s="3">
        <v>0</v>
      </c>
      <c r="AH6786" s="3">
        <v>48.79</v>
      </c>
      <c r="AI6786" s="3">
        <v>68.19</v>
      </c>
      <c r="AJ6786" t="s">
        <v>98</v>
      </c>
      <c r="AK6786" t="s">
        <v>8234</v>
      </c>
      <c r="AL6786" t="s">
        <v>8234</v>
      </c>
      <c r="AM6786">
        <f>IF(Customers[[#This Row],[Customer Status]]="Churned",1,0)</f>
        <v>0</v>
      </c>
      <c r="AN6786" t="str">
        <f>IF(Customers[[#This Row],[Monthly Charge]]&gt;=_xlfn.PERCENTILE.INC(Customers[Monthly Charge],0.75),"High-value","Other")</f>
        <v>Other</v>
      </c>
    </row>
    <row r="6787" spans="1:40" x14ac:dyDescent="0.25">
      <c r="A6787" t="s">
        <v>7976</v>
      </c>
      <c r="B6787" t="s">
        <v>49</v>
      </c>
      <c r="C6787" s="1">
        <v>33</v>
      </c>
      <c r="D6787" t="s">
        <v>43</v>
      </c>
      <c r="E6787" s="1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 s="1">
        <v>0</v>
      </c>
      <c r="K6787" s="1">
        <v>35</v>
      </c>
      <c r="L6787" t="s">
        <v>129</v>
      </c>
      <c r="M6787" t="s">
        <v>40</v>
      </c>
      <c r="N6787" s="2">
        <v>4.24</v>
      </c>
      <c r="O6787" t="s">
        <v>43</v>
      </c>
      <c r="P6787" t="s">
        <v>43</v>
      </c>
      <c r="Q6787" t="s">
        <v>42</v>
      </c>
      <c r="R6787" s="1">
        <v>0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43</v>
      </c>
      <c r="AA6787" t="s">
        <v>73</v>
      </c>
      <c r="AB6787" t="s">
        <v>43</v>
      </c>
      <c r="AC6787" t="s">
        <v>46</v>
      </c>
      <c r="AD6787" s="3">
        <v>19.25</v>
      </c>
      <c r="AE6787" s="3">
        <v>677.9</v>
      </c>
      <c r="AF6787" s="3">
        <v>0</v>
      </c>
      <c r="AG6787" s="3">
        <v>0</v>
      </c>
      <c r="AH6787" s="3">
        <v>148.4</v>
      </c>
      <c r="AI6787" s="3">
        <v>826.3</v>
      </c>
      <c r="AJ6787" t="s">
        <v>47</v>
      </c>
      <c r="AK6787" t="s">
        <v>8234</v>
      </c>
      <c r="AL6787" t="s">
        <v>8234</v>
      </c>
      <c r="AM6787">
        <f>IF(Customers[[#This Row],[Customer Status]]="Churned",1,0)</f>
        <v>0</v>
      </c>
      <c r="AN6787" t="str">
        <f>IF(Customers[[#This Row],[Monthly Charge]]&gt;=_xlfn.PERCENTILE.INC(Customers[Monthly Charge],0.75),"High-value","Other")</f>
        <v>Other</v>
      </c>
    </row>
    <row r="6788" spans="1:40" x14ac:dyDescent="0.25">
      <c r="A6788" t="s">
        <v>7977</v>
      </c>
      <c r="B6788" t="s">
        <v>49</v>
      </c>
      <c r="C6788" s="1">
        <v>28</v>
      </c>
      <c r="D6788" t="s">
        <v>43</v>
      </c>
      <c r="E6788" s="1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 s="1">
        <v>0</v>
      </c>
      <c r="K6788" s="1">
        <v>3</v>
      </c>
      <c r="L6788" t="s">
        <v>42</v>
      </c>
      <c r="M6788" t="s">
        <v>40</v>
      </c>
      <c r="N6788" s="2">
        <v>29.74</v>
      </c>
      <c r="O6788" t="s">
        <v>40</v>
      </c>
      <c r="P6788" t="s">
        <v>40</v>
      </c>
      <c r="Q6788" t="s">
        <v>79</v>
      </c>
      <c r="R6788" s="1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 s="3">
        <v>50.4</v>
      </c>
      <c r="AE6788" s="3">
        <v>137.25</v>
      </c>
      <c r="AF6788" s="3">
        <v>0</v>
      </c>
      <c r="AG6788" s="3">
        <v>0</v>
      </c>
      <c r="AH6788" s="3">
        <v>89.22</v>
      </c>
      <c r="AI6788" s="3">
        <v>226.47</v>
      </c>
      <c r="AJ6788" t="s">
        <v>98</v>
      </c>
      <c r="AK6788" t="s">
        <v>8234</v>
      </c>
      <c r="AL6788" t="s">
        <v>8234</v>
      </c>
      <c r="AM6788">
        <f>IF(Customers[[#This Row],[Customer Status]]="Churned",1,0)</f>
        <v>0</v>
      </c>
      <c r="AN6788" t="str">
        <f>IF(Customers[[#This Row],[Monthly Charge]]&gt;=_xlfn.PERCENTILE.INC(Customers[Monthly Charge],0.75),"High-value","Other")</f>
        <v>Other</v>
      </c>
    </row>
    <row r="6789" spans="1:40" x14ac:dyDescent="0.25">
      <c r="A6789" t="s">
        <v>7978</v>
      </c>
      <c r="B6789" t="s">
        <v>39</v>
      </c>
      <c r="C6789" s="1">
        <v>53</v>
      </c>
      <c r="D6789" t="s">
        <v>40</v>
      </c>
      <c r="E6789" s="1">
        <v>0</v>
      </c>
      <c r="F6789" t="s">
        <v>441</v>
      </c>
      <c r="G6789">
        <v>90804</v>
      </c>
      <c r="H6789">
        <v>33.783047000000003</v>
      </c>
      <c r="I6789">
        <v>-118.1486</v>
      </c>
      <c r="J6789" s="1">
        <v>8</v>
      </c>
      <c r="K6789" s="1">
        <v>47</v>
      </c>
      <c r="L6789" t="s">
        <v>42</v>
      </c>
      <c r="M6789" t="s">
        <v>40</v>
      </c>
      <c r="N6789" s="2">
        <v>3.2</v>
      </c>
      <c r="O6789" t="s">
        <v>43</v>
      </c>
      <c r="P6789" t="s">
        <v>40</v>
      </c>
      <c r="Q6789" t="s">
        <v>44</v>
      </c>
      <c r="R6789" s="1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 s="3">
        <v>58.6</v>
      </c>
      <c r="AE6789" s="3">
        <v>2723.4</v>
      </c>
      <c r="AF6789" s="3">
        <v>0</v>
      </c>
      <c r="AG6789" s="3">
        <v>0</v>
      </c>
      <c r="AH6789" s="3">
        <v>150.4</v>
      </c>
      <c r="AI6789" s="3">
        <v>2873.8</v>
      </c>
      <c r="AJ6789" t="s">
        <v>47</v>
      </c>
      <c r="AK6789" t="s">
        <v>8234</v>
      </c>
      <c r="AL6789" t="s">
        <v>8234</v>
      </c>
      <c r="AM6789">
        <f>IF(Customers[[#This Row],[Customer Status]]="Churned",1,0)</f>
        <v>0</v>
      </c>
      <c r="AN6789" t="str">
        <f>IF(Customers[[#This Row],[Monthly Charge]]&gt;=_xlfn.PERCENTILE.INC(Customers[Monthly Charge],0.75),"High-value","Other")</f>
        <v>Other</v>
      </c>
    </row>
    <row r="6790" spans="1:40" x14ac:dyDescent="0.25">
      <c r="A6790" t="s">
        <v>7979</v>
      </c>
      <c r="B6790" t="s">
        <v>39</v>
      </c>
      <c r="C6790" s="1">
        <v>33</v>
      </c>
      <c r="D6790" t="s">
        <v>43</v>
      </c>
      <c r="E6790" s="1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 s="1">
        <v>0</v>
      </c>
      <c r="K6790" s="1">
        <v>3</v>
      </c>
      <c r="L6790" t="s">
        <v>54</v>
      </c>
      <c r="M6790" t="s">
        <v>40</v>
      </c>
      <c r="N6790" s="2">
        <v>25.4</v>
      </c>
      <c r="O6790" t="s">
        <v>43</v>
      </c>
      <c r="P6790" t="s">
        <v>40</v>
      </c>
      <c r="Q6790" t="s">
        <v>55</v>
      </c>
      <c r="R6790" s="1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 s="3">
        <v>70.25</v>
      </c>
      <c r="AE6790" s="3">
        <v>229.7</v>
      </c>
      <c r="AF6790" s="3">
        <v>0</v>
      </c>
      <c r="AG6790" s="3">
        <v>0</v>
      </c>
      <c r="AH6790" s="3">
        <v>76.2</v>
      </c>
      <c r="AI6790" s="3">
        <v>305.89999999999998</v>
      </c>
      <c r="AJ6790" t="s">
        <v>98</v>
      </c>
      <c r="AK6790" t="s">
        <v>8234</v>
      </c>
      <c r="AL6790" t="s">
        <v>8234</v>
      </c>
      <c r="AM6790">
        <f>IF(Customers[[#This Row],[Customer Status]]="Churned",1,0)</f>
        <v>0</v>
      </c>
      <c r="AN6790" t="str">
        <f>IF(Customers[[#This Row],[Monthly Charge]]&gt;=_xlfn.PERCENTILE.INC(Customers[Monthly Charge],0.75),"High-value","Other")</f>
        <v>Other</v>
      </c>
    </row>
    <row r="6791" spans="1:40" x14ac:dyDescent="0.25">
      <c r="A6791" t="s">
        <v>7980</v>
      </c>
      <c r="B6791" t="s">
        <v>49</v>
      </c>
      <c r="C6791" s="1">
        <v>64</v>
      </c>
      <c r="D6791" t="s">
        <v>40</v>
      </c>
      <c r="E6791" s="1">
        <v>0</v>
      </c>
      <c r="F6791" t="s">
        <v>245</v>
      </c>
      <c r="G6791">
        <v>92028</v>
      </c>
      <c r="H6791">
        <v>33.362575</v>
      </c>
      <c r="I6791">
        <v>-117.299644</v>
      </c>
      <c r="J6791" s="1">
        <v>6</v>
      </c>
      <c r="K6791" s="1">
        <v>72</v>
      </c>
      <c r="L6791" t="s">
        <v>42</v>
      </c>
      <c r="M6791" t="s">
        <v>40</v>
      </c>
      <c r="N6791" s="2">
        <v>23.27</v>
      </c>
      <c r="O6791" t="s">
        <v>40</v>
      </c>
      <c r="P6791" t="s">
        <v>40</v>
      </c>
      <c r="Q6791" t="s">
        <v>55</v>
      </c>
      <c r="R6791" s="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 s="3">
        <v>114.1</v>
      </c>
      <c r="AE6791" s="3">
        <v>8086.4</v>
      </c>
      <c r="AF6791" s="3">
        <v>0</v>
      </c>
      <c r="AG6791" s="3">
        <v>0</v>
      </c>
      <c r="AH6791" s="3">
        <v>1675.44</v>
      </c>
      <c r="AI6791" s="3">
        <v>9761.84</v>
      </c>
      <c r="AJ6791" t="s">
        <v>47</v>
      </c>
      <c r="AK6791" t="s">
        <v>8234</v>
      </c>
      <c r="AL6791" t="s">
        <v>8234</v>
      </c>
      <c r="AM6791">
        <f>IF(Customers[[#This Row],[Customer Status]]="Churned",1,0)</f>
        <v>0</v>
      </c>
      <c r="AN6791" t="str">
        <f>IF(Customers[[#This Row],[Monthly Charge]]&gt;=_xlfn.PERCENTILE.INC(Customers[Monthly Charge],0.75),"High-value","Other")</f>
        <v>High-value</v>
      </c>
    </row>
    <row r="6792" spans="1:40" x14ac:dyDescent="0.25">
      <c r="A6792" t="s">
        <v>7981</v>
      </c>
      <c r="B6792" t="s">
        <v>39</v>
      </c>
      <c r="C6792" s="1">
        <v>20</v>
      </c>
      <c r="D6792" t="s">
        <v>43</v>
      </c>
      <c r="E6792" s="1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 s="1">
        <v>0</v>
      </c>
      <c r="K6792" s="1">
        <v>1</v>
      </c>
      <c r="L6792" t="s">
        <v>42</v>
      </c>
      <c r="M6792" t="s">
        <v>40</v>
      </c>
      <c r="N6792" s="2">
        <v>22.82</v>
      </c>
      <c r="O6792" t="s">
        <v>43</v>
      </c>
      <c r="P6792" t="s">
        <v>40</v>
      </c>
      <c r="Q6792" t="s">
        <v>44</v>
      </c>
      <c r="R6792" s="1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 s="3">
        <v>50.8</v>
      </c>
      <c r="AE6792" s="3">
        <v>50.8</v>
      </c>
      <c r="AF6792" s="3">
        <v>0</v>
      </c>
      <c r="AG6792" s="3">
        <v>0</v>
      </c>
      <c r="AH6792" s="3">
        <v>22.82</v>
      </c>
      <c r="AI6792" s="3">
        <v>73.62</v>
      </c>
      <c r="AJ6792" t="s">
        <v>57</v>
      </c>
      <c r="AK6792" t="s">
        <v>58</v>
      </c>
      <c r="AL6792" t="s">
        <v>104</v>
      </c>
      <c r="AM6792">
        <f>IF(Customers[[#This Row],[Customer Status]]="Churned",1,0)</f>
        <v>1</v>
      </c>
      <c r="AN6792" t="str">
        <f>IF(Customers[[#This Row],[Monthly Charge]]&gt;=_xlfn.PERCENTILE.INC(Customers[Monthly Charge],0.75),"High-value","Other")</f>
        <v>Other</v>
      </c>
    </row>
    <row r="6793" spans="1:40" x14ac:dyDescent="0.25">
      <c r="A6793" t="s">
        <v>7982</v>
      </c>
      <c r="B6793" t="s">
        <v>49</v>
      </c>
      <c r="C6793" s="1">
        <v>22</v>
      </c>
      <c r="D6793" t="s">
        <v>43</v>
      </c>
      <c r="E6793" s="1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 s="1">
        <v>0</v>
      </c>
      <c r="K6793" s="1">
        <v>2</v>
      </c>
      <c r="L6793" t="s">
        <v>42</v>
      </c>
      <c r="M6793" t="s">
        <v>43</v>
      </c>
      <c r="N6793" s="2">
        <v>0</v>
      </c>
      <c r="O6793" t="s">
        <v>43</v>
      </c>
      <c r="P6793" t="s">
        <v>40</v>
      </c>
      <c r="Q6793" t="s">
        <v>79</v>
      </c>
      <c r="R6793" s="1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 s="3">
        <v>24.9</v>
      </c>
      <c r="AE6793" s="3">
        <v>49.7</v>
      </c>
      <c r="AF6793" s="3">
        <v>0</v>
      </c>
      <c r="AG6793" s="3">
        <v>10</v>
      </c>
      <c r="AH6793" s="3">
        <v>0</v>
      </c>
      <c r="AI6793" s="3">
        <v>59.7</v>
      </c>
      <c r="AJ6793" t="s">
        <v>98</v>
      </c>
      <c r="AK6793" t="s">
        <v>8234</v>
      </c>
      <c r="AL6793" t="s">
        <v>8234</v>
      </c>
      <c r="AM6793">
        <f>IF(Customers[[#This Row],[Customer Status]]="Churned",1,0)</f>
        <v>0</v>
      </c>
      <c r="AN6793" t="str">
        <f>IF(Customers[[#This Row],[Monthly Charge]]&gt;=_xlfn.PERCENTILE.INC(Customers[Monthly Charge],0.75),"High-value","Other")</f>
        <v>Other</v>
      </c>
    </row>
    <row r="6794" spans="1:40" x14ac:dyDescent="0.25">
      <c r="A6794" t="s">
        <v>7983</v>
      </c>
      <c r="B6794" t="s">
        <v>49</v>
      </c>
      <c r="C6794" s="1">
        <v>50</v>
      </c>
      <c r="D6794" t="s">
        <v>43</v>
      </c>
      <c r="E6794" s="1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 s="1">
        <v>0</v>
      </c>
      <c r="K6794" s="1">
        <v>63</v>
      </c>
      <c r="L6794" t="s">
        <v>42</v>
      </c>
      <c r="M6794" t="s">
        <v>40</v>
      </c>
      <c r="N6794" s="2">
        <v>35.35</v>
      </c>
      <c r="O6794" t="s">
        <v>43</v>
      </c>
      <c r="P6794" t="s">
        <v>43</v>
      </c>
      <c r="Q6794" t="s">
        <v>42</v>
      </c>
      <c r="R6794" s="1">
        <v>0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43</v>
      </c>
      <c r="AA6794" t="s">
        <v>45</v>
      </c>
      <c r="AB6794" t="s">
        <v>43</v>
      </c>
      <c r="AC6794" t="s">
        <v>46</v>
      </c>
      <c r="AD6794" s="3">
        <v>20.5</v>
      </c>
      <c r="AE6794" s="3">
        <v>1328.15</v>
      </c>
      <c r="AF6794" s="3">
        <v>15.62</v>
      </c>
      <c r="AG6794" s="3">
        <v>0</v>
      </c>
      <c r="AH6794" s="3">
        <v>2227.0500000000002</v>
      </c>
      <c r="AI6794" s="3">
        <v>3539.58</v>
      </c>
      <c r="AJ6794" t="s">
        <v>47</v>
      </c>
      <c r="AK6794" t="s">
        <v>8234</v>
      </c>
      <c r="AL6794" t="s">
        <v>8234</v>
      </c>
      <c r="AM6794">
        <f>IF(Customers[[#This Row],[Customer Status]]="Churned",1,0)</f>
        <v>0</v>
      </c>
      <c r="AN6794" t="str">
        <f>IF(Customers[[#This Row],[Monthly Charge]]&gt;=_xlfn.PERCENTILE.INC(Customers[Monthly Charge],0.75),"High-value","Other")</f>
        <v>Other</v>
      </c>
    </row>
    <row r="6795" spans="1:40" x14ac:dyDescent="0.25">
      <c r="A6795" t="s">
        <v>7984</v>
      </c>
      <c r="B6795" t="s">
        <v>39</v>
      </c>
      <c r="C6795" s="1">
        <v>29</v>
      </c>
      <c r="D6795" t="s">
        <v>40</v>
      </c>
      <c r="E6795" s="1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 s="1">
        <v>3</v>
      </c>
      <c r="K6795" s="1">
        <v>53</v>
      </c>
      <c r="L6795" t="s">
        <v>42</v>
      </c>
      <c r="M6795" t="s">
        <v>40</v>
      </c>
      <c r="N6795" s="2">
        <v>31.99</v>
      </c>
      <c r="O6795" t="s">
        <v>43</v>
      </c>
      <c r="P6795" t="s">
        <v>40</v>
      </c>
      <c r="Q6795" t="s">
        <v>79</v>
      </c>
      <c r="R6795" s="1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 s="3">
        <v>60.6</v>
      </c>
      <c r="AE6795" s="3">
        <v>3297</v>
      </c>
      <c r="AF6795" s="3">
        <v>0</v>
      </c>
      <c r="AG6795" s="3">
        <v>0</v>
      </c>
      <c r="AH6795" s="3">
        <v>1695.47</v>
      </c>
      <c r="AI6795" s="3">
        <v>4992.47</v>
      </c>
      <c r="AJ6795" t="s">
        <v>47</v>
      </c>
      <c r="AK6795" t="s">
        <v>8234</v>
      </c>
      <c r="AL6795" t="s">
        <v>8234</v>
      </c>
      <c r="AM6795">
        <f>IF(Customers[[#This Row],[Customer Status]]="Churned",1,0)</f>
        <v>0</v>
      </c>
      <c r="AN6795" t="str">
        <f>IF(Customers[[#This Row],[Monthly Charge]]&gt;=_xlfn.PERCENTILE.INC(Customers[Monthly Charge],0.75),"High-value","Other")</f>
        <v>Other</v>
      </c>
    </row>
    <row r="6796" spans="1:40" x14ac:dyDescent="0.25">
      <c r="A6796" t="s">
        <v>7985</v>
      </c>
      <c r="B6796" t="s">
        <v>39</v>
      </c>
      <c r="C6796" s="1">
        <v>49</v>
      </c>
      <c r="D6796" t="s">
        <v>40</v>
      </c>
      <c r="E6796" s="1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 s="1">
        <v>2</v>
      </c>
      <c r="K6796" s="1">
        <v>3</v>
      </c>
      <c r="L6796" t="s">
        <v>42</v>
      </c>
      <c r="M6796" t="s">
        <v>40</v>
      </c>
      <c r="N6796" s="2">
        <v>19.18</v>
      </c>
      <c r="O6796" t="s">
        <v>43</v>
      </c>
      <c r="P6796" t="s">
        <v>40</v>
      </c>
      <c r="Q6796" t="s">
        <v>55</v>
      </c>
      <c r="R6796" s="1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 s="3">
        <v>80</v>
      </c>
      <c r="AE6796" s="3">
        <v>241.3</v>
      </c>
      <c r="AF6796" s="3">
        <v>0</v>
      </c>
      <c r="AG6796" s="3">
        <v>0</v>
      </c>
      <c r="AH6796" s="3">
        <v>57.54</v>
      </c>
      <c r="AI6796" s="3">
        <v>298.83999999999997</v>
      </c>
      <c r="AJ6796" t="s">
        <v>98</v>
      </c>
      <c r="AK6796" t="s">
        <v>8234</v>
      </c>
      <c r="AL6796" t="s">
        <v>8234</v>
      </c>
      <c r="AM6796">
        <f>IF(Customers[[#This Row],[Customer Status]]="Churned",1,0)</f>
        <v>0</v>
      </c>
      <c r="AN6796" t="str">
        <f>IF(Customers[[#This Row],[Monthly Charge]]&gt;=_xlfn.PERCENTILE.INC(Customers[Monthly Charge],0.75),"High-value","Other")</f>
        <v>Other</v>
      </c>
    </row>
    <row r="6797" spans="1:40" x14ac:dyDescent="0.25">
      <c r="A6797" t="s">
        <v>7986</v>
      </c>
      <c r="B6797" t="s">
        <v>49</v>
      </c>
      <c r="C6797" s="1">
        <v>27</v>
      </c>
      <c r="D6797" t="s">
        <v>40</v>
      </c>
      <c r="E6797" s="1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 s="1">
        <v>4</v>
      </c>
      <c r="K6797" s="1">
        <v>9</v>
      </c>
      <c r="L6797" t="s">
        <v>54</v>
      </c>
      <c r="M6797" t="s">
        <v>40</v>
      </c>
      <c r="N6797" s="2">
        <v>26.03</v>
      </c>
      <c r="O6797" t="s">
        <v>40</v>
      </c>
      <c r="P6797" t="s">
        <v>40</v>
      </c>
      <c r="Q6797" t="s">
        <v>44</v>
      </c>
      <c r="R6797" s="1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 s="3">
        <v>69.05</v>
      </c>
      <c r="AE6797" s="3">
        <v>653.95000000000005</v>
      </c>
      <c r="AF6797" s="3">
        <v>0</v>
      </c>
      <c r="AG6797" s="3">
        <v>0</v>
      </c>
      <c r="AH6797" s="3">
        <v>234.27</v>
      </c>
      <c r="AI6797" s="3">
        <v>888.22</v>
      </c>
      <c r="AJ6797" t="s">
        <v>47</v>
      </c>
      <c r="AK6797" t="s">
        <v>8234</v>
      </c>
      <c r="AL6797" t="s">
        <v>8234</v>
      </c>
      <c r="AM6797">
        <f>IF(Customers[[#This Row],[Customer Status]]="Churned",1,0)</f>
        <v>0</v>
      </c>
      <c r="AN6797" t="str">
        <f>IF(Customers[[#This Row],[Monthly Charge]]&gt;=_xlfn.PERCENTILE.INC(Customers[Monthly Charge],0.75),"High-value","Other")</f>
        <v>Other</v>
      </c>
    </row>
    <row r="6798" spans="1:40" x14ac:dyDescent="0.25">
      <c r="A6798" t="s">
        <v>7987</v>
      </c>
      <c r="B6798" t="s">
        <v>39</v>
      </c>
      <c r="C6798" s="1">
        <v>49</v>
      </c>
      <c r="D6798" t="s">
        <v>43</v>
      </c>
      <c r="E6798" s="1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 s="1">
        <v>0</v>
      </c>
      <c r="K6798" s="1">
        <v>66</v>
      </c>
      <c r="L6798" t="s">
        <v>72</v>
      </c>
      <c r="M6798" t="s">
        <v>40</v>
      </c>
      <c r="N6798" s="2">
        <v>19.68</v>
      </c>
      <c r="O6798" t="s">
        <v>40</v>
      </c>
      <c r="P6798" t="s">
        <v>40</v>
      </c>
      <c r="Q6798" t="s">
        <v>55</v>
      </c>
      <c r="R6798" s="1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 s="3">
        <v>92.15</v>
      </c>
      <c r="AE6798" s="3">
        <v>6056.9</v>
      </c>
      <c r="AF6798" s="3">
        <v>0</v>
      </c>
      <c r="AG6798" s="3">
        <v>0</v>
      </c>
      <c r="AH6798" s="3">
        <v>1298.8800000000001</v>
      </c>
      <c r="AI6798" s="3">
        <v>7355.78</v>
      </c>
      <c r="AJ6798" t="s">
        <v>47</v>
      </c>
      <c r="AK6798" t="s">
        <v>8234</v>
      </c>
      <c r="AL6798" t="s">
        <v>8234</v>
      </c>
      <c r="AM6798">
        <f>IF(Customers[[#This Row],[Customer Status]]="Churned",1,0)</f>
        <v>0</v>
      </c>
      <c r="AN6798" t="str">
        <f>IF(Customers[[#This Row],[Monthly Charge]]&gt;=_xlfn.PERCENTILE.INC(Customers[Monthly Charge],0.75),"High-value","Other")</f>
        <v>High-value</v>
      </c>
    </row>
    <row r="6799" spans="1:40" x14ac:dyDescent="0.25">
      <c r="A6799" t="s">
        <v>7988</v>
      </c>
      <c r="B6799" t="s">
        <v>49</v>
      </c>
      <c r="C6799" s="1">
        <v>48</v>
      </c>
      <c r="D6799" t="s">
        <v>40</v>
      </c>
      <c r="E6799" s="1">
        <v>3</v>
      </c>
      <c r="F6799" t="s">
        <v>760</v>
      </c>
      <c r="G6799">
        <v>95946</v>
      </c>
      <c r="H6799">
        <v>39.203817000000001</v>
      </c>
      <c r="I6799">
        <v>-121.19584</v>
      </c>
      <c r="J6799" s="1">
        <v>1</v>
      </c>
      <c r="K6799" s="1">
        <v>6</v>
      </c>
      <c r="L6799" t="s">
        <v>54</v>
      </c>
      <c r="M6799" t="s">
        <v>40</v>
      </c>
      <c r="N6799" s="2">
        <v>34.700000000000003</v>
      </c>
      <c r="O6799" t="s">
        <v>43</v>
      </c>
      <c r="P6799" t="s">
        <v>40</v>
      </c>
      <c r="Q6799" t="s">
        <v>79</v>
      </c>
      <c r="R6799" s="1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 s="3">
        <v>49.15</v>
      </c>
      <c r="AE6799" s="3">
        <v>295.64999999999998</v>
      </c>
      <c r="AF6799" s="3">
        <v>0</v>
      </c>
      <c r="AG6799" s="3">
        <v>0</v>
      </c>
      <c r="AH6799" s="3">
        <v>208.2</v>
      </c>
      <c r="AI6799" s="3">
        <v>503.85</v>
      </c>
      <c r="AJ6799" t="s">
        <v>47</v>
      </c>
      <c r="AK6799" t="s">
        <v>8234</v>
      </c>
      <c r="AL6799" t="s">
        <v>8234</v>
      </c>
      <c r="AM6799">
        <f>IF(Customers[[#This Row],[Customer Status]]="Churned",1,0)</f>
        <v>0</v>
      </c>
      <c r="AN6799" t="str">
        <f>IF(Customers[[#This Row],[Monthly Charge]]&gt;=_xlfn.PERCENTILE.INC(Customers[Monthly Charge],0.75),"High-value","Other")</f>
        <v>Other</v>
      </c>
    </row>
    <row r="6800" spans="1:40" x14ac:dyDescent="0.25">
      <c r="A6800" t="s">
        <v>7989</v>
      </c>
      <c r="B6800" t="s">
        <v>49</v>
      </c>
      <c r="C6800" s="1">
        <v>63</v>
      </c>
      <c r="D6800" t="s">
        <v>40</v>
      </c>
      <c r="E6800" s="1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 s="1">
        <v>7</v>
      </c>
      <c r="K6800" s="1">
        <v>47</v>
      </c>
      <c r="L6800" t="s">
        <v>42</v>
      </c>
      <c r="M6800" t="s">
        <v>40</v>
      </c>
      <c r="N6800" s="2">
        <v>6.54</v>
      </c>
      <c r="O6800" t="s">
        <v>43</v>
      </c>
      <c r="P6800" t="s">
        <v>43</v>
      </c>
      <c r="Q6800" t="s">
        <v>42</v>
      </c>
      <c r="R6800" s="1">
        <v>0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43</v>
      </c>
      <c r="AA6800" t="s">
        <v>73</v>
      </c>
      <c r="AB6800" t="s">
        <v>43</v>
      </c>
      <c r="AC6800" t="s">
        <v>46</v>
      </c>
      <c r="AD6800" s="3">
        <v>19.649999999999999</v>
      </c>
      <c r="AE6800" s="3">
        <v>973.1</v>
      </c>
      <c r="AF6800" s="3">
        <v>0</v>
      </c>
      <c r="AG6800" s="3">
        <v>0</v>
      </c>
      <c r="AH6800" s="3">
        <v>307.38</v>
      </c>
      <c r="AI6800" s="3">
        <v>1280.48</v>
      </c>
      <c r="AJ6800" t="s">
        <v>47</v>
      </c>
      <c r="AK6800" t="s">
        <v>8234</v>
      </c>
      <c r="AL6800" t="s">
        <v>8234</v>
      </c>
      <c r="AM6800">
        <f>IF(Customers[[#This Row],[Customer Status]]="Churned",1,0)</f>
        <v>0</v>
      </c>
      <c r="AN6800" t="str">
        <f>IF(Customers[[#This Row],[Monthly Charge]]&gt;=_xlfn.PERCENTILE.INC(Customers[Monthly Charge],0.75),"High-value","Other")</f>
        <v>Other</v>
      </c>
    </row>
    <row r="6801" spans="1:40" x14ac:dyDescent="0.25">
      <c r="A6801" t="s">
        <v>7990</v>
      </c>
      <c r="B6801" t="s">
        <v>39</v>
      </c>
      <c r="C6801" s="1">
        <v>64</v>
      </c>
      <c r="D6801" t="s">
        <v>40</v>
      </c>
      <c r="E6801" s="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 s="1">
        <v>1</v>
      </c>
      <c r="K6801" s="1">
        <v>30</v>
      </c>
      <c r="L6801" t="s">
        <v>42</v>
      </c>
      <c r="M6801" t="s">
        <v>40</v>
      </c>
      <c r="N6801" s="2">
        <v>39.74</v>
      </c>
      <c r="O6801" t="s">
        <v>40</v>
      </c>
      <c r="P6801" t="s">
        <v>40</v>
      </c>
      <c r="Q6801" t="s">
        <v>55</v>
      </c>
      <c r="R6801" s="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 s="3">
        <v>100.05</v>
      </c>
      <c r="AE6801" s="3">
        <v>3046.15</v>
      </c>
      <c r="AF6801" s="3">
        <v>0</v>
      </c>
      <c r="AG6801" s="3">
        <v>0</v>
      </c>
      <c r="AH6801" s="3">
        <v>1192.2</v>
      </c>
      <c r="AI6801" s="3">
        <v>4238.3500000000004</v>
      </c>
      <c r="AJ6801" t="s">
        <v>57</v>
      </c>
      <c r="AK6801" t="s">
        <v>58</v>
      </c>
      <c r="AL6801" t="s">
        <v>59</v>
      </c>
      <c r="AM6801">
        <f>IF(Customers[[#This Row],[Customer Status]]="Churned",1,0)</f>
        <v>1</v>
      </c>
      <c r="AN6801" t="str">
        <f>IF(Customers[[#This Row],[Monthly Charge]]&gt;=_xlfn.PERCENTILE.INC(Customers[Monthly Charge],0.75),"High-value","Other")</f>
        <v>High-value</v>
      </c>
    </row>
    <row r="6802" spans="1:40" x14ac:dyDescent="0.25">
      <c r="A6802" t="s">
        <v>7991</v>
      </c>
      <c r="B6802" t="s">
        <v>39</v>
      </c>
      <c r="C6802" s="1">
        <v>22</v>
      </c>
      <c r="D6802" t="s">
        <v>40</v>
      </c>
      <c r="E6802" s="1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 s="1">
        <v>9</v>
      </c>
      <c r="K6802" s="1">
        <v>18</v>
      </c>
      <c r="L6802" t="s">
        <v>42</v>
      </c>
      <c r="M6802" t="s">
        <v>40</v>
      </c>
      <c r="N6802" s="2">
        <v>43.69</v>
      </c>
      <c r="O6802" t="s">
        <v>40</v>
      </c>
      <c r="P6802" t="s">
        <v>43</v>
      </c>
      <c r="Q6802" t="s">
        <v>42</v>
      </c>
      <c r="R6802" s="1">
        <v>0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43</v>
      </c>
      <c r="AA6802" t="s">
        <v>73</v>
      </c>
      <c r="AB6802" t="s">
        <v>40</v>
      </c>
      <c r="AC6802" t="s">
        <v>46</v>
      </c>
      <c r="AD6802" s="3">
        <v>24.65</v>
      </c>
      <c r="AE6802" s="3">
        <v>471.35</v>
      </c>
      <c r="AF6802" s="3">
        <v>0</v>
      </c>
      <c r="AG6802" s="3">
        <v>0</v>
      </c>
      <c r="AH6802" s="3">
        <v>786.42</v>
      </c>
      <c r="AI6802" s="3">
        <v>1257.77</v>
      </c>
      <c r="AJ6802" t="s">
        <v>47</v>
      </c>
      <c r="AK6802" t="s">
        <v>8234</v>
      </c>
      <c r="AL6802" t="s">
        <v>8234</v>
      </c>
      <c r="AM6802">
        <f>IF(Customers[[#This Row],[Customer Status]]="Churned",1,0)</f>
        <v>0</v>
      </c>
      <c r="AN6802" t="str">
        <f>IF(Customers[[#This Row],[Monthly Charge]]&gt;=_xlfn.PERCENTILE.INC(Customers[Monthly Charge],0.75),"High-value","Other")</f>
        <v>Other</v>
      </c>
    </row>
    <row r="6803" spans="1:40" x14ac:dyDescent="0.25">
      <c r="A6803" t="s">
        <v>7992</v>
      </c>
      <c r="B6803" t="s">
        <v>49</v>
      </c>
      <c r="C6803" s="1">
        <v>44</v>
      </c>
      <c r="D6803" t="s">
        <v>40</v>
      </c>
      <c r="E6803" s="1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 s="1">
        <v>9</v>
      </c>
      <c r="K6803" s="1">
        <v>38</v>
      </c>
      <c r="L6803" t="s">
        <v>129</v>
      </c>
      <c r="M6803" t="s">
        <v>40</v>
      </c>
      <c r="N6803" s="2">
        <v>33.1</v>
      </c>
      <c r="O6803" t="s">
        <v>40</v>
      </c>
      <c r="P6803" t="s">
        <v>43</v>
      </c>
      <c r="Q6803" t="s">
        <v>42</v>
      </c>
      <c r="R6803" s="1">
        <v>0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43</v>
      </c>
      <c r="AA6803" t="s">
        <v>73</v>
      </c>
      <c r="AB6803" t="s">
        <v>43</v>
      </c>
      <c r="AC6803" t="s">
        <v>46</v>
      </c>
      <c r="AD6803" s="3">
        <v>25.05</v>
      </c>
      <c r="AE6803" s="3">
        <v>963.95</v>
      </c>
      <c r="AF6803" s="3">
        <v>0</v>
      </c>
      <c r="AG6803" s="3">
        <v>0</v>
      </c>
      <c r="AH6803" s="3">
        <v>1257.8</v>
      </c>
      <c r="AI6803" s="3">
        <v>2221.75</v>
      </c>
      <c r="AJ6803" t="s">
        <v>47</v>
      </c>
      <c r="AK6803" t="s">
        <v>8234</v>
      </c>
      <c r="AL6803" t="s">
        <v>8234</v>
      </c>
      <c r="AM6803">
        <f>IF(Customers[[#This Row],[Customer Status]]="Churned",1,0)</f>
        <v>0</v>
      </c>
      <c r="AN6803" t="str">
        <f>IF(Customers[[#This Row],[Monthly Charge]]&gt;=_xlfn.PERCENTILE.INC(Customers[Monthly Charge],0.75),"High-value","Other")</f>
        <v>Other</v>
      </c>
    </row>
    <row r="6804" spans="1:40" x14ac:dyDescent="0.25">
      <c r="A6804" t="s">
        <v>7993</v>
      </c>
      <c r="B6804" t="s">
        <v>39</v>
      </c>
      <c r="C6804" s="1">
        <v>44</v>
      </c>
      <c r="D6804" t="s">
        <v>40</v>
      </c>
      <c r="E6804" s="1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 s="1">
        <v>1</v>
      </c>
      <c r="K6804" s="1">
        <v>53</v>
      </c>
      <c r="L6804" t="s">
        <v>42</v>
      </c>
      <c r="M6804" t="s">
        <v>40</v>
      </c>
      <c r="N6804" s="2">
        <v>30.09</v>
      </c>
      <c r="O6804" t="s">
        <v>43</v>
      </c>
      <c r="P6804" t="s">
        <v>40</v>
      </c>
      <c r="Q6804" t="s">
        <v>55</v>
      </c>
      <c r="R6804" s="1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 s="3">
        <v>106.1</v>
      </c>
      <c r="AE6804" s="3">
        <v>5769.75</v>
      </c>
      <c r="AF6804" s="3">
        <v>0</v>
      </c>
      <c r="AG6804" s="3">
        <v>0</v>
      </c>
      <c r="AH6804" s="3">
        <v>1594.77</v>
      </c>
      <c r="AI6804" s="3">
        <v>7364.52</v>
      </c>
      <c r="AJ6804" t="s">
        <v>57</v>
      </c>
      <c r="AK6804" t="s">
        <v>121</v>
      </c>
      <c r="AL6804" t="s">
        <v>195</v>
      </c>
      <c r="AM6804">
        <f>IF(Customers[[#This Row],[Customer Status]]="Churned",1,0)</f>
        <v>1</v>
      </c>
      <c r="AN6804" t="str">
        <f>IF(Customers[[#This Row],[Monthly Charge]]&gt;=_xlfn.PERCENTILE.INC(Customers[Monthly Charge],0.75),"High-value","Other")</f>
        <v>High-value</v>
      </c>
    </row>
    <row r="6805" spans="1:40" x14ac:dyDescent="0.25">
      <c r="A6805" t="s">
        <v>7994</v>
      </c>
      <c r="B6805" t="s">
        <v>39</v>
      </c>
      <c r="C6805" s="1">
        <v>57</v>
      </c>
      <c r="D6805" t="s">
        <v>43</v>
      </c>
      <c r="E6805" s="1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 s="1">
        <v>0</v>
      </c>
      <c r="K6805" s="1">
        <v>17</v>
      </c>
      <c r="L6805" t="s">
        <v>62</v>
      </c>
      <c r="M6805" t="s">
        <v>40</v>
      </c>
      <c r="N6805" s="2">
        <v>21.82</v>
      </c>
      <c r="O6805" t="s">
        <v>40</v>
      </c>
      <c r="P6805" t="s">
        <v>40</v>
      </c>
      <c r="Q6805" t="s">
        <v>55</v>
      </c>
      <c r="R6805" s="1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 s="3">
        <v>94.4</v>
      </c>
      <c r="AE6805" s="3">
        <v>1617.5</v>
      </c>
      <c r="AF6805" s="3">
        <v>0</v>
      </c>
      <c r="AG6805" s="3">
        <v>0</v>
      </c>
      <c r="AH6805" s="3">
        <v>370.94</v>
      </c>
      <c r="AI6805" s="3">
        <v>1988.44</v>
      </c>
      <c r="AJ6805" t="s">
        <v>57</v>
      </c>
      <c r="AK6805" t="s">
        <v>58</v>
      </c>
      <c r="AL6805" t="s">
        <v>214</v>
      </c>
      <c r="AM6805">
        <f>IF(Customers[[#This Row],[Customer Status]]="Churned",1,0)</f>
        <v>1</v>
      </c>
      <c r="AN6805" t="str">
        <f>IF(Customers[[#This Row],[Monthly Charge]]&gt;=_xlfn.PERCENTILE.INC(Customers[Monthly Charge],0.75),"High-value","Other")</f>
        <v>High-value</v>
      </c>
    </row>
    <row r="6806" spans="1:40" x14ac:dyDescent="0.25">
      <c r="A6806" t="s">
        <v>7995</v>
      </c>
      <c r="B6806" t="s">
        <v>39</v>
      </c>
      <c r="C6806" s="1">
        <v>26</v>
      </c>
      <c r="D6806" t="s">
        <v>43</v>
      </c>
      <c r="E6806" s="1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 s="1">
        <v>0</v>
      </c>
      <c r="K6806" s="1">
        <v>45</v>
      </c>
      <c r="L6806" t="s">
        <v>42</v>
      </c>
      <c r="M6806" t="s">
        <v>40</v>
      </c>
      <c r="N6806" s="2">
        <v>33.729999999999997</v>
      </c>
      <c r="O6806" t="s">
        <v>40</v>
      </c>
      <c r="P6806" t="s">
        <v>40</v>
      </c>
      <c r="Q6806" t="s">
        <v>55</v>
      </c>
      <c r="R6806" s="1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 s="3">
        <v>115.65</v>
      </c>
      <c r="AE6806" s="3">
        <v>5125.5</v>
      </c>
      <c r="AF6806" s="3">
        <v>0</v>
      </c>
      <c r="AG6806" s="3">
        <v>0</v>
      </c>
      <c r="AH6806" s="3">
        <v>1517.85</v>
      </c>
      <c r="AI6806" s="3">
        <v>6643.35</v>
      </c>
      <c r="AJ6806" t="s">
        <v>47</v>
      </c>
      <c r="AK6806" t="s">
        <v>8234</v>
      </c>
      <c r="AL6806" t="s">
        <v>8234</v>
      </c>
      <c r="AM6806">
        <f>IF(Customers[[#This Row],[Customer Status]]="Churned",1,0)</f>
        <v>0</v>
      </c>
      <c r="AN6806" t="str">
        <f>IF(Customers[[#This Row],[Monthly Charge]]&gt;=_xlfn.PERCENTILE.INC(Customers[Monthly Charge],0.75),"High-value","Other")</f>
        <v>High-value</v>
      </c>
    </row>
    <row r="6807" spans="1:40" x14ac:dyDescent="0.25">
      <c r="A6807" t="s">
        <v>7996</v>
      </c>
      <c r="B6807" t="s">
        <v>49</v>
      </c>
      <c r="C6807" s="1">
        <v>71</v>
      </c>
      <c r="D6807" t="s">
        <v>40</v>
      </c>
      <c r="E6807" s="1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 s="1">
        <v>7</v>
      </c>
      <c r="K6807" s="1">
        <v>66</v>
      </c>
      <c r="L6807" t="s">
        <v>42</v>
      </c>
      <c r="M6807" t="s">
        <v>40</v>
      </c>
      <c r="N6807" s="2">
        <v>7.86</v>
      </c>
      <c r="O6807" t="s">
        <v>40</v>
      </c>
      <c r="P6807" t="s">
        <v>40</v>
      </c>
      <c r="Q6807" t="s">
        <v>55</v>
      </c>
      <c r="R6807" s="1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 s="3">
        <v>107.35</v>
      </c>
      <c r="AE6807" s="3">
        <v>7051.95</v>
      </c>
      <c r="AF6807" s="3">
        <v>39.18</v>
      </c>
      <c r="AG6807" s="3">
        <v>0</v>
      </c>
      <c r="AH6807" s="3">
        <v>518.76</v>
      </c>
      <c r="AI6807" s="3">
        <v>7531.53</v>
      </c>
      <c r="AJ6807" t="s">
        <v>47</v>
      </c>
      <c r="AK6807" t="s">
        <v>8234</v>
      </c>
      <c r="AL6807" t="s">
        <v>8234</v>
      </c>
      <c r="AM6807">
        <f>IF(Customers[[#This Row],[Customer Status]]="Churned",1,0)</f>
        <v>0</v>
      </c>
      <c r="AN6807" t="str">
        <f>IF(Customers[[#This Row],[Monthly Charge]]&gt;=_xlfn.PERCENTILE.INC(Customers[Monthly Charge],0.75),"High-value","Other")</f>
        <v>High-value</v>
      </c>
    </row>
    <row r="6808" spans="1:40" x14ac:dyDescent="0.25">
      <c r="A6808" t="s">
        <v>7997</v>
      </c>
      <c r="B6808" t="s">
        <v>39</v>
      </c>
      <c r="C6808" s="1">
        <v>26</v>
      </c>
      <c r="D6808" t="s">
        <v>43</v>
      </c>
      <c r="E6808" s="1">
        <v>0</v>
      </c>
      <c r="F6808" t="s">
        <v>2295</v>
      </c>
      <c r="G6808">
        <v>94901</v>
      </c>
      <c r="H6808">
        <v>37.972662</v>
      </c>
      <c r="I6808">
        <v>-122.491452</v>
      </c>
      <c r="J6808" s="1">
        <v>0</v>
      </c>
      <c r="K6808" s="1">
        <v>42</v>
      </c>
      <c r="L6808" t="s">
        <v>76</v>
      </c>
      <c r="M6808" t="s">
        <v>40</v>
      </c>
      <c r="N6808" s="2">
        <v>33.46</v>
      </c>
      <c r="O6808" t="s">
        <v>40</v>
      </c>
      <c r="P6808" t="s">
        <v>40</v>
      </c>
      <c r="Q6808" t="s">
        <v>55</v>
      </c>
      <c r="R6808" s="1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 s="3">
        <v>105.2</v>
      </c>
      <c r="AE6808" s="3">
        <v>4400.75</v>
      </c>
      <c r="AF6808" s="3">
        <v>40.15</v>
      </c>
      <c r="AG6808" s="3">
        <v>0</v>
      </c>
      <c r="AH6808" s="3">
        <v>1405.32</v>
      </c>
      <c r="AI6808" s="3">
        <v>5765.92</v>
      </c>
      <c r="AJ6808" t="s">
        <v>57</v>
      </c>
      <c r="AK6808" t="s">
        <v>58</v>
      </c>
      <c r="AL6808" t="s">
        <v>104</v>
      </c>
      <c r="AM6808">
        <f>IF(Customers[[#This Row],[Customer Status]]="Churned",1,0)</f>
        <v>1</v>
      </c>
      <c r="AN6808" t="str">
        <f>IF(Customers[[#This Row],[Monthly Charge]]&gt;=_xlfn.PERCENTILE.INC(Customers[Monthly Charge],0.75),"High-value","Other")</f>
        <v>High-value</v>
      </c>
    </row>
    <row r="6809" spans="1:40" x14ac:dyDescent="0.25">
      <c r="A6809" t="s">
        <v>7998</v>
      </c>
      <c r="B6809" t="s">
        <v>39</v>
      </c>
      <c r="C6809" s="1">
        <v>23</v>
      </c>
      <c r="D6809" t="s">
        <v>43</v>
      </c>
      <c r="E6809" s="1">
        <v>0</v>
      </c>
      <c r="F6809" t="s">
        <v>249</v>
      </c>
      <c r="G6809">
        <v>93422</v>
      </c>
      <c r="H6809">
        <v>35.453912000000003</v>
      </c>
      <c r="I6809">
        <v>-120.69461</v>
      </c>
      <c r="J6809" s="1">
        <v>0</v>
      </c>
      <c r="K6809" s="1">
        <v>58</v>
      </c>
      <c r="L6809" t="s">
        <v>76</v>
      </c>
      <c r="M6809" t="s">
        <v>40</v>
      </c>
      <c r="N6809" s="2">
        <v>47.9</v>
      </c>
      <c r="O6809" t="s">
        <v>40</v>
      </c>
      <c r="P6809" t="s">
        <v>43</v>
      </c>
      <c r="Q6809" t="s">
        <v>42</v>
      </c>
      <c r="R6809" s="1">
        <v>0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A6809" t="s">
        <v>73</v>
      </c>
      <c r="AB6809" t="s">
        <v>40</v>
      </c>
      <c r="AC6809" t="s">
        <v>46</v>
      </c>
      <c r="AD6809" s="3">
        <v>24.7</v>
      </c>
      <c r="AE6809" s="3">
        <v>1519</v>
      </c>
      <c r="AF6809" s="3">
        <v>0</v>
      </c>
      <c r="AG6809" s="3">
        <v>0</v>
      </c>
      <c r="AH6809" s="3">
        <v>2778.2</v>
      </c>
      <c r="AI6809" s="3">
        <v>4297.2</v>
      </c>
      <c r="AJ6809" t="s">
        <v>47</v>
      </c>
      <c r="AK6809" t="s">
        <v>8234</v>
      </c>
      <c r="AL6809" t="s">
        <v>8234</v>
      </c>
      <c r="AM6809">
        <f>IF(Customers[[#This Row],[Customer Status]]="Churned",1,0)</f>
        <v>0</v>
      </c>
      <c r="AN6809" t="str">
        <f>IF(Customers[[#This Row],[Monthly Charge]]&gt;=_xlfn.PERCENTILE.INC(Customers[Monthly Charge],0.75),"High-value","Other")</f>
        <v>Other</v>
      </c>
    </row>
    <row r="6810" spans="1:40" x14ac:dyDescent="0.25">
      <c r="A6810" t="s">
        <v>7999</v>
      </c>
      <c r="B6810" t="s">
        <v>49</v>
      </c>
      <c r="C6810" s="1">
        <v>71</v>
      </c>
      <c r="D6810" t="s">
        <v>40</v>
      </c>
      <c r="E6810" s="1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 s="1">
        <v>3</v>
      </c>
      <c r="K6810" s="1">
        <v>1</v>
      </c>
      <c r="L6810" t="s">
        <v>42</v>
      </c>
      <c r="M6810" t="s">
        <v>40</v>
      </c>
      <c r="N6810" s="2">
        <v>8.3800000000000008</v>
      </c>
      <c r="O6810" t="s">
        <v>43</v>
      </c>
      <c r="P6810" t="s">
        <v>40</v>
      </c>
      <c r="Q6810" t="s">
        <v>79</v>
      </c>
      <c r="R6810" s="1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 s="3">
        <v>49.25</v>
      </c>
      <c r="AE6810" s="3">
        <v>49.25</v>
      </c>
      <c r="AF6810" s="3">
        <v>0</v>
      </c>
      <c r="AG6810" s="3">
        <v>0</v>
      </c>
      <c r="AH6810" s="3">
        <v>8.3800000000000008</v>
      </c>
      <c r="AI6810" s="3">
        <v>57.63</v>
      </c>
      <c r="AJ6810" t="s">
        <v>57</v>
      </c>
      <c r="AK6810" t="s">
        <v>63</v>
      </c>
      <c r="AL6810" t="s">
        <v>433</v>
      </c>
      <c r="AM6810">
        <f>IF(Customers[[#This Row],[Customer Status]]="Churned",1,0)</f>
        <v>1</v>
      </c>
      <c r="AN6810" t="str">
        <f>IF(Customers[[#This Row],[Monthly Charge]]&gt;=_xlfn.PERCENTILE.INC(Customers[Monthly Charge],0.75),"High-value","Other")</f>
        <v>Other</v>
      </c>
    </row>
    <row r="6811" spans="1:40" x14ac:dyDescent="0.25">
      <c r="A6811" t="s">
        <v>8000</v>
      </c>
      <c r="B6811" t="s">
        <v>39</v>
      </c>
      <c r="C6811" s="1">
        <v>74</v>
      </c>
      <c r="D6811" t="s">
        <v>43</v>
      </c>
      <c r="E6811" s="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 s="1">
        <v>0</v>
      </c>
      <c r="K6811" s="1">
        <v>30</v>
      </c>
      <c r="L6811" t="s">
        <v>42</v>
      </c>
      <c r="M6811" t="s">
        <v>43</v>
      </c>
      <c r="N6811" s="2">
        <v>0</v>
      </c>
      <c r="O6811" t="s">
        <v>43</v>
      </c>
      <c r="P6811" t="s">
        <v>40</v>
      </c>
      <c r="Q6811" t="s">
        <v>44</v>
      </c>
      <c r="R6811" s="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 s="3">
        <v>40.299999999999997</v>
      </c>
      <c r="AE6811" s="3">
        <v>1172.95</v>
      </c>
      <c r="AF6811" s="3">
        <v>0</v>
      </c>
      <c r="AG6811" s="3">
        <v>100</v>
      </c>
      <c r="AH6811" s="3">
        <v>0</v>
      </c>
      <c r="AI6811" s="3">
        <v>1272.95</v>
      </c>
      <c r="AJ6811" t="s">
        <v>57</v>
      </c>
      <c r="AK6811" t="s">
        <v>109</v>
      </c>
      <c r="AL6811" t="s">
        <v>110</v>
      </c>
      <c r="AM6811">
        <f>IF(Customers[[#This Row],[Customer Status]]="Churned",1,0)</f>
        <v>1</v>
      </c>
      <c r="AN6811" t="str">
        <f>IF(Customers[[#This Row],[Monthly Charge]]&gt;=_xlfn.PERCENTILE.INC(Customers[Monthly Charge],0.75),"High-value","Other")</f>
        <v>Other</v>
      </c>
    </row>
    <row r="6812" spans="1:40" x14ac:dyDescent="0.25">
      <c r="A6812" t="s">
        <v>8001</v>
      </c>
      <c r="B6812" t="s">
        <v>39</v>
      </c>
      <c r="C6812" s="1">
        <v>38</v>
      </c>
      <c r="D6812" t="s">
        <v>43</v>
      </c>
      <c r="E6812" s="1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 s="1">
        <v>0</v>
      </c>
      <c r="K6812" s="1">
        <v>2</v>
      </c>
      <c r="L6812" t="s">
        <v>42</v>
      </c>
      <c r="M6812" t="s">
        <v>40</v>
      </c>
      <c r="N6812" s="2">
        <v>25.81</v>
      </c>
      <c r="O6812" t="s">
        <v>40</v>
      </c>
      <c r="P6812" t="s">
        <v>40</v>
      </c>
      <c r="Q6812" t="s">
        <v>44</v>
      </c>
      <c r="R6812" s="1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 s="3">
        <v>54.35</v>
      </c>
      <c r="AE6812" s="3">
        <v>117.05</v>
      </c>
      <c r="AF6812" s="3">
        <v>0</v>
      </c>
      <c r="AG6812" s="3">
        <v>0</v>
      </c>
      <c r="AH6812" s="3">
        <v>51.62</v>
      </c>
      <c r="AI6812" s="3">
        <v>168.67</v>
      </c>
      <c r="AJ6812" t="s">
        <v>98</v>
      </c>
      <c r="AK6812" t="s">
        <v>8234</v>
      </c>
      <c r="AL6812" t="s">
        <v>8234</v>
      </c>
      <c r="AM6812">
        <f>IF(Customers[[#This Row],[Customer Status]]="Churned",1,0)</f>
        <v>0</v>
      </c>
      <c r="AN6812" t="str">
        <f>IF(Customers[[#This Row],[Monthly Charge]]&gt;=_xlfn.PERCENTILE.INC(Customers[Monthly Charge],0.75),"High-value","Other")</f>
        <v>Other</v>
      </c>
    </row>
    <row r="6813" spans="1:40" x14ac:dyDescent="0.25">
      <c r="A6813" t="s">
        <v>8002</v>
      </c>
      <c r="B6813" t="s">
        <v>49</v>
      </c>
      <c r="C6813" s="1">
        <v>20</v>
      </c>
      <c r="D6813" t="s">
        <v>40</v>
      </c>
      <c r="E6813" s="1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 s="1">
        <v>9</v>
      </c>
      <c r="K6813" s="1">
        <v>71</v>
      </c>
      <c r="L6813" t="s">
        <v>42</v>
      </c>
      <c r="M6813" t="s">
        <v>40</v>
      </c>
      <c r="N6813" s="2">
        <v>32.18</v>
      </c>
      <c r="O6813" t="s">
        <v>40</v>
      </c>
      <c r="P6813" t="s">
        <v>43</v>
      </c>
      <c r="Q6813" t="s">
        <v>42</v>
      </c>
      <c r="R6813" s="1">
        <v>0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A6813" t="s">
        <v>73</v>
      </c>
      <c r="AB6813" t="s">
        <v>40</v>
      </c>
      <c r="AC6813" t="s">
        <v>56</v>
      </c>
      <c r="AD6813" s="3">
        <v>24.5</v>
      </c>
      <c r="AE6813" s="3">
        <v>1816.2</v>
      </c>
      <c r="AF6813" s="3">
        <v>0</v>
      </c>
      <c r="AG6813" s="3">
        <v>0</v>
      </c>
      <c r="AH6813" s="3">
        <v>2284.7800000000002</v>
      </c>
      <c r="AI6813" s="3">
        <v>4100.9799999999996</v>
      </c>
      <c r="AJ6813" t="s">
        <v>47</v>
      </c>
      <c r="AK6813" t="s">
        <v>8234</v>
      </c>
      <c r="AL6813" t="s">
        <v>8234</v>
      </c>
      <c r="AM6813">
        <f>IF(Customers[[#This Row],[Customer Status]]="Churned",1,0)</f>
        <v>0</v>
      </c>
      <c r="AN6813" t="str">
        <f>IF(Customers[[#This Row],[Monthly Charge]]&gt;=_xlfn.PERCENTILE.INC(Customers[Monthly Charge],0.75),"High-value","Other")</f>
        <v>Other</v>
      </c>
    </row>
    <row r="6814" spans="1:40" x14ac:dyDescent="0.25">
      <c r="A6814" t="s">
        <v>8003</v>
      </c>
      <c r="B6814" t="s">
        <v>39</v>
      </c>
      <c r="C6814" s="1">
        <v>48</v>
      </c>
      <c r="D6814" t="s">
        <v>43</v>
      </c>
      <c r="E6814" s="1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 s="1">
        <v>0</v>
      </c>
      <c r="K6814" s="1">
        <v>45</v>
      </c>
      <c r="L6814" t="s">
        <v>76</v>
      </c>
      <c r="M6814" t="s">
        <v>40</v>
      </c>
      <c r="N6814" s="2">
        <v>8.4</v>
      </c>
      <c r="O6814" t="s">
        <v>43</v>
      </c>
      <c r="P6814" t="s">
        <v>40</v>
      </c>
      <c r="Q6814" t="s">
        <v>79</v>
      </c>
      <c r="R6814" s="1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 s="3">
        <v>62.55</v>
      </c>
      <c r="AE6814" s="3">
        <v>2796.45</v>
      </c>
      <c r="AF6814" s="3">
        <v>0</v>
      </c>
      <c r="AG6814" s="3">
        <v>0</v>
      </c>
      <c r="AH6814" s="3">
        <v>378</v>
      </c>
      <c r="AI6814" s="3">
        <v>3174.45</v>
      </c>
      <c r="AJ6814" t="s">
        <v>47</v>
      </c>
      <c r="AK6814" t="s">
        <v>8234</v>
      </c>
      <c r="AL6814" t="s">
        <v>8234</v>
      </c>
      <c r="AM6814">
        <f>IF(Customers[[#This Row],[Customer Status]]="Churned",1,0)</f>
        <v>0</v>
      </c>
      <c r="AN6814" t="str">
        <f>IF(Customers[[#This Row],[Monthly Charge]]&gt;=_xlfn.PERCENTILE.INC(Customers[Monthly Charge],0.75),"High-value","Other")</f>
        <v>Other</v>
      </c>
    </row>
    <row r="6815" spans="1:40" x14ac:dyDescent="0.25">
      <c r="A6815" t="s">
        <v>8004</v>
      </c>
      <c r="B6815" t="s">
        <v>49</v>
      </c>
      <c r="C6815" s="1">
        <v>63</v>
      </c>
      <c r="D6815" t="s">
        <v>40</v>
      </c>
      <c r="E6815" s="1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 s="1">
        <v>6</v>
      </c>
      <c r="K6815" s="1">
        <v>46</v>
      </c>
      <c r="L6815" t="s">
        <v>76</v>
      </c>
      <c r="M6815" t="s">
        <v>43</v>
      </c>
      <c r="N6815" s="2">
        <v>0</v>
      </c>
      <c r="O6815" t="s">
        <v>43</v>
      </c>
      <c r="P6815" t="s">
        <v>40</v>
      </c>
      <c r="Q6815" t="s">
        <v>79</v>
      </c>
      <c r="R6815" s="1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 s="3">
        <v>40.4</v>
      </c>
      <c r="AE6815" s="3">
        <v>1842.7</v>
      </c>
      <c r="AF6815" s="3">
        <v>0</v>
      </c>
      <c r="AG6815" s="3">
        <v>80</v>
      </c>
      <c r="AH6815" s="3">
        <v>0</v>
      </c>
      <c r="AI6815" s="3">
        <v>1922.7</v>
      </c>
      <c r="AJ6815" t="s">
        <v>47</v>
      </c>
      <c r="AK6815" t="s">
        <v>8234</v>
      </c>
      <c r="AL6815" t="s">
        <v>8234</v>
      </c>
      <c r="AM6815">
        <f>IF(Customers[[#This Row],[Customer Status]]="Churned",1,0)</f>
        <v>0</v>
      </c>
      <c r="AN6815" t="str">
        <f>IF(Customers[[#This Row],[Monthly Charge]]&gt;=_xlfn.PERCENTILE.INC(Customers[Monthly Charge],0.75),"High-value","Other")</f>
        <v>Other</v>
      </c>
    </row>
    <row r="6816" spans="1:40" x14ac:dyDescent="0.25">
      <c r="A6816" t="s">
        <v>8005</v>
      </c>
      <c r="B6816" t="s">
        <v>49</v>
      </c>
      <c r="C6816" s="1">
        <v>23</v>
      </c>
      <c r="D6816" t="s">
        <v>40</v>
      </c>
      <c r="E6816" s="1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 s="1">
        <v>8</v>
      </c>
      <c r="K6816" s="1">
        <v>72</v>
      </c>
      <c r="L6816" t="s">
        <v>72</v>
      </c>
      <c r="M6816" t="s">
        <v>40</v>
      </c>
      <c r="N6816" s="2">
        <v>35.07</v>
      </c>
      <c r="O6816" t="s">
        <v>43</v>
      </c>
      <c r="P6816" t="s">
        <v>40</v>
      </c>
      <c r="Q6816" t="s">
        <v>44</v>
      </c>
      <c r="R6816" s="1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 s="3">
        <v>80.8</v>
      </c>
      <c r="AE6816" s="3">
        <v>5728.55</v>
      </c>
      <c r="AF6816" s="3">
        <v>0</v>
      </c>
      <c r="AG6816" s="3">
        <v>0</v>
      </c>
      <c r="AH6816" s="3">
        <v>2525.04</v>
      </c>
      <c r="AI6816" s="3">
        <v>8253.59</v>
      </c>
      <c r="AJ6816" t="s">
        <v>47</v>
      </c>
      <c r="AK6816" t="s">
        <v>8234</v>
      </c>
      <c r="AL6816" t="s">
        <v>8234</v>
      </c>
      <c r="AM6816">
        <f>IF(Customers[[#This Row],[Customer Status]]="Churned",1,0)</f>
        <v>0</v>
      </c>
      <c r="AN6816" t="str">
        <f>IF(Customers[[#This Row],[Monthly Charge]]&gt;=_xlfn.PERCENTILE.INC(Customers[Monthly Charge],0.75),"High-value","Other")</f>
        <v>Other</v>
      </c>
    </row>
    <row r="6817" spans="1:40" x14ac:dyDescent="0.25">
      <c r="A6817" t="s">
        <v>8006</v>
      </c>
      <c r="B6817" t="s">
        <v>39</v>
      </c>
      <c r="C6817" s="1">
        <v>55</v>
      </c>
      <c r="D6817" t="s">
        <v>43</v>
      </c>
      <c r="E6817" s="1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 s="1">
        <v>0</v>
      </c>
      <c r="K6817" s="1">
        <v>53</v>
      </c>
      <c r="L6817" t="s">
        <v>42</v>
      </c>
      <c r="M6817" t="s">
        <v>40</v>
      </c>
      <c r="N6817" s="2">
        <v>14.54</v>
      </c>
      <c r="O6817" t="s">
        <v>40</v>
      </c>
      <c r="P6817" t="s">
        <v>40</v>
      </c>
      <c r="Q6817" t="s">
        <v>44</v>
      </c>
      <c r="R6817" s="1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 s="3">
        <v>84.6</v>
      </c>
      <c r="AE6817" s="3">
        <v>4449.75</v>
      </c>
      <c r="AF6817" s="3">
        <v>0</v>
      </c>
      <c r="AG6817" s="3">
        <v>0</v>
      </c>
      <c r="AH6817" s="3">
        <v>770.62</v>
      </c>
      <c r="AI6817" s="3">
        <v>5220.37</v>
      </c>
      <c r="AJ6817" t="s">
        <v>47</v>
      </c>
      <c r="AK6817" t="s">
        <v>8234</v>
      </c>
      <c r="AL6817" t="s">
        <v>8234</v>
      </c>
      <c r="AM6817">
        <f>IF(Customers[[#This Row],[Customer Status]]="Churned",1,0)</f>
        <v>0</v>
      </c>
      <c r="AN6817" t="str">
        <f>IF(Customers[[#This Row],[Monthly Charge]]&gt;=_xlfn.PERCENTILE.INC(Customers[Monthly Charge],0.75),"High-value","Other")</f>
        <v>Other</v>
      </c>
    </row>
    <row r="6818" spans="1:40" x14ac:dyDescent="0.25">
      <c r="A6818" t="s">
        <v>8007</v>
      </c>
      <c r="B6818" t="s">
        <v>39</v>
      </c>
      <c r="C6818" s="1">
        <v>42</v>
      </c>
      <c r="D6818" t="s">
        <v>40</v>
      </c>
      <c r="E6818" s="1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 s="1">
        <v>7</v>
      </c>
      <c r="K6818" s="1">
        <v>72</v>
      </c>
      <c r="L6818" t="s">
        <v>72</v>
      </c>
      <c r="M6818" t="s">
        <v>40</v>
      </c>
      <c r="N6818" s="2">
        <v>18.66</v>
      </c>
      <c r="O6818" t="s">
        <v>40</v>
      </c>
      <c r="P6818" t="s">
        <v>40</v>
      </c>
      <c r="Q6818" t="s">
        <v>55</v>
      </c>
      <c r="R6818" s="1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 s="3">
        <v>109.7</v>
      </c>
      <c r="AE6818" s="3">
        <v>8129.3</v>
      </c>
      <c r="AF6818" s="3">
        <v>0</v>
      </c>
      <c r="AG6818" s="3">
        <v>0</v>
      </c>
      <c r="AH6818" s="3">
        <v>1343.52</v>
      </c>
      <c r="AI6818" s="3">
        <v>9472.82</v>
      </c>
      <c r="AJ6818" t="s">
        <v>47</v>
      </c>
      <c r="AK6818" t="s">
        <v>8234</v>
      </c>
      <c r="AL6818" t="s">
        <v>8234</v>
      </c>
      <c r="AM6818">
        <f>IF(Customers[[#This Row],[Customer Status]]="Churned",1,0)</f>
        <v>0</v>
      </c>
      <c r="AN6818" t="str">
        <f>IF(Customers[[#This Row],[Monthly Charge]]&gt;=_xlfn.PERCENTILE.INC(Customers[Monthly Charge],0.75),"High-value","Other")</f>
        <v>High-value</v>
      </c>
    </row>
    <row r="6819" spans="1:40" x14ac:dyDescent="0.25">
      <c r="A6819" t="s">
        <v>8008</v>
      </c>
      <c r="B6819" t="s">
        <v>49</v>
      </c>
      <c r="C6819" s="1">
        <v>75</v>
      </c>
      <c r="D6819" t="s">
        <v>40</v>
      </c>
      <c r="E6819" s="1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 s="1">
        <v>5</v>
      </c>
      <c r="K6819" s="1">
        <v>49</v>
      </c>
      <c r="L6819" t="s">
        <v>76</v>
      </c>
      <c r="M6819" t="s">
        <v>40</v>
      </c>
      <c r="N6819" s="2">
        <v>26</v>
      </c>
      <c r="O6819" t="s">
        <v>40</v>
      </c>
      <c r="P6819" t="s">
        <v>40</v>
      </c>
      <c r="Q6819" t="s">
        <v>55</v>
      </c>
      <c r="R6819" s="1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 s="3">
        <v>88.2</v>
      </c>
      <c r="AE6819" s="3">
        <v>4159.45</v>
      </c>
      <c r="AF6819" s="3">
        <v>0</v>
      </c>
      <c r="AG6819" s="3">
        <v>0</v>
      </c>
      <c r="AH6819" s="3">
        <v>1274</v>
      </c>
      <c r="AI6819" s="3">
        <v>5433.45</v>
      </c>
      <c r="AJ6819" t="s">
        <v>47</v>
      </c>
      <c r="AK6819" t="s">
        <v>8234</v>
      </c>
      <c r="AL6819" t="s">
        <v>8234</v>
      </c>
      <c r="AM6819">
        <f>IF(Customers[[#This Row],[Customer Status]]="Churned",1,0)</f>
        <v>0</v>
      </c>
      <c r="AN6819" t="str">
        <f>IF(Customers[[#This Row],[Monthly Charge]]&gt;=_xlfn.PERCENTILE.INC(Customers[Monthly Charge],0.75),"High-value","Other")</f>
        <v>Other</v>
      </c>
    </row>
    <row r="6820" spans="1:40" x14ac:dyDescent="0.25">
      <c r="A6820" t="s">
        <v>8009</v>
      </c>
      <c r="B6820" t="s">
        <v>39</v>
      </c>
      <c r="C6820" s="1">
        <v>54</v>
      </c>
      <c r="D6820" t="s">
        <v>43</v>
      </c>
      <c r="E6820" s="1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 s="1">
        <v>0</v>
      </c>
      <c r="K6820" s="1">
        <v>5</v>
      </c>
      <c r="L6820" t="s">
        <v>42</v>
      </c>
      <c r="M6820" t="s">
        <v>40</v>
      </c>
      <c r="N6820" s="2">
        <v>28.2</v>
      </c>
      <c r="O6820" t="s">
        <v>40</v>
      </c>
      <c r="P6820" t="s">
        <v>40</v>
      </c>
      <c r="Q6820" t="s">
        <v>55</v>
      </c>
      <c r="R6820" s="1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 s="3">
        <v>100.5</v>
      </c>
      <c r="AE6820" s="3">
        <v>514</v>
      </c>
      <c r="AF6820" s="3">
        <v>0</v>
      </c>
      <c r="AG6820" s="3">
        <v>0</v>
      </c>
      <c r="AH6820" s="3">
        <v>141</v>
      </c>
      <c r="AI6820" s="3">
        <v>655</v>
      </c>
      <c r="AJ6820" t="s">
        <v>57</v>
      </c>
      <c r="AK6820" t="s">
        <v>58</v>
      </c>
      <c r="AL6820" t="s">
        <v>104</v>
      </c>
      <c r="AM6820">
        <f>IF(Customers[[#This Row],[Customer Status]]="Churned",1,0)</f>
        <v>1</v>
      </c>
      <c r="AN6820" t="str">
        <f>IF(Customers[[#This Row],[Monthly Charge]]&gt;=_xlfn.PERCENTILE.INC(Customers[Monthly Charge],0.75),"High-value","Other")</f>
        <v>High-value</v>
      </c>
    </row>
    <row r="6821" spans="1:40" x14ac:dyDescent="0.25">
      <c r="A6821" t="s">
        <v>8010</v>
      </c>
      <c r="B6821" t="s">
        <v>49</v>
      </c>
      <c r="C6821" s="1">
        <v>67</v>
      </c>
      <c r="D6821" t="s">
        <v>43</v>
      </c>
      <c r="E6821" s="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 s="1">
        <v>0</v>
      </c>
      <c r="K6821" s="1">
        <v>14</v>
      </c>
      <c r="L6821" t="s">
        <v>62</v>
      </c>
      <c r="M6821" t="s">
        <v>40</v>
      </c>
      <c r="N6821" s="2">
        <v>16.32</v>
      </c>
      <c r="O6821" t="s">
        <v>40</v>
      </c>
      <c r="P6821" t="s">
        <v>40</v>
      </c>
      <c r="Q6821" t="s">
        <v>55</v>
      </c>
      <c r="R6821" s="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 s="3">
        <v>74.95</v>
      </c>
      <c r="AE6821" s="3">
        <v>1036.75</v>
      </c>
      <c r="AF6821" s="3">
        <v>39.29</v>
      </c>
      <c r="AG6821" s="3">
        <v>0</v>
      </c>
      <c r="AH6821" s="3">
        <v>228.48</v>
      </c>
      <c r="AI6821" s="3">
        <v>1225.94</v>
      </c>
      <c r="AJ6821" t="s">
        <v>57</v>
      </c>
      <c r="AK6821" t="s">
        <v>117</v>
      </c>
      <c r="AL6821" t="s">
        <v>802</v>
      </c>
      <c r="AM6821">
        <f>IF(Customers[[#This Row],[Customer Status]]="Churned",1,0)</f>
        <v>1</v>
      </c>
      <c r="AN6821" t="str">
        <f>IF(Customers[[#This Row],[Monthly Charge]]&gt;=_xlfn.PERCENTILE.INC(Customers[Monthly Charge],0.75),"High-value","Other")</f>
        <v>Other</v>
      </c>
    </row>
    <row r="6822" spans="1:40" x14ac:dyDescent="0.25">
      <c r="A6822" t="s">
        <v>8011</v>
      </c>
      <c r="B6822" t="s">
        <v>39</v>
      </c>
      <c r="C6822" s="1">
        <v>35</v>
      </c>
      <c r="D6822" t="s">
        <v>43</v>
      </c>
      <c r="E6822" s="1">
        <v>0</v>
      </c>
      <c r="F6822" t="s">
        <v>292</v>
      </c>
      <c r="G6822">
        <v>95368</v>
      </c>
      <c r="H6822">
        <v>37.713152000000001</v>
      </c>
      <c r="I6822">
        <v>-121.08739</v>
      </c>
      <c r="J6822" s="1">
        <v>0</v>
      </c>
      <c r="K6822" s="1">
        <v>44</v>
      </c>
      <c r="L6822" t="s">
        <v>76</v>
      </c>
      <c r="M6822" t="s">
        <v>40</v>
      </c>
      <c r="N6822" s="2">
        <v>32.83</v>
      </c>
      <c r="O6822" t="s">
        <v>43</v>
      </c>
      <c r="P6822" t="s">
        <v>40</v>
      </c>
      <c r="Q6822" t="s">
        <v>55</v>
      </c>
      <c r="R6822" s="1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 s="3">
        <v>88.15</v>
      </c>
      <c r="AE6822" s="3">
        <v>3973.2</v>
      </c>
      <c r="AF6822" s="3">
        <v>0</v>
      </c>
      <c r="AG6822" s="3">
        <v>0</v>
      </c>
      <c r="AH6822" s="3">
        <v>1444.52</v>
      </c>
      <c r="AI6822" s="3">
        <v>5417.72</v>
      </c>
      <c r="AJ6822" t="s">
        <v>47</v>
      </c>
      <c r="AK6822" t="s">
        <v>8234</v>
      </c>
      <c r="AL6822" t="s">
        <v>8234</v>
      </c>
      <c r="AM6822">
        <f>IF(Customers[[#This Row],[Customer Status]]="Churned",1,0)</f>
        <v>0</v>
      </c>
      <c r="AN6822" t="str">
        <f>IF(Customers[[#This Row],[Monthly Charge]]&gt;=_xlfn.PERCENTILE.INC(Customers[Monthly Charge],0.75),"High-value","Other")</f>
        <v>Other</v>
      </c>
    </row>
    <row r="6823" spans="1:40" x14ac:dyDescent="0.25">
      <c r="A6823" t="s">
        <v>8012</v>
      </c>
      <c r="B6823" t="s">
        <v>49</v>
      </c>
      <c r="C6823" s="1">
        <v>42</v>
      </c>
      <c r="D6823" t="s">
        <v>43</v>
      </c>
      <c r="E6823" s="1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 s="1">
        <v>0</v>
      </c>
      <c r="K6823" s="1">
        <v>2</v>
      </c>
      <c r="L6823" t="s">
        <v>54</v>
      </c>
      <c r="M6823" t="s">
        <v>40</v>
      </c>
      <c r="N6823" s="2">
        <v>39.03</v>
      </c>
      <c r="O6823" t="s">
        <v>43</v>
      </c>
      <c r="P6823" t="s">
        <v>40</v>
      </c>
      <c r="Q6823" t="s">
        <v>55</v>
      </c>
      <c r="R6823" s="1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 s="3">
        <v>80.25</v>
      </c>
      <c r="AE6823" s="3">
        <v>144.55000000000001</v>
      </c>
      <c r="AF6823" s="3">
        <v>0</v>
      </c>
      <c r="AG6823" s="3">
        <v>10</v>
      </c>
      <c r="AH6823" s="3">
        <v>78.06</v>
      </c>
      <c r="AI6823" s="3">
        <v>232.61</v>
      </c>
      <c r="AJ6823" t="s">
        <v>57</v>
      </c>
      <c r="AK6823" t="s">
        <v>58</v>
      </c>
      <c r="AL6823" t="s">
        <v>104</v>
      </c>
      <c r="AM6823">
        <f>IF(Customers[[#This Row],[Customer Status]]="Churned",1,0)</f>
        <v>1</v>
      </c>
      <c r="AN6823" t="str">
        <f>IF(Customers[[#This Row],[Monthly Charge]]&gt;=_xlfn.PERCENTILE.INC(Customers[Monthly Charge],0.75),"High-value","Other")</f>
        <v>Other</v>
      </c>
    </row>
    <row r="6824" spans="1:40" x14ac:dyDescent="0.25">
      <c r="A6824" t="s">
        <v>8013</v>
      </c>
      <c r="B6824" t="s">
        <v>39</v>
      </c>
      <c r="C6824" s="1">
        <v>20</v>
      </c>
      <c r="D6824" t="s">
        <v>40</v>
      </c>
      <c r="E6824" s="1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 s="1">
        <v>8</v>
      </c>
      <c r="K6824" s="1">
        <v>55</v>
      </c>
      <c r="L6824" t="s">
        <v>76</v>
      </c>
      <c r="M6824" t="s">
        <v>40</v>
      </c>
      <c r="N6824" s="2">
        <v>47.46</v>
      </c>
      <c r="O6824" t="s">
        <v>40</v>
      </c>
      <c r="P6824" t="s">
        <v>40</v>
      </c>
      <c r="Q6824" t="s">
        <v>79</v>
      </c>
      <c r="R6824" s="1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 s="3">
        <v>90.15</v>
      </c>
      <c r="AE6824" s="3">
        <v>4916.95</v>
      </c>
      <c r="AF6824" s="3">
        <v>0</v>
      </c>
      <c r="AG6824" s="3">
        <v>0</v>
      </c>
      <c r="AH6824" s="3">
        <v>2610.3000000000002</v>
      </c>
      <c r="AI6824" s="3">
        <v>7527.25</v>
      </c>
      <c r="AJ6824" t="s">
        <v>47</v>
      </c>
      <c r="AK6824" t="s">
        <v>8234</v>
      </c>
      <c r="AL6824" t="s">
        <v>8234</v>
      </c>
      <c r="AM6824">
        <f>IF(Customers[[#This Row],[Customer Status]]="Churned",1,0)</f>
        <v>0</v>
      </c>
      <c r="AN6824" t="str">
        <f>IF(Customers[[#This Row],[Monthly Charge]]&gt;=_xlfn.PERCENTILE.INC(Customers[Monthly Charge],0.75),"High-value","Other")</f>
        <v>High-value</v>
      </c>
    </row>
    <row r="6825" spans="1:40" x14ac:dyDescent="0.25">
      <c r="A6825" t="s">
        <v>8014</v>
      </c>
      <c r="B6825" t="s">
        <v>39</v>
      </c>
      <c r="C6825" s="1">
        <v>23</v>
      </c>
      <c r="D6825" t="s">
        <v>43</v>
      </c>
      <c r="E6825" s="1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 s="1">
        <v>0</v>
      </c>
      <c r="K6825" s="1">
        <v>18</v>
      </c>
      <c r="L6825" t="s">
        <v>62</v>
      </c>
      <c r="M6825" t="s">
        <v>40</v>
      </c>
      <c r="N6825" s="2">
        <v>35.700000000000003</v>
      </c>
      <c r="O6825" t="s">
        <v>43</v>
      </c>
      <c r="P6825" t="s">
        <v>40</v>
      </c>
      <c r="Q6825" t="s">
        <v>55</v>
      </c>
      <c r="R6825" s="1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 s="3">
        <v>96.05</v>
      </c>
      <c r="AE6825" s="3">
        <v>1740.7</v>
      </c>
      <c r="AF6825" s="3">
        <v>0</v>
      </c>
      <c r="AG6825" s="3">
        <v>0</v>
      </c>
      <c r="AH6825" s="3">
        <v>642.6</v>
      </c>
      <c r="AI6825" s="3">
        <v>2383.3000000000002</v>
      </c>
      <c r="AJ6825" t="s">
        <v>57</v>
      </c>
      <c r="AK6825" t="s">
        <v>58</v>
      </c>
      <c r="AL6825" t="s">
        <v>203</v>
      </c>
      <c r="AM6825">
        <f>IF(Customers[[#This Row],[Customer Status]]="Churned",1,0)</f>
        <v>1</v>
      </c>
      <c r="AN6825" t="str">
        <f>IF(Customers[[#This Row],[Monthly Charge]]&gt;=_xlfn.PERCENTILE.INC(Customers[Monthly Charge],0.75),"High-value","Other")</f>
        <v>High-value</v>
      </c>
    </row>
    <row r="6826" spans="1:40" x14ac:dyDescent="0.25">
      <c r="A6826" t="s">
        <v>8015</v>
      </c>
      <c r="B6826" t="s">
        <v>49</v>
      </c>
      <c r="C6826" s="1">
        <v>65</v>
      </c>
      <c r="D6826" t="s">
        <v>40</v>
      </c>
      <c r="E6826" s="1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 s="1">
        <v>4</v>
      </c>
      <c r="K6826" s="1">
        <v>59</v>
      </c>
      <c r="L6826" t="s">
        <v>42</v>
      </c>
      <c r="M6826" t="s">
        <v>43</v>
      </c>
      <c r="N6826" s="2">
        <v>0</v>
      </c>
      <c r="O6826" t="s">
        <v>43</v>
      </c>
      <c r="P6826" t="s">
        <v>40</v>
      </c>
      <c r="Q6826" t="s">
        <v>44</v>
      </c>
      <c r="R6826" s="1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 s="3">
        <v>50.25</v>
      </c>
      <c r="AE6826" s="3">
        <v>2997.45</v>
      </c>
      <c r="AF6826" s="3">
        <v>0</v>
      </c>
      <c r="AG6826" s="3">
        <v>0</v>
      </c>
      <c r="AH6826" s="3">
        <v>0</v>
      </c>
      <c r="AI6826" s="3">
        <v>2997.45</v>
      </c>
      <c r="AJ6826" t="s">
        <v>47</v>
      </c>
      <c r="AK6826" t="s">
        <v>8234</v>
      </c>
      <c r="AL6826" t="s">
        <v>8234</v>
      </c>
      <c r="AM6826">
        <f>IF(Customers[[#This Row],[Customer Status]]="Churned",1,0)</f>
        <v>0</v>
      </c>
      <c r="AN6826" t="str">
        <f>IF(Customers[[#This Row],[Monthly Charge]]&gt;=_xlfn.PERCENTILE.INC(Customers[Monthly Charge],0.75),"High-value","Other")</f>
        <v>Other</v>
      </c>
    </row>
    <row r="6827" spans="1:40" x14ac:dyDescent="0.25">
      <c r="A6827" t="s">
        <v>8016</v>
      </c>
      <c r="B6827" t="s">
        <v>39</v>
      </c>
      <c r="C6827" s="1">
        <v>26</v>
      </c>
      <c r="D6827" t="s">
        <v>43</v>
      </c>
      <c r="E6827" s="1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 s="1">
        <v>0</v>
      </c>
      <c r="K6827" s="1">
        <v>34</v>
      </c>
      <c r="L6827" t="s">
        <v>42</v>
      </c>
      <c r="M6827" t="s">
        <v>40</v>
      </c>
      <c r="N6827" s="2">
        <v>27.47</v>
      </c>
      <c r="O6827" t="s">
        <v>40</v>
      </c>
      <c r="P6827" t="s">
        <v>40</v>
      </c>
      <c r="Q6827" t="s">
        <v>55</v>
      </c>
      <c r="R6827" s="1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 s="3">
        <v>116.15</v>
      </c>
      <c r="AE6827" s="3">
        <v>3946.9</v>
      </c>
      <c r="AF6827" s="3">
        <v>0</v>
      </c>
      <c r="AG6827" s="3">
        <v>0</v>
      </c>
      <c r="AH6827" s="3">
        <v>933.98</v>
      </c>
      <c r="AI6827" s="3">
        <v>4880.88</v>
      </c>
      <c r="AJ6827" t="s">
        <v>47</v>
      </c>
      <c r="AK6827" t="s">
        <v>8234</v>
      </c>
      <c r="AL6827" t="s">
        <v>8234</v>
      </c>
      <c r="AM6827">
        <f>IF(Customers[[#This Row],[Customer Status]]="Churned",1,0)</f>
        <v>0</v>
      </c>
      <c r="AN6827" t="str">
        <f>IF(Customers[[#This Row],[Monthly Charge]]&gt;=_xlfn.PERCENTILE.INC(Customers[Monthly Charge],0.75),"High-value","Other")</f>
        <v>High-value</v>
      </c>
    </row>
    <row r="6828" spans="1:40" x14ac:dyDescent="0.25">
      <c r="A6828" t="s">
        <v>8017</v>
      </c>
      <c r="B6828" t="s">
        <v>49</v>
      </c>
      <c r="C6828" s="1">
        <v>56</v>
      </c>
      <c r="D6828" t="s">
        <v>43</v>
      </c>
      <c r="E6828" s="1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 s="1">
        <v>0</v>
      </c>
      <c r="K6828" s="1">
        <v>5</v>
      </c>
      <c r="L6828" t="s">
        <v>42</v>
      </c>
      <c r="M6828" t="s">
        <v>40</v>
      </c>
      <c r="N6828" s="2">
        <v>12.35</v>
      </c>
      <c r="O6828" t="s">
        <v>43</v>
      </c>
      <c r="P6828" t="s">
        <v>40</v>
      </c>
      <c r="Q6828" t="s">
        <v>55</v>
      </c>
      <c r="R6828" s="1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 s="3">
        <v>80.099999999999994</v>
      </c>
      <c r="AE6828" s="3">
        <v>398.55</v>
      </c>
      <c r="AF6828" s="3">
        <v>0</v>
      </c>
      <c r="AG6828" s="3">
        <v>0</v>
      </c>
      <c r="AH6828" s="3">
        <v>61.75</v>
      </c>
      <c r="AI6828" s="3">
        <v>460.3</v>
      </c>
      <c r="AJ6828" t="s">
        <v>47</v>
      </c>
      <c r="AK6828" t="s">
        <v>8234</v>
      </c>
      <c r="AL6828" t="s">
        <v>8234</v>
      </c>
      <c r="AM6828">
        <f>IF(Customers[[#This Row],[Customer Status]]="Churned",1,0)</f>
        <v>0</v>
      </c>
      <c r="AN6828" t="str">
        <f>IF(Customers[[#This Row],[Monthly Charge]]&gt;=_xlfn.PERCENTILE.INC(Customers[Monthly Charge],0.75),"High-value","Other")</f>
        <v>Other</v>
      </c>
    </row>
    <row r="6829" spans="1:40" x14ac:dyDescent="0.25">
      <c r="A6829" t="s">
        <v>8018</v>
      </c>
      <c r="B6829" t="s">
        <v>39</v>
      </c>
      <c r="C6829" s="1">
        <v>76</v>
      </c>
      <c r="D6829" t="s">
        <v>40</v>
      </c>
      <c r="E6829" s="1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 s="1">
        <v>4</v>
      </c>
      <c r="K6829" s="1">
        <v>43</v>
      </c>
      <c r="L6829" t="s">
        <v>42</v>
      </c>
      <c r="M6829" t="s">
        <v>40</v>
      </c>
      <c r="N6829" s="2">
        <v>3.66</v>
      </c>
      <c r="O6829" t="s">
        <v>40</v>
      </c>
      <c r="P6829" t="s">
        <v>40</v>
      </c>
      <c r="Q6829" t="s">
        <v>55</v>
      </c>
      <c r="R6829" s="1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 s="3">
        <v>94.5</v>
      </c>
      <c r="AE6829" s="3">
        <v>4156.8</v>
      </c>
      <c r="AF6829" s="3">
        <v>0</v>
      </c>
      <c r="AG6829" s="3">
        <v>0</v>
      </c>
      <c r="AH6829" s="3">
        <v>157.38</v>
      </c>
      <c r="AI6829" s="3">
        <v>4314.18</v>
      </c>
      <c r="AJ6829" t="s">
        <v>47</v>
      </c>
      <c r="AK6829" t="s">
        <v>8234</v>
      </c>
      <c r="AL6829" t="s">
        <v>8234</v>
      </c>
      <c r="AM6829">
        <f>IF(Customers[[#This Row],[Customer Status]]="Churned",1,0)</f>
        <v>0</v>
      </c>
      <c r="AN6829" t="str">
        <f>IF(Customers[[#This Row],[Monthly Charge]]&gt;=_xlfn.PERCENTILE.INC(Customers[Monthly Charge],0.75),"High-value","Other")</f>
        <v>High-value</v>
      </c>
    </row>
    <row r="6830" spans="1:40" x14ac:dyDescent="0.25">
      <c r="A6830" t="s">
        <v>8019</v>
      </c>
      <c r="B6830" t="s">
        <v>39</v>
      </c>
      <c r="C6830" s="1">
        <v>59</v>
      </c>
      <c r="D6830" t="s">
        <v>40</v>
      </c>
      <c r="E6830" s="1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 s="1">
        <v>1</v>
      </c>
      <c r="K6830" s="1">
        <v>10</v>
      </c>
      <c r="L6830" t="s">
        <v>62</v>
      </c>
      <c r="M6830" t="s">
        <v>40</v>
      </c>
      <c r="N6830" s="2">
        <v>25.89</v>
      </c>
      <c r="O6830" t="s">
        <v>43</v>
      </c>
      <c r="P6830" t="s">
        <v>40</v>
      </c>
      <c r="Q6830" t="s">
        <v>79</v>
      </c>
      <c r="R6830" s="1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 s="3">
        <v>65.5</v>
      </c>
      <c r="AE6830" s="3">
        <v>616.9</v>
      </c>
      <c r="AF6830" s="3">
        <v>0</v>
      </c>
      <c r="AG6830" s="3">
        <v>0</v>
      </c>
      <c r="AH6830" s="3">
        <v>258.89999999999998</v>
      </c>
      <c r="AI6830" s="3">
        <v>875.8</v>
      </c>
      <c r="AJ6830" t="s">
        <v>47</v>
      </c>
      <c r="AK6830" t="s">
        <v>8234</v>
      </c>
      <c r="AL6830" t="s">
        <v>8234</v>
      </c>
      <c r="AM6830">
        <f>IF(Customers[[#This Row],[Customer Status]]="Churned",1,0)</f>
        <v>0</v>
      </c>
      <c r="AN6830" t="str">
        <f>IF(Customers[[#This Row],[Monthly Charge]]&gt;=_xlfn.PERCENTILE.INC(Customers[Monthly Charge],0.75),"High-value","Other")</f>
        <v>Other</v>
      </c>
    </row>
    <row r="6831" spans="1:40" x14ac:dyDescent="0.25">
      <c r="A6831" t="s">
        <v>8020</v>
      </c>
      <c r="B6831" t="s">
        <v>49</v>
      </c>
      <c r="C6831" s="1">
        <v>46</v>
      </c>
      <c r="D6831" t="s">
        <v>43</v>
      </c>
      <c r="E6831" s="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 s="1">
        <v>0</v>
      </c>
      <c r="K6831" s="1">
        <v>2</v>
      </c>
      <c r="L6831" t="s">
        <v>54</v>
      </c>
      <c r="M6831" t="s">
        <v>40</v>
      </c>
      <c r="N6831" s="2">
        <v>17.03</v>
      </c>
      <c r="O6831" t="s">
        <v>43</v>
      </c>
      <c r="P6831" t="s">
        <v>43</v>
      </c>
      <c r="Q6831" t="s">
        <v>42</v>
      </c>
      <c r="R6831" s="1">
        <v>0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A6831" t="s">
        <v>51</v>
      </c>
      <c r="AB6831" t="s">
        <v>43</v>
      </c>
      <c r="AC6831" t="s">
        <v>46</v>
      </c>
      <c r="AD6831" s="3">
        <v>20</v>
      </c>
      <c r="AE6831" s="3">
        <v>32.700000000000003</v>
      </c>
      <c r="AF6831" s="3">
        <v>0</v>
      </c>
      <c r="AG6831" s="3">
        <v>0</v>
      </c>
      <c r="AH6831" s="3">
        <v>34.06</v>
      </c>
      <c r="AI6831" s="3">
        <v>66.760000000000005</v>
      </c>
      <c r="AJ6831" t="s">
        <v>98</v>
      </c>
      <c r="AK6831" t="s">
        <v>8234</v>
      </c>
      <c r="AL6831" t="s">
        <v>8234</v>
      </c>
      <c r="AM6831">
        <f>IF(Customers[[#This Row],[Customer Status]]="Churned",1,0)</f>
        <v>0</v>
      </c>
      <c r="AN6831" t="str">
        <f>IF(Customers[[#This Row],[Monthly Charge]]&gt;=_xlfn.PERCENTILE.INC(Customers[Monthly Charge],0.75),"High-value","Other")</f>
        <v>Other</v>
      </c>
    </row>
    <row r="6832" spans="1:40" x14ac:dyDescent="0.25">
      <c r="A6832" t="s">
        <v>8021</v>
      </c>
      <c r="B6832" t="s">
        <v>39</v>
      </c>
      <c r="C6832" s="1">
        <v>63</v>
      </c>
      <c r="D6832" t="s">
        <v>40</v>
      </c>
      <c r="E6832" s="1">
        <v>0</v>
      </c>
      <c r="F6832" t="s">
        <v>245</v>
      </c>
      <c r="G6832">
        <v>92028</v>
      </c>
      <c r="H6832">
        <v>33.362575</v>
      </c>
      <c r="I6832">
        <v>-117.299644</v>
      </c>
      <c r="J6832" s="1">
        <v>1</v>
      </c>
      <c r="K6832" s="1">
        <v>51</v>
      </c>
      <c r="L6832" t="s">
        <v>76</v>
      </c>
      <c r="M6832" t="s">
        <v>40</v>
      </c>
      <c r="N6832" s="2">
        <v>45.76</v>
      </c>
      <c r="O6832" t="s">
        <v>43</v>
      </c>
      <c r="P6832" t="s">
        <v>40</v>
      </c>
      <c r="Q6832" t="s">
        <v>55</v>
      </c>
      <c r="R6832" s="1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 s="3">
        <v>69.150000000000006</v>
      </c>
      <c r="AE6832" s="3">
        <v>3649.6</v>
      </c>
      <c r="AF6832" s="3">
        <v>0</v>
      </c>
      <c r="AG6832" s="3">
        <v>110</v>
      </c>
      <c r="AH6832" s="3">
        <v>2333.7600000000002</v>
      </c>
      <c r="AI6832" s="3">
        <v>6093.36</v>
      </c>
      <c r="AJ6832" t="s">
        <v>47</v>
      </c>
      <c r="AK6832" t="s">
        <v>8234</v>
      </c>
      <c r="AL6832" t="s">
        <v>8234</v>
      </c>
      <c r="AM6832">
        <f>IF(Customers[[#This Row],[Customer Status]]="Churned",1,0)</f>
        <v>0</v>
      </c>
      <c r="AN6832" t="str">
        <f>IF(Customers[[#This Row],[Monthly Charge]]&gt;=_xlfn.PERCENTILE.INC(Customers[Monthly Charge],0.75),"High-value","Other")</f>
        <v>Other</v>
      </c>
    </row>
    <row r="6833" spans="1:40" x14ac:dyDescent="0.25">
      <c r="A6833" t="s">
        <v>8022</v>
      </c>
      <c r="B6833" t="s">
        <v>49</v>
      </c>
      <c r="C6833" s="1">
        <v>22</v>
      </c>
      <c r="D6833" t="s">
        <v>40</v>
      </c>
      <c r="E6833" s="1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 s="1">
        <v>10</v>
      </c>
      <c r="K6833" s="1">
        <v>50</v>
      </c>
      <c r="L6833" t="s">
        <v>42</v>
      </c>
      <c r="M6833" t="s">
        <v>40</v>
      </c>
      <c r="N6833" s="2">
        <v>36.61</v>
      </c>
      <c r="O6833" t="s">
        <v>43</v>
      </c>
      <c r="P6833" t="s">
        <v>40</v>
      </c>
      <c r="Q6833" t="s">
        <v>79</v>
      </c>
      <c r="R6833" s="1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 s="3">
        <v>44.8</v>
      </c>
      <c r="AE6833" s="3">
        <v>2230.85</v>
      </c>
      <c r="AF6833" s="3">
        <v>36.22</v>
      </c>
      <c r="AG6833" s="3">
        <v>0</v>
      </c>
      <c r="AH6833" s="3">
        <v>1830.5</v>
      </c>
      <c r="AI6833" s="3">
        <v>4025.13</v>
      </c>
      <c r="AJ6833" t="s">
        <v>47</v>
      </c>
      <c r="AK6833" t="s">
        <v>8234</v>
      </c>
      <c r="AL6833" t="s">
        <v>8234</v>
      </c>
      <c r="AM6833">
        <f>IF(Customers[[#This Row],[Customer Status]]="Churned",1,0)</f>
        <v>0</v>
      </c>
      <c r="AN6833" t="str">
        <f>IF(Customers[[#This Row],[Monthly Charge]]&gt;=_xlfn.PERCENTILE.INC(Customers[Monthly Charge],0.75),"High-value","Other")</f>
        <v>Other</v>
      </c>
    </row>
    <row r="6834" spans="1:40" x14ac:dyDescent="0.25">
      <c r="A6834" t="s">
        <v>8023</v>
      </c>
      <c r="B6834" t="s">
        <v>49</v>
      </c>
      <c r="C6834" s="1">
        <v>80</v>
      </c>
      <c r="D6834" t="s">
        <v>40</v>
      </c>
      <c r="E6834" s="1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 s="1">
        <v>10</v>
      </c>
      <c r="K6834" s="1">
        <v>61</v>
      </c>
      <c r="L6834" t="s">
        <v>42</v>
      </c>
      <c r="M6834" t="s">
        <v>40</v>
      </c>
      <c r="N6834" s="2">
        <v>4.51</v>
      </c>
      <c r="O6834" t="s">
        <v>40</v>
      </c>
      <c r="P6834" t="s">
        <v>40</v>
      </c>
      <c r="Q6834" t="s">
        <v>55</v>
      </c>
      <c r="R6834" s="1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 s="3">
        <v>99</v>
      </c>
      <c r="AE6834" s="3">
        <v>5969.3</v>
      </c>
      <c r="AF6834" s="3">
        <v>21.17</v>
      </c>
      <c r="AG6834" s="3">
        <v>0</v>
      </c>
      <c r="AH6834" s="3">
        <v>275.11</v>
      </c>
      <c r="AI6834" s="3">
        <v>6223.24</v>
      </c>
      <c r="AJ6834" t="s">
        <v>47</v>
      </c>
      <c r="AK6834" t="s">
        <v>8234</v>
      </c>
      <c r="AL6834" t="s">
        <v>8234</v>
      </c>
      <c r="AM6834">
        <f>IF(Customers[[#This Row],[Customer Status]]="Churned",1,0)</f>
        <v>0</v>
      </c>
      <c r="AN6834" t="str">
        <f>IF(Customers[[#This Row],[Monthly Charge]]&gt;=_xlfn.PERCENTILE.INC(Customers[Monthly Charge],0.75),"High-value","Other")</f>
        <v>High-value</v>
      </c>
    </row>
    <row r="6835" spans="1:40" x14ac:dyDescent="0.25">
      <c r="A6835" t="s">
        <v>8024</v>
      </c>
      <c r="B6835" t="s">
        <v>39</v>
      </c>
      <c r="C6835" s="1">
        <v>51</v>
      </c>
      <c r="D6835" t="s">
        <v>40</v>
      </c>
      <c r="E6835" s="1">
        <v>1</v>
      </c>
      <c r="F6835" t="s">
        <v>41</v>
      </c>
      <c r="G6835">
        <v>93222</v>
      </c>
      <c r="H6835">
        <v>34.907910999999999</v>
      </c>
      <c r="I6835">
        <v>-119.234281</v>
      </c>
      <c r="J6835" s="1">
        <v>5</v>
      </c>
      <c r="K6835" s="1">
        <v>13</v>
      </c>
      <c r="L6835" t="s">
        <v>62</v>
      </c>
      <c r="M6835" t="s">
        <v>40</v>
      </c>
      <c r="N6835" s="2">
        <v>19.63</v>
      </c>
      <c r="O6835" t="s">
        <v>43</v>
      </c>
      <c r="P6835" t="s">
        <v>40</v>
      </c>
      <c r="Q6835" t="s">
        <v>79</v>
      </c>
      <c r="R6835" s="1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 s="3">
        <v>54.15</v>
      </c>
      <c r="AE6835" s="3">
        <v>701.05</v>
      </c>
      <c r="AF6835" s="3">
        <v>0</v>
      </c>
      <c r="AG6835" s="3">
        <v>0</v>
      </c>
      <c r="AH6835" s="3">
        <v>255.19</v>
      </c>
      <c r="AI6835" s="3">
        <v>956.24</v>
      </c>
      <c r="AJ6835" t="s">
        <v>47</v>
      </c>
      <c r="AK6835" t="s">
        <v>8234</v>
      </c>
      <c r="AL6835" t="s">
        <v>8234</v>
      </c>
      <c r="AM6835">
        <f>IF(Customers[[#This Row],[Customer Status]]="Churned",1,0)</f>
        <v>0</v>
      </c>
      <c r="AN6835" t="str">
        <f>IF(Customers[[#This Row],[Monthly Charge]]&gt;=_xlfn.PERCENTILE.INC(Customers[Monthly Charge],0.75),"High-value","Other")</f>
        <v>Other</v>
      </c>
    </row>
    <row r="6836" spans="1:40" x14ac:dyDescent="0.25">
      <c r="A6836" t="s">
        <v>8025</v>
      </c>
      <c r="B6836" t="s">
        <v>49</v>
      </c>
      <c r="C6836" s="1">
        <v>74</v>
      </c>
      <c r="D6836" t="s">
        <v>43</v>
      </c>
      <c r="E6836" s="1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 s="1">
        <v>0</v>
      </c>
      <c r="K6836" s="1">
        <v>5</v>
      </c>
      <c r="L6836" t="s">
        <v>42</v>
      </c>
      <c r="M6836" t="s">
        <v>43</v>
      </c>
      <c r="N6836" s="2">
        <v>0</v>
      </c>
      <c r="O6836" t="s">
        <v>43</v>
      </c>
      <c r="P6836" t="s">
        <v>40</v>
      </c>
      <c r="Q6836" t="s">
        <v>79</v>
      </c>
      <c r="R6836" s="1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 s="3">
        <v>45.4</v>
      </c>
      <c r="AE6836" s="3">
        <v>214.75</v>
      </c>
      <c r="AF6836" s="3">
        <v>0</v>
      </c>
      <c r="AG6836" s="3">
        <v>0</v>
      </c>
      <c r="AH6836" s="3">
        <v>0</v>
      </c>
      <c r="AI6836" s="3">
        <v>214.75</v>
      </c>
      <c r="AJ6836" t="s">
        <v>47</v>
      </c>
      <c r="AK6836" t="s">
        <v>8234</v>
      </c>
      <c r="AL6836" t="s">
        <v>8234</v>
      </c>
      <c r="AM6836">
        <f>IF(Customers[[#This Row],[Customer Status]]="Churned",1,0)</f>
        <v>0</v>
      </c>
      <c r="AN6836" t="str">
        <f>IF(Customers[[#This Row],[Monthly Charge]]&gt;=_xlfn.PERCENTILE.INC(Customers[Monthly Charge],0.75),"High-value","Other")</f>
        <v>Other</v>
      </c>
    </row>
    <row r="6837" spans="1:40" x14ac:dyDescent="0.25">
      <c r="A6837" t="s">
        <v>8026</v>
      </c>
      <c r="B6837" t="s">
        <v>49</v>
      </c>
      <c r="C6837" s="1">
        <v>29</v>
      </c>
      <c r="D6837" t="s">
        <v>43</v>
      </c>
      <c r="E6837" s="1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 s="1">
        <v>0</v>
      </c>
      <c r="K6837" s="1">
        <v>1</v>
      </c>
      <c r="L6837" t="s">
        <v>54</v>
      </c>
      <c r="M6837" t="s">
        <v>40</v>
      </c>
      <c r="N6837" s="2">
        <v>7.32</v>
      </c>
      <c r="O6837" t="s">
        <v>43</v>
      </c>
      <c r="P6837" t="s">
        <v>43</v>
      </c>
      <c r="Q6837" t="s">
        <v>42</v>
      </c>
      <c r="R6837" s="1">
        <v>0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A6837" t="s">
        <v>51</v>
      </c>
      <c r="AB6837" t="s">
        <v>43</v>
      </c>
      <c r="AC6837" t="s">
        <v>46</v>
      </c>
      <c r="AD6837" s="3">
        <v>20.55</v>
      </c>
      <c r="AE6837" s="3">
        <v>20.55</v>
      </c>
      <c r="AF6837" s="3">
        <v>0</v>
      </c>
      <c r="AG6837" s="3">
        <v>0</v>
      </c>
      <c r="AH6837" s="3">
        <v>7.32</v>
      </c>
      <c r="AI6837" s="3">
        <v>27.87</v>
      </c>
      <c r="AJ6837" t="s">
        <v>98</v>
      </c>
      <c r="AK6837" t="s">
        <v>8234</v>
      </c>
      <c r="AL6837" t="s">
        <v>8234</v>
      </c>
      <c r="AM6837">
        <f>IF(Customers[[#This Row],[Customer Status]]="Churned",1,0)</f>
        <v>0</v>
      </c>
      <c r="AN6837" t="str">
        <f>IF(Customers[[#This Row],[Monthly Charge]]&gt;=_xlfn.PERCENTILE.INC(Customers[Monthly Charge],0.75),"High-value","Other")</f>
        <v>Other</v>
      </c>
    </row>
    <row r="6838" spans="1:40" x14ac:dyDescent="0.25">
      <c r="A6838" t="s">
        <v>8027</v>
      </c>
      <c r="B6838" t="s">
        <v>39</v>
      </c>
      <c r="C6838" s="1">
        <v>30</v>
      </c>
      <c r="D6838" t="s">
        <v>43</v>
      </c>
      <c r="E6838" s="1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 s="1">
        <v>0</v>
      </c>
      <c r="K6838" s="1">
        <v>39</v>
      </c>
      <c r="L6838" t="s">
        <v>129</v>
      </c>
      <c r="M6838" t="s">
        <v>40</v>
      </c>
      <c r="N6838" s="2">
        <v>1.57</v>
      </c>
      <c r="O6838" t="s">
        <v>43</v>
      </c>
      <c r="P6838" t="s">
        <v>43</v>
      </c>
      <c r="Q6838" t="s">
        <v>42</v>
      </c>
      <c r="R6838" s="1">
        <v>0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A6838" t="s">
        <v>73</v>
      </c>
      <c r="AB6838" t="s">
        <v>43</v>
      </c>
      <c r="AC6838" t="s">
        <v>183</v>
      </c>
      <c r="AD6838" s="3">
        <v>20.149999999999999</v>
      </c>
      <c r="AE6838" s="3">
        <v>826</v>
      </c>
      <c r="AF6838" s="3">
        <v>25.92</v>
      </c>
      <c r="AG6838" s="3">
        <v>0</v>
      </c>
      <c r="AH6838" s="3">
        <v>61.23</v>
      </c>
      <c r="AI6838" s="3">
        <v>861.31</v>
      </c>
      <c r="AJ6838" t="s">
        <v>47</v>
      </c>
      <c r="AK6838" t="s">
        <v>8234</v>
      </c>
      <c r="AL6838" t="s">
        <v>8234</v>
      </c>
      <c r="AM6838">
        <f>IF(Customers[[#This Row],[Customer Status]]="Churned",1,0)</f>
        <v>0</v>
      </c>
      <c r="AN6838" t="str">
        <f>IF(Customers[[#This Row],[Monthly Charge]]&gt;=_xlfn.PERCENTILE.INC(Customers[Monthly Charge],0.75),"High-value","Other")</f>
        <v>Other</v>
      </c>
    </row>
    <row r="6839" spans="1:40" x14ac:dyDescent="0.25">
      <c r="A6839" t="s">
        <v>8028</v>
      </c>
      <c r="B6839" t="s">
        <v>39</v>
      </c>
      <c r="C6839" s="1">
        <v>77</v>
      </c>
      <c r="D6839" t="s">
        <v>43</v>
      </c>
      <c r="E6839" s="1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 s="1">
        <v>0</v>
      </c>
      <c r="K6839" s="1">
        <v>37</v>
      </c>
      <c r="L6839" t="s">
        <v>129</v>
      </c>
      <c r="M6839" t="s">
        <v>40</v>
      </c>
      <c r="N6839" s="2">
        <v>41.85</v>
      </c>
      <c r="O6839" t="s">
        <v>40</v>
      </c>
      <c r="P6839" t="s">
        <v>40</v>
      </c>
      <c r="Q6839" t="s">
        <v>55</v>
      </c>
      <c r="R6839" s="1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 s="3">
        <v>106.75</v>
      </c>
      <c r="AE6839" s="3">
        <v>4056.75</v>
      </c>
      <c r="AF6839" s="3">
        <v>0</v>
      </c>
      <c r="AG6839" s="3">
        <v>0</v>
      </c>
      <c r="AH6839" s="3">
        <v>1548.45</v>
      </c>
      <c r="AI6839" s="3">
        <v>5605.2</v>
      </c>
      <c r="AJ6839" t="s">
        <v>57</v>
      </c>
      <c r="AK6839" t="s">
        <v>117</v>
      </c>
      <c r="AL6839" t="s">
        <v>240</v>
      </c>
      <c r="AM6839">
        <f>IF(Customers[[#This Row],[Customer Status]]="Churned",1,0)</f>
        <v>1</v>
      </c>
      <c r="AN6839" t="str">
        <f>IF(Customers[[#This Row],[Monthly Charge]]&gt;=_xlfn.PERCENTILE.INC(Customers[Monthly Charge],0.75),"High-value","Other")</f>
        <v>High-value</v>
      </c>
    </row>
    <row r="6840" spans="1:40" x14ac:dyDescent="0.25">
      <c r="A6840" t="s">
        <v>8029</v>
      </c>
      <c r="B6840" t="s">
        <v>49</v>
      </c>
      <c r="C6840" s="1">
        <v>60</v>
      </c>
      <c r="D6840" t="s">
        <v>40</v>
      </c>
      <c r="E6840" s="1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 s="1">
        <v>4</v>
      </c>
      <c r="K6840" s="1">
        <v>56</v>
      </c>
      <c r="L6840" t="s">
        <v>42</v>
      </c>
      <c r="M6840" t="s">
        <v>40</v>
      </c>
      <c r="N6840" s="2">
        <v>11.48</v>
      </c>
      <c r="O6840" t="s">
        <v>43</v>
      </c>
      <c r="P6840" t="s">
        <v>40</v>
      </c>
      <c r="Q6840" t="s">
        <v>55</v>
      </c>
      <c r="R6840" s="1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 s="3">
        <v>85.85</v>
      </c>
      <c r="AE6840" s="3">
        <v>4793.8</v>
      </c>
      <c r="AF6840" s="3">
        <v>0</v>
      </c>
      <c r="AG6840" s="3">
        <v>0</v>
      </c>
      <c r="AH6840" s="3">
        <v>642.88</v>
      </c>
      <c r="AI6840" s="3">
        <v>5436.68</v>
      </c>
      <c r="AJ6840" t="s">
        <v>47</v>
      </c>
      <c r="AK6840" t="s">
        <v>8234</v>
      </c>
      <c r="AL6840" t="s">
        <v>8234</v>
      </c>
      <c r="AM6840">
        <f>IF(Customers[[#This Row],[Customer Status]]="Churned",1,0)</f>
        <v>0</v>
      </c>
      <c r="AN6840" t="str">
        <f>IF(Customers[[#This Row],[Monthly Charge]]&gt;=_xlfn.PERCENTILE.INC(Customers[Monthly Charge],0.75),"High-value","Other")</f>
        <v>Other</v>
      </c>
    </row>
    <row r="6841" spans="1:40" x14ac:dyDescent="0.25">
      <c r="A6841" t="s">
        <v>8030</v>
      </c>
      <c r="B6841" t="s">
        <v>49</v>
      </c>
      <c r="C6841" s="1">
        <v>25</v>
      </c>
      <c r="D6841" t="s">
        <v>43</v>
      </c>
      <c r="E6841" s="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 s="1">
        <v>0</v>
      </c>
      <c r="K6841" s="1">
        <v>4</v>
      </c>
      <c r="L6841" t="s">
        <v>42</v>
      </c>
      <c r="M6841" t="s">
        <v>40</v>
      </c>
      <c r="N6841" s="2">
        <v>11.5</v>
      </c>
      <c r="O6841" t="s">
        <v>43</v>
      </c>
      <c r="P6841" t="s">
        <v>40</v>
      </c>
      <c r="Q6841" t="s">
        <v>55</v>
      </c>
      <c r="R6841" s="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 s="3">
        <v>94.9</v>
      </c>
      <c r="AE6841" s="3">
        <v>360.55</v>
      </c>
      <c r="AF6841" s="3">
        <v>0</v>
      </c>
      <c r="AG6841" s="3">
        <v>0</v>
      </c>
      <c r="AH6841" s="3">
        <v>46</v>
      </c>
      <c r="AI6841" s="3">
        <v>406.55</v>
      </c>
      <c r="AJ6841" t="s">
        <v>47</v>
      </c>
      <c r="AK6841" t="s">
        <v>8234</v>
      </c>
      <c r="AL6841" t="s">
        <v>8234</v>
      </c>
      <c r="AM6841">
        <f>IF(Customers[[#This Row],[Customer Status]]="Churned",1,0)</f>
        <v>0</v>
      </c>
      <c r="AN6841" t="str">
        <f>IF(Customers[[#This Row],[Monthly Charge]]&gt;=_xlfn.PERCENTILE.INC(Customers[Monthly Charge],0.75),"High-value","Other")</f>
        <v>High-value</v>
      </c>
    </row>
    <row r="6842" spans="1:40" x14ac:dyDescent="0.25">
      <c r="A6842" t="s">
        <v>8031</v>
      </c>
      <c r="B6842" t="s">
        <v>49</v>
      </c>
      <c r="C6842" s="1">
        <v>20</v>
      </c>
      <c r="D6842" t="s">
        <v>40</v>
      </c>
      <c r="E6842" s="1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 s="1">
        <v>3</v>
      </c>
      <c r="K6842" s="1">
        <v>14</v>
      </c>
      <c r="L6842" t="s">
        <v>42</v>
      </c>
      <c r="M6842" t="s">
        <v>40</v>
      </c>
      <c r="N6842" s="2">
        <v>10.74</v>
      </c>
      <c r="O6842" t="s">
        <v>43</v>
      </c>
      <c r="P6842" t="s">
        <v>40</v>
      </c>
      <c r="Q6842" t="s">
        <v>79</v>
      </c>
      <c r="R6842" s="1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 s="3">
        <v>61.4</v>
      </c>
      <c r="AE6842" s="3">
        <v>815.55</v>
      </c>
      <c r="AF6842" s="3">
        <v>0</v>
      </c>
      <c r="AG6842" s="3">
        <v>20</v>
      </c>
      <c r="AH6842" s="3">
        <v>150.36000000000001</v>
      </c>
      <c r="AI6842" s="3">
        <v>985.91</v>
      </c>
      <c r="AJ6842" t="s">
        <v>47</v>
      </c>
      <c r="AK6842" t="s">
        <v>8234</v>
      </c>
      <c r="AL6842" t="s">
        <v>8234</v>
      </c>
      <c r="AM6842">
        <f>IF(Customers[[#This Row],[Customer Status]]="Churned",1,0)</f>
        <v>0</v>
      </c>
      <c r="AN6842" t="str">
        <f>IF(Customers[[#This Row],[Monthly Charge]]&gt;=_xlfn.PERCENTILE.INC(Customers[Monthly Charge],0.75),"High-value","Other")</f>
        <v>Other</v>
      </c>
    </row>
    <row r="6843" spans="1:40" x14ac:dyDescent="0.25">
      <c r="A6843" t="s">
        <v>8032</v>
      </c>
      <c r="B6843" t="s">
        <v>49</v>
      </c>
      <c r="C6843" s="1">
        <v>28</v>
      </c>
      <c r="D6843" t="s">
        <v>40</v>
      </c>
      <c r="E6843" s="1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 s="1">
        <v>7</v>
      </c>
      <c r="K6843" s="1">
        <v>71</v>
      </c>
      <c r="L6843" t="s">
        <v>72</v>
      </c>
      <c r="M6843" t="s">
        <v>40</v>
      </c>
      <c r="N6843" s="2">
        <v>39.090000000000003</v>
      </c>
      <c r="O6843" t="s">
        <v>40</v>
      </c>
      <c r="P6843" t="s">
        <v>40</v>
      </c>
      <c r="Q6843" t="s">
        <v>55</v>
      </c>
      <c r="R6843" s="1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 s="3">
        <v>97.2</v>
      </c>
      <c r="AE6843" s="3">
        <v>6910.3</v>
      </c>
      <c r="AF6843" s="3">
        <v>0</v>
      </c>
      <c r="AG6843" s="3">
        <v>0</v>
      </c>
      <c r="AH6843" s="3">
        <v>2775.39</v>
      </c>
      <c r="AI6843" s="3">
        <v>9685.69</v>
      </c>
      <c r="AJ6843" t="s">
        <v>47</v>
      </c>
      <c r="AK6843" t="s">
        <v>8234</v>
      </c>
      <c r="AL6843" t="s">
        <v>8234</v>
      </c>
      <c r="AM6843">
        <f>IF(Customers[[#This Row],[Customer Status]]="Churned",1,0)</f>
        <v>0</v>
      </c>
      <c r="AN6843" t="str">
        <f>IF(Customers[[#This Row],[Monthly Charge]]&gt;=_xlfn.PERCENTILE.INC(Customers[Monthly Charge],0.75),"High-value","Other")</f>
        <v>High-value</v>
      </c>
    </row>
    <row r="6844" spans="1:40" x14ac:dyDescent="0.25">
      <c r="A6844" t="s">
        <v>8033</v>
      </c>
      <c r="B6844" t="s">
        <v>49</v>
      </c>
      <c r="C6844" s="1">
        <v>54</v>
      </c>
      <c r="D6844" t="s">
        <v>43</v>
      </c>
      <c r="E6844" s="1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 s="1">
        <v>0</v>
      </c>
      <c r="K6844" s="1">
        <v>27</v>
      </c>
      <c r="L6844" t="s">
        <v>42</v>
      </c>
      <c r="M6844" t="s">
        <v>40</v>
      </c>
      <c r="N6844" s="2">
        <v>2.65</v>
      </c>
      <c r="O6844" t="s">
        <v>40</v>
      </c>
      <c r="P6844" t="s">
        <v>43</v>
      </c>
      <c r="Q6844" t="s">
        <v>42</v>
      </c>
      <c r="R6844" s="1">
        <v>0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A6844" t="s">
        <v>73</v>
      </c>
      <c r="AB6844" t="s">
        <v>40</v>
      </c>
      <c r="AC6844" t="s">
        <v>46</v>
      </c>
      <c r="AD6844" s="3">
        <v>25.85</v>
      </c>
      <c r="AE6844" s="3">
        <v>788.55</v>
      </c>
      <c r="AF6844" s="3">
        <v>0</v>
      </c>
      <c r="AG6844" s="3">
        <v>0</v>
      </c>
      <c r="AH6844" s="3">
        <v>71.55</v>
      </c>
      <c r="AI6844" s="3">
        <v>860.1</v>
      </c>
      <c r="AJ6844" t="s">
        <v>47</v>
      </c>
      <c r="AK6844" t="s">
        <v>8234</v>
      </c>
      <c r="AL6844" t="s">
        <v>8234</v>
      </c>
      <c r="AM6844">
        <f>IF(Customers[[#This Row],[Customer Status]]="Churned",1,0)</f>
        <v>0</v>
      </c>
      <c r="AN6844" t="str">
        <f>IF(Customers[[#This Row],[Monthly Charge]]&gt;=_xlfn.PERCENTILE.INC(Customers[Monthly Charge],0.75),"High-value","Other")</f>
        <v>Other</v>
      </c>
    </row>
    <row r="6845" spans="1:40" x14ac:dyDescent="0.25">
      <c r="A6845" t="s">
        <v>8034</v>
      </c>
      <c r="B6845" t="s">
        <v>49</v>
      </c>
      <c r="C6845" s="1">
        <v>51</v>
      </c>
      <c r="D6845" t="s">
        <v>43</v>
      </c>
      <c r="E6845" s="1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 s="1">
        <v>0</v>
      </c>
      <c r="K6845" s="1">
        <v>2</v>
      </c>
      <c r="L6845" t="s">
        <v>54</v>
      </c>
      <c r="M6845" t="s">
        <v>40</v>
      </c>
      <c r="N6845" s="2">
        <v>1.57</v>
      </c>
      <c r="O6845" t="s">
        <v>43</v>
      </c>
      <c r="P6845" t="s">
        <v>40</v>
      </c>
      <c r="Q6845" t="s">
        <v>55</v>
      </c>
      <c r="R6845" s="1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 s="3">
        <v>70.3</v>
      </c>
      <c r="AE6845" s="3">
        <v>144</v>
      </c>
      <c r="AF6845" s="3">
        <v>0</v>
      </c>
      <c r="AG6845" s="3">
        <v>0</v>
      </c>
      <c r="AH6845" s="3">
        <v>3.14</v>
      </c>
      <c r="AI6845" s="3">
        <v>147.13999999999999</v>
      </c>
      <c r="AJ6845" t="s">
        <v>98</v>
      </c>
      <c r="AK6845" t="s">
        <v>8234</v>
      </c>
      <c r="AL6845" t="s">
        <v>8234</v>
      </c>
      <c r="AM6845">
        <f>IF(Customers[[#This Row],[Customer Status]]="Churned",1,0)</f>
        <v>0</v>
      </c>
      <c r="AN6845" t="str">
        <f>IF(Customers[[#This Row],[Monthly Charge]]&gt;=_xlfn.PERCENTILE.INC(Customers[Monthly Charge],0.75),"High-value","Other")</f>
        <v>Other</v>
      </c>
    </row>
    <row r="6846" spans="1:40" x14ac:dyDescent="0.25">
      <c r="A6846" t="s">
        <v>8035</v>
      </c>
      <c r="B6846" t="s">
        <v>49</v>
      </c>
      <c r="C6846" s="1">
        <v>20</v>
      </c>
      <c r="D6846" t="s">
        <v>40</v>
      </c>
      <c r="E6846" s="1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 s="1">
        <v>8</v>
      </c>
      <c r="K6846" s="1">
        <v>41</v>
      </c>
      <c r="L6846" t="s">
        <v>42</v>
      </c>
      <c r="M6846" t="s">
        <v>40</v>
      </c>
      <c r="N6846" s="2">
        <v>2.4300000000000002</v>
      </c>
      <c r="O6846" t="s">
        <v>43</v>
      </c>
      <c r="P6846" t="s">
        <v>40</v>
      </c>
      <c r="Q6846" t="s">
        <v>79</v>
      </c>
      <c r="R6846" s="1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 s="3">
        <v>60.3</v>
      </c>
      <c r="AE6846" s="3">
        <v>2511.3000000000002</v>
      </c>
      <c r="AF6846" s="3">
        <v>0</v>
      </c>
      <c r="AG6846" s="3">
        <v>0</v>
      </c>
      <c r="AH6846" s="3">
        <v>99.63</v>
      </c>
      <c r="AI6846" s="3">
        <v>2610.9299999999998</v>
      </c>
      <c r="AJ6846" t="s">
        <v>47</v>
      </c>
      <c r="AK6846" t="s">
        <v>8234</v>
      </c>
      <c r="AL6846" t="s">
        <v>8234</v>
      </c>
      <c r="AM6846">
        <f>IF(Customers[[#This Row],[Customer Status]]="Churned",1,0)</f>
        <v>0</v>
      </c>
      <c r="AN6846" t="str">
        <f>IF(Customers[[#This Row],[Monthly Charge]]&gt;=_xlfn.PERCENTILE.INC(Customers[Monthly Charge],0.75),"High-value","Other")</f>
        <v>Other</v>
      </c>
    </row>
    <row r="6847" spans="1:40" x14ac:dyDescent="0.25">
      <c r="A6847" t="s">
        <v>8036</v>
      </c>
      <c r="B6847" t="s">
        <v>49</v>
      </c>
      <c r="C6847" s="1">
        <v>36</v>
      </c>
      <c r="D6847" t="s">
        <v>40</v>
      </c>
      <c r="E6847" s="1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 s="1">
        <v>1</v>
      </c>
      <c r="K6847" s="1">
        <v>29</v>
      </c>
      <c r="L6847" t="s">
        <v>42</v>
      </c>
      <c r="M6847" t="s">
        <v>40</v>
      </c>
      <c r="N6847" s="2">
        <v>11.24</v>
      </c>
      <c r="O6847" t="s">
        <v>43</v>
      </c>
      <c r="P6847" t="s">
        <v>40</v>
      </c>
      <c r="Q6847" t="s">
        <v>55</v>
      </c>
      <c r="R6847" s="1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 s="3">
        <v>70.75</v>
      </c>
      <c r="AE6847" s="3">
        <v>1974.8</v>
      </c>
      <c r="AF6847" s="3">
        <v>0</v>
      </c>
      <c r="AG6847" s="3">
        <v>0</v>
      </c>
      <c r="AH6847" s="3">
        <v>325.95999999999998</v>
      </c>
      <c r="AI6847" s="3">
        <v>2300.7600000000002</v>
      </c>
      <c r="AJ6847" t="s">
        <v>57</v>
      </c>
      <c r="AK6847" t="s">
        <v>117</v>
      </c>
      <c r="AL6847" t="s">
        <v>466</v>
      </c>
      <c r="AM6847">
        <f>IF(Customers[[#This Row],[Customer Status]]="Churned",1,0)</f>
        <v>1</v>
      </c>
      <c r="AN6847" t="str">
        <f>IF(Customers[[#This Row],[Monthly Charge]]&gt;=_xlfn.PERCENTILE.INC(Customers[Monthly Charge],0.75),"High-value","Other")</f>
        <v>Other</v>
      </c>
    </row>
    <row r="6848" spans="1:40" x14ac:dyDescent="0.25">
      <c r="A6848" t="s">
        <v>8037</v>
      </c>
      <c r="B6848" t="s">
        <v>49</v>
      </c>
      <c r="C6848" s="1">
        <v>47</v>
      </c>
      <c r="D6848" t="s">
        <v>43</v>
      </c>
      <c r="E6848" s="1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 s="1">
        <v>0</v>
      </c>
      <c r="K6848" s="1">
        <v>1</v>
      </c>
      <c r="L6848" t="s">
        <v>54</v>
      </c>
      <c r="M6848" t="s">
        <v>40</v>
      </c>
      <c r="N6848" s="2">
        <v>1.1299999999999999</v>
      </c>
      <c r="O6848" t="s">
        <v>43</v>
      </c>
      <c r="P6848" t="s">
        <v>40</v>
      </c>
      <c r="Q6848" t="s">
        <v>55</v>
      </c>
      <c r="R6848" s="1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 s="3">
        <v>90.85</v>
      </c>
      <c r="AE6848" s="3">
        <v>90.85</v>
      </c>
      <c r="AF6848" s="3">
        <v>0</v>
      </c>
      <c r="AG6848" s="3">
        <v>0</v>
      </c>
      <c r="AH6848" s="3">
        <v>1.1299999999999999</v>
      </c>
      <c r="AI6848" s="3">
        <v>91.98</v>
      </c>
      <c r="AJ6848" t="s">
        <v>57</v>
      </c>
      <c r="AK6848" t="s">
        <v>117</v>
      </c>
      <c r="AL6848" t="s">
        <v>466</v>
      </c>
      <c r="AM6848">
        <f>IF(Customers[[#This Row],[Customer Status]]="Churned",1,0)</f>
        <v>1</v>
      </c>
      <c r="AN6848" t="str">
        <f>IF(Customers[[#This Row],[Monthly Charge]]&gt;=_xlfn.PERCENTILE.INC(Customers[Monthly Charge],0.75),"High-value","Other")</f>
        <v>High-value</v>
      </c>
    </row>
    <row r="6849" spans="1:40" x14ac:dyDescent="0.25">
      <c r="A6849" t="s">
        <v>8038</v>
      </c>
      <c r="B6849" t="s">
        <v>39</v>
      </c>
      <c r="C6849" s="1">
        <v>44</v>
      </c>
      <c r="D6849" t="s">
        <v>43</v>
      </c>
      <c r="E6849" s="1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 s="1">
        <v>0</v>
      </c>
      <c r="K6849" s="1">
        <v>1</v>
      </c>
      <c r="L6849" t="s">
        <v>42</v>
      </c>
      <c r="M6849" t="s">
        <v>40</v>
      </c>
      <c r="N6849" s="2">
        <v>23.72</v>
      </c>
      <c r="O6849" t="s">
        <v>43</v>
      </c>
      <c r="P6849" t="s">
        <v>40</v>
      </c>
      <c r="Q6849" t="s">
        <v>55</v>
      </c>
      <c r="R6849" s="1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 s="3">
        <v>69.2</v>
      </c>
      <c r="AE6849" s="3">
        <v>69.2</v>
      </c>
      <c r="AF6849" s="3">
        <v>0</v>
      </c>
      <c r="AG6849" s="3">
        <v>0</v>
      </c>
      <c r="AH6849" s="3">
        <v>23.72</v>
      </c>
      <c r="AI6849" s="3">
        <v>92.92</v>
      </c>
      <c r="AJ6849" t="s">
        <v>57</v>
      </c>
      <c r="AK6849" t="s">
        <v>63</v>
      </c>
      <c r="AL6849" t="s">
        <v>559</v>
      </c>
      <c r="AM6849">
        <f>IF(Customers[[#This Row],[Customer Status]]="Churned",1,0)</f>
        <v>1</v>
      </c>
      <c r="AN6849" t="str">
        <f>IF(Customers[[#This Row],[Monthly Charge]]&gt;=_xlfn.PERCENTILE.INC(Customers[Monthly Charge],0.75),"High-value","Other")</f>
        <v>Other</v>
      </c>
    </row>
    <row r="6850" spans="1:40" x14ac:dyDescent="0.25">
      <c r="A6850" t="s">
        <v>8039</v>
      </c>
      <c r="B6850" t="s">
        <v>49</v>
      </c>
      <c r="C6850" s="1">
        <v>26</v>
      </c>
      <c r="D6850" t="s">
        <v>40</v>
      </c>
      <c r="E6850" s="1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 s="1">
        <v>10</v>
      </c>
      <c r="K6850" s="1">
        <v>32</v>
      </c>
      <c r="L6850" t="s">
        <v>42</v>
      </c>
      <c r="M6850" t="s">
        <v>40</v>
      </c>
      <c r="N6850" s="2">
        <v>15.41</v>
      </c>
      <c r="O6850" t="s">
        <v>40</v>
      </c>
      <c r="P6850" t="s">
        <v>40</v>
      </c>
      <c r="Q6850" t="s">
        <v>79</v>
      </c>
      <c r="R6850" s="1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 s="3">
        <v>72.8</v>
      </c>
      <c r="AE6850" s="3">
        <v>2333.0500000000002</v>
      </c>
      <c r="AF6850" s="3">
        <v>0</v>
      </c>
      <c r="AG6850" s="3">
        <v>0</v>
      </c>
      <c r="AH6850" s="3">
        <v>493.12</v>
      </c>
      <c r="AI6850" s="3">
        <v>2826.17</v>
      </c>
      <c r="AJ6850" t="s">
        <v>47</v>
      </c>
      <c r="AK6850" t="s">
        <v>8234</v>
      </c>
      <c r="AL6850" t="s">
        <v>8234</v>
      </c>
      <c r="AM6850">
        <f>IF(Customers[[#This Row],[Customer Status]]="Churned",1,0)</f>
        <v>0</v>
      </c>
      <c r="AN6850" t="str">
        <f>IF(Customers[[#This Row],[Monthly Charge]]&gt;=_xlfn.PERCENTILE.INC(Customers[Monthly Charge],0.75),"High-value","Other")</f>
        <v>Other</v>
      </c>
    </row>
    <row r="6851" spans="1:40" x14ac:dyDescent="0.25">
      <c r="A6851" t="s">
        <v>8040</v>
      </c>
      <c r="B6851" t="s">
        <v>39</v>
      </c>
      <c r="C6851" s="1">
        <v>20</v>
      </c>
      <c r="D6851" t="s">
        <v>40</v>
      </c>
      <c r="E6851" s="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 s="1">
        <v>1</v>
      </c>
      <c r="K6851" s="1">
        <v>49</v>
      </c>
      <c r="L6851" t="s">
        <v>42</v>
      </c>
      <c r="M6851" t="s">
        <v>40</v>
      </c>
      <c r="N6851" s="2">
        <v>12.39</v>
      </c>
      <c r="O6851" t="s">
        <v>43</v>
      </c>
      <c r="P6851" t="s">
        <v>40</v>
      </c>
      <c r="Q6851" t="s">
        <v>55</v>
      </c>
      <c r="R6851" s="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 s="3">
        <v>99.4</v>
      </c>
      <c r="AE6851" s="3">
        <v>5025</v>
      </c>
      <c r="AF6851" s="3">
        <v>0</v>
      </c>
      <c r="AG6851" s="3">
        <v>10</v>
      </c>
      <c r="AH6851" s="3">
        <v>607.11</v>
      </c>
      <c r="AI6851" s="3">
        <v>5642.11</v>
      </c>
      <c r="AJ6851" t="s">
        <v>47</v>
      </c>
      <c r="AK6851" t="s">
        <v>8234</v>
      </c>
      <c r="AL6851" t="s">
        <v>8234</v>
      </c>
      <c r="AM6851">
        <f>IF(Customers[[#This Row],[Customer Status]]="Churned",1,0)</f>
        <v>0</v>
      </c>
      <c r="AN6851" t="str">
        <f>IF(Customers[[#This Row],[Monthly Charge]]&gt;=_xlfn.PERCENTILE.INC(Customers[Monthly Charge],0.75),"High-value","Other")</f>
        <v>High-value</v>
      </c>
    </row>
    <row r="6852" spans="1:40" x14ac:dyDescent="0.25">
      <c r="A6852" t="s">
        <v>8041</v>
      </c>
      <c r="B6852" t="s">
        <v>49</v>
      </c>
      <c r="C6852" s="1">
        <v>49</v>
      </c>
      <c r="D6852" t="s">
        <v>43</v>
      </c>
      <c r="E6852" s="1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 s="1">
        <v>0</v>
      </c>
      <c r="K6852" s="1">
        <v>1</v>
      </c>
      <c r="L6852" t="s">
        <v>42</v>
      </c>
      <c r="M6852" t="s">
        <v>40</v>
      </c>
      <c r="N6852" s="2">
        <v>31.16</v>
      </c>
      <c r="O6852" t="s">
        <v>43</v>
      </c>
      <c r="P6852" t="s">
        <v>40</v>
      </c>
      <c r="Q6852" t="s">
        <v>79</v>
      </c>
      <c r="R6852" s="1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 s="3">
        <v>53.95</v>
      </c>
      <c r="AE6852" s="3">
        <v>53.95</v>
      </c>
      <c r="AF6852" s="3">
        <v>0</v>
      </c>
      <c r="AG6852" s="3">
        <v>0</v>
      </c>
      <c r="AH6852" s="3">
        <v>31.16</v>
      </c>
      <c r="AI6852" s="3">
        <v>85.11</v>
      </c>
      <c r="AJ6852" t="s">
        <v>57</v>
      </c>
      <c r="AK6852" t="s">
        <v>117</v>
      </c>
      <c r="AL6852" t="s">
        <v>802</v>
      </c>
      <c r="AM6852">
        <f>IF(Customers[[#This Row],[Customer Status]]="Churned",1,0)</f>
        <v>1</v>
      </c>
      <c r="AN6852" t="str">
        <f>IF(Customers[[#This Row],[Monthly Charge]]&gt;=_xlfn.PERCENTILE.INC(Customers[Monthly Charge],0.75),"High-value","Other")</f>
        <v>Other</v>
      </c>
    </row>
    <row r="6853" spans="1:40" x14ac:dyDescent="0.25">
      <c r="A6853" t="s">
        <v>8042</v>
      </c>
      <c r="B6853" t="s">
        <v>39</v>
      </c>
      <c r="C6853" s="1">
        <v>54</v>
      </c>
      <c r="D6853" t="s">
        <v>40</v>
      </c>
      <c r="E6853" s="1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 s="1">
        <v>3</v>
      </c>
      <c r="K6853" s="1">
        <v>49</v>
      </c>
      <c r="L6853" t="s">
        <v>76</v>
      </c>
      <c r="M6853" t="s">
        <v>40</v>
      </c>
      <c r="N6853" s="2">
        <v>13.13</v>
      </c>
      <c r="O6853" t="s">
        <v>43</v>
      </c>
      <c r="P6853" t="s">
        <v>43</v>
      </c>
      <c r="Q6853" t="s">
        <v>42</v>
      </c>
      <c r="R6853" s="1">
        <v>0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A6853" t="s">
        <v>45</v>
      </c>
      <c r="AB6853" t="s">
        <v>43</v>
      </c>
      <c r="AC6853" t="s">
        <v>46</v>
      </c>
      <c r="AD6853" s="3">
        <v>19</v>
      </c>
      <c r="AE6853" s="3">
        <v>918.7</v>
      </c>
      <c r="AF6853" s="3">
        <v>0</v>
      </c>
      <c r="AG6853" s="3">
        <v>0</v>
      </c>
      <c r="AH6853" s="3">
        <v>643.37</v>
      </c>
      <c r="AI6853" s="3">
        <v>1562.07</v>
      </c>
      <c r="AJ6853" t="s">
        <v>47</v>
      </c>
      <c r="AK6853" t="s">
        <v>8234</v>
      </c>
      <c r="AL6853" t="s">
        <v>8234</v>
      </c>
      <c r="AM6853">
        <f>IF(Customers[[#This Row],[Customer Status]]="Churned",1,0)</f>
        <v>0</v>
      </c>
      <c r="AN6853" t="str">
        <f>IF(Customers[[#This Row],[Monthly Charge]]&gt;=_xlfn.PERCENTILE.INC(Customers[Monthly Charge],0.75),"High-value","Other")</f>
        <v>Other</v>
      </c>
    </row>
    <row r="6854" spans="1:40" x14ac:dyDescent="0.25">
      <c r="A6854" t="s">
        <v>8043</v>
      </c>
      <c r="B6854" t="s">
        <v>39</v>
      </c>
      <c r="C6854" s="1">
        <v>27</v>
      </c>
      <c r="D6854" t="s">
        <v>43</v>
      </c>
      <c r="E6854" s="1">
        <v>0</v>
      </c>
      <c r="F6854" t="s">
        <v>245</v>
      </c>
      <c r="G6854">
        <v>92028</v>
      </c>
      <c r="H6854">
        <v>33.362575</v>
      </c>
      <c r="I6854">
        <v>-117.299644</v>
      </c>
      <c r="J6854" s="1">
        <v>0</v>
      </c>
      <c r="K6854" s="1">
        <v>2</v>
      </c>
      <c r="L6854" t="s">
        <v>42</v>
      </c>
      <c r="M6854" t="s">
        <v>40</v>
      </c>
      <c r="N6854" s="2">
        <v>24.83</v>
      </c>
      <c r="O6854" t="s">
        <v>40</v>
      </c>
      <c r="P6854" t="s">
        <v>40</v>
      </c>
      <c r="Q6854" t="s">
        <v>44</v>
      </c>
      <c r="R6854" s="1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 s="3">
        <v>49.4</v>
      </c>
      <c r="AE6854" s="3">
        <v>106.55</v>
      </c>
      <c r="AF6854" s="3">
        <v>0</v>
      </c>
      <c r="AG6854" s="3">
        <v>0</v>
      </c>
      <c r="AH6854" s="3">
        <v>49.66</v>
      </c>
      <c r="AI6854" s="3">
        <v>156.21</v>
      </c>
      <c r="AJ6854" t="s">
        <v>57</v>
      </c>
      <c r="AK6854" t="s">
        <v>58</v>
      </c>
      <c r="AL6854" t="s">
        <v>104</v>
      </c>
      <c r="AM6854">
        <f>IF(Customers[[#This Row],[Customer Status]]="Churned",1,0)</f>
        <v>1</v>
      </c>
      <c r="AN6854" t="str">
        <f>IF(Customers[[#This Row],[Monthly Charge]]&gt;=_xlfn.PERCENTILE.INC(Customers[Monthly Charge],0.75),"High-value","Other")</f>
        <v>Other</v>
      </c>
    </row>
    <row r="6855" spans="1:40" x14ac:dyDescent="0.25">
      <c r="A6855" t="s">
        <v>8044</v>
      </c>
      <c r="B6855" t="s">
        <v>39</v>
      </c>
      <c r="C6855" s="1">
        <v>27</v>
      </c>
      <c r="D6855" t="s">
        <v>43</v>
      </c>
      <c r="E6855" s="1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 s="1">
        <v>0</v>
      </c>
      <c r="K6855" s="1">
        <v>9</v>
      </c>
      <c r="L6855" t="s">
        <v>42</v>
      </c>
      <c r="M6855" t="s">
        <v>40</v>
      </c>
      <c r="N6855" s="2">
        <v>38.76</v>
      </c>
      <c r="O6855" t="s">
        <v>40</v>
      </c>
      <c r="P6855" t="s">
        <v>40</v>
      </c>
      <c r="Q6855" t="s">
        <v>55</v>
      </c>
      <c r="R6855" s="1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 s="3">
        <v>98.3</v>
      </c>
      <c r="AE6855" s="3">
        <v>923.5</v>
      </c>
      <c r="AF6855" s="3">
        <v>0</v>
      </c>
      <c r="AG6855" s="3">
        <v>0</v>
      </c>
      <c r="AH6855" s="3">
        <v>348.84</v>
      </c>
      <c r="AI6855" s="3">
        <v>1272.3399999999999</v>
      </c>
      <c r="AJ6855" t="s">
        <v>57</v>
      </c>
      <c r="AK6855" t="s">
        <v>117</v>
      </c>
      <c r="AL6855" t="s">
        <v>466</v>
      </c>
      <c r="AM6855">
        <f>IF(Customers[[#This Row],[Customer Status]]="Churned",1,0)</f>
        <v>1</v>
      </c>
      <c r="AN6855" t="str">
        <f>IF(Customers[[#This Row],[Monthly Charge]]&gt;=_xlfn.PERCENTILE.INC(Customers[Monthly Charge],0.75),"High-value","Other")</f>
        <v>High-value</v>
      </c>
    </row>
    <row r="6856" spans="1:40" x14ac:dyDescent="0.25">
      <c r="A6856" t="s">
        <v>8045</v>
      </c>
      <c r="B6856" t="s">
        <v>49</v>
      </c>
      <c r="C6856" s="1">
        <v>47</v>
      </c>
      <c r="D6856" t="s">
        <v>43</v>
      </c>
      <c r="E6856" s="1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 s="1">
        <v>0</v>
      </c>
      <c r="K6856" s="1">
        <v>39</v>
      </c>
      <c r="L6856" t="s">
        <v>42</v>
      </c>
      <c r="M6856" t="s">
        <v>40</v>
      </c>
      <c r="N6856" s="2">
        <v>35.130000000000003</v>
      </c>
      <c r="O6856" t="s">
        <v>43</v>
      </c>
      <c r="P6856" t="s">
        <v>40</v>
      </c>
      <c r="Q6856" t="s">
        <v>55</v>
      </c>
      <c r="R6856" s="1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 s="3">
        <v>81.900000000000006</v>
      </c>
      <c r="AE6856" s="3">
        <v>3219.75</v>
      </c>
      <c r="AF6856" s="3">
        <v>0</v>
      </c>
      <c r="AG6856" s="3">
        <v>0</v>
      </c>
      <c r="AH6856" s="3">
        <v>1370.07</v>
      </c>
      <c r="AI6856" s="3">
        <v>4589.82</v>
      </c>
      <c r="AJ6856" t="s">
        <v>47</v>
      </c>
      <c r="AK6856" t="s">
        <v>8234</v>
      </c>
      <c r="AL6856" t="s">
        <v>8234</v>
      </c>
      <c r="AM6856">
        <f>IF(Customers[[#This Row],[Customer Status]]="Churned",1,0)</f>
        <v>0</v>
      </c>
      <c r="AN6856" t="str">
        <f>IF(Customers[[#This Row],[Monthly Charge]]&gt;=_xlfn.PERCENTILE.INC(Customers[Monthly Charge],0.75),"High-value","Other")</f>
        <v>Other</v>
      </c>
    </row>
    <row r="6857" spans="1:40" x14ac:dyDescent="0.25">
      <c r="A6857" t="s">
        <v>8046</v>
      </c>
      <c r="B6857" t="s">
        <v>39</v>
      </c>
      <c r="C6857" s="1">
        <v>58</v>
      </c>
      <c r="D6857" t="s">
        <v>40</v>
      </c>
      <c r="E6857" s="1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 s="1">
        <v>9</v>
      </c>
      <c r="K6857" s="1">
        <v>72</v>
      </c>
      <c r="L6857" t="s">
        <v>42</v>
      </c>
      <c r="M6857" t="s">
        <v>40</v>
      </c>
      <c r="N6857" s="2">
        <v>33.369999999999997</v>
      </c>
      <c r="O6857" t="s">
        <v>40</v>
      </c>
      <c r="P6857" t="s">
        <v>40</v>
      </c>
      <c r="Q6857" t="s">
        <v>55</v>
      </c>
      <c r="R6857" s="1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 s="3">
        <v>117.5</v>
      </c>
      <c r="AE6857" s="3">
        <v>8670.1</v>
      </c>
      <c r="AF6857" s="3">
        <v>47.55</v>
      </c>
      <c r="AG6857" s="3">
        <v>0</v>
      </c>
      <c r="AH6857" s="3">
        <v>2402.64</v>
      </c>
      <c r="AI6857" s="3">
        <v>11025.19</v>
      </c>
      <c r="AJ6857" t="s">
        <v>47</v>
      </c>
      <c r="AK6857" t="s">
        <v>8234</v>
      </c>
      <c r="AL6857" t="s">
        <v>8234</v>
      </c>
      <c r="AM6857">
        <f>IF(Customers[[#This Row],[Customer Status]]="Churned",1,0)</f>
        <v>0</v>
      </c>
      <c r="AN6857" t="str">
        <f>IF(Customers[[#This Row],[Monthly Charge]]&gt;=_xlfn.PERCENTILE.INC(Customers[Monthly Charge],0.75),"High-value","Other")</f>
        <v>High-value</v>
      </c>
    </row>
    <row r="6858" spans="1:40" x14ac:dyDescent="0.25">
      <c r="A6858" t="s">
        <v>8047</v>
      </c>
      <c r="B6858" t="s">
        <v>49</v>
      </c>
      <c r="C6858" s="1">
        <v>37</v>
      </c>
      <c r="D6858" t="s">
        <v>43</v>
      </c>
      <c r="E6858" s="1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 s="1">
        <v>0</v>
      </c>
      <c r="K6858" s="1">
        <v>6</v>
      </c>
      <c r="L6858" t="s">
        <v>42</v>
      </c>
      <c r="M6858" t="s">
        <v>40</v>
      </c>
      <c r="N6858" s="2">
        <v>43.37</v>
      </c>
      <c r="O6858" t="s">
        <v>40</v>
      </c>
      <c r="P6858" t="s">
        <v>40</v>
      </c>
      <c r="Q6858" t="s">
        <v>55</v>
      </c>
      <c r="R6858" s="1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 s="3">
        <v>87.95</v>
      </c>
      <c r="AE6858" s="3">
        <v>522.35</v>
      </c>
      <c r="AF6858" s="3">
        <v>0</v>
      </c>
      <c r="AG6858" s="3">
        <v>0</v>
      </c>
      <c r="AH6858" s="3">
        <v>260.22000000000003</v>
      </c>
      <c r="AI6858" s="3">
        <v>782.57</v>
      </c>
      <c r="AJ6858" t="s">
        <v>47</v>
      </c>
      <c r="AK6858" t="s">
        <v>8234</v>
      </c>
      <c r="AL6858" t="s">
        <v>8234</v>
      </c>
      <c r="AM6858">
        <f>IF(Customers[[#This Row],[Customer Status]]="Churned",1,0)</f>
        <v>0</v>
      </c>
      <c r="AN6858" t="str">
        <f>IF(Customers[[#This Row],[Monthly Charge]]&gt;=_xlfn.PERCENTILE.INC(Customers[Monthly Charge],0.75),"High-value","Other")</f>
        <v>Other</v>
      </c>
    </row>
    <row r="6859" spans="1:40" x14ac:dyDescent="0.25">
      <c r="A6859" t="s">
        <v>8048</v>
      </c>
      <c r="B6859" t="s">
        <v>49</v>
      </c>
      <c r="C6859" s="1">
        <v>60</v>
      </c>
      <c r="D6859" t="s">
        <v>40</v>
      </c>
      <c r="E6859" s="1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 s="1">
        <v>10</v>
      </c>
      <c r="K6859" s="1">
        <v>67</v>
      </c>
      <c r="L6859" t="s">
        <v>72</v>
      </c>
      <c r="M6859" t="s">
        <v>40</v>
      </c>
      <c r="N6859" s="2">
        <v>18.29</v>
      </c>
      <c r="O6859" t="s">
        <v>40</v>
      </c>
      <c r="P6859" t="s">
        <v>40</v>
      </c>
      <c r="Q6859" t="s">
        <v>55</v>
      </c>
      <c r="R6859" s="1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 s="3">
        <v>89.55</v>
      </c>
      <c r="AE6859" s="3">
        <v>6038.55</v>
      </c>
      <c r="AF6859" s="3">
        <v>33.76</v>
      </c>
      <c r="AG6859" s="3">
        <v>0</v>
      </c>
      <c r="AH6859" s="3">
        <v>1225.43</v>
      </c>
      <c r="AI6859" s="3">
        <v>7230.22</v>
      </c>
      <c r="AJ6859" t="s">
        <v>47</v>
      </c>
      <c r="AK6859" t="s">
        <v>8234</v>
      </c>
      <c r="AL6859" t="s">
        <v>8234</v>
      </c>
      <c r="AM6859">
        <f>IF(Customers[[#This Row],[Customer Status]]="Churned",1,0)</f>
        <v>0</v>
      </c>
      <c r="AN6859" t="str">
        <f>IF(Customers[[#This Row],[Monthly Charge]]&gt;=_xlfn.PERCENTILE.INC(Customers[Monthly Charge],0.75),"High-value","Other")</f>
        <v>Other</v>
      </c>
    </row>
    <row r="6860" spans="1:40" x14ac:dyDescent="0.25">
      <c r="A6860" t="s">
        <v>8049</v>
      </c>
      <c r="B6860" t="s">
        <v>49</v>
      </c>
      <c r="C6860" s="1">
        <v>28</v>
      </c>
      <c r="D6860" t="s">
        <v>43</v>
      </c>
      <c r="E6860" s="1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 s="1">
        <v>0</v>
      </c>
      <c r="K6860" s="1">
        <v>3</v>
      </c>
      <c r="L6860" t="s">
        <v>54</v>
      </c>
      <c r="M6860" t="s">
        <v>43</v>
      </c>
      <c r="N6860" s="2">
        <v>0</v>
      </c>
      <c r="O6860" t="s">
        <v>43</v>
      </c>
      <c r="P6860" t="s">
        <v>40</v>
      </c>
      <c r="Q6860" t="s">
        <v>79</v>
      </c>
      <c r="R6860" s="1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 s="3">
        <v>25.1</v>
      </c>
      <c r="AE6860" s="3">
        <v>79.8</v>
      </c>
      <c r="AF6860" s="3">
        <v>0</v>
      </c>
      <c r="AG6860" s="3">
        <v>0</v>
      </c>
      <c r="AH6860" s="3">
        <v>0</v>
      </c>
      <c r="AI6860" s="3">
        <v>79.8</v>
      </c>
      <c r="AJ6860" t="s">
        <v>98</v>
      </c>
      <c r="AK6860" t="s">
        <v>8234</v>
      </c>
      <c r="AL6860" t="s">
        <v>8234</v>
      </c>
      <c r="AM6860">
        <f>IF(Customers[[#This Row],[Customer Status]]="Churned",1,0)</f>
        <v>0</v>
      </c>
      <c r="AN6860" t="str">
        <f>IF(Customers[[#This Row],[Monthly Charge]]&gt;=_xlfn.PERCENTILE.INC(Customers[Monthly Charge],0.75),"High-value","Other")</f>
        <v>Other</v>
      </c>
    </row>
    <row r="6861" spans="1:40" x14ac:dyDescent="0.25">
      <c r="A6861" t="s">
        <v>8050</v>
      </c>
      <c r="B6861" t="s">
        <v>49</v>
      </c>
      <c r="C6861" s="1">
        <v>58</v>
      </c>
      <c r="D6861" t="s">
        <v>40</v>
      </c>
      <c r="E6861" s="1">
        <v>1</v>
      </c>
      <c r="F6861" t="s">
        <v>1821</v>
      </c>
      <c r="G6861">
        <v>96059</v>
      </c>
      <c r="H6861">
        <v>40.426679</v>
      </c>
      <c r="I6861">
        <v>-121.850421</v>
      </c>
      <c r="J6861" s="1">
        <v>7</v>
      </c>
      <c r="K6861" s="1">
        <v>47</v>
      </c>
      <c r="L6861" t="s">
        <v>42</v>
      </c>
      <c r="M6861" t="s">
        <v>40</v>
      </c>
      <c r="N6861" s="2">
        <v>9.19</v>
      </c>
      <c r="O6861" t="s">
        <v>40</v>
      </c>
      <c r="P6861" t="s">
        <v>40</v>
      </c>
      <c r="Q6861" t="s">
        <v>55</v>
      </c>
      <c r="R6861" s="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 s="3">
        <v>113.45</v>
      </c>
      <c r="AE6861" s="3">
        <v>5317.8</v>
      </c>
      <c r="AF6861" s="3">
        <v>0</v>
      </c>
      <c r="AG6861" s="3">
        <v>0</v>
      </c>
      <c r="AH6861" s="3">
        <v>431.93</v>
      </c>
      <c r="AI6861" s="3">
        <v>5749.73</v>
      </c>
      <c r="AJ6861" t="s">
        <v>47</v>
      </c>
      <c r="AK6861" t="s">
        <v>8234</v>
      </c>
      <c r="AL6861" t="s">
        <v>8234</v>
      </c>
      <c r="AM6861">
        <f>IF(Customers[[#This Row],[Customer Status]]="Churned",1,0)</f>
        <v>0</v>
      </c>
      <c r="AN6861" t="str">
        <f>IF(Customers[[#This Row],[Monthly Charge]]&gt;=_xlfn.PERCENTILE.INC(Customers[Monthly Charge],0.75),"High-value","Other")</f>
        <v>High-value</v>
      </c>
    </row>
    <row r="6862" spans="1:40" x14ac:dyDescent="0.25">
      <c r="A6862" t="s">
        <v>8051</v>
      </c>
      <c r="B6862" t="s">
        <v>39</v>
      </c>
      <c r="C6862" s="1">
        <v>50</v>
      </c>
      <c r="D6862" t="s">
        <v>43</v>
      </c>
      <c r="E6862" s="1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 s="1">
        <v>0</v>
      </c>
      <c r="K6862" s="1">
        <v>22</v>
      </c>
      <c r="L6862" t="s">
        <v>62</v>
      </c>
      <c r="M6862" t="s">
        <v>40</v>
      </c>
      <c r="N6862" s="2">
        <v>10.25</v>
      </c>
      <c r="O6862" t="s">
        <v>43</v>
      </c>
      <c r="P6862" t="s">
        <v>43</v>
      </c>
      <c r="Q6862" t="s">
        <v>42</v>
      </c>
      <c r="R6862" s="1">
        <v>0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A6862" t="s">
        <v>45</v>
      </c>
      <c r="AB6862" t="s">
        <v>43</v>
      </c>
      <c r="AC6862" t="s">
        <v>56</v>
      </c>
      <c r="AD6862" s="3">
        <v>20.85</v>
      </c>
      <c r="AE6862" s="3">
        <v>450.65</v>
      </c>
      <c r="AF6862" s="3">
        <v>0</v>
      </c>
      <c r="AG6862" s="3">
        <v>0</v>
      </c>
      <c r="AH6862" s="3">
        <v>225.5</v>
      </c>
      <c r="AI6862" s="3">
        <v>676.15</v>
      </c>
      <c r="AJ6862" t="s">
        <v>47</v>
      </c>
      <c r="AK6862" t="s">
        <v>8234</v>
      </c>
      <c r="AL6862" t="s">
        <v>8234</v>
      </c>
      <c r="AM6862">
        <f>IF(Customers[[#This Row],[Customer Status]]="Churned",1,0)</f>
        <v>0</v>
      </c>
      <c r="AN6862" t="str">
        <f>IF(Customers[[#This Row],[Monthly Charge]]&gt;=_xlfn.PERCENTILE.INC(Customers[Monthly Charge],0.75),"High-value","Other")</f>
        <v>Other</v>
      </c>
    </row>
    <row r="6863" spans="1:40" x14ac:dyDescent="0.25">
      <c r="A6863" t="s">
        <v>8052</v>
      </c>
      <c r="B6863" t="s">
        <v>49</v>
      </c>
      <c r="C6863" s="1">
        <v>48</v>
      </c>
      <c r="D6863" t="s">
        <v>40</v>
      </c>
      <c r="E6863" s="1">
        <v>2</v>
      </c>
      <c r="F6863" t="s">
        <v>322</v>
      </c>
      <c r="G6863">
        <v>95838</v>
      </c>
      <c r="H6863">
        <v>38.646096</v>
      </c>
      <c r="I6863">
        <v>-121.44243299999999</v>
      </c>
      <c r="J6863" s="1">
        <v>9</v>
      </c>
      <c r="K6863" s="1">
        <v>52</v>
      </c>
      <c r="L6863" t="s">
        <v>42</v>
      </c>
      <c r="M6863" t="s">
        <v>43</v>
      </c>
      <c r="N6863" s="2">
        <v>0</v>
      </c>
      <c r="O6863" t="s">
        <v>43</v>
      </c>
      <c r="P6863" t="s">
        <v>40</v>
      </c>
      <c r="Q6863" t="s">
        <v>79</v>
      </c>
      <c r="R6863" s="1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 s="3">
        <v>-3</v>
      </c>
      <c r="AE6863" s="3">
        <v>2276.1</v>
      </c>
      <c r="AF6863" s="3">
        <v>23.5</v>
      </c>
      <c r="AG6863" s="3">
        <v>0</v>
      </c>
      <c r="AH6863" s="3">
        <v>0</v>
      </c>
      <c r="AI6863" s="3">
        <v>2252.6</v>
      </c>
      <c r="AJ6863" t="s">
        <v>47</v>
      </c>
      <c r="AK6863" t="s">
        <v>8234</v>
      </c>
      <c r="AL6863" t="s">
        <v>8234</v>
      </c>
      <c r="AM6863">
        <f>IF(Customers[[#This Row],[Customer Status]]="Churned",1,0)</f>
        <v>0</v>
      </c>
      <c r="AN6863" t="str">
        <f>IF(Customers[[#This Row],[Monthly Charge]]&gt;=_xlfn.PERCENTILE.INC(Customers[Monthly Charge],0.75),"High-value","Other")</f>
        <v>Other</v>
      </c>
    </row>
    <row r="6864" spans="1:40" x14ac:dyDescent="0.25">
      <c r="A6864" t="s">
        <v>8053</v>
      </c>
      <c r="B6864" t="s">
        <v>39</v>
      </c>
      <c r="C6864" s="1">
        <v>50</v>
      </c>
      <c r="D6864" t="s">
        <v>43</v>
      </c>
      <c r="E6864" s="1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 s="1">
        <v>0</v>
      </c>
      <c r="K6864" s="1">
        <v>1</v>
      </c>
      <c r="L6864" t="s">
        <v>42</v>
      </c>
      <c r="M6864" t="s">
        <v>40</v>
      </c>
      <c r="N6864" s="2">
        <v>3.84</v>
      </c>
      <c r="O6864" t="s">
        <v>43</v>
      </c>
      <c r="P6864" t="s">
        <v>40</v>
      </c>
      <c r="Q6864" t="s">
        <v>55</v>
      </c>
      <c r="R6864" s="1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 s="3">
        <v>73.5</v>
      </c>
      <c r="AE6864" s="3">
        <v>73.5</v>
      </c>
      <c r="AF6864" s="3">
        <v>0</v>
      </c>
      <c r="AG6864" s="3">
        <v>0</v>
      </c>
      <c r="AH6864" s="3">
        <v>3.84</v>
      </c>
      <c r="AI6864" s="3">
        <v>77.34</v>
      </c>
      <c r="AJ6864" t="s">
        <v>57</v>
      </c>
      <c r="AK6864" t="s">
        <v>63</v>
      </c>
      <c r="AL6864" t="s">
        <v>67</v>
      </c>
      <c r="AM6864">
        <f>IF(Customers[[#This Row],[Customer Status]]="Churned",1,0)</f>
        <v>1</v>
      </c>
      <c r="AN6864" t="str">
        <f>IF(Customers[[#This Row],[Monthly Charge]]&gt;=_xlfn.PERCENTILE.INC(Customers[Monthly Charge],0.75),"High-value","Other")</f>
        <v>Other</v>
      </c>
    </row>
    <row r="6865" spans="1:40" x14ac:dyDescent="0.25">
      <c r="A6865" t="s">
        <v>8054</v>
      </c>
      <c r="B6865" t="s">
        <v>39</v>
      </c>
      <c r="C6865" s="1">
        <v>60</v>
      </c>
      <c r="D6865" t="s">
        <v>43</v>
      </c>
      <c r="E6865" s="1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 s="1">
        <v>0</v>
      </c>
      <c r="K6865" s="1">
        <v>32</v>
      </c>
      <c r="L6865" t="s">
        <v>129</v>
      </c>
      <c r="M6865" t="s">
        <v>43</v>
      </c>
      <c r="N6865" s="2">
        <v>0</v>
      </c>
      <c r="O6865" t="s">
        <v>43</v>
      </c>
      <c r="P6865" t="s">
        <v>40</v>
      </c>
      <c r="Q6865" t="s">
        <v>79</v>
      </c>
      <c r="R6865" s="1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 s="3">
        <v>30.15</v>
      </c>
      <c r="AE6865" s="3">
        <v>927.65</v>
      </c>
      <c r="AF6865" s="3">
        <v>0</v>
      </c>
      <c r="AG6865" s="3">
        <v>0</v>
      </c>
      <c r="AH6865" s="3">
        <v>0</v>
      </c>
      <c r="AI6865" s="3">
        <v>927.65</v>
      </c>
      <c r="AJ6865" t="s">
        <v>47</v>
      </c>
      <c r="AK6865" t="s">
        <v>8234</v>
      </c>
      <c r="AL6865" t="s">
        <v>8234</v>
      </c>
      <c r="AM6865">
        <f>IF(Customers[[#This Row],[Customer Status]]="Churned",1,0)</f>
        <v>0</v>
      </c>
      <c r="AN6865" t="str">
        <f>IF(Customers[[#This Row],[Monthly Charge]]&gt;=_xlfn.PERCENTILE.INC(Customers[Monthly Charge],0.75),"High-value","Other")</f>
        <v>Other</v>
      </c>
    </row>
    <row r="6866" spans="1:40" x14ac:dyDescent="0.25">
      <c r="A6866" t="s">
        <v>8055</v>
      </c>
      <c r="B6866" t="s">
        <v>39</v>
      </c>
      <c r="C6866" s="1">
        <v>51</v>
      </c>
      <c r="D6866" t="s">
        <v>43</v>
      </c>
      <c r="E6866" s="1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 s="1">
        <v>0</v>
      </c>
      <c r="K6866" s="1">
        <v>1</v>
      </c>
      <c r="L6866" t="s">
        <v>54</v>
      </c>
      <c r="M6866" t="s">
        <v>40</v>
      </c>
      <c r="N6866" s="2">
        <v>7.99</v>
      </c>
      <c r="O6866" t="s">
        <v>43</v>
      </c>
      <c r="P6866" t="s">
        <v>40</v>
      </c>
      <c r="Q6866" t="s">
        <v>44</v>
      </c>
      <c r="R6866" s="1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 s="3">
        <v>48.6</v>
      </c>
      <c r="AE6866" s="3">
        <v>48.6</v>
      </c>
      <c r="AF6866" s="3">
        <v>0</v>
      </c>
      <c r="AG6866" s="3">
        <v>0</v>
      </c>
      <c r="AH6866" s="3">
        <v>7.99</v>
      </c>
      <c r="AI6866" s="3">
        <v>56.59</v>
      </c>
      <c r="AJ6866" t="s">
        <v>98</v>
      </c>
      <c r="AK6866" t="s">
        <v>8234</v>
      </c>
      <c r="AL6866" t="s">
        <v>8234</v>
      </c>
      <c r="AM6866">
        <f>IF(Customers[[#This Row],[Customer Status]]="Churned",1,0)</f>
        <v>0</v>
      </c>
      <c r="AN6866" t="str">
        <f>IF(Customers[[#This Row],[Monthly Charge]]&gt;=_xlfn.PERCENTILE.INC(Customers[Monthly Charge],0.75),"High-value","Other")</f>
        <v>Other</v>
      </c>
    </row>
    <row r="6867" spans="1:40" x14ac:dyDescent="0.25">
      <c r="A6867" t="s">
        <v>8056</v>
      </c>
      <c r="B6867" t="s">
        <v>39</v>
      </c>
      <c r="C6867" s="1">
        <v>54</v>
      </c>
      <c r="D6867" t="s">
        <v>43</v>
      </c>
      <c r="E6867" s="1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 s="1">
        <v>0</v>
      </c>
      <c r="K6867" s="1">
        <v>1</v>
      </c>
      <c r="L6867" t="s">
        <v>42</v>
      </c>
      <c r="M6867" t="s">
        <v>40</v>
      </c>
      <c r="N6867" s="2">
        <v>8.56</v>
      </c>
      <c r="O6867" t="s">
        <v>43</v>
      </c>
      <c r="P6867" t="s">
        <v>43</v>
      </c>
      <c r="Q6867" t="s">
        <v>42</v>
      </c>
      <c r="R6867" s="1">
        <v>0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43</v>
      </c>
      <c r="AA6867" t="s">
        <v>51</v>
      </c>
      <c r="AB6867" t="s">
        <v>43</v>
      </c>
      <c r="AC6867" t="s">
        <v>46</v>
      </c>
      <c r="AD6867" s="3">
        <v>20.5</v>
      </c>
      <c r="AE6867" s="3">
        <v>20.5</v>
      </c>
      <c r="AF6867" s="3">
        <v>0</v>
      </c>
      <c r="AG6867" s="3">
        <v>0</v>
      </c>
      <c r="AH6867" s="3">
        <v>8.56</v>
      </c>
      <c r="AI6867" s="3">
        <v>29.06</v>
      </c>
      <c r="AJ6867" t="s">
        <v>98</v>
      </c>
      <c r="AK6867" t="s">
        <v>8234</v>
      </c>
      <c r="AL6867" t="s">
        <v>8234</v>
      </c>
      <c r="AM6867">
        <f>IF(Customers[[#This Row],[Customer Status]]="Churned",1,0)</f>
        <v>0</v>
      </c>
      <c r="AN6867" t="str">
        <f>IF(Customers[[#This Row],[Monthly Charge]]&gt;=_xlfn.PERCENTILE.INC(Customers[Monthly Charge],0.75),"High-value","Other")</f>
        <v>Other</v>
      </c>
    </row>
    <row r="6868" spans="1:40" x14ac:dyDescent="0.25">
      <c r="A6868" t="s">
        <v>8057</v>
      </c>
      <c r="B6868" t="s">
        <v>39</v>
      </c>
      <c r="C6868" s="1">
        <v>40</v>
      </c>
      <c r="D6868" t="s">
        <v>40</v>
      </c>
      <c r="E6868" s="1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 s="1">
        <v>4</v>
      </c>
      <c r="K6868" s="1">
        <v>26</v>
      </c>
      <c r="L6868" t="s">
        <v>129</v>
      </c>
      <c r="M6868" t="s">
        <v>43</v>
      </c>
      <c r="N6868" s="2">
        <v>0</v>
      </c>
      <c r="O6868" t="s">
        <v>43</v>
      </c>
      <c r="P6868" t="s">
        <v>40</v>
      </c>
      <c r="Q6868" t="s">
        <v>44</v>
      </c>
      <c r="R6868" s="1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 s="3">
        <v>38.85</v>
      </c>
      <c r="AE6868" s="3">
        <v>1025.1500000000001</v>
      </c>
      <c r="AF6868" s="3">
        <v>0</v>
      </c>
      <c r="AG6868" s="3">
        <v>30</v>
      </c>
      <c r="AH6868" s="3">
        <v>0</v>
      </c>
      <c r="AI6868" s="3">
        <v>1055.1500000000001</v>
      </c>
      <c r="AJ6868" t="s">
        <v>47</v>
      </c>
      <c r="AK6868" t="s">
        <v>8234</v>
      </c>
      <c r="AL6868" t="s">
        <v>8234</v>
      </c>
      <c r="AM6868">
        <f>IF(Customers[[#This Row],[Customer Status]]="Churned",1,0)</f>
        <v>0</v>
      </c>
      <c r="AN6868" t="str">
        <f>IF(Customers[[#This Row],[Monthly Charge]]&gt;=_xlfn.PERCENTILE.INC(Customers[Monthly Charge],0.75),"High-value","Other")</f>
        <v>Other</v>
      </c>
    </row>
    <row r="6869" spans="1:40" x14ac:dyDescent="0.25">
      <c r="A6869" t="s">
        <v>8058</v>
      </c>
      <c r="B6869" t="s">
        <v>39</v>
      </c>
      <c r="C6869" s="1">
        <v>37</v>
      </c>
      <c r="D6869" t="s">
        <v>43</v>
      </c>
      <c r="E6869" s="1">
        <v>0</v>
      </c>
      <c r="F6869" t="s">
        <v>763</v>
      </c>
      <c r="G6869">
        <v>93304</v>
      </c>
      <c r="H6869">
        <v>35.339796</v>
      </c>
      <c r="I6869">
        <v>-119.023552</v>
      </c>
      <c r="J6869" s="1">
        <v>0</v>
      </c>
      <c r="K6869" s="1">
        <v>49</v>
      </c>
      <c r="L6869" t="s">
        <v>42</v>
      </c>
      <c r="M6869" t="s">
        <v>40</v>
      </c>
      <c r="N6869" s="2">
        <v>20.45</v>
      </c>
      <c r="O6869" t="s">
        <v>43</v>
      </c>
      <c r="P6869" t="s">
        <v>40</v>
      </c>
      <c r="Q6869" t="s">
        <v>44</v>
      </c>
      <c r="R6869" s="1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 s="3">
        <v>67.400000000000006</v>
      </c>
      <c r="AE6869" s="3">
        <v>3306.85</v>
      </c>
      <c r="AF6869" s="3">
        <v>0</v>
      </c>
      <c r="AG6869" s="3">
        <v>0</v>
      </c>
      <c r="AH6869" s="3">
        <v>1002.05</v>
      </c>
      <c r="AI6869" s="3">
        <v>4308.8999999999996</v>
      </c>
      <c r="AJ6869" t="s">
        <v>47</v>
      </c>
      <c r="AK6869" t="s">
        <v>8234</v>
      </c>
      <c r="AL6869" t="s">
        <v>8234</v>
      </c>
      <c r="AM6869">
        <f>IF(Customers[[#This Row],[Customer Status]]="Churned",1,0)</f>
        <v>0</v>
      </c>
      <c r="AN6869" t="str">
        <f>IF(Customers[[#This Row],[Monthly Charge]]&gt;=_xlfn.PERCENTILE.INC(Customers[Monthly Charge],0.75),"High-value","Other")</f>
        <v>Other</v>
      </c>
    </row>
    <row r="6870" spans="1:40" x14ac:dyDescent="0.25">
      <c r="A6870" t="s">
        <v>8059</v>
      </c>
      <c r="B6870" t="s">
        <v>39</v>
      </c>
      <c r="C6870" s="1">
        <v>75</v>
      </c>
      <c r="D6870" t="s">
        <v>40</v>
      </c>
      <c r="E6870" s="1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 s="1">
        <v>0</v>
      </c>
      <c r="K6870" s="1">
        <v>48</v>
      </c>
      <c r="L6870" t="s">
        <v>42</v>
      </c>
      <c r="M6870" t="s">
        <v>43</v>
      </c>
      <c r="N6870" s="2">
        <v>0</v>
      </c>
      <c r="O6870" t="s">
        <v>43</v>
      </c>
      <c r="P6870" t="s">
        <v>40</v>
      </c>
      <c r="Q6870" t="s">
        <v>79</v>
      </c>
      <c r="R6870" s="1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 s="3">
        <v>29.9</v>
      </c>
      <c r="AE6870" s="3">
        <v>1388.75</v>
      </c>
      <c r="AF6870" s="3">
        <v>0</v>
      </c>
      <c r="AG6870" s="3">
        <v>0</v>
      </c>
      <c r="AH6870" s="3">
        <v>0</v>
      </c>
      <c r="AI6870" s="3">
        <v>1388.75</v>
      </c>
      <c r="AJ6870" t="s">
        <v>47</v>
      </c>
      <c r="AK6870" t="s">
        <v>8234</v>
      </c>
      <c r="AL6870" t="s">
        <v>8234</v>
      </c>
      <c r="AM6870">
        <f>IF(Customers[[#This Row],[Customer Status]]="Churned",1,0)</f>
        <v>0</v>
      </c>
      <c r="AN6870" t="str">
        <f>IF(Customers[[#This Row],[Monthly Charge]]&gt;=_xlfn.PERCENTILE.INC(Customers[Monthly Charge],0.75),"High-value","Other")</f>
        <v>Other</v>
      </c>
    </row>
    <row r="6871" spans="1:40" x14ac:dyDescent="0.25">
      <c r="A6871" t="s">
        <v>8060</v>
      </c>
      <c r="B6871" t="s">
        <v>49</v>
      </c>
      <c r="C6871" s="1">
        <v>22</v>
      </c>
      <c r="D6871" t="s">
        <v>43</v>
      </c>
      <c r="E6871" s="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 s="1">
        <v>0</v>
      </c>
      <c r="K6871" s="1">
        <v>5</v>
      </c>
      <c r="L6871" t="s">
        <v>42</v>
      </c>
      <c r="M6871" t="s">
        <v>40</v>
      </c>
      <c r="N6871" s="2">
        <v>8.6</v>
      </c>
      <c r="O6871" t="s">
        <v>43</v>
      </c>
      <c r="P6871" t="s">
        <v>40</v>
      </c>
      <c r="Q6871" t="s">
        <v>79</v>
      </c>
      <c r="R6871" s="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 s="3">
        <v>65.599999999999994</v>
      </c>
      <c r="AE6871" s="3">
        <v>339.9</v>
      </c>
      <c r="AF6871" s="3">
        <v>0</v>
      </c>
      <c r="AG6871" s="3">
        <v>0</v>
      </c>
      <c r="AH6871" s="3">
        <v>43</v>
      </c>
      <c r="AI6871" s="3">
        <v>382.9</v>
      </c>
      <c r="AJ6871" t="s">
        <v>47</v>
      </c>
      <c r="AK6871" t="s">
        <v>8234</v>
      </c>
      <c r="AL6871" t="s">
        <v>8234</v>
      </c>
      <c r="AM6871">
        <f>IF(Customers[[#This Row],[Customer Status]]="Churned",1,0)</f>
        <v>0</v>
      </c>
      <c r="AN6871" t="str">
        <f>IF(Customers[[#This Row],[Monthly Charge]]&gt;=_xlfn.PERCENTILE.INC(Customers[Monthly Charge],0.75),"High-value","Other")</f>
        <v>Other</v>
      </c>
    </row>
    <row r="6872" spans="1:40" x14ac:dyDescent="0.25">
      <c r="A6872" t="s">
        <v>8061</v>
      </c>
      <c r="B6872" t="s">
        <v>49</v>
      </c>
      <c r="C6872" s="1">
        <v>54</v>
      </c>
      <c r="D6872" t="s">
        <v>43</v>
      </c>
      <c r="E6872" s="1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 s="1">
        <v>0</v>
      </c>
      <c r="K6872" s="1">
        <v>39</v>
      </c>
      <c r="L6872" t="s">
        <v>129</v>
      </c>
      <c r="M6872" t="s">
        <v>40</v>
      </c>
      <c r="N6872" s="2">
        <v>36.93</v>
      </c>
      <c r="O6872" t="s">
        <v>40</v>
      </c>
      <c r="P6872" t="s">
        <v>40</v>
      </c>
      <c r="Q6872" t="s">
        <v>55</v>
      </c>
      <c r="R6872" s="1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 s="3">
        <v>81.400000000000006</v>
      </c>
      <c r="AE6872" s="3">
        <v>3213.75</v>
      </c>
      <c r="AF6872" s="3">
        <v>0</v>
      </c>
      <c r="AG6872" s="3">
        <v>0</v>
      </c>
      <c r="AH6872" s="3">
        <v>1440.27</v>
      </c>
      <c r="AI6872" s="3">
        <v>4654.0200000000004</v>
      </c>
      <c r="AJ6872" t="s">
        <v>47</v>
      </c>
      <c r="AK6872" t="s">
        <v>8234</v>
      </c>
      <c r="AL6872" t="s">
        <v>8234</v>
      </c>
      <c r="AM6872">
        <f>IF(Customers[[#This Row],[Customer Status]]="Churned",1,0)</f>
        <v>0</v>
      </c>
      <c r="AN6872" t="str">
        <f>IF(Customers[[#This Row],[Monthly Charge]]&gt;=_xlfn.PERCENTILE.INC(Customers[Monthly Charge],0.75),"High-value","Other")</f>
        <v>Other</v>
      </c>
    </row>
    <row r="6873" spans="1:40" x14ac:dyDescent="0.25">
      <c r="A6873" t="s">
        <v>8062</v>
      </c>
      <c r="B6873" t="s">
        <v>49</v>
      </c>
      <c r="C6873" s="1">
        <v>37</v>
      </c>
      <c r="D6873" t="s">
        <v>40</v>
      </c>
      <c r="E6873" s="1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 s="1">
        <v>1</v>
      </c>
      <c r="K6873" s="1">
        <v>13</v>
      </c>
      <c r="L6873" t="s">
        <v>62</v>
      </c>
      <c r="M6873" t="s">
        <v>40</v>
      </c>
      <c r="N6873" s="2">
        <v>29.68</v>
      </c>
      <c r="O6873" t="s">
        <v>43</v>
      </c>
      <c r="P6873" t="s">
        <v>40</v>
      </c>
      <c r="Q6873" t="s">
        <v>79</v>
      </c>
      <c r="R6873" s="1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 s="3">
        <v>49.95</v>
      </c>
      <c r="AE6873" s="3">
        <v>587.45000000000005</v>
      </c>
      <c r="AF6873" s="3">
        <v>0</v>
      </c>
      <c r="AG6873" s="3">
        <v>150</v>
      </c>
      <c r="AH6873" s="3">
        <v>385.84</v>
      </c>
      <c r="AI6873" s="3">
        <v>1123.29</v>
      </c>
      <c r="AJ6873" t="s">
        <v>47</v>
      </c>
      <c r="AK6873" t="s">
        <v>8234</v>
      </c>
      <c r="AL6873" t="s">
        <v>8234</v>
      </c>
      <c r="AM6873">
        <f>IF(Customers[[#This Row],[Customer Status]]="Churned",1,0)</f>
        <v>0</v>
      </c>
      <c r="AN6873" t="str">
        <f>IF(Customers[[#This Row],[Monthly Charge]]&gt;=_xlfn.PERCENTILE.INC(Customers[Monthly Charge],0.75),"High-value","Other")</f>
        <v>Other</v>
      </c>
    </row>
    <row r="6874" spans="1:40" x14ac:dyDescent="0.25">
      <c r="A6874" t="s">
        <v>8063</v>
      </c>
      <c r="B6874" t="s">
        <v>39</v>
      </c>
      <c r="C6874" s="1">
        <v>59</v>
      </c>
      <c r="D6874" t="s">
        <v>43</v>
      </c>
      <c r="E6874" s="1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 s="1">
        <v>0</v>
      </c>
      <c r="K6874" s="1">
        <v>4</v>
      </c>
      <c r="L6874" t="s">
        <v>54</v>
      </c>
      <c r="M6874" t="s">
        <v>40</v>
      </c>
      <c r="N6874" s="2">
        <v>39.68</v>
      </c>
      <c r="O6874" t="s">
        <v>43</v>
      </c>
      <c r="P6874" t="s">
        <v>40</v>
      </c>
      <c r="Q6874" t="s">
        <v>55</v>
      </c>
      <c r="R6874" s="1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 s="3">
        <v>94.4</v>
      </c>
      <c r="AE6874" s="3">
        <v>387.2</v>
      </c>
      <c r="AF6874" s="3">
        <v>0</v>
      </c>
      <c r="AG6874" s="3">
        <v>0</v>
      </c>
      <c r="AH6874" s="3">
        <v>158.72</v>
      </c>
      <c r="AI6874" s="3">
        <v>545.91999999999996</v>
      </c>
      <c r="AJ6874" t="s">
        <v>57</v>
      </c>
      <c r="AK6874" t="s">
        <v>58</v>
      </c>
      <c r="AL6874" t="s">
        <v>59</v>
      </c>
      <c r="AM6874">
        <f>IF(Customers[[#This Row],[Customer Status]]="Churned",1,0)</f>
        <v>1</v>
      </c>
      <c r="AN6874" t="str">
        <f>IF(Customers[[#This Row],[Monthly Charge]]&gt;=_xlfn.PERCENTILE.INC(Customers[Monthly Charge],0.75),"High-value","Other")</f>
        <v>High-value</v>
      </c>
    </row>
    <row r="6875" spans="1:40" x14ac:dyDescent="0.25">
      <c r="A6875" t="s">
        <v>8064</v>
      </c>
      <c r="B6875" t="s">
        <v>39</v>
      </c>
      <c r="C6875" s="1">
        <v>60</v>
      </c>
      <c r="D6875" t="s">
        <v>40</v>
      </c>
      <c r="E6875" s="1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 s="1">
        <v>9</v>
      </c>
      <c r="K6875" s="1">
        <v>59</v>
      </c>
      <c r="L6875" t="s">
        <v>76</v>
      </c>
      <c r="M6875" t="s">
        <v>40</v>
      </c>
      <c r="N6875" s="2">
        <v>26.99</v>
      </c>
      <c r="O6875" t="s">
        <v>43</v>
      </c>
      <c r="P6875" t="s">
        <v>43</v>
      </c>
      <c r="Q6875" t="s">
        <v>42</v>
      </c>
      <c r="R6875" s="1">
        <v>0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43</v>
      </c>
      <c r="AA6875" t="s">
        <v>73</v>
      </c>
      <c r="AB6875" t="s">
        <v>43</v>
      </c>
      <c r="AC6875" t="s">
        <v>56</v>
      </c>
      <c r="AD6875" s="3">
        <v>18.399999999999999</v>
      </c>
      <c r="AE6875" s="3">
        <v>1057.8499999999999</v>
      </c>
      <c r="AF6875" s="3">
        <v>0</v>
      </c>
      <c r="AG6875" s="3">
        <v>0</v>
      </c>
      <c r="AH6875" s="3">
        <v>1592.41</v>
      </c>
      <c r="AI6875" s="3">
        <v>2650.26</v>
      </c>
      <c r="AJ6875" t="s">
        <v>47</v>
      </c>
      <c r="AK6875" t="s">
        <v>8234</v>
      </c>
      <c r="AL6875" t="s">
        <v>8234</v>
      </c>
      <c r="AM6875">
        <f>IF(Customers[[#This Row],[Customer Status]]="Churned",1,0)</f>
        <v>0</v>
      </c>
      <c r="AN6875" t="str">
        <f>IF(Customers[[#This Row],[Monthly Charge]]&gt;=_xlfn.PERCENTILE.INC(Customers[Monthly Charge],0.75),"High-value","Other")</f>
        <v>Other</v>
      </c>
    </row>
    <row r="6876" spans="1:40" x14ac:dyDescent="0.25">
      <c r="A6876" t="s">
        <v>8065</v>
      </c>
      <c r="B6876" t="s">
        <v>39</v>
      </c>
      <c r="C6876" s="1">
        <v>33</v>
      </c>
      <c r="D6876" t="s">
        <v>40</v>
      </c>
      <c r="E6876" s="1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 s="1">
        <v>3</v>
      </c>
      <c r="K6876" s="1">
        <v>17</v>
      </c>
      <c r="L6876" t="s">
        <v>62</v>
      </c>
      <c r="M6876" t="s">
        <v>40</v>
      </c>
      <c r="N6876" s="2">
        <v>1.64</v>
      </c>
      <c r="O6876" t="s">
        <v>43</v>
      </c>
      <c r="P6876" t="s">
        <v>43</v>
      </c>
      <c r="Q6876" t="s">
        <v>42</v>
      </c>
      <c r="R6876" s="1">
        <v>0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43</v>
      </c>
      <c r="AA6876" t="s">
        <v>45</v>
      </c>
      <c r="AB6876" t="s">
        <v>43</v>
      </c>
      <c r="AC6876" t="s">
        <v>183</v>
      </c>
      <c r="AD6876" s="3">
        <v>19.350000000000001</v>
      </c>
      <c r="AE6876" s="3">
        <v>307</v>
      </c>
      <c r="AF6876" s="3">
        <v>10.57</v>
      </c>
      <c r="AG6876" s="3">
        <v>0</v>
      </c>
      <c r="AH6876" s="3">
        <v>27.88</v>
      </c>
      <c r="AI6876" s="3">
        <v>324.31</v>
      </c>
      <c r="AJ6876" t="s">
        <v>47</v>
      </c>
      <c r="AK6876" t="s">
        <v>8234</v>
      </c>
      <c r="AL6876" t="s">
        <v>8234</v>
      </c>
      <c r="AM6876">
        <f>IF(Customers[[#This Row],[Customer Status]]="Churned",1,0)</f>
        <v>0</v>
      </c>
      <c r="AN6876" t="str">
        <f>IF(Customers[[#This Row],[Monthly Charge]]&gt;=_xlfn.PERCENTILE.INC(Customers[Monthly Charge],0.75),"High-value","Other")</f>
        <v>Other</v>
      </c>
    </row>
    <row r="6877" spans="1:40" x14ac:dyDescent="0.25">
      <c r="A6877" t="s">
        <v>8066</v>
      </c>
      <c r="B6877" t="s">
        <v>49</v>
      </c>
      <c r="C6877" s="1">
        <v>63</v>
      </c>
      <c r="D6877" t="s">
        <v>43</v>
      </c>
      <c r="E6877" s="1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 s="1">
        <v>0</v>
      </c>
      <c r="K6877" s="1">
        <v>38</v>
      </c>
      <c r="L6877" t="s">
        <v>42</v>
      </c>
      <c r="M6877" t="s">
        <v>40</v>
      </c>
      <c r="N6877" s="2">
        <v>35.04</v>
      </c>
      <c r="O6877" t="s">
        <v>43</v>
      </c>
      <c r="P6877" t="s">
        <v>40</v>
      </c>
      <c r="Q6877" t="s">
        <v>55</v>
      </c>
      <c r="R6877" s="1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 s="3">
        <v>69.5</v>
      </c>
      <c r="AE6877" s="3">
        <v>2625.25</v>
      </c>
      <c r="AF6877" s="3">
        <v>20.190000000000001</v>
      </c>
      <c r="AG6877" s="3">
        <v>0</v>
      </c>
      <c r="AH6877" s="3">
        <v>1331.52</v>
      </c>
      <c r="AI6877" s="3">
        <v>3936.58</v>
      </c>
      <c r="AJ6877" t="s">
        <v>47</v>
      </c>
      <c r="AK6877" t="s">
        <v>8234</v>
      </c>
      <c r="AL6877" t="s">
        <v>8234</v>
      </c>
      <c r="AM6877">
        <f>IF(Customers[[#This Row],[Customer Status]]="Churned",1,0)</f>
        <v>0</v>
      </c>
      <c r="AN6877" t="str">
        <f>IF(Customers[[#This Row],[Monthly Charge]]&gt;=_xlfn.PERCENTILE.INC(Customers[Monthly Charge],0.75),"High-value","Other")</f>
        <v>Other</v>
      </c>
    </row>
    <row r="6878" spans="1:40" x14ac:dyDescent="0.25">
      <c r="A6878" t="s">
        <v>8067</v>
      </c>
      <c r="B6878" t="s">
        <v>39</v>
      </c>
      <c r="C6878" s="1">
        <v>54</v>
      </c>
      <c r="D6878" t="s">
        <v>43</v>
      </c>
      <c r="E6878" s="1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 s="1">
        <v>0</v>
      </c>
      <c r="K6878" s="1">
        <v>70</v>
      </c>
      <c r="L6878" t="s">
        <v>42</v>
      </c>
      <c r="M6878" t="s">
        <v>40</v>
      </c>
      <c r="N6878" s="2">
        <v>16.75</v>
      </c>
      <c r="O6878" t="s">
        <v>40</v>
      </c>
      <c r="P6878" t="s">
        <v>40</v>
      </c>
      <c r="Q6878" t="s">
        <v>79</v>
      </c>
      <c r="R6878" s="1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 s="3">
        <v>66</v>
      </c>
      <c r="AE6878" s="3">
        <v>4891.5</v>
      </c>
      <c r="AF6878" s="3">
        <v>0</v>
      </c>
      <c r="AG6878" s="3">
        <v>90</v>
      </c>
      <c r="AH6878" s="3">
        <v>1172.5</v>
      </c>
      <c r="AI6878" s="3">
        <v>6154</v>
      </c>
      <c r="AJ6878" t="s">
        <v>47</v>
      </c>
      <c r="AK6878" t="s">
        <v>8234</v>
      </c>
      <c r="AL6878" t="s">
        <v>8234</v>
      </c>
      <c r="AM6878">
        <f>IF(Customers[[#This Row],[Customer Status]]="Churned",1,0)</f>
        <v>0</v>
      </c>
      <c r="AN6878" t="str">
        <f>IF(Customers[[#This Row],[Monthly Charge]]&gt;=_xlfn.PERCENTILE.INC(Customers[Monthly Charge],0.75),"High-value","Other")</f>
        <v>Other</v>
      </c>
    </row>
    <row r="6879" spans="1:40" x14ac:dyDescent="0.25">
      <c r="A6879" t="s">
        <v>8068</v>
      </c>
      <c r="B6879" t="s">
        <v>39</v>
      </c>
      <c r="C6879" s="1">
        <v>52</v>
      </c>
      <c r="D6879" t="s">
        <v>43</v>
      </c>
      <c r="E6879" s="1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 s="1">
        <v>0</v>
      </c>
      <c r="K6879" s="1">
        <v>53</v>
      </c>
      <c r="L6879" t="s">
        <v>42</v>
      </c>
      <c r="M6879" t="s">
        <v>40</v>
      </c>
      <c r="N6879" s="2">
        <v>29.39</v>
      </c>
      <c r="O6879" t="s">
        <v>40</v>
      </c>
      <c r="P6879" t="s">
        <v>40</v>
      </c>
      <c r="Q6879" t="s">
        <v>55</v>
      </c>
      <c r="R6879" s="1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 s="3">
        <v>98.6</v>
      </c>
      <c r="AE6879" s="3">
        <v>5311.85</v>
      </c>
      <c r="AF6879" s="3">
        <v>0</v>
      </c>
      <c r="AG6879" s="3">
        <v>0</v>
      </c>
      <c r="AH6879" s="3">
        <v>1557.67</v>
      </c>
      <c r="AI6879" s="3">
        <v>6869.52</v>
      </c>
      <c r="AJ6879" t="s">
        <v>47</v>
      </c>
      <c r="AK6879" t="s">
        <v>8234</v>
      </c>
      <c r="AL6879" t="s">
        <v>8234</v>
      </c>
      <c r="AM6879">
        <f>IF(Customers[[#This Row],[Customer Status]]="Churned",1,0)</f>
        <v>0</v>
      </c>
      <c r="AN6879" t="str">
        <f>IF(Customers[[#This Row],[Monthly Charge]]&gt;=_xlfn.PERCENTILE.INC(Customers[Monthly Charge],0.75),"High-value","Other")</f>
        <v>High-value</v>
      </c>
    </row>
    <row r="6880" spans="1:40" x14ac:dyDescent="0.25">
      <c r="A6880" t="s">
        <v>8069</v>
      </c>
      <c r="B6880" t="s">
        <v>39</v>
      </c>
      <c r="C6880" s="1">
        <v>42</v>
      </c>
      <c r="D6880" t="s">
        <v>43</v>
      </c>
      <c r="E6880" s="1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 s="1">
        <v>0</v>
      </c>
      <c r="K6880" s="1">
        <v>3</v>
      </c>
      <c r="L6880" t="s">
        <v>54</v>
      </c>
      <c r="M6880" t="s">
        <v>40</v>
      </c>
      <c r="N6880" s="2">
        <v>14.79</v>
      </c>
      <c r="O6880" t="s">
        <v>43</v>
      </c>
      <c r="P6880" t="s">
        <v>43</v>
      </c>
      <c r="Q6880" t="s">
        <v>42</v>
      </c>
      <c r="R6880" s="1">
        <v>0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43</v>
      </c>
      <c r="AA6880" t="s">
        <v>51</v>
      </c>
      <c r="AB6880" t="s">
        <v>43</v>
      </c>
      <c r="AC6880" t="s">
        <v>46</v>
      </c>
      <c r="AD6880" s="3">
        <v>20.399999999999999</v>
      </c>
      <c r="AE6880" s="3">
        <v>63.15</v>
      </c>
      <c r="AF6880" s="3">
        <v>0</v>
      </c>
      <c r="AG6880" s="3">
        <v>0</v>
      </c>
      <c r="AH6880" s="3">
        <v>44.37</v>
      </c>
      <c r="AI6880" s="3">
        <v>107.52</v>
      </c>
      <c r="AJ6880" t="s">
        <v>98</v>
      </c>
      <c r="AK6880" t="s">
        <v>8234</v>
      </c>
      <c r="AL6880" t="s">
        <v>8234</v>
      </c>
      <c r="AM6880">
        <f>IF(Customers[[#This Row],[Customer Status]]="Churned",1,0)</f>
        <v>0</v>
      </c>
      <c r="AN6880" t="str">
        <f>IF(Customers[[#This Row],[Monthly Charge]]&gt;=_xlfn.PERCENTILE.INC(Customers[Monthly Charge],0.75),"High-value","Other")</f>
        <v>Other</v>
      </c>
    </row>
    <row r="6881" spans="1:40" x14ac:dyDescent="0.25">
      <c r="A6881" t="s">
        <v>8070</v>
      </c>
      <c r="B6881" t="s">
        <v>49</v>
      </c>
      <c r="C6881" s="1">
        <v>43</v>
      </c>
      <c r="D6881" t="s">
        <v>43</v>
      </c>
      <c r="E6881" s="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 s="1">
        <v>0</v>
      </c>
      <c r="K6881" s="1">
        <v>10</v>
      </c>
      <c r="L6881" t="s">
        <v>42</v>
      </c>
      <c r="M6881" t="s">
        <v>40</v>
      </c>
      <c r="N6881" s="2">
        <v>15.6</v>
      </c>
      <c r="O6881" t="s">
        <v>40</v>
      </c>
      <c r="P6881" t="s">
        <v>40</v>
      </c>
      <c r="Q6881" t="s">
        <v>55</v>
      </c>
      <c r="R6881" s="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 s="3">
        <v>79.849999999999994</v>
      </c>
      <c r="AE6881" s="3">
        <v>797.25</v>
      </c>
      <c r="AF6881" s="3">
        <v>0</v>
      </c>
      <c r="AG6881" s="3">
        <v>0</v>
      </c>
      <c r="AH6881" s="3">
        <v>156</v>
      </c>
      <c r="AI6881" s="3">
        <v>953.25</v>
      </c>
      <c r="AJ6881" t="s">
        <v>47</v>
      </c>
      <c r="AK6881" t="s">
        <v>8234</v>
      </c>
      <c r="AL6881" t="s">
        <v>8234</v>
      </c>
      <c r="AM6881">
        <f>IF(Customers[[#This Row],[Customer Status]]="Churned",1,0)</f>
        <v>0</v>
      </c>
      <c r="AN6881" t="str">
        <f>IF(Customers[[#This Row],[Monthly Charge]]&gt;=_xlfn.PERCENTILE.INC(Customers[Monthly Charge],0.75),"High-value","Other")</f>
        <v>Other</v>
      </c>
    </row>
    <row r="6882" spans="1:40" x14ac:dyDescent="0.25">
      <c r="A6882" t="s">
        <v>8071</v>
      </c>
      <c r="B6882" t="s">
        <v>49</v>
      </c>
      <c r="C6882" s="1">
        <v>77</v>
      </c>
      <c r="D6882" t="s">
        <v>40</v>
      </c>
      <c r="E6882" s="1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 s="1">
        <v>5</v>
      </c>
      <c r="K6882" s="1">
        <v>27</v>
      </c>
      <c r="L6882" t="s">
        <v>42</v>
      </c>
      <c r="M6882" t="s">
        <v>40</v>
      </c>
      <c r="N6882" s="2">
        <v>33.57</v>
      </c>
      <c r="O6882" t="s">
        <v>40</v>
      </c>
      <c r="P6882" t="s">
        <v>40</v>
      </c>
      <c r="Q6882" t="s">
        <v>79</v>
      </c>
      <c r="R6882" s="1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 s="3">
        <v>84.8</v>
      </c>
      <c r="AE6882" s="3">
        <v>2309.5500000000002</v>
      </c>
      <c r="AF6882" s="3">
        <v>0</v>
      </c>
      <c r="AG6882" s="3">
        <v>0</v>
      </c>
      <c r="AH6882" s="3">
        <v>906.39</v>
      </c>
      <c r="AI6882" s="3">
        <v>3215.94</v>
      </c>
      <c r="AJ6882" t="s">
        <v>47</v>
      </c>
      <c r="AK6882" t="s">
        <v>8234</v>
      </c>
      <c r="AL6882" t="s">
        <v>8234</v>
      </c>
      <c r="AM6882">
        <f>IF(Customers[[#This Row],[Customer Status]]="Churned",1,0)</f>
        <v>0</v>
      </c>
      <c r="AN6882" t="str">
        <f>IF(Customers[[#This Row],[Monthly Charge]]&gt;=_xlfn.PERCENTILE.INC(Customers[Monthly Charge],0.75),"High-value","Other")</f>
        <v>Other</v>
      </c>
    </row>
    <row r="6883" spans="1:40" x14ac:dyDescent="0.25">
      <c r="A6883" t="s">
        <v>8072</v>
      </c>
      <c r="B6883" t="s">
        <v>39</v>
      </c>
      <c r="C6883" s="1">
        <v>69</v>
      </c>
      <c r="D6883" t="s">
        <v>40</v>
      </c>
      <c r="E6883" s="1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 s="1">
        <v>1</v>
      </c>
      <c r="K6883" s="1">
        <v>51</v>
      </c>
      <c r="L6883" t="s">
        <v>42</v>
      </c>
      <c r="M6883" t="s">
        <v>40</v>
      </c>
      <c r="N6883" s="2">
        <v>17.87</v>
      </c>
      <c r="O6883" t="s">
        <v>40</v>
      </c>
      <c r="P6883" t="s">
        <v>40</v>
      </c>
      <c r="Q6883" t="s">
        <v>55</v>
      </c>
      <c r="R6883" s="1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 s="3">
        <v>77.5</v>
      </c>
      <c r="AE6883" s="3">
        <v>3807.35</v>
      </c>
      <c r="AF6883" s="3">
        <v>0</v>
      </c>
      <c r="AG6883" s="3">
        <v>0</v>
      </c>
      <c r="AH6883" s="3">
        <v>911.37</v>
      </c>
      <c r="AI6883" s="3">
        <v>4718.72</v>
      </c>
      <c r="AJ6883" t="s">
        <v>57</v>
      </c>
      <c r="AK6883" t="s">
        <v>58</v>
      </c>
      <c r="AL6883" t="s">
        <v>214</v>
      </c>
      <c r="AM6883">
        <f>IF(Customers[[#This Row],[Customer Status]]="Churned",1,0)</f>
        <v>1</v>
      </c>
      <c r="AN6883" t="str">
        <f>IF(Customers[[#This Row],[Monthly Charge]]&gt;=_xlfn.PERCENTILE.INC(Customers[Monthly Charge],0.75),"High-value","Other")</f>
        <v>Other</v>
      </c>
    </row>
    <row r="6884" spans="1:40" x14ac:dyDescent="0.25">
      <c r="A6884" t="s">
        <v>8073</v>
      </c>
      <c r="B6884" t="s">
        <v>39</v>
      </c>
      <c r="C6884" s="1">
        <v>69</v>
      </c>
      <c r="D6884" t="s">
        <v>43</v>
      </c>
      <c r="E6884" s="1">
        <v>0</v>
      </c>
      <c r="F6884" t="s">
        <v>307</v>
      </c>
      <c r="G6884">
        <v>93249</v>
      </c>
      <c r="H6884">
        <v>35.637715</v>
      </c>
      <c r="I6884">
        <v>-119.893068</v>
      </c>
      <c r="J6884" s="1">
        <v>0</v>
      </c>
      <c r="K6884" s="1">
        <v>65</v>
      </c>
      <c r="L6884" t="s">
        <v>42</v>
      </c>
      <c r="M6884" t="s">
        <v>40</v>
      </c>
      <c r="N6884" s="2">
        <v>32.409999999999997</v>
      </c>
      <c r="O6884" t="s">
        <v>40</v>
      </c>
      <c r="P6884" t="s">
        <v>40</v>
      </c>
      <c r="Q6884" t="s">
        <v>55</v>
      </c>
      <c r="R6884" s="1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 s="3">
        <v>95.45</v>
      </c>
      <c r="AE6884" s="3">
        <v>6223.3</v>
      </c>
      <c r="AF6884" s="3">
        <v>0</v>
      </c>
      <c r="AG6884" s="3">
        <v>0</v>
      </c>
      <c r="AH6884" s="3">
        <v>2106.65</v>
      </c>
      <c r="AI6884" s="3">
        <v>8329.9500000000007</v>
      </c>
      <c r="AJ6884" t="s">
        <v>47</v>
      </c>
      <c r="AK6884" t="s">
        <v>8234</v>
      </c>
      <c r="AL6884" t="s">
        <v>8234</v>
      </c>
      <c r="AM6884">
        <f>IF(Customers[[#This Row],[Customer Status]]="Churned",1,0)</f>
        <v>0</v>
      </c>
      <c r="AN6884" t="str">
        <f>IF(Customers[[#This Row],[Monthly Charge]]&gt;=_xlfn.PERCENTILE.INC(Customers[Monthly Charge],0.75),"High-value","Other")</f>
        <v>High-value</v>
      </c>
    </row>
    <row r="6885" spans="1:40" x14ac:dyDescent="0.25">
      <c r="A6885" t="s">
        <v>8074</v>
      </c>
      <c r="B6885" t="s">
        <v>49</v>
      </c>
      <c r="C6885" s="1">
        <v>53</v>
      </c>
      <c r="D6885" t="s">
        <v>40</v>
      </c>
      <c r="E6885" s="1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 s="1">
        <v>2</v>
      </c>
      <c r="K6885" s="1">
        <v>64</v>
      </c>
      <c r="L6885" t="s">
        <v>42</v>
      </c>
      <c r="M6885" t="s">
        <v>40</v>
      </c>
      <c r="N6885" s="2">
        <v>30.82</v>
      </c>
      <c r="O6885" t="s">
        <v>40</v>
      </c>
      <c r="P6885" t="s">
        <v>40</v>
      </c>
      <c r="Q6885" t="s">
        <v>55</v>
      </c>
      <c r="R6885" s="1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 s="3">
        <v>93.4</v>
      </c>
      <c r="AE6885" s="3">
        <v>5822.3</v>
      </c>
      <c r="AF6885" s="3">
        <v>0</v>
      </c>
      <c r="AG6885" s="3">
        <v>0</v>
      </c>
      <c r="AH6885" s="3">
        <v>1972.48</v>
      </c>
      <c r="AI6885" s="3">
        <v>7794.78</v>
      </c>
      <c r="AJ6885" t="s">
        <v>47</v>
      </c>
      <c r="AK6885" t="s">
        <v>8234</v>
      </c>
      <c r="AL6885" t="s">
        <v>8234</v>
      </c>
      <c r="AM6885">
        <f>IF(Customers[[#This Row],[Customer Status]]="Churned",1,0)</f>
        <v>0</v>
      </c>
      <c r="AN6885" t="str">
        <f>IF(Customers[[#This Row],[Monthly Charge]]&gt;=_xlfn.PERCENTILE.INC(Customers[Monthly Charge],0.75),"High-value","Other")</f>
        <v>High-value</v>
      </c>
    </row>
    <row r="6886" spans="1:40" x14ac:dyDescent="0.25">
      <c r="A6886" t="s">
        <v>8075</v>
      </c>
      <c r="B6886" t="s">
        <v>49</v>
      </c>
      <c r="C6886" s="1">
        <v>46</v>
      </c>
      <c r="D6886" t="s">
        <v>40</v>
      </c>
      <c r="E6886" s="1">
        <v>0</v>
      </c>
      <c r="F6886" t="s">
        <v>322</v>
      </c>
      <c r="G6886">
        <v>95842</v>
      </c>
      <c r="H6886">
        <v>38.687367000000002</v>
      </c>
      <c r="I6886">
        <v>-121.34848</v>
      </c>
      <c r="J6886" s="1">
        <v>9</v>
      </c>
      <c r="K6886" s="1">
        <v>31</v>
      </c>
      <c r="L6886" t="s">
        <v>42</v>
      </c>
      <c r="M6886" t="s">
        <v>40</v>
      </c>
      <c r="N6886" s="2">
        <v>29.77</v>
      </c>
      <c r="O6886" t="s">
        <v>40</v>
      </c>
      <c r="P6886" t="s">
        <v>40</v>
      </c>
      <c r="Q6886" t="s">
        <v>55</v>
      </c>
      <c r="R6886" s="1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 s="3">
        <v>88.65</v>
      </c>
      <c r="AE6886" s="3">
        <v>2683.2</v>
      </c>
      <c r="AF6886" s="3">
        <v>0</v>
      </c>
      <c r="AG6886" s="3">
        <v>0</v>
      </c>
      <c r="AH6886" s="3">
        <v>922.87</v>
      </c>
      <c r="AI6886" s="3">
        <v>3606.07</v>
      </c>
      <c r="AJ6886" t="s">
        <v>47</v>
      </c>
      <c r="AK6886" t="s">
        <v>8234</v>
      </c>
      <c r="AL6886" t="s">
        <v>8234</v>
      </c>
      <c r="AM6886">
        <f>IF(Customers[[#This Row],[Customer Status]]="Churned",1,0)</f>
        <v>0</v>
      </c>
      <c r="AN6886" t="str">
        <f>IF(Customers[[#This Row],[Monthly Charge]]&gt;=_xlfn.PERCENTILE.INC(Customers[Monthly Charge],0.75),"High-value","Other")</f>
        <v>Other</v>
      </c>
    </row>
    <row r="6887" spans="1:40" x14ac:dyDescent="0.25">
      <c r="A6887" t="s">
        <v>8076</v>
      </c>
      <c r="B6887" t="s">
        <v>49</v>
      </c>
      <c r="C6887" s="1">
        <v>55</v>
      </c>
      <c r="D6887" t="s">
        <v>40</v>
      </c>
      <c r="E6887" s="1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 s="1">
        <v>8</v>
      </c>
      <c r="K6887" s="1">
        <v>72</v>
      </c>
      <c r="L6887" t="s">
        <v>42</v>
      </c>
      <c r="M6887" t="s">
        <v>40</v>
      </c>
      <c r="N6887" s="2">
        <v>5.32</v>
      </c>
      <c r="O6887" t="s">
        <v>40</v>
      </c>
      <c r="P6887" t="s">
        <v>40</v>
      </c>
      <c r="Q6887" t="s">
        <v>79</v>
      </c>
      <c r="R6887" s="1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 s="3">
        <v>92</v>
      </c>
      <c r="AE6887" s="3">
        <v>6782.15</v>
      </c>
      <c r="AF6887" s="3">
        <v>0</v>
      </c>
      <c r="AG6887" s="3">
        <v>10</v>
      </c>
      <c r="AH6887" s="3">
        <v>383.04</v>
      </c>
      <c r="AI6887" s="3">
        <v>7175.19</v>
      </c>
      <c r="AJ6887" t="s">
        <v>47</v>
      </c>
      <c r="AK6887" t="s">
        <v>8234</v>
      </c>
      <c r="AL6887" t="s">
        <v>8234</v>
      </c>
      <c r="AM6887">
        <f>IF(Customers[[#This Row],[Customer Status]]="Churned",1,0)</f>
        <v>0</v>
      </c>
      <c r="AN6887" t="str">
        <f>IF(Customers[[#This Row],[Monthly Charge]]&gt;=_xlfn.PERCENTILE.INC(Customers[Monthly Charge],0.75),"High-value","Other")</f>
        <v>High-value</v>
      </c>
    </row>
    <row r="6888" spans="1:40" x14ac:dyDescent="0.25">
      <c r="A6888" t="s">
        <v>8077</v>
      </c>
      <c r="B6888" t="s">
        <v>39</v>
      </c>
      <c r="C6888" s="1">
        <v>59</v>
      </c>
      <c r="D6888" t="s">
        <v>40</v>
      </c>
      <c r="E6888" s="1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 s="1">
        <v>5</v>
      </c>
      <c r="K6888" s="1">
        <v>22</v>
      </c>
      <c r="L6888" t="s">
        <v>62</v>
      </c>
      <c r="M6888" t="s">
        <v>40</v>
      </c>
      <c r="N6888" s="2">
        <v>33.46</v>
      </c>
      <c r="O6888" t="s">
        <v>43</v>
      </c>
      <c r="P6888" t="s">
        <v>40</v>
      </c>
      <c r="Q6888" t="s">
        <v>55</v>
      </c>
      <c r="R6888" s="1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 s="3">
        <v>80.150000000000006</v>
      </c>
      <c r="AE6888" s="3">
        <v>1790.65</v>
      </c>
      <c r="AF6888" s="3">
        <v>0</v>
      </c>
      <c r="AG6888" s="3">
        <v>0</v>
      </c>
      <c r="AH6888" s="3">
        <v>736.12</v>
      </c>
      <c r="AI6888" s="3">
        <v>2526.77</v>
      </c>
      <c r="AJ6888" t="s">
        <v>47</v>
      </c>
      <c r="AK6888" t="s">
        <v>8234</v>
      </c>
      <c r="AL6888" t="s">
        <v>8234</v>
      </c>
      <c r="AM6888">
        <f>IF(Customers[[#This Row],[Customer Status]]="Churned",1,0)</f>
        <v>0</v>
      </c>
      <c r="AN6888" t="str">
        <f>IF(Customers[[#This Row],[Monthly Charge]]&gt;=_xlfn.PERCENTILE.INC(Customers[Monthly Charge],0.75),"High-value","Other")</f>
        <v>Other</v>
      </c>
    </row>
    <row r="6889" spans="1:40" x14ac:dyDescent="0.25">
      <c r="A6889" t="s">
        <v>8078</v>
      </c>
      <c r="B6889" t="s">
        <v>49</v>
      </c>
      <c r="C6889" s="1">
        <v>60</v>
      </c>
      <c r="D6889" t="s">
        <v>43</v>
      </c>
      <c r="E6889" s="1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 s="1">
        <v>0</v>
      </c>
      <c r="K6889" s="1">
        <v>6</v>
      </c>
      <c r="L6889" t="s">
        <v>54</v>
      </c>
      <c r="M6889" t="s">
        <v>40</v>
      </c>
      <c r="N6889" s="2">
        <v>20.11</v>
      </c>
      <c r="O6889" t="s">
        <v>43</v>
      </c>
      <c r="P6889" t="s">
        <v>40</v>
      </c>
      <c r="Q6889" t="s">
        <v>79</v>
      </c>
      <c r="R6889" s="1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 s="3">
        <v>59.15</v>
      </c>
      <c r="AE6889" s="3">
        <v>336.7</v>
      </c>
      <c r="AF6889" s="3">
        <v>0</v>
      </c>
      <c r="AG6889" s="3">
        <v>0</v>
      </c>
      <c r="AH6889" s="3">
        <v>120.66</v>
      </c>
      <c r="AI6889" s="3">
        <v>457.36</v>
      </c>
      <c r="AJ6889" t="s">
        <v>47</v>
      </c>
      <c r="AK6889" t="s">
        <v>8234</v>
      </c>
      <c r="AL6889" t="s">
        <v>8234</v>
      </c>
      <c r="AM6889">
        <f>IF(Customers[[#This Row],[Customer Status]]="Churned",1,0)</f>
        <v>0</v>
      </c>
      <c r="AN6889" t="str">
        <f>IF(Customers[[#This Row],[Monthly Charge]]&gt;=_xlfn.PERCENTILE.INC(Customers[Monthly Charge],0.75),"High-value","Other")</f>
        <v>Other</v>
      </c>
    </row>
    <row r="6890" spans="1:40" x14ac:dyDescent="0.25">
      <c r="A6890" t="s">
        <v>8079</v>
      </c>
      <c r="B6890" t="s">
        <v>39</v>
      </c>
      <c r="C6890" s="1">
        <v>35</v>
      </c>
      <c r="D6890" t="s">
        <v>40</v>
      </c>
      <c r="E6890" s="1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 s="1">
        <v>6</v>
      </c>
      <c r="K6890" s="1">
        <v>49</v>
      </c>
      <c r="L6890" t="s">
        <v>42</v>
      </c>
      <c r="M6890" t="s">
        <v>40</v>
      </c>
      <c r="N6890" s="2">
        <v>35.29</v>
      </c>
      <c r="O6890" t="s">
        <v>43</v>
      </c>
      <c r="P6890" t="s">
        <v>40</v>
      </c>
      <c r="Q6890" t="s">
        <v>79</v>
      </c>
      <c r="R6890" s="1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 s="3">
        <v>61.75</v>
      </c>
      <c r="AE6890" s="3">
        <v>3024.15</v>
      </c>
      <c r="AF6890" s="3">
        <v>0</v>
      </c>
      <c r="AG6890" s="3">
        <v>0</v>
      </c>
      <c r="AH6890" s="3">
        <v>1729.21</v>
      </c>
      <c r="AI6890" s="3">
        <v>4753.3599999999997</v>
      </c>
      <c r="AJ6890" t="s">
        <v>47</v>
      </c>
      <c r="AK6890" t="s">
        <v>8234</v>
      </c>
      <c r="AL6890" t="s">
        <v>8234</v>
      </c>
      <c r="AM6890">
        <f>IF(Customers[[#This Row],[Customer Status]]="Churned",1,0)</f>
        <v>0</v>
      </c>
      <c r="AN6890" t="str">
        <f>IF(Customers[[#This Row],[Monthly Charge]]&gt;=_xlfn.PERCENTILE.INC(Customers[Monthly Charge],0.75),"High-value","Other")</f>
        <v>Other</v>
      </c>
    </row>
    <row r="6891" spans="1:40" x14ac:dyDescent="0.25">
      <c r="A6891" t="s">
        <v>8080</v>
      </c>
      <c r="B6891" t="s">
        <v>39</v>
      </c>
      <c r="C6891" s="1">
        <v>49</v>
      </c>
      <c r="D6891" t="s">
        <v>43</v>
      </c>
      <c r="E6891" s="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 s="1">
        <v>0</v>
      </c>
      <c r="K6891" s="1">
        <v>35</v>
      </c>
      <c r="L6891" t="s">
        <v>42</v>
      </c>
      <c r="M6891" t="s">
        <v>40</v>
      </c>
      <c r="N6891" s="2">
        <v>30.5</v>
      </c>
      <c r="O6891" t="s">
        <v>40</v>
      </c>
      <c r="P6891" t="s">
        <v>40</v>
      </c>
      <c r="Q6891" t="s">
        <v>55</v>
      </c>
      <c r="R6891" s="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 s="3">
        <v>113.2</v>
      </c>
      <c r="AE6891" s="3">
        <v>3914.05</v>
      </c>
      <c r="AF6891" s="3">
        <v>0</v>
      </c>
      <c r="AG6891" s="3">
        <v>0</v>
      </c>
      <c r="AH6891" s="3">
        <v>1067.5</v>
      </c>
      <c r="AI6891" s="3">
        <v>4981.55</v>
      </c>
      <c r="AJ6891" t="s">
        <v>47</v>
      </c>
      <c r="AK6891" t="s">
        <v>8234</v>
      </c>
      <c r="AL6891" t="s">
        <v>8234</v>
      </c>
      <c r="AM6891">
        <f>IF(Customers[[#This Row],[Customer Status]]="Churned",1,0)</f>
        <v>0</v>
      </c>
      <c r="AN6891" t="str">
        <f>IF(Customers[[#This Row],[Monthly Charge]]&gt;=_xlfn.PERCENTILE.INC(Customers[Monthly Charge],0.75),"High-value","Other")</f>
        <v>High-value</v>
      </c>
    </row>
    <row r="6892" spans="1:40" x14ac:dyDescent="0.25">
      <c r="A6892" t="s">
        <v>8081</v>
      </c>
      <c r="B6892" t="s">
        <v>39</v>
      </c>
      <c r="C6892" s="1">
        <v>62</v>
      </c>
      <c r="D6892" t="s">
        <v>40</v>
      </c>
      <c r="E6892" s="1">
        <v>2</v>
      </c>
      <c r="F6892" t="s">
        <v>2949</v>
      </c>
      <c r="G6892">
        <v>92336</v>
      </c>
      <c r="H6892">
        <v>34.136367</v>
      </c>
      <c r="I6892">
        <v>-117.460803</v>
      </c>
      <c r="J6892" s="1">
        <v>6</v>
      </c>
      <c r="K6892" s="1">
        <v>63</v>
      </c>
      <c r="L6892" t="s">
        <v>76</v>
      </c>
      <c r="M6892" t="s">
        <v>40</v>
      </c>
      <c r="N6892" s="2">
        <v>1.18</v>
      </c>
      <c r="O6892" t="s">
        <v>43</v>
      </c>
      <c r="P6892" t="s">
        <v>40</v>
      </c>
      <c r="Q6892" t="s">
        <v>79</v>
      </c>
      <c r="R6892" s="1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 s="3">
        <v>63.55</v>
      </c>
      <c r="AE6892" s="3">
        <v>4014.2</v>
      </c>
      <c r="AF6892" s="3">
        <v>0</v>
      </c>
      <c r="AG6892" s="3">
        <v>90</v>
      </c>
      <c r="AH6892" s="3">
        <v>74.34</v>
      </c>
      <c r="AI6892" s="3">
        <v>4178.54</v>
      </c>
      <c r="AJ6892" t="s">
        <v>47</v>
      </c>
      <c r="AK6892" t="s">
        <v>8234</v>
      </c>
      <c r="AL6892" t="s">
        <v>8234</v>
      </c>
      <c r="AM6892">
        <f>IF(Customers[[#This Row],[Customer Status]]="Churned",1,0)</f>
        <v>0</v>
      </c>
      <c r="AN6892" t="str">
        <f>IF(Customers[[#This Row],[Monthly Charge]]&gt;=_xlfn.PERCENTILE.INC(Customers[Monthly Charge],0.75),"High-value","Other")</f>
        <v>Other</v>
      </c>
    </row>
    <row r="6893" spans="1:40" x14ac:dyDescent="0.25">
      <c r="A6893" t="s">
        <v>8082</v>
      </c>
      <c r="B6893" t="s">
        <v>49</v>
      </c>
      <c r="C6893" s="1">
        <v>38</v>
      </c>
      <c r="D6893" t="s">
        <v>43</v>
      </c>
      <c r="E6893" s="1">
        <v>0</v>
      </c>
      <c r="F6893" t="s">
        <v>4197</v>
      </c>
      <c r="G6893">
        <v>92386</v>
      </c>
      <c r="H6893">
        <v>34.243088</v>
      </c>
      <c r="I6893">
        <v>-116.830015</v>
      </c>
      <c r="J6893" s="1">
        <v>0</v>
      </c>
      <c r="K6893" s="1">
        <v>1</v>
      </c>
      <c r="L6893" t="s">
        <v>54</v>
      </c>
      <c r="M6893" t="s">
        <v>40</v>
      </c>
      <c r="N6893" s="2">
        <v>39.44</v>
      </c>
      <c r="O6893" t="s">
        <v>40</v>
      </c>
      <c r="P6893" t="s">
        <v>40</v>
      </c>
      <c r="Q6893" t="s">
        <v>55</v>
      </c>
      <c r="R6893" s="1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 s="3">
        <v>75.3</v>
      </c>
      <c r="AE6893" s="3">
        <v>75.3</v>
      </c>
      <c r="AF6893" s="3">
        <v>0</v>
      </c>
      <c r="AG6893" s="3">
        <v>0</v>
      </c>
      <c r="AH6893" s="3">
        <v>39.44</v>
      </c>
      <c r="AI6893" s="3">
        <v>114.74</v>
      </c>
      <c r="AJ6893" t="s">
        <v>57</v>
      </c>
      <c r="AK6893" t="s">
        <v>121</v>
      </c>
      <c r="AL6893" t="s">
        <v>195</v>
      </c>
      <c r="AM6893">
        <f>IF(Customers[[#This Row],[Customer Status]]="Churned",1,0)</f>
        <v>1</v>
      </c>
      <c r="AN6893" t="str">
        <f>IF(Customers[[#This Row],[Monthly Charge]]&gt;=_xlfn.PERCENTILE.INC(Customers[Monthly Charge],0.75),"High-value","Other")</f>
        <v>Other</v>
      </c>
    </row>
    <row r="6894" spans="1:40" x14ac:dyDescent="0.25">
      <c r="A6894" t="s">
        <v>8083</v>
      </c>
      <c r="B6894" t="s">
        <v>49</v>
      </c>
      <c r="C6894" s="1">
        <v>45</v>
      </c>
      <c r="D6894" t="s">
        <v>40</v>
      </c>
      <c r="E6894" s="1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 s="1">
        <v>9</v>
      </c>
      <c r="K6894" s="1">
        <v>72</v>
      </c>
      <c r="L6894" t="s">
        <v>72</v>
      </c>
      <c r="M6894" t="s">
        <v>40</v>
      </c>
      <c r="N6894" s="2">
        <v>17.87</v>
      </c>
      <c r="O6894" t="s">
        <v>40</v>
      </c>
      <c r="P6894" t="s">
        <v>40</v>
      </c>
      <c r="Q6894" t="s">
        <v>55</v>
      </c>
      <c r="R6894" s="1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 s="3">
        <v>116.95</v>
      </c>
      <c r="AE6894" s="3">
        <v>8594.4</v>
      </c>
      <c r="AF6894" s="3">
        <v>0</v>
      </c>
      <c r="AG6894" s="3">
        <v>0</v>
      </c>
      <c r="AH6894" s="3">
        <v>1286.6400000000001</v>
      </c>
      <c r="AI6894" s="3">
        <v>9881.0400000000009</v>
      </c>
      <c r="AJ6894" t="s">
        <v>47</v>
      </c>
      <c r="AK6894" t="s">
        <v>8234</v>
      </c>
      <c r="AL6894" t="s">
        <v>8234</v>
      </c>
      <c r="AM6894">
        <f>IF(Customers[[#This Row],[Customer Status]]="Churned",1,0)</f>
        <v>0</v>
      </c>
      <c r="AN6894" t="str">
        <f>IF(Customers[[#This Row],[Monthly Charge]]&gt;=_xlfn.PERCENTILE.INC(Customers[Monthly Charge],0.75),"High-value","Other")</f>
        <v>High-value</v>
      </c>
    </row>
    <row r="6895" spans="1:40" x14ac:dyDescent="0.25">
      <c r="A6895" t="s">
        <v>8084</v>
      </c>
      <c r="B6895" t="s">
        <v>49</v>
      </c>
      <c r="C6895" s="1">
        <v>47</v>
      </c>
      <c r="D6895" t="s">
        <v>43</v>
      </c>
      <c r="E6895" s="1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 s="1">
        <v>0</v>
      </c>
      <c r="K6895" s="1">
        <v>7</v>
      </c>
      <c r="L6895" t="s">
        <v>42</v>
      </c>
      <c r="M6895" t="s">
        <v>40</v>
      </c>
      <c r="N6895" s="2">
        <v>13.86</v>
      </c>
      <c r="O6895" t="s">
        <v>43</v>
      </c>
      <c r="P6895" t="s">
        <v>43</v>
      </c>
      <c r="Q6895" t="s">
        <v>42</v>
      </c>
      <c r="R6895" s="1">
        <v>0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43</v>
      </c>
      <c r="AA6895" t="s">
        <v>51</v>
      </c>
      <c r="AB6895" t="s">
        <v>40</v>
      </c>
      <c r="AC6895" t="s">
        <v>46</v>
      </c>
      <c r="AD6895" s="3">
        <v>19.95</v>
      </c>
      <c r="AE6895" s="3">
        <v>147.5</v>
      </c>
      <c r="AF6895" s="3">
        <v>0</v>
      </c>
      <c r="AG6895" s="3">
        <v>0</v>
      </c>
      <c r="AH6895" s="3">
        <v>97.02</v>
      </c>
      <c r="AI6895" s="3">
        <v>244.52</v>
      </c>
      <c r="AJ6895" t="s">
        <v>47</v>
      </c>
      <c r="AK6895" t="s">
        <v>8234</v>
      </c>
      <c r="AL6895" t="s">
        <v>8234</v>
      </c>
      <c r="AM6895">
        <f>IF(Customers[[#This Row],[Customer Status]]="Churned",1,0)</f>
        <v>0</v>
      </c>
      <c r="AN6895" t="str">
        <f>IF(Customers[[#This Row],[Monthly Charge]]&gt;=_xlfn.PERCENTILE.INC(Customers[Monthly Charge],0.75),"High-value","Other")</f>
        <v>Other</v>
      </c>
    </row>
    <row r="6896" spans="1:40" x14ac:dyDescent="0.25">
      <c r="A6896" t="s">
        <v>8085</v>
      </c>
      <c r="B6896" t="s">
        <v>49</v>
      </c>
      <c r="C6896" s="1">
        <v>53</v>
      </c>
      <c r="D6896" t="s">
        <v>43</v>
      </c>
      <c r="E6896" s="1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 s="1">
        <v>0</v>
      </c>
      <c r="K6896" s="1">
        <v>23</v>
      </c>
      <c r="L6896" t="s">
        <v>42</v>
      </c>
      <c r="M6896" t="s">
        <v>40</v>
      </c>
      <c r="N6896" s="2">
        <v>48.21</v>
      </c>
      <c r="O6896" t="s">
        <v>43</v>
      </c>
      <c r="P6896" t="s">
        <v>40</v>
      </c>
      <c r="Q6896" t="s">
        <v>55</v>
      </c>
      <c r="R6896" s="1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 s="3">
        <v>-1</v>
      </c>
      <c r="AE6896" s="3">
        <v>2192.9</v>
      </c>
      <c r="AF6896" s="3">
        <v>0</v>
      </c>
      <c r="AG6896" s="3">
        <v>0</v>
      </c>
      <c r="AH6896" s="3">
        <v>1108.83</v>
      </c>
      <c r="AI6896" s="3">
        <v>3301.73</v>
      </c>
      <c r="AJ6896" t="s">
        <v>47</v>
      </c>
      <c r="AK6896" t="s">
        <v>8234</v>
      </c>
      <c r="AL6896" t="s">
        <v>8234</v>
      </c>
      <c r="AM6896">
        <f>IF(Customers[[#This Row],[Customer Status]]="Churned",1,0)</f>
        <v>0</v>
      </c>
      <c r="AN6896" t="str">
        <f>IF(Customers[[#This Row],[Monthly Charge]]&gt;=_xlfn.PERCENTILE.INC(Customers[Monthly Charge],0.75),"High-value","Other")</f>
        <v>Other</v>
      </c>
    </row>
    <row r="6897" spans="1:40" x14ac:dyDescent="0.25">
      <c r="A6897" t="s">
        <v>8086</v>
      </c>
      <c r="B6897" t="s">
        <v>39</v>
      </c>
      <c r="C6897" s="1">
        <v>41</v>
      </c>
      <c r="D6897" t="s">
        <v>40</v>
      </c>
      <c r="E6897" s="1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 s="1">
        <v>5</v>
      </c>
      <c r="K6897" s="1">
        <v>64</v>
      </c>
      <c r="L6897" t="s">
        <v>76</v>
      </c>
      <c r="M6897" t="s">
        <v>40</v>
      </c>
      <c r="N6897" s="2">
        <v>11.85</v>
      </c>
      <c r="O6897" t="s">
        <v>40</v>
      </c>
      <c r="P6897" t="s">
        <v>40</v>
      </c>
      <c r="Q6897" t="s">
        <v>79</v>
      </c>
      <c r="R6897" s="1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 s="3">
        <v>85</v>
      </c>
      <c r="AE6897" s="3">
        <v>5484.4</v>
      </c>
      <c r="AF6897" s="3">
        <v>0</v>
      </c>
      <c r="AG6897" s="3">
        <v>0</v>
      </c>
      <c r="AH6897" s="3">
        <v>758.4</v>
      </c>
      <c r="AI6897" s="3">
        <v>6242.8</v>
      </c>
      <c r="AJ6897" t="s">
        <v>47</v>
      </c>
      <c r="AK6897" t="s">
        <v>8234</v>
      </c>
      <c r="AL6897" t="s">
        <v>8234</v>
      </c>
      <c r="AM6897">
        <f>IF(Customers[[#This Row],[Customer Status]]="Churned",1,0)</f>
        <v>0</v>
      </c>
      <c r="AN6897" t="str">
        <f>IF(Customers[[#This Row],[Monthly Charge]]&gt;=_xlfn.PERCENTILE.INC(Customers[Monthly Charge],0.75),"High-value","Other")</f>
        <v>Other</v>
      </c>
    </row>
    <row r="6898" spans="1:40" x14ac:dyDescent="0.25">
      <c r="A6898" t="s">
        <v>8087</v>
      </c>
      <c r="B6898" t="s">
        <v>39</v>
      </c>
      <c r="C6898" s="1">
        <v>26</v>
      </c>
      <c r="D6898" t="s">
        <v>40</v>
      </c>
      <c r="E6898" s="1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 s="1">
        <v>9</v>
      </c>
      <c r="K6898" s="1">
        <v>66</v>
      </c>
      <c r="L6898" t="s">
        <v>42</v>
      </c>
      <c r="M6898" t="s">
        <v>40</v>
      </c>
      <c r="N6898" s="2">
        <v>24.27</v>
      </c>
      <c r="O6898" t="s">
        <v>43</v>
      </c>
      <c r="P6898" t="s">
        <v>40</v>
      </c>
      <c r="Q6898" t="s">
        <v>44</v>
      </c>
      <c r="R6898" s="1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 s="3">
        <v>58.2</v>
      </c>
      <c r="AE6898" s="3">
        <v>3810.8</v>
      </c>
      <c r="AF6898" s="3">
        <v>0</v>
      </c>
      <c r="AG6898" s="3">
        <v>0</v>
      </c>
      <c r="AH6898" s="3">
        <v>1601.82</v>
      </c>
      <c r="AI6898" s="3">
        <v>5412.62</v>
      </c>
      <c r="AJ6898" t="s">
        <v>47</v>
      </c>
      <c r="AK6898" t="s">
        <v>8234</v>
      </c>
      <c r="AL6898" t="s">
        <v>8234</v>
      </c>
      <c r="AM6898">
        <f>IF(Customers[[#This Row],[Customer Status]]="Churned",1,0)</f>
        <v>0</v>
      </c>
      <c r="AN6898" t="str">
        <f>IF(Customers[[#This Row],[Monthly Charge]]&gt;=_xlfn.PERCENTILE.INC(Customers[Monthly Charge],0.75),"High-value","Other")</f>
        <v>Other</v>
      </c>
    </row>
    <row r="6899" spans="1:40" x14ac:dyDescent="0.25">
      <c r="A6899" t="s">
        <v>8088</v>
      </c>
      <c r="B6899" t="s">
        <v>49</v>
      </c>
      <c r="C6899" s="1">
        <v>23</v>
      </c>
      <c r="D6899" t="s">
        <v>43</v>
      </c>
      <c r="E6899" s="1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 s="1">
        <v>0</v>
      </c>
      <c r="K6899" s="1">
        <v>7</v>
      </c>
      <c r="L6899" t="s">
        <v>54</v>
      </c>
      <c r="M6899" t="s">
        <v>43</v>
      </c>
      <c r="N6899" s="2">
        <v>0</v>
      </c>
      <c r="O6899" t="s">
        <v>43</v>
      </c>
      <c r="P6899" t="s">
        <v>40</v>
      </c>
      <c r="Q6899" t="s">
        <v>44</v>
      </c>
      <c r="R6899" s="1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 s="3">
        <v>24.35</v>
      </c>
      <c r="AE6899" s="3">
        <v>150.85</v>
      </c>
      <c r="AF6899" s="3">
        <v>0</v>
      </c>
      <c r="AG6899" s="3">
        <v>0</v>
      </c>
      <c r="AH6899" s="3">
        <v>0</v>
      </c>
      <c r="AI6899" s="3">
        <v>150.85</v>
      </c>
      <c r="AJ6899" t="s">
        <v>47</v>
      </c>
      <c r="AK6899" t="s">
        <v>8234</v>
      </c>
      <c r="AL6899" t="s">
        <v>8234</v>
      </c>
      <c r="AM6899">
        <f>IF(Customers[[#This Row],[Customer Status]]="Churned",1,0)</f>
        <v>0</v>
      </c>
      <c r="AN6899" t="str">
        <f>IF(Customers[[#This Row],[Monthly Charge]]&gt;=_xlfn.PERCENTILE.INC(Customers[Monthly Charge],0.75),"High-value","Other")</f>
        <v>Other</v>
      </c>
    </row>
    <row r="6900" spans="1:40" x14ac:dyDescent="0.25">
      <c r="A6900" t="s">
        <v>8089</v>
      </c>
      <c r="B6900" t="s">
        <v>49</v>
      </c>
      <c r="C6900" s="1">
        <v>67</v>
      </c>
      <c r="D6900" t="s">
        <v>43</v>
      </c>
      <c r="E6900" s="1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 s="1">
        <v>0</v>
      </c>
      <c r="K6900" s="1">
        <v>8</v>
      </c>
      <c r="L6900" t="s">
        <v>42</v>
      </c>
      <c r="M6900" t="s">
        <v>40</v>
      </c>
      <c r="N6900" s="2">
        <v>42.53</v>
      </c>
      <c r="O6900" t="s">
        <v>43</v>
      </c>
      <c r="P6900" t="s">
        <v>40</v>
      </c>
      <c r="Q6900" t="s">
        <v>55</v>
      </c>
      <c r="R6900" s="1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 s="3">
        <v>69.95</v>
      </c>
      <c r="AE6900" s="3">
        <v>562.70000000000005</v>
      </c>
      <c r="AF6900" s="3">
        <v>0</v>
      </c>
      <c r="AG6900" s="3">
        <v>0</v>
      </c>
      <c r="AH6900" s="3">
        <v>340.24</v>
      </c>
      <c r="AI6900" s="3">
        <v>902.94</v>
      </c>
      <c r="AJ6900" t="s">
        <v>47</v>
      </c>
      <c r="AK6900" t="s">
        <v>8234</v>
      </c>
      <c r="AL6900" t="s">
        <v>8234</v>
      </c>
      <c r="AM6900">
        <f>IF(Customers[[#This Row],[Customer Status]]="Churned",1,0)</f>
        <v>0</v>
      </c>
      <c r="AN6900" t="str">
        <f>IF(Customers[[#This Row],[Monthly Charge]]&gt;=_xlfn.PERCENTILE.INC(Customers[Monthly Charge],0.75),"High-value","Other")</f>
        <v>Other</v>
      </c>
    </row>
    <row r="6901" spans="1:40" x14ac:dyDescent="0.25">
      <c r="A6901" t="s">
        <v>8090</v>
      </c>
      <c r="B6901" t="s">
        <v>39</v>
      </c>
      <c r="C6901" s="1">
        <v>75</v>
      </c>
      <c r="D6901" t="s">
        <v>43</v>
      </c>
      <c r="E6901" s="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 s="1">
        <v>0</v>
      </c>
      <c r="K6901" s="1">
        <v>14</v>
      </c>
      <c r="L6901" t="s">
        <v>62</v>
      </c>
      <c r="M6901" t="s">
        <v>43</v>
      </c>
      <c r="N6901" s="2">
        <v>0</v>
      </c>
      <c r="O6901" t="s">
        <v>43</v>
      </c>
      <c r="P6901" t="s">
        <v>40</v>
      </c>
      <c r="Q6901" t="s">
        <v>79</v>
      </c>
      <c r="R6901" s="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 s="3">
        <v>39.700000000000003</v>
      </c>
      <c r="AE6901" s="3">
        <v>692.35</v>
      </c>
      <c r="AF6901" s="3">
        <v>0</v>
      </c>
      <c r="AG6901" s="3">
        <v>0</v>
      </c>
      <c r="AH6901" s="3">
        <v>0</v>
      </c>
      <c r="AI6901" s="3">
        <v>692.35</v>
      </c>
      <c r="AJ6901" t="s">
        <v>47</v>
      </c>
      <c r="AK6901" t="s">
        <v>8234</v>
      </c>
      <c r="AL6901" t="s">
        <v>8234</v>
      </c>
      <c r="AM6901">
        <f>IF(Customers[[#This Row],[Customer Status]]="Churned",1,0)</f>
        <v>0</v>
      </c>
      <c r="AN6901" t="str">
        <f>IF(Customers[[#This Row],[Monthly Charge]]&gt;=_xlfn.PERCENTILE.INC(Customers[Monthly Charge],0.75),"High-value","Other")</f>
        <v>Other</v>
      </c>
    </row>
    <row r="6902" spans="1:40" x14ac:dyDescent="0.25">
      <c r="A6902" t="s">
        <v>8091</v>
      </c>
      <c r="B6902" t="s">
        <v>39</v>
      </c>
      <c r="C6902" s="1">
        <v>52</v>
      </c>
      <c r="D6902" t="s">
        <v>40</v>
      </c>
      <c r="E6902" s="1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 s="1">
        <v>6</v>
      </c>
      <c r="K6902" s="1">
        <v>17</v>
      </c>
      <c r="L6902" t="s">
        <v>42</v>
      </c>
      <c r="M6902" t="s">
        <v>40</v>
      </c>
      <c r="N6902" s="2">
        <v>47.59</v>
      </c>
      <c r="O6902" t="s">
        <v>40</v>
      </c>
      <c r="P6902" t="s">
        <v>40</v>
      </c>
      <c r="Q6902" t="s">
        <v>79</v>
      </c>
      <c r="R6902" s="1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 s="3">
        <v>61.95</v>
      </c>
      <c r="AE6902" s="3">
        <v>1070.7</v>
      </c>
      <c r="AF6902" s="3">
        <v>0</v>
      </c>
      <c r="AG6902" s="3">
        <v>0</v>
      </c>
      <c r="AH6902" s="3">
        <v>809.03</v>
      </c>
      <c r="AI6902" s="3">
        <v>1879.73</v>
      </c>
      <c r="AJ6902" t="s">
        <v>47</v>
      </c>
      <c r="AK6902" t="s">
        <v>8234</v>
      </c>
      <c r="AL6902" t="s">
        <v>8234</v>
      </c>
      <c r="AM6902">
        <f>IF(Customers[[#This Row],[Customer Status]]="Churned",1,0)</f>
        <v>0</v>
      </c>
      <c r="AN6902" t="str">
        <f>IF(Customers[[#This Row],[Monthly Charge]]&gt;=_xlfn.PERCENTILE.INC(Customers[Monthly Charge],0.75),"High-value","Other")</f>
        <v>Other</v>
      </c>
    </row>
    <row r="6903" spans="1:40" x14ac:dyDescent="0.25">
      <c r="A6903" t="s">
        <v>8092</v>
      </c>
      <c r="B6903" t="s">
        <v>39</v>
      </c>
      <c r="C6903" s="1">
        <v>42</v>
      </c>
      <c r="D6903" t="s">
        <v>43</v>
      </c>
      <c r="E6903" s="1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 s="1">
        <v>0</v>
      </c>
      <c r="K6903" s="1">
        <v>46</v>
      </c>
      <c r="L6903" t="s">
        <v>76</v>
      </c>
      <c r="M6903" t="s">
        <v>40</v>
      </c>
      <c r="N6903" s="2">
        <v>32.78</v>
      </c>
      <c r="O6903" t="s">
        <v>43</v>
      </c>
      <c r="P6903" t="s">
        <v>43</v>
      </c>
      <c r="Q6903" t="s">
        <v>42</v>
      </c>
      <c r="R6903" s="1">
        <v>0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43</v>
      </c>
      <c r="AA6903" t="s">
        <v>73</v>
      </c>
      <c r="AB6903" t="s">
        <v>40</v>
      </c>
      <c r="AC6903" t="s">
        <v>56</v>
      </c>
      <c r="AD6903" s="3">
        <v>21.1</v>
      </c>
      <c r="AE6903" s="3">
        <v>937.1</v>
      </c>
      <c r="AF6903" s="3">
        <v>0</v>
      </c>
      <c r="AG6903" s="3">
        <v>0</v>
      </c>
      <c r="AH6903" s="3">
        <v>1507.88</v>
      </c>
      <c r="AI6903" s="3">
        <v>2444.98</v>
      </c>
      <c r="AJ6903" t="s">
        <v>47</v>
      </c>
      <c r="AK6903" t="s">
        <v>8234</v>
      </c>
      <c r="AL6903" t="s">
        <v>8234</v>
      </c>
      <c r="AM6903">
        <f>IF(Customers[[#This Row],[Customer Status]]="Churned",1,0)</f>
        <v>0</v>
      </c>
      <c r="AN6903" t="str">
        <f>IF(Customers[[#This Row],[Monthly Charge]]&gt;=_xlfn.PERCENTILE.INC(Customers[Monthly Charge],0.75),"High-value","Other")</f>
        <v>Other</v>
      </c>
    </row>
    <row r="6904" spans="1:40" x14ac:dyDescent="0.25">
      <c r="A6904" t="s">
        <v>8093</v>
      </c>
      <c r="B6904" t="s">
        <v>39</v>
      </c>
      <c r="C6904" s="1">
        <v>79</v>
      </c>
      <c r="D6904" t="s">
        <v>40</v>
      </c>
      <c r="E6904" s="1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 s="1">
        <v>1</v>
      </c>
      <c r="K6904" s="1">
        <v>2</v>
      </c>
      <c r="L6904" t="s">
        <v>54</v>
      </c>
      <c r="M6904" t="s">
        <v>40</v>
      </c>
      <c r="N6904" s="2">
        <v>32.619999999999997</v>
      </c>
      <c r="O6904" t="s">
        <v>43</v>
      </c>
      <c r="P6904" t="s">
        <v>40</v>
      </c>
      <c r="Q6904" t="s">
        <v>55</v>
      </c>
      <c r="R6904" s="1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 s="3">
        <v>69.3</v>
      </c>
      <c r="AE6904" s="3">
        <v>153.80000000000001</v>
      </c>
      <c r="AF6904" s="3">
        <v>0</v>
      </c>
      <c r="AG6904" s="3">
        <v>0</v>
      </c>
      <c r="AH6904" s="3">
        <v>65.239999999999995</v>
      </c>
      <c r="AI6904" s="3">
        <v>219.04</v>
      </c>
      <c r="AJ6904" t="s">
        <v>98</v>
      </c>
      <c r="AK6904" t="s">
        <v>8234</v>
      </c>
      <c r="AL6904" t="s">
        <v>8234</v>
      </c>
      <c r="AM6904">
        <f>IF(Customers[[#This Row],[Customer Status]]="Churned",1,0)</f>
        <v>0</v>
      </c>
      <c r="AN6904" t="str">
        <f>IF(Customers[[#This Row],[Monthly Charge]]&gt;=_xlfn.PERCENTILE.INC(Customers[Monthly Charge],0.75),"High-value","Other")</f>
        <v>Other</v>
      </c>
    </row>
    <row r="6905" spans="1:40" x14ac:dyDescent="0.25">
      <c r="A6905" t="s">
        <v>8094</v>
      </c>
      <c r="B6905" t="s">
        <v>39</v>
      </c>
      <c r="C6905" s="1">
        <v>59</v>
      </c>
      <c r="D6905" t="s">
        <v>40</v>
      </c>
      <c r="E6905" s="1">
        <v>3</v>
      </c>
      <c r="F6905" t="s">
        <v>3732</v>
      </c>
      <c r="G6905">
        <v>95606</v>
      </c>
      <c r="H6905">
        <v>38.809804</v>
      </c>
      <c r="I6905">
        <v>-122.241383</v>
      </c>
      <c r="J6905" s="1">
        <v>3</v>
      </c>
      <c r="K6905" s="1">
        <v>22</v>
      </c>
      <c r="L6905" t="s">
        <v>62</v>
      </c>
      <c r="M6905" t="s">
        <v>40</v>
      </c>
      <c r="N6905" s="2">
        <v>4.67</v>
      </c>
      <c r="O6905" t="s">
        <v>40</v>
      </c>
      <c r="P6905" t="s">
        <v>40</v>
      </c>
      <c r="Q6905" t="s">
        <v>55</v>
      </c>
      <c r="R6905" s="1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 s="3">
        <v>75.8</v>
      </c>
      <c r="AE6905" s="3">
        <v>1615.1</v>
      </c>
      <c r="AF6905" s="3">
        <v>0</v>
      </c>
      <c r="AG6905" s="3">
        <v>0</v>
      </c>
      <c r="AH6905" s="3">
        <v>102.74</v>
      </c>
      <c r="AI6905" s="3">
        <v>1717.84</v>
      </c>
      <c r="AJ6905" t="s">
        <v>47</v>
      </c>
      <c r="AK6905" t="s">
        <v>8234</v>
      </c>
      <c r="AL6905" t="s">
        <v>8234</v>
      </c>
      <c r="AM6905">
        <f>IF(Customers[[#This Row],[Customer Status]]="Churned",1,0)</f>
        <v>0</v>
      </c>
      <c r="AN6905" t="str">
        <f>IF(Customers[[#This Row],[Monthly Charge]]&gt;=_xlfn.PERCENTILE.INC(Customers[Monthly Charge],0.75),"High-value","Other")</f>
        <v>Other</v>
      </c>
    </row>
    <row r="6906" spans="1:40" x14ac:dyDescent="0.25">
      <c r="A6906" t="s">
        <v>8095</v>
      </c>
      <c r="B6906" t="s">
        <v>49</v>
      </c>
      <c r="C6906" s="1">
        <v>61</v>
      </c>
      <c r="D6906" t="s">
        <v>40</v>
      </c>
      <c r="E6906" s="1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 s="1">
        <v>4</v>
      </c>
      <c r="K6906" s="1">
        <v>66</v>
      </c>
      <c r="L6906" t="s">
        <v>42</v>
      </c>
      <c r="M6906" t="s">
        <v>40</v>
      </c>
      <c r="N6906" s="2">
        <v>7.83</v>
      </c>
      <c r="O6906" t="s">
        <v>43</v>
      </c>
      <c r="P6906" t="s">
        <v>43</v>
      </c>
      <c r="Q6906" t="s">
        <v>42</v>
      </c>
      <c r="R6906" s="1">
        <v>0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43</v>
      </c>
      <c r="AA6906" t="s">
        <v>73</v>
      </c>
      <c r="AB6906" t="s">
        <v>43</v>
      </c>
      <c r="AC6906" t="s">
        <v>46</v>
      </c>
      <c r="AD6906" s="3">
        <v>20</v>
      </c>
      <c r="AE6906" s="3">
        <v>1374.2</v>
      </c>
      <c r="AF6906" s="3">
        <v>0</v>
      </c>
      <c r="AG6906" s="3">
        <v>0</v>
      </c>
      <c r="AH6906" s="3">
        <v>516.78</v>
      </c>
      <c r="AI6906" s="3">
        <v>1890.98</v>
      </c>
      <c r="AJ6906" t="s">
        <v>47</v>
      </c>
      <c r="AK6906" t="s">
        <v>8234</v>
      </c>
      <c r="AL6906" t="s">
        <v>8234</v>
      </c>
      <c r="AM6906">
        <f>IF(Customers[[#This Row],[Customer Status]]="Churned",1,0)</f>
        <v>0</v>
      </c>
      <c r="AN6906" t="str">
        <f>IF(Customers[[#This Row],[Monthly Charge]]&gt;=_xlfn.PERCENTILE.INC(Customers[Monthly Charge],0.75),"High-value","Other")</f>
        <v>Other</v>
      </c>
    </row>
    <row r="6907" spans="1:40" x14ac:dyDescent="0.25">
      <c r="A6907" t="s">
        <v>8096</v>
      </c>
      <c r="B6907" t="s">
        <v>39</v>
      </c>
      <c r="C6907" s="1">
        <v>52</v>
      </c>
      <c r="D6907" t="s">
        <v>43</v>
      </c>
      <c r="E6907" s="1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 s="1">
        <v>0</v>
      </c>
      <c r="K6907" s="1">
        <v>39</v>
      </c>
      <c r="L6907" t="s">
        <v>129</v>
      </c>
      <c r="M6907" t="s">
        <v>40</v>
      </c>
      <c r="N6907" s="2">
        <v>34.74</v>
      </c>
      <c r="O6907" t="s">
        <v>40</v>
      </c>
      <c r="P6907" t="s">
        <v>40</v>
      </c>
      <c r="Q6907" t="s">
        <v>55</v>
      </c>
      <c r="R6907" s="1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 s="3">
        <v>103.45</v>
      </c>
      <c r="AE6907" s="3">
        <v>3994.45</v>
      </c>
      <c r="AF6907" s="3">
        <v>0</v>
      </c>
      <c r="AG6907" s="3">
        <v>0</v>
      </c>
      <c r="AH6907" s="3">
        <v>1354.86</v>
      </c>
      <c r="AI6907" s="3">
        <v>5349.31</v>
      </c>
      <c r="AJ6907" t="s">
        <v>57</v>
      </c>
      <c r="AK6907" t="s">
        <v>58</v>
      </c>
      <c r="AL6907" t="s">
        <v>104</v>
      </c>
      <c r="AM6907">
        <f>IF(Customers[[#This Row],[Customer Status]]="Churned",1,0)</f>
        <v>1</v>
      </c>
      <c r="AN6907" t="str">
        <f>IF(Customers[[#This Row],[Monthly Charge]]&gt;=_xlfn.PERCENTILE.INC(Customers[Monthly Charge],0.75),"High-value","Other")</f>
        <v>High-value</v>
      </c>
    </row>
    <row r="6908" spans="1:40" x14ac:dyDescent="0.25">
      <c r="A6908" t="s">
        <v>8097</v>
      </c>
      <c r="B6908" t="s">
        <v>49</v>
      </c>
      <c r="C6908" s="1">
        <v>50</v>
      </c>
      <c r="D6908" t="s">
        <v>43</v>
      </c>
      <c r="E6908" s="1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 s="1">
        <v>0</v>
      </c>
      <c r="K6908" s="1">
        <v>23</v>
      </c>
      <c r="L6908" t="s">
        <v>62</v>
      </c>
      <c r="M6908" t="s">
        <v>40</v>
      </c>
      <c r="N6908" s="2">
        <v>1.2</v>
      </c>
      <c r="O6908" t="s">
        <v>43</v>
      </c>
      <c r="P6908" t="s">
        <v>43</v>
      </c>
      <c r="Q6908" t="s">
        <v>42</v>
      </c>
      <c r="R6908" s="1">
        <v>0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43</v>
      </c>
      <c r="AA6908" t="s">
        <v>45</v>
      </c>
      <c r="AB6908" t="s">
        <v>43</v>
      </c>
      <c r="AC6908" t="s">
        <v>46</v>
      </c>
      <c r="AD6908" s="3">
        <v>19.8</v>
      </c>
      <c r="AE6908" s="3">
        <v>465.45</v>
      </c>
      <c r="AF6908" s="3">
        <v>0</v>
      </c>
      <c r="AG6908" s="3">
        <v>0</v>
      </c>
      <c r="AH6908" s="3">
        <v>27.6</v>
      </c>
      <c r="AI6908" s="3">
        <v>493.05</v>
      </c>
      <c r="AJ6908" t="s">
        <v>47</v>
      </c>
      <c r="AK6908" t="s">
        <v>8234</v>
      </c>
      <c r="AL6908" t="s">
        <v>8234</v>
      </c>
      <c r="AM6908">
        <f>IF(Customers[[#This Row],[Customer Status]]="Churned",1,0)</f>
        <v>0</v>
      </c>
      <c r="AN6908" t="str">
        <f>IF(Customers[[#This Row],[Monthly Charge]]&gt;=_xlfn.PERCENTILE.INC(Customers[Monthly Charge],0.75),"High-value","Other")</f>
        <v>Other</v>
      </c>
    </row>
    <row r="6909" spans="1:40" x14ac:dyDescent="0.25">
      <c r="A6909" t="s">
        <v>8098</v>
      </c>
      <c r="B6909" t="s">
        <v>39</v>
      </c>
      <c r="C6909" s="1">
        <v>27</v>
      </c>
      <c r="D6909" t="s">
        <v>40</v>
      </c>
      <c r="E6909" s="1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 s="1">
        <v>9</v>
      </c>
      <c r="K6909" s="1">
        <v>72</v>
      </c>
      <c r="L6909" t="s">
        <v>42</v>
      </c>
      <c r="M6909" t="s">
        <v>40</v>
      </c>
      <c r="N6909" s="2">
        <v>33.39</v>
      </c>
      <c r="O6909" t="s">
        <v>40</v>
      </c>
      <c r="P6909" t="s">
        <v>40</v>
      </c>
      <c r="Q6909" t="s">
        <v>55</v>
      </c>
      <c r="R6909" s="1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 s="3">
        <v>109.55</v>
      </c>
      <c r="AE6909" s="3">
        <v>7887.25</v>
      </c>
      <c r="AF6909" s="3">
        <v>0</v>
      </c>
      <c r="AG6909" s="3">
        <v>120</v>
      </c>
      <c r="AH6909" s="3">
        <v>2404.08</v>
      </c>
      <c r="AI6909" s="3">
        <v>10411.33</v>
      </c>
      <c r="AJ6909" t="s">
        <v>47</v>
      </c>
      <c r="AK6909" t="s">
        <v>8234</v>
      </c>
      <c r="AL6909" t="s">
        <v>8234</v>
      </c>
      <c r="AM6909">
        <f>IF(Customers[[#This Row],[Customer Status]]="Churned",1,0)</f>
        <v>0</v>
      </c>
      <c r="AN6909" t="str">
        <f>IF(Customers[[#This Row],[Monthly Charge]]&gt;=_xlfn.PERCENTILE.INC(Customers[Monthly Charge],0.75),"High-value","Other")</f>
        <v>High-value</v>
      </c>
    </row>
    <row r="6910" spans="1:40" x14ac:dyDescent="0.25">
      <c r="A6910" t="s">
        <v>8099</v>
      </c>
      <c r="B6910" t="s">
        <v>49</v>
      </c>
      <c r="C6910" s="1">
        <v>50</v>
      </c>
      <c r="D6910" t="s">
        <v>40</v>
      </c>
      <c r="E6910" s="1">
        <v>0</v>
      </c>
      <c r="F6910" t="s">
        <v>3265</v>
      </c>
      <c r="G6910">
        <v>90293</v>
      </c>
      <c r="H6910">
        <v>33.947305</v>
      </c>
      <c r="I6910">
        <v>-118.439841</v>
      </c>
      <c r="J6910" s="1">
        <v>1</v>
      </c>
      <c r="K6910" s="1">
        <v>71</v>
      </c>
      <c r="L6910" t="s">
        <v>72</v>
      </c>
      <c r="M6910" t="s">
        <v>40</v>
      </c>
      <c r="N6910" s="2">
        <v>4.8499999999999996</v>
      </c>
      <c r="O6910" t="s">
        <v>40</v>
      </c>
      <c r="P6910" t="s">
        <v>40</v>
      </c>
      <c r="Q6910" t="s">
        <v>79</v>
      </c>
      <c r="R6910" s="1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 s="3">
        <v>66.849999999999994</v>
      </c>
      <c r="AE6910" s="3">
        <v>4748.7</v>
      </c>
      <c r="AF6910" s="3">
        <v>0</v>
      </c>
      <c r="AG6910" s="3">
        <v>0</v>
      </c>
      <c r="AH6910" s="3">
        <v>344.35</v>
      </c>
      <c r="AI6910" s="3">
        <v>5093.05</v>
      </c>
      <c r="AJ6910" t="s">
        <v>47</v>
      </c>
      <c r="AK6910" t="s">
        <v>8234</v>
      </c>
      <c r="AL6910" t="s">
        <v>8234</v>
      </c>
      <c r="AM6910">
        <f>IF(Customers[[#This Row],[Customer Status]]="Churned",1,0)</f>
        <v>0</v>
      </c>
      <c r="AN6910" t="str">
        <f>IF(Customers[[#This Row],[Monthly Charge]]&gt;=_xlfn.PERCENTILE.INC(Customers[Monthly Charge],0.75),"High-value","Other")</f>
        <v>Other</v>
      </c>
    </row>
    <row r="6911" spans="1:40" x14ac:dyDescent="0.25">
      <c r="A6911" t="s">
        <v>8100</v>
      </c>
      <c r="B6911" t="s">
        <v>49</v>
      </c>
      <c r="C6911" s="1">
        <v>56</v>
      </c>
      <c r="D6911" t="s">
        <v>43</v>
      </c>
      <c r="E6911" s="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 s="1">
        <v>0</v>
      </c>
      <c r="K6911" s="1">
        <v>1</v>
      </c>
      <c r="L6911" t="s">
        <v>42</v>
      </c>
      <c r="M6911" t="s">
        <v>40</v>
      </c>
      <c r="N6911" s="2">
        <v>45.5</v>
      </c>
      <c r="O6911" t="s">
        <v>43</v>
      </c>
      <c r="P6911" t="s">
        <v>40</v>
      </c>
      <c r="Q6911" t="s">
        <v>55</v>
      </c>
      <c r="R6911" s="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 s="3">
        <v>69.900000000000006</v>
      </c>
      <c r="AE6911" s="3">
        <v>69.900000000000006</v>
      </c>
      <c r="AF6911" s="3">
        <v>0</v>
      </c>
      <c r="AG6911" s="3">
        <v>0</v>
      </c>
      <c r="AH6911" s="3">
        <v>45.5</v>
      </c>
      <c r="AI6911" s="3">
        <v>115.4</v>
      </c>
      <c r="AJ6911" t="s">
        <v>57</v>
      </c>
      <c r="AK6911" t="s">
        <v>121</v>
      </c>
      <c r="AL6911" t="s">
        <v>195</v>
      </c>
      <c r="AM6911">
        <f>IF(Customers[[#This Row],[Customer Status]]="Churned",1,0)</f>
        <v>1</v>
      </c>
      <c r="AN6911" t="str">
        <f>IF(Customers[[#This Row],[Monthly Charge]]&gt;=_xlfn.PERCENTILE.INC(Customers[Monthly Charge],0.75),"High-value","Other")</f>
        <v>Other</v>
      </c>
    </row>
    <row r="6912" spans="1:40" x14ac:dyDescent="0.25">
      <c r="A6912" t="s">
        <v>8101</v>
      </c>
      <c r="B6912" t="s">
        <v>49</v>
      </c>
      <c r="C6912" s="1">
        <v>44</v>
      </c>
      <c r="D6912" t="s">
        <v>40</v>
      </c>
      <c r="E6912" s="1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 s="1">
        <v>6</v>
      </c>
      <c r="K6912" s="1">
        <v>46</v>
      </c>
      <c r="L6912" t="s">
        <v>42</v>
      </c>
      <c r="M6912" t="s">
        <v>40</v>
      </c>
      <c r="N6912" s="2">
        <v>4.72</v>
      </c>
      <c r="O6912" t="s">
        <v>43</v>
      </c>
      <c r="P6912" t="s">
        <v>43</v>
      </c>
      <c r="Q6912" t="s">
        <v>42</v>
      </c>
      <c r="R6912" s="1">
        <v>0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43</v>
      </c>
      <c r="AA6912" t="s">
        <v>45</v>
      </c>
      <c r="AB6912" t="s">
        <v>40</v>
      </c>
      <c r="AC6912" t="s">
        <v>56</v>
      </c>
      <c r="AD6912" s="3">
        <v>20.2</v>
      </c>
      <c r="AE6912" s="3">
        <v>845.6</v>
      </c>
      <c r="AF6912" s="3">
        <v>0</v>
      </c>
      <c r="AG6912" s="3">
        <v>0</v>
      </c>
      <c r="AH6912" s="3">
        <v>217.12</v>
      </c>
      <c r="AI6912" s="3">
        <v>1062.72</v>
      </c>
      <c r="AJ6912" t="s">
        <v>47</v>
      </c>
      <c r="AK6912" t="s">
        <v>8234</v>
      </c>
      <c r="AL6912" t="s">
        <v>8234</v>
      </c>
      <c r="AM6912">
        <f>IF(Customers[[#This Row],[Customer Status]]="Churned",1,0)</f>
        <v>0</v>
      </c>
      <c r="AN6912" t="str">
        <f>IF(Customers[[#This Row],[Monthly Charge]]&gt;=_xlfn.PERCENTILE.INC(Customers[Monthly Charge],0.75),"High-value","Other")</f>
        <v>Other</v>
      </c>
    </row>
    <row r="6913" spans="1:40" x14ac:dyDescent="0.25">
      <c r="A6913" t="s">
        <v>8102</v>
      </c>
      <c r="B6913" t="s">
        <v>49</v>
      </c>
      <c r="C6913" s="1">
        <v>65</v>
      </c>
      <c r="D6913" t="s">
        <v>43</v>
      </c>
      <c r="E6913" s="1">
        <v>0</v>
      </c>
      <c r="F6913" t="s">
        <v>680</v>
      </c>
      <c r="G6913">
        <v>95923</v>
      </c>
      <c r="H6913">
        <v>40.171312</v>
      </c>
      <c r="I6913">
        <v>-121.120605</v>
      </c>
      <c r="J6913" s="1">
        <v>0</v>
      </c>
      <c r="K6913" s="1">
        <v>22</v>
      </c>
      <c r="L6913" t="s">
        <v>62</v>
      </c>
      <c r="M6913" t="s">
        <v>40</v>
      </c>
      <c r="N6913" s="2">
        <v>40.18</v>
      </c>
      <c r="O6913" t="s">
        <v>40</v>
      </c>
      <c r="P6913" t="s">
        <v>40</v>
      </c>
      <c r="Q6913" t="s">
        <v>55</v>
      </c>
      <c r="R6913" s="1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 s="3">
        <v>96.7</v>
      </c>
      <c r="AE6913" s="3">
        <v>2082.9499999999998</v>
      </c>
      <c r="AF6913" s="3">
        <v>0</v>
      </c>
      <c r="AG6913" s="3">
        <v>100</v>
      </c>
      <c r="AH6913" s="3">
        <v>883.96</v>
      </c>
      <c r="AI6913" s="3">
        <v>3066.91</v>
      </c>
      <c r="AJ6913" t="s">
        <v>57</v>
      </c>
      <c r="AK6913" t="s">
        <v>58</v>
      </c>
      <c r="AL6913" t="s">
        <v>104</v>
      </c>
      <c r="AM6913">
        <f>IF(Customers[[#This Row],[Customer Status]]="Churned",1,0)</f>
        <v>1</v>
      </c>
      <c r="AN6913" t="str">
        <f>IF(Customers[[#This Row],[Monthly Charge]]&gt;=_xlfn.PERCENTILE.INC(Customers[Monthly Charge],0.75),"High-value","Other")</f>
        <v>High-value</v>
      </c>
    </row>
    <row r="6914" spans="1:40" x14ac:dyDescent="0.25">
      <c r="A6914" t="s">
        <v>8103</v>
      </c>
      <c r="B6914" t="s">
        <v>39</v>
      </c>
      <c r="C6914" s="1">
        <v>50</v>
      </c>
      <c r="D6914" t="s">
        <v>43</v>
      </c>
      <c r="E6914" s="1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 s="1">
        <v>0</v>
      </c>
      <c r="K6914" s="1">
        <v>40</v>
      </c>
      <c r="L6914" t="s">
        <v>76</v>
      </c>
      <c r="M6914" t="s">
        <v>40</v>
      </c>
      <c r="N6914" s="2">
        <v>33.659999999999997</v>
      </c>
      <c r="O6914" t="s">
        <v>40</v>
      </c>
      <c r="P6914" t="s">
        <v>40</v>
      </c>
      <c r="Q6914" t="s">
        <v>55</v>
      </c>
      <c r="R6914" s="1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 s="3">
        <v>83.85</v>
      </c>
      <c r="AE6914" s="3">
        <v>3532.25</v>
      </c>
      <c r="AF6914" s="3">
        <v>0</v>
      </c>
      <c r="AG6914" s="3">
        <v>0</v>
      </c>
      <c r="AH6914" s="3">
        <v>1346.4</v>
      </c>
      <c r="AI6914" s="3">
        <v>4878.6499999999996</v>
      </c>
      <c r="AJ6914" t="s">
        <v>47</v>
      </c>
      <c r="AK6914" t="s">
        <v>8234</v>
      </c>
      <c r="AL6914" t="s">
        <v>8234</v>
      </c>
      <c r="AM6914">
        <f>IF(Customers[[#This Row],[Customer Status]]="Churned",1,0)</f>
        <v>0</v>
      </c>
      <c r="AN6914" t="str">
        <f>IF(Customers[[#This Row],[Monthly Charge]]&gt;=_xlfn.PERCENTILE.INC(Customers[Monthly Charge],0.75),"High-value","Other")</f>
        <v>Other</v>
      </c>
    </row>
    <row r="6915" spans="1:40" x14ac:dyDescent="0.25">
      <c r="A6915" t="s">
        <v>8104</v>
      </c>
      <c r="B6915" t="s">
        <v>49</v>
      </c>
      <c r="C6915" s="1">
        <v>29</v>
      </c>
      <c r="D6915" t="s">
        <v>43</v>
      </c>
      <c r="E6915" s="1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 s="1">
        <v>0</v>
      </c>
      <c r="K6915" s="1">
        <v>53</v>
      </c>
      <c r="L6915" t="s">
        <v>76</v>
      </c>
      <c r="M6915" t="s">
        <v>40</v>
      </c>
      <c r="N6915" s="2">
        <v>24.17</v>
      </c>
      <c r="O6915" t="s">
        <v>43</v>
      </c>
      <c r="P6915" t="s">
        <v>43</v>
      </c>
      <c r="Q6915" t="s">
        <v>42</v>
      </c>
      <c r="R6915" s="1">
        <v>0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43</v>
      </c>
      <c r="AA6915" t="s">
        <v>73</v>
      </c>
      <c r="AB6915" t="s">
        <v>43</v>
      </c>
      <c r="AC6915" t="s">
        <v>46</v>
      </c>
      <c r="AD6915" s="3">
        <v>19.5</v>
      </c>
      <c r="AE6915" s="3">
        <v>1050.5</v>
      </c>
      <c r="AF6915" s="3">
        <v>0</v>
      </c>
      <c r="AG6915" s="3">
        <v>0</v>
      </c>
      <c r="AH6915" s="3">
        <v>1281.01</v>
      </c>
      <c r="AI6915" s="3">
        <v>2331.5100000000002</v>
      </c>
      <c r="AJ6915" t="s">
        <v>47</v>
      </c>
      <c r="AK6915" t="s">
        <v>8234</v>
      </c>
      <c r="AL6915" t="s">
        <v>8234</v>
      </c>
      <c r="AM6915">
        <f>IF(Customers[[#This Row],[Customer Status]]="Churned",1,0)</f>
        <v>0</v>
      </c>
      <c r="AN6915" t="str">
        <f>IF(Customers[[#This Row],[Monthly Charge]]&gt;=_xlfn.PERCENTILE.INC(Customers[Monthly Charge],0.75),"High-value","Other")</f>
        <v>Other</v>
      </c>
    </row>
    <row r="6916" spans="1:40" x14ac:dyDescent="0.25">
      <c r="A6916" t="s">
        <v>8105</v>
      </c>
      <c r="B6916" t="s">
        <v>49</v>
      </c>
      <c r="C6916" s="1">
        <v>37</v>
      </c>
      <c r="D6916" t="s">
        <v>43</v>
      </c>
      <c r="E6916" s="1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 s="1">
        <v>0</v>
      </c>
      <c r="K6916" s="1">
        <v>12</v>
      </c>
      <c r="L6916" t="s">
        <v>62</v>
      </c>
      <c r="M6916" t="s">
        <v>40</v>
      </c>
      <c r="N6916" s="2">
        <v>2.29</v>
      </c>
      <c r="O6916" t="s">
        <v>40</v>
      </c>
      <c r="P6916" t="s">
        <v>43</v>
      </c>
      <c r="Q6916" t="s">
        <v>42</v>
      </c>
      <c r="R6916" s="1">
        <v>0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43</v>
      </c>
      <c r="AA6916" t="s">
        <v>51</v>
      </c>
      <c r="AB6916" t="s">
        <v>43</v>
      </c>
      <c r="AC6916" t="s">
        <v>56</v>
      </c>
      <c r="AD6916" s="3">
        <v>25</v>
      </c>
      <c r="AE6916" s="3">
        <v>316.2</v>
      </c>
      <c r="AF6916" s="3">
        <v>0</v>
      </c>
      <c r="AG6916" s="3">
        <v>0</v>
      </c>
      <c r="AH6916" s="3">
        <v>27.48</v>
      </c>
      <c r="AI6916" s="3">
        <v>343.68</v>
      </c>
      <c r="AJ6916" t="s">
        <v>47</v>
      </c>
      <c r="AK6916" t="s">
        <v>8234</v>
      </c>
      <c r="AL6916" t="s">
        <v>8234</v>
      </c>
      <c r="AM6916">
        <f>IF(Customers[[#This Row],[Customer Status]]="Churned",1,0)</f>
        <v>0</v>
      </c>
      <c r="AN6916" t="str">
        <f>IF(Customers[[#This Row],[Monthly Charge]]&gt;=_xlfn.PERCENTILE.INC(Customers[Monthly Charge],0.75),"High-value","Other")</f>
        <v>Other</v>
      </c>
    </row>
    <row r="6917" spans="1:40" x14ac:dyDescent="0.25">
      <c r="A6917" t="s">
        <v>8106</v>
      </c>
      <c r="B6917" t="s">
        <v>39</v>
      </c>
      <c r="C6917" s="1">
        <v>52</v>
      </c>
      <c r="D6917" t="s">
        <v>43</v>
      </c>
      <c r="E6917" s="1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 s="1">
        <v>0</v>
      </c>
      <c r="K6917" s="1">
        <v>2</v>
      </c>
      <c r="L6917" t="s">
        <v>42</v>
      </c>
      <c r="M6917" t="s">
        <v>40</v>
      </c>
      <c r="N6917" s="2">
        <v>25.92</v>
      </c>
      <c r="O6917" t="s">
        <v>43</v>
      </c>
      <c r="P6917" t="s">
        <v>43</v>
      </c>
      <c r="Q6917" t="s">
        <v>42</v>
      </c>
      <c r="R6917" s="1">
        <v>0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43</v>
      </c>
      <c r="AA6917" t="s">
        <v>51</v>
      </c>
      <c r="AB6917" t="s">
        <v>43</v>
      </c>
      <c r="AC6917" t="s">
        <v>46</v>
      </c>
      <c r="AD6917" s="3">
        <v>20.350000000000001</v>
      </c>
      <c r="AE6917" s="3">
        <v>45.3</v>
      </c>
      <c r="AF6917" s="3">
        <v>0</v>
      </c>
      <c r="AG6917" s="3">
        <v>0</v>
      </c>
      <c r="AH6917" s="3">
        <v>51.84</v>
      </c>
      <c r="AI6917" s="3">
        <v>97.14</v>
      </c>
      <c r="AJ6917" t="s">
        <v>98</v>
      </c>
      <c r="AK6917" t="s">
        <v>8234</v>
      </c>
      <c r="AL6917" t="s">
        <v>8234</v>
      </c>
      <c r="AM6917">
        <f>IF(Customers[[#This Row],[Customer Status]]="Churned",1,0)</f>
        <v>0</v>
      </c>
      <c r="AN6917" t="str">
        <f>IF(Customers[[#This Row],[Monthly Charge]]&gt;=_xlfn.PERCENTILE.INC(Customers[Monthly Charge],0.75),"High-value","Other")</f>
        <v>Other</v>
      </c>
    </row>
    <row r="6918" spans="1:40" x14ac:dyDescent="0.25">
      <c r="A6918" t="s">
        <v>8107</v>
      </c>
      <c r="B6918" t="s">
        <v>49</v>
      </c>
      <c r="C6918" s="1">
        <v>75</v>
      </c>
      <c r="D6918" t="s">
        <v>40</v>
      </c>
      <c r="E6918" s="1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 s="1">
        <v>8</v>
      </c>
      <c r="K6918" s="1">
        <v>37</v>
      </c>
      <c r="L6918" t="s">
        <v>42</v>
      </c>
      <c r="M6918" t="s">
        <v>40</v>
      </c>
      <c r="N6918" s="2">
        <v>23.54</v>
      </c>
      <c r="O6918" t="s">
        <v>43</v>
      </c>
      <c r="P6918" t="s">
        <v>40</v>
      </c>
      <c r="Q6918" t="s">
        <v>55</v>
      </c>
      <c r="R6918" s="1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 s="3">
        <v>72.25</v>
      </c>
      <c r="AE6918" s="3">
        <v>2575.4499999999998</v>
      </c>
      <c r="AF6918" s="3">
        <v>0</v>
      </c>
      <c r="AG6918" s="3">
        <v>0</v>
      </c>
      <c r="AH6918" s="3">
        <v>870.98</v>
      </c>
      <c r="AI6918" s="3">
        <v>3446.43</v>
      </c>
      <c r="AJ6918" t="s">
        <v>47</v>
      </c>
      <c r="AK6918" t="s">
        <v>8234</v>
      </c>
      <c r="AL6918" t="s">
        <v>8234</v>
      </c>
      <c r="AM6918">
        <f>IF(Customers[[#This Row],[Customer Status]]="Churned",1,0)</f>
        <v>0</v>
      </c>
      <c r="AN6918" t="str">
        <f>IF(Customers[[#This Row],[Monthly Charge]]&gt;=_xlfn.PERCENTILE.INC(Customers[Monthly Charge],0.75),"High-value","Other")</f>
        <v>Other</v>
      </c>
    </row>
    <row r="6919" spans="1:40" x14ac:dyDescent="0.25">
      <c r="A6919" t="s">
        <v>8108</v>
      </c>
      <c r="B6919" t="s">
        <v>39</v>
      </c>
      <c r="C6919" s="1">
        <v>43</v>
      </c>
      <c r="D6919" t="s">
        <v>43</v>
      </c>
      <c r="E6919" s="1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 s="1">
        <v>0</v>
      </c>
      <c r="K6919" s="1">
        <v>11</v>
      </c>
      <c r="L6919" t="s">
        <v>42</v>
      </c>
      <c r="M6919" t="s">
        <v>40</v>
      </c>
      <c r="N6919" s="2">
        <v>19.010000000000002</v>
      </c>
      <c r="O6919" t="s">
        <v>43</v>
      </c>
      <c r="P6919" t="s">
        <v>40</v>
      </c>
      <c r="Q6919" t="s">
        <v>79</v>
      </c>
      <c r="R6919" s="1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 s="3">
        <v>48.55</v>
      </c>
      <c r="AE6919" s="3">
        <v>501</v>
      </c>
      <c r="AF6919" s="3">
        <v>0</v>
      </c>
      <c r="AG6919" s="3">
        <v>130</v>
      </c>
      <c r="AH6919" s="3">
        <v>209.11</v>
      </c>
      <c r="AI6919" s="3">
        <v>840.11</v>
      </c>
      <c r="AJ6919" t="s">
        <v>57</v>
      </c>
      <c r="AK6919" t="s">
        <v>58</v>
      </c>
      <c r="AL6919" t="s">
        <v>104</v>
      </c>
      <c r="AM6919">
        <f>IF(Customers[[#This Row],[Customer Status]]="Churned",1,0)</f>
        <v>1</v>
      </c>
      <c r="AN6919" t="str">
        <f>IF(Customers[[#This Row],[Monthly Charge]]&gt;=_xlfn.PERCENTILE.INC(Customers[Monthly Charge],0.75),"High-value","Other")</f>
        <v>Other</v>
      </c>
    </row>
    <row r="6920" spans="1:40" x14ac:dyDescent="0.25">
      <c r="A6920" t="s">
        <v>8109</v>
      </c>
      <c r="B6920" t="s">
        <v>49</v>
      </c>
      <c r="C6920" s="1">
        <v>43</v>
      </c>
      <c r="D6920" t="s">
        <v>43</v>
      </c>
      <c r="E6920" s="1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 s="1">
        <v>0</v>
      </c>
      <c r="K6920" s="1">
        <v>66</v>
      </c>
      <c r="L6920" t="s">
        <v>72</v>
      </c>
      <c r="M6920" t="s">
        <v>40</v>
      </c>
      <c r="N6920" s="2">
        <v>33.020000000000003</v>
      </c>
      <c r="O6920" t="s">
        <v>40</v>
      </c>
      <c r="P6920" t="s">
        <v>40</v>
      </c>
      <c r="Q6920" t="s">
        <v>55</v>
      </c>
      <c r="R6920" s="1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 s="3">
        <v>-7</v>
      </c>
      <c r="AE6920" s="3">
        <v>6860.6</v>
      </c>
      <c r="AF6920" s="3">
        <v>44</v>
      </c>
      <c r="AG6920" s="3">
        <v>0</v>
      </c>
      <c r="AH6920" s="3">
        <v>2179.3200000000002</v>
      </c>
      <c r="AI6920" s="3">
        <v>8995.92</v>
      </c>
      <c r="AJ6920" t="s">
        <v>47</v>
      </c>
      <c r="AK6920" t="s">
        <v>8234</v>
      </c>
      <c r="AL6920" t="s">
        <v>8234</v>
      </c>
      <c r="AM6920">
        <f>IF(Customers[[#This Row],[Customer Status]]="Churned",1,0)</f>
        <v>0</v>
      </c>
      <c r="AN6920" t="str">
        <f>IF(Customers[[#This Row],[Monthly Charge]]&gt;=_xlfn.PERCENTILE.INC(Customers[Monthly Charge],0.75),"High-value","Other")</f>
        <v>Other</v>
      </c>
    </row>
    <row r="6921" spans="1:40" x14ac:dyDescent="0.25">
      <c r="A6921" t="s">
        <v>8110</v>
      </c>
      <c r="B6921" t="s">
        <v>49</v>
      </c>
      <c r="C6921" s="1">
        <v>48</v>
      </c>
      <c r="D6921" t="s">
        <v>40</v>
      </c>
      <c r="E6921" s="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 s="1">
        <v>1</v>
      </c>
      <c r="K6921" s="1">
        <v>35</v>
      </c>
      <c r="L6921" t="s">
        <v>129</v>
      </c>
      <c r="M6921" t="s">
        <v>40</v>
      </c>
      <c r="N6921" s="2">
        <v>48.47</v>
      </c>
      <c r="O6921" t="s">
        <v>40</v>
      </c>
      <c r="P6921" t="s">
        <v>40</v>
      </c>
      <c r="Q6921" t="s">
        <v>55</v>
      </c>
      <c r="R6921" s="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 s="3">
        <v>75.2</v>
      </c>
      <c r="AE6921" s="3">
        <v>2576.1999999999998</v>
      </c>
      <c r="AF6921" s="3">
        <v>0</v>
      </c>
      <c r="AG6921" s="3">
        <v>0</v>
      </c>
      <c r="AH6921" s="3">
        <v>1696.45</v>
      </c>
      <c r="AI6921" s="3">
        <v>4272.6499999999996</v>
      </c>
      <c r="AJ6921" t="s">
        <v>57</v>
      </c>
      <c r="AK6921" t="s">
        <v>117</v>
      </c>
      <c r="AL6921" t="s">
        <v>466</v>
      </c>
      <c r="AM6921">
        <f>IF(Customers[[#This Row],[Customer Status]]="Churned",1,0)</f>
        <v>1</v>
      </c>
      <c r="AN6921" t="str">
        <f>IF(Customers[[#This Row],[Monthly Charge]]&gt;=_xlfn.PERCENTILE.INC(Customers[Monthly Charge],0.75),"High-value","Other")</f>
        <v>Other</v>
      </c>
    </row>
    <row r="6922" spans="1:40" x14ac:dyDescent="0.25">
      <c r="A6922" t="s">
        <v>8111</v>
      </c>
      <c r="B6922" t="s">
        <v>49</v>
      </c>
      <c r="C6922" s="1">
        <v>61</v>
      </c>
      <c r="D6922" t="s">
        <v>40</v>
      </c>
      <c r="E6922" s="1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 s="1">
        <v>0</v>
      </c>
      <c r="K6922" s="1">
        <v>53</v>
      </c>
      <c r="L6922" t="s">
        <v>76</v>
      </c>
      <c r="M6922" t="s">
        <v>40</v>
      </c>
      <c r="N6922" s="2">
        <v>27.56</v>
      </c>
      <c r="O6922" t="s">
        <v>40</v>
      </c>
      <c r="P6922" t="s">
        <v>40</v>
      </c>
      <c r="Q6922" t="s">
        <v>44</v>
      </c>
      <c r="R6922" s="1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 s="3">
        <v>71.849999999999994</v>
      </c>
      <c r="AE6922" s="3">
        <v>3827.9</v>
      </c>
      <c r="AF6922" s="3">
        <v>0</v>
      </c>
      <c r="AG6922" s="3">
        <v>0</v>
      </c>
      <c r="AH6922" s="3">
        <v>1460.68</v>
      </c>
      <c r="AI6922" s="3">
        <v>5288.58</v>
      </c>
      <c r="AJ6922" t="s">
        <v>47</v>
      </c>
      <c r="AK6922" t="s">
        <v>8234</v>
      </c>
      <c r="AL6922" t="s">
        <v>8234</v>
      </c>
      <c r="AM6922">
        <f>IF(Customers[[#This Row],[Customer Status]]="Churned",1,0)</f>
        <v>0</v>
      </c>
      <c r="AN6922" t="str">
        <f>IF(Customers[[#This Row],[Monthly Charge]]&gt;=_xlfn.PERCENTILE.INC(Customers[Monthly Charge],0.75),"High-value","Other")</f>
        <v>Other</v>
      </c>
    </row>
    <row r="6923" spans="1:40" x14ac:dyDescent="0.25">
      <c r="A6923" t="s">
        <v>8112</v>
      </c>
      <c r="B6923" t="s">
        <v>39</v>
      </c>
      <c r="C6923" s="1">
        <v>63</v>
      </c>
      <c r="D6923" t="s">
        <v>43</v>
      </c>
      <c r="E6923" s="1">
        <v>0</v>
      </c>
      <c r="F6923" t="s">
        <v>2605</v>
      </c>
      <c r="G6923">
        <v>93455</v>
      </c>
      <c r="H6923">
        <v>34.818227</v>
      </c>
      <c r="I6923">
        <v>-120.418784</v>
      </c>
      <c r="J6923" s="1">
        <v>0</v>
      </c>
      <c r="K6923" s="1">
        <v>1</v>
      </c>
      <c r="L6923" t="s">
        <v>54</v>
      </c>
      <c r="M6923" t="s">
        <v>40</v>
      </c>
      <c r="N6923" s="2">
        <v>6.43</v>
      </c>
      <c r="O6923" t="s">
        <v>43</v>
      </c>
      <c r="P6923" t="s">
        <v>40</v>
      </c>
      <c r="Q6923" t="s">
        <v>79</v>
      </c>
      <c r="R6923" s="1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 s="3">
        <v>55.45</v>
      </c>
      <c r="AE6923" s="3">
        <v>55.45</v>
      </c>
      <c r="AF6923" s="3">
        <v>0</v>
      </c>
      <c r="AG6923" s="3">
        <v>10</v>
      </c>
      <c r="AH6923" s="3">
        <v>6.43</v>
      </c>
      <c r="AI6923" s="3">
        <v>71.88</v>
      </c>
      <c r="AJ6923" t="s">
        <v>98</v>
      </c>
      <c r="AK6923" t="s">
        <v>8234</v>
      </c>
      <c r="AL6923" t="s">
        <v>8234</v>
      </c>
      <c r="AM6923">
        <f>IF(Customers[[#This Row],[Customer Status]]="Churned",1,0)</f>
        <v>0</v>
      </c>
      <c r="AN6923" t="str">
        <f>IF(Customers[[#This Row],[Monthly Charge]]&gt;=_xlfn.PERCENTILE.INC(Customers[Monthly Charge],0.75),"High-value","Other")</f>
        <v>Other</v>
      </c>
    </row>
    <row r="6924" spans="1:40" x14ac:dyDescent="0.25">
      <c r="A6924" t="s">
        <v>8113</v>
      </c>
      <c r="B6924" t="s">
        <v>39</v>
      </c>
      <c r="C6924" s="1">
        <v>20</v>
      </c>
      <c r="D6924" t="s">
        <v>43</v>
      </c>
      <c r="E6924" s="1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 s="1">
        <v>0</v>
      </c>
      <c r="K6924" s="1">
        <v>41</v>
      </c>
      <c r="L6924" t="s">
        <v>42</v>
      </c>
      <c r="M6924" t="s">
        <v>40</v>
      </c>
      <c r="N6924" s="2">
        <v>36.700000000000003</v>
      </c>
      <c r="O6924" t="s">
        <v>40</v>
      </c>
      <c r="P6924" t="s">
        <v>40</v>
      </c>
      <c r="Q6924" t="s">
        <v>55</v>
      </c>
      <c r="R6924" s="1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 s="3">
        <v>106.5</v>
      </c>
      <c r="AE6924" s="3">
        <v>4282.3999999999996</v>
      </c>
      <c r="AF6924" s="3">
        <v>0</v>
      </c>
      <c r="AG6924" s="3">
        <v>0</v>
      </c>
      <c r="AH6924" s="3">
        <v>1504.7</v>
      </c>
      <c r="AI6924" s="3">
        <v>5787.1</v>
      </c>
      <c r="AJ6924" t="s">
        <v>47</v>
      </c>
      <c r="AK6924" t="s">
        <v>8234</v>
      </c>
      <c r="AL6924" t="s">
        <v>8234</v>
      </c>
      <c r="AM6924">
        <f>IF(Customers[[#This Row],[Customer Status]]="Churned",1,0)</f>
        <v>0</v>
      </c>
      <c r="AN6924" t="str">
        <f>IF(Customers[[#This Row],[Monthly Charge]]&gt;=_xlfn.PERCENTILE.INC(Customers[Monthly Charge],0.75),"High-value","Other")</f>
        <v>High-value</v>
      </c>
    </row>
    <row r="6925" spans="1:40" x14ac:dyDescent="0.25">
      <c r="A6925" t="s">
        <v>8114</v>
      </c>
      <c r="B6925" t="s">
        <v>49</v>
      </c>
      <c r="C6925" s="1">
        <v>55</v>
      </c>
      <c r="D6925" t="s">
        <v>40</v>
      </c>
      <c r="E6925" s="1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 s="1">
        <v>6</v>
      </c>
      <c r="K6925" s="1">
        <v>72</v>
      </c>
      <c r="L6925" t="s">
        <v>42</v>
      </c>
      <c r="M6925" t="s">
        <v>40</v>
      </c>
      <c r="N6925" s="2">
        <v>9.3000000000000007</v>
      </c>
      <c r="O6925" t="s">
        <v>40</v>
      </c>
      <c r="P6925" t="s">
        <v>40</v>
      </c>
      <c r="Q6925" t="s">
        <v>79</v>
      </c>
      <c r="R6925" s="1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 s="3">
        <v>80.849999999999994</v>
      </c>
      <c r="AE6925" s="3">
        <v>5727.45</v>
      </c>
      <c r="AF6925" s="3">
        <v>0</v>
      </c>
      <c r="AG6925" s="3">
        <v>0</v>
      </c>
      <c r="AH6925" s="3">
        <v>669.6</v>
      </c>
      <c r="AI6925" s="3">
        <v>6397.05</v>
      </c>
      <c r="AJ6925" t="s">
        <v>47</v>
      </c>
      <c r="AK6925" t="s">
        <v>8234</v>
      </c>
      <c r="AL6925" t="s">
        <v>8234</v>
      </c>
      <c r="AM6925">
        <f>IF(Customers[[#This Row],[Customer Status]]="Churned",1,0)</f>
        <v>0</v>
      </c>
      <c r="AN6925" t="str">
        <f>IF(Customers[[#This Row],[Monthly Charge]]&gt;=_xlfn.PERCENTILE.INC(Customers[Monthly Charge],0.75),"High-value","Other")</f>
        <v>Other</v>
      </c>
    </row>
    <row r="6926" spans="1:40" x14ac:dyDescent="0.25">
      <c r="A6926" t="s">
        <v>8115</v>
      </c>
      <c r="B6926" t="s">
        <v>49</v>
      </c>
      <c r="C6926" s="1">
        <v>58</v>
      </c>
      <c r="D6926" t="s">
        <v>40</v>
      </c>
      <c r="E6926" s="1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 s="1">
        <v>1</v>
      </c>
      <c r="K6926" s="1">
        <v>17</v>
      </c>
      <c r="L6926" t="s">
        <v>62</v>
      </c>
      <c r="M6926" t="s">
        <v>40</v>
      </c>
      <c r="N6926" s="2">
        <v>44.97</v>
      </c>
      <c r="O6926" t="s">
        <v>43</v>
      </c>
      <c r="P6926" t="s">
        <v>40</v>
      </c>
      <c r="Q6926" t="s">
        <v>55</v>
      </c>
      <c r="R6926" s="1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 s="3">
        <v>69</v>
      </c>
      <c r="AE6926" s="3">
        <v>1149.6500000000001</v>
      </c>
      <c r="AF6926" s="3">
        <v>0</v>
      </c>
      <c r="AG6926" s="3">
        <v>0</v>
      </c>
      <c r="AH6926" s="3">
        <v>764.49</v>
      </c>
      <c r="AI6926" s="3">
        <v>1914.14</v>
      </c>
      <c r="AJ6926" t="s">
        <v>57</v>
      </c>
      <c r="AK6926" t="s">
        <v>58</v>
      </c>
      <c r="AL6926" t="s">
        <v>203</v>
      </c>
      <c r="AM6926">
        <f>IF(Customers[[#This Row],[Customer Status]]="Churned",1,0)</f>
        <v>1</v>
      </c>
      <c r="AN6926" t="str">
        <f>IF(Customers[[#This Row],[Monthly Charge]]&gt;=_xlfn.PERCENTILE.INC(Customers[Monthly Charge],0.75),"High-value","Other")</f>
        <v>Other</v>
      </c>
    </row>
    <row r="6927" spans="1:40" x14ac:dyDescent="0.25">
      <c r="A6927" t="s">
        <v>8116</v>
      </c>
      <c r="B6927" t="s">
        <v>49</v>
      </c>
      <c r="C6927" s="1">
        <v>47</v>
      </c>
      <c r="D6927" t="s">
        <v>40</v>
      </c>
      <c r="E6927" s="1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 s="1">
        <v>7</v>
      </c>
      <c r="K6927" s="1">
        <v>36</v>
      </c>
      <c r="L6927" t="s">
        <v>42</v>
      </c>
      <c r="M6927" t="s">
        <v>40</v>
      </c>
      <c r="N6927" s="2">
        <v>21.77</v>
      </c>
      <c r="O6927" t="s">
        <v>43</v>
      </c>
      <c r="P6927" t="s">
        <v>43</v>
      </c>
      <c r="Q6927" t="s">
        <v>42</v>
      </c>
      <c r="R6927" s="1">
        <v>0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43</v>
      </c>
      <c r="AA6927" t="s">
        <v>45</v>
      </c>
      <c r="AB6927" t="s">
        <v>43</v>
      </c>
      <c r="AC6927" t="s">
        <v>183</v>
      </c>
      <c r="AD6927" s="3">
        <v>20</v>
      </c>
      <c r="AE6927" s="3">
        <v>666.75</v>
      </c>
      <c r="AF6927" s="3">
        <v>0</v>
      </c>
      <c r="AG6927" s="3">
        <v>0</v>
      </c>
      <c r="AH6927" s="3">
        <v>783.72</v>
      </c>
      <c r="AI6927" s="3">
        <v>1450.47</v>
      </c>
      <c r="AJ6927" t="s">
        <v>47</v>
      </c>
      <c r="AK6927" t="s">
        <v>8234</v>
      </c>
      <c r="AL6927" t="s">
        <v>8234</v>
      </c>
      <c r="AM6927">
        <f>IF(Customers[[#This Row],[Customer Status]]="Churned",1,0)</f>
        <v>0</v>
      </c>
      <c r="AN6927" t="str">
        <f>IF(Customers[[#This Row],[Monthly Charge]]&gt;=_xlfn.PERCENTILE.INC(Customers[Monthly Charge],0.75),"High-value","Other")</f>
        <v>Other</v>
      </c>
    </row>
    <row r="6928" spans="1:40" x14ac:dyDescent="0.25">
      <c r="A6928" t="s">
        <v>8117</v>
      </c>
      <c r="B6928" t="s">
        <v>39</v>
      </c>
      <c r="C6928" s="1">
        <v>69</v>
      </c>
      <c r="D6928" t="s">
        <v>43</v>
      </c>
      <c r="E6928" s="1">
        <v>0</v>
      </c>
      <c r="F6928" t="s">
        <v>666</v>
      </c>
      <c r="G6928">
        <v>94021</v>
      </c>
      <c r="H6928">
        <v>37.266387999999999</v>
      </c>
      <c r="I6928">
        <v>-122.26308</v>
      </c>
      <c r="J6928" s="1">
        <v>0</v>
      </c>
      <c r="K6928" s="1">
        <v>41</v>
      </c>
      <c r="L6928" t="s">
        <v>42</v>
      </c>
      <c r="M6928" t="s">
        <v>40</v>
      </c>
      <c r="N6928" s="2">
        <v>14.61</v>
      </c>
      <c r="O6928" t="s">
        <v>43</v>
      </c>
      <c r="P6928" t="s">
        <v>40</v>
      </c>
      <c r="Q6928" t="s">
        <v>55</v>
      </c>
      <c r="R6928" s="1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 s="3">
        <v>101.1</v>
      </c>
      <c r="AE6928" s="3">
        <v>4016.2</v>
      </c>
      <c r="AF6928" s="3">
        <v>0</v>
      </c>
      <c r="AG6928" s="3">
        <v>0</v>
      </c>
      <c r="AH6928" s="3">
        <v>599.01</v>
      </c>
      <c r="AI6928" s="3">
        <v>4615.21</v>
      </c>
      <c r="AJ6928" t="s">
        <v>47</v>
      </c>
      <c r="AK6928" t="s">
        <v>8234</v>
      </c>
      <c r="AL6928" t="s">
        <v>8234</v>
      </c>
      <c r="AM6928">
        <f>IF(Customers[[#This Row],[Customer Status]]="Churned",1,0)</f>
        <v>0</v>
      </c>
      <c r="AN6928" t="str">
        <f>IF(Customers[[#This Row],[Monthly Charge]]&gt;=_xlfn.PERCENTILE.INC(Customers[Monthly Charge],0.75),"High-value","Other")</f>
        <v>High-value</v>
      </c>
    </row>
    <row r="6929" spans="1:40" x14ac:dyDescent="0.25">
      <c r="A6929" t="s">
        <v>8118</v>
      </c>
      <c r="B6929" t="s">
        <v>39</v>
      </c>
      <c r="C6929" s="1">
        <v>37</v>
      </c>
      <c r="D6929" t="s">
        <v>40</v>
      </c>
      <c r="E6929" s="1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 s="1">
        <v>3</v>
      </c>
      <c r="K6929" s="1">
        <v>1</v>
      </c>
      <c r="L6929" t="s">
        <v>42</v>
      </c>
      <c r="M6929" t="s">
        <v>40</v>
      </c>
      <c r="N6929" s="2">
        <v>12.8</v>
      </c>
      <c r="O6929" t="s">
        <v>43</v>
      </c>
      <c r="P6929" t="s">
        <v>40</v>
      </c>
      <c r="Q6929" t="s">
        <v>79</v>
      </c>
      <c r="R6929" s="1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 s="3">
        <v>45.7</v>
      </c>
      <c r="AE6929" s="3">
        <v>45.7</v>
      </c>
      <c r="AF6929" s="3">
        <v>0</v>
      </c>
      <c r="AG6929" s="3">
        <v>0</v>
      </c>
      <c r="AH6929" s="3">
        <v>12.8</v>
      </c>
      <c r="AI6929" s="3">
        <v>58.5</v>
      </c>
      <c r="AJ6929" t="s">
        <v>57</v>
      </c>
      <c r="AK6929" t="s">
        <v>58</v>
      </c>
      <c r="AL6929" t="s">
        <v>104</v>
      </c>
      <c r="AM6929">
        <f>IF(Customers[[#This Row],[Customer Status]]="Churned",1,0)</f>
        <v>1</v>
      </c>
      <c r="AN6929" t="str">
        <f>IF(Customers[[#This Row],[Monthly Charge]]&gt;=_xlfn.PERCENTILE.INC(Customers[Monthly Charge],0.75),"High-value","Other")</f>
        <v>Other</v>
      </c>
    </row>
    <row r="6930" spans="1:40" x14ac:dyDescent="0.25">
      <c r="A6930" t="s">
        <v>8119</v>
      </c>
      <c r="B6930" t="s">
        <v>49</v>
      </c>
      <c r="C6930" s="1">
        <v>60</v>
      </c>
      <c r="D6930" t="s">
        <v>43</v>
      </c>
      <c r="E6930" s="1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 s="1">
        <v>0</v>
      </c>
      <c r="K6930" s="1">
        <v>24</v>
      </c>
      <c r="L6930" t="s">
        <v>42</v>
      </c>
      <c r="M6930" t="s">
        <v>40</v>
      </c>
      <c r="N6930" s="2">
        <v>33.97</v>
      </c>
      <c r="O6930" t="s">
        <v>43</v>
      </c>
      <c r="P6930" t="s">
        <v>40</v>
      </c>
      <c r="Q6930" t="s">
        <v>79</v>
      </c>
      <c r="R6930" s="1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 s="3">
        <v>51.15</v>
      </c>
      <c r="AE6930" s="3">
        <v>1275.7</v>
      </c>
      <c r="AF6930" s="3">
        <v>0</v>
      </c>
      <c r="AG6930" s="3">
        <v>0</v>
      </c>
      <c r="AH6930" s="3">
        <v>815.28</v>
      </c>
      <c r="AI6930" s="3">
        <v>2090.98</v>
      </c>
      <c r="AJ6930" t="s">
        <v>47</v>
      </c>
      <c r="AK6930" t="s">
        <v>8234</v>
      </c>
      <c r="AL6930" t="s">
        <v>8234</v>
      </c>
      <c r="AM6930">
        <f>IF(Customers[[#This Row],[Customer Status]]="Churned",1,0)</f>
        <v>0</v>
      </c>
      <c r="AN6930" t="str">
        <f>IF(Customers[[#This Row],[Monthly Charge]]&gt;=_xlfn.PERCENTILE.INC(Customers[Monthly Charge],0.75),"High-value","Other")</f>
        <v>Other</v>
      </c>
    </row>
    <row r="6931" spans="1:40" x14ac:dyDescent="0.25">
      <c r="A6931" t="s">
        <v>8120</v>
      </c>
      <c r="B6931" t="s">
        <v>49</v>
      </c>
      <c r="C6931" s="1">
        <v>21</v>
      </c>
      <c r="D6931" t="s">
        <v>40</v>
      </c>
      <c r="E6931" s="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 s="1">
        <v>9</v>
      </c>
      <c r="K6931" s="1">
        <v>58</v>
      </c>
      <c r="L6931" t="s">
        <v>42</v>
      </c>
      <c r="M6931" t="s">
        <v>43</v>
      </c>
      <c r="N6931" s="2">
        <v>0</v>
      </c>
      <c r="O6931" t="s">
        <v>43</v>
      </c>
      <c r="P6931" t="s">
        <v>40</v>
      </c>
      <c r="Q6931" t="s">
        <v>44</v>
      </c>
      <c r="R6931" s="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 s="3">
        <v>50</v>
      </c>
      <c r="AE6931" s="3">
        <v>2919.85</v>
      </c>
      <c r="AF6931" s="3">
        <v>0</v>
      </c>
      <c r="AG6931" s="3">
        <v>0</v>
      </c>
      <c r="AH6931" s="3">
        <v>0</v>
      </c>
      <c r="AI6931" s="3">
        <v>2919.85</v>
      </c>
      <c r="AJ6931" t="s">
        <v>47</v>
      </c>
      <c r="AK6931" t="s">
        <v>8234</v>
      </c>
      <c r="AL6931" t="s">
        <v>8234</v>
      </c>
      <c r="AM6931">
        <f>IF(Customers[[#This Row],[Customer Status]]="Churned",1,0)</f>
        <v>0</v>
      </c>
      <c r="AN6931" t="str">
        <f>IF(Customers[[#This Row],[Monthly Charge]]&gt;=_xlfn.PERCENTILE.INC(Customers[Monthly Charge],0.75),"High-value","Other")</f>
        <v>Other</v>
      </c>
    </row>
    <row r="6932" spans="1:40" x14ac:dyDescent="0.25">
      <c r="A6932" t="s">
        <v>8121</v>
      </c>
      <c r="B6932" t="s">
        <v>39</v>
      </c>
      <c r="C6932" s="1">
        <v>50</v>
      </c>
      <c r="D6932" t="s">
        <v>40</v>
      </c>
      <c r="E6932" s="1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 s="1">
        <v>1</v>
      </c>
      <c r="K6932" s="1">
        <v>39</v>
      </c>
      <c r="L6932" t="s">
        <v>42</v>
      </c>
      <c r="M6932" t="s">
        <v>40</v>
      </c>
      <c r="N6932" s="2">
        <v>35.32</v>
      </c>
      <c r="O6932" t="s">
        <v>40</v>
      </c>
      <c r="P6932" t="s">
        <v>40</v>
      </c>
      <c r="Q6932" t="s">
        <v>55</v>
      </c>
      <c r="R6932" s="1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 s="3">
        <v>89.55</v>
      </c>
      <c r="AE6932" s="3">
        <v>3474.45</v>
      </c>
      <c r="AF6932" s="3">
        <v>0</v>
      </c>
      <c r="AG6932" s="3">
        <v>0</v>
      </c>
      <c r="AH6932" s="3">
        <v>1377.48</v>
      </c>
      <c r="AI6932" s="3">
        <v>4851.93</v>
      </c>
      <c r="AJ6932" t="s">
        <v>57</v>
      </c>
      <c r="AK6932" t="s">
        <v>63</v>
      </c>
      <c r="AL6932" t="s">
        <v>591</v>
      </c>
      <c r="AM6932">
        <f>IF(Customers[[#This Row],[Customer Status]]="Churned",1,0)</f>
        <v>1</v>
      </c>
      <c r="AN6932" t="str">
        <f>IF(Customers[[#This Row],[Monthly Charge]]&gt;=_xlfn.PERCENTILE.INC(Customers[Monthly Charge],0.75),"High-value","Other")</f>
        <v>Other</v>
      </c>
    </row>
    <row r="6933" spans="1:40" x14ac:dyDescent="0.25">
      <c r="A6933" t="s">
        <v>8122</v>
      </c>
      <c r="B6933" t="s">
        <v>49</v>
      </c>
      <c r="C6933" s="1">
        <v>62</v>
      </c>
      <c r="D6933" t="s">
        <v>40</v>
      </c>
      <c r="E6933" s="1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 s="1">
        <v>1</v>
      </c>
      <c r="K6933" s="1">
        <v>42</v>
      </c>
      <c r="L6933" t="s">
        <v>42</v>
      </c>
      <c r="M6933" t="s">
        <v>40</v>
      </c>
      <c r="N6933" s="2">
        <v>13.23</v>
      </c>
      <c r="O6933" t="s">
        <v>40</v>
      </c>
      <c r="P6933" t="s">
        <v>40</v>
      </c>
      <c r="Q6933" t="s">
        <v>55</v>
      </c>
      <c r="R6933" s="1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 s="3">
        <v>97.1</v>
      </c>
      <c r="AE6933" s="3">
        <v>4016.75</v>
      </c>
      <c r="AF6933" s="3">
        <v>46.56</v>
      </c>
      <c r="AG6933" s="3">
        <v>150</v>
      </c>
      <c r="AH6933" s="3">
        <v>555.66</v>
      </c>
      <c r="AI6933" s="3">
        <v>4675.8500000000004</v>
      </c>
      <c r="AJ6933" t="s">
        <v>47</v>
      </c>
      <c r="AK6933" t="s">
        <v>8234</v>
      </c>
      <c r="AL6933" t="s">
        <v>8234</v>
      </c>
      <c r="AM6933">
        <f>IF(Customers[[#This Row],[Customer Status]]="Churned",1,0)</f>
        <v>0</v>
      </c>
      <c r="AN6933" t="str">
        <f>IF(Customers[[#This Row],[Monthly Charge]]&gt;=_xlfn.PERCENTILE.INC(Customers[Monthly Charge],0.75),"High-value","Other")</f>
        <v>High-value</v>
      </c>
    </row>
    <row r="6934" spans="1:40" x14ac:dyDescent="0.25">
      <c r="A6934" t="s">
        <v>8123</v>
      </c>
      <c r="B6934" t="s">
        <v>49</v>
      </c>
      <c r="C6934" s="1">
        <v>66</v>
      </c>
      <c r="D6934" t="s">
        <v>40</v>
      </c>
      <c r="E6934" s="1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 s="1">
        <v>1</v>
      </c>
      <c r="K6934" s="1">
        <v>66</v>
      </c>
      <c r="L6934" t="s">
        <v>42</v>
      </c>
      <c r="M6934" t="s">
        <v>40</v>
      </c>
      <c r="N6934" s="2">
        <v>48.87</v>
      </c>
      <c r="O6934" t="s">
        <v>40</v>
      </c>
      <c r="P6934" t="s">
        <v>40</v>
      </c>
      <c r="Q6934" t="s">
        <v>55</v>
      </c>
      <c r="R6934" s="1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 s="3">
        <v>110.85</v>
      </c>
      <c r="AE6934" s="3">
        <v>7491.75</v>
      </c>
      <c r="AF6934" s="3">
        <v>0</v>
      </c>
      <c r="AG6934" s="3">
        <v>0</v>
      </c>
      <c r="AH6934" s="3">
        <v>3225.42</v>
      </c>
      <c r="AI6934" s="3">
        <v>10717.17</v>
      </c>
      <c r="AJ6934" t="s">
        <v>57</v>
      </c>
      <c r="AK6934" t="s">
        <v>58</v>
      </c>
      <c r="AL6934" t="s">
        <v>104</v>
      </c>
      <c r="AM6934">
        <f>IF(Customers[[#This Row],[Customer Status]]="Churned",1,0)</f>
        <v>1</v>
      </c>
      <c r="AN6934" t="str">
        <f>IF(Customers[[#This Row],[Monthly Charge]]&gt;=_xlfn.PERCENTILE.INC(Customers[Monthly Charge],0.75),"High-value","Other")</f>
        <v>High-value</v>
      </c>
    </row>
    <row r="6935" spans="1:40" x14ac:dyDescent="0.25">
      <c r="A6935" t="s">
        <v>8124</v>
      </c>
      <c r="B6935" t="s">
        <v>49</v>
      </c>
      <c r="C6935" s="1">
        <v>39</v>
      </c>
      <c r="D6935" t="s">
        <v>43</v>
      </c>
      <c r="E6935" s="1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 s="1">
        <v>0</v>
      </c>
      <c r="K6935" s="1">
        <v>3</v>
      </c>
      <c r="L6935" t="s">
        <v>42</v>
      </c>
      <c r="M6935" t="s">
        <v>40</v>
      </c>
      <c r="N6935" s="2">
        <v>31.88</v>
      </c>
      <c r="O6935" t="s">
        <v>43</v>
      </c>
      <c r="P6935" t="s">
        <v>40</v>
      </c>
      <c r="Q6935" t="s">
        <v>55</v>
      </c>
      <c r="R6935" s="1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 s="3">
        <v>78.5</v>
      </c>
      <c r="AE6935" s="3">
        <v>242.05</v>
      </c>
      <c r="AF6935" s="3">
        <v>0</v>
      </c>
      <c r="AG6935" s="3">
        <v>0</v>
      </c>
      <c r="AH6935" s="3">
        <v>95.64</v>
      </c>
      <c r="AI6935" s="3">
        <v>337.69</v>
      </c>
      <c r="AJ6935" t="s">
        <v>57</v>
      </c>
      <c r="AK6935" t="s">
        <v>117</v>
      </c>
      <c r="AL6935" t="s">
        <v>118</v>
      </c>
      <c r="AM6935">
        <f>IF(Customers[[#This Row],[Customer Status]]="Churned",1,0)</f>
        <v>1</v>
      </c>
      <c r="AN6935" t="str">
        <f>IF(Customers[[#This Row],[Monthly Charge]]&gt;=_xlfn.PERCENTILE.INC(Customers[Monthly Charge],0.75),"High-value","Other")</f>
        <v>Other</v>
      </c>
    </row>
    <row r="6936" spans="1:40" x14ac:dyDescent="0.25">
      <c r="A6936" t="s">
        <v>8125</v>
      </c>
      <c r="B6936" t="s">
        <v>49</v>
      </c>
      <c r="C6936" s="1">
        <v>39</v>
      </c>
      <c r="D6936" t="s">
        <v>40</v>
      </c>
      <c r="E6936" s="1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 s="1">
        <v>2</v>
      </c>
      <c r="K6936" s="1">
        <v>12</v>
      </c>
      <c r="L6936" t="s">
        <v>42</v>
      </c>
      <c r="M6936" t="s">
        <v>40</v>
      </c>
      <c r="N6936" s="2">
        <v>25.33</v>
      </c>
      <c r="O6936" t="s">
        <v>43</v>
      </c>
      <c r="P6936" t="s">
        <v>43</v>
      </c>
      <c r="Q6936" t="s">
        <v>42</v>
      </c>
      <c r="R6936" s="1">
        <v>0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43</v>
      </c>
      <c r="AA6936" t="s">
        <v>51</v>
      </c>
      <c r="AB6936" t="s">
        <v>40</v>
      </c>
      <c r="AC6936" t="s">
        <v>56</v>
      </c>
      <c r="AD6936" s="3">
        <v>19.2</v>
      </c>
      <c r="AE6936" s="3">
        <v>239</v>
      </c>
      <c r="AF6936" s="3">
        <v>45.46</v>
      </c>
      <c r="AG6936" s="3">
        <v>0</v>
      </c>
      <c r="AH6936" s="3">
        <v>303.95999999999998</v>
      </c>
      <c r="AI6936" s="3">
        <v>497.5</v>
      </c>
      <c r="AJ6936" t="s">
        <v>47</v>
      </c>
      <c r="AK6936" t="s">
        <v>8234</v>
      </c>
      <c r="AL6936" t="s">
        <v>8234</v>
      </c>
      <c r="AM6936">
        <f>IF(Customers[[#This Row],[Customer Status]]="Churned",1,0)</f>
        <v>0</v>
      </c>
      <c r="AN6936" t="str">
        <f>IF(Customers[[#This Row],[Monthly Charge]]&gt;=_xlfn.PERCENTILE.INC(Customers[Monthly Charge],0.75),"High-value","Other")</f>
        <v>Other</v>
      </c>
    </row>
    <row r="6937" spans="1:40" x14ac:dyDescent="0.25">
      <c r="A6937" t="s">
        <v>8126</v>
      </c>
      <c r="B6937" t="s">
        <v>49</v>
      </c>
      <c r="C6937" s="1">
        <v>61</v>
      </c>
      <c r="D6937" t="s">
        <v>40</v>
      </c>
      <c r="E6937" s="1">
        <v>2</v>
      </c>
      <c r="F6937" t="s">
        <v>157</v>
      </c>
      <c r="G6937">
        <v>95139</v>
      </c>
      <c r="H6937">
        <v>37.218705</v>
      </c>
      <c r="I6937">
        <v>-121.762429</v>
      </c>
      <c r="J6937" s="1">
        <v>2</v>
      </c>
      <c r="K6937" s="1">
        <v>72</v>
      </c>
      <c r="L6937" t="s">
        <v>42</v>
      </c>
      <c r="M6937" t="s">
        <v>40</v>
      </c>
      <c r="N6937" s="2">
        <v>33.92</v>
      </c>
      <c r="O6937" t="s">
        <v>40</v>
      </c>
      <c r="P6937" t="s">
        <v>43</v>
      </c>
      <c r="Q6937" t="s">
        <v>42</v>
      </c>
      <c r="R6937" s="1">
        <v>0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43</v>
      </c>
      <c r="AA6937" t="s">
        <v>73</v>
      </c>
      <c r="AB6937" t="s">
        <v>43</v>
      </c>
      <c r="AC6937" t="s">
        <v>46</v>
      </c>
      <c r="AD6937" s="3">
        <v>26.1</v>
      </c>
      <c r="AE6937" s="3">
        <v>1851.45</v>
      </c>
      <c r="AF6937" s="3">
        <v>0</v>
      </c>
      <c r="AG6937" s="3">
        <v>0</v>
      </c>
      <c r="AH6937" s="3">
        <v>2442.2399999999998</v>
      </c>
      <c r="AI6937" s="3">
        <v>4293.6899999999996</v>
      </c>
      <c r="AJ6937" t="s">
        <v>47</v>
      </c>
      <c r="AK6937" t="s">
        <v>8234</v>
      </c>
      <c r="AL6937" t="s">
        <v>8234</v>
      </c>
      <c r="AM6937">
        <f>IF(Customers[[#This Row],[Customer Status]]="Churned",1,0)</f>
        <v>0</v>
      </c>
      <c r="AN6937" t="str">
        <f>IF(Customers[[#This Row],[Monthly Charge]]&gt;=_xlfn.PERCENTILE.INC(Customers[Monthly Charge],0.75),"High-value","Other")</f>
        <v>Other</v>
      </c>
    </row>
    <row r="6938" spans="1:40" x14ac:dyDescent="0.25">
      <c r="A6938" t="s">
        <v>8127</v>
      </c>
      <c r="B6938" t="s">
        <v>49</v>
      </c>
      <c r="C6938" s="1">
        <v>41</v>
      </c>
      <c r="D6938" t="s">
        <v>43</v>
      </c>
      <c r="E6938" s="1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 s="1">
        <v>0</v>
      </c>
      <c r="K6938" s="1">
        <v>43</v>
      </c>
      <c r="L6938" t="s">
        <v>42</v>
      </c>
      <c r="M6938" t="s">
        <v>43</v>
      </c>
      <c r="N6938" s="2">
        <v>0</v>
      </c>
      <c r="O6938" t="s">
        <v>43</v>
      </c>
      <c r="P6938" t="s">
        <v>40</v>
      </c>
      <c r="Q6938" t="s">
        <v>79</v>
      </c>
      <c r="R6938" s="1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 s="3">
        <v>40.450000000000003</v>
      </c>
      <c r="AE6938" s="3">
        <v>1912.85</v>
      </c>
      <c r="AF6938" s="3">
        <v>0</v>
      </c>
      <c r="AG6938" s="3">
        <v>0</v>
      </c>
      <c r="AH6938" s="3">
        <v>0</v>
      </c>
      <c r="AI6938" s="3">
        <v>1912.85</v>
      </c>
      <c r="AJ6938" t="s">
        <v>47</v>
      </c>
      <c r="AK6938" t="s">
        <v>8234</v>
      </c>
      <c r="AL6938" t="s">
        <v>8234</v>
      </c>
      <c r="AM6938">
        <f>IF(Customers[[#This Row],[Customer Status]]="Churned",1,0)</f>
        <v>0</v>
      </c>
      <c r="AN6938" t="str">
        <f>IF(Customers[[#This Row],[Monthly Charge]]&gt;=_xlfn.PERCENTILE.INC(Customers[Monthly Charge],0.75),"High-value","Other")</f>
        <v>Other</v>
      </c>
    </row>
    <row r="6939" spans="1:40" x14ac:dyDescent="0.25">
      <c r="A6939" t="s">
        <v>8128</v>
      </c>
      <c r="B6939" t="s">
        <v>49</v>
      </c>
      <c r="C6939" s="1">
        <v>45</v>
      </c>
      <c r="D6939" t="s">
        <v>43</v>
      </c>
      <c r="E6939" s="1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 s="1">
        <v>0</v>
      </c>
      <c r="K6939" s="1">
        <v>6</v>
      </c>
      <c r="L6939" t="s">
        <v>42</v>
      </c>
      <c r="M6939" t="s">
        <v>40</v>
      </c>
      <c r="N6939" s="2">
        <v>6.4</v>
      </c>
      <c r="O6939" t="s">
        <v>43</v>
      </c>
      <c r="P6939" t="s">
        <v>40</v>
      </c>
      <c r="Q6939" t="s">
        <v>55</v>
      </c>
      <c r="R6939" s="1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 s="3">
        <v>80.5</v>
      </c>
      <c r="AE6939" s="3">
        <v>463.05</v>
      </c>
      <c r="AF6939" s="3">
        <v>0</v>
      </c>
      <c r="AG6939" s="3">
        <v>10</v>
      </c>
      <c r="AH6939" s="3">
        <v>38.4</v>
      </c>
      <c r="AI6939" s="3">
        <v>511.45</v>
      </c>
      <c r="AJ6939" t="s">
        <v>57</v>
      </c>
      <c r="AK6939" t="s">
        <v>121</v>
      </c>
      <c r="AL6939" t="s">
        <v>195</v>
      </c>
      <c r="AM6939">
        <f>IF(Customers[[#This Row],[Customer Status]]="Churned",1,0)</f>
        <v>1</v>
      </c>
      <c r="AN6939" t="str">
        <f>IF(Customers[[#This Row],[Monthly Charge]]&gt;=_xlfn.PERCENTILE.INC(Customers[Monthly Charge],0.75),"High-value","Other")</f>
        <v>Other</v>
      </c>
    </row>
    <row r="6940" spans="1:40" x14ac:dyDescent="0.25">
      <c r="A6940" t="s">
        <v>8129</v>
      </c>
      <c r="B6940" t="s">
        <v>39</v>
      </c>
      <c r="C6940" s="1">
        <v>43</v>
      </c>
      <c r="D6940" t="s">
        <v>43</v>
      </c>
      <c r="E6940" s="1">
        <v>0</v>
      </c>
      <c r="F6940" t="s">
        <v>2474</v>
      </c>
      <c r="G6940">
        <v>91342</v>
      </c>
      <c r="H6940">
        <v>34.321621</v>
      </c>
      <c r="I6940">
        <v>-118.399841</v>
      </c>
      <c r="J6940" s="1">
        <v>0</v>
      </c>
      <c r="K6940" s="1">
        <v>1</v>
      </c>
      <c r="L6940" t="s">
        <v>42</v>
      </c>
      <c r="M6940" t="s">
        <v>40</v>
      </c>
      <c r="N6940" s="2">
        <v>24.41</v>
      </c>
      <c r="O6940" t="s">
        <v>43</v>
      </c>
      <c r="P6940" t="s">
        <v>40</v>
      </c>
      <c r="Q6940" t="s">
        <v>55</v>
      </c>
      <c r="R6940" s="1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 s="3">
        <v>74.349999999999994</v>
      </c>
      <c r="AE6940" s="3">
        <v>74.349999999999994</v>
      </c>
      <c r="AF6940" s="3">
        <v>0</v>
      </c>
      <c r="AG6940" s="3">
        <v>0</v>
      </c>
      <c r="AH6940" s="3">
        <v>24.41</v>
      </c>
      <c r="AI6940" s="3">
        <v>98.76</v>
      </c>
      <c r="AJ6940" t="s">
        <v>98</v>
      </c>
      <c r="AK6940" t="s">
        <v>8234</v>
      </c>
      <c r="AL6940" t="s">
        <v>8234</v>
      </c>
      <c r="AM6940">
        <f>IF(Customers[[#This Row],[Customer Status]]="Churned",1,0)</f>
        <v>0</v>
      </c>
      <c r="AN6940" t="str">
        <f>IF(Customers[[#This Row],[Monthly Charge]]&gt;=_xlfn.PERCENTILE.INC(Customers[Monthly Charge],0.75),"High-value","Other")</f>
        <v>Other</v>
      </c>
    </row>
    <row r="6941" spans="1:40" x14ac:dyDescent="0.25">
      <c r="A6941" t="s">
        <v>8130</v>
      </c>
      <c r="B6941" t="s">
        <v>39</v>
      </c>
      <c r="C6941" s="1">
        <v>31</v>
      </c>
      <c r="D6941" t="s">
        <v>43</v>
      </c>
      <c r="E6941" s="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 s="1">
        <v>0</v>
      </c>
      <c r="K6941" s="1">
        <v>4</v>
      </c>
      <c r="L6941" t="s">
        <v>54</v>
      </c>
      <c r="M6941" t="s">
        <v>43</v>
      </c>
      <c r="N6941" s="2">
        <v>0</v>
      </c>
      <c r="O6941" t="s">
        <v>43</v>
      </c>
      <c r="P6941" t="s">
        <v>40</v>
      </c>
      <c r="Q6941" t="s">
        <v>44</v>
      </c>
      <c r="R6941" s="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 s="3">
        <v>57.2</v>
      </c>
      <c r="AE6941" s="3">
        <v>223.75</v>
      </c>
      <c r="AF6941" s="3">
        <v>0</v>
      </c>
      <c r="AG6941" s="3">
        <v>0</v>
      </c>
      <c r="AH6941" s="3">
        <v>0</v>
      </c>
      <c r="AI6941" s="3">
        <v>223.75</v>
      </c>
      <c r="AJ6941" t="s">
        <v>47</v>
      </c>
      <c r="AK6941" t="s">
        <v>8234</v>
      </c>
      <c r="AL6941" t="s">
        <v>8234</v>
      </c>
      <c r="AM6941">
        <f>IF(Customers[[#This Row],[Customer Status]]="Churned",1,0)</f>
        <v>0</v>
      </c>
      <c r="AN6941" t="str">
        <f>IF(Customers[[#This Row],[Monthly Charge]]&gt;=_xlfn.PERCENTILE.INC(Customers[Monthly Charge],0.75),"High-value","Other")</f>
        <v>Other</v>
      </c>
    </row>
    <row r="6942" spans="1:40" x14ac:dyDescent="0.25">
      <c r="A6942" t="s">
        <v>8131</v>
      </c>
      <c r="B6942" t="s">
        <v>39</v>
      </c>
      <c r="C6942" s="1">
        <v>65</v>
      </c>
      <c r="D6942" t="s">
        <v>40</v>
      </c>
      <c r="E6942" s="1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 s="1">
        <v>2</v>
      </c>
      <c r="K6942" s="1">
        <v>70</v>
      </c>
      <c r="L6942" t="s">
        <v>42</v>
      </c>
      <c r="M6942" t="s">
        <v>40</v>
      </c>
      <c r="N6942" s="2">
        <v>9.4</v>
      </c>
      <c r="O6942" t="s">
        <v>40</v>
      </c>
      <c r="P6942" t="s">
        <v>40</v>
      </c>
      <c r="Q6942" t="s">
        <v>55</v>
      </c>
      <c r="R6942" s="1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 s="3">
        <v>107.9</v>
      </c>
      <c r="AE6942" s="3">
        <v>7475.85</v>
      </c>
      <c r="AF6942" s="3">
        <v>0</v>
      </c>
      <c r="AG6942" s="3">
        <v>20</v>
      </c>
      <c r="AH6942" s="3">
        <v>658</v>
      </c>
      <c r="AI6942" s="3">
        <v>8153.85</v>
      </c>
      <c r="AJ6942" t="s">
        <v>47</v>
      </c>
      <c r="AK6942" t="s">
        <v>8234</v>
      </c>
      <c r="AL6942" t="s">
        <v>8234</v>
      </c>
      <c r="AM6942">
        <f>IF(Customers[[#This Row],[Customer Status]]="Churned",1,0)</f>
        <v>0</v>
      </c>
      <c r="AN6942" t="str">
        <f>IF(Customers[[#This Row],[Monthly Charge]]&gt;=_xlfn.PERCENTILE.INC(Customers[Monthly Charge],0.75),"High-value","Other")</f>
        <v>High-value</v>
      </c>
    </row>
    <row r="6943" spans="1:40" x14ac:dyDescent="0.25">
      <c r="A6943" t="s">
        <v>8132</v>
      </c>
      <c r="B6943" t="s">
        <v>39</v>
      </c>
      <c r="C6943" s="1">
        <v>71</v>
      </c>
      <c r="D6943" t="s">
        <v>43</v>
      </c>
      <c r="E6943" s="1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 s="1">
        <v>0</v>
      </c>
      <c r="K6943" s="1">
        <v>59</v>
      </c>
      <c r="L6943" t="s">
        <v>42</v>
      </c>
      <c r="M6943" t="s">
        <v>40</v>
      </c>
      <c r="N6943" s="2">
        <v>6.13</v>
      </c>
      <c r="O6943" t="s">
        <v>40</v>
      </c>
      <c r="P6943" t="s">
        <v>40</v>
      </c>
      <c r="Q6943" t="s">
        <v>55</v>
      </c>
      <c r="R6943" s="1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 s="3">
        <v>79.2</v>
      </c>
      <c r="AE6943" s="3">
        <v>4590.3500000000004</v>
      </c>
      <c r="AF6943" s="3">
        <v>0</v>
      </c>
      <c r="AG6943" s="3">
        <v>0</v>
      </c>
      <c r="AH6943" s="3">
        <v>361.67</v>
      </c>
      <c r="AI6943" s="3">
        <v>4952.0200000000004</v>
      </c>
      <c r="AJ6943" t="s">
        <v>47</v>
      </c>
      <c r="AK6943" t="s">
        <v>8234</v>
      </c>
      <c r="AL6943" t="s">
        <v>8234</v>
      </c>
      <c r="AM6943">
        <f>IF(Customers[[#This Row],[Customer Status]]="Churned",1,0)</f>
        <v>0</v>
      </c>
      <c r="AN6943" t="str">
        <f>IF(Customers[[#This Row],[Monthly Charge]]&gt;=_xlfn.PERCENTILE.INC(Customers[Monthly Charge],0.75),"High-value","Other")</f>
        <v>Other</v>
      </c>
    </row>
    <row r="6944" spans="1:40" x14ac:dyDescent="0.25">
      <c r="A6944" t="s">
        <v>8133</v>
      </c>
      <c r="B6944" t="s">
        <v>49</v>
      </c>
      <c r="C6944" s="1">
        <v>38</v>
      </c>
      <c r="D6944" t="s">
        <v>40</v>
      </c>
      <c r="E6944" s="1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 s="1">
        <v>6</v>
      </c>
      <c r="K6944" s="1">
        <v>14</v>
      </c>
      <c r="L6944" t="s">
        <v>62</v>
      </c>
      <c r="M6944" t="s">
        <v>40</v>
      </c>
      <c r="N6944" s="2">
        <v>26.99</v>
      </c>
      <c r="O6944" t="s">
        <v>43</v>
      </c>
      <c r="P6944" t="s">
        <v>43</v>
      </c>
      <c r="Q6944" t="s">
        <v>42</v>
      </c>
      <c r="R6944" s="1">
        <v>0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43</v>
      </c>
      <c r="AA6944" t="s">
        <v>45</v>
      </c>
      <c r="AB6944" t="s">
        <v>43</v>
      </c>
      <c r="AC6944" t="s">
        <v>46</v>
      </c>
      <c r="AD6944" s="3">
        <v>19.75</v>
      </c>
      <c r="AE6944" s="3">
        <v>309.35000000000002</v>
      </c>
      <c r="AF6944" s="3">
        <v>6.49</v>
      </c>
      <c r="AG6944" s="3">
        <v>0</v>
      </c>
      <c r="AH6944" s="3">
        <v>377.86</v>
      </c>
      <c r="AI6944" s="3">
        <v>680.72</v>
      </c>
      <c r="AJ6944" t="s">
        <v>47</v>
      </c>
      <c r="AK6944" t="s">
        <v>8234</v>
      </c>
      <c r="AL6944" t="s">
        <v>8234</v>
      </c>
      <c r="AM6944">
        <f>IF(Customers[[#This Row],[Customer Status]]="Churned",1,0)</f>
        <v>0</v>
      </c>
      <c r="AN6944" t="str">
        <f>IF(Customers[[#This Row],[Monthly Charge]]&gt;=_xlfn.PERCENTILE.INC(Customers[Monthly Charge],0.75),"High-value","Other")</f>
        <v>Other</v>
      </c>
    </row>
    <row r="6945" spans="1:40" x14ac:dyDescent="0.25">
      <c r="A6945" t="s">
        <v>8134</v>
      </c>
      <c r="B6945" t="s">
        <v>39</v>
      </c>
      <c r="C6945" s="1">
        <v>53</v>
      </c>
      <c r="D6945" t="s">
        <v>43</v>
      </c>
      <c r="E6945" s="1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 s="1">
        <v>0</v>
      </c>
      <c r="K6945" s="1">
        <v>9</v>
      </c>
      <c r="L6945" t="s">
        <v>54</v>
      </c>
      <c r="M6945" t="s">
        <v>40</v>
      </c>
      <c r="N6945" s="2">
        <v>1.34</v>
      </c>
      <c r="O6945" t="s">
        <v>43</v>
      </c>
      <c r="P6945" t="s">
        <v>40</v>
      </c>
      <c r="Q6945" t="s">
        <v>55</v>
      </c>
      <c r="R6945" s="1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 s="3">
        <v>90.8</v>
      </c>
      <c r="AE6945" s="3">
        <v>809.75</v>
      </c>
      <c r="AF6945" s="3">
        <v>0</v>
      </c>
      <c r="AG6945" s="3">
        <v>0</v>
      </c>
      <c r="AH6945" s="3">
        <v>12.06</v>
      </c>
      <c r="AI6945" s="3">
        <v>821.81</v>
      </c>
      <c r="AJ6945" t="s">
        <v>57</v>
      </c>
      <c r="AK6945" t="s">
        <v>121</v>
      </c>
      <c r="AL6945" t="s">
        <v>195</v>
      </c>
      <c r="AM6945">
        <f>IF(Customers[[#This Row],[Customer Status]]="Churned",1,0)</f>
        <v>1</v>
      </c>
      <c r="AN6945" t="str">
        <f>IF(Customers[[#This Row],[Monthly Charge]]&gt;=_xlfn.PERCENTILE.INC(Customers[Monthly Charge],0.75),"High-value","Other")</f>
        <v>High-value</v>
      </c>
    </row>
    <row r="6946" spans="1:40" x14ac:dyDescent="0.25">
      <c r="A6946" t="s">
        <v>8135</v>
      </c>
      <c r="B6946" t="s">
        <v>49</v>
      </c>
      <c r="C6946" s="1">
        <v>23</v>
      </c>
      <c r="D6946" t="s">
        <v>43</v>
      </c>
      <c r="E6946" s="1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 s="1">
        <v>0</v>
      </c>
      <c r="K6946" s="1">
        <v>17</v>
      </c>
      <c r="L6946" t="s">
        <v>62</v>
      </c>
      <c r="M6946" t="s">
        <v>40</v>
      </c>
      <c r="N6946" s="2">
        <v>25.91</v>
      </c>
      <c r="O6946" t="s">
        <v>43</v>
      </c>
      <c r="P6946" t="s">
        <v>43</v>
      </c>
      <c r="Q6946" t="s">
        <v>42</v>
      </c>
      <c r="R6946" s="1">
        <v>0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43</v>
      </c>
      <c r="AA6946" t="s">
        <v>45</v>
      </c>
      <c r="AB6946" t="s">
        <v>43</v>
      </c>
      <c r="AC6946" t="s">
        <v>46</v>
      </c>
      <c r="AD6946" s="3">
        <v>19.95</v>
      </c>
      <c r="AE6946" s="3">
        <v>310.60000000000002</v>
      </c>
      <c r="AF6946" s="3">
        <v>0</v>
      </c>
      <c r="AG6946" s="3">
        <v>0</v>
      </c>
      <c r="AH6946" s="3">
        <v>440.47</v>
      </c>
      <c r="AI6946" s="3">
        <v>751.07</v>
      </c>
      <c r="AJ6946" t="s">
        <v>47</v>
      </c>
      <c r="AK6946" t="s">
        <v>8234</v>
      </c>
      <c r="AL6946" t="s">
        <v>8234</v>
      </c>
      <c r="AM6946">
        <f>IF(Customers[[#This Row],[Customer Status]]="Churned",1,0)</f>
        <v>0</v>
      </c>
      <c r="AN6946" t="str">
        <f>IF(Customers[[#This Row],[Monthly Charge]]&gt;=_xlfn.PERCENTILE.INC(Customers[Monthly Charge],0.75),"High-value","Other")</f>
        <v>Other</v>
      </c>
    </row>
    <row r="6947" spans="1:40" x14ac:dyDescent="0.25">
      <c r="A6947" t="s">
        <v>8136</v>
      </c>
      <c r="B6947" t="s">
        <v>49</v>
      </c>
      <c r="C6947" s="1">
        <v>52</v>
      </c>
      <c r="D6947" t="s">
        <v>43</v>
      </c>
      <c r="E6947" s="1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 s="1">
        <v>0</v>
      </c>
      <c r="K6947" s="1">
        <v>72</v>
      </c>
      <c r="L6947" t="s">
        <v>72</v>
      </c>
      <c r="M6947" t="s">
        <v>40</v>
      </c>
      <c r="N6947" s="2">
        <v>24.53</v>
      </c>
      <c r="O6947" t="s">
        <v>40</v>
      </c>
      <c r="P6947" t="s">
        <v>40</v>
      </c>
      <c r="Q6947" t="s">
        <v>55</v>
      </c>
      <c r="R6947" s="1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 s="3">
        <v>100.9</v>
      </c>
      <c r="AE6947" s="3">
        <v>7459.05</v>
      </c>
      <c r="AF6947" s="3">
        <v>0</v>
      </c>
      <c r="AG6947" s="3">
        <v>0</v>
      </c>
      <c r="AH6947" s="3">
        <v>1766.16</v>
      </c>
      <c r="AI6947" s="3">
        <v>9225.2099999999991</v>
      </c>
      <c r="AJ6947" t="s">
        <v>47</v>
      </c>
      <c r="AK6947" t="s">
        <v>8234</v>
      </c>
      <c r="AL6947" t="s">
        <v>8234</v>
      </c>
      <c r="AM6947">
        <f>IF(Customers[[#This Row],[Customer Status]]="Churned",1,0)</f>
        <v>0</v>
      </c>
      <c r="AN6947" t="str">
        <f>IF(Customers[[#This Row],[Monthly Charge]]&gt;=_xlfn.PERCENTILE.INC(Customers[Monthly Charge],0.75),"High-value","Other")</f>
        <v>High-value</v>
      </c>
    </row>
    <row r="6948" spans="1:40" x14ac:dyDescent="0.25">
      <c r="A6948" t="s">
        <v>8137</v>
      </c>
      <c r="B6948" t="s">
        <v>39</v>
      </c>
      <c r="C6948" s="1">
        <v>55</v>
      </c>
      <c r="D6948" t="s">
        <v>40</v>
      </c>
      <c r="E6948" s="1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 s="1">
        <v>1</v>
      </c>
      <c r="K6948" s="1">
        <v>3</v>
      </c>
      <c r="L6948" t="s">
        <v>42</v>
      </c>
      <c r="M6948" t="s">
        <v>40</v>
      </c>
      <c r="N6948" s="2">
        <v>16.29</v>
      </c>
      <c r="O6948" t="s">
        <v>40</v>
      </c>
      <c r="P6948" t="s">
        <v>40</v>
      </c>
      <c r="Q6948" t="s">
        <v>55</v>
      </c>
      <c r="R6948" s="1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 s="3">
        <v>74.099999999999994</v>
      </c>
      <c r="AE6948" s="3">
        <v>228</v>
      </c>
      <c r="AF6948" s="3">
        <v>0</v>
      </c>
      <c r="AG6948" s="3">
        <v>0</v>
      </c>
      <c r="AH6948" s="3">
        <v>48.87</v>
      </c>
      <c r="AI6948" s="3">
        <v>276.87</v>
      </c>
      <c r="AJ6948" t="s">
        <v>57</v>
      </c>
      <c r="AK6948" t="s">
        <v>63</v>
      </c>
      <c r="AL6948" t="s">
        <v>559</v>
      </c>
      <c r="AM6948">
        <f>IF(Customers[[#This Row],[Customer Status]]="Churned",1,0)</f>
        <v>1</v>
      </c>
      <c r="AN6948" t="str">
        <f>IF(Customers[[#This Row],[Monthly Charge]]&gt;=_xlfn.PERCENTILE.INC(Customers[Monthly Charge],0.75),"High-value","Other")</f>
        <v>Other</v>
      </c>
    </row>
    <row r="6949" spans="1:40" x14ac:dyDescent="0.25">
      <c r="A6949" t="s">
        <v>8138</v>
      </c>
      <c r="B6949" t="s">
        <v>49</v>
      </c>
      <c r="C6949" s="1">
        <v>53</v>
      </c>
      <c r="D6949" t="s">
        <v>43</v>
      </c>
      <c r="E6949" s="1">
        <v>0</v>
      </c>
      <c r="F6949" t="s">
        <v>666</v>
      </c>
      <c r="G6949">
        <v>94021</v>
      </c>
      <c r="H6949">
        <v>37.266387999999999</v>
      </c>
      <c r="I6949">
        <v>-122.26308</v>
      </c>
      <c r="J6949" s="1">
        <v>0</v>
      </c>
      <c r="K6949" s="1">
        <v>10</v>
      </c>
      <c r="L6949" t="s">
        <v>42</v>
      </c>
      <c r="M6949" t="s">
        <v>40</v>
      </c>
      <c r="N6949" s="2">
        <v>18.03</v>
      </c>
      <c r="O6949" t="s">
        <v>43</v>
      </c>
      <c r="P6949" t="s">
        <v>40</v>
      </c>
      <c r="Q6949" t="s">
        <v>55</v>
      </c>
      <c r="R6949" s="1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 s="3">
        <v>110.1</v>
      </c>
      <c r="AE6949" s="3">
        <v>1043.3</v>
      </c>
      <c r="AF6949" s="3">
        <v>0</v>
      </c>
      <c r="AG6949" s="3">
        <v>0</v>
      </c>
      <c r="AH6949" s="3">
        <v>180.3</v>
      </c>
      <c r="AI6949" s="3">
        <v>1223.5999999999999</v>
      </c>
      <c r="AJ6949" t="s">
        <v>57</v>
      </c>
      <c r="AK6949" t="s">
        <v>58</v>
      </c>
      <c r="AL6949" t="s">
        <v>104</v>
      </c>
      <c r="AM6949">
        <f>IF(Customers[[#This Row],[Customer Status]]="Churned",1,0)</f>
        <v>1</v>
      </c>
      <c r="AN6949" t="str">
        <f>IF(Customers[[#This Row],[Monthly Charge]]&gt;=_xlfn.PERCENTILE.INC(Customers[Monthly Charge],0.75),"High-value","Other")</f>
        <v>High-value</v>
      </c>
    </row>
    <row r="6950" spans="1:40" x14ac:dyDescent="0.25">
      <c r="A6950" t="s">
        <v>8139</v>
      </c>
      <c r="B6950" t="s">
        <v>49</v>
      </c>
      <c r="C6950" s="1">
        <v>21</v>
      </c>
      <c r="D6950" t="s">
        <v>43</v>
      </c>
      <c r="E6950" s="1">
        <v>0</v>
      </c>
      <c r="F6950" t="s">
        <v>668</v>
      </c>
      <c r="G6950">
        <v>95914</v>
      </c>
      <c r="H6950">
        <v>39.396585000000002</v>
      </c>
      <c r="I6950">
        <v>-121.38029</v>
      </c>
      <c r="J6950" s="1">
        <v>0</v>
      </c>
      <c r="K6950" s="1">
        <v>41</v>
      </c>
      <c r="L6950" t="s">
        <v>42</v>
      </c>
      <c r="M6950" t="s">
        <v>40</v>
      </c>
      <c r="N6950" s="2">
        <v>47.74</v>
      </c>
      <c r="O6950" t="s">
        <v>40</v>
      </c>
      <c r="P6950" t="s">
        <v>40</v>
      </c>
      <c r="Q6950" t="s">
        <v>55</v>
      </c>
      <c r="R6950" s="1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 s="3">
        <v>104.7</v>
      </c>
      <c r="AE6950" s="3">
        <v>4346.3999999999996</v>
      </c>
      <c r="AF6950" s="3">
        <v>0</v>
      </c>
      <c r="AG6950" s="3">
        <v>0</v>
      </c>
      <c r="AH6950" s="3">
        <v>1957.34</v>
      </c>
      <c r="AI6950" s="3">
        <v>6303.74</v>
      </c>
      <c r="AJ6950" t="s">
        <v>57</v>
      </c>
      <c r="AK6950" t="s">
        <v>58</v>
      </c>
      <c r="AL6950" t="s">
        <v>59</v>
      </c>
      <c r="AM6950">
        <f>IF(Customers[[#This Row],[Customer Status]]="Churned",1,0)</f>
        <v>1</v>
      </c>
      <c r="AN6950" t="str">
        <f>IF(Customers[[#This Row],[Monthly Charge]]&gt;=_xlfn.PERCENTILE.INC(Customers[Monthly Charge],0.75),"High-value","Other")</f>
        <v>High-value</v>
      </c>
    </row>
    <row r="6951" spans="1:40" x14ac:dyDescent="0.25">
      <c r="A6951" t="s">
        <v>8140</v>
      </c>
      <c r="B6951" t="s">
        <v>39</v>
      </c>
      <c r="C6951" s="1">
        <v>20</v>
      </c>
      <c r="D6951" t="s">
        <v>40</v>
      </c>
      <c r="E6951" s="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 s="1">
        <v>7</v>
      </c>
      <c r="K6951" s="1">
        <v>35</v>
      </c>
      <c r="L6951" t="s">
        <v>42</v>
      </c>
      <c r="M6951" t="s">
        <v>40</v>
      </c>
      <c r="N6951" s="2">
        <v>20.79</v>
      </c>
      <c r="O6951" t="s">
        <v>43</v>
      </c>
      <c r="P6951" t="s">
        <v>40</v>
      </c>
      <c r="Q6951" t="s">
        <v>79</v>
      </c>
      <c r="R6951" s="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 s="3">
        <v>56.85</v>
      </c>
      <c r="AE6951" s="3">
        <v>1861.1</v>
      </c>
      <c r="AF6951" s="3">
        <v>0</v>
      </c>
      <c r="AG6951" s="3">
        <v>0</v>
      </c>
      <c r="AH6951" s="3">
        <v>727.65</v>
      </c>
      <c r="AI6951" s="3">
        <v>2588.75</v>
      </c>
      <c r="AJ6951" t="s">
        <v>47</v>
      </c>
      <c r="AK6951" t="s">
        <v>8234</v>
      </c>
      <c r="AL6951" t="s">
        <v>8234</v>
      </c>
      <c r="AM6951">
        <f>IF(Customers[[#This Row],[Customer Status]]="Churned",1,0)</f>
        <v>0</v>
      </c>
      <c r="AN6951" t="str">
        <f>IF(Customers[[#This Row],[Monthly Charge]]&gt;=_xlfn.PERCENTILE.INC(Customers[Monthly Charge],0.75),"High-value","Other")</f>
        <v>Other</v>
      </c>
    </row>
    <row r="6952" spans="1:40" x14ac:dyDescent="0.25">
      <c r="A6952" t="s">
        <v>8141</v>
      </c>
      <c r="B6952" t="s">
        <v>39</v>
      </c>
      <c r="C6952" s="1">
        <v>19</v>
      </c>
      <c r="D6952" t="s">
        <v>43</v>
      </c>
      <c r="E6952" s="1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 s="1">
        <v>0</v>
      </c>
      <c r="K6952" s="1">
        <v>34</v>
      </c>
      <c r="L6952" t="s">
        <v>42</v>
      </c>
      <c r="M6952" t="s">
        <v>40</v>
      </c>
      <c r="N6952" s="2">
        <v>36.75</v>
      </c>
      <c r="O6952" t="s">
        <v>43</v>
      </c>
      <c r="P6952" t="s">
        <v>43</v>
      </c>
      <c r="Q6952" t="s">
        <v>42</v>
      </c>
      <c r="R6952" s="1">
        <v>0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43</v>
      </c>
      <c r="AA6952" t="s">
        <v>51</v>
      </c>
      <c r="AB6952" t="s">
        <v>43</v>
      </c>
      <c r="AC6952" t="s">
        <v>46</v>
      </c>
      <c r="AD6952" s="3">
        <v>20.350000000000001</v>
      </c>
      <c r="AE6952" s="3">
        <v>673.2</v>
      </c>
      <c r="AF6952" s="3">
        <v>0</v>
      </c>
      <c r="AG6952" s="3">
        <v>0</v>
      </c>
      <c r="AH6952" s="3">
        <v>1249.5</v>
      </c>
      <c r="AI6952" s="3">
        <v>1922.7</v>
      </c>
      <c r="AJ6952" t="s">
        <v>47</v>
      </c>
      <c r="AK6952" t="s">
        <v>8234</v>
      </c>
      <c r="AL6952" t="s">
        <v>8234</v>
      </c>
      <c r="AM6952">
        <f>IF(Customers[[#This Row],[Customer Status]]="Churned",1,0)</f>
        <v>0</v>
      </c>
      <c r="AN6952" t="str">
        <f>IF(Customers[[#This Row],[Monthly Charge]]&gt;=_xlfn.PERCENTILE.INC(Customers[Monthly Charge],0.75),"High-value","Other")</f>
        <v>Other</v>
      </c>
    </row>
    <row r="6953" spans="1:40" x14ac:dyDescent="0.25">
      <c r="A6953" t="s">
        <v>8142</v>
      </c>
      <c r="B6953" t="s">
        <v>39</v>
      </c>
      <c r="C6953" s="1">
        <v>19</v>
      </c>
      <c r="D6953" t="s">
        <v>43</v>
      </c>
      <c r="E6953" s="1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 s="1">
        <v>0</v>
      </c>
      <c r="K6953" s="1">
        <v>72</v>
      </c>
      <c r="L6953" t="s">
        <v>42</v>
      </c>
      <c r="M6953" t="s">
        <v>40</v>
      </c>
      <c r="N6953" s="2">
        <v>10.050000000000001</v>
      </c>
      <c r="O6953" t="s">
        <v>40</v>
      </c>
      <c r="P6953" t="s">
        <v>40</v>
      </c>
      <c r="Q6953" t="s">
        <v>55</v>
      </c>
      <c r="R6953" s="1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 s="3">
        <v>108.05</v>
      </c>
      <c r="AE6953" s="3">
        <v>7806.6</v>
      </c>
      <c r="AF6953" s="3">
        <v>0</v>
      </c>
      <c r="AG6953" s="3">
        <v>0</v>
      </c>
      <c r="AH6953" s="3">
        <v>723.6</v>
      </c>
      <c r="AI6953" s="3">
        <v>8530.2000000000007</v>
      </c>
      <c r="AJ6953" t="s">
        <v>47</v>
      </c>
      <c r="AK6953" t="s">
        <v>8234</v>
      </c>
      <c r="AL6953" t="s">
        <v>8234</v>
      </c>
      <c r="AM6953">
        <f>IF(Customers[[#This Row],[Customer Status]]="Churned",1,0)</f>
        <v>0</v>
      </c>
      <c r="AN6953" t="str">
        <f>IF(Customers[[#This Row],[Monthly Charge]]&gt;=_xlfn.PERCENTILE.INC(Customers[Monthly Charge],0.75),"High-value","Other")</f>
        <v>High-value</v>
      </c>
    </row>
    <row r="6954" spans="1:40" x14ac:dyDescent="0.25">
      <c r="A6954" t="s">
        <v>8143</v>
      </c>
      <c r="B6954" t="s">
        <v>49</v>
      </c>
      <c r="C6954" s="1">
        <v>19</v>
      </c>
      <c r="D6954" t="s">
        <v>43</v>
      </c>
      <c r="E6954" s="1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 s="1">
        <v>0</v>
      </c>
      <c r="K6954" s="1">
        <v>19</v>
      </c>
      <c r="L6954" t="s">
        <v>62</v>
      </c>
      <c r="M6954" t="s">
        <v>43</v>
      </c>
      <c r="N6954" s="2">
        <v>0</v>
      </c>
      <c r="O6954" t="s">
        <v>43</v>
      </c>
      <c r="P6954" t="s">
        <v>40</v>
      </c>
      <c r="Q6954" t="s">
        <v>79</v>
      </c>
      <c r="R6954" s="1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 s="3">
        <v>25.35</v>
      </c>
      <c r="AE6954" s="3">
        <v>566.1</v>
      </c>
      <c r="AF6954" s="3">
        <v>0</v>
      </c>
      <c r="AG6954" s="3">
        <v>0</v>
      </c>
      <c r="AH6954" s="3">
        <v>0</v>
      </c>
      <c r="AI6954" s="3">
        <v>566.1</v>
      </c>
      <c r="AJ6954" t="s">
        <v>47</v>
      </c>
      <c r="AK6954" t="s">
        <v>8234</v>
      </c>
      <c r="AL6954" t="s">
        <v>8234</v>
      </c>
      <c r="AM6954">
        <f>IF(Customers[[#This Row],[Customer Status]]="Churned",1,0)</f>
        <v>0</v>
      </c>
      <c r="AN6954" t="str">
        <f>IF(Customers[[#This Row],[Monthly Charge]]&gt;=_xlfn.PERCENTILE.INC(Customers[Monthly Charge],0.75),"High-value","Other")</f>
        <v>Other</v>
      </c>
    </row>
    <row r="6955" spans="1:40" x14ac:dyDescent="0.25">
      <c r="A6955" t="s">
        <v>8144</v>
      </c>
      <c r="B6955" t="s">
        <v>49</v>
      </c>
      <c r="C6955" s="1">
        <v>60</v>
      </c>
      <c r="D6955" t="s">
        <v>43</v>
      </c>
      <c r="E6955" s="1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 s="1">
        <v>0</v>
      </c>
      <c r="K6955" s="1">
        <v>35</v>
      </c>
      <c r="L6955" t="s">
        <v>42</v>
      </c>
      <c r="M6955" t="s">
        <v>40</v>
      </c>
      <c r="N6955" s="2">
        <v>48.93</v>
      </c>
      <c r="O6955" t="s">
        <v>43</v>
      </c>
      <c r="P6955" t="s">
        <v>40</v>
      </c>
      <c r="Q6955" t="s">
        <v>44</v>
      </c>
      <c r="R6955" s="1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 s="3">
        <v>55</v>
      </c>
      <c r="AE6955" s="3">
        <v>2010.55</v>
      </c>
      <c r="AF6955" s="3">
        <v>0</v>
      </c>
      <c r="AG6955" s="3">
        <v>0</v>
      </c>
      <c r="AH6955" s="3">
        <v>1712.55</v>
      </c>
      <c r="AI6955" s="3">
        <v>3723.1</v>
      </c>
      <c r="AJ6955" t="s">
        <v>57</v>
      </c>
      <c r="AK6955" t="s">
        <v>109</v>
      </c>
      <c r="AL6955" t="s">
        <v>110</v>
      </c>
      <c r="AM6955">
        <f>IF(Customers[[#This Row],[Customer Status]]="Churned",1,0)</f>
        <v>1</v>
      </c>
      <c r="AN6955" t="str">
        <f>IF(Customers[[#This Row],[Monthly Charge]]&gt;=_xlfn.PERCENTILE.INC(Customers[Monthly Charge],0.75),"High-value","Other")</f>
        <v>Other</v>
      </c>
    </row>
    <row r="6956" spans="1:40" x14ac:dyDescent="0.25">
      <c r="A6956" t="s">
        <v>8145</v>
      </c>
      <c r="B6956" t="s">
        <v>39</v>
      </c>
      <c r="C6956" s="1">
        <v>73</v>
      </c>
      <c r="D6956" t="s">
        <v>40</v>
      </c>
      <c r="E6956" s="1">
        <v>0</v>
      </c>
      <c r="F6956" t="s">
        <v>151</v>
      </c>
      <c r="G6956">
        <v>92114</v>
      </c>
      <c r="H6956">
        <v>32.707892000000001</v>
      </c>
      <c r="I6956">
        <v>-117.05512</v>
      </c>
      <c r="J6956" s="1">
        <v>1</v>
      </c>
      <c r="K6956" s="1">
        <v>72</v>
      </c>
      <c r="L6956" t="s">
        <v>72</v>
      </c>
      <c r="M6956" t="s">
        <v>40</v>
      </c>
      <c r="N6956" s="2">
        <v>35.04</v>
      </c>
      <c r="O6956" t="s">
        <v>40</v>
      </c>
      <c r="P6956" t="s">
        <v>40</v>
      </c>
      <c r="Q6956" t="s">
        <v>55</v>
      </c>
      <c r="R6956" s="1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 s="3">
        <v>109.75</v>
      </c>
      <c r="AE6956" s="3">
        <v>8075.35</v>
      </c>
      <c r="AF6956" s="3">
        <v>0</v>
      </c>
      <c r="AG6956" s="3">
        <v>0</v>
      </c>
      <c r="AH6956" s="3">
        <v>2522.88</v>
      </c>
      <c r="AI6956" s="3">
        <v>10598.23</v>
      </c>
      <c r="AJ6956" t="s">
        <v>47</v>
      </c>
      <c r="AK6956" t="s">
        <v>8234</v>
      </c>
      <c r="AL6956" t="s">
        <v>8234</v>
      </c>
      <c r="AM6956">
        <f>IF(Customers[[#This Row],[Customer Status]]="Churned",1,0)</f>
        <v>0</v>
      </c>
      <c r="AN6956" t="str">
        <f>IF(Customers[[#This Row],[Monthly Charge]]&gt;=_xlfn.PERCENTILE.INC(Customers[Monthly Charge],0.75),"High-value","Other")</f>
        <v>High-value</v>
      </c>
    </row>
    <row r="6957" spans="1:40" x14ac:dyDescent="0.25">
      <c r="A6957" t="s">
        <v>8146</v>
      </c>
      <c r="B6957" t="s">
        <v>49</v>
      </c>
      <c r="C6957" s="1">
        <v>58</v>
      </c>
      <c r="D6957" t="s">
        <v>43</v>
      </c>
      <c r="E6957" s="1">
        <v>0</v>
      </c>
      <c r="F6957" t="s">
        <v>126</v>
      </c>
      <c r="G6957">
        <v>95356</v>
      </c>
      <c r="H6957">
        <v>37.716186</v>
      </c>
      <c r="I6957">
        <v>-121.025836</v>
      </c>
      <c r="J6957" s="1">
        <v>0</v>
      </c>
      <c r="K6957" s="1">
        <v>19</v>
      </c>
      <c r="L6957" t="s">
        <v>62</v>
      </c>
      <c r="M6957" t="s">
        <v>40</v>
      </c>
      <c r="N6957" s="2">
        <v>20.41</v>
      </c>
      <c r="O6957" t="s">
        <v>40</v>
      </c>
      <c r="P6957" t="s">
        <v>40</v>
      </c>
      <c r="Q6957" t="s">
        <v>55</v>
      </c>
      <c r="R6957" s="1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 s="3">
        <v>86</v>
      </c>
      <c r="AE6957" s="3">
        <v>1532.45</v>
      </c>
      <c r="AF6957" s="3">
        <v>0</v>
      </c>
      <c r="AG6957" s="3">
        <v>30</v>
      </c>
      <c r="AH6957" s="3">
        <v>387.79</v>
      </c>
      <c r="AI6957" s="3">
        <v>1950.24</v>
      </c>
      <c r="AJ6957" t="s">
        <v>57</v>
      </c>
      <c r="AK6957" t="s">
        <v>58</v>
      </c>
      <c r="AL6957" t="s">
        <v>59</v>
      </c>
      <c r="AM6957">
        <f>IF(Customers[[#This Row],[Customer Status]]="Churned",1,0)</f>
        <v>1</v>
      </c>
      <c r="AN6957" t="str">
        <f>IF(Customers[[#This Row],[Monthly Charge]]&gt;=_xlfn.PERCENTILE.INC(Customers[Monthly Charge],0.75),"High-value","Other")</f>
        <v>Other</v>
      </c>
    </row>
    <row r="6958" spans="1:40" x14ac:dyDescent="0.25">
      <c r="A6958" t="s">
        <v>8147</v>
      </c>
      <c r="B6958" t="s">
        <v>39</v>
      </c>
      <c r="C6958" s="1">
        <v>28</v>
      </c>
      <c r="D6958" t="s">
        <v>40</v>
      </c>
      <c r="E6958" s="1">
        <v>0</v>
      </c>
      <c r="F6958" t="s">
        <v>135</v>
      </c>
      <c r="G6958">
        <v>90045</v>
      </c>
      <c r="H6958">
        <v>33.954017</v>
      </c>
      <c r="I6958">
        <v>-118.402447</v>
      </c>
      <c r="J6958" s="1">
        <v>8</v>
      </c>
      <c r="K6958" s="1">
        <v>17</v>
      </c>
      <c r="L6958" t="s">
        <v>62</v>
      </c>
      <c r="M6958" t="s">
        <v>40</v>
      </c>
      <c r="N6958" s="2">
        <v>8.74</v>
      </c>
      <c r="O6958" t="s">
        <v>43</v>
      </c>
      <c r="P6958" t="s">
        <v>43</v>
      </c>
      <c r="Q6958" t="s">
        <v>42</v>
      </c>
      <c r="R6958" s="1">
        <v>0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43</v>
      </c>
      <c r="AA6958" t="s">
        <v>45</v>
      </c>
      <c r="AB6958" t="s">
        <v>43</v>
      </c>
      <c r="AC6958" t="s">
        <v>46</v>
      </c>
      <c r="AD6958" s="3">
        <v>20.75</v>
      </c>
      <c r="AE6958" s="3">
        <v>418.25</v>
      </c>
      <c r="AF6958" s="3">
        <v>0</v>
      </c>
      <c r="AG6958" s="3">
        <v>0</v>
      </c>
      <c r="AH6958" s="3">
        <v>148.58000000000001</v>
      </c>
      <c r="AI6958" s="3">
        <v>566.83000000000004</v>
      </c>
      <c r="AJ6958" t="s">
        <v>47</v>
      </c>
      <c r="AK6958" t="s">
        <v>8234</v>
      </c>
      <c r="AL6958" t="s">
        <v>8234</v>
      </c>
      <c r="AM6958">
        <f>IF(Customers[[#This Row],[Customer Status]]="Churned",1,0)</f>
        <v>0</v>
      </c>
      <c r="AN6958" t="str">
        <f>IF(Customers[[#This Row],[Monthly Charge]]&gt;=_xlfn.PERCENTILE.INC(Customers[Monthly Charge],0.75),"High-value","Other")</f>
        <v>Other</v>
      </c>
    </row>
    <row r="6959" spans="1:40" x14ac:dyDescent="0.25">
      <c r="A6959" t="s">
        <v>8148</v>
      </c>
      <c r="B6959" t="s">
        <v>39</v>
      </c>
      <c r="C6959" s="1">
        <v>43</v>
      </c>
      <c r="D6959" t="s">
        <v>43</v>
      </c>
      <c r="E6959" s="1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 s="1">
        <v>0</v>
      </c>
      <c r="K6959" s="1">
        <v>22</v>
      </c>
      <c r="L6959" t="s">
        <v>62</v>
      </c>
      <c r="M6959" t="s">
        <v>40</v>
      </c>
      <c r="N6959" s="2">
        <v>33.92</v>
      </c>
      <c r="O6959" t="s">
        <v>43</v>
      </c>
      <c r="P6959" t="s">
        <v>43</v>
      </c>
      <c r="Q6959" t="s">
        <v>42</v>
      </c>
      <c r="R6959" s="1">
        <v>0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43</v>
      </c>
      <c r="AA6959" t="s">
        <v>51</v>
      </c>
      <c r="AB6959" t="s">
        <v>40</v>
      </c>
      <c r="AC6959" t="s">
        <v>46</v>
      </c>
      <c r="AD6959" s="3">
        <v>20.05</v>
      </c>
      <c r="AE6959" s="3">
        <v>470.2</v>
      </c>
      <c r="AF6959" s="3">
        <v>0</v>
      </c>
      <c r="AG6959" s="3">
        <v>0</v>
      </c>
      <c r="AH6959" s="3">
        <v>746.24</v>
      </c>
      <c r="AI6959" s="3">
        <v>1216.44</v>
      </c>
      <c r="AJ6959" t="s">
        <v>47</v>
      </c>
      <c r="AK6959" t="s">
        <v>8234</v>
      </c>
      <c r="AL6959" t="s">
        <v>8234</v>
      </c>
      <c r="AM6959">
        <f>IF(Customers[[#This Row],[Customer Status]]="Churned",1,0)</f>
        <v>0</v>
      </c>
      <c r="AN6959" t="str">
        <f>IF(Customers[[#This Row],[Monthly Charge]]&gt;=_xlfn.PERCENTILE.INC(Customers[Monthly Charge],0.75),"High-value","Other")</f>
        <v>Other</v>
      </c>
    </row>
    <row r="6960" spans="1:40" x14ac:dyDescent="0.25">
      <c r="A6960" t="s">
        <v>8149</v>
      </c>
      <c r="B6960" t="s">
        <v>39</v>
      </c>
      <c r="C6960" s="1">
        <v>59</v>
      </c>
      <c r="D6960" t="s">
        <v>43</v>
      </c>
      <c r="E6960" s="1">
        <v>1</v>
      </c>
      <c r="F6960" t="s">
        <v>807</v>
      </c>
      <c r="G6960">
        <v>91105</v>
      </c>
      <c r="H6960">
        <v>34.13946</v>
      </c>
      <c r="I6960">
        <v>-118.16664900000001</v>
      </c>
      <c r="J6960" s="1">
        <v>0</v>
      </c>
      <c r="K6960" s="1">
        <v>21</v>
      </c>
      <c r="L6960" t="s">
        <v>42</v>
      </c>
      <c r="M6960" t="s">
        <v>43</v>
      </c>
      <c r="N6960" s="2">
        <v>0</v>
      </c>
      <c r="O6960" t="s">
        <v>43</v>
      </c>
      <c r="P6960" t="s">
        <v>40</v>
      </c>
      <c r="Q6960" t="s">
        <v>79</v>
      </c>
      <c r="R6960" s="1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 s="3">
        <v>53.15</v>
      </c>
      <c r="AE6960" s="3">
        <v>1183.2</v>
      </c>
      <c r="AF6960" s="3">
        <v>19.13</v>
      </c>
      <c r="AG6960" s="3">
        <v>0</v>
      </c>
      <c r="AH6960" s="3">
        <v>0</v>
      </c>
      <c r="AI6960" s="3">
        <v>1164.07</v>
      </c>
      <c r="AJ6960" t="s">
        <v>47</v>
      </c>
      <c r="AK6960" t="s">
        <v>8234</v>
      </c>
      <c r="AL6960" t="s">
        <v>8234</v>
      </c>
      <c r="AM6960">
        <f>IF(Customers[[#This Row],[Customer Status]]="Churned",1,0)</f>
        <v>0</v>
      </c>
      <c r="AN6960" t="str">
        <f>IF(Customers[[#This Row],[Monthly Charge]]&gt;=_xlfn.PERCENTILE.INC(Customers[Monthly Charge],0.75),"High-value","Other")</f>
        <v>Other</v>
      </c>
    </row>
    <row r="6961" spans="1:40" x14ac:dyDescent="0.25">
      <c r="A6961" t="s">
        <v>8150</v>
      </c>
      <c r="B6961" t="s">
        <v>39</v>
      </c>
      <c r="C6961" s="1">
        <v>22</v>
      </c>
      <c r="D6961" t="s">
        <v>43</v>
      </c>
      <c r="E6961" s="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 s="1">
        <v>0</v>
      </c>
      <c r="K6961" s="1">
        <v>34</v>
      </c>
      <c r="L6961" t="s">
        <v>42</v>
      </c>
      <c r="M6961" t="s">
        <v>40</v>
      </c>
      <c r="N6961" s="2">
        <v>20.75</v>
      </c>
      <c r="O6961" t="s">
        <v>43</v>
      </c>
      <c r="P6961" t="s">
        <v>40</v>
      </c>
      <c r="Q6961" t="s">
        <v>79</v>
      </c>
      <c r="R6961" s="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 s="3">
        <v>67.650000000000006</v>
      </c>
      <c r="AE6961" s="3">
        <v>2339.3000000000002</v>
      </c>
      <c r="AF6961" s="3">
        <v>0</v>
      </c>
      <c r="AG6961" s="3">
        <v>0</v>
      </c>
      <c r="AH6961" s="3">
        <v>705.5</v>
      </c>
      <c r="AI6961" s="3">
        <v>3044.8</v>
      </c>
      <c r="AJ6961" t="s">
        <v>47</v>
      </c>
      <c r="AK6961" t="s">
        <v>8234</v>
      </c>
      <c r="AL6961" t="s">
        <v>8234</v>
      </c>
      <c r="AM6961">
        <f>IF(Customers[[#This Row],[Customer Status]]="Churned",1,0)</f>
        <v>0</v>
      </c>
      <c r="AN6961" t="str">
        <f>IF(Customers[[#This Row],[Monthly Charge]]&gt;=_xlfn.PERCENTILE.INC(Customers[Monthly Charge],0.75),"High-value","Other")</f>
        <v>Other</v>
      </c>
    </row>
    <row r="6962" spans="1:40" x14ac:dyDescent="0.25">
      <c r="A6962" t="s">
        <v>8151</v>
      </c>
      <c r="B6962" t="s">
        <v>39</v>
      </c>
      <c r="C6962" s="1">
        <v>59</v>
      </c>
      <c r="D6962" t="s">
        <v>43</v>
      </c>
      <c r="E6962" s="1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 s="1">
        <v>0</v>
      </c>
      <c r="K6962" s="1">
        <v>11</v>
      </c>
      <c r="L6962" t="s">
        <v>62</v>
      </c>
      <c r="M6962" t="s">
        <v>40</v>
      </c>
      <c r="N6962" s="2">
        <v>29.16</v>
      </c>
      <c r="O6962" t="s">
        <v>43</v>
      </c>
      <c r="P6962" t="s">
        <v>40</v>
      </c>
      <c r="Q6962" t="s">
        <v>79</v>
      </c>
      <c r="R6962" s="1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 s="3">
        <v>44.65</v>
      </c>
      <c r="AE6962" s="3">
        <v>472.25</v>
      </c>
      <c r="AF6962" s="3">
        <v>0</v>
      </c>
      <c r="AG6962" s="3">
        <v>0</v>
      </c>
      <c r="AH6962" s="3">
        <v>320.76</v>
      </c>
      <c r="AI6962" s="3">
        <v>793.01</v>
      </c>
      <c r="AJ6962" t="s">
        <v>47</v>
      </c>
      <c r="AK6962" t="s">
        <v>8234</v>
      </c>
      <c r="AL6962" t="s">
        <v>8234</v>
      </c>
      <c r="AM6962">
        <f>IF(Customers[[#This Row],[Customer Status]]="Churned",1,0)</f>
        <v>0</v>
      </c>
      <c r="AN6962" t="str">
        <f>IF(Customers[[#This Row],[Monthly Charge]]&gt;=_xlfn.PERCENTILE.INC(Customers[Monthly Charge],0.75),"High-value","Other")</f>
        <v>Other</v>
      </c>
    </row>
    <row r="6963" spans="1:40" x14ac:dyDescent="0.25">
      <c r="A6963" t="s">
        <v>8152</v>
      </c>
      <c r="B6963" t="s">
        <v>39</v>
      </c>
      <c r="C6963" s="1">
        <v>38</v>
      </c>
      <c r="D6963" t="s">
        <v>40</v>
      </c>
      <c r="E6963" s="1">
        <v>0</v>
      </c>
      <c r="F6963" t="s">
        <v>2139</v>
      </c>
      <c r="G6963">
        <v>91324</v>
      </c>
      <c r="H6963">
        <v>34.238208</v>
      </c>
      <c r="I6963">
        <v>-118.55029</v>
      </c>
      <c r="J6963" s="1">
        <v>1</v>
      </c>
      <c r="K6963" s="1">
        <v>17</v>
      </c>
      <c r="L6963" t="s">
        <v>62</v>
      </c>
      <c r="M6963" t="s">
        <v>40</v>
      </c>
      <c r="N6963" s="2">
        <v>4.91</v>
      </c>
      <c r="O6963" t="s">
        <v>40</v>
      </c>
      <c r="P6963" t="s">
        <v>40</v>
      </c>
      <c r="Q6963" t="s">
        <v>55</v>
      </c>
      <c r="R6963" s="1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 s="3">
        <v>104.2</v>
      </c>
      <c r="AE6963" s="3">
        <v>1743.5</v>
      </c>
      <c r="AF6963" s="3">
        <v>0</v>
      </c>
      <c r="AG6963" s="3">
        <v>0</v>
      </c>
      <c r="AH6963" s="3">
        <v>83.47</v>
      </c>
      <c r="AI6963" s="3">
        <v>1826.97</v>
      </c>
      <c r="AJ6963" t="s">
        <v>57</v>
      </c>
      <c r="AK6963" t="s">
        <v>58</v>
      </c>
      <c r="AL6963" t="s">
        <v>214</v>
      </c>
      <c r="AM6963">
        <f>IF(Customers[[#This Row],[Customer Status]]="Churned",1,0)</f>
        <v>1</v>
      </c>
      <c r="AN6963" t="str">
        <f>IF(Customers[[#This Row],[Monthly Charge]]&gt;=_xlfn.PERCENTILE.INC(Customers[Monthly Charge],0.75),"High-value","Other")</f>
        <v>High-value</v>
      </c>
    </row>
    <row r="6964" spans="1:40" x14ac:dyDescent="0.25">
      <c r="A6964" t="s">
        <v>8153</v>
      </c>
      <c r="B6964" t="s">
        <v>49</v>
      </c>
      <c r="C6964" s="1">
        <v>51</v>
      </c>
      <c r="D6964" t="s">
        <v>43</v>
      </c>
      <c r="E6964" s="1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 s="1">
        <v>0</v>
      </c>
      <c r="K6964" s="1">
        <v>2</v>
      </c>
      <c r="L6964" t="s">
        <v>54</v>
      </c>
      <c r="M6964" t="s">
        <v>40</v>
      </c>
      <c r="N6964" s="2">
        <v>17.329999999999998</v>
      </c>
      <c r="O6964" t="s">
        <v>43</v>
      </c>
      <c r="P6964" t="s">
        <v>40</v>
      </c>
      <c r="Q6964" t="s">
        <v>55</v>
      </c>
      <c r="R6964" s="1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 s="3">
        <v>80.95</v>
      </c>
      <c r="AE6964" s="3">
        <v>171.15</v>
      </c>
      <c r="AF6964" s="3">
        <v>0</v>
      </c>
      <c r="AG6964" s="3">
        <v>0</v>
      </c>
      <c r="AH6964" s="3">
        <v>34.659999999999997</v>
      </c>
      <c r="AI6964" s="3">
        <v>205.81</v>
      </c>
      <c r="AJ6964" t="s">
        <v>57</v>
      </c>
      <c r="AK6964" t="s">
        <v>58</v>
      </c>
      <c r="AL6964" t="s">
        <v>104</v>
      </c>
      <c r="AM6964">
        <f>IF(Customers[[#This Row],[Customer Status]]="Churned",1,0)</f>
        <v>1</v>
      </c>
      <c r="AN6964" t="str">
        <f>IF(Customers[[#This Row],[Monthly Charge]]&gt;=_xlfn.PERCENTILE.INC(Customers[Monthly Charge],0.75),"High-value","Other")</f>
        <v>Other</v>
      </c>
    </row>
    <row r="6965" spans="1:40" x14ac:dyDescent="0.25">
      <c r="A6965" t="s">
        <v>8154</v>
      </c>
      <c r="B6965" t="s">
        <v>39</v>
      </c>
      <c r="C6965" s="1">
        <v>63</v>
      </c>
      <c r="D6965" t="s">
        <v>40</v>
      </c>
      <c r="E6965" s="1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 s="1">
        <v>3</v>
      </c>
      <c r="K6965" s="1">
        <v>72</v>
      </c>
      <c r="L6965" t="s">
        <v>42</v>
      </c>
      <c r="M6965" t="s">
        <v>43</v>
      </c>
      <c r="N6965" s="2">
        <v>0</v>
      </c>
      <c r="O6965" t="s">
        <v>43</v>
      </c>
      <c r="P6965" t="s">
        <v>40</v>
      </c>
      <c r="Q6965" t="s">
        <v>79</v>
      </c>
      <c r="R6965" s="1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 s="3">
        <v>60</v>
      </c>
      <c r="AE6965" s="3">
        <v>4264</v>
      </c>
      <c r="AF6965" s="3">
        <v>25.67</v>
      </c>
      <c r="AG6965" s="3">
        <v>0</v>
      </c>
      <c r="AH6965" s="3">
        <v>0</v>
      </c>
      <c r="AI6965" s="3">
        <v>4238.33</v>
      </c>
      <c r="AJ6965" t="s">
        <v>47</v>
      </c>
      <c r="AK6965" t="s">
        <v>8234</v>
      </c>
      <c r="AL6965" t="s">
        <v>8234</v>
      </c>
      <c r="AM6965">
        <f>IF(Customers[[#This Row],[Customer Status]]="Churned",1,0)</f>
        <v>0</v>
      </c>
      <c r="AN6965" t="str">
        <f>IF(Customers[[#This Row],[Monthly Charge]]&gt;=_xlfn.PERCENTILE.INC(Customers[Monthly Charge],0.75),"High-value","Other")</f>
        <v>Other</v>
      </c>
    </row>
    <row r="6966" spans="1:40" x14ac:dyDescent="0.25">
      <c r="A6966" t="s">
        <v>8155</v>
      </c>
      <c r="B6966" t="s">
        <v>39</v>
      </c>
      <c r="C6966" s="1">
        <v>29</v>
      </c>
      <c r="D6966" t="s">
        <v>40</v>
      </c>
      <c r="E6966" s="1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 s="1">
        <v>8</v>
      </c>
      <c r="K6966" s="1">
        <v>25</v>
      </c>
      <c r="L6966" t="s">
        <v>42</v>
      </c>
      <c r="M6966" t="s">
        <v>40</v>
      </c>
      <c r="N6966" s="2">
        <v>12.12</v>
      </c>
      <c r="O6966" t="s">
        <v>40</v>
      </c>
      <c r="P6966" t="s">
        <v>40</v>
      </c>
      <c r="Q6966" t="s">
        <v>44</v>
      </c>
      <c r="R6966" s="1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 s="3">
        <v>54.1</v>
      </c>
      <c r="AE6966" s="3">
        <v>1373</v>
      </c>
      <c r="AF6966" s="3">
        <v>0</v>
      </c>
      <c r="AG6966" s="3">
        <v>110</v>
      </c>
      <c r="AH6966" s="3">
        <v>303</v>
      </c>
      <c r="AI6966" s="3">
        <v>1786</v>
      </c>
      <c r="AJ6966" t="s">
        <v>47</v>
      </c>
      <c r="AK6966" t="s">
        <v>8234</v>
      </c>
      <c r="AL6966" t="s">
        <v>8234</v>
      </c>
      <c r="AM6966">
        <f>IF(Customers[[#This Row],[Customer Status]]="Churned",1,0)</f>
        <v>0</v>
      </c>
      <c r="AN6966" t="str">
        <f>IF(Customers[[#This Row],[Monthly Charge]]&gt;=_xlfn.PERCENTILE.INC(Customers[Monthly Charge],0.75),"High-value","Other")</f>
        <v>Other</v>
      </c>
    </row>
    <row r="6967" spans="1:40" x14ac:dyDescent="0.25">
      <c r="A6967" t="s">
        <v>8156</v>
      </c>
      <c r="B6967" t="s">
        <v>49</v>
      </c>
      <c r="C6967" s="1">
        <v>62</v>
      </c>
      <c r="D6967" t="s">
        <v>40</v>
      </c>
      <c r="E6967" s="1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 s="1">
        <v>4</v>
      </c>
      <c r="K6967" s="1">
        <v>29</v>
      </c>
      <c r="L6967" t="s">
        <v>42</v>
      </c>
      <c r="M6967" t="s">
        <v>40</v>
      </c>
      <c r="N6967" s="2">
        <v>39.5</v>
      </c>
      <c r="O6967" t="s">
        <v>40</v>
      </c>
      <c r="P6967" t="s">
        <v>40</v>
      </c>
      <c r="Q6967" t="s">
        <v>55</v>
      </c>
      <c r="R6967" s="1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 s="3">
        <v>85.8</v>
      </c>
      <c r="AE6967" s="3">
        <v>2440.25</v>
      </c>
      <c r="AF6967" s="3">
        <v>0</v>
      </c>
      <c r="AG6967" s="3">
        <v>150</v>
      </c>
      <c r="AH6967" s="3">
        <v>1145.5</v>
      </c>
      <c r="AI6967" s="3">
        <v>3735.75</v>
      </c>
      <c r="AJ6967" t="s">
        <v>47</v>
      </c>
      <c r="AK6967" t="s">
        <v>8234</v>
      </c>
      <c r="AL6967" t="s">
        <v>8234</v>
      </c>
      <c r="AM6967">
        <f>IF(Customers[[#This Row],[Customer Status]]="Churned",1,0)</f>
        <v>0</v>
      </c>
      <c r="AN6967" t="str">
        <f>IF(Customers[[#This Row],[Monthly Charge]]&gt;=_xlfn.PERCENTILE.INC(Customers[Monthly Charge],0.75),"High-value","Other")</f>
        <v>Other</v>
      </c>
    </row>
    <row r="6968" spans="1:40" x14ac:dyDescent="0.25">
      <c r="A6968" t="s">
        <v>8157</v>
      </c>
      <c r="B6968" t="s">
        <v>39</v>
      </c>
      <c r="C6968" s="1">
        <v>65</v>
      </c>
      <c r="D6968" t="s">
        <v>43</v>
      </c>
      <c r="E6968" s="1">
        <v>0</v>
      </c>
      <c r="F6968" t="s">
        <v>135</v>
      </c>
      <c r="G6968">
        <v>90007</v>
      </c>
      <c r="H6968">
        <v>34.027337000000003</v>
      </c>
      <c r="I6968">
        <v>-118.28515</v>
      </c>
      <c r="J6968" s="1">
        <v>0</v>
      </c>
      <c r="K6968" s="1">
        <v>1</v>
      </c>
      <c r="L6968" t="s">
        <v>54</v>
      </c>
      <c r="M6968" t="s">
        <v>40</v>
      </c>
      <c r="N6968" s="2">
        <v>18.37</v>
      </c>
      <c r="O6968" t="s">
        <v>43</v>
      </c>
      <c r="P6968" t="s">
        <v>40</v>
      </c>
      <c r="Q6968" t="s">
        <v>55</v>
      </c>
      <c r="R6968" s="1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 s="3">
        <v>78.45</v>
      </c>
      <c r="AE6968" s="3">
        <v>78.45</v>
      </c>
      <c r="AF6968" s="3">
        <v>0</v>
      </c>
      <c r="AG6968" s="3">
        <v>0</v>
      </c>
      <c r="AH6968" s="3">
        <v>18.37</v>
      </c>
      <c r="AI6968" s="3">
        <v>96.82</v>
      </c>
      <c r="AJ6968" t="s">
        <v>57</v>
      </c>
      <c r="AK6968" t="s">
        <v>63</v>
      </c>
      <c r="AL6968" t="s">
        <v>64</v>
      </c>
      <c r="AM6968">
        <f>IF(Customers[[#This Row],[Customer Status]]="Churned",1,0)</f>
        <v>1</v>
      </c>
      <c r="AN6968" t="str">
        <f>IF(Customers[[#This Row],[Monthly Charge]]&gt;=_xlfn.PERCENTILE.INC(Customers[Monthly Charge],0.75),"High-value","Other")</f>
        <v>Other</v>
      </c>
    </row>
    <row r="6969" spans="1:40" x14ac:dyDescent="0.25">
      <c r="A6969" t="s">
        <v>8158</v>
      </c>
      <c r="B6969" t="s">
        <v>39</v>
      </c>
      <c r="C6969" s="1">
        <v>59</v>
      </c>
      <c r="D6969" t="s">
        <v>40</v>
      </c>
      <c r="E6969" s="1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 s="1">
        <v>7</v>
      </c>
      <c r="K6969" s="1">
        <v>35</v>
      </c>
      <c r="L6969" t="s">
        <v>129</v>
      </c>
      <c r="M6969" t="s">
        <v>43</v>
      </c>
      <c r="N6969" s="2">
        <v>0</v>
      </c>
      <c r="O6969" t="s">
        <v>43</v>
      </c>
      <c r="P6969" t="s">
        <v>40</v>
      </c>
      <c r="Q6969" t="s">
        <v>79</v>
      </c>
      <c r="R6969" s="1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 s="3">
        <v>46.35</v>
      </c>
      <c r="AE6969" s="3">
        <v>1662.05</v>
      </c>
      <c r="AF6969" s="3">
        <v>0</v>
      </c>
      <c r="AG6969" s="3">
        <v>140</v>
      </c>
      <c r="AH6969" s="3">
        <v>0</v>
      </c>
      <c r="AI6969" s="3">
        <v>1802.05</v>
      </c>
      <c r="AJ6969" t="s">
        <v>47</v>
      </c>
      <c r="AK6969" t="s">
        <v>8234</v>
      </c>
      <c r="AL6969" t="s">
        <v>8234</v>
      </c>
      <c r="AM6969">
        <f>IF(Customers[[#This Row],[Customer Status]]="Churned",1,0)</f>
        <v>0</v>
      </c>
      <c r="AN6969" t="str">
        <f>IF(Customers[[#This Row],[Monthly Charge]]&gt;=_xlfn.PERCENTILE.INC(Customers[Monthly Charge],0.75),"High-value","Other")</f>
        <v>Other</v>
      </c>
    </row>
    <row r="6970" spans="1:40" x14ac:dyDescent="0.25">
      <c r="A6970" t="s">
        <v>8159</v>
      </c>
      <c r="B6970" t="s">
        <v>49</v>
      </c>
      <c r="C6970" s="1">
        <v>48</v>
      </c>
      <c r="D6970" t="s">
        <v>40</v>
      </c>
      <c r="E6970" s="1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 s="1">
        <v>3</v>
      </c>
      <c r="K6970" s="1">
        <v>64</v>
      </c>
      <c r="L6970" t="s">
        <v>42</v>
      </c>
      <c r="M6970" t="s">
        <v>43</v>
      </c>
      <c r="N6970" s="2">
        <v>0</v>
      </c>
      <c r="O6970" t="s">
        <v>43</v>
      </c>
      <c r="P6970" t="s">
        <v>40</v>
      </c>
      <c r="Q6970" t="s">
        <v>79</v>
      </c>
      <c r="R6970" s="1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 s="3">
        <v>60.05</v>
      </c>
      <c r="AE6970" s="3">
        <v>3845.45</v>
      </c>
      <c r="AF6970" s="3">
        <v>0</v>
      </c>
      <c r="AG6970" s="3">
        <v>0</v>
      </c>
      <c r="AH6970" s="3">
        <v>0</v>
      </c>
      <c r="AI6970" s="3">
        <v>3845.45</v>
      </c>
      <c r="AJ6970" t="s">
        <v>47</v>
      </c>
      <c r="AK6970" t="s">
        <v>8234</v>
      </c>
      <c r="AL6970" t="s">
        <v>8234</v>
      </c>
      <c r="AM6970">
        <f>IF(Customers[[#This Row],[Customer Status]]="Churned",1,0)</f>
        <v>0</v>
      </c>
      <c r="AN6970" t="str">
        <f>IF(Customers[[#This Row],[Monthly Charge]]&gt;=_xlfn.PERCENTILE.INC(Customers[Monthly Charge],0.75),"High-value","Other")</f>
        <v>Other</v>
      </c>
    </row>
    <row r="6971" spans="1:40" x14ac:dyDescent="0.25">
      <c r="A6971" t="s">
        <v>8160</v>
      </c>
      <c r="B6971" t="s">
        <v>49</v>
      </c>
      <c r="C6971" s="1">
        <v>66</v>
      </c>
      <c r="D6971" t="s">
        <v>43</v>
      </c>
      <c r="E6971" s="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 s="1">
        <v>0</v>
      </c>
      <c r="K6971" s="1">
        <v>8</v>
      </c>
      <c r="L6971" t="s">
        <v>42</v>
      </c>
      <c r="M6971" t="s">
        <v>40</v>
      </c>
      <c r="N6971" s="2">
        <v>11.57</v>
      </c>
      <c r="O6971" t="s">
        <v>43</v>
      </c>
      <c r="P6971" t="s">
        <v>40</v>
      </c>
      <c r="Q6971" t="s">
        <v>55</v>
      </c>
      <c r="R6971" s="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 s="3">
        <v>100.3</v>
      </c>
      <c r="AE6971" s="3">
        <v>832.35</v>
      </c>
      <c r="AF6971" s="3">
        <v>0</v>
      </c>
      <c r="AG6971" s="3">
        <v>0</v>
      </c>
      <c r="AH6971" s="3">
        <v>92.56</v>
      </c>
      <c r="AI6971" s="3">
        <v>924.91</v>
      </c>
      <c r="AJ6971" t="s">
        <v>57</v>
      </c>
      <c r="AK6971" t="s">
        <v>58</v>
      </c>
      <c r="AL6971" t="s">
        <v>59</v>
      </c>
      <c r="AM6971">
        <f>IF(Customers[[#This Row],[Customer Status]]="Churned",1,0)</f>
        <v>1</v>
      </c>
      <c r="AN6971" t="str">
        <f>IF(Customers[[#This Row],[Monthly Charge]]&gt;=_xlfn.PERCENTILE.INC(Customers[Monthly Charge],0.75),"High-value","Other")</f>
        <v>High-value</v>
      </c>
    </row>
    <row r="6972" spans="1:40" x14ac:dyDescent="0.25">
      <c r="A6972" t="s">
        <v>8161</v>
      </c>
      <c r="B6972" t="s">
        <v>39</v>
      </c>
      <c r="C6972" s="1">
        <v>22</v>
      </c>
      <c r="D6972" t="s">
        <v>40</v>
      </c>
      <c r="E6972" s="1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 s="1">
        <v>7</v>
      </c>
      <c r="K6972" s="1">
        <v>28</v>
      </c>
      <c r="L6972" t="s">
        <v>42</v>
      </c>
      <c r="M6972" t="s">
        <v>40</v>
      </c>
      <c r="N6972" s="2">
        <v>43.36</v>
      </c>
      <c r="O6972" t="s">
        <v>40</v>
      </c>
      <c r="P6972" t="s">
        <v>43</v>
      </c>
      <c r="Q6972" t="s">
        <v>42</v>
      </c>
      <c r="R6972" s="1">
        <v>0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43</v>
      </c>
      <c r="AA6972" t="s">
        <v>45</v>
      </c>
      <c r="AB6972" t="s">
        <v>43</v>
      </c>
      <c r="AC6972" t="s">
        <v>183</v>
      </c>
      <c r="AD6972" s="3">
        <v>25.55</v>
      </c>
      <c r="AE6972" s="3">
        <v>672.2</v>
      </c>
      <c r="AF6972" s="3">
        <v>0</v>
      </c>
      <c r="AG6972" s="3">
        <v>0</v>
      </c>
      <c r="AH6972" s="3">
        <v>1214.08</v>
      </c>
      <c r="AI6972" s="3">
        <v>1886.28</v>
      </c>
      <c r="AJ6972" t="s">
        <v>47</v>
      </c>
      <c r="AK6972" t="s">
        <v>8234</v>
      </c>
      <c r="AL6972" t="s">
        <v>8234</v>
      </c>
      <c r="AM6972">
        <f>IF(Customers[[#This Row],[Customer Status]]="Churned",1,0)</f>
        <v>0</v>
      </c>
      <c r="AN6972" t="str">
        <f>IF(Customers[[#This Row],[Monthly Charge]]&gt;=_xlfn.PERCENTILE.INC(Customers[Monthly Charge],0.75),"High-value","Other")</f>
        <v>Other</v>
      </c>
    </row>
    <row r="6973" spans="1:40" x14ac:dyDescent="0.25">
      <c r="A6973" t="s">
        <v>8162</v>
      </c>
      <c r="B6973" t="s">
        <v>39</v>
      </c>
      <c r="C6973" s="1">
        <v>31</v>
      </c>
      <c r="D6973" t="s">
        <v>43</v>
      </c>
      <c r="E6973" s="1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 s="1">
        <v>0</v>
      </c>
      <c r="K6973" s="1">
        <v>1</v>
      </c>
      <c r="L6973" t="s">
        <v>54</v>
      </c>
      <c r="M6973" t="s">
        <v>40</v>
      </c>
      <c r="N6973" s="2">
        <v>39.659999999999997</v>
      </c>
      <c r="O6973" t="s">
        <v>43</v>
      </c>
      <c r="P6973" t="s">
        <v>40</v>
      </c>
      <c r="Q6973" t="s">
        <v>55</v>
      </c>
      <c r="R6973" s="1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 s="3">
        <v>74.3</v>
      </c>
      <c r="AE6973" s="3">
        <v>74.3</v>
      </c>
      <c r="AF6973" s="3">
        <v>0</v>
      </c>
      <c r="AG6973" s="3">
        <v>0</v>
      </c>
      <c r="AH6973" s="3">
        <v>39.659999999999997</v>
      </c>
      <c r="AI6973" s="3">
        <v>113.96</v>
      </c>
      <c r="AJ6973" t="s">
        <v>57</v>
      </c>
      <c r="AK6973" t="s">
        <v>58</v>
      </c>
      <c r="AL6973" t="s">
        <v>59</v>
      </c>
      <c r="AM6973">
        <f>IF(Customers[[#This Row],[Customer Status]]="Churned",1,0)</f>
        <v>1</v>
      </c>
      <c r="AN6973" t="str">
        <f>IF(Customers[[#This Row],[Monthly Charge]]&gt;=_xlfn.PERCENTILE.INC(Customers[Monthly Charge],0.75),"High-value","Other")</f>
        <v>Other</v>
      </c>
    </row>
    <row r="6974" spans="1:40" x14ac:dyDescent="0.25">
      <c r="A6974" t="s">
        <v>8163</v>
      </c>
      <c r="B6974" t="s">
        <v>39</v>
      </c>
      <c r="C6974" s="1">
        <v>55</v>
      </c>
      <c r="D6974" t="s">
        <v>43</v>
      </c>
      <c r="E6974" s="1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 s="1">
        <v>0</v>
      </c>
      <c r="K6974" s="1">
        <v>23</v>
      </c>
      <c r="L6974" t="s">
        <v>62</v>
      </c>
      <c r="M6974" t="s">
        <v>40</v>
      </c>
      <c r="N6974" s="2">
        <v>9.0399999999999991</v>
      </c>
      <c r="O6974" t="s">
        <v>43</v>
      </c>
      <c r="P6974" t="s">
        <v>40</v>
      </c>
      <c r="Q6974" t="s">
        <v>79</v>
      </c>
      <c r="R6974" s="1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 s="3">
        <v>55.8</v>
      </c>
      <c r="AE6974" s="3">
        <v>1327.85</v>
      </c>
      <c r="AF6974" s="3">
        <v>0</v>
      </c>
      <c r="AG6974" s="3">
        <v>0</v>
      </c>
      <c r="AH6974" s="3">
        <v>207.92</v>
      </c>
      <c r="AI6974" s="3">
        <v>1535.77</v>
      </c>
      <c r="AJ6974" t="s">
        <v>47</v>
      </c>
      <c r="AK6974" t="s">
        <v>8234</v>
      </c>
      <c r="AL6974" t="s">
        <v>8234</v>
      </c>
      <c r="AM6974">
        <f>IF(Customers[[#This Row],[Customer Status]]="Churned",1,0)</f>
        <v>0</v>
      </c>
      <c r="AN6974" t="str">
        <f>IF(Customers[[#This Row],[Monthly Charge]]&gt;=_xlfn.PERCENTILE.INC(Customers[Monthly Charge],0.75),"High-value","Other")</f>
        <v>Other</v>
      </c>
    </row>
    <row r="6975" spans="1:40" x14ac:dyDescent="0.25">
      <c r="A6975" t="s">
        <v>8164</v>
      </c>
      <c r="B6975" t="s">
        <v>39</v>
      </c>
      <c r="C6975" s="1">
        <v>19</v>
      </c>
      <c r="D6975" t="s">
        <v>43</v>
      </c>
      <c r="E6975" s="1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 s="1">
        <v>0</v>
      </c>
      <c r="K6975" s="1">
        <v>1</v>
      </c>
      <c r="L6975" t="s">
        <v>42</v>
      </c>
      <c r="M6975" t="s">
        <v>43</v>
      </c>
      <c r="N6975" s="2">
        <v>0</v>
      </c>
      <c r="O6975" t="s">
        <v>43</v>
      </c>
      <c r="P6975" t="s">
        <v>40</v>
      </c>
      <c r="Q6975" t="s">
        <v>79</v>
      </c>
      <c r="R6975" s="1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 s="3">
        <v>24.4</v>
      </c>
      <c r="AE6975" s="3">
        <v>24.4</v>
      </c>
      <c r="AF6975" s="3">
        <v>0</v>
      </c>
      <c r="AG6975" s="3">
        <v>10</v>
      </c>
      <c r="AH6975" s="3">
        <v>0</v>
      </c>
      <c r="AI6975" s="3">
        <v>34.4</v>
      </c>
      <c r="AJ6975" t="s">
        <v>98</v>
      </c>
      <c r="AK6975" t="s">
        <v>8234</v>
      </c>
      <c r="AL6975" t="s">
        <v>8234</v>
      </c>
      <c r="AM6975">
        <f>IF(Customers[[#This Row],[Customer Status]]="Churned",1,0)</f>
        <v>0</v>
      </c>
      <c r="AN6975" t="str">
        <f>IF(Customers[[#This Row],[Monthly Charge]]&gt;=_xlfn.PERCENTILE.INC(Customers[Monthly Charge],0.75),"High-value","Other")</f>
        <v>Other</v>
      </c>
    </row>
    <row r="6976" spans="1:40" x14ac:dyDescent="0.25">
      <c r="A6976" t="s">
        <v>8165</v>
      </c>
      <c r="B6976" t="s">
        <v>49</v>
      </c>
      <c r="C6976" s="1">
        <v>27</v>
      </c>
      <c r="D6976" t="s">
        <v>43</v>
      </c>
      <c r="E6976" s="1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 s="1">
        <v>0</v>
      </c>
      <c r="K6976" s="1">
        <v>66</v>
      </c>
      <c r="L6976" t="s">
        <v>72</v>
      </c>
      <c r="M6976" t="s">
        <v>40</v>
      </c>
      <c r="N6976" s="2">
        <v>4.32</v>
      </c>
      <c r="O6976" t="s">
        <v>40</v>
      </c>
      <c r="P6976" t="s">
        <v>40</v>
      </c>
      <c r="Q6976" t="s">
        <v>55</v>
      </c>
      <c r="R6976" s="1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 s="3">
        <v>114.3</v>
      </c>
      <c r="AE6976" s="3">
        <v>7383.7</v>
      </c>
      <c r="AF6976" s="3">
        <v>0</v>
      </c>
      <c r="AG6976" s="3">
        <v>0</v>
      </c>
      <c r="AH6976" s="3">
        <v>285.12</v>
      </c>
      <c r="AI6976" s="3">
        <v>7668.82</v>
      </c>
      <c r="AJ6976" t="s">
        <v>47</v>
      </c>
      <c r="AK6976" t="s">
        <v>8234</v>
      </c>
      <c r="AL6976" t="s">
        <v>8234</v>
      </c>
      <c r="AM6976">
        <f>IF(Customers[[#This Row],[Customer Status]]="Churned",1,0)</f>
        <v>0</v>
      </c>
      <c r="AN6976" t="str">
        <f>IF(Customers[[#This Row],[Monthly Charge]]&gt;=_xlfn.PERCENTILE.INC(Customers[Monthly Charge],0.75),"High-value","Other")</f>
        <v>High-value</v>
      </c>
    </row>
    <row r="6977" spans="1:40" x14ac:dyDescent="0.25">
      <c r="A6977" t="s">
        <v>8166</v>
      </c>
      <c r="B6977" t="s">
        <v>39</v>
      </c>
      <c r="C6977" s="1">
        <v>37</v>
      </c>
      <c r="D6977" t="s">
        <v>40</v>
      </c>
      <c r="E6977" s="1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 s="1">
        <v>1</v>
      </c>
      <c r="K6977" s="1">
        <v>3</v>
      </c>
      <c r="L6977" t="s">
        <v>54</v>
      </c>
      <c r="M6977" t="s">
        <v>40</v>
      </c>
      <c r="N6977" s="2">
        <v>48.38</v>
      </c>
      <c r="O6977" t="s">
        <v>43</v>
      </c>
      <c r="P6977" t="s">
        <v>40</v>
      </c>
      <c r="Q6977" t="s">
        <v>55</v>
      </c>
      <c r="R6977" s="1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 s="3">
        <v>80.3</v>
      </c>
      <c r="AE6977" s="3">
        <v>250.05</v>
      </c>
      <c r="AF6977" s="3">
        <v>0</v>
      </c>
      <c r="AG6977" s="3">
        <v>0</v>
      </c>
      <c r="AH6977" s="3">
        <v>145.13999999999999</v>
      </c>
      <c r="AI6977" s="3">
        <v>395.19</v>
      </c>
      <c r="AJ6977" t="s">
        <v>57</v>
      </c>
      <c r="AK6977" t="s">
        <v>58</v>
      </c>
      <c r="AL6977" t="s">
        <v>203</v>
      </c>
      <c r="AM6977">
        <f>IF(Customers[[#This Row],[Customer Status]]="Churned",1,0)</f>
        <v>1</v>
      </c>
      <c r="AN6977" t="str">
        <f>IF(Customers[[#This Row],[Monthly Charge]]&gt;=_xlfn.PERCENTILE.INC(Customers[Monthly Charge],0.75),"High-value","Other")</f>
        <v>Other</v>
      </c>
    </row>
    <row r="6978" spans="1:40" x14ac:dyDescent="0.25">
      <c r="A6978" t="s">
        <v>8167</v>
      </c>
      <c r="B6978" t="s">
        <v>39</v>
      </c>
      <c r="C6978" s="1">
        <v>65</v>
      </c>
      <c r="D6978" t="s">
        <v>40</v>
      </c>
      <c r="E6978" s="1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 s="1">
        <v>1</v>
      </c>
      <c r="K6978" s="1">
        <v>40</v>
      </c>
      <c r="L6978" t="s">
        <v>42</v>
      </c>
      <c r="M6978" t="s">
        <v>40</v>
      </c>
      <c r="N6978" s="2">
        <v>49.5</v>
      </c>
      <c r="O6978" t="s">
        <v>40</v>
      </c>
      <c r="P6978" t="s">
        <v>40</v>
      </c>
      <c r="Q6978" t="s">
        <v>55</v>
      </c>
      <c r="R6978" s="1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 s="3">
        <v>-1</v>
      </c>
      <c r="AE6978" s="3">
        <v>3640.45</v>
      </c>
      <c r="AF6978" s="3">
        <v>0</v>
      </c>
      <c r="AG6978" s="3">
        <v>0</v>
      </c>
      <c r="AH6978" s="3">
        <v>1980</v>
      </c>
      <c r="AI6978" s="3">
        <v>5620.45</v>
      </c>
      <c r="AJ6978" t="s">
        <v>57</v>
      </c>
      <c r="AK6978" t="s">
        <v>58</v>
      </c>
      <c r="AL6978" t="s">
        <v>59</v>
      </c>
      <c r="AM6978">
        <f>IF(Customers[[#This Row],[Customer Status]]="Churned",1,0)</f>
        <v>1</v>
      </c>
      <c r="AN6978" t="str">
        <f>IF(Customers[[#This Row],[Monthly Charge]]&gt;=_xlfn.PERCENTILE.INC(Customers[Monthly Charge],0.75),"High-value","Other")</f>
        <v>Other</v>
      </c>
    </row>
    <row r="6979" spans="1:40" x14ac:dyDescent="0.25">
      <c r="A6979" t="s">
        <v>8168</v>
      </c>
      <c r="B6979" t="s">
        <v>49</v>
      </c>
      <c r="C6979" s="1">
        <v>42</v>
      </c>
      <c r="D6979" t="s">
        <v>40</v>
      </c>
      <c r="E6979" s="1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 s="1">
        <v>5</v>
      </c>
      <c r="K6979" s="1">
        <v>18</v>
      </c>
      <c r="L6979" t="s">
        <v>62</v>
      </c>
      <c r="M6979" t="s">
        <v>40</v>
      </c>
      <c r="N6979" s="2">
        <v>16.78</v>
      </c>
      <c r="O6979" t="s">
        <v>40</v>
      </c>
      <c r="P6979" t="s">
        <v>40</v>
      </c>
      <c r="Q6979" t="s">
        <v>55</v>
      </c>
      <c r="R6979" s="1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 s="3">
        <v>73.150000000000006</v>
      </c>
      <c r="AE6979" s="3">
        <v>1305.95</v>
      </c>
      <c r="AF6979" s="3">
        <v>0</v>
      </c>
      <c r="AG6979" s="3">
        <v>0</v>
      </c>
      <c r="AH6979" s="3">
        <v>302.04000000000002</v>
      </c>
      <c r="AI6979" s="3">
        <v>1607.99</v>
      </c>
      <c r="AJ6979" t="s">
        <v>47</v>
      </c>
      <c r="AK6979" t="s">
        <v>8234</v>
      </c>
      <c r="AL6979" t="s">
        <v>8234</v>
      </c>
      <c r="AM6979">
        <f>IF(Customers[[#This Row],[Customer Status]]="Churned",1,0)</f>
        <v>0</v>
      </c>
      <c r="AN6979" t="str">
        <f>IF(Customers[[#This Row],[Monthly Charge]]&gt;=_xlfn.PERCENTILE.INC(Customers[Monthly Charge],0.75),"High-value","Other")</f>
        <v>Other</v>
      </c>
    </row>
    <row r="6980" spans="1:40" x14ac:dyDescent="0.25">
      <c r="A6980" t="s">
        <v>8169</v>
      </c>
      <c r="B6980" t="s">
        <v>39</v>
      </c>
      <c r="C6980" s="1">
        <v>66</v>
      </c>
      <c r="D6980" t="s">
        <v>40</v>
      </c>
      <c r="E6980" s="1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 s="1">
        <v>9</v>
      </c>
      <c r="K6980" s="1">
        <v>32</v>
      </c>
      <c r="L6980" t="s">
        <v>129</v>
      </c>
      <c r="M6980" t="s">
        <v>40</v>
      </c>
      <c r="N6980" s="2">
        <v>5.73</v>
      </c>
      <c r="O6980" t="s">
        <v>40</v>
      </c>
      <c r="P6980" t="s">
        <v>40</v>
      </c>
      <c r="Q6980" t="s">
        <v>55</v>
      </c>
      <c r="R6980" s="1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 s="3">
        <v>91.35</v>
      </c>
      <c r="AE6980" s="3">
        <v>2896.55</v>
      </c>
      <c r="AF6980" s="3">
        <v>26.98</v>
      </c>
      <c r="AG6980" s="3">
        <v>0</v>
      </c>
      <c r="AH6980" s="3">
        <v>183.36</v>
      </c>
      <c r="AI6980" s="3">
        <v>3052.93</v>
      </c>
      <c r="AJ6980" t="s">
        <v>47</v>
      </c>
      <c r="AK6980" t="s">
        <v>8234</v>
      </c>
      <c r="AL6980" t="s">
        <v>8234</v>
      </c>
      <c r="AM6980">
        <f>IF(Customers[[#This Row],[Customer Status]]="Churned",1,0)</f>
        <v>0</v>
      </c>
      <c r="AN6980" t="str">
        <f>IF(Customers[[#This Row],[Monthly Charge]]&gt;=_xlfn.PERCENTILE.INC(Customers[Monthly Charge],0.75),"High-value","Other")</f>
        <v>High-value</v>
      </c>
    </row>
    <row r="6981" spans="1:40" x14ac:dyDescent="0.25">
      <c r="A6981" t="s">
        <v>8170</v>
      </c>
      <c r="B6981" t="s">
        <v>39</v>
      </c>
      <c r="C6981" s="1">
        <v>75</v>
      </c>
      <c r="D6981" t="s">
        <v>43</v>
      </c>
      <c r="E6981" s="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 s="1">
        <v>0</v>
      </c>
      <c r="K6981" s="1">
        <v>65</v>
      </c>
      <c r="L6981" t="s">
        <v>76</v>
      </c>
      <c r="M6981" t="s">
        <v>43</v>
      </c>
      <c r="N6981" s="2">
        <v>0</v>
      </c>
      <c r="O6981" t="s">
        <v>43</v>
      </c>
      <c r="P6981" t="s">
        <v>40</v>
      </c>
      <c r="Q6981" t="s">
        <v>44</v>
      </c>
      <c r="R6981" s="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 s="3">
        <v>53.5</v>
      </c>
      <c r="AE6981" s="3">
        <v>3517.9</v>
      </c>
      <c r="AF6981" s="3">
        <v>0</v>
      </c>
      <c r="AG6981" s="3">
        <v>0</v>
      </c>
      <c r="AH6981" s="3">
        <v>0</v>
      </c>
      <c r="AI6981" s="3">
        <v>3517.9</v>
      </c>
      <c r="AJ6981" t="s">
        <v>47</v>
      </c>
      <c r="AK6981" t="s">
        <v>8234</v>
      </c>
      <c r="AL6981" t="s">
        <v>8234</v>
      </c>
      <c r="AM6981">
        <f>IF(Customers[[#This Row],[Customer Status]]="Churned",1,0)</f>
        <v>0</v>
      </c>
      <c r="AN6981" t="str">
        <f>IF(Customers[[#This Row],[Monthly Charge]]&gt;=_xlfn.PERCENTILE.INC(Customers[Monthly Charge],0.75),"High-value","Other")</f>
        <v>Other</v>
      </c>
    </row>
    <row r="6982" spans="1:40" x14ac:dyDescent="0.25">
      <c r="A6982" t="s">
        <v>8171</v>
      </c>
      <c r="B6982" t="s">
        <v>39</v>
      </c>
      <c r="C6982" s="1">
        <v>69</v>
      </c>
      <c r="D6982" t="s">
        <v>43</v>
      </c>
      <c r="E6982" s="1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 s="1">
        <v>0</v>
      </c>
      <c r="K6982" s="1">
        <v>1</v>
      </c>
      <c r="L6982" t="s">
        <v>54</v>
      </c>
      <c r="M6982" t="s">
        <v>43</v>
      </c>
      <c r="N6982" s="2">
        <v>0</v>
      </c>
      <c r="O6982" t="s">
        <v>43</v>
      </c>
      <c r="P6982" t="s">
        <v>40</v>
      </c>
      <c r="Q6982" t="s">
        <v>79</v>
      </c>
      <c r="R6982" s="1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 s="3">
        <v>25.05</v>
      </c>
      <c r="AE6982" s="3">
        <v>25.05</v>
      </c>
      <c r="AF6982" s="3">
        <v>0</v>
      </c>
      <c r="AG6982" s="3">
        <v>0</v>
      </c>
      <c r="AH6982" s="3">
        <v>0</v>
      </c>
      <c r="AI6982" s="3">
        <v>25.05</v>
      </c>
      <c r="AJ6982" t="s">
        <v>57</v>
      </c>
      <c r="AK6982" t="s">
        <v>58</v>
      </c>
      <c r="AL6982" t="s">
        <v>59</v>
      </c>
      <c r="AM6982">
        <f>IF(Customers[[#This Row],[Customer Status]]="Churned",1,0)</f>
        <v>1</v>
      </c>
      <c r="AN6982" t="str">
        <f>IF(Customers[[#This Row],[Monthly Charge]]&gt;=_xlfn.PERCENTILE.INC(Customers[Monthly Charge],0.75),"High-value","Other")</f>
        <v>Other</v>
      </c>
    </row>
    <row r="6983" spans="1:40" x14ac:dyDescent="0.25">
      <c r="A6983" t="s">
        <v>8172</v>
      </c>
      <c r="B6983" t="s">
        <v>39</v>
      </c>
      <c r="C6983" s="1">
        <v>60</v>
      </c>
      <c r="D6983" t="s">
        <v>43</v>
      </c>
      <c r="E6983" s="1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 s="1">
        <v>0</v>
      </c>
      <c r="K6983" s="1">
        <v>26</v>
      </c>
      <c r="L6983" t="s">
        <v>129</v>
      </c>
      <c r="M6983" t="s">
        <v>40</v>
      </c>
      <c r="N6983" s="2">
        <v>40.14</v>
      </c>
      <c r="O6983" t="s">
        <v>43</v>
      </c>
      <c r="P6983" t="s">
        <v>40</v>
      </c>
      <c r="Q6983" t="s">
        <v>55</v>
      </c>
      <c r="R6983" s="1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 s="3">
        <v>95.85</v>
      </c>
      <c r="AE6983" s="3">
        <v>2475.35</v>
      </c>
      <c r="AF6983" s="3">
        <v>0</v>
      </c>
      <c r="AG6983" s="3">
        <v>0</v>
      </c>
      <c r="AH6983" s="3">
        <v>1043.6400000000001</v>
      </c>
      <c r="AI6983" s="3">
        <v>3518.99</v>
      </c>
      <c r="AJ6983" t="s">
        <v>47</v>
      </c>
      <c r="AK6983" t="s">
        <v>8234</v>
      </c>
      <c r="AL6983" t="s">
        <v>8234</v>
      </c>
      <c r="AM6983">
        <f>IF(Customers[[#This Row],[Customer Status]]="Churned",1,0)</f>
        <v>0</v>
      </c>
      <c r="AN6983" t="str">
        <f>IF(Customers[[#This Row],[Monthly Charge]]&gt;=_xlfn.PERCENTILE.INC(Customers[Monthly Charge],0.75),"High-value","Other")</f>
        <v>High-value</v>
      </c>
    </row>
    <row r="6984" spans="1:40" x14ac:dyDescent="0.25">
      <c r="A6984" t="s">
        <v>8173</v>
      </c>
      <c r="B6984" t="s">
        <v>49</v>
      </c>
      <c r="C6984" s="1">
        <v>32</v>
      </c>
      <c r="D6984" t="s">
        <v>40</v>
      </c>
      <c r="E6984" s="1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 s="1">
        <v>7</v>
      </c>
      <c r="K6984" s="1">
        <v>20</v>
      </c>
      <c r="L6984" t="s">
        <v>62</v>
      </c>
      <c r="M6984" t="s">
        <v>40</v>
      </c>
      <c r="N6984" s="2">
        <v>42.06</v>
      </c>
      <c r="O6984" t="s">
        <v>40</v>
      </c>
      <c r="P6984" t="s">
        <v>40</v>
      </c>
      <c r="Q6984" t="s">
        <v>55</v>
      </c>
      <c r="R6984" s="1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 s="3">
        <v>96.8</v>
      </c>
      <c r="AE6984" s="3">
        <v>1826.7</v>
      </c>
      <c r="AF6984" s="3">
        <v>0</v>
      </c>
      <c r="AG6984" s="3">
        <v>0</v>
      </c>
      <c r="AH6984" s="3">
        <v>841.2</v>
      </c>
      <c r="AI6984" s="3">
        <v>2667.9</v>
      </c>
      <c r="AJ6984" t="s">
        <v>47</v>
      </c>
      <c r="AK6984" t="s">
        <v>8234</v>
      </c>
      <c r="AL6984" t="s">
        <v>8234</v>
      </c>
      <c r="AM6984">
        <f>IF(Customers[[#This Row],[Customer Status]]="Churned",1,0)</f>
        <v>0</v>
      </c>
      <c r="AN6984" t="str">
        <f>IF(Customers[[#This Row],[Monthly Charge]]&gt;=_xlfn.PERCENTILE.INC(Customers[Monthly Charge],0.75),"High-value","Other")</f>
        <v>High-value</v>
      </c>
    </row>
    <row r="6985" spans="1:40" x14ac:dyDescent="0.25">
      <c r="A6985" t="s">
        <v>8174</v>
      </c>
      <c r="B6985" t="s">
        <v>39</v>
      </c>
      <c r="C6985" s="1">
        <v>73</v>
      </c>
      <c r="D6985" t="s">
        <v>40</v>
      </c>
      <c r="E6985" s="1">
        <v>0</v>
      </c>
      <c r="F6985" t="s">
        <v>75</v>
      </c>
      <c r="G6985">
        <v>94558</v>
      </c>
      <c r="H6985">
        <v>38.489789000000002</v>
      </c>
      <c r="I6985">
        <v>-122.27011</v>
      </c>
      <c r="J6985" s="1">
        <v>1</v>
      </c>
      <c r="K6985" s="1">
        <v>26</v>
      </c>
      <c r="L6985" t="s">
        <v>129</v>
      </c>
      <c r="M6985" t="s">
        <v>40</v>
      </c>
      <c r="N6985" s="2">
        <v>9.2799999999999994</v>
      </c>
      <c r="O6985" t="s">
        <v>40</v>
      </c>
      <c r="P6985" t="s">
        <v>40</v>
      </c>
      <c r="Q6985" t="s">
        <v>55</v>
      </c>
      <c r="R6985" s="1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 s="3">
        <v>93.85</v>
      </c>
      <c r="AE6985" s="3">
        <v>2381.5500000000002</v>
      </c>
      <c r="AF6985" s="3">
        <v>0</v>
      </c>
      <c r="AG6985" s="3">
        <v>0</v>
      </c>
      <c r="AH6985" s="3">
        <v>241.28</v>
      </c>
      <c r="AI6985" s="3">
        <v>2622.83</v>
      </c>
      <c r="AJ6985" t="s">
        <v>57</v>
      </c>
      <c r="AK6985" t="s">
        <v>63</v>
      </c>
      <c r="AL6985" t="s">
        <v>67</v>
      </c>
      <c r="AM6985">
        <f>IF(Customers[[#This Row],[Customer Status]]="Churned",1,0)</f>
        <v>1</v>
      </c>
      <c r="AN6985" t="str">
        <f>IF(Customers[[#This Row],[Monthly Charge]]&gt;=_xlfn.PERCENTILE.INC(Customers[Monthly Charge],0.75),"High-value","Other")</f>
        <v>High-value</v>
      </c>
    </row>
    <row r="6986" spans="1:40" x14ac:dyDescent="0.25">
      <c r="A6986" t="s">
        <v>8175</v>
      </c>
      <c r="B6986" t="s">
        <v>39</v>
      </c>
      <c r="C6986" s="1">
        <v>63</v>
      </c>
      <c r="D6986" t="s">
        <v>40</v>
      </c>
      <c r="E6986" s="1">
        <v>1</v>
      </c>
      <c r="F6986" t="s">
        <v>3265</v>
      </c>
      <c r="G6986">
        <v>90293</v>
      </c>
      <c r="H6986">
        <v>33.947305</v>
      </c>
      <c r="I6986">
        <v>-118.439841</v>
      </c>
      <c r="J6986" s="1">
        <v>1</v>
      </c>
      <c r="K6986" s="1">
        <v>59</v>
      </c>
      <c r="L6986" t="s">
        <v>76</v>
      </c>
      <c r="M6986" t="s">
        <v>40</v>
      </c>
      <c r="N6986" s="2">
        <v>35.229999999999997</v>
      </c>
      <c r="O6986" t="s">
        <v>40</v>
      </c>
      <c r="P6986" t="s">
        <v>40</v>
      </c>
      <c r="Q6986" t="s">
        <v>55</v>
      </c>
      <c r="R6986" s="1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 s="3">
        <v>106.15</v>
      </c>
      <c r="AE6986" s="3">
        <v>6256.2</v>
      </c>
      <c r="AF6986" s="3">
        <v>0</v>
      </c>
      <c r="AG6986" s="3">
        <v>0</v>
      </c>
      <c r="AH6986" s="3">
        <v>2078.5700000000002</v>
      </c>
      <c r="AI6986" s="3">
        <v>8334.77</v>
      </c>
      <c r="AJ6986" t="s">
        <v>47</v>
      </c>
      <c r="AK6986" t="s">
        <v>8234</v>
      </c>
      <c r="AL6986" t="s">
        <v>8234</v>
      </c>
      <c r="AM6986">
        <f>IF(Customers[[#This Row],[Customer Status]]="Churned",1,0)</f>
        <v>0</v>
      </c>
      <c r="AN6986" t="str">
        <f>IF(Customers[[#This Row],[Monthly Charge]]&gt;=_xlfn.PERCENTILE.INC(Customers[Monthly Charge],0.75),"High-value","Other")</f>
        <v>High-value</v>
      </c>
    </row>
    <row r="6987" spans="1:40" x14ac:dyDescent="0.25">
      <c r="A6987" t="s">
        <v>8176</v>
      </c>
      <c r="B6987" t="s">
        <v>49</v>
      </c>
      <c r="C6987" s="1">
        <v>63</v>
      </c>
      <c r="D6987" t="s">
        <v>43</v>
      </c>
      <c r="E6987" s="1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 s="1">
        <v>0</v>
      </c>
      <c r="K6987" s="1">
        <v>48</v>
      </c>
      <c r="L6987" t="s">
        <v>42</v>
      </c>
      <c r="M6987" t="s">
        <v>40</v>
      </c>
      <c r="N6987" s="2">
        <v>32.04</v>
      </c>
      <c r="O6987" t="s">
        <v>43</v>
      </c>
      <c r="P6987" t="s">
        <v>43</v>
      </c>
      <c r="Q6987" t="s">
        <v>42</v>
      </c>
      <c r="R6987" s="1">
        <v>0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43</v>
      </c>
      <c r="AA6987" t="s">
        <v>73</v>
      </c>
      <c r="AB6987" t="s">
        <v>43</v>
      </c>
      <c r="AC6987" t="s">
        <v>46</v>
      </c>
      <c r="AD6987" s="3">
        <v>19.850000000000001</v>
      </c>
      <c r="AE6987" s="3">
        <v>916</v>
      </c>
      <c r="AF6987" s="3">
        <v>0</v>
      </c>
      <c r="AG6987" s="3">
        <v>0</v>
      </c>
      <c r="AH6987" s="3">
        <v>1537.92</v>
      </c>
      <c r="AI6987" s="3">
        <v>2453.92</v>
      </c>
      <c r="AJ6987" t="s">
        <v>47</v>
      </c>
      <c r="AK6987" t="s">
        <v>8234</v>
      </c>
      <c r="AL6987" t="s">
        <v>8234</v>
      </c>
      <c r="AM6987">
        <f>IF(Customers[[#This Row],[Customer Status]]="Churned",1,0)</f>
        <v>0</v>
      </c>
      <c r="AN6987" t="str">
        <f>IF(Customers[[#This Row],[Monthly Charge]]&gt;=_xlfn.PERCENTILE.INC(Customers[Monthly Charge],0.75),"High-value","Other")</f>
        <v>Other</v>
      </c>
    </row>
    <row r="6988" spans="1:40" x14ac:dyDescent="0.25">
      <c r="A6988" t="s">
        <v>8177</v>
      </c>
      <c r="B6988" t="s">
        <v>39</v>
      </c>
      <c r="C6988" s="1">
        <v>28</v>
      </c>
      <c r="D6988" t="s">
        <v>40</v>
      </c>
      <c r="E6988" s="1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 s="1">
        <v>8</v>
      </c>
      <c r="K6988" s="1">
        <v>41</v>
      </c>
      <c r="L6988" t="s">
        <v>76</v>
      </c>
      <c r="M6988" t="s">
        <v>40</v>
      </c>
      <c r="N6988" s="2">
        <v>18.84</v>
      </c>
      <c r="O6988" t="s">
        <v>40</v>
      </c>
      <c r="P6988" t="s">
        <v>40</v>
      </c>
      <c r="Q6988" t="s">
        <v>44</v>
      </c>
      <c r="R6988" s="1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 s="3">
        <v>78.349999999999994</v>
      </c>
      <c r="AE6988" s="3">
        <v>3211.2</v>
      </c>
      <c r="AF6988" s="3">
        <v>0</v>
      </c>
      <c r="AG6988" s="3">
        <v>0</v>
      </c>
      <c r="AH6988" s="3">
        <v>772.44</v>
      </c>
      <c r="AI6988" s="3">
        <v>3983.64</v>
      </c>
      <c r="AJ6988" t="s">
        <v>47</v>
      </c>
      <c r="AK6988" t="s">
        <v>8234</v>
      </c>
      <c r="AL6988" t="s">
        <v>8234</v>
      </c>
      <c r="AM6988">
        <f>IF(Customers[[#This Row],[Customer Status]]="Churned",1,0)</f>
        <v>0</v>
      </c>
      <c r="AN6988" t="str">
        <f>IF(Customers[[#This Row],[Monthly Charge]]&gt;=_xlfn.PERCENTILE.INC(Customers[Monthly Charge],0.75),"High-value","Other")</f>
        <v>Other</v>
      </c>
    </row>
    <row r="6989" spans="1:40" x14ac:dyDescent="0.25">
      <c r="A6989" t="s">
        <v>8178</v>
      </c>
      <c r="B6989" t="s">
        <v>49</v>
      </c>
      <c r="C6989" s="1">
        <v>79</v>
      </c>
      <c r="D6989" t="s">
        <v>40</v>
      </c>
      <c r="E6989" s="1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 s="1">
        <v>1</v>
      </c>
      <c r="K6989" s="1">
        <v>72</v>
      </c>
      <c r="L6989" t="s">
        <v>42</v>
      </c>
      <c r="M6989" t="s">
        <v>40</v>
      </c>
      <c r="N6989" s="2">
        <v>17.3</v>
      </c>
      <c r="O6989" t="s">
        <v>40</v>
      </c>
      <c r="P6989" t="s">
        <v>40</v>
      </c>
      <c r="Q6989" t="s">
        <v>79</v>
      </c>
      <c r="R6989" s="1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 s="3">
        <v>84.1</v>
      </c>
      <c r="AE6989" s="3">
        <v>5981.65</v>
      </c>
      <c r="AF6989" s="3">
        <v>0</v>
      </c>
      <c r="AG6989" s="3">
        <v>0</v>
      </c>
      <c r="AH6989" s="3">
        <v>1245.5999999999999</v>
      </c>
      <c r="AI6989" s="3">
        <v>7227.25</v>
      </c>
      <c r="AJ6989" t="s">
        <v>47</v>
      </c>
      <c r="AK6989" t="s">
        <v>8234</v>
      </c>
      <c r="AL6989" t="s">
        <v>8234</v>
      </c>
      <c r="AM6989">
        <f>IF(Customers[[#This Row],[Customer Status]]="Churned",1,0)</f>
        <v>0</v>
      </c>
      <c r="AN6989" t="str">
        <f>IF(Customers[[#This Row],[Monthly Charge]]&gt;=_xlfn.PERCENTILE.INC(Customers[Monthly Charge],0.75),"High-value","Other")</f>
        <v>Other</v>
      </c>
    </row>
    <row r="6990" spans="1:40" x14ac:dyDescent="0.25">
      <c r="A6990" t="s">
        <v>8179</v>
      </c>
      <c r="B6990" t="s">
        <v>39</v>
      </c>
      <c r="C6990" s="1">
        <v>60</v>
      </c>
      <c r="D6990" t="s">
        <v>40</v>
      </c>
      <c r="E6990" s="1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 s="1">
        <v>6</v>
      </c>
      <c r="K6990" s="1">
        <v>21</v>
      </c>
      <c r="L6990" t="s">
        <v>62</v>
      </c>
      <c r="M6990" t="s">
        <v>40</v>
      </c>
      <c r="N6990" s="2">
        <v>27.66</v>
      </c>
      <c r="O6990" t="s">
        <v>40</v>
      </c>
      <c r="P6990" t="s">
        <v>40</v>
      </c>
      <c r="Q6990" t="s">
        <v>55</v>
      </c>
      <c r="R6990" s="1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 s="3">
        <v>94.3</v>
      </c>
      <c r="AE6990" s="3">
        <v>1948.35</v>
      </c>
      <c r="AF6990" s="3">
        <v>0</v>
      </c>
      <c r="AG6990" s="3">
        <v>30</v>
      </c>
      <c r="AH6990" s="3">
        <v>580.86</v>
      </c>
      <c r="AI6990" s="3">
        <v>2559.21</v>
      </c>
      <c r="AJ6990" t="s">
        <v>47</v>
      </c>
      <c r="AK6990" t="s">
        <v>8234</v>
      </c>
      <c r="AL6990" t="s">
        <v>8234</v>
      </c>
      <c r="AM6990">
        <f>IF(Customers[[#This Row],[Customer Status]]="Churned",1,0)</f>
        <v>0</v>
      </c>
      <c r="AN6990" t="str">
        <f>IF(Customers[[#This Row],[Monthly Charge]]&gt;=_xlfn.PERCENTILE.INC(Customers[Monthly Charge],0.75),"High-value","Other")</f>
        <v>High-value</v>
      </c>
    </row>
    <row r="6991" spans="1:40" x14ac:dyDescent="0.25">
      <c r="A6991" t="s">
        <v>8180</v>
      </c>
      <c r="B6991" t="s">
        <v>39</v>
      </c>
      <c r="C6991" s="1">
        <v>38</v>
      </c>
      <c r="D6991" t="s">
        <v>43</v>
      </c>
      <c r="E6991" s="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 s="1">
        <v>0</v>
      </c>
      <c r="K6991" s="1">
        <v>42</v>
      </c>
      <c r="L6991" t="s">
        <v>76</v>
      </c>
      <c r="M6991" t="s">
        <v>40</v>
      </c>
      <c r="N6991" s="2">
        <v>40.15</v>
      </c>
      <c r="O6991" t="s">
        <v>43</v>
      </c>
      <c r="P6991" t="s">
        <v>40</v>
      </c>
      <c r="Q6991" t="s">
        <v>55</v>
      </c>
      <c r="R6991" s="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 s="3">
        <v>103.8</v>
      </c>
      <c r="AE6991" s="3">
        <v>4327.5</v>
      </c>
      <c r="AF6991" s="3">
        <v>0</v>
      </c>
      <c r="AG6991" s="3">
        <v>110</v>
      </c>
      <c r="AH6991" s="3">
        <v>1686.3</v>
      </c>
      <c r="AI6991" s="3">
        <v>6123.8</v>
      </c>
      <c r="AJ6991" t="s">
        <v>47</v>
      </c>
      <c r="AK6991" t="s">
        <v>8234</v>
      </c>
      <c r="AL6991" t="s">
        <v>8234</v>
      </c>
      <c r="AM6991">
        <f>IF(Customers[[#This Row],[Customer Status]]="Churned",1,0)</f>
        <v>0</v>
      </c>
      <c r="AN6991" t="str">
        <f>IF(Customers[[#This Row],[Monthly Charge]]&gt;=_xlfn.PERCENTILE.INC(Customers[Monthly Charge],0.75),"High-value","Other")</f>
        <v>High-value</v>
      </c>
    </row>
    <row r="6992" spans="1:40" x14ac:dyDescent="0.25">
      <c r="A6992" t="s">
        <v>8181</v>
      </c>
      <c r="B6992" t="s">
        <v>49</v>
      </c>
      <c r="C6992" s="1">
        <v>55</v>
      </c>
      <c r="D6992" t="s">
        <v>43</v>
      </c>
      <c r="E6992" s="1">
        <v>3</v>
      </c>
      <c r="F6992" t="s">
        <v>245</v>
      </c>
      <c r="G6992">
        <v>92028</v>
      </c>
      <c r="H6992">
        <v>33.362575</v>
      </c>
      <c r="I6992">
        <v>-117.299644</v>
      </c>
      <c r="J6992" s="1">
        <v>0</v>
      </c>
      <c r="K6992" s="1">
        <v>33</v>
      </c>
      <c r="L6992" t="s">
        <v>129</v>
      </c>
      <c r="M6992" t="s">
        <v>40</v>
      </c>
      <c r="N6992" s="2">
        <v>10.36</v>
      </c>
      <c r="O6992" t="s">
        <v>40</v>
      </c>
      <c r="P6992" t="s">
        <v>40</v>
      </c>
      <c r="Q6992" t="s">
        <v>55</v>
      </c>
      <c r="R6992" s="1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 s="3">
        <v>95.3</v>
      </c>
      <c r="AE6992" s="3">
        <v>3275.15</v>
      </c>
      <c r="AF6992" s="3">
        <v>0</v>
      </c>
      <c r="AG6992" s="3">
        <v>0</v>
      </c>
      <c r="AH6992" s="3">
        <v>341.88</v>
      </c>
      <c r="AI6992" s="3">
        <v>3617.03</v>
      </c>
      <c r="AJ6992" t="s">
        <v>47</v>
      </c>
      <c r="AK6992" t="s">
        <v>8234</v>
      </c>
      <c r="AL6992" t="s">
        <v>8234</v>
      </c>
      <c r="AM6992">
        <f>IF(Customers[[#This Row],[Customer Status]]="Churned",1,0)</f>
        <v>0</v>
      </c>
      <c r="AN6992" t="str">
        <f>IF(Customers[[#This Row],[Monthly Charge]]&gt;=_xlfn.PERCENTILE.INC(Customers[Monthly Charge],0.75),"High-value","Other")</f>
        <v>High-value</v>
      </c>
    </row>
    <row r="6993" spans="1:40" x14ac:dyDescent="0.25">
      <c r="A6993" t="s">
        <v>8182</v>
      </c>
      <c r="B6993" t="s">
        <v>39</v>
      </c>
      <c r="C6993" s="1">
        <v>33</v>
      </c>
      <c r="D6993" t="s">
        <v>40</v>
      </c>
      <c r="E6993" s="1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 s="1">
        <v>2</v>
      </c>
      <c r="K6993" s="1">
        <v>23</v>
      </c>
      <c r="L6993" t="s">
        <v>62</v>
      </c>
      <c r="M6993" t="s">
        <v>40</v>
      </c>
      <c r="N6993" s="2">
        <v>22.17</v>
      </c>
      <c r="O6993" t="s">
        <v>40</v>
      </c>
      <c r="P6993" t="s">
        <v>40</v>
      </c>
      <c r="Q6993" t="s">
        <v>55</v>
      </c>
      <c r="R6993" s="1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 s="3">
        <v>90.15</v>
      </c>
      <c r="AE6993" s="3">
        <v>2044.95</v>
      </c>
      <c r="AF6993" s="3">
        <v>0</v>
      </c>
      <c r="AG6993" s="3">
        <v>0</v>
      </c>
      <c r="AH6993" s="3">
        <v>509.91</v>
      </c>
      <c r="AI6993" s="3">
        <v>2554.86</v>
      </c>
      <c r="AJ6993" t="s">
        <v>47</v>
      </c>
      <c r="AK6993" t="s">
        <v>8234</v>
      </c>
      <c r="AL6993" t="s">
        <v>8234</v>
      </c>
      <c r="AM6993">
        <f>IF(Customers[[#This Row],[Customer Status]]="Churned",1,0)</f>
        <v>0</v>
      </c>
      <c r="AN6993" t="str">
        <f>IF(Customers[[#This Row],[Monthly Charge]]&gt;=_xlfn.PERCENTILE.INC(Customers[Monthly Charge],0.75),"High-value","Other")</f>
        <v>High-value</v>
      </c>
    </row>
    <row r="6994" spans="1:40" x14ac:dyDescent="0.25">
      <c r="A6994" t="s">
        <v>8183</v>
      </c>
      <c r="B6994" t="s">
        <v>39</v>
      </c>
      <c r="C6994" s="1">
        <v>44</v>
      </c>
      <c r="D6994" t="s">
        <v>43</v>
      </c>
      <c r="E6994" s="1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 s="1">
        <v>0</v>
      </c>
      <c r="K6994" s="1">
        <v>14</v>
      </c>
      <c r="L6994" t="s">
        <v>42</v>
      </c>
      <c r="M6994" t="s">
        <v>40</v>
      </c>
      <c r="N6994" s="2">
        <v>1.19</v>
      </c>
      <c r="O6994" t="s">
        <v>40</v>
      </c>
      <c r="P6994" t="s">
        <v>40</v>
      </c>
      <c r="Q6994" t="s">
        <v>55</v>
      </c>
      <c r="R6994" s="1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 s="3">
        <v>80.45</v>
      </c>
      <c r="AE6994" s="3">
        <v>1072</v>
      </c>
      <c r="AF6994" s="3">
        <v>0</v>
      </c>
      <c r="AG6994" s="3">
        <v>0</v>
      </c>
      <c r="AH6994" s="3">
        <v>16.66</v>
      </c>
      <c r="AI6994" s="3">
        <v>1088.6600000000001</v>
      </c>
      <c r="AJ6994" t="s">
        <v>57</v>
      </c>
      <c r="AK6994" t="s">
        <v>58</v>
      </c>
      <c r="AL6994" t="s">
        <v>59</v>
      </c>
      <c r="AM6994">
        <f>IF(Customers[[#This Row],[Customer Status]]="Churned",1,0)</f>
        <v>1</v>
      </c>
      <c r="AN6994" t="str">
        <f>IF(Customers[[#This Row],[Monthly Charge]]&gt;=_xlfn.PERCENTILE.INC(Customers[Monthly Charge],0.75),"High-value","Other")</f>
        <v>Other</v>
      </c>
    </row>
    <row r="6995" spans="1:40" x14ac:dyDescent="0.25">
      <c r="A6995" t="s">
        <v>8184</v>
      </c>
      <c r="B6995" t="s">
        <v>49</v>
      </c>
      <c r="C6995" s="1">
        <v>60</v>
      </c>
      <c r="D6995" t="s">
        <v>43</v>
      </c>
      <c r="E6995" s="1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 s="1">
        <v>0</v>
      </c>
      <c r="K6995" s="1">
        <v>72</v>
      </c>
      <c r="L6995" t="s">
        <v>42</v>
      </c>
      <c r="M6995" t="s">
        <v>40</v>
      </c>
      <c r="N6995" s="2">
        <v>36.49</v>
      </c>
      <c r="O6995" t="s">
        <v>40</v>
      </c>
      <c r="P6995" t="s">
        <v>40</v>
      </c>
      <c r="Q6995" t="s">
        <v>55</v>
      </c>
      <c r="R6995" s="1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 s="3">
        <v>118.2</v>
      </c>
      <c r="AE6995" s="3">
        <v>8547.15</v>
      </c>
      <c r="AF6995" s="3">
        <v>0</v>
      </c>
      <c r="AG6995" s="3">
        <v>0</v>
      </c>
      <c r="AH6995" s="3">
        <v>2627.28</v>
      </c>
      <c r="AI6995" s="3">
        <v>11174.43</v>
      </c>
      <c r="AJ6995" t="s">
        <v>47</v>
      </c>
      <c r="AK6995" t="s">
        <v>8234</v>
      </c>
      <c r="AL6995" t="s">
        <v>8234</v>
      </c>
      <c r="AM6995">
        <f>IF(Customers[[#This Row],[Customer Status]]="Churned",1,0)</f>
        <v>0</v>
      </c>
      <c r="AN6995" t="str">
        <f>IF(Customers[[#This Row],[Monthly Charge]]&gt;=_xlfn.PERCENTILE.INC(Customers[Monthly Charge],0.75),"High-value","Other")</f>
        <v>High-value</v>
      </c>
    </row>
    <row r="6996" spans="1:40" x14ac:dyDescent="0.25">
      <c r="A6996" t="s">
        <v>8185</v>
      </c>
      <c r="B6996" t="s">
        <v>39</v>
      </c>
      <c r="C6996" s="1">
        <v>45</v>
      </c>
      <c r="D6996" t="s">
        <v>40</v>
      </c>
      <c r="E6996" s="1">
        <v>0</v>
      </c>
      <c r="F6996" t="s">
        <v>952</v>
      </c>
      <c r="G6996">
        <v>93631</v>
      </c>
      <c r="H6996">
        <v>36.478239000000002</v>
      </c>
      <c r="I6996">
        <v>-119.52137</v>
      </c>
      <c r="J6996" s="1">
        <v>5</v>
      </c>
      <c r="K6996" s="1">
        <v>72</v>
      </c>
      <c r="L6996" t="s">
        <v>72</v>
      </c>
      <c r="M6996" t="s">
        <v>40</v>
      </c>
      <c r="N6996" s="2">
        <v>43.47</v>
      </c>
      <c r="O6996" t="s">
        <v>40</v>
      </c>
      <c r="P6996" t="s">
        <v>40</v>
      </c>
      <c r="Q6996" t="s">
        <v>44</v>
      </c>
      <c r="R6996" s="1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 s="3">
        <v>76.8</v>
      </c>
      <c r="AE6996" s="3">
        <v>5468.45</v>
      </c>
      <c r="AF6996" s="3">
        <v>0</v>
      </c>
      <c r="AG6996" s="3">
        <v>90</v>
      </c>
      <c r="AH6996" s="3">
        <v>3129.84</v>
      </c>
      <c r="AI6996" s="3">
        <v>8688.2900000000009</v>
      </c>
      <c r="AJ6996" t="s">
        <v>47</v>
      </c>
      <c r="AK6996" t="s">
        <v>8234</v>
      </c>
      <c r="AL6996" t="s">
        <v>8234</v>
      </c>
      <c r="AM6996">
        <f>IF(Customers[[#This Row],[Customer Status]]="Churned",1,0)</f>
        <v>0</v>
      </c>
      <c r="AN6996" t="str">
        <f>IF(Customers[[#This Row],[Monthly Charge]]&gt;=_xlfn.PERCENTILE.INC(Customers[Monthly Charge],0.75),"High-value","Other")</f>
        <v>Other</v>
      </c>
    </row>
    <row r="6997" spans="1:40" x14ac:dyDescent="0.25">
      <c r="A6997" t="s">
        <v>8186</v>
      </c>
      <c r="B6997" t="s">
        <v>49</v>
      </c>
      <c r="C6997" s="1">
        <v>53</v>
      </c>
      <c r="D6997" t="s">
        <v>40</v>
      </c>
      <c r="E6997" s="1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 s="1">
        <v>1</v>
      </c>
      <c r="K6997" s="1">
        <v>22</v>
      </c>
      <c r="L6997" t="s">
        <v>62</v>
      </c>
      <c r="M6997" t="s">
        <v>40</v>
      </c>
      <c r="N6997" s="2">
        <v>49.66</v>
      </c>
      <c r="O6997" t="s">
        <v>43</v>
      </c>
      <c r="P6997" t="s">
        <v>40</v>
      </c>
      <c r="Q6997" t="s">
        <v>55</v>
      </c>
      <c r="R6997" s="1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 s="3">
        <v>104.6</v>
      </c>
      <c r="AE6997" s="3">
        <v>2180.5500000000002</v>
      </c>
      <c r="AF6997" s="3">
        <v>0</v>
      </c>
      <c r="AG6997" s="3">
        <v>0</v>
      </c>
      <c r="AH6997" s="3">
        <v>1092.52</v>
      </c>
      <c r="AI6997" s="3">
        <v>3273.07</v>
      </c>
      <c r="AJ6997" t="s">
        <v>47</v>
      </c>
      <c r="AK6997" t="s">
        <v>8234</v>
      </c>
      <c r="AL6997" t="s">
        <v>8234</v>
      </c>
      <c r="AM6997">
        <f>IF(Customers[[#This Row],[Customer Status]]="Churned",1,0)</f>
        <v>0</v>
      </c>
      <c r="AN6997" t="str">
        <f>IF(Customers[[#This Row],[Monthly Charge]]&gt;=_xlfn.PERCENTILE.INC(Customers[Monthly Charge],0.75),"High-value","Other")</f>
        <v>High-value</v>
      </c>
    </row>
    <row r="6998" spans="1:40" x14ac:dyDescent="0.25">
      <c r="A6998" t="s">
        <v>8187</v>
      </c>
      <c r="B6998" t="s">
        <v>39</v>
      </c>
      <c r="C6998" s="1">
        <v>58</v>
      </c>
      <c r="D6998" t="s">
        <v>43</v>
      </c>
      <c r="E6998" s="1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 s="1">
        <v>0</v>
      </c>
      <c r="K6998" s="1">
        <v>12</v>
      </c>
      <c r="L6998" t="s">
        <v>62</v>
      </c>
      <c r="M6998" t="s">
        <v>43</v>
      </c>
      <c r="N6998" s="2">
        <v>0</v>
      </c>
      <c r="O6998" t="s">
        <v>43</v>
      </c>
      <c r="P6998" t="s">
        <v>40</v>
      </c>
      <c r="Q6998" t="s">
        <v>79</v>
      </c>
      <c r="R6998" s="1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 s="3">
        <v>49.85</v>
      </c>
      <c r="AE6998" s="3">
        <v>552.1</v>
      </c>
      <c r="AF6998" s="3">
        <v>0</v>
      </c>
      <c r="AG6998" s="3">
        <v>0</v>
      </c>
      <c r="AH6998" s="3">
        <v>0</v>
      </c>
      <c r="AI6998" s="3">
        <v>552.1</v>
      </c>
      <c r="AJ6998" t="s">
        <v>47</v>
      </c>
      <c r="AK6998" t="s">
        <v>8234</v>
      </c>
      <c r="AL6998" t="s">
        <v>8234</v>
      </c>
      <c r="AM6998">
        <f>IF(Customers[[#This Row],[Customer Status]]="Churned",1,0)</f>
        <v>0</v>
      </c>
      <c r="AN6998" t="str">
        <f>IF(Customers[[#This Row],[Monthly Charge]]&gt;=_xlfn.PERCENTILE.INC(Customers[Monthly Charge],0.75),"High-value","Other")</f>
        <v>Other</v>
      </c>
    </row>
    <row r="6999" spans="1:40" x14ac:dyDescent="0.25">
      <c r="A6999" t="s">
        <v>8188</v>
      </c>
      <c r="B6999" t="s">
        <v>39</v>
      </c>
      <c r="C6999" s="1">
        <v>51</v>
      </c>
      <c r="D6999" t="s">
        <v>43</v>
      </c>
      <c r="E6999" s="1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 s="1">
        <v>0</v>
      </c>
      <c r="K6999" s="1">
        <v>4</v>
      </c>
      <c r="L6999" t="s">
        <v>54</v>
      </c>
      <c r="M6999" t="s">
        <v>40</v>
      </c>
      <c r="N6999" s="2">
        <v>30.79</v>
      </c>
      <c r="O6999" t="s">
        <v>43</v>
      </c>
      <c r="P6999" t="s">
        <v>43</v>
      </c>
      <c r="Q6999" t="s">
        <v>42</v>
      </c>
      <c r="R6999" s="1">
        <v>0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43</v>
      </c>
      <c r="AA6999" t="s">
        <v>51</v>
      </c>
      <c r="AB6999" t="s">
        <v>43</v>
      </c>
      <c r="AC6999" t="s">
        <v>46</v>
      </c>
      <c r="AD6999" s="3">
        <v>20.399999999999999</v>
      </c>
      <c r="AE6999" s="3">
        <v>94.5</v>
      </c>
      <c r="AF6999" s="3">
        <v>0</v>
      </c>
      <c r="AG6999" s="3">
        <v>0</v>
      </c>
      <c r="AH6999" s="3">
        <v>123.16</v>
      </c>
      <c r="AI6999" s="3">
        <v>217.66</v>
      </c>
      <c r="AJ6999" t="s">
        <v>47</v>
      </c>
      <c r="AK6999" t="s">
        <v>8234</v>
      </c>
      <c r="AL6999" t="s">
        <v>8234</v>
      </c>
      <c r="AM6999">
        <f>IF(Customers[[#This Row],[Customer Status]]="Churned",1,0)</f>
        <v>0</v>
      </c>
      <c r="AN6999" t="str">
        <f>IF(Customers[[#This Row],[Monthly Charge]]&gt;=_xlfn.PERCENTILE.INC(Customers[Monthly Charge],0.75),"High-value","Other")</f>
        <v>Other</v>
      </c>
    </row>
    <row r="7000" spans="1:40" x14ac:dyDescent="0.25">
      <c r="A7000" t="s">
        <v>8189</v>
      </c>
      <c r="B7000" t="s">
        <v>49</v>
      </c>
      <c r="C7000" s="1">
        <v>55</v>
      </c>
      <c r="D7000" t="s">
        <v>43</v>
      </c>
      <c r="E7000" s="1">
        <v>1</v>
      </c>
      <c r="F7000" t="s">
        <v>2386</v>
      </c>
      <c r="G7000">
        <v>95747</v>
      </c>
      <c r="H7000">
        <v>38.784329</v>
      </c>
      <c r="I7000">
        <v>-121.373245</v>
      </c>
      <c r="J7000" s="1">
        <v>0</v>
      </c>
      <c r="K7000" s="1">
        <v>28</v>
      </c>
      <c r="L7000" t="s">
        <v>129</v>
      </c>
      <c r="M7000" t="s">
        <v>40</v>
      </c>
      <c r="N7000" s="2">
        <v>34.43</v>
      </c>
      <c r="O7000" t="s">
        <v>43</v>
      </c>
      <c r="P7000" t="s">
        <v>40</v>
      </c>
      <c r="Q7000" t="s">
        <v>79</v>
      </c>
      <c r="R7000" s="1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 s="3">
        <v>54.4</v>
      </c>
      <c r="AE7000" s="3">
        <v>1516.6</v>
      </c>
      <c r="AF7000" s="3">
        <v>0</v>
      </c>
      <c r="AG7000" s="3">
        <v>0</v>
      </c>
      <c r="AH7000" s="3">
        <v>964.04</v>
      </c>
      <c r="AI7000" s="3">
        <v>2480.64</v>
      </c>
      <c r="AJ7000" t="s">
        <v>47</v>
      </c>
      <c r="AK7000" t="s">
        <v>8234</v>
      </c>
      <c r="AL7000" t="s">
        <v>8234</v>
      </c>
      <c r="AM7000">
        <f>IF(Customers[[#This Row],[Customer Status]]="Churned",1,0)</f>
        <v>0</v>
      </c>
      <c r="AN7000" t="str">
        <f>IF(Customers[[#This Row],[Monthly Charge]]&gt;=_xlfn.PERCENTILE.INC(Customers[Monthly Charge],0.75),"High-value","Other")</f>
        <v>Other</v>
      </c>
    </row>
    <row r="7001" spans="1:40" x14ac:dyDescent="0.25">
      <c r="A7001" t="s">
        <v>8190</v>
      </c>
      <c r="B7001" t="s">
        <v>39</v>
      </c>
      <c r="C7001" s="1">
        <v>48</v>
      </c>
      <c r="D7001" t="s">
        <v>40</v>
      </c>
      <c r="E7001" s="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 s="1">
        <v>9</v>
      </c>
      <c r="K7001" s="1">
        <v>46</v>
      </c>
      <c r="L7001" t="s">
        <v>42</v>
      </c>
      <c r="M7001" t="s">
        <v>40</v>
      </c>
      <c r="N7001" s="2">
        <v>13.05</v>
      </c>
      <c r="O7001" t="s">
        <v>40</v>
      </c>
      <c r="P7001" t="s">
        <v>40</v>
      </c>
      <c r="Q7001" t="s">
        <v>79</v>
      </c>
      <c r="R7001" s="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 s="3">
        <v>55</v>
      </c>
      <c r="AE7001" s="3">
        <v>2473.9499999999998</v>
      </c>
      <c r="AF7001" s="3">
        <v>31.39</v>
      </c>
      <c r="AG7001" s="3">
        <v>0</v>
      </c>
      <c r="AH7001" s="3">
        <v>600.29999999999995</v>
      </c>
      <c r="AI7001" s="3">
        <v>3042.86</v>
      </c>
      <c r="AJ7001" t="s">
        <v>47</v>
      </c>
      <c r="AK7001" t="s">
        <v>8234</v>
      </c>
      <c r="AL7001" t="s">
        <v>8234</v>
      </c>
      <c r="AM7001">
        <f>IF(Customers[[#This Row],[Customer Status]]="Churned",1,0)</f>
        <v>0</v>
      </c>
      <c r="AN7001" t="str">
        <f>IF(Customers[[#This Row],[Monthly Charge]]&gt;=_xlfn.PERCENTILE.INC(Customers[Monthly Charge],0.75),"High-value","Other")</f>
        <v>Other</v>
      </c>
    </row>
    <row r="7002" spans="1:40" x14ac:dyDescent="0.25">
      <c r="A7002" t="s">
        <v>8191</v>
      </c>
      <c r="B7002" t="s">
        <v>49</v>
      </c>
      <c r="C7002" s="1">
        <v>43</v>
      </c>
      <c r="D7002" t="s">
        <v>43</v>
      </c>
      <c r="E7002" s="1">
        <v>0</v>
      </c>
      <c r="F7002" t="s">
        <v>3070</v>
      </c>
      <c r="G7002">
        <v>93240</v>
      </c>
      <c r="H7002">
        <v>35.607875</v>
      </c>
      <c r="I7002">
        <v>-118.466318</v>
      </c>
      <c r="J7002" s="1">
        <v>0</v>
      </c>
      <c r="K7002" s="1">
        <v>11</v>
      </c>
      <c r="L7002" t="s">
        <v>62</v>
      </c>
      <c r="M7002" t="s">
        <v>40</v>
      </c>
      <c r="N7002" s="2">
        <v>47.88</v>
      </c>
      <c r="O7002" t="s">
        <v>43</v>
      </c>
      <c r="P7002" t="s">
        <v>43</v>
      </c>
      <c r="Q7002" t="s">
        <v>42</v>
      </c>
      <c r="R7002" s="1">
        <v>0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43</v>
      </c>
      <c r="AA7002" t="s">
        <v>51</v>
      </c>
      <c r="AB7002" t="s">
        <v>43</v>
      </c>
      <c r="AC7002" t="s">
        <v>46</v>
      </c>
      <c r="AD7002" s="3">
        <v>20.350000000000001</v>
      </c>
      <c r="AE7002" s="3">
        <v>215.25</v>
      </c>
      <c r="AF7002" s="3">
        <v>0</v>
      </c>
      <c r="AG7002" s="3">
        <v>0</v>
      </c>
      <c r="AH7002" s="3">
        <v>526.67999999999995</v>
      </c>
      <c r="AI7002" s="3">
        <v>741.93</v>
      </c>
      <c r="AJ7002" t="s">
        <v>47</v>
      </c>
      <c r="AK7002" t="s">
        <v>8234</v>
      </c>
      <c r="AL7002" t="s">
        <v>8234</v>
      </c>
      <c r="AM7002">
        <f>IF(Customers[[#This Row],[Customer Status]]="Churned",1,0)</f>
        <v>0</v>
      </c>
      <c r="AN7002" t="str">
        <f>IF(Customers[[#This Row],[Monthly Charge]]&gt;=_xlfn.PERCENTILE.INC(Customers[Monthly Charge],0.75),"High-value","Other")</f>
        <v>Other</v>
      </c>
    </row>
    <row r="7003" spans="1:40" x14ac:dyDescent="0.25">
      <c r="A7003" t="s">
        <v>8192</v>
      </c>
      <c r="B7003" t="s">
        <v>39</v>
      </c>
      <c r="C7003" s="1">
        <v>59</v>
      </c>
      <c r="D7003" t="s">
        <v>40</v>
      </c>
      <c r="E7003" s="1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 s="1">
        <v>6</v>
      </c>
      <c r="K7003" s="1">
        <v>60</v>
      </c>
      <c r="L7003" t="s">
        <v>42</v>
      </c>
      <c r="M7003" t="s">
        <v>40</v>
      </c>
      <c r="N7003" s="2">
        <v>32.5</v>
      </c>
      <c r="O7003" t="s">
        <v>43</v>
      </c>
      <c r="P7003" t="s">
        <v>40</v>
      </c>
      <c r="Q7003" t="s">
        <v>55</v>
      </c>
      <c r="R7003" s="1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 s="3">
        <v>97.2</v>
      </c>
      <c r="AE7003" s="3">
        <v>5611.75</v>
      </c>
      <c r="AF7003" s="3">
        <v>0</v>
      </c>
      <c r="AG7003" s="3">
        <v>0</v>
      </c>
      <c r="AH7003" s="3">
        <v>1950</v>
      </c>
      <c r="AI7003" s="3">
        <v>7561.75</v>
      </c>
      <c r="AJ7003" t="s">
        <v>47</v>
      </c>
      <c r="AK7003" t="s">
        <v>8234</v>
      </c>
      <c r="AL7003" t="s">
        <v>8234</v>
      </c>
      <c r="AM7003">
        <f>IF(Customers[[#This Row],[Customer Status]]="Churned",1,0)</f>
        <v>0</v>
      </c>
      <c r="AN7003" t="str">
        <f>IF(Customers[[#This Row],[Monthly Charge]]&gt;=_xlfn.PERCENTILE.INC(Customers[Monthly Charge],0.75),"High-value","Other")</f>
        <v>High-value</v>
      </c>
    </row>
    <row r="7004" spans="1:40" x14ac:dyDescent="0.25">
      <c r="A7004" t="s">
        <v>8193</v>
      </c>
      <c r="B7004" t="s">
        <v>39</v>
      </c>
      <c r="C7004" s="1">
        <v>58</v>
      </c>
      <c r="D7004" t="s">
        <v>43</v>
      </c>
      <c r="E7004" s="1">
        <v>0</v>
      </c>
      <c r="F7004" t="s">
        <v>696</v>
      </c>
      <c r="G7004">
        <v>96052</v>
      </c>
      <c r="H7004">
        <v>40.704293</v>
      </c>
      <c r="I7004">
        <v>-122.803899</v>
      </c>
      <c r="J7004" s="1">
        <v>0</v>
      </c>
      <c r="K7004" s="1">
        <v>15</v>
      </c>
      <c r="L7004" t="s">
        <v>62</v>
      </c>
      <c r="M7004" t="s">
        <v>40</v>
      </c>
      <c r="N7004" s="2">
        <v>8.9700000000000006</v>
      </c>
      <c r="O7004" t="s">
        <v>43</v>
      </c>
      <c r="P7004" t="s">
        <v>40</v>
      </c>
      <c r="Q7004" t="s">
        <v>44</v>
      </c>
      <c r="R7004" s="1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 s="3">
        <v>84.45</v>
      </c>
      <c r="AE7004" s="3">
        <v>1287.8499999999999</v>
      </c>
      <c r="AF7004" s="3">
        <v>0</v>
      </c>
      <c r="AG7004" s="3">
        <v>0</v>
      </c>
      <c r="AH7004" s="3">
        <v>134.55000000000001</v>
      </c>
      <c r="AI7004" s="3">
        <v>1422.4</v>
      </c>
      <c r="AJ7004" t="s">
        <v>47</v>
      </c>
      <c r="AK7004" t="s">
        <v>8234</v>
      </c>
      <c r="AL7004" t="s">
        <v>8234</v>
      </c>
      <c r="AM7004">
        <f>IF(Customers[[#This Row],[Customer Status]]="Churned",1,0)</f>
        <v>0</v>
      </c>
      <c r="AN7004" t="str">
        <f>IF(Customers[[#This Row],[Monthly Charge]]&gt;=_xlfn.PERCENTILE.INC(Customers[Monthly Charge],0.75),"High-value","Other")</f>
        <v>Other</v>
      </c>
    </row>
    <row r="7005" spans="1:40" x14ac:dyDescent="0.25">
      <c r="A7005" t="s">
        <v>8194</v>
      </c>
      <c r="B7005" t="s">
        <v>39</v>
      </c>
      <c r="C7005" s="1">
        <v>45</v>
      </c>
      <c r="D7005" t="s">
        <v>40</v>
      </c>
      <c r="E7005" s="1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 s="1">
        <v>1</v>
      </c>
      <c r="K7005" s="1">
        <v>41</v>
      </c>
      <c r="L7005" t="s">
        <v>42</v>
      </c>
      <c r="M7005" t="s">
        <v>40</v>
      </c>
      <c r="N7005" s="2">
        <v>23.95</v>
      </c>
      <c r="O7005" t="s">
        <v>43</v>
      </c>
      <c r="P7005" t="s">
        <v>43</v>
      </c>
      <c r="Q7005" t="s">
        <v>42</v>
      </c>
      <c r="R7005" s="1">
        <v>0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43</v>
      </c>
      <c r="AA7005" t="s">
        <v>73</v>
      </c>
      <c r="AB7005" t="s">
        <v>43</v>
      </c>
      <c r="AC7005" t="s">
        <v>56</v>
      </c>
      <c r="AD7005" s="3">
        <v>19.7</v>
      </c>
      <c r="AE7005" s="3">
        <v>804.25</v>
      </c>
      <c r="AF7005" s="3">
        <v>0</v>
      </c>
      <c r="AG7005" s="3">
        <v>0</v>
      </c>
      <c r="AH7005" s="3">
        <v>981.95</v>
      </c>
      <c r="AI7005" s="3">
        <v>1786.2</v>
      </c>
      <c r="AJ7005" t="s">
        <v>47</v>
      </c>
      <c r="AK7005" t="s">
        <v>8234</v>
      </c>
      <c r="AL7005" t="s">
        <v>8234</v>
      </c>
      <c r="AM7005">
        <f>IF(Customers[[#This Row],[Customer Status]]="Churned",1,0)</f>
        <v>0</v>
      </c>
      <c r="AN7005" t="str">
        <f>IF(Customers[[#This Row],[Monthly Charge]]&gt;=_xlfn.PERCENTILE.INC(Customers[Monthly Charge],0.75),"High-value","Other")</f>
        <v>Other</v>
      </c>
    </row>
    <row r="7006" spans="1:40" x14ac:dyDescent="0.25">
      <c r="A7006" t="s">
        <v>8195</v>
      </c>
      <c r="B7006" t="s">
        <v>49</v>
      </c>
      <c r="C7006" s="1">
        <v>38</v>
      </c>
      <c r="D7006" t="s">
        <v>40</v>
      </c>
      <c r="E7006" s="1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 s="1">
        <v>9</v>
      </c>
      <c r="K7006" s="1">
        <v>68</v>
      </c>
      <c r="L7006" t="s">
        <v>72</v>
      </c>
      <c r="M7006" t="s">
        <v>40</v>
      </c>
      <c r="N7006" s="2">
        <v>38.75</v>
      </c>
      <c r="O7006" t="s">
        <v>43</v>
      </c>
      <c r="P7006" t="s">
        <v>40</v>
      </c>
      <c r="Q7006" t="s">
        <v>55</v>
      </c>
      <c r="R7006" s="1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 s="3">
        <v>99.55</v>
      </c>
      <c r="AE7006" s="3">
        <v>6668</v>
      </c>
      <c r="AF7006" s="3">
        <v>0</v>
      </c>
      <c r="AG7006" s="3">
        <v>0</v>
      </c>
      <c r="AH7006" s="3">
        <v>2635</v>
      </c>
      <c r="AI7006" s="3">
        <v>9303</v>
      </c>
      <c r="AJ7006" t="s">
        <v>47</v>
      </c>
      <c r="AK7006" t="s">
        <v>8234</v>
      </c>
      <c r="AL7006" t="s">
        <v>8234</v>
      </c>
      <c r="AM7006">
        <f>IF(Customers[[#This Row],[Customer Status]]="Churned",1,0)</f>
        <v>0</v>
      </c>
      <c r="AN7006" t="str">
        <f>IF(Customers[[#This Row],[Monthly Charge]]&gt;=_xlfn.PERCENTILE.INC(Customers[Monthly Charge],0.75),"High-value","Other")</f>
        <v>High-value</v>
      </c>
    </row>
    <row r="7007" spans="1:40" x14ac:dyDescent="0.25">
      <c r="A7007" t="s">
        <v>8196</v>
      </c>
      <c r="B7007" t="s">
        <v>39</v>
      </c>
      <c r="C7007" s="1">
        <v>41</v>
      </c>
      <c r="D7007" t="s">
        <v>40</v>
      </c>
      <c r="E7007" s="1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 s="1">
        <v>4</v>
      </c>
      <c r="K7007" s="1">
        <v>37</v>
      </c>
      <c r="L7007" t="s">
        <v>42</v>
      </c>
      <c r="M7007" t="s">
        <v>40</v>
      </c>
      <c r="N7007" s="2">
        <v>42.45</v>
      </c>
      <c r="O7007" t="s">
        <v>40</v>
      </c>
      <c r="P7007" t="s">
        <v>40</v>
      </c>
      <c r="Q7007" t="s">
        <v>79</v>
      </c>
      <c r="R7007" s="1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 s="3">
        <v>72.099999999999994</v>
      </c>
      <c r="AE7007" s="3">
        <v>2658.4</v>
      </c>
      <c r="AF7007" s="3">
        <v>16.36</v>
      </c>
      <c r="AG7007" s="3">
        <v>0</v>
      </c>
      <c r="AH7007" s="3">
        <v>1570.65</v>
      </c>
      <c r="AI7007" s="3">
        <v>4212.6899999999996</v>
      </c>
      <c r="AJ7007" t="s">
        <v>47</v>
      </c>
      <c r="AK7007" t="s">
        <v>8234</v>
      </c>
      <c r="AL7007" t="s">
        <v>8234</v>
      </c>
      <c r="AM7007">
        <f>IF(Customers[[#This Row],[Customer Status]]="Churned",1,0)</f>
        <v>0</v>
      </c>
      <c r="AN7007" t="str">
        <f>IF(Customers[[#This Row],[Monthly Charge]]&gt;=_xlfn.PERCENTILE.INC(Customers[Monthly Charge],0.75),"High-value","Other")</f>
        <v>Other</v>
      </c>
    </row>
    <row r="7008" spans="1:40" x14ac:dyDescent="0.25">
      <c r="A7008" t="s">
        <v>8197</v>
      </c>
      <c r="B7008" t="s">
        <v>39</v>
      </c>
      <c r="C7008" s="1">
        <v>58</v>
      </c>
      <c r="D7008" t="s">
        <v>40</v>
      </c>
      <c r="E7008" s="1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 s="1">
        <v>1</v>
      </c>
      <c r="K7008" s="1">
        <v>9</v>
      </c>
      <c r="L7008" t="s">
        <v>54</v>
      </c>
      <c r="M7008" t="s">
        <v>40</v>
      </c>
      <c r="N7008" s="2">
        <v>22</v>
      </c>
      <c r="O7008" t="s">
        <v>40</v>
      </c>
      <c r="P7008" t="s">
        <v>40</v>
      </c>
      <c r="Q7008" t="s">
        <v>55</v>
      </c>
      <c r="R7008" s="1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 s="3">
        <v>91.75</v>
      </c>
      <c r="AE7008" s="3">
        <v>865.8</v>
      </c>
      <c r="AF7008" s="3">
        <v>0</v>
      </c>
      <c r="AG7008" s="3">
        <v>0</v>
      </c>
      <c r="AH7008" s="3">
        <v>198</v>
      </c>
      <c r="AI7008" s="3">
        <v>1063.8</v>
      </c>
      <c r="AJ7008" t="s">
        <v>57</v>
      </c>
      <c r="AK7008" t="s">
        <v>117</v>
      </c>
      <c r="AL7008" t="s">
        <v>802</v>
      </c>
      <c r="AM7008">
        <f>IF(Customers[[#This Row],[Customer Status]]="Churned",1,0)</f>
        <v>1</v>
      </c>
      <c r="AN7008" t="str">
        <f>IF(Customers[[#This Row],[Monthly Charge]]&gt;=_xlfn.PERCENTILE.INC(Customers[Monthly Charge],0.75),"High-value","Other")</f>
        <v>High-value</v>
      </c>
    </row>
    <row r="7009" spans="1:40" x14ac:dyDescent="0.25">
      <c r="A7009" t="s">
        <v>8198</v>
      </c>
      <c r="B7009" t="s">
        <v>39</v>
      </c>
      <c r="C7009" s="1">
        <v>53</v>
      </c>
      <c r="D7009" t="s">
        <v>43</v>
      </c>
      <c r="E7009" s="1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 s="1">
        <v>0</v>
      </c>
      <c r="K7009" s="1">
        <v>1</v>
      </c>
      <c r="L7009" t="s">
        <v>54</v>
      </c>
      <c r="M7009" t="s">
        <v>40</v>
      </c>
      <c r="N7009" s="2">
        <v>26.06</v>
      </c>
      <c r="O7009" t="s">
        <v>43</v>
      </c>
      <c r="P7009" t="s">
        <v>40</v>
      </c>
      <c r="Q7009" t="s">
        <v>55</v>
      </c>
      <c r="R7009" s="1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 s="3">
        <v>75.3</v>
      </c>
      <c r="AE7009" s="3">
        <v>75.3</v>
      </c>
      <c r="AF7009" s="3">
        <v>0</v>
      </c>
      <c r="AG7009" s="3">
        <v>0</v>
      </c>
      <c r="AH7009" s="3">
        <v>26.06</v>
      </c>
      <c r="AI7009" s="3">
        <v>101.36</v>
      </c>
      <c r="AJ7009" t="s">
        <v>57</v>
      </c>
      <c r="AK7009" t="s">
        <v>58</v>
      </c>
      <c r="AL7009" t="s">
        <v>104</v>
      </c>
      <c r="AM7009">
        <f>IF(Customers[[#This Row],[Customer Status]]="Churned",1,0)</f>
        <v>1</v>
      </c>
      <c r="AN7009" t="str">
        <f>IF(Customers[[#This Row],[Monthly Charge]]&gt;=_xlfn.PERCENTILE.INC(Customers[Monthly Charge],0.75),"High-value","Other")</f>
        <v>Other</v>
      </c>
    </row>
    <row r="7010" spans="1:40" x14ac:dyDescent="0.25">
      <c r="A7010" t="s">
        <v>8199</v>
      </c>
      <c r="B7010" t="s">
        <v>49</v>
      </c>
      <c r="C7010" s="1">
        <v>75</v>
      </c>
      <c r="D7010" t="s">
        <v>43</v>
      </c>
      <c r="E7010" s="1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 s="1">
        <v>0</v>
      </c>
      <c r="K7010" s="1">
        <v>67</v>
      </c>
      <c r="L7010" t="s">
        <v>72</v>
      </c>
      <c r="M7010" t="s">
        <v>40</v>
      </c>
      <c r="N7010" s="2">
        <v>39.89</v>
      </c>
      <c r="O7010" t="s">
        <v>40</v>
      </c>
      <c r="P7010" t="s">
        <v>40</v>
      </c>
      <c r="Q7010" t="s">
        <v>55</v>
      </c>
      <c r="R7010" s="1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 s="3">
        <v>75.7</v>
      </c>
      <c r="AE7010" s="3">
        <v>5060.8500000000004</v>
      </c>
      <c r="AF7010" s="3">
        <v>0</v>
      </c>
      <c r="AG7010" s="3">
        <v>0</v>
      </c>
      <c r="AH7010" s="3">
        <v>2672.63</v>
      </c>
      <c r="AI7010" s="3">
        <v>7733.48</v>
      </c>
      <c r="AJ7010" t="s">
        <v>47</v>
      </c>
      <c r="AK7010" t="s">
        <v>8234</v>
      </c>
      <c r="AL7010" t="s">
        <v>8234</v>
      </c>
      <c r="AM7010">
        <f>IF(Customers[[#This Row],[Customer Status]]="Churned",1,0)</f>
        <v>0</v>
      </c>
      <c r="AN7010" t="str">
        <f>IF(Customers[[#This Row],[Monthly Charge]]&gt;=_xlfn.PERCENTILE.INC(Customers[Monthly Charge],0.75),"High-value","Other")</f>
        <v>Other</v>
      </c>
    </row>
    <row r="7011" spans="1:40" x14ac:dyDescent="0.25">
      <c r="A7011" t="s">
        <v>8200</v>
      </c>
      <c r="B7011" t="s">
        <v>49</v>
      </c>
      <c r="C7011" s="1">
        <v>51</v>
      </c>
      <c r="D7011" t="s">
        <v>43</v>
      </c>
      <c r="E7011" s="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 s="1">
        <v>0</v>
      </c>
      <c r="K7011" s="1">
        <v>32</v>
      </c>
      <c r="L7011" t="s">
        <v>42</v>
      </c>
      <c r="M7011" t="s">
        <v>40</v>
      </c>
      <c r="N7011" s="2">
        <v>37.04</v>
      </c>
      <c r="O7011" t="s">
        <v>40</v>
      </c>
      <c r="P7011" t="s">
        <v>40</v>
      </c>
      <c r="Q7011" t="s">
        <v>55</v>
      </c>
      <c r="R7011" s="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 s="3">
        <v>85.65</v>
      </c>
      <c r="AE7011" s="3">
        <v>2664.3</v>
      </c>
      <c r="AF7011" s="3">
        <v>0</v>
      </c>
      <c r="AG7011" s="3">
        <v>0</v>
      </c>
      <c r="AH7011" s="3">
        <v>1185.28</v>
      </c>
      <c r="AI7011" s="3">
        <v>3849.58</v>
      </c>
      <c r="AJ7011" t="s">
        <v>47</v>
      </c>
      <c r="AK7011" t="s">
        <v>8234</v>
      </c>
      <c r="AL7011" t="s">
        <v>8234</v>
      </c>
      <c r="AM7011">
        <f>IF(Customers[[#This Row],[Customer Status]]="Churned",1,0)</f>
        <v>0</v>
      </c>
      <c r="AN7011" t="str">
        <f>IF(Customers[[#This Row],[Monthly Charge]]&gt;=_xlfn.PERCENTILE.INC(Customers[Monthly Charge],0.75),"High-value","Other")</f>
        <v>Other</v>
      </c>
    </row>
    <row r="7012" spans="1:40" x14ac:dyDescent="0.25">
      <c r="A7012" t="s">
        <v>8201</v>
      </c>
      <c r="B7012" t="s">
        <v>39</v>
      </c>
      <c r="C7012" s="1">
        <v>55</v>
      </c>
      <c r="D7012" t="s">
        <v>43</v>
      </c>
      <c r="E7012" s="1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 s="1">
        <v>0</v>
      </c>
      <c r="K7012" s="1">
        <v>3</v>
      </c>
      <c r="L7012" t="s">
        <v>54</v>
      </c>
      <c r="M7012" t="s">
        <v>40</v>
      </c>
      <c r="N7012" s="2">
        <v>47.62</v>
      </c>
      <c r="O7012" t="s">
        <v>43</v>
      </c>
      <c r="P7012" t="s">
        <v>40</v>
      </c>
      <c r="Q7012" t="s">
        <v>44</v>
      </c>
      <c r="R7012" s="1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 s="3">
        <v>95.1</v>
      </c>
      <c r="AE7012" s="3">
        <v>307.39999999999998</v>
      </c>
      <c r="AF7012" s="3">
        <v>0</v>
      </c>
      <c r="AG7012" s="3">
        <v>0</v>
      </c>
      <c r="AH7012" s="3">
        <v>142.86000000000001</v>
      </c>
      <c r="AI7012" s="3">
        <v>450.26</v>
      </c>
      <c r="AJ7012" t="s">
        <v>57</v>
      </c>
      <c r="AK7012" t="s">
        <v>58</v>
      </c>
      <c r="AL7012" t="s">
        <v>59</v>
      </c>
      <c r="AM7012">
        <f>IF(Customers[[#This Row],[Customer Status]]="Churned",1,0)</f>
        <v>1</v>
      </c>
      <c r="AN7012" t="str">
        <f>IF(Customers[[#This Row],[Monthly Charge]]&gt;=_xlfn.PERCENTILE.INC(Customers[Monthly Charge],0.75),"High-value","Other")</f>
        <v>High-value</v>
      </c>
    </row>
    <row r="7013" spans="1:40" x14ac:dyDescent="0.25">
      <c r="A7013" t="s">
        <v>8202</v>
      </c>
      <c r="B7013" t="s">
        <v>39</v>
      </c>
      <c r="C7013" s="1">
        <v>36</v>
      </c>
      <c r="D7013" t="s">
        <v>40</v>
      </c>
      <c r="E7013" s="1">
        <v>3</v>
      </c>
      <c r="F7013" t="s">
        <v>3023</v>
      </c>
      <c r="G7013">
        <v>91917</v>
      </c>
      <c r="H7013">
        <v>32.622999</v>
      </c>
      <c r="I7013">
        <v>-116.687855</v>
      </c>
      <c r="J7013" s="1">
        <v>3</v>
      </c>
      <c r="K7013" s="1">
        <v>25</v>
      </c>
      <c r="L7013" t="s">
        <v>129</v>
      </c>
      <c r="M7013" t="s">
        <v>40</v>
      </c>
      <c r="N7013" s="2">
        <v>2.82</v>
      </c>
      <c r="O7013" t="s">
        <v>43</v>
      </c>
      <c r="P7013" t="s">
        <v>43</v>
      </c>
      <c r="Q7013" t="s">
        <v>42</v>
      </c>
      <c r="R7013" s="1">
        <v>0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43</v>
      </c>
      <c r="AA7013" t="s">
        <v>73</v>
      </c>
      <c r="AB7013" t="s">
        <v>40</v>
      </c>
      <c r="AC7013" t="s">
        <v>46</v>
      </c>
      <c r="AD7013" s="3">
        <v>18.7</v>
      </c>
      <c r="AE7013" s="3">
        <v>383.65</v>
      </c>
      <c r="AF7013" s="3">
        <v>0</v>
      </c>
      <c r="AG7013" s="3">
        <v>0</v>
      </c>
      <c r="AH7013" s="3">
        <v>70.5</v>
      </c>
      <c r="AI7013" s="3">
        <v>454.15</v>
      </c>
      <c r="AJ7013" t="s">
        <v>47</v>
      </c>
      <c r="AK7013" t="s">
        <v>8234</v>
      </c>
      <c r="AL7013" t="s">
        <v>8234</v>
      </c>
      <c r="AM7013">
        <f>IF(Customers[[#This Row],[Customer Status]]="Churned",1,0)</f>
        <v>0</v>
      </c>
      <c r="AN7013" t="str">
        <f>IF(Customers[[#This Row],[Monthly Charge]]&gt;=_xlfn.PERCENTILE.INC(Customers[Monthly Charge],0.75),"High-value","Other")</f>
        <v>Other</v>
      </c>
    </row>
    <row r="7014" spans="1:40" x14ac:dyDescent="0.25">
      <c r="A7014" t="s">
        <v>8203</v>
      </c>
      <c r="B7014" t="s">
        <v>49</v>
      </c>
      <c r="C7014" s="1">
        <v>65</v>
      </c>
      <c r="D7014" t="s">
        <v>43</v>
      </c>
      <c r="E7014" s="1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 s="1">
        <v>0</v>
      </c>
      <c r="K7014" s="1">
        <v>15</v>
      </c>
      <c r="L7014" t="s">
        <v>62</v>
      </c>
      <c r="M7014" t="s">
        <v>40</v>
      </c>
      <c r="N7014" s="2">
        <v>29.11</v>
      </c>
      <c r="O7014" t="s">
        <v>43</v>
      </c>
      <c r="P7014" t="s">
        <v>40</v>
      </c>
      <c r="Q7014" t="s">
        <v>55</v>
      </c>
      <c r="R7014" s="1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 s="3">
        <v>74.400000000000006</v>
      </c>
      <c r="AE7014" s="3">
        <v>1074.3</v>
      </c>
      <c r="AF7014" s="3">
        <v>0</v>
      </c>
      <c r="AG7014" s="3">
        <v>0</v>
      </c>
      <c r="AH7014" s="3">
        <v>436.65</v>
      </c>
      <c r="AI7014" s="3">
        <v>1510.95</v>
      </c>
      <c r="AJ7014" t="s">
        <v>57</v>
      </c>
      <c r="AK7014" t="s">
        <v>58</v>
      </c>
      <c r="AL7014" t="s">
        <v>59</v>
      </c>
      <c r="AM7014">
        <f>IF(Customers[[#This Row],[Customer Status]]="Churned",1,0)</f>
        <v>1</v>
      </c>
      <c r="AN7014" t="str">
        <f>IF(Customers[[#This Row],[Monthly Charge]]&gt;=_xlfn.PERCENTILE.INC(Customers[Monthly Charge],0.75),"High-value","Other")</f>
        <v>Other</v>
      </c>
    </row>
    <row r="7015" spans="1:40" x14ac:dyDescent="0.25">
      <c r="A7015" t="s">
        <v>8204</v>
      </c>
      <c r="B7015" t="s">
        <v>49</v>
      </c>
      <c r="C7015" s="1">
        <v>44</v>
      </c>
      <c r="D7015" t="s">
        <v>40</v>
      </c>
      <c r="E7015" s="1">
        <v>0</v>
      </c>
      <c r="F7015" t="s">
        <v>2295</v>
      </c>
      <c r="G7015">
        <v>94903</v>
      </c>
      <c r="H7015">
        <v>38.018065</v>
      </c>
      <c r="I7015">
        <v>-122.546024</v>
      </c>
      <c r="J7015" s="1">
        <v>1</v>
      </c>
      <c r="K7015" s="1">
        <v>38</v>
      </c>
      <c r="L7015" t="s">
        <v>42</v>
      </c>
      <c r="M7015" t="s">
        <v>40</v>
      </c>
      <c r="N7015" s="2">
        <v>35.61</v>
      </c>
      <c r="O7015" t="s">
        <v>43</v>
      </c>
      <c r="P7015" t="s">
        <v>40</v>
      </c>
      <c r="Q7015" t="s">
        <v>55</v>
      </c>
      <c r="R7015" s="1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 s="3">
        <v>79.45</v>
      </c>
      <c r="AE7015" s="3">
        <v>3013.05</v>
      </c>
      <c r="AF7015" s="3">
        <v>9.36</v>
      </c>
      <c r="AG7015" s="3">
        <v>40</v>
      </c>
      <c r="AH7015" s="3">
        <v>1353.18</v>
      </c>
      <c r="AI7015" s="3">
        <v>4396.87</v>
      </c>
      <c r="AJ7015" t="s">
        <v>57</v>
      </c>
      <c r="AK7015" t="s">
        <v>58</v>
      </c>
      <c r="AL7015" t="s">
        <v>214</v>
      </c>
      <c r="AM7015">
        <f>IF(Customers[[#This Row],[Customer Status]]="Churned",1,0)</f>
        <v>1</v>
      </c>
      <c r="AN7015" t="str">
        <f>IF(Customers[[#This Row],[Monthly Charge]]&gt;=_xlfn.PERCENTILE.INC(Customers[Monthly Charge],0.75),"High-value","Other")</f>
        <v>Other</v>
      </c>
    </row>
    <row r="7016" spans="1:40" x14ac:dyDescent="0.25">
      <c r="A7016" t="s">
        <v>8205</v>
      </c>
      <c r="B7016" t="s">
        <v>49</v>
      </c>
      <c r="C7016" s="1">
        <v>30</v>
      </c>
      <c r="D7016" t="s">
        <v>40</v>
      </c>
      <c r="E7016" s="1">
        <v>2</v>
      </c>
      <c r="F7016" t="s">
        <v>157</v>
      </c>
      <c r="G7016">
        <v>95139</v>
      </c>
      <c r="H7016">
        <v>37.218705</v>
      </c>
      <c r="I7016">
        <v>-121.762429</v>
      </c>
      <c r="J7016" s="1">
        <v>8</v>
      </c>
      <c r="K7016" s="1">
        <v>28</v>
      </c>
      <c r="L7016" t="s">
        <v>42</v>
      </c>
      <c r="M7016" t="s">
        <v>40</v>
      </c>
      <c r="N7016" s="2">
        <v>19.18</v>
      </c>
      <c r="O7016" t="s">
        <v>43</v>
      </c>
      <c r="P7016" t="s">
        <v>43</v>
      </c>
      <c r="Q7016" t="s">
        <v>42</v>
      </c>
      <c r="R7016" s="1">
        <v>0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43</v>
      </c>
      <c r="AA7016" t="s">
        <v>73</v>
      </c>
      <c r="AB7016" t="s">
        <v>40</v>
      </c>
      <c r="AC7016" t="s">
        <v>46</v>
      </c>
      <c r="AD7016" s="3">
        <v>20.3</v>
      </c>
      <c r="AE7016" s="3">
        <v>487.95</v>
      </c>
      <c r="AF7016" s="3">
        <v>0</v>
      </c>
      <c r="AG7016" s="3">
        <v>0</v>
      </c>
      <c r="AH7016" s="3">
        <v>537.04</v>
      </c>
      <c r="AI7016" s="3">
        <v>1024.99</v>
      </c>
      <c r="AJ7016" t="s">
        <v>47</v>
      </c>
      <c r="AK7016" t="s">
        <v>8234</v>
      </c>
      <c r="AL7016" t="s">
        <v>8234</v>
      </c>
      <c r="AM7016">
        <f>IF(Customers[[#This Row],[Customer Status]]="Churned",1,0)</f>
        <v>0</v>
      </c>
      <c r="AN7016" t="str">
        <f>IF(Customers[[#This Row],[Monthly Charge]]&gt;=_xlfn.PERCENTILE.INC(Customers[Monthly Charge],0.75),"High-value","Other")</f>
        <v>Other</v>
      </c>
    </row>
    <row r="7017" spans="1:40" x14ac:dyDescent="0.25">
      <c r="A7017" t="s">
        <v>8206</v>
      </c>
      <c r="B7017" t="s">
        <v>49</v>
      </c>
      <c r="C7017" s="1">
        <v>28</v>
      </c>
      <c r="D7017" t="s">
        <v>43</v>
      </c>
      <c r="E7017" s="1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 s="1">
        <v>0</v>
      </c>
      <c r="K7017" s="1">
        <v>63</v>
      </c>
      <c r="L7017" t="s">
        <v>76</v>
      </c>
      <c r="M7017" t="s">
        <v>40</v>
      </c>
      <c r="N7017" s="2">
        <v>4.01</v>
      </c>
      <c r="O7017" t="s">
        <v>40</v>
      </c>
      <c r="P7017" t="s">
        <v>43</v>
      </c>
      <c r="Q7017" t="s">
        <v>42</v>
      </c>
      <c r="R7017" s="1">
        <v>0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43</v>
      </c>
      <c r="AA7017" t="s">
        <v>73</v>
      </c>
      <c r="AB7017" t="s">
        <v>43</v>
      </c>
      <c r="AC7017" t="s">
        <v>183</v>
      </c>
      <c r="AD7017" s="3">
        <v>25.25</v>
      </c>
      <c r="AE7017" s="3">
        <v>1559.3</v>
      </c>
      <c r="AF7017" s="3">
        <v>0</v>
      </c>
      <c r="AG7017" s="3">
        <v>0</v>
      </c>
      <c r="AH7017" s="3">
        <v>252.63</v>
      </c>
      <c r="AI7017" s="3">
        <v>1811.93</v>
      </c>
      <c r="AJ7017" t="s">
        <v>47</v>
      </c>
      <c r="AK7017" t="s">
        <v>8234</v>
      </c>
      <c r="AL7017" t="s">
        <v>8234</v>
      </c>
      <c r="AM7017">
        <f>IF(Customers[[#This Row],[Customer Status]]="Churned",1,0)</f>
        <v>0</v>
      </c>
      <c r="AN7017" t="str">
        <f>IF(Customers[[#This Row],[Monthly Charge]]&gt;=_xlfn.PERCENTILE.INC(Customers[Monthly Charge],0.75),"High-value","Other")</f>
        <v>Other</v>
      </c>
    </row>
    <row r="7018" spans="1:40" x14ac:dyDescent="0.25">
      <c r="A7018" t="s">
        <v>8207</v>
      </c>
      <c r="B7018" t="s">
        <v>49</v>
      </c>
      <c r="C7018" s="1">
        <v>23</v>
      </c>
      <c r="D7018" t="s">
        <v>40</v>
      </c>
      <c r="E7018" s="1">
        <v>0</v>
      </c>
      <c r="F7018" t="s">
        <v>85</v>
      </c>
      <c r="G7018">
        <v>94089</v>
      </c>
      <c r="H7018">
        <v>37.421633</v>
      </c>
      <c r="I7018">
        <v>-122.009613</v>
      </c>
      <c r="J7018" s="1">
        <v>7</v>
      </c>
      <c r="K7018" s="1">
        <v>69</v>
      </c>
      <c r="L7018" t="s">
        <v>42</v>
      </c>
      <c r="M7018" t="s">
        <v>43</v>
      </c>
      <c r="N7018" s="2">
        <v>0</v>
      </c>
      <c r="O7018" t="s">
        <v>43</v>
      </c>
      <c r="P7018" t="s">
        <v>40</v>
      </c>
      <c r="Q7018" t="s">
        <v>79</v>
      </c>
      <c r="R7018" s="1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 s="3">
        <v>60.8</v>
      </c>
      <c r="AE7018" s="3">
        <v>4263.3999999999996</v>
      </c>
      <c r="AF7018" s="3">
        <v>0</v>
      </c>
      <c r="AG7018" s="3">
        <v>0</v>
      </c>
      <c r="AH7018" s="3">
        <v>0</v>
      </c>
      <c r="AI7018" s="3">
        <v>4263.3999999999996</v>
      </c>
      <c r="AJ7018" t="s">
        <v>47</v>
      </c>
      <c r="AK7018" t="s">
        <v>8234</v>
      </c>
      <c r="AL7018" t="s">
        <v>8234</v>
      </c>
      <c r="AM7018">
        <f>IF(Customers[[#This Row],[Customer Status]]="Churned",1,0)</f>
        <v>0</v>
      </c>
      <c r="AN7018" t="str">
        <f>IF(Customers[[#This Row],[Monthly Charge]]&gt;=_xlfn.PERCENTILE.INC(Customers[Monthly Charge],0.75),"High-value","Other")</f>
        <v>Other</v>
      </c>
    </row>
    <row r="7019" spans="1:40" x14ac:dyDescent="0.25">
      <c r="A7019" t="s">
        <v>8208</v>
      </c>
      <c r="B7019" t="s">
        <v>49</v>
      </c>
      <c r="C7019" s="1">
        <v>75</v>
      </c>
      <c r="D7019" t="s">
        <v>40</v>
      </c>
      <c r="E7019" s="1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 s="1">
        <v>4</v>
      </c>
      <c r="K7019" s="1">
        <v>6</v>
      </c>
      <c r="L7019" t="s">
        <v>42</v>
      </c>
      <c r="M7019" t="s">
        <v>40</v>
      </c>
      <c r="N7019" s="2">
        <v>16.87</v>
      </c>
      <c r="O7019" t="s">
        <v>40</v>
      </c>
      <c r="P7019" t="s">
        <v>40</v>
      </c>
      <c r="Q7019" t="s">
        <v>55</v>
      </c>
      <c r="R7019" s="1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 s="3">
        <v>80.8</v>
      </c>
      <c r="AE7019" s="3">
        <v>457.1</v>
      </c>
      <c r="AF7019" s="3">
        <v>0</v>
      </c>
      <c r="AG7019" s="3">
        <v>30</v>
      </c>
      <c r="AH7019" s="3">
        <v>101.22</v>
      </c>
      <c r="AI7019" s="3">
        <v>588.32000000000005</v>
      </c>
      <c r="AJ7019" t="s">
        <v>47</v>
      </c>
      <c r="AK7019" t="s">
        <v>8234</v>
      </c>
      <c r="AL7019" t="s">
        <v>8234</v>
      </c>
      <c r="AM7019">
        <f>IF(Customers[[#This Row],[Customer Status]]="Churned",1,0)</f>
        <v>0</v>
      </c>
      <c r="AN7019" t="str">
        <f>IF(Customers[[#This Row],[Monthly Charge]]&gt;=_xlfn.PERCENTILE.INC(Customers[Monthly Charge],0.75),"High-value","Other")</f>
        <v>Other</v>
      </c>
    </row>
    <row r="7020" spans="1:40" x14ac:dyDescent="0.25">
      <c r="A7020" t="s">
        <v>8209</v>
      </c>
      <c r="B7020" t="s">
        <v>49</v>
      </c>
      <c r="C7020" s="1">
        <v>26</v>
      </c>
      <c r="D7020" t="s">
        <v>40</v>
      </c>
      <c r="E7020" s="1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 s="1">
        <v>1</v>
      </c>
      <c r="K7020" s="1">
        <v>72</v>
      </c>
      <c r="L7020" t="s">
        <v>72</v>
      </c>
      <c r="M7020" t="s">
        <v>40</v>
      </c>
      <c r="N7020" s="2">
        <v>45.93</v>
      </c>
      <c r="O7020" t="s">
        <v>40</v>
      </c>
      <c r="P7020" t="s">
        <v>40</v>
      </c>
      <c r="Q7020" t="s">
        <v>55</v>
      </c>
      <c r="R7020" s="1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 s="3">
        <v>103.95</v>
      </c>
      <c r="AE7020" s="3">
        <v>7517.7</v>
      </c>
      <c r="AF7020" s="3">
        <v>0</v>
      </c>
      <c r="AG7020" s="3">
        <v>0</v>
      </c>
      <c r="AH7020" s="3">
        <v>3306.96</v>
      </c>
      <c r="AI7020" s="3">
        <v>10824.66</v>
      </c>
      <c r="AJ7020" t="s">
        <v>47</v>
      </c>
      <c r="AK7020" t="s">
        <v>8234</v>
      </c>
      <c r="AL7020" t="s">
        <v>8234</v>
      </c>
      <c r="AM7020">
        <f>IF(Customers[[#This Row],[Customer Status]]="Churned",1,0)</f>
        <v>0</v>
      </c>
      <c r="AN7020" t="str">
        <f>IF(Customers[[#This Row],[Monthly Charge]]&gt;=_xlfn.PERCENTILE.INC(Customers[Monthly Charge],0.75),"High-value","Other")</f>
        <v>High-value</v>
      </c>
    </row>
    <row r="7021" spans="1:40" x14ac:dyDescent="0.25">
      <c r="A7021" t="s">
        <v>8210</v>
      </c>
      <c r="B7021" t="s">
        <v>49</v>
      </c>
      <c r="C7021" s="1">
        <v>61</v>
      </c>
      <c r="D7021" t="s">
        <v>43</v>
      </c>
      <c r="E7021" s="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 s="1">
        <v>0</v>
      </c>
      <c r="K7021" s="1">
        <v>71</v>
      </c>
      <c r="L7021" t="s">
        <v>42</v>
      </c>
      <c r="M7021" t="s">
        <v>40</v>
      </c>
      <c r="N7021" s="2">
        <v>14.67</v>
      </c>
      <c r="O7021" t="s">
        <v>40</v>
      </c>
      <c r="P7021" t="s">
        <v>40</v>
      </c>
      <c r="Q7021" t="s">
        <v>55</v>
      </c>
      <c r="R7021" s="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 s="3">
        <v>106.7</v>
      </c>
      <c r="AE7021" s="3">
        <v>7382.25</v>
      </c>
      <c r="AF7021" s="3">
        <v>0</v>
      </c>
      <c r="AG7021" s="3">
        <v>0</v>
      </c>
      <c r="AH7021" s="3">
        <v>1041.57</v>
      </c>
      <c r="AI7021" s="3">
        <v>8423.82</v>
      </c>
      <c r="AJ7021" t="s">
        <v>47</v>
      </c>
      <c r="AK7021" t="s">
        <v>8234</v>
      </c>
      <c r="AL7021" t="s">
        <v>8234</v>
      </c>
      <c r="AM7021">
        <f>IF(Customers[[#This Row],[Customer Status]]="Churned",1,0)</f>
        <v>0</v>
      </c>
      <c r="AN7021" t="str">
        <f>IF(Customers[[#This Row],[Monthly Charge]]&gt;=_xlfn.PERCENTILE.INC(Customers[Monthly Charge],0.75),"High-value","Other")</f>
        <v>High-value</v>
      </c>
    </row>
    <row r="7022" spans="1:40" x14ac:dyDescent="0.25">
      <c r="A7022" t="s">
        <v>8211</v>
      </c>
      <c r="B7022" t="s">
        <v>49</v>
      </c>
      <c r="C7022" s="1">
        <v>79</v>
      </c>
      <c r="D7022" t="s">
        <v>43</v>
      </c>
      <c r="E7022" s="1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 s="1">
        <v>0</v>
      </c>
      <c r="K7022" s="1">
        <v>21</v>
      </c>
      <c r="L7022" t="s">
        <v>42</v>
      </c>
      <c r="M7022" t="s">
        <v>40</v>
      </c>
      <c r="N7022" s="2">
        <v>42.27</v>
      </c>
      <c r="O7022" t="s">
        <v>43</v>
      </c>
      <c r="P7022" t="s">
        <v>40</v>
      </c>
      <c r="Q7022" t="s">
        <v>55</v>
      </c>
      <c r="R7022" s="1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 s="3">
        <v>-1</v>
      </c>
      <c r="AE7022" s="3">
        <v>2030.3</v>
      </c>
      <c r="AF7022" s="3">
        <v>10.199999999999999</v>
      </c>
      <c r="AG7022" s="3">
        <v>0</v>
      </c>
      <c r="AH7022" s="3">
        <v>887.67</v>
      </c>
      <c r="AI7022" s="3">
        <v>2907.77</v>
      </c>
      <c r="AJ7022" t="s">
        <v>57</v>
      </c>
      <c r="AK7022" t="s">
        <v>63</v>
      </c>
      <c r="AL7022" t="s">
        <v>64</v>
      </c>
      <c r="AM7022">
        <f>IF(Customers[[#This Row],[Customer Status]]="Churned",1,0)</f>
        <v>1</v>
      </c>
      <c r="AN7022" t="str">
        <f>IF(Customers[[#This Row],[Monthly Charge]]&gt;=_xlfn.PERCENTILE.INC(Customers[Monthly Charge],0.75),"High-value","Other")</f>
        <v>Other</v>
      </c>
    </row>
    <row r="7023" spans="1:40" x14ac:dyDescent="0.25">
      <c r="A7023" t="s">
        <v>8212</v>
      </c>
      <c r="B7023" t="s">
        <v>39</v>
      </c>
      <c r="C7023" s="1">
        <v>61</v>
      </c>
      <c r="D7023" t="s">
        <v>40</v>
      </c>
      <c r="E7023" s="1">
        <v>3</v>
      </c>
      <c r="F7023" t="s">
        <v>192</v>
      </c>
      <c r="G7023">
        <v>95452</v>
      </c>
      <c r="H7023">
        <v>38.419525</v>
      </c>
      <c r="I7023">
        <v>-122.521585</v>
      </c>
      <c r="J7023" s="1">
        <v>3</v>
      </c>
      <c r="K7023" s="1">
        <v>1</v>
      </c>
      <c r="L7023" t="s">
        <v>42</v>
      </c>
      <c r="M7023" t="s">
        <v>40</v>
      </c>
      <c r="N7023" s="2">
        <v>16.02</v>
      </c>
      <c r="O7023" t="s">
        <v>43</v>
      </c>
      <c r="P7023" t="s">
        <v>43</v>
      </c>
      <c r="Q7023" t="s">
        <v>42</v>
      </c>
      <c r="R7023" s="1">
        <v>0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43</v>
      </c>
      <c r="AA7023" t="s">
        <v>51</v>
      </c>
      <c r="AB7023" t="s">
        <v>43</v>
      </c>
      <c r="AC7023" t="s">
        <v>46</v>
      </c>
      <c r="AD7023" s="3">
        <v>20.05</v>
      </c>
      <c r="AE7023" s="3">
        <v>20.05</v>
      </c>
      <c r="AF7023" s="3">
        <v>0</v>
      </c>
      <c r="AG7023" s="3">
        <v>0</v>
      </c>
      <c r="AH7023" s="3">
        <v>16.02</v>
      </c>
      <c r="AI7023" s="3">
        <v>36.07</v>
      </c>
      <c r="AJ7023" t="s">
        <v>98</v>
      </c>
      <c r="AK7023" t="s">
        <v>8234</v>
      </c>
      <c r="AL7023" t="s">
        <v>8234</v>
      </c>
      <c r="AM7023">
        <f>IF(Customers[[#This Row],[Customer Status]]="Churned",1,0)</f>
        <v>0</v>
      </c>
      <c r="AN7023" t="str">
        <f>IF(Customers[[#This Row],[Monthly Charge]]&gt;=_xlfn.PERCENTILE.INC(Customers[Monthly Charge],0.75),"High-value","Other")</f>
        <v>Other</v>
      </c>
    </row>
    <row r="7024" spans="1:40" x14ac:dyDescent="0.25">
      <c r="A7024" t="s">
        <v>8213</v>
      </c>
      <c r="B7024" t="s">
        <v>39</v>
      </c>
      <c r="C7024" s="1">
        <v>19</v>
      </c>
      <c r="D7024" t="s">
        <v>40</v>
      </c>
      <c r="E7024" s="1">
        <v>0</v>
      </c>
      <c r="F7024" t="s">
        <v>913</v>
      </c>
      <c r="G7024">
        <v>90069</v>
      </c>
      <c r="H7024">
        <v>34.093781</v>
      </c>
      <c r="I7024">
        <v>-118.381061</v>
      </c>
      <c r="J7024" s="1">
        <v>1</v>
      </c>
      <c r="K7024" s="1">
        <v>71</v>
      </c>
      <c r="L7024" t="s">
        <v>72</v>
      </c>
      <c r="M7024" t="s">
        <v>40</v>
      </c>
      <c r="N7024" s="2">
        <v>24.72</v>
      </c>
      <c r="O7024" t="s">
        <v>40</v>
      </c>
      <c r="P7024" t="s">
        <v>43</v>
      </c>
      <c r="Q7024" t="s">
        <v>42</v>
      </c>
      <c r="R7024" s="1">
        <v>0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43</v>
      </c>
      <c r="AA7024" t="s">
        <v>73</v>
      </c>
      <c r="AB7024" t="s">
        <v>40</v>
      </c>
      <c r="AC7024" t="s">
        <v>46</v>
      </c>
      <c r="AD7024" s="3">
        <v>24.4</v>
      </c>
      <c r="AE7024" s="3">
        <v>1725.4</v>
      </c>
      <c r="AF7024" s="3">
        <v>0</v>
      </c>
      <c r="AG7024" s="3">
        <v>0</v>
      </c>
      <c r="AH7024" s="3">
        <v>1755.12</v>
      </c>
      <c r="AI7024" s="3">
        <v>3480.52</v>
      </c>
      <c r="AJ7024" t="s">
        <v>47</v>
      </c>
      <c r="AK7024" t="s">
        <v>8234</v>
      </c>
      <c r="AL7024" t="s">
        <v>8234</v>
      </c>
      <c r="AM7024">
        <f>IF(Customers[[#This Row],[Customer Status]]="Churned",1,0)</f>
        <v>0</v>
      </c>
      <c r="AN7024" t="str">
        <f>IF(Customers[[#This Row],[Monthly Charge]]&gt;=_xlfn.PERCENTILE.INC(Customers[Monthly Charge],0.75),"High-value","Other")</f>
        <v>Other</v>
      </c>
    </row>
    <row r="7025" spans="1:40" x14ac:dyDescent="0.25">
      <c r="A7025" t="s">
        <v>8214</v>
      </c>
      <c r="B7025" t="s">
        <v>49</v>
      </c>
      <c r="C7025" s="1">
        <v>73</v>
      </c>
      <c r="D7025" t="s">
        <v>43</v>
      </c>
      <c r="E7025" s="1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 s="1">
        <v>0</v>
      </c>
      <c r="K7025" s="1">
        <v>9</v>
      </c>
      <c r="L7025" t="s">
        <v>42</v>
      </c>
      <c r="M7025" t="s">
        <v>40</v>
      </c>
      <c r="N7025" s="2">
        <v>10.039999999999999</v>
      </c>
      <c r="O7025" t="s">
        <v>40</v>
      </c>
      <c r="P7025" t="s">
        <v>40</v>
      </c>
      <c r="Q7025" t="s">
        <v>55</v>
      </c>
      <c r="R7025" s="1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 s="3">
        <v>83.85</v>
      </c>
      <c r="AE7025" s="3">
        <v>790.15</v>
      </c>
      <c r="AF7025" s="3">
        <v>0</v>
      </c>
      <c r="AG7025" s="3">
        <v>0</v>
      </c>
      <c r="AH7025" s="3">
        <v>90.36</v>
      </c>
      <c r="AI7025" s="3">
        <v>880.51</v>
      </c>
      <c r="AJ7025" t="s">
        <v>57</v>
      </c>
      <c r="AK7025" t="s">
        <v>63</v>
      </c>
      <c r="AL7025" t="s">
        <v>67</v>
      </c>
      <c r="AM7025">
        <f>IF(Customers[[#This Row],[Customer Status]]="Churned",1,0)</f>
        <v>1</v>
      </c>
      <c r="AN7025" t="str">
        <f>IF(Customers[[#This Row],[Monthly Charge]]&gt;=_xlfn.PERCENTILE.INC(Customers[Monthly Charge],0.75),"High-value","Other")</f>
        <v>Other</v>
      </c>
    </row>
    <row r="7026" spans="1:40" x14ac:dyDescent="0.25">
      <c r="A7026" t="s">
        <v>8215</v>
      </c>
      <c r="B7026" t="s">
        <v>39</v>
      </c>
      <c r="C7026" s="1">
        <v>47</v>
      </c>
      <c r="D7026" t="s">
        <v>43</v>
      </c>
      <c r="E7026" s="1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 s="1">
        <v>0</v>
      </c>
      <c r="K7026" s="1">
        <v>19</v>
      </c>
      <c r="L7026" t="s">
        <v>42</v>
      </c>
      <c r="M7026" t="s">
        <v>40</v>
      </c>
      <c r="N7026" s="2">
        <v>32.03</v>
      </c>
      <c r="O7026" t="s">
        <v>43</v>
      </c>
      <c r="P7026" t="s">
        <v>43</v>
      </c>
      <c r="Q7026" t="s">
        <v>42</v>
      </c>
      <c r="R7026" s="1">
        <v>0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43</v>
      </c>
      <c r="AA7026" t="s">
        <v>51</v>
      </c>
      <c r="AB7026" t="s">
        <v>43</v>
      </c>
      <c r="AC7026" t="s">
        <v>46</v>
      </c>
      <c r="AD7026" s="3">
        <v>19.899999999999999</v>
      </c>
      <c r="AE7026" s="3">
        <v>367.55</v>
      </c>
      <c r="AF7026" s="3">
        <v>0</v>
      </c>
      <c r="AG7026" s="3">
        <v>0</v>
      </c>
      <c r="AH7026" s="3">
        <v>608.57000000000005</v>
      </c>
      <c r="AI7026" s="3">
        <v>976.12</v>
      </c>
      <c r="AJ7026" t="s">
        <v>47</v>
      </c>
      <c r="AK7026" t="s">
        <v>8234</v>
      </c>
      <c r="AL7026" t="s">
        <v>8234</v>
      </c>
      <c r="AM7026">
        <f>IF(Customers[[#This Row],[Customer Status]]="Churned",1,0)</f>
        <v>0</v>
      </c>
      <c r="AN7026" t="str">
        <f>IF(Customers[[#This Row],[Monthly Charge]]&gt;=_xlfn.PERCENTILE.INC(Customers[Monthly Charge],0.75),"High-value","Other")</f>
        <v>Other</v>
      </c>
    </row>
    <row r="7027" spans="1:40" x14ac:dyDescent="0.25">
      <c r="A7027" t="s">
        <v>8216</v>
      </c>
      <c r="B7027" t="s">
        <v>49</v>
      </c>
      <c r="C7027" s="1">
        <v>20</v>
      </c>
      <c r="D7027" t="s">
        <v>43</v>
      </c>
      <c r="E7027" s="1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 s="1">
        <v>0</v>
      </c>
      <c r="K7027" s="1">
        <v>63</v>
      </c>
      <c r="L7027" t="s">
        <v>42</v>
      </c>
      <c r="M7027" t="s">
        <v>40</v>
      </c>
      <c r="N7027" s="2">
        <v>38.369999999999997</v>
      </c>
      <c r="O7027" t="s">
        <v>40</v>
      </c>
      <c r="P7027" t="s">
        <v>40</v>
      </c>
      <c r="Q7027" t="s">
        <v>44</v>
      </c>
      <c r="R7027" s="1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 s="3">
        <v>68.8</v>
      </c>
      <c r="AE7027" s="3">
        <v>4111.3500000000004</v>
      </c>
      <c r="AF7027" s="3">
        <v>0</v>
      </c>
      <c r="AG7027" s="3">
        <v>0</v>
      </c>
      <c r="AH7027" s="3">
        <v>2417.31</v>
      </c>
      <c r="AI7027" s="3">
        <v>6528.66</v>
      </c>
      <c r="AJ7027" t="s">
        <v>47</v>
      </c>
      <c r="AK7027" t="s">
        <v>8234</v>
      </c>
      <c r="AL7027" t="s">
        <v>8234</v>
      </c>
      <c r="AM7027">
        <f>IF(Customers[[#This Row],[Customer Status]]="Churned",1,0)</f>
        <v>0</v>
      </c>
      <c r="AN7027" t="str">
        <f>IF(Customers[[#This Row],[Monthly Charge]]&gt;=_xlfn.PERCENTILE.INC(Customers[Monthly Charge],0.75),"High-value","Other")</f>
        <v>Other</v>
      </c>
    </row>
    <row r="7028" spans="1:40" x14ac:dyDescent="0.25">
      <c r="A7028" t="s">
        <v>8217</v>
      </c>
      <c r="B7028" t="s">
        <v>39</v>
      </c>
      <c r="C7028" s="1">
        <v>50</v>
      </c>
      <c r="D7028" t="s">
        <v>43</v>
      </c>
      <c r="E7028" s="1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 s="1">
        <v>0</v>
      </c>
      <c r="K7028" s="1">
        <v>6</v>
      </c>
      <c r="L7028" t="s">
        <v>54</v>
      </c>
      <c r="M7028" t="s">
        <v>40</v>
      </c>
      <c r="N7028" s="2">
        <v>31.02</v>
      </c>
      <c r="O7028" t="s">
        <v>43</v>
      </c>
      <c r="P7028" t="s">
        <v>43</v>
      </c>
      <c r="Q7028" t="s">
        <v>42</v>
      </c>
      <c r="R7028" s="1">
        <v>0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43</v>
      </c>
      <c r="AA7028" t="s">
        <v>51</v>
      </c>
      <c r="AB7028" t="s">
        <v>43</v>
      </c>
      <c r="AC7028" t="s">
        <v>46</v>
      </c>
      <c r="AD7028" s="3">
        <v>19.7</v>
      </c>
      <c r="AE7028" s="3">
        <v>129.55000000000001</v>
      </c>
      <c r="AF7028" s="3">
        <v>0</v>
      </c>
      <c r="AG7028" s="3">
        <v>0</v>
      </c>
      <c r="AH7028" s="3">
        <v>186.12</v>
      </c>
      <c r="AI7028" s="3">
        <v>315.67</v>
      </c>
      <c r="AJ7028" t="s">
        <v>47</v>
      </c>
      <c r="AK7028" t="s">
        <v>8234</v>
      </c>
      <c r="AL7028" t="s">
        <v>8234</v>
      </c>
      <c r="AM7028">
        <f>IF(Customers[[#This Row],[Customer Status]]="Churned",1,0)</f>
        <v>0</v>
      </c>
      <c r="AN7028" t="str">
        <f>IF(Customers[[#This Row],[Monthly Charge]]&gt;=_xlfn.PERCENTILE.INC(Customers[Monthly Charge],0.75),"High-value","Other")</f>
        <v>Other</v>
      </c>
    </row>
    <row r="7029" spans="1:40" x14ac:dyDescent="0.25">
      <c r="A7029" t="s">
        <v>8218</v>
      </c>
      <c r="B7029" t="s">
        <v>49</v>
      </c>
      <c r="C7029" s="1">
        <v>70</v>
      </c>
      <c r="D7029" t="s">
        <v>40</v>
      </c>
      <c r="E7029" s="1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 s="1">
        <v>7</v>
      </c>
      <c r="K7029" s="1">
        <v>34</v>
      </c>
      <c r="L7029" t="s">
        <v>42</v>
      </c>
      <c r="M7029" t="s">
        <v>40</v>
      </c>
      <c r="N7029" s="2">
        <v>11.74</v>
      </c>
      <c r="O7029" t="s">
        <v>40</v>
      </c>
      <c r="P7029" t="s">
        <v>40</v>
      </c>
      <c r="Q7029" t="s">
        <v>55</v>
      </c>
      <c r="R7029" s="1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 s="3">
        <v>-9</v>
      </c>
      <c r="AE7029" s="3">
        <v>3625.2</v>
      </c>
      <c r="AF7029" s="3">
        <v>0</v>
      </c>
      <c r="AG7029" s="3">
        <v>30</v>
      </c>
      <c r="AH7029" s="3">
        <v>399.16</v>
      </c>
      <c r="AI7029" s="3">
        <v>4054.36</v>
      </c>
      <c r="AJ7029" t="s">
        <v>47</v>
      </c>
      <c r="AK7029" t="s">
        <v>8234</v>
      </c>
      <c r="AL7029" t="s">
        <v>8234</v>
      </c>
      <c r="AM7029">
        <f>IF(Customers[[#This Row],[Customer Status]]="Churned",1,0)</f>
        <v>0</v>
      </c>
      <c r="AN7029" t="str">
        <f>IF(Customers[[#This Row],[Monthly Charge]]&gt;=_xlfn.PERCENTILE.INC(Customers[Monthly Charge],0.75),"High-value","Other")</f>
        <v>Other</v>
      </c>
    </row>
    <row r="7030" spans="1:40" x14ac:dyDescent="0.25">
      <c r="A7030" t="s">
        <v>8219</v>
      </c>
      <c r="B7030" t="s">
        <v>39</v>
      </c>
      <c r="C7030" s="1">
        <v>56</v>
      </c>
      <c r="D7030" t="s">
        <v>40</v>
      </c>
      <c r="E7030" s="1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 s="1">
        <v>2</v>
      </c>
      <c r="K7030" s="1">
        <v>67</v>
      </c>
      <c r="L7030" t="s">
        <v>72</v>
      </c>
      <c r="M7030" t="s">
        <v>40</v>
      </c>
      <c r="N7030" s="2">
        <v>48.75</v>
      </c>
      <c r="O7030" t="s">
        <v>43</v>
      </c>
      <c r="P7030" t="s">
        <v>43</v>
      </c>
      <c r="Q7030" t="s">
        <v>42</v>
      </c>
      <c r="R7030" s="1">
        <v>0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43</v>
      </c>
      <c r="AA7030" t="s">
        <v>73</v>
      </c>
      <c r="AB7030" t="s">
        <v>40</v>
      </c>
      <c r="AC7030" t="s">
        <v>56</v>
      </c>
      <c r="AD7030" s="3">
        <v>19.25</v>
      </c>
      <c r="AE7030" s="3">
        <v>1372.9</v>
      </c>
      <c r="AF7030" s="3">
        <v>0</v>
      </c>
      <c r="AG7030" s="3">
        <v>0</v>
      </c>
      <c r="AH7030" s="3">
        <v>3266.25</v>
      </c>
      <c r="AI7030" s="3">
        <v>4639.1499999999996</v>
      </c>
      <c r="AJ7030" t="s">
        <v>47</v>
      </c>
      <c r="AK7030" t="s">
        <v>8234</v>
      </c>
      <c r="AL7030" t="s">
        <v>8234</v>
      </c>
      <c r="AM7030">
        <f>IF(Customers[[#This Row],[Customer Status]]="Churned",1,0)</f>
        <v>0</v>
      </c>
      <c r="AN7030" t="str">
        <f>IF(Customers[[#This Row],[Monthly Charge]]&gt;=_xlfn.PERCENTILE.INC(Customers[Monthly Charge],0.75),"High-value","Other")</f>
        <v>Other</v>
      </c>
    </row>
    <row r="7031" spans="1:40" x14ac:dyDescent="0.25">
      <c r="A7031" t="s">
        <v>8220</v>
      </c>
      <c r="B7031" t="s">
        <v>39</v>
      </c>
      <c r="C7031" s="1">
        <v>55</v>
      </c>
      <c r="D7031" t="s">
        <v>43</v>
      </c>
      <c r="E7031" s="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 s="1">
        <v>0</v>
      </c>
      <c r="K7031" s="1">
        <v>28</v>
      </c>
      <c r="L7031" t="s">
        <v>42</v>
      </c>
      <c r="M7031" t="s">
        <v>40</v>
      </c>
      <c r="N7031" s="2">
        <v>25.59</v>
      </c>
      <c r="O7031" t="s">
        <v>43</v>
      </c>
      <c r="P7031" t="s">
        <v>40</v>
      </c>
      <c r="Q7031" t="s">
        <v>44</v>
      </c>
      <c r="R7031" s="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 s="3">
        <v>54.65</v>
      </c>
      <c r="AE7031" s="3">
        <v>1517.5</v>
      </c>
      <c r="AF7031" s="3">
        <v>0</v>
      </c>
      <c r="AG7031" s="3">
        <v>0</v>
      </c>
      <c r="AH7031" s="3">
        <v>716.52</v>
      </c>
      <c r="AI7031" s="3">
        <v>2234.02</v>
      </c>
      <c r="AJ7031" t="s">
        <v>47</v>
      </c>
      <c r="AK7031" t="s">
        <v>8234</v>
      </c>
      <c r="AL7031" t="s">
        <v>8234</v>
      </c>
      <c r="AM7031">
        <f>IF(Customers[[#This Row],[Customer Status]]="Churned",1,0)</f>
        <v>0</v>
      </c>
      <c r="AN7031" t="str">
        <f>IF(Customers[[#This Row],[Monthly Charge]]&gt;=_xlfn.PERCENTILE.INC(Customers[Monthly Charge],0.75),"High-value","Other")</f>
        <v>Other</v>
      </c>
    </row>
    <row r="7032" spans="1:40" x14ac:dyDescent="0.25">
      <c r="A7032" t="s">
        <v>8221</v>
      </c>
      <c r="B7032" t="s">
        <v>39</v>
      </c>
      <c r="C7032" s="1">
        <v>77</v>
      </c>
      <c r="D7032" t="s">
        <v>40</v>
      </c>
      <c r="E7032" s="1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 s="1">
        <v>1</v>
      </c>
      <c r="K7032" s="1">
        <v>53</v>
      </c>
      <c r="L7032" t="s">
        <v>42</v>
      </c>
      <c r="M7032" t="s">
        <v>40</v>
      </c>
      <c r="N7032" s="2">
        <v>47.64</v>
      </c>
      <c r="O7032" t="s">
        <v>43</v>
      </c>
      <c r="P7032" t="s">
        <v>40</v>
      </c>
      <c r="Q7032" t="s">
        <v>55</v>
      </c>
      <c r="R7032" s="1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 s="3">
        <v>94</v>
      </c>
      <c r="AE7032" s="3">
        <v>4871.45</v>
      </c>
      <c r="AF7032" s="3">
        <v>0</v>
      </c>
      <c r="AG7032" s="3">
        <v>0</v>
      </c>
      <c r="AH7032" s="3">
        <v>2524.92</v>
      </c>
      <c r="AI7032" s="3">
        <v>7396.37</v>
      </c>
      <c r="AJ7032" t="s">
        <v>47</v>
      </c>
      <c r="AK7032" t="s">
        <v>8234</v>
      </c>
      <c r="AL7032" t="s">
        <v>8234</v>
      </c>
      <c r="AM7032">
        <f>IF(Customers[[#This Row],[Customer Status]]="Churned",1,0)</f>
        <v>0</v>
      </c>
      <c r="AN7032" t="str">
        <f>IF(Customers[[#This Row],[Monthly Charge]]&gt;=_xlfn.PERCENTILE.INC(Customers[Monthly Charge],0.75),"High-value","Other")</f>
        <v>High-value</v>
      </c>
    </row>
    <row r="7033" spans="1:40" x14ac:dyDescent="0.25">
      <c r="A7033" t="s">
        <v>8222</v>
      </c>
      <c r="B7033" t="s">
        <v>49</v>
      </c>
      <c r="C7033" s="1">
        <v>31</v>
      </c>
      <c r="D7033" t="s">
        <v>43</v>
      </c>
      <c r="E7033" s="1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 s="1">
        <v>0</v>
      </c>
      <c r="K7033" s="1">
        <v>64</v>
      </c>
      <c r="L7033" t="s">
        <v>76</v>
      </c>
      <c r="M7033" t="s">
        <v>40</v>
      </c>
      <c r="N7033" s="2">
        <v>22.41</v>
      </c>
      <c r="O7033" t="s">
        <v>43</v>
      </c>
      <c r="P7033" t="s">
        <v>40</v>
      </c>
      <c r="Q7033" t="s">
        <v>55</v>
      </c>
      <c r="R7033" s="1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 s="3">
        <v>99.15</v>
      </c>
      <c r="AE7033" s="3">
        <v>6171.2</v>
      </c>
      <c r="AF7033" s="3">
        <v>0</v>
      </c>
      <c r="AG7033" s="3">
        <v>0</v>
      </c>
      <c r="AH7033" s="3">
        <v>1434.24</v>
      </c>
      <c r="AI7033" s="3">
        <v>7605.44</v>
      </c>
      <c r="AJ7033" t="s">
        <v>47</v>
      </c>
      <c r="AK7033" t="s">
        <v>8234</v>
      </c>
      <c r="AL7033" t="s">
        <v>8234</v>
      </c>
      <c r="AM7033">
        <f>IF(Customers[[#This Row],[Customer Status]]="Churned",1,0)</f>
        <v>0</v>
      </c>
      <c r="AN7033" t="str">
        <f>IF(Customers[[#This Row],[Monthly Charge]]&gt;=_xlfn.PERCENTILE.INC(Customers[Monthly Charge],0.75),"High-value","Other")</f>
        <v>High-value</v>
      </c>
    </row>
    <row r="7034" spans="1:40" x14ac:dyDescent="0.25">
      <c r="A7034" t="s">
        <v>8223</v>
      </c>
      <c r="B7034" t="s">
        <v>49</v>
      </c>
      <c r="C7034" s="1">
        <v>62</v>
      </c>
      <c r="D7034" t="s">
        <v>40</v>
      </c>
      <c r="E7034" s="1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 s="1">
        <v>0</v>
      </c>
      <c r="K7034" s="1">
        <v>46</v>
      </c>
      <c r="L7034" t="s">
        <v>42</v>
      </c>
      <c r="M7034" t="s">
        <v>40</v>
      </c>
      <c r="N7034" s="2">
        <v>7.67</v>
      </c>
      <c r="O7034" t="s">
        <v>43</v>
      </c>
      <c r="P7034" t="s">
        <v>43</v>
      </c>
      <c r="Q7034" t="s">
        <v>42</v>
      </c>
      <c r="R7034" s="1">
        <v>0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43</v>
      </c>
      <c r="AA7034" t="s">
        <v>73</v>
      </c>
      <c r="AB7034" t="s">
        <v>43</v>
      </c>
      <c r="AC7034" t="s">
        <v>46</v>
      </c>
      <c r="AD7034" s="3">
        <v>19.75</v>
      </c>
      <c r="AE7034" s="3">
        <v>856.5</v>
      </c>
      <c r="AF7034" s="3">
        <v>0</v>
      </c>
      <c r="AG7034" s="3">
        <v>0</v>
      </c>
      <c r="AH7034" s="3">
        <v>352.82</v>
      </c>
      <c r="AI7034" s="3">
        <v>1209.32</v>
      </c>
      <c r="AJ7034" t="s">
        <v>47</v>
      </c>
      <c r="AK7034" t="s">
        <v>8234</v>
      </c>
      <c r="AL7034" t="s">
        <v>8234</v>
      </c>
      <c r="AM7034">
        <f>IF(Customers[[#This Row],[Customer Status]]="Churned",1,0)</f>
        <v>0</v>
      </c>
      <c r="AN7034" t="str">
        <f>IF(Customers[[#This Row],[Monthly Charge]]&gt;=_xlfn.PERCENTILE.INC(Customers[Monthly Charge],0.75),"High-value","Other")</f>
        <v>Other</v>
      </c>
    </row>
    <row r="7035" spans="1:40" x14ac:dyDescent="0.25">
      <c r="A7035" t="s">
        <v>8224</v>
      </c>
      <c r="B7035" t="s">
        <v>49</v>
      </c>
      <c r="C7035" s="1">
        <v>24</v>
      </c>
      <c r="D7035" t="s">
        <v>43</v>
      </c>
      <c r="E7035" s="1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 s="1">
        <v>0</v>
      </c>
      <c r="K7035" s="1">
        <v>1</v>
      </c>
      <c r="L7035" t="s">
        <v>54</v>
      </c>
      <c r="M7035" t="s">
        <v>40</v>
      </c>
      <c r="N7035" s="2">
        <v>49.51</v>
      </c>
      <c r="O7035" t="s">
        <v>43</v>
      </c>
      <c r="P7035" t="s">
        <v>43</v>
      </c>
      <c r="Q7035" t="s">
        <v>42</v>
      </c>
      <c r="R7035" s="1">
        <v>0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43</v>
      </c>
      <c r="AA7035" t="s">
        <v>51</v>
      </c>
      <c r="AB7035" t="s">
        <v>43</v>
      </c>
      <c r="AC7035" t="s">
        <v>46</v>
      </c>
      <c r="AD7035" s="3">
        <v>18.899999999999999</v>
      </c>
      <c r="AE7035" s="3">
        <v>18.899999999999999</v>
      </c>
      <c r="AF7035" s="3">
        <v>0</v>
      </c>
      <c r="AG7035" s="3">
        <v>0</v>
      </c>
      <c r="AH7035" s="3">
        <v>49.51</v>
      </c>
      <c r="AI7035" s="3">
        <v>68.41</v>
      </c>
      <c r="AJ7035" t="s">
        <v>98</v>
      </c>
      <c r="AK7035" t="s">
        <v>8234</v>
      </c>
      <c r="AL7035" t="s">
        <v>8234</v>
      </c>
      <c r="AM7035">
        <f>IF(Customers[[#This Row],[Customer Status]]="Churned",1,0)</f>
        <v>0</v>
      </c>
      <c r="AN7035" t="str">
        <f>IF(Customers[[#This Row],[Monthly Charge]]&gt;=_xlfn.PERCENTILE.INC(Customers[Monthly Charge],0.75),"High-value","Other")</f>
        <v>Other</v>
      </c>
    </row>
    <row r="7036" spans="1:40" x14ac:dyDescent="0.25">
      <c r="A7036" t="s">
        <v>8225</v>
      </c>
      <c r="B7036" t="s">
        <v>49</v>
      </c>
      <c r="C7036" s="1">
        <v>72</v>
      </c>
      <c r="D7036" t="s">
        <v>40</v>
      </c>
      <c r="E7036" s="1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 s="1">
        <v>1</v>
      </c>
      <c r="K7036" s="1">
        <v>47</v>
      </c>
      <c r="L7036" t="s">
        <v>42</v>
      </c>
      <c r="M7036" t="s">
        <v>40</v>
      </c>
      <c r="N7036" s="2">
        <v>42.29</v>
      </c>
      <c r="O7036" t="s">
        <v>43</v>
      </c>
      <c r="P7036" t="s">
        <v>40</v>
      </c>
      <c r="Q7036" t="s">
        <v>55</v>
      </c>
      <c r="R7036" s="1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 s="3">
        <v>84.95</v>
      </c>
      <c r="AE7036" s="3">
        <v>4018.05</v>
      </c>
      <c r="AF7036" s="3">
        <v>0</v>
      </c>
      <c r="AG7036" s="3">
        <v>80</v>
      </c>
      <c r="AH7036" s="3">
        <v>1987.63</v>
      </c>
      <c r="AI7036" s="3">
        <v>6085.68</v>
      </c>
      <c r="AJ7036" t="s">
        <v>47</v>
      </c>
      <c r="AK7036" t="s">
        <v>8234</v>
      </c>
      <c r="AL7036" t="s">
        <v>8234</v>
      </c>
      <c r="AM7036">
        <f>IF(Customers[[#This Row],[Customer Status]]="Churned",1,0)</f>
        <v>0</v>
      </c>
      <c r="AN7036" t="str">
        <f>IF(Customers[[#This Row],[Monthly Charge]]&gt;=_xlfn.PERCENTILE.INC(Customers[Monthly Charge],0.75),"High-value","Other")</f>
        <v>Other</v>
      </c>
    </row>
    <row r="7037" spans="1:40" x14ac:dyDescent="0.25">
      <c r="A7037" t="s">
        <v>8226</v>
      </c>
      <c r="B7037" t="s">
        <v>39</v>
      </c>
      <c r="C7037" s="1">
        <v>20</v>
      </c>
      <c r="D7037" t="s">
        <v>43</v>
      </c>
      <c r="E7037" s="1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 s="1">
        <v>0</v>
      </c>
      <c r="K7037" s="1">
        <v>7</v>
      </c>
      <c r="L7037" t="s">
        <v>54</v>
      </c>
      <c r="M7037" t="s">
        <v>40</v>
      </c>
      <c r="N7037" s="2">
        <v>36.49</v>
      </c>
      <c r="O7037" t="s">
        <v>43</v>
      </c>
      <c r="P7037" t="s">
        <v>40</v>
      </c>
      <c r="Q7037" t="s">
        <v>55</v>
      </c>
      <c r="R7037" s="1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 s="3">
        <v>94.05</v>
      </c>
      <c r="AE7037" s="3">
        <v>633.45000000000005</v>
      </c>
      <c r="AF7037" s="3">
        <v>0</v>
      </c>
      <c r="AG7037" s="3">
        <v>0</v>
      </c>
      <c r="AH7037" s="3">
        <v>255.43</v>
      </c>
      <c r="AI7037" s="3">
        <v>888.88</v>
      </c>
      <c r="AJ7037" t="s">
        <v>47</v>
      </c>
      <c r="AK7037" t="s">
        <v>8234</v>
      </c>
      <c r="AL7037" t="s">
        <v>8234</v>
      </c>
      <c r="AM7037">
        <f>IF(Customers[[#This Row],[Customer Status]]="Churned",1,0)</f>
        <v>0</v>
      </c>
      <c r="AN7037" t="str">
        <f>IF(Customers[[#This Row],[Monthly Charge]]&gt;=_xlfn.PERCENTILE.INC(Customers[Monthly Charge],0.75),"High-value","Other")</f>
        <v>High-value</v>
      </c>
    </row>
    <row r="7038" spans="1:40" x14ac:dyDescent="0.25">
      <c r="A7038" t="s">
        <v>8227</v>
      </c>
      <c r="B7038" t="s">
        <v>39</v>
      </c>
      <c r="C7038" s="1">
        <v>53</v>
      </c>
      <c r="D7038" t="s">
        <v>43</v>
      </c>
      <c r="E7038" s="1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 s="1">
        <v>0</v>
      </c>
      <c r="K7038" s="1">
        <v>1</v>
      </c>
      <c r="L7038" t="s">
        <v>54</v>
      </c>
      <c r="M7038" t="s">
        <v>40</v>
      </c>
      <c r="N7038" s="2">
        <v>42.09</v>
      </c>
      <c r="O7038" t="s">
        <v>43</v>
      </c>
      <c r="P7038" t="s">
        <v>40</v>
      </c>
      <c r="Q7038" t="s">
        <v>55</v>
      </c>
      <c r="R7038" s="1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 s="3">
        <v>70.150000000000006</v>
      </c>
      <c r="AE7038" s="3">
        <v>70.150000000000006</v>
      </c>
      <c r="AF7038" s="3">
        <v>0</v>
      </c>
      <c r="AG7038" s="3">
        <v>0</v>
      </c>
      <c r="AH7038" s="3">
        <v>42.09</v>
      </c>
      <c r="AI7038" s="3">
        <v>112.24</v>
      </c>
      <c r="AJ7038" t="s">
        <v>57</v>
      </c>
      <c r="AK7038" t="s">
        <v>58</v>
      </c>
      <c r="AL7038" t="s">
        <v>59</v>
      </c>
      <c r="AM7038">
        <f>IF(Customers[[#This Row],[Customer Status]]="Churned",1,0)</f>
        <v>1</v>
      </c>
      <c r="AN7038" t="str">
        <f>IF(Customers[[#This Row],[Monthly Charge]]&gt;=_xlfn.PERCENTILE.INC(Customers[Monthly Charge],0.75),"High-value","Other")</f>
        <v>Other</v>
      </c>
    </row>
    <row r="7039" spans="1:40" x14ac:dyDescent="0.25">
      <c r="A7039" t="s">
        <v>8228</v>
      </c>
      <c r="B7039" t="s">
        <v>39</v>
      </c>
      <c r="C7039" s="1">
        <v>36</v>
      </c>
      <c r="D7039" t="s">
        <v>43</v>
      </c>
      <c r="E7039" s="1">
        <v>0</v>
      </c>
      <c r="F7039" t="s">
        <v>245</v>
      </c>
      <c r="G7039">
        <v>92028</v>
      </c>
      <c r="H7039">
        <v>33.362575</v>
      </c>
      <c r="I7039">
        <v>-117.299644</v>
      </c>
      <c r="J7039" s="1">
        <v>0</v>
      </c>
      <c r="K7039" s="1">
        <v>4</v>
      </c>
      <c r="L7039" t="s">
        <v>42</v>
      </c>
      <c r="M7039" t="s">
        <v>40</v>
      </c>
      <c r="N7039" s="2">
        <v>2.0099999999999998</v>
      </c>
      <c r="O7039" t="s">
        <v>43</v>
      </c>
      <c r="P7039" t="s">
        <v>43</v>
      </c>
      <c r="Q7039" t="s">
        <v>42</v>
      </c>
      <c r="R7039" s="1">
        <v>0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43</v>
      </c>
      <c r="AA7039" t="s">
        <v>51</v>
      </c>
      <c r="AB7039" t="s">
        <v>43</v>
      </c>
      <c r="AC7039" t="s">
        <v>56</v>
      </c>
      <c r="AD7039" s="3">
        <v>20.95</v>
      </c>
      <c r="AE7039" s="3">
        <v>85.5</v>
      </c>
      <c r="AF7039" s="3">
        <v>0</v>
      </c>
      <c r="AG7039" s="3">
        <v>0</v>
      </c>
      <c r="AH7039" s="3">
        <v>8.0399999999999991</v>
      </c>
      <c r="AI7039" s="3">
        <v>93.54</v>
      </c>
      <c r="AJ7039" t="s">
        <v>57</v>
      </c>
      <c r="AK7039" t="s">
        <v>58</v>
      </c>
      <c r="AL7039" t="s">
        <v>104</v>
      </c>
      <c r="AM7039">
        <f>IF(Customers[[#This Row],[Customer Status]]="Churned",1,0)</f>
        <v>1</v>
      </c>
      <c r="AN7039" t="str">
        <f>IF(Customers[[#This Row],[Monthly Charge]]&gt;=_xlfn.PERCENTILE.INC(Customers[Monthly Charge],0.75),"High-value","Other")</f>
        <v>Other</v>
      </c>
    </row>
    <row r="7040" spans="1:40" x14ac:dyDescent="0.25">
      <c r="A7040" t="s">
        <v>8229</v>
      </c>
      <c r="B7040" t="s">
        <v>39</v>
      </c>
      <c r="C7040" s="1">
        <v>20</v>
      </c>
      <c r="D7040" t="s">
        <v>43</v>
      </c>
      <c r="E7040" s="1">
        <v>0</v>
      </c>
      <c r="F7040" t="s">
        <v>89</v>
      </c>
      <c r="G7040">
        <v>91941</v>
      </c>
      <c r="H7040">
        <v>32.759326999999999</v>
      </c>
      <c r="I7040">
        <v>-116.99726</v>
      </c>
      <c r="J7040" s="1">
        <v>0</v>
      </c>
      <c r="K7040" s="1">
        <v>13</v>
      </c>
      <c r="L7040" t="s">
        <v>62</v>
      </c>
      <c r="M7040" t="s">
        <v>40</v>
      </c>
      <c r="N7040" s="2">
        <v>46.68</v>
      </c>
      <c r="O7040" t="s">
        <v>43</v>
      </c>
      <c r="P7040" t="s">
        <v>40</v>
      </c>
      <c r="Q7040" t="s">
        <v>79</v>
      </c>
      <c r="R7040" s="1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 s="3">
        <v>55.15</v>
      </c>
      <c r="AE7040" s="3">
        <v>742.9</v>
      </c>
      <c r="AF7040" s="3">
        <v>0</v>
      </c>
      <c r="AG7040" s="3">
        <v>0</v>
      </c>
      <c r="AH7040" s="3">
        <v>606.84</v>
      </c>
      <c r="AI7040" s="3">
        <v>1349.74</v>
      </c>
      <c r="AJ7040" t="s">
        <v>47</v>
      </c>
      <c r="AK7040" t="s">
        <v>8234</v>
      </c>
      <c r="AL7040" t="s">
        <v>8234</v>
      </c>
      <c r="AM7040">
        <f>IF(Customers[[#This Row],[Customer Status]]="Churned",1,0)</f>
        <v>0</v>
      </c>
      <c r="AN7040" t="str">
        <f>IF(Customers[[#This Row],[Monthly Charge]]&gt;=_xlfn.PERCENTILE.INC(Customers[Monthly Charge],0.75),"High-value","Other")</f>
        <v>Other</v>
      </c>
    </row>
    <row r="7041" spans="1:40" x14ac:dyDescent="0.25">
      <c r="A7041" t="s">
        <v>8230</v>
      </c>
      <c r="B7041" t="s">
        <v>49</v>
      </c>
      <c r="C7041" s="1">
        <v>40</v>
      </c>
      <c r="D7041" t="s">
        <v>40</v>
      </c>
      <c r="E7041" s="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 s="1">
        <v>1</v>
      </c>
      <c r="K7041" s="1">
        <v>22</v>
      </c>
      <c r="L7041" t="s">
        <v>62</v>
      </c>
      <c r="M7041" t="s">
        <v>40</v>
      </c>
      <c r="N7041" s="2">
        <v>16.2</v>
      </c>
      <c r="O7041" t="s">
        <v>40</v>
      </c>
      <c r="P7041" t="s">
        <v>40</v>
      </c>
      <c r="Q7041" t="s">
        <v>55</v>
      </c>
      <c r="R7041" s="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 s="3">
        <v>85.1</v>
      </c>
      <c r="AE7041" s="3">
        <v>1873.7</v>
      </c>
      <c r="AF7041" s="3">
        <v>0</v>
      </c>
      <c r="AG7041" s="3">
        <v>0</v>
      </c>
      <c r="AH7041" s="3">
        <v>356.4</v>
      </c>
      <c r="AI7041" s="3">
        <v>2230.1</v>
      </c>
      <c r="AJ7041" t="s">
        <v>57</v>
      </c>
      <c r="AK7041" t="s">
        <v>63</v>
      </c>
      <c r="AL7041" t="s">
        <v>64</v>
      </c>
      <c r="AM7041">
        <f>IF(Customers[[#This Row],[Customer Status]]="Churned",1,0)</f>
        <v>1</v>
      </c>
      <c r="AN7041" t="str">
        <f>IF(Customers[[#This Row],[Monthly Charge]]&gt;=_xlfn.PERCENTILE.INC(Customers[Monthly Charge],0.75),"High-value","Other")</f>
        <v>Other</v>
      </c>
    </row>
    <row r="7042" spans="1:40" x14ac:dyDescent="0.25">
      <c r="A7042" t="s">
        <v>8231</v>
      </c>
      <c r="B7042" t="s">
        <v>49</v>
      </c>
      <c r="C7042" s="1">
        <v>22</v>
      </c>
      <c r="D7042" t="s">
        <v>43</v>
      </c>
      <c r="E7042" s="1">
        <v>0</v>
      </c>
      <c r="F7042" t="s">
        <v>872</v>
      </c>
      <c r="G7042">
        <v>95432</v>
      </c>
      <c r="H7042">
        <v>39.108252</v>
      </c>
      <c r="I7042">
        <v>-123.645121</v>
      </c>
      <c r="J7042" s="1">
        <v>0</v>
      </c>
      <c r="K7042" s="1">
        <v>2</v>
      </c>
      <c r="L7042" t="s">
        <v>54</v>
      </c>
      <c r="M7042" t="s">
        <v>40</v>
      </c>
      <c r="N7042" s="2">
        <v>18.62</v>
      </c>
      <c r="O7042" t="s">
        <v>43</v>
      </c>
      <c r="P7042" t="s">
        <v>40</v>
      </c>
      <c r="Q7042" t="s">
        <v>79</v>
      </c>
      <c r="R7042" s="1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 s="3">
        <v>50.3</v>
      </c>
      <c r="AE7042" s="3">
        <v>92.75</v>
      </c>
      <c r="AF7042" s="3">
        <v>0</v>
      </c>
      <c r="AG7042" s="3">
        <v>0</v>
      </c>
      <c r="AH7042" s="3">
        <v>37.24</v>
      </c>
      <c r="AI7042" s="3">
        <v>129.99</v>
      </c>
      <c r="AJ7042" t="s">
        <v>98</v>
      </c>
      <c r="AK7042" t="s">
        <v>8234</v>
      </c>
      <c r="AL7042" t="s">
        <v>8234</v>
      </c>
      <c r="AM7042">
        <f>IF(Customers[[#This Row],[Customer Status]]="Churned",1,0)</f>
        <v>0</v>
      </c>
      <c r="AN7042" t="str">
        <f>IF(Customers[[#This Row],[Monthly Charge]]&gt;=_xlfn.PERCENTILE.INC(Customers[Monthly Charge],0.75),"High-value","Other")</f>
        <v>Other</v>
      </c>
    </row>
    <row r="7043" spans="1:40" x14ac:dyDescent="0.25">
      <c r="A7043" t="s">
        <v>8232</v>
      </c>
      <c r="B7043" t="s">
        <v>49</v>
      </c>
      <c r="C7043" s="1">
        <v>21</v>
      </c>
      <c r="D7043" t="s">
        <v>40</v>
      </c>
      <c r="E7043" s="1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 s="1">
        <v>5</v>
      </c>
      <c r="K7043" s="1">
        <v>67</v>
      </c>
      <c r="L7043" t="s">
        <v>72</v>
      </c>
      <c r="M7043" t="s">
        <v>40</v>
      </c>
      <c r="N7043" s="2">
        <v>2.12</v>
      </c>
      <c r="O7043" t="s">
        <v>43</v>
      </c>
      <c r="P7043" t="s">
        <v>40</v>
      </c>
      <c r="Q7043" t="s">
        <v>44</v>
      </c>
      <c r="R7043" s="1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 s="3">
        <v>67.849999999999994</v>
      </c>
      <c r="AE7043" s="3">
        <v>4627.6499999999996</v>
      </c>
      <c r="AF7043" s="3">
        <v>0</v>
      </c>
      <c r="AG7043" s="3">
        <v>0</v>
      </c>
      <c r="AH7043" s="3">
        <v>142.04</v>
      </c>
      <c r="AI7043" s="3">
        <v>4769.6899999999996</v>
      </c>
      <c r="AJ7043" t="s">
        <v>47</v>
      </c>
      <c r="AK7043" t="s">
        <v>8234</v>
      </c>
      <c r="AL7043" t="s">
        <v>8234</v>
      </c>
      <c r="AM7043">
        <f>IF(Customers[[#This Row],[Customer Status]]="Churned",1,0)</f>
        <v>0</v>
      </c>
      <c r="AN7043" t="str">
        <f>IF(Customers[[#This Row],[Monthly Charge]]&gt;=_xlfn.PERCENTILE.INC(Customers[Monthly Charge],0.75),"High-value","Other")</f>
        <v>Other</v>
      </c>
    </row>
    <row r="7044" spans="1:40" x14ac:dyDescent="0.25">
      <c r="A7044" t="s">
        <v>8233</v>
      </c>
      <c r="B7044" t="s">
        <v>49</v>
      </c>
      <c r="C7044" s="1">
        <v>36</v>
      </c>
      <c r="D7044" t="s">
        <v>40</v>
      </c>
      <c r="E7044" s="1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 s="1">
        <v>1</v>
      </c>
      <c r="K7044" s="1">
        <v>63</v>
      </c>
      <c r="L7044" t="s">
        <v>42</v>
      </c>
      <c r="M7044" t="s">
        <v>43</v>
      </c>
      <c r="N7044" s="2">
        <v>0</v>
      </c>
      <c r="O7044" t="s">
        <v>43</v>
      </c>
      <c r="P7044" t="s">
        <v>40</v>
      </c>
      <c r="Q7044" t="s">
        <v>44</v>
      </c>
      <c r="R7044" s="1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 s="3">
        <v>59</v>
      </c>
      <c r="AE7044" s="3">
        <v>3707.6</v>
      </c>
      <c r="AF7044" s="3">
        <v>0</v>
      </c>
      <c r="AG7044" s="3">
        <v>0</v>
      </c>
      <c r="AH7044" s="3">
        <v>0</v>
      </c>
      <c r="AI7044" s="3">
        <v>3707.6</v>
      </c>
      <c r="AJ7044" t="s">
        <v>47</v>
      </c>
      <c r="AK7044" t="s">
        <v>8234</v>
      </c>
      <c r="AL7044" t="s">
        <v>8234</v>
      </c>
      <c r="AM7044">
        <f>IF(Customers[[#This Row],[Customer Status]]="Churned",1,0)</f>
        <v>0</v>
      </c>
      <c r="AN7044" t="str">
        <f>IF(Customers[[#This Row],[Monthly Charge]]&gt;=_xlfn.PERCENTILE.INC(Customers[Monthly Charge],0.75),"High-value","Other")</f>
        <v>Other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Insights</vt:lpstr>
      <vt:lpstr>Analysis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Rosales</dc:creator>
  <cp:lastModifiedBy>Josh Rosales</cp:lastModifiedBy>
  <dcterms:created xsi:type="dcterms:W3CDTF">2026-10-05T18:37:45Z</dcterms:created>
  <dcterms:modified xsi:type="dcterms:W3CDTF">2026-10-08T19:20:24Z</dcterms:modified>
</cp:coreProperties>
</file>